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-28920" yWindow="120" windowWidth="29040" windowHeight="15600" tabRatio="564" activeTab="1"/>
  </bookViews>
  <sheets>
    <sheet name="Данные расчет потери металла" sheetId="1" r:id="rId1"/>
    <sheet name="Данные расчет потери металл пра" sheetId="5" r:id="rId2"/>
  </sheets>
  <definedNames>
    <definedName name="_xlnm._FilterDatabase" localSheetId="1" hidden="1">'Данные расчет потери металл пра'!$A$1:$O$1</definedName>
    <definedName name="_xlnm._FilterDatabase" localSheetId="0" hidden="1">'Данные расчет потери металла'!$A$1:$K$1</definedName>
    <definedName name="LABEL" localSheetId="1">OFFSET(#REF!,[0]!SHIFT,0,[0]!ZOOM,1)</definedName>
    <definedName name="LABEL">OFFSET(#REF!,SHIFT,0,ZOOM,1)</definedName>
    <definedName name="ME" localSheetId="1">OFFSET(#REF!,[0]!SHIFT,1,[0]!ZOOM,1)</definedName>
    <definedName name="ME">OFFSET(#REF!,SHIFT,1,ZOOM,1)</definedName>
    <definedName name="rngEnabledEUR" localSheetId="1">#REF!</definedName>
    <definedName name="rngEnabledEUR">#REF!</definedName>
    <definedName name="rngEnabledGBP" localSheetId="1">#REF!</definedName>
    <definedName name="rngEnabledGBP">#REF!</definedName>
    <definedName name="rngEnabledUSD" localSheetId="1">#REF!</definedName>
    <definedName name="rngEnabledUSD">#REF!</definedName>
    <definedName name="rngPortionSize" localSheetId="1">#REF!</definedName>
    <definedName name="rngPortionSize">#REF!</definedName>
    <definedName name="rngPortionSizeFake" localSheetId="1">#REF!</definedName>
    <definedName name="rngPortionSizeFake">#REF!</definedName>
    <definedName name="rngStartPortion" localSheetId="1">#REF!</definedName>
    <definedName name="rngStartPortion">#REF!</definedName>
    <definedName name="rngStartPortionFake" localSheetId="1">#REF!</definedName>
    <definedName name="rngStartPortionFake">#REF!</definedName>
    <definedName name="rngWindowNums" localSheetId="1">#REF!</definedName>
    <definedName name="rngWindowNums">#REF!</definedName>
    <definedName name="rngWindowWidth" localSheetId="1">#REF!</definedName>
    <definedName name="rngWindowWidth">#REF!</definedName>
    <definedName name="rngWindowWidthFake" localSheetId="1">#REF!</definedName>
    <definedName name="rngWindowWidthFake">#REF!</definedName>
    <definedName name="rngWindowWidthMin" localSheetId="1">#REF!</definedName>
    <definedName name="rngWindowWidthMin">#REF!</definedName>
    <definedName name="SHIFT">#REF!</definedName>
    <definedName name="ZOOM">#REF!</definedName>
    <definedName name="Результат." localSheetId="1">#REF!</definedName>
    <definedName name="Результат.">#REF!</definedName>
    <definedName name="СКО">#REF!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7" i="5" l="1"/>
  <c r="AA756" i="5"/>
  <c r="P708" i="5"/>
  <c r="Q708" i="5"/>
  <c r="P709" i="5"/>
  <c r="Q709" i="5"/>
  <c r="P710" i="5"/>
  <c r="Q710" i="5"/>
  <c r="P711" i="5"/>
  <c r="Q711" i="5"/>
  <c r="P712" i="5"/>
  <c r="Q712" i="5"/>
  <c r="P713" i="5"/>
  <c r="Q713" i="5"/>
  <c r="P714" i="5"/>
  <c r="Q714" i="5"/>
  <c r="P715" i="5"/>
  <c r="Q715" i="5"/>
  <c r="P716" i="5"/>
  <c r="Q716" i="5"/>
  <c r="P717" i="5"/>
  <c r="Q717" i="5"/>
  <c r="P718" i="5"/>
  <c r="Q718" i="5"/>
  <c r="P719" i="5"/>
  <c r="Q719" i="5"/>
  <c r="P720" i="5"/>
  <c r="Q720" i="5"/>
  <c r="P721" i="5"/>
  <c r="Q721" i="5"/>
  <c r="P722" i="5"/>
  <c r="Q722" i="5"/>
  <c r="P723" i="5"/>
  <c r="Q723" i="5"/>
  <c r="P724" i="5"/>
  <c r="Q724" i="5"/>
  <c r="P725" i="5"/>
  <c r="Q725" i="5"/>
  <c r="P726" i="5"/>
  <c r="Q726" i="5"/>
  <c r="P727" i="5"/>
  <c r="Q727" i="5"/>
  <c r="P728" i="5"/>
  <c r="Q728" i="5"/>
  <c r="P729" i="5"/>
  <c r="Q729" i="5"/>
  <c r="P730" i="5"/>
  <c r="Q730" i="5"/>
  <c r="P731" i="5"/>
  <c r="Q731" i="5"/>
  <c r="P732" i="5"/>
  <c r="Q732" i="5"/>
  <c r="P733" i="5"/>
  <c r="Q733" i="5"/>
  <c r="P734" i="5"/>
  <c r="Q734" i="5"/>
  <c r="P735" i="5"/>
  <c r="Q735" i="5"/>
  <c r="P736" i="5"/>
  <c r="Q736" i="5"/>
  <c r="P737" i="5"/>
  <c r="Q737" i="5"/>
  <c r="P738" i="5"/>
  <c r="Q738" i="5"/>
  <c r="P739" i="5"/>
  <c r="Q739" i="5"/>
  <c r="P740" i="5"/>
  <c r="Q740" i="5"/>
  <c r="P741" i="5"/>
  <c r="Q741" i="5"/>
  <c r="P742" i="5"/>
  <c r="Q742" i="5"/>
  <c r="P743" i="5"/>
  <c r="Q743" i="5"/>
  <c r="P744" i="5"/>
  <c r="Q744" i="5"/>
  <c r="P745" i="5"/>
  <c r="Q745" i="5"/>
  <c r="P746" i="5"/>
  <c r="Q746" i="5"/>
  <c r="P747" i="5"/>
  <c r="Q747" i="5"/>
  <c r="P748" i="5"/>
  <c r="Q748" i="5"/>
  <c r="P749" i="5"/>
  <c r="Q749" i="5"/>
  <c r="P750" i="5"/>
  <c r="Q750" i="5"/>
  <c r="P751" i="5"/>
  <c r="Q751" i="5"/>
  <c r="P752" i="5"/>
  <c r="Q752" i="5"/>
  <c r="P753" i="5"/>
  <c r="Q753" i="5"/>
  <c r="P754" i="5"/>
  <c r="Q754" i="5"/>
  <c r="P755" i="5"/>
  <c r="Q755" i="5"/>
  <c r="P756" i="5"/>
  <c r="Q756" i="5"/>
  <c r="P757" i="5"/>
  <c r="Q757" i="5"/>
  <c r="P758" i="5"/>
  <c r="Q758" i="5"/>
  <c r="P759" i="5"/>
  <c r="Q759" i="5"/>
  <c r="P760" i="5"/>
  <c r="Q760" i="5"/>
  <c r="P761" i="5"/>
  <c r="Q761" i="5"/>
  <c r="P762" i="5"/>
  <c r="Q762" i="5"/>
  <c r="P763" i="5"/>
  <c r="Q763" i="5"/>
  <c r="P764" i="5"/>
  <c r="Q764" i="5"/>
  <c r="P765" i="5"/>
  <c r="Q765" i="5"/>
  <c r="P766" i="5"/>
  <c r="Q766" i="5"/>
  <c r="P767" i="5"/>
  <c r="Q767" i="5"/>
  <c r="P768" i="5"/>
  <c r="Q768" i="5"/>
  <c r="P769" i="5"/>
  <c r="Q769" i="5"/>
  <c r="P770" i="5"/>
  <c r="Q770" i="5"/>
  <c r="P771" i="5"/>
  <c r="Q771" i="5"/>
  <c r="P772" i="5"/>
  <c r="Q772" i="5"/>
  <c r="P773" i="5"/>
  <c r="Q773" i="5"/>
  <c r="P774" i="5"/>
  <c r="Q774" i="5"/>
  <c r="P775" i="5"/>
  <c r="Q775" i="5"/>
  <c r="P776" i="5"/>
  <c r="Q776" i="5"/>
  <c r="P777" i="5"/>
  <c r="Q777" i="5"/>
  <c r="P778" i="5"/>
  <c r="Q778" i="5"/>
  <c r="P779" i="5"/>
  <c r="Q779" i="5"/>
  <c r="P780" i="5"/>
  <c r="Q780" i="5"/>
  <c r="P781" i="5"/>
  <c r="Q781" i="5"/>
  <c r="P782" i="5"/>
  <c r="Q782" i="5"/>
  <c r="P783" i="5"/>
  <c r="Q783" i="5"/>
  <c r="P784" i="5"/>
  <c r="Q784" i="5"/>
  <c r="P785" i="5"/>
  <c r="Q785" i="5"/>
  <c r="P786" i="5"/>
  <c r="Q786" i="5"/>
  <c r="P787" i="5"/>
  <c r="Q787" i="5"/>
  <c r="P788" i="5"/>
  <c r="Q788" i="5"/>
  <c r="P789" i="5"/>
  <c r="Q789" i="5"/>
  <c r="P790" i="5"/>
  <c r="Q790" i="5"/>
  <c r="P791" i="5"/>
  <c r="Q791" i="5"/>
  <c r="P792" i="5"/>
  <c r="Q792" i="5"/>
  <c r="P793" i="5"/>
  <c r="Q793" i="5"/>
  <c r="P794" i="5"/>
  <c r="Q794" i="5"/>
  <c r="P795" i="5"/>
  <c r="Q795" i="5"/>
  <c r="P796" i="5"/>
  <c r="Q796" i="5"/>
  <c r="P797" i="5"/>
  <c r="Q797" i="5"/>
  <c r="P798" i="5"/>
  <c r="Q798" i="5"/>
  <c r="P799" i="5"/>
  <c r="Q799" i="5"/>
  <c r="P800" i="5"/>
  <c r="Q800" i="5"/>
  <c r="P801" i="5"/>
  <c r="Q801" i="5"/>
  <c r="P802" i="5"/>
  <c r="Q802" i="5"/>
  <c r="P803" i="5"/>
  <c r="Q803" i="5"/>
  <c r="P804" i="5"/>
  <c r="Q804" i="5"/>
  <c r="P805" i="5"/>
  <c r="Q805" i="5"/>
  <c r="P806" i="5"/>
  <c r="Q806" i="5"/>
  <c r="P807" i="5"/>
  <c r="Q807" i="5"/>
  <c r="P808" i="5"/>
  <c r="Q808" i="5"/>
  <c r="P809" i="5"/>
  <c r="Q809" i="5"/>
  <c r="P810" i="5"/>
  <c r="Q810" i="5"/>
  <c r="P811" i="5"/>
  <c r="Q811" i="5"/>
  <c r="P812" i="5"/>
  <c r="Q812" i="5"/>
  <c r="P813" i="5"/>
  <c r="Q813" i="5"/>
  <c r="P814" i="5"/>
  <c r="Q814" i="5"/>
  <c r="P815" i="5"/>
  <c r="Q815" i="5"/>
  <c r="P816" i="5"/>
  <c r="Q816" i="5"/>
  <c r="P817" i="5"/>
  <c r="Q817" i="5"/>
  <c r="P818" i="5"/>
  <c r="Q818" i="5"/>
  <c r="P819" i="5"/>
  <c r="Q819" i="5"/>
  <c r="P820" i="5"/>
  <c r="Q820" i="5"/>
  <c r="P821" i="5"/>
  <c r="Q821" i="5"/>
  <c r="P822" i="5"/>
  <c r="Q822" i="5"/>
  <c r="P823" i="5"/>
  <c r="Q823" i="5"/>
  <c r="P824" i="5"/>
  <c r="Q824" i="5"/>
  <c r="P825" i="5"/>
  <c r="Q825" i="5"/>
  <c r="W708" i="5"/>
  <c r="V708" i="5"/>
  <c r="P707" i="5" s="1"/>
  <c r="Q707" i="5"/>
  <c r="X707" i="5"/>
  <c r="Y764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707" i="5"/>
  <c r="V706" i="5"/>
  <c r="E2" i="5" l="1"/>
  <c r="I2" i="5" s="1"/>
  <c r="E3" i="5"/>
  <c r="I3" i="5" s="1"/>
  <c r="E4" i="5"/>
  <c r="E5" i="5"/>
  <c r="I5" i="5" s="1"/>
  <c r="E6" i="5"/>
  <c r="E7" i="5"/>
  <c r="I7" i="5" s="1"/>
  <c r="E8" i="5"/>
  <c r="E9" i="5"/>
  <c r="I9" i="5" s="1"/>
  <c r="E10" i="5"/>
  <c r="E11" i="5"/>
  <c r="I11" i="5" s="1"/>
  <c r="E12" i="5"/>
  <c r="E13" i="5"/>
  <c r="I13" i="5" s="1"/>
  <c r="E14" i="5"/>
  <c r="E15" i="5"/>
  <c r="I15" i="5" s="1"/>
  <c r="E16" i="5"/>
  <c r="E17" i="5"/>
  <c r="I17" i="5" s="1"/>
  <c r="E18" i="5"/>
  <c r="I18" i="5" s="1"/>
  <c r="E19" i="5"/>
  <c r="I19" i="5" s="1"/>
  <c r="E20" i="5"/>
  <c r="E21" i="5"/>
  <c r="I21" i="5" s="1"/>
  <c r="E22" i="5"/>
  <c r="I22" i="5" s="1"/>
  <c r="E23" i="5"/>
  <c r="I23" i="5" s="1"/>
  <c r="E24" i="5"/>
  <c r="E25" i="5"/>
  <c r="I25" i="5" s="1"/>
  <c r="E26" i="5"/>
  <c r="I26" i="5" s="1"/>
  <c r="E27" i="5"/>
  <c r="I27" i="5" s="1"/>
  <c r="E28" i="5"/>
  <c r="E29" i="5"/>
  <c r="I29" i="5" s="1"/>
  <c r="E30" i="5"/>
  <c r="I30" i="5" s="1"/>
  <c r="E31" i="5"/>
  <c r="I31" i="5" s="1"/>
  <c r="E32" i="5"/>
  <c r="E33" i="5"/>
  <c r="I33" i="5" s="1"/>
  <c r="E34" i="5"/>
  <c r="I34" i="5" s="1"/>
  <c r="E35" i="5"/>
  <c r="I35" i="5" s="1"/>
  <c r="E36" i="5"/>
  <c r="E37" i="5"/>
  <c r="I37" i="5" s="1"/>
  <c r="E38" i="5"/>
  <c r="I38" i="5" s="1"/>
  <c r="E39" i="5"/>
  <c r="I39" i="5" s="1"/>
  <c r="E40" i="5"/>
  <c r="E41" i="5"/>
  <c r="I41" i="5" s="1"/>
  <c r="F2" i="5"/>
  <c r="F3" i="5"/>
  <c r="V65" i="5"/>
  <c r="C2" i="5"/>
  <c r="E175" i="5"/>
  <c r="I175" i="5" s="1"/>
  <c r="F175" i="5"/>
  <c r="E176" i="5"/>
  <c r="I176" i="5" s="1"/>
  <c r="F176" i="5"/>
  <c r="E177" i="5"/>
  <c r="I177" i="5" s="1"/>
  <c r="F177" i="5"/>
  <c r="E178" i="5"/>
  <c r="I178" i="5" s="1"/>
  <c r="F178" i="5"/>
  <c r="E179" i="5"/>
  <c r="I179" i="5" s="1"/>
  <c r="F179" i="5"/>
  <c r="E180" i="5"/>
  <c r="I180" i="5" s="1"/>
  <c r="F180" i="5"/>
  <c r="E181" i="5"/>
  <c r="I181" i="5" s="1"/>
  <c r="F181" i="5"/>
  <c r="E182" i="5"/>
  <c r="I182" i="5" s="1"/>
  <c r="F182" i="5"/>
  <c r="E183" i="5"/>
  <c r="I183" i="5" s="1"/>
  <c r="F183" i="5"/>
  <c r="E184" i="5"/>
  <c r="I184" i="5" s="1"/>
  <c r="F184" i="5"/>
  <c r="E185" i="5"/>
  <c r="I185" i="5" s="1"/>
  <c r="F185" i="5"/>
  <c r="E186" i="5"/>
  <c r="I186" i="5" s="1"/>
  <c r="F186" i="5"/>
  <c r="E187" i="5"/>
  <c r="I187" i="5" s="1"/>
  <c r="F187" i="5"/>
  <c r="E188" i="5"/>
  <c r="I188" i="5" s="1"/>
  <c r="F188" i="5"/>
  <c r="E189" i="5"/>
  <c r="I189" i="5" s="1"/>
  <c r="F189" i="5"/>
  <c r="E190" i="5"/>
  <c r="I190" i="5" s="1"/>
  <c r="F190" i="5"/>
  <c r="E191" i="5"/>
  <c r="I191" i="5" s="1"/>
  <c r="F191" i="5"/>
  <c r="E192" i="5"/>
  <c r="I192" i="5" s="1"/>
  <c r="F192" i="5"/>
  <c r="E193" i="5"/>
  <c r="I193" i="5" s="1"/>
  <c r="F193" i="5"/>
  <c r="E194" i="5"/>
  <c r="I194" i="5" s="1"/>
  <c r="F194" i="5"/>
  <c r="E195" i="5"/>
  <c r="I195" i="5" s="1"/>
  <c r="F195" i="5"/>
  <c r="E196" i="5"/>
  <c r="I196" i="5" s="1"/>
  <c r="F196" i="5"/>
  <c r="E197" i="5"/>
  <c r="I197" i="5" s="1"/>
  <c r="F197" i="5"/>
  <c r="E198" i="5"/>
  <c r="I198" i="5" s="1"/>
  <c r="F198" i="5"/>
  <c r="E199" i="5"/>
  <c r="I199" i="5" s="1"/>
  <c r="F199" i="5"/>
  <c r="E200" i="5"/>
  <c r="I200" i="5" s="1"/>
  <c r="F200" i="5"/>
  <c r="E201" i="5"/>
  <c r="I201" i="5" s="1"/>
  <c r="F201" i="5"/>
  <c r="E202" i="5"/>
  <c r="I202" i="5" s="1"/>
  <c r="F202" i="5"/>
  <c r="E203" i="5"/>
  <c r="I203" i="5" s="1"/>
  <c r="F203" i="5"/>
  <c r="E204" i="5"/>
  <c r="I204" i="5" s="1"/>
  <c r="F204" i="5"/>
  <c r="E205" i="5"/>
  <c r="I205" i="5" s="1"/>
  <c r="F205" i="5"/>
  <c r="E206" i="5"/>
  <c r="I206" i="5" s="1"/>
  <c r="F206" i="5"/>
  <c r="E207" i="5"/>
  <c r="I207" i="5" s="1"/>
  <c r="F207" i="5"/>
  <c r="E208" i="5"/>
  <c r="I208" i="5" s="1"/>
  <c r="F208" i="5"/>
  <c r="E209" i="5"/>
  <c r="I209" i="5" s="1"/>
  <c r="F209" i="5"/>
  <c r="E210" i="5"/>
  <c r="I210" i="5" s="1"/>
  <c r="F210" i="5"/>
  <c r="E211" i="5"/>
  <c r="I211" i="5" s="1"/>
  <c r="F211" i="5"/>
  <c r="E212" i="5"/>
  <c r="I212" i="5" s="1"/>
  <c r="F212" i="5"/>
  <c r="E213" i="5"/>
  <c r="I213" i="5" s="1"/>
  <c r="F213" i="5"/>
  <c r="E214" i="5"/>
  <c r="I214" i="5" s="1"/>
  <c r="F214" i="5"/>
  <c r="E215" i="5"/>
  <c r="I215" i="5" s="1"/>
  <c r="F215" i="5"/>
  <c r="E216" i="5"/>
  <c r="I216" i="5" s="1"/>
  <c r="F216" i="5"/>
  <c r="E217" i="5"/>
  <c r="I217" i="5" s="1"/>
  <c r="F217" i="5"/>
  <c r="E218" i="5"/>
  <c r="I218" i="5" s="1"/>
  <c r="F218" i="5"/>
  <c r="E219" i="5"/>
  <c r="I219" i="5" s="1"/>
  <c r="F219" i="5"/>
  <c r="E220" i="5"/>
  <c r="I220" i="5" s="1"/>
  <c r="F220" i="5"/>
  <c r="E221" i="5"/>
  <c r="I221" i="5" s="1"/>
  <c r="F221" i="5"/>
  <c r="E222" i="5"/>
  <c r="I222" i="5" s="1"/>
  <c r="F222" i="5"/>
  <c r="E223" i="5"/>
  <c r="I223" i="5" s="1"/>
  <c r="F223" i="5"/>
  <c r="E224" i="5"/>
  <c r="I224" i="5" s="1"/>
  <c r="F224" i="5"/>
  <c r="E225" i="5"/>
  <c r="I225" i="5" s="1"/>
  <c r="F225" i="5"/>
  <c r="E226" i="5"/>
  <c r="I226" i="5" s="1"/>
  <c r="F226" i="5"/>
  <c r="E227" i="5"/>
  <c r="I227" i="5" s="1"/>
  <c r="F227" i="5"/>
  <c r="E228" i="5"/>
  <c r="I228" i="5" s="1"/>
  <c r="F228" i="5"/>
  <c r="E229" i="5"/>
  <c r="I229" i="5" s="1"/>
  <c r="F229" i="5"/>
  <c r="E230" i="5"/>
  <c r="I230" i="5" s="1"/>
  <c r="F230" i="5"/>
  <c r="E231" i="5"/>
  <c r="I231" i="5" s="1"/>
  <c r="F231" i="5"/>
  <c r="E232" i="5"/>
  <c r="I232" i="5" s="1"/>
  <c r="F232" i="5"/>
  <c r="E233" i="5"/>
  <c r="I233" i="5" s="1"/>
  <c r="F233" i="5"/>
  <c r="E234" i="5"/>
  <c r="I234" i="5" s="1"/>
  <c r="F234" i="5"/>
  <c r="E235" i="5"/>
  <c r="I235" i="5" s="1"/>
  <c r="F235" i="5"/>
  <c r="E236" i="5"/>
  <c r="I236" i="5" s="1"/>
  <c r="F236" i="5"/>
  <c r="E237" i="5"/>
  <c r="I237" i="5" s="1"/>
  <c r="F237" i="5"/>
  <c r="E238" i="5"/>
  <c r="I238" i="5" s="1"/>
  <c r="F238" i="5"/>
  <c r="E239" i="5"/>
  <c r="I239" i="5" s="1"/>
  <c r="F239" i="5"/>
  <c r="E240" i="5"/>
  <c r="I240" i="5" s="1"/>
  <c r="F240" i="5"/>
  <c r="E241" i="5"/>
  <c r="I241" i="5" s="1"/>
  <c r="F241" i="5"/>
  <c r="E242" i="5"/>
  <c r="I242" i="5" s="1"/>
  <c r="F242" i="5"/>
  <c r="E243" i="5"/>
  <c r="I243" i="5" s="1"/>
  <c r="F243" i="5"/>
  <c r="E244" i="5"/>
  <c r="I244" i="5" s="1"/>
  <c r="F244" i="5"/>
  <c r="E245" i="5"/>
  <c r="I245" i="5" s="1"/>
  <c r="F245" i="5"/>
  <c r="E246" i="5"/>
  <c r="I246" i="5" s="1"/>
  <c r="F246" i="5"/>
  <c r="E247" i="5"/>
  <c r="I247" i="5" s="1"/>
  <c r="F247" i="5"/>
  <c r="E248" i="5"/>
  <c r="I248" i="5" s="1"/>
  <c r="F248" i="5"/>
  <c r="E249" i="5"/>
  <c r="I249" i="5" s="1"/>
  <c r="F249" i="5"/>
  <c r="E250" i="5"/>
  <c r="I250" i="5" s="1"/>
  <c r="F250" i="5"/>
  <c r="E251" i="5"/>
  <c r="I251" i="5" s="1"/>
  <c r="F251" i="5"/>
  <c r="E252" i="5"/>
  <c r="I252" i="5" s="1"/>
  <c r="F252" i="5"/>
  <c r="E253" i="5"/>
  <c r="I253" i="5" s="1"/>
  <c r="F253" i="5"/>
  <c r="E254" i="5"/>
  <c r="I254" i="5" s="1"/>
  <c r="F254" i="5"/>
  <c r="E255" i="5"/>
  <c r="I255" i="5" s="1"/>
  <c r="F255" i="5"/>
  <c r="E256" i="5"/>
  <c r="I256" i="5" s="1"/>
  <c r="F256" i="5"/>
  <c r="E257" i="5"/>
  <c r="I257" i="5" s="1"/>
  <c r="F257" i="5"/>
  <c r="E258" i="5"/>
  <c r="I258" i="5" s="1"/>
  <c r="F258" i="5"/>
  <c r="E259" i="5"/>
  <c r="I259" i="5" s="1"/>
  <c r="F259" i="5"/>
  <c r="E260" i="5"/>
  <c r="I260" i="5" s="1"/>
  <c r="F260" i="5"/>
  <c r="E261" i="5"/>
  <c r="I261" i="5" s="1"/>
  <c r="F261" i="5"/>
  <c r="E262" i="5"/>
  <c r="I262" i="5" s="1"/>
  <c r="F262" i="5"/>
  <c r="E263" i="5"/>
  <c r="I263" i="5" s="1"/>
  <c r="F263" i="5"/>
  <c r="E264" i="5"/>
  <c r="I264" i="5" s="1"/>
  <c r="F264" i="5"/>
  <c r="E265" i="5"/>
  <c r="I265" i="5" s="1"/>
  <c r="F265" i="5"/>
  <c r="E266" i="5"/>
  <c r="I266" i="5" s="1"/>
  <c r="F266" i="5"/>
  <c r="E267" i="5"/>
  <c r="I267" i="5" s="1"/>
  <c r="F267" i="5"/>
  <c r="E268" i="5"/>
  <c r="I268" i="5" s="1"/>
  <c r="F268" i="5"/>
  <c r="E269" i="5"/>
  <c r="I269" i="5" s="1"/>
  <c r="F269" i="5"/>
  <c r="E270" i="5"/>
  <c r="I270" i="5" s="1"/>
  <c r="F270" i="5"/>
  <c r="E271" i="5"/>
  <c r="I271" i="5" s="1"/>
  <c r="F271" i="5"/>
  <c r="E272" i="5"/>
  <c r="I272" i="5" s="1"/>
  <c r="F272" i="5"/>
  <c r="E273" i="5"/>
  <c r="I273" i="5" s="1"/>
  <c r="F273" i="5"/>
  <c r="E274" i="5"/>
  <c r="I274" i="5" s="1"/>
  <c r="F274" i="5"/>
  <c r="E275" i="5"/>
  <c r="I275" i="5" s="1"/>
  <c r="F275" i="5"/>
  <c r="E276" i="5"/>
  <c r="I276" i="5" s="1"/>
  <c r="F276" i="5"/>
  <c r="E277" i="5"/>
  <c r="I277" i="5" s="1"/>
  <c r="F277" i="5"/>
  <c r="E278" i="5"/>
  <c r="I278" i="5" s="1"/>
  <c r="F278" i="5"/>
  <c r="E279" i="5"/>
  <c r="I279" i="5" s="1"/>
  <c r="F279" i="5"/>
  <c r="E280" i="5"/>
  <c r="I280" i="5" s="1"/>
  <c r="F280" i="5"/>
  <c r="E281" i="5"/>
  <c r="I281" i="5" s="1"/>
  <c r="F281" i="5"/>
  <c r="E282" i="5"/>
  <c r="I282" i="5" s="1"/>
  <c r="F282" i="5"/>
  <c r="E283" i="5"/>
  <c r="I283" i="5" s="1"/>
  <c r="F283" i="5"/>
  <c r="E284" i="5"/>
  <c r="I284" i="5" s="1"/>
  <c r="F284" i="5"/>
  <c r="E285" i="5"/>
  <c r="I285" i="5" s="1"/>
  <c r="F285" i="5"/>
  <c r="E286" i="5"/>
  <c r="I286" i="5" s="1"/>
  <c r="F286" i="5"/>
  <c r="E287" i="5"/>
  <c r="I287" i="5" s="1"/>
  <c r="F287" i="5"/>
  <c r="E288" i="5"/>
  <c r="I288" i="5" s="1"/>
  <c r="F288" i="5"/>
  <c r="E289" i="5"/>
  <c r="I289" i="5" s="1"/>
  <c r="F289" i="5"/>
  <c r="E290" i="5"/>
  <c r="I290" i="5" s="1"/>
  <c r="F290" i="5"/>
  <c r="E291" i="5"/>
  <c r="I291" i="5" s="1"/>
  <c r="F291" i="5"/>
  <c r="E292" i="5"/>
  <c r="I292" i="5" s="1"/>
  <c r="F292" i="5"/>
  <c r="E293" i="5"/>
  <c r="I293" i="5" s="1"/>
  <c r="F293" i="5"/>
  <c r="E294" i="5"/>
  <c r="I294" i="5" s="1"/>
  <c r="F294" i="5"/>
  <c r="E295" i="5"/>
  <c r="I295" i="5" s="1"/>
  <c r="F295" i="5"/>
  <c r="E296" i="5"/>
  <c r="I296" i="5" s="1"/>
  <c r="F296" i="5"/>
  <c r="E297" i="5"/>
  <c r="I297" i="5" s="1"/>
  <c r="F297" i="5"/>
  <c r="E298" i="5"/>
  <c r="I298" i="5" s="1"/>
  <c r="F298" i="5"/>
  <c r="E299" i="5"/>
  <c r="I299" i="5" s="1"/>
  <c r="F299" i="5"/>
  <c r="E300" i="5"/>
  <c r="I300" i="5" s="1"/>
  <c r="F300" i="5"/>
  <c r="E301" i="5"/>
  <c r="I301" i="5" s="1"/>
  <c r="F301" i="5"/>
  <c r="E302" i="5"/>
  <c r="I302" i="5" s="1"/>
  <c r="F302" i="5"/>
  <c r="E303" i="5"/>
  <c r="I303" i="5" s="1"/>
  <c r="F303" i="5"/>
  <c r="E304" i="5"/>
  <c r="I304" i="5" s="1"/>
  <c r="F304" i="5"/>
  <c r="E305" i="5"/>
  <c r="I305" i="5" s="1"/>
  <c r="F305" i="5"/>
  <c r="E306" i="5"/>
  <c r="I306" i="5" s="1"/>
  <c r="F306" i="5"/>
  <c r="E307" i="5"/>
  <c r="I307" i="5" s="1"/>
  <c r="F307" i="5"/>
  <c r="E308" i="5"/>
  <c r="I308" i="5" s="1"/>
  <c r="F308" i="5"/>
  <c r="E309" i="5"/>
  <c r="I309" i="5" s="1"/>
  <c r="F309" i="5"/>
  <c r="E310" i="5"/>
  <c r="I310" i="5" s="1"/>
  <c r="F310" i="5"/>
  <c r="E311" i="5"/>
  <c r="I311" i="5" s="1"/>
  <c r="F311" i="5"/>
  <c r="E312" i="5"/>
  <c r="I312" i="5" s="1"/>
  <c r="F312" i="5"/>
  <c r="E313" i="5"/>
  <c r="I313" i="5" s="1"/>
  <c r="F313" i="5"/>
  <c r="E314" i="5"/>
  <c r="I314" i="5" s="1"/>
  <c r="F314" i="5"/>
  <c r="E315" i="5"/>
  <c r="I315" i="5" s="1"/>
  <c r="F315" i="5"/>
  <c r="E316" i="5"/>
  <c r="I316" i="5" s="1"/>
  <c r="F316" i="5"/>
  <c r="E317" i="5"/>
  <c r="I317" i="5" s="1"/>
  <c r="F317" i="5"/>
  <c r="E318" i="5"/>
  <c r="I318" i="5" s="1"/>
  <c r="F318" i="5"/>
  <c r="E319" i="5"/>
  <c r="I319" i="5" s="1"/>
  <c r="F319" i="5"/>
  <c r="E320" i="5"/>
  <c r="I320" i="5" s="1"/>
  <c r="F320" i="5"/>
  <c r="E321" i="5"/>
  <c r="I321" i="5" s="1"/>
  <c r="F321" i="5"/>
  <c r="E322" i="5"/>
  <c r="I322" i="5" s="1"/>
  <c r="F322" i="5"/>
  <c r="E323" i="5"/>
  <c r="I323" i="5" s="1"/>
  <c r="F323" i="5"/>
  <c r="E324" i="5"/>
  <c r="I324" i="5" s="1"/>
  <c r="F324" i="5"/>
  <c r="E325" i="5"/>
  <c r="I325" i="5" s="1"/>
  <c r="F325" i="5"/>
  <c r="E326" i="5"/>
  <c r="I326" i="5" s="1"/>
  <c r="F326" i="5"/>
  <c r="E327" i="5"/>
  <c r="I327" i="5" s="1"/>
  <c r="F327" i="5"/>
  <c r="E328" i="5"/>
  <c r="I328" i="5" s="1"/>
  <c r="F328" i="5"/>
  <c r="E329" i="5"/>
  <c r="I329" i="5" s="1"/>
  <c r="F329" i="5"/>
  <c r="E330" i="5"/>
  <c r="I330" i="5" s="1"/>
  <c r="F330" i="5"/>
  <c r="E331" i="5"/>
  <c r="I331" i="5" s="1"/>
  <c r="F331" i="5"/>
  <c r="E332" i="5"/>
  <c r="I332" i="5" s="1"/>
  <c r="F332" i="5"/>
  <c r="E333" i="5"/>
  <c r="I333" i="5" s="1"/>
  <c r="F333" i="5"/>
  <c r="E334" i="5"/>
  <c r="I334" i="5" s="1"/>
  <c r="F334" i="5"/>
  <c r="E335" i="5"/>
  <c r="I335" i="5" s="1"/>
  <c r="F335" i="5"/>
  <c r="E336" i="5"/>
  <c r="I336" i="5" s="1"/>
  <c r="F336" i="5"/>
  <c r="E337" i="5"/>
  <c r="I337" i="5" s="1"/>
  <c r="F337" i="5"/>
  <c r="E338" i="5"/>
  <c r="I338" i="5" s="1"/>
  <c r="F338" i="5"/>
  <c r="E339" i="5"/>
  <c r="I339" i="5" s="1"/>
  <c r="F339" i="5"/>
  <c r="E340" i="5"/>
  <c r="I340" i="5" s="1"/>
  <c r="F340" i="5"/>
  <c r="E341" i="5"/>
  <c r="I341" i="5" s="1"/>
  <c r="F341" i="5"/>
  <c r="E342" i="5"/>
  <c r="I342" i="5" s="1"/>
  <c r="F342" i="5"/>
  <c r="E343" i="5"/>
  <c r="I343" i="5" s="1"/>
  <c r="F343" i="5"/>
  <c r="E344" i="5"/>
  <c r="I344" i="5" s="1"/>
  <c r="F344" i="5"/>
  <c r="E345" i="5"/>
  <c r="I345" i="5" s="1"/>
  <c r="F345" i="5"/>
  <c r="E346" i="5"/>
  <c r="I346" i="5" s="1"/>
  <c r="F346" i="5"/>
  <c r="E347" i="5"/>
  <c r="I347" i="5" s="1"/>
  <c r="F347" i="5"/>
  <c r="E348" i="5"/>
  <c r="I348" i="5" s="1"/>
  <c r="F348" i="5"/>
  <c r="E349" i="5"/>
  <c r="I349" i="5" s="1"/>
  <c r="F349" i="5"/>
  <c r="E350" i="5"/>
  <c r="I350" i="5" s="1"/>
  <c r="F350" i="5"/>
  <c r="E351" i="5"/>
  <c r="I351" i="5" s="1"/>
  <c r="F351" i="5"/>
  <c r="E352" i="5"/>
  <c r="I352" i="5" s="1"/>
  <c r="F352" i="5"/>
  <c r="E353" i="5"/>
  <c r="I353" i="5" s="1"/>
  <c r="F353" i="5"/>
  <c r="E354" i="5"/>
  <c r="I354" i="5" s="1"/>
  <c r="F354" i="5"/>
  <c r="E355" i="5"/>
  <c r="I355" i="5" s="1"/>
  <c r="F355" i="5"/>
  <c r="E356" i="5"/>
  <c r="I356" i="5" s="1"/>
  <c r="F356" i="5"/>
  <c r="E357" i="5"/>
  <c r="I357" i="5" s="1"/>
  <c r="F357" i="5"/>
  <c r="E358" i="5"/>
  <c r="I358" i="5" s="1"/>
  <c r="F358" i="5"/>
  <c r="E359" i="5"/>
  <c r="I359" i="5" s="1"/>
  <c r="F359" i="5"/>
  <c r="E360" i="5"/>
  <c r="I360" i="5" s="1"/>
  <c r="F360" i="5"/>
  <c r="E361" i="5"/>
  <c r="I361" i="5" s="1"/>
  <c r="F361" i="5"/>
  <c r="E362" i="5"/>
  <c r="I362" i="5" s="1"/>
  <c r="F362" i="5"/>
  <c r="E363" i="5"/>
  <c r="I363" i="5" s="1"/>
  <c r="F363" i="5"/>
  <c r="E364" i="5"/>
  <c r="I364" i="5" s="1"/>
  <c r="F364" i="5"/>
  <c r="E365" i="5"/>
  <c r="I365" i="5" s="1"/>
  <c r="F365" i="5"/>
  <c r="E366" i="5"/>
  <c r="I366" i="5" s="1"/>
  <c r="F366" i="5"/>
  <c r="E367" i="5"/>
  <c r="I367" i="5" s="1"/>
  <c r="F367" i="5"/>
  <c r="E368" i="5"/>
  <c r="I368" i="5" s="1"/>
  <c r="F368" i="5"/>
  <c r="E369" i="5"/>
  <c r="I369" i="5" s="1"/>
  <c r="F369" i="5"/>
  <c r="E370" i="5"/>
  <c r="I370" i="5" s="1"/>
  <c r="F370" i="5"/>
  <c r="E371" i="5"/>
  <c r="I371" i="5" s="1"/>
  <c r="F371" i="5"/>
  <c r="E372" i="5"/>
  <c r="I372" i="5" s="1"/>
  <c r="F372" i="5"/>
  <c r="E373" i="5"/>
  <c r="I373" i="5" s="1"/>
  <c r="F373" i="5"/>
  <c r="E374" i="5"/>
  <c r="I374" i="5" s="1"/>
  <c r="F374" i="5"/>
  <c r="E375" i="5"/>
  <c r="I375" i="5" s="1"/>
  <c r="F375" i="5"/>
  <c r="E376" i="5"/>
  <c r="I376" i="5" s="1"/>
  <c r="F376" i="5"/>
  <c r="E377" i="5"/>
  <c r="I377" i="5" s="1"/>
  <c r="F377" i="5"/>
  <c r="E378" i="5"/>
  <c r="I378" i="5" s="1"/>
  <c r="F378" i="5"/>
  <c r="E379" i="5"/>
  <c r="I379" i="5" s="1"/>
  <c r="F379" i="5"/>
  <c r="E380" i="5"/>
  <c r="I380" i="5" s="1"/>
  <c r="F380" i="5"/>
  <c r="E381" i="5"/>
  <c r="I381" i="5" s="1"/>
  <c r="F381" i="5"/>
  <c r="E382" i="5"/>
  <c r="I382" i="5" s="1"/>
  <c r="F382" i="5"/>
  <c r="E383" i="5"/>
  <c r="I383" i="5" s="1"/>
  <c r="F383" i="5"/>
  <c r="E384" i="5"/>
  <c r="I384" i="5" s="1"/>
  <c r="F384" i="5"/>
  <c r="E385" i="5"/>
  <c r="I385" i="5" s="1"/>
  <c r="F385" i="5"/>
  <c r="E386" i="5"/>
  <c r="I386" i="5" s="1"/>
  <c r="F386" i="5"/>
  <c r="E387" i="5"/>
  <c r="I387" i="5" s="1"/>
  <c r="F387" i="5"/>
  <c r="E388" i="5"/>
  <c r="I388" i="5" s="1"/>
  <c r="F388" i="5"/>
  <c r="E389" i="5"/>
  <c r="I389" i="5" s="1"/>
  <c r="F389" i="5"/>
  <c r="E390" i="5"/>
  <c r="I390" i="5" s="1"/>
  <c r="F390" i="5"/>
  <c r="E391" i="5"/>
  <c r="I391" i="5" s="1"/>
  <c r="F391" i="5"/>
  <c r="E392" i="5"/>
  <c r="I392" i="5" s="1"/>
  <c r="F392" i="5"/>
  <c r="E393" i="5"/>
  <c r="I393" i="5" s="1"/>
  <c r="F393" i="5"/>
  <c r="E394" i="5"/>
  <c r="I394" i="5" s="1"/>
  <c r="F394" i="5"/>
  <c r="E395" i="5"/>
  <c r="I395" i="5" s="1"/>
  <c r="F395" i="5"/>
  <c r="E396" i="5"/>
  <c r="I396" i="5" s="1"/>
  <c r="F396" i="5"/>
  <c r="E397" i="5"/>
  <c r="I397" i="5" s="1"/>
  <c r="F397" i="5"/>
  <c r="E398" i="5"/>
  <c r="I398" i="5" s="1"/>
  <c r="F398" i="5"/>
  <c r="E399" i="5"/>
  <c r="I399" i="5" s="1"/>
  <c r="F399" i="5"/>
  <c r="E400" i="5"/>
  <c r="I400" i="5" s="1"/>
  <c r="F400" i="5"/>
  <c r="E401" i="5"/>
  <c r="I401" i="5" s="1"/>
  <c r="F401" i="5"/>
  <c r="E402" i="5"/>
  <c r="I402" i="5" s="1"/>
  <c r="F402" i="5"/>
  <c r="E403" i="5"/>
  <c r="I403" i="5" s="1"/>
  <c r="F403" i="5"/>
  <c r="E404" i="5"/>
  <c r="I404" i="5" s="1"/>
  <c r="F404" i="5"/>
  <c r="E405" i="5"/>
  <c r="I405" i="5" s="1"/>
  <c r="F405" i="5"/>
  <c r="E406" i="5"/>
  <c r="I406" i="5" s="1"/>
  <c r="F406" i="5"/>
  <c r="E407" i="5"/>
  <c r="I407" i="5" s="1"/>
  <c r="F407" i="5"/>
  <c r="E408" i="5"/>
  <c r="I408" i="5" s="1"/>
  <c r="F408" i="5"/>
  <c r="E409" i="5"/>
  <c r="I409" i="5" s="1"/>
  <c r="F409" i="5"/>
  <c r="E410" i="5"/>
  <c r="I410" i="5" s="1"/>
  <c r="F410" i="5"/>
  <c r="E411" i="5"/>
  <c r="I411" i="5" s="1"/>
  <c r="F411" i="5"/>
  <c r="E412" i="5"/>
  <c r="I412" i="5" s="1"/>
  <c r="F412" i="5"/>
  <c r="E413" i="5"/>
  <c r="I413" i="5" s="1"/>
  <c r="F413" i="5"/>
  <c r="E414" i="5"/>
  <c r="I414" i="5" s="1"/>
  <c r="F414" i="5"/>
  <c r="E415" i="5"/>
  <c r="I415" i="5" s="1"/>
  <c r="F415" i="5"/>
  <c r="E416" i="5"/>
  <c r="I416" i="5" s="1"/>
  <c r="F416" i="5"/>
  <c r="E417" i="5"/>
  <c r="I417" i="5" s="1"/>
  <c r="F417" i="5"/>
  <c r="E418" i="5"/>
  <c r="I418" i="5" s="1"/>
  <c r="F418" i="5"/>
  <c r="E419" i="5"/>
  <c r="I419" i="5" s="1"/>
  <c r="F419" i="5"/>
  <c r="E420" i="5"/>
  <c r="I420" i="5" s="1"/>
  <c r="F420" i="5"/>
  <c r="E421" i="5"/>
  <c r="I421" i="5" s="1"/>
  <c r="F421" i="5"/>
  <c r="E422" i="5"/>
  <c r="I422" i="5" s="1"/>
  <c r="F422" i="5"/>
  <c r="E423" i="5"/>
  <c r="I423" i="5" s="1"/>
  <c r="F423" i="5"/>
  <c r="E424" i="5"/>
  <c r="I424" i="5" s="1"/>
  <c r="F424" i="5"/>
  <c r="E425" i="5"/>
  <c r="I425" i="5" s="1"/>
  <c r="F425" i="5"/>
  <c r="E426" i="5"/>
  <c r="I426" i="5" s="1"/>
  <c r="F426" i="5"/>
  <c r="E427" i="5"/>
  <c r="I427" i="5" s="1"/>
  <c r="F427" i="5"/>
  <c r="E428" i="5"/>
  <c r="I428" i="5" s="1"/>
  <c r="F428" i="5"/>
  <c r="E429" i="5"/>
  <c r="I429" i="5" s="1"/>
  <c r="F429" i="5"/>
  <c r="E430" i="5"/>
  <c r="I430" i="5" s="1"/>
  <c r="F430" i="5"/>
  <c r="E431" i="5"/>
  <c r="I431" i="5" s="1"/>
  <c r="F431" i="5"/>
  <c r="E432" i="5"/>
  <c r="I432" i="5" s="1"/>
  <c r="F432" i="5"/>
  <c r="E433" i="5"/>
  <c r="I433" i="5" s="1"/>
  <c r="F433" i="5"/>
  <c r="E434" i="5"/>
  <c r="I434" i="5" s="1"/>
  <c r="F434" i="5"/>
  <c r="E435" i="5"/>
  <c r="I435" i="5" s="1"/>
  <c r="F435" i="5"/>
  <c r="E436" i="5"/>
  <c r="I436" i="5" s="1"/>
  <c r="F436" i="5"/>
  <c r="E437" i="5"/>
  <c r="I437" i="5" s="1"/>
  <c r="F437" i="5"/>
  <c r="E438" i="5"/>
  <c r="I438" i="5" s="1"/>
  <c r="F438" i="5"/>
  <c r="E439" i="5"/>
  <c r="I439" i="5" s="1"/>
  <c r="F439" i="5"/>
  <c r="E440" i="5"/>
  <c r="I440" i="5" s="1"/>
  <c r="F440" i="5"/>
  <c r="E441" i="5"/>
  <c r="I441" i="5" s="1"/>
  <c r="F441" i="5"/>
  <c r="E442" i="5"/>
  <c r="I442" i="5" s="1"/>
  <c r="F442" i="5"/>
  <c r="E443" i="5"/>
  <c r="I443" i="5" s="1"/>
  <c r="F443" i="5"/>
  <c r="E444" i="5"/>
  <c r="I444" i="5" s="1"/>
  <c r="F444" i="5"/>
  <c r="E445" i="5"/>
  <c r="I445" i="5" s="1"/>
  <c r="F445" i="5"/>
  <c r="E446" i="5"/>
  <c r="I446" i="5" s="1"/>
  <c r="F446" i="5"/>
  <c r="E447" i="5"/>
  <c r="I447" i="5" s="1"/>
  <c r="F447" i="5"/>
  <c r="E448" i="5"/>
  <c r="I448" i="5" s="1"/>
  <c r="F448" i="5"/>
  <c r="E449" i="5"/>
  <c r="I449" i="5" s="1"/>
  <c r="F449" i="5"/>
  <c r="E450" i="5"/>
  <c r="I450" i="5" s="1"/>
  <c r="F450" i="5"/>
  <c r="E451" i="5"/>
  <c r="I451" i="5" s="1"/>
  <c r="F451" i="5"/>
  <c r="E452" i="5"/>
  <c r="I452" i="5" s="1"/>
  <c r="F452" i="5"/>
  <c r="E453" i="5"/>
  <c r="I453" i="5" s="1"/>
  <c r="F453" i="5"/>
  <c r="E454" i="5"/>
  <c r="I454" i="5" s="1"/>
  <c r="F454" i="5"/>
  <c r="E455" i="5"/>
  <c r="I455" i="5" s="1"/>
  <c r="F455" i="5"/>
  <c r="E456" i="5"/>
  <c r="I456" i="5" s="1"/>
  <c r="F456" i="5"/>
  <c r="E457" i="5"/>
  <c r="I457" i="5" s="1"/>
  <c r="F457" i="5"/>
  <c r="E458" i="5"/>
  <c r="I458" i="5" s="1"/>
  <c r="F458" i="5"/>
  <c r="E459" i="5"/>
  <c r="I459" i="5" s="1"/>
  <c r="F459" i="5"/>
  <c r="E460" i="5"/>
  <c r="I460" i="5" s="1"/>
  <c r="F460" i="5"/>
  <c r="E461" i="5"/>
  <c r="I461" i="5" s="1"/>
  <c r="F461" i="5"/>
  <c r="E462" i="5"/>
  <c r="I462" i="5" s="1"/>
  <c r="F462" i="5"/>
  <c r="E463" i="5"/>
  <c r="I463" i="5" s="1"/>
  <c r="F463" i="5"/>
  <c r="E464" i="5"/>
  <c r="I464" i="5" s="1"/>
  <c r="F464" i="5"/>
  <c r="E465" i="5"/>
  <c r="I465" i="5" s="1"/>
  <c r="F465" i="5"/>
  <c r="E466" i="5"/>
  <c r="I466" i="5" s="1"/>
  <c r="F466" i="5"/>
  <c r="E467" i="5"/>
  <c r="I467" i="5" s="1"/>
  <c r="F467" i="5"/>
  <c r="E468" i="5"/>
  <c r="I468" i="5" s="1"/>
  <c r="F468" i="5"/>
  <c r="E469" i="5"/>
  <c r="I469" i="5" s="1"/>
  <c r="F469" i="5"/>
  <c r="E470" i="5"/>
  <c r="I470" i="5" s="1"/>
  <c r="F470" i="5"/>
  <c r="E471" i="5"/>
  <c r="I471" i="5" s="1"/>
  <c r="F471" i="5"/>
  <c r="E472" i="5"/>
  <c r="I472" i="5" s="1"/>
  <c r="F472" i="5"/>
  <c r="E473" i="5"/>
  <c r="I473" i="5" s="1"/>
  <c r="F473" i="5"/>
  <c r="E474" i="5"/>
  <c r="I474" i="5" s="1"/>
  <c r="F474" i="5"/>
  <c r="E475" i="5"/>
  <c r="I475" i="5" s="1"/>
  <c r="F475" i="5"/>
  <c r="E476" i="5"/>
  <c r="I476" i="5" s="1"/>
  <c r="F476" i="5"/>
  <c r="E477" i="5"/>
  <c r="I477" i="5" s="1"/>
  <c r="F477" i="5"/>
  <c r="E478" i="5"/>
  <c r="I478" i="5" s="1"/>
  <c r="F478" i="5"/>
  <c r="E479" i="5"/>
  <c r="I479" i="5" s="1"/>
  <c r="F479" i="5"/>
  <c r="E480" i="5"/>
  <c r="I480" i="5" s="1"/>
  <c r="F480" i="5"/>
  <c r="E481" i="5"/>
  <c r="I481" i="5" s="1"/>
  <c r="F481" i="5"/>
  <c r="E482" i="5"/>
  <c r="I482" i="5" s="1"/>
  <c r="F482" i="5"/>
  <c r="E483" i="5"/>
  <c r="I483" i="5" s="1"/>
  <c r="F483" i="5"/>
  <c r="E484" i="5"/>
  <c r="I484" i="5" s="1"/>
  <c r="F484" i="5"/>
  <c r="E485" i="5"/>
  <c r="I485" i="5" s="1"/>
  <c r="F485" i="5"/>
  <c r="E486" i="5"/>
  <c r="I486" i="5" s="1"/>
  <c r="F486" i="5"/>
  <c r="E487" i="5"/>
  <c r="I487" i="5" s="1"/>
  <c r="F487" i="5"/>
  <c r="E488" i="5"/>
  <c r="I488" i="5" s="1"/>
  <c r="F488" i="5"/>
  <c r="E489" i="5"/>
  <c r="I489" i="5" s="1"/>
  <c r="F489" i="5"/>
  <c r="E490" i="5"/>
  <c r="I490" i="5" s="1"/>
  <c r="F490" i="5"/>
  <c r="E491" i="5"/>
  <c r="I491" i="5" s="1"/>
  <c r="F491" i="5"/>
  <c r="E492" i="5"/>
  <c r="I492" i="5" s="1"/>
  <c r="F492" i="5"/>
  <c r="E493" i="5"/>
  <c r="I493" i="5" s="1"/>
  <c r="F493" i="5"/>
  <c r="E494" i="5"/>
  <c r="I494" i="5" s="1"/>
  <c r="F494" i="5"/>
  <c r="E495" i="5"/>
  <c r="I495" i="5" s="1"/>
  <c r="F495" i="5"/>
  <c r="E496" i="5"/>
  <c r="I496" i="5" s="1"/>
  <c r="F496" i="5"/>
  <c r="E497" i="5"/>
  <c r="I497" i="5" s="1"/>
  <c r="F497" i="5"/>
  <c r="E498" i="5"/>
  <c r="I498" i="5" s="1"/>
  <c r="F498" i="5"/>
  <c r="E499" i="5"/>
  <c r="I499" i="5" s="1"/>
  <c r="F499" i="5"/>
  <c r="E500" i="5"/>
  <c r="I500" i="5" s="1"/>
  <c r="F500" i="5"/>
  <c r="E501" i="5"/>
  <c r="I501" i="5" s="1"/>
  <c r="F501" i="5"/>
  <c r="E502" i="5"/>
  <c r="I502" i="5" s="1"/>
  <c r="F502" i="5"/>
  <c r="E503" i="5"/>
  <c r="I503" i="5" s="1"/>
  <c r="F503" i="5"/>
  <c r="E504" i="5"/>
  <c r="I504" i="5" s="1"/>
  <c r="F504" i="5"/>
  <c r="E505" i="5"/>
  <c r="I505" i="5" s="1"/>
  <c r="F505" i="5"/>
  <c r="E506" i="5"/>
  <c r="I506" i="5" s="1"/>
  <c r="F506" i="5"/>
  <c r="E507" i="5"/>
  <c r="I507" i="5" s="1"/>
  <c r="F507" i="5"/>
  <c r="E508" i="5"/>
  <c r="I508" i="5" s="1"/>
  <c r="F508" i="5"/>
  <c r="E509" i="5"/>
  <c r="I509" i="5" s="1"/>
  <c r="F509" i="5"/>
  <c r="E510" i="5"/>
  <c r="I510" i="5" s="1"/>
  <c r="F510" i="5"/>
  <c r="E511" i="5"/>
  <c r="I511" i="5" s="1"/>
  <c r="F511" i="5"/>
  <c r="E512" i="5"/>
  <c r="I512" i="5" s="1"/>
  <c r="F512" i="5"/>
  <c r="E513" i="5"/>
  <c r="I513" i="5" s="1"/>
  <c r="F513" i="5"/>
  <c r="E514" i="5"/>
  <c r="I514" i="5" s="1"/>
  <c r="F514" i="5"/>
  <c r="E515" i="5"/>
  <c r="I515" i="5" s="1"/>
  <c r="F515" i="5"/>
  <c r="E516" i="5"/>
  <c r="I516" i="5" s="1"/>
  <c r="F516" i="5"/>
  <c r="E517" i="5"/>
  <c r="I517" i="5" s="1"/>
  <c r="F517" i="5"/>
  <c r="E518" i="5"/>
  <c r="I518" i="5" s="1"/>
  <c r="F518" i="5"/>
  <c r="E519" i="5"/>
  <c r="I519" i="5" s="1"/>
  <c r="F519" i="5"/>
  <c r="E520" i="5"/>
  <c r="I520" i="5" s="1"/>
  <c r="F520" i="5"/>
  <c r="E521" i="5"/>
  <c r="I521" i="5" s="1"/>
  <c r="F521" i="5"/>
  <c r="E522" i="5"/>
  <c r="I522" i="5" s="1"/>
  <c r="F522" i="5"/>
  <c r="E523" i="5"/>
  <c r="I523" i="5" s="1"/>
  <c r="F523" i="5"/>
  <c r="E524" i="5"/>
  <c r="I524" i="5" s="1"/>
  <c r="F524" i="5"/>
  <c r="E525" i="5"/>
  <c r="I525" i="5" s="1"/>
  <c r="F525" i="5"/>
  <c r="E526" i="5"/>
  <c r="I526" i="5" s="1"/>
  <c r="F526" i="5"/>
  <c r="E527" i="5"/>
  <c r="I527" i="5" s="1"/>
  <c r="F527" i="5"/>
  <c r="E528" i="5"/>
  <c r="I528" i="5" s="1"/>
  <c r="F528" i="5"/>
  <c r="E529" i="5"/>
  <c r="I529" i="5" s="1"/>
  <c r="F529" i="5"/>
  <c r="E530" i="5"/>
  <c r="I530" i="5" s="1"/>
  <c r="F530" i="5"/>
  <c r="E531" i="5"/>
  <c r="I531" i="5" s="1"/>
  <c r="F531" i="5"/>
  <c r="E532" i="5"/>
  <c r="I532" i="5" s="1"/>
  <c r="F532" i="5"/>
  <c r="E533" i="5"/>
  <c r="I533" i="5" s="1"/>
  <c r="F533" i="5"/>
  <c r="E534" i="5"/>
  <c r="I534" i="5" s="1"/>
  <c r="F534" i="5"/>
  <c r="E535" i="5"/>
  <c r="I535" i="5" s="1"/>
  <c r="F535" i="5"/>
  <c r="E536" i="5"/>
  <c r="I536" i="5" s="1"/>
  <c r="F536" i="5"/>
  <c r="E537" i="5"/>
  <c r="I537" i="5" s="1"/>
  <c r="F537" i="5"/>
  <c r="E538" i="5"/>
  <c r="I538" i="5" s="1"/>
  <c r="F538" i="5"/>
  <c r="E539" i="5"/>
  <c r="I539" i="5" s="1"/>
  <c r="F539" i="5"/>
  <c r="E540" i="5"/>
  <c r="I540" i="5" s="1"/>
  <c r="F540" i="5"/>
  <c r="E541" i="5"/>
  <c r="I541" i="5" s="1"/>
  <c r="F541" i="5"/>
  <c r="E542" i="5"/>
  <c r="I542" i="5" s="1"/>
  <c r="F542" i="5"/>
  <c r="E543" i="5"/>
  <c r="I543" i="5" s="1"/>
  <c r="F543" i="5"/>
  <c r="E544" i="5"/>
  <c r="I544" i="5" s="1"/>
  <c r="F544" i="5"/>
  <c r="E545" i="5"/>
  <c r="I545" i="5" s="1"/>
  <c r="F545" i="5"/>
  <c r="E546" i="5"/>
  <c r="I546" i="5" s="1"/>
  <c r="F546" i="5"/>
  <c r="E547" i="5"/>
  <c r="I547" i="5" s="1"/>
  <c r="F547" i="5"/>
  <c r="E548" i="5"/>
  <c r="I548" i="5" s="1"/>
  <c r="F548" i="5"/>
  <c r="E549" i="5"/>
  <c r="I549" i="5" s="1"/>
  <c r="F549" i="5"/>
  <c r="E550" i="5"/>
  <c r="I550" i="5" s="1"/>
  <c r="F550" i="5"/>
  <c r="E551" i="5"/>
  <c r="I551" i="5" s="1"/>
  <c r="F551" i="5"/>
  <c r="E552" i="5"/>
  <c r="I552" i="5" s="1"/>
  <c r="F552" i="5"/>
  <c r="E553" i="5"/>
  <c r="I553" i="5" s="1"/>
  <c r="F553" i="5"/>
  <c r="E554" i="5"/>
  <c r="I554" i="5" s="1"/>
  <c r="F554" i="5"/>
  <c r="E555" i="5"/>
  <c r="I555" i="5" s="1"/>
  <c r="F555" i="5"/>
  <c r="E556" i="5"/>
  <c r="I556" i="5" s="1"/>
  <c r="F556" i="5"/>
  <c r="E557" i="5"/>
  <c r="I557" i="5" s="1"/>
  <c r="F557" i="5"/>
  <c r="E558" i="5"/>
  <c r="I558" i="5" s="1"/>
  <c r="F558" i="5"/>
  <c r="E559" i="5"/>
  <c r="I559" i="5" s="1"/>
  <c r="F559" i="5"/>
  <c r="E560" i="5"/>
  <c r="I560" i="5" s="1"/>
  <c r="F560" i="5"/>
  <c r="E561" i="5"/>
  <c r="I561" i="5" s="1"/>
  <c r="F561" i="5"/>
  <c r="E562" i="5"/>
  <c r="I562" i="5" s="1"/>
  <c r="F562" i="5"/>
  <c r="E563" i="5"/>
  <c r="I563" i="5" s="1"/>
  <c r="F563" i="5"/>
  <c r="E564" i="5"/>
  <c r="I564" i="5" s="1"/>
  <c r="F564" i="5"/>
  <c r="E565" i="5"/>
  <c r="I565" i="5" s="1"/>
  <c r="F565" i="5"/>
  <c r="E566" i="5"/>
  <c r="I566" i="5" s="1"/>
  <c r="F566" i="5"/>
  <c r="E567" i="5"/>
  <c r="I567" i="5" s="1"/>
  <c r="F567" i="5"/>
  <c r="E568" i="5"/>
  <c r="I568" i="5" s="1"/>
  <c r="F568" i="5"/>
  <c r="E569" i="5"/>
  <c r="I569" i="5" s="1"/>
  <c r="F569" i="5"/>
  <c r="E570" i="5"/>
  <c r="I570" i="5" s="1"/>
  <c r="F570" i="5"/>
  <c r="E571" i="5"/>
  <c r="I571" i="5" s="1"/>
  <c r="F571" i="5"/>
  <c r="E572" i="5"/>
  <c r="I572" i="5" s="1"/>
  <c r="F572" i="5"/>
  <c r="E573" i="5"/>
  <c r="I573" i="5" s="1"/>
  <c r="F573" i="5"/>
  <c r="E574" i="5"/>
  <c r="I574" i="5" s="1"/>
  <c r="F574" i="5"/>
  <c r="E575" i="5"/>
  <c r="I575" i="5" s="1"/>
  <c r="F575" i="5"/>
  <c r="E576" i="5"/>
  <c r="I576" i="5" s="1"/>
  <c r="F576" i="5"/>
  <c r="E577" i="5"/>
  <c r="I577" i="5" s="1"/>
  <c r="F577" i="5"/>
  <c r="E578" i="5"/>
  <c r="I578" i="5" s="1"/>
  <c r="F578" i="5"/>
  <c r="E579" i="5"/>
  <c r="I579" i="5" s="1"/>
  <c r="F579" i="5"/>
  <c r="E580" i="5"/>
  <c r="I580" i="5" s="1"/>
  <c r="F580" i="5"/>
  <c r="E581" i="5"/>
  <c r="I581" i="5" s="1"/>
  <c r="F581" i="5"/>
  <c r="E582" i="5"/>
  <c r="I582" i="5" s="1"/>
  <c r="F582" i="5"/>
  <c r="E583" i="5"/>
  <c r="I583" i="5" s="1"/>
  <c r="F583" i="5"/>
  <c r="E584" i="5"/>
  <c r="I584" i="5" s="1"/>
  <c r="F584" i="5"/>
  <c r="E585" i="5"/>
  <c r="I585" i="5" s="1"/>
  <c r="F585" i="5"/>
  <c r="E586" i="5"/>
  <c r="I586" i="5" s="1"/>
  <c r="F586" i="5"/>
  <c r="E587" i="5"/>
  <c r="I587" i="5" s="1"/>
  <c r="F587" i="5"/>
  <c r="E588" i="5"/>
  <c r="I588" i="5" s="1"/>
  <c r="F588" i="5"/>
  <c r="E589" i="5"/>
  <c r="I589" i="5" s="1"/>
  <c r="F589" i="5"/>
  <c r="E590" i="5"/>
  <c r="I590" i="5" s="1"/>
  <c r="F590" i="5"/>
  <c r="E591" i="5"/>
  <c r="I591" i="5" s="1"/>
  <c r="F591" i="5"/>
  <c r="E592" i="5"/>
  <c r="I592" i="5" s="1"/>
  <c r="F592" i="5"/>
  <c r="E593" i="5"/>
  <c r="I593" i="5" s="1"/>
  <c r="F593" i="5"/>
  <c r="E594" i="5"/>
  <c r="I594" i="5" s="1"/>
  <c r="F594" i="5"/>
  <c r="E595" i="5"/>
  <c r="I595" i="5" s="1"/>
  <c r="F595" i="5"/>
  <c r="E596" i="5"/>
  <c r="I596" i="5" s="1"/>
  <c r="F596" i="5"/>
  <c r="E597" i="5"/>
  <c r="I597" i="5" s="1"/>
  <c r="F597" i="5"/>
  <c r="E598" i="5"/>
  <c r="I598" i="5" s="1"/>
  <c r="F598" i="5"/>
  <c r="E599" i="5"/>
  <c r="I599" i="5" s="1"/>
  <c r="F599" i="5"/>
  <c r="E600" i="5"/>
  <c r="I600" i="5" s="1"/>
  <c r="F600" i="5"/>
  <c r="E601" i="5"/>
  <c r="I601" i="5" s="1"/>
  <c r="F601" i="5"/>
  <c r="E602" i="5"/>
  <c r="I602" i="5" s="1"/>
  <c r="F602" i="5"/>
  <c r="E603" i="5"/>
  <c r="I603" i="5" s="1"/>
  <c r="F603" i="5"/>
  <c r="E604" i="5"/>
  <c r="I604" i="5" s="1"/>
  <c r="F604" i="5"/>
  <c r="E605" i="5"/>
  <c r="I605" i="5" s="1"/>
  <c r="F605" i="5"/>
  <c r="E606" i="5"/>
  <c r="I606" i="5" s="1"/>
  <c r="F606" i="5"/>
  <c r="E607" i="5"/>
  <c r="I607" i="5" s="1"/>
  <c r="F607" i="5"/>
  <c r="E608" i="5"/>
  <c r="I608" i="5" s="1"/>
  <c r="F608" i="5"/>
  <c r="E609" i="5"/>
  <c r="I609" i="5" s="1"/>
  <c r="F609" i="5"/>
  <c r="E610" i="5"/>
  <c r="I610" i="5" s="1"/>
  <c r="F610" i="5"/>
  <c r="E611" i="5"/>
  <c r="I611" i="5" s="1"/>
  <c r="F611" i="5"/>
  <c r="E612" i="5"/>
  <c r="I612" i="5" s="1"/>
  <c r="F612" i="5"/>
  <c r="E613" i="5"/>
  <c r="I613" i="5" s="1"/>
  <c r="F613" i="5"/>
  <c r="E614" i="5"/>
  <c r="I614" i="5" s="1"/>
  <c r="F614" i="5"/>
  <c r="E615" i="5"/>
  <c r="I615" i="5" s="1"/>
  <c r="F615" i="5"/>
  <c r="E616" i="5"/>
  <c r="I616" i="5" s="1"/>
  <c r="F616" i="5"/>
  <c r="E617" i="5"/>
  <c r="I617" i="5" s="1"/>
  <c r="F617" i="5"/>
  <c r="E618" i="5"/>
  <c r="I618" i="5" s="1"/>
  <c r="F618" i="5"/>
  <c r="E619" i="5"/>
  <c r="I619" i="5" s="1"/>
  <c r="F619" i="5"/>
  <c r="E620" i="5"/>
  <c r="I620" i="5" s="1"/>
  <c r="F620" i="5"/>
  <c r="E621" i="5"/>
  <c r="I621" i="5" s="1"/>
  <c r="F621" i="5"/>
  <c r="E622" i="5"/>
  <c r="I622" i="5" s="1"/>
  <c r="F622" i="5"/>
  <c r="E623" i="5"/>
  <c r="I623" i="5" s="1"/>
  <c r="F623" i="5"/>
  <c r="E624" i="5"/>
  <c r="I624" i="5" s="1"/>
  <c r="F624" i="5"/>
  <c r="E625" i="5"/>
  <c r="I625" i="5" s="1"/>
  <c r="F625" i="5"/>
  <c r="E626" i="5"/>
  <c r="I626" i="5" s="1"/>
  <c r="F626" i="5"/>
  <c r="E627" i="5"/>
  <c r="I627" i="5" s="1"/>
  <c r="F627" i="5"/>
  <c r="E628" i="5"/>
  <c r="I628" i="5" s="1"/>
  <c r="F628" i="5"/>
  <c r="E629" i="5"/>
  <c r="I629" i="5" s="1"/>
  <c r="F629" i="5"/>
  <c r="E630" i="5"/>
  <c r="I630" i="5" s="1"/>
  <c r="F630" i="5"/>
  <c r="E631" i="5"/>
  <c r="I631" i="5" s="1"/>
  <c r="F631" i="5"/>
  <c r="E632" i="5"/>
  <c r="I632" i="5" s="1"/>
  <c r="F632" i="5"/>
  <c r="E633" i="5"/>
  <c r="I633" i="5" s="1"/>
  <c r="F633" i="5"/>
  <c r="E634" i="5"/>
  <c r="I634" i="5" s="1"/>
  <c r="F634" i="5"/>
  <c r="E635" i="5"/>
  <c r="I635" i="5" s="1"/>
  <c r="F635" i="5"/>
  <c r="E636" i="5"/>
  <c r="I636" i="5" s="1"/>
  <c r="F636" i="5"/>
  <c r="E637" i="5"/>
  <c r="I637" i="5" s="1"/>
  <c r="F637" i="5"/>
  <c r="E638" i="5"/>
  <c r="I638" i="5" s="1"/>
  <c r="F638" i="5"/>
  <c r="E639" i="5"/>
  <c r="I639" i="5" s="1"/>
  <c r="F639" i="5"/>
  <c r="E640" i="5"/>
  <c r="I640" i="5" s="1"/>
  <c r="F640" i="5"/>
  <c r="E641" i="5"/>
  <c r="I641" i="5" s="1"/>
  <c r="F641" i="5"/>
  <c r="E642" i="5"/>
  <c r="I642" i="5" s="1"/>
  <c r="F642" i="5"/>
  <c r="E643" i="5"/>
  <c r="I643" i="5" s="1"/>
  <c r="F643" i="5"/>
  <c r="E644" i="5"/>
  <c r="I644" i="5" s="1"/>
  <c r="F644" i="5"/>
  <c r="E645" i="5"/>
  <c r="I645" i="5" s="1"/>
  <c r="F645" i="5"/>
  <c r="E646" i="5"/>
  <c r="I646" i="5" s="1"/>
  <c r="F646" i="5"/>
  <c r="E647" i="5"/>
  <c r="I647" i="5" s="1"/>
  <c r="F647" i="5"/>
  <c r="E648" i="5"/>
  <c r="I648" i="5" s="1"/>
  <c r="F648" i="5"/>
  <c r="E649" i="5"/>
  <c r="I649" i="5" s="1"/>
  <c r="F649" i="5"/>
  <c r="E650" i="5"/>
  <c r="I650" i="5" s="1"/>
  <c r="F650" i="5"/>
  <c r="E651" i="5"/>
  <c r="I651" i="5" s="1"/>
  <c r="F651" i="5"/>
  <c r="E652" i="5"/>
  <c r="I652" i="5" s="1"/>
  <c r="F652" i="5"/>
  <c r="E653" i="5"/>
  <c r="I653" i="5" s="1"/>
  <c r="F653" i="5"/>
  <c r="E654" i="5"/>
  <c r="I654" i="5" s="1"/>
  <c r="F654" i="5"/>
  <c r="E655" i="5"/>
  <c r="I655" i="5" s="1"/>
  <c r="F655" i="5"/>
  <c r="E656" i="5"/>
  <c r="I656" i="5" s="1"/>
  <c r="F656" i="5"/>
  <c r="E657" i="5"/>
  <c r="I657" i="5" s="1"/>
  <c r="F657" i="5"/>
  <c r="E658" i="5"/>
  <c r="I658" i="5" s="1"/>
  <c r="F658" i="5"/>
  <c r="E659" i="5"/>
  <c r="I659" i="5" s="1"/>
  <c r="F659" i="5"/>
  <c r="E660" i="5"/>
  <c r="I660" i="5" s="1"/>
  <c r="F660" i="5"/>
  <c r="E661" i="5"/>
  <c r="I661" i="5" s="1"/>
  <c r="F661" i="5"/>
  <c r="E662" i="5"/>
  <c r="I662" i="5" s="1"/>
  <c r="F662" i="5"/>
  <c r="E663" i="5"/>
  <c r="I663" i="5" s="1"/>
  <c r="F663" i="5"/>
  <c r="E664" i="5"/>
  <c r="I664" i="5" s="1"/>
  <c r="F664" i="5"/>
  <c r="E665" i="5"/>
  <c r="I665" i="5" s="1"/>
  <c r="F665" i="5"/>
  <c r="E666" i="5"/>
  <c r="I666" i="5" s="1"/>
  <c r="F666" i="5"/>
  <c r="E667" i="5"/>
  <c r="I667" i="5" s="1"/>
  <c r="F667" i="5"/>
  <c r="E668" i="5"/>
  <c r="I668" i="5" s="1"/>
  <c r="F668" i="5"/>
  <c r="E669" i="5"/>
  <c r="I669" i="5" s="1"/>
  <c r="F669" i="5"/>
  <c r="E670" i="5"/>
  <c r="I670" i="5" s="1"/>
  <c r="F670" i="5"/>
  <c r="E671" i="5"/>
  <c r="I671" i="5" s="1"/>
  <c r="F671" i="5"/>
  <c r="E672" i="5"/>
  <c r="I672" i="5" s="1"/>
  <c r="F672" i="5"/>
  <c r="E673" i="5"/>
  <c r="I673" i="5" s="1"/>
  <c r="F673" i="5"/>
  <c r="E674" i="5"/>
  <c r="I674" i="5" s="1"/>
  <c r="F674" i="5"/>
  <c r="E675" i="5"/>
  <c r="I675" i="5" s="1"/>
  <c r="F675" i="5"/>
  <c r="E676" i="5"/>
  <c r="I676" i="5" s="1"/>
  <c r="F676" i="5"/>
  <c r="E677" i="5"/>
  <c r="I677" i="5" s="1"/>
  <c r="F677" i="5"/>
  <c r="E678" i="5"/>
  <c r="I678" i="5" s="1"/>
  <c r="F678" i="5"/>
  <c r="E679" i="5"/>
  <c r="I679" i="5" s="1"/>
  <c r="F679" i="5"/>
  <c r="E680" i="5"/>
  <c r="I680" i="5" s="1"/>
  <c r="F680" i="5"/>
  <c r="E681" i="5"/>
  <c r="I681" i="5" s="1"/>
  <c r="F681" i="5"/>
  <c r="E682" i="5"/>
  <c r="I682" i="5" s="1"/>
  <c r="F682" i="5"/>
  <c r="E683" i="5"/>
  <c r="I683" i="5" s="1"/>
  <c r="F683" i="5"/>
  <c r="E684" i="5"/>
  <c r="I684" i="5" s="1"/>
  <c r="F684" i="5"/>
  <c r="E685" i="5"/>
  <c r="I685" i="5" s="1"/>
  <c r="F685" i="5"/>
  <c r="E686" i="5"/>
  <c r="I686" i="5" s="1"/>
  <c r="F686" i="5"/>
  <c r="E687" i="5"/>
  <c r="I687" i="5" s="1"/>
  <c r="F687" i="5"/>
  <c r="E688" i="5"/>
  <c r="I688" i="5" s="1"/>
  <c r="F688" i="5"/>
  <c r="E689" i="5"/>
  <c r="I689" i="5" s="1"/>
  <c r="F689" i="5"/>
  <c r="E690" i="5"/>
  <c r="I690" i="5" s="1"/>
  <c r="F690" i="5"/>
  <c r="E691" i="5"/>
  <c r="I691" i="5" s="1"/>
  <c r="F691" i="5"/>
  <c r="E692" i="5"/>
  <c r="I692" i="5" s="1"/>
  <c r="F692" i="5"/>
  <c r="E693" i="5"/>
  <c r="I693" i="5" s="1"/>
  <c r="F693" i="5"/>
  <c r="E694" i="5"/>
  <c r="I694" i="5" s="1"/>
  <c r="F694" i="5"/>
  <c r="E695" i="5"/>
  <c r="I695" i="5" s="1"/>
  <c r="F695" i="5"/>
  <c r="E696" i="5"/>
  <c r="I696" i="5" s="1"/>
  <c r="F696" i="5"/>
  <c r="E697" i="5"/>
  <c r="I697" i="5" s="1"/>
  <c r="F697" i="5"/>
  <c r="E698" i="5"/>
  <c r="I698" i="5" s="1"/>
  <c r="F698" i="5"/>
  <c r="E699" i="5"/>
  <c r="I699" i="5" s="1"/>
  <c r="F699" i="5"/>
  <c r="E700" i="5"/>
  <c r="I700" i="5" s="1"/>
  <c r="F700" i="5"/>
  <c r="E701" i="5"/>
  <c r="I701" i="5" s="1"/>
  <c r="F701" i="5"/>
  <c r="E702" i="5"/>
  <c r="I702" i="5" s="1"/>
  <c r="F702" i="5"/>
  <c r="E703" i="5"/>
  <c r="I703" i="5" s="1"/>
  <c r="F703" i="5"/>
  <c r="E704" i="5"/>
  <c r="I704" i="5" s="1"/>
  <c r="F704" i="5"/>
  <c r="E705" i="5"/>
  <c r="I705" i="5" s="1"/>
  <c r="F705" i="5"/>
  <c r="E706" i="5"/>
  <c r="I706" i="5" s="1"/>
  <c r="F706" i="5"/>
  <c r="E707" i="5"/>
  <c r="I707" i="5" s="1"/>
  <c r="F707" i="5"/>
  <c r="E708" i="5"/>
  <c r="I708" i="5" s="1"/>
  <c r="F708" i="5"/>
  <c r="E709" i="5"/>
  <c r="I709" i="5" s="1"/>
  <c r="F709" i="5"/>
  <c r="E710" i="5"/>
  <c r="I710" i="5" s="1"/>
  <c r="F710" i="5"/>
  <c r="E711" i="5"/>
  <c r="I711" i="5" s="1"/>
  <c r="F711" i="5"/>
  <c r="E712" i="5"/>
  <c r="I712" i="5" s="1"/>
  <c r="F712" i="5"/>
  <c r="E713" i="5"/>
  <c r="I713" i="5" s="1"/>
  <c r="F713" i="5"/>
  <c r="E714" i="5"/>
  <c r="I714" i="5" s="1"/>
  <c r="F714" i="5"/>
  <c r="E715" i="5"/>
  <c r="I715" i="5" s="1"/>
  <c r="F715" i="5"/>
  <c r="E716" i="5"/>
  <c r="I716" i="5" s="1"/>
  <c r="F716" i="5"/>
  <c r="E717" i="5"/>
  <c r="I717" i="5" s="1"/>
  <c r="F717" i="5"/>
  <c r="E718" i="5"/>
  <c r="I718" i="5" s="1"/>
  <c r="F718" i="5"/>
  <c r="E719" i="5"/>
  <c r="I719" i="5" s="1"/>
  <c r="F719" i="5"/>
  <c r="E720" i="5"/>
  <c r="I720" i="5" s="1"/>
  <c r="F720" i="5"/>
  <c r="E721" i="5"/>
  <c r="I721" i="5" s="1"/>
  <c r="F721" i="5"/>
  <c r="E722" i="5"/>
  <c r="I722" i="5" s="1"/>
  <c r="F722" i="5"/>
  <c r="E723" i="5"/>
  <c r="I723" i="5" s="1"/>
  <c r="F723" i="5"/>
  <c r="E724" i="5"/>
  <c r="I724" i="5" s="1"/>
  <c r="F724" i="5"/>
  <c r="E725" i="5"/>
  <c r="I725" i="5" s="1"/>
  <c r="F725" i="5"/>
  <c r="E726" i="5"/>
  <c r="I726" i="5" s="1"/>
  <c r="F726" i="5"/>
  <c r="E727" i="5"/>
  <c r="I727" i="5" s="1"/>
  <c r="F727" i="5"/>
  <c r="E728" i="5"/>
  <c r="I728" i="5" s="1"/>
  <c r="F728" i="5"/>
  <c r="E729" i="5"/>
  <c r="I729" i="5" s="1"/>
  <c r="F729" i="5"/>
  <c r="E730" i="5"/>
  <c r="I730" i="5" s="1"/>
  <c r="F730" i="5"/>
  <c r="E731" i="5"/>
  <c r="I731" i="5" s="1"/>
  <c r="F731" i="5"/>
  <c r="E732" i="5"/>
  <c r="I732" i="5" s="1"/>
  <c r="F732" i="5"/>
  <c r="E733" i="5"/>
  <c r="I733" i="5" s="1"/>
  <c r="F733" i="5"/>
  <c r="E734" i="5"/>
  <c r="I734" i="5" s="1"/>
  <c r="F734" i="5"/>
  <c r="E735" i="5"/>
  <c r="I735" i="5" s="1"/>
  <c r="F735" i="5"/>
  <c r="E736" i="5"/>
  <c r="I736" i="5" s="1"/>
  <c r="F736" i="5"/>
  <c r="E737" i="5"/>
  <c r="I737" i="5" s="1"/>
  <c r="F737" i="5"/>
  <c r="E738" i="5"/>
  <c r="I738" i="5" s="1"/>
  <c r="F738" i="5"/>
  <c r="E739" i="5"/>
  <c r="I739" i="5" s="1"/>
  <c r="F739" i="5"/>
  <c r="E740" i="5"/>
  <c r="I740" i="5" s="1"/>
  <c r="F740" i="5"/>
  <c r="E741" i="5"/>
  <c r="I741" i="5" s="1"/>
  <c r="F741" i="5"/>
  <c r="E742" i="5"/>
  <c r="I742" i="5" s="1"/>
  <c r="F742" i="5"/>
  <c r="E743" i="5"/>
  <c r="I743" i="5" s="1"/>
  <c r="F743" i="5"/>
  <c r="E744" i="5"/>
  <c r="I744" i="5" s="1"/>
  <c r="F744" i="5"/>
  <c r="E745" i="5"/>
  <c r="I745" i="5" s="1"/>
  <c r="F745" i="5"/>
  <c r="E746" i="5"/>
  <c r="I746" i="5" s="1"/>
  <c r="F746" i="5"/>
  <c r="E747" i="5"/>
  <c r="I747" i="5" s="1"/>
  <c r="F747" i="5"/>
  <c r="E748" i="5"/>
  <c r="I748" i="5" s="1"/>
  <c r="F748" i="5"/>
  <c r="E749" i="5"/>
  <c r="I749" i="5" s="1"/>
  <c r="F749" i="5"/>
  <c r="E750" i="5"/>
  <c r="I750" i="5" s="1"/>
  <c r="F750" i="5"/>
  <c r="E751" i="5"/>
  <c r="I751" i="5" s="1"/>
  <c r="F751" i="5"/>
  <c r="E752" i="5"/>
  <c r="I752" i="5" s="1"/>
  <c r="F752" i="5"/>
  <c r="E753" i="5"/>
  <c r="I753" i="5" s="1"/>
  <c r="F753" i="5"/>
  <c r="E754" i="5"/>
  <c r="I754" i="5" s="1"/>
  <c r="F754" i="5"/>
  <c r="E755" i="5"/>
  <c r="I755" i="5" s="1"/>
  <c r="F755" i="5"/>
  <c r="E756" i="5"/>
  <c r="I756" i="5" s="1"/>
  <c r="F756" i="5"/>
  <c r="E757" i="5"/>
  <c r="I757" i="5" s="1"/>
  <c r="F757" i="5"/>
  <c r="E758" i="5"/>
  <c r="I758" i="5" s="1"/>
  <c r="F758" i="5"/>
  <c r="E759" i="5"/>
  <c r="I759" i="5" s="1"/>
  <c r="F759" i="5"/>
  <c r="E760" i="5"/>
  <c r="I760" i="5" s="1"/>
  <c r="F760" i="5"/>
  <c r="E761" i="5"/>
  <c r="I761" i="5" s="1"/>
  <c r="F761" i="5"/>
  <c r="E762" i="5"/>
  <c r="I762" i="5" s="1"/>
  <c r="F762" i="5"/>
  <c r="E763" i="5"/>
  <c r="I763" i="5" s="1"/>
  <c r="F763" i="5"/>
  <c r="E764" i="5"/>
  <c r="I764" i="5" s="1"/>
  <c r="F764" i="5"/>
  <c r="E765" i="5"/>
  <c r="I765" i="5" s="1"/>
  <c r="F765" i="5"/>
  <c r="E766" i="5"/>
  <c r="I766" i="5" s="1"/>
  <c r="F766" i="5"/>
  <c r="E767" i="5"/>
  <c r="I767" i="5" s="1"/>
  <c r="F767" i="5"/>
  <c r="E768" i="5"/>
  <c r="I768" i="5" s="1"/>
  <c r="F768" i="5"/>
  <c r="E769" i="5"/>
  <c r="I769" i="5" s="1"/>
  <c r="F769" i="5"/>
  <c r="E770" i="5"/>
  <c r="I770" i="5" s="1"/>
  <c r="F770" i="5"/>
  <c r="E771" i="5"/>
  <c r="I771" i="5" s="1"/>
  <c r="F771" i="5"/>
  <c r="E772" i="5"/>
  <c r="I772" i="5" s="1"/>
  <c r="F772" i="5"/>
  <c r="E773" i="5"/>
  <c r="I773" i="5" s="1"/>
  <c r="F773" i="5"/>
  <c r="E774" i="5"/>
  <c r="I774" i="5" s="1"/>
  <c r="F774" i="5"/>
  <c r="E775" i="5"/>
  <c r="I775" i="5" s="1"/>
  <c r="F775" i="5"/>
  <c r="E776" i="5"/>
  <c r="I776" i="5" s="1"/>
  <c r="F776" i="5"/>
  <c r="E777" i="5"/>
  <c r="I777" i="5" s="1"/>
  <c r="F777" i="5"/>
  <c r="E778" i="5"/>
  <c r="I778" i="5" s="1"/>
  <c r="F778" i="5"/>
  <c r="E779" i="5"/>
  <c r="I779" i="5" s="1"/>
  <c r="F779" i="5"/>
  <c r="E780" i="5"/>
  <c r="I780" i="5" s="1"/>
  <c r="F780" i="5"/>
  <c r="E781" i="5"/>
  <c r="I781" i="5" s="1"/>
  <c r="F781" i="5"/>
  <c r="E782" i="5"/>
  <c r="I782" i="5" s="1"/>
  <c r="F782" i="5"/>
  <c r="E783" i="5"/>
  <c r="I783" i="5" s="1"/>
  <c r="F783" i="5"/>
  <c r="E784" i="5"/>
  <c r="I784" i="5" s="1"/>
  <c r="F784" i="5"/>
  <c r="E785" i="5"/>
  <c r="I785" i="5" s="1"/>
  <c r="F785" i="5"/>
  <c r="E786" i="5"/>
  <c r="I786" i="5" s="1"/>
  <c r="F786" i="5"/>
  <c r="E787" i="5"/>
  <c r="I787" i="5" s="1"/>
  <c r="F787" i="5"/>
  <c r="E788" i="5"/>
  <c r="I788" i="5" s="1"/>
  <c r="F788" i="5"/>
  <c r="E789" i="5"/>
  <c r="I789" i="5" s="1"/>
  <c r="F789" i="5"/>
  <c r="E790" i="5"/>
  <c r="I790" i="5" s="1"/>
  <c r="F790" i="5"/>
  <c r="E791" i="5"/>
  <c r="I791" i="5" s="1"/>
  <c r="F791" i="5"/>
  <c r="E792" i="5"/>
  <c r="I792" i="5" s="1"/>
  <c r="F792" i="5"/>
  <c r="E793" i="5"/>
  <c r="I793" i="5" s="1"/>
  <c r="F793" i="5"/>
  <c r="E794" i="5"/>
  <c r="I794" i="5" s="1"/>
  <c r="F794" i="5"/>
  <c r="E795" i="5"/>
  <c r="I795" i="5" s="1"/>
  <c r="F795" i="5"/>
  <c r="E796" i="5"/>
  <c r="I796" i="5" s="1"/>
  <c r="F796" i="5"/>
  <c r="E797" i="5"/>
  <c r="I797" i="5" s="1"/>
  <c r="F797" i="5"/>
  <c r="E798" i="5"/>
  <c r="I798" i="5" s="1"/>
  <c r="F798" i="5"/>
  <c r="E799" i="5"/>
  <c r="I799" i="5" s="1"/>
  <c r="F799" i="5"/>
  <c r="E800" i="5"/>
  <c r="I800" i="5" s="1"/>
  <c r="F800" i="5"/>
  <c r="E801" i="5"/>
  <c r="I801" i="5" s="1"/>
  <c r="F801" i="5"/>
  <c r="E802" i="5"/>
  <c r="I802" i="5" s="1"/>
  <c r="F802" i="5"/>
  <c r="E803" i="5"/>
  <c r="I803" i="5" s="1"/>
  <c r="F803" i="5"/>
  <c r="E804" i="5"/>
  <c r="I804" i="5" s="1"/>
  <c r="F804" i="5"/>
  <c r="E805" i="5"/>
  <c r="I805" i="5" s="1"/>
  <c r="F805" i="5"/>
  <c r="E806" i="5"/>
  <c r="I806" i="5" s="1"/>
  <c r="F806" i="5"/>
  <c r="E807" i="5"/>
  <c r="I807" i="5" s="1"/>
  <c r="F807" i="5"/>
  <c r="E808" i="5"/>
  <c r="I808" i="5" s="1"/>
  <c r="F808" i="5"/>
  <c r="E809" i="5"/>
  <c r="I809" i="5" s="1"/>
  <c r="F809" i="5"/>
  <c r="E810" i="5"/>
  <c r="I810" i="5" s="1"/>
  <c r="F810" i="5"/>
  <c r="E811" i="5"/>
  <c r="I811" i="5" s="1"/>
  <c r="F811" i="5"/>
  <c r="E812" i="5"/>
  <c r="I812" i="5" s="1"/>
  <c r="F812" i="5"/>
  <c r="E813" i="5"/>
  <c r="I813" i="5" s="1"/>
  <c r="F813" i="5"/>
  <c r="E814" i="5"/>
  <c r="I814" i="5" s="1"/>
  <c r="F814" i="5"/>
  <c r="E815" i="5"/>
  <c r="I815" i="5" s="1"/>
  <c r="F815" i="5"/>
  <c r="E816" i="5"/>
  <c r="I816" i="5" s="1"/>
  <c r="F816" i="5"/>
  <c r="E817" i="5"/>
  <c r="I817" i="5" s="1"/>
  <c r="F817" i="5"/>
  <c r="E818" i="5"/>
  <c r="I818" i="5" s="1"/>
  <c r="F818" i="5"/>
  <c r="E819" i="5"/>
  <c r="I819" i="5" s="1"/>
  <c r="F819" i="5"/>
  <c r="E820" i="5"/>
  <c r="I820" i="5" s="1"/>
  <c r="F820" i="5"/>
  <c r="E821" i="5"/>
  <c r="I821" i="5" s="1"/>
  <c r="F821" i="5"/>
  <c r="E822" i="5"/>
  <c r="I822" i="5" s="1"/>
  <c r="F822" i="5"/>
  <c r="E823" i="5"/>
  <c r="I823" i="5" s="1"/>
  <c r="F823" i="5"/>
  <c r="E824" i="5"/>
  <c r="I824" i="5" s="1"/>
  <c r="F824" i="5"/>
  <c r="E825" i="5"/>
  <c r="I825" i="5" s="1"/>
  <c r="F825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E42" i="5"/>
  <c r="I42" i="5" s="1"/>
  <c r="E43" i="5"/>
  <c r="E44" i="5"/>
  <c r="I44" i="5" s="1"/>
  <c r="E45" i="5"/>
  <c r="I45" i="5" s="1"/>
  <c r="E46" i="5"/>
  <c r="I46" i="5" s="1"/>
  <c r="E47" i="5"/>
  <c r="I47" i="5" s="1"/>
  <c r="E48" i="5"/>
  <c r="I48" i="5" s="1"/>
  <c r="E49" i="5"/>
  <c r="I49" i="5" s="1"/>
  <c r="E50" i="5"/>
  <c r="I50" i="5" s="1"/>
  <c r="E51" i="5"/>
  <c r="E52" i="5"/>
  <c r="I52" i="5" s="1"/>
  <c r="E53" i="5"/>
  <c r="I53" i="5" s="1"/>
  <c r="E54" i="5"/>
  <c r="I54" i="5" s="1"/>
  <c r="E55" i="5"/>
  <c r="I55" i="5" s="1"/>
  <c r="E56" i="5"/>
  <c r="I56" i="5" s="1"/>
  <c r="E57" i="5"/>
  <c r="I57" i="5" s="1"/>
  <c r="E58" i="5"/>
  <c r="I58" i="5" s="1"/>
  <c r="E59" i="5"/>
  <c r="E60" i="5"/>
  <c r="I60" i="5" s="1"/>
  <c r="E61" i="5"/>
  <c r="I61" i="5" s="1"/>
  <c r="E62" i="5"/>
  <c r="I62" i="5" s="1"/>
  <c r="E63" i="5"/>
  <c r="I63" i="5" s="1"/>
  <c r="E64" i="5"/>
  <c r="I64" i="5" s="1"/>
  <c r="E65" i="5"/>
  <c r="I65" i="5" s="1"/>
  <c r="E66" i="5"/>
  <c r="I66" i="5" s="1"/>
  <c r="E67" i="5"/>
  <c r="E68" i="5"/>
  <c r="I68" i="5" s="1"/>
  <c r="E69" i="5"/>
  <c r="I69" i="5" s="1"/>
  <c r="E70" i="5"/>
  <c r="I70" i="5" s="1"/>
  <c r="E71" i="5"/>
  <c r="I71" i="5" s="1"/>
  <c r="E72" i="5"/>
  <c r="I72" i="5" s="1"/>
  <c r="E73" i="5"/>
  <c r="I73" i="5" s="1"/>
  <c r="E74" i="5"/>
  <c r="I74" i="5" s="1"/>
  <c r="E75" i="5"/>
  <c r="E76" i="5"/>
  <c r="I76" i="5" s="1"/>
  <c r="E77" i="5"/>
  <c r="I77" i="5" s="1"/>
  <c r="E78" i="5"/>
  <c r="I78" i="5" s="1"/>
  <c r="E79" i="5"/>
  <c r="I79" i="5" s="1"/>
  <c r="E80" i="5"/>
  <c r="I80" i="5" s="1"/>
  <c r="E81" i="5"/>
  <c r="I81" i="5" s="1"/>
  <c r="E82" i="5"/>
  <c r="I82" i="5" s="1"/>
  <c r="E83" i="5"/>
  <c r="E84" i="5"/>
  <c r="I84" i="5" s="1"/>
  <c r="E85" i="5"/>
  <c r="I85" i="5" s="1"/>
  <c r="E86" i="5"/>
  <c r="I86" i="5" s="1"/>
  <c r="E87" i="5"/>
  <c r="I87" i="5" s="1"/>
  <c r="E88" i="5"/>
  <c r="I88" i="5" s="1"/>
  <c r="E89" i="5"/>
  <c r="I89" i="5" s="1"/>
  <c r="E90" i="5"/>
  <c r="I90" i="5" s="1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I20" i="5"/>
  <c r="G20" i="5" s="1"/>
  <c r="J20" i="5" s="1"/>
  <c r="O20" i="5" s="1"/>
  <c r="I24" i="5"/>
  <c r="I28" i="5"/>
  <c r="G28" i="5" s="1"/>
  <c r="J28" i="5" s="1"/>
  <c r="O28" i="5" s="1"/>
  <c r="I32" i="5"/>
  <c r="I36" i="5"/>
  <c r="G36" i="5" s="1"/>
  <c r="J36" i="5" s="1"/>
  <c r="O36" i="5" s="1"/>
  <c r="I40" i="5"/>
  <c r="I43" i="5"/>
  <c r="I51" i="5"/>
  <c r="I59" i="5"/>
  <c r="I67" i="5"/>
  <c r="I75" i="5"/>
  <c r="I83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X20" i="5"/>
  <c r="X27" i="5" s="1"/>
  <c r="X28" i="5" s="1"/>
  <c r="C27" i="5"/>
  <c r="C26" i="5"/>
  <c r="C25" i="5"/>
  <c r="C24" i="5"/>
  <c r="C23" i="5"/>
  <c r="X22" i="5"/>
  <c r="C22" i="5"/>
  <c r="X21" i="5"/>
  <c r="C21" i="5"/>
  <c r="C20" i="5"/>
  <c r="C19" i="5"/>
  <c r="C18" i="5"/>
  <c r="C17" i="5"/>
  <c r="I16" i="5"/>
  <c r="C16" i="5"/>
  <c r="C15" i="5"/>
  <c r="I14" i="5"/>
  <c r="C14" i="5"/>
  <c r="C13" i="5"/>
  <c r="I12" i="5"/>
  <c r="C12" i="5"/>
  <c r="C11" i="5"/>
  <c r="I10" i="5"/>
  <c r="C10" i="5"/>
  <c r="C9" i="5"/>
  <c r="I8" i="5"/>
  <c r="C8" i="5"/>
  <c r="C7" i="5"/>
  <c r="I6" i="5"/>
  <c r="C6" i="5"/>
  <c r="C5" i="5"/>
  <c r="I4" i="5"/>
  <c r="C4" i="5"/>
  <c r="C3" i="5"/>
  <c r="G2" i="1"/>
  <c r="J2" i="1" s="1"/>
  <c r="J3" i="1"/>
  <c r="G3" i="1"/>
  <c r="G4" i="1"/>
  <c r="G5" i="1"/>
  <c r="J4" i="1"/>
  <c r="J5" i="1"/>
  <c r="H2" i="1"/>
  <c r="I2" i="1"/>
  <c r="G15" i="5" l="1"/>
  <c r="J15" i="5" s="1"/>
  <c r="G13" i="5"/>
  <c r="J13" i="5" s="1"/>
  <c r="G7" i="5"/>
  <c r="J7" i="5" s="1"/>
  <c r="G5" i="5"/>
  <c r="J5" i="5" s="1"/>
  <c r="G4" i="5"/>
  <c r="J4" i="5" s="1"/>
  <c r="O4" i="5" s="1"/>
  <c r="G8" i="5"/>
  <c r="J8" i="5" s="1"/>
  <c r="O8" i="5" s="1"/>
  <c r="G12" i="5"/>
  <c r="J12" i="5" s="1"/>
  <c r="O12" i="5" s="1"/>
  <c r="G16" i="5"/>
  <c r="J16" i="5" s="1"/>
  <c r="O16" i="5" s="1"/>
  <c r="AB756" i="5"/>
  <c r="G40" i="5"/>
  <c r="J40" i="5" s="1"/>
  <c r="O40" i="5" s="1"/>
  <c r="G32" i="5"/>
  <c r="J32" i="5" s="1"/>
  <c r="O32" i="5" s="1"/>
  <c r="G24" i="5"/>
  <c r="J24" i="5" s="1"/>
  <c r="O24" i="5" s="1"/>
  <c r="G66" i="5"/>
  <c r="J66" i="5" s="1"/>
  <c r="O66" i="5" s="1"/>
  <c r="G64" i="5"/>
  <c r="J64" i="5" s="1"/>
  <c r="O64" i="5" s="1"/>
  <c r="G62" i="5"/>
  <c r="J62" i="5" s="1"/>
  <c r="O62" i="5" s="1"/>
  <c r="G60" i="5"/>
  <c r="J60" i="5" s="1"/>
  <c r="O60" i="5" s="1"/>
  <c r="G58" i="5"/>
  <c r="J58" i="5" s="1"/>
  <c r="O58" i="5" s="1"/>
  <c r="G56" i="5"/>
  <c r="J56" i="5" s="1"/>
  <c r="O56" i="5" s="1"/>
  <c r="G54" i="5"/>
  <c r="J54" i="5" s="1"/>
  <c r="O54" i="5" s="1"/>
  <c r="G52" i="5"/>
  <c r="J52" i="5" s="1"/>
  <c r="O52" i="5" s="1"/>
  <c r="G50" i="5"/>
  <c r="J50" i="5" s="1"/>
  <c r="O50" i="5" s="1"/>
  <c r="G48" i="5"/>
  <c r="J48" i="5" s="1"/>
  <c r="O48" i="5" s="1"/>
  <c r="G46" i="5"/>
  <c r="J46" i="5" s="1"/>
  <c r="O46" i="5" s="1"/>
  <c r="G44" i="5"/>
  <c r="J44" i="5" s="1"/>
  <c r="O44" i="5" s="1"/>
  <c r="G42" i="5"/>
  <c r="J42" i="5" s="1"/>
  <c r="O42" i="5" s="1"/>
  <c r="G173" i="5"/>
  <c r="J173" i="5" s="1"/>
  <c r="O173" i="5" s="1"/>
  <c r="G171" i="5"/>
  <c r="J171" i="5" s="1"/>
  <c r="O171" i="5" s="1"/>
  <c r="G169" i="5"/>
  <c r="J169" i="5" s="1"/>
  <c r="O169" i="5" s="1"/>
  <c r="G167" i="5"/>
  <c r="J167" i="5" s="1"/>
  <c r="O167" i="5" s="1"/>
  <c r="G165" i="5"/>
  <c r="J165" i="5" s="1"/>
  <c r="O165" i="5" s="1"/>
  <c r="G163" i="5"/>
  <c r="J163" i="5" s="1"/>
  <c r="O163" i="5" s="1"/>
  <c r="G161" i="5"/>
  <c r="J161" i="5" s="1"/>
  <c r="O161" i="5" s="1"/>
  <c r="G159" i="5"/>
  <c r="J159" i="5" s="1"/>
  <c r="O159" i="5" s="1"/>
  <c r="G157" i="5"/>
  <c r="J157" i="5" s="1"/>
  <c r="O157" i="5" s="1"/>
  <c r="G155" i="5"/>
  <c r="J155" i="5" s="1"/>
  <c r="O155" i="5" s="1"/>
  <c r="G153" i="5"/>
  <c r="J153" i="5" s="1"/>
  <c r="O153" i="5" s="1"/>
  <c r="G151" i="5"/>
  <c r="J151" i="5" s="1"/>
  <c r="O151" i="5" s="1"/>
  <c r="G149" i="5"/>
  <c r="J149" i="5" s="1"/>
  <c r="O149" i="5" s="1"/>
  <c r="G147" i="5"/>
  <c r="J147" i="5" s="1"/>
  <c r="O147" i="5" s="1"/>
  <c r="G145" i="5"/>
  <c r="J145" i="5" s="1"/>
  <c r="O145" i="5" s="1"/>
  <c r="G143" i="5"/>
  <c r="J143" i="5" s="1"/>
  <c r="O143" i="5" s="1"/>
  <c r="G141" i="5"/>
  <c r="J141" i="5" s="1"/>
  <c r="O141" i="5" s="1"/>
  <c r="G139" i="5"/>
  <c r="J139" i="5" s="1"/>
  <c r="O139" i="5" s="1"/>
  <c r="G137" i="5"/>
  <c r="J137" i="5" s="1"/>
  <c r="O137" i="5" s="1"/>
  <c r="G135" i="5"/>
  <c r="J135" i="5" s="1"/>
  <c r="O135" i="5" s="1"/>
  <c r="G133" i="5"/>
  <c r="J133" i="5" s="1"/>
  <c r="O133" i="5" s="1"/>
  <c r="G131" i="5"/>
  <c r="J131" i="5" s="1"/>
  <c r="O131" i="5" s="1"/>
  <c r="G129" i="5"/>
  <c r="J129" i="5" s="1"/>
  <c r="O129" i="5" s="1"/>
  <c r="G127" i="5"/>
  <c r="J127" i="5" s="1"/>
  <c r="O127" i="5" s="1"/>
  <c r="G125" i="5"/>
  <c r="J125" i="5" s="1"/>
  <c r="O125" i="5" s="1"/>
  <c r="G123" i="5"/>
  <c r="J123" i="5" s="1"/>
  <c r="O123" i="5" s="1"/>
  <c r="G121" i="5"/>
  <c r="J121" i="5" s="1"/>
  <c r="O121" i="5" s="1"/>
  <c r="G119" i="5"/>
  <c r="J119" i="5" s="1"/>
  <c r="O119" i="5" s="1"/>
  <c r="G117" i="5"/>
  <c r="J117" i="5" s="1"/>
  <c r="O117" i="5" s="1"/>
  <c r="G115" i="5"/>
  <c r="J115" i="5" s="1"/>
  <c r="O115" i="5" s="1"/>
  <c r="G113" i="5"/>
  <c r="J113" i="5" s="1"/>
  <c r="O113" i="5" s="1"/>
  <c r="G111" i="5"/>
  <c r="J111" i="5" s="1"/>
  <c r="O111" i="5" s="1"/>
  <c r="G109" i="5"/>
  <c r="J109" i="5" s="1"/>
  <c r="O109" i="5" s="1"/>
  <c r="G107" i="5"/>
  <c r="J107" i="5" s="1"/>
  <c r="O107" i="5" s="1"/>
  <c r="G105" i="5"/>
  <c r="J105" i="5" s="1"/>
  <c r="O105" i="5" s="1"/>
  <c r="G103" i="5"/>
  <c r="J103" i="5" s="1"/>
  <c r="O103" i="5" s="1"/>
  <c r="G101" i="5"/>
  <c r="J101" i="5" s="1"/>
  <c r="O101" i="5" s="1"/>
  <c r="G99" i="5"/>
  <c r="J99" i="5" s="1"/>
  <c r="O99" i="5" s="1"/>
  <c r="G97" i="5"/>
  <c r="J97" i="5" s="1"/>
  <c r="O97" i="5" s="1"/>
  <c r="G95" i="5"/>
  <c r="J95" i="5" s="1"/>
  <c r="O95" i="5" s="1"/>
  <c r="G93" i="5"/>
  <c r="J93" i="5" s="1"/>
  <c r="O93" i="5" s="1"/>
  <c r="G91" i="5"/>
  <c r="J91" i="5" s="1"/>
  <c r="O91" i="5" s="1"/>
  <c r="G38" i="5"/>
  <c r="J38" i="5" s="1"/>
  <c r="O38" i="5" s="1"/>
  <c r="G34" i="5"/>
  <c r="J34" i="5" s="1"/>
  <c r="O34" i="5" s="1"/>
  <c r="G30" i="5"/>
  <c r="J30" i="5" s="1"/>
  <c r="O30" i="5" s="1"/>
  <c r="G26" i="5"/>
  <c r="J26" i="5" s="1"/>
  <c r="O26" i="5" s="1"/>
  <c r="G22" i="5"/>
  <c r="J22" i="5" s="1"/>
  <c r="O22" i="5" s="1"/>
  <c r="G18" i="5"/>
  <c r="J18" i="5" s="1"/>
  <c r="O18" i="5" s="1"/>
  <c r="G2" i="5"/>
  <c r="G3" i="5"/>
  <c r="J3" i="5" s="1"/>
  <c r="G89" i="5"/>
  <c r="J89" i="5" s="1"/>
  <c r="O89" i="5" s="1"/>
  <c r="G87" i="5"/>
  <c r="J87" i="5" s="1"/>
  <c r="O87" i="5" s="1"/>
  <c r="G85" i="5"/>
  <c r="J85" i="5" s="1"/>
  <c r="O85" i="5" s="1"/>
  <c r="G83" i="5"/>
  <c r="J83" i="5" s="1"/>
  <c r="O83" i="5" s="1"/>
  <c r="G81" i="5"/>
  <c r="J81" i="5" s="1"/>
  <c r="O81" i="5" s="1"/>
  <c r="G79" i="5"/>
  <c r="J79" i="5" s="1"/>
  <c r="O79" i="5" s="1"/>
  <c r="G77" i="5"/>
  <c r="J77" i="5" s="1"/>
  <c r="O77" i="5" s="1"/>
  <c r="G75" i="5"/>
  <c r="J75" i="5" s="1"/>
  <c r="O75" i="5" s="1"/>
  <c r="G73" i="5"/>
  <c r="J73" i="5" s="1"/>
  <c r="O73" i="5" s="1"/>
  <c r="G71" i="5"/>
  <c r="J71" i="5" s="1"/>
  <c r="O71" i="5" s="1"/>
  <c r="G69" i="5"/>
  <c r="J69" i="5" s="1"/>
  <c r="O69" i="5" s="1"/>
  <c r="G67" i="5"/>
  <c r="J67" i="5" s="1"/>
  <c r="O67" i="5" s="1"/>
  <c r="AA759" i="5"/>
  <c r="AB759" i="5" s="1"/>
  <c r="G65" i="5"/>
  <c r="J65" i="5" s="1"/>
  <c r="O65" i="5" s="1"/>
  <c r="G63" i="5"/>
  <c r="J63" i="5" s="1"/>
  <c r="O63" i="5" s="1"/>
  <c r="G61" i="5"/>
  <c r="J61" i="5" s="1"/>
  <c r="O61" i="5" s="1"/>
  <c r="G59" i="5"/>
  <c r="J59" i="5" s="1"/>
  <c r="O59" i="5" s="1"/>
  <c r="G57" i="5"/>
  <c r="J57" i="5" s="1"/>
  <c r="O57" i="5" s="1"/>
  <c r="G55" i="5"/>
  <c r="J55" i="5" s="1"/>
  <c r="O55" i="5" s="1"/>
  <c r="G53" i="5"/>
  <c r="J53" i="5" s="1"/>
  <c r="O53" i="5" s="1"/>
  <c r="G51" i="5"/>
  <c r="J51" i="5" s="1"/>
  <c r="O51" i="5" s="1"/>
  <c r="G49" i="5"/>
  <c r="J49" i="5" s="1"/>
  <c r="O49" i="5" s="1"/>
  <c r="G47" i="5"/>
  <c r="J47" i="5" s="1"/>
  <c r="O47" i="5" s="1"/>
  <c r="G45" i="5"/>
  <c r="J45" i="5" s="1"/>
  <c r="O45" i="5" s="1"/>
  <c r="G43" i="5"/>
  <c r="J43" i="5" s="1"/>
  <c r="O43" i="5" s="1"/>
  <c r="G41" i="5"/>
  <c r="J41" i="5" s="1"/>
  <c r="O41" i="5" s="1"/>
  <c r="G39" i="5"/>
  <c r="J39" i="5" s="1"/>
  <c r="O39" i="5" s="1"/>
  <c r="G37" i="5"/>
  <c r="J37" i="5" s="1"/>
  <c r="O37" i="5" s="1"/>
  <c r="G35" i="5"/>
  <c r="J35" i="5" s="1"/>
  <c r="O35" i="5" s="1"/>
  <c r="G33" i="5"/>
  <c r="J33" i="5" s="1"/>
  <c r="O33" i="5" s="1"/>
  <c r="G31" i="5"/>
  <c r="J31" i="5" s="1"/>
  <c r="O31" i="5" s="1"/>
  <c r="G29" i="5"/>
  <c r="J29" i="5" s="1"/>
  <c r="O29" i="5" s="1"/>
  <c r="G27" i="5"/>
  <c r="J27" i="5" s="1"/>
  <c r="O27" i="5" s="1"/>
  <c r="G25" i="5"/>
  <c r="J25" i="5" s="1"/>
  <c r="O25" i="5" s="1"/>
  <c r="G23" i="5"/>
  <c r="J23" i="5" s="1"/>
  <c r="O23" i="5" s="1"/>
  <c r="G21" i="5"/>
  <c r="J21" i="5" s="1"/>
  <c r="O21" i="5" s="1"/>
  <c r="G19" i="5"/>
  <c r="J19" i="5" s="1"/>
  <c r="O19" i="5" s="1"/>
  <c r="G17" i="5"/>
  <c r="J17" i="5" s="1"/>
  <c r="O17" i="5" s="1"/>
  <c r="G174" i="5"/>
  <c r="J174" i="5" s="1"/>
  <c r="O174" i="5" s="1"/>
  <c r="G172" i="5"/>
  <c r="J172" i="5" s="1"/>
  <c r="O172" i="5" s="1"/>
  <c r="G170" i="5"/>
  <c r="J170" i="5" s="1"/>
  <c r="O170" i="5" s="1"/>
  <c r="G168" i="5"/>
  <c r="J168" i="5" s="1"/>
  <c r="O168" i="5" s="1"/>
  <c r="G166" i="5"/>
  <c r="J166" i="5" s="1"/>
  <c r="O166" i="5" s="1"/>
  <c r="G164" i="5"/>
  <c r="J164" i="5" s="1"/>
  <c r="O164" i="5" s="1"/>
  <c r="G162" i="5"/>
  <c r="J162" i="5" s="1"/>
  <c r="O162" i="5" s="1"/>
  <c r="G160" i="5"/>
  <c r="J160" i="5" s="1"/>
  <c r="O160" i="5" s="1"/>
  <c r="G158" i="5"/>
  <c r="J158" i="5" s="1"/>
  <c r="O158" i="5" s="1"/>
  <c r="G156" i="5"/>
  <c r="J156" i="5" s="1"/>
  <c r="O156" i="5" s="1"/>
  <c r="G154" i="5"/>
  <c r="J154" i="5" s="1"/>
  <c r="O154" i="5" s="1"/>
  <c r="G152" i="5"/>
  <c r="J152" i="5" s="1"/>
  <c r="O152" i="5" s="1"/>
  <c r="G150" i="5"/>
  <c r="J150" i="5" s="1"/>
  <c r="O150" i="5" s="1"/>
  <c r="G148" i="5"/>
  <c r="J148" i="5" s="1"/>
  <c r="O148" i="5" s="1"/>
  <c r="G146" i="5"/>
  <c r="J146" i="5" s="1"/>
  <c r="O146" i="5" s="1"/>
  <c r="G144" i="5"/>
  <c r="J144" i="5" s="1"/>
  <c r="O144" i="5" s="1"/>
  <c r="G142" i="5"/>
  <c r="J142" i="5" s="1"/>
  <c r="O142" i="5" s="1"/>
  <c r="G140" i="5"/>
  <c r="J140" i="5" s="1"/>
  <c r="O140" i="5" s="1"/>
  <c r="G138" i="5"/>
  <c r="J138" i="5" s="1"/>
  <c r="O138" i="5" s="1"/>
  <c r="G136" i="5"/>
  <c r="J136" i="5" s="1"/>
  <c r="O136" i="5" s="1"/>
  <c r="G134" i="5"/>
  <c r="J134" i="5" s="1"/>
  <c r="O134" i="5" s="1"/>
  <c r="G132" i="5"/>
  <c r="J132" i="5" s="1"/>
  <c r="O132" i="5" s="1"/>
  <c r="G130" i="5"/>
  <c r="J130" i="5" s="1"/>
  <c r="O130" i="5" s="1"/>
  <c r="G128" i="5"/>
  <c r="J128" i="5" s="1"/>
  <c r="O128" i="5" s="1"/>
  <c r="G126" i="5"/>
  <c r="J126" i="5" s="1"/>
  <c r="O126" i="5" s="1"/>
  <c r="G124" i="5"/>
  <c r="J124" i="5" s="1"/>
  <c r="O124" i="5" s="1"/>
  <c r="G122" i="5"/>
  <c r="J122" i="5" s="1"/>
  <c r="O122" i="5" s="1"/>
  <c r="G120" i="5"/>
  <c r="J120" i="5" s="1"/>
  <c r="O120" i="5" s="1"/>
  <c r="G118" i="5"/>
  <c r="J118" i="5" s="1"/>
  <c r="O118" i="5" s="1"/>
  <c r="G116" i="5"/>
  <c r="J116" i="5" s="1"/>
  <c r="O116" i="5" s="1"/>
  <c r="G114" i="5"/>
  <c r="J114" i="5" s="1"/>
  <c r="O114" i="5" s="1"/>
  <c r="G112" i="5"/>
  <c r="J112" i="5" s="1"/>
  <c r="O112" i="5" s="1"/>
  <c r="G110" i="5"/>
  <c r="J110" i="5" s="1"/>
  <c r="O110" i="5" s="1"/>
  <c r="G108" i="5"/>
  <c r="J108" i="5" s="1"/>
  <c r="O108" i="5" s="1"/>
  <c r="G106" i="5"/>
  <c r="J106" i="5" s="1"/>
  <c r="O106" i="5" s="1"/>
  <c r="G104" i="5"/>
  <c r="J104" i="5" s="1"/>
  <c r="O104" i="5" s="1"/>
  <c r="G102" i="5"/>
  <c r="J102" i="5" s="1"/>
  <c r="O102" i="5" s="1"/>
  <c r="G100" i="5"/>
  <c r="J100" i="5" s="1"/>
  <c r="O100" i="5" s="1"/>
  <c r="G98" i="5"/>
  <c r="J98" i="5" s="1"/>
  <c r="O98" i="5" s="1"/>
  <c r="G96" i="5"/>
  <c r="J96" i="5" s="1"/>
  <c r="O96" i="5" s="1"/>
  <c r="G94" i="5"/>
  <c r="J94" i="5" s="1"/>
  <c r="O94" i="5" s="1"/>
  <c r="G92" i="5"/>
  <c r="J92" i="5" s="1"/>
  <c r="O92" i="5" s="1"/>
  <c r="G90" i="5"/>
  <c r="J90" i="5" s="1"/>
  <c r="O90" i="5" s="1"/>
  <c r="G88" i="5"/>
  <c r="J88" i="5" s="1"/>
  <c r="O88" i="5" s="1"/>
  <c r="G86" i="5"/>
  <c r="J86" i="5" s="1"/>
  <c r="O86" i="5" s="1"/>
  <c r="G84" i="5"/>
  <c r="J84" i="5" s="1"/>
  <c r="O84" i="5" s="1"/>
  <c r="G82" i="5"/>
  <c r="J82" i="5" s="1"/>
  <c r="O82" i="5" s="1"/>
  <c r="G80" i="5"/>
  <c r="J80" i="5" s="1"/>
  <c r="O80" i="5" s="1"/>
  <c r="G78" i="5"/>
  <c r="J78" i="5" s="1"/>
  <c r="O78" i="5" s="1"/>
  <c r="G76" i="5"/>
  <c r="J76" i="5" s="1"/>
  <c r="O76" i="5" s="1"/>
  <c r="G74" i="5"/>
  <c r="J74" i="5" s="1"/>
  <c r="O74" i="5" s="1"/>
  <c r="G72" i="5"/>
  <c r="J72" i="5" s="1"/>
  <c r="O72" i="5" s="1"/>
  <c r="G70" i="5"/>
  <c r="J70" i="5" s="1"/>
  <c r="O70" i="5" s="1"/>
  <c r="G68" i="5"/>
  <c r="J68" i="5" s="1"/>
  <c r="O68" i="5" s="1"/>
  <c r="G825" i="5"/>
  <c r="J825" i="5" s="1"/>
  <c r="G824" i="5"/>
  <c r="J824" i="5" s="1"/>
  <c r="G823" i="5"/>
  <c r="J823" i="5" s="1"/>
  <c r="O823" i="5" s="1"/>
  <c r="G822" i="5"/>
  <c r="J822" i="5" s="1"/>
  <c r="G821" i="5"/>
  <c r="J821" i="5" s="1"/>
  <c r="O821" i="5" s="1"/>
  <c r="G820" i="5"/>
  <c r="J820" i="5" s="1"/>
  <c r="G819" i="5"/>
  <c r="J819" i="5" s="1"/>
  <c r="G818" i="5"/>
  <c r="J818" i="5" s="1"/>
  <c r="G817" i="5"/>
  <c r="J817" i="5" s="1"/>
  <c r="G816" i="5"/>
  <c r="J816" i="5" s="1"/>
  <c r="G815" i="5"/>
  <c r="J815" i="5" s="1"/>
  <c r="O815" i="5" s="1"/>
  <c r="G814" i="5"/>
  <c r="J814" i="5" s="1"/>
  <c r="G813" i="5"/>
  <c r="J813" i="5" s="1"/>
  <c r="O813" i="5" s="1"/>
  <c r="G812" i="5"/>
  <c r="J812" i="5" s="1"/>
  <c r="G811" i="5"/>
  <c r="J811" i="5" s="1"/>
  <c r="G810" i="5"/>
  <c r="J810" i="5" s="1"/>
  <c r="G809" i="5"/>
  <c r="J809" i="5" s="1"/>
  <c r="G808" i="5"/>
  <c r="J808" i="5" s="1"/>
  <c r="G807" i="5"/>
  <c r="J807" i="5" s="1"/>
  <c r="O807" i="5" s="1"/>
  <c r="G806" i="5"/>
  <c r="J806" i="5" s="1"/>
  <c r="G805" i="5"/>
  <c r="J805" i="5" s="1"/>
  <c r="O805" i="5" s="1"/>
  <c r="G804" i="5"/>
  <c r="J804" i="5" s="1"/>
  <c r="G803" i="5"/>
  <c r="J803" i="5" s="1"/>
  <c r="G802" i="5"/>
  <c r="J802" i="5" s="1"/>
  <c r="G801" i="5"/>
  <c r="J801" i="5" s="1"/>
  <c r="G800" i="5"/>
  <c r="J800" i="5" s="1"/>
  <c r="G799" i="5"/>
  <c r="J799" i="5" s="1"/>
  <c r="O799" i="5" s="1"/>
  <c r="G798" i="5"/>
  <c r="J798" i="5" s="1"/>
  <c r="G797" i="5"/>
  <c r="J797" i="5" s="1"/>
  <c r="O797" i="5" s="1"/>
  <c r="G796" i="5"/>
  <c r="J796" i="5" s="1"/>
  <c r="G795" i="5"/>
  <c r="J795" i="5" s="1"/>
  <c r="G794" i="5"/>
  <c r="J794" i="5" s="1"/>
  <c r="G793" i="5"/>
  <c r="J793" i="5" s="1"/>
  <c r="G792" i="5"/>
  <c r="J792" i="5" s="1"/>
  <c r="G791" i="5"/>
  <c r="J791" i="5" s="1"/>
  <c r="O791" i="5" s="1"/>
  <c r="G790" i="5"/>
  <c r="J790" i="5" s="1"/>
  <c r="G789" i="5"/>
  <c r="J789" i="5" s="1"/>
  <c r="O789" i="5" s="1"/>
  <c r="G788" i="5"/>
  <c r="J788" i="5" s="1"/>
  <c r="G787" i="5"/>
  <c r="J787" i="5" s="1"/>
  <c r="G786" i="5"/>
  <c r="J786" i="5" s="1"/>
  <c r="G785" i="5"/>
  <c r="J785" i="5" s="1"/>
  <c r="G784" i="5"/>
  <c r="J784" i="5" s="1"/>
  <c r="G783" i="5"/>
  <c r="J783" i="5" s="1"/>
  <c r="O783" i="5" s="1"/>
  <c r="G782" i="5"/>
  <c r="J782" i="5" s="1"/>
  <c r="G781" i="5"/>
  <c r="J781" i="5" s="1"/>
  <c r="O781" i="5" s="1"/>
  <c r="G780" i="5"/>
  <c r="J780" i="5" s="1"/>
  <c r="G779" i="5"/>
  <c r="J779" i="5" s="1"/>
  <c r="G778" i="5"/>
  <c r="J778" i="5" s="1"/>
  <c r="G777" i="5"/>
  <c r="J777" i="5" s="1"/>
  <c r="G776" i="5"/>
  <c r="J776" i="5" s="1"/>
  <c r="G775" i="5"/>
  <c r="J775" i="5" s="1"/>
  <c r="O775" i="5" s="1"/>
  <c r="G774" i="5"/>
  <c r="J774" i="5" s="1"/>
  <c r="G773" i="5"/>
  <c r="J773" i="5" s="1"/>
  <c r="O773" i="5" s="1"/>
  <c r="G772" i="5"/>
  <c r="J772" i="5" s="1"/>
  <c r="G771" i="5"/>
  <c r="J771" i="5" s="1"/>
  <c r="G770" i="5"/>
  <c r="J770" i="5" s="1"/>
  <c r="G769" i="5"/>
  <c r="J769" i="5" s="1"/>
  <c r="G768" i="5"/>
  <c r="J768" i="5" s="1"/>
  <c r="G767" i="5"/>
  <c r="J767" i="5" s="1"/>
  <c r="O767" i="5" s="1"/>
  <c r="G766" i="5"/>
  <c r="J766" i="5" s="1"/>
  <c r="G765" i="5"/>
  <c r="J765" i="5" s="1"/>
  <c r="O765" i="5" s="1"/>
  <c r="G764" i="5"/>
  <c r="J764" i="5" s="1"/>
  <c r="G763" i="5"/>
  <c r="J763" i="5" s="1"/>
  <c r="G762" i="5"/>
  <c r="J762" i="5" s="1"/>
  <c r="G761" i="5"/>
  <c r="J761" i="5" s="1"/>
  <c r="G760" i="5"/>
  <c r="J760" i="5" s="1"/>
  <c r="G759" i="5"/>
  <c r="J759" i="5" s="1"/>
  <c r="O759" i="5" s="1"/>
  <c r="G758" i="5"/>
  <c r="J758" i="5" s="1"/>
  <c r="G757" i="5"/>
  <c r="J757" i="5" s="1"/>
  <c r="O757" i="5" s="1"/>
  <c r="G756" i="5"/>
  <c r="J756" i="5" s="1"/>
  <c r="G755" i="5"/>
  <c r="J755" i="5" s="1"/>
  <c r="G754" i="5"/>
  <c r="J754" i="5" s="1"/>
  <c r="G753" i="5"/>
  <c r="J753" i="5" s="1"/>
  <c r="G752" i="5"/>
  <c r="J752" i="5" s="1"/>
  <c r="G751" i="5"/>
  <c r="J751" i="5" s="1"/>
  <c r="O751" i="5" s="1"/>
  <c r="G750" i="5"/>
  <c r="J750" i="5" s="1"/>
  <c r="G749" i="5"/>
  <c r="J749" i="5" s="1"/>
  <c r="O749" i="5" s="1"/>
  <c r="G748" i="5"/>
  <c r="J748" i="5" s="1"/>
  <c r="G747" i="5"/>
  <c r="J747" i="5" s="1"/>
  <c r="G746" i="5"/>
  <c r="J746" i="5" s="1"/>
  <c r="G745" i="5"/>
  <c r="J745" i="5" s="1"/>
  <c r="G744" i="5"/>
  <c r="J744" i="5" s="1"/>
  <c r="G743" i="5"/>
  <c r="J743" i="5" s="1"/>
  <c r="O743" i="5" s="1"/>
  <c r="G742" i="5"/>
  <c r="J742" i="5" s="1"/>
  <c r="G741" i="5"/>
  <c r="J741" i="5" s="1"/>
  <c r="O741" i="5" s="1"/>
  <c r="G740" i="5"/>
  <c r="J740" i="5" s="1"/>
  <c r="G739" i="5"/>
  <c r="J739" i="5" s="1"/>
  <c r="G738" i="5"/>
  <c r="J738" i="5" s="1"/>
  <c r="G737" i="5"/>
  <c r="J737" i="5" s="1"/>
  <c r="G736" i="5"/>
  <c r="J736" i="5" s="1"/>
  <c r="G735" i="5"/>
  <c r="J735" i="5" s="1"/>
  <c r="O735" i="5" s="1"/>
  <c r="G734" i="5"/>
  <c r="J734" i="5" s="1"/>
  <c r="G733" i="5"/>
  <c r="J733" i="5" s="1"/>
  <c r="O733" i="5" s="1"/>
  <c r="G732" i="5"/>
  <c r="J732" i="5" s="1"/>
  <c r="G731" i="5"/>
  <c r="J731" i="5" s="1"/>
  <c r="G730" i="5"/>
  <c r="J730" i="5" s="1"/>
  <c r="G729" i="5"/>
  <c r="J729" i="5" s="1"/>
  <c r="G728" i="5"/>
  <c r="J728" i="5" s="1"/>
  <c r="G727" i="5"/>
  <c r="J727" i="5" s="1"/>
  <c r="G726" i="5"/>
  <c r="J726" i="5" s="1"/>
  <c r="G725" i="5"/>
  <c r="J725" i="5" s="1"/>
  <c r="G724" i="5"/>
  <c r="J724" i="5" s="1"/>
  <c r="G723" i="5"/>
  <c r="J723" i="5" s="1"/>
  <c r="G722" i="5"/>
  <c r="J722" i="5" s="1"/>
  <c r="G721" i="5"/>
  <c r="J721" i="5" s="1"/>
  <c r="O721" i="5" s="1"/>
  <c r="G720" i="5"/>
  <c r="J720" i="5" s="1"/>
  <c r="G719" i="5"/>
  <c r="J719" i="5" s="1"/>
  <c r="G718" i="5"/>
  <c r="J718" i="5" s="1"/>
  <c r="G717" i="5"/>
  <c r="J717" i="5" s="1"/>
  <c r="G716" i="5"/>
  <c r="J716" i="5" s="1"/>
  <c r="G715" i="5"/>
  <c r="J715" i="5" s="1"/>
  <c r="G714" i="5"/>
  <c r="J714" i="5" s="1"/>
  <c r="G713" i="5"/>
  <c r="J713" i="5" s="1"/>
  <c r="O713" i="5" s="1"/>
  <c r="G712" i="5"/>
  <c r="J712" i="5" s="1"/>
  <c r="G711" i="5"/>
  <c r="J711" i="5" s="1"/>
  <c r="G710" i="5"/>
  <c r="J710" i="5" s="1"/>
  <c r="G709" i="5"/>
  <c r="J709" i="5" s="1"/>
  <c r="G708" i="5"/>
  <c r="J708" i="5" s="1"/>
  <c r="G707" i="5"/>
  <c r="J707" i="5" s="1"/>
  <c r="G706" i="5"/>
  <c r="J706" i="5" s="1"/>
  <c r="G705" i="5"/>
  <c r="J705" i="5" s="1"/>
  <c r="G704" i="5"/>
  <c r="J704" i="5" s="1"/>
  <c r="G703" i="5"/>
  <c r="J703" i="5" s="1"/>
  <c r="G702" i="5"/>
  <c r="J702" i="5" s="1"/>
  <c r="G701" i="5"/>
  <c r="J701" i="5" s="1"/>
  <c r="G700" i="5"/>
  <c r="J700" i="5" s="1"/>
  <c r="G699" i="5"/>
  <c r="J699" i="5" s="1"/>
  <c r="G698" i="5"/>
  <c r="J698" i="5" s="1"/>
  <c r="G697" i="5"/>
  <c r="J697" i="5" s="1"/>
  <c r="G696" i="5"/>
  <c r="J696" i="5" s="1"/>
  <c r="G695" i="5"/>
  <c r="J695" i="5" s="1"/>
  <c r="G694" i="5"/>
  <c r="J694" i="5" s="1"/>
  <c r="G693" i="5"/>
  <c r="J693" i="5" s="1"/>
  <c r="G692" i="5"/>
  <c r="J692" i="5" s="1"/>
  <c r="G691" i="5"/>
  <c r="J691" i="5" s="1"/>
  <c r="G690" i="5"/>
  <c r="J690" i="5" s="1"/>
  <c r="G689" i="5"/>
  <c r="J689" i="5" s="1"/>
  <c r="O689" i="5" s="1"/>
  <c r="G688" i="5"/>
  <c r="J688" i="5" s="1"/>
  <c r="G687" i="5"/>
  <c r="J687" i="5" s="1"/>
  <c r="G686" i="5"/>
  <c r="J686" i="5" s="1"/>
  <c r="G685" i="5"/>
  <c r="J685" i="5" s="1"/>
  <c r="G684" i="5"/>
  <c r="J684" i="5" s="1"/>
  <c r="G683" i="5"/>
  <c r="J683" i="5" s="1"/>
  <c r="O683" i="5" s="1"/>
  <c r="G682" i="5"/>
  <c r="J682" i="5" s="1"/>
  <c r="G681" i="5"/>
  <c r="J681" i="5" s="1"/>
  <c r="G680" i="5"/>
  <c r="J680" i="5" s="1"/>
  <c r="G679" i="5"/>
  <c r="J679" i="5" s="1"/>
  <c r="G678" i="5"/>
  <c r="J678" i="5" s="1"/>
  <c r="G677" i="5"/>
  <c r="J677" i="5" s="1"/>
  <c r="G676" i="5"/>
  <c r="J676" i="5" s="1"/>
  <c r="G675" i="5"/>
  <c r="J675" i="5" s="1"/>
  <c r="O675" i="5" s="1"/>
  <c r="G674" i="5"/>
  <c r="J674" i="5" s="1"/>
  <c r="G673" i="5"/>
  <c r="J673" i="5" s="1"/>
  <c r="G672" i="5"/>
  <c r="J672" i="5" s="1"/>
  <c r="G671" i="5"/>
  <c r="J671" i="5" s="1"/>
  <c r="O671" i="5" s="1"/>
  <c r="G670" i="5"/>
  <c r="J670" i="5" s="1"/>
  <c r="G669" i="5"/>
  <c r="J669" i="5" s="1"/>
  <c r="O669" i="5" s="1"/>
  <c r="G668" i="5"/>
  <c r="J668" i="5" s="1"/>
  <c r="G667" i="5"/>
  <c r="J667" i="5" s="1"/>
  <c r="O667" i="5" s="1"/>
  <c r="G666" i="5"/>
  <c r="J666" i="5" s="1"/>
  <c r="G665" i="5"/>
  <c r="J665" i="5" s="1"/>
  <c r="O665" i="5" s="1"/>
  <c r="G664" i="5"/>
  <c r="J664" i="5" s="1"/>
  <c r="G663" i="5"/>
  <c r="J663" i="5" s="1"/>
  <c r="O663" i="5" s="1"/>
  <c r="G662" i="5"/>
  <c r="J662" i="5" s="1"/>
  <c r="G661" i="5"/>
  <c r="J661" i="5" s="1"/>
  <c r="G660" i="5"/>
  <c r="J660" i="5" s="1"/>
  <c r="G659" i="5"/>
  <c r="J659" i="5" s="1"/>
  <c r="G658" i="5"/>
  <c r="J658" i="5" s="1"/>
  <c r="G657" i="5"/>
  <c r="J657" i="5" s="1"/>
  <c r="O657" i="5" s="1"/>
  <c r="G656" i="5"/>
  <c r="J656" i="5" s="1"/>
  <c r="G655" i="5"/>
  <c r="J655" i="5" s="1"/>
  <c r="O655" i="5" s="1"/>
  <c r="G654" i="5"/>
  <c r="J654" i="5" s="1"/>
  <c r="G653" i="5"/>
  <c r="J653" i="5" s="1"/>
  <c r="O653" i="5" s="1"/>
  <c r="G652" i="5"/>
  <c r="J652" i="5" s="1"/>
  <c r="G651" i="5"/>
  <c r="J651" i="5" s="1"/>
  <c r="O651" i="5" s="1"/>
  <c r="G650" i="5"/>
  <c r="J650" i="5" s="1"/>
  <c r="G649" i="5"/>
  <c r="J649" i="5" s="1"/>
  <c r="O649" i="5" s="1"/>
  <c r="G648" i="5"/>
  <c r="J648" i="5" s="1"/>
  <c r="G647" i="5"/>
  <c r="J647" i="5" s="1"/>
  <c r="O647" i="5" s="1"/>
  <c r="G646" i="5"/>
  <c r="J646" i="5" s="1"/>
  <c r="G645" i="5"/>
  <c r="J645" i="5" s="1"/>
  <c r="G644" i="5"/>
  <c r="J644" i="5" s="1"/>
  <c r="G643" i="5"/>
  <c r="J643" i="5" s="1"/>
  <c r="G642" i="5"/>
  <c r="J642" i="5" s="1"/>
  <c r="G641" i="5"/>
  <c r="J641" i="5" s="1"/>
  <c r="O641" i="5" s="1"/>
  <c r="G640" i="5"/>
  <c r="J640" i="5" s="1"/>
  <c r="G639" i="5"/>
  <c r="J639" i="5" s="1"/>
  <c r="O639" i="5" s="1"/>
  <c r="G638" i="5"/>
  <c r="J638" i="5" s="1"/>
  <c r="G637" i="5"/>
  <c r="J637" i="5" s="1"/>
  <c r="O637" i="5" s="1"/>
  <c r="G636" i="5"/>
  <c r="J636" i="5" s="1"/>
  <c r="G635" i="5"/>
  <c r="J635" i="5" s="1"/>
  <c r="O635" i="5" s="1"/>
  <c r="G634" i="5"/>
  <c r="J634" i="5" s="1"/>
  <c r="G633" i="5"/>
  <c r="J633" i="5" s="1"/>
  <c r="O633" i="5" s="1"/>
  <c r="G632" i="5"/>
  <c r="J632" i="5" s="1"/>
  <c r="G631" i="5"/>
  <c r="J631" i="5" s="1"/>
  <c r="O631" i="5" s="1"/>
  <c r="G630" i="5"/>
  <c r="J630" i="5" s="1"/>
  <c r="G629" i="5"/>
  <c r="J629" i="5" s="1"/>
  <c r="G628" i="5"/>
  <c r="J628" i="5" s="1"/>
  <c r="G627" i="5"/>
  <c r="J627" i="5" s="1"/>
  <c r="G626" i="5"/>
  <c r="J626" i="5" s="1"/>
  <c r="G625" i="5"/>
  <c r="J625" i="5" s="1"/>
  <c r="O625" i="5" s="1"/>
  <c r="G624" i="5"/>
  <c r="J624" i="5" s="1"/>
  <c r="G623" i="5"/>
  <c r="J623" i="5" s="1"/>
  <c r="O623" i="5" s="1"/>
  <c r="G622" i="5"/>
  <c r="J622" i="5" s="1"/>
  <c r="G621" i="5"/>
  <c r="J621" i="5" s="1"/>
  <c r="G620" i="5"/>
  <c r="J620" i="5" s="1"/>
  <c r="G619" i="5"/>
  <c r="J619" i="5" s="1"/>
  <c r="O619" i="5" s="1"/>
  <c r="G618" i="5"/>
  <c r="J618" i="5" s="1"/>
  <c r="G617" i="5"/>
  <c r="J617" i="5" s="1"/>
  <c r="O617" i="5" s="1"/>
  <c r="G616" i="5"/>
  <c r="J616" i="5" s="1"/>
  <c r="G615" i="5"/>
  <c r="J615" i="5" s="1"/>
  <c r="O615" i="5" s="1"/>
  <c r="G614" i="5"/>
  <c r="J614" i="5" s="1"/>
  <c r="G613" i="5"/>
  <c r="J613" i="5" s="1"/>
  <c r="O613" i="5" s="1"/>
  <c r="G612" i="5"/>
  <c r="J612" i="5" s="1"/>
  <c r="G611" i="5"/>
  <c r="J611" i="5" s="1"/>
  <c r="G610" i="5"/>
  <c r="J610" i="5" s="1"/>
  <c r="G609" i="5"/>
  <c r="J609" i="5" s="1"/>
  <c r="O609" i="5" s="1"/>
  <c r="G608" i="5"/>
  <c r="J608" i="5" s="1"/>
  <c r="G607" i="5"/>
  <c r="J607" i="5" s="1"/>
  <c r="O607" i="5" s="1"/>
  <c r="G606" i="5"/>
  <c r="J606" i="5" s="1"/>
  <c r="G605" i="5"/>
  <c r="J605" i="5" s="1"/>
  <c r="G604" i="5"/>
  <c r="J604" i="5" s="1"/>
  <c r="G603" i="5"/>
  <c r="J603" i="5" s="1"/>
  <c r="O603" i="5" s="1"/>
  <c r="G602" i="5"/>
  <c r="J602" i="5" s="1"/>
  <c r="G601" i="5"/>
  <c r="J601" i="5" s="1"/>
  <c r="O601" i="5" s="1"/>
  <c r="G600" i="5"/>
  <c r="J600" i="5" s="1"/>
  <c r="G599" i="5"/>
  <c r="J599" i="5" s="1"/>
  <c r="O599" i="5" s="1"/>
  <c r="G598" i="5"/>
  <c r="J598" i="5" s="1"/>
  <c r="G597" i="5"/>
  <c r="J597" i="5" s="1"/>
  <c r="O597" i="5" s="1"/>
  <c r="G596" i="5"/>
  <c r="J596" i="5" s="1"/>
  <c r="G595" i="5"/>
  <c r="J595" i="5" s="1"/>
  <c r="G594" i="5"/>
  <c r="J594" i="5" s="1"/>
  <c r="G593" i="5"/>
  <c r="J593" i="5" s="1"/>
  <c r="O593" i="5" s="1"/>
  <c r="G592" i="5"/>
  <c r="J592" i="5" s="1"/>
  <c r="G591" i="5"/>
  <c r="J591" i="5" s="1"/>
  <c r="O591" i="5" s="1"/>
  <c r="G590" i="5"/>
  <c r="J590" i="5" s="1"/>
  <c r="G589" i="5"/>
  <c r="J589" i="5" s="1"/>
  <c r="G588" i="5"/>
  <c r="J588" i="5" s="1"/>
  <c r="G587" i="5"/>
  <c r="J587" i="5" s="1"/>
  <c r="O587" i="5" s="1"/>
  <c r="G586" i="5"/>
  <c r="J586" i="5" s="1"/>
  <c r="G585" i="5"/>
  <c r="J585" i="5" s="1"/>
  <c r="O585" i="5" s="1"/>
  <c r="G584" i="5"/>
  <c r="J584" i="5" s="1"/>
  <c r="G583" i="5"/>
  <c r="J583" i="5" s="1"/>
  <c r="G582" i="5"/>
  <c r="J582" i="5" s="1"/>
  <c r="G581" i="5"/>
  <c r="J581" i="5" s="1"/>
  <c r="O581" i="5" s="1"/>
  <c r="G580" i="5"/>
  <c r="J580" i="5" s="1"/>
  <c r="G579" i="5"/>
  <c r="J579" i="5" s="1"/>
  <c r="G578" i="5"/>
  <c r="J578" i="5" s="1"/>
  <c r="G577" i="5"/>
  <c r="J577" i="5" s="1"/>
  <c r="O577" i="5" s="1"/>
  <c r="G576" i="5"/>
  <c r="J576" i="5" s="1"/>
  <c r="G575" i="5"/>
  <c r="J575" i="5" s="1"/>
  <c r="O575" i="5" s="1"/>
  <c r="G574" i="5"/>
  <c r="J574" i="5" s="1"/>
  <c r="G573" i="5"/>
  <c r="J573" i="5" s="1"/>
  <c r="G572" i="5"/>
  <c r="J572" i="5" s="1"/>
  <c r="G571" i="5"/>
  <c r="J571" i="5" s="1"/>
  <c r="O571" i="5" s="1"/>
  <c r="G570" i="5"/>
  <c r="J570" i="5" s="1"/>
  <c r="G569" i="5"/>
  <c r="J569" i="5" s="1"/>
  <c r="O569" i="5" s="1"/>
  <c r="G568" i="5"/>
  <c r="J568" i="5" s="1"/>
  <c r="G567" i="5"/>
  <c r="J567" i="5" s="1"/>
  <c r="O567" i="5" s="1"/>
  <c r="G566" i="5"/>
  <c r="J566" i="5" s="1"/>
  <c r="G565" i="5"/>
  <c r="J565" i="5" s="1"/>
  <c r="O565" i="5" s="1"/>
  <c r="G564" i="5"/>
  <c r="J564" i="5" s="1"/>
  <c r="G563" i="5"/>
  <c r="J563" i="5" s="1"/>
  <c r="G562" i="5"/>
  <c r="J562" i="5" s="1"/>
  <c r="G561" i="5"/>
  <c r="J561" i="5" s="1"/>
  <c r="O561" i="5" s="1"/>
  <c r="G560" i="5"/>
  <c r="J560" i="5" s="1"/>
  <c r="G559" i="5"/>
  <c r="J559" i="5" s="1"/>
  <c r="G558" i="5"/>
  <c r="J558" i="5" s="1"/>
  <c r="G557" i="5"/>
  <c r="J557" i="5" s="1"/>
  <c r="O557" i="5" s="1"/>
  <c r="G556" i="5"/>
  <c r="J556" i="5" s="1"/>
  <c r="G555" i="5"/>
  <c r="J555" i="5" s="1"/>
  <c r="O555" i="5" s="1"/>
  <c r="G554" i="5"/>
  <c r="J554" i="5" s="1"/>
  <c r="G553" i="5"/>
  <c r="J553" i="5" s="1"/>
  <c r="O553" i="5" s="1"/>
  <c r="G552" i="5"/>
  <c r="J552" i="5" s="1"/>
  <c r="G551" i="5"/>
  <c r="J551" i="5" s="1"/>
  <c r="O551" i="5" s="1"/>
  <c r="G550" i="5"/>
  <c r="J550" i="5" s="1"/>
  <c r="G549" i="5"/>
  <c r="J549" i="5" s="1"/>
  <c r="O549" i="5" s="1"/>
  <c r="G548" i="5"/>
  <c r="J548" i="5" s="1"/>
  <c r="G547" i="5"/>
  <c r="J547" i="5" s="1"/>
  <c r="G546" i="5"/>
  <c r="J546" i="5" s="1"/>
  <c r="G545" i="5"/>
  <c r="J545" i="5" s="1"/>
  <c r="O545" i="5" s="1"/>
  <c r="G544" i="5"/>
  <c r="J544" i="5" s="1"/>
  <c r="G543" i="5"/>
  <c r="J543" i="5" s="1"/>
  <c r="O543" i="5" s="1"/>
  <c r="G542" i="5"/>
  <c r="J542" i="5" s="1"/>
  <c r="G541" i="5"/>
  <c r="J541" i="5" s="1"/>
  <c r="O541" i="5" s="1"/>
  <c r="G540" i="5"/>
  <c r="J540" i="5" s="1"/>
  <c r="G539" i="5"/>
  <c r="J539" i="5" s="1"/>
  <c r="O539" i="5" s="1"/>
  <c r="G538" i="5"/>
  <c r="J538" i="5" s="1"/>
  <c r="G537" i="5"/>
  <c r="J537" i="5" s="1"/>
  <c r="O537" i="5" s="1"/>
  <c r="G536" i="5"/>
  <c r="J536" i="5" s="1"/>
  <c r="G535" i="5"/>
  <c r="J535" i="5" s="1"/>
  <c r="G534" i="5"/>
  <c r="J534" i="5" s="1"/>
  <c r="G533" i="5"/>
  <c r="J533" i="5" s="1"/>
  <c r="O533" i="5" s="1"/>
  <c r="G532" i="5"/>
  <c r="J532" i="5" s="1"/>
  <c r="G531" i="5"/>
  <c r="J531" i="5" s="1"/>
  <c r="G530" i="5"/>
  <c r="J530" i="5" s="1"/>
  <c r="G529" i="5"/>
  <c r="J529" i="5" s="1"/>
  <c r="O529" i="5" s="1"/>
  <c r="G528" i="5"/>
  <c r="J528" i="5" s="1"/>
  <c r="G527" i="5"/>
  <c r="J527" i="5" s="1"/>
  <c r="O527" i="5" s="1"/>
  <c r="G526" i="5"/>
  <c r="J526" i="5" s="1"/>
  <c r="G525" i="5"/>
  <c r="J525" i="5" s="1"/>
  <c r="O525" i="5" s="1"/>
  <c r="G524" i="5"/>
  <c r="J524" i="5" s="1"/>
  <c r="G523" i="5"/>
  <c r="J523" i="5" s="1"/>
  <c r="O523" i="5" s="1"/>
  <c r="G522" i="5"/>
  <c r="J522" i="5" s="1"/>
  <c r="G521" i="5"/>
  <c r="J521" i="5" s="1"/>
  <c r="O521" i="5" s="1"/>
  <c r="G520" i="5"/>
  <c r="J520" i="5" s="1"/>
  <c r="G519" i="5"/>
  <c r="J519" i="5" s="1"/>
  <c r="O519" i="5" s="1"/>
  <c r="G518" i="5"/>
  <c r="J518" i="5" s="1"/>
  <c r="G517" i="5"/>
  <c r="J517" i="5" s="1"/>
  <c r="O517" i="5" s="1"/>
  <c r="G516" i="5"/>
  <c r="J516" i="5" s="1"/>
  <c r="G515" i="5"/>
  <c r="J515" i="5" s="1"/>
  <c r="O515" i="5" s="1"/>
  <c r="G514" i="5"/>
  <c r="J514" i="5" s="1"/>
  <c r="G513" i="5"/>
  <c r="J513" i="5" s="1"/>
  <c r="O513" i="5" s="1"/>
  <c r="G512" i="5"/>
  <c r="J512" i="5" s="1"/>
  <c r="G511" i="5"/>
  <c r="J511" i="5" s="1"/>
  <c r="G510" i="5"/>
  <c r="J510" i="5" s="1"/>
  <c r="G509" i="5"/>
  <c r="J509" i="5" s="1"/>
  <c r="O509" i="5" s="1"/>
  <c r="G508" i="5"/>
  <c r="J508" i="5" s="1"/>
  <c r="G507" i="5"/>
  <c r="J507" i="5" s="1"/>
  <c r="G506" i="5"/>
  <c r="J506" i="5" s="1"/>
  <c r="G505" i="5"/>
  <c r="J505" i="5" s="1"/>
  <c r="O505" i="5" s="1"/>
  <c r="G504" i="5"/>
  <c r="J504" i="5" s="1"/>
  <c r="G503" i="5"/>
  <c r="J503" i="5" s="1"/>
  <c r="O503" i="5" s="1"/>
  <c r="G502" i="5"/>
  <c r="J502" i="5" s="1"/>
  <c r="G501" i="5"/>
  <c r="J501" i="5" s="1"/>
  <c r="O501" i="5" s="1"/>
  <c r="G500" i="5"/>
  <c r="J500" i="5" s="1"/>
  <c r="G499" i="5"/>
  <c r="J499" i="5" s="1"/>
  <c r="O499" i="5" s="1"/>
  <c r="G498" i="5"/>
  <c r="J498" i="5" s="1"/>
  <c r="G497" i="5"/>
  <c r="J497" i="5" s="1"/>
  <c r="O497" i="5" s="1"/>
  <c r="G496" i="5"/>
  <c r="J496" i="5" s="1"/>
  <c r="G495" i="5"/>
  <c r="J495" i="5" s="1"/>
  <c r="O495" i="5" s="1"/>
  <c r="G494" i="5"/>
  <c r="J494" i="5" s="1"/>
  <c r="G493" i="5"/>
  <c r="J493" i="5" s="1"/>
  <c r="O493" i="5" s="1"/>
  <c r="G492" i="5"/>
  <c r="J492" i="5" s="1"/>
  <c r="G491" i="5"/>
  <c r="J491" i="5" s="1"/>
  <c r="O491" i="5" s="1"/>
  <c r="G490" i="5"/>
  <c r="J490" i="5" s="1"/>
  <c r="G489" i="5"/>
  <c r="J489" i="5" s="1"/>
  <c r="G488" i="5"/>
  <c r="J488" i="5" s="1"/>
  <c r="G487" i="5"/>
  <c r="J487" i="5" s="1"/>
  <c r="G486" i="5"/>
  <c r="J486" i="5" s="1"/>
  <c r="G485" i="5"/>
  <c r="J485" i="5" s="1"/>
  <c r="G484" i="5"/>
  <c r="J484" i="5" s="1"/>
  <c r="G483" i="5"/>
  <c r="J483" i="5" s="1"/>
  <c r="G482" i="5"/>
  <c r="J482" i="5" s="1"/>
  <c r="G481" i="5"/>
  <c r="J481" i="5" s="1"/>
  <c r="G480" i="5"/>
  <c r="J480" i="5" s="1"/>
  <c r="G479" i="5"/>
  <c r="J479" i="5" s="1"/>
  <c r="G478" i="5"/>
  <c r="J478" i="5" s="1"/>
  <c r="G477" i="5"/>
  <c r="J477" i="5" s="1"/>
  <c r="G476" i="5"/>
  <c r="J476" i="5" s="1"/>
  <c r="G475" i="5"/>
  <c r="J475" i="5" s="1"/>
  <c r="G474" i="5"/>
  <c r="J474" i="5" s="1"/>
  <c r="G473" i="5"/>
  <c r="J473" i="5" s="1"/>
  <c r="G472" i="5"/>
  <c r="J472" i="5" s="1"/>
  <c r="G471" i="5"/>
  <c r="J471" i="5" s="1"/>
  <c r="G470" i="5"/>
  <c r="J470" i="5" s="1"/>
  <c r="G469" i="5"/>
  <c r="J469" i="5" s="1"/>
  <c r="G468" i="5"/>
  <c r="J468" i="5" s="1"/>
  <c r="G467" i="5"/>
  <c r="J467" i="5" s="1"/>
  <c r="G466" i="5"/>
  <c r="J466" i="5" s="1"/>
  <c r="G465" i="5"/>
  <c r="J465" i="5" s="1"/>
  <c r="G464" i="5"/>
  <c r="J464" i="5" s="1"/>
  <c r="G463" i="5"/>
  <c r="J463" i="5" s="1"/>
  <c r="G462" i="5"/>
  <c r="J462" i="5" s="1"/>
  <c r="G461" i="5"/>
  <c r="J461" i="5" s="1"/>
  <c r="G460" i="5"/>
  <c r="J460" i="5" s="1"/>
  <c r="G459" i="5"/>
  <c r="J459" i="5" s="1"/>
  <c r="G458" i="5"/>
  <c r="J458" i="5" s="1"/>
  <c r="G457" i="5"/>
  <c r="J457" i="5" s="1"/>
  <c r="G456" i="5"/>
  <c r="J456" i="5" s="1"/>
  <c r="G455" i="5"/>
  <c r="J455" i="5" s="1"/>
  <c r="G454" i="5"/>
  <c r="J454" i="5" s="1"/>
  <c r="G453" i="5"/>
  <c r="J453" i="5" s="1"/>
  <c r="G452" i="5"/>
  <c r="J452" i="5" s="1"/>
  <c r="G451" i="5"/>
  <c r="J451" i="5" s="1"/>
  <c r="G450" i="5"/>
  <c r="J450" i="5" s="1"/>
  <c r="G449" i="5"/>
  <c r="J449" i="5" s="1"/>
  <c r="G448" i="5"/>
  <c r="J448" i="5" s="1"/>
  <c r="G447" i="5"/>
  <c r="J447" i="5" s="1"/>
  <c r="G446" i="5"/>
  <c r="J446" i="5" s="1"/>
  <c r="G445" i="5"/>
  <c r="J445" i="5" s="1"/>
  <c r="G444" i="5"/>
  <c r="J444" i="5" s="1"/>
  <c r="G443" i="5"/>
  <c r="J443" i="5" s="1"/>
  <c r="G442" i="5"/>
  <c r="J442" i="5" s="1"/>
  <c r="G441" i="5"/>
  <c r="J441" i="5" s="1"/>
  <c r="G440" i="5"/>
  <c r="J440" i="5" s="1"/>
  <c r="G439" i="5"/>
  <c r="J439" i="5" s="1"/>
  <c r="G438" i="5"/>
  <c r="J438" i="5" s="1"/>
  <c r="G437" i="5"/>
  <c r="J437" i="5" s="1"/>
  <c r="G436" i="5"/>
  <c r="J436" i="5" s="1"/>
  <c r="G435" i="5"/>
  <c r="J435" i="5" s="1"/>
  <c r="G434" i="5"/>
  <c r="J434" i="5" s="1"/>
  <c r="G433" i="5"/>
  <c r="J433" i="5" s="1"/>
  <c r="G432" i="5"/>
  <c r="J432" i="5" s="1"/>
  <c r="G431" i="5"/>
  <c r="J431" i="5" s="1"/>
  <c r="G430" i="5"/>
  <c r="J430" i="5" s="1"/>
  <c r="G429" i="5"/>
  <c r="J429" i="5" s="1"/>
  <c r="G428" i="5"/>
  <c r="J428" i="5" s="1"/>
  <c r="G427" i="5"/>
  <c r="J427" i="5" s="1"/>
  <c r="G426" i="5"/>
  <c r="J426" i="5" s="1"/>
  <c r="G425" i="5"/>
  <c r="J425" i="5" s="1"/>
  <c r="G424" i="5"/>
  <c r="J424" i="5" s="1"/>
  <c r="G423" i="5"/>
  <c r="J423" i="5" s="1"/>
  <c r="G422" i="5"/>
  <c r="J422" i="5" s="1"/>
  <c r="G421" i="5"/>
  <c r="J421" i="5" s="1"/>
  <c r="G420" i="5"/>
  <c r="J420" i="5" s="1"/>
  <c r="G419" i="5"/>
  <c r="J419" i="5" s="1"/>
  <c r="G418" i="5"/>
  <c r="J418" i="5" s="1"/>
  <c r="G417" i="5"/>
  <c r="J417" i="5" s="1"/>
  <c r="G416" i="5"/>
  <c r="J416" i="5" s="1"/>
  <c r="G415" i="5"/>
  <c r="J415" i="5" s="1"/>
  <c r="G414" i="5"/>
  <c r="J414" i="5" s="1"/>
  <c r="G413" i="5"/>
  <c r="J413" i="5" s="1"/>
  <c r="G412" i="5"/>
  <c r="J412" i="5" s="1"/>
  <c r="G411" i="5"/>
  <c r="J411" i="5" s="1"/>
  <c r="G410" i="5"/>
  <c r="J410" i="5" s="1"/>
  <c r="G409" i="5"/>
  <c r="J409" i="5" s="1"/>
  <c r="G408" i="5"/>
  <c r="J408" i="5" s="1"/>
  <c r="G407" i="5"/>
  <c r="J407" i="5" s="1"/>
  <c r="G406" i="5"/>
  <c r="J406" i="5" s="1"/>
  <c r="G405" i="5"/>
  <c r="J405" i="5" s="1"/>
  <c r="G404" i="5"/>
  <c r="J404" i="5" s="1"/>
  <c r="G403" i="5"/>
  <c r="J403" i="5" s="1"/>
  <c r="G402" i="5"/>
  <c r="J402" i="5" s="1"/>
  <c r="G401" i="5"/>
  <c r="J401" i="5" s="1"/>
  <c r="G400" i="5"/>
  <c r="J400" i="5" s="1"/>
  <c r="G399" i="5"/>
  <c r="J399" i="5" s="1"/>
  <c r="G398" i="5"/>
  <c r="J398" i="5" s="1"/>
  <c r="G397" i="5"/>
  <c r="J397" i="5" s="1"/>
  <c r="G396" i="5"/>
  <c r="J396" i="5" s="1"/>
  <c r="G395" i="5"/>
  <c r="J395" i="5" s="1"/>
  <c r="G394" i="5"/>
  <c r="J394" i="5" s="1"/>
  <c r="G393" i="5"/>
  <c r="J393" i="5" s="1"/>
  <c r="G392" i="5"/>
  <c r="J392" i="5" s="1"/>
  <c r="G391" i="5"/>
  <c r="J391" i="5" s="1"/>
  <c r="G390" i="5"/>
  <c r="J390" i="5" s="1"/>
  <c r="G389" i="5"/>
  <c r="J389" i="5" s="1"/>
  <c r="G388" i="5"/>
  <c r="J388" i="5" s="1"/>
  <c r="G387" i="5"/>
  <c r="J387" i="5" s="1"/>
  <c r="G386" i="5"/>
  <c r="J386" i="5" s="1"/>
  <c r="G385" i="5"/>
  <c r="J385" i="5" s="1"/>
  <c r="G384" i="5"/>
  <c r="J384" i="5" s="1"/>
  <c r="G383" i="5"/>
  <c r="J383" i="5" s="1"/>
  <c r="G382" i="5"/>
  <c r="J382" i="5" s="1"/>
  <c r="G381" i="5"/>
  <c r="J381" i="5" s="1"/>
  <c r="G380" i="5"/>
  <c r="J380" i="5" s="1"/>
  <c r="G379" i="5"/>
  <c r="J379" i="5" s="1"/>
  <c r="G378" i="5"/>
  <c r="J378" i="5" s="1"/>
  <c r="G377" i="5"/>
  <c r="J377" i="5" s="1"/>
  <c r="G376" i="5"/>
  <c r="J376" i="5" s="1"/>
  <c r="G375" i="5"/>
  <c r="J375" i="5" s="1"/>
  <c r="G374" i="5"/>
  <c r="J374" i="5" s="1"/>
  <c r="G373" i="5"/>
  <c r="J373" i="5" s="1"/>
  <c r="G372" i="5"/>
  <c r="J372" i="5" s="1"/>
  <c r="G371" i="5"/>
  <c r="J371" i="5" s="1"/>
  <c r="G370" i="5"/>
  <c r="J370" i="5" s="1"/>
  <c r="G369" i="5"/>
  <c r="J369" i="5" s="1"/>
  <c r="G368" i="5"/>
  <c r="J368" i="5" s="1"/>
  <c r="G367" i="5"/>
  <c r="J367" i="5" s="1"/>
  <c r="G366" i="5"/>
  <c r="J366" i="5" s="1"/>
  <c r="G365" i="5"/>
  <c r="J365" i="5" s="1"/>
  <c r="G364" i="5"/>
  <c r="J364" i="5" s="1"/>
  <c r="G363" i="5"/>
  <c r="J363" i="5" s="1"/>
  <c r="G362" i="5"/>
  <c r="J362" i="5" s="1"/>
  <c r="G361" i="5"/>
  <c r="J361" i="5" s="1"/>
  <c r="G360" i="5"/>
  <c r="J360" i="5" s="1"/>
  <c r="G359" i="5"/>
  <c r="J359" i="5" s="1"/>
  <c r="G358" i="5"/>
  <c r="J358" i="5" s="1"/>
  <c r="G357" i="5"/>
  <c r="J357" i="5" s="1"/>
  <c r="G356" i="5"/>
  <c r="J356" i="5" s="1"/>
  <c r="G355" i="5"/>
  <c r="J355" i="5" s="1"/>
  <c r="G354" i="5"/>
  <c r="J354" i="5" s="1"/>
  <c r="G353" i="5"/>
  <c r="J353" i="5" s="1"/>
  <c r="G352" i="5"/>
  <c r="J352" i="5" s="1"/>
  <c r="G351" i="5"/>
  <c r="J351" i="5" s="1"/>
  <c r="G350" i="5"/>
  <c r="J350" i="5" s="1"/>
  <c r="G349" i="5"/>
  <c r="J349" i="5" s="1"/>
  <c r="G348" i="5"/>
  <c r="J348" i="5" s="1"/>
  <c r="G347" i="5"/>
  <c r="J347" i="5" s="1"/>
  <c r="G346" i="5"/>
  <c r="J346" i="5" s="1"/>
  <c r="G345" i="5"/>
  <c r="J345" i="5" s="1"/>
  <c r="G344" i="5"/>
  <c r="J344" i="5" s="1"/>
  <c r="G343" i="5"/>
  <c r="J343" i="5" s="1"/>
  <c r="O343" i="5" s="1"/>
  <c r="G342" i="5"/>
  <c r="J342" i="5" s="1"/>
  <c r="G341" i="5"/>
  <c r="J341" i="5" s="1"/>
  <c r="O341" i="5" s="1"/>
  <c r="G340" i="5"/>
  <c r="J340" i="5" s="1"/>
  <c r="G339" i="5"/>
  <c r="J339" i="5" s="1"/>
  <c r="O339" i="5" s="1"/>
  <c r="G338" i="5"/>
  <c r="J338" i="5" s="1"/>
  <c r="G337" i="5"/>
  <c r="J337" i="5" s="1"/>
  <c r="O337" i="5" s="1"/>
  <c r="G336" i="5"/>
  <c r="J336" i="5" s="1"/>
  <c r="G335" i="5"/>
  <c r="J335" i="5" s="1"/>
  <c r="O335" i="5" s="1"/>
  <c r="G334" i="5"/>
  <c r="J334" i="5" s="1"/>
  <c r="G333" i="5"/>
  <c r="J333" i="5" s="1"/>
  <c r="O333" i="5" s="1"/>
  <c r="G332" i="5"/>
  <c r="J332" i="5" s="1"/>
  <c r="G331" i="5"/>
  <c r="J331" i="5" s="1"/>
  <c r="O331" i="5" s="1"/>
  <c r="G330" i="5"/>
  <c r="J330" i="5" s="1"/>
  <c r="G329" i="5"/>
  <c r="J329" i="5" s="1"/>
  <c r="O329" i="5" s="1"/>
  <c r="G328" i="5"/>
  <c r="J328" i="5" s="1"/>
  <c r="G327" i="5"/>
  <c r="J327" i="5" s="1"/>
  <c r="O327" i="5" s="1"/>
  <c r="G326" i="5"/>
  <c r="J326" i="5" s="1"/>
  <c r="G325" i="5"/>
  <c r="J325" i="5" s="1"/>
  <c r="G324" i="5"/>
  <c r="J324" i="5" s="1"/>
  <c r="G323" i="5"/>
  <c r="J323" i="5" s="1"/>
  <c r="O323" i="5" s="1"/>
  <c r="G322" i="5"/>
  <c r="J322" i="5" s="1"/>
  <c r="G321" i="5"/>
  <c r="J321" i="5" s="1"/>
  <c r="O321" i="5" s="1"/>
  <c r="G320" i="5"/>
  <c r="J320" i="5" s="1"/>
  <c r="G319" i="5"/>
  <c r="J319" i="5" s="1"/>
  <c r="O319" i="5" s="1"/>
  <c r="G318" i="5"/>
  <c r="J318" i="5" s="1"/>
  <c r="G317" i="5"/>
  <c r="J317" i="5" s="1"/>
  <c r="O317" i="5" s="1"/>
  <c r="G316" i="5"/>
  <c r="J316" i="5" s="1"/>
  <c r="G315" i="5"/>
  <c r="J315" i="5" s="1"/>
  <c r="O315" i="5" s="1"/>
  <c r="G314" i="5"/>
  <c r="J314" i="5" s="1"/>
  <c r="G313" i="5"/>
  <c r="J313" i="5" s="1"/>
  <c r="O313" i="5" s="1"/>
  <c r="G312" i="5"/>
  <c r="J312" i="5" s="1"/>
  <c r="G311" i="5"/>
  <c r="J311" i="5" s="1"/>
  <c r="O311" i="5" s="1"/>
  <c r="G310" i="5"/>
  <c r="J310" i="5" s="1"/>
  <c r="G309" i="5"/>
  <c r="J309" i="5" s="1"/>
  <c r="O309" i="5" s="1"/>
  <c r="G308" i="5"/>
  <c r="J308" i="5" s="1"/>
  <c r="G307" i="5"/>
  <c r="J307" i="5" s="1"/>
  <c r="O307" i="5" s="1"/>
  <c r="G306" i="5"/>
  <c r="J306" i="5" s="1"/>
  <c r="G305" i="5"/>
  <c r="J305" i="5" s="1"/>
  <c r="G304" i="5"/>
  <c r="J304" i="5" s="1"/>
  <c r="G303" i="5"/>
  <c r="J303" i="5" s="1"/>
  <c r="O303" i="5" s="1"/>
  <c r="G302" i="5"/>
  <c r="J302" i="5" s="1"/>
  <c r="G301" i="5"/>
  <c r="J301" i="5" s="1"/>
  <c r="O301" i="5" s="1"/>
  <c r="G300" i="5"/>
  <c r="J300" i="5" s="1"/>
  <c r="G299" i="5"/>
  <c r="J299" i="5" s="1"/>
  <c r="O299" i="5" s="1"/>
  <c r="G298" i="5"/>
  <c r="J298" i="5" s="1"/>
  <c r="G297" i="5"/>
  <c r="J297" i="5" s="1"/>
  <c r="O297" i="5" s="1"/>
  <c r="G296" i="5"/>
  <c r="J296" i="5" s="1"/>
  <c r="G295" i="5"/>
  <c r="J295" i="5" s="1"/>
  <c r="O295" i="5" s="1"/>
  <c r="G294" i="5"/>
  <c r="J294" i="5" s="1"/>
  <c r="G293" i="5"/>
  <c r="J293" i="5" s="1"/>
  <c r="O293" i="5" s="1"/>
  <c r="G292" i="5"/>
  <c r="J292" i="5" s="1"/>
  <c r="G291" i="5"/>
  <c r="J291" i="5" s="1"/>
  <c r="O291" i="5" s="1"/>
  <c r="G290" i="5"/>
  <c r="J290" i="5" s="1"/>
  <c r="G289" i="5"/>
  <c r="J289" i="5" s="1"/>
  <c r="O289" i="5" s="1"/>
  <c r="G288" i="5"/>
  <c r="J288" i="5" s="1"/>
  <c r="G287" i="5"/>
  <c r="J287" i="5" s="1"/>
  <c r="O287" i="5" s="1"/>
  <c r="G286" i="5"/>
  <c r="J286" i="5" s="1"/>
  <c r="G285" i="5"/>
  <c r="J285" i="5" s="1"/>
  <c r="O285" i="5" s="1"/>
  <c r="G284" i="5"/>
  <c r="J284" i="5" s="1"/>
  <c r="G283" i="5"/>
  <c r="J283" i="5" s="1"/>
  <c r="O283" i="5" s="1"/>
  <c r="G282" i="5"/>
  <c r="J282" i="5" s="1"/>
  <c r="G281" i="5"/>
  <c r="J281" i="5" s="1"/>
  <c r="O281" i="5" s="1"/>
  <c r="G280" i="5"/>
  <c r="J280" i="5" s="1"/>
  <c r="G279" i="5"/>
  <c r="J279" i="5" s="1"/>
  <c r="O279" i="5" s="1"/>
  <c r="G278" i="5"/>
  <c r="J278" i="5" s="1"/>
  <c r="G277" i="5"/>
  <c r="J277" i="5" s="1"/>
  <c r="O277" i="5" s="1"/>
  <c r="G276" i="5"/>
  <c r="J276" i="5" s="1"/>
  <c r="G275" i="5"/>
  <c r="J275" i="5" s="1"/>
  <c r="O275" i="5" s="1"/>
  <c r="G274" i="5"/>
  <c r="J274" i="5" s="1"/>
  <c r="G273" i="5"/>
  <c r="J273" i="5" s="1"/>
  <c r="O273" i="5" s="1"/>
  <c r="G272" i="5"/>
  <c r="J272" i="5" s="1"/>
  <c r="G271" i="5"/>
  <c r="J271" i="5" s="1"/>
  <c r="O271" i="5" s="1"/>
  <c r="G270" i="5"/>
  <c r="J270" i="5" s="1"/>
  <c r="G269" i="5"/>
  <c r="J269" i="5" s="1"/>
  <c r="O269" i="5" s="1"/>
  <c r="G268" i="5"/>
  <c r="J268" i="5" s="1"/>
  <c r="G267" i="5"/>
  <c r="J267" i="5" s="1"/>
  <c r="O267" i="5" s="1"/>
  <c r="G266" i="5"/>
  <c r="J266" i="5" s="1"/>
  <c r="G265" i="5"/>
  <c r="J265" i="5" s="1"/>
  <c r="O265" i="5" s="1"/>
  <c r="G264" i="5"/>
  <c r="J264" i="5" s="1"/>
  <c r="G263" i="5"/>
  <c r="J263" i="5" s="1"/>
  <c r="O263" i="5" s="1"/>
  <c r="G262" i="5"/>
  <c r="J262" i="5" s="1"/>
  <c r="G261" i="5"/>
  <c r="J261" i="5" s="1"/>
  <c r="O261" i="5" s="1"/>
  <c r="G260" i="5"/>
  <c r="J260" i="5" s="1"/>
  <c r="G259" i="5"/>
  <c r="J259" i="5" s="1"/>
  <c r="O259" i="5" s="1"/>
  <c r="G258" i="5"/>
  <c r="J258" i="5" s="1"/>
  <c r="G257" i="5"/>
  <c r="J257" i="5" s="1"/>
  <c r="O257" i="5" s="1"/>
  <c r="G256" i="5"/>
  <c r="J256" i="5" s="1"/>
  <c r="G255" i="5"/>
  <c r="J255" i="5" s="1"/>
  <c r="O255" i="5" s="1"/>
  <c r="G254" i="5"/>
  <c r="J254" i="5" s="1"/>
  <c r="G253" i="5"/>
  <c r="J253" i="5" s="1"/>
  <c r="O253" i="5" s="1"/>
  <c r="G252" i="5"/>
  <c r="J252" i="5" s="1"/>
  <c r="G251" i="5"/>
  <c r="J251" i="5" s="1"/>
  <c r="O251" i="5" s="1"/>
  <c r="G250" i="5"/>
  <c r="J250" i="5" s="1"/>
  <c r="G249" i="5"/>
  <c r="J249" i="5" s="1"/>
  <c r="O249" i="5" s="1"/>
  <c r="G248" i="5"/>
  <c r="J248" i="5" s="1"/>
  <c r="G247" i="5"/>
  <c r="J247" i="5" s="1"/>
  <c r="O247" i="5" s="1"/>
  <c r="G246" i="5"/>
  <c r="J246" i="5" s="1"/>
  <c r="G245" i="5"/>
  <c r="J245" i="5" s="1"/>
  <c r="O245" i="5" s="1"/>
  <c r="G244" i="5"/>
  <c r="J244" i="5" s="1"/>
  <c r="G243" i="5"/>
  <c r="J243" i="5" s="1"/>
  <c r="O243" i="5" s="1"/>
  <c r="G242" i="5"/>
  <c r="J242" i="5" s="1"/>
  <c r="G241" i="5"/>
  <c r="J241" i="5" s="1"/>
  <c r="O241" i="5" s="1"/>
  <c r="G240" i="5"/>
  <c r="J240" i="5" s="1"/>
  <c r="G239" i="5"/>
  <c r="J239" i="5" s="1"/>
  <c r="O239" i="5" s="1"/>
  <c r="G238" i="5"/>
  <c r="J238" i="5" s="1"/>
  <c r="G237" i="5"/>
  <c r="J237" i="5" s="1"/>
  <c r="O237" i="5" s="1"/>
  <c r="G236" i="5"/>
  <c r="J236" i="5" s="1"/>
  <c r="G235" i="5"/>
  <c r="J235" i="5" s="1"/>
  <c r="O235" i="5" s="1"/>
  <c r="G234" i="5"/>
  <c r="J234" i="5" s="1"/>
  <c r="G233" i="5"/>
  <c r="J233" i="5" s="1"/>
  <c r="O233" i="5" s="1"/>
  <c r="G232" i="5"/>
  <c r="J232" i="5" s="1"/>
  <c r="G231" i="5"/>
  <c r="J231" i="5" s="1"/>
  <c r="O231" i="5" s="1"/>
  <c r="G230" i="5"/>
  <c r="J230" i="5" s="1"/>
  <c r="G229" i="5"/>
  <c r="J229" i="5" s="1"/>
  <c r="O229" i="5" s="1"/>
  <c r="G228" i="5"/>
  <c r="J228" i="5" s="1"/>
  <c r="G227" i="5"/>
  <c r="J227" i="5" s="1"/>
  <c r="O227" i="5" s="1"/>
  <c r="G226" i="5"/>
  <c r="J226" i="5" s="1"/>
  <c r="G225" i="5"/>
  <c r="J225" i="5" s="1"/>
  <c r="O225" i="5" s="1"/>
  <c r="G224" i="5"/>
  <c r="J224" i="5" s="1"/>
  <c r="G223" i="5"/>
  <c r="J223" i="5" s="1"/>
  <c r="O223" i="5" s="1"/>
  <c r="G222" i="5"/>
  <c r="J222" i="5" s="1"/>
  <c r="G221" i="5"/>
  <c r="J221" i="5" s="1"/>
  <c r="O221" i="5" s="1"/>
  <c r="G220" i="5"/>
  <c r="J220" i="5" s="1"/>
  <c r="G219" i="5"/>
  <c r="J219" i="5" s="1"/>
  <c r="O219" i="5" s="1"/>
  <c r="G218" i="5"/>
  <c r="J218" i="5" s="1"/>
  <c r="G217" i="5"/>
  <c r="J217" i="5" s="1"/>
  <c r="O217" i="5" s="1"/>
  <c r="G216" i="5"/>
  <c r="J216" i="5" s="1"/>
  <c r="G215" i="5"/>
  <c r="J215" i="5" s="1"/>
  <c r="O215" i="5" s="1"/>
  <c r="G214" i="5"/>
  <c r="J214" i="5" s="1"/>
  <c r="G213" i="5"/>
  <c r="J213" i="5" s="1"/>
  <c r="O213" i="5" s="1"/>
  <c r="G212" i="5"/>
  <c r="J212" i="5" s="1"/>
  <c r="G211" i="5"/>
  <c r="J211" i="5" s="1"/>
  <c r="O211" i="5" s="1"/>
  <c r="G210" i="5"/>
  <c r="J210" i="5" s="1"/>
  <c r="G209" i="5"/>
  <c r="J209" i="5" s="1"/>
  <c r="O209" i="5" s="1"/>
  <c r="G208" i="5"/>
  <c r="J208" i="5" s="1"/>
  <c r="G207" i="5"/>
  <c r="J207" i="5" s="1"/>
  <c r="O207" i="5" s="1"/>
  <c r="G206" i="5"/>
  <c r="J206" i="5" s="1"/>
  <c r="G205" i="5"/>
  <c r="J205" i="5" s="1"/>
  <c r="O205" i="5" s="1"/>
  <c r="G204" i="5"/>
  <c r="J204" i="5" s="1"/>
  <c r="G203" i="5"/>
  <c r="J203" i="5" s="1"/>
  <c r="O203" i="5" s="1"/>
  <c r="G202" i="5"/>
  <c r="J202" i="5" s="1"/>
  <c r="G201" i="5"/>
  <c r="J201" i="5" s="1"/>
  <c r="O201" i="5" s="1"/>
  <c r="G200" i="5"/>
  <c r="J200" i="5" s="1"/>
  <c r="G199" i="5"/>
  <c r="J199" i="5" s="1"/>
  <c r="O199" i="5" s="1"/>
  <c r="G198" i="5"/>
  <c r="J198" i="5" s="1"/>
  <c r="G197" i="5"/>
  <c r="J197" i="5" s="1"/>
  <c r="O197" i="5" s="1"/>
  <c r="G196" i="5"/>
  <c r="J196" i="5" s="1"/>
  <c r="G195" i="5"/>
  <c r="J195" i="5" s="1"/>
  <c r="O195" i="5" s="1"/>
  <c r="G194" i="5"/>
  <c r="J194" i="5" s="1"/>
  <c r="G193" i="5"/>
  <c r="J193" i="5" s="1"/>
  <c r="O193" i="5" s="1"/>
  <c r="G192" i="5"/>
  <c r="J192" i="5" s="1"/>
  <c r="G191" i="5"/>
  <c r="J191" i="5" s="1"/>
  <c r="O191" i="5" s="1"/>
  <c r="G190" i="5"/>
  <c r="J190" i="5" s="1"/>
  <c r="G189" i="5"/>
  <c r="J189" i="5" s="1"/>
  <c r="O189" i="5" s="1"/>
  <c r="G188" i="5"/>
  <c r="J188" i="5" s="1"/>
  <c r="G187" i="5"/>
  <c r="J187" i="5" s="1"/>
  <c r="O187" i="5" s="1"/>
  <c r="G186" i="5"/>
  <c r="J186" i="5" s="1"/>
  <c r="G185" i="5"/>
  <c r="J185" i="5" s="1"/>
  <c r="O185" i="5" s="1"/>
  <c r="G184" i="5"/>
  <c r="J184" i="5" s="1"/>
  <c r="G183" i="5"/>
  <c r="J183" i="5" s="1"/>
  <c r="G182" i="5"/>
  <c r="J182" i="5" s="1"/>
  <c r="G181" i="5"/>
  <c r="J181" i="5" s="1"/>
  <c r="G180" i="5"/>
  <c r="J180" i="5" s="1"/>
  <c r="G179" i="5"/>
  <c r="J179" i="5" s="1"/>
  <c r="G178" i="5"/>
  <c r="J178" i="5" s="1"/>
  <c r="G177" i="5"/>
  <c r="J177" i="5" s="1"/>
  <c r="O177" i="5" s="1"/>
  <c r="G176" i="5"/>
  <c r="J176" i="5" s="1"/>
  <c r="G175" i="5"/>
  <c r="J175" i="5" s="1"/>
  <c r="O3" i="5"/>
  <c r="J2" i="5"/>
  <c r="G11" i="5"/>
  <c r="J11" i="5" s="1"/>
  <c r="O11" i="5" s="1"/>
  <c r="G9" i="5"/>
  <c r="J9" i="5" s="1"/>
  <c r="O9" i="5" s="1"/>
  <c r="O5" i="5"/>
  <c r="O7" i="5"/>
  <c r="O13" i="5"/>
  <c r="O15" i="5"/>
  <c r="G14" i="5"/>
  <c r="J14" i="5" s="1"/>
  <c r="O14" i="5" s="1"/>
  <c r="G10" i="5"/>
  <c r="J10" i="5" s="1"/>
  <c r="O10" i="5" s="1"/>
  <c r="G6" i="5"/>
  <c r="J6" i="5" s="1"/>
  <c r="O6" i="5" s="1"/>
  <c r="O183" i="5"/>
  <c r="O325" i="5"/>
  <c r="O535" i="5"/>
  <c r="O573" i="5"/>
  <c r="O589" i="5"/>
  <c r="O605" i="5"/>
  <c r="O621" i="5"/>
  <c r="O305" i="5"/>
  <c r="O511" i="5"/>
  <c r="O559" i="5"/>
  <c r="O782" i="5"/>
  <c r="O790" i="5"/>
  <c r="O798" i="5"/>
  <c r="O806" i="5"/>
  <c r="O814" i="5"/>
  <c r="O822" i="5"/>
  <c r="O818" i="5"/>
  <c r="O810" i="5"/>
  <c r="O802" i="5"/>
  <c r="O794" i="5"/>
  <c r="O786" i="5"/>
  <c r="O778" i="5"/>
  <c r="O774" i="5"/>
  <c r="O770" i="5"/>
  <c r="O766" i="5"/>
  <c r="O762" i="5"/>
  <c r="O758" i="5"/>
  <c r="O754" i="5"/>
  <c r="O750" i="5"/>
  <c r="O746" i="5"/>
  <c r="O742" i="5"/>
  <c r="O738" i="5"/>
  <c r="O734" i="5"/>
  <c r="O730" i="5"/>
  <c r="O661" i="5"/>
  <c r="O645" i="5"/>
  <c r="O629" i="5"/>
  <c r="O507" i="5"/>
  <c r="O531" i="5"/>
  <c r="O547" i="5"/>
  <c r="O563" i="5"/>
  <c r="O579" i="5"/>
  <c r="O595" i="5"/>
  <c r="O611" i="5"/>
  <c r="O627" i="5"/>
  <c r="O643" i="5"/>
  <c r="O659" i="5"/>
  <c r="O732" i="5"/>
  <c r="O736" i="5"/>
  <c r="O740" i="5"/>
  <c r="O744" i="5"/>
  <c r="O748" i="5"/>
  <c r="O752" i="5"/>
  <c r="O756" i="5"/>
  <c r="O760" i="5"/>
  <c r="O764" i="5"/>
  <c r="O768" i="5"/>
  <c r="O772" i="5"/>
  <c r="O776" i="5"/>
  <c r="O780" i="5"/>
  <c r="O784" i="5"/>
  <c r="O788" i="5"/>
  <c r="O792" i="5"/>
  <c r="O796" i="5"/>
  <c r="O800" i="5"/>
  <c r="O804" i="5"/>
  <c r="O808" i="5"/>
  <c r="O812" i="5"/>
  <c r="O816" i="5"/>
  <c r="O820" i="5"/>
  <c r="O824" i="5"/>
  <c r="O731" i="5"/>
  <c r="O739" i="5"/>
  <c r="O747" i="5"/>
  <c r="O755" i="5"/>
  <c r="O763" i="5"/>
  <c r="O771" i="5"/>
  <c r="O779" i="5"/>
  <c r="O787" i="5"/>
  <c r="O795" i="5"/>
  <c r="O803" i="5"/>
  <c r="O811" i="5"/>
  <c r="O819" i="5"/>
  <c r="O632" i="5"/>
  <c r="O640" i="5"/>
  <c r="O642" i="5"/>
  <c r="O648" i="5"/>
  <c r="O650" i="5"/>
  <c r="O656" i="5"/>
  <c r="O658" i="5"/>
  <c r="O664" i="5"/>
  <c r="O666" i="5"/>
  <c r="O672" i="5"/>
  <c r="O673" i="5"/>
  <c r="O681" i="5"/>
  <c r="O697" i="5"/>
  <c r="O729" i="5"/>
  <c r="O737" i="5"/>
  <c r="O745" i="5"/>
  <c r="O753" i="5"/>
  <c r="O761" i="5"/>
  <c r="O769" i="5"/>
  <c r="O777" i="5"/>
  <c r="O785" i="5"/>
  <c r="O793" i="5"/>
  <c r="O801" i="5"/>
  <c r="O809" i="5"/>
  <c r="O817" i="5"/>
  <c r="O825" i="5"/>
  <c r="O705" i="5"/>
  <c r="N30" i="1"/>
  <c r="N29" i="1"/>
  <c r="N27" i="1"/>
  <c r="O20" i="1"/>
  <c r="O27" i="1" s="1"/>
  <c r="O28" i="1" s="1"/>
  <c r="N26" i="1"/>
  <c r="O22" i="1"/>
  <c r="O21" i="1"/>
  <c r="M17" i="1"/>
  <c r="AA46" i="5" l="1"/>
  <c r="AB46" i="5" s="1"/>
  <c r="AA755" i="5"/>
  <c r="AB755" i="5" s="1"/>
  <c r="AA48" i="5"/>
  <c r="AA758" i="5"/>
  <c r="AB758" i="5" s="1"/>
  <c r="AA45" i="5"/>
  <c r="AB45" i="5" s="1"/>
  <c r="O583" i="5"/>
  <c r="AA44" i="5"/>
  <c r="AB44" i="5" s="1"/>
  <c r="V764" i="5"/>
  <c r="AB48" i="5"/>
  <c r="AA47" i="5"/>
  <c r="AB47" i="5" s="1"/>
  <c r="O2" i="5"/>
  <c r="AA43" i="5"/>
  <c r="AB43" i="5" s="1"/>
  <c r="O326" i="5"/>
  <c r="O342" i="5"/>
  <c r="O186" i="5"/>
  <c r="O194" i="5"/>
  <c r="O202" i="5"/>
  <c r="O210" i="5"/>
  <c r="O218" i="5"/>
  <c r="O226" i="5"/>
  <c r="O234" i="5"/>
  <c r="O242" i="5"/>
  <c r="O250" i="5"/>
  <c r="O258" i="5"/>
  <c r="O266" i="5"/>
  <c r="O270" i="5"/>
  <c r="O278" i="5"/>
  <c r="O286" i="5"/>
  <c r="O294" i="5"/>
  <c r="O302" i="5"/>
  <c r="O314" i="5"/>
  <c r="O324" i="5"/>
  <c r="O340" i="5"/>
  <c r="O443" i="5"/>
  <c r="O451" i="5"/>
  <c r="O467" i="5"/>
  <c r="O483" i="5"/>
  <c r="O349" i="5"/>
  <c r="O357" i="5"/>
  <c r="O365" i="5"/>
  <c r="O373" i="5"/>
  <c r="O377" i="5"/>
  <c r="O385" i="5"/>
  <c r="O393" i="5"/>
  <c r="O401" i="5"/>
  <c r="O409" i="5"/>
  <c r="O417" i="5"/>
  <c r="O425" i="5"/>
  <c r="O433" i="5"/>
  <c r="O449" i="5"/>
  <c r="O465" i="5"/>
  <c r="O481" i="5"/>
  <c r="O686" i="5"/>
  <c r="O694" i="5"/>
  <c r="O702" i="5"/>
  <c r="O710" i="5"/>
  <c r="O718" i="5"/>
  <c r="O726" i="5"/>
  <c r="O496" i="5"/>
  <c r="O322" i="5"/>
  <c r="O330" i="5"/>
  <c r="O338" i="5"/>
  <c r="O176" i="5"/>
  <c r="O180" i="5"/>
  <c r="O184" i="5"/>
  <c r="O188" i="5"/>
  <c r="O192" i="5"/>
  <c r="O196" i="5"/>
  <c r="O200" i="5"/>
  <c r="O204" i="5"/>
  <c r="O208" i="5"/>
  <c r="O212" i="5"/>
  <c r="O216" i="5"/>
  <c r="O220" i="5"/>
  <c r="O224" i="5"/>
  <c r="O228" i="5"/>
  <c r="O232" i="5"/>
  <c r="O236" i="5"/>
  <c r="O240" i="5"/>
  <c r="O244" i="5"/>
  <c r="O248" i="5"/>
  <c r="O252" i="5"/>
  <c r="O256" i="5"/>
  <c r="O260" i="5"/>
  <c r="O264" i="5"/>
  <c r="O268" i="5"/>
  <c r="O272" i="5"/>
  <c r="O276" i="5"/>
  <c r="O280" i="5"/>
  <c r="O284" i="5"/>
  <c r="O288" i="5"/>
  <c r="O292" i="5"/>
  <c r="O296" i="5"/>
  <c r="O300" i="5"/>
  <c r="O304" i="5"/>
  <c r="O308" i="5"/>
  <c r="O312" i="5"/>
  <c r="O316" i="5"/>
  <c r="O320" i="5"/>
  <c r="O328" i="5"/>
  <c r="O336" i="5"/>
  <c r="O344" i="5"/>
  <c r="O439" i="5"/>
  <c r="O447" i="5"/>
  <c r="O455" i="5"/>
  <c r="O463" i="5"/>
  <c r="O471" i="5"/>
  <c r="O479" i="5"/>
  <c r="O487" i="5"/>
  <c r="O347" i="5"/>
  <c r="O351" i="5"/>
  <c r="O355" i="5"/>
  <c r="O359" i="5"/>
  <c r="O363" i="5"/>
  <c r="O367" i="5"/>
  <c r="O371" i="5"/>
  <c r="O375" i="5"/>
  <c r="O379" i="5"/>
  <c r="O383" i="5"/>
  <c r="O387" i="5"/>
  <c r="O391" i="5"/>
  <c r="O395" i="5"/>
  <c r="O399" i="5"/>
  <c r="O403" i="5"/>
  <c r="O407" i="5"/>
  <c r="O411" i="5"/>
  <c r="O415" i="5"/>
  <c r="O419" i="5"/>
  <c r="O423" i="5"/>
  <c r="O427" i="5"/>
  <c r="O431" i="5"/>
  <c r="O437" i="5"/>
  <c r="O445" i="5"/>
  <c r="O453" i="5"/>
  <c r="O461" i="5"/>
  <c r="O469" i="5"/>
  <c r="O477" i="5"/>
  <c r="O485" i="5"/>
  <c r="O685" i="5"/>
  <c r="O693" i="5"/>
  <c r="O701" i="5"/>
  <c r="O709" i="5"/>
  <c r="O717" i="5"/>
  <c r="O725" i="5"/>
  <c r="O490" i="5"/>
  <c r="O494" i="5"/>
  <c r="O498" i="5"/>
  <c r="O502" i="5"/>
  <c r="O506" i="5"/>
  <c r="O510" i="5"/>
  <c r="O514" i="5"/>
  <c r="O518" i="5"/>
  <c r="O522" i="5"/>
  <c r="O526" i="5"/>
  <c r="O530" i="5"/>
  <c r="O534" i="5"/>
  <c r="O538" i="5"/>
  <c r="O542" i="5"/>
  <c r="O546" i="5"/>
  <c r="O550" i="5"/>
  <c r="O554" i="5"/>
  <c r="O558" i="5"/>
  <c r="O562" i="5"/>
  <c r="O566" i="5"/>
  <c r="O570" i="5"/>
  <c r="O574" i="5"/>
  <c r="O578" i="5"/>
  <c r="O582" i="5"/>
  <c r="O586" i="5"/>
  <c r="O590" i="5"/>
  <c r="O594" i="5"/>
  <c r="O598" i="5"/>
  <c r="O602" i="5"/>
  <c r="O606" i="5"/>
  <c r="O610" i="5"/>
  <c r="O614" i="5"/>
  <c r="O618" i="5"/>
  <c r="O622" i="5"/>
  <c r="O626" i="5"/>
  <c r="O630" i="5"/>
  <c r="O634" i="5"/>
  <c r="O638" i="5"/>
  <c r="O646" i="5"/>
  <c r="O654" i="5"/>
  <c r="O662" i="5"/>
  <c r="O670" i="5"/>
  <c r="O674" i="5"/>
  <c r="O678" i="5"/>
  <c r="O682" i="5"/>
  <c r="O687" i="5"/>
  <c r="O691" i="5"/>
  <c r="O695" i="5"/>
  <c r="O699" i="5"/>
  <c r="O703" i="5"/>
  <c r="O707" i="5"/>
  <c r="O711" i="5"/>
  <c r="O715" i="5"/>
  <c r="O719" i="5"/>
  <c r="O723" i="5"/>
  <c r="O727" i="5"/>
  <c r="O679" i="5"/>
  <c r="O482" i="5"/>
  <c r="O474" i="5"/>
  <c r="O466" i="5"/>
  <c r="O458" i="5"/>
  <c r="O450" i="5"/>
  <c r="O442" i="5"/>
  <c r="O434" i="5"/>
  <c r="O426" i="5"/>
  <c r="O418" i="5"/>
  <c r="O410" i="5"/>
  <c r="O402" i="5"/>
  <c r="O394" i="5"/>
  <c r="O386" i="5"/>
  <c r="O378" i="5"/>
  <c r="O368" i="5"/>
  <c r="O360" i="5"/>
  <c r="O352" i="5"/>
  <c r="O179" i="5"/>
  <c r="O488" i="5"/>
  <c r="O480" i="5"/>
  <c r="O472" i="5"/>
  <c r="O464" i="5"/>
  <c r="O456" i="5"/>
  <c r="O448" i="5"/>
  <c r="O440" i="5"/>
  <c r="O432" i="5"/>
  <c r="O424" i="5"/>
  <c r="O416" i="5"/>
  <c r="O408" i="5"/>
  <c r="O400" i="5"/>
  <c r="O392" i="5"/>
  <c r="O384" i="5"/>
  <c r="O376" i="5"/>
  <c r="O370" i="5"/>
  <c r="O362" i="5"/>
  <c r="O354" i="5"/>
  <c r="O346" i="5"/>
  <c r="O334" i="5"/>
  <c r="O178" i="5"/>
  <c r="O182" i="5"/>
  <c r="O190" i="5"/>
  <c r="O198" i="5"/>
  <c r="O206" i="5"/>
  <c r="O214" i="5"/>
  <c r="O222" i="5"/>
  <c r="O230" i="5"/>
  <c r="O238" i="5"/>
  <c r="O246" i="5"/>
  <c r="O254" i="5"/>
  <c r="O262" i="5"/>
  <c r="O274" i="5"/>
  <c r="O282" i="5"/>
  <c r="O290" i="5"/>
  <c r="O298" i="5"/>
  <c r="O306" i="5"/>
  <c r="O310" i="5"/>
  <c r="O318" i="5"/>
  <c r="O332" i="5"/>
  <c r="O435" i="5"/>
  <c r="O459" i="5"/>
  <c r="O475" i="5"/>
  <c r="O345" i="5"/>
  <c r="O353" i="5"/>
  <c r="O361" i="5"/>
  <c r="O369" i="5"/>
  <c r="O381" i="5"/>
  <c r="O389" i="5"/>
  <c r="O397" i="5"/>
  <c r="O405" i="5"/>
  <c r="O413" i="5"/>
  <c r="O421" i="5"/>
  <c r="O429" i="5"/>
  <c r="O441" i="5"/>
  <c r="O457" i="5"/>
  <c r="O473" i="5"/>
  <c r="O489" i="5"/>
  <c r="O690" i="5"/>
  <c r="O698" i="5"/>
  <c r="O706" i="5"/>
  <c r="O714" i="5"/>
  <c r="O722" i="5"/>
  <c r="O492" i="5"/>
  <c r="O500" i="5"/>
  <c r="O504" i="5"/>
  <c r="O508" i="5"/>
  <c r="O512" i="5"/>
  <c r="O516" i="5"/>
  <c r="O520" i="5"/>
  <c r="O524" i="5"/>
  <c r="O528" i="5"/>
  <c r="O532" i="5"/>
  <c r="O536" i="5"/>
  <c r="O540" i="5"/>
  <c r="O544" i="5"/>
  <c r="O548" i="5"/>
  <c r="O552" i="5"/>
  <c r="O556" i="5"/>
  <c r="O560" i="5"/>
  <c r="O564" i="5"/>
  <c r="O568" i="5"/>
  <c r="O572" i="5"/>
  <c r="O576" i="5"/>
  <c r="O580" i="5"/>
  <c r="O584" i="5"/>
  <c r="O588" i="5"/>
  <c r="O592" i="5"/>
  <c r="O596" i="5"/>
  <c r="O600" i="5"/>
  <c r="O604" i="5"/>
  <c r="O608" i="5"/>
  <c r="O612" i="5"/>
  <c r="O616" i="5"/>
  <c r="O620" i="5"/>
  <c r="O624" i="5"/>
  <c r="O628" i="5"/>
  <c r="O636" i="5"/>
  <c r="O644" i="5"/>
  <c r="O652" i="5"/>
  <c r="O660" i="5"/>
  <c r="O668" i="5"/>
  <c r="O676" i="5"/>
  <c r="O680" i="5"/>
  <c r="O684" i="5"/>
  <c r="O688" i="5"/>
  <c r="O692" i="5"/>
  <c r="O696" i="5"/>
  <c r="O700" i="5"/>
  <c r="O704" i="5"/>
  <c r="O708" i="5"/>
  <c r="O712" i="5"/>
  <c r="O716" i="5"/>
  <c r="O720" i="5"/>
  <c r="O724" i="5"/>
  <c r="O728" i="5"/>
  <c r="O677" i="5"/>
  <c r="O486" i="5"/>
  <c r="O478" i="5"/>
  <c r="O470" i="5"/>
  <c r="O462" i="5"/>
  <c r="O454" i="5"/>
  <c r="O446" i="5"/>
  <c r="O438" i="5"/>
  <c r="O428" i="5"/>
  <c r="O420" i="5"/>
  <c r="O412" i="5"/>
  <c r="O404" i="5"/>
  <c r="O396" i="5"/>
  <c r="O388" i="5"/>
  <c r="O380" i="5"/>
  <c r="O372" i="5"/>
  <c r="O364" i="5"/>
  <c r="O356" i="5"/>
  <c r="O348" i="5"/>
  <c r="O175" i="5"/>
  <c r="O484" i="5"/>
  <c r="O476" i="5"/>
  <c r="O468" i="5"/>
  <c r="O460" i="5"/>
  <c r="O452" i="5"/>
  <c r="O444" i="5"/>
  <c r="O436" i="5"/>
  <c r="O430" i="5"/>
  <c r="O422" i="5"/>
  <c r="O414" i="5"/>
  <c r="O406" i="5"/>
  <c r="O398" i="5"/>
  <c r="O390" i="5"/>
  <c r="O382" i="5"/>
  <c r="O374" i="5"/>
  <c r="O366" i="5"/>
  <c r="O358" i="5"/>
  <c r="O350" i="5"/>
  <c r="O181" i="5"/>
  <c r="N812" i="5" l="1"/>
  <c r="N802" i="5"/>
  <c r="N793" i="5"/>
  <c r="N790" i="5"/>
  <c r="N784" i="5"/>
  <c r="N779" i="5"/>
  <c r="N773" i="5"/>
  <c r="N768" i="5"/>
  <c r="N808" i="5"/>
  <c r="N796" i="5"/>
  <c r="N792" i="5"/>
  <c r="N789" i="5"/>
  <c r="N782" i="5"/>
  <c r="N778" i="5"/>
  <c r="N772" i="5"/>
  <c r="N766" i="5"/>
  <c r="X772" i="5"/>
  <c r="Y772" i="5" s="1"/>
  <c r="X768" i="5"/>
  <c r="Y768" i="5" s="1"/>
  <c r="X770" i="5"/>
  <c r="Y770" i="5" s="1"/>
  <c r="X774" i="5"/>
  <c r="Y774" i="5" s="1"/>
  <c r="X776" i="5"/>
  <c r="Y776" i="5" s="1"/>
  <c r="X778" i="5"/>
  <c r="Y778" i="5" s="1"/>
  <c r="X780" i="5"/>
  <c r="Y780" i="5" s="1"/>
  <c r="X782" i="5"/>
  <c r="Y782" i="5" s="1"/>
  <c r="X784" i="5"/>
  <c r="Y784" i="5" s="1"/>
  <c r="X786" i="5"/>
  <c r="Y786" i="5" s="1"/>
  <c r="X788" i="5"/>
  <c r="Y788" i="5" s="1"/>
  <c r="X790" i="5"/>
  <c r="Y790" i="5" s="1"/>
  <c r="X792" i="5"/>
  <c r="Y792" i="5" s="1"/>
  <c r="X794" i="5"/>
  <c r="Y794" i="5" s="1"/>
  <c r="X796" i="5"/>
  <c r="Y796" i="5" s="1"/>
  <c r="X798" i="5"/>
  <c r="Y798" i="5" s="1"/>
  <c r="X800" i="5"/>
  <c r="Y800" i="5" s="1"/>
  <c r="X802" i="5"/>
  <c r="Y802" i="5" s="1"/>
  <c r="X804" i="5"/>
  <c r="Y804" i="5" s="1"/>
  <c r="X806" i="5"/>
  <c r="Y806" i="5" s="1"/>
  <c r="X808" i="5"/>
  <c r="Y808" i="5" s="1"/>
  <c r="X810" i="5"/>
  <c r="Y810" i="5" s="1"/>
  <c r="X766" i="5"/>
  <c r="Y766" i="5" s="1"/>
  <c r="X769" i="5"/>
  <c r="Y769" i="5" s="1"/>
  <c r="X771" i="5"/>
  <c r="Y771" i="5" s="1"/>
  <c r="X773" i="5"/>
  <c r="Y773" i="5" s="1"/>
  <c r="X775" i="5"/>
  <c r="Y775" i="5" s="1"/>
  <c r="X777" i="5"/>
  <c r="Y777" i="5" s="1"/>
  <c r="X779" i="5"/>
  <c r="Y779" i="5" s="1"/>
  <c r="X781" i="5"/>
  <c r="Y781" i="5" s="1"/>
  <c r="X783" i="5"/>
  <c r="Y783" i="5" s="1"/>
  <c r="X785" i="5"/>
  <c r="Y785" i="5" s="1"/>
  <c r="X787" i="5"/>
  <c r="Y787" i="5" s="1"/>
  <c r="X789" i="5"/>
  <c r="Y789" i="5" s="1"/>
  <c r="X791" i="5"/>
  <c r="Y791" i="5" s="1"/>
  <c r="X793" i="5"/>
  <c r="Y793" i="5" s="1"/>
  <c r="X795" i="5"/>
  <c r="Y795" i="5" s="1"/>
  <c r="X797" i="5"/>
  <c r="Y797" i="5" s="1"/>
  <c r="X799" i="5"/>
  <c r="Y799" i="5" s="1"/>
  <c r="X801" i="5"/>
  <c r="Y801" i="5" s="1"/>
  <c r="X803" i="5"/>
  <c r="Y803" i="5" s="1"/>
  <c r="X805" i="5"/>
  <c r="Y805" i="5" s="1"/>
  <c r="X807" i="5"/>
  <c r="Y807" i="5" s="1"/>
  <c r="X809" i="5"/>
  <c r="Y809" i="5" s="1"/>
  <c r="X811" i="5"/>
  <c r="Y811" i="5" s="1"/>
  <c r="X813" i="5"/>
  <c r="Y813" i="5" s="1"/>
  <c r="X815" i="5"/>
  <c r="Y815" i="5" s="1"/>
  <c r="X817" i="5"/>
  <c r="Y817" i="5" s="1"/>
  <c r="X819" i="5"/>
  <c r="Y819" i="5" s="1"/>
  <c r="X821" i="5"/>
  <c r="Y821" i="5" s="1"/>
  <c r="X823" i="5"/>
  <c r="Y823" i="5" s="1"/>
  <c r="X825" i="5"/>
  <c r="Y825" i="5" s="1"/>
  <c r="X812" i="5"/>
  <c r="Y812" i="5" s="1"/>
  <c r="X814" i="5"/>
  <c r="Y814" i="5" s="1"/>
  <c r="X816" i="5"/>
  <c r="Y816" i="5" s="1"/>
  <c r="X818" i="5"/>
  <c r="Y818" i="5" s="1"/>
  <c r="X820" i="5"/>
  <c r="Y820" i="5" s="1"/>
  <c r="X822" i="5"/>
  <c r="Y822" i="5" s="1"/>
  <c r="X824" i="5"/>
  <c r="Y824" i="5" s="1"/>
  <c r="X767" i="5"/>
  <c r="Y767" i="5" s="1"/>
  <c r="AB757" i="5" l="1"/>
  <c r="AA760" i="5"/>
  <c r="AB760" i="5" s="1"/>
  <c r="V766" i="5" l="1"/>
  <c r="W766" i="5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I808" i="1"/>
  <c r="G808" i="1" s="1"/>
  <c r="I809" i="1"/>
  <c r="G809" i="1" s="1"/>
  <c r="I810" i="1"/>
  <c r="I811" i="1"/>
  <c r="I812" i="1"/>
  <c r="G812" i="1" s="1"/>
  <c r="I813" i="1"/>
  <c r="G813" i="1" s="1"/>
  <c r="I814" i="1"/>
  <c r="I815" i="1"/>
  <c r="I816" i="1"/>
  <c r="G816" i="1" s="1"/>
  <c r="I817" i="1"/>
  <c r="G817" i="1" s="1"/>
  <c r="I818" i="1"/>
  <c r="I819" i="1"/>
  <c r="I820" i="1"/>
  <c r="G820" i="1" s="1"/>
  <c r="I821" i="1"/>
  <c r="G821" i="1" s="1"/>
  <c r="I822" i="1"/>
  <c r="I823" i="1"/>
  <c r="I824" i="1"/>
  <c r="G824" i="1" s="1"/>
  <c r="I825" i="1"/>
  <c r="G825" i="1" s="1"/>
  <c r="G810" i="1"/>
  <c r="G811" i="1"/>
  <c r="G814" i="1"/>
  <c r="G815" i="1"/>
  <c r="G818" i="1"/>
  <c r="G819" i="1"/>
  <c r="G822" i="1"/>
  <c r="G823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I793" i="1"/>
  <c r="G793" i="1" s="1"/>
  <c r="J793" i="1" s="1"/>
  <c r="K793" i="1" s="1"/>
  <c r="I794" i="1"/>
  <c r="G794" i="1" s="1"/>
  <c r="J794" i="1" s="1"/>
  <c r="K794" i="1" s="1"/>
  <c r="I795" i="1"/>
  <c r="G795" i="1" s="1"/>
  <c r="J795" i="1" s="1"/>
  <c r="K795" i="1" s="1"/>
  <c r="I796" i="1"/>
  <c r="G796" i="1" s="1"/>
  <c r="J796" i="1" s="1"/>
  <c r="K796" i="1" s="1"/>
  <c r="I797" i="1"/>
  <c r="I798" i="1"/>
  <c r="G798" i="1" s="1"/>
  <c r="J798" i="1" s="1"/>
  <c r="K798" i="1" s="1"/>
  <c r="I799" i="1"/>
  <c r="G799" i="1" s="1"/>
  <c r="J799" i="1" s="1"/>
  <c r="K799" i="1" s="1"/>
  <c r="I800" i="1"/>
  <c r="G800" i="1" s="1"/>
  <c r="J800" i="1" s="1"/>
  <c r="K800" i="1" s="1"/>
  <c r="I801" i="1"/>
  <c r="G801" i="1" s="1"/>
  <c r="J801" i="1" s="1"/>
  <c r="K801" i="1" s="1"/>
  <c r="I802" i="1"/>
  <c r="I803" i="1"/>
  <c r="I804" i="1"/>
  <c r="G804" i="1" s="1"/>
  <c r="J804" i="1" s="1"/>
  <c r="K804" i="1" s="1"/>
  <c r="I805" i="1"/>
  <c r="G805" i="1" s="1"/>
  <c r="J805" i="1" s="1"/>
  <c r="K805" i="1" s="1"/>
  <c r="I806" i="1"/>
  <c r="G806" i="1" s="1"/>
  <c r="J806" i="1" s="1"/>
  <c r="K806" i="1" s="1"/>
  <c r="I807" i="1"/>
  <c r="G807" i="1" s="1"/>
  <c r="J807" i="1" s="1"/>
  <c r="K807" i="1" s="1"/>
  <c r="G797" i="1"/>
  <c r="J797" i="1" s="1"/>
  <c r="K797" i="1" s="1"/>
  <c r="G802" i="1"/>
  <c r="J802" i="1" s="1"/>
  <c r="K802" i="1" s="1"/>
  <c r="G803" i="1"/>
  <c r="J803" i="1" s="1"/>
  <c r="K803" i="1" s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S767" i="5" l="1"/>
  <c r="S769" i="5"/>
  <c r="S771" i="5"/>
  <c r="S773" i="5"/>
  <c r="S775" i="5"/>
  <c r="S777" i="5"/>
  <c r="S779" i="5"/>
  <c r="S781" i="5"/>
  <c r="S783" i="5"/>
  <c r="S785" i="5"/>
  <c r="S787" i="5"/>
  <c r="S789" i="5"/>
  <c r="S791" i="5"/>
  <c r="S793" i="5"/>
  <c r="S795" i="5"/>
  <c r="S797" i="5"/>
  <c r="S799" i="5"/>
  <c r="S801" i="5"/>
  <c r="S803" i="5"/>
  <c r="S805" i="5"/>
  <c r="S807" i="5"/>
  <c r="S809" i="5"/>
  <c r="S811" i="5"/>
  <c r="S813" i="5"/>
  <c r="S815" i="5"/>
  <c r="S817" i="5"/>
  <c r="S819" i="5"/>
  <c r="S821" i="5"/>
  <c r="S823" i="5"/>
  <c r="S825" i="5"/>
  <c r="S766" i="5"/>
  <c r="S768" i="5"/>
  <c r="S770" i="5"/>
  <c r="S772" i="5"/>
  <c r="S774" i="5"/>
  <c r="S776" i="5"/>
  <c r="S778" i="5"/>
  <c r="S780" i="5"/>
  <c r="S782" i="5"/>
  <c r="S784" i="5"/>
  <c r="S786" i="5"/>
  <c r="S788" i="5"/>
  <c r="S790" i="5"/>
  <c r="S792" i="5"/>
  <c r="S794" i="5"/>
  <c r="S796" i="5"/>
  <c r="S798" i="5"/>
  <c r="S800" i="5"/>
  <c r="S802" i="5"/>
  <c r="S804" i="5"/>
  <c r="S806" i="5"/>
  <c r="S808" i="5"/>
  <c r="S810" i="5"/>
  <c r="S812" i="5"/>
  <c r="S814" i="5"/>
  <c r="S816" i="5"/>
  <c r="S818" i="5"/>
  <c r="S820" i="5"/>
  <c r="S822" i="5"/>
  <c r="S824" i="5"/>
  <c r="R767" i="5"/>
  <c r="R769" i="5"/>
  <c r="R771" i="5"/>
  <c r="R773" i="5"/>
  <c r="R775" i="5"/>
  <c r="R777" i="5"/>
  <c r="R779" i="5"/>
  <c r="R781" i="5"/>
  <c r="R783" i="5"/>
  <c r="R785" i="5"/>
  <c r="R787" i="5"/>
  <c r="R789" i="5"/>
  <c r="R791" i="5"/>
  <c r="R793" i="5"/>
  <c r="R795" i="5"/>
  <c r="R797" i="5"/>
  <c r="R799" i="5"/>
  <c r="R801" i="5"/>
  <c r="R803" i="5"/>
  <c r="R805" i="5"/>
  <c r="R807" i="5"/>
  <c r="R809" i="5"/>
  <c r="R811" i="5"/>
  <c r="R813" i="5"/>
  <c r="R815" i="5"/>
  <c r="R817" i="5"/>
  <c r="R819" i="5"/>
  <c r="R821" i="5"/>
  <c r="R823" i="5"/>
  <c r="R825" i="5"/>
  <c r="R766" i="5"/>
  <c r="R768" i="5"/>
  <c r="R770" i="5"/>
  <c r="R772" i="5"/>
  <c r="R774" i="5"/>
  <c r="R776" i="5"/>
  <c r="R778" i="5"/>
  <c r="R780" i="5"/>
  <c r="R782" i="5"/>
  <c r="R784" i="5"/>
  <c r="R786" i="5"/>
  <c r="R788" i="5"/>
  <c r="R790" i="5"/>
  <c r="R792" i="5"/>
  <c r="R794" i="5"/>
  <c r="R796" i="5"/>
  <c r="R798" i="5"/>
  <c r="R800" i="5"/>
  <c r="R802" i="5"/>
  <c r="R804" i="5"/>
  <c r="R806" i="5"/>
  <c r="R808" i="5"/>
  <c r="R810" i="5"/>
  <c r="R812" i="5"/>
  <c r="R814" i="5"/>
  <c r="R816" i="5"/>
  <c r="R818" i="5"/>
  <c r="R820" i="5"/>
  <c r="R822" i="5"/>
  <c r="R824" i="5"/>
  <c r="I778" i="1"/>
  <c r="G778" i="1" s="1"/>
  <c r="J778" i="1" s="1"/>
  <c r="K778" i="1" s="1"/>
  <c r="I779" i="1"/>
  <c r="G779" i="1" s="1"/>
  <c r="J779" i="1" s="1"/>
  <c r="K779" i="1" s="1"/>
  <c r="I780" i="1"/>
  <c r="G780" i="1" s="1"/>
  <c r="J780" i="1" s="1"/>
  <c r="K780" i="1" s="1"/>
  <c r="I781" i="1"/>
  <c r="I782" i="1"/>
  <c r="G782" i="1" s="1"/>
  <c r="J782" i="1" s="1"/>
  <c r="K782" i="1" s="1"/>
  <c r="I783" i="1"/>
  <c r="G783" i="1" s="1"/>
  <c r="J783" i="1" s="1"/>
  <c r="K783" i="1" s="1"/>
  <c r="I784" i="1"/>
  <c r="G784" i="1" s="1"/>
  <c r="J784" i="1" s="1"/>
  <c r="K784" i="1" s="1"/>
  <c r="I785" i="1"/>
  <c r="G785" i="1" s="1"/>
  <c r="J785" i="1" s="1"/>
  <c r="K785" i="1" s="1"/>
  <c r="I786" i="1"/>
  <c r="G786" i="1" s="1"/>
  <c r="J786" i="1" s="1"/>
  <c r="K786" i="1" s="1"/>
  <c r="I787" i="1"/>
  <c r="G787" i="1" s="1"/>
  <c r="J787" i="1" s="1"/>
  <c r="K787" i="1" s="1"/>
  <c r="I788" i="1"/>
  <c r="G788" i="1" s="1"/>
  <c r="J788" i="1" s="1"/>
  <c r="K788" i="1" s="1"/>
  <c r="I789" i="1"/>
  <c r="I790" i="1"/>
  <c r="G790" i="1" s="1"/>
  <c r="J790" i="1" s="1"/>
  <c r="K790" i="1" s="1"/>
  <c r="I791" i="1"/>
  <c r="G791" i="1" s="1"/>
  <c r="J791" i="1" s="1"/>
  <c r="K791" i="1" s="1"/>
  <c r="I792" i="1"/>
  <c r="G792" i="1" s="1"/>
  <c r="J792" i="1" s="1"/>
  <c r="K792" i="1" s="1"/>
  <c r="G781" i="1"/>
  <c r="J781" i="1" s="1"/>
  <c r="K781" i="1" s="1"/>
  <c r="G789" i="1"/>
  <c r="J789" i="1" s="1"/>
  <c r="K789" i="1" s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J774" i="1"/>
  <c r="K774" i="1" s="1"/>
  <c r="I765" i="1"/>
  <c r="G765" i="1" s="1"/>
  <c r="J765" i="1" s="1"/>
  <c r="K765" i="1" s="1"/>
  <c r="I766" i="1"/>
  <c r="G766" i="1" s="1"/>
  <c r="J766" i="1" s="1"/>
  <c r="K766" i="1" s="1"/>
  <c r="I767" i="1"/>
  <c r="G767" i="1" s="1"/>
  <c r="J767" i="1" s="1"/>
  <c r="K767" i="1" s="1"/>
  <c r="I768" i="1"/>
  <c r="I769" i="1"/>
  <c r="G769" i="1" s="1"/>
  <c r="J769" i="1" s="1"/>
  <c r="K769" i="1" s="1"/>
  <c r="I770" i="1"/>
  <c r="I771" i="1"/>
  <c r="G771" i="1" s="1"/>
  <c r="J771" i="1" s="1"/>
  <c r="K771" i="1" s="1"/>
  <c r="I772" i="1"/>
  <c r="G772" i="1" s="1"/>
  <c r="J772" i="1" s="1"/>
  <c r="K772" i="1" s="1"/>
  <c r="I773" i="1"/>
  <c r="G773" i="1" s="1"/>
  <c r="J773" i="1" s="1"/>
  <c r="K773" i="1" s="1"/>
  <c r="I774" i="1"/>
  <c r="G774" i="1" s="1"/>
  <c r="I775" i="1"/>
  <c r="G775" i="1" s="1"/>
  <c r="J775" i="1" s="1"/>
  <c r="K775" i="1" s="1"/>
  <c r="I776" i="1"/>
  <c r="I777" i="1"/>
  <c r="G777" i="1" s="1"/>
  <c r="J777" i="1" s="1"/>
  <c r="K777" i="1" s="1"/>
  <c r="G768" i="1"/>
  <c r="J768" i="1" s="1"/>
  <c r="K768" i="1" s="1"/>
  <c r="G770" i="1"/>
  <c r="J770" i="1" s="1"/>
  <c r="K770" i="1" s="1"/>
  <c r="G776" i="1"/>
  <c r="J776" i="1" s="1"/>
  <c r="K776" i="1" s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I755" i="1" l="1"/>
  <c r="G755" i="1" s="1"/>
  <c r="J755" i="1" s="1"/>
  <c r="K755" i="1" s="1"/>
  <c r="I756" i="1"/>
  <c r="I757" i="1"/>
  <c r="G757" i="1" s="1"/>
  <c r="J757" i="1" s="1"/>
  <c r="K757" i="1" s="1"/>
  <c r="I758" i="1"/>
  <c r="G758" i="1" s="1"/>
  <c r="J758" i="1" s="1"/>
  <c r="K758" i="1" s="1"/>
  <c r="I759" i="1"/>
  <c r="G759" i="1" s="1"/>
  <c r="J759" i="1" s="1"/>
  <c r="K759" i="1" s="1"/>
  <c r="I760" i="1"/>
  <c r="G760" i="1" s="1"/>
  <c r="J760" i="1" s="1"/>
  <c r="K760" i="1" s="1"/>
  <c r="I761" i="1"/>
  <c r="G761" i="1" s="1"/>
  <c r="J761" i="1" s="1"/>
  <c r="K761" i="1" s="1"/>
  <c r="I762" i="1"/>
  <c r="G762" i="1" s="1"/>
  <c r="J762" i="1" s="1"/>
  <c r="K762" i="1" s="1"/>
  <c r="I763" i="1"/>
  <c r="G763" i="1" s="1"/>
  <c r="J763" i="1" s="1"/>
  <c r="K763" i="1" s="1"/>
  <c r="I764" i="1"/>
  <c r="G756" i="1"/>
  <c r="J756" i="1" s="1"/>
  <c r="K756" i="1" s="1"/>
  <c r="G764" i="1"/>
  <c r="J764" i="1" s="1"/>
  <c r="K764" i="1" s="1"/>
  <c r="C755" i="1"/>
  <c r="C756" i="1"/>
  <c r="C757" i="1"/>
  <c r="C758" i="1"/>
  <c r="C759" i="1"/>
  <c r="C760" i="1"/>
  <c r="C761" i="1"/>
  <c r="C762" i="1"/>
  <c r="C763" i="1"/>
  <c r="C764" i="1"/>
  <c r="I749" i="1" l="1"/>
  <c r="G749" i="1" s="1"/>
  <c r="J749" i="1" s="1"/>
  <c r="K749" i="1" s="1"/>
  <c r="I750" i="1"/>
  <c r="G750" i="1" s="1"/>
  <c r="J750" i="1" s="1"/>
  <c r="K750" i="1" s="1"/>
  <c r="I751" i="1"/>
  <c r="I752" i="1"/>
  <c r="G752" i="1" s="1"/>
  <c r="J752" i="1" s="1"/>
  <c r="K752" i="1" s="1"/>
  <c r="I753" i="1"/>
  <c r="G753" i="1" s="1"/>
  <c r="J753" i="1" s="1"/>
  <c r="K753" i="1" s="1"/>
  <c r="I754" i="1"/>
  <c r="G754" i="1" s="1"/>
  <c r="J754" i="1" s="1"/>
  <c r="K754" i="1" s="1"/>
  <c r="G751" i="1"/>
  <c r="J751" i="1" s="1"/>
  <c r="K751" i="1" s="1"/>
  <c r="C749" i="1"/>
  <c r="C750" i="1"/>
  <c r="C751" i="1"/>
  <c r="C752" i="1"/>
  <c r="C753" i="1"/>
  <c r="C754" i="1"/>
  <c r="C2" i="1"/>
  <c r="I333" i="1"/>
  <c r="G333" i="1" s="1"/>
  <c r="J333" i="1" s="1"/>
  <c r="K333" i="1" s="1"/>
  <c r="I334" i="1"/>
  <c r="G334" i="1" s="1"/>
  <c r="J334" i="1" s="1"/>
  <c r="K334" i="1" s="1"/>
  <c r="I335" i="1"/>
  <c r="G335" i="1" s="1"/>
  <c r="J335" i="1" s="1"/>
  <c r="K335" i="1" s="1"/>
  <c r="I336" i="1"/>
  <c r="G336" i="1" s="1"/>
  <c r="J336" i="1" s="1"/>
  <c r="K336" i="1" s="1"/>
  <c r="I337" i="1"/>
  <c r="G337" i="1" s="1"/>
  <c r="J337" i="1" s="1"/>
  <c r="K337" i="1" s="1"/>
  <c r="I338" i="1"/>
  <c r="G338" i="1" s="1"/>
  <c r="J338" i="1" s="1"/>
  <c r="K338" i="1" s="1"/>
  <c r="I339" i="1"/>
  <c r="G339" i="1" s="1"/>
  <c r="J339" i="1" s="1"/>
  <c r="K339" i="1" s="1"/>
  <c r="I340" i="1"/>
  <c r="G340" i="1" s="1"/>
  <c r="J340" i="1" s="1"/>
  <c r="K340" i="1" s="1"/>
  <c r="I341" i="1"/>
  <c r="G341" i="1" s="1"/>
  <c r="J341" i="1" s="1"/>
  <c r="K341" i="1" s="1"/>
  <c r="I342" i="1"/>
  <c r="G342" i="1" s="1"/>
  <c r="J342" i="1" s="1"/>
  <c r="K342" i="1" s="1"/>
  <c r="I343" i="1"/>
  <c r="G343" i="1" s="1"/>
  <c r="J343" i="1" s="1"/>
  <c r="K343" i="1" s="1"/>
  <c r="I344" i="1"/>
  <c r="G344" i="1" s="1"/>
  <c r="J344" i="1" s="1"/>
  <c r="K344" i="1" s="1"/>
  <c r="I345" i="1"/>
  <c r="G345" i="1" s="1"/>
  <c r="J345" i="1" s="1"/>
  <c r="K345" i="1" s="1"/>
  <c r="I346" i="1"/>
  <c r="G346" i="1" s="1"/>
  <c r="J346" i="1" s="1"/>
  <c r="K346" i="1" s="1"/>
  <c r="I347" i="1"/>
  <c r="G347" i="1" s="1"/>
  <c r="J347" i="1" s="1"/>
  <c r="K347" i="1" s="1"/>
  <c r="I348" i="1"/>
  <c r="G348" i="1" s="1"/>
  <c r="J348" i="1" s="1"/>
  <c r="K348" i="1" s="1"/>
  <c r="I349" i="1"/>
  <c r="G349" i="1" s="1"/>
  <c r="J349" i="1" s="1"/>
  <c r="K349" i="1" s="1"/>
  <c r="I350" i="1"/>
  <c r="G350" i="1" s="1"/>
  <c r="J350" i="1" s="1"/>
  <c r="K350" i="1" s="1"/>
  <c r="I351" i="1"/>
  <c r="G351" i="1" s="1"/>
  <c r="J351" i="1" s="1"/>
  <c r="K351" i="1" s="1"/>
  <c r="I352" i="1"/>
  <c r="G352" i="1" s="1"/>
  <c r="J352" i="1" s="1"/>
  <c r="K352" i="1" s="1"/>
  <c r="I353" i="1"/>
  <c r="G353" i="1" s="1"/>
  <c r="J353" i="1" s="1"/>
  <c r="K353" i="1" s="1"/>
  <c r="I354" i="1"/>
  <c r="G354" i="1" s="1"/>
  <c r="J354" i="1" s="1"/>
  <c r="K354" i="1" s="1"/>
  <c r="I355" i="1"/>
  <c r="G355" i="1" s="1"/>
  <c r="J355" i="1" s="1"/>
  <c r="K355" i="1" s="1"/>
  <c r="I356" i="1"/>
  <c r="G356" i="1" s="1"/>
  <c r="J356" i="1" s="1"/>
  <c r="K356" i="1" s="1"/>
  <c r="I357" i="1"/>
  <c r="G357" i="1" s="1"/>
  <c r="J357" i="1" s="1"/>
  <c r="K357" i="1" s="1"/>
  <c r="I358" i="1"/>
  <c r="G358" i="1" s="1"/>
  <c r="J358" i="1" s="1"/>
  <c r="K358" i="1" s="1"/>
  <c r="I359" i="1"/>
  <c r="G359" i="1" s="1"/>
  <c r="J359" i="1" s="1"/>
  <c r="K359" i="1" s="1"/>
  <c r="I360" i="1"/>
  <c r="G360" i="1" s="1"/>
  <c r="J360" i="1" s="1"/>
  <c r="K360" i="1" s="1"/>
  <c r="I361" i="1"/>
  <c r="G361" i="1" s="1"/>
  <c r="J361" i="1" s="1"/>
  <c r="K361" i="1" s="1"/>
  <c r="I362" i="1"/>
  <c r="G362" i="1" s="1"/>
  <c r="J362" i="1" s="1"/>
  <c r="K362" i="1" s="1"/>
  <c r="I363" i="1"/>
  <c r="G363" i="1" s="1"/>
  <c r="J363" i="1" s="1"/>
  <c r="K363" i="1" s="1"/>
  <c r="I364" i="1"/>
  <c r="G364" i="1" s="1"/>
  <c r="J364" i="1" s="1"/>
  <c r="K364" i="1" s="1"/>
  <c r="I365" i="1"/>
  <c r="G365" i="1" s="1"/>
  <c r="J365" i="1" s="1"/>
  <c r="K365" i="1" s="1"/>
  <c r="I366" i="1"/>
  <c r="G366" i="1" s="1"/>
  <c r="J366" i="1" s="1"/>
  <c r="K366" i="1" s="1"/>
  <c r="I367" i="1"/>
  <c r="G367" i="1" s="1"/>
  <c r="J367" i="1" s="1"/>
  <c r="K367" i="1" s="1"/>
  <c r="I368" i="1"/>
  <c r="G368" i="1" s="1"/>
  <c r="J368" i="1" s="1"/>
  <c r="K368" i="1" s="1"/>
  <c r="I369" i="1"/>
  <c r="G369" i="1" s="1"/>
  <c r="J369" i="1" s="1"/>
  <c r="K369" i="1" s="1"/>
  <c r="I370" i="1"/>
  <c r="G370" i="1" s="1"/>
  <c r="J370" i="1" s="1"/>
  <c r="K370" i="1" s="1"/>
  <c r="I371" i="1"/>
  <c r="G371" i="1" s="1"/>
  <c r="J371" i="1" s="1"/>
  <c r="K371" i="1" s="1"/>
  <c r="I372" i="1"/>
  <c r="G372" i="1" s="1"/>
  <c r="J372" i="1" s="1"/>
  <c r="K372" i="1" s="1"/>
  <c r="I373" i="1"/>
  <c r="G373" i="1" s="1"/>
  <c r="J373" i="1" s="1"/>
  <c r="K373" i="1" s="1"/>
  <c r="I374" i="1"/>
  <c r="G374" i="1" s="1"/>
  <c r="J374" i="1" s="1"/>
  <c r="K374" i="1" s="1"/>
  <c r="I375" i="1"/>
  <c r="G375" i="1" s="1"/>
  <c r="J375" i="1" s="1"/>
  <c r="K375" i="1" s="1"/>
  <c r="I376" i="1"/>
  <c r="G376" i="1" s="1"/>
  <c r="J376" i="1" s="1"/>
  <c r="K376" i="1" s="1"/>
  <c r="I377" i="1"/>
  <c r="G377" i="1" s="1"/>
  <c r="J377" i="1" s="1"/>
  <c r="K377" i="1" s="1"/>
  <c r="I378" i="1"/>
  <c r="G378" i="1" s="1"/>
  <c r="J378" i="1" s="1"/>
  <c r="K378" i="1" s="1"/>
  <c r="I379" i="1"/>
  <c r="G379" i="1" s="1"/>
  <c r="J379" i="1" s="1"/>
  <c r="K379" i="1" s="1"/>
  <c r="I380" i="1"/>
  <c r="G380" i="1" s="1"/>
  <c r="J380" i="1" s="1"/>
  <c r="K380" i="1" s="1"/>
  <c r="I381" i="1"/>
  <c r="G381" i="1" s="1"/>
  <c r="J381" i="1" s="1"/>
  <c r="K381" i="1" s="1"/>
  <c r="I382" i="1"/>
  <c r="G382" i="1" s="1"/>
  <c r="J382" i="1" s="1"/>
  <c r="K382" i="1" s="1"/>
  <c r="I383" i="1"/>
  <c r="G383" i="1" s="1"/>
  <c r="J383" i="1" s="1"/>
  <c r="K383" i="1" s="1"/>
  <c r="I384" i="1"/>
  <c r="G384" i="1" s="1"/>
  <c r="J384" i="1" s="1"/>
  <c r="K384" i="1" s="1"/>
  <c r="I385" i="1"/>
  <c r="G385" i="1" s="1"/>
  <c r="J385" i="1" s="1"/>
  <c r="K385" i="1" s="1"/>
  <c r="I386" i="1"/>
  <c r="G386" i="1" s="1"/>
  <c r="J386" i="1" s="1"/>
  <c r="K386" i="1" s="1"/>
  <c r="I387" i="1"/>
  <c r="G387" i="1" s="1"/>
  <c r="J387" i="1" s="1"/>
  <c r="K387" i="1" s="1"/>
  <c r="I388" i="1"/>
  <c r="G388" i="1" s="1"/>
  <c r="J388" i="1" s="1"/>
  <c r="K388" i="1" s="1"/>
  <c r="I389" i="1"/>
  <c r="G389" i="1" s="1"/>
  <c r="J389" i="1" s="1"/>
  <c r="K389" i="1" s="1"/>
  <c r="I390" i="1"/>
  <c r="G390" i="1" s="1"/>
  <c r="J390" i="1" s="1"/>
  <c r="K390" i="1" s="1"/>
  <c r="I391" i="1"/>
  <c r="G391" i="1" s="1"/>
  <c r="J391" i="1" s="1"/>
  <c r="K391" i="1" s="1"/>
  <c r="I392" i="1"/>
  <c r="G392" i="1" s="1"/>
  <c r="J392" i="1" s="1"/>
  <c r="K392" i="1" s="1"/>
  <c r="I393" i="1"/>
  <c r="G393" i="1" s="1"/>
  <c r="J393" i="1" s="1"/>
  <c r="K393" i="1" s="1"/>
  <c r="I394" i="1"/>
  <c r="G394" i="1" s="1"/>
  <c r="J394" i="1" s="1"/>
  <c r="K394" i="1" s="1"/>
  <c r="I395" i="1"/>
  <c r="G395" i="1" s="1"/>
  <c r="J395" i="1" s="1"/>
  <c r="K395" i="1" s="1"/>
  <c r="I396" i="1"/>
  <c r="G396" i="1" s="1"/>
  <c r="J396" i="1" s="1"/>
  <c r="K396" i="1" s="1"/>
  <c r="I397" i="1"/>
  <c r="G397" i="1" s="1"/>
  <c r="J397" i="1" s="1"/>
  <c r="K397" i="1" s="1"/>
  <c r="I398" i="1"/>
  <c r="G398" i="1" s="1"/>
  <c r="J398" i="1" s="1"/>
  <c r="K398" i="1" s="1"/>
  <c r="I399" i="1"/>
  <c r="G399" i="1" s="1"/>
  <c r="J399" i="1" s="1"/>
  <c r="K399" i="1" s="1"/>
  <c r="I400" i="1"/>
  <c r="G400" i="1" s="1"/>
  <c r="J400" i="1" s="1"/>
  <c r="K400" i="1" s="1"/>
  <c r="I401" i="1"/>
  <c r="G401" i="1" s="1"/>
  <c r="J401" i="1" s="1"/>
  <c r="K401" i="1" s="1"/>
  <c r="I402" i="1"/>
  <c r="G402" i="1" s="1"/>
  <c r="J402" i="1" s="1"/>
  <c r="K402" i="1" s="1"/>
  <c r="I403" i="1"/>
  <c r="G403" i="1" s="1"/>
  <c r="J403" i="1" s="1"/>
  <c r="K403" i="1" s="1"/>
  <c r="I404" i="1"/>
  <c r="G404" i="1" s="1"/>
  <c r="J404" i="1" s="1"/>
  <c r="K404" i="1" s="1"/>
  <c r="I405" i="1"/>
  <c r="G405" i="1" s="1"/>
  <c r="J405" i="1" s="1"/>
  <c r="K405" i="1" s="1"/>
  <c r="I406" i="1"/>
  <c r="G406" i="1" s="1"/>
  <c r="J406" i="1" s="1"/>
  <c r="K406" i="1" s="1"/>
  <c r="I407" i="1"/>
  <c r="G407" i="1" s="1"/>
  <c r="J407" i="1" s="1"/>
  <c r="K407" i="1" s="1"/>
  <c r="I408" i="1"/>
  <c r="G408" i="1" s="1"/>
  <c r="J408" i="1" s="1"/>
  <c r="K408" i="1" s="1"/>
  <c r="I409" i="1"/>
  <c r="G409" i="1" s="1"/>
  <c r="J409" i="1" s="1"/>
  <c r="K409" i="1" s="1"/>
  <c r="I410" i="1"/>
  <c r="G410" i="1" s="1"/>
  <c r="J410" i="1" s="1"/>
  <c r="K410" i="1" s="1"/>
  <c r="I411" i="1"/>
  <c r="G411" i="1" s="1"/>
  <c r="J411" i="1" s="1"/>
  <c r="K411" i="1" s="1"/>
  <c r="I412" i="1"/>
  <c r="G412" i="1" s="1"/>
  <c r="J412" i="1" s="1"/>
  <c r="K412" i="1" s="1"/>
  <c r="I413" i="1"/>
  <c r="G413" i="1" s="1"/>
  <c r="J413" i="1" s="1"/>
  <c r="K413" i="1" s="1"/>
  <c r="I414" i="1"/>
  <c r="G414" i="1" s="1"/>
  <c r="J414" i="1" s="1"/>
  <c r="K414" i="1" s="1"/>
  <c r="I415" i="1"/>
  <c r="G415" i="1" s="1"/>
  <c r="J415" i="1" s="1"/>
  <c r="K415" i="1" s="1"/>
  <c r="I416" i="1"/>
  <c r="G416" i="1" s="1"/>
  <c r="J416" i="1" s="1"/>
  <c r="K416" i="1" s="1"/>
  <c r="I417" i="1"/>
  <c r="G417" i="1" s="1"/>
  <c r="J417" i="1" s="1"/>
  <c r="K417" i="1" s="1"/>
  <c r="I418" i="1"/>
  <c r="G418" i="1" s="1"/>
  <c r="J418" i="1" s="1"/>
  <c r="K418" i="1" s="1"/>
  <c r="I419" i="1"/>
  <c r="G419" i="1" s="1"/>
  <c r="J419" i="1" s="1"/>
  <c r="K419" i="1" s="1"/>
  <c r="I420" i="1"/>
  <c r="G420" i="1" s="1"/>
  <c r="J420" i="1" s="1"/>
  <c r="K420" i="1" s="1"/>
  <c r="I421" i="1"/>
  <c r="G421" i="1" s="1"/>
  <c r="J421" i="1" s="1"/>
  <c r="K421" i="1" s="1"/>
  <c r="I422" i="1"/>
  <c r="G422" i="1" s="1"/>
  <c r="J422" i="1" s="1"/>
  <c r="K422" i="1" s="1"/>
  <c r="I423" i="1"/>
  <c r="G423" i="1" s="1"/>
  <c r="J423" i="1" s="1"/>
  <c r="K423" i="1" s="1"/>
  <c r="I424" i="1"/>
  <c r="G424" i="1" s="1"/>
  <c r="J424" i="1" s="1"/>
  <c r="K424" i="1" s="1"/>
  <c r="I425" i="1"/>
  <c r="G425" i="1" s="1"/>
  <c r="J425" i="1" s="1"/>
  <c r="K425" i="1" s="1"/>
  <c r="I426" i="1"/>
  <c r="G426" i="1" s="1"/>
  <c r="J426" i="1" s="1"/>
  <c r="K426" i="1" s="1"/>
  <c r="I427" i="1"/>
  <c r="G427" i="1" s="1"/>
  <c r="J427" i="1" s="1"/>
  <c r="K427" i="1" s="1"/>
  <c r="I428" i="1"/>
  <c r="G428" i="1" s="1"/>
  <c r="J428" i="1" s="1"/>
  <c r="K428" i="1" s="1"/>
  <c r="I429" i="1"/>
  <c r="G429" i="1" s="1"/>
  <c r="J429" i="1" s="1"/>
  <c r="K429" i="1" s="1"/>
  <c r="I430" i="1"/>
  <c r="G430" i="1" s="1"/>
  <c r="J430" i="1" s="1"/>
  <c r="K430" i="1" s="1"/>
  <c r="I431" i="1"/>
  <c r="G431" i="1" s="1"/>
  <c r="J431" i="1" s="1"/>
  <c r="K431" i="1" s="1"/>
  <c r="I432" i="1"/>
  <c r="G432" i="1" s="1"/>
  <c r="J432" i="1" s="1"/>
  <c r="K432" i="1" s="1"/>
  <c r="I433" i="1"/>
  <c r="G433" i="1" s="1"/>
  <c r="J433" i="1" s="1"/>
  <c r="K433" i="1" s="1"/>
  <c r="I434" i="1"/>
  <c r="G434" i="1" s="1"/>
  <c r="J434" i="1" s="1"/>
  <c r="K434" i="1" s="1"/>
  <c r="I435" i="1"/>
  <c r="G435" i="1" s="1"/>
  <c r="J435" i="1" s="1"/>
  <c r="K435" i="1" s="1"/>
  <c r="I436" i="1"/>
  <c r="G436" i="1" s="1"/>
  <c r="J436" i="1" s="1"/>
  <c r="K436" i="1" s="1"/>
  <c r="I437" i="1"/>
  <c r="G437" i="1" s="1"/>
  <c r="J437" i="1" s="1"/>
  <c r="K437" i="1" s="1"/>
  <c r="I438" i="1"/>
  <c r="G438" i="1" s="1"/>
  <c r="J438" i="1" s="1"/>
  <c r="K438" i="1" s="1"/>
  <c r="I439" i="1"/>
  <c r="G439" i="1" s="1"/>
  <c r="J439" i="1" s="1"/>
  <c r="K439" i="1" s="1"/>
  <c r="I440" i="1"/>
  <c r="G440" i="1" s="1"/>
  <c r="J440" i="1" s="1"/>
  <c r="K440" i="1" s="1"/>
  <c r="I441" i="1"/>
  <c r="G441" i="1" s="1"/>
  <c r="J441" i="1" s="1"/>
  <c r="K441" i="1" s="1"/>
  <c r="I442" i="1"/>
  <c r="G442" i="1" s="1"/>
  <c r="J442" i="1" s="1"/>
  <c r="K442" i="1" s="1"/>
  <c r="I443" i="1"/>
  <c r="G443" i="1" s="1"/>
  <c r="J443" i="1" s="1"/>
  <c r="K443" i="1" s="1"/>
  <c r="I444" i="1"/>
  <c r="G444" i="1" s="1"/>
  <c r="J444" i="1" s="1"/>
  <c r="K444" i="1" s="1"/>
  <c r="I445" i="1"/>
  <c r="G445" i="1" s="1"/>
  <c r="J445" i="1" s="1"/>
  <c r="K445" i="1" s="1"/>
  <c r="I446" i="1"/>
  <c r="G446" i="1" s="1"/>
  <c r="J446" i="1" s="1"/>
  <c r="K446" i="1" s="1"/>
  <c r="I447" i="1"/>
  <c r="G447" i="1" s="1"/>
  <c r="J447" i="1" s="1"/>
  <c r="K447" i="1" s="1"/>
  <c r="I448" i="1"/>
  <c r="G448" i="1" s="1"/>
  <c r="J448" i="1" s="1"/>
  <c r="K448" i="1" s="1"/>
  <c r="I449" i="1"/>
  <c r="G449" i="1" s="1"/>
  <c r="J449" i="1" s="1"/>
  <c r="K449" i="1" s="1"/>
  <c r="I450" i="1"/>
  <c r="G450" i="1" s="1"/>
  <c r="J450" i="1" s="1"/>
  <c r="K450" i="1" s="1"/>
  <c r="I451" i="1"/>
  <c r="G451" i="1" s="1"/>
  <c r="J451" i="1" s="1"/>
  <c r="K451" i="1" s="1"/>
  <c r="I452" i="1"/>
  <c r="G452" i="1" s="1"/>
  <c r="J452" i="1" s="1"/>
  <c r="K452" i="1" s="1"/>
  <c r="I453" i="1"/>
  <c r="G453" i="1" s="1"/>
  <c r="J453" i="1" s="1"/>
  <c r="K453" i="1" s="1"/>
  <c r="I454" i="1"/>
  <c r="G454" i="1" s="1"/>
  <c r="J454" i="1" s="1"/>
  <c r="K454" i="1" s="1"/>
  <c r="I455" i="1"/>
  <c r="G455" i="1" s="1"/>
  <c r="J455" i="1" s="1"/>
  <c r="K455" i="1" s="1"/>
  <c r="I456" i="1"/>
  <c r="G456" i="1" s="1"/>
  <c r="J456" i="1" s="1"/>
  <c r="K456" i="1" s="1"/>
  <c r="I457" i="1"/>
  <c r="G457" i="1" s="1"/>
  <c r="J457" i="1" s="1"/>
  <c r="K457" i="1" s="1"/>
  <c r="I458" i="1"/>
  <c r="G458" i="1" s="1"/>
  <c r="J458" i="1" s="1"/>
  <c r="K458" i="1" s="1"/>
  <c r="I459" i="1"/>
  <c r="G459" i="1" s="1"/>
  <c r="J459" i="1" s="1"/>
  <c r="K459" i="1" s="1"/>
  <c r="I460" i="1"/>
  <c r="G460" i="1" s="1"/>
  <c r="J460" i="1" s="1"/>
  <c r="K460" i="1" s="1"/>
  <c r="I461" i="1"/>
  <c r="G461" i="1" s="1"/>
  <c r="J461" i="1" s="1"/>
  <c r="K461" i="1" s="1"/>
  <c r="I462" i="1"/>
  <c r="G462" i="1" s="1"/>
  <c r="J462" i="1" s="1"/>
  <c r="K462" i="1" s="1"/>
  <c r="I463" i="1"/>
  <c r="G463" i="1" s="1"/>
  <c r="J463" i="1" s="1"/>
  <c r="K463" i="1" s="1"/>
  <c r="I464" i="1"/>
  <c r="G464" i="1" s="1"/>
  <c r="J464" i="1" s="1"/>
  <c r="K464" i="1" s="1"/>
  <c r="I465" i="1"/>
  <c r="G465" i="1" s="1"/>
  <c r="J465" i="1" s="1"/>
  <c r="K465" i="1" s="1"/>
  <c r="I466" i="1"/>
  <c r="G466" i="1" s="1"/>
  <c r="J466" i="1" s="1"/>
  <c r="K466" i="1" s="1"/>
  <c r="I467" i="1"/>
  <c r="G467" i="1" s="1"/>
  <c r="J467" i="1" s="1"/>
  <c r="K467" i="1" s="1"/>
  <c r="I468" i="1"/>
  <c r="G468" i="1" s="1"/>
  <c r="J468" i="1" s="1"/>
  <c r="K468" i="1" s="1"/>
  <c r="I469" i="1"/>
  <c r="G469" i="1" s="1"/>
  <c r="J469" i="1" s="1"/>
  <c r="K469" i="1" s="1"/>
  <c r="I470" i="1"/>
  <c r="G470" i="1" s="1"/>
  <c r="J470" i="1" s="1"/>
  <c r="K470" i="1" s="1"/>
  <c r="I471" i="1"/>
  <c r="G471" i="1" s="1"/>
  <c r="J471" i="1" s="1"/>
  <c r="K471" i="1" s="1"/>
  <c r="I472" i="1"/>
  <c r="G472" i="1" s="1"/>
  <c r="J472" i="1" s="1"/>
  <c r="K472" i="1" s="1"/>
  <c r="I473" i="1"/>
  <c r="G473" i="1" s="1"/>
  <c r="J473" i="1" s="1"/>
  <c r="K473" i="1" s="1"/>
  <c r="I474" i="1"/>
  <c r="G474" i="1" s="1"/>
  <c r="J474" i="1" s="1"/>
  <c r="K474" i="1" s="1"/>
  <c r="I475" i="1"/>
  <c r="G475" i="1" s="1"/>
  <c r="J475" i="1" s="1"/>
  <c r="K475" i="1" s="1"/>
  <c r="I476" i="1"/>
  <c r="G476" i="1" s="1"/>
  <c r="J476" i="1" s="1"/>
  <c r="K476" i="1" s="1"/>
  <c r="I477" i="1"/>
  <c r="G477" i="1" s="1"/>
  <c r="J477" i="1" s="1"/>
  <c r="K477" i="1" s="1"/>
  <c r="I478" i="1"/>
  <c r="G478" i="1" s="1"/>
  <c r="J478" i="1" s="1"/>
  <c r="K478" i="1" s="1"/>
  <c r="I479" i="1"/>
  <c r="G479" i="1" s="1"/>
  <c r="J479" i="1" s="1"/>
  <c r="K479" i="1" s="1"/>
  <c r="I480" i="1"/>
  <c r="G480" i="1" s="1"/>
  <c r="J480" i="1" s="1"/>
  <c r="K480" i="1" s="1"/>
  <c r="I481" i="1"/>
  <c r="G481" i="1" s="1"/>
  <c r="J481" i="1" s="1"/>
  <c r="K481" i="1" s="1"/>
  <c r="I482" i="1"/>
  <c r="G482" i="1" s="1"/>
  <c r="J482" i="1" s="1"/>
  <c r="K482" i="1" s="1"/>
  <c r="I483" i="1"/>
  <c r="G483" i="1" s="1"/>
  <c r="J483" i="1" s="1"/>
  <c r="K483" i="1" s="1"/>
  <c r="I484" i="1"/>
  <c r="G484" i="1" s="1"/>
  <c r="J484" i="1" s="1"/>
  <c r="K484" i="1" s="1"/>
  <c r="I485" i="1"/>
  <c r="G485" i="1" s="1"/>
  <c r="J485" i="1" s="1"/>
  <c r="K485" i="1" s="1"/>
  <c r="I486" i="1"/>
  <c r="G486" i="1" s="1"/>
  <c r="J486" i="1" s="1"/>
  <c r="K486" i="1" s="1"/>
  <c r="I487" i="1"/>
  <c r="G487" i="1" s="1"/>
  <c r="J487" i="1" s="1"/>
  <c r="K487" i="1" s="1"/>
  <c r="I488" i="1"/>
  <c r="G488" i="1" s="1"/>
  <c r="J488" i="1" s="1"/>
  <c r="K488" i="1" s="1"/>
  <c r="I489" i="1"/>
  <c r="G489" i="1" s="1"/>
  <c r="J489" i="1" s="1"/>
  <c r="K489" i="1" s="1"/>
  <c r="I490" i="1"/>
  <c r="G490" i="1" s="1"/>
  <c r="J490" i="1" s="1"/>
  <c r="K490" i="1" s="1"/>
  <c r="I491" i="1"/>
  <c r="G491" i="1" s="1"/>
  <c r="J491" i="1" s="1"/>
  <c r="K491" i="1" s="1"/>
  <c r="I492" i="1"/>
  <c r="G492" i="1" s="1"/>
  <c r="J492" i="1" s="1"/>
  <c r="K492" i="1" s="1"/>
  <c r="I493" i="1"/>
  <c r="G493" i="1" s="1"/>
  <c r="J493" i="1" s="1"/>
  <c r="K493" i="1" s="1"/>
  <c r="I494" i="1"/>
  <c r="G494" i="1" s="1"/>
  <c r="J494" i="1" s="1"/>
  <c r="K494" i="1" s="1"/>
  <c r="I495" i="1"/>
  <c r="G495" i="1" s="1"/>
  <c r="J495" i="1" s="1"/>
  <c r="K495" i="1" s="1"/>
  <c r="I496" i="1"/>
  <c r="G496" i="1" s="1"/>
  <c r="J496" i="1" s="1"/>
  <c r="K496" i="1" s="1"/>
  <c r="I497" i="1"/>
  <c r="G497" i="1" s="1"/>
  <c r="J497" i="1" s="1"/>
  <c r="K497" i="1" s="1"/>
  <c r="I498" i="1"/>
  <c r="G498" i="1" s="1"/>
  <c r="J498" i="1" s="1"/>
  <c r="K498" i="1" s="1"/>
  <c r="I499" i="1"/>
  <c r="G499" i="1" s="1"/>
  <c r="J499" i="1" s="1"/>
  <c r="K499" i="1" s="1"/>
  <c r="I500" i="1"/>
  <c r="G500" i="1" s="1"/>
  <c r="J500" i="1" s="1"/>
  <c r="K500" i="1" s="1"/>
  <c r="I501" i="1"/>
  <c r="G501" i="1" s="1"/>
  <c r="J501" i="1" s="1"/>
  <c r="K501" i="1" s="1"/>
  <c r="I502" i="1"/>
  <c r="G502" i="1" s="1"/>
  <c r="J502" i="1" s="1"/>
  <c r="K502" i="1" s="1"/>
  <c r="I503" i="1"/>
  <c r="G503" i="1" s="1"/>
  <c r="J503" i="1" s="1"/>
  <c r="K503" i="1" s="1"/>
  <c r="I504" i="1"/>
  <c r="G504" i="1" s="1"/>
  <c r="J504" i="1" s="1"/>
  <c r="K504" i="1" s="1"/>
  <c r="I505" i="1"/>
  <c r="G505" i="1" s="1"/>
  <c r="J505" i="1" s="1"/>
  <c r="K505" i="1" s="1"/>
  <c r="I506" i="1"/>
  <c r="G506" i="1" s="1"/>
  <c r="J506" i="1" s="1"/>
  <c r="K506" i="1" s="1"/>
  <c r="I507" i="1"/>
  <c r="G507" i="1" s="1"/>
  <c r="J507" i="1" s="1"/>
  <c r="K507" i="1" s="1"/>
  <c r="I508" i="1"/>
  <c r="G508" i="1" s="1"/>
  <c r="J508" i="1" s="1"/>
  <c r="K508" i="1" s="1"/>
  <c r="I509" i="1"/>
  <c r="G509" i="1" s="1"/>
  <c r="J509" i="1" s="1"/>
  <c r="K509" i="1" s="1"/>
  <c r="I510" i="1"/>
  <c r="G510" i="1" s="1"/>
  <c r="J510" i="1" s="1"/>
  <c r="K510" i="1" s="1"/>
  <c r="I511" i="1"/>
  <c r="G511" i="1" s="1"/>
  <c r="J511" i="1" s="1"/>
  <c r="K511" i="1" s="1"/>
  <c r="I512" i="1"/>
  <c r="G512" i="1" s="1"/>
  <c r="J512" i="1" s="1"/>
  <c r="K512" i="1" s="1"/>
  <c r="I513" i="1"/>
  <c r="G513" i="1" s="1"/>
  <c r="J513" i="1" s="1"/>
  <c r="K513" i="1" s="1"/>
  <c r="I514" i="1"/>
  <c r="G514" i="1" s="1"/>
  <c r="J514" i="1" s="1"/>
  <c r="K514" i="1" s="1"/>
  <c r="I515" i="1"/>
  <c r="G515" i="1" s="1"/>
  <c r="J515" i="1" s="1"/>
  <c r="K515" i="1" s="1"/>
  <c r="I516" i="1"/>
  <c r="G516" i="1" s="1"/>
  <c r="J516" i="1" s="1"/>
  <c r="K516" i="1" s="1"/>
  <c r="I517" i="1"/>
  <c r="G517" i="1" s="1"/>
  <c r="J517" i="1" s="1"/>
  <c r="K517" i="1" s="1"/>
  <c r="I518" i="1"/>
  <c r="G518" i="1" s="1"/>
  <c r="J518" i="1" s="1"/>
  <c r="K518" i="1" s="1"/>
  <c r="I519" i="1"/>
  <c r="G519" i="1" s="1"/>
  <c r="J519" i="1" s="1"/>
  <c r="K519" i="1" s="1"/>
  <c r="I520" i="1"/>
  <c r="G520" i="1" s="1"/>
  <c r="J520" i="1" s="1"/>
  <c r="K520" i="1" s="1"/>
  <c r="I521" i="1"/>
  <c r="G521" i="1" s="1"/>
  <c r="J521" i="1" s="1"/>
  <c r="K521" i="1" s="1"/>
  <c r="I522" i="1"/>
  <c r="G522" i="1" s="1"/>
  <c r="J522" i="1" s="1"/>
  <c r="K522" i="1" s="1"/>
  <c r="I523" i="1"/>
  <c r="G523" i="1" s="1"/>
  <c r="J523" i="1" s="1"/>
  <c r="K523" i="1" s="1"/>
  <c r="I524" i="1"/>
  <c r="G524" i="1" s="1"/>
  <c r="J524" i="1" s="1"/>
  <c r="K524" i="1" s="1"/>
  <c r="I525" i="1"/>
  <c r="G525" i="1" s="1"/>
  <c r="J525" i="1" s="1"/>
  <c r="K525" i="1" s="1"/>
  <c r="I526" i="1"/>
  <c r="G526" i="1" s="1"/>
  <c r="J526" i="1" s="1"/>
  <c r="K526" i="1" s="1"/>
  <c r="I527" i="1"/>
  <c r="G527" i="1" s="1"/>
  <c r="J527" i="1" s="1"/>
  <c r="K527" i="1" s="1"/>
  <c r="I528" i="1"/>
  <c r="G528" i="1" s="1"/>
  <c r="J528" i="1" s="1"/>
  <c r="K528" i="1" s="1"/>
  <c r="I529" i="1"/>
  <c r="G529" i="1" s="1"/>
  <c r="J529" i="1" s="1"/>
  <c r="K529" i="1" s="1"/>
  <c r="I530" i="1"/>
  <c r="G530" i="1" s="1"/>
  <c r="J530" i="1" s="1"/>
  <c r="K530" i="1" s="1"/>
  <c r="I531" i="1"/>
  <c r="G531" i="1" s="1"/>
  <c r="J531" i="1" s="1"/>
  <c r="K531" i="1" s="1"/>
  <c r="I532" i="1"/>
  <c r="G532" i="1" s="1"/>
  <c r="J532" i="1" s="1"/>
  <c r="K532" i="1" s="1"/>
  <c r="I533" i="1"/>
  <c r="G533" i="1" s="1"/>
  <c r="J533" i="1" s="1"/>
  <c r="K533" i="1" s="1"/>
  <c r="I534" i="1"/>
  <c r="G534" i="1" s="1"/>
  <c r="J534" i="1" s="1"/>
  <c r="K534" i="1" s="1"/>
  <c r="I535" i="1"/>
  <c r="G535" i="1" s="1"/>
  <c r="J535" i="1" s="1"/>
  <c r="K535" i="1" s="1"/>
  <c r="I536" i="1"/>
  <c r="G536" i="1" s="1"/>
  <c r="J536" i="1" s="1"/>
  <c r="K536" i="1" s="1"/>
  <c r="I537" i="1"/>
  <c r="G537" i="1" s="1"/>
  <c r="J537" i="1" s="1"/>
  <c r="K537" i="1" s="1"/>
  <c r="I538" i="1"/>
  <c r="G538" i="1" s="1"/>
  <c r="J538" i="1" s="1"/>
  <c r="K538" i="1" s="1"/>
  <c r="I539" i="1"/>
  <c r="G539" i="1" s="1"/>
  <c r="J539" i="1" s="1"/>
  <c r="K539" i="1" s="1"/>
  <c r="I540" i="1"/>
  <c r="G540" i="1" s="1"/>
  <c r="J540" i="1" s="1"/>
  <c r="K540" i="1" s="1"/>
  <c r="I541" i="1"/>
  <c r="G541" i="1" s="1"/>
  <c r="J541" i="1" s="1"/>
  <c r="K541" i="1" s="1"/>
  <c r="I542" i="1"/>
  <c r="G542" i="1" s="1"/>
  <c r="J542" i="1" s="1"/>
  <c r="K542" i="1" s="1"/>
  <c r="I543" i="1"/>
  <c r="G543" i="1" s="1"/>
  <c r="J543" i="1" s="1"/>
  <c r="K543" i="1" s="1"/>
  <c r="I544" i="1"/>
  <c r="G544" i="1" s="1"/>
  <c r="J544" i="1" s="1"/>
  <c r="K544" i="1" s="1"/>
  <c r="I545" i="1"/>
  <c r="G545" i="1" s="1"/>
  <c r="J545" i="1" s="1"/>
  <c r="K545" i="1" s="1"/>
  <c r="I546" i="1"/>
  <c r="G546" i="1" s="1"/>
  <c r="J546" i="1" s="1"/>
  <c r="K546" i="1" s="1"/>
  <c r="I547" i="1"/>
  <c r="G547" i="1" s="1"/>
  <c r="J547" i="1" s="1"/>
  <c r="K547" i="1" s="1"/>
  <c r="I548" i="1"/>
  <c r="G548" i="1" s="1"/>
  <c r="J548" i="1" s="1"/>
  <c r="K548" i="1" s="1"/>
  <c r="I549" i="1"/>
  <c r="G549" i="1" s="1"/>
  <c r="J549" i="1" s="1"/>
  <c r="K549" i="1" s="1"/>
  <c r="I550" i="1"/>
  <c r="G550" i="1" s="1"/>
  <c r="J550" i="1" s="1"/>
  <c r="K550" i="1" s="1"/>
  <c r="I551" i="1"/>
  <c r="G551" i="1" s="1"/>
  <c r="J551" i="1" s="1"/>
  <c r="K551" i="1" s="1"/>
  <c r="I552" i="1"/>
  <c r="G552" i="1" s="1"/>
  <c r="J552" i="1" s="1"/>
  <c r="K552" i="1" s="1"/>
  <c r="I553" i="1"/>
  <c r="G553" i="1" s="1"/>
  <c r="J553" i="1" s="1"/>
  <c r="K553" i="1" s="1"/>
  <c r="I554" i="1"/>
  <c r="G554" i="1" s="1"/>
  <c r="J554" i="1" s="1"/>
  <c r="K554" i="1" s="1"/>
  <c r="I555" i="1"/>
  <c r="G555" i="1" s="1"/>
  <c r="J555" i="1" s="1"/>
  <c r="K555" i="1" s="1"/>
  <c r="I556" i="1"/>
  <c r="G556" i="1" s="1"/>
  <c r="J556" i="1" s="1"/>
  <c r="K556" i="1" s="1"/>
  <c r="I557" i="1"/>
  <c r="G557" i="1" s="1"/>
  <c r="J557" i="1" s="1"/>
  <c r="K557" i="1" s="1"/>
  <c r="I558" i="1"/>
  <c r="G558" i="1" s="1"/>
  <c r="J558" i="1" s="1"/>
  <c r="K558" i="1" s="1"/>
  <c r="I559" i="1"/>
  <c r="G559" i="1" s="1"/>
  <c r="J559" i="1" s="1"/>
  <c r="K559" i="1" s="1"/>
  <c r="I560" i="1"/>
  <c r="G560" i="1" s="1"/>
  <c r="J560" i="1" s="1"/>
  <c r="K560" i="1" s="1"/>
  <c r="I561" i="1"/>
  <c r="G561" i="1" s="1"/>
  <c r="J561" i="1" s="1"/>
  <c r="K561" i="1" s="1"/>
  <c r="I562" i="1"/>
  <c r="G562" i="1" s="1"/>
  <c r="J562" i="1" s="1"/>
  <c r="K562" i="1" s="1"/>
  <c r="I563" i="1"/>
  <c r="G563" i="1" s="1"/>
  <c r="J563" i="1" s="1"/>
  <c r="K563" i="1" s="1"/>
  <c r="I564" i="1"/>
  <c r="G564" i="1" s="1"/>
  <c r="J564" i="1" s="1"/>
  <c r="K564" i="1" s="1"/>
  <c r="I565" i="1"/>
  <c r="G565" i="1" s="1"/>
  <c r="J565" i="1" s="1"/>
  <c r="K565" i="1" s="1"/>
  <c r="I566" i="1"/>
  <c r="G566" i="1" s="1"/>
  <c r="J566" i="1" s="1"/>
  <c r="K566" i="1" s="1"/>
  <c r="I567" i="1"/>
  <c r="G567" i="1" s="1"/>
  <c r="J567" i="1" s="1"/>
  <c r="K567" i="1" s="1"/>
  <c r="I568" i="1"/>
  <c r="G568" i="1" s="1"/>
  <c r="J568" i="1" s="1"/>
  <c r="K568" i="1" s="1"/>
  <c r="I569" i="1"/>
  <c r="G569" i="1" s="1"/>
  <c r="J569" i="1" s="1"/>
  <c r="K569" i="1" s="1"/>
  <c r="I570" i="1"/>
  <c r="G570" i="1" s="1"/>
  <c r="J570" i="1" s="1"/>
  <c r="K570" i="1" s="1"/>
  <c r="I571" i="1"/>
  <c r="G571" i="1" s="1"/>
  <c r="J571" i="1" s="1"/>
  <c r="K571" i="1" s="1"/>
  <c r="I572" i="1"/>
  <c r="G572" i="1" s="1"/>
  <c r="J572" i="1" s="1"/>
  <c r="K572" i="1" s="1"/>
  <c r="I573" i="1"/>
  <c r="G573" i="1" s="1"/>
  <c r="J573" i="1" s="1"/>
  <c r="K573" i="1" s="1"/>
  <c r="I574" i="1"/>
  <c r="G574" i="1" s="1"/>
  <c r="J574" i="1" s="1"/>
  <c r="K574" i="1" s="1"/>
  <c r="I575" i="1"/>
  <c r="G575" i="1" s="1"/>
  <c r="J575" i="1" s="1"/>
  <c r="K575" i="1" s="1"/>
  <c r="I576" i="1"/>
  <c r="G576" i="1" s="1"/>
  <c r="J576" i="1" s="1"/>
  <c r="K576" i="1" s="1"/>
  <c r="I577" i="1"/>
  <c r="G577" i="1" s="1"/>
  <c r="J577" i="1" s="1"/>
  <c r="K577" i="1" s="1"/>
  <c r="I578" i="1"/>
  <c r="G578" i="1" s="1"/>
  <c r="J578" i="1" s="1"/>
  <c r="K578" i="1" s="1"/>
  <c r="I579" i="1"/>
  <c r="G579" i="1" s="1"/>
  <c r="J579" i="1" s="1"/>
  <c r="K579" i="1" s="1"/>
  <c r="I580" i="1"/>
  <c r="G580" i="1" s="1"/>
  <c r="J580" i="1" s="1"/>
  <c r="K580" i="1" s="1"/>
  <c r="I581" i="1"/>
  <c r="G581" i="1" s="1"/>
  <c r="J581" i="1" s="1"/>
  <c r="K581" i="1" s="1"/>
  <c r="I582" i="1"/>
  <c r="G582" i="1" s="1"/>
  <c r="J582" i="1" s="1"/>
  <c r="K582" i="1" s="1"/>
  <c r="I583" i="1"/>
  <c r="G583" i="1" s="1"/>
  <c r="J583" i="1" s="1"/>
  <c r="K583" i="1" s="1"/>
  <c r="I584" i="1"/>
  <c r="G584" i="1" s="1"/>
  <c r="J584" i="1" s="1"/>
  <c r="K584" i="1" s="1"/>
  <c r="I585" i="1"/>
  <c r="G585" i="1" s="1"/>
  <c r="J585" i="1" s="1"/>
  <c r="K585" i="1" s="1"/>
  <c r="I586" i="1"/>
  <c r="G586" i="1" s="1"/>
  <c r="J586" i="1" s="1"/>
  <c r="K586" i="1" s="1"/>
  <c r="I587" i="1"/>
  <c r="G587" i="1" s="1"/>
  <c r="J587" i="1" s="1"/>
  <c r="K587" i="1" s="1"/>
  <c r="I588" i="1"/>
  <c r="G588" i="1" s="1"/>
  <c r="J588" i="1" s="1"/>
  <c r="K588" i="1" s="1"/>
  <c r="I589" i="1"/>
  <c r="G589" i="1" s="1"/>
  <c r="J589" i="1" s="1"/>
  <c r="K589" i="1" s="1"/>
  <c r="I590" i="1"/>
  <c r="G590" i="1" s="1"/>
  <c r="J590" i="1" s="1"/>
  <c r="K590" i="1" s="1"/>
  <c r="I591" i="1"/>
  <c r="G591" i="1" s="1"/>
  <c r="J591" i="1" s="1"/>
  <c r="K591" i="1" s="1"/>
  <c r="I592" i="1"/>
  <c r="G592" i="1" s="1"/>
  <c r="J592" i="1" s="1"/>
  <c r="K592" i="1" s="1"/>
  <c r="I593" i="1"/>
  <c r="G593" i="1" s="1"/>
  <c r="J593" i="1" s="1"/>
  <c r="K593" i="1" s="1"/>
  <c r="I594" i="1"/>
  <c r="G594" i="1" s="1"/>
  <c r="J594" i="1" s="1"/>
  <c r="K594" i="1" s="1"/>
  <c r="I595" i="1"/>
  <c r="G595" i="1" s="1"/>
  <c r="J595" i="1" s="1"/>
  <c r="K595" i="1" s="1"/>
  <c r="I596" i="1"/>
  <c r="G596" i="1" s="1"/>
  <c r="J596" i="1" s="1"/>
  <c r="K596" i="1" s="1"/>
  <c r="I597" i="1"/>
  <c r="G597" i="1" s="1"/>
  <c r="J597" i="1" s="1"/>
  <c r="K597" i="1" s="1"/>
  <c r="I598" i="1"/>
  <c r="G598" i="1" s="1"/>
  <c r="J598" i="1" s="1"/>
  <c r="K598" i="1" s="1"/>
  <c r="I599" i="1"/>
  <c r="G599" i="1" s="1"/>
  <c r="J599" i="1" s="1"/>
  <c r="K599" i="1" s="1"/>
  <c r="I600" i="1"/>
  <c r="G600" i="1" s="1"/>
  <c r="J600" i="1" s="1"/>
  <c r="K600" i="1" s="1"/>
  <c r="I601" i="1"/>
  <c r="G601" i="1" s="1"/>
  <c r="J601" i="1" s="1"/>
  <c r="K601" i="1" s="1"/>
  <c r="I602" i="1"/>
  <c r="G602" i="1" s="1"/>
  <c r="J602" i="1" s="1"/>
  <c r="K602" i="1" s="1"/>
  <c r="I603" i="1"/>
  <c r="G603" i="1" s="1"/>
  <c r="J603" i="1" s="1"/>
  <c r="K603" i="1" s="1"/>
  <c r="I604" i="1"/>
  <c r="G604" i="1" s="1"/>
  <c r="J604" i="1" s="1"/>
  <c r="K604" i="1" s="1"/>
  <c r="I605" i="1"/>
  <c r="G605" i="1" s="1"/>
  <c r="J605" i="1" s="1"/>
  <c r="K605" i="1" s="1"/>
  <c r="I606" i="1"/>
  <c r="G606" i="1" s="1"/>
  <c r="J606" i="1" s="1"/>
  <c r="K606" i="1" s="1"/>
  <c r="I607" i="1"/>
  <c r="G607" i="1" s="1"/>
  <c r="J607" i="1" s="1"/>
  <c r="K607" i="1" s="1"/>
  <c r="I608" i="1"/>
  <c r="G608" i="1" s="1"/>
  <c r="J608" i="1" s="1"/>
  <c r="K608" i="1" s="1"/>
  <c r="I609" i="1"/>
  <c r="G609" i="1" s="1"/>
  <c r="J609" i="1" s="1"/>
  <c r="K609" i="1" s="1"/>
  <c r="I610" i="1"/>
  <c r="G610" i="1" s="1"/>
  <c r="J610" i="1" s="1"/>
  <c r="K610" i="1" s="1"/>
  <c r="I611" i="1"/>
  <c r="G611" i="1" s="1"/>
  <c r="J611" i="1" s="1"/>
  <c r="K611" i="1" s="1"/>
  <c r="I612" i="1"/>
  <c r="G612" i="1" s="1"/>
  <c r="J612" i="1" s="1"/>
  <c r="K612" i="1" s="1"/>
  <c r="I613" i="1"/>
  <c r="G613" i="1" s="1"/>
  <c r="J613" i="1" s="1"/>
  <c r="K613" i="1" s="1"/>
  <c r="I614" i="1"/>
  <c r="G614" i="1" s="1"/>
  <c r="J614" i="1" s="1"/>
  <c r="K614" i="1" s="1"/>
  <c r="I615" i="1"/>
  <c r="G615" i="1" s="1"/>
  <c r="J615" i="1" s="1"/>
  <c r="K615" i="1" s="1"/>
  <c r="I616" i="1"/>
  <c r="G616" i="1" s="1"/>
  <c r="J616" i="1" s="1"/>
  <c r="K616" i="1" s="1"/>
  <c r="I617" i="1"/>
  <c r="G617" i="1" s="1"/>
  <c r="J617" i="1" s="1"/>
  <c r="K617" i="1" s="1"/>
  <c r="I618" i="1"/>
  <c r="G618" i="1" s="1"/>
  <c r="J618" i="1" s="1"/>
  <c r="K618" i="1" s="1"/>
  <c r="I619" i="1"/>
  <c r="G619" i="1" s="1"/>
  <c r="J619" i="1" s="1"/>
  <c r="K619" i="1" s="1"/>
  <c r="I620" i="1"/>
  <c r="G620" i="1" s="1"/>
  <c r="J620" i="1" s="1"/>
  <c r="K620" i="1" s="1"/>
  <c r="I621" i="1"/>
  <c r="G621" i="1" s="1"/>
  <c r="J621" i="1" s="1"/>
  <c r="K621" i="1" s="1"/>
  <c r="I622" i="1"/>
  <c r="G622" i="1" s="1"/>
  <c r="J622" i="1" s="1"/>
  <c r="K622" i="1" s="1"/>
  <c r="I623" i="1"/>
  <c r="G623" i="1" s="1"/>
  <c r="J623" i="1" s="1"/>
  <c r="K623" i="1" s="1"/>
  <c r="I624" i="1"/>
  <c r="G624" i="1" s="1"/>
  <c r="J624" i="1" s="1"/>
  <c r="K624" i="1" s="1"/>
  <c r="I625" i="1"/>
  <c r="G625" i="1" s="1"/>
  <c r="J625" i="1" s="1"/>
  <c r="K625" i="1" s="1"/>
  <c r="I626" i="1"/>
  <c r="G626" i="1" s="1"/>
  <c r="J626" i="1" s="1"/>
  <c r="K626" i="1" s="1"/>
  <c r="I627" i="1"/>
  <c r="G627" i="1" s="1"/>
  <c r="J627" i="1" s="1"/>
  <c r="K627" i="1" s="1"/>
  <c r="I628" i="1"/>
  <c r="G628" i="1" s="1"/>
  <c r="J628" i="1" s="1"/>
  <c r="K628" i="1" s="1"/>
  <c r="I629" i="1"/>
  <c r="G629" i="1" s="1"/>
  <c r="J629" i="1" s="1"/>
  <c r="K629" i="1" s="1"/>
  <c r="I630" i="1"/>
  <c r="G630" i="1" s="1"/>
  <c r="J630" i="1" s="1"/>
  <c r="K630" i="1" s="1"/>
  <c r="I631" i="1"/>
  <c r="G631" i="1" s="1"/>
  <c r="J631" i="1" s="1"/>
  <c r="K631" i="1" s="1"/>
  <c r="I632" i="1"/>
  <c r="G632" i="1" s="1"/>
  <c r="J632" i="1" s="1"/>
  <c r="K632" i="1" s="1"/>
  <c r="I633" i="1"/>
  <c r="G633" i="1" s="1"/>
  <c r="J633" i="1" s="1"/>
  <c r="K633" i="1" s="1"/>
  <c r="I634" i="1"/>
  <c r="G634" i="1" s="1"/>
  <c r="J634" i="1" s="1"/>
  <c r="K634" i="1" s="1"/>
  <c r="I635" i="1"/>
  <c r="G635" i="1" s="1"/>
  <c r="J635" i="1" s="1"/>
  <c r="K635" i="1" s="1"/>
  <c r="I636" i="1"/>
  <c r="G636" i="1" s="1"/>
  <c r="J636" i="1" s="1"/>
  <c r="K636" i="1" s="1"/>
  <c r="I637" i="1"/>
  <c r="G637" i="1" s="1"/>
  <c r="J637" i="1" s="1"/>
  <c r="K637" i="1" s="1"/>
  <c r="I638" i="1"/>
  <c r="G638" i="1" s="1"/>
  <c r="J638" i="1" s="1"/>
  <c r="K638" i="1" s="1"/>
  <c r="I639" i="1"/>
  <c r="G639" i="1" s="1"/>
  <c r="J639" i="1" s="1"/>
  <c r="K639" i="1" s="1"/>
  <c r="I640" i="1"/>
  <c r="G640" i="1" s="1"/>
  <c r="J640" i="1" s="1"/>
  <c r="K640" i="1" s="1"/>
  <c r="I641" i="1"/>
  <c r="G641" i="1" s="1"/>
  <c r="J641" i="1" s="1"/>
  <c r="K641" i="1" s="1"/>
  <c r="I642" i="1"/>
  <c r="G642" i="1" s="1"/>
  <c r="J642" i="1" s="1"/>
  <c r="K642" i="1" s="1"/>
  <c r="I643" i="1"/>
  <c r="G643" i="1" s="1"/>
  <c r="J643" i="1" s="1"/>
  <c r="K643" i="1" s="1"/>
  <c r="I644" i="1"/>
  <c r="G644" i="1" s="1"/>
  <c r="J644" i="1" s="1"/>
  <c r="K644" i="1" s="1"/>
  <c r="I645" i="1"/>
  <c r="G645" i="1" s="1"/>
  <c r="J645" i="1" s="1"/>
  <c r="K645" i="1" s="1"/>
  <c r="I646" i="1"/>
  <c r="G646" i="1" s="1"/>
  <c r="J646" i="1" s="1"/>
  <c r="K646" i="1" s="1"/>
  <c r="I647" i="1"/>
  <c r="G647" i="1" s="1"/>
  <c r="J647" i="1" s="1"/>
  <c r="K647" i="1" s="1"/>
  <c r="I648" i="1"/>
  <c r="G648" i="1" s="1"/>
  <c r="J648" i="1" s="1"/>
  <c r="K648" i="1" s="1"/>
  <c r="I649" i="1"/>
  <c r="G649" i="1" s="1"/>
  <c r="J649" i="1" s="1"/>
  <c r="K649" i="1" s="1"/>
  <c r="I650" i="1"/>
  <c r="G650" i="1" s="1"/>
  <c r="J650" i="1" s="1"/>
  <c r="K650" i="1" s="1"/>
  <c r="I651" i="1"/>
  <c r="G651" i="1" s="1"/>
  <c r="J651" i="1" s="1"/>
  <c r="K651" i="1" s="1"/>
  <c r="I652" i="1"/>
  <c r="G652" i="1" s="1"/>
  <c r="J652" i="1" s="1"/>
  <c r="K652" i="1" s="1"/>
  <c r="I653" i="1"/>
  <c r="G653" i="1" s="1"/>
  <c r="J653" i="1" s="1"/>
  <c r="K653" i="1" s="1"/>
  <c r="I654" i="1"/>
  <c r="G654" i="1" s="1"/>
  <c r="J654" i="1" s="1"/>
  <c r="K654" i="1" s="1"/>
  <c r="I655" i="1"/>
  <c r="G655" i="1" s="1"/>
  <c r="J655" i="1" s="1"/>
  <c r="K655" i="1" s="1"/>
  <c r="I656" i="1"/>
  <c r="G656" i="1" s="1"/>
  <c r="J656" i="1" s="1"/>
  <c r="K656" i="1" s="1"/>
  <c r="I657" i="1"/>
  <c r="G657" i="1" s="1"/>
  <c r="J657" i="1" s="1"/>
  <c r="K657" i="1" s="1"/>
  <c r="I658" i="1"/>
  <c r="G658" i="1" s="1"/>
  <c r="J658" i="1" s="1"/>
  <c r="K658" i="1" s="1"/>
  <c r="I659" i="1"/>
  <c r="G659" i="1" s="1"/>
  <c r="J659" i="1" s="1"/>
  <c r="K659" i="1" s="1"/>
  <c r="I660" i="1"/>
  <c r="G660" i="1" s="1"/>
  <c r="J660" i="1" s="1"/>
  <c r="K660" i="1" s="1"/>
  <c r="I661" i="1"/>
  <c r="G661" i="1" s="1"/>
  <c r="J661" i="1" s="1"/>
  <c r="K661" i="1" s="1"/>
  <c r="I662" i="1"/>
  <c r="G662" i="1" s="1"/>
  <c r="J662" i="1" s="1"/>
  <c r="K662" i="1" s="1"/>
  <c r="I663" i="1"/>
  <c r="G663" i="1" s="1"/>
  <c r="J663" i="1" s="1"/>
  <c r="K663" i="1" s="1"/>
  <c r="I664" i="1"/>
  <c r="G664" i="1" s="1"/>
  <c r="J664" i="1" s="1"/>
  <c r="K664" i="1" s="1"/>
  <c r="I665" i="1"/>
  <c r="G665" i="1" s="1"/>
  <c r="J665" i="1" s="1"/>
  <c r="K665" i="1" s="1"/>
  <c r="I666" i="1"/>
  <c r="G666" i="1" s="1"/>
  <c r="J666" i="1" s="1"/>
  <c r="K666" i="1" s="1"/>
  <c r="I667" i="1"/>
  <c r="G667" i="1" s="1"/>
  <c r="J667" i="1" s="1"/>
  <c r="K667" i="1" s="1"/>
  <c r="I668" i="1"/>
  <c r="G668" i="1" s="1"/>
  <c r="J668" i="1" s="1"/>
  <c r="K668" i="1" s="1"/>
  <c r="I669" i="1"/>
  <c r="G669" i="1" s="1"/>
  <c r="J669" i="1" s="1"/>
  <c r="K669" i="1" s="1"/>
  <c r="I670" i="1"/>
  <c r="G670" i="1" s="1"/>
  <c r="J670" i="1" s="1"/>
  <c r="K670" i="1" s="1"/>
  <c r="I671" i="1"/>
  <c r="G671" i="1" s="1"/>
  <c r="J671" i="1" s="1"/>
  <c r="K671" i="1" s="1"/>
  <c r="I672" i="1"/>
  <c r="G672" i="1" s="1"/>
  <c r="J672" i="1" s="1"/>
  <c r="K672" i="1" s="1"/>
  <c r="I673" i="1"/>
  <c r="G673" i="1" s="1"/>
  <c r="J673" i="1" s="1"/>
  <c r="K673" i="1" s="1"/>
  <c r="I674" i="1"/>
  <c r="G674" i="1" s="1"/>
  <c r="J674" i="1" s="1"/>
  <c r="K674" i="1" s="1"/>
  <c r="I675" i="1"/>
  <c r="G675" i="1" s="1"/>
  <c r="J675" i="1" s="1"/>
  <c r="K675" i="1" s="1"/>
  <c r="I676" i="1"/>
  <c r="G676" i="1" s="1"/>
  <c r="J676" i="1" s="1"/>
  <c r="K676" i="1" s="1"/>
  <c r="I677" i="1"/>
  <c r="G677" i="1" s="1"/>
  <c r="J677" i="1" s="1"/>
  <c r="K677" i="1" s="1"/>
  <c r="I678" i="1"/>
  <c r="G678" i="1" s="1"/>
  <c r="J678" i="1" s="1"/>
  <c r="K678" i="1" s="1"/>
  <c r="I679" i="1"/>
  <c r="G679" i="1" s="1"/>
  <c r="J679" i="1" s="1"/>
  <c r="K679" i="1" s="1"/>
  <c r="I680" i="1"/>
  <c r="G680" i="1" s="1"/>
  <c r="J680" i="1" s="1"/>
  <c r="K680" i="1" s="1"/>
  <c r="I681" i="1"/>
  <c r="G681" i="1" s="1"/>
  <c r="J681" i="1" s="1"/>
  <c r="K681" i="1" s="1"/>
  <c r="I682" i="1"/>
  <c r="G682" i="1" s="1"/>
  <c r="J682" i="1" s="1"/>
  <c r="K682" i="1" s="1"/>
  <c r="I683" i="1"/>
  <c r="G683" i="1" s="1"/>
  <c r="J683" i="1" s="1"/>
  <c r="K683" i="1" s="1"/>
  <c r="I684" i="1"/>
  <c r="G684" i="1" s="1"/>
  <c r="J684" i="1" s="1"/>
  <c r="K684" i="1" s="1"/>
  <c r="I685" i="1"/>
  <c r="G685" i="1" s="1"/>
  <c r="J685" i="1" s="1"/>
  <c r="K685" i="1" s="1"/>
  <c r="I686" i="1"/>
  <c r="G686" i="1" s="1"/>
  <c r="J686" i="1" s="1"/>
  <c r="K686" i="1" s="1"/>
  <c r="I687" i="1"/>
  <c r="G687" i="1" s="1"/>
  <c r="J687" i="1" s="1"/>
  <c r="K687" i="1" s="1"/>
  <c r="I688" i="1"/>
  <c r="G688" i="1" s="1"/>
  <c r="J688" i="1" s="1"/>
  <c r="K688" i="1" s="1"/>
  <c r="I689" i="1"/>
  <c r="G689" i="1" s="1"/>
  <c r="J689" i="1" s="1"/>
  <c r="K689" i="1" s="1"/>
  <c r="I690" i="1"/>
  <c r="G690" i="1" s="1"/>
  <c r="J690" i="1" s="1"/>
  <c r="K690" i="1" s="1"/>
  <c r="I691" i="1"/>
  <c r="G691" i="1" s="1"/>
  <c r="J691" i="1" s="1"/>
  <c r="K691" i="1" s="1"/>
  <c r="I692" i="1"/>
  <c r="G692" i="1" s="1"/>
  <c r="J692" i="1" s="1"/>
  <c r="K692" i="1" s="1"/>
  <c r="I693" i="1"/>
  <c r="G693" i="1" s="1"/>
  <c r="J693" i="1" s="1"/>
  <c r="K693" i="1" s="1"/>
  <c r="I694" i="1"/>
  <c r="G694" i="1" s="1"/>
  <c r="J694" i="1" s="1"/>
  <c r="K694" i="1" s="1"/>
  <c r="I695" i="1"/>
  <c r="G695" i="1" s="1"/>
  <c r="J695" i="1" s="1"/>
  <c r="K695" i="1" s="1"/>
  <c r="I696" i="1"/>
  <c r="G696" i="1" s="1"/>
  <c r="J696" i="1" s="1"/>
  <c r="K696" i="1" s="1"/>
  <c r="I697" i="1"/>
  <c r="G697" i="1" s="1"/>
  <c r="J697" i="1" s="1"/>
  <c r="K697" i="1" s="1"/>
  <c r="I698" i="1"/>
  <c r="G698" i="1" s="1"/>
  <c r="J698" i="1" s="1"/>
  <c r="K698" i="1" s="1"/>
  <c r="I699" i="1"/>
  <c r="G699" i="1" s="1"/>
  <c r="J699" i="1" s="1"/>
  <c r="K699" i="1" s="1"/>
  <c r="I700" i="1"/>
  <c r="G700" i="1" s="1"/>
  <c r="J700" i="1" s="1"/>
  <c r="K700" i="1" s="1"/>
  <c r="I701" i="1"/>
  <c r="G701" i="1" s="1"/>
  <c r="J701" i="1" s="1"/>
  <c r="K701" i="1" s="1"/>
  <c r="I702" i="1"/>
  <c r="G702" i="1" s="1"/>
  <c r="J702" i="1" s="1"/>
  <c r="K702" i="1" s="1"/>
  <c r="I703" i="1"/>
  <c r="G703" i="1" s="1"/>
  <c r="J703" i="1" s="1"/>
  <c r="K703" i="1" s="1"/>
  <c r="I704" i="1"/>
  <c r="G704" i="1" s="1"/>
  <c r="J704" i="1" s="1"/>
  <c r="K704" i="1" s="1"/>
  <c r="I705" i="1"/>
  <c r="G705" i="1" s="1"/>
  <c r="J705" i="1" s="1"/>
  <c r="K705" i="1" s="1"/>
  <c r="I706" i="1"/>
  <c r="G706" i="1" s="1"/>
  <c r="J706" i="1" s="1"/>
  <c r="K706" i="1" s="1"/>
  <c r="I707" i="1"/>
  <c r="G707" i="1" s="1"/>
  <c r="J707" i="1" s="1"/>
  <c r="K707" i="1" s="1"/>
  <c r="I708" i="1"/>
  <c r="G708" i="1" s="1"/>
  <c r="J708" i="1" s="1"/>
  <c r="K708" i="1" s="1"/>
  <c r="I709" i="1"/>
  <c r="G709" i="1" s="1"/>
  <c r="J709" i="1" s="1"/>
  <c r="K709" i="1" s="1"/>
  <c r="I710" i="1"/>
  <c r="G710" i="1" s="1"/>
  <c r="J710" i="1" s="1"/>
  <c r="K710" i="1" s="1"/>
  <c r="I711" i="1"/>
  <c r="G711" i="1" s="1"/>
  <c r="J711" i="1" s="1"/>
  <c r="K711" i="1" s="1"/>
  <c r="I712" i="1"/>
  <c r="G712" i="1" s="1"/>
  <c r="J712" i="1" s="1"/>
  <c r="K712" i="1" s="1"/>
  <c r="I713" i="1"/>
  <c r="G713" i="1" s="1"/>
  <c r="J713" i="1" s="1"/>
  <c r="K713" i="1" s="1"/>
  <c r="I714" i="1"/>
  <c r="G714" i="1" s="1"/>
  <c r="J714" i="1" s="1"/>
  <c r="K714" i="1" s="1"/>
  <c r="I715" i="1"/>
  <c r="G715" i="1" s="1"/>
  <c r="J715" i="1" s="1"/>
  <c r="K715" i="1" s="1"/>
  <c r="I716" i="1"/>
  <c r="G716" i="1" s="1"/>
  <c r="J716" i="1" s="1"/>
  <c r="K716" i="1" s="1"/>
  <c r="I717" i="1"/>
  <c r="G717" i="1" s="1"/>
  <c r="J717" i="1" s="1"/>
  <c r="K717" i="1" s="1"/>
  <c r="I718" i="1"/>
  <c r="G718" i="1" s="1"/>
  <c r="J718" i="1" s="1"/>
  <c r="K718" i="1" s="1"/>
  <c r="I719" i="1"/>
  <c r="G719" i="1" s="1"/>
  <c r="J719" i="1" s="1"/>
  <c r="K719" i="1" s="1"/>
  <c r="I720" i="1"/>
  <c r="G720" i="1" s="1"/>
  <c r="J720" i="1" s="1"/>
  <c r="K720" i="1" s="1"/>
  <c r="I721" i="1"/>
  <c r="G721" i="1" s="1"/>
  <c r="J721" i="1" s="1"/>
  <c r="K721" i="1" s="1"/>
  <c r="I722" i="1"/>
  <c r="G722" i="1" s="1"/>
  <c r="J722" i="1" s="1"/>
  <c r="K722" i="1" s="1"/>
  <c r="I723" i="1"/>
  <c r="G723" i="1" s="1"/>
  <c r="J723" i="1" s="1"/>
  <c r="K723" i="1" s="1"/>
  <c r="I724" i="1"/>
  <c r="G724" i="1" s="1"/>
  <c r="J724" i="1" s="1"/>
  <c r="K724" i="1" s="1"/>
  <c r="I725" i="1"/>
  <c r="G725" i="1" s="1"/>
  <c r="J725" i="1" s="1"/>
  <c r="K725" i="1" s="1"/>
  <c r="I726" i="1"/>
  <c r="G726" i="1" s="1"/>
  <c r="J726" i="1" s="1"/>
  <c r="K726" i="1" s="1"/>
  <c r="I727" i="1"/>
  <c r="G727" i="1" s="1"/>
  <c r="J727" i="1" s="1"/>
  <c r="K727" i="1" s="1"/>
  <c r="I728" i="1"/>
  <c r="G728" i="1" s="1"/>
  <c r="J728" i="1" s="1"/>
  <c r="K728" i="1" s="1"/>
  <c r="I729" i="1"/>
  <c r="G729" i="1" s="1"/>
  <c r="J729" i="1" s="1"/>
  <c r="K729" i="1" s="1"/>
  <c r="I730" i="1"/>
  <c r="G730" i="1" s="1"/>
  <c r="J730" i="1" s="1"/>
  <c r="K730" i="1" s="1"/>
  <c r="I731" i="1"/>
  <c r="G731" i="1" s="1"/>
  <c r="J731" i="1" s="1"/>
  <c r="K731" i="1" s="1"/>
  <c r="I732" i="1"/>
  <c r="G732" i="1" s="1"/>
  <c r="J732" i="1" s="1"/>
  <c r="K732" i="1" s="1"/>
  <c r="I733" i="1"/>
  <c r="G733" i="1" s="1"/>
  <c r="J733" i="1" s="1"/>
  <c r="K733" i="1" s="1"/>
  <c r="I734" i="1"/>
  <c r="G734" i="1" s="1"/>
  <c r="J734" i="1" s="1"/>
  <c r="K734" i="1" s="1"/>
  <c r="I735" i="1"/>
  <c r="G735" i="1" s="1"/>
  <c r="J735" i="1" s="1"/>
  <c r="K735" i="1" s="1"/>
  <c r="I736" i="1"/>
  <c r="G736" i="1" s="1"/>
  <c r="J736" i="1" s="1"/>
  <c r="K736" i="1" s="1"/>
  <c r="I737" i="1"/>
  <c r="G737" i="1" s="1"/>
  <c r="J737" i="1" s="1"/>
  <c r="K737" i="1" s="1"/>
  <c r="I738" i="1"/>
  <c r="G738" i="1" s="1"/>
  <c r="J738" i="1" s="1"/>
  <c r="K738" i="1" s="1"/>
  <c r="I739" i="1"/>
  <c r="G739" i="1" s="1"/>
  <c r="J739" i="1" s="1"/>
  <c r="K739" i="1" s="1"/>
  <c r="I740" i="1"/>
  <c r="G740" i="1" s="1"/>
  <c r="J740" i="1" s="1"/>
  <c r="K740" i="1" s="1"/>
  <c r="I741" i="1"/>
  <c r="G741" i="1" s="1"/>
  <c r="J741" i="1" s="1"/>
  <c r="K741" i="1" s="1"/>
  <c r="I742" i="1"/>
  <c r="G742" i="1" s="1"/>
  <c r="J742" i="1" s="1"/>
  <c r="K742" i="1" s="1"/>
  <c r="I743" i="1"/>
  <c r="G743" i="1" s="1"/>
  <c r="J743" i="1" s="1"/>
  <c r="K743" i="1" s="1"/>
  <c r="I744" i="1"/>
  <c r="G744" i="1" s="1"/>
  <c r="J744" i="1" s="1"/>
  <c r="K744" i="1" s="1"/>
  <c r="I745" i="1"/>
  <c r="G745" i="1" s="1"/>
  <c r="J745" i="1" s="1"/>
  <c r="K745" i="1" s="1"/>
  <c r="I746" i="1"/>
  <c r="G746" i="1" s="1"/>
  <c r="J746" i="1" s="1"/>
  <c r="K746" i="1" s="1"/>
  <c r="I747" i="1"/>
  <c r="G747" i="1" s="1"/>
  <c r="J747" i="1" s="1"/>
  <c r="K747" i="1" s="1"/>
  <c r="I748" i="1"/>
  <c r="G748" i="1" s="1"/>
  <c r="J748" i="1" s="1"/>
  <c r="K748" i="1" s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I195" i="1" l="1"/>
  <c r="G195" i="1" s="1"/>
  <c r="J195" i="1" s="1"/>
  <c r="K195" i="1" s="1"/>
  <c r="I199" i="1"/>
  <c r="G199" i="1" s="1"/>
  <c r="J199" i="1" s="1"/>
  <c r="K199" i="1" s="1"/>
  <c r="I203" i="1"/>
  <c r="G203" i="1" s="1"/>
  <c r="J203" i="1" s="1"/>
  <c r="K203" i="1" s="1"/>
  <c r="I207" i="1"/>
  <c r="G207" i="1" s="1"/>
  <c r="J207" i="1" s="1"/>
  <c r="K207" i="1" s="1"/>
  <c r="I211" i="1"/>
  <c r="G211" i="1" s="1"/>
  <c r="J211" i="1" s="1"/>
  <c r="K211" i="1" s="1"/>
  <c r="I215" i="1"/>
  <c r="G215" i="1" s="1"/>
  <c r="J215" i="1" s="1"/>
  <c r="K215" i="1" s="1"/>
  <c r="I219" i="1"/>
  <c r="G219" i="1" s="1"/>
  <c r="J219" i="1" s="1"/>
  <c r="K219" i="1" s="1"/>
  <c r="I223" i="1"/>
  <c r="G223" i="1" s="1"/>
  <c r="J223" i="1" s="1"/>
  <c r="K223" i="1" s="1"/>
  <c r="I227" i="1"/>
  <c r="G227" i="1" s="1"/>
  <c r="J227" i="1" s="1"/>
  <c r="K227" i="1" s="1"/>
  <c r="I231" i="1"/>
  <c r="G231" i="1" s="1"/>
  <c r="J231" i="1" s="1"/>
  <c r="K231" i="1" s="1"/>
  <c r="I235" i="1"/>
  <c r="G235" i="1" s="1"/>
  <c r="J235" i="1" s="1"/>
  <c r="K235" i="1" s="1"/>
  <c r="I239" i="1"/>
  <c r="G239" i="1" s="1"/>
  <c r="J239" i="1" s="1"/>
  <c r="K239" i="1" s="1"/>
  <c r="I243" i="1"/>
  <c r="G243" i="1" s="1"/>
  <c r="J243" i="1" s="1"/>
  <c r="K243" i="1" s="1"/>
  <c r="I247" i="1"/>
  <c r="G247" i="1" s="1"/>
  <c r="J247" i="1" s="1"/>
  <c r="K247" i="1" s="1"/>
  <c r="I251" i="1"/>
  <c r="G251" i="1" s="1"/>
  <c r="J251" i="1" s="1"/>
  <c r="K251" i="1" s="1"/>
  <c r="I255" i="1"/>
  <c r="G255" i="1" s="1"/>
  <c r="J255" i="1" s="1"/>
  <c r="K255" i="1" s="1"/>
  <c r="I259" i="1"/>
  <c r="G259" i="1" s="1"/>
  <c r="J259" i="1" s="1"/>
  <c r="K259" i="1" s="1"/>
  <c r="I263" i="1"/>
  <c r="G263" i="1" s="1"/>
  <c r="J263" i="1" s="1"/>
  <c r="K263" i="1" s="1"/>
  <c r="I267" i="1"/>
  <c r="G267" i="1" s="1"/>
  <c r="J267" i="1" s="1"/>
  <c r="K267" i="1" s="1"/>
  <c r="I271" i="1"/>
  <c r="G271" i="1" s="1"/>
  <c r="J271" i="1" s="1"/>
  <c r="K271" i="1" s="1"/>
  <c r="I275" i="1"/>
  <c r="G275" i="1" s="1"/>
  <c r="J275" i="1" s="1"/>
  <c r="K275" i="1" s="1"/>
  <c r="I279" i="1"/>
  <c r="G279" i="1" s="1"/>
  <c r="J279" i="1" s="1"/>
  <c r="K279" i="1" s="1"/>
  <c r="I283" i="1"/>
  <c r="G283" i="1" s="1"/>
  <c r="J283" i="1" s="1"/>
  <c r="K283" i="1" s="1"/>
  <c r="I287" i="1"/>
  <c r="G287" i="1" s="1"/>
  <c r="J287" i="1" s="1"/>
  <c r="K287" i="1" s="1"/>
  <c r="I291" i="1"/>
  <c r="G291" i="1" s="1"/>
  <c r="J291" i="1" s="1"/>
  <c r="K291" i="1" s="1"/>
  <c r="I295" i="1"/>
  <c r="G295" i="1" s="1"/>
  <c r="J295" i="1" s="1"/>
  <c r="K295" i="1" s="1"/>
  <c r="I299" i="1"/>
  <c r="G299" i="1" s="1"/>
  <c r="J299" i="1" s="1"/>
  <c r="K299" i="1" s="1"/>
  <c r="I303" i="1"/>
  <c r="G303" i="1" s="1"/>
  <c r="J303" i="1" s="1"/>
  <c r="K303" i="1" s="1"/>
  <c r="I307" i="1"/>
  <c r="G307" i="1" s="1"/>
  <c r="J307" i="1" s="1"/>
  <c r="K307" i="1" s="1"/>
  <c r="I311" i="1"/>
  <c r="G311" i="1" s="1"/>
  <c r="J311" i="1" s="1"/>
  <c r="K311" i="1" s="1"/>
  <c r="I315" i="1"/>
  <c r="G315" i="1" s="1"/>
  <c r="J315" i="1" s="1"/>
  <c r="K315" i="1" s="1"/>
  <c r="I319" i="1"/>
  <c r="G319" i="1" s="1"/>
  <c r="J319" i="1" s="1"/>
  <c r="K319" i="1" s="1"/>
  <c r="I323" i="1"/>
  <c r="G323" i="1" s="1"/>
  <c r="J323" i="1" s="1"/>
  <c r="K323" i="1" s="1"/>
  <c r="I327" i="1"/>
  <c r="G327" i="1" s="1"/>
  <c r="J327" i="1" s="1"/>
  <c r="K327" i="1" s="1"/>
  <c r="I331" i="1"/>
  <c r="G331" i="1" s="1"/>
  <c r="J331" i="1" s="1"/>
  <c r="K331" i="1" s="1"/>
  <c r="C192" i="1"/>
  <c r="I192" i="1" s="1"/>
  <c r="G192" i="1" s="1"/>
  <c r="J192" i="1" s="1"/>
  <c r="K192" i="1" s="1"/>
  <c r="C193" i="1"/>
  <c r="I193" i="1" s="1"/>
  <c r="G193" i="1" s="1"/>
  <c r="J193" i="1" s="1"/>
  <c r="K193" i="1" s="1"/>
  <c r="C194" i="1"/>
  <c r="I194" i="1" s="1"/>
  <c r="G194" i="1" s="1"/>
  <c r="J194" i="1" s="1"/>
  <c r="K194" i="1" s="1"/>
  <c r="C195" i="1"/>
  <c r="C196" i="1"/>
  <c r="I196" i="1" s="1"/>
  <c r="G196" i="1" s="1"/>
  <c r="J196" i="1" s="1"/>
  <c r="K196" i="1" s="1"/>
  <c r="C197" i="1"/>
  <c r="I197" i="1" s="1"/>
  <c r="G197" i="1" s="1"/>
  <c r="J197" i="1" s="1"/>
  <c r="K197" i="1" s="1"/>
  <c r="C198" i="1"/>
  <c r="I198" i="1" s="1"/>
  <c r="G198" i="1" s="1"/>
  <c r="J198" i="1" s="1"/>
  <c r="K198" i="1" s="1"/>
  <c r="C199" i="1"/>
  <c r="C200" i="1"/>
  <c r="I200" i="1" s="1"/>
  <c r="G200" i="1" s="1"/>
  <c r="J200" i="1" s="1"/>
  <c r="K200" i="1" s="1"/>
  <c r="C201" i="1"/>
  <c r="I201" i="1" s="1"/>
  <c r="G201" i="1" s="1"/>
  <c r="J201" i="1" s="1"/>
  <c r="K201" i="1" s="1"/>
  <c r="C202" i="1"/>
  <c r="I202" i="1" s="1"/>
  <c r="G202" i="1" s="1"/>
  <c r="J202" i="1" s="1"/>
  <c r="K202" i="1" s="1"/>
  <c r="C203" i="1"/>
  <c r="C204" i="1"/>
  <c r="I204" i="1" s="1"/>
  <c r="G204" i="1" s="1"/>
  <c r="J204" i="1" s="1"/>
  <c r="K204" i="1" s="1"/>
  <c r="C205" i="1"/>
  <c r="I205" i="1" s="1"/>
  <c r="G205" i="1" s="1"/>
  <c r="J205" i="1" s="1"/>
  <c r="K205" i="1" s="1"/>
  <c r="C206" i="1"/>
  <c r="I206" i="1" s="1"/>
  <c r="G206" i="1" s="1"/>
  <c r="J206" i="1" s="1"/>
  <c r="K206" i="1" s="1"/>
  <c r="C207" i="1"/>
  <c r="C208" i="1"/>
  <c r="I208" i="1" s="1"/>
  <c r="G208" i="1" s="1"/>
  <c r="J208" i="1" s="1"/>
  <c r="K208" i="1" s="1"/>
  <c r="C209" i="1"/>
  <c r="I209" i="1" s="1"/>
  <c r="G209" i="1" s="1"/>
  <c r="J209" i="1" s="1"/>
  <c r="K209" i="1" s="1"/>
  <c r="C210" i="1"/>
  <c r="I210" i="1" s="1"/>
  <c r="G210" i="1" s="1"/>
  <c r="J210" i="1" s="1"/>
  <c r="K210" i="1" s="1"/>
  <c r="C211" i="1"/>
  <c r="C212" i="1"/>
  <c r="I212" i="1" s="1"/>
  <c r="G212" i="1" s="1"/>
  <c r="J212" i="1" s="1"/>
  <c r="K212" i="1" s="1"/>
  <c r="C213" i="1"/>
  <c r="I213" i="1" s="1"/>
  <c r="G213" i="1" s="1"/>
  <c r="J213" i="1" s="1"/>
  <c r="K213" i="1" s="1"/>
  <c r="C214" i="1"/>
  <c r="I214" i="1" s="1"/>
  <c r="G214" i="1" s="1"/>
  <c r="J214" i="1" s="1"/>
  <c r="K214" i="1" s="1"/>
  <c r="C215" i="1"/>
  <c r="C216" i="1"/>
  <c r="I216" i="1" s="1"/>
  <c r="G216" i="1" s="1"/>
  <c r="J216" i="1" s="1"/>
  <c r="K216" i="1" s="1"/>
  <c r="C217" i="1"/>
  <c r="I217" i="1" s="1"/>
  <c r="G217" i="1" s="1"/>
  <c r="J217" i="1" s="1"/>
  <c r="K217" i="1" s="1"/>
  <c r="C218" i="1"/>
  <c r="I218" i="1" s="1"/>
  <c r="G218" i="1" s="1"/>
  <c r="J218" i="1" s="1"/>
  <c r="K218" i="1" s="1"/>
  <c r="C219" i="1"/>
  <c r="C220" i="1"/>
  <c r="I220" i="1" s="1"/>
  <c r="G220" i="1" s="1"/>
  <c r="J220" i="1" s="1"/>
  <c r="K220" i="1" s="1"/>
  <c r="C221" i="1"/>
  <c r="I221" i="1" s="1"/>
  <c r="G221" i="1" s="1"/>
  <c r="J221" i="1" s="1"/>
  <c r="K221" i="1" s="1"/>
  <c r="C222" i="1"/>
  <c r="I222" i="1" s="1"/>
  <c r="G222" i="1" s="1"/>
  <c r="J222" i="1" s="1"/>
  <c r="K222" i="1" s="1"/>
  <c r="C223" i="1"/>
  <c r="C224" i="1"/>
  <c r="I224" i="1" s="1"/>
  <c r="G224" i="1" s="1"/>
  <c r="J224" i="1" s="1"/>
  <c r="K224" i="1" s="1"/>
  <c r="C225" i="1"/>
  <c r="I225" i="1" s="1"/>
  <c r="G225" i="1" s="1"/>
  <c r="J225" i="1" s="1"/>
  <c r="K225" i="1" s="1"/>
  <c r="C226" i="1"/>
  <c r="I226" i="1" s="1"/>
  <c r="G226" i="1" s="1"/>
  <c r="J226" i="1" s="1"/>
  <c r="K226" i="1" s="1"/>
  <c r="C227" i="1"/>
  <c r="C228" i="1"/>
  <c r="I228" i="1" s="1"/>
  <c r="G228" i="1" s="1"/>
  <c r="J228" i="1" s="1"/>
  <c r="K228" i="1" s="1"/>
  <c r="C229" i="1"/>
  <c r="I229" i="1" s="1"/>
  <c r="G229" i="1" s="1"/>
  <c r="J229" i="1" s="1"/>
  <c r="K229" i="1" s="1"/>
  <c r="C230" i="1"/>
  <c r="I230" i="1" s="1"/>
  <c r="G230" i="1" s="1"/>
  <c r="J230" i="1" s="1"/>
  <c r="K230" i="1" s="1"/>
  <c r="C231" i="1"/>
  <c r="C232" i="1"/>
  <c r="I232" i="1" s="1"/>
  <c r="G232" i="1" s="1"/>
  <c r="J232" i="1" s="1"/>
  <c r="K232" i="1" s="1"/>
  <c r="C233" i="1"/>
  <c r="I233" i="1" s="1"/>
  <c r="G233" i="1" s="1"/>
  <c r="J233" i="1" s="1"/>
  <c r="K233" i="1" s="1"/>
  <c r="C234" i="1"/>
  <c r="I234" i="1" s="1"/>
  <c r="G234" i="1" s="1"/>
  <c r="J234" i="1" s="1"/>
  <c r="K234" i="1" s="1"/>
  <c r="C235" i="1"/>
  <c r="C236" i="1"/>
  <c r="I236" i="1" s="1"/>
  <c r="G236" i="1" s="1"/>
  <c r="J236" i="1" s="1"/>
  <c r="K236" i="1" s="1"/>
  <c r="C237" i="1"/>
  <c r="I237" i="1" s="1"/>
  <c r="G237" i="1" s="1"/>
  <c r="J237" i="1" s="1"/>
  <c r="K237" i="1" s="1"/>
  <c r="C238" i="1"/>
  <c r="I238" i="1" s="1"/>
  <c r="G238" i="1" s="1"/>
  <c r="J238" i="1" s="1"/>
  <c r="K238" i="1" s="1"/>
  <c r="C239" i="1"/>
  <c r="C240" i="1"/>
  <c r="I240" i="1" s="1"/>
  <c r="G240" i="1" s="1"/>
  <c r="J240" i="1" s="1"/>
  <c r="K240" i="1" s="1"/>
  <c r="C241" i="1"/>
  <c r="I241" i="1" s="1"/>
  <c r="G241" i="1" s="1"/>
  <c r="J241" i="1" s="1"/>
  <c r="K241" i="1" s="1"/>
  <c r="C242" i="1"/>
  <c r="I242" i="1" s="1"/>
  <c r="G242" i="1" s="1"/>
  <c r="J242" i="1" s="1"/>
  <c r="K242" i="1" s="1"/>
  <c r="C243" i="1"/>
  <c r="C244" i="1"/>
  <c r="I244" i="1" s="1"/>
  <c r="G244" i="1" s="1"/>
  <c r="J244" i="1" s="1"/>
  <c r="K244" i="1" s="1"/>
  <c r="C245" i="1"/>
  <c r="I245" i="1" s="1"/>
  <c r="G245" i="1" s="1"/>
  <c r="J245" i="1" s="1"/>
  <c r="K245" i="1" s="1"/>
  <c r="C246" i="1"/>
  <c r="I246" i="1" s="1"/>
  <c r="G246" i="1" s="1"/>
  <c r="J246" i="1" s="1"/>
  <c r="K246" i="1" s="1"/>
  <c r="C247" i="1"/>
  <c r="C248" i="1"/>
  <c r="I248" i="1" s="1"/>
  <c r="G248" i="1" s="1"/>
  <c r="J248" i="1" s="1"/>
  <c r="K248" i="1" s="1"/>
  <c r="C249" i="1"/>
  <c r="I249" i="1" s="1"/>
  <c r="G249" i="1" s="1"/>
  <c r="J249" i="1" s="1"/>
  <c r="K249" i="1" s="1"/>
  <c r="C250" i="1"/>
  <c r="I250" i="1" s="1"/>
  <c r="G250" i="1" s="1"/>
  <c r="J250" i="1" s="1"/>
  <c r="K250" i="1" s="1"/>
  <c r="C251" i="1"/>
  <c r="C252" i="1"/>
  <c r="I252" i="1" s="1"/>
  <c r="G252" i="1" s="1"/>
  <c r="J252" i="1" s="1"/>
  <c r="K252" i="1" s="1"/>
  <c r="C253" i="1"/>
  <c r="I253" i="1" s="1"/>
  <c r="G253" i="1" s="1"/>
  <c r="J253" i="1" s="1"/>
  <c r="K253" i="1" s="1"/>
  <c r="C254" i="1"/>
  <c r="I254" i="1" s="1"/>
  <c r="G254" i="1" s="1"/>
  <c r="J254" i="1" s="1"/>
  <c r="K254" i="1" s="1"/>
  <c r="C255" i="1"/>
  <c r="C256" i="1"/>
  <c r="I256" i="1" s="1"/>
  <c r="G256" i="1" s="1"/>
  <c r="J256" i="1" s="1"/>
  <c r="K256" i="1" s="1"/>
  <c r="C257" i="1"/>
  <c r="I257" i="1" s="1"/>
  <c r="G257" i="1" s="1"/>
  <c r="J257" i="1" s="1"/>
  <c r="K257" i="1" s="1"/>
  <c r="C258" i="1"/>
  <c r="I258" i="1" s="1"/>
  <c r="G258" i="1" s="1"/>
  <c r="J258" i="1" s="1"/>
  <c r="K258" i="1" s="1"/>
  <c r="C259" i="1"/>
  <c r="C260" i="1"/>
  <c r="I260" i="1" s="1"/>
  <c r="G260" i="1" s="1"/>
  <c r="J260" i="1" s="1"/>
  <c r="K260" i="1" s="1"/>
  <c r="C261" i="1"/>
  <c r="I261" i="1" s="1"/>
  <c r="G261" i="1" s="1"/>
  <c r="J261" i="1" s="1"/>
  <c r="K261" i="1" s="1"/>
  <c r="C262" i="1"/>
  <c r="I262" i="1" s="1"/>
  <c r="G262" i="1" s="1"/>
  <c r="J262" i="1" s="1"/>
  <c r="K262" i="1" s="1"/>
  <c r="C263" i="1"/>
  <c r="C264" i="1"/>
  <c r="I264" i="1" s="1"/>
  <c r="G264" i="1" s="1"/>
  <c r="J264" i="1" s="1"/>
  <c r="K264" i="1" s="1"/>
  <c r="C265" i="1"/>
  <c r="I265" i="1" s="1"/>
  <c r="G265" i="1" s="1"/>
  <c r="J265" i="1" s="1"/>
  <c r="K265" i="1" s="1"/>
  <c r="C266" i="1"/>
  <c r="I266" i="1" s="1"/>
  <c r="G266" i="1" s="1"/>
  <c r="J266" i="1" s="1"/>
  <c r="K266" i="1" s="1"/>
  <c r="C267" i="1"/>
  <c r="C268" i="1"/>
  <c r="I268" i="1" s="1"/>
  <c r="G268" i="1" s="1"/>
  <c r="J268" i="1" s="1"/>
  <c r="K268" i="1" s="1"/>
  <c r="C269" i="1"/>
  <c r="I269" i="1" s="1"/>
  <c r="G269" i="1" s="1"/>
  <c r="J269" i="1" s="1"/>
  <c r="K269" i="1" s="1"/>
  <c r="C270" i="1"/>
  <c r="I270" i="1" s="1"/>
  <c r="G270" i="1" s="1"/>
  <c r="J270" i="1" s="1"/>
  <c r="K270" i="1" s="1"/>
  <c r="C271" i="1"/>
  <c r="C272" i="1"/>
  <c r="I272" i="1" s="1"/>
  <c r="G272" i="1" s="1"/>
  <c r="J272" i="1" s="1"/>
  <c r="K272" i="1" s="1"/>
  <c r="C273" i="1"/>
  <c r="I273" i="1" s="1"/>
  <c r="G273" i="1" s="1"/>
  <c r="J273" i="1" s="1"/>
  <c r="K273" i="1" s="1"/>
  <c r="C274" i="1"/>
  <c r="I274" i="1" s="1"/>
  <c r="G274" i="1" s="1"/>
  <c r="J274" i="1" s="1"/>
  <c r="K274" i="1" s="1"/>
  <c r="C275" i="1"/>
  <c r="C276" i="1"/>
  <c r="I276" i="1" s="1"/>
  <c r="G276" i="1" s="1"/>
  <c r="J276" i="1" s="1"/>
  <c r="K276" i="1" s="1"/>
  <c r="C277" i="1"/>
  <c r="I277" i="1" s="1"/>
  <c r="G277" i="1" s="1"/>
  <c r="J277" i="1" s="1"/>
  <c r="K277" i="1" s="1"/>
  <c r="C278" i="1"/>
  <c r="I278" i="1" s="1"/>
  <c r="G278" i="1" s="1"/>
  <c r="J278" i="1" s="1"/>
  <c r="K278" i="1" s="1"/>
  <c r="C279" i="1"/>
  <c r="C280" i="1"/>
  <c r="I280" i="1" s="1"/>
  <c r="G280" i="1" s="1"/>
  <c r="J280" i="1" s="1"/>
  <c r="K280" i="1" s="1"/>
  <c r="C281" i="1"/>
  <c r="I281" i="1" s="1"/>
  <c r="G281" i="1" s="1"/>
  <c r="J281" i="1" s="1"/>
  <c r="K281" i="1" s="1"/>
  <c r="C282" i="1"/>
  <c r="I282" i="1" s="1"/>
  <c r="G282" i="1" s="1"/>
  <c r="J282" i="1" s="1"/>
  <c r="K282" i="1" s="1"/>
  <c r="C283" i="1"/>
  <c r="C284" i="1"/>
  <c r="I284" i="1" s="1"/>
  <c r="G284" i="1" s="1"/>
  <c r="J284" i="1" s="1"/>
  <c r="K284" i="1" s="1"/>
  <c r="C285" i="1"/>
  <c r="I285" i="1" s="1"/>
  <c r="G285" i="1" s="1"/>
  <c r="J285" i="1" s="1"/>
  <c r="K285" i="1" s="1"/>
  <c r="C286" i="1"/>
  <c r="I286" i="1" s="1"/>
  <c r="G286" i="1" s="1"/>
  <c r="J286" i="1" s="1"/>
  <c r="K286" i="1" s="1"/>
  <c r="C287" i="1"/>
  <c r="C288" i="1"/>
  <c r="I288" i="1" s="1"/>
  <c r="G288" i="1" s="1"/>
  <c r="J288" i="1" s="1"/>
  <c r="K288" i="1" s="1"/>
  <c r="C289" i="1"/>
  <c r="I289" i="1" s="1"/>
  <c r="G289" i="1" s="1"/>
  <c r="J289" i="1" s="1"/>
  <c r="K289" i="1" s="1"/>
  <c r="C290" i="1"/>
  <c r="I290" i="1" s="1"/>
  <c r="G290" i="1" s="1"/>
  <c r="J290" i="1" s="1"/>
  <c r="K290" i="1" s="1"/>
  <c r="C291" i="1"/>
  <c r="C292" i="1"/>
  <c r="I292" i="1" s="1"/>
  <c r="G292" i="1" s="1"/>
  <c r="J292" i="1" s="1"/>
  <c r="K292" i="1" s="1"/>
  <c r="C293" i="1"/>
  <c r="I293" i="1" s="1"/>
  <c r="G293" i="1" s="1"/>
  <c r="J293" i="1" s="1"/>
  <c r="K293" i="1" s="1"/>
  <c r="C294" i="1"/>
  <c r="I294" i="1" s="1"/>
  <c r="G294" i="1" s="1"/>
  <c r="J294" i="1" s="1"/>
  <c r="K294" i="1" s="1"/>
  <c r="C295" i="1"/>
  <c r="C296" i="1"/>
  <c r="I296" i="1" s="1"/>
  <c r="G296" i="1" s="1"/>
  <c r="J296" i="1" s="1"/>
  <c r="K296" i="1" s="1"/>
  <c r="C297" i="1"/>
  <c r="I297" i="1" s="1"/>
  <c r="G297" i="1" s="1"/>
  <c r="J297" i="1" s="1"/>
  <c r="K297" i="1" s="1"/>
  <c r="C298" i="1"/>
  <c r="I298" i="1" s="1"/>
  <c r="G298" i="1" s="1"/>
  <c r="J298" i="1" s="1"/>
  <c r="K298" i="1" s="1"/>
  <c r="C299" i="1"/>
  <c r="C300" i="1"/>
  <c r="I300" i="1" s="1"/>
  <c r="G300" i="1" s="1"/>
  <c r="J300" i="1" s="1"/>
  <c r="K300" i="1" s="1"/>
  <c r="C301" i="1"/>
  <c r="I301" i="1" s="1"/>
  <c r="G301" i="1" s="1"/>
  <c r="J301" i="1" s="1"/>
  <c r="K301" i="1" s="1"/>
  <c r="C302" i="1"/>
  <c r="I302" i="1" s="1"/>
  <c r="G302" i="1" s="1"/>
  <c r="J302" i="1" s="1"/>
  <c r="K302" i="1" s="1"/>
  <c r="C303" i="1"/>
  <c r="C304" i="1"/>
  <c r="I304" i="1" s="1"/>
  <c r="G304" i="1" s="1"/>
  <c r="J304" i="1" s="1"/>
  <c r="K304" i="1" s="1"/>
  <c r="C305" i="1"/>
  <c r="I305" i="1" s="1"/>
  <c r="G305" i="1" s="1"/>
  <c r="J305" i="1" s="1"/>
  <c r="K305" i="1" s="1"/>
  <c r="C306" i="1"/>
  <c r="I306" i="1" s="1"/>
  <c r="G306" i="1" s="1"/>
  <c r="J306" i="1" s="1"/>
  <c r="K306" i="1" s="1"/>
  <c r="C307" i="1"/>
  <c r="C308" i="1"/>
  <c r="I308" i="1" s="1"/>
  <c r="G308" i="1" s="1"/>
  <c r="J308" i="1" s="1"/>
  <c r="K308" i="1" s="1"/>
  <c r="C309" i="1"/>
  <c r="I309" i="1" s="1"/>
  <c r="G309" i="1" s="1"/>
  <c r="J309" i="1" s="1"/>
  <c r="K309" i="1" s="1"/>
  <c r="C310" i="1"/>
  <c r="I310" i="1" s="1"/>
  <c r="G310" i="1" s="1"/>
  <c r="J310" i="1" s="1"/>
  <c r="K310" i="1" s="1"/>
  <c r="C311" i="1"/>
  <c r="C312" i="1"/>
  <c r="I312" i="1" s="1"/>
  <c r="G312" i="1" s="1"/>
  <c r="J312" i="1" s="1"/>
  <c r="K312" i="1" s="1"/>
  <c r="C313" i="1"/>
  <c r="I313" i="1" s="1"/>
  <c r="G313" i="1" s="1"/>
  <c r="J313" i="1" s="1"/>
  <c r="K313" i="1" s="1"/>
  <c r="C314" i="1"/>
  <c r="I314" i="1" s="1"/>
  <c r="G314" i="1" s="1"/>
  <c r="J314" i="1" s="1"/>
  <c r="K314" i="1" s="1"/>
  <c r="C315" i="1"/>
  <c r="C316" i="1"/>
  <c r="I316" i="1" s="1"/>
  <c r="G316" i="1" s="1"/>
  <c r="J316" i="1" s="1"/>
  <c r="K316" i="1" s="1"/>
  <c r="C317" i="1"/>
  <c r="I317" i="1" s="1"/>
  <c r="G317" i="1" s="1"/>
  <c r="J317" i="1" s="1"/>
  <c r="K317" i="1" s="1"/>
  <c r="C318" i="1"/>
  <c r="I318" i="1" s="1"/>
  <c r="G318" i="1" s="1"/>
  <c r="J318" i="1" s="1"/>
  <c r="K318" i="1" s="1"/>
  <c r="C319" i="1"/>
  <c r="C320" i="1"/>
  <c r="I320" i="1" s="1"/>
  <c r="G320" i="1" s="1"/>
  <c r="J320" i="1" s="1"/>
  <c r="K320" i="1" s="1"/>
  <c r="C321" i="1"/>
  <c r="I321" i="1" s="1"/>
  <c r="G321" i="1" s="1"/>
  <c r="J321" i="1" s="1"/>
  <c r="K321" i="1" s="1"/>
  <c r="C322" i="1"/>
  <c r="I322" i="1" s="1"/>
  <c r="G322" i="1" s="1"/>
  <c r="J322" i="1" s="1"/>
  <c r="K322" i="1" s="1"/>
  <c r="C323" i="1"/>
  <c r="C324" i="1"/>
  <c r="I324" i="1" s="1"/>
  <c r="G324" i="1" s="1"/>
  <c r="J324" i="1" s="1"/>
  <c r="K324" i="1" s="1"/>
  <c r="C325" i="1"/>
  <c r="I325" i="1" s="1"/>
  <c r="G325" i="1" s="1"/>
  <c r="J325" i="1" s="1"/>
  <c r="K325" i="1" s="1"/>
  <c r="C326" i="1"/>
  <c r="I326" i="1" s="1"/>
  <c r="G326" i="1" s="1"/>
  <c r="J326" i="1" s="1"/>
  <c r="K326" i="1" s="1"/>
  <c r="C327" i="1"/>
  <c r="C328" i="1"/>
  <c r="I328" i="1" s="1"/>
  <c r="G328" i="1" s="1"/>
  <c r="J328" i="1" s="1"/>
  <c r="K328" i="1" s="1"/>
  <c r="C329" i="1"/>
  <c r="I329" i="1" s="1"/>
  <c r="G329" i="1" s="1"/>
  <c r="J329" i="1" s="1"/>
  <c r="K329" i="1" s="1"/>
  <c r="C330" i="1"/>
  <c r="I330" i="1" s="1"/>
  <c r="G330" i="1" s="1"/>
  <c r="J330" i="1" s="1"/>
  <c r="K330" i="1" s="1"/>
  <c r="C331" i="1"/>
  <c r="C332" i="1"/>
  <c r="I332" i="1" s="1"/>
  <c r="G332" i="1" s="1"/>
  <c r="J332" i="1" s="1"/>
  <c r="K332" i="1" s="1"/>
  <c r="C181" i="1" l="1"/>
  <c r="I181" i="1" s="1"/>
  <c r="G181" i="1" s="1"/>
  <c r="J181" i="1" s="1"/>
  <c r="K181" i="1" s="1"/>
  <c r="C186" i="1" l="1"/>
  <c r="I186" i="1" s="1"/>
  <c r="G186" i="1" s="1"/>
  <c r="J186" i="1" s="1"/>
  <c r="K186" i="1" s="1"/>
  <c r="C187" i="1"/>
  <c r="C188" i="1"/>
  <c r="C189" i="1"/>
  <c r="I189" i="1" s="1"/>
  <c r="G189" i="1" s="1"/>
  <c r="J189" i="1" s="1"/>
  <c r="K189" i="1" s="1"/>
  <c r="C190" i="1"/>
  <c r="I190" i="1" s="1"/>
  <c r="G190" i="1" s="1"/>
  <c r="J190" i="1" s="1"/>
  <c r="K190" i="1" s="1"/>
  <c r="C191" i="1"/>
  <c r="I187" i="1"/>
  <c r="G187" i="1" s="1"/>
  <c r="J187" i="1" s="1"/>
  <c r="K187" i="1" s="1"/>
  <c r="I188" i="1"/>
  <c r="G188" i="1" s="1"/>
  <c r="J188" i="1" s="1"/>
  <c r="K188" i="1" s="1"/>
  <c r="I191" i="1"/>
  <c r="G191" i="1" s="1"/>
  <c r="J191" i="1" s="1"/>
  <c r="K191" i="1" s="1"/>
  <c r="K2" i="1" l="1"/>
  <c r="C185" i="1" l="1"/>
  <c r="I185" i="1" s="1"/>
  <c r="G185" i="1" s="1"/>
  <c r="J185" i="1" s="1"/>
  <c r="K185" i="1" s="1"/>
  <c r="C92" i="1" l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I95" i="1" l="1"/>
  <c r="G95" i="1" s="1"/>
  <c r="J95" i="1" s="1"/>
  <c r="K95" i="1" s="1"/>
  <c r="I96" i="1"/>
  <c r="G96" i="1" s="1"/>
  <c r="J96" i="1" s="1"/>
  <c r="K96" i="1" s="1"/>
  <c r="I97" i="1"/>
  <c r="G97" i="1" s="1"/>
  <c r="J97" i="1" s="1"/>
  <c r="K97" i="1" s="1"/>
  <c r="I98" i="1"/>
  <c r="G98" i="1" s="1"/>
  <c r="J98" i="1" s="1"/>
  <c r="K98" i="1" s="1"/>
  <c r="I99" i="1"/>
  <c r="G99" i="1" s="1"/>
  <c r="J99" i="1" s="1"/>
  <c r="K99" i="1" s="1"/>
  <c r="I100" i="1"/>
  <c r="G100" i="1" s="1"/>
  <c r="J100" i="1" s="1"/>
  <c r="K100" i="1" s="1"/>
  <c r="I101" i="1"/>
  <c r="G101" i="1" s="1"/>
  <c r="J101" i="1" s="1"/>
  <c r="K101" i="1" s="1"/>
  <c r="I102" i="1"/>
  <c r="G102" i="1" s="1"/>
  <c r="J102" i="1" s="1"/>
  <c r="K102" i="1" s="1"/>
  <c r="I103" i="1"/>
  <c r="G103" i="1" s="1"/>
  <c r="J103" i="1" s="1"/>
  <c r="K103" i="1" s="1"/>
  <c r="I104" i="1"/>
  <c r="G104" i="1" s="1"/>
  <c r="J104" i="1" s="1"/>
  <c r="K104" i="1" s="1"/>
  <c r="I105" i="1"/>
  <c r="G105" i="1" s="1"/>
  <c r="J105" i="1" s="1"/>
  <c r="K105" i="1" s="1"/>
  <c r="I106" i="1"/>
  <c r="G106" i="1" s="1"/>
  <c r="J106" i="1" s="1"/>
  <c r="K106" i="1" s="1"/>
  <c r="I107" i="1"/>
  <c r="G107" i="1" s="1"/>
  <c r="J107" i="1" s="1"/>
  <c r="K107" i="1" s="1"/>
  <c r="I108" i="1"/>
  <c r="G108" i="1" s="1"/>
  <c r="J108" i="1" s="1"/>
  <c r="K108" i="1" s="1"/>
  <c r="I109" i="1"/>
  <c r="G109" i="1" s="1"/>
  <c r="J109" i="1" s="1"/>
  <c r="K109" i="1" s="1"/>
  <c r="I110" i="1"/>
  <c r="G110" i="1" s="1"/>
  <c r="J110" i="1" s="1"/>
  <c r="K110" i="1" s="1"/>
  <c r="I111" i="1"/>
  <c r="G111" i="1" s="1"/>
  <c r="J111" i="1" s="1"/>
  <c r="K111" i="1" s="1"/>
  <c r="I112" i="1"/>
  <c r="G112" i="1" s="1"/>
  <c r="J112" i="1" s="1"/>
  <c r="K112" i="1" s="1"/>
  <c r="I113" i="1"/>
  <c r="G113" i="1" s="1"/>
  <c r="J113" i="1" s="1"/>
  <c r="K113" i="1" s="1"/>
  <c r="I114" i="1"/>
  <c r="G114" i="1" s="1"/>
  <c r="J114" i="1" s="1"/>
  <c r="K114" i="1" s="1"/>
  <c r="I115" i="1"/>
  <c r="G115" i="1" s="1"/>
  <c r="J115" i="1" s="1"/>
  <c r="K115" i="1" s="1"/>
  <c r="I116" i="1"/>
  <c r="G116" i="1" s="1"/>
  <c r="J116" i="1" s="1"/>
  <c r="K116" i="1" s="1"/>
  <c r="I117" i="1"/>
  <c r="G117" i="1" s="1"/>
  <c r="J117" i="1" s="1"/>
  <c r="K117" i="1" s="1"/>
  <c r="I118" i="1"/>
  <c r="G118" i="1" s="1"/>
  <c r="J118" i="1" s="1"/>
  <c r="K118" i="1" s="1"/>
  <c r="I119" i="1"/>
  <c r="G119" i="1" s="1"/>
  <c r="J119" i="1" s="1"/>
  <c r="K119" i="1" s="1"/>
  <c r="I120" i="1"/>
  <c r="G120" i="1" s="1"/>
  <c r="J120" i="1" s="1"/>
  <c r="K120" i="1" s="1"/>
  <c r="I121" i="1"/>
  <c r="G121" i="1" s="1"/>
  <c r="J121" i="1" s="1"/>
  <c r="K121" i="1" s="1"/>
  <c r="I122" i="1"/>
  <c r="G122" i="1" s="1"/>
  <c r="J122" i="1" s="1"/>
  <c r="K122" i="1" s="1"/>
  <c r="I123" i="1"/>
  <c r="G123" i="1" s="1"/>
  <c r="J123" i="1" s="1"/>
  <c r="K123" i="1" s="1"/>
  <c r="I124" i="1"/>
  <c r="G124" i="1" s="1"/>
  <c r="J124" i="1" s="1"/>
  <c r="K124" i="1" s="1"/>
  <c r="I125" i="1"/>
  <c r="G125" i="1" s="1"/>
  <c r="J125" i="1" s="1"/>
  <c r="K125" i="1" s="1"/>
  <c r="I126" i="1"/>
  <c r="G126" i="1" s="1"/>
  <c r="J126" i="1" s="1"/>
  <c r="K126" i="1" s="1"/>
  <c r="I130" i="1"/>
  <c r="G130" i="1" s="1"/>
  <c r="J130" i="1" s="1"/>
  <c r="K130" i="1" s="1"/>
  <c r="I134" i="1"/>
  <c r="G134" i="1" s="1"/>
  <c r="J134" i="1" s="1"/>
  <c r="K134" i="1" s="1"/>
  <c r="I138" i="1"/>
  <c r="G138" i="1" s="1"/>
  <c r="J138" i="1" s="1"/>
  <c r="K138" i="1" s="1"/>
  <c r="I142" i="1"/>
  <c r="G142" i="1" s="1"/>
  <c r="J142" i="1" s="1"/>
  <c r="K142" i="1" s="1"/>
  <c r="I146" i="1"/>
  <c r="G146" i="1" s="1"/>
  <c r="J146" i="1" s="1"/>
  <c r="K146" i="1" s="1"/>
  <c r="I150" i="1"/>
  <c r="G150" i="1" s="1"/>
  <c r="J150" i="1" s="1"/>
  <c r="K150" i="1" s="1"/>
  <c r="I154" i="1"/>
  <c r="G154" i="1" s="1"/>
  <c r="J154" i="1" s="1"/>
  <c r="K154" i="1" s="1"/>
  <c r="I158" i="1"/>
  <c r="G158" i="1" s="1"/>
  <c r="J158" i="1" s="1"/>
  <c r="K158" i="1" s="1"/>
  <c r="I162" i="1"/>
  <c r="G162" i="1" s="1"/>
  <c r="J162" i="1" s="1"/>
  <c r="K162" i="1" s="1"/>
  <c r="I166" i="1"/>
  <c r="G166" i="1" s="1"/>
  <c r="J166" i="1" s="1"/>
  <c r="K166" i="1" s="1"/>
  <c r="I170" i="1"/>
  <c r="G170" i="1" s="1"/>
  <c r="J170" i="1" s="1"/>
  <c r="K170" i="1" s="1"/>
  <c r="I174" i="1"/>
  <c r="G174" i="1" s="1"/>
  <c r="J174" i="1" s="1"/>
  <c r="K174" i="1" s="1"/>
  <c r="I178" i="1"/>
  <c r="G178" i="1" s="1"/>
  <c r="J178" i="1" s="1"/>
  <c r="K178" i="1" s="1"/>
  <c r="I183" i="1"/>
  <c r="G183" i="1" s="1"/>
  <c r="J183" i="1" s="1"/>
  <c r="K183" i="1" s="1"/>
  <c r="C127" i="1"/>
  <c r="I127" i="1" s="1"/>
  <c r="G127" i="1" s="1"/>
  <c r="J127" i="1" s="1"/>
  <c r="K127" i="1" s="1"/>
  <c r="C128" i="1"/>
  <c r="I128" i="1" s="1"/>
  <c r="G128" i="1" s="1"/>
  <c r="J128" i="1" s="1"/>
  <c r="K128" i="1" s="1"/>
  <c r="C129" i="1"/>
  <c r="I129" i="1" s="1"/>
  <c r="G129" i="1" s="1"/>
  <c r="J129" i="1" s="1"/>
  <c r="K129" i="1" s="1"/>
  <c r="C130" i="1"/>
  <c r="C131" i="1"/>
  <c r="I131" i="1" s="1"/>
  <c r="G131" i="1" s="1"/>
  <c r="J131" i="1" s="1"/>
  <c r="K131" i="1" s="1"/>
  <c r="C132" i="1"/>
  <c r="I132" i="1" s="1"/>
  <c r="G132" i="1" s="1"/>
  <c r="J132" i="1" s="1"/>
  <c r="K132" i="1" s="1"/>
  <c r="C133" i="1"/>
  <c r="I133" i="1" s="1"/>
  <c r="G133" i="1" s="1"/>
  <c r="J133" i="1" s="1"/>
  <c r="K133" i="1" s="1"/>
  <c r="C134" i="1"/>
  <c r="C135" i="1"/>
  <c r="I135" i="1" s="1"/>
  <c r="G135" i="1" s="1"/>
  <c r="J135" i="1" s="1"/>
  <c r="K135" i="1" s="1"/>
  <c r="C136" i="1"/>
  <c r="I136" i="1" s="1"/>
  <c r="G136" i="1" s="1"/>
  <c r="J136" i="1" s="1"/>
  <c r="K136" i="1" s="1"/>
  <c r="C137" i="1"/>
  <c r="I137" i="1" s="1"/>
  <c r="G137" i="1" s="1"/>
  <c r="J137" i="1" s="1"/>
  <c r="K137" i="1" s="1"/>
  <c r="C138" i="1"/>
  <c r="C139" i="1"/>
  <c r="I139" i="1" s="1"/>
  <c r="G139" i="1" s="1"/>
  <c r="J139" i="1" s="1"/>
  <c r="K139" i="1" s="1"/>
  <c r="C140" i="1"/>
  <c r="I140" i="1" s="1"/>
  <c r="G140" i="1" s="1"/>
  <c r="J140" i="1" s="1"/>
  <c r="K140" i="1" s="1"/>
  <c r="C141" i="1"/>
  <c r="I141" i="1" s="1"/>
  <c r="G141" i="1" s="1"/>
  <c r="J141" i="1" s="1"/>
  <c r="K141" i="1" s="1"/>
  <c r="C142" i="1"/>
  <c r="C143" i="1"/>
  <c r="I143" i="1" s="1"/>
  <c r="G143" i="1" s="1"/>
  <c r="J143" i="1" s="1"/>
  <c r="K143" i="1" s="1"/>
  <c r="C144" i="1"/>
  <c r="I144" i="1" s="1"/>
  <c r="G144" i="1" s="1"/>
  <c r="J144" i="1" s="1"/>
  <c r="K144" i="1" s="1"/>
  <c r="C145" i="1"/>
  <c r="I145" i="1" s="1"/>
  <c r="G145" i="1" s="1"/>
  <c r="J145" i="1" s="1"/>
  <c r="K145" i="1" s="1"/>
  <c r="C146" i="1"/>
  <c r="C147" i="1"/>
  <c r="I147" i="1" s="1"/>
  <c r="G147" i="1" s="1"/>
  <c r="J147" i="1" s="1"/>
  <c r="K147" i="1" s="1"/>
  <c r="C148" i="1"/>
  <c r="I148" i="1" s="1"/>
  <c r="G148" i="1" s="1"/>
  <c r="J148" i="1" s="1"/>
  <c r="K148" i="1" s="1"/>
  <c r="C149" i="1"/>
  <c r="I149" i="1" s="1"/>
  <c r="G149" i="1" s="1"/>
  <c r="J149" i="1" s="1"/>
  <c r="K149" i="1" s="1"/>
  <c r="C150" i="1"/>
  <c r="C151" i="1"/>
  <c r="I151" i="1" s="1"/>
  <c r="G151" i="1" s="1"/>
  <c r="J151" i="1" s="1"/>
  <c r="K151" i="1" s="1"/>
  <c r="C152" i="1"/>
  <c r="I152" i="1" s="1"/>
  <c r="G152" i="1" s="1"/>
  <c r="J152" i="1" s="1"/>
  <c r="K152" i="1" s="1"/>
  <c r="C153" i="1"/>
  <c r="I153" i="1" s="1"/>
  <c r="G153" i="1" s="1"/>
  <c r="J153" i="1" s="1"/>
  <c r="K153" i="1" s="1"/>
  <c r="C154" i="1"/>
  <c r="C155" i="1"/>
  <c r="I155" i="1" s="1"/>
  <c r="G155" i="1" s="1"/>
  <c r="J155" i="1" s="1"/>
  <c r="K155" i="1" s="1"/>
  <c r="C156" i="1"/>
  <c r="I156" i="1" s="1"/>
  <c r="G156" i="1" s="1"/>
  <c r="J156" i="1" s="1"/>
  <c r="K156" i="1" s="1"/>
  <c r="C157" i="1"/>
  <c r="I157" i="1" s="1"/>
  <c r="G157" i="1" s="1"/>
  <c r="J157" i="1" s="1"/>
  <c r="K157" i="1" s="1"/>
  <c r="C158" i="1"/>
  <c r="C159" i="1"/>
  <c r="I159" i="1" s="1"/>
  <c r="G159" i="1" s="1"/>
  <c r="J159" i="1" s="1"/>
  <c r="K159" i="1" s="1"/>
  <c r="C160" i="1"/>
  <c r="I160" i="1" s="1"/>
  <c r="G160" i="1" s="1"/>
  <c r="J160" i="1" s="1"/>
  <c r="K160" i="1" s="1"/>
  <c r="C161" i="1"/>
  <c r="I161" i="1" s="1"/>
  <c r="G161" i="1" s="1"/>
  <c r="J161" i="1" s="1"/>
  <c r="K161" i="1" s="1"/>
  <c r="C162" i="1"/>
  <c r="C163" i="1"/>
  <c r="I163" i="1" s="1"/>
  <c r="G163" i="1" s="1"/>
  <c r="J163" i="1" s="1"/>
  <c r="K163" i="1" s="1"/>
  <c r="C164" i="1"/>
  <c r="I164" i="1" s="1"/>
  <c r="G164" i="1" s="1"/>
  <c r="J164" i="1" s="1"/>
  <c r="K164" i="1" s="1"/>
  <c r="C165" i="1"/>
  <c r="I165" i="1" s="1"/>
  <c r="G165" i="1" s="1"/>
  <c r="J165" i="1" s="1"/>
  <c r="K165" i="1" s="1"/>
  <c r="C166" i="1"/>
  <c r="C167" i="1"/>
  <c r="I167" i="1" s="1"/>
  <c r="G167" i="1" s="1"/>
  <c r="J167" i="1" s="1"/>
  <c r="K167" i="1" s="1"/>
  <c r="C168" i="1"/>
  <c r="I168" i="1" s="1"/>
  <c r="G168" i="1" s="1"/>
  <c r="J168" i="1" s="1"/>
  <c r="K168" i="1" s="1"/>
  <c r="C169" i="1"/>
  <c r="I169" i="1" s="1"/>
  <c r="G169" i="1" s="1"/>
  <c r="J169" i="1" s="1"/>
  <c r="K169" i="1" s="1"/>
  <c r="C170" i="1"/>
  <c r="C171" i="1"/>
  <c r="I171" i="1" s="1"/>
  <c r="G171" i="1" s="1"/>
  <c r="J171" i="1" s="1"/>
  <c r="K171" i="1" s="1"/>
  <c r="C172" i="1"/>
  <c r="I172" i="1" s="1"/>
  <c r="G172" i="1" s="1"/>
  <c r="J172" i="1" s="1"/>
  <c r="K172" i="1" s="1"/>
  <c r="C173" i="1"/>
  <c r="I173" i="1" s="1"/>
  <c r="G173" i="1" s="1"/>
  <c r="J173" i="1" s="1"/>
  <c r="K173" i="1" s="1"/>
  <c r="C174" i="1"/>
  <c r="C175" i="1"/>
  <c r="I175" i="1" s="1"/>
  <c r="G175" i="1" s="1"/>
  <c r="J175" i="1" s="1"/>
  <c r="K175" i="1" s="1"/>
  <c r="C176" i="1"/>
  <c r="I176" i="1" s="1"/>
  <c r="G176" i="1" s="1"/>
  <c r="J176" i="1" s="1"/>
  <c r="K176" i="1" s="1"/>
  <c r="C177" i="1"/>
  <c r="I177" i="1" s="1"/>
  <c r="G177" i="1" s="1"/>
  <c r="J177" i="1" s="1"/>
  <c r="K177" i="1" s="1"/>
  <c r="C178" i="1"/>
  <c r="C179" i="1"/>
  <c r="I179" i="1" s="1"/>
  <c r="G179" i="1" s="1"/>
  <c r="J179" i="1" s="1"/>
  <c r="K179" i="1" s="1"/>
  <c r="C180" i="1"/>
  <c r="I180" i="1" s="1"/>
  <c r="G180" i="1" s="1"/>
  <c r="J180" i="1" s="1"/>
  <c r="K180" i="1" s="1"/>
  <c r="C182" i="1"/>
  <c r="I182" i="1" s="1"/>
  <c r="G182" i="1" s="1"/>
  <c r="J182" i="1" s="1"/>
  <c r="K182" i="1" s="1"/>
  <c r="C183" i="1"/>
  <c r="C184" i="1"/>
  <c r="I184" i="1" s="1"/>
  <c r="G184" i="1" s="1"/>
  <c r="J184" i="1" s="1"/>
  <c r="K184" i="1" s="1"/>
  <c r="C3" i="1"/>
  <c r="C4" i="1"/>
  <c r="I4" i="1" s="1"/>
  <c r="K4" i="1" s="1"/>
  <c r="C5" i="1"/>
  <c r="C6" i="1"/>
  <c r="C7" i="1"/>
  <c r="C8" i="1"/>
  <c r="I8" i="1" s="1"/>
  <c r="G8" i="1" s="1"/>
  <c r="J8" i="1" s="1"/>
  <c r="K8" i="1" s="1"/>
  <c r="C9" i="1"/>
  <c r="C10" i="1"/>
  <c r="C11" i="1"/>
  <c r="C12" i="1"/>
  <c r="I12" i="1" s="1"/>
  <c r="G12" i="1" s="1"/>
  <c r="J12" i="1" s="1"/>
  <c r="K12" i="1" s="1"/>
  <c r="C13" i="1"/>
  <c r="C14" i="1"/>
  <c r="C15" i="1"/>
  <c r="C16" i="1"/>
  <c r="I16" i="1" s="1"/>
  <c r="G16" i="1" s="1"/>
  <c r="J16" i="1" s="1"/>
  <c r="K16" i="1" s="1"/>
  <c r="C17" i="1"/>
  <c r="C18" i="1"/>
  <c r="C19" i="1"/>
  <c r="C20" i="1"/>
  <c r="I20" i="1" s="1"/>
  <c r="G20" i="1" s="1"/>
  <c r="J20" i="1" s="1"/>
  <c r="K20" i="1" s="1"/>
  <c r="C21" i="1"/>
  <c r="C22" i="1"/>
  <c r="C23" i="1"/>
  <c r="C24" i="1"/>
  <c r="I24" i="1" s="1"/>
  <c r="G24" i="1" s="1"/>
  <c r="J24" i="1" s="1"/>
  <c r="K24" i="1" s="1"/>
  <c r="C25" i="1"/>
  <c r="C26" i="1"/>
  <c r="C27" i="1"/>
  <c r="C28" i="1"/>
  <c r="C29" i="1"/>
  <c r="C30" i="1"/>
  <c r="C31" i="1"/>
  <c r="I31" i="1" s="1"/>
  <c r="G31" i="1" s="1"/>
  <c r="J31" i="1" s="1"/>
  <c r="K31" i="1" s="1"/>
  <c r="C32" i="1"/>
  <c r="C33" i="1"/>
  <c r="C34" i="1"/>
  <c r="C35" i="1"/>
  <c r="C36" i="1"/>
  <c r="C37" i="1"/>
  <c r="C38" i="1"/>
  <c r="I38" i="1" s="1"/>
  <c r="G38" i="1" s="1"/>
  <c r="J38" i="1" s="1"/>
  <c r="K38" i="1" s="1"/>
  <c r="C39" i="1"/>
  <c r="C40" i="1"/>
  <c r="C41" i="1"/>
  <c r="I41" i="1" s="1"/>
  <c r="G41" i="1" s="1"/>
  <c r="J41" i="1" s="1"/>
  <c r="K41" i="1" s="1"/>
  <c r="C42" i="1"/>
  <c r="C43" i="1"/>
  <c r="C44" i="1"/>
  <c r="I44" i="1" s="1"/>
  <c r="G44" i="1" s="1"/>
  <c r="J44" i="1" s="1"/>
  <c r="K44" i="1" s="1"/>
  <c r="C45" i="1"/>
  <c r="C46" i="1"/>
  <c r="C47" i="1"/>
  <c r="C48" i="1"/>
  <c r="I48" i="1" s="1"/>
  <c r="G48" i="1" s="1"/>
  <c r="J48" i="1" s="1"/>
  <c r="K48" i="1" s="1"/>
  <c r="C49" i="1"/>
  <c r="C50" i="1"/>
  <c r="C51" i="1"/>
  <c r="C52" i="1"/>
  <c r="I52" i="1" s="1"/>
  <c r="G52" i="1" s="1"/>
  <c r="J52" i="1" s="1"/>
  <c r="K52" i="1" s="1"/>
  <c r="C53" i="1"/>
  <c r="C54" i="1"/>
  <c r="C55" i="1"/>
  <c r="C56" i="1"/>
  <c r="I56" i="1" s="1"/>
  <c r="G56" i="1" s="1"/>
  <c r="J56" i="1" s="1"/>
  <c r="K56" i="1" s="1"/>
  <c r="C57" i="1"/>
  <c r="C58" i="1"/>
  <c r="C59" i="1"/>
  <c r="C60" i="1"/>
  <c r="I60" i="1" s="1"/>
  <c r="G60" i="1" s="1"/>
  <c r="J60" i="1" s="1"/>
  <c r="K60" i="1" s="1"/>
  <c r="C61" i="1"/>
  <c r="C62" i="1"/>
  <c r="C63" i="1"/>
  <c r="C64" i="1"/>
  <c r="I64" i="1" s="1"/>
  <c r="G64" i="1" s="1"/>
  <c r="J64" i="1" s="1"/>
  <c r="K64" i="1" s="1"/>
  <c r="C65" i="1"/>
  <c r="C66" i="1"/>
  <c r="C67" i="1"/>
  <c r="C68" i="1"/>
  <c r="I68" i="1" s="1"/>
  <c r="G68" i="1" s="1"/>
  <c r="J68" i="1" s="1"/>
  <c r="K68" i="1" s="1"/>
  <c r="C69" i="1"/>
  <c r="C70" i="1"/>
  <c r="C71" i="1"/>
  <c r="C72" i="1"/>
  <c r="I72" i="1" s="1"/>
  <c r="G72" i="1" s="1"/>
  <c r="J72" i="1" s="1"/>
  <c r="K72" i="1" s="1"/>
  <c r="C73" i="1"/>
  <c r="C74" i="1"/>
  <c r="C75" i="1"/>
  <c r="C76" i="1"/>
  <c r="I76" i="1" s="1"/>
  <c r="G76" i="1" s="1"/>
  <c r="J76" i="1" s="1"/>
  <c r="K76" i="1" s="1"/>
  <c r="C77" i="1"/>
  <c r="C78" i="1"/>
  <c r="C79" i="1"/>
  <c r="C80" i="1"/>
  <c r="I80" i="1" s="1"/>
  <c r="G80" i="1" s="1"/>
  <c r="J80" i="1" s="1"/>
  <c r="K80" i="1" s="1"/>
  <c r="C81" i="1"/>
  <c r="C82" i="1"/>
  <c r="C83" i="1"/>
  <c r="C84" i="1"/>
  <c r="I84" i="1" s="1"/>
  <c r="G84" i="1" s="1"/>
  <c r="J84" i="1" s="1"/>
  <c r="K84" i="1" s="1"/>
  <c r="C85" i="1"/>
  <c r="I85" i="1" s="1"/>
  <c r="G85" i="1" s="1"/>
  <c r="J85" i="1" s="1"/>
  <c r="K85" i="1" s="1"/>
  <c r="C86" i="1"/>
  <c r="C87" i="1"/>
  <c r="C88" i="1"/>
  <c r="I88" i="1" s="1"/>
  <c r="G88" i="1" s="1"/>
  <c r="J88" i="1" s="1"/>
  <c r="K88" i="1" s="1"/>
  <c r="C89" i="1"/>
  <c r="I89" i="1" s="1"/>
  <c r="G89" i="1" s="1"/>
  <c r="J89" i="1" s="1"/>
  <c r="K89" i="1" s="1"/>
  <c r="C90" i="1"/>
  <c r="C91" i="1"/>
  <c r="I82" i="1"/>
  <c r="G82" i="1" s="1"/>
  <c r="J82" i="1" s="1"/>
  <c r="K82" i="1" s="1"/>
  <c r="I83" i="1"/>
  <c r="G83" i="1" s="1"/>
  <c r="J83" i="1" s="1"/>
  <c r="K83" i="1" s="1"/>
  <c r="I86" i="1"/>
  <c r="G86" i="1" s="1"/>
  <c r="J86" i="1" s="1"/>
  <c r="K86" i="1" s="1"/>
  <c r="I87" i="1"/>
  <c r="G87" i="1" s="1"/>
  <c r="J87" i="1" s="1"/>
  <c r="K87" i="1" s="1"/>
  <c r="I90" i="1"/>
  <c r="G90" i="1" s="1"/>
  <c r="J90" i="1" s="1"/>
  <c r="K90" i="1" s="1"/>
  <c r="I91" i="1"/>
  <c r="G91" i="1" s="1"/>
  <c r="J91" i="1" s="1"/>
  <c r="K91" i="1" s="1"/>
  <c r="I92" i="1"/>
  <c r="G92" i="1" s="1"/>
  <c r="J92" i="1" s="1"/>
  <c r="K92" i="1" s="1"/>
  <c r="I93" i="1"/>
  <c r="G93" i="1" s="1"/>
  <c r="J93" i="1" s="1"/>
  <c r="K93" i="1" s="1"/>
  <c r="I94" i="1"/>
  <c r="G94" i="1" s="1"/>
  <c r="J94" i="1" s="1"/>
  <c r="K94" i="1" s="1"/>
  <c r="I3" i="1"/>
  <c r="K3" i="1" s="1"/>
  <c r="I5" i="1"/>
  <c r="K5" i="1" s="1"/>
  <c r="I6" i="1"/>
  <c r="G6" i="1" s="1"/>
  <c r="J6" i="1" s="1"/>
  <c r="K6" i="1" s="1"/>
  <c r="I7" i="1"/>
  <c r="G7" i="1" s="1"/>
  <c r="J7" i="1" s="1"/>
  <c r="K7" i="1" s="1"/>
  <c r="I9" i="1"/>
  <c r="G9" i="1" s="1"/>
  <c r="J9" i="1" s="1"/>
  <c r="K9" i="1" s="1"/>
  <c r="I10" i="1"/>
  <c r="G10" i="1" s="1"/>
  <c r="J10" i="1" s="1"/>
  <c r="K10" i="1" s="1"/>
  <c r="I11" i="1"/>
  <c r="G11" i="1" s="1"/>
  <c r="J11" i="1" s="1"/>
  <c r="K11" i="1" s="1"/>
  <c r="I13" i="1"/>
  <c r="G13" i="1" s="1"/>
  <c r="J13" i="1" s="1"/>
  <c r="K13" i="1" s="1"/>
  <c r="I14" i="1"/>
  <c r="G14" i="1" s="1"/>
  <c r="J14" i="1" s="1"/>
  <c r="K14" i="1" s="1"/>
  <c r="I15" i="1"/>
  <c r="G15" i="1" s="1"/>
  <c r="J15" i="1" s="1"/>
  <c r="K15" i="1" s="1"/>
  <c r="I17" i="1"/>
  <c r="G17" i="1" s="1"/>
  <c r="J17" i="1" s="1"/>
  <c r="K17" i="1" s="1"/>
  <c r="I18" i="1"/>
  <c r="G18" i="1" s="1"/>
  <c r="J18" i="1" s="1"/>
  <c r="K18" i="1" s="1"/>
  <c r="I19" i="1"/>
  <c r="G19" i="1" s="1"/>
  <c r="J19" i="1" s="1"/>
  <c r="K19" i="1" s="1"/>
  <c r="I21" i="1"/>
  <c r="G21" i="1" s="1"/>
  <c r="J21" i="1" s="1"/>
  <c r="K21" i="1" s="1"/>
  <c r="I22" i="1"/>
  <c r="G22" i="1" s="1"/>
  <c r="J22" i="1" s="1"/>
  <c r="K22" i="1" s="1"/>
  <c r="I23" i="1"/>
  <c r="G23" i="1" s="1"/>
  <c r="J23" i="1" s="1"/>
  <c r="K23" i="1" s="1"/>
  <c r="I25" i="1"/>
  <c r="G25" i="1" s="1"/>
  <c r="J25" i="1" s="1"/>
  <c r="K25" i="1" s="1"/>
  <c r="I26" i="1"/>
  <c r="G26" i="1" s="1"/>
  <c r="J26" i="1" s="1"/>
  <c r="K26" i="1" s="1"/>
  <c r="I27" i="1"/>
  <c r="G27" i="1" s="1"/>
  <c r="J27" i="1" s="1"/>
  <c r="K27" i="1" s="1"/>
  <c r="I28" i="1"/>
  <c r="G28" i="1" s="1"/>
  <c r="J28" i="1" s="1"/>
  <c r="K28" i="1" s="1"/>
  <c r="I29" i="1"/>
  <c r="G29" i="1" s="1"/>
  <c r="J29" i="1" s="1"/>
  <c r="K29" i="1" s="1"/>
  <c r="I30" i="1"/>
  <c r="G30" i="1" s="1"/>
  <c r="J30" i="1" s="1"/>
  <c r="K30" i="1" s="1"/>
  <c r="I32" i="1"/>
  <c r="G32" i="1" s="1"/>
  <c r="J32" i="1" s="1"/>
  <c r="K32" i="1" s="1"/>
  <c r="I33" i="1"/>
  <c r="G33" i="1" s="1"/>
  <c r="J33" i="1" s="1"/>
  <c r="K33" i="1" s="1"/>
  <c r="I34" i="1"/>
  <c r="G34" i="1" s="1"/>
  <c r="J34" i="1" s="1"/>
  <c r="K34" i="1" s="1"/>
  <c r="I35" i="1"/>
  <c r="G35" i="1" s="1"/>
  <c r="J35" i="1" s="1"/>
  <c r="K35" i="1" s="1"/>
  <c r="I36" i="1"/>
  <c r="G36" i="1" s="1"/>
  <c r="J36" i="1" s="1"/>
  <c r="K36" i="1" s="1"/>
  <c r="I37" i="1"/>
  <c r="G37" i="1" s="1"/>
  <c r="J37" i="1" s="1"/>
  <c r="K37" i="1" s="1"/>
  <c r="I39" i="1"/>
  <c r="G39" i="1" s="1"/>
  <c r="J39" i="1" s="1"/>
  <c r="K39" i="1" s="1"/>
  <c r="I40" i="1"/>
  <c r="G40" i="1" s="1"/>
  <c r="J40" i="1" s="1"/>
  <c r="K40" i="1" s="1"/>
  <c r="I42" i="1"/>
  <c r="G42" i="1" s="1"/>
  <c r="J42" i="1" s="1"/>
  <c r="K42" i="1" s="1"/>
  <c r="I43" i="1"/>
  <c r="G43" i="1" s="1"/>
  <c r="J43" i="1" s="1"/>
  <c r="K43" i="1" s="1"/>
  <c r="I45" i="1"/>
  <c r="G45" i="1" s="1"/>
  <c r="J45" i="1" s="1"/>
  <c r="K45" i="1" s="1"/>
  <c r="I46" i="1"/>
  <c r="G46" i="1" s="1"/>
  <c r="J46" i="1" s="1"/>
  <c r="K46" i="1" s="1"/>
  <c r="I47" i="1"/>
  <c r="G47" i="1" s="1"/>
  <c r="J47" i="1" s="1"/>
  <c r="K47" i="1" s="1"/>
  <c r="I49" i="1"/>
  <c r="G49" i="1" s="1"/>
  <c r="J49" i="1" s="1"/>
  <c r="K49" i="1" s="1"/>
  <c r="I50" i="1"/>
  <c r="G50" i="1" s="1"/>
  <c r="J50" i="1" s="1"/>
  <c r="K50" i="1" s="1"/>
  <c r="I51" i="1"/>
  <c r="G51" i="1" s="1"/>
  <c r="J51" i="1" s="1"/>
  <c r="K51" i="1" s="1"/>
  <c r="I53" i="1"/>
  <c r="G53" i="1" s="1"/>
  <c r="J53" i="1" s="1"/>
  <c r="K53" i="1" s="1"/>
  <c r="I54" i="1"/>
  <c r="G54" i="1" s="1"/>
  <c r="J54" i="1" s="1"/>
  <c r="K54" i="1" s="1"/>
  <c r="I55" i="1"/>
  <c r="G55" i="1" s="1"/>
  <c r="J55" i="1" s="1"/>
  <c r="K55" i="1" s="1"/>
  <c r="I57" i="1"/>
  <c r="G57" i="1" s="1"/>
  <c r="J57" i="1" s="1"/>
  <c r="K57" i="1" s="1"/>
  <c r="I58" i="1"/>
  <c r="G58" i="1" s="1"/>
  <c r="J58" i="1" s="1"/>
  <c r="K58" i="1" s="1"/>
  <c r="I59" i="1"/>
  <c r="G59" i="1" s="1"/>
  <c r="J59" i="1" s="1"/>
  <c r="K59" i="1" s="1"/>
  <c r="I61" i="1"/>
  <c r="G61" i="1" s="1"/>
  <c r="J61" i="1" s="1"/>
  <c r="K61" i="1" s="1"/>
  <c r="I62" i="1"/>
  <c r="G62" i="1" s="1"/>
  <c r="J62" i="1" s="1"/>
  <c r="K62" i="1" s="1"/>
  <c r="I63" i="1"/>
  <c r="G63" i="1" s="1"/>
  <c r="J63" i="1" s="1"/>
  <c r="K63" i="1" s="1"/>
  <c r="I65" i="1"/>
  <c r="G65" i="1" s="1"/>
  <c r="J65" i="1" s="1"/>
  <c r="K65" i="1" s="1"/>
  <c r="I66" i="1"/>
  <c r="G66" i="1" s="1"/>
  <c r="J66" i="1" s="1"/>
  <c r="K66" i="1" s="1"/>
  <c r="I67" i="1"/>
  <c r="G67" i="1" s="1"/>
  <c r="J67" i="1" s="1"/>
  <c r="K67" i="1" s="1"/>
  <c r="I69" i="1"/>
  <c r="G69" i="1" s="1"/>
  <c r="J69" i="1" s="1"/>
  <c r="K69" i="1" s="1"/>
  <c r="I70" i="1"/>
  <c r="G70" i="1" s="1"/>
  <c r="J70" i="1" s="1"/>
  <c r="K70" i="1" s="1"/>
  <c r="I71" i="1"/>
  <c r="G71" i="1" s="1"/>
  <c r="J71" i="1" s="1"/>
  <c r="K71" i="1" s="1"/>
  <c r="I73" i="1"/>
  <c r="G73" i="1" s="1"/>
  <c r="J73" i="1" s="1"/>
  <c r="K73" i="1" s="1"/>
  <c r="I74" i="1"/>
  <c r="G74" i="1" s="1"/>
  <c r="J74" i="1" s="1"/>
  <c r="K74" i="1" s="1"/>
  <c r="I75" i="1"/>
  <c r="G75" i="1" s="1"/>
  <c r="J75" i="1" s="1"/>
  <c r="K75" i="1" s="1"/>
  <c r="I77" i="1"/>
  <c r="G77" i="1" s="1"/>
  <c r="J77" i="1" s="1"/>
  <c r="K77" i="1" s="1"/>
  <c r="I78" i="1"/>
  <c r="G78" i="1" s="1"/>
  <c r="J78" i="1" s="1"/>
  <c r="K78" i="1" s="1"/>
  <c r="I79" i="1"/>
  <c r="G79" i="1" s="1"/>
  <c r="J79" i="1" s="1"/>
  <c r="K79" i="1" s="1"/>
  <c r="I81" i="1"/>
  <c r="G81" i="1" s="1"/>
  <c r="J81" i="1" s="1"/>
  <c r="K81" i="1" s="1"/>
</calcChain>
</file>

<file path=xl/comments1.xml><?xml version="1.0" encoding="utf-8"?>
<comments xmlns="http://schemas.openxmlformats.org/spreadsheetml/2006/main">
  <authors>
    <author>Михаил</author>
  </authors>
  <commentList>
    <comment ref="AA755" authorId="0">
      <text>
        <r>
          <rPr>
            <b/>
            <sz val="9"/>
            <color indexed="81"/>
            <rFont val="Tahoma"/>
            <family val="2"/>
            <charset val="204"/>
          </rPr>
          <t>Михаил:</t>
        </r>
        <r>
          <rPr>
            <sz val="9"/>
            <color indexed="81"/>
            <rFont val="Tahoma"/>
            <family val="2"/>
            <charset val="204"/>
          </rPr>
          <t xml:space="preserve">
измерение за 2 месяца. По ОСК скорость примерно 0,01мм/год. Чувствительность 0,5-0,6%</t>
        </r>
      </text>
    </comment>
    <comment ref="AA758" authorId="0">
      <text>
        <r>
          <rPr>
            <b/>
            <sz val="9"/>
            <color indexed="81"/>
            <rFont val="Tahoma"/>
            <family val="2"/>
            <charset val="204"/>
          </rPr>
          <t>Михаил:</t>
        </r>
        <r>
          <rPr>
            <sz val="9"/>
            <color indexed="81"/>
            <rFont val="Tahoma"/>
            <family val="2"/>
            <charset val="204"/>
          </rPr>
          <t xml:space="preserve">
измерение за 1 месяц
(скорость коррозии очень низкая). По ОСК скорость примерно 0,01мм/год</t>
        </r>
      </text>
    </comment>
  </commentList>
</comments>
</file>

<file path=xl/sharedStrings.xml><?xml version="1.0" encoding="utf-8"?>
<sst xmlns="http://schemas.openxmlformats.org/spreadsheetml/2006/main" count="1742" uniqueCount="111">
  <si>
    <t>внутрен, мм</t>
  </si>
  <si>
    <t>толщина, мм</t>
  </si>
  <si>
    <t>Площадь образца</t>
  </si>
  <si>
    <t>Потери металла, мм</t>
  </si>
  <si>
    <t>№</t>
  </si>
  <si>
    <t>Данные обработки</t>
  </si>
  <si>
    <t>Заключение</t>
  </si>
  <si>
    <t>Обработаны</t>
  </si>
  <si>
    <t>Дата+Время</t>
  </si>
  <si>
    <t>Начальный износ чувств, элемента (ЧЭ), мкрм</t>
  </si>
  <si>
    <t>продолжать наблюдение</t>
  </si>
  <si>
    <t>замена батареи, перепрошивка СИБ на новое ПО, частота измерений 2-3 раза в сутки.</t>
  </si>
  <si>
    <t>ДАТА</t>
  </si>
  <si>
    <t>ВРЕМЯ</t>
  </si>
  <si>
    <t>18-23.07.2023</t>
  </si>
  <si>
    <t>17/07/23</t>
  </si>
  <si>
    <t>18/07/23</t>
  </si>
  <si>
    <t>19/07/23</t>
  </si>
  <si>
    <t>20/07/23</t>
  </si>
  <si>
    <t>21/07/23</t>
  </si>
  <si>
    <t>22/07/23</t>
  </si>
  <si>
    <t>нет</t>
  </si>
  <si>
    <t>16/08/23</t>
  </si>
  <si>
    <t>17/08/23</t>
  </si>
  <si>
    <t>18/08/23</t>
  </si>
  <si>
    <t>19/08/23</t>
  </si>
  <si>
    <t>25/08/23</t>
  </si>
  <si>
    <t>26/08/23</t>
  </si>
  <si>
    <t>27/08/23</t>
  </si>
  <si>
    <t>28/08/23</t>
  </si>
  <si>
    <t>17-22.07.2023</t>
  </si>
  <si>
    <t>23/07/23</t>
  </si>
  <si>
    <t>29/08/23</t>
  </si>
  <si>
    <t>30/08/23</t>
  </si>
  <si>
    <t>01/09/23</t>
  </si>
  <si>
    <t>02/09/23</t>
  </si>
  <si>
    <t>03/09/23</t>
  </si>
  <si>
    <t>04/09/23</t>
  </si>
  <si>
    <t>05/09/23</t>
  </si>
  <si>
    <t>07/09/23</t>
  </si>
  <si>
    <t>08/09/23</t>
  </si>
  <si>
    <t>09/09/23</t>
  </si>
  <si>
    <t>10/09/23</t>
  </si>
  <si>
    <t>11/09/23</t>
  </si>
  <si>
    <t>23.07.2023-11.09.2023</t>
  </si>
  <si>
    <t>21/09/23</t>
  </si>
  <si>
    <t>22/09/23</t>
  </si>
  <si>
    <t>23/09/23</t>
  </si>
  <si>
    <t>24/09/23</t>
  </si>
  <si>
    <t>25/09/23</t>
  </si>
  <si>
    <t>11.09.2023-25.09.2023</t>
  </si>
  <si>
    <t>26/09/23</t>
  </si>
  <si>
    <t>27/09/23</t>
  </si>
  <si>
    <t>28/09/23</t>
  </si>
  <si>
    <t>29/09/23</t>
  </si>
  <si>
    <t>30/09/23</t>
  </si>
  <si>
    <t>01/10/23</t>
  </si>
  <si>
    <t>02/10/23</t>
  </si>
  <si>
    <t>03/10/23</t>
  </si>
  <si>
    <t>04/10/23</t>
  </si>
  <si>
    <t>05/10/23</t>
  </si>
  <si>
    <t>06/10/23</t>
  </si>
  <si>
    <t>07/10/23</t>
  </si>
  <si>
    <t>08/10/23</t>
  </si>
  <si>
    <t>09/10/23</t>
  </si>
  <si>
    <t>26.09.2023-9.10.2023</t>
  </si>
  <si>
    <t>10/10/23</t>
  </si>
  <si>
    <t>11/10/23</t>
  </si>
  <si>
    <t>12/10/23</t>
  </si>
  <si>
    <t>13/10/23</t>
  </si>
  <si>
    <t>14/10/23</t>
  </si>
  <si>
    <t>15/10/23</t>
  </si>
  <si>
    <t>16/10/23</t>
  </si>
  <si>
    <t>17/10/23</t>
  </si>
  <si>
    <t>18/10/23</t>
  </si>
  <si>
    <t>19/10/23</t>
  </si>
  <si>
    <t>20/10/23</t>
  </si>
  <si>
    <t>21/10/23</t>
  </si>
  <si>
    <t>22/10/23</t>
  </si>
  <si>
    <t>23/10/23</t>
  </si>
  <si>
    <t>24/10/23</t>
  </si>
  <si>
    <t>25/10/23</t>
  </si>
  <si>
    <t>9.10.2023-25.10.2023</t>
  </si>
  <si>
    <t>отклонение по верху</t>
  </si>
  <si>
    <t>отклонение по низу</t>
  </si>
  <si>
    <r>
      <t xml:space="preserve">Скорость коррозии, мм/год </t>
    </r>
    <r>
      <rPr>
        <b/>
        <sz val="16"/>
        <color indexed="2"/>
        <rFont val="Arial"/>
        <family val="2"/>
        <charset val="204"/>
      </rPr>
      <t>(считается по наклону линии за каждый выбранный период)</t>
    </r>
  </si>
  <si>
    <t>РИСК</t>
  </si>
  <si>
    <t>Предложения/замечания (вносится вручную)</t>
  </si>
  <si>
    <r>
      <t>Заменить чувствительный элемент</t>
    </r>
    <r>
      <rPr>
        <b/>
        <sz val="16"/>
        <rFont val="Arial"/>
        <family val="2"/>
        <charset val="204"/>
      </rPr>
      <t xml:space="preserve"> (при потере металла более 0,25мм). 0,25мм вносится вручную в зависимости от типа установленного датчика</t>
    </r>
  </si>
  <si>
    <t>Дата/периоды. Можно выбрать любой период</t>
  </si>
  <si>
    <t>Площадь эталонного образца (стандартная величина, вносится вручную)</t>
  </si>
  <si>
    <t>данные с СКМ</t>
  </si>
  <si>
    <t>расчетные показатели</t>
  </si>
  <si>
    <t>стандартная величина, вносится вручную</t>
  </si>
  <si>
    <t>Заменить чувствительный элемент (если красным более 5 замеров подряд - замена ЧЭ)</t>
  </si>
  <si>
    <t>(К/Э)/1 000 000</t>
  </si>
  <si>
    <t>длинна</t>
  </si>
  <si>
    <t>диаметр нар Эталон</t>
  </si>
  <si>
    <t>пи</t>
  </si>
  <si>
    <t>объем эталона</t>
  </si>
  <si>
    <t>плоощадь</t>
  </si>
  <si>
    <t>ср знач.</t>
  </si>
  <si>
    <t>верх</t>
  </si>
  <si>
    <t>низ</t>
  </si>
  <si>
    <t>26.09.2023-25.10.2023</t>
  </si>
  <si>
    <t>скорректированные значения с заменой ср знач</t>
  </si>
  <si>
    <t>СКО</t>
  </si>
  <si>
    <t>с внесением сред значения</t>
  </si>
  <si>
    <t>удалена по СКО</t>
  </si>
  <si>
    <t>без корректировок</t>
  </si>
  <si>
    <t>25.08.2023-25.10.2023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</si>
</sst>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"/>
    <numFmt numFmtId="165" formatCode="0.00000"/>
    <numFmt numFmtId="166" formatCode="dd/mm/yy\ h:mm;@"/>
    <numFmt numFmtId="167" formatCode="#,##0.000"/>
    <numFmt numFmtId="169" formatCode="0&quot;,&quot;000"/>
    <numFmt numFmtId="171" formatCode="0.0000"/>
    <numFmt numFmtId="173" formatCode="0.0000000"/>
    <numFmt numFmtId="194" formatCode="0.00000000000000000"/>
  </numFmts>
  <fonts count="10" x14ac:knownFonts="1">
    <font>
      <sz val="11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indexed="2"/>
      <name val="Arial"/>
      <family val="2"/>
      <charset val="204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indexed="2"/>
      <name val="Arial"/>
      <family val="2"/>
      <charset val="204"/>
    </font>
    <font>
      <b/>
      <sz val="16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5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21" fontId="0" fillId="4" borderId="1" xfId="0" applyNumberFormat="1" applyFill="1" applyBorder="1" applyAlignment="1">
      <alignment horizontal="center" vertical="center"/>
    </xf>
    <xf numFmtId="164" fontId="0" fillId="0" borderId="0" xfId="0" applyNumberFormat="1"/>
    <xf numFmtId="49" fontId="0" fillId="0" borderId="0" xfId="0" applyNumberFormat="1"/>
    <xf numFmtId="49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21" fontId="0" fillId="0" borderId="0" xfId="0" applyNumberFormat="1"/>
    <xf numFmtId="169" fontId="0" fillId="0" borderId="0" xfId="0" applyNumberFormat="1"/>
    <xf numFmtId="0" fontId="0" fillId="5" borderId="0" xfId="0" applyFill="1"/>
    <xf numFmtId="0" fontId="0" fillId="4" borderId="0" xfId="0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0" fillId="4" borderId="0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49" fontId="0" fillId="5" borderId="1" xfId="0" applyNumberFormat="1" applyFill="1" applyBorder="1" applyAlignment="1">
      <alignment horizontal="center"/>
    </xf>
    <xf numFmtId="21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7" fontId="0" fillId="5" borderId="1" xfId="0" applyNumberFormat="1" applyFill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0" fontId="0" fillId="6" borderId="0" xfId="0" applyFill="1"/>
    <xf numFmtId="0" fontId="0" fillId="7" borderId="1" xfId="0" applyFill="1" applyBorder="1" applyAlignment="1">
      <alignment horizontal="center"/>
    </xf>
    <xf numFmtId="0" fontId="0" fillId="7" borderId="0" xfId="0" applyFill="1"/>
    <xf numFmtId="0" fontId="0" fillId="0" borderId="1" xfId="0" applyFill="1" applyBorder="1" applyAlignment="1">
      <alignment horizontal="center"/>
    </xf>
    <xf numFmtId="171" fontId="0" fillId="8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71" fontId="5" fillId="6" borderId="1" xfId="0" applyNumberFormat="1" applyFont="1" applyFill="1" applyBorder="1" applyAlignment="1">
      <alignment horizontal="center"/>
    </xf>
    <xf numFmtId="171" fontId="0" fillId="6" borderId="1" xfId="0" applyNumberForma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1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/>
    </xf>
    <xf numFmtId="167" fontId="0" fillId="9" borderId="1" xfId="0" applyNumberFormat="1" applyFill="1" applyBorder="1" applyAlignment="1">
      <alignment horizontal="center"/>
    </xf>
    <xf numFmtId="171" fontId="0" fillId="9" borderId="1" xfId="0" applyNumberFormat="1" applyFill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164" fontId="0" fillId="9" borderId="1" xfId="0" applyNumberFormat="1" applyFill="1" applyBorder="1" applyAlignment="1">
      <alignment horizontal="center"/>
    </xf>
    <xf numFmtId="0" fontId="0" fillId="9" borderId="0" xfId="0" applyFill="1"/>
    <xf numFmtId="164" fontId="0" fillId="9" borderId="0" xfId="0" applyNumberFormat="1" applyFill="1"/>
    <xf numFmtId="166" fontId="0" fillId="9" borderId="1" xfId="0" applyNumberFormat="1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194" fontId="0" fillId="9" borderId="0" xfId="0" applyNumberFormat="1" applyFill="1"/>
    <xf numFmtId="173" fontId="0" fillId="9" borderId="0" xfId="0" applyNumberFormat="1" applyFill="1"/>
    <xf numFmtId="164" fontId="0" fillId="6" borderId="1" xfId="0" applyNumberFormat="1" applyFill="1" applyBorder="1" applyAlignment="1">
      <alignment horizontal="center" wrapText="1"/>
    </xf>
  </cellXfs>
  <cellStyles count="1">
    <cellStyle name="Обычный" xfId="0" builtinId="0"/>
  </cellStyles>
  <dxfs count="3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57150" cap="rnd">
                <a:solidFill>
                  <a:srgbClr val="7030A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'Данные расчет потери металл пра'!$C$29:$C$825</c:f>
              <c:numCache>
                <c:formatCode>dd/mm/yy\ h:mm;@</c:formatCode>
                <c:ptCount val="797"/>
                <c:pt idx="0">
                  <c:v>45125.497210648151</c:v>
                </c:pt>
                <c:pt idx="1">
                  <c:v>45125.498935185184</c:v>
                </c:pt>
                <c:pt idx="2">
                  <c:v>45125.50508101852</c:v>
                </c:pt>
                <c:pt idx="3">
                  <c:v>45125.506643518522</c:v>
                </c:pt>
                <c:pt idx="4">
                  <c:v>45125.510937500003</c:v>
                </c:pt>
                <c:pt idx="5">
                  <c:v>45125.513310185182</c:v>
                </c:pt>
                <c:pt idx="6">
                  <c:v>45125.519988425927</c:v>
                </c:pt>
                <c:pt idx="7">
                  <c:v>45125.526666666665</c:v>
                </c:pt>
                <c:pt idx="8">
                  <c:v>45125.533356481479</c:v>
                </c:pt>
                <c:pt idx="9">
                  <c:v>45125.54005787037</c:v>
                </c:pt>
                <c:pt idx="10">
                  <c:v>45125.546736111108</c:v>
                </c:pt>
                <c:pt idx="11">
                  <c:v>45125.553414351853</c:v>
                </c:pt>
                <c:pt idx="12">
                  <c:v>45125.56009259259</c:v>
                </c:pt>
                <c:pt idx="13">
                  <c:v>45125.566770833335</c:v>
                </c:pt>
                <c:pt idx="14">
                  <c:v>45125.580138888887</c:v>
                </c:pt>
                <c:pt idx="15">
                  <c:v>45125.586828703701</c:v>
                </c:pt>
                <c:pt idx="16">
                  <c:v>45125.593518518515</c:v>
                </c:pt>
                <c:pt idx="17">
                  <c:v>45125.60019675926</c:v>
                </c:pt>
                <c:pt idx="18">
                  <c:v>45125.606874999998</c:v>
                </c:pt>
                <c:pt idx="19">
                  <c:v>45125.613564814812</c:v>
                </c:pt>
                <c:pt idx="20">
                  <c:v>45125.620254629626</c:v>
                </c:pt>
                <c:pt idx="21">
                  <c:v>45125.626932870371</c:v>
                </c:pt>
                <c:pt idx="22">
                  <c:v>45125.633611111109</c:v>
                </c:pt>
                <c:pt idx="23">
                  <c:v>45125.640300925923</c:v>
                </c:pt>
                <c:pt idx="24">
                  <c:v>45125.646979166668</c:v>
                </c:pt>
                <c:pt idx="25">
                  <c:v>45125.653668981482</c:v>
                </c:pt>
                <c:pt idx="26">
                  <c:v>45125.66034722222</c:v>
                </c:pt>
                <c:pt idx="27">
                  <c:v>45125.667025462964</c:v>
                </c:pt>
                <c:pt idx="28">
                  <c:v>45125.673715277779</c:v>
                </c:pt>
                <c:pt idx="29">
                  <c:v>45125.680393518516</c:v>
                </c:pt>
                <c:pt idx="30">
                  <c:v>45125.687071759261</c:v>
                </c:pt>
                <c:pt idx="31">
                  <c:v>45125.693749999999</c:v>
                </c:pt>
                <c:pt idx="32">
                  <c:v>45125.700428240743</c:v>
                </c:pt>
                <c:pt idx="33">
                  <c:v>45125.707106481481</c:v>
                </c:pt>
                <c:pt idx="34">
                  <c:v>45125.713796296295</c:v>
                </c:pt>
                <c:pt idx="35">
                  <c:v>45125.720486111109</c:v>
                </c:pt>
                <c:pt idx="36">
                  <c:v>45125.727164351854</c:v>
                </c:pt>
                <c:pt idx="37">
                  <c:v>45125.733842592592</c:v>
                </c:pt>
                <c:pt idx="38">
                  <c:v>45125.740532407406</c:v>
                </c:pt>
                <c:pt idx="39">
                  <c:v>45125.747210648151</c:v>
                </c:pt>
                <c:pt idx="40">
                  <c:v>45125.753888888888</c:v>
                </c:pt>
                <c:pt idx="41">
                  <c:v>45125.760567129626</c:v>
                </c:pt>
                <c:pt idx="42">
                  <c:v>45125.767256944448</c:v>
                </c:pt>
                <c:pt idx="43">
                  <c:v>45125.773935185185</c:v>
                </c:pt>
                <c:pt idx="44">
                  <c:v>45125.780613425923</c:v>
                </c:pt>
                <c:pt idx="45">
                  <c:v>45125.787303240744</c:v>
                </c:pt>
                <c:pt idx="46">
                  <c:v>45125.793981481482</c:v>
                </c:pt>
                <c:pt idx="47">
                  <c:v>45125.800659722219</c:v>
                </c:pt>
                <c:pt idx="48">
                  <c:v>45125.807337962964</c:v>
                </c:pt>
                <c:pt idx="49">
                  <c:v>45125.814027777778</c:v>
                </c:pt>
                <c:pt idx="50">
                  <c:v>45125.820706018516</c:v>
                </c:pt>
                <c:pt idx="51">
                  <c:v>45125.827384259261</c:v>
                </c:pt>
                <c:pt idx="52">
                  <c:v>45125.834062499998</c:v>
                </c:pt>
                <c:pt idx="53">
                  <c:v>45125.840752314813</c:v>
                </c:pt>
                <c:pt idx="54">
                  <c:v>45125.847430555557</c:v>
                </c:pt>
                <c:pt idx="55">
                  <c:v>45125.854108796295</c:v>
                </c:pt>
                <c:pt idx="56">
                  <c:v>45125.860891203702</c:v>
                </c:pt>
                <c:pt idx="57">
                  <c:v>45125.867569444446</c:v>
                </c:pt>
                <c:pt idx="58">
                  <c:v>45125.874247685184</c:v>
                </c:pt>
                <c:pt idx="59">
                  <c:v>45125.880937499998</c:v>
                </c:pt>
                <c:pt idx="60">
                  <c:v>45125.887615740743</c:v>
                </c:pt>
                <c:pt idx="61">
                  <c:v>45125.894293981481</c:v>
                </c:pt>
                <c:pt idx="62">
                  <c:v>45125.900983796295</c:v>
                </c:pt>
                <c:pt idx="63">
                  <c:v>45125.90766203704</c:v>
                </c:pt>
                <c:pt idx="64">
                  <c:v>45125.914351851854</c:v>
                </c:pt>
                <c:pt idx="65">
                  <c:v>45125.921030092592</c:v>
                </c:pt>
                <c:pt idx="66">
                  <c:v>45125.927708333336</c:v>
                </c:pt>
                <c:pt idx="67">
                  <c:v>45125.934386574074</c:v>
                </c:pt>
                <c:pt idx="68">
                  <c:v>45125.941076388888</c:v>
                </c:pt>
                <c:pt idx="69">
                  <c:v>45125.947754629633</c:v>
                </c:pt>
                <c:pt idx="70">
                  <c:v>45125.954432870371</c:v>
                </c:pt>
                <c:pt idx="71">
                  <c:v>45125.961122685185</c:v>
                </c:pt>
                <c:pt idx="72">
                  <c:v>45125.967800925922</c:v>
                </c:pt>
                <c:pt idx="73">
                  <c:v>45125.974479166667</c:v>
                </c:pt>
                <c:pt idx="74">
                  <c:v>45125.981168981481</c:v>
                </c:pt>
                <c:pt idx="75">
                  <c:v>45125.987847222219</c:v>
                </c:pt>
                <c:pt idx="76">
                  <c:v>45125.994525462964</c:v>
                </c:pt>
                <c:pt idx="77">
                  <c:v>45126.001215277778</c:v>
                </c:pt>
                <c:pt idx="78">
                  <c:v>45126.007893518516</c:v>
                </c:pt>
                <c:pt idx="79">
                  <c:v>45126.01458333333</c:v>
                </c:pt>
                <c:pt idx="80">
                  <c:v>45126.021261574075</c:v>
                </c:pt>
                <c:pt idx="81">
                  <c:v>45126.027951388889</c:v>
                </c:pt>
                <c:pt idx="82">
                  <c:v>45126.034629629627</c:v>
                </c:pt>
                <c:pt idx="83">
                  <c:v>45126.041319444441</c:v>
                </c:pt>
                <c:pt idx="84">
                  <c:v>45126.047997685186</c:v>
                </c:pt>
                <c:pt idx="85">
                  <c:v>45126.0546875</c:v>
                </c:pt>
                <c:pt idx="86">
                  <c:v>45126.061365740738</c:v>
                </c:pt>
                <c:pt idx="87">
                  <c:v>45126.068043981482</c:v>
                </c:pt>
                <c:pt idx="88">
                  <c:v>45126.074733796297</c:v>
                </c:pt>
                <c:pt idx="89">
                  <c:v>45126.081412037034</c:v>
                </c:pt>
                <c:pt idx="90">
                  <c:v>45126.088101851848</c:v>
                </c:pt>
                <c:pt idx="91">
                  <c:v>45126.094780092593</c:v>
                </c:pt>
                <c:pt idx="92">
                  <c:v>45126.101469907408</c:v>
                </c:pt>
                <c:pt idx="93">
                  <c:v>45126.108159722222</c:v>
                </c:pt>
                <c:pt idx="94">
                  <c:v>45126.114837962959</c:v>
                </c:pt>
                <c:pt idx="95">
                  <c:v>45126.121527777781</c:v>
                </c:pt>
                <c:pt idx="96">
                  <c:v>45126.128217592595</c:v>
                </c:pt>
                <c:pt idx="97">
                  <c:v>45126.134895833333</c:v>
                </c:pt>
                <c:pt idx="98">
                  <c:v>45126.141585648147</c:v>
                </c:pt>
                <c:pt idx="99">
                  <c:v>45126.148263888892</c:v>
                </c:pt>
                <c:pt idx="100">
                  <c:v>45126.154953703706</c:v>
                </c:pt>
                <c:pt idx="101">
                  <c:v>45126.16165509259</c:v>
                </c:pt>
                <c:pt idx="102">
                  <c:v>45126.168344907404</c:v>
                </c:pt>
                <c:pt idx="103">
                  <c:v>45126.175046296295</c:v>
                </c:pt>
                <c:pt idx="104">
                  <c:v>45126.18172453704</c:v>
                </c:pt>
                <c:pt idx="105">
                  <c:v>45126.188414351855</c:v>
                </c:pt>
                <c:pt idx="106">
                  <c:v>45126.195092592592</c:v>
                </c:pt>
                <c:pt idx="107">
                  <c:v>45126.201770833337</c:v>
                </c:pt>
                <c:pt idx="108">
                  <c:v>45126.208460648151</c:v>
                </c:pt>
                <c:pt idx="109">
                  <c:v>45126.215150462966</c:v>
                </c:pt>
                <c:pt idx="110">
                  <c:v>45126.221828703703</c:v>
                </c:pt>
                <c:pt idx="111">
                  <c:v>45126.228518518517</c:v>
                </c:pt>
                <c:pt idx="112">
                  <c:v>45126.235196759262</c:v>
                </c:pt>
                <c:pt idx="113">
                  <c:v>45126.241886574076</c:v>
                </c:pt>
                <c:pt idx="114">
                  <c:v>45126.248564814814</c:v>
                </c:pt>
                <c:pt idx="115">
                  <c:v>45126.255243055559</c:v>
                </c:pt>
                <c:pt idx="116">
                  <c:v>45126.261921296296</c:v>
                </c:pt>
                <c:pt idx="117">
                  <c:v>45126.268611111111</c:v>
                </c:pt>
                <c:pt idx="118">
                  <c:v>45126.275289351855</c:v>
                </c:pt>
                <c:pt idx="119">
                  <c:v>45126.281967592593</c:v>
                </c:pt>
                <c:pt idx="120">
                  <c:v>45126.288657407407</c:v>
                </c:pt>
                <c:pt idx="121">
                  <c:v>45126.295335648145</c:v>
                </c:pt>
                <c:pt idx="122">
                  <c:v>45126.30201388889</c:v>
                </c:pt>
                <c:pt idx="123">
                  <c:v>45126.308703703704</c:v>
                </c:pt>
                <c:pt idx="124">
                  <c:v>45126.315381944441</c:v>
                </c:pt>
                <c:pt idx="125">
                  <c:v>45126.322071759256</c:v>
                </c:pt>
                <c:pt idx="126">
                  <c:v>45126.328750000001</c:v>
                </c:pt>
                <c:pt idx="127">
                  <c:v>45126.335439814815</c:v>
                </c:pt>
                <c:pt idx="128">
                  <c:v>45126.342118055552</c:v>
                </c:pt>
                <c:pt idx="129">
                  <c:v>45126.348796296297</c:v>
                </c:pt>
                <c:pt idx="130">
                  <c:v>45126.355486111112</c:v>
                </c:pt>
                <c:pt idx="131">
                  <c:v>45126.362164351849</c:v>
                </c:pt>
                <c:pt idx="132">
                  <c:v>45126.368854166663</c:v>
                </c:pt>
                <c:pt idx="133">
                  <c:v>45126.375543981485</c:v>
                </c:pt>
                <c:pt idx="134">
                  <c:v>45126.382222222222</c:v>
                </c:pt>
                <c:pt idx="135">
                  <c:v>45126.388912037037</c:v>
                </c:pt>
                <c:pt idx="136">
                  <c:v>45126.395590277774</c:v>
                </c:pt>
                <c:pt idx="137">
                  <c:v>45126.402280092596</c:v>
                </c:pt>
                <c:pt idx="138">
                  <c:v>45126.408958333333</c:v>
                </c:pt>
                <c:pt idx="139">
                  <c:v>45126.415648148148</c:v>
                </c:pt>
                <c:pt idx="140">
                  <c:v>45126.421249999999</c:v>
                </c:pt>
                <c:pt idx="141">
                  <c:v>45126.423634259256</c:v>
                </c:pt>
                <c:pt idx="142">
                  <c:v>45126.427384259259</c:v>
                </c:pt>
                <c:pt idx="143">
                  <c:v>45126.427442129629</c:v>
                </c:pt>
                <c:pt idx="144">
                  <c:v>45126.42759259259</c:v>
                </c:pt>
                <c:pt idx="145">
                  <c:v>45126.4296875</c:v>
                </c:pt>
                <c:pt idx="146">
                  <c:v>45126.432268518518</c:v>
                </c:pt>
                <c:pt idx="147">
                  <c:v>45126.432511574072</c:v>
                </c:pt>
                <c:pt idx="148">
                  <c:v>45126.440636574072</c:v>
                </c:pt>
                <c:pt idx="149">
                  <c:v>45126.444224537037</c:v>
                </c:pt>
                <c:pt idx="150">
                  <c:v>45126.451145833336</c:v>
                </c:pt>
                <c:pt idx="151">
                  <c:v>45126.454826388886</c:v>
                </c:pt>
                <c:pt idx="152">
                  <c:v>45126.454884259256</c:v>
                </c:pt>
                <c:pt idx="153">
                  <c:v>45126.454988425925</c:v>
                </c:pt>
                <c:pt idx="154">
                  <c:v>45126.455046296294</c:v>
                </c:pt>
                <c:pt idx="155">
                  <c:v>45126.45579861111</c:v>
                </c:pt>
                <c:pt idx="156">
                  <c:v>45126.460520833331</c:v>
                </c:pt>
                <c:pt idx="157">
                  <c:v>45126.463287037041</c:v>
                </c:pt>
                <c:pt idx="158">
                  <c:v>45126.463750000003</c:v>
                </c:pt>
                <c:pt idx="159">
                  <c:v>45126.489965277775</c:v>
                </c:pt>
                <c:pt idx="160">
                  <c:v>45126.49659722222</c:v>
                </c:pt>
                <c:pt idx="161">
                  <c:v>45126.503275462965</c:v>
                </c:pt>
                <c:pt idx="162">
                  <c:v>45126.509953703702</c:v>
                </c:pt>
                <c:pt idx="163">
                  <c:v>45126.516631944447</c:v>
                </c:pt>
                <c:pt idx="164">
                  <c:v>45126.523310185185</c:v>
                </c:pt>
                <c:pt idx="165">
                  <c:v>45126.53</c:v>
                </c:pt>
                <c:pt idx="166">
                  <c:v>45126.536678240744</c:v>
                </c:pt>
                <c:pt idx="167">
                  <c:v>45126.543356481481</c:v>
                </c:pt>
                <c:pt idx="168">
                  <c:v>45126.550046296295</c:v>
                </c:pt>
                <c:pt idx="169">
                  <c:v>45126.55672453704</c:v>
                </c:pt>
                <c:pt idx="170">
                  <c:v>45126.563414351855</c:v>
                </c:pt>
                <c:pt idx="171">
                  <c:v>45126.570092592592</c:v>
                </c:pt>
                <c:pt idx="172">
                  <c:v>45126.576770833337</c:v>
                </c:pt>
                <c:pt idx="173">
                  <c:v>45126.583460648151</c:v>
                </c:pt>
                <c:pt idx="174">
                  <c:v>45126.590138888889</c:v>
                </c:pt>
                <c:pt idx="175">
                  <c:v>45126.596817129626</c:v>
                </c:pt>
                <c:pt idx="176">
                  <c:v>45126.603495370371</c:v>
                </c:pt>
                <c:pt idx="177">
                  <c:v>45126.610185185185</c:v>
                </c:pt>
                <c:pt idx="178">
                  <c:v>45126.616875</c:v>
                </c:pt>
                <c:pt idx="179">
                  <c:v>45126.623553240737</c:v>
                </c:pt>
                <c:pt idx="180">
                  <c:v>45126.630243055559</c:v>
                </c:pt>
                <c:pt idx="181">
                  <c:v>45126.636921296296</c:v>
                </c:pt>
                <c:pt idx="182">
                  <c:v>45126.643599537034</c:v>
                </c:pt>
                <c:pt idx="183">
                  <c:v>45126.650277777779</c:v>
                </c:pt>
                <c:pt idx="184">
                  <c:v>45126.656967592593</c:v>
                </c:pt>
                <c:pt idx="185">
                  <c:v>45126.663657407407</c:v>
                </c:pt>
                <c:pt idx="186">
                  <c:v>45126.670335648145</c:v>
                </c:pt>
                <c:pt idx="187">
                  <c:v>45126.67701388889</c:v>
                </c:pt>
                <c:pt idx="188">
                  <c:v>45126.683692129627</c:v>
                </c:pt>
                <c:pt idx="189">
                  <c:v>45126.690370370372</c:v>
                </c:pt>
                <c:pt idx="190">
                  <c:v>45126.697060185186</c:v>
                </c:pt>
                <c:pt idx="191">
                  <c:v>45126.703738425924</c:v>
                </c:pt>
                <c:pt idx="192">
                  <c:v>45126.710428240738</c:v>
                </c:pt>
                <c:pt idx="193">
                  <c:v>45126.717106481483</c:v>
                </c:pt>
                <c:pt idx="194">
                  <c:v>45126.72378472222</c:v>
                </c:pt>
                <c:pt idx="195">
                  <c:v>45126.730474537035</c:v>
                </c:pt>
                <c:pt idx="196">
                  <c:v>45126.73715277778</c:v>
                </c:pt>
                <c:pt idx="197">
                  <c:v>45126.743831018517</c:v>
                </c:pt>
                <c:pt idx="198">
                  <c:v>45126.750509259262</c:v>
                </c:pt>
                <c:pt idx="199">
                  <c:v>45126.757187499999</c:v>
                </c:pt>
                <c:pt idx="200">
                  <c:v>45126.763865740744</c:v>
                </c:pt>
                <c:pt idx="201">
                  <c:v>45126.770555555559</c:v>
                </c:pt>
                <c:pt idx="202">
                  <c:v>45126.777233796296</c:v>
                </c:pt>
                <c:pt idx="203">
                  <c:v>45126.783912037034</c:v>
                </c:pt>
                <c:pt idx="204">
                  <c:v>45126.790590277778</c:v>
                </c:pt>
                <c:pt idx="205">
                  <c:v>45126.797268518516</c:v>
                </c:pt>
                <c:pt idx="206">
                  <c:v>45126.803946759261</c:v>
                </c:pt>
                <c:pt idx="207">
                  <c:v>45126.810636574075</c:v>
                </c:pt>
                <c:pt idx="208">
                  <c:v>45126.817326388889</c:v>
                </c:pt>
                <c:pt idx="209">
                  <c:v>45126.824004629627</c:v>
                </c:pt>
                <c:pt idx="210">
                  <c:v>45126.830694444441</c:v>
                </c:pt>
                <c:pt idx="211">
                  <c:v>45126.837372685186</c:v>
                </c:pt>
                <c:pt idx="212">
                  <c:v>45126.844050925924</c:v>
                </c:pt>
                <c:pt idx="213">
                  <c:v>45126.850740740738</c:v>
                </c:pt>
                <c:pt idx="214">
                  <c:v>45126.857418981483</c:v>
                </c:pt>
                <c:pt idx="215">
                  <c:v>45126.86409722222</c:v>
                </c:pt>
                <c:pt idx="216">
                  <c:v>45126.870775462965</c:v>
                </c:pt>
                <c:pt idx="217">
                  <c:v>45126.877453703702</c:v>
                </c:pt>
                <c:pt idx="218">
                  <c:v>45126.884131944447</c:v>
                </c:pt>
                <c:pt idx="219">
                  <c:v>45126.890821759262</c:v>
                </c:pt>
                <c:pt idx="220">
                  <c:v>45126.897499999999</c:v>
                </c:pt>
                <c:pt idx="221">
                  <c:v>45126.904189814813</c:v>
                </c:pt>
                <c:pt idx="222">
                  <c:v>45126.910879629628</c:v>
                </c:pt>
                <c:pt idx="223">
                  <c:v>45126.917557870373</c:v>
                </c:pt>
                <c:pt idx="224">
                  <c:v>45126.92423611111</c:v>
                </c:pt>
                <c:pt idx="225">
                  <c:v>45126.930925925924</c:v>
                </c:pt>
                <c:pt idx="226">
                  <c:v>45126.937604166669</c:v>
                </c:pt>
                <c:pt idx="227">
                  <c:v>45126.944282407407</c:v>
                </c:pt>
                <c:pt idx="228">
                  <c:v>45126.950960648152</c:v>
                </c:pt>
                <c:pt idx="229">
                  <c:v>45126.957650462966</c:v>
                </c:pt>
                <c:pt idx="230">
                  <c:v>45126.964328703703</c:v>
                </c:pt>
                <c:pt idx="231">
                  <c:v>45126.971006944441</c:v>
                </c:pt>
                <c:pt idx="232">
                  <c:v>45126.977696759262</c:v>
                </c:pt>
                <c:pt idx="233">
                  <c:v>45126.984375</c:v>
                </c:pt>
                <c:pt idx="234">
                  <c:v>45126.991064814814</c:v>
                </c:pt>
                <c:pt idx="235">
                  <c:v>45126.997743055559</c:v>
                </c:pt>
                <c:pt idx="236">
                  <c:v>45127.004421296297</c:v>
                </c:pt>
                <c:pt idx="237">
                  <c:v>45127.011111111111</c:v>
                </c:pt>
                <c:pt idx="238">
                  <c:v>45127.017789351848</c:v>
                </c:pt>
                <c:pt idx="239">
                  <c:v>45127.024467592593</c:v>
                </c:pt>
                <c:pt idx="240">
                  <c:v>45127.031157407408</c:v>
                </c:pt>
                <c:pt idx="241">
                  <c:v>45127.037835648145</c:v>
                </c:pt>
                <c:pt idx="242">
                  <c:v>45127.044525462959</c:v>
                </c:pt>
                <c:pt idx="243">
                  <c:v>45127.051203703704</c:v>
                </c:pt>
                <c:pt idx="244">
                  <c:v>45127.057893518519</c:v>
                </c:pt>
                <c:pt idx="245">
                  <c:v>45127.064571759256</c:v>
                </c:pt>
                <c:pt idx="246">
                  <c:v>45127.071250000001</c:v>
                </c:pt>
                <c:pt idx="247">
                  <c:v>45127.077939814815</c:v>
                </c:pt>
                <c:pt idx="248">
                  <c:v>45127.084629629629</c:v>
                </c:pt>
                <c:pt idx="249">
                  <c:v>45127.091319444444</c:v>
                </c:pt>
                <c:pt idx="250">
                  <c:v>45127.098009259258</c:v>
                </c:pt>
                <c:pt idx="251">
                  <c:v>45127.104687500003</c:v>
                </c:pt>
                <c:pt idx="252">
                  <c:v>45127.111377314817</c:v>
                </c:pt>
                <c:pt idx="253">
                  <c:v>45127.118067129632</c:v>
                </c:pt>
                <c:pt idx="254">
                  <c:v>45127.124756944446</c:v>
                </c:pt>
                <c:pt idx="255">
                  <c:v>45127.131435185183</c:v>
                </c:pt>
                <c:pt idx="256">
                  <c:v>45127.138124999998</c:v>
                </c:pt>
                <c:pt idx="257">
                  <c:v>45127.144814814812</c:v>
                </c:pt>
                <c:pt idx="258">
                  <c:v>45127.151504629626</c:v>
                </c:pt>
                <c:pt idx="259">
                  <c:v>45127.158194444448</c:v>
                </c:pt>
                <c:pt idx="260">
                  <c:v>45127.164895833332</c:v>
                </c:pt>
                <c:pt idx="261">
                  <c:v>45127.171574074076</c:v>
                </c:pt>
                <c:pt idx="262">
                  <c:v>45127.178263888891</c:v>
                </c:pt>
                <c:pt idx="263">
                  <c:v>45127.184953703705</c:v>
                </c:pt>
                <c:pt idx="264">
                  <c:v>45127.191643518519</c:v>
                </c:pt>
                <c:pt idx="265">
                  <c:v>45127.198344907411</c:v>
                </c:pt>
                <c:pt idx="266">
                  <c:v>45127.205023148148</c:v>
                </c:pt>
                <c:pt idx="267">
                  <c:v>45127.211712962962</c:v>
                </c:pt>
                <c:pt idx="268">
                  <c:v>45127.218391203707</c:v>
                </c:pt>
                <c:pt idx="269">
                  <c:v>45127.225081018521</c:v>
                </c:pt>
                <c:pt idx="270">
                  <c:v>45127.231759259259</c:v>
                </c:pt>
                <c:pt idx="271">
                  <c:v>45127.238449074073</c:v>
                </c:pt>
                <c:pt idx="272">
                  <c:v>45127.245127314818</c:v>
                </c:pt>
                <c:pt idx="273">
                  <c:v>45127.251817129632</c:v>
                </c:pt>
                <c:pt idx="274">
                  <c:v>45127.258506944447</c:v>
                </c:pt>
                <c:pt idx="275">
                  <c:v>45127.265196759261</c:v>
                </c:pt>
                <c:pt idx="276">
                  <c:v>45127.271886574075</c:v>
                </c:pt>
                <c:pt idx="277">
                  <c:v>45127.27857638889</c:v>
                </c:pt>
                <c:pt idx="278">
                  <c:v>45127.285254629627</c:v>
                </c:pt>
                <c:pt idx="279">
                  <c:v>45127.291932870372</c:v>
                </c:pt>
                <c:pt idx="280">
                  <c:v>45127.298611111109</c:v>
                </c:pt>
                <c:pt idx="281">
                  <c:v>45127.305300925924</c:v>
                </c:pt>
                <c:pt idx="282">
                  <c:v>45127.311990740738</c:v>
                </c:pt>
                <c:pt idx="283">
                  <c:v>45127.318668981483</c:v>
                </c:pt>
                <c:pt idx="284">
                  <c:v>45127.32534722222</c:v>
                </c:pt>
                <c:pt idx="285">
                  <c:v>45127.332025462965</c:v>
                </c:pt>
                <c:pt idx="286">
                  <c:v>45127.33871527778</c:v>
                </c:pt>
                <c:pt idx="287">
                  <c:v>45127.345393518517</c:v>
                </c:pt>
                <c:pt idx="288">
                  <c:v>45127.352071759262</c:v>
                </c:pt>
                <c:pt idx="289">
                  <c:v>45127.358749999999</c:v>
                </c:pt>
                <c:pt idx="290">
                  <c:v>45127.365439814814</c:v>
                </c:pt>
                <c:pt idx="291">
                  <c:v>45127.372129629628</c:v>
                </c:pt>
                <c:pt idx="292">
                  <c:v>45127.378807870373</c:v>
                </c:pt>
                <c:pt idx="293">
                  <c:v>45127.38548611111</c:v>
                </c:pt>
                <c:pt idx="294">
                  <c:v>45127.392175925925</c:v>
                </c:pt>
                <c:pt idx="295">
                  <c:v>45127.398842592593</c:v>
                </c:pt>
                <c:pt idx="296">
                  <c:v>45127.40552083333</c:v>
                </c:pt>
                <c:pt idx="297">
                  <c:v>45127.412199074075</c:v>
                </c:pt>
                <c:pt idx="298">
                  <c:v>45127.418877314813</c:v>
                </c:pt>
                <c:pt idx="299">
                  <c:v>45127.425555555557</c:v>
                </c:pt>
                <c:pt idx="300">
                  <c:v>45127.432233796295</c:v>
                </c:pt>
                <c:pt idx="301">
                  <c:v>45127.438923611109</c:v>
                </c:pt>
                <c:pt idx="302">
                  <c:v>45127.445601851854</c:v>
                </c:pt>
                <c:pt idx="303">
                  <c:v>45127.452303240738</c:v>
                </c:pt>
                <c:pt idx="304">
                  <c:v>45127.458981481483</c:v>
                </c:pt>
                <c:pt idx="305">
                  <c:v>45127.465671296297</c:v>
                </c:pt>
                <c:pt idx="306">
                  <c:v>45127.472349537034</c:v>
                </c:pt>
                <c:pt idx="307">
                  <c:v>45127.479027777779</c:v>
                </c:pt>
                <c:pt idx="308">
                  <c:v>45127.485706018517</c:v>
                </c:pt>
                <c:pt idx="309">
                  <c:v>45127.492395833331</c:v>
                </c:pt>
                <c:pt idx="310">
                  <c:v>45127.499074074076</c:v>
                </c:pt>
                <c:pt idx="311">
                  <c:v>45127.50576388889</c:v>
                </c:pt>
                <c:pt idx="312">
                  <c:v>45127.512442129628</c:v>
                </c:pt>
                <c:pt idx="313">
                  <c:v>45127.519143518519</c:v>
                </c:pt>
                <c:pt idx="314">
                  <c:v>45127.525821759256</c:v>
                </c:pt>
                <c:pt idx="315">
                  <c:v>45127.532511574071</c:v>
                </c:pt>
                <c:pt idx="316">
                  <c:v>45127.539189814815</c:v>
                </c:pt>
                <c:pt idx="317">
                  <c:v>45127.545868055553</c:v>
                </c:pt>
                <c:pt idx="318">
                  <c:v>45127.552546296298</c:v>
                </c:pt>
                <c:pt idx="319">
                  <c:v>45127.559224537035</c:v>
                </c:pt>
                <c:pt idx="320">
                  <c:v>45127.56591435185</c:v>
                </c:pt>
                <c:pt idx="321">
                  <c:v>45127.572581018518</c:v>
                </c:pt>
                <c:pt idx="322">
                  <c:v>45127.579270833332</c:v>
                </c:pt>
                <c:pt idx="323">
                  <c:v>45127.585949074077</c:v>
                </c:pt>
                <c:pt idx="324">
                  <c:v>45127.592638888891</c:v>
                </c:pt>
                <c:pt idx="325">
                  <c:v>45127.599328703705</c:v>
                </c:pt>
                <c:pt idx="326">
                  <c:v>45127.606006944443</c:v>
                </c:pt>
                <c:pt idx="327">
                  <c:v>45127.612685185188</c:v>
                </c:pt>
                <c:pt idx="328">
                  <c:v>45127.619363425925</c:v>
                </c:pt>
                <c:pt idx="329">
                  <c:v>45127.62604166667</c:v>
                </c:pt>
                <c:pt idx="330">
                  <c:v>45127.632719907408</c:v>
                </c:pt>
                <c:pt idx="331">
                  <c:v>45127.639398148145</c:v>
                </c:pt>
                <c:pt idx="332">
                  <c:v>45127.64607638889</c:v>
                </c:pt>
                <c:pt idx="333">
                  <c:v>45127.652754629627</c:v>
                </c:pt>
                <c:pt idx="334">
                  <c:v>45127.659432870372</c:v>
                </c:pt>
                <c:pt idx="335">
                  <c:v>45127.666122685187</c:v>
                </c:pt>
                <c:pt idx="336">
                  <c:v>45127.672812500001</c:v>
                </c:pt>
                <c:pt idx="337">
                  <c:v>45127.679490740738</c:v>
                </c:pt>
                <c:pt idx="338">
                  <c:v>45127.686168981483</c:v>
                </c:pt>
                <c:pt idx="339">
                  <c:v>45127.692847222221</c:v>
                </c:pt>
                <c:pt idx="340">
                  <c:v>45127.699537037035</c:v>
                </c:pt>
                <c:pt idx="341">
                  <c:v>45127.70621527778</c:v>
                </c:pt>
                <c:pt idx="342">
                  <c:v>45127.712893518517</c:v>
                </c:pt>
                <c:pt idx="343">
                  <c:v>45127.719583333332</c:v>
                </c:pt>
                <c:pt idx="344">
                  <c:v>45127.726261574076</c:v>
                </c:pt>
                <c:pt idx="345">
                  <c:v>45127.732939814814</c:v>
                </c:pt>
                <c:pt idx="346">
                  <c:v>45127.739618055559</c:v>
                </c:pt>
                <c:pt idx="347">
                  <c:v>45127.746307870373</c:v>
                </c:pt>
                <c:pt idx="348">
                  <c:v>45127.752986111111</c:v>
                </c:pt>
                <c:pt idx="349">
                  <c:v>45127.759675925925</c:v>
                </c:pt>
                <c:pt idx="350">
                  <c:v>45127.766365740739</c:v>
                </c:pt>
                <c:pt idx="351">
                  <c:v>45127.773043981484</c:v>
                </c:pt>
                <c:pt idx="352">
                  <c:v>45127.779722222222</c:v>
                </c:pt>
                <c:pt idx="353">
                  <c:v>45127.786400462966</c:v>
                </c:pt>
                <c:pt idx="354">
                  <c:v>45127.793078703704</c:v>
                </c:pt>
                <c:pt idx="355">
                  <c:v>45127.799756944441</c:v>
                </c:pt>
                <c:pt idx="356">
                  <c:v>45127.806446759256</c:v>
                </c:pt>
                <c:pt idx="357">
                  <c:v>45127.813125000001</c:v>
                </c:pt>
                <c:pt idx="358">
                  <c:v>45127.819803240738</c:v>
                </c:pt>
                <c:pt idx="359">
                  <c:v>45127.826493055552</c:v>
                </c:pt>
                <c:pt idx="360">
                  <c:v>45127.833171296297</c:v>
                </c:pt>
                <c:pt idx="361">
                  <c:v>45127.839849537035</c:v>
                </c:pt>
                <c:pt idx="362">
                  <c:v>45127.84652777778</c:v>
                </c:pt>
                <c:pt idx="363">
                  <c:v>45127.853217592594</c:v>
                </c:pt>
                <c:pt idx="364">
                  <c:v>45127.859895833331</c:v>
                </c:pt>
                <c:pt idx="365">
                  <c:v>45127.866574074076</c:v>
                </c:pt>
                <c:pt idx="366">
                  <c:v>45127.873252314814</c:v>
                </c:pt>
                <c:pt idx="367">
                  <c:v>45127.879942129628</c:v>
                </c:pt>
                <c:pt idx="368">
                  <c:v>45127.886620370373</c:v>
                </c:pt>
                <c:pt idx="369">
                  <c:v>45127.89329861111</c:v>
                </c:pt>
                <c:pt idx="370">
                  <c:v>45127.899976851855</c:v>
                </c:pt>
                <c:pt idx="371">
                  <c:v>45127.906666666669</c:v>
                </c:pt>
                <c:pt idx="372">
                  <c:v>45127.913356481484</c:v>
                </c:pt>
                <c:pt idx="373">
                  <c:v>45127.920034722221</c:v>
                </c:pt>
                <c:pt idx="374">
                  <c:v>45127.926724537036</c:v>
                </c:pt>
                <c:pt idx="375">
                  <c:v>45127.93340277778</c:v>
                </c:pt>
                <c:pt idx="376">
                  <c:v>45127.940081018518</c:v>
                </c:pt>
                <c:pt idx="377">
                  <c:v>45127.946770833332</c:v>
                </c:pt>
                <c:pt idx="378">
                  <c:v>45127.953449074077</c:v>
                </c:pt>
                <c:pt idx="379">
                  <c:v>45127.960138888891</c:v>
                </c:pt>
                <c:pt idx="380">
                  <c:v>45127.966817129629</c:v>
                </c:pt>
                <c:pt idx="381">
                  <c:v>45127.973506944443</c:v>
                </c:pt>
                <c:pt idx="382">
                  <c:v>45127.980185185188</c:v>
                </c:pt>
                <c:pt idx="383">
                  <c:v>45127.986863425926</c:v>
                </c:pt>
                <c:pt idx="384">
                  <c:v>45127.993541666663</c:v>
                </c:pt>
                <c:pt idx="385">
                  <c:v>45128.000231481485</c:v>
                </c:pt>
                <c:pt idx="386">
                  <c:v>45128.006921296299</c:v>
                </c:pt>
                <c:pt idx="387">
                  <c:v>45128.013599537036</c:v>
                </c:pt>
                <c:pt idx="388">
                  <c:v>45128.020277777781</c:v>
                </c:pt>
                <c:pt idx="389">
                  <c:v>45128.026967592596</c:v>
                </c:pt>
                <c:pt idx="390">
                  <c:v>45128.033645833333</c:v>
                </c:pt>
                <c:pt idx="391">
                  <c:v>45128.040324074071</c:v>
                </c:pt>
                <c:pt idx="392">
                  <c:v>45128.047013888892</c:v>
                </c:pt>
                <c:pt idx="393">
                  <c:v>45128.05369212963</c:v>
                </c:pt>
                <c:pt idx="394">
                  <c:v>45128.060370370367</c:v>
                </c:pt>
                <c:pt idx="395">
                  <c:v>45128.067071759258</c:v>
                </c:pt>
                <c:pt idx="396">
                  <c:v>45128.073750000003</c:v>
                </c:pt>
                <c:pt idx="397">
                  <c:v>45128.080439814818</c:v>
                </c:pt>
                <c:pt idx="398">
                  <c:v>45128.087118055555</c:v>
                </c:pt>
                <c:pt idx="399">
                  <c:v>45128.093807870369</c:v>
                </c:pt>
                <c:pt idx="400">
                  <c:v>45128.100486111114</c:v>
                </c:pt>
                <c:pt idx="401">
                  <c:v>45128.107175925928</c:v>
                </c:pt>
                <c:pt idx="402">
                  <c:v>45128.113865740743</c:v>
                </c:pt>
                <c:pt idx="403">
                  <c:v>45128.120555555557</c:v>
                </c:pt>
                <c:pt idx="404">
                  <c:v>45128.127233796295</c:v>
                </c:pt>
                <c:pt idx="405">
                  <c:v>45128.133923611109</c:v>
                </c:pt>
                <c:pt idx="406">
                  <c:v>45128.140613425923</c:v>
                </c:pt>
                <c:pt idx="407">
                  <c:v>45128.147291666668</c:v>
                </c:pt>
                <c:pt idx="408">
                  <c:v>45128.153981481482</c:v>
                </c:pt>
                <c:pt idx="409">
                  <c:v>45128.160671296297</c:v>
                </c:pt>
                <c:pt idx="410">
                  <c:v>45128.167361111111</c:v>
                </c:pt>
                <c:pt idx="411">
                  <c:v>45128.174050925925</c:v>
                </c:pt>
                <c:pt idx="412">
                  <c:v>45128.18074074074</c:v>
                </c:pt>
                <c:pt idx="413">
                  <c:v>45128.187430555554</c:v>
                </c:pt>
                <c:pt idx="414">
                  <c:v>45128.194108796299</c:v>
                </c:pt>
                <c:pt idx="415">
                  <c:v>45128.200798611113</c:v>
                </c:pt>
                <c:pt idx="416">
                  <c:v>45128.207488425927</c:v>
                </c:pt>
                <c:pt idx="417">
                  <c:v>45128.214166666665</c:v>
                </c:pt>
                <c:pt idx="418">
                  <c:v>45128.220856481479</c:v>
                </c:pt>
                <c:pt idx="419">
                  <c:v>45128.227546296293</c:v>
                </c:pt>
                <c:pt idx="420">
                  <c:v>45128.234224537038</c:v>
                </c:pt>
                <c:pt idx="421">
                  <c:v>45128.240914351853</c:v>
                </c:pt>
                <c:pt idx="422">
                  <c:v>45128.247604166667</c:v>
                </c:pt>
                <c:pt idx="423">
                  <c:v>45128.254282407404</c:v>
                </c:pt>
                <c:pt idx="424">
                  <c:v>45128.260960648149</c:v>
                </c:pt>
                <c:pt idx="425">
                  <c:v>45128.267650462964</c:v>
                </c:pt>
                <c:pt idx="426">
                  <c:v>45128.274328703701</c:v>
                </c:pt>
                <c:pt idx="427">
                  <c:v>45128.281006944446</c:v>
                </c:pt>
                <c:pt idx="428">
                  <c:v>45128.287685185183</c:v>
                </c:pt>
                <c:pt idx="429">
                  <c:v>45128.294374999998</c:v>
                </c:pt>
                <c:pt idx="430">
                  <c:v>45128.301053240742</c:v>
                </c:pt>
                <c:pt idx="431">
                  <c:v>45128.30773148148</c:v>
                </c:pt>
                <c:pt idx="432">
                  <c:v>45128.314409722225</c:v>
                </c:pt>
                <c:pt idx="433">
                  <c:v>45128.321099537039</c:v>
                </c:pt>
                <c:pt idx="434">
                  <c:v>45128.327777777777</c:v>
                </c:pt>
                <c:pt idx="435">
                  <c:v>45128.334456018521</c:v>
                </c:pt>
                <c:pt idx="436">
                  <c:v>45128.341145833336</c:v>
                </c:pt>
                <c:pt idx="437">
                  <c:v>45128.347824074073</c:v>
                </c:pt>
                <c:pt idx="438">
                  <c:v>45128.354513888888</c:v>
                </c:pt>
                <c:pt idx="439">
                  <c:v>45128.361192129632</c:v>
                </c:pt>
                <c:pt idx="440">
                  <c:v>45128.36787037037</c:v>
                </c:pt>
                <c:pt idx="441">
                  <c:v>45128.374560185184</c:v>
                </c:pt>
                <c:pt idx="442">
                  <c:v>45128.381238425929</c:v>
                </c:pt>
                <c:pt idx="443">
                  <c:v>45128.387928240743</c:v>
                </c:pt>
                <c:pt idx="444">
                  <c:v>45128.394618055558</c:v>
                </c:pt>
                <c:pt idx="445">
                  <c:v>45128.401296296295</c:v>
                </c:pt>
                <c:pt idx="446">
                  <c:v>45128.40797453704</c:v>
                </c:pt>
                <c:pt idx="447">
                  <c:v>45128.414641203701</c:v>
                </c:pt>
                <c:pt idx="448">
                  <c:v>45128.421319444446</c:v>
                </c:pt>
                <c:pt idx="449">
                  <c:v>45128.427997685183</c:v>
                </c:pt>
                <c:pt idx="450">
                  <c:v>45128.434675925928</c:v>
                </c:pt>
                <c:pt idx="451">
                  <c:v>45128.441354166665</c:v>
                </c:pt>
                <c:pt idx="452">
                  <c:v>45128.44804398148</c:v>
                </c:pt>
                <c:pt idx="453">
                  <c:v>45128.454733796294</c:v>
                </c:pt>
                <c:pt idx="454">
                  <c:v>45128.461412037039</c:v>
                </c:pt>
                <c:pt idx="455">
                  <c:v>45128.468101851853</c:v>
                </c:pt>
                <c:pt idx="456">
                  <c:v>45128.474768518521</c:v>
                </c:pt>
                <c:pt idx="457">
                  <c:v>45128.481446759259</c:v>
                </c:pt>
                <c:pt idx="458">
                  <c:v>45128.488136574073</c:v>
                </c:pt>
                <c:pt idx="459">
                  <c:v>45128.494826388887</c:v>
                </c:pt>
                <c:pt idx="460">
                  <c:v>45128.501504629632</c:v>
                </c:pt>
                <c:pt idx="461">
                  <c:v>45128.50818287037</c:v>
                </c:pt>
                <c:pt idx="462">
                  <c:v>45128.514872685184</c:v>
                </c:pt>
                <c:pt idx="463">
                  <c:v>45128.521550925929</c:v>
                </c:pt>
                <c:pt idx="464">
                  <c:v>45128.528229166666</c:v>
                </c:pt>
                <c:pt idx="465">
                  <c:v>45128.534918981481</c:v>
                </c:pt>
                <c:pt idx="466">
                  <c:v>45128.541597222225</c:v>
                </c:pt>
                <c:pt idx="467">
                  <c:v>45128.548275462963</c:v>
                </c:pt>
                <c:pt idx="468">
                  <c:v>45128.5549537037</c:v>
                </c:pt>
                <c:pt idx="469">
                  <c:v>45128.561643518522</c:v>
                </c:pt>
                <c:pt idx="470">
                  <c:v>45128.56832175926</c:v>
                </c:pt>
                <c:pt idx="471">
                  <c:v>45128.575011574074</c:v>
                </c:pt>
                <c:pt idx="472">
                  <c:v>45128.581689814811</c:v>
                </c:pt>
                <c:pt idx="473">
                  <c:v>45128.588368055556</c:v>
                </c:pt>
                <c:pt idx="474">
                  <c:v>45128.595046296294</c:v>
                </c:pt>
                <c:pt idx="475">
                  <c:v>45128.601724537039</c:v>
                </c:pt>
                <c:pt idx="476">
                  <c:v>45128.608402777776</c:v>
                </c:pt>
                <c:pt idx="477">
                  <c:v>45128.615081018521</c:v>
                </c:pt>
                <c:pt idx="478">
                  <c:v>45128.621770833335</c:v>
                </c:pt>
                <c:pt idx="479">
                  <c:v>45128.628449074073</c:v>
                </c:pt>
                <c:pt idx="480">
                  <c:v>45128.635127314818</c:v>
                </c:pt>
                <c:pt idx="481">
                  <c:v>45128.641817129632</c:v>
                </c:pt>
                <c:pt idx="482">
                  <c:v>45128.648495370369</c:v>
                </c:pt>
                <c:pt idx="483">
                  <c:v>45128.655185185184</c:v>
                </c:pt>
                <c:pt idx="484">
                  <c:v>45128.661863425928</c:v>
                </c:pt>
                <c:pt idx="485">
                  <c:v>45128.668530092589</c:v>
                </c:pt>
                <c:pt idx="486">
                  <c:v>45128.675219907411</c:v>
                </c:pt>
                <c:pt idx="487">
                  <c:v>45128.681898148148</c:v>
                </c:pt>
                <c:pt idx="488">
                  <c:v>45128.688576388886</c:v>
                </c:pt>
                <c:pt idx="489">
                  <c:v>45128.695254629631</c:v>
                </c:pt>
                <c:pt idx="490">
                  <c:v>45128.701932870368</c:v>
                </c:pt>
                <c:pt idx="491">
                  <c:v>45128.708611111113</c:v>
                </c:pt>
                <c:pt idx="492">
                  <c:v>45128.715300925927</c:v>
                </c:pt>
                <c:pt idx="493">
                  <c:v>45128.721979166665</c:v>
                </c:pt>
                <c:pt idx="494">
                  <c:v>45128.72865740741</c:v>
                </c:pt>
                <c:pt idx="495">
                  <c:v>45128.735335648147</c:v>
                </c:pt>
                <c:pt idx="496">
                  <c:v>45128.742013888892</c:v>
                </c:pt>
                <c:pt idx="497">
                  <c:v>45128.748692129629</c:v>
                </c:pt>
                <c:pt idx="498">
                  <c:v>45128.755370370367</c:v>
                </c:pt>
                <c:pt idx="499">
                  <c:v>45128.762048611112</c:v>
                </c:pt>
                <c:pt idx="500">
                  <c:v>45128.76871527778</c:v>
                </c:pt>
                <c:pt idx="501">
                  <c:v>45128.775393518517</c:v>
                </c:pt>
                <c:pt idx="502">
                  <c:v>45128.782083333332</c:v>
                </c:pt>
                <c:pt idx="503">
                  <c:v>45128.788761574076</c:v>
                </c:pt>
                <c:pt idx="504">
                  <c:v>45128.795439814814</c:v>
                </c:pt>
                <c:pt idx="505">
                  <c:v>45128.802118055559</c:v>
                </c:pt>
                <c:pt idx="506">
                  <c:v>45128.808796296296</c:v>
                </c:pt>
                <c:pt idx="507">
                  <c:v>45128.815474537034</c:v>
                </c:pt>
                <c:pt idx="508">
                  <c:v>45128.822164351855</c:v>
                </c:pt>
                <c:pt idx="509">
                  <c:v>45128.828842592593</c:v>
                </c:pt>
                <c:pt idx="510">
                  <c:v>45128.835520833331</c:v>
                </c:pt>
                <c:pt idx="511">
                  <c:v>45128.842199074075</c:v>
                </c:pt>
                <c:pt idx="512">
                  <c:v>45128.848877314813</c:v>
                </c:pt>
                <c:pt idx="513">
                  <c:v>45128.855555555558</c:v>
                </c:pt>
                <c:pt idx="514">
                  <c:v>45128.862233796295</c:v>
                </c:pt>
                <c:pt idx="515">
                  <c:v>45128.868923611109</c:v>
                </c:pt>
                <c:pt idx="516">
                  <c:v>45128.875601851854</c:v>
                </c:pt>
                <c:pt idx="517">
                  <c:v>45128.882280092592</c:v>
                </c:pt>
                <c:pt idx="518">
                  <c:v>45128.888969907406</c:v>
                </c:pt>
                <c:pt idx="519">
                  <c:v>45128.895648148151</c:v>
                </c:pt>
                <c:pt idx="520">
                  <c:v>45128.902326388888</c:v>
                </c:pt>
                <c:pt idx="521">
                  <c:v>45128.909004629626</c:v>
                </c:pt>
                <c:pt idx="522">
                  <c:v>45128.915682870371</c:v>
                </c:pt>
                <c:pt idx="523">
                  <c:v>45128.922361111108</c:v>
                </c:pt>
                <c:pt idx="524">
                  <c:v>45128.929039351853</c:v>
                </c:pt>
                <c:pt idx="525">
                  <c:v>45128.935717592591</c:v>
                </c:pt>
                <c:pt idx="526">
                  <c:v>45128.942407407405</c:v>
                </c:pt>
                <c:pt idx="527">
                  <c:v>45128.94908564815</c:v>
                </c:pt>
                <c:pt idx="528">
                  <c:v>45128.955763888887</c:v>
                </c:pt>
                <c:pt idx="529">
                  <c:v>45128.962442129632</c:v>
                </c:pt>
                <c:pt idx="530">
                  <c:v>45128.96912037037</c:v>
                </c:pt>
                <c:pt idx="531">
                  <c:v>45128.975798611114</c:v>
                </c:pt>
                <c:pt idx="532">
                  <c:v>45128.982476851852</c:v>
                </c:pt>
                <c:pt idx="533">
                  <c:v>45128.989166666666</c:v>
                </c:pt>
                <c:pt idx="534">
                  <c:v>45128.995844907404</c:v>
                </c:pt>
                <c:pt idx="535">
                  <c:v>45129.002523148149</c:v>
                </c:pt>
                <c:pt idx="536">
                  <c:v>45129.009212962963</c:v>
                </c:pt>
                <c:pt idx="537">
                  <c:v>45129.0158912037</c:v>
                </c:pt>
                <c:pt idx="538">
                  <c:v>45129.022569444445</c:v>
                </c:pt>
                <c:pt idx="539">
                  <c:v>45129.029247685183</c:v>
                </c:pt>
                <c:pt idx="540">
                  <c:v>45129.035937499997</c:v>
                </c:pt>
                <c:pt idx="541">
                  <c:v>45129.042615740742</c:v>
                </c:pt>
                <c:pt idx="542">
                  <c:v>45129.049293981479</c:v>
                </c:pt>
                <c:pt idx="543">
                  <c:v>45129.055972222224</c:v>
                </c:pt>
                <c:pt idx="544">
                  <c:v>45129.062662037039</c:v>
                </c:pt>
                <c:pt idx="545">
                  <c:v>45129.069340277776</c:v>
                </c:pt>
                <c:pt idx="546">
                  <c:v>45129.076018518521</c:v>
                </c:pt>
                <c:pt idx="547">
                  <c:v>45129.082708333335</c:v>
                </c:pt>
                <c:pt idx="548">
                  <c:v>45129.089398148149</c:v>
                </c:pt>
                <c:pt idx="549">
                  <c:v>45129.096087962964</c:v>
                </c:pt>
                <c:pt idx="550">
                  <c:v>45129.102766203701</c:v>
                </c:pt>
                <c:pt idx="551">
                  <c:v>45129.109456018516</c:v>
                </c:pt>
                <c:pt idx="552">
                  <c:v>45129.11613425926</c:v>
                </c:pt>
                <c:pt idx="553">
                  <c:v>45129.122824074075</c:v>
                </c:pt>
                <c:pt idx="554">
                  <c:v>45129.129502314812</c:v>
                </c:pt>
                <c:pt idx="555">
                  <c:v>45129.136192129627</c:v>
                </c:pt>
                <c:pt idx="556">
                  <c:v>45129.142870370371</c:v>
                </c:pt>
                <c:pt idx="557">
                  <c:v>45129.149560185186</c:v>
                </c:pt>
                <c:pt idx="558">
                  <c:v>45129.156238425923</c:v>
                </c:pt>
                <c:pt idx="559">
                  <c:v>45129.162928240738</c:v>
                </c:pt>
                <c:pt idx="560">
                  <c:v>45129.169606481482</c:v>
                </c:pt>
                <c:pt idx="561">
                  <c:v>45129.176296296297</c:v>
                </c:pt>
                <c:pt idx="562">
                  <c:v>45129.182974537034</c:v>
                </c:pt>
                <c:pt idx="563">
                  <c:v>45129.189664351848</c:v>
                </c:pt>
                <c:pt idx="564">
                  <c:v>45129.196342592593</c:v>
                </c:pt>
                <c:pt idx="565">
                  <c:v>45129.203032407408</c:v>
                </c:pt>
                <c:pt idx="566">
                  <c:v>45129.209710648145</c:v>
                </c:pt>
                <c:pt idx="567">
                  <c:v>45129.21638888889</c:v>
                </c:pt>
                <c:pt idx="568">
                  <c:v>45129.223067129627</c:v>
                </c:pt>
                <c:pt idx="569">
                  <c:v>45129.229756944442</c:v>
                </c:pt>
                <c:pt idx="570">
                  <c:v>45129.236435185187</c:v>
                </c:pt>
                <c:pt idx="571">
                  <c:v>45129.243113425924</c:v>
                </c:pt>
                <c:pt idx="572">
                  <c:v>45129.249791666669</c:v>
                </c:pt>
                <c:pt idx="573">
                  <c:v>45129.256481481483</c:v>
                </c:pt>
                <c:pt idx="574">
                  <c:v>45129.263159722221</c:v>
                </c:pt>
                <c:pt idx="575">
                  <c:v>45129.269837962966</c:v>
                </c:pt>
                <c:pt idx="576">
                  <c:v>45129.276516203703</c:v>
                </c:pt>
                <c:pt idx="577">
                  <c:v>45129.283194444448</c:v>
                </c:pt>
                <c:pt idx="578">
                  <c:v>45129.289884259262</c:v>
                </c:pt>
                <c:pt idx="579">
                  <c:v>45129.2965625</c:v>
                </c:pt>
                <c:pt idx="580">
                  <c:v>45129.303240740737</c:v>
                </c:pt>
                <c:pt idx="581">
                  <c:v>45129.309918981482</c:v>
                </c:pt>
                <c:pt idx="582">
                  <c:v>45129.31659722222</c:v>
                </c:pt>
                <c:pt idx="583">
                  <c:v>45129.323275462964</c:v>
                </c:pt>
                <c:pt idx="584">
                  <c:v>45129.329953703702</c:v>
                </c:pt>
                <c:pt idx="585">
                  <c:v>45129.336631944447</c:v>
                </c:pt>
                <c:pt idx="586">
                  <c:v>45129.343310185184</c:v>
                </c:pt>
                <c:pt idx="587">
                  <c:v>45129.35</c:v>
                </c:pt>
                <c:pt idx="588">
                  <c:v>45129.356678240743</c:v>
                </c:pt>
                <c:pt idx="589">
                  <c:v>45129.363344907404</c:v>
                </c:pt>
                <c:pt idx="590">
                  <c:v>45129.370023148149</c:v>
                </c:pt>
                <c:pt idx="591">
                  <c:v>45129.376701388886</c:v>
                </c:pt>
                <c:pt idx="592">
                  <c:v>45129.383379629631</c:v>
                </c:pt>
                <c:pt idx="593">
                  <c:v>45129.390057870369</c:v>
                </c:pt>
                <c:pt idx="594">
                  <c:v>45129.396736111114</c:v>
                </c:pt>
                <c:pt idx="595">
                  <c:v>45129.403425925928</c:v>
                </c:pt>
                <c:pt idx="596">
                  <c:v>45129.410104166665</c:v>
                </c:pt>
                <c:pt idx="597">
                  <c:v>45129.41678240741</c:v>
                </c:pt>
                <c:pt idx="598">
                  <c:v>45129.423460648148</c:v>
                </c:pt>
                <c:pt idx="599">
                  <c:v>45129.430138888885</c:v>
                </c:pt>
                <c:pt idx="600">
                  <c:v>45129.436828703707</c:v>
                </c:pt>
                <c:pt idx="601">
                  <c:v>45129.443506944444</c:v>
                </c:pt>
                <c:pt idx="602">
                  <c:v>45129.456863425927</c:v>
                </c:pt>
                <c:pt idx="603">
                  <c:v>45129.463541666664</c:v>
                </c:pt>
                <c:pt idx="604">
                  <c:v>45129.470219907409</c:v>
                </c:pt>
                <c:pt idx="605">
                  <c:v>45129.476886574077</c:v>
                </c:pt>
                <c:pt idx="606">
                  <c:v>45129.483564814815</c:v>
                </c:pt>
                <c:pt idx="607">
                  <c:v>45129.490243055552</c:v>
                </c:pt>
                <c:pt idx="608">
                  <c:v>45129.496921296297</c:v>
                </c:pt>
                <c:pt idx="609">
                  <c:v>45129.503599537034</c:v>
                </c:pt>
                <c:pt idx="610">
                  <c:v>45129.510277777779</c:v>
                </c:pt>
                <c:pt idx="611">
                  <c:v>45129.516956018517</c:v>
                </c:pt>
                <c:pt idx="612">
                  <c:v>45129.523634259262</c:v>
                </c:pt>
                <c:pt idx="613">
                  <c:v>45129.533622685187</c:v>
                </c:pt>
                <c:pt idx="614">
                  <c:v>45129.543611111112</c:v>
                </c:pt>
                <c:pt idx="615">
                  <c:v>45129.553587962961</c:v>
                </c:pt>
                <c:pt idx="616">
                  <c:v>45129.570185185185</c:v>
                </c:pt>
                <c:pt idx="617">
                  <c:v>45129.590092592596</c:v>
                </c:pt>
                <c:pt idx="618">
                  <c:v>45129.613310185188</c:v>
                </c:pt>
                <c:pt idx="619">
                  <c:v>45129.705960648149</c:v>
                </c:pt>
                <c:pt idx="620">
                  <c:v>45130.327928240738</c:v>
                </c:pt>
                <c:pt idx="621">
                  <c:v>45154.487534722219</c:v>
                </c:pt>
                <c:pt idx="622">
                  <c:v>45154.498888888891</c:v>
                </c:pt>
                <c:pt idx="623">
                  <c:v>45154.49894675926</c:v>
                </c:pt>
                <c:pt idx="624">
                  <c:v>45154.498993055553</c:v>
                </c:pt>
                <c:pt idx="625">
                  <c:v>45154.499050925922</c:v>
                </c:pt>
                <c:pt idx="626">
                  <c:v>45154.499108796299</c:v>
                </c:pt>
                <c:pt idx="627">
                  <c:v>45154.50167824074</c:v>
                </c:pt>
                <c:pt idx="628">
                  <c:v>45154.507627314815</c:v>
                </c:pt>
                <c:pt idx="629">
                  <c:v>45154.507685185185</c:v>
                </c:pt>
                <c:pt idx="630">
                  <c:v>45154.513865740744</c:v>
                </c:pt>
                <c:pt idx="631">
                  <c:v>45154.514884259261</c:v>
                </c:pt>
                <c:pt idx="632">
                  <c:v>45154.51494212963</c:v>
                </c:pt>
                <c:pt idx="633">
                  <c:v>45154.514999999999</c:v>
                </c:pt>
                <c:pt idx="634">
                  <c:v>45154.515057870369</c:v>
                </c:pt>
                <c:pt idx="635">
                  <c:v>45154.515115740738</c:v>
                </c:pt>
                <c:pt idx="636">
                  <c:v>45154.515162037038</c:v>
                </c:pt>
                <c:pt idx="637">
                  <c:v>45154.515219907407</c:v>
                </c:pt>
                <c:pt idx="638">
                  <c:v>45154.515277777777</c:v>
                </c:pt>
                <c:pt idx="639">
                  <c:v>45154.515335648146</c:v>
                </c:pt>
                <c:pt idx="640">
                  <c:v>45154.515393518515</c:v>
                </c:pt>
                <c:pt idx="641">
                  <c:v>45154.515439814815</c:v>
                </c:pt>
                <c:pt idx="642">
                  <c:v>45154.515497685185</c:v>
                </c:pt>
                <c:pt idx="643">
                  <c:v>45154.515555555554</c:v>
                </c:pt>
                <c:pt idx="644">
                  <c:v>45154.515613425923</c:v>
                </c:pt>
                <c:pt idx="645">
                  <c:v>45154.5156712963</c:v>
                </c:pt>
                <c:pt idx="646">
                  <c:v>45154.515717592592</c:v>
                </c:pt>
                <c:pt idx="647">
                  <c:v>45154.52</c:v>
                </c:pt>
                <c:pt idx="648">
                  <c:v>45155.016921296294</c:v>
                </c:pt>
                <c:pt idx="649">
                  <c:v>45155.174351851849</c:v>
                </c:pt>
                <c:pt idx="650">
                  <c:v>45155.178668981483</c:v>
                </c:pt>
                <c:pt idx="651">
                  <c:v>45155.183136574073</c:v>
                </c:pt>
                <c:pt idx="652">
                  <c:v>45155.187268518515</c:v>
                </c:pt>
                <c:pt idx="653">
                  <c:v>45155.187685185185</c:v>
                </c:pt>
                <c:pt idx="654">
                  <c:v>45155.434976851851</c:v>
                </c:pt>
                <c:pt idx="655">
                  <c:v>45155.472071759257</c:v>
                </c:pt>
                <c:pt idx="656">
                  <c:v>45155.472291666665</c:v>
                </c:pt>
                <c:pt idx="657">
                  <c:v>45155.472349537034</c:v>
                </c:pt>
                <c:pt idx="658">
                  <c:v>45155.4765625</c:v>
                </c:pt>
                <c:pt idx="659">
                  <c:v>45155.973865740743</c:v>
                </c:pt>
                <c:pt idx="660">
                  <c:v>45156.199120370373</c:v>
                </c:pt>
                <c:pt idx="661">
                  <c:v>45156.203587962962</c:v>
                </c:pt>
                <c:pt idx="662">
                  <c:v>45156.207905092589</c:v>
                </c:pt>
                <c:pt idx="663">
                  <c:v>45156.539837962962</c:v>
                </c:pt>
                <c:pt idx="664">
                  <c:v>45156.555937500001</c:v>
                </c:pt>
                <c:pt idx="665">
                  <c:v>45156.561666666668</c:v>
                </c:pt>
                <c:pt idx="666">
                  <c:v>45156.808587962965</c:v>
                </c:pt>
                <c:pt idx="667">
                  <c:v>45157.16851851852</c:v>
                </c:pt>
                <c:pt idx="668">
                  <c:v>45157.173020833332</c:v>
                </c:pt>
                <c:pt idx="669">
                  <c:v>45157.181979166664</c:v>
                </c:pt>
                <c:pt idx="670">
                  <c:v>45157.428726851853</c:v>
                </c:pt>
                <c:pt idx="671">
                  <c:v>45157.489386574074</c:v>
                </c:pt>
                <c:pt idx="672">
                  <c:v>45157.497557870367</c:v>
                </c:pt>
                <c:pt idx="673">
                  <c:v>45157.501585648148</c:v>
                </c:pt>
                <c:pt idx="674">
                  <c:v>45157.502916666665</c:v>
                </c:pt>
                <c:pt idx="675">
                  <c:v>45157.504421296297</c:v>
                </c:pt>
                <c:pt idx="676">
                  <c:v>45157.505671296298</c:v>
                </c:pt>
                <c:pt idx="677">
                  <c:v>45157.752337962964</c:v>
                </c:pt>
                <c:pt idx="678">
                  <c:v>45163.174085648148</c:v>
                </c:pt>
                <c:pt idx="679">
                  <c:v>45163.174131944441</c:v>
                </c:pt>
                <c:pt idx="680">
                  <c:v>45163.174189814818</c:v>
                </c:pt>
                <c:pt idx="681">
                  <c:v>45163.17564814815</c:v>
                </c:pt>
                <c:pt idx="682">
                  <c:v>45163.180231481485</c:v>
                </c:pt>
                <c:pt idx="683">
                  <c:v>45163.184259259258</c:v>
                </c:pt>
                <c:pt idx="684">
                  <c:v>45163.431504629632</c:v>
                </c:pt>
                <c:pt idx="685">
                  <c:v>45163.515092592592</c:v>
                </c:pt>
                <c:pt idx="686">
                  <c:v>45163.519872685189</c:v>
                </c:pt>
                <c:pt idx="687">
                  <c:v>45163.523912037039</c:v>
                </c:pt>
                <c:pt idx="688">
                  <c:v>45163.528333333335</c:v>
                </c:pt>
                <c:pt idx="689">
                  <c:v>45163.609976851854</c:v>
                </c:pt>
                <c:pt idx="690">
                  <c:v>45164.41064814815</c:v>
                </c:pt>
                <c:pt idx="691">
                  <c:v>45164.415393518517</c:v>
                </c:pt>
                <c:pt idx="692">
                  <c:v>45164.419849537036</c:v>
                </c:pt>
                <c:pt idx="693">
                  <c:v>45164.424861111111</c:v>
                </c:pt>
                <c:pt idx="694">
                  <c:v>45164.505115740743</c:v>
                </c:pt>
                <c:pt idx="695">
                  <c:v>45165.387766203705</c:v>
                </c:pt>
                <c:pt idx="696">
                  <c:v>45165.392708333333</c:v>
                </c:pt>
                <c:pt idx="697">
                  <c:v>45165.473171296297</c:v>
                </c:pt>
                <c:pt idx="698">
                  <c:v>45166.364085648151</c:v>
                </c:pt>
                <c:pt idx="699">
                  <c:v>45166.368483796294</c:v>
                </c:pt>
                <c:pt idx="700">
                  <c:v>45166.533587962964</c:v>
                </c:pt>
                <c:pt idx="701">
                  <c:v>45167.504432870373</c:v>
                </c:pt>
                <c:pt idx="702">
                  <c:v>45167.508703703701</c:v>
                </c:pt>
                <c:pt idx="703">
                  <c:v>45167.513854166667</c:v>
                </c:pt>
                <c:pt idx="704">
                  <c:v>45167.677337962959</c:v>
                </c:pt>
                <c:pt idx="705">
                  <c:v>45168.172280092593</c:v>
                </c:pt>
                <c:pt idx="706">
                  <c:v>45168.181875000002</c:v>
                </c:pt>
                <c:pt idx="707">
                  <c:v>45168.345393518517</c:v>
                </c:pt>
                <c:pt idx="708">
                  <c:v>45170.198946759258</c:v>
                </c:pt>
                <c:pt idx="709">
                  <c:v>45170.205208333333</c:v>
                </c:pt>
                <c:pt idx="710">
                  <c:v>45170.369004629632</c:v>
                </c:pt>
                <c:pt idx="711">
                  <c:v>45171.24417824074</c:v>
                </c:pt>
                <c:pt idx="712">
                  <c:v>45172.221319444441</c:v>
                </c:pt>
                <c:pt idx="713">
                  <c:v>45173.413657407407</c:v>
                </c:pt>
                <c:pt idx="714">
                  <c:v>45173.420648148145</c:v>
                </c:pt>
                <c:pt idx="715">
                  <c:v>45173.446261574078</c:v>
                </c:pt>
                <c:pt idx="716">
                  <c:v>45173.609976851854</c:v>
                </c:pt>
                <c:pt idx="717">
                  <c:v>45174.382037037038</c:v>
                </c:pt>
                <c:pt idx="718">
                  <c:v>45176.377442129633</c:v>
                </c:pt>
                <c:pt idx="719">
                  <c:v>45176.455393518518</c:v>
                </c:pt>
                <c:pt idx="720">
                  <c:v>45176.462534722225</c:v>
                </c:pt>
                <c:pt idx="721">
                  <c:v>45176.625949074078</c:v>
                </c:pt>
                <c:pt idx="722">
                  <c:v>45177.356898148151</c:v>
                </c:pt>
                <c:pt idx="723">
                  <c:v>45178.375740740739</c:v>
                </c:pt>
                <c:pt idx="724">
                  <c:v>45179.389652777776</c:v>
                </c:pt>
                <c:pt idx="725">
                  <c:v>45180.416250000002</c:v>
                </c:pt>
                <c:pt idx="726">
                  <c:v>45190.49554398148</c:v>
                </c:pt>
                <c:pt idx="727">
                  <c:v>45190.996782407405</c:v>
                </c:pt>
                <c:pt idx="728">
                  <c:v>45191.496782407405</c:v>
                </c:pt>
                <c:pt idx="729">
                  <c:v>45191.511458333334</c:v>
                </c:pt>
                <c:pt idx="730">
                  <c:v>45192.008587962962</c:v>
                </c:pt>
                <c:pt idx="731">
                  <c:v>45192.508587962962</c:v>
                </c:pt>
                <c:pt idx="732">
                  <c:v>45193.008587962962</c:v>
                </c:pt>
                <c:pt idx="733">
                  <c:v>45193.508587962962</c:v>
                </c:pt>
                <c:pt idx="734">
                  <c:v>45194.008587962962</c:v>
                </c:pt>
                <c:pt idx="735">
                  <c:v>45194.508587962962</c:v>
                </c:pt>
                <c:pt idx="736">
                  <c:v>45195.021782407406</c:v>
                </c:pt>
                <c:pt idx="737">
                  <c:v>45195.521782407406</c:v>
                </c:pt>
                <c:pt idx="738">
                  <c:v>45196.021782407406</c:v>
                </c:pt>
                <c:pt idx="739">
                  <c:v>45196.521782407406</c:v>
                </c:pt>
                <c:pt idx="740">
                  <c:v>45197.021782407406</c:v>
                </c:pt>
                <c:pt idx="741">
                  <c:v>45197.521782407406</c:v>
                </c:pt>
                <c:pt idx="742">
                  <c:v>45198.021782407406</c:v>
                </c:pt>
                <c:pt idx="743">
                  <c:v>45198.521782407406</c:v>
                </c:pt>
                <c:pt idx="744">
                  <c:v>45199.021782407406</c:v>
                </c:pt>
                <c:pt idx="745">
                  <c:v>45199.521782407406</c:v>
                </c:pt>
                <c:pt idx="746">
                  <c:v>45200.021782407406</c:v>
                </c:pt>
                <c:pt idx="747">
                  <c:v>45200.521782407406</c:v>
                </c:pt>
                <c:pt idx="748">
                  <c:v>45201.021782407406</c:v>
                </c:pt>
                <c:pt idx="749">
                  <c:v>45201.389108796298</c:v>
                </c:pt>
                <c:pt idx="750">
                  <c:v>45201.886365740742</c:v>
                </c:pt>
                <c:pt idx="751">
                  <c:v>45202.386365740742</c:v>
                </c:pt>
                <c:pt idx="752">
                  <c:v>45202.886365740742</c:v>
                </c:pt>
                <c:pt idx="753">
                  <c:v>45203.386365740742</c:v>
                </c:pt>
                <c:pt idx="754">
                  <c:v>45203.886365740742</c:v>
                </c:pt>
                <c:pt idx="755">
                  <c:v>45204.386365740742</c:v>
                </c:pt>
                <c:pt idx="756">
                  <c:v>45204.886365740742</c:v>
                </c:pt>
                <c:pt idx="757">
                  <c:v>45205.386365740742</c:v>
                </c:pt>
                <c:pt idx="758">
                  <c:v>45205.886365740742</c:v>
                </c:pt>
                <c:pt idx="759">
                  <c:v>45206.386365740742</c:v>
                </c:pt>
                <c:pt idx="760">
                  <c:v>45206.886365740742</c:v>
                </c:pt>
                <c:pt idx="761">
                  <c:v>45207.386365740742</c:v>
                </c:pt>
                <c:pt idx="762">
                  <c:v>45207.886365740742</c:v>
                </c:pt>
                <c:pt idx="763">
                  <c:v>45208.386365740742</c:v>
                </c:pt>
                <c:pt idx="764">
                  <c:v>45209.393310185187</c:v>
                </c:pt>
                <c:pt idx="765">
                  <c:v>45209.893310185187</c:v>
                </c:pt>
                <c:pt idx="766">
                  <c:v>45210.393310185187</c:v>
                </c:pt>
                <c:pt idx="767">
                  <c:v>45210.893310185187</c:v>
                </c:pt>
                <c:pt idx="768">
                  <c:v>45211.393310185187</c:v>
                </c:pt>
                <c:pt idx="769">
                  <c:v>45211.893310185187</c:v>
                </c:pt>
                <c:pt idx="770">
                  <c:v>45212.393310185187</c:v>
                </c:pt>
                <c:pt idx="771">
                  <c:v>45212.893310185187</c:v>
                </c:pt>
                <c:pt idx="772">
                  <c:v>45213.393310185187</c:v>
                </c:pt>
                <c:pt idx="773">
                  <c:v>45213.893310185187</c:v>
                </c:pt>
                <c:pt idx="774">
                  <c:v>45214.393310185187</c:v>
                </c:pt>
                <c:pt idx="775">
                  <c:v>45214.893310185187</c:v>
                </c:pt>
                <c:pt idx="776">
                  <c:v>45215.393310185187</c:v>
                </c:pt>
                <c:pt idx="777">
                  <c:v>45215.893310185187</c:v>
                </c:pt>
                <c:pt idx="778">
                  <c:v>45216.196782407409</c:v>
                </c:pt>
                <c:pt idx="779">
                  <c:v>45216.200844907406</c:v>
                </c:pt>
                <c:pt idx="780">
                  <c:v>45216.697476851848</c:v>
                </c:pt>
                <c:pt idx="781">
                  <c:v>45217.197476851848</c:v>
                </c:pt>
                <c:pt idx="782">
                  <c:v>45217.697476851848</c:v>
                </c:pt>
                <c:pt idx="783">
                  <c:v>45218.197476851848</c:v>
                </c:pt>
                <c:pt idx="784">
                  <c:v>45218.697476851848</c:v>
                </c:pt>
                <c:pt idx="785">
                  <c:v>45219.197476851848</c:v>
                </c:pt>
                <c:pt idx="786">
                  <c:v>45219.697476851848</c:v>
                </c:pt>
                <c:pt idx="787">
                  <c:v>45220.197476851848</c:v>
                </c:pt>
                <c:pt idx="788">
                  <c:v>45220.697476851848</c:v>
                </c:pt>
                <c:pt idx="789">
                  <c:v>45221.197476851848</c:v>
                </c:pt>
                <c:pt idx="790">
                  <c:v>45221.697476851848</c:v>
                </c:pt>
                <c:pt idx="791">
                  <c:v>45222.197476851848</c:v>
                </c:pt>
                <c:pt idx="792">
                  <c:v>45222.697476851848</c:v>
                </c:pt>
                <c:pt idx="793">
                  <c:v>45223.197476851848</c:v>
                </c:pt>
                <c:pt idx="794">
                  <c:v>45223.697476851848</c:v>
                </c:pt>
                <c:pt idx="795">
                  <c:v>45224.197476851848</c:v>
                </c:pt>
                <c:pt idx="796">
                  <c:v>45224.363113425927</c:v>
                </c:pt>
              </c:numCache>
            </c:numRef>
          </c:xVal>
          <c:yVal>
            <c:numRef>
              <c:f>'Данные расчет потери металл пра'!$J$29:$J$825</c:f>
              <c:numCache>
                <c:formatCode>0.000</c:formatCode>
                <c:ptCount val="797"/>
                <c:pt idx="0">
                  <c:v>2.4177526491183876E-2</c:v>
                </c:pt>
                <c:pt idx="1">
                  <c:v>4.027037772076536E-2</c:v>
                </c:pt>
                <c:pt idx="2">
                  <c:v>2.3102616922286323E-2</c:v>
                </c:pt>
                <c:pt idx="3">
                  <c:v>1.9351835572091858E-2</c:v>
                </c:pt>
                <c:pt idx="4">
                  <c:v>2.3978449956837622E-2</c:v>
                </c:pt>
                <c:pt idx="5">
                  <c:v>2.2658736393834644E-2</c:v>
                </c:pt>
                <c:pt idx="6">
                  <c:v>2.234527044811685E-2</c:v>
                </c:pt>
                <c:pt idx="7">
                  <c:v>2.4123971316003079E-2</c:v>
                </c:pt>
                <c:pt idx="8">
                  <c:v>2.2652469052739654E-2</c:v>
                </c:pt>
                <c:pt idx="9">
                  <c:v>2.085219803204108E-2</c:v>
                </c:pt>
                <c:pt idx="10">
                  <c:v>3.060386373017554E-2</c:v>
                </c:pt>
                <c:pt idx="11">
                  <c:v>3.3791396812374863E-2</c:v>
                </c:pt>
                <c:pt idx="12">
                  <c:v>1.697804431038108E-2</c:v>
                </c:pt>
                <c:pt idx="13">
                  <c:v>8.3417252469057956E-3</c:v>
                </c:pt>
                <c:pt idx="14">
                  <c:v>2.3318146646452931E-2</c:v>
                </c:pt>
                <c:pt idx="15">
                  <c:v>2.0803668251773821E-2</c:v>
                </c:pt>
                <c:pt idx="16">
                  <c:v>2.726656645696135E-2</c:v>
                </c:pt>
                <c:pt idx="17">
                  <c:v>2.1513159783644653E-2</c:v>
                </c:pt>
                <c:pt idx="18">
                  <c:v>1.2410579133323552E-2</c:v>
                </c:pt>
                <c:pt idx="19">
                  <c:v>2.4562057777971269E-2</c:v>
                </c:pt>
                <c:pt idx="20">
                  <c:v>3.1770359093300726E-2</c:v>
                </c:pt>
                <c:pt idx="21">
                  <c:v>8.7665202044595603E-3</c:v>
                </c:pt>
                <c:pt idx="22">
                  <c:v>2.6675548823600792E-2</c:v>
                </c:pt>
                <c:pt idx="23">
                  <c:v>2.078389547508408E-2</c:v>
                </c:pt>
                <c:pt idx="24">
                  <c:v>2.8758645946772354E-2</c:v>
                </c:pt>
                <c:pt idx="25">
                  <c:v>2.1339025856032201E-2</c:v>
                </c:pt>
                <c:pt idx="26">
                  <c:v>2.1268995705541194E-2</c:v>
                </c:pt>
                <c:pt idx="27">
                  <c:v>1.9209390100074941E-2</c:v>
                </c:pt>
                <c:pt idx="28">
                  <c:v>2.0056239321867508E-2</c:v>
                </c:pt>
                <c:pt idx="29">
                  <c:v>2.0823440226753753E-2</c:v>
                </c:pt>
                <c:pt idx="30">
                  <c:v>2.2728567021028212E-2</c:v>
                </c:pt>
                <c:pt idx="31">
                  <c:v>2.1163931610621134E-2</c:v>
                </c:pt>
                <c:pt idx="32">
                  <c:v>2.162801820905802E-2</c:v>
                </c:pt>
                <c:pt idx="33">
                  <c:v>2.1025607590848594E-2</c:v>
                </c:pt>
                <c:pt idx="34">
                  <c:v>2.0266822526389561E-2</c:v>
                </c:pt>
                <c:pt idx="35">
                  <c:v>2.142340779739893E-2</c:v>
                </c:pt>
                <c:pt idx="36">
                  <c:v>1.9368060901364892E-2</c:v>
                </c:pt>
                <c:pt idx="37">
                  <c:v>2.0638271245626783E-2</c:v>
                </c:pt>
                <c:pt idx="38">
                  <c:v>2.1015725801746932E-2</c:v>
                </c:pt>
                <c:pt idx="39">
                  <c:v>2.1234874807361415E-2</c:v>
                </c:pt>
                <c:pt idx="40">
                  <c:v>2.1342616874577836E-2</c:v>
                </c:pt>
                <c:pt idx="41">
                  <c:v>2.1426998194242763E-2</c:v>
                </c:pt>
                <c:pt idx="42">
                  <c:v>2.084950205984093E-2</c:v>
                </c:pt>
                <c:pt idx="43">
                  <c:v>2.1987672923284407E-2</c:v>
                </c:pt>
                <c:pt idx="44">
                  <c:v>2.1352492039151905E-2</c:v>
                </c:pt>
                <c:pt idx="45">
                  <c:v>2.2517253902476497E-2</c:v>
                </c:pt>
                <c:pt idx="46">
                  <c:v>2.1703379338858575E-2</c:v>
                </c:pt>
                <c:pt idx="47">
                  <c:v>1.9698759833510771E-2</c:v>
                </c:pt>
                <c:pt idx="48">
                  <c:v>2.0773109986235383E-2</c:v>
                </c:pt>
                <c:pt idx="49">
                  <c:v>1.6485942740298576E-2</c:v>
                </c:pt>
                <c:pt idx="50">
                  <c:v>2.0574434573921607E-2</c:v>
                </c:pt>
                <c:pt idx="51">
                  <c:v>2.0207436464565021E-2</c:v>
                </c:pt>
                <c:pt idx="52">
                  <c:v>2.1654934236421397E-2</c:v>
                </c:pt>
                <c:pt idx="53">
                  <c:v>2.0612198121482628E-2</c:v>
                </c:pt>
                <c:pt idx="54">
                  <c:v>1.9529383456428739E-2</c:v>
                </c:pt>
                <c:pt idx="55">
                  <c:v>2.0869272176503806E-2</c:v>
                </c:pt>
                <c:pt idx="56">
                  <c:v>2.0977993491825053E-2</c:v>
                </c:pt>
                <c:pt idx="57">
                  <c:v>1.668900589669331E-2</c:v>
                </c:pt>
                <c:pt idx="58">
                  <c:v>2.0368481883262568E-2</c:v>
                </c:pt>
                <c:pt idx="59">
                  <c:v>1.9487931351525489E-2</c:v>
                </c:pt>
                <c:pt idx="60">
                  <c:v>2.0615794497335749E-2</c:v>
                </c:pt>
                <c:pt idx="61">
                  <c:v>2.2346166352683383E-2</c:v>
                </c:pt>
                <c:pt idx="62">
                  <c:v>2.1172912332890981E-2</c:v>
                </c:pt>
                <c:pt idx="63">
                  <c:v>2.0526776400390467E-2</c:v>
                </c:pt>
                <c:pt idx="64">
                  <c:v>2.2776905432790429E-2</c:v>
                </c:pt>
                <c:pt idx="65">
                  <c:v>2.1266302037262541E-2</c:v>
                </c:pt>
                <c:pt idx="66">
                  <c:v>2.0138143589446322E-2</c:v>
                </c:pt>
                <c:pt idx="67">
                  <c:v>2.105884486614773E-2</c:v>
                </c:pt>
                <c:pt idx="68">
                  <c:v>2.0112043721800532E-2</c:v>
                </c:pt>
                <c:pt idx="69">
                  <c:v>2.0501596617447326E-2</c:v>
                </c:pt>
                <c:pt idx="70">
                  <c:v>2.0499798011784698E-2</c:v>
                </c:pt>
                <c:pt idx="71">
                  <c:v>2.0120143830116177E-2</c:v>
                </c:pt>
                <c:pt idx="72">
                  <c:v>2.0854893989334933E-2</c:v>
                </c:pt>
                <c:pt idx="73">
                  <c:v>2.2707081741295987E-2</c:v>
                </c:pt>
                <c:pt idx="74">
                  <c:v>1.9571733059678742E-2</c:v>
                </c:pt>
                <c:pt idx="75">
                  <c:v>2.2588000288597421E-2</c:v>
                </c:pt>
                <c:pt idx="76">
                  <c:v>2.4211441716493809E-2</c:v>
                </c:pt>
                <c:pt idx="77">
                  <c:v>1.9513163486641893E-2</c:v>
                </c:pt>
                <c:pt idx="78">
                  <c:v>1.8229177483797265E-2</c:v>
                </c:pt>
                <c:pt idx="79">
                  <c:v>2.1285157402605392E-2</c:v>
                </c:pt>
                <c:pt idx="80">
                  <c:v>2.1261812557050064E-2</c:v>
                </c:pt>
                <c:pt idx="81">
                  <c:v>2.7263905831023116E-2</c:v>
                </c:pt>
                <c:pt idx="82">
                  <c:v>2.1879176653663457E-2</c:v>
                </c:pt>
                <c:pt idx="83">
                  <c:v>2.0856691285916718E-2</c:v>
                </c:pt>
                <c:pt idx="84">
                  <c:v>1.9212996827173257E-2</c:v>
                </c:pt>
                <c:pt idx="85">
                  <c:v>2.1322865945142766E-2</c:v>
                </c:pt>
                <c:pt idx="86">
                  <c:v>1.7165510896318459E-2</c:v>
                </c:pt>
                <c:pt idx="87">
                  <c:v>1.8699672188075667E-2</c:v>
                </c:pt>
                <c:pt idx="88">
                  <c:v>2.1302216390361117E-2</c:v>
                </c:pt>
                <c:pt idx="89">
                  <c:v>2.0092242890973999E-2</c:v>
                </c:pt>
                <c:pt idx="90">
                  <c:v>2.4128434472685534E-2</c:v>
                </c:pt>
                <c:pt idx="91">
                  <c:v>1.9703263722301578E-2</c:v>
                </c:pt>
                <c:pt idx="92">
                  <c:v>3.0000156359276886E-2</c:v>
                </c:pt>
                <c:pt idx="93">
                  <c:v>1.6062321419150649E-2</c:v>
                </c:pt>
                <c:pt idx="94">
                  <c:v>1.899835020280527E-2</c:v>
                </c:pt>
                <c:pt idx="95">
                  <c:v>1.2239578960668851E-2</c:v>
                </c:pt>
                <c:pt idx="96">
                  <c:v>2.4899944173062849E-2</c:v>
                </c:pt>
                <c:pt idx="97">
                  <c:v>2.2216242977370904E-2</c:v>
                </c:pt>
                <c:pt idx="98">
                  <c:v>2.1670185991916391E-2</c:v>
                </c:pt>
                <c:pt idx="99">
                  <c:v>1.6342660038692891E-2</c:v>
                </c:pt>
                <c:pt idx="100">
                  <c:v>1.9548306073539301E-2</c:v>
                </c:pt>
                <c:pt idx="101">
                  <c:v>2.7655747262969932E-2</c:v>
                </c:pt>
                <c:pt idx="102">
                  <c:v>2.0485408927733317E-2</c:v>
                </c:pt>
                <c:pt idx="103">
                  <c:v>2.1924909432751605E-2</c:v>
                </c:pt>
                <c:pt idx="104">
                  <c:v>1.4241212281588034E-2</c:v>
                </c:pt>
                <c:pt idx="105">
                  <c:v>2.231301678574571E-2</c:v>
                </c:pt>
                <c:pt idx="106">
                  <c:v>1.669625659519447E-2</c:v>
                </c:pt>
                <c:pt idx="107">
                  <c:v>2.8226983699340735E-2</c:v>
                </c:pt>
                <c:pt idx="108">
                  <c:v>2.4015057590363931E-2</c:v>
                </c:pt>
                <c:pt idx="109">
                  <c:v>2.2958579114786382E-2</c:v>
                </c:pt>
                <c:pt idx="110">
                  <c:v>2.0046337874677356E-2</c:v>
                </c:pt>
                <c:pt idx="111">
                  <c:v>2.1279770229794437E-2</c:v>
                </c:pt>
                <c:pt idx="112">
                  <c:v>2.6923225028499864E-2</c:v>
                </c:pt>
                <c:pt idx="113">
                  <c:v>1.181502215369612E-2</c:v>
                </c:pt>
                <c:pt idx="114">
                  <c:v>2.6116703058015389E-2</c:v>
                </c:pt>
                <c:pt idx="115">
                  <c:v>1.797251738879968E-2</c:v>
                </c:pt>
                <c:pt idx="116">
                  <c:v>1.8223756480265862E-2</c:v>
                </c:pt>
                <c:pt idx="117">
                  <c:v>2.5623958417038573E-2</c:v>
                </c:pt>
                <c:pt idx="118">
                  <c:v>1.8775486918825912E-2</c:v>
                </c:pt>
                <c:pt idx="119">
                  <c:v>2.6632925100966709E-2</c:v>
                </c:pt>
                <c:pt idx="120">
                  <c:v>1.5451190126747782E-2</c:v>
                </c:pt>
                <c:pt idx="121">
                  <c:v>1.991129808956682E-2</c:v>
                </c:pt>
                <c:pt idx="122">
                  <c:v>1.4959371190930604E-2</c:v>
                </c:pt>
                <c:pt idx="123">
                  <c:v>2.4459486386842144E-2</c:v>
                </c:pt>
                <c:pt idx="124">
                  <c:v>2.0511488830046609E-2</c:v>
                </c:pt>
                <c:pt idx="125">
                  <c:v>9.647195705584366E-3</c:v>
                </c:pt>
                <c:pt idx="126">
                  <c:v>1.8552521944013911E-2</c:v>
                </c:pt>
                <c:pt idx="127">
                  <c:v>1.8757436859322851E-2</c:v>
                </c:pt>
                <c:pt idx="128">
                  <c:v>2.2130205665498615E-2</c:v>
                </c:pt>
                <c:pt idx="129">
                  <c:v>1.8622942926286967E-2</c:v>
                </c:pt>
                <c:pt idx="130">
                  <c:v>1.702695555929612E-2</c:v>
                </c:pt>
                <c:pt idx="131">
                  <c:v>2.3565753769492659E-2</c:v>
                </c:pt>
                <c:pt idx="132">
                  <c:v>1.9203979959490525E-2</c:v>
                </c:pt>
                <c:pt idx="133">
                  <c:v>2.6739477380902876E-2</c:v>
                </c:pt>
                <c:pt idx="134">
                  <c:v>3.1064288856988753E-2</c:v>
                </c:pt>
                <c:pt idx="135">
                  <c:v>2.7873693702466618E-2</c:v>
                </c:pt>
                <c:pt idx="136">
                  <c:v>1.5814510087073685E-2</c:v>
                </c:pt>
                <c:pt idx="137">
                  <c:v>2.1640579206867905E-2</c:v>
                </c:pt>
                <c:pt idx="138">
                  <c:v>2.2615758719926937E-2</c:v>
                </c:pt>
                <c:pt idx="139">
                  <c:v>2.3926658839231507E-2</c:v>
                </c:pt>
                <c:pt idx="140">
                  <c:v>2.738805280643497E-2</c:v>
                </c:pt>
                <c:pt idx="141">
                  <c:v>1.3359599991555449E-2</c:v>
                </c:pt>
                <c:pt idx="142">
                  <c:v>2.6788306015734342E-2</c:v>
                </c:pt>
                <c:pt idx="143">
                  <c:v>2.6788306015734342E-2</c:v>
                </c:pt>
                <c:pt idx="144">
                  <c:v>2.6788306015734342E-2</c:v>
                </c:pt>
                <c:pt idx="145">
                  <c:v>1.987438071201808E-2</c:v>
                </c:pt>
                <c:pt idx="146">
                  <c:v>1.8213817817676947E-2</c:v>
                </c:pt>
                <c:pt idx="147">
                  <c:v>1.8213817817676947E-2</c:v>
                </c:pt>
                <c:pt idx="148">
                  <c:v>2.4556706762578706E-2</c:v>
                </c:pt>
                <c:pt idx="149">
                  <c:v>1.8112612660236671E-2</c:v>
                </c:pt>
                <c:pt idx="150">
                  <c:v>2.716279121648757E-2</c:v>
                </c:pt>
                <c:pt idx="151">
                  <c:v>1.8043021961509531E-2</c:v>
                </c:pt>
                <c:pt idx="152">
                  <c:v>1.8043021961509531E-2</c:v>
                </c:pt>
                <c:pt idx="153">
                  <c:v>1.8043021961509531E-2</c:v>
                </c:pt>
                <c:pt idx="154">
                  <c:v>1.8043021961509531E-2</c:v>
                </c:pt>
                <c:pt idx="155">
                  <c:v>2.3480848561939105E-2</c:v>
                </c:pt>
                <c:pt idx="156">
                  <c:v>2.1198057475046994E-2</c:v>
                </c:pt>
                <c:pt idx="157">
                  <c:v>2.0529474157186201E-2</c:v>
                </c:pt>
                <c:pt idx="158">
                  <c:v>2.0529474157186201E-2</c:v>
                </c:pt>
                <c:pt idx="159">
                  <c:v>1.8398101969734348E-2</c:v>
                </c:pt>
                <c:pt idx="160">
                  <c:v>2.1104654693741232E-2</c:v>
                </c:pt>
                <c:pt idx="161">
                  <c:v>2.0997758399312616E-2</c:v>
                </c:pt>
                <c:pt idx="162">
                  <c:v>2.3481742378169912E-2</c:v>
                </c:pt>
                <c:pt idx="163">
                  <c:v>1.9589753053386616E-2</c:v>
                </c:pt>
                <c:pt idx="164">
                  <c:v>2.3636347864668394E-2</c:v>
                </c:pt>
                <c:pt idx="165">
                  <c:v>1.9632097420842598E-2</c:v>
                </c:pt>
                <c:pt idx="166">
                  <c:v>1.9187749178174229E-2</c:v>
                </c:pt>
                <c:pt idx="167">
                  <c:v>2.2123035203311936E-2</c:v>
                </c:pt>
                <c:pt idx="168">
                  <c:v>2.0272220900881877E-2</c:v>
                </c:pt>
                <c:pt idx="169">
                  <c:v>2.8274777577924404E-2</c:v>
                </c:pt>
                <c:pt idx="170">
                  <c:v>2.4122186041853233E-2</c:v>
                </c:pt>
                <c:pt idx="171">
                  <c:v>2.4428264708034497E-2</c:v>
                </c:pt>
                <c:pt idx="172">
                  <c:v>1.9580743139667511E-2</c:v>
                </c:pt>
                <c:pt idx="173">
                  <c:v>2.0360385896661448E-2</c:v>
                </c:pt>
                <c:pt idx="174">
                  <c:v>2.1649551149901747E-2</c:v>
                </c:pt>
                <c:pt idx="175">
                  <c:v>2.2425895257225825E-2</c:v>
                </c:pt>
                <c:pt idx="176">
                  <c:v>2.4831316093717248E-2</c:v>
                </c:pt>
                <c:pt idx="177">
                  <c:v>2.2728567021028212E-2</c:v>
                </c:pt>
                <c:pt idx="178">
                  <c:v>1.9031725828231316E-2</c:v>
                </c:pt>
                <c:pt idx="179">
                  <c:v>2.0726370111242787E-2</c:v>
                </c:pt>
                <c:pt idx="180">
                  <c:v>2.015704262218776E-2</c:v>
                </c:pt>
                <c:pt idx="181">
                  <c:v>2.1601100694705444E-2</c:v>
                </c:pt>
                <c:pt idx="182">
                  <c:v>2.1837923797164649E-2</c:v>
                </c:pt>
                <c:pt idx="183">
                  <c:v>2.2564717802958434E-2</c:v>
                </c:pt>
                <c:pt idx="184">
                  <c:v>2.0480012911784584E-2</c:v>
                </c:pt>
                <c:pt idx="185">
                  <c:v>2.1240262476397653E-2</c:v>
                </c:pt>
                <c:pt idx="186">
                  <c:v>2.0415256064224785E-2</c:v>
                </c:pt>
                <c:pt idx="187">
                  <c:v>1.9957215808894091E-2</c:v>
                </c:pt>
                <c:pt idx="188">
                  <c:v>2.0847704736760342E-2</c:v>
                </c:pt>
                <c:pt idx="189">
                  <c:v>2.1472773435443848E-2</c:v>
                </c:pt>
                <c:pt idx="190">
                  <c:v>2.1143275321481525E-2</c:v>
                </c:pt>
                <c:pt idx="191">
                  <c:v>2.155982428435177E-2</c:v>
                </c:pt>
                <c:pt idx="192">
                  <c:v>2.1497903112156713E-2</c:v>
                </c:pt>
                <c:pt idx="193">
                  <c:v>2.1143275321481525E-2</c:v>
                </c:pt>
                <c:pt idx="194">
                  <c:v>2.1611867878892355E-2</c:v>
                </c:pt>
                <c:pt idx="195">
                  <c:v>2.0428747783046042E-2</c:v>
                </c:pt>
                <c:pt idx="196">
                  <c:v>2.0700301696605194E-2</c:v>
                </c:pt>
                <c:pt idx="197">
                  <c:v>2.10336925420469E-2</c:v>
                </c:pt>
                <c:pt idx="198">
                  <c:v>2.0624785320951133E-2</c:v>
                </c:pt>
                <c:pt idx="199">
                  <c:v>2.189173117744847E-2</c:v>
                </c:pt>
                <c:pt idx="200">
                  <c:v>1.9617682729331953E-2</c:v>
                </c:pt>
                <c:pt idx="201">
                  <c:v>2.1585846776467577E-2</c:v>
                </c:pt>
                <c:pt idx="202">
                  <c:v>2.0983384000603067E-2</c:v>
                </c:pt>
                <c:pt idx="203">
                  <c:v>2.1583154858970666E-2</c:v>
                </c:pt>
                <c:pt idx="204">
                  <c:v>2.1021115893359088E-2</c:v>
                </c:pt>
                <c:pt idx="205">
                  <c:v>2.0693110164584638E-2</c:v>
                </c:pt>
                <c:pt idx="206">
                  <c:v>2.0690413312736133E-2</c:v>
                </c:pt>
                <c:pt idx="207">
                  <c:v>2.1170218133582885E-2</c:v>
                </c:pt>
                <c:pt idx="208">
                  <c:v>2.0511488830046609E-2</c:v>
                </c:pt>
                <c:pt idx="209">
                  <c:v>2.0708392043371049E-2</c:v>
                </c:pt>
                <c:pt idx="210">
                  <c:v>2.0946547669409732E-2</c:v>
                </c:pt>
                <c:pt idx="211">
                  <c:v>2.0473717484401632E-2</c:v>
                </c:pt>
                <c:pt idx="212">
                  <c:v>2.0635574090522191E-2</c:v>
                </c:pt>
                <c:pt idx="213">
                  <c:v>2.0210135987822397E-2</c:v>
                </c:pt>
                <c:pt idx="214">
                  <c:v>2.0914201278948497E-2</c:v>
                </c:pt>
                <c:pt idx="215">
                  <c:v>2.0800972011252306E-2</c:v>
                </c:pt>
                <c:pt idx="216">
                  <c:v>2.2455454342156678E-2</c:v>
                </c:pt>
                <c:pt idx="217">
                  <c:v>2.1969741322673819E-2</c:v>
                </c:pt>
                <c:pt idx="218">
                  <c:v>2.1273485119592372E-2</c:v>
                </c:pt>
                <c:pt idx="219">
                  <c:v>2.1038184123667314E-2</c:v>
                </c:pt>
                <c:pt idx="220">
                  <c:v>2.0921389551165959E-2</c:v>
                </c:pt>
                <c:pt idx="221">
                  <c:v>2.0786591810024291E-2</c:v>
                </c:pt>
                <c:pt idx="222">
                  <c:v>2.0613097217932363E-2</c:v>
                </c:pt>
                <c:pt idx="223">
                  <c:v>2.0100343327968062E-2</c:v>
                </c:pt>
                <c:pt idx="224">
                  <c:v>1.9368962292740655E-2</c:v>
                </c:pt>
                <c:pt idx="225">
                  <c:v>2.0344193520393183E-2</c:v>
                </c:pt>
                <c:pt idx="226">
                  <c:v>1.990589572092194E-2</c:v>
                </c:pt>
                <c:pt idx="227">
                  <c:v>2.2178603523867579E-2</c:v>
                </c:pt>
                <c:pt idx="228">
                  <c:v>2.2261944116987564E-2</c:v>
                </c:pt>
                <c:pt idx="229">
                  <c:v>2.1729394165112659E-2</c:v>
                </c:pt>
                <c:pt idx="230">
                  <c:v>1.9897792055837193E-2</c:v>
                </c:pt>
                <c:pt idx="231">
                  <c:v>2.0353189351335566E-2</c:v>
                </c:pt>
                <c:pt idx="232">
                  <c:v>2.0379276323074791E-2</c:v>
                </c:pt>
                <c:pt idx="233">
                  <c:v>2.1227691156007644E-2</c:v>
                </c:pt>
                <c:pt idx="234">
                  <c:v>2.1960775274800781E-2</c:v>
                </c:pt>
                <c:pt idx="235">
                  <c:v>1.9864475574665086E-2</c:v>
                </c:pt>
                <c:pt idx="236">
                  <c:v>2.1266302037262541E-2</c:v>
                </c:pt>
                <c:pt idx="237">
                  <c:v>2.1333639278602767E-2</c:v>
                </c:pt>
                <c:pt idx="238">
                  <c:v>2.0574434573921607E-2</c:v>
                </c:pt>
                <c:pt idx="239">
                  <c:v>2.0937562776197183E-2</c:v>
                </c:pt>
                <c:pt idx="240">
                  <c:v>2.1498800576644328E-2</c:v>
                </c:pt>
                <c:pt idx="241">
                  <c:v>2.0163342137112572E-2</c:v>
                </c:pt>
                <c:pt idx="242">
                  <c:v>1.8494733046104272E-2</c:v>
                </c:pt>
                <c:pt idx="243">
                  <c:v>2.3650644154955103E-2</c:v>
                </c:pt>
                <c:pt idx="244">
                  <c:v>2.1864828230257594E-2</c:v>
                </c:pt>
                <c:pt idx="245">
                  <c:v>1.9714973638698119E-2</c:v>
                </c:pt>
                <c:pt idx="246">
                  <c:v>2.8089771344235182E-2</c:v>
                </c:pt>
                <c:pt idx="247">
                  <c:v>1.9130035365136244E-2</c:v>
                </c:pt>
                <c:pt idx="248">
                  <c:v>2.419983940577275E-2</c:v>
                </c:pt>
                <c:pt idx="249">
                  <c:v>1.77989243559038E-2</c:v>
                </c:pt>
                <c:pt idx="250">
                  <c:v>1.9426647880344206E-2</c:v>
                </c:pt>
                <c:pt idx="251">
                  <c:v>1.8006867040156749E-2</c:v>
                </c:pt>
                <c:pt idx="252">
                  <c:v>2.521889285822887E-2</c:v>
                </c:pt>
                <c:pt idx="253">
                  <c:v>2.5972667045719433E-2</c:v>
                </c:pt>
                <c:pt idx="254">
                  <c:v>1.4605429266854486E-2</c:v>
                </c:pt>
                <c:pt idx="255">
                  <c:v>2.8828488237929939E-2</c:v>
                </c:pt>
                <c:pt idx="256">
                  <c:v>3.1962744444122393E-2</c:v>
                </c:pt>
                <c:pt idx="257">
                  <c:v>2.6997769424332851E-2</c:v>
                </c:pt>
                <c:pt idx="258">
                  <c:v>1.675607076155039E-2</c:v>
                </c:pt>
                <c:pt idx="259">
                  <c:v>1.959155501617893E-2</c:v>
                </c:pt>
                <c:pt idx="260">
                  <c:v>2.92058157495374E-2</c:v>
                </c:pt>
                <c:pt idx="261">
                  <c:v>3.6027857311870193E-2</c:v>
                </c:pt>
                <c:pt idx="262">
                  <c:v>1.7452458297660733E-2</c:v>
                </c:pt>
                <c:pt idx="263">
                  <c:v>3.0357184020770589E-2</c:v>
                </c:pt>
                <c:pt idx="264">
                  <c:v>4.7619940940082373E-2</c:v>
                </c:pt>
                <c:pt idx="265">
                  <c:v>2.8239375158121582E-2</c:v>
                </c:pt>
                <c:pt idx="266">
                  <c:v>1.7122952319176932E-2</c:v>
                </c:pt>
                <c:pt idx="267">
                  <c:v>3.2827967913499734E-2</c:v>
                </c:pt>
                <c:pt idx="268">
                  <c:v>1.933921549884321E-2</c:v>
                </c:pt>
                <c:pt idx="269">
                  <c:v>2.0592417580267863E-2</c:v>
                </c:pt>
                <c:pt idx="270">
                  <c:v>1.8614817946164486E-2</c:v>
                </c:pt>
                <c:pt idx="271">
                  <c:v>3.4917911217464237E-2</c:v>
                </c:pt>
                <c:pt idx="272">
                  <c:v>2.9889909324389841E-2</c:v>
                </c:pt>
                <c:pt idx="273">
                  <c:v>2.5780552477640661E-2</c:v>
                </c:pt>
                <c:pt idx="274">
                  <c:v>3.3006785842088604E-2</c:v>
                </c:pt>
                <c:pt idx="275">
                  <c:v>2.4193591892954558E-2</c:v>
                </c:pt>
                <c:pt idx="276">
                  <c:v>2.5028261570716026E-2</c:v>
                </c:pt>
                <c:pt idx="277">
                  <c:v>2.2624712714937267E-2</c:v>
                </c:pt>
                <c:pt idx="278">
                  <c:v>3.009715294253823E-2</c:v>
                </c:pt>
                <c:pt idx="279">
                  <c:v>2.4504977241470272E-2</c:v>
                </c:pt>
                <c:pt idx="280">
                  <c:v>1.4721921635763024E-2</c:v>
                </c:pt>
                <c:pt idx="281">
                  <c:v>1.7758229574962314E-2</c:v>
                </c:pt>
                <c:pt idx="282">
                  <c:v>1.4600878222389646E-2</c:v>
                </c:pt>
                <c:pt idx="283">
                  <c:v>2.5422803273587924E-2</c:v>
                </c:pt>
                <c:pt idx="284">
                  <c:v>2.303641850493765E-2</c:v>
                </c:pt>
                <c:pt idx="285">
                  <c:v>2.8739194399439505E-2</c:v>
                </c:pt>
                <c:pt idx="286">
                  <c:v>2.2997053013431135E-2</c:v>
                </c:pt>
                <c:pt idx="287">
                  <c:v>8.9635893593476013E-3</c:v>
                </c:pt>
                <c:pt idx="288">
                  <c:v>2.0098543242478506E-2</c:v>
                </c:pt>
                <c:pt idx="289">
                  <c:v>1.7642457017066349E-2</c:v>
                </c:pt>
                <c:pt idx="290">
                  <c:v>2.8900972102632316E-2</c:v>
                </c:pt>
                <c:pt idx="291">
                  <c:v>2.216157519623696E-2</c:v>
                </c:pt>
                <c:pt idx="292">
                  <c:v>2.7458979652243976E-2</c:v>
                </c:pt>
                <c:pt idx="293">
                  <c:v>2.5209095878408583E-2</c:v>
                </c:pt>
                <c:pt idx="294">
                  <c:v>2.3392352622712664E-2</c:v>
                </c:pt>
                <c:pt idx="295">
                  <c:v>1.9420338851085184E-2</c:v>
                </c:pt>
                <c:pt idx="296">
                  <c:v>2.2215346833716509E-2</c:v>
                </c:pt>
                <c:pt idx="297">
                  <c:v>2.9521060432206703E-2</c:v>
                </c:pt>
                <c:pt idx="298">
                  <c:v>2.2596954794246393E-2</c:v>
                </c:pt>
                <c:pt idx="299">
                  <c:v>2.356932840039061E-2</c:v>
                </c:pt>
                <c:pt idx="300">
                  <c:v>1.462545336107457E-2</c:v>
                </c:pt>
                <c:pt idx="301">
                  <c:v>2.7074964032874682E-2</c:v>
                </c:pt>
                <c:pt idx="302">
                  <c:v>2.2342582724524718E-2</c:v>
                </c:pt>
                <c:pt idx="303">
                  <c:v>1.6237438456766284E-2</c:v>
                </c:pt>
                <c:pt idx="304">
                  <c:v>5.2911313512979063E-2</c:v>
                </c:pt>
                <c:pt idx="305">
                  <c:v>1.8824218749291077E-2</c:v>
                </c:pt>
                <c:pt idx="306">
                  <c:v>3.4085296481106475E-2</c:v>
                </c:pt>
                <c:pt idx="307">
                  <c:v>3.7934832502096505E-2</c:v>
                </c:pt>
                <c:pt idx="308">
                  <c:v>1.5372132372145408E-2</c:v>
                </c:pt>
                <c:pt idx="309">
                  <c:v>2.3461184189247142E-2</c:v>
                </c:pt>
                <c:pt idx="310">
                  <c:v>2.0610399923612022E-2</c:v>
                </c:pt>
                <c:pt idx="311">
                  <c:v>1.6055061330716214E-2</c:v>
                </c:pt>
                <c:pt idx="312">
                  <c:v>4.1484260070587808E-2</c:v>
                </c:pt>
                <c:pt idx="313">
                  <c:v>2.0759627789717072E-2</c:v>
                </c:pt>
                <c:pt idx="314">
                  <c:v>2.1441359517105241E-2</c:v>
                </c:pt>
                <c:pt idx="315">
                  <c:v>2.6000232801905554E-2</c:v>
                </c:pt>
                <c:pt idx="316">
                  <c:v>2.3095460770858445E-2</c:v>
                </c:pt>
                <c:pt idx="317">
                  <c:v>2.223595772052267E-2</c:v>
                </c:pt>
                <c:pt idx="318">
                  <c:v>1.8918961175297788E-2</c:v>
                </c:pt>
                <c:pt idx="319">
                  <c:v>2.4629832204852597E-2</c:v>
                </c:pt>
                <c:pt idx="320">
                  <c:v>2.072007786287422E-2</c:v>
                </c:pt>
                <c:pt idx="321">
                  <c:v>2.4581677663469748E-2</c:v>
                </c:pt>
                <c:pt idx="322">
                  <c:v>2.1074115286977779E-2</c:v>
                </c:pt>
                <c:pt idx="323">
                  <c:v>1.9681644677148391E-2</c:v>
                </c:pt>
                <c:pt idx="324">
                  <c:v>2.0252426569059345E-2</c:v>
                </c:pt>
                <c:pt idx="325">
                  <c:v>1.9835659486688861E-2</c:v>
                </c:pt>
                <c:pt idx="326">
                  <c:v>2.4964998202641198E-2</c:v>
                </c:pt>
                <c:pt idx="327">
                  <c:v>1.4304969767438003E-2</c:v>
                </c:pt>
                <c:pt idx="328">
                  <c:v>2.6326456780208396E-2</c:v>
                </c:pt>
                <c:pt idx="329">
                  <c:v>2.0036436226589238E-2</c:v>
                </c:pt>
                <c:pt idx="330">
                  <c:v>2.140455777997996E-2</c:v>
                </c:pt>
                <c:pt idx="331">
                  <c:v>2.1556234866028312E-2</c:v>
                </c:pt>
                <c:pt idx="332">
                  <c:v>2.1497903112156713E-2</c:v>
                </c:pt>
                <c:pt idx="333">
                  <c:v>1.8840461612807502E-2</c:v>
                </c:pt>
                <c:pt idx="334">
                  <c:v>2.160289524192649E-2</c:v>
                </c:pt>
                <c:pt idx="335">
                  <c:v>2.1779625760742327E-2</c:v>
                </c:pt>
                <c:pt idx="336">
                  <c:v>2.1049862042220369E-2</c:v>
                </c:pt>
                <c:pt idx="337">
                  <c:v>2.048720758645306E-2</c:v>
                </c:pt>
                <c:pt idx="338">
                  <c:v>2.1272587240090068E-2</c:v>
                </c:pt>
                <c:pt idx="339">
                  <c:v>2.0164242061176729E-2</c:v>
                </c:pt>
                <c:pt idx="340">
                  <c:v>2.1432383739911742E-2</c:v>
                </c:pt>
                <c:pt idx="341">
                  <c:v>2.0782996693458067E-2</c:v>
                </c:pt>
                <c:pt idx="342">
                  <c:v>2.0595114974034878E-2</c:v>
                </c:pt>
                <c:pt idx="343">
                  <c:v>2.0605904399930708E-2</c:v>
                </c:pt>
                <c:pt idx="344">
                  <c:v>1.9515866852357178E-2</c:v>
                </c:pt>
                <c:pt idx="345">
                  <c:v>2.0495301468614002E-2</c:v>
                </c:pt>
                <c:pt idx="346">
                  <c:v>1.9606871431402162E-2</c:v>
                </c:pt>
                <c:pt idx="347">
                  <c:v>2.0202037373246107E-2</c:v>
                </c:pt>
                <c:pt idx="348">
                  <c:v>2.183164588229225E-2</c:v>
                </c:pt>
                <c:pt idx="349">
                  <c:v>2.0933070267500575E-2</c:v>
                </c:pt>
                <c:pt idx="350">
                  <c:v>2.1031895897811737E-2</c:v>
                </c:pt>
                <c:pt idx="351">
                  <c:v>2.0840515378188762E-2</c:v>
                </c:pt>
                <c:pt idx="352">
                  <c:v>2.0651756797414933E-2</c:v>
                </c:pt>
                <c:pt idx="353">
                  <c:v>2.1561618983597874E-2</c:v>
                </c:pt>
                <c:pt idx="354">
                  <c:v>2.0692211215625811E-2</c:v>
                </c:pt>
                <c:pt idx="355">
                  <c:v>2.0671534932230173E-2</c:v>
                </c:pt>
                <c:pt idx="356">
                  <c:v>2.2162471438853082E-2</c:v>
                </c:pt>
                <c:pt idx="357">
                  <c:v>2.0969009178084086E-2</c:v>
                </c:pt>
                <c:pt idx="358">
                  <c:v>2.163699038339395E-2</c:v>
                </c:pt>
                <c:pt idx="359">
                  <c:v>2.1557132223088082E-2</c:v>
                </c:pt>
                <c:pt idx="360">
                  <c:v>2.0347791872675103E-2</c:v>
                </c:pt>
                <c:pt idx="361">
                  <c:v>2.0967212295469828E-2</c:v>
                </c:pt>
                <c:pt idx="362">
                  <c:v>2.1117229187533226E-2</c:v>
                </c:pt>
                <c:pt idx="363">
                  <c:v>2.117740263197998E-2</c:v>
                </c:pt>
                <c:pt idx="364">
                  <c:v>1.9978822652683803E-2</c:v>
                </c:pt>
                <c:pt idx="365">
                  <c:v>2.1197159456590953E-2</c:v>
                </c:pt>
                <c:pt idx="366">
                  <c:v>2.0499798011784698E-2</c:v>
                </c:pt>
                <c:pt idx="367">
                  <c:v>2.0871069420089761E-2</c:v>
                </c:pt>
                <c:pt idx="368">
                  <c:v>2.0575333739985879E-2</c:v>
                </c:pt>
                <c:pt idx="369">
                  <c:v>2.1356082958479128E-2</c:v>
                </c:pt>
                <c:pt idx="370">
                  <c:v>2.0489006238538998E-2</c:v>
                </c:pt>
                <c:pt idx="371">
                  <c:v>2.0716482255927815E-2</c:v>
                </c:pt>
                <c:pt idx="372">
                  <c:v>2.1312990180268443E-2</c:v>
                </c:pt>
                <c:pt idx="373">
                  <c:v>2.1569695048406778E-2</c:v>
                </c:pt>
                <c:pt idx="374">
                  <c:v>2.0026534377599603E-2</c:v>
                </c:pt>
                <c:pt idx="375">
                  <c:v>2.1025607590848594E-2</c:v>
                </c:pt>
                <c:pt idx="376">
                  <c:v>2.1462003177280309E-2</c:v>
                </c:pt>
                <c:pt idx="377">
                  <c:v>2.1596614297735961E-2</c:v>
                </c:pt>
                <c:pt idx="378">
                  <c:v>2.1257323035484887E-2</c:v>
                </c:pt>
                <c:pt idx="379">
                  <c:v>2.1359673851348404E-2</c:v>
                </c:pt>
                <c:pt idx="380">
                  <c:v>1.9959016415745268E-2</c:v>
                </c:pt>
                <c:pt idx="381">
                  <c:v>2.1684540149196962E-2</c:v>
                </c:pt>
                <c:pt idx="382">
                  <c:v>2.2081802996757105E-2</c:v>
                </c:pt>
                <c:pt idx="383">
                  <c:v>1.9059687434625161E-2</c:v>
                </c:pt>
                <c:pt idx="384">
                  <c:v>2.1299522905672497E-2</c:v>
                </c:pt>
                <c:pt idx="385">
                  <c:v>1.6458740387526483E-2</c:v>
                </c:pt>
                <c:pt idx="386">
                  <c:v>2.251098473943447E-2</c:v>
                </c:pt>
                <c:pt idx="387">
                  <c:v>1.1379104469282808E-2</c:v>
                </c:pt>
                <c:pt idx="388">
                  <c:v>2.9491928789552979E-2</c:v>
                </c:pt>
                <c:pt idx="389">
                  <c:v>1.062541232406744E-2</c:v>
                </c:pt>
                <c:pt idx="390">
                  <c:v>2.9152813266458466E-2</c:v>
                </c:pt>
                <c:pt idx="391">
                  <c:v>2.1930289477423592E-2</c:v>
                </c:pt>
                <c:pt idx="392">
                  <c:v>1.0049739555634929E-2</c:v>
                </c:pt>
                <c:pt idx="393">
                  <c:v>8.9184729937912266E-3</c:v>
                </c:pt>
                <c:pt idx="394">
                  <c:v>2.45451126936862E-2</c:v>
                </c:pt>
                <c:pt idx="395">
                  <c:v>1.2424293149220667E-2</c:v>
                </c:pt>
                <c:pt idx="396">
                  <c:v>2.2074631821861423E-2</c:v>
                </c:pt>
                <c:pt idx="397">
                  <c:v>1.9112900264095956E-2</c:v>
                </c:pt>
                <c:pt idx="398">
                  <c:v>2.7231977179972944E-2</c:v>
                </c:pt>
                <c:pt idx="399">
                  <c:v>1.6693537595838137E-2</c:v>
                </c:pt>
                <c:pt idx="400">
                  <c:v>2.0872866657051681E-2</c:v>
                </c:pt>
                <c:pt idx="401">
                  <c:v>3.1351941579361942E-2</c:v>
                </c:pt>
                <c:pt idx="402">
                  <c:v>3.005482955581229E-2</c:v>
                </c:pt>
                <c:pt idx="403">
                  <c:v>4.0097700858890306E-2</c:v>
                </c:pt>
                <c:pt idx="404">
                  <c:v>6.5907786703984783E-3</c:v>
                </c:pt>
                <c:pt idx="405">
                  <c:v>1.1901061103514188E-2</c:v>
                </c:pt>
                <c:pt idx="406">
                  <c:v>2.0295613166826598E-2</c:v>
                </c:pt>
                <c:pt idx="407">
                  <c:v>1.4973014225247994E-2</c:v>
                </c:pt>
                <c:pt idx="408">
                  <c:v>1.2545874030713833E-2</c:v>
                </c:pt>
                <c:pt idx="409">
                  <c:v>2.2442914343499432E-2</c:v>
                </c:pt>
                <c:pt idx="410">
                  <c:v>4.0206494551113359E-2</c:v>
                </c:pt>
                <c:pt idx="411">
                  <c:v>3.0613552146425249E-2</c:v>
                </c:pt>
                <c:pt idx="412">
                  <c:v>3.4424457387838281E-2</c:v>
                </c:pt>
                <c:pt idx="413">
                  <c:v>2.4606647280815075E-2</c:v>
                </c:pt>
                <c:pt idx="414">
                  <c:v>2.7095369747762277E-2</c:v>
                </c:pt>
                <c:pt idx="415">
                  <c:v>1.2336516838553635E-2</c:v>
                </c:pt>
                <c:pt idx="416">
                  <c:v>2.5914862793362303E-2</c:v>
                </c:pt>
                <c:pt idx="417">
                  <c:v>1.3934149585425715E-2</c:v>
                </c:pt>
                <c:pt idx="418">
                  <c:v>5.1890702797843247E-3</c:v>
                </c:pt>
                <c:pt idx="419">
                  <c:v>1.5351229915629538E-2</c:v>
                </c:pt>
                <c:pt idx="420">
                  <c:v>2.4880337139998154E-2</c:v>
                </c:pt>
                <c:pt idx="421">
                  <c:v>2.0967212295469828E-2</c:v>
                </c:pt>
                <c:pt idx="422">
                  <c:v>2.0586123603465012E-2</c:v>
                </c:pt>
                <c:pt idx="423">
                  <c:v>1.881158503768976E-2</c:v>
                </c:pt>
                <c:pt idx="424">
                  <c:v>2.2457245744168297E-2</c:v>
                </c:pt>
                <c:pt idx="425">
                  <c:v>1.6283702453489646E-2</c:v>
                </c:pt>
                <c:pt idx="426">
                  <c:v>1.5421204203153849E-2</c:v>
                </c:pt>
                <c:pt idx="427">
                  <c:v>2.2280760986640225E-2</c:v>
                </c:pt>
                <c:pt idx="428">
                  <c:v>1.7826956568881336E-2</c:v>
                </c:pt>
                <c:pt idx="429">
                  <c:v>1.5366679643306291E-2</c:v>
                </c:pt>
                <c:pt idx="430">
                  <c:v>2.9409821076385789E-2</c:v>
                </c:pt>
                <c:pt idx="431">
                  <c:v>1.9491536022085754E-2</c:v>
                </c:pt>
                <c:pt idx="432">
                  <c:v>2.162532652453919E-2</c:v>
                </c:pt>
                <c:pt idx="433">
                  <c:v>2.0942953731992731E-2</c:v>
                </c:pt>
                <c:pt idx="434">
                  <c:v>1.4571750538287631E-2</c:v>
                </c:pt>
                <c:pt idx="435">
                  <c:v>2.3714972259961442E-2</c:v>
                </c:pt>
                <c:pt idx="436">
                  <c:v>2.105345519165347E-2</c:v>
                </c:pt>
                <c:pt idx="437">
                  <c:v>1.9198569758978934E-2</c:v>
                </c:pt>
                <c:pt idx="438">
                  <c:v>2.2176811096368709E-2</c:v>
                </c:pt>
                <c:pt idx="439">
                  <c:v>1.644513864457231E-2</c:v>
                </c:pt>
                <c:pt idx="440">
                  <c:v>2.0479113569989771E-2</c:v>
                </c:pt>
                <c:pt idx="441">
                  <c:v>1.0272008735710436E-2</c:v>
                </c:pt>
                <c:pt idx="442">
                  <c:v>2.0728167881578941E-2</c:v>
                </c:pt>
                <c:pt idx="443">
                  <c:v>2.0095843101794131E-2</c:v>
                </c:pt>
                <c:pt idx="444">
                  <c:v>2.9808751432275571E-2</c:v>
                </c:pt>
                <c:pt idx="445">
                  <c:v>2.0845008739716953E-2</c:v>
                </c:pt>
                <c:pt idx="446">
                  <c:v>1.7750090212480529E-2</c:v>
                </c:pt>
                <c:pt idx="447">
                  <c:v>2.2498446171136166E-2</c:v>
                </c:pt>
                <c:pt idx="448">
                  <c:v>1.7078578798396471E-2</c:v>
                </c:pt>
                <c:pt idx="449">
                  <c:v>1.7807062905822235E-2</c:v>
                </c:pt>
                <c:pt idx="450">
                  <c:v>1.5743683827645683E-2</c:v>
                </c:pt>
                <c:pt idx="451">
                  <c:v>1.9436561904496941E-2</c:v>
                </c:pt>
                <c:pt idx="452">
                  <c:v>1.8139723238655314E-2</c:v>
                </c:pt>
                <c:pt idx="453">
                  <c:v>1.9473512403176407E-2</c:v>
                </c:pt>
                <c:pt idx="454">
                  <c:v>2.1812811652222486E-2</c:v>
                </c:pt>
                <c:pt idx="455">
                  <c:v>2.5857051652474539E-2</c:v>
                </c:pt>
                <c:pt idx="456">
                  <c:v>3.0956924943508213E-2</c:v>
                </c:pt>
                <c:pt idx="457">
                  <c:v>1.0712576830472109E-2</c:v>
                </c:pt>
                <c:pt idx="458">
                  <c:v>2.954224597862698E-2</c:v>
                </c:pt>
                <c:pt idx="459">
                  <c:v>1.3135069510139097E-2</c:v>
                </c:pt>
                <c:pt idx="460">
                  <c:v>2.222251593677349E-2</c:v>
                </c:pt>
                <c:pt idx="461">
                  <c:v>4.0129650780646564E-2</c:v>
                </c:pt>
                <c:pt idx="462">
                  <c:v>7.8805797068799421E-3</c:v>
                </c:pt>
                <c:pt idx="463">
                  <c:v>2.181639918075895E-2</c:v>
                </c:pt>
                <c:pt idx="464">
                  <c:v>2.4498733650877291E-2</c:v>
                </c:pt>
                <c:pt idx="465">
                  <c:v>2.3917728778449998E-2</c:v>
                </c:pt>
                <c:pt idx="466">
                  <c:v>2.4335479879683319E-2</c:v>
                </c:pt>
                <c:pt idx="467">
                  <c:v>1.7732002255387513E-2</c:v>
                </c:pt>
                <c:pt idx="468">
                  <c:v>2.491420333625971E-2</c:v>
                </c:pt>
                <c:pt idx="469">
                  <c:v>2.5281232643283857E-2</c:v>
                </c:pt>
                <c:pt idx="470">
                  <c:v>1.9578941136971117E-2</c:v>
                </c:pt>
                <c:pt idx="471">
                  <c:v>2.5591031645098461E-2</c:v>
                </c:pt>
                <c:pt idx="472">
                  <c:v>2.2626503494173278E-2</c:v>
                </c:pt>
                <c:pt idx="473">
                  <c:v>8.3970337872285583E-3</c:v>
                </c:pt>
                <c:pt idx="474">
                  <c:v>1.705412636378778E-2</c:v>
                </c:pt>
                <c:pt idx="475">
                  <c:v>2.1154052625020903E-2</c:v>
                </c:pt>
                <c:pt idx="476">
                  <c:v>1.9438364432717847E-2</c:v>
                </c:pt>
                <c:pt idx="477">
                  <c:v>1.9496041822865351E-2</c:v>
                </c:pt>
                <c:pt idx="478">
                  <c:v>2.2088974066059031E-2</c:v>
                </c:pt>
                <c:pt idx="479">
                  <c:v>2.093935976808492E-2</c:v>
                </c:pt>
                <c:pt idx="480">
                  <c:v>1.9352736993416109E-2</c:v>
                </c:pt>
                <c:pt idx="481">
                  <c:v>1.9901393701373671E-2</c:v>
                </c:pt>
                <c:pt idx="482">
                  <c:v>2.4771592860391323E-2</c:v>
                </c:pt>
                <c:pt idx="483">
                  <c:v>2.2681119096117364E-2</c:v>
                </c:pt>
                <c:pt idx="484">
                  <c:v>1.9933807315295482E-2</c:v>
                </c:pt>
                <c:pt idx="485">
                  <c:v>1.5007574880662844E-2</c:v>
                </c:pt>
                <c:pt idx="486">
                  <c:v>2.2177707310942374E-2</c:v>
                </c:pt>
                <c:pt idx="487">
                  <c:v>2.0608601719112052E-2</c:v>
                </c:pt>
                <c:pt idx="488">
                  <c:v>2.1541876928318437E-2</c:v>
                </c:pt>
                <c:pt idx="489">
                  <c:v>1.9865376050002936E-2</c:v>
                </c:pt>
                <c:pt idx="490">
                  <c:v>2.083871802198356E-2</c:v>
                </c:pt>
                <c:pt idx="491">
                  <c:v>2.0789288130056427E-2</c:v>
                </c:pt>
                <c:pt idx="492">
                  <c:v>2.042515002784473E-2</c:v>
                </c:pt>
                <c:pt idx="493">
                  <c:v>2.0363084573789436E-2</c:v>
                </c:pt>
                <c:pt idx="494">
                  <c:v>2.1133395917251718E-2</c:v>
                </c:pt>
                <c:pt idx="495">
                  <c:v>2.1182790936288498E-2</c:v>
                </c:pt>
                <c:pt idx="496">
                  <c:v>2.2958579114786382E-2</c:v>
                </c:pt>
                <c:pt idx="497">
                  <c:v>2.2023534144092416E-2</c:v>
                </c:pt>
                <c:pt idx="498">
                  <c:v>2.0617592675318264E-2</c:v>
                </c:pt>
                <c:pt idx="499">
                  <c:v>2.034239433429974E-2</c:v>
                </c:pt>
                <c:pt idx="500">
                  <c:v>2.1806533413711193E-2</c:v>
                </c:pt>
                <c:pt idx="501">
                  <c:v>2.1030997573211252E-2</c:v>
                </c:pt>
                <c:pt idx="502">
                  <c:v>2.1444052218026144E-2</c:v>
                </c:pt>
                <c:pt idx="503">
                  <c:v>2.2060289155279911E-2</c:v>
                </c:pt>
                <c:pt idx="504">
                  <c:v>2.1497005646017975E-2</c:v>
                </c:pt>
                <c:pt idx="505">
                  <c:v>2.1251935555021362E-2</c:v>
                </c:pt>
                <c:pt idx="506">
                  <c:v>2.2521731826646629E-2</c:v>
                </c:pt>
                <c:pt idx="507">
                  <c:v>2.0444937353105708E-2</c:v>
                </c:pt>
                <c:pt idx="508">
                  <c:v>2.0871069420089761E-2</c:v>
                </c:pt>
                <c:pt idx="509">
                  <c:v>2.1819089809822501E-2</c:v>
                </c:pt>
                <c:pt idx="510">
                  <c:v>2.1612765133501632E-2</c:v>
                </c:pt>
                <c:pt idx="511">
                  <c:v>2.0937562776197183E-2</c:v>
                </c:pt>
                <c:pt idx="512">
                  <c:v>2.0777603968912928E-2</c:v>
                </c:pt>
                <c:pt idx="513">
                  <c:v>2.0031035242955575E-2</c:v>
                </c:pt>
                <c:pt idx="514">
                  <c:v>2.0860285859206407E-2</c:v>
                </c:pt>
                <c:pt idx="515">
                  <c:v>2.1641476408605698E-2</c:v>
                </c:pt>
                <c:pt idx="516">
                  <c:v>2.0551954883588408E-2</c:v>
                </c:pt>
                <c:pt idx="517">
                  <c:v>2.1170218133582885E-2</c:v>
                </c:pt>
                <c:pt idx="518">
                  <c:v>2.1779625760742327E-2</c:v>
                </c:pt>
                <c:pt idx="519">
                  <c:v>2.1333639278602767E-2</c:v>
                </c:pt>
                <c:pt idx="520">
                  <c:v>2.1889040949591099E-2</c:v>
                </c:pt>
                <c:pt idx="521">
                  <c:v>2.1167523919384479E-2</c:v>
                </c:pt>
                <c:pt idx="522">
                  <c:v>2.0717381160149984E-2</c:v>
                </c:pt>
                <c:pt idx="523">
                  <c:v>2.1399171926797855E-2</c:v>
                </c:pt>
                <c:pt idx="524">
                  <c:v>2.0990571252932355E-2</c:v>
                </c:pt>
                <c:pt idx="525">
                  <c:v>2.1189077216035912E-2</c:v>
                </c:pt>
                <c:pt idx="526">
                  <c:v>2.0795579485485938E-2</c:v>
                </c:pt>
                <c:pt idx="527">
                  <c:v>2.1201649532327949E-2</c:v>
                </c:pt>
                <c:pt idx="528">
                  <c:v>1.9977022118903065E-2</c:v>
                </c:pt>
                <c:pt idx="529">
                  <c:v>2.0832427223093752E-2</c:v>
                </c:pt>
                <c:pt idx="530">
                  <c:v>2.1358776130611545E-2</c:v>
                </c:pt>
                <c:pt idx="531">
                  <c:v>2.0205636774097258E-2</c:v>
                </c:pt>
                <c:pt idx="532">
                  <c:v>2.0371180515606824E-2</c:v>
                </c:pt>
                <c:pt idx="533">
                  <c:v>2.1141479081059344E-2</c:v>
                </c:pt>
                <c:pt idx="534">
                  <c:v>2.2784961367990242E-2</c:v>
                </c:pt>
                <c:pt idx="535">
                  <c:v>2.0676029851014022E-2</c:v>
                </c:pt>
                <c:pt idx="536">
                  <c:v>1.9695156692561611E-2</c:v>
                </c:pt>
                <c:pt idx="537">
                  <c:v>2.3661366096829894E-2</c:v>
                </c:pt>
                <c:pt idx="538">
                  <c:v>1.391865468669895E-2</c:v>
                </c:pt>
                <c:pt idx="539">
                  <c:v>2.2055806985349591E-2</c:v>
                </c:pt>
                <c:pt idx="540">
                  <c:v>1.5471179723677508E-2</c:v>
                </c:pt>
                <c:pt idx="541">
                  <c:v>2.7708913977284588E-2</c:v>
                </c:pt>
                <c:pt idx="542">
                  <c:v>2.0841414053807128E-2</c:v>
                </c:pt>
                <c:pt idx="543">
                  <c:v>2.2829714135331081E-2</c:v>
                </c:pt>
                <c:pt idx="544">
                  <c:v>1.3285680552161949E-2</c:v>
                </c:pt>
                <c:pt idx="545">
                  <c:v>2.7599029666390607E-2</c:v>
                </c:pt>
                <c:pt idx="546">
                  <c:v>2.2736623756405727E-2</c:v>
                </c:pt>
                <c:pt idx="547">
                  <c:v>1.9406819228191985E-2</c:v>
                </c:pt>
                <c:pt idx="548">
                  <c:v>1.990589572092194E-2</c:v>
                </c:pt>
                <c:pt idx="549">
                  <c:v>2.237931366276058E-2</c:v>
                </c:pt>
                <c:pt idx="550">
                  <c:v>1.8316808700995502E-2</c:v>
                </c:pt>
                <c:pt idx="551">
                  <c:v>4.800568753552259E-2</c:v>
                </c:pt>
                <c:pt idx="552">
                  <c:v>1.7273249047785377E-2</c:v>
                </c:pt>
                <c:pt idx="553">
                  <c:v>1.5236704992428685E-2</c:v>
                </c:pt>
                <c:pt idx="554">
                  <c:v>3.18397672260744E-2</c:v>
                </c:pt>
                <c:pt idx="555">
                  <c:v>4.0131374410643517E-3</c:v>
                </c:pt>
                <c:pt idx="556">
                  <c:v>2.0800073261098895E-2</c:v>
                </c:pt>
                <c:pt idx="557">
                  <c:v>3.1670182909083522E-2</c:v>
                </c:pt>
                <c:pt idx="558">
                  <c:v>1.8194843446255327E-2</c:v>
                </c:pt>
                <c:pt idx="559">
                  <c:v>2.0564543637814126E-2</c:v>
                </c:pt>
                <c:pt idx="560">
                  <c:v>2.258889574657541E-2</c:v>
                </c:pt>
                <c:pt idx="561">
                  <c:v>2.3121401318980439E-2</c:v>
                </c:pt>
                <c:pt idx="562">
                  <c:v>2.5150309847295382E-2</c:v>
                </c:pt>
                <c:pt idx="563">
                  <c:v>1.8025848707166503E-2</c:v>
                </c:pt>
                <c:pt idx="564">
                  <c:v>1.8579608138008297E-2</c:v>
                </c:pt>
                <c:pt idx="565">
                  <c:v>1.9690652728977298E-2</c:v>
                </c:pt>
                <c:pt idx="566">
                  <c:v>2.8400435255801604E-2</c:v>
                </c:pt>
                <c:pt idx="567">
                  <c:v>2.1474568455329468E-2</c:v>
                </c:pt>
                <c:pt idx="568">
                  <c:v>2.0895331560163655E-2</c:v>
                </c:pt>
                <c:pt idx="569">
                  <c:v>1.9335609703729162E-2</c:v>
                </c:pt>
                <c:pt idx="570">
                  <c:v>1.8849485192562909E-2</c:v>
                </c:pt>
                <c:pt idx="571">
                  <c:v>1.8774584431685781E-2</c:v>
                </c:pt>
                <c:pt idx="572">
                  <c:v>2.1841511140767267E-2</c:v>
                </c:pt>
                <c:pt idx="573">
                  <c:v>1.627191008490847E-2</c:v>
                </c:pt>
                <c:pt idx="574">
                  <c:v>2.1628915433926643E-2</c:v>
                </c:pt>
                <c:pt idx="575">
                  <c:v>2.216336767981808E-2</c:v>
                </c:pt>
                <c:pt idx="576">
                  <c:v>2.1645962392513596E-2</c:v>
                </c:pt>
                <c:pt idx="577">
                  <c:v>2.2059392724593785E-2</c:v>
                </c:pt>
                <c:pt idx="578">
                  <c:v>2.1335434811027731E-2</c:v>
                </c:pt>
                <c:pt idx="579">
                  <c:v>2.2071046194814592E-2</c:v>
                </c:pt>
                <c:pt idx="580">
                  <c:v>2.3390564660010327E-2</c:v>
                </c:pt>
                <c:pt idx="581">
                  <c:v>2.6917899989991056E-2</c:v>
                </c:pt>
                <c:pt idx="582">
                  <c:v>2.02479277452845E-2</c:v>
                </c:pt>
                <c:pt idx="583">
                  <c:v>2.373283966769435E-2</c:v>
                </c:pt>
                <c:pt idx="584">
                  <c:v>2.5607940266514362E-2</c:v>
                </c:pt>
                <c:pt idx="585">
                  <c:v>2.2144546273142218E-2</c:v>
                </c:pt>
                <c:pt idx="586">
                  <c:v>2.7613209688304607E-2</c:v>
                </c:pt>
                <c:pt idx="587">
                  <c:v>1.6034187977246539E-2</c:v>
                </c:pt>
                <c:pt idx="588">
                  <c:v>3.7686677199860519E-2</c:v>
                </c:pt>
                <c:pt idx="589">
                  <c:v>2.8373005729841694E-2</c:v>
                </c:pt>
                <c:pt idx="590">
                  <c:v>1.9354539831073936E-2</c:v>
                </c:pt>
                <c:pt idx="591">
                  <c:v>2.1837923797164649E-2</c:v>
                </c:pt>
                <c:pt idx="592">
                  <c:v>3.052282572609144E-2</c:v>
                </c:pt>
                <c:pt idx="593">
                  <c:v>2.3208157930433515E-2</c:v>
                </c:pt>
                <c:pt idx="594">
                  <c:v>2.254770297456421E-2</c:v>
                </c:pt>
                <c:pt idx="595">
                  <c:v>2.1013929091300731E-2</c:v>
                </c:pt>
                <c:pt idx="596">
                  <c:v>1.1897400178062512E-2</c:v>
                </c:pt>
                <c:pt idx="597">
                  <c:v>2.4471974496590221E-2</c:v>
                </c:pt>
                <c:pt idx="598">
                  <c:v>2.1039980744728126E-2</c:v>
                </c:pt>
                <c:pt idx="599">
                  <c:v>2.1325559300833241E-2</c:v>
                </c:pt>
                <c:pt idx="600">
                  <c:v>2.3105300451933708E-2</c:v>
                </c:pt>
                <c:pt idx="601">
                  <c:v>1.8022233208349725E-2</c:v>
                </c:pt>
                <c:pt idx="602">
                  <c:v>2.2493072400143532E-2</c:v>
                </c:pt>
                <c:pt idx="603">
                  <c:v>1.5411208487744688E-2</c:v>
                </c:pt>
                <c:pt idx="604">
                  <c:v>2.2550389565955342E-2</c:v>
                </c:pt>
                <c:pt idx="605">
                  <c:v>2.2193838891240603E-2</c:v>
                </c:pt>
                <c:pt idx="606">
                  <c:v>2.28458241241416E-2</c:v>
                </c:pt>
                <c:pt idx="607">
                  <c:v>1.9003762621289333E-2</c:v>
                </c:pt>
                <c:pt idx="608">
                  <c:v>2.3508556101210054E-2</c:v>
                </c:pt>
                <c:pt idx="609">
                  <c:v>1.1340622603670525E-2</c:v>
                </c:pt>
                <c:pt idx="610">
                  <c:v>1.9685247917824888E-2</c:v>
                </c:pt>
                <c:pt idx="611">
                  <c:v>1.5773650032637754E-2</c:v>
                </c:pt>
                <c:pt idx="612">
                  <c:v>1.391227429216535E-2</c:v>
                </c:pt>
                <c:pt idx="613">
                  <c:v>1.9710469857940005E-2</c:v>
                </c:pt>
                <c:pt idx="614">
                  <c:v>2.3958805699741959E-2</c:v>
                </c:pt>
                <c:pt idx="615">
                  <c:v>1.4750130471588463E-2</c:v>
                </c:pt>
                <c:pt idx="616">
                  <c:v>2.2437539959478059E-2</c:v>
                </c:pt>
                <c:pt idx="617">
                  <c:v>2.8249996155988555E-2</c:v>
                </c:pt>
                <c:pt idx="618">
                  <c:v>2.5777883684038549E-2</c:v>
                </c:pt>
                <c:pt idx="619">
                  <c:v>2.281002342472771E-2</c:v>
                </c:pt>
                <c:pt idx="620">
                  <c:v>2.0721875656406041E-2</c:v>
                </c:pt>
                <c:pt idx="621">
                  <c:v>2.6354002435766688E-2</c:v>
                </c:pt>
                <c:pt idx="622">
                  <c:v>2.6005567928621964E-2</c:v>
                </c:pt>
                <c:pt idx="623">
                  <c:v>2.6005567928621964E-2</c:v>
                </c:pt>
                <c:pt idx="624">
                  <c:v>2.6005567928621964E-2</c:v>
                </c:pt>
                <c:pt idx="625">
                  <c:v>2.6005567928621964E-2</c:v>
                </c:pt>
                <c:pt idx="626">
                  <c:v>2.6005567928621964E-2</c:v>
                </c:pt>
                <c:pt idx="627">
                  <c:v>2.3057889248843999E-2</c:v>
                </c:pt>
                <c:pt idx="628">
                  <c:v>2.1915045863181604E-2</c:v>
                </c:pt>
                <c:pt idx="629">
                  <c:v>2.3449563958907405E-2</c:v>
                </c:pt>
                <c:pt idx="630">
                  <c:v>2.2649783024708547E-2</c:v>
                </c:pt>
                <c:pt idx="631">
                  <c:v>2.6435741621066988E-2</c:v>
                </c:pt>
                <c:pt idx="632">
                  <c:v>2.6435741621066988E-2</c:v>
                </c:pt>
                <c:pt idx="633">
                  <c:v>2.6435741621066988E-2</c:v>
                </c:pt>
                <c:pt idx="634">
                  <c:v>2.6435741621066988E-2</c:v>
                </c:pt>
                <c:pt idx="635">
                  <c:v>2.6435741621066988E-2</c:v>
                </c:pt>
                <c:pt idx="636">
                  <c:v>2.6435741621066988E-2</c:v>
                </c:pt>
                <c:pt idx="637">
                  <c:v>2.6435741621066988E-2</c:v>
                </c:pt>
                <c:pt idx="638">
                  <c:v>2.6435741621066988E-2</c:v>
                </c:pt>
                <c:pt idx="639">
                  <c:v>2.6435741621066988E-2</c:v>
                </c:pt>
                <c:pt idx="640">
                  <c:v>2.6435741621066988E-2</c:v>
                </c:pt>
                <c:pt idx="641">
                  <c:v>3.1170749149739052E-2</c:v>
                </c:pt>
                <c:pt idx="642">
                  <c:v>3.1170749149739052E-2</c:v>
                </c:pt>
                <c:pt idx="643">
                  <c:v>3.1170749149739052E-2</c:v>
                </c:pt>
                <c:pt idx="644">
                  <c:v>3.1170749149739052E-2</c:v>
                </c:pt>
                <c:pt idx="645">
                  <c:v>3.1170749149739052E-2</c:v>
                </c:pt>
                <c:pt idx="646">
                  <c:v>3.1170749149739052E-2</c:v>
                </c:pt>
                <c:pt idx="647">
                  <c:v>2.7083836188419141E-2</c:v>
                </c:pt>
                <c:pt idx="648">
                  <c:v>2.3658685633526133E-2</c:v>
                </c:pt>
                <c:pt idx="649">
                  <c:v>2.0506992394643042E-2</c:v>
                </c:pt>
                <c:pt idx="650">
                  <c:v>2.1603792513058551E-2</c:v>
                </c:pt>
                <c:pt idx="651">
                  <c:v>2.1836130115456598E-2</c:v>
                </c:pt>
                <c:pt idx="652">
                  <c:v>2.3439731239444761E-2</c:v>
                </c:pt>
                <c:pt idx="653">
                  <c:v>2.1370446371214769E-2</c:v>
                </c:pt>
                <c:pt idx="654">
                  <c:v>2.479120428417847E-2</c:v>
                </c:pt>
                <c:pt idx="655">
                  <c:v>2.104626886630534E-2</c:v>
                </c:pt>
                <c:pt idx="656">
                  <c:v>2.104626886630534E-2</c:v>
                </c:pt>
                <c:pt idx="657">
                  <c:v>2.104626886630534E-2</c:v>
                </c:pt>
                <c:pt idx="658">
                  <c:v>2.0893534406002168E-2</c:v>
                </c:pt>
                <c:pt idx="659">
                  <c:v>2.3062362201232034E-2</c:v>
                </c:pt>
                <c:pt idx="660">
                  <c:v>2.1430588564635755E-2</c:v>
                </c:pt>
                <c:pt idx="661">
                  <c:v>2.0834224602486628E-2</c:v>
                </c:pt>
                <c:pt idx="662">
                  <c:v>2.1110043802226031E-2</c:v>
                </c:pt>
                <c:pt idx="663">
                  <c:v>2.3081148152213515E-2</c:v>
                </c:pt>
                <c:pt idx="664">
                  <c:v>2.1809224097266267E-2</c:v>
                </c:pt>
                <c:pt idx="665">
                  <c:v>2.2244022612667003E-2</c:v>
                </c:pt>
                <c:pt idx="666">
                  <c:v>2.3410231888233213E-2</c:v>
                </c:pt>
                <c:pt idx="667">
                  <c:v>2.0132743731361202E-2</c:v>
                </c:pt>
                <c:pt idx="668">
                  <c:v>2.216336767981808E-2</c:v>
                </c:pt>
                <c:pt idx="669">
                  <c:v>2.3018525494538089E-2</c:v>
                </c:pt>
                <c:pt idx="670">
                  <c:v>2.422125883997861E-2</c:v>
                </c:pt>
                <c:pt idx="671">
                  <c:v>2.2604118280161067E-2</c:v>
                </c:pt>
                <c:pt idx="672">
                  <c:v>2.1449437575233432E-2</c:v>
                </c:pt>
                <c:pt idx="673">
                  <c:v>2.1020217548896269E-2</c:v>
                </c:pt>
                <c:pt idx="674">
                  <c:v>2.2456350043985829E-2</c:v>
                </c:pt>
                <c:pt idx="675">
                  <c:v>2.1895318124812491E-2</c:v>
                </c:pt>
                <c:pt idx="676">
                  <c:v>2.1383014010117662E-2</c:v>
                </c:pt>
                <c:pt idx="677">
                  <c:v>2.2481429026154132E-2</c:v>
                </c:pt>
                <c:pt idx="678">
                  <c:v>2.0252426569059345E-2</c:v>
                </c:pt>
                <c:pt idx="679">
                  <c:v>2.0252426569059345E-2</c:v>
                </c:pt>
                <c:pt idx="680">
                  <c:v>2.0252426569059345E-2</c:v>
                </c:pt>
                <c:pt idx="681">
                  <c:v>2.095643086071064E-2</c:v>
                </c:pt>
                <c:pt idx="682">
                  <c:v>2.2448288668190486E-2</c:v>
                </c:pt>
                <c:pt idx="683">
                  <c:v>1.896407015986501E-2</c:v>
                </c:pt>
                <c:pt idx="684">
                  <c:v>2.1771553175029545E-2</c:v>
                </c:pt>
                <c:pt idx="685">
                  <c:v>1.9398707274790539E-2</c:v>
                </c:pt>
                <c:pt idx="686">
                  <c:v>1.8455902292566329E-2</c:v>
                </c:pt>
                <c:pt idx="687">
                  <c:v>2.0568140365059939E-2</c:v>
                </c:pt>
                <c:pt idx="688">
                  <c:v>2.4710970725298154E-2</c:v>
                </c:pt>
                <c:pt idx="689">
                  <c:v>1.9959916716679516E-2</c:v>
                </c:pt>
                <c:pt idx="690">
                  <c:v>2.578589002080367E-2</c:v>
                </c:pt>
                <c:pt idx="691">
                  <c:v>2.3780185122824982E-2</c:v>
                </c:pt>
                <c:pt idx="692">
                  <c:v>2.447375848606459E-2</c:v>
                </c:pt>
                <c:pt idx="693">
                  <c:v>2.4245354575006317E-2</c:v>
                </c:pt>
                <c:pt idx="694">
                  <c:v>2.0016632327702233E-2</c:v>
                </c:pt>
                <c:pt idx="695">
                  <c:v>2.4201624394683208E-2</c:v>
                </c:pt>
                <c:pt idx="696">
                  <c:v>2.5297261579829922E-2</c:v>
                </c:pt>
                <c:pt idx="697">
                  <c:v>1.9460895474091799E-2</c:v>
                </c:pt>
                <c:pt idx="698">
                  <c:v>2.1617251381762514E-2</c:v>
                </c:pt>
                <c:pt idx="699">
                  <c:v>3.3494691020875322E-2</c:v>
                </c:pt>
                <c:pt idx="700">
                  <c:v>2.3481742378169912E-2</c:v>
                </c:pt>
                <c:pt idx="701">
                  <c:v>1.7218930255179288E-2</c:v>
                </c:pt>
                <c:pt idx="702">
                  <c:v>2.7610550965822434E-2</c:v>
                </c:pt>
                <c:pt idx="703">
                  <c:v>2.3828419146872726E-2</c:v>
                </c:pt>
                <c:pt idx="704">
                  <c:v>2.3674768191699336E-2</c:v>
                </c:pt>
                <c:pt idx="705">
                  <c:v>2.2364084097827863E-2</c:v>
                </c:pt>
                <c:pt idx="706">
                  <c:v>2.3938267672993341E-2</c:v>
                </c:pt>
                <c:pt idx="707">
                  <c:v>2.4080230211364295E-2</c:v>
                </c:pt>
                <c:pt idx="708">
                  <c:v>2.0415256064224785E-2</c:v>
                </c:pt>
                <c:pt idx="709">
                  <c:v>1.9120115116742831E-2</c:v>
                </c:pt>
                <c:pt idx="710">
                  <c:v>1.675244586854685E-2</c:v>
                </c:pt>
                <c:pt idx="711">
                  <c:v>2.3336922722373643E-2</c:v>
                </c:pt>
                <c:pt idx="712">
                  <c:v>1.0253643181060035E-2</c:v>
                </c:pt>
                <c:pt idx="713">
                  <c:v>3.2303403164566369E-2</c:v>
                </c:pt>
                <c:pt idx="714">
                  <c:v>3.4231924966006133E-3</c:v>
                </c:pt>
                <c:pt idx="715">
                  <c:v>2.7287850938424896E-2</c:v>
                </c:pt>
                <c:pt idx="716">
                  <c:v>2.2689176616968787E-2</c:v>
                </c:pt>
                <c:pt idx="717">
                  <c:v>1.9242751309538342E-2</c:v>
                </c:pt>
                <c:pt idx="718">
                  <c:v>3.0160631070382138E-2</c:v>
                </c:pt>
                <c:pt idx="719">
                  <c:v>4.0106336183431068E-2</c:v>
                </c:pt>
                <c:pt idx="720">
                  <c:v>1.8719529564005022E-2</c:v>
                </c:pt>
                <c:pt idx="721">
                  <c:v>2.3359274248697659E-2</c:v>
                </c:pt>
                <c:pt idx="722">
                  <c:v>1.6114046435718343E-2</c:v>
                </c:pt>
                <c:pt idx="723">
                  <c:v>2.5836593752403658E-2</c:v>
                </c:pt>
                <c:pt idx="724">
                  <c:v>2.7569782059853942E-2</c:v>
                </c:pt>
                <c:pt idx="725">
                  <c:v>2.2437539959478059E-2</c:v>
                </c:pt>
                <c:pt idx="726">
                  <c:v>2.3619370473991985E-2</c:v>
                </c:pt>
                <c:pt idx="727">
                  <c:v>2.3769465800905998E-2</c:v>
                </c:pt>
                <c:pt idx="728">
                  <c:v>2.5485116877310254E-2</c:v>
                </c:pt>
                <c:pt idx="729">
                  <c:v>2.3783758177611247E-2</c:v>
                </c:pt>
                <c:pt idx="730">
                  <c:v>2.408915728714156E-2</c:v>
                </c:pt>
                <c:pt idx="731">
                  <c:v>2.7285190429383377E-2</c:v>
                </c:pt>
                <c:pt idx="732">
                  <c:v>2.3711398699619579E-2</c:v>
                </c:pt>
                <c:pt idx="733">
                  <c:v>2.6591185740747036E-2</c:v>
                </c:pt>
                <c:pt idx="734">
                  <c:v>2.5534962000412165E-2</c:v>
                </c:pt>
                <c:pt idx="735">
                  <c:v>2.4081122926321363E-2</c:v>
                </c:pt>
                <c:pt idx="736">
                  <c:v>2.4685114866001001E-2</c:v>
                </c:pt>
                <c:pt idx="737">
                  <c:v>2.5575902379159743E-2</c:v>
                </c:pt>
                <c:pt idx="738">
                  <c:v>2.4685114866001001E-2</c:v>
                </c:pt>
                <c:pt idx="739">
                  <c:v>2.646505775395358E-2</c:v>
                </c:pt>
                <c:pt idx="740">
                  <c:v>2.4685114866001001E-2</c:v>
                </c:pt>
                <c:pt idx="741">
                  <c:v>2.3792690699691477E-2</c:v>
                </c:pt>
                <c:pt idx="742">
                  <c:v>2.4685114866001001E-2</c:v>
                </c:pt>
                <c:pt idx="743">
                  <c:v>2.5575902379159743E-2</c:v>
                </c:pt>
                <c:pt idx="744">
                  <c:v>2.5575902379159743E-2</c:v>
                </c:pt>
                <c:pt idx="745">
                  <c:v>2.4685114866001001E-2</c:v>
                </c:pt>
                <c:pt idx="746">
                  <c:v>2.3792690699691477E-2</c:v>
                </c:pt>
                <c:pt idx="747">
                  <c:v>2.3792690699691477E-2</c:v>
                </c:pt>
                <c:pt idx="748">
                  <c:v>2.4685114866001001E-2</c:v>
                </c:pt>
                <c:pt idx="749">
                  <c:v>2.0206536620161586E-2</c:v>
                </c:pt>
                <c:pt idx="750">
                  <c:v>2.5575902379159743E-2</c:v>
                </c:pt>
                <c:pt idx="751">
                  <c:v>2.4685114866001001E-2</c:v>
                </c:pt>
                <c:pt idx="752">
                  <c:v>2.4685114866001001E-2</c:v>
                </c:pt>
                <c:pt idx="753">
                  <c:v>2.646505775395358E-2</c:v>
                </c:pt>
                <c:pt idx="754">
                  <c:v>2.3792690699691477E-2</c:v>
                </c:pt>
                <c:pt idx="755">
                  <c:v>1.8403521040344373E-2</c:v>
                </c:pt>
                <c:pt idx="756">
                  <c:v>2.3792690699691477E-2</c:v>
                </c:pt>
                <c:pt idx="757">
                  <c:v>2.2898625348715562E-2</c:v>
                </c:pt>
                <c:pt idx="758">
                  <c:v>2.4685114866001001E-2</c:v>
                </c:pt>
                <c:pt idx="759">
                  <c:v>2.3792690699691477E-2</c:v>
                </c:pt>
                <c:pt idx="760">
                  <c:v>2.5575902379159743E-2</c:v>
                </c:pt>
                <c:pt idx="761">
                  <c:v>2.7352585488525705E-2</c:v>
                </c:pt>
                <c:pt idx="762">
                  <c:v>2.3792690699691477E-2</c:v>
                </c:pt>
                <c:pt idx="763">
                  <c:v>1.6593830525867936E-2</c:v>
                </c:pt>
                <c:pt idx="764">
                  <c:v>2.0206536620161586E-2</c:v>
                </c:pt>
                <c:pt idx="765">
                  <c:v>2.3792690699691477E-2</c:v>
                </c:pt>
                <c:pt idx="766">
                  <c:v>2.2898625348715562E-2</c:v>
                </c:pt>
                <c:pt idx="767">
                  <c:v>2.5575902379159743E-2</c:v>
                </c:pt>
                <c:pt idx="768">
                  <c:v>2.2002914264758644E-2</c:v>
                </c:pt>
                <c:pt idx="769">
                  <c:v>2.4685114866001001E-2</c:v>
                </c:pt>
                <c:pt idx="770">
                  <c:v>2.2898625348715562E-2</c:v>
                </c:pt>
                <c:pt idx="771">
                  <c:v>2.3792690699691477E-2</c:v>
                </c:pt>
                <c:pt idx="772">
                  <c:v>2.4685114866001001E-2</c:v>
                </c:pt>
                <c:pt idx="773">
                  <c:v>2.5575902379159743E-2</c:v>
                </c:pt>
                <c:pt idx="774">
                  <c:v>2.3792690699691477E-2</c:v>
                </c:pt>
                <c:pt idx="775">
                  <c:v>2.3792690699691477E-2</c:v>
                </c:pt>
                <c:pt idx="776">
                  <c:v>2.3792690699691477E-2</c:v>
                </c:pt>
                <c:pt idx="777">
                  <c:v>2.3792690699691477E-2</c:v>
                </c:pt>
                <c:pt idx="778">
                  <c:v>2.3792690699691477E-2</c:v>
                </c:pt>
                <c:pt idx="779">
                  <c:v>2.1105552882625389E-2</c:v>
                </c:pt>
                <c:pt idx="780">
                  <c:v>2.2898625348715562E-2</c:v>
                </c:pt>
                <c:pt idx="781">
                  <c:v>2.2898625348715562E-2</c:v>
                </c:pt>
                <c:pt idx="782">
                  <c:v>2.2898625348715562E-2</c:v>
                </c:pt>
                <c:pt idx="783">
                  <c:v>2.1105552882625389E-2</c:v>
                </c:pt>
                <c:pt idx="784">
                  <c:v>2.3792690699691477E-2</c:v>
                </c:pt>
                <c:pt idx="785">
                  <c:v>2.2898625348715562E-2</c:v>
                </c:pt>
                <c:pt idx="786">
                  <c:v>2.3792690699691477E-2</c:v>
                </c:pt>
                <c:pt idx="787">
                  <c:v>2.2898625348715562E-2</c:v>
                </c:pt>
                <c:pt idx="788">
                  <c:v>2.2002914264758644E-2</c:v>
                </c:pt>
                <c:pt idx="789">
                  <c:v>2.2002914264758644E-2</c:v>
                </c:pt>
                <c:pt idx="790">
                  <c:v>2.3792690699691477E-2</c:v>
                </c:pt>
                <c:pt idx="791">
                  <c:v>2.4685114866001001E-2</c:v>
                </c:pt>
                <c:pt idx="792">
                  <c:v>2.2898625348715562E-2</c:v>
                </c:pt>
                <c:pt idx="793">
                  <c:v>2.3792690699691477E-2</c:v>
                </c:pt>
                <c:pt idx="794">
                  <c:v>2.3792690699691477E-2</c:v>
                </c:pt>
                <c:pt idx="795">
                  <c:v>2.3792690699691477E-2</c:v>
                </c:pt>
                <c:pt idx="796">
                  <c:v>2.4685114866001001E-2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75A-470F-8E93-BCA77D7B8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91808"/>
        <c:axId val="199593344"/>
      </c:scatterChart>
      <c:valAx>
        <c:axId val="19959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yy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593344"/>
        <c:crosses val="autoZero"/>
        <c:crossBetween val="midCat"/>
      </c:valAx>
      <c:valAx>
        <c:axId val="19959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1" i="0" baseline="0">
                    <a:effectLst/>
                  </a:rPr>
                  <a:t>Потеря металла, мм</a:t>
                </a:r>
                <a:endParaRPr lang="ru-RU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59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1673678</xdr:colOff>
      <xdr:row>10</xdr:row>
      <xdr:rowOff>190499</xdr:rowOff>
    </xdr:from>
    <xdr:to>
      <xdr:col>39</xdr:col>
      <xdr:colOff>335639</xdr:colOff>
      <xdr:row>37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66322"/>
  <sheetViews>
    <sheetView topLeftCell="A742" zoomScale="70" zoomScaleNormal="70" workbookViewId="0">
      <selection activeCell="J2" sqref="J2:J16"/>
    </sheetView>
  </sheetViews>
  <sheetFormatPr defaultRowHeight="15" x14ac:dyDescent="0.25"/>
  <cols>
    <col min="1" max="1" width="17.140625" customWidth="1"/>
    <col min="2" max="2" width="19" bestFit="1" customWidth="1"/>
    <col min="3" max="3" width="21.85546875" customWidth="1"/>
    <col min="4" max="4" width="23.5703125" bestFit="1" customWidth="1"/>
    <col min="5" max="5" width="29.85546875" customWidth="1"/>
    <col min="6" max="6" width="14.140625" customWidth="1"/>
    <col min="7" max="8" width="20.85546875" customWidth="1"/>
    <col min="9" max="9" width="19.7109375" customWidth="1"/>
    <col min="10" max="10" width="21" customWidth="1"/>
    <col min="11" max="11" width="49.42578125" bestFit="1" customWidth="1"/>
    <col min="12" max="12" width="40.28515625" customWidth="1"/>
    <col min="13" max="13" width="28.28515625" customWidth="1"/>
    <col min="14" max="14" width="26.85546875" customWidth="1"/>
    <col min="15" max="15" width="26.5703125" customWidth="1"/>
  </cols>
  <sheetData>
    <row r="1" spans="1:21" ht="52.5" customHeight="1" x14ac:dyDescent="0.25">
      <c r="A1" s="15" t="s">
        <v>12</v>
      </c>
      <c r="B1" s="16" t="s">
        <v>13</v>
      </c>
      <c r="C1" s="15" t="s">
        <v>8</v>
      </c>
      <c r="D1" s="15" t="s">
        <v>95</v>
      </c>
      <c r="E1" s="32" t="s">
        <v>90</v>
      </c>
      <c r="F1" s="15" t="s">
        <v>0</v>
      </c>
      <c r="G1" s="15" t="s">
        <v>1</v>
      </c>
      <c r="H1" s="15"/>
      <c r="I1" s="15" t="s">
        <v>2</v>
      </c>
      <c r="J1" s="15" t="s">
        <v>3</v>
      </c>
      <c r="K1" s="32" t="s">
        <v>94</v>
      </c>
      <c r="L1" s="1"/>
    </row>
    <row r="2" spans="1:21" x14ac:dyDescent="0.25">
      <c r="A2" s="33" t="s">
        <v>15</v>
      </c>
      <c r="B2" s="34">
        <v>0.40148148148148149</v>
      </c>
      <c r="C2" s="35">
        <f>A2+B2</f>
        <v>45124.40148148148</v>
      </c>
      <c r="D2" s="36">
        <v>1.0242519999999999</v>
      </c>
      <c r="E2" s="44">
        <v>53.41</v>
      </c>
      <c r="F2" s="41">
        <v>8</v>
      </c>
      <c r="G2" s="38">
        <f>(-2*F2+SQRT((2*F2)^2+4*(I2/PI())))/2</f>
        <v>0.97766043805308556</v>
      </c>
      <c r="H2" s="38">
        <f>SQRT(E2/PI()+F2*F2)</f>
        <v>9.0000517232444981</v>
      </c>
      <c r="I2" s="39">
        <f>E2/D2</f>
        <v>52.145370475234607</v>
      </c>
      <c r="J2" s="38">
        <f>1-G2</f>
        <v>2.2339561946914444E-2</v>
      </c>
      <c r="K2" s="13" t="str">
        <f t="shared" ref="K2:K17" si="0">IF(J2&lt;0.25,"0","1")</f>
        <v>0</v>
      </c>
    </row>
    <row r="3" spans="1:21" x14ac:dyDescent="0.25">
      <c r="A3" s="33" t="s">
        <v>15</v>
      </c>
      <c r="B3" s="34">
        <v>0.4027546296296296</v>
      </c>
      <c r="C3" s="37">
        <f t="shared" ref="C3:C12" si="1">A3+B3</f>
        <v>45124.402754629627</v>
      </c>
      <c r="D3" s="36">
        <v>1.0247310000000001</v>
      </c>
      <c r="E3" s="45">
        <v>53.41</v>
      </c>
      <c r="F3" s="41">
        <v>8</v>
      </c>
      <c r="G3" s="38">
        <f>(-2*F3+SQRT((2*F3)^2+4*(I3/PI())))/2</f>
        <v>0.977228313637859</v>
      </c>
      <c r="H3" s="38"/>
      <c r="I3" s="39">
        <f t="shared" ref="I3:I12" si="2">E3/D3</f>
        <v>52.120995656421044</v>
      </c>
      <c r="J3" s="38">
        <f t="shared" ref="J2:J12" si="3">1-G3</f>
        <v>2.2771686362140997E-2</v>
      </c>
      <c r="K3" s="13" t="str">
        <f t="shared" si="0"/>
        <v>0</v>
      </c>
      <c r="L3" s="28"/>
      <c r="M3" t="s">
        <v>91</v>
      </c>
    </row>
    <row r="4" spans="1:21" x14ac:dyDescent="0.25">
      <c r="A4" s="33" t="s">
        <v>15</v>
      </c>
      <c r="B4" s="34">
        <v>0.40659722222222222</v>
      </c>
      <c r="C4" s="37">
        <f t="shared" si="1"/>
        <v>45124.406597222223</v>
      </c>
      <c r="D4" s="35">
        <v>1.0233350000000001</v>
      </c>
      <c r="E4" s="45">
        <v>53.41</v>
      </c>
      <c r="F4" s="41">
        <v>8</v>
      </c>
      <c r="G4" s="38">
        <f t="shared" ref="G4:G12" si="4">(-2*F4+SQRT((2*F4)^2+4*(I4/PI())))/2</f>
        <v>0.97848876957129605</v>
      </c>
      <c r="H4" s="38"/>
      <c r="I4" s="39">
        <f t="shared" si="2"/>
        <v>52.192097407007473</v>
      </c>
      <c r="J4" s="38">
        <f t="shared" si="3"/>
        <v>2.1511230428703954E-2</v>
      </c>
      <c r="K4" s="13" t="str">
        <f t="shared" si="0"/>
        <v>0</v>
      </c>
    </row>
    <row r="5" spans="1:21" x14ac:dyDescent="0.25">
      <c r="A5" s="33" t="s">
        <v>15</v>
      </c>
      <c r="B5" s="34">
        <v>0.40762731481481485</v>
      </c>
      <c r="C5" s="37">
        <f t="shared" si="1"/>
        <v>45124.407627314817</v>
      </c>
      <c r="D5" s="35">
        <v>1.025771</v>
      </c>
      <c r="E5" s="45">
        <v>53.41</v>
      </c>
      <c r="F5" s="41">
        <v>8</v>
      </c>
      <c r="G5" s="38">
        <f t="shared" si="4"/>
        <v>0.97629140735765141</v>
      </c>
      <c r="H5" s="38"/>
      <c r="I5" s="39">
        <f t="shared" si="2"/>
        <v>52.068151663480442</v>
      </c>
      <c r="J5" s="38">
        <f t="shared" si="3"/>
        <v>2.3708592642348592E-2</v>
      </c>
      <c r="K5" s="13" t="str">
        <f t="shared" si="0"/>
        <v>0</v>
      </c>
    </row>
    <row r="6" spans="1:21" x14ac:dyDescent="0.25">
      <c r="A6" s="33" t="s">
        <v>15</v>
      </c>
      <c r="B6" s="34">
        <v>0.40915509259259258</v>
      </c>
      <c r="C6" s="37">
        <f t="shared" si="1"/>
        <v>45124.409155092595</v>
      </c>
      <c r="D6" s="35">
        <v>1.0260039999999999</v>
      </c>
      <c r="E6" s="45">
        <v>53.41</v>
      </c>
      <c r="F6" s="41">
        <v>8</v>
      </c>
      <c r="G6" s="38">
        <f t="shared" si="4"/>
        <v>0.97608175136104691</v>
      </c>
      <c r="H6" s="38"/>
      <c r="I6" s="39">
        <f t="shared" si="2"/>
        <v>52.056327265780638</v>
      </c>
      <c r="J6" s="38">
        <f t="shared" si="3"/>
        <v>2.3918248638953088E-2</v>
      </c>
      <c r="K6" s="13" t="str">
        <f t="shared" si="0"/>
        <v>0</v>
      </c>
      <c r="L6" s="40"/>
      <c r="M6" t="s">
        <v>92</v>
      </c>
    </row>
    <row r="7" spans="1:21" x14ac:dyDescent="0.25">
      <c r="A7" s="33" t="s">
        <v>15</v>
      </c>
      <c r="B7" s="34">
        <v>0.4488773148148148</v>
      </c>
      <c r="C7" s="37">
        <f t="shared" si="1"/>
        <v>45124.448877314811</v>
      </c>
      <c r="D7" s="35">
        <v>1.0260039999999999</v>
      </c>
      <c r="E7" s="43">
        <v>53.41</v>
      </c>
      <c r="F7" s="41">
        <v>8</v>
      </c>
      <c r="G7" s="38">
        <f t="shared" si="4"/>
        <v>0.97608175136104691</v>
      </c>
      <c r="H7" s="38"/>
      <c r="I7" s="39">
        <f t="shared" si="2"/>
        <v>52.056327265780638</v>
      </c>
      <c r="J7" s="38">
        <f t="shared" si="3"/>
        <v>2.3918248638953088E-2</v>
      </c>
      <c r="K7" s="13" t="str">
        <f t="shared" si="0"/>
        <v>0</v>
      </c>
      <c r="M7" s="17"/>
    </row>
    <row r="8" spans="1:21" x14ac:dyDescent="0.25">
      <c r="A8" s="33" t="s">
        <v>15</v>
      </c>
      <c r="B8" s="34">
        <v>0.49421296296296297</v>
      </c>
      <c r="C8" s="37">
        <f t="shared" si="1"/>
        <v>45124.494212962964</v>
      </c>
      <c r="D8" s="35">
        <v>1.0253760000000001</v>
      </c>
      <c r="E8" s="43">
        <v>53.41</v>
      </c>
      <c r="F8" s="41">
        <v>8</v>
      </c>
      <c r="G8" s="38">
        <f t="shared" si="4"/>
        <v>0.97664703924463758</v>
      </c>
      <c r="H8" s="38"/>
      <c r="I8" s="39">
        <f t="shared" si="2"/>
        <v>52.088209593358918</v>
      </c>
      <c r="J8" s="38">
        <f t="shared" si="3"/>
        <v>2.3352960755362417E-2</v>
      </c>
      <c r="K8" s="13" t="str">
        <f t="shared" si="0"/>
        <v>0</v>
      </c>
      <c r="M8" s="17"/>
    </row>
    <row r="9" spans="1:21" x14ac:dyDescent="0.25">
      <c r="A9" s="33" t="s">
        <v>15</v>
      </c>
      <c r="B9" s="34">
        <v>0.53962962962962957</v>
      </c>
      <c r="C9" s="37">
        <f t="shared" si="1"/>
        <v>45124.539629629631</v>
      </c>
      <c r="D9" s="35">
        <v>1.0259100000000001</v>
      </c>
      <c r="E9" s="43">
        <v>53.41</v>
      </c>
      <c r="F9" s="41">
        <v>8</v>
      </c>
      <c r="G9" s="38">
        <f t="shared" si="4"/>
        <v>0.97616632273785875</v>
      </c>
      <c r="H9" s="38"/>
      <c r="I9" s="39">
        <f t="shared" si="2"/>
        <v>52.061096977317689</v>
      </c>
      <c r="J9" s="38">
        <f t="shared" si="3"/>
        <v>2.3833677262141251E-2</v>
      </c>
      <c r="K9" s="13" t="str">
        <f t="shared" si="0"/>
        <v>0</v>
      </c>
      <c r="L9" s="42"/>
      <c r="M9" s="17" t="s">
        <v>93</v>
      </c>
    </row>
    <row r="10" spans="1:21" x14ac:dyDescent="0.25">
      <c r="A10" s="33" t="s">
        <v>15</v>
      </c>
      <c r="B10" s="34">
        <v>0.58499999999999996</v>
      </c>
      <c r="C10" s="37">
        <f t="shared" si="1"/>
        <v>45124.584999999999</v>
      </c>
      <c r="D10" s="35">
        <v>1.025995</v>
      </c>
      <c r="E10" s="43">
        <v>53.41</v>
      </c>
      <c r="F10" s="41">
        <v>8</v>
      </c>
      <c r="G10" s="38">
        <f t="shared" si="4"/>
        <v>0.97608984798418952</v>
      </c>
      <c r="H10" s="38"/>
      <c r="I10" s="39">
        <f t="shared" si="2"/>
        <v>52.056783902455663</v>
      </c>
      <c r="J10" s="38">
        <f t="shared" si="3"/>
        <v>2.3910152015810482E-2</v>
      </c>
      <c r="K10" s="13" t="str">
        <f t="shared" si="0"/>
        <v>0</v>
      </c>
      <c r="M10" s="17"/>
    </row>
    <row r="11" spans="1:21" x14ac:dyDescent="0.25">
      <c r="A11" s="33" t="s">
        <v>15</v>
      </c>
      <c r="B11" s="34">
        <v>0.63037037037037036</v>
      </c>
      <c r="C11" s="37">
        <f t="shared" si="1"/>
        <v>45124.630370370367</v>
      </c>
      <c r="D11" s="35">
        <v>1.02488</v>
      </c>
      <c r="E11" s="43">
        <v>53.41</v>
      </c>
      <c r="F11" s="41">
        <v>8</v>
      </c>
      <c r="G11" s="38">
        <f t="shared" si="4"/>
        <v>0.97709397310572932</v>
      </c>
      <c r="H11" s="38"/>
      <c r="I11" s="39">
        <f t="shared" si="2"/>
        <v>52.113418156271948</v>
      </c>
      <c r="J11" s="38">
        <f t="shared" si="3"/>
        <v>2.2906026894270681E-2</v>
      </c>
      <c r="K11" s="13" t="str">
        <f t="shared" si="0"/>
        <v>0</v>
      </c>
      <c r="M11" s="17"/>
    </row>
    <row r="12" spans="1:21" x14ac:dyDescent="0.25">
      <c r="A12" s="33" t="s">
        <v>15</v>
      </c>
      <c r="B12" s="34">
        <v>0.67569444444444438</v>
      </c>
      <c r="C12" s="37">
        <f t="shared" si="1"/>
        <v>45124.675694444442</v>
      </c>
      <c r="D12" s="35">
        <v>1.0260609999999999</v>
      </c>
      <c r="E12" s="43">
        <v>53.41</v>
      </c>
      <c r="F12" s="41">
        <v>8</v>
      </c>
      <c r="G12" s="38">
        <f t="shared" si="4"/>
        <v>0.97603047587664982</v>
      </c>
      <c r="H12" s="38"/>
      <c r="I12" s="39">
        <f t="shared" si="2"/>
        <v>52.053435419531588</v>
      </c>
      <c r="J12" s="38">
        <f t="shared" si="3"/>
        <v>2.3969524123350183E-2</v>
      </c>
      <c r="K12" s="13" t="str">
        <f t="shared" si="0"/>
        <v>0</v>
      </c>
      <c r="M12" s="17"/>
      <c r="U12" s="18"/>
    </row>
    <row r="13" spans="1:21" x14ac:dyDescent="0.25">
      <c r="A13" s="33" t="s">
        <v>15</v>
      </c>
      <c r="B13" s="34">
        <v>0.72099537037037031</v>
      </c>
      <c r="C13" s="37">
        <f t="shared" ref="C13:C24" si="5">A13+B13</f>
        <v>45124.720995370371</v>
      </c>
      <c r="D13" s="35">
        <v>1.026529</v>
      </c>
      <c r="E13" s="43">
        <v>53.41</v>
      </c>
      <c r="F13" s="41">
        <v>8</v>
      </c>
      <c r="G13" s="38">
        <f t="shared" ref="G13:G23" si="6">(-2*F13+SQRT((2*F13)^2+4*(I13/PI())))/2</f>
        <v>0.97560968140972015</v>
      </c>
      <c r="H13" s="38"/>
      <c r="I13" s="39">
        <f t="shared" ref="I13:I23" si="7">E13/D13</f>
        <v>52.029703983034082</v>
      </c>
      <c r="J13" s="38">
        <f t="shared" ref="J13:J23" si="8">1-G13</f>
        <v>2.4390318590279847E-2</v>
      </c>
      <c r="K13" s="13" t="str">
        <f t="shared" si="0"/>
        <v>0</v>
      </c>
      <c r="M13" s="17"/>
      <c r="U13" s="18"/>
    </row>
    <row r="14" spans="1:21" x14ac:dyDescent="0.25">
      <c r="A14" s="33" t="s">
        <v>15</v>
      </c>
      <c r="B14" s="34">
        <v>0.76627314814814806</v>
      </c>
      <c r="C14" s="37">
        <f t="shared" si="5"/>
        <v>45124.766273148147</v>
      </c>
      <c r="D14" s="35">
        <v>1.026348</v>
      </c>
      <c r="E14" s="43">
        <v>53.41</v>
      </c>
      <c r="F14" s="41">
        <v>8</v>
      </c>
      <c r="G14" s="38">
        <f t="shared" si="6"/>
        <v>0.97577238139987443</v>
      </c>
      <c r="H14" s="38"/>
      <c r="I14" s="39">
        <f t="shared" si="7"/>
        <v>52.038879600291516</v>
      </c>
      <c r="J14" s="38">
        <f t="shared" si="8"/>
        <v>2.4227618600125567E-2</v>
      </c>
      <c r="K14" s="13" t="str">
        <f t="shared" si="0"/>
        <v>0</v>
      </c>
      <c r="M14" s="17"/>
      <c r="U14" s="18"/>
    </row>
    <row r="15" spans="1:21" x14ac:dyDescent="0.25">
      <c r="A15" s="33" t="s">
        <v>15</v>
      </c>
      <c r="B15" s="34">
        <v>0.81157407407407411</v>
      </c>
      <c r="C15" s="37">
        <f t="shared" si="5"/>
        <v>45124.811574074076</v>
      </c>
      <c r="D15" s="35">
        <v>1.0263910000000001</v>
      </c>
      <c r="E15" s="43">
        <v>53.41</v>
      </c>
      <c r="F15" s="41">
        <v>8</v>
      </c>
      <c r="G15" s="38">
        <f t="shared" si="6"/>
        <v>0.97573372398625402</v>
      </c>
      <c r="H15" s="38"/>
      <c r="I15" s="39">
        <f t="shared" si="7"/>
        <v>52.036699464434115</v>
      </c>
      <c r="J15" s="38">
        <f t="shared" si="8"/>
        <v>2.426627601374598E-2</v>
      </c>
      <c r="K15" s="13" t="str">
        <f t="shared" si="0"/>
        <v>0</v>
      </c>
      <c r="M15" s="17"/>
      <c r="U15" s="18"/>
    </row>
    <row r="16" spans="1:21" ht="38.25" customHeight="1" x14ac:dyDescent="0.25">
      <c r="A16" s="33" t="s">
        <v>15</v>
      </c>
      <c r="B16" s="34">
        <v>0.85682870370370379</v>
      </c>
      <c r="C16" s="37">
        <f t="shared" si="5"/>
        <v>45124.856828703705</v>
      </c>
      <c r="D16" s="35">
        <v>1.0272680000000001</v>
      </c>
      <c r="E16" s="43">
        <v>53.41</v>
      </c>
      <c r="F16" s="41">
        <v>8</v>
      </c>
      <c r="G16" s="38">
        <f t="shared" si="6"/>
        <v>0.97494596238767173</v>
      </c>
      <c r="H16" s="38"/>
      <c r="I16" s="39">
        <f t="shared" si="7"/>
        <v>51.992274654715217</v>
      </c>
      <c r="J16" s="38">
        <f t="shared" si="8"/>
        <v>2.5054037612328273E-2</v>
      </c>
      <c r="K16" s="13" t="str">
        <f t="shared" si="0"/>
        <v>0</v>
      </c>
      <c r="M16" s="17"/>
      <c r="U16" s="18"/>
    </row>
    <row r="17" spans="1:21" x14ac:dyDescent="0.25">
      <c r="A17" s="19" t="s">
        <v>15</v>
      </c>
      <c r="B17" s="9">
        <v>0.90208333333333324</v>
      </c>
      <c r="C17" s="11">
        <f t="shared" si="5"/>
        <v>45124.902083333334</v>
      </c>
      <c r="D17" s="10">
        <v>1.026025</v>
      </c>
      <c r="E17" s="10">
        <v>53.41</v>
      </c>
      <c r="F17" s="10">
        <v>8</v>
      </c>
      <c r="G17" s="13">
        <f t="shared" si="6"/>
        <v>0.97606285976436524</v>
      </c>
      <c r="H17" s="13"/>
      <c r="I17" s="14">
        <f t="shared" si="7"/>
        <v>52.055261811359372</v>
      </c>
      <c r="J17" s="13">
        <f t="shared" si="8"/>
        <v>2.3937140235634757E-2</v>
      </c>
      <c r="K17" s="13" t="str">
        <f t="shared" si="0"/>
        <v>0</v>
      </c>
      <c r="M17" s="17">
        <f>2*3.14*1*76</f>
        <v>477.28000000000003</v>
      </c>
      <c r="U17" s="18"/>
    </row>
    <row r="18" spans="1:21" x14ac:dyDescent="0.25">
      <c r="A18" s="19" t="s">
        <v>15</v>
      </c>
      <c r="B18" s="9">
        <v>0.94734953703703706</v>
      </c>
      <c r="C18" s="11">
        <f t="shared" si="5"/>
        <v>45124.94734953704</v>
      </c>
      <c r="D18" s="10">
        <v>1.0279879999999999</v>
      </c>
      <c r="E18" s="10">
        <v>53.41</v>
      </c>
      <c r="F18" s="10">
        <v>8</v>
      </c>
      <c r="G18" s="13">
        <f t="shared" si="6"/>
        <v>0.97430017853188744</v>
      </c>
      <c r="H18" s="13"/>
      <c r="I18" s="14">
        <f t="shared" si="7"/>
        <v>51.955859406919146</v>
      </c>
      <c r="J18" s="13">
        <f t="shared" si="8"/>
        <v>2.569982146811256E-2</v>
      </c>
      <c r="K18" s="13" t="str">
        <f t="shared" ref="K18:K26" si="9">IF(J18&lt;0.25,"0","1")</f>
        <v>0</v>
      </c>
      <c r="M18" s="17"/>
      <c r="U18" s="18"/>
    </row>
    <row r="19" spans="1:21" x14ac:dyDescent="0.25">
      <c r="A19" s="19" t="s">
        <v>15</v>
      </c>
      <c r="B19" s="9">
        <v>0.99259259259259258</v>
      </c>
      <c r="C19" s="11">
        <f t="shared" si="5"/>
        <v>45124.992592592593</v>
      </c>
      <c r="D19" s="10">
        <v>1.025909</v>
      </c>
      <c r="E19" s="10">
        <v>53.41</v>
      </c>
      <c r="F19" s="10">
        <v>8</v>
      </c>
      <c r="G19" s="13">
        <f t="shared" si="6"/>
        <v>0.97616722251238564</v>
      </c>
      <c r="H19" s="13"/>
      <c r="I19" s="14">
        <f t="shared" si="7"/>
        <v>52.061147723628508</v>
      </c>
      <c r="J19" s="13">
        <f t="shared" si="8"/>
        <v>2.3832777487614365E-2</v>
      </c>
      <c r="K19" s="13" t="str">
        <f t="shared" si="9"/>
        <v>0</v>
      </c>
      <c r="M19" s="17"/>
      <c r="U19" s="18"/>
    </row>
    <row r="20" spans="1:21" x14ac:dyDescent="0.25">
      <c r="A20" s="19" t="s">
        <v>16</v>
      </c>
      <c r="B20" s="9">
        <v>3.7835648148148153E-2</v>
      </c>
      <c r="C20" s="11">
        <f t="shared" si="5"/>
        <v>45125.037835648145</v>
      </c>
      <c r="D20" s="10">
        <v>1.026977</v>
      </c>
      <c r="E20" s="10">
        <v>53.41</v>
      </c>
      <c r="F20" s="10">
        <v>8</v>
      </c>
      <c r="G20" s="13">
        <f t="shared" si="6"/>
        <v>0.97520721043814973</v>
      </c>
      <c r="H20" s="13"/>
      <c r="I20" s="14">
        <f t="shared" si="7"/>
        <v>52.007006972892277</v>
      </c>
      <c r="J20" s="13">
        <f t="shared" si="8"/>
        <v>2.479278956185027E-2</v>
      </c>
      <c r="K20" s="13" t="str">
        <f t="shared" si="9"/>
        <v>0</v>
      </c>
      <c r="M20" s="17" t="s">
        <v>96</v>
      </c>
      <c r="N20">
        <v>2.8330000000000002</v>
      </c>
      <c r="O20">
        <f>N27/(2*N23*P21)</f>
        <v>0.75</v>
      </c>
      <c r="U20" s="18"/>
    </row>
    <row r="21" spans="1:21" x14ac:dyDescent="0.25">
      <c r="A21" s="19" t="s">
        <v>16</v>
      </c>
      <c r="B21" s="9">
        <v>8.3078703703703696E-2</v>
      </c>
      <c r="C21" s="11">
        <f t="shared" si="5"/>
        <v>45125.083078703705</v>
      </c>
      <c r="D21" s="10">
        <v>1.026146</v>
      </c>
      <c r="E21" s="10">
        <v>53.41</v>
      </c>
      <c r="F21" s="10">
        <v>8</v>
      </c>
      <c r="G21" s="13">
        <f t="shared" si="6"/>
        <v>0.97595402247219454</v>
      </c>
      <c r="H21" s="13"/>
      <c r="I21" s="14">
        <f t="shared" si="7"/>
        <v>52.049123613988648</v>
      </c>
      <c r="J21" s="13">
        <f t="shared" si="8"/>
        <v>2.4045977527805462E-2</v>
      </c>
      <c r="K21" s="13" t="str">
        <f t="shared" si="9"/>
        <v>0</v>
      </c>
      <c r="M21" s="17" t="s">
        <v>97</v>
      </c>
      <c r="N21">
        <v>6</v>
      </c>
      <c r="O21">
        <f>N21/2</f>
        <v>3</v>
      </c>
      <c r="P21">
        <v>4</v>
      </c>
      <c r="U21" s="18"/>
    </row>
    <row r="22" spans="1:21" x14ac:dyDescent="0.25">
      <c r="A22" s="19" t="s">
        <v>16</v>
      </c>
      <c r="B22" s="9">
        <v>0.12833333333333333</v>
      </c>
      <c r="C22" s="11">
        <f t="shared" si="5"/>
        <v>45125.128333333334</v>
      </c>
      <c r="D22" s="10">
        <v>1.026726</v>
      </c>
      <c r="E22" s="10">
        <v>53.41</v>
      </c>
      <c r="F22" s="10">
        <v>8</v>
      </c>
      <c r="G22" s="13">
        <f t="shared" si="6"/>
        <v>0.97543266094469416</v>
      </c>
      <c r="H22" s="13"/>
      <c r="I22" s="14">
        <f t="shared" si="7"/>
        <v>52.019720938205516</v>
      </c>
      <c r="J22" s="13">
        <f t="shared" si="8"/>
        <v>2.4567339055305837E-2</v>
      </c>
      <c r="K22" s="13" t="str">
        <f t="shared" si="9"/>
        <v>0</v>
      </c>
      <c r="M22" s="17" t="s">
        <v>97</v>
      </c>
      <c r="N22">
        <v>5</v>
      </c>
      <c r="O22">
        <f>N22/2</f>
        <v>2.5</v>
      </c>
      <c r="U22" s="18"/>
    </row>
    <row r="23" spans="1:21" x14ac:dyDescent="0.25">
      <c r="A23" s="19" t="s">
        <v>16</v>
      </c>
      <c r="B23" s="9">
        <v>0.15346064814814817</v>
      </c>
      <c r="C23" s="11">
        <f t="shared" si="5"/>
        <v>45125.153460648151</v>
      </c>
      <c r="D23" s="10">
        <v>1.025463</v>
      </c>
      <c r="E23" s="10">
        <v>53.41</v>
      </c>
      <c r="F23" s="10">
        <v>8</v>
      </c>
      <c r="G23" s="13">
        <f t="shared" si="6"/>
        <v>0.97656868787994</v>
      </c>
      <c r="H23" s="13"/>
      <c r="I23" s="14">
        <f t="shared" si="7"/>
        <v>52.083790443926297</v>
      </c>
      <c r="J23" s="13">
        <f t="shared" si="8"/>
        <v>2.3431312120059999E-2</v>
      </c>
      <c r="K23" s="13" t="str">
        <f t="shared" si="9"/>
        <v>0</v>
      </c>
      <c r="M23" s="17" t="s">
        <v>98</v>
      </c>
      <c r="N23">
        <v>3.14</v>
      </c>
      <c r="U23" s="18"/>
    </row>
    <row r="24" spans="1:21" x14ac:dyDescent="0.25">
      <c r="A24" s="19" t="s">
        <v>16</v>
      </c>
      <c r="B24" s="9">
        <v>0.15351851851851853</v>
      </c>
      <c r="C24" s="11">
        <f t="shared" si="5"/>
        <v>45125.15351851852</v>
      </c>
      <c r="D24" s="10">
        <v>1.025463</v>
      </c>
      <c r="E24" s="10">
        <v>53.41</v>
      </c>
      <c r="F24" s="10">
        <v>8</v>
      </c>
      <c r="G24" s="13">
        <f t="shared" ref="G24:G37" si="10">(-2*F24+SQRT((2*F24)^2+4*(I24/PI())))/2</f>
        <v>0.97656868787994</v>
      </c>
      <c r="H24" s="13"/>
      <c r="I24" s="14">
        <f t="shared" ref="I24:I37" si="11">E24/D24</f>
        <v>52.083790443926297</v>
      </c>
      <c r="J24" s="13">
        <f t="shared" ref="J24:J37" si="12">1-G24</f>
        <v>2.3431312120059999E-2</v>
      </c>
      <c r="K24" s="13" t="str">
        <f t="shared" si="9"/>
        <v>0</v>
      </c>
      <c r="M24" s="17"/>
      <c r="U24" s="18"/>
    </row>
    <row r="25" spans="1:21" x14ac:dyDescent="0.25">
      <c r="A25" s="19" t="s">
        <v>16</v>
      </c>
      <c r="B25" s="9">
        <v>0.15699074074074074</v>
      </c>
      <c r="C25" s="11">
        <f t="shared" ref="C25:C38" si="13">A25+B25</f>
        <v>45125.156990740739</v>
      </c>
      <c r="D25" s="10">
        <v>1.0246649999999999</v>
      </c>
      <c r="E25" s="10">
        <v>53.41</v>
      </c>
      <c r="F25" s="10">
        <v>8</v>
      </c>
      <c r="G25" s="13">
        <f t="shared" si="10"/>
        <v>0.977287832025592</v>
      </c>
      <c r="H25" s="13"/>
      <c r="I25" s="14">
        <f t="shared" si="11"/>
        <v>52.124352837268766</v>
      </c>
      <c r="J25" s="13">
        <f t="shared" si="12"/>
        <v>2.2712167974408004E-2</v>
      </c>
      <c r="K25" s="13" t="str">
        <f t="shared" si="9"/>
        <v>0</v>
      </c>
      <c r="M25" s="17"/>
      <c r="U25" s="18"/>
    </row>
    <row r="26" spans="1:21" x14ac:dyDescent="0.25">
      <c r="A26" s="19" t="s">
        <v>16</v>
      </c>
      <c r="B26" s="9">
        <v>0.15962962962962965</v>
      </c>
      <c r="C26" s="11">
        <f t="shared" si="13"/>
        <v>45125.159629629627</v>
      </c>
      <c r="D26" s="10">
        <v>1.025417</v>
      </c>
      <c r="E26" s="10">
        <v>53.41</v>
      </c>
      <c r="F26" s="10">
        <v>8</v>
      </c>
      <c r="G26" s="13">
        <f t="shared" si="10"/>
        <v>0.9766101134670766</v>
      </c>
      <c r="H26" s="13"/>
      <c r="I26" s="14">
        <f t="shared" si="11"/>
        <v>52.086126912270807</v>
      </c>
      <c r="J26" s="13">
        <f t="shared" si="12"/>
        <v>2.3389886532923398E-2</v>
      </c>
      <c r="K26" s="13" t="str">
        <f t="shared" si="9"/>
        <v>0</v>
      </c>
      <c r="M26" s="17" t="s">
        <v>99</v>
      </c>
      <c r="N26">
        <f>2*N23*O21*(N20+O21)-2*N23*O22*(N20+O22)</f>
        <v>26.16561999999999</v>
      </c>
      <c r="U26" s="18"/>
    </row>
    <row r="27" spans="1:21" x14ac:dyDescent="0.25">
      <c r="A27" s="19" t="s">
        <v>16</v>
      </c>
      <c r="B27" s="9">
        <v>0.28775462962962961</v>
      </c>
      <c r="C27" s="11">
        <f t="shared" si="13"/>
        <v>45125.287754629629</v>
      </c>
      <c r="D27" s="10">
        <v>1.281914</v>
      </c>
      <c r="E27" s="10">
        <v>53.41</v>
      </c>
      <c r="F27" s="10">
        <v>8</v>
      </c>
      <c r="G27" s="13">
        <f t="shared" si="10"/>
        <v>0.78988886773126588</v>
      </c>
      <c r="H27" s="13"/>
      <c r="I27" s="14">
        <f t="shared" si="11"/>
        <v>41.664261409111688</v>
      </c>
      <c r="J27" s="13">
        <f t="shared" si="12"/>
        <v>0.21011113226873412</v>
      </c>
      <c r="K27" s="13" t="str">
        <f t="shared" ref="K27:K67" si="14">IF(J27&lt;0.25,"0","1")</f>
        <v>0</v>
      </c>
      <c r="M27" s="17" t="s">
        <v>100</v>
      </c>
      <c r="N27">
        <f>2*N23*3</f>
        <v>18.84</v>
      </c>
      <c r="O27">
        <f>52.15/(2*N23*O20)</f>
        <v>11.072186836518046</v>
      </c>
    </row>
    <row r="28" spans="1:21" x14ac:dyDescent="0.25">
      <c r="A28" s="19" t="s">
        <v>16</v>
      </c>
      <c r="B28" s="9">
        <v>0.37818287037037041</v>
      </c>
      <c r="C28" s="11">
        <f t="shared" si="13"/>
        <v>45125.378182870372</v>
      </c>
      <c r="D28" s="10">
        <v>1.6455690000000001</v>
      </c>
      <c r="E28" s="10">
        <v>53.41</v>
      </c>
      <c r="F28" s="10">
        <v>8</v>
      </c>
      <c r="G28" s="13">
        <f t="shared" si="10"/>
        <v>0.62156243956022195</v>
      </c>
      <c r="H28" s="13"/>
      <c r="I28" s="14">
        <f t="shared" si="11"/>
        <v>32.456858387585079</v>
      </c>
      <c r="J28" s="13">
        <f t="shared" si="12"/>
        <v>0.37843756043977805</v>
      </c>
      <c r="K28" s="13" t="str">
        <f t="shared" si="14"/>
        <v>1</v>
      </c>
      <c r="M28" s="17"/>
      <c r="O28">
        <f>P21-O27</f>
        <v>-7.0721868365180462</v>
      </c>
    </row>
    <row r="29" spans="1:21" x14ac:dyDescent="0.25">
      <c r="A29" s="19" t="s">
        <v>16</v>
      </c>
      <c r="B29" s="9">
        <v>0.49721064814814814</v>
      </c>
      <c r="C29" s="11">
        <f t="shared" si="13"/>
        <v>45125.497210648151</v>
      </c>
      <c r="D29" s="10">
        <v>1.0264310000000001</v>
      </c>
      <c r="E29" s="10">
        <v>53.41</v>
      </c>
      <c r="F29" s="10">
        <v>8</v>
      </c>
      <c r="G29" s="13">
        <f t="shared" si="10"/>
        <v>0.97569776635988781</v>
      </c>
      <c r="H29" s="13"/>
      <c r="I29" s="14">
        <f t="shared" si="11"/>
        <v>52.034671595070677</v>
      </c>
      <c r="J29" s="13">
        <f t="shared" si="12"/>
        <v>2.4302233640112192E-2</v>
      </c>
      <c r="K29" s="13" t="str">
        <f t="shared" si="14"/>
        <v>0</v>
      </c>
      <c r="M29" s="17"/>
      <c r="N29">
        <f>3.14/2*(64-49)+3.14*N20*(8-7)</f>
        <v>32.445620000000005</v>
      </c>
    </row>
    <row r="30" spans="1:21" x14ac:dyDescent="0.25">
      <c r="A30" s="19" t="s">
        <v>16</v>
      </c>
      <c r="B30" s="9">
        <v>0.49893518518518515</v>
      </c>
      <c r="C30" s="11">
        <f t="shared" si="13"/>
        <v>45125.498935185184</v>
      </c>
      <c r="D30" s="10">
        <v>1.0447649999999999</v>
      </c>
      <c r="E30" s="10">
        <v>53.41</v>
      </c>
      <c r="F30" s="10">
        <v>8</v>
      </c>
      <c r="G30" s="13">
        <f t="shared" si="10"/>
        <v>0.95949177562090426</v>
      </c>
      <c r="H30" s="13"/>
      <c r="I30" s="14">
        <f t="shared" si="11"/>
        <v>51.121544079290558</v>
      </c>
      <c r="J30" s="13">
        <f t="shared" si="12"/>
        <v>4.0508224379095736E-2</v>
      </c>
      <c r="K30" s="13" t="str">
        <f t="shared" si="14"/>
        <v>0</v>
      </c>
      <c r="M30" s="17"/>
      <c r="N30">
        <f>3.14/2*(64-49)</f>
        <v>23.55</v>
      </c>
    </row>
    <row r="31" spans="1:21" x14ac:dyDescent="0.25">
      <c r="A31" s="19" t="s">
        <v>16</v>
      </c>
      <c r="B31" s="9">
        <v>0.5050810185185185</v>
      </c>
      <c r="C31" s="11">
        <f t="shared" si="13"/>
        <v>45125.50508101852</v>
      </c>
      <c r="D31" s="10">
        <v>1.025228</v>
      </c>
      <c r="E31" s="10">
        <v>53.41</v>
      </c>
      <c r="F31" s="10">
        <v>8</v>
      </c>
      <c r="G31" s="13">
        <f t="shared" si="10"/>
        <v>0.97678035560364229</v>
      </c>
      <c r="H31" s="13"/>
      <c r="I31" s="14">
        <f t="shared" si="11"/>
        <v>52.095728950048176</v>
      </c>
      <c r="J31" s="13">
        <f t="shared" si="12"/>
        <v>2.3219644396357708E-2</v>
      </c>
      <c r="K31" s="13" t="str">
        <f t="shared" si="14"/>
        <v>0</v>
      </c>
      <c r="M31" s="17"/>
    </row>
    <row r="32" spans="1:21" x14ac:dyDescent="0.25">
      <c r="A32" s="19" t="s">
        <v>16</v>
      </c>
      <c r="B32" s="9">
        <v>0.50664351851851852</v>
      </c>
      <c r="C32" s="11">
        <f t="shared" si="13"/>
        <v>45125.506643518522</v>
      </c>
      <c r="D32" s="10">
        <v>1.0210509999999999</v>
      </c>
      <c r="E32" s="10">
        <v>53.41</v>
      </c>
      <c r="F32" s="10">
        <v>8</v>
      </c>
      <c r="G32" s="13">
        <f t="shared" si="10"/>
        <v>0.98055805433013532</v>
      </c>
      <c r="H32" s="13"/>
      <c r="I32" s="14">
        <f t="shared" si="11"/>
        <v>52.308846472899006</v>
      </c>
      <c r="J32" s="13">
        <f t="shared" si="12"/>
        <v>1.944194566986468E-2</v>
      </c>
      <c r="K32" s="13" t="str">
        <f t="shared" si="14"/>
        <v>0</v>
      </c>
      <c r="M32" s="17"/>
    </row>
    <row r="33" spans="1:13" x14ac:dyDescent="0.25">
      <c r="A33" s="19" t="s">
        <v>16</v>
      </c>
      <c r="B33" s="9">
        <v>0.51093749999999993</v>
      </c>
      <c r="C33" s="11">
        <f t="shared" si="13"/>
        <v>45125.510937500003</v>
      </c>
      <c r="D33" s="10">
        <v>1.026208</v>
      </c>
      <c r="E33" s="10">
        <v>53.41</v>
      </c>
      <c r="F33" s="10">
        <v>8</v>
      </c>
      <c r="G33" s="13">
        <f t="shared" si="10"/>
        <v>0.97589826403713431</v>
      </c>
      <c r="H33" s="13"/>
      <c r="I33" s="14">
        <f t="shared" si="11"/>
        <v>52.045978982818298</v>
      </c>
      <c r="J33" s="13">
        <f t="shared" si="12"/>
        <v>2.4101735962865689E-2</v>
      </c>
      <c r="K33" s="13" t="str">
        <f t="shared" si="14"/>
        <v>0</v>
      </c>
      <c r="M33" s="17"/>
    </row>
    <row r="34" spans="1:13" x14ac:dyDescent="0.25">
      <c r="A34" s="19" t="s">
        <v>16</v>
      </c>
      <c r="B34" s="9">
        <v>0.51331018518518523</v>
      </c>
      <c r="C34" s="11">
        <f t="shared" si="13"/>
        <v>45125.513310185182</v>
      </c>
      <c r="D34" s="10">
        <v>1.024732</v>
      </c>
      <c r="E34" s="10">
        <v>53.41</v>
      </c>
      <c r="F34" s="10">
        <v>8</v>
      </c>
      <c r="G34" s="13">
        <f t="shared" si="10"/>
        <v>0.97722741190003326</v>
      </c>
      <c r="H34" s="13"/>
      <c r="I34" s="14">
        <f t="shared" si="11"/>
        <v>52.120944793370363</v>
      </c>
      <c r="J34" s="13">
        <f t="shared" si="12"/>
        <v>2.277258809996674E-2</v>
      </c>
      <c r="K34" s="13" t="str">
        <f t="shared" si="14"/>
        <v>0</v>
      </c>
      <c r="M34" s="17"/>
    </row>
    <row r="35" spans="1:13" x14ac:dyDescent="0.25">
      <c r="A35" s="19" t="s">
        <v>16</v>
      </c>
      <c r="B35" s="9">
        <v>0.51998842592592587</v>
      </c>
      <c r="C35" s="11">
        <f t="shared" si="13"/>
        <v>45125.519988425927</v>
      </c>
      <c r="D35" s="10">
        <v>1.0243819999999999</v>
      </c>
      <c r="E35" s="10">
        <v>53.41</v>
      </c>
      <c r="F35" s="10">
        <v>8</v>
      </c>
      <c r="G35" s="13">
        <f t="shared" si="10"/>
        <v>0.97754312212918393</v>
      </c>
      <c r="H35" s="13"/>
      <c r="I35" s="14">
        <f t="shared" si="11"/>
        <v>52.138752926154503</v>
      </c>
      <c r="J35" s="13">
        <f t="shared" si="12"/>
        <v>2.2456877870816072E-2</v>
      </c>
      <c r="K35" s="13" t="str">
        <f t="shared" si="14"/>
        <v>0</v>
      </c>
      <c r="M35" s="17"/>
    </row>
    <row r="36" spans="1:13" x14ac:dyDescent="0.25">
      <c r="A36" s="19" t="s">
        <v>16</v>
      </c>
      <c r="B36" s="9">
        <v>0.52666666666666673</v>
      </c>
      <c r="C36" s="11">
        <f t="shared" si="13"/>
        <v>45125.526666666665</v>
      </c>
      <c r="D36" s="10">
        <v>1.0263709999999999</v>
      </c>
      <c r="E36" s="10">
        <v>53.41</v>
      </c>
      <c r="F36" s="10">
        <v>8</v>
      </c>
      <c r="G36" s="13">
        <f t="shared" si="10"/>
        <v>0.97575170379642628</v>
      </c>
      <c r="H36" s="13"/>
      <c r="I36" s="14">
        <f t="shared" si="11"/>
        <v>52.037713458388829</v>
      </c>
      <c r="J36" s="13">
        <f t="shared" si="12"/>
        <v>2.4248296203573716E-2</v>
      </c>
      <c r="K36" s="13" t="str">
        <f t="shared" si="14"/>
        <v>0</v>
      </c>
      <c r="M36" s="17"/>
    </row>
    <row r="37" spans="1:13" x14ac:dyDescent="0.25">
      <c r="A37" s="19" t="s">
        <v>16</v>
      </c>
      <c r="B37" s="9">
        <v>0.53335648148148151</v>
      </c>
      <c r="C37" s="11">
        <f t="shared" si="13"/>
        <v>45125.533356481479</v>
      </c>
      <c r="D37" s="10">
        <v>1.0247250000000001</v>
      </c>
      <c r="E37" s="10">
        <v>53.41</v>
      </c>
      <c r="F37" s="10">
        <v>8</v>
      </c>
      <c r="G37" s="13">
        <f t="shared" si="10"/>
        <v>0.97723372409987164</v>
      </c>
      <c r="H37" s="13"/>
      <c r="I37" s="14">
        <f t="shared" si="11"/>
        <v>52.121300836809866</v>
      </c>
      <c r="J37" s="13">
        <f t="shared" si="12"/>
        <v>2.2766275900128363E-2</v>
      </c>
      <c r="K37" s="13" t="str">
        <f t="shared" si="14"/>
        <v>0</v>
      </c>
      <c r="M37" s="17"/>
    </row>
    <row r="38" spans="1:13" x14ac:dyDescent="0.25">
      <c r="A38" s="19" t="s">
        <v>16</v>
      </c>
      <c r="B38" s="9">
        <v>0.54005787037037034</v>
      </c>
      <c r="C38" s="11">
        <f t="shared" si="13"/>
        <v>45125.54005787037</v>
      </c>
      <c r="D38" s="10">
        <v>1.022718</v>
      </c>
      <c r="E38" s="10">
        <v>53.41</v>
      </c>
      <c r="F38" s="10">
        <v>8</v>
      </c>
      <c r="G38" s="13">
        <f t="shared" ref="G38:G53" si="15">(-2*F38+SQRT((2*F38)^2+4*(I38/PI())))/2</f>
        <v>0.97904690218898338</v>
      </c>
      <c r="H38" s="13"/>
      <c r="I38" s="14">
        <f t="shared" ref="I38:I53" si="16">E38/D38</f>
        <v>52.223584604944861</v>
      </c>
      <c r="J38" s="13">
        <f t="shared" ref="J38:J75" si="17">1-G38</f>
        <v>2.0953097811016619E-2</v>
      </c>
      <c r="K38" s="13" t="str">
        <f t="shared" si="14"/>
        <v>0</v>
      </c>
      <c r="M38" s="17"/>
    </row>
    <row r="39" spans="1:13" x14ac:dyDescent="0.25">
      <c r="A39" s="19" t="s">
        <v>16</v>
      </c>
      <c r="B39" s="9">
        <v>0.54673611111111109</v>
      </c>
      <c r="C39" s="11">
        <f t="shared" ref="C39:C76" si="18">A39+B39</f>
        <v>45125.546736111108</v>
      </c>
      <c r="D39" s="10">
        <v>1.033679</v>
      </c>
      <c r="E39" s="10">
        <v>53.41</v>
      </c>
      <c r="F39" s="10">
        <v>8</v>
      </c>
      <c r="G39" s="13">
        <f t="shared" si="15"/>
        <v>0.96922583618798797</v>
      </c>
      <c r="H39" s="13"/>
      <c r="I39" s="14">
        <f t="shared" si="16"/>
        <v>51.669812388565497</v>
      </c>
      <c r="J39" s="13">
        <f t="shared" si="17"/>
        <v>3.0774163812012034E-2</v>
      </c>
      <c r="K39" s="13" t="str">
        <f t="shared" si="14"/>
        <v>0</v>
      </c>
      <c r="M39" s="17"/>
    </row>
    <row r="40" spans="1:13" x14ac:dyDescent="0.25">
      <c r="A40" s="19" t="s">
        <v>16</v>
      </c>
      <c r="B40" s="9">
        <v>0.55341435185185184</v>
      </c>
      <c r="C40" s="11">
        <f t="shared" si="18"/>
        <v>45125.553414351853</v>
      </c>
      <c r="D40" s="10">
        <v>1.03731</v>
      </c>
      <c r="E40" s="10">
        <v>53.41</v>
      </c>
      <c r="F40" s="10">
        <v>8</v>
      </c>
      <c r="G40" s="13">
        <f t="shared" si="15"/>
        <v>0.96601589214408712</v>
      </c>
      <c r="H40" s="13"/>
      <c r="I40" s="14">
        <f t="shared" si="16"/>
        <v>51.488947373494902</v>
      </c>
      <c r="J40" s="13">
        <f t="shared" si="17"/>
        <v>3.3984107855912882E-2</v>
      </c>
      <c r="K40" s="13" t="str">
        <f t="shared" si="14"/>
        <v>0</v>
      </c>
      <c r="M40" s="17"/>
    </row>
    <row r="41" spans="1:13" x14ac:dyDescent="0.25">
      <c r="A41" s="19" t="s">
        <v>16</v>
      </c>
      <c r="B41" s="9">
        <v>0.56009259259259259</v>
      </c>
      <c r="C41" s="11">
        <f t="shared" si="18"/>
        <v>45125.56009259259</v>
      </c>
      <c r="D41" s="10">
        <v>1.018424</v>
      </c>
      <c r="E41" s="10">
        <v>53.41</v>
      </c>
      <c r="F41" s="10">
        <v>8</v>
      </c>
      <c r="G41" s="13">
        <f t="shared" si="15"/>
        <v>0.98294897732819031</v>
      </c>
      <c r="H41" s="13"/>
      <c r="I41" s="14">
        <f t="shared" si="16"/>
        <v>52.44377587331013</v>
      </c>
      <c r="J41" s="13">
        <f t="shared" si="17"/>
        <v>1.705102267180969E-2</v>
      </c>
      <c r="K41" s="13" t="str">
        <f t="shared" si="14"/>
        <v>0</v>
      </c>
      <c r="M41" s="17"/>
    </row>
    <row r="42" spans="1:13" x14ac:dyDescent="0.25">
      <c r="A42" s="19" t="s">
        <v>16</v>
      </c>
      <c r="B42" s="9">
        <v>0.56677083333333333</v>
      </c>
      <c r="C42" s="11">
        <f t="shared" si="18"/>
        <v>45125.566770833335</v>
      </c>
      <c r="D42" s="10">
        <v>1.0089729999999999</v>
      </c>
      <c r="E42" s="10">
        <v>53.41</v>
      </c>
      <c r="F42" s="10">
        <v>8</v>
      </c>
      <c r="G42" s="13">
        <f t="shared" si="15"/>
        <v>0.99164825374850984</v>
      </c>
      <c r="H42" s="13"/>
      <c r="I42" s="14">
        <f t="shared" si="16"/>
        <v>52.935014118316353</v>
      </c>
      <c r="J42" s="13">
        <f t="shared" si="17"/>
        <v>8.3517462514901553E-3</v>
      </c>
      <c r="K42" s="13" t="str">
        <f t="shared" si="14"/>
        <v>0</v>
      </c>
      <c r="M42" s="17"/>
    </row>
    <row r="43" spans="1:13" x14ac:dyDescent="0.25">
      <c r="A43" s="19" t="s">
        <v>16</v>
      </c>
      <c r="B43" s="9">
        <v>0.58013888888888887</v>
      </c>
      <c r="C43" s="11">
        <f t="shared" si="18"/>
        <v>45125.580138888887</v>
      </c>
      <c r="D43" s="10">
        <v>1.025469</v>
      </c>
      <c r="E43" s="10">
        <v>53.41</v>
      </c>
      <c r="F43" s="10">
        <v>8</v>
      </c>
      <c r="G43" s="13">
        <f t="shared" si="15"/>
        <v>0.97656328480238841</v>
      </c>
      <c r="H43" s="13"/>
      <c r="I43" s="14">
        <f t="shared" si="16"/>
        <v>52.083485702639472</v>
      </c>
      <c r="J43" s="13">
        <f t="shared" si="17"/>
        <v>2.3436715197611591E-2</v>
      </c>
      <c r="K43" s="13" t="str">
        <f t="shared" si="14"/>
        <v>0</v>
      </c>
      <c r="M43" s="17"/>
    </row>
    <row r="44" spans="1:13" x14ac:dyDescent="0.25">
      <c r="A44" s="19" t="s">
        <v>16</v>
      </c>
      <c r="B44" s="9">
        <v>0.58682870370370377</v>
      </c>
      <c r="C44" s="11">
        <f t="shared" si="18"/>
        <v>45125.586828703701</v>
      </c>
      <c r="D44" s="10">
        <v>1.022664</v>
      </c>
      <c r="E44" s="10">
        <v>53.41</v>
      </c>
      <c r="F44" s="10">
        <v>8</v>
      </c>
      <c r="G44" s="13">
        <f t="shared" si="15"/>
        <v>0.97909578049875989</v>
      </c>
      <c r="H44" s="13"/>
      <c r="I44" s="14">
        <f t="shared" si="16"/>
        <v>52.226342180814029</v>
      </c>
      <c r="J44" s="13">
        <f t="shared" si="17"/>
        <v>2.0904219501240107E-2</v>
      </c>
      <c r="K44" s="13" t="str">
        <f t="shared" si="14"/>
        <v>0</v>
      </c>
      <c r="M44" s="17"/>
    </row>
    <row r="45" spans="1:13" x14ac:dyDescent="0.25">
      <c r="A45" s="19" t="s">
        <v>16</v>
      </c>
      <c r="B45" s="9">
        <v>0.59351851851851845</v>
      </c>
      <c r="C45" s="11">
        <f t="shared" si="18"/>
        <v>45125.593518518515</v>
      </c>
      <c r="D45" s="10">
        <v>1.029903</v>
      </c>
      <c r="E45" s="10">
        <v>53.41</v>
      </c>
      <c r="F45" s="10">
        <v>8</v>
      </c>
      <c r="G45" s="13">
        <f t="shared" si="15"/>
        <v>0.97258674213128593</v>
      </c>
      <c r="H45" s="13"/>
      <c r="I45" s="14">
        <f t="shared" si="16"/>
        <v>51.859252764580738</v>
      </c>
      <c r="J45" s="13">
        <f t="shared" si="17"/>
        <v>2.7413257868714069E-2</v>
      </c>
      <c r="K45" s="13" t="str">
        <f t="shared" si="14"/>
        <v>0</v>
      </c>
      <c r="M45" s="17"/>
    </row>
    <row r="46" spans="1:13" x14ac:dyDescent="0.25">
      <c r="A46" s="19" t="s">
        <v>16</v>
      </c>
      <c r="B46" s="9">
        <v>0.6001967592592593</v>
      </c>
      <c r="C46" s="11">
        <f t="shared" si="18"/>
        <v>45125.60019675926</v>
      </c>
      <c r="D46" s="10">
        <v>1.0234540000000001</v>
      </c>
      <c r="E46" s="10">
        <v>53.41</v>
      </c>
      <c r="F46" s="10">
        <v>8</v>
      </c>
      <c r="G46" s="13">
        <f t="shared" si="15"/>
        <v>0.97838119667217427</v>
      </c>
      <c r="H46" s="13"/>
      <c r="I46" s="14">
        <f t="shared" si="16"/>
        <v>52.186028878679444</v>
      </c>
      <c r="J46" s="13">
        <f t="shared" si="17"/>
        <v>2.1618803327825731E-2</v>
      </c>
      <c r="K46" s="13" t="str">
        <f t="shared" si="14"/>
        <v>0</v>
      </c>
      <c r="M46" s="17"/>
    </row>
    <row r="47" spans="1:13" x14ac:dyDescent="0.25">
      <c r="A47" s="19" t="s">
        <v>16</v>
      </c>
      <c r="B47" s="9">
        <v>0.60687499999999994</v>
      </c>
      <c r="C47" s="11">
        <f t="shared" si="18"/>
        <v>45125.606874999998</v>
      </c>
      <c r="D47" s="10">
        <v>1.0134049999999999</v>
      </c>
      <c r="E47" s="10">
        <v>53.41</v>
      </c>
      <c r="F47" s="10">
        <v>8</v>
      </c>
      <c r="G47" s="13">
        <f t="shared" si="15"/>
        <v>0.9875496157932151</v>
      </c>
      <c r="H47" s="13"/>
      <c r="I47" s="14">
        <f t="shared" si="16"/>
        <v>52.703509455745731</v>
      </c>
      <c r="J47" s="13">
        <f t="shared" si="17"/>
        <v>1.2450384206784904E-2</v>
      </c>
      <c r="K47" s="13" t="str">
        <f t="shared" si="14"/>
        <v>0</v>
      </c>
      <c r="M47" s="17"/>
    </row>
    <row r="48" spans="1:13" x14ac:dyDescent="0.25">
      <c r="A48" s="19" t="s">
        <v>16</v>
      </c>
      <c r="B48" s="9">
        <v>0.61356481481481484</v>
      </c>
      <c r="C48" s="11">
        <f t="shared" si="18"/>
        <v>45125.613564814812</v>
      </c>
      <c r="D48" s="10">
        <v>1.0268619999999999</v>
      </c>
      <c r="E48" s="10">
        <v>53.41</v>
      </c>
      <c r="F48" s="10">
        <v>8</v>
      </c>
      <c r="G48" s="13">
        <f t="shared" si="15"/>
        <v>0.97531049151734273</v>
      </c>
      <c r="H48" s="13"/>
      <c r="I48" s="14">
        <f t="shared" si="16"/>
        <v>52.012831324949211</v>
      </c>
      <c r="J48" s="13">
        <f t="shared" si="17"/>
        <v>2.4689508482657274E-2</v>
      </c>
      <c r="K48" s="13" t="str">
        <f t="shared" si="14"/>
        <v>0</v>
      </c>
      <c r="M48" s="17"/>
    </row>
    <row r="49" spans="1:13" x14ac:dyDescent="0.25">
      <c r="A49" s="19" t="s">
        <v>16</v>
      </c>
      <c r="B49" s="9">
        <v>0.62025462962962963</v>
      </c>
      <c r="C49" s="11">
        <f t="shared" si="18"/>
        <v>45125.620254629626</v>
      </c>
      <c r="D49" s="10">
        <v>1.035005</v>
      </c>
      <c r="E49" s="10">
        <v>53.41</v>
      </c>
      <c r="F49" s="10">
        <v>8</v>
      </c>
      <c r="G49" s="13">
        <f t="shared" si="15"/>
        <v>0.96805112373066393</v>
      </c>
      <c r="H49" s="13"/>
      <c r="I49" s="14">
        <f t="shared" si="16"/>
        <v>51.603615441471298</v>
      </c>
      <c r="J49" s="13">
        <f t="shared" si="17"/>
        <v>3.1948876269336068E-2</v>
      </c>
      <c r="K49" s="13" t="str">
        <f t="shared" si="14"/>
        <v>0</v>
      </c>
      <c r="M49" s="17"/>
    </row>
    <row r="50" spans="1:13" x14ac:dyDescent="0.25">
      <c r="A50" s="19" t="s">
        <v>16</v>
      </c>
      <c r="B50" s="9">
        <v>0.62693287037037038</v>
      </c>
      <c r="C50" s="11">
        <f t="shared" si="18"/>
        <v>45125.626932870371</v>
      </c>
      <c r="D50" s="10">
        <v>1.0094339999999999</v>
      </c>
      <c r="E50" s="10">
        <v>53.41</v>
      </c>
      <c r="F50" s="10">
        <v>8</v>
      </c>
      <c r="G50" s="13">
        <f t="shared" si="15"/>
        <v>0.99122033906759022</v>
      </c>
      <c r="H50" s="13"/>
      <c r="I50" s="14">
        <f t="shared" si="16"/>
        <v>52.910839143520029</v>
      </c>
      <c r="J50" s="13">
        <f t="shared" si="17"/>
        <v>8.779660932409783E-3</v>
      </c>
      <c r="K50" s="13" t="str">
        <f t="shared" si="14"/>
        <v>0</v>
      </c>
      <c r="M50" s="17"/>
    </row>
    <row r="51" spans="1:13" x14ac:dyDescent="0.25">
      <c r="A51" s="19" t="s">
        <v>16</v>
      </c>
      <c r="B51" s="9">
        <v>0.63361111111111112</v>
      </c>
      <c r="C51" s="11">
        <f t="shared" si="18"/>
        <v>45125.633611111109</v>
      </c>
      <c r="D51" s="10">
        <v>1.029237</v>
      </c>
      <c r="E51" s="10">
        <v>53.41</v>
      </c>
      <c r="F51" s="10">
        <v>8</v>
      </c>
      <c r="G51" s="13">
        <f t="shared" si="15"/>
        <v>0.97318195615520331</v>
      </c>
      <c r="H51" s="13"/>
      <c r="I51" s="14">
        <f t="shared" si="16"/>
        <v>51.892809916472103</v>
      </c>
      <c r="J51" s="13">
        <f t="shared" si="17"/>
        <v>2.6818043844796691E-2</v>
      </c>
      <c r="K51" s="13" t="str">
        <f t="shared" si="14"/>
        <v>0</v>
      </c>
      <c r="M51" s="17"/>
    </row>
    <row r="52" spans="1:13" x14ac:dyDescent="0.25">
      <c r="A52" s="19" t="s">
        <v>16</v>
      </c>
      <c r="B52" s="9">
        <v>0.64030092592592591</v>
      </c>
      <c r="C52" s="11">
        <f t="shared" si="18"/>
        <v>45125.640300925923</v>
      </c>
      <c r="D52" s="10">
        <v>1.0226420000000001</v>
      </c>
      <c r="E52" s="10">
        <v>53.41</v>
      </c>
      <c r="F52" s="10">
        <v>8</v>
      </c>
      <c r="G52" s="13">
        <f t="shared" si="15"/>
        <v>0.97911569528784348</v>
      </c>
      <c r="H52" s="13"/>
      <c r="I52" s="14">
        <f t="shared" si="16"/>
        <v>52.227465721141897</v>
      </c>
      <c r="J52" s="13">
        <f t="shared" si="17"/>
        <v>2.0884304712156521E-2</v>
      </c>
      <c r="K52" s="13" t="str">
        <f t="shared" si="14"/>
        <v>0</v>
      </c>
      <c r="M52" s="17"/>
    </row>
    <row r="53" spans="1:13" x14ac:dyDescent="0.25">
      <c r="A53" s="19" t="s">
        <v>16</v>
      </c>
      <c r="B53" s="9">
        <v>0.64697916666666666</v>
      </c>
      <c r="C53" s="11">
        <f t="shared" si="18"/>
        <v>45125.646979166668</v>
      </c>
      <c r="D53" s="10">
        <v>1.0315879999999999</v>
      </c>
      <c r="E53" s="10">
        <v>53.41</v>
      </c>
      <c r="F53" s="10">
        <v>8</v>
      </c>
      <c r="G53" s="13">
        <f t="shared" si="15"/>
        <v>0.97108408909918253</v>
      </c>
      <c r="H53" s="13"/>
      <c r="I53" s="14">
        <f t="shared" si="16"/>
        <v>51.774545651946319</v>
      </c>
      <c r="J53" s="13">
        <f t="shared" si="17"/>
        <v>2.8915910900817465E-2</v>
      </c>
      <c r="K53" s="13" t="str">
        <f t="shared" si="14"/>
        <v>0</v>
      </c>
      <c r="M53" s="17"/>
    </row>
    <row r="54" spans="1:13" x14ac:dyDescent="0.25">
      <c r="A54" s="19" t="s">
        <v>16</v>
      </c>
      <c r="B54" s="9">
        <v>0.65366898148148145</v>
      </c>
      <c r="C54" s="11">
        <f t="shared" si="18"/>
        <v>45125.653668981482</v>
      </c>
      <c r="D54" s="10">
        <v>1.0232600000000001</v>
      </c>
      <c r="E54" s="10">
        <v>53.41</v>
      </c>
      <c r="F54" s="10">
        <v>8</v>
      </c>
      <c r="G54" s="13">
        <f t="shared" ref="G54:G66" si="19">(-2*F54+SQRT((2*F54)^2+4*(I54/PI())))/2</f>
        <v>0.97855657980850275</v>
      </c>
      <c r="H54" s="13"/>
      <c r="I54" s="14">
        <f t="shared" ref="I54:I66" si="20">E54/D54</f>
        <v>52.195922834861122</v>
      </c>
      <c r="J54" s="13">
        <f t="shared" si="17"/>
        <v>2.1443420191497253E-2</v>
      </c>
      <c r="K54" s="13" t="str">
        <f t="shared" si="14"/>
        <v>0</v>
      </c>
      <c r="M54" s="17"/>
    </row>
    <row r="55" spans="1:13" x14ac:dyDescent="0.25">
      <c r="A55" s="19" t="s">
        <v>16</v>
      </c>
      <c r="B55" s="9">
        <v>0.6603472222222222</v>
      </c>
      <c r="C55" s="11">
        <f t="shared" si="18"/>
        <v>45125.66034722222</v>
      </c>
      <c r="D55" s="10">
        <v>1.023182</v>
      </c>
      <c r="E55" s="10">
        <v>53.41</v>
      </c>
      <c r="F55" s="10">
        <v>8</v>
      </c>
      <c r="G55" s="13">
        <f t="shared" si="19"/>
        <v>0.97862711245730871</v>
      </c>
      <c r="H55" s="13"/>
      <c r="I55" s="14">
        <f t="shared" si="20"/>
        <v>52.19990187473978</v>
      </c>
      <c r="J55" s="13">
        <f t="shared" si="17"/>
        <v>2.1372887542691288E-2</v>
      </c>
      <c r="K55" s="13" t="str">
        <f t="shared" si="14"/>
        <v>0</v>
      </c>
      <c r="M55" s="17"/>
    </row>
    <row r="56" spans="1:13" x14ac:dyDescent="0.25">
      <c r="A56" s="19" t="s">
        <v>16</v>
      </c>
      <c r="B56" s="9">
        <v>0.66702546296296295</v>
      </c>
      <c r="C56" s="11">
        <f t="shared" si="18"/>
        <v>45125.667025462964</v>
      </c>
      <c r="D56" s="10">
        <v>1.0208930000000001</v>
      </c>
      <c r="E56" s="10">
        <v>53.41</v>
      </c>
      <c r="F56" s="10">
        <v>8</v>
      </c>
      <c r="G56" s="13">
        <f t="shared" si="19"/>
        <v>0.98070152573199287</v>
      </c>
      <c r="H56" s="13"/>
      <c r="I56" s="14">
        <f t="shared" si="20"/>
        <v>52.31694212811724</v>
      </c>
      <c r="J56" s="13">
        <f t="shared" si="17"/>
        <v>1.9298474268007126E-2</v>
      </c>
      <c r="K56" s="13" t="str">
        <f t="shared" si="14"/>
        <v>0</v>
      </c>
      <c r="M56" s="17"/>
    </row>
    <row r="57" spans="1:13" x14ac:dyDescent="0.25">
      <c r="A57" s="19" t="s">
        <v>16</v>
      </c>
      <c r="B57" s="9">
        <v>0.67371527777777773</v>
      </c>
      <c r="C57" s="11">
        <f t="shared" si="18"/>
        <v>45125.673715277779</v>
      </c>
      <c r="D57" s="10">
        <v>1.021833</v>
      </c>
      <c r="E57" s="10">
        <v>53.41</v>
      </c>
      <c r="F57" s="10">
        <v>8</v>
      </c>
      <c r="G57" s="13">
        <f t="shared" si="19"/>
        <v>0.97984858122936203</v>
      </c>
      <c r="H57" s="13"/>
      <c r="I57" s="14">
        <f t="shared" si="20"/>
        <v>52.268814962914682</v>
      </c>
      <c r="J57" s="13">
        <f t="shared" si="17"/>
        <v>2.0151418770637974E-2</v>
      </c>
      <c r="K57" s="13" t="str">
        <f t="shared" si="14"/>
        <v>0</v>
      </c>
      <c r="M57" s="17"/>
    </row>
    <row r="58" spans="1:13" x14ac:dyDescent="0.25">
      <c r="A58" s="19" t="s">
        <v>16</v>
      </c>
      <c r="B58" s="9">
        <v>0.68039351851851848</v>
      </c>
      <c r="C58" s="11">
        <f t="shared" si="18"/>
        <v>45125.680393518516</v>
      </c>
      <c r="D58" s="10">
        <v>1.022686</v>
      </c>
      <c r="E58" s="10">
        <v>53.41</v>
      </c>
      <c r="F58" s="10">
        <v>8</v>
      </c>
      <c r="G58" s="13">
        <f t="shared" si="19"/>
        <v>0.97907586652232048</v>
      </c>
      <c r="H58" s="13"/>
      <c r="I58" s="14">
        <f t="shared" si="20"/>
        <v>52.225218688825308</v>
      </c>
      <c r="J58" s="13">
        <f t="shared" si="17"/>
        <v>2.0924133477679518E-2</v>
      </c>
      <c r="K58" s="13" t="str">
        <f t="shared" si="14"/>
        <v>0</v>
      </c>
      <c r="M58" s="17"/>
    </row>
    <row r="59" spans="1:13" x14ac:dyDescent="0.25">
      <c r="A59" s="19" t="s">
        <v>16</v>
      </c>
      <c r="B59" s="9">
        <v>0.68707175925925934</v>
      </c>
      <c r="C59" s="11">
        <f t="shared" si="18"/>
        <v>45125.687071759261</v>
      </c>
      <c r="D59" s="10">
        <v>1.02481</v>
      </c>
      <c r="E59" s="10">
        <v>53.41</v>
      </c>
      <c r="F59" s="10">
        <v>8</v>
      </c>
      <c r="G59" s="13">
        <f t="shared" si="19"/>
        <v>0.97715708149255676</v>
      </c>
      <c r="H59" s="13"/>
      <c r="I59" s="14">
        <f t="shared" si="20"/>
        <v>52.11697778124725</v>
      </c>
      <c r="J59" s="13">
        <f t="shared" si="17"/>
        <v>2.2842918507443244E-2</v>
      </c>
      <c r="K59" s="13" t="str">
        <f t="shared" si="14"/>
        <v>0</v>
      </c>
      <c r="M59" s="17"/>
    </row>
    <row r="60" spans="1:13" x14ac:dyDescent="0.25">
      <c r="A60" s="19" t="s">
        <v>16</v>
      </c>
      <c r="B60" s="9">
        <v>0.69374999999999998</v>
      </c>
      <c r="C60" s="11">
        <f t="shared" si="18"/>
        <v>45125.693749999999</v>
      </c>
      <c r="D60" s="10">
        <v>1.0230649999999999</v>
      </c>
      <c r="E60" s="10">
        <v>53.41</v>
      </c>
      <c r="F60" s="10">
        <v>8</v>
      </c>
      <c r="G60" s="13">
        <f t="shared" si="19"/>
        <v>0.97873293055699406</v>
      </c>
      <c r="H60" s="13"/>
      <c r="I60" s="14">
        <f t="shared" si="20"/>
        <v>52.205871572187498</v>
      </c>
      <c r="J60" s="13">
        <f t="shared" si="17"/>
        <v>2.1267069443005937E-2</v>
      </c>
      <c r="K60" s="13" t="str">
        <f t="shared" si="14"/>
        <v>0</v>
      </c>
      <c r="M60" s="17"/>
    </row>
    <row r="61" spans="1:13" x14ac:dyDescent="0.25">
      <c r="A61" s="19" t="s">
        <v>16</v>
      </c>
      <c r="B61" s="9">
        <v>0.70042824074074073</v>
      </c>
      <c r="C61" s="11">
        <f t="shared" si="18"/>
        <v>45125.700428240743</v>
      </c>
      <c r="D61" s="10">
        <v>1.023582</v>
      </c>
      <c r="E61" s="10">
        <v>53.41</v>
      </c>
      <c r="F61" s="10">
        <v>8</v>
      </c>
      <c r="G61" s="13">
        <f t="shared" si="19"/>
        <v>0.97826551449090893</v>
      </c>
      <c r="H61" s="13"/>
      <c r="I61" s="14">
        <f t="shared" si="20"/>
        <v>52.179502961169696</v>
      </c>
      <c r="J61" s="13">
        <f t="shared" si="17"/>
        <v>2.1734485509091073E-2</v>
      </c>
      <c r="K61" s="13" t="str">
        <f t="shared" si="14"/>
        <v>0</v>
      </c>
      <c r="M61" s="17"/>
    </row>
    <row r="62" spans="1:13" x14ac:dyDescent="0.25">
      <c r="A62" s="19" t="s">
        <v>16</v>
      </c>
      <c r="B62" s="9">
        <v>0.70710648148148147</v>
      </c>
      <c r="C62" s="11">
        <f t="shared" si="18"/>
        <v>45125.707106481481</v>
      </c>
      <c r="D62" s="10">
        <v>1.0229109999999999</v>
      </c>
      <c r="E62" s="10">
        <v>53.41</v>
      </c>
      <c r="F62" s="10">
        <v>8</v>
      </c>
      <c r="G62" s="13">
        <f t="shared" si="19"/>
        <v>0.97887224749835333</v>
      </c>
      <c r="H62" s="13"/>
      <c r="I62" s="14">
        <f t="shared" si="20"/>
        <v>52.213731204376529</v>
      </c>
      <c r="J62" s="13">
        <f t="shared" si="17"/>
        <v>2.1127752501646668E-2</v>
      </c>
      <c r="K62" s="13" t="str">
        <f t="shared" si="14"/>
        <v>0</v>
      </c>
      <c r="M62" s="17"/>
    </row>
    <row r="63" spans="1:13" x14ac:dyDescent="0.25">
      <c r="A63" s="19" t="s">
        <v>16</v>
      </c>
      <c r="B63" s="9">
        <v>0.71379629629629626</v>
      </c>
      <c r="C63" s="11">
        <f t="shared" si="18"/>
        <v>45125.713796296295</v>
      </c>
      <c r="D63" s="10">
        <v>1.0220670000000001</v>
      </c>
      <c r="E63" s="10">
        <v>53.41</v>
      </c>
      <c r="F63" s="10">
        <v>8</v>
      </c>
      <c r="G63" s="13">
        <f t="shared" si="19"/>
        <v>0.97963648380629031</v>
      </c>
      <c r="H63" s="13"/>
      <c r="I63" s="14">
        <f t="shared" si="20"/>
        <v>52.256848132265297</v>
      </c>
      <c r="J63" s="13">
        <f t="shared" si="17"/>
        <v>2.0363516193709685E-2</v>
      </c>
      <c r="K63" s="13" t="str">
        <f t="shared" si="14"/>
        <v>0</v>
      </c>
      <c r="M63" s="17"/>
    </row>
    <row r="64" spans="1:13" x14ac:dyDescent="0.25">
      <c r="A64" s="19" t="s">
        <v>16</v>
      </c>
      <c r="B64" s="9">
        <v>0.72048611111111116</v>
      </c>
      <c r="C64" s="11">
        <f t="shared" si="18"/>
        <v>45125.720486111109</v>
      </c>
      <c r="D64" s="10">
        <v>1.0233540000000001</v>
      </c>
      <c r="E64" s="10">
        <v>53.41</v>
      </c>
      <c r="F64" s="10">
        <v>8</v>
      </c>
      <c r="G64" s="13">
        <f t="shared" si="19"/>
        <v>0.97847159247450932</v>
      </c>
      <c r="H64" s="13"/>
      <c r="I64" s="14">
        <f t="shared" si="20"/>
        <v>52.19112838763516</v>
      </c>
      <c r="J64" s="13">
        <f t="shared" si="17"/>
        <v>2.1528407525490678E-2</v>
      </c>
      <c r="K64" s="13" t="str">
        <f t="shared" si="14"/>
        <v>0</v>
      </c>
      <c r="M64" s="17"/>
    </row>
    <row r="65" spans="1:13" x14ac:dyDescent="0.25">
      <c r="A65" s="19" t="s">
        <v>16</v>
      </c>
      <c r="B65" s="9">
        <v>0.7271643518518518</v>
      </c>
      <c r="C65" s="11">
        <f t="shared" si="18"/>
        <v>45125.727164351854</v>
      </c>
      <c r="D65" s="10">
        <v>1.021069</v>
      </c>
      <c r="E65" s="10">
        <v>53.41</v>
      </c>
      <c r="F65" s="10">
        <v>8</v>
      </c>
      <c r="G65" s="13">
        <f t="shared" si="19"/>
        <v>0.98054171215881247</v>
      </c>
      <c r="H65" s="13"/>
      <c r="I65" s="14">
        <f t="shared" si="20"/>
        <v>52.307924342037609</v>
      </c>
      <c r="J65" s="13">
        <f t="shared" si="17"/>
        <v>1.9458287841187527E-2</v>
      </c>
      <c r="K65" s="13" t="str">
        <f t="shared" si="14"/>
        <v>0</v>
      </c>
      <c r="M65" s="17"/>
    </row>
    <row r="66" spans="1:13" x14ac:dyDescent="0.25">
      <c r="A66" s="19" t="s">
        <v>16</v>
      </c>
      <c r="B66" s="9">
        <v>0.73384259259259255</v>
      </c>
      <c r="C66" s="11">
        <f t="shared" si="18"/>
        <v>45125.733842592592</v>
      </c>
      <c r="D66" s="10">
        <v>1.0224800000000001</v>
      </c>
      <c r="E66" s="10">
        <v>53.41</v>
      </c>
      <c r="F66" s="10">
        <v>8</v>
      </c>
      <c r="G66" s="13">
        <f t="shared" si="19"/>
        <v>0.9792623655818673</v>
      </c>
      <c r="H66" s="13"/>
      <c r="I66" s="14">
        <f t="shared" si="20"/>
        <v>52.235740552382438</v>
      </c>
      <c r="J66" s="13">
        <f t="shared" si="17"/>
        <v>2.07376344181327E-2</v>
      </c>
      <c r="K66" s="13" t="str">
        <f t="shared" si="14"/>
        <v>0</v>
      </c>
      <c r="M66" s="17"/>
    </row>
    <row r="67" spans="1:13" x14ac:dyDescent="0.25">
      <c r="A67" s="19" t="s">
        <v>16</v>
      </c>
      <c r="B67" s="9">
        <v>0.74053240740740733</v>
      </c>
      <c r="C67" s="11">
        <f t="shared" si="18"/>
        <v>45125.740532407406</v>
      </c>
      <c r="D67" s="10">
        <v>1.0228999999999999</v>
      </c>
      <c r="E67" s="10">
        <v>53.41</v>
      </c>
      <c r="F67" s="10">
        <v>8</v>
      </c>
      <c r="G67" s="13">
        <f t="shared" ref="G67:G77" si="21">(-2*F67+SQRT((2*F67)^2+4*(I67/PI())))/2</f>
        <v>0.97888220023091144</v>
      </c>
      <c r="H67" s="13"/>
      <c r="I67" s="14">
        <f t="shared" ref="I67:I77" si="22">E67/D67</f>
        <v>52.214292697233354</v>
      </c>
      <c r="J67" s="13">
        <f t="shared" si="17"/>
        <v>2.1117799769088563E-2</v>
      </c>
      <c r="K67" s="13" t="str">
        <f t="shared" si="14"/>
        <v>0</v>
      </c>
      <c r="M67" s="17"/>
    </row>
    <row r="68" spans="1:13" x14ac:dyDescent="0.25">
      <c r="A68" s="19" t="s">
        <v>16</v>
      </c>
      <c r="B68" s="9">
        <v>0.74721064814814808</v>
      </c>
      <c r="C68" s="11">
        <f t="shared" si="18"/>
        <v>45125.747210648151</v>
      </c>
      <c r="D68" s="10">
        <v>1.0231440000000001</v>
      </c>
      <c r="E68" s="10">
        <v>53.41</v>
      </c>
      <c r="F68" s="10">
        <v>8</v>
      </c>
      <c r="G68" s="13">
        <f t="shared" si="21"/>
        <v>0.97866147821206617</v>
      </c>
      <c r="H68" s="13"/>
      <c r="I68" s="14">
        <f t="shared" si="22"/>
        <v>52.2018406011275</v>
      </c>
      <c r="J68" s="13">
        <f t="shared" si="17"/>
        <v>2.1338521787933828E-2</v>
      </c>
      <c r="K68" s="13" t="str">
        <f t="shared" ref="K68:K110" si="23">IF(J68&lt;0.25,"0","1")</f>
        <v>0</v>
      </c>
      <c r="M68" s="17"/>
    </row>
    <row r="69" spans="1:13" x14ac:dyDescent="0.25">
      <c r="A69" s="19" t="s">
        <v>16</v>
      </c>
      <c r="B69" s="9">
        <v>0.75388888888888894</v>
      </c>
      <c r="C69" s="11">
        <f t="shared" si="18"/>
        <v>45125.753888888888</v>
      </c>
      <c r="D69" s="10">
        <v>1.023264</v>
      </c>
      <c r="E69" s="10">
        <v>53.41</v>
      </c>
      <c r="F69" s="10">
        <v>8</v>
      </c>
      <c r="G69" s="13">
        <f t="shared" si="21"/>
        <v>0.97855296302451222</v>
      </c>
      <c r="H69" s="13"/>
      <c r="I69" s="14">
        <f t="shared" si="22"/>
        <v>52.195718797885981</v>
      </c>
      <c r="J69" s="13">
        <f t="shared" si="17"/>
        <v>2.1447036975487777E-2</v>
      </c>
      <c r="K69" s="13" t="str">
        <f t="shared" si="23"/>
        <v>0</v>
      </c>
      <c r="M69" s="17"/>
    </row>
    <row r="70" spans="1:13" x14ac:dyDescent="0.25">
      <c r="A70" s="19" t="s">
        <v>16</v>
      </c>
      <c r="B70" s="9">
        <v>0.76056712962962969</v>
      </c>
      <c r="C70" s="11">
        <f t="shared" si="18"/>
        <v>45125.760567129626</v>
      </c>
      <c r="D70" s="10">
        <v>1.023358</v>
      </c>
      <c r="E70" s="10">
        <v>53.41</v>
      </c>
      <c r="F70" s="10">
        <v>8</v>
      </c>
      <c r="G70" s="13">
        <f t="shared" si="21"/>
        <v>0.9784679763206956</v>
      </c>
      <c r="H70" s="13"/>
      <c r="I70" s="14">
        <f t="shared" si="22"/>
        <v>52.190924388141781</v>
      </c>
      <c r="J70" s="13">
        <f t="shared" si="17"/>
        <v>2.1532023679304402E-2</v>
      </c>
      <c r="K70" s="13" t="str">
        <f t="shared" si="23"/>
        <v>0</v>
      </c>
      <c r="M70" s="17"/>
    </row>
    <row r="71" spans="1:13" x14ac:dyDescent="0.25">
      <c r="A71" s="19" t="s">
        <v>16</v>
      </c>
      <c r="B71" s="9">
        <v>0.76725694444444448</v>
      </c>
      <c r="C71" s="11">
        <f t="shared" si="18"/>
        <v>45125.767256944448</v>
      </c>
      <c r="D71" s="10">
        <v>1.022715</v>
      </c>
      <c r="E71" s="10">
        <v>53.41</v>
      </c>
      <c r="F71" s="10">
        <v>8</v>
      </c>
      <c r="G71" s="13">
        <f t="shared" si="21"/>
        <v>0.97904961752220387</v>
      </c>
      <c r="H71" s="13"/>
      <c r="I71" s="14">
        <f t="shared" si="22"/>
        <v>52.223737795964659</v>
      </c>
      <c r="J71" s="13">
        <f t="shared" si="17"/>
        <v>2.0950382477796126E-2</v>
      </c>
      <c r="K71" s="13" t="str">
        <f t="shared" si="23"/>
        <v>0</v>
      </c>
      <c r="M71" s="17"/>
    </row>
    <row r="72" spans="1:13" x14ac:dyDescent="0.25">
      <c r="A72" s="19" t="s">
        <v>16</v>
      </c>
      <c r="B72" s="9">
        <v>0.77393518518518523</v>
      </c>
      <c r="C72" s="11">
        <f t="shared" si="18"/>
        <v>45125.773935185185</v>
      </c>
      <c r="D72" s="10">
        <v>1.0239830000000001</v>
      </c>
      <c r="E72" s="10">
        <v>53.41</v>
      </c>
      <c r="F72" s="10">
        <v>8</v>
      </c>
      <c r="G72" s="13">
        <f t="shared" si="21"/>
        <v>0.97790328149157979</v>
      </c>
      <c r="H72" s="13"/>
      <c r="I72" s="14">
        <f t="shared" si="22"/>
        <v>52.159069047044717</v>
      </c>
      <c r="J72" s="13">
        <f t="shared" si="17"/>
        <v>2.209671850842021E-2</v>
      </c>
      <c r="K72" s="13" t="str">
        <f t="shared" si="23"/>
        <v>0</v>
      </c>
      <c r="M72" s="17"/>
    </row>
    <row r="73" spans="1:13" x14ac:dyDescent="0.25">
      <c r="A73" s="19" t="s">
        <v>16</v>
      </c>
      <c r="B73" s="9">
        <v>0.78061342592592586</v>
      </c>
      <c r="C73" s="11">
        <f t="shared" si="18"/>
        <v>45125.780613425923</v>
      </c>
      <c r="D73" s="10">
        <v>1.0232749999999999</v>
      </c>
      <c r="E73" s="10">
        <v>53.41</v>
      </c>
      <c r="F73" s="10">
        <v>8</v>
      </c>
      <c r="G73" s="13">
        <f t="shared" si="21"/>
        <v>0.97854301700681923</v>
      </c>
      <c r="H73" s="13"/>
      <c r="I73" s="14">
        <f t="shared" si="22"/>
        <v>52.195157704429405</v>
      </c>
      <c r="J73" s="13">
        <f t="shared" si="17"/>
        <v>2.1456982993180773E-2</v>
      </c>
      <c r="K73" s="13" t="str">
        <f t="shared" si="23"/>
        <v>0</v>
      </c>
      <c r="M73" s="17"/>
    </row>
    <row r="74" spans="1:13" x14ac:dyDescent="0.25">
      <c r="A74" s="19" t="s">
        <v>16</v>
      </c>
      <c r="B74" s="9">
        <v>0.78730324074074076</v>
      </c>
      <c r="C74" s="11">
        <f t="shared" si="18"/>
        <v>45125.787303240744</v>
      </c>
      <c r="D74" s="10">
        <v>1.0245740000000001</v>
      </c>
      <c r="E74" s="10">
        <v>53.41</v>
      </c>
      <c r="F74" s="10">
        <v>8</v>
      </c>
      <c r="G74" s="13">
        <f t="shared" si="21"/>
        <v>0.97736990718481209</v>
      </c>
      <c r="H74" s="13"/>
      <c r="I74" s="14">
        <f t="shared" si="22"/>
        <v>52.128982386826124</v>
      </c>
      <c r="J74" s="13">
        <f t="shared" si="17"/>
        <v>2.2630092815187908E-2</v>
      </c>
      <c r="K74" s="13" t="str">
        <f t="shared" si="23"/>
        <v>0</v>
      </c>
      <c r="M74" s="17"/>
    </row>
    <row r="75" spans="1:13" x14ac:dyDescent="0.25">
      <c r="A75" s="19" t="s">
        <v>16</v>
      </c>
      <c r="B75" s="9">
        <v>0.79398148148148151</v>
      </c>
      <c r="C75" s="11">
        <f t="shared" si="18"/>
        <v>45125.793981481482</v>
      </c>
      <c r="D75" s="10">
        <v>1.023666</v>
      </c>
      <c r="E75" s="10">
        <v>53.41</v>
      </c>
      <c r="F75" s="10">
        <v>8</v>
      </c>
      <c r="G75" s="13">
        <f t="shared" si="21"/>
        <v>0.97818961297184259</v>
      </c>
      <c r="H75" s="13"/>
      <c r="I75" s="14">
        <f t="shared" si="22"/>
        <v>52.175221214732147</v>
      </c>
      <c r="J75" s="13">
        <f t="shared" si="17"/>
        <v>2.1810387028157407E-2</v>
      </c>
      <c r="K75" s="13" t="str">
        <f t="shared" si="23"/>
        <v>0</v>
      </c>
      <c r="M75" s="17"/>
    </row>
    <row r="76" spans="1:13" x14ac:dyDescent="0.25">
      <c r="A76" s="19" t="s">
        <v>16</v>
      </c>
      <c r="B76" s="9">
        <v>0.80065972222222215</v>
      </c>
      <c r="C76" s="11">
        <f t="shared" si="18"/>
        <v>45125.800659722219</v>
      </c>
      <c r="D76" s="10">
        <v>1.021436</v>
      </c>
      <c r="E76" s="10">
        <v>53.41</v>
      </c>
      <c r="F76" s="10">
        <v>8</v>
      </c>
      <c r="G76" s="13">
        <f t="shared" si="21"/>
        <v>0.98020863255301904</v>
      </c>
      <c r="H76" s="13"/>
      <c r="I76" s="14">
        <f t="shared" si="22"/>
        <v>52.289130204927176</v>
      </c>
      <c r="J76" s="13">
        <f t="shared" ref="J76:J94" si="24">1-G76</f>
        <v>1.9791367446980956E-2</v>
      </c>
      <c r="K76" s="13" t="str">
        <f t="shared" si="23"/>
        <v>0</v>
      </c>
      <c r="M76" s="17"/>
    </row>
    <row r="77" spans="1:13" x14ac:dyDescent="0.25">
      <c r="A77" s="19" t="s">
        <v>16</v>
      </c>
      <c r="B77" s="9">
        <v>0.80733796296296301</v>
      </c>
      <c r="C77" s="11">
        <f t="shared" ref="C77:C118" si="25">A77+B77</f>
        <v>45125.807337962964</v>
      </c>
      <c r="D77" s="10">
        <v>1.0226299999999999</v>
      </c>
      <c r="E77" s="10">
        <v>53.41</v>
      </c>
      <c r="F77" s="10">
        <v>8</v>
      </c>
      <c r="G77" s="13">
        <f t="shared" si="21"/>
        <v>0.9791265582426103</v>
      </c>
      <c r="H77" s="13"/>
      <c r="I77" s="14">
        <f t="shared" si="22"/>
        <v>52.228078581696217</v>
      </c>
      <c r="J77" s="13">
        <f t="shared" si="24"/>
        <v>2.0873441757389699E-2</v>
      </c>
      <c r="K77" s="13" t="str">
        <f t="shared" si="23"/>
        <v>0</v>
      </c>
      <c r="M77" s="17"/>
    </row>
    <row r="78" spans="1:13" x14ac:dyDescent="0.25">
      <c r="A78" s="19" t="s">
        <v>16</v>
      </c>
      <c r="B78" s="9">
        <v>0.81402777777777768</v>
      </c>
      <c r="C78" s="11">
        <f t="shared" si="25"/>
        <v>45125.814027777778</v>
      </c>
      <c r="D78" s="10">
        <v>1.017881</v>
      </c>
      <c r="E78" s="10">
        <v>53.41</v>
      </c>
      <c r="F78" s="10">
        <v>8</v>
      </c>
      <c r="G78" s="13">
        <f t="shared" ref="G78:G81" si="26">(-2*F78+SQRT((2*F78)^2+4*(I78/PI())))/2</f>
        <v>0.98344463974666319</v>
      </c>
      <c r="H78" s="13"/>
      <c r="I78" s="14">
        <f t="shared" ref="I78:I81" si="27">E78/D78</f>
        <v>52.471752591904156</v>
      </c>
      <c r="J78" s="13">
        <f t="shared" si="24"/>
        <v>1.6555360253336815E-2</v>
      </c>
      <c r="K78" s="13" t="str">
        <f t="shared" si="23"/>
        <v>0</v>
      </c>
      <c r="M78" s="17"/>
    </row>
    <row r="79" spans="1:13" x14ac:dyDescent="0.25">
      <c r="A79" s="19" t="s">
        <v>16</v>
      </c>
      <c r="B79" s="9">
        <v>0.82070601851851854</v>
      </c>
      <c r="C79" s="11">
        <f t="shared" si="25"/>
        <v>45125.820706018516</v>
      </c>
      <c r="D79" s="10">
        <v>1.0224089999999999</v>
      </c>
      <c r="E79" s="10">
        <v>53.41</v>
      </c>
      <c r="F79" s="10">
        <v>8</v>
      </c>
      <c r="G79" s="13">
        <f t="shared" si="26"/>
        <v>0.97932666090101428</v>
      </c>
      <c r="H79" s="13"/>
      <c r="I79" s="14">
        <f t="shared" si="27"/>
        <v>52.239368002433473</v>
      </c>
      <c r="J79" s="13">
        <f t="shared" si="24"/>
        <v>2.0673339098985721E-2</v>
      </c>
      <c r="K79" s="13" t="str">
        <f t="shared" si="23"/>
        <v>0</v>
      </c>
      <c r="M79" s="17"/>
    </row>
    <row r="80" spans="1:13" x14ac:dyDescent="0.25">
      <c r="A80" s="19" t="s">
        <v>16</v>
      </c>
      <c r="B80" s="9">
        <v>0.82738425925925929</v>
      </c>
      <c r="C80" s="11">
        <f t="shared" si="25"/>
        <v>45125.827384259261</v>
      </c>
      <c r="D80" s="10">
        <v>1.0220009999999999</v>
      </c>
      <c r="E80" s="10">
        <v>53.41</v>
      </c>
      <c r="F80" s="10">
        <v>8</v>
      </c>
      <c r="G80" s="13">
        <f t="shared" si="26"/>
        <v>0.97969629682976134</v>
      </c>
      <c r="H80" s="13"/>
      <c r="I80" s="14">
        <f t="shared" si="27"/>
        <v>52.260222837355343</v>
      </c>
      <c r="J80" s="13">
        <f t="shared" si="24"/>
        <v>2.0303703170238663E-2</v>
      </c>
      <c r="K80" s="13" t="str">
        <f t="shared" si="23"/>
        <v>0</v>
      </c>
      <c r="M80" s="17"/>
    </row>
    <row r="81" spans="1:13" x14ac:dyDescent="0.25">
      <c r="A81" s="19" t="s">
        <v>16</v>
      </c>
      <c r="B81" s="9">
        <v>0.83406249999999993</v>
      </c>
      <c r="C81" s="11">
        <f t="shared" si="25"/>
        <v>45125.834062499998</v>
      </c>
      <c r="D81" s="10">
        <v>1.023612</v>
      </c>
      <c r="E81" s="10">
        <v>53.41</v>
      </c>
      <c r="F81" s="10">
        <v>8</v>
      </c>
      <c r="G81" s="13">
        <f t="shared" si="26"/>
        <v>0.97823840544914198</v>
      </c>
      <c r="H81" s="13"/>
      <c r="I81" s="14">
        <f t="shared" si="27"/>
        <v>52.177973685341712</v>
      </c>
      <c r="J81" s="13">
        <f t="shared" si="24"/>
        <v>2.1761594550858021E-2</v>
      </c>
      <c r="K81" s="13" t="str">
        <f t="shared" si="23"/>
        <v>0</v>
      </c>
      <c r="M81" s="17"/>
    </row>
    <row r="82" spans="1:13" x14ac:dyDescent="0.25">
      <c r="A82" s="19" t="s">
        <v>16</v>
      </c>
      <c r="B82" s="9">
        <v>0.84075231481481483</v>
      </c>
      <c r="C82" s="11">
        <f t="shared" si="25"/>
        <v>45125.840752314813</v>
      </c>
      <c r="D82" s="10">
        <v>1.022451</v>
      </c>
      <c r="E82" s="10">
        <v>53.41</v>
      </c>
      <c r="F82" s="10">
        <v>8</v>
      </c>
      <c r="G82" s="13">
        <f t="shared" ref="G82:G94" si="28">(-2*F82+SQRT((2*F82)^2+4*(I82/PI())))/2</f>
        <v>0.97928862602710609</v>
      </c>
      <c r="H82" s="13"/>
      <c r="I82" s="14">
        <f t="shared" ref="I82:I94" si="29">E82/D82</f>
        <v>52.237222126048088</v>
      </c>
      <c r="J82" s="13">
        <f t="shared" si="24"/>
        <v>2.0711373972893909E-2</v>
      </c>
      <c r="K82" s="13" t="str">
        <f t="shared" si="23"/>
        <v>0</v>
      </c>
      <c r="M82" s="17"/>
    </row>
    <row r="83" spans="1:13" x14ac:dyDescent="0.25">
      <c r="A83" s="19" t="s">
        <v>16</v>
      </c>
      <c r="B83" s="9">
        <v>0.84743055555555558</v>
      </c>
      <c r="C83" s="11">
        <f t="shared" si="25"/>
        <v>45125.847430555557</v>
      </c>
      <c r="D83" s="10">
        <v>1.0212479999999999</v>
      </c>
      <c r="E83" s="10">
        <v>53.41</v>
      </c>
      <c r="F83" s="10">
        <v>8</v>
      </c>
      <c r="G83" s="13">
        <f t="shared" si="28"/>
        <v>0.98037922807536049</v>
      </c>
      <c r="H83" s="13"/>
      <c r="I83" s="14">
        <f t="shared" si="29"/>
        <v>52.298756031835559</v>
      </c>
      <c r="J83" s="13">
        <f t="shared" si="24"/>
        <v>1.9620771924639513E-2</v>
      </c>
      <c r="K83" s="13" t="str">
        <f t="shared" si="23"/>
        <v>0</v>
      </c>
      <c r="M83" s="17"/>
    </row>
    <row r="84" spans="1:13" x14ac:dyDescent="0.25">
      <c r="A84" s="19" t="s">
        <v>16</v>
      </c>
      <c r="B84" s="9">
        <v>0.85410879629629621</v>
      </c>
      <c r="C84" s="11">
        <f t="shared" si="25"/>
        <v>45125.854108796295</v>
      </c>
      <c r="D84" s="10">
        <v>1.022737</v>
      </c>
      <c r="E84" s="10">
        <v>53.41</v>
      </c>
      <c r="F84" s="10">
        <v>8</v>
      </c>
      <c r="G84" s="13">
        <f t="shared" si="28"/>
        <v>0.97902970542943635</v>
      </c>
      <c r="H84" s="13"/>
      <c r="I84" s="14">
        <f t="shared" si="29"/>
        <v>52.222614416022886</v>
      </c>
      <c r="J84" s="13">
        <f t="shared" si="24"/>
        <v>2.0970294570563652E-2</v>
      </c>
      <c r="K84" s="13" t="str">
        <f t="shared" si="23"/>
        <v>0</v>
      </c>
      <c r="M84" s="17"/>
    </row>
    <row r="85" spans="1:13" x14ac:dyDescent="0.25">
      <c r="A85" s="19" t="s">
        <v>16</v>
      </c>
      <c r="B85" s="9">
        <v>0.86089120370370376</v>
      </c>
      <c r="C85" s="11">
        <f t="shared" si="25"/>
        <v>45125.860891203702</v>
      </c>
      <c r="D85" s="10">
        <v>1.022858</v>
      </c>
      <c r="E85" s="10">
        <v>53.41</v>
      </c>
      <c r="F85" s="10">
        <v>8</v>
      </c>
      <c r="G85" s="13">
        <f t="shared" si="28"/>
        <v>0.9789202034409783</v>
      </c>
      <c r="H85" s="13"/>
      <c r="I85" s="14">
        <f t="shared" si="29"/>
        <v>52.216436690136845</v>
      </c>
      <c r="J85" s="13">
        <f t="shared" si="24"/>
        <v>2.1079796559021702E-2</v>
      </c>
      <c r="K85" s="13" t="str">
        <f t="shared" si="23"/>
        <v>0</v>
      </c>
      <c r="M85" s="17"/>
    </row>
    <row r="86" spans="1:13" x14ac:dyDescent="0.25">
      <c r="A86" s="19" t="s">
        <v>16</v>
      </c>
      <c r="B86" s="9">
        <v>0.86756944444444439</v>
      </c>
      <c r="C86" s="11">
        <f t="shared" si="25"/>
        <v>45125.867569444446</v>
      </c>
      <c r="D86" s="10">
        <v>1.018105</v>
      </c>
      <c r="E86" s="10">
        <v>53.41</v>
      </c>
      <c r="F86" s="10">
        <v>8</v>
      </c>
      <c r="G86" s="13">
        <f t="shared" si="28"/>
        <v>0.98324010683634988</v>
      </c>
      <c r="H86" s="13"/>
      <c r="I86" s="14">
        <f t="shared" si="29"/>
        <v>52.460207935330828</v>
      </c>
      <c r="J86" s="13">
        <f t="shared" si="24"/>
        <v>1.6759893163650119E-2</v>
      </c>
      <c r="K86" s="13" t="str">
        <f t="shared" si="23"/>
        <v>0</v>
      </c>
      <c r="M86" s="17"/>
    </row>
    <row r="87" spans="1:13" x14ac:dyDescent="0.25">
      <c r="A87" s="19" t="s">
        <v>16</v>
      </c>
      <c r="B87" s="9">
        <v>0.87424768518518514</v>
      </c>
      <c r="C87" s="11">
        <f t="shared" si="25"/>
        <v>45125.874247685184</v>
      </c>
      <c r="D87" s="10">
        <v>1.0221800000000001</v>
      </c>
      <c r="E87" s="10">
        <v>53.41</v>
      </c>
      <c r="F87" s="10">
        <v>8</v>
      </c>
      <c r="G87" s="13">
        <f t="shared" si="28"/>
        <v>0.97953409366841271</v>
      </c>
      <c r="H87" s="13"/>
      <c r="I87" s="14">
        <f t="shared" si="29"/>
        <v>52.251071239899034</v>
      </c>
      <c r="J87" s="13">
        <f t="shared" si="24"/>
        <v>2.0465906331587291E-2</v>
      </c>
      <c r="K87" s="13" t="str">
        <f t="shared" si="23"/>
        <v>0</v>
      </c>
      <c r="M87" s="17"/>
    </row>
    <row r="88" spans="1:13" x14ac:dyDescent="0.25">
      <c r="A88" s="19" t="s">
        <v>16</v>
      </c>
      <c r="B88" s="9">
        <v>0.88093749999999993</v>
      </c>
      <c r="C88" s="11">
        <f t="shared" si="25"/>
        <v>45125.880937499998</v>
      </c>
      <c r="D88" s="10">
        <v>1.0212019999999999</v>
      </c>
      <c r="E88" s="10">
        <v>53.41</v>
      </c>
      <c r="F88" s="10">
        <v>8</v>
      </c>
      <c r="G88" s="13">
        <f t="shared" si="28"/>
        <v>0.98042097860405342</v>
      </c>
      <c r="H88" s="13"/>
      <c r="I88" s="14">
        <f t="shared" si="29"/>
        <v>52.30111182704303</v>
      </c>
      <c r="J88" s="13">
        <f t="shared" si="24"/>
        <v>1.9579021395946583E-2</v>
      </c>
      <c r="K88" s="13" t="str">
        <f t="shared" si="23"/>
        <v>0</v>
      </c>
      <c r="M88" s="17"/>
    </row>
    <row r="89" spans="1:13" x14ac:dyDescent="0.25">
      <c r="A89" s="19" t="s">
        <v>16</v>
      </c>
      <c r="B89" s="9">
        <v>0.88761574074074068</v>
      </c>
      <c r="C89" s="11">
        <f t="shared" si="25"/>
        <v>45125.887615740743</v>
      </c>
      <c r="D89" s="10">
        <v>1.0224549999999999</v>
      </c>
      <c r="E89" s="10">
        <v>53.41</v>
      </c>
      <c r="F89" s="10">
        <v>8</v>
      </c>
      <c r="G89" s="13">
        <f t="shared" si="28"/>
        <v>0.97928500381273054</v>
      </c>
      <c r="H89" s="13"/>
      <c r="I89" s="14">
        <f t="shared" si="29"/>
        <v>52.237017766063055</v>
      </c>
      <c r="J89" s="13">
        <f t="shared" si="24"/>
        <v>2.0714996187269463E-2</v>
      </c>
      <c r="K89" s="13" t="str">
        <f t="shared" si="23"/>
        <v>0</v>
      </c>
      <c r="M89" s="17"/>
    </row>
    <row r="90" spans="1:13" x14ac:dyDescent="0.25">
      <c r="A90" s="19" t="s">
        <v>16</v>
      </c>
      <c r="B90" s="9">
        <v>0.89429398148148154</v>
      </c>
      <c r="C90" s="11">
        <f t="shared" si="25"/>
        <v>45125.894293981481</v>
      </c>
      <c r="D90" s="10">
        <v>1.024383</v>
      </c>
      <c r="E90" s="10">
        <v>53.41</v>
      </c>
      <c r="F90" s="10">
        <v>8</v>
      </c>
      <c r="G90" s="13">
        <f t="shared" si="28"/>
        <v>0.97754221980846445</v>
      </c>
      <c r="H90" s="13"/>
      <c r="I90" s="14">
        <f t="shared" si="29"/>
        <v>52.138702028440527</v>
      </c>
      <c r="J90" s="13">
        <f t="shared" si="24"/>
        <v>2.2457780191535548E-2</v>
      </c>
      <c r="K90" s="13" t="str">
        <f t="shared" si="23"/>
        <v>0</v>
      </c>
      <c r="M90" s="17"/>
    </row>
    <row r="91" spans="1:13" x14ac:dyDescent="0.25">
      <c r="A91" s="19" t="s">
        <v>16</v>
      </c>
      <c r="B91" s="9">
        <v>0.90098379629629621</v>
      </c>
      <c r="C91" s="11">
        <f t="shared" si="25"/>
        <v>45125.900983796295</v>
      </c>
      <c r="D91" s="10">
        <v>1.023075</v>
      </c>
      <c r="E91" s="10">
        <v>53.41</v>
      </c>
      <c r="F91" s="10">
        <v>8</v>
      </c>
      <c r="G91" s="13">
        <f t="shared" si="28"/>
        <v>0.97872388537780353</v>
      </c>
      <c r="H91" s="13"/>
      <c r="I91" s="14">
        <f t="shared" si="29"/>
        <v>52.205361288273096</v>
      </c>
      <c r="J91" s="13">
        <f t="shared" si="24"/>
        <v>2.1276114622196474E-2</v>
      </c>
      <c r="K91" s="13" t="str">
        <f t="shared" si="23"/>
        <v>0</v>
      </c>
      <c r="M91" s="17"/>
    </row>
    <row r="92" spans="1:13" x14ac:dyDescent="0.25">
      <c r="A92" s="19" t="s">
        <v>16</v>
      </c>
      <c r="B92" s="9">
        <v>0.90766203703703707</v>
      </c>
      <c r="C92" s="11">
        <f t="shared" si="25"/>
        <v>45125.90766203704</v>
      </c>
      <c r="D92" s="10">
        <v>1.022356</v>
      </c>
      <c r="E92" s="10">
        <v>53.41</v>
      </c>
      <c r="F92" s="10">
        <v>8</v>
      </c>
      <c r="G92" s="13">
        <f t="shared" si="28"/>
        <v>0.97937466151950758</v>
      </c>
      <c r="H92" s="13"/>
      <c r="I92" s="14">
        <f t="shared" si="29"/>
        <v>52.242076145687015</v>
      </c>
      <c r="J92" s="13">
        <f t="shared" si="24"/>
        <v>2.0625338480492417E-2</v>
      </c>
      <c r="K92" s="13" t="str">
        <f t="shared" si="23"/>
        <v>0</v>
      </c>
      <c r="M92" s="17"/>
    </row>
    <row r="93" spans="1:13" x14ac:dyDescent="0.25">
      <c r="A93" s="19" t="s">
        <v>16</v>
      </c>
      <c r="B93" s="9">
        <v>0.91435185185185175</v>
      </c>
      <c r="C93" s="11">
        <f t="shared" si="25"/>
        <v>45125.914351851854</v>
      </c>
      <c r="D93" s="10">
        <v>1.024864</v>
      </c>
      <c r="E93" s="10">
        <v>53.41</v>
      </c>
      <c r="F93" s="10">
        <v>8</v>
      </c>
      <c r="G93" s="13">
        <f t="shared" si="28"/>
        <v>0.97710839715893449</v>
      </c>
      <c r="H93" s="13"/>
      <c r="I93" s="14">
        <f t="shared" si="29"/>
        <v>52.114231741967714</v>
      </c>
      <c r="J93" s="13">
        <f t="shared" si="24"/>
        <v>2.2891602841065506E-2</v>
      </c>
      <c r="K93" s="13" t="str">
        <f t="shared" si="23"/>
        <v>0</v>
      </c>
      <c r="M93" s="17"/>
    </row>
    <row r="94" spans="1:13" x14ac:dyDescent="0.25">
      <c r="A94" s="19" t="s">
        <v>16</v>
      </c>
      <c r="B94" s="9">
        <v>0.92103009259259261</v>
      </c>
      <c r="C94" s="11">
        <f t="shared" si="25"/>
        <v>45125.921030092592</v>
      </c>
      <c r="D94" s="10">
        <v>1.0231790000000001</v>
      </c>
      <c r="E94" s="10">
        <v>53.41</v>
      </c>
      <c r="F94" s="10">
        <v>8</v>
      </c>
      <c r="G94" s="13">
        <f t="shared" si="28"/>
        <v>0.97862982545518484</v>
      </c>
      <c r="H94" s="13"/>
      <c r="I94" s="14">
        <f t="shared" si="29"/>
        <v>52.200054926850527</v>
      </c>
      <c r="J94" s="13">
        <f t="shared" si="24"/>
        <v>2.1370174544815157E-2</v>
      </c>
      <c r="K94" s="13" t="str">
        <f t="shared" si="23"/>
        <v>0</v>
      </c>
      <c r="M94" s="17"/>
    </row>
    <row r="95" spans="1:13" x14ac:dyDescent="0.25">
      <c r="A95" s="19" t="s">
        <v>16</v>
      </c>
      <c r="B95" s="9">
        <v>0.92770833333333336</v>
      </c>
      <c r="C95" s="11">
        <f t="shared" si="25"/>
        <v>45125.927708333336</v>
      </c>
      <c r="D95" s="10">
        <v>1.0219240000000001</v>
      </c>
      <c r="E95" s="10">
        <v>53.41</v>
      </c>
      <c r="F95" s="10">
        <v>8</v>
      </c>
      <c r="G95" s="13">
        <f t="shared" ref="G95:G127" si="30">(-2*F95+SQRT((2*F95)^2+4*(I95/PI())))/2</f>
        <v>0.97976608795154974</v>
      </c>
      <c r="H95" s="13"/>
      <c r="I95" s="14">
        <f t="shared" ref="I95:I127" si="31">E95/D95</f>
        <v>52.264160544228332</v>
      </c>
      <c r="J95" s="13">
        <f t="shared" ref="J95:J127" si="32">1-G95</f>
        <v>2.0233912048450264E-2</v>
      </c>
      <c r="K95" s="13" t="str">
        <f t="shared" si="23"/>
        <v>0</v>
      </c>
      <c r="M95" s="17"/>
    </row>
    <row r="96" spans="1:13" x14ac:dyDescent="0.25">
      <c r="A96" s="19" t="s">
        <v>16</v>
      </c>
      <c r="B96" s="9">
        <v>0.93438657407407411</v>
      </c>
      <c r="C96" s="11">
        <f t="shared" si="25"/>
        <v>45125.934386574074</v>
      </c>
      <c r="D96" s="10">
        <v>1.022948</v>
      </c>
      <c r="E96" s="10">
        <v>53.41</v>
      </c>
      <c r="F96" s="10">
        <v>8</v>
      </c>
      <c r="G96" s="13">
        <f t="shared" si="30"/>
        <v>0.97883877161511457</v>
      </c>
      <c r="H96" s="13"/>
      <c r="I96" s="14">
        <f t="shared" si="31"/>
        <v>52.211842635207262</v>
      </c>
      <c r="J96" s="13">
        <f t="shared" si="32"/>
        <v>2.1161228384885433E-2</v>
      </c>
      <c r="K96" s="13" t="str">
        <f t="shared" si="23"/>
        <v>0</v>
      </c>
      <c r="M96" s="17"/>
    </row>
    <row r="97" spans="1:13" x14ac:dyDescent="0.25">
      <c r="A97" s="19" t="s">
        <v>16</v>
      </c>
      <c r="B97" s="9">
        <v>0.94107638888888889</v>
      </c>
      <c r="C97" s="11">
        <f t="shared" si="25"/>
        <v>45125.941076388888</v>
      </c>
      <c r="D97" s="10">
        <v>1.021895</v>
      </c>
      <c r="E97" s="10">
        <v>53.41</v>
      </c>
      <c r="F97" s="10">
        <v>8</v>
      </c>
      <c r="G97" s="13">
        <f t="shared" si="30"/>
        <v>0.97979237550537412</v>
      </c>
      <c r="H97" s="13"/>
      <c r="I97" s="14">
        <f t="shared" si="31"/>
        <v>52.265643730520253</v>
      </c>
      <c r="J97" s="13">
        <f t="shared" si="32"/>
        <v>2.0207624494625875E-2</v>
      </c>
      <c r="K97" s="13" t="str">
        <f t="shared" si="23"/>
        <v>0</v>
      </c>
      <c r="M97" s="17"/>
    </row>
    <row r="98" spans="1:13" x14ac:dyDescent="0.25">
      <c r="A98" s="19" t="s">
        <v>16</v>
      </c>
      <c r="B98" s="9">
        <v>0.94775462962962964</v>
      </c>
      <c r="C98" s="11">
        <f t="shared" si="25"/>
        <v>45125.947754629633</v>
      </c>
      <c r="D98" s="10">
        <v>1.0223279999999999</v>
      </c>
      <c r="E98" s="10">
        <v>53.41</v>
      </c>
      <c r="F98" s="10">
        <v>8</v>
      </c>
      <c r="G98" s="13">
        <f t="shared" si="30"/>
        <v>0.97940002224242839</v>
      </c>
      <c r="H98" s="13"/>
      <c r="I98" s="14">
        <f t="shared" si="31"/>
        <v>52.243506976234634</v>
      </c>
      <c r="J98" s="13">
        <f t="shared" si="32"/>
        <v>2.0599977757571608E-2</v>
      </c>
      <c r="K98" s="13" t="str">
        <f t="shared" si="23"/>
        <v>0</v>
      </c>
      <c r="M98" s="17"/>
    </row>
    <row r="99" spans="1:13" x14ac:dyDescent="0.25">
      <c r="A99" s="19" t="s">
        <v>16</v>
      </c>
      <c r="B99" s="9">
        <v>0.95443287037037028</v>
      </c>
      <c r="C99" s="11">
        <f t="shared" si="25"/>
        <v>45125.954432870371</v>
      </c>
      <c r="D99" s="10">
        <v>1.0223260000000001</v>
      </c>
      <c r="E99" s="10">
        <v>53.41</v>
      </c>
      <c r="F99" s="10">
        <v>8</v>
      </c>
      <c r="G99" s="13">
        <f t="shared" si="30"/>
        <v>0.97940183377305345</v>
      </c>
      <c r="H99" s="13"/>
      <c r="I99" s="14">
        <f t="shared" si="31"/>
        <v>52.243609181415707</v>
      </c>
      <c r="J99" s="13">
        <f t="shared" si="32"/>
        <v>2.0598166226946546E-2</v>
      </c>
      <c r="K99" s="13" t="str">
        <f t="shared" si="23"/>
        <v>0</v>
      </c>
      <c r="M99" s="17"/>
    </row>
    <row r="100" spans="1:13" x14ac:dyDescent="0.25">
      <c r="A100" s="19" t="s">
        <v>16</v>
      </c>
      <c r="B100" s="9">
        <v>0.96112268518518518</v>
      </c>
      <c r="C100" s="11">
        <f t="shared" si="25"/>
        <v>45125.961122685185</v>
      </c>
      <c r="D100" s="10">
        <v>1.0219039999999999</v>
      </c>
      <c r="E100" s="10">
        <v>53.41</v>
      </c>
      <c r="F100" s="10">
        <v>8</v>
      </c>
      <c r="G100" s="13">
        <f t="shared" si="30"/>
        <v>0.9797842171475839</v>
      </c>
      <c r="H100" s="13"/>
      <c r="I100" s="14">
        <f t="shared" si="31"/>
        <v>52.265183422317556</v>
      </c>
      <c r="J100" s="13">
        <f t="shared" si="32"/>
        <v>2.0215782852416098E-2</v>
      </c>
      <c r="K100" s="13" t="str">
        <f t="shared" si="23"/>
        <v>0</v>
      </c>
      <c r="M100" s="17"/>
    </row>
    <row r="101" spans="1:13" x14ac:dyDescent="0.25">
      <c r="A101" s="19" t="s">
        <v>16</v>
      </c>
      <c r="B101" s="9">
        <v>0.96780092592592604</v>
      </c>
      <c r="C101" s="11">
        <f t="shared" si="25"/>
        <v>45125.967800925922</v>
      </c>
      <c r="D101" s="10">
        <v>1.022721</v>
      </c>
      <c r="E101" s="10">
        <v>53.41</v>
      </c>
      <c r="F101" s="10">
        <v>8</v>
      </c>
      <c r="G101" s="13">
        <f t="shared" si="30"/>
        <v>0.9790441868708708</v>
      </c>
      <c r="H101" s="13"/>
      <c r="I101" s="14">
        <f t="shared" si="31"/>
        <v>52.223431414823786</v>
      </c>
      <c r="J101" s="13">
        <f t="shared" si="32"/>
        <v>2.0955813129129197E-2</v>
      </c>
      <c r="K101" s="13" t="str">
        <f t="shared" si="23"/>
        <v>0</v>
      </c>
      <c r="M101" s="17"/>
    </row>
    <row r="102" spans="1:13" x14ac:dyDescent="0.25">
      <c r="A102" s="19" t="s">
        <v>16</v>
      </c>
      <c r="B102" s="9">
        <v>0.97447916666666667</v>
      </c>
      <c r="C102" s="11">
        <f t="shared" si="25"/>
        <v>45125.974479166667</v>
      </c>
      <c r="D102" s="10">
        <v>1.024786</v>
      </c>
      <c r="E102" s="10">
        <v>53.41</v>
      </c>
      <c r="F102" s="10">
        <v>8</v>
      </c>
      <c r="G102" s="13">
        <f t="shared" si="30"/>
        <v>0.97717872053631538</v>
      </c>
      <c r="H102" s="13"/>
      <c r="I102" s="14">
        <f t="shared" si="31"/>
        <v>52.118198336042838</v>
      </c>
      <c r="J102" s="13">
        <f t="shared" si="32"/>
        <v>2.2821279463684618E-2</v>
      </c>
      <c r="K102" s="13" t="str">
        <f t="shared" si="23"/>
        <v>0</v>
      </c>
      <c r="M102" s="17"/>
    </row>
    <row r="103" spans="1:13" x14ac:dyDescent="0.25">
      <c r="A103" s="19" t="s">
        <v>16</v>
      </c>
      <c r="B103" s="9">
        <v>0.98116898148148157</v>
      </c>
      <c r="C103" s="11">
        <f t="shared" si="25"/>
        <v>45125.981168981481</v>
      </c>
      <c r="D103" s="10">
        <v>1.0212950000000001</v>
      </c>
      <c r="E103" s="10">
        <v>53.41</v>
      </c>
      <c r="F103" s="10">
        <v>8</v>
      </c>
      <c r="G103" s="13">
        <f t="shared" si="30"/>
        <v>0.98033657361051674</v>
      </c>
      <c r="H103" s="13"/>
      <c r="I103" s="14">
        <f t="shared" si="31"/>
        <v>52.296349242873013</v>
      </c>
      <c r="J103" s="13">
        <f t="shared" si="32"/>
        <v>1.9663426389483263E-2</v>
      </c>
      <c r="K103" s="13" t="str">
        <f t="shared" si="23"/>
        <v>0</v>
      </c>
      <c r="M103" s="17"/>
    </row>
    <row r="104" spans="1:13" x14ac:dyDescent="0.25">
      <c r="A104" s="19" t="s">
        <v>16</v>
      </c>
      <c r="B104" s="9">
        <v>0.98784722222222221</v>
      </c>
      <c r="C104" s="11">
        <f t="shared" si="25"/>
        <v>45125.987847222219</v>
      </c>
      <c r="D104" s="10">
        <v>1.024653</v>
      </c>
      <c r="E104" s="10">
        <v>53.41</v>
      </c>
      <c r="F104" s="10">
        <v>8</v>
      </c>
      <c r="G104" s="13">
        <f t="shared" si="30"/>
        <v>0.97729865433200658</v>
      </c>
      <c r="H104" s="13"/>
      <c r="I104" s="14">
        <f t="shared" si="31"/>
        <v>52.12496328025194</v>
      </c>
      <c r="J104" s="13">
        <f t="shared" si="32"/>
        <v>2.2701345667993422E-2</v>
      </c>
      <c r="K104" s="13" t="str">
        <f t="shared" si="23"/>
        <v>0</v>
      </c>
      <c r="M104" s="17"/>
    </row>
    <row r="105" spans="1:13" x14ac:dyDescent="0.25">
      <c r="A105" s="19" t="s">
        <v>16</v>
      </c>
      <c r="B105" s="9">
        <v>0.99452546296296296</v>
      </c>
      <c r="C105" s="11">
        <f t="shared" si="25"/>
        <v>45125.994525462964</v>
      </c>
      <c r="D105" s="10">
        <v>1.0264690000000001</v>
      </c>
      <c r="E105" s="10">
        <v>53.41</v>
      </c>
      <c r="F105" s="10">
        <v>8</v>
      </c>
      <c r="G105" s="13">
        <f t="shared" si="30"/>
        <v>0.97566360907718064</v>
      </c>
      <c r="H105" s="13"/>
      <c r="I105" s="14">
        <f t="shared" si="31"/>
        <v>52.032745265565737</v>
      </c>
      <c r="J105" s="13">
        <f t="shared" si="32"/>
        <v>2.4336390922819362E-2</v>
      </c>
      <c r="K105" s="13" t="str">
        <f t="shared" si="23"/>
        <v>0</v>
      </c>
      <c r="M105" s="17"/>
    </row>
    <row r="106" spans="1:13" x14ac:dyDescent="0.25">
      <c r="A106" s="19" t="s">
        <v>17</v>
      </c>
      <c r="B106" s="9">
        <v>1.2152777777777778E-3</v>
      </c>
      <c r="C106" s="11">
        <f t="shared" si="25"/>
        <v>45126.001215277778</v>
      </c>
      <c r="D106" s="10">
        <v>1.0212300000000001</v>
      </c>
      <c r="E106" s="10">
        <v>53.41</v>
      </c>
      <c r="F106" s="10">
        <v>8</v>
      </c>
      <c r="G106" s="13">
        <f t="shared" si="30"/>
        <v>0.98039556481394641</v>
      </c>
      <c r="H106" s="13"/>
      <c r="I106" s="14">
        <f t="shared" si="31"/>
        <v>52.299677839468082</v>
      </c>
      <c r="J106" s="13">
        <f t="shared" si="32"/>
        <v>1.9604435186053593E-2</v>
      </c>
      <c r="K106" s="13" t="str">
        <f t="shared" si="23"/>
        <v>0</v>
      </c>
      <c r="M106" s="17"/>
    </row>
    <row r="107" spans="1:13" x14ac:dyDescent="0.25">
      <c r="A107" s="19" t="s">
        <v>17</v>
      </c>
      <c r="B107" s="9">
        <v>7.8935185185185185E-3</v>
      </c>
      <c r="C107" s="11">
        <f t="shared" si="25"/>
        <v>45126.007893518516</v>
      </c>
      <c r="D107" s="10">
        <v>1.0198069999999999</v>
      </c>
      <c r="E107" s="10">
        <v>53.41</v>
      </c>
      <c r="F107" s="10">
        <v>8</v>
      </c>
      <c r="G107" s="13">
        <f t="shared" si="30"/>
        <v>0.98168880538419501</v>
      </c>
      <c r="H107" s="13"/>
      <c r="I107" s="14">
        <f t="shared" si="31"/>
        <v>52.37265482586411</v>
      </c>
      <c r="J107" s="13">
        <f t="shared" si="32"/>
        <v>1.8311194615804993E-2</v>
      </c>
      <c r="K107" s="13" t="str">
        <f t="shared" si="23"/>
        <v>0</v>
      </c>
      <c r="M107" s="17"/>
    </row>
    <row r="108" spans="1:13" x14ac:dyDescent="0.25">
      <c r="A108" s="19" t="s">
        <v>17</v>
      </c>
      <c r="B108" s="9">
        <v>1.4583333333333332E-2</v>
      </c>
      <c r="C108" s="11">
        <f t="shared" si="25"/>
        <v>45126.01458333333</v>
      </c>
      <c r="D108" s="10">
        <v>1.0232000000000001</v>
      </c>
      <c r="E108" s="10">
        <v>53.41</v>
      </c>
      <c r="F108" s="10">
        <v>8</v>
      </c>
      <c r="G108" s="13">
        <f t="shared" si="30"/>
        <v>0.97861083478691668</v>
      </c>
      <c r="H108" s="13"/>
      <c r="I108" s="14">
        <f t="shared" si="31"/>
        <v>52.198983580922587</v>
      </c>
      <c r="J108" s="13">
        <f t="shared" si="32"/>
        <v>2.1389165213083317E-2</v>
      </c>
      <c r="K108" s="13" t="str">
        <f t="shared" si="23"/>
        <v>0</v>
      </c>
      <c r="M108" s="17"/>
    </row>
    <row r="109" spans="1:13" x14ac:dyDescent="0.25">
      <c r="A109" s="19" t="s">
        <v>17</v>
      </c>
      <c r="B109" s="9">
        <v>2.1261574074074075E-2</v>
      </c>
      <c r="C109" s="11">
        <f t="shared" si="25"/>
        <v>45126.021261574075</v>
      </c>
      <c r="D109" s="10">
        <v>1.023174</v>
      </c>
      <c r="E109" s="10">
        <v>53.41</v>
      </c>
      <c r="F109" s="10">
        <v>8</v>
      </c>
      <c r="G109" s="13">
        <f t="shared" si="30"/>
        <v>0.97863434715184638</v>
      </c>
      <c r="H109" s="13"/>
      <c r="I109" s="14">
        <f t="shared" si="31"/>
        <v>52.200310015696253</v>
      </c>
      <c r="J109" s="13">
        <f t="shared" si="32"/>
        <v>2.1365652848153616E-2</v>
      </c>
      <c r="K109" s="13" t="str">
        <f t="shared" si="23"/>
        <v>0</v>
      </c>
      <c r="M109" s="17"/>
    </row>
    <row r="110" spans="1:13" x14ac:dyDescent="0.25">
      <c r="A110" s="19" t="s">
        <v>17</v>
      </c>
      <c r="B110" s="9">
        <v>2.7951388888888887E-2</v>
      </c>
      <c r="C110" s="11">
        <f t="shared" si="25"/>
        <v>45126.027951388889</v>
      </c>
      <c r="D110" s="10">
        <v>1.0299</v>
      </c>
      <c r="E110" s="10">
        <v>53.41</v>
      </c>
      <c r="F110" s="10">
        <v>8</v>
      </c>
      <c r="G110" s="13">
        <f t="shared" si="30"/>
        <v>0.97258942163801798</v>
      </c>
      <c r="H110" s="13"/>
      <c r="I110" s="14">
        <f t="shared" si="31"/>
        <v>51.85940382561413</v>
      </c>
      <c r="J110" s="13">
        <f t="shared" si="32"/>
        <v>2.7410578361982019E-2</v>
      </c>
      <c r="K110" s="13" t="str">
        <f t="shared" si="23"/>
        <v>0</v>
      </c>
      <c r="M110" s="17"/>
    </row>
    <row r="111" spans="1:13" x14ac:dyDescent="0.25">
      <c r="A111" s="19" t="s">
        <v>17</v>
      </c>
      <c r="B111" s="9">
        <v>3.4629629629629628E-2</v>
      </c>
      <c r="C111" s="11">
        <f t="shared" si="25"/>
        <v>45126.034629629627</v>
      </c>
      <c r="D111" s="10">
        <v>1.023862</v>
      </c>
      <c r="E111" s="10">
        <v>53.41</v>
      </c>
      <c r="F111" s="10">
        <v>8</v>
      </c>
      <c r="G111" s="13">
        <f t="shared" si="30"/>
        <v>0.97801255536635878</v>
      </c>
      <c r="H111" s="13"/>
      <c r="I111" s="14">
        <f t="shared" si="31"/>
        <v>52.165233205256172</v>
      </c>
      <c r="J111" s="13">
        <f t="shared" si="32"/>
        <v>2.1987444633641218E-2</v>
      </c>
      <c r="K111" s="13" t="str">
        <f t="shared" ref="K111:K132" si="33">IF(J111&lt;0.25,"0","1")</f>
        <v>0</v>
      </c>
      <c r="M111" s="17"/>
    </row>
    <row r="112" spans="1:13" x14ac:dyDescent="0.25">
      <c r="A112" s="19" t="s">
        <v>17</v>
      </c>
      <c r="B112" s="9">
        <v>4.1319444444444443E-2</v>
      </c>
      <c r="C112" s="11">
        <f t="shared" si="25"/>
        <v>45126.041319444441</v>
      </c>
      <c r="D112" s="10">
        <v>1.022723</v>
      </c>
      <c r="E112" s="10">
        <v>53.41</v>
      </c>
      <c r="F112" s="10">
        <v>8</v>
      </c>
      <c r="G112" s="13">
        <f t="shared" si="30"/>
        <v>0.97904237666718785</v>
      </c>
      <c r="H112" s="13"/>
      <c r="I112" s="14">
        <f t="shared" si="31"/>
        <v>52.223329288575691</v>
      </c>
      <c r="J112" s="13">
        <f t="shared" si="32"/>
        <v>2.0957623332812148E-2</v>
      </c>
      <c r="K112" s="13" t="str">
        <f t="shared" si="33"/>
        <v>0</v>
      </c>
      <c r="M112" s="17"/>
    </row>
    <row r="113" spans="1:13" x14ac:dyDescent="0.25">
      <c r="A113" s="19" t="s">
        <v>17</v>
      </c>
      <c r="B113" s="9">
        <v>4.7997685185185185E-2</v>
      </c>
      <c r="C113" s="11">
        <f t="shared" si="25"/>
        <v>45126.047997685186</v>
      </c>
      <c r="D113" s="10">
        <v>1.0208969999999999</v>
      </c>
      <c r="E113" s="10">
        <v>53.41</v>
      </c>
      <c r="F113" s="10">
        <v>8</v>
      </c>
      <c r="G113" s="13">
        <f t="shared" si="30"/>
        <v>0.98069789302497945</v>
      </c>
      <c r="H113" s="13"/>
      <c r="I113" s="14">
        <f t="shared" si="31"/>
        <v>52.316737143903843</v>
      </c>
      <c r="J113" s="13">
        <f t="shared" si="32"/>
        <v>1.930210697502055E-2</v>
      </c>
      <c r="K113" s="13" t="str">
        <f t="shared" si="33"/>
        <v>0</v>
      </c>
      <c r="M113" s="17"/>
    </row>
    <row r="114" spans="1:13" x14ac:dyDescent="0.25">
      <c r="A114" s="19" t="s">
        <v>17</v>
      </c>
      <c r="B114" s="9">
        <v>5.46875E-2</v>
      </c>
      <c r="C114" s="11">
        <f t="shared" si="25"/>
        <v>45126.0546875</v>
      </c>
      <c r="D114" s="10">
        <v>1.023242</v>
      </c>
      <c r="E114" s="10">
        <v>53.41</v>
      </c>
      <c r="F114" s="10">
        <v>8</v>
      </c>
      <c r="G114" s="13">
        <f t="shared" si="30"/>
        <v>0.97857285566836438</v>
      </c>
      <c r="H114" s="13"/>
      <c r="I114" s="14">
        <f t="shared" si="31"/>
        <v>52.196841020990142</v>
      </c>
      <c r="J114" s="13">
        <f t="shared" si="32"/>
        <v>2.1427144331635617E-2</v>
      </c>
      <c r="K114" s="13" t="str">
        <f t="shared" si="33"/>
        <v>0</v>
      </c>
      <c r="M114" s="17"/>
    </row>
    <row r="115" spans="1:13" x14ac:dyDescent="0.25">
      <c r="A115" s="19" t="s">
        <v>17</v>
      </c>
      <c r="B115" s="9">
        <v>6.1365740740740742E-2</v>
      </c>
      <c r="C115" s="11">
        <f t="shared" si="25"/>
        <v>45126.061365740738</v>
      </c>
      <c r="D115" s="10">
        <v>1.0186310000000001</v>
      </c>
      <c r="E115" s="10">
        <v>53.41</v>
      </c>
      <c r="F115" s="10">
        <v>8</v>
      </c>
      <c r="G115" s="13">
        <f t="shared" si="30"/>
        <v>0.98276015507642533</v>
      </c>
      <c r="H115" s="13"/>
      <c r="I115" s="14">
        <f t="shared" si="31"/>
        <v>52.433118567960321</v>
      </c>
      <c r="J115" s="13">
        <f t="shared" si="32"/>
        <v>1.7239844923574665E-2</v>
      </c>
      <c r="K115" s="13" t="str">
        <f t="shared" si="33"/>
        <v>0</v>
      </c>
      <c r="M115" s="17"/>
    </row>
    <row r="116" spans="1:13" x14ac:dyDescent="0.25">
      <c r="A116" s="19" t="s">
        <v>17</v>
      </c>
      <c r="B116" s="9">
        <v>6.8043981481481483E-2</v>
      </c>
      <c r="C116" s="11">
        <f t="shared" si="25"/>
        <v>45126.068043981482</v>
      </c>
      <c r="D116" s="10">
        <v>1.0203279999999999</v>
      </c>
      <c r="E116" s="10">
        <v>53.41</v>
      </c>
      <c r="F116" s="10">
        <v>8</v>
      </c>
      <c r="G116" s="13">
        <f t="shared" si="30"/>
        <v>0.98121491696790031</v>
      </c>
      <c r="H116" s="13"/>
      <c r="I116" s="14">
        <f t="shared" si="31"/>
        <v>52.345912294869883</v>
      </c>
      <c r="J116" s="13">
        <f t="shared" si="32"/>
        <v>1.8785083032099692E-2</v>
      </c>
      <c r="K116" s="13" t="str">
        <f t="shared" si="33"/>
        <v>0</v>
      </c>
      <c r="M116" s="17"/>
    </row>
    <row r="117" spans="1:13" x14ac:dyDescent="0.25">
      <c r="A117" s="19" t="s">
        <v>17</v>
      </c>
      <c r="B117" s="9">
        <v>7.4733796296296298E-2</v>
      </c>
      <c r="C117" s="11">
        <f t="shared" si="25"/>
        <v>45126.074733796297</v>
      </c>
      <c r="D117" s="10">
        <v>1.0232190000000001</v>
      </c>
      <c r="E117" s="10">
        <v>53.41</v>
      </c>
      <c r="F117" s="10">
        <v>8</v>
      </c>
      <c r="G117" s="13">
        <f t="shared" si="30"/>
        <v>0.97859365339079929</v>
      </c>
      <c r="H117" s="13"/>
      <c r="I117" s="14">
        <f t="shared" si="31"/>
        <v>52.198014305832857</v>
      </c>
      <c r="J117" s="13">
        <f t="shared" si="32"/>
        <v>2.140634660920071E-2</v>
      </c>
      <c r="K117" s="13" t="str">
        <f t="shared" si="33"/>
        <v>0</v>
      </c>
      <c r="M117" s="17"/>
    </row>
    <row r="118" spans="1:13" x14ac:dyDescent="0.25">
      <c r="A118" s="19" t="s">
        <v>17</v>
      </c>
      <c r="B118" s="9">
        <v>8.1412037037037033E-2</v>
      </c>
      <c r="C118" s="11">
        <f t="shared" si="25"/>
        <v>45126.081412037034</v>
      </c>
      <c r="D118" s="10">
        <v>1.021873</v>
      </c>
      <c r="E118" s="10">
        <v>53.41</v>
      </c>
      <c r="F118" s="10">
        <v>8</v>
      </c>
      <c r="G118" s="13">
        <f t="shared" si="30"/>
        <v>0.97981231873153618</v>
      </c>
      <c r="H118" s="13"/>
      <c r="I118" s="14">
        <f t="shared" si="31"/>
        <v>52.266768962483589</v>
      </c>
      <c r="J118" s="13">
        <f t="shared" si="32"/>
        <v>2.018768126846382E-2</v>
      </c>
      <c r="K118" s="13" t="str">
        <f t="shared" si="33"/>
        <v>0</v>
      </c>
      <c r="M118" s="17"/>
    </row>
    <row r="119" spans="1:13" x14ac:dyDescent="0.25">
      <c r="A119" s="19" t="s">
        <v>17</v>
      </c>
      <c r="B119" s="9">
        <v>8.8101851851851862E-2</v>
      </c>
      <c r="C119" s="11">
        <f t="shared" ref="C119:C126" si="34">A119+B119</f>
        <v>45126.088101851848</v>
      </c>
      <c r="D119" s="10">
        <v>1.026376</v>
      </c>
      <c r="E119" s="10">
        <v>53.41</v>
      </c>
      <c r="F119" s="10">
        <v>8</v>
      </c>
      <c r="G119" s="13">
        <f t="shared" si="30"/>
        <v>0.97574720878156818</v>
      </c>
      <c r="H119" s="13"/>
      <c r="I119" s="14">
        <f t="shared" si="31"/>
        <v>52.037459956195391</v>
      </c>
      <c r="J119" s="13">
        <f t="shared" si="32"/>
        <v>2.4252791218431824E-2</v>
      </c>
      <c r="K119" s="13" t="str">
        <f t="shared" si="33"/>
        <v>0</v>
      </c>
      <c r="M119" s="17"/>
    </row>
    <row r="120" spans="1:13" x14ac:dyDescent="0.25">
      <c r="A120" s="19" t="s">
        <v>17</v>
      </c>
      <c r="B120" s="9">
        <v>9.4780092592592582E-2</v>
      </c>
      <c r="C120" s="11">
        <f t="shared" si="34"/>
        <v>45126.094780092593</v>
      </c>
      <c r="D120" s="10">
        <v>1.021441</v>
      </c>
      <c r="E120" s="10">
        <v>53.41</v>
      </c>
      <c r="F120" s="10">
        <v>8</v>
      </c>
      <c r="G120" s="13">
        <f t="shared" si="30"/>
        <v>0.98020409625111249</v>
      </c>
      <c r="H120" s="13"/>
      <c r="I120" s="14">
        <f t="shared" si="31"/>
        <v>52.288874247264395</v>
      </c>
      <c r="J120" s="13">
        <f t="shared" si="32"/>
        <v>1.9795903748887511E-2</v>
      </c>
      <c r="K120" s="13" t="str">
        <f t="shared" si="33"/>
        <v>0</v>
      </c>
      <c r="M120" s="17"/>
    </row>
    <row r="121" spans="1:13" x14ac:dyDescent="0.25">
      <c r="A121" s="19" t="s">
        <v>17</v>
      </c>
      <c r="B121" s="9">
        <v>0.10146990740740741</v>
      </c>
      <c r="C121" s="11">
        <f t="shared" si="34"/>
        <v>45126.101469907408</v>
      </c>
      <c r="D121" s="10">
        <v>1.032994</v>
      </c>
      <c r="E121" s="10">
        <v>53.41</v>
      </c>
      <c r="F121" s="10">
        <v>8</v>
      </c>
      <c r="G121" s="13">
        <f t="shared" si="30"/>
        <v>0.96983380333359115</v>
      </c>
      <c r="H121" s="13"/>
      <c r="I121" s="14">
        <f t="shared" si="31"/>
        <v>51.704075725512439</v>
      </c>
      <c r="J121" s="13">
        <f t="shared" si="32"/>
        <v>3.0166196666408851E-2</v>
      </c>
      <c r="K121" s="13" t="str">
        <f t="shared" si="33"/>
        <v>0</v>
      </c>
      <c r="M121" s="17"/>
    </row>
    <row r="122" spans="1:13" x14ac:dyDescent="0.25">
      <c r="A122" s="19" t="s">
        <v>17</v>
      </c>
      <c r="B122" s="9">
        <v>0.10815972222222221</v>
      </c>
      <c r="C122" s="11">
        <f t="shared" si="34"/>
        <v>45126.108159722222</v>
      </c>
      <c r="D122" s="10">
        <v>1.017414</v>
      </c>
      <c r="E122" s="10">
        <v>53.41</v>
      </c>
      <c r="F122" s="10">
        <v>8</v>
      </c>
      <c r="G122" s="13">
        <f t="shared" si="30"/>
        <v>0.98387132895932083</v>
      </c>
      <c r="H122" s="13"/>
      <c r="I122" s="14">
        <f t="shared" si="31"/>
        <v>52.495837486018466</v>
      </c>
      <c r="J122" s="13">
        <f t="shared" si="32"/>
        <v>1.6128671040679166E-2</v>
      </c>
      <c r="K122" s="13" t="str">
        <f t="shared" si="33"/>
        <v>0</v>
      </c>
      <c r="M122" s="17"/>
    </row>
    <row r="123" spans="1:13" x14ac:dyDescent="0.25">
      <c r="A123" s="19" t="s">
        <v>17</v>
      </c>
      <c r="B123" s="9">
        <v>0.11483796296296296</v>
      </c>
      <c r="C123" s="11">
        <f t="shared" si="34"/>
        <v>45126.114837962959</v>
      </c>
      <c r="D123" s="10">
        <v>1.020659</v>
      </c>
      <c r="E123" s="10">
        <v>53.41</v>
      </c>
      <c r="F123" s="10">
        <v>8</v>
      </c>
      <c r="G123" s="13">
        <f t="shared" si="30"/>
        <v>0.98091408608821951</v>
      </c>
      <c r="H123" s="13"/>
      <c r="I123" s="14">
        <f t="shared" si="31"/>
        <v>52.328936500829364</v>
      </c>
      <c r="J123" s="13">
        <f t="shared" si="32"/>
        <v>1.9085913911780494E-2</v>
      </c>
      <c r="K123" s="13" t="str">
        <f t="shared" si="33"/>
        <v>0</v>
      </c>
      <c r="M123" s="17"/>
    </row>
    <row r="124" spans="1:13" x14ac:dyDescent="0.25">
      <c r="A124" s="19" t="s">
        <v>17</v>
      </c>
      <c r="B124" s="9">
        <v>0.12152777777777778</v>
      </c>
      <c r="C124" s="11">
        <f t="shared" si="34"/>
        <v>45126.121527777781</v>
      </c>
      <c r="D124" s="10">
        <v>1.013218</v>
      </c>
      <c r="E124" s="10">
        <v>53.41</v>
      </c>
      <c r="F124" s="10">
        <v>8</v>
      </c>
      <c r="G124" s="13">
        <f t="shared" si="30"/>
        <v>0.9877218632880993</v>
      </c>
      <c r="H124" s="13"/>
      <c r="I124" s="14">
        <f t="shared" si="31"/>
        <v>52.713236440726476</v>
      </c>
      <c r="J124" s="13">
        <f t="shared" si="32"/>
        <v>1.22781367119007E-2</v>
      </c>
      <c r="K124" s="13" t="str">
        <f t="shared" si="33"/>
        <v>0</v>
      </c>
      <c r="M124" s="17"/>
    </row>
    <row r="125" spans="1:13" x14ac:dyDescent="0.25">
      <c r="A125" s="19" t="s">
        <v>17</v>
      </c>
      <c r="B125" s="9">
        <v>0.12821759259259261</v>
      </c>
      <c r="C125" s="11">
        <f t="shared" si="34"/>
        <v>45126.128217592595</v>
      </c>
      <c r="D125" s="10">
        <v>1.0272410000000001</v>
      </c>
      <c r="E125" s="10">
        <v>53.41</v>
      </c>
      <c r="F125" s="10">
        <v>8</v>
      </c>
      <c r="G125" s="13">
        <f t="shared" si="30"/>
        <v>0.97497019598796086</v>
      </c>
      <c r="H125" s="13"/>
      <c r="I125" s="14">
        <f t="shared" si="31"/>
        <v>51.993641219538546</v>
      </c>
      <c r="J125" s="13">
        <f t="shared" si="32"/>
        <v>2.5029804012039136E-2</v>
      </c>
      <c r="K125" s="13" t="str">
        <f t="shared" si="33"/>
        <v>0</v>
      </c>
      <c r="M125" s="17"/>
    </row>
    <row r="126" spans="1:13" x14ac:dyDescent="0.25">
      <c r="A126" s="19" t="s">
        <v>17</v>
      </c>
      <c r="B126" s="9">
        <v>0.13489583333333333</v>
      </c>
      <c r="C126" s="11">
        <f t="shared" si="34"/>
        <v>45126.134895833333</v>
      </c>
      <c r="D126" s="10">
        <v>1.024238</v>
      </c>
      <c r="E126" s="10">
        <v>53.41</v>
      </c>
      <c r="F126" s="10">
        <v>8</v>
      </c>
      <c r="G126" s="13">
        <f t="shared" si="30"/>
        <v>0.97767307376045487</v>
      </c>
      <c r="H126" s="13"/>
      <c r="I126" s="14">
        <f t="shared" si="31"/>
        <v>52.146083234560713</v>
      </c>
      <c r="J126" s="13">
        <f t="shared" si="32"/>
        <v>2.2326926239545131E-2</v>
      </c>
      <c r="K126" s="13" t="str">
        <f t="shared" si="33"/>
        <v>0</v>
      </c>
      <c r="M126" s="17"/>
    </row>
    <row r="127" spans="1:13" x14ac:dyDescent="0.25">
      <c r="A127" s="19" t="s">
        <v>17</v>
      </c>
      <c r="B127" s="9">
        <v>0.14158564814814814</v>
      </c>
      <c r="C127" s="11">
        <f t="shared" ref="C127" si="35">A127+B127</f>
        <v>45126.141585648147</v>
      </c>
      <c r="D127" s="10">
        <v>1.0236289999999999</v>
      </c>
      <c r="E127" s="10">
        <v>53.41</v>
      </c>
      <c r="F127" s="10">
        <v>8</v>
      </c>
      <c r="G127" s="13">
        <f t="shared" si="30"/>
        <v>0.97822304432781415</v>
      </c>
      <c r="H127" s="13"/>
      <c r="I127" s="14">
        <f t="shared" si="31"/>
        <v>52.177107135495383</v>
      </c>
      <c r="J127" s="13">
        <f t="shared" si="32"/>
        <v>2.1776955672185849E-2</v>
      </c>
      <c r="K127" s="13" t="str">
        <f t="shared" si="33"/>
        <v>0</v>
      </c>
      <c r="M127" s="17"/>
    </row>
    <row r="128" spans="1:13" x14ac:dyDescent="0.25">
      <c r="A128" s="19" t="s">
        <v>17</v>
      </c>
      <c r="B128" s="9">
        <v>0.14826388888888889</v>
      </c>
      <c r="C128" s="11">
        <f t="shared" ref="C128:C137" si="36">A128+B128</f>
        <v>45126.148263888892</v>
      </c>
      <c r="D128" s="10">
        <v>1.0177229999999999</v>
      </c>
      <c r="E128" s="10">
        <v>53.41</v>
      </c>
      <c r="F128" s="10">
        <v>8</v>
      </c>
      <c r="G128" s="13">
        <f t="shared" ref="G128:G137" si="37">(-2*F128+SQRT((2*F128)^2+4*(I128/PI())))/2</f>
        <v>0.98358895984463146</v>
      </c>
      <c r="H128" s="13"/>
      <c r="I128" s="14">
        <f t="shared" ref="I128:I137" si="38">E128/D128</f>
        <v>52.479898754376194</v>
      </c>
      <c r="J128" s="13">
        <f t="shared" ref="J128:J137" si="39">1-G128</f>
        <v>1.6411040155368539E-2</v>
      </c>
      <c r="K128" s="13" t="str">
        <f t="shared" si="33"/>
        <v>0</v>
      </c>
      <c r="M128" s="17"/>
    </row>
    <row r="129" spans="1:13" x14ac:dyDescent="0.25">
      <c r="A129" s="19" t="s">
        <v>17</v>
      </c>
      <c r="B129" s="9">
        <v>0.1549537037037037</v>
      </c>
      <c r="C129" s="11">
        <f t="shared" si="36"/>
        <v>45126.154953703706</v>
      </c>
      <c r="D129" s="10">
        <v>1.021269</v>
      </c>
      <c r="E129" s="10">
        <v>53.41</v>
      </c>
      <c r="F129" s="10">
        <v>8</v>
      </c>
      <c r="G129" s="13">
        <f t="shared" si="37"/>
        <v>0.98036016923729186</v>
      </c>
      <c r="H129" s="13"/>
      <c r="I129" s="14">
        <f t="shared" si="38"/>
        <v>52.297680630666356</v>
      </c>
      <c r="J129" s="13">
        <f t="shared" si="39"/>
        <v>1.9639830762708144E-2</v>
      </c>
      <c r="K129" s="13" t="str">
        <f t="shared" si="33"/>
        <v>0</v>
      </c>
      <c r="M129" s="17"/>
    </row>
    <row r="130" spans="1:13" x14ac:dyDescent="0.25">
      <c r="A130" s="19" t="s">
        <v>17</v>
      </c>
      <c r="B130" s="9">
        <v>0.16165509259259259</v>
      </c>
      <c r="C130" s="11">
        <f t="shared" si="36"/>
        <v>45126.16165509259</v>
      </c>
      <c r="D130" s="10">
        <v>1.0303420000000001</v>
      </c>
      <c r="E130" s="10">
        <v>53.41</v>
      </c>
      <c r="F130" s="10">
        <v>8</v>
      </c>
      <c r="G130" s="13">
        <f t="shared" si="37"/>
        <v>0.97219480056552143</v>
      </c>
      <c r="H130" s="13"/>
      <c r="I130" s="14">
        <f t="shared" si="38"/>
        <v>51.837156982827054</v>
      </c>
      <c r="J130" s="13">
        <f t="shared" si="39"/>
        <v>2.7805199434478567E-2</v>
      </c>
      <c r="K130" s="13" t="str">
        <f t="shared" si="33"/>
        <v>0</v>
      </c>
      <c r="M130" s="17"/>
    </row>
    <row r="131" spans="1:13" x14ac:dyDescent="0.25">
      <c r="A131" s="19" t="s">
        <v>17</v>
      </c>
      <c r="B131" s="9">
        <v>0.1683449074074074</v>
      </c>
      <c r="C131" s="11">
        <f t="shared" si="36"/>
        <v>45126.168344907404</v>
      </c>
      <c r="D131" s="10">
        <v>1.0223100000000001</v>
      </c>
      <c r="E131" s="10">
        <v>53.41</v>
      </c>
      <c r="F131" s="10">
        <v>8</v>
      </c>
      <c r="G131" s="13">
        <f t="shared" si="37"/>
        <v>0.97941632626006658</v>
      </c>
      <c r="H131" s="13"/>
      <c r="I131" s="14">
        <f t="shared" si="38"/>
        <v>52.244426837260704</v>
      </c>
      <c r="J131" s="13">
        <f t="shared" si="39"/>
        <v>2.0583673739933417E-2</v>
      </c>
      <c r="K131" s="13" t="str">
        <f t="shared" si="33"/>
        <v>0</v>
      </c>
      <c r="M131" s="17"/>
    </row>
    <row r="132" spans="1:13" x14ac:dyDescent="0.25">
      <c r="A132" s="19" t="s">
        <v>17</v>
      </c>
      <c r="B132" s="9">
        <v>0.17504629629629631</v>
      </c>
      <c r="C132" s="11">
        <f t="shared" si="36"/>
        <v>45126.175046296295</v>
      </c>
      <c r="D132" s="10">
        <v>1.0239130000000001</v>
      </c>
      <c r="E132" s="10">
        <v>53.41</v>
      </c>
      <c r="F132" s="10">
        <v>8</v>
      </c>
      <c r="G132" s="13">
        <f t="shared" si="37"/>
        <v>0.97796649479619369</v>
      </c>
      <c r="H132" s="13"/>
      <c r="I132" s="14">
        <f t="shared" si="38"/>
        <v>52.162634911364535</v>
      </c>
      <c r="J132" s="13">
        <f t="shared" si="39"/>
        <v>2.2033505203806314E-2</v>
      </c>
      <c r="K132" s="13" t="str">
        <f t="shared" si="33"/>
        <v>0</v>
      </c>
      <c r="M132" s="17"/>
    </row>
    <row r="133" spans="1:13" x14ac:dyDescent="0.25">
      <c r="A133" s="19" t="s">
        <v>17</v>
      </c>
      <c r="B133" s="9">
        <v>0.18172453703703703</v>
      </c>
      <c r="C133" s="11">
        <f t="shared" si="36"/>
        <v>45126.18172453704</v>
      </c>
      <c r="D133" s="10">
        <v>1.0154110000000001</v>
      </c>
      <c r="E133" s="10">
        <v>53.41</v>
      </c>
      <c r="F133" s="10">
        <v>8</v>
      </c>
      <c r="G133" s="13">
        <f t="shared" si="37"/>
        <v>0.9857056537170461</v>
      </c>
      <c r="H133" s="13"/>
      <c r="I133" s="14">
        <f t="shared" si="38"/>
        <v>52.599390788557535</v>
      </c>
      <c r="J133" s="13">
        <f t="shared" si="39"/>
        <v>1.4294346282953896E-2</v>
      </c>
      <c r="K133" s="13" t="str">
        <f t="shared" ref="K133:K141" si="40">IF(J133&lt;0.25,"0","1")</f>
        <v>0</v>
      </c>
      <c r="M133" s="17"/>
    </row>
    <row r="134" spans="1:13" x14ac:dyDescent="0.25">
      <c r="A134" s="19" t="s">
        <v>17</v>
      </c>
      <c r="B134" s="9">
        <v>0.18841435185185185</v>
      </c>
      <c r="C134" s="11">
        <f t="shared" si="36"/>
        <v>45126.188414351855</v>
      </c>
      <c r="D134" s="10">
        <v>1.024346</v>
      </c>
      <c r="E134" s="10">
        <v>53.41</v>
      </c>
      <c r="F134" s="10">
        <v>8</v>
      </c>
      <c r="G134" s="13">
        <f t="shared" si="37"/>
        <v>0.97757560678803834</v>
      </c>
      <c r="H134" s="13"/>
      <c r="I134" s="14">
        <f t="shared" si="38"/>
        <v>52.140585310041722</v>
      </c>
      <c r="J134" s="13">
        <f t="shared" si="39"/>
        <v>2.2424393211961657E-2</v>
      </c>
      <c r="K134" s="13" t="str">
        <f t="shared" si="40"/>
        <v>0</v>
      </c>
      <c r="M134" s="17"/>
    </row>
    <row r="135" spans="1:13" x14ac:dyDescent="0.25">
      <c r="A135" s="19" t="s">
        <v>17</v>
      </c>
      <c r="B135" s="9">
        <v>0.1950925925925926</v>
      </c>
      <c r="C135" s="11">
        <f t="shared" si="36"/>
        <v>45126.195092592592</v>
      </c>
      <c r="D135" s="10">
        <v>1.018113</v>
      </c>
      <c r="E135" s="10">
        <v>53.41</v>
      </c>
      <c r="F135" s="10">
        <v>8</v>
      </c>
      <c r="G135" s="13">
        <f t="shared" si="37"/>
        <v>0.98323280366799537</v>
      </c>
      <c r="H135" s="13"/>
      <c r="I135" s="14">
        <f t="shared" si="38"/>
        <v>52.459795720121434</v>
      </c>
      <c r="J135" s="13">
        <f t="shared" si="39"/>
        <v>1.676719633200463E-2</v>
      </c>
      <c r="K135" s="13" t="str">
        <f t="shared" si="40"/>
        <v>0</v>
      </c>
      <c r="M135" s="17"/>
    </row>
    <row r="136" spans="1:13" x14ac:dyDescent="0.25">
      <c r="A136" s="19" t="s">
        <v>17</v>
      </c>
      <c r="B136" s="9">
        <v>0.20177083333333334</v>
      </c>
      <c r="C136" s="11">
        <f t="shared" si="36"/>
        <v>45126.201770833337</v>
      </c>
      <c r="D136" s="10">
        <v>1.0309870000000001</v>
      </c>
      <c r="E136" s="10">
        <v>53.41</v>
      </c>
      <c r="F136" s="10">
        <v>8</v>
      </c>
      <c r="G136" s="13">
        <f t="shared" si="37"/>
        <v>0.9716195155516445</v>
      </c>
      <c r="H136" s="13"/>
      <c r="I136" s="14">
        <f t="shared" si="38"/>
        <v>51.804726926721671</v>
      </c>
      <c r="J136" s="13">
        <f t="shared" si="39"/>
        <v>2.8380484448355503E-2</v>
      </c>
      <c r="K136" s="13" t="str">
        <f t="shared" si="40"/>
        <v>0</v>
      </c>
      <c r="M136" s="17"/>
    </row>
    <row r="137" spans="1:13" x14ac:dyDescent="0.25">
      <c r="A137" s="19" t="s">
        <v>17</v>
      </c>
      <c r="B137" s="9">
        <v>0.20846064814814813</v>
      </c>
      <c r="C137" s="11">
        <f t="shared" si="36"/>
        <v>45126.208460648151</v>
      </c>
      <c r="D137" s="10">
        <v>1.026249</v>
      </c>
      <c r="E137" s="10">
        <v>53.41</v>
      </c>
      <c r="F137" s="10">
        <v>8</v>
      </c>
      <c r="G137" s="13">
        <f t="shared" si="37"/>
        <v>0.97586139503411928</v>
      </c>
      <c r="H137" s="13"/>
      <c r="I137" s="14">
        <f t="shared" si="38"/>
        <v>52.043899677368749</v>
      </c>
      <c r="J137" s="13">
        <f t="shared" si="39"/>
        <v>2.4138604965880717E-2</v>
      </c>
      <c r="K137" s="13" t="str">
        <f t="shared" si="40"/>
        <v>0</v>
      </c>
      <c r="M137" s="17"/>
    </row>
    <row r="138" spans="1:13" x14ac:dyDescent="0.25">
      <c r="A138" s="19" t="s">
        <v>17</v>
      </c>
      <c r="B138" s="9">
        <v>0.21515046296296295</v>
      </c>
      <c r="C138" s="11">
        <f t="shared" ref="C138:C149" si="41">A138+B138</f>
        <v>45126.215150462966</v>
      </c>
      <c r="D138" s="10">
        <v>1.025067</v>
      </c>
      <c r="E138" s="10">
        <v>53.41</v>
      </c>
      <c r="F138" s="10">
        <v>8</v>
      </c>
      <c r="G138" s="13">
        <f t="shared" ref="G138:G149" si="42">(-2*F138+SQRT((2*F138)^2+4*(I138/PI())))/2</f>
        <v>0.97692542365130741</v>
      </c>
      <c r="H138" s="13"/>
      <c r="I138" s="14">
        <f t="shared" ref="I138:I149" si="43">E138/D138</f>
        <v>52.103911256532498</v>
      </c>
      <c r="J138" s="13">
        <f t="shared" ref="J138:J149" si="44">1-G138</f>
        <v>2.3074576348692588E-2</v>
      </c>
      <c r="K138" s="13" t="str">
        <f t="shared" si="40"/>
        <v>0</v>
      </c>
      <c r="M138" s="17"/>
    </row>
    <row r="139" spans="1:13" x14ac:dyDescent="0.25">
      <c r="A139" s="19" t="s">
        <v>17</v>
      </c>
      <c r="B139" s="9">
        <v>0.22182870370370369</v>
      </c>
      <c r="C139" s="11">
        <f t="shared" si="41"/>
        <v>45126.221828703703</v>
      </c>
      <c r="D139" s="10">
        <v>1.021822</v>
      </c>
      <c r="E139" s="10">
        <v>53.41</v>
      </c>
      <c r="F139" s="10">
        <v>8</v>
      </c>
      <c r="G139" s="13">
        <f t="shared" si="42"/>
        <v>0.97985855388831133</v>
      </c>
      <c r="H139" s="13"/>
      <c r="I139" s="14">
        <f t="shared" si="43"/>
        <v>52.269377641115575</v>
      </c>
      <c r="J139" s="13">
        <f t="shared" si="44"/>
        <v>2.0141446111688666E-2</v>
      </c>
      <c r="K139" s="13" t="str">
        <f t="shared" si="40"/>
        <v>0</v>
      </c>
      <c r="M139" s="17"/>
    </row>
    <row r="140" spans="1:13" x14ac:dyDescent="0.25">
      <c r="A140" s="19" t="s">
        <v>17</v>
      </c>
      <c r="B140" s="9">
        <v>0.22851851851851854</v>
      </c>
      <c r="C140" s="11">
        <f t="shared" si="41"/>
        <v>45126.228518518517</v>
      </c>
      <c r="D140" s="10">
        <v>1.0231939999999999</v>
      </c>
      <c r="E140" s="10">
        <v>53.41</v>
      </c>
      <c r="F140" s="10">
        <v>8</v>
      </c>
      <c r="G140" s="13">
        <f t="shared" si="42"/>
        <v>0.97861626061669149</v>
      </c>
      <c r="H140" s="13"/>
      <c r="I140" s="14">
        <f t="shared" si="43"/>
        <v>52.19928967527175</v>
      </c>
      <c r="J140" s="13">
        <f t="shared" si="44"/>
        <v>2.1383739383308509E-2</v>
      </c>
      <c r="K140" s="13" t="str">
        <f t="shared" si="40"/>
        <v>0</v>
      </c>
      <c r="M140" s="17"/>
    </row>
    <row r="141" spans="1:13" x14ac:dyDescent="0.25">
      <c r="A141" s="19" t="s">
        <v>17</v>
      </c>
      <c r="B141" s="9">
        <v>0.23519675925925929</v>
      </c>
      <c r="C141" s="11">
        <f t="shared" si="41"/>
        <v>45126.235196759262</v>
      </c>
      <c r="D141" s="10">
        <v>1.0295160000000001</v>
      </c>
      <c r="E141" s="10">
        <v>53.41</v>
      </c>
      <c r="F141" s="10">
        <v>8</v>
      </c>
      <c r="G141" s="13">
        <f t="shared" si="42"/>
        <v>0.97293252081538029</v>
      </c>
      <c r="H141" s="13"/>
      <c r="I141" s="14">
        <f t="shared" si="43"/>
        <v>51.878746906313246</v>
      </c>
      <c r="J141" s="13">
        <f t="shared" si="44"/>
        <v>2.7067479184619714E-2</v>
      </c>
      <c r="K141" s="13" t="str">
        <f t="shared" si="40"/>
        <v>0</v>
      </c>
      <c r="M141" s="17"/>
    </row>
    <row r="142" spans="1:13" x14ac:dyDescent="0.25">
      <c r="A142" s="19" t="s">
        <v>17</v>
      </c>
      <c r="B142" s="9">
        <v>0.24188657407407407</v>
      </c>
      <c r="C142" s="11">
        <f t="shared" si="41"/>
        <v>45126.241886574076</v>
      </c>
      <c r="D142" s="10">
        <v>1.0127539999999999</v>
      </c>
      <c r="E142" s="10">
        <v>53.41</v>
      </c>
      <c r="F142" s="10">
        <v>8</v>
      </c>
      <c r="G142" s="13">
        <f t="shared" si="42"/>
        <v>0.98814951859938027</v>
      </c>
      <c r="H142" s="13"/>
      <c r="I142" s="14">
        <f t="shared" si="43"/>
        <v>52.73738736159028</v>
      </c>
      <c r="J142" s="13">
        <f t="shared" si="44"/>
        <v>1.1850481400619728E-2</v>
      </c>
      <c r="K142" s="13" t="str">
        <f t="shared" ref="K142:K153" si="45">IF(J142&lt;0.25,"0","1")</f>
        <v>0</v>
      </c>
      <c r="M142" s="17"/>
    </row>
    <row r="143" spans="1:13" x14ac:dyDescent="0.25">
      <c r="A143" s="19" t="s">
        <v>17</v>
      </c>
      <c r="B143" s="9">
        <v>0.24856481481481482</v>
      </c>
      <c r="C143" s="11">
        <f t="shared" si="41"/>
        <v>45126.248564814814</v>
      </c>
      <c r="D143" s="10">
        <v>1.028608</v>
      </c>
      <c r="E143" s="10">
        <v>53.41</v>
      </c>
      <c r="F143" s="10">
        <v>8</v>
      </c>
      <c r="G143" s="13">
        <f t="shared" si="42"/>
        <v>0.9737447741479599</v>
      </c>
      <c r="H143" s="13"/>
      <c r="I143" s="14">
        <f t="shared" si="43"/>
        <v>51.924542682926827</v>
      </c>
      <c r="J143" s="13">
        <f t="shared" si="44"/>
        <v>2.6255225852040098E-2</v>
      </c>
      <c r="K143" s="13" t="str">
        <f t="shared" si="45"/>
        <v>0</v>
      </c>
      <c r="M143" s="17"/>
    </row>
    <row r="144" spans="1:13" x14ac:dyDescent="0.25">
      <c r="A144" s="19" t="s">
        <v>17</v>
      </c>
      <c r="B144" s="9">
        <v>0.25524305555555554</v>
      </c>
      <c r="C144" s="11">
        <f t="shared" si="41"/>
        <v>45126.255243055559</v>
      </c>
      <c r="D144" s="10">
        <v>1.019523</v>
      </c>
      <c r="E144" s="10">
        <v>53.41</v>
      </c>
      <c r="F144" s="10">
        <v>8</v>
      </c>
      <c r="G144" s="13">
        <f t="shared" si="42"/>
        <v>0.98194731802231239</v>
      </c>
      <c r="H144" s="13"/>
      <c r="I144" s="14">
        <f t="shared" si="43"/>
        <v>52.387243838540179</v>
      </c>
      <c r="J144" s="13">
        <f t="shared" si="44"/>
        <v>1.8052681977687612E-2</v>
      </c>
      <c r="K144" s="13" t="str">
        <f t="shared" si="45"/>
        <v>0</v>
      </c>
      <c r="M144" s="17"/>
    </row>
    <row r="145" spans="1:13" x14ac:dyDescent="0.25">
      <c r="A145" s="19" t="s">
        <v>17</v>
      </c>
      <c r="B145" s="9">
        <v>0.26192129629629629</v>
      </c>
      <c r="C145" s="11">
        <f t="shared" si="41"/>
        <v>45126.261921296296</v>
      </c>
      <c r="D145" s="10">
        <v>1.019801</v>
      </c>
      <c r="E145" s="10">
        <v>53.41</v>
      </c>
      <c r="F145" s="10">
        <v>8</v>
      </c>
      <c r="G145" s="13">
        <f t="shared" si="42"/>
        <v>0.98169426550689209</v>
      </c>
      <c r="H145" s="13"/>
      <c r="I145" s="14">
        <f t="shared" si="43"/>
        <v>52.372962960420708</v>
      </c>
      <c r="J145" s="13">
        <f t="shared" si="44"/>
        <v>1.8305734493107906E-2</v>
      </c>
      <c r="K145" s="13" t="str">
        <f t="shared" si="45"/>
        <v>0</v>
      </c>
      <c r="M145" s="17"/>
    </row>
    <row r="146" spans="1:13" x14ac:dyDescent="0.25">
      <c r="A146" s="19" t="s">
        <v>17</v>
      </c>
      <c r="B146" s="9">
        <v>0.26861111111111108</v>
      </c>
      <c r="C146" s="11">
        <f t="shared" si="41"/>
        <v>45126.268611111111</v>
      </c>
      <c r="D146" s="10">
        <v>1.028054</v>
      </c>
      <c r="E146" s="10">
        <v>53.41</v>
      </c>
      <c r="F146" s="10">
        <v>8</v>
      </c>
      <c r="G146" s="13">
        <f t="shared" si="42"/>
        <v>0.97424102461426187</v>
      </c>
      <c r="H146" s="13"/>
      <c r="I146" s="14">
        <f t="shared" si="43"/>
        <v>51.952523894659222</v>
      </c>
      <c r="J146" s="13">
        <f t="shared" si="44"/>
        <v>2.5758975385738125E-2</v>
      </c>
      <c r="K146" s="13" t="str">
        <f t="shared" si="45"/>
        <v>0</v>
      </c>
      <c r="M146" s="17"/>
    </row>
    <row r="147" spans="1:13" x14ac:dyDescent="0.25">
      <c r="A147" s="19" t="s">
        <v>17</v>
      </c>
      <c r="B147" s="9">
        <v>0.27528935185185183</v>
      </c>
      <c r="C147" s="11">
        <f t="shared" si="41"/>
        <v>45126.275289351855</v>
      </c>
      <c r="D147" s="10">
        <v>1.0204120000000001</v>
      </c>
      <c r="E147" s="10">
        <v>53.41</v>
      </c>
      <c r="F147" s="10">
        <v>8</v>
      </c>
      <c r="G147" s="13">
        <f t="shared" si="42"/>
        <v>0.98113855565426888</v>
      </c>
      <c r="H147" s="13"/>
      <c r="I147" s="14">
        <f t="shared" si="43"/>
        <v>52.341603195571977</v>
      </c>
      <c r="J147" s="13">
        <f t="shared" si="44"/>
        <v>1.8861444345731115E-2</v>
      </c>
      <c r="K147" s="13" t="str">
        <f t="shared" si="45"/>
        <v>0</v>
      </c>
      <c r="M147" s="17"/>
    </row>
    <row r="148" spans="1:13" x14ac:dyDescent="0.25">
      <c r="A148" s="19" t="s">
        <v>17</v>
      </c>
      <c r="B148" s="9">
        <v>0.28196759259259258</v>
      </c>
      <c r="C148" s="11">
        <f t="shared" si="41"/>
        <v>45126.281967592593</v>
      </c>
      <c r="D148" s="10">
        <v>1.0291889999999999</v>
      </c>
      <c r="E148" s="10">
        <v>53.41</v>
      </c>
      <c r="F148" s="10">
        <v>8</v>
      </c>
      <c r="G148" s="13">
        <f t="shared" si="42"/>
        <v>0.97322488269749918</v>
      </c>
      <c r="H148" s="13"/>
      <c r="I148" s="14">
        <f t="shared" si="43"/>
        <v>51.895230127799657</v>
      </c>
      <c r="J148" s="13">
        <f t="shared" si="44"/>
        <v>2.6775117302500817E-2</v>
      </c>
      <c r="K148" s="13" t="str">
        <f t="shared" si="45"/>
        <v>0</v>
      </c>
      <c r="M148" s="17"/>
    </row>
    <row r="149" spans="1:13" x14ac:dyDescent="0.25">
      <c r="A149" s="19" t="s">
        <v>17</v>
      </c>
      <c r="B149" s="9">
        <v>0.28865740740740742</v>
      </c>
      <c r="C149" s="11">
        <f t="shared" si="41"/>
        <v>45126.288657407407</v>
      </c>
      <c r="D149" s="10">
        <v>1.0167409999999999</v>
      </c>
      <c r="E149" s="10">
        <v>53.41</v>
      </c>
      <c r="F149" s="10">
        <v>8</v>
      </c>
      <c r="G149" s="13">
        <f t="shared" si="42"/>
        <v>0.98448689028482761</v>
      </c>
      <c r="H149" s="13"/>
      <c r="I149" s="14">
        <f t="shared" si="43"/>
        <v>52.530585468669017</v>
      </c>
      <c r="J149" s="13">
        <f t="shared" si="44"/>
        <v>1.5513109715172391E-2</v>
      </c>
      <c r="K149" s="13" t="str">
        <f t="shared" si="45"/>
        <v>0</v>
      </c>
      <c r="M149" s="17"/>
    </row>
    <row r="150" spans="1:13" x14ac:dyDescent="0.25">
      <c r="A150" s="19" t="s">
        <v>17</v>
      </c>
      <c r="B150" s="9">
        <v>0.29533564814814817</v>
      </c>
      <c r="C150" s="11">
        <f t="shared" ref="C150:C161" si="46">A150+B150</f>
        <v>45126.295335648145</v>
      </c>
      <c r="D150" s="10">
        <v>1.0216719999999999</v>
      </c>
      <c r="E150" s="10">
        <v>53.41</v>
      </c>
      <c r="F150" s="10">
        <v>8</v>
      </c>
      <c r="G150" s="13">
        <f t="shared" ref="G150:G161" si="47">(-2*F150+SQRT((2*F150)^2+4*(I150/PI())))/2</f>
        <v>0.97999456501669613</v>
      </c>
      <c r="H150" s="13"/>
      <c r="I150" s="14">
        <f t="shared" ref="I150:I161" si="48">E150/D150</f>
        <v>52.277051734803344</v>
      </c>
      <c r="J150" s="13">
        <f t="shared" ref="J150:J161" si="49">1-G150</f>
        <v>2.0005434983303871E-2</v>
      </c>
      <c r="K150" s="13" t="str">
        <f t="shared" si="45"/>
        <v>0</v>
      </c>
      <c r="M150" s="17"/>
    </row>
    <row r="151" spans="1:13" x14ac:dyDescent="0.25">
      <c r="A151" s="19" t="s">
        <v>17</v>
      </c>
      <c r="B151" s="9">
        <v>0.30201388888888886</v>
      </c>
      <c r="C151" s="11">
        <f t="shared" si="46"/>
        <v>45126.30201388889</v>
      </c>
      <c r="D151" s="10">
        <v>1.0162</v>
      </c>
      <c r="E151" s="10">
        <v>53.41</v>
      </c>
      <c r="F151" s="10">
        <v>8</v>
      </c>
      <c r="G151" s="13">
        <f t="shared" si="47"/>
        <v>0.98498227795725413</v>
      </c>
      <c r="H151" s="13"/>
      <c r="I151" s="14">
        <f t="shared" si="48"/>
        <v>52.558551466246797</v>
      </c>
      <c r="J151" s="13">
        <f t="shared" si="49"/>
        <v>1.5017722042745874E-2</v>
      </c>
      <c r="K151" s="13" t="str">
        <f t="shared" si="45"/>
        <v>0</v>
      </c>
      <c r="M151" s="17"/>
    </row>
    <row r="152" spans="1:13" x14ac:dyDescent="0.25">
      <c r="A152" s="19" t="s">
        <v>17</v>
      </c>
      <c r="B152" s="9">
        <v>0.3087037037037037</v>
      </c>
      <c r="C152" s="11">
        <f t="shared" si="46"/>
        <v>45126.308703703704</v>
      </c>
      <c r="D152" s="10">
        <v>1.0267470000000001</v>
      </c>
      <c r="E152" s="10">
        <v>53.41</v>
      </c>
      <c r="F152" s="10">
        <v>8</v>
      </c>
      <c r="G152" s="13">
        <f t="shared" si="47"/>
        <v>0.97541379454350441</v>
      </c>
      <c r="H152" s="13"/>
      <c r="I152" s="14">
        <f t="shared" si="48"/>
        <v>52.018656981710187</v>
      </c>
      <c r="J152" s="13">
        <f t="shared" si="49"/>
        <v>2.4586205456495591E-2</v>
      </c>
      <c r="K152" s="13" t="str">
        <f t="shared" si="45"/>
        <v>0</v>
      </c>
      <c r="M152" s="17"/>
    </row>
    <row r="153" spans="1:13" x14ac:dyDescent="0.25">
      <c r="A153" s="19" t="s">
        <v>17</v>
      </c>
      <c r="B153" s="9">
        <v>0.31538194444444445</v>
      </c>
      <c r="C153" s="11">
        <f t="shared" si="46"/>
        <v>45126.315381944441</v>
      </c>
      <c r="D153" s="10">
        <v>1.0223390000000001</v>
      </c>
      <c r="E153" s="10">
        <v>53.41</v>
      </c>
      <c r="F153" s="10">
        <v>8</v>
      </c>
      <c r="G153" s="13">
        <f t="shared" si="47"/>
        <v>0.97939005894415132</v>
      </c>
      <c r="H153" s="13"/>
      <c r="I153" s="14">
        <f t="shared" si="48"/>
        <v>52.24294485488668</v>
      </c>
      <c r="J153" s="13">
        <f t="shared" si="49"/>
        <v>2.060994105584868E-2</v>
      </c>
      <c r="K153" s="13" t="str">
        <f t="shared" si="45"/>
        <v>0</v>
      </c>
      <c r="M153" s="17"/>
    </row>
    <row r="154" spans="1:13" x14ac:dyDescent="0.25">
      <c r="A154" s="19" t="s">
        <v>17</v>
      </c>
      <c r="B154" s="9">
        <v>0.32207175925925924</v>
      </c>
      <c r="C154" s="11">
        <f t="shared" si="46"/>
        <v>45126.322071759256</v>
      </c>
      <c r="D154" s="10">
        <v>1.010391</v>
      </c>
      <c r="E154" s="10">
        <v>53.41</v>
      </c>
      <c r="F154" s="10">
        <v>8</v>
      </c>
      <c r="G154" s="13">
        <f t="shared" si="47"/>
        <v>0.99033320341182929</v>
      </c>
      <c r="H154" s="13"/>
      <c r="I154" s="14">
        <f t="shared" si="48"/>
        <v>52.860724214685199</v>
      </c>
      <c r="J154" s="13">
        <f t="shared" si="49"/>
        <v>9.6667965881707119E-3</v>
      </c>
      <c r="K154" s="13" t="str">
        <f t="shared" ref="K154:K166" si="50">IF(J154&lt;0.25,"0","1")</f>
        <v>0</v>
      </c>
      <c r="M154" s="17"/>
    </row>
    <row r="155" spans="1:13" x14ac:dyDescent="0.25">
      <c r="A155" s="19" t="s">
        <v>17</v>
      </c>
      <c r="B155" s="9">
        <v>0.32874999999999999</v>
      </c>
      <c r="C155" s="11">
        <f t="shared" si="46"/>
        <v>45126.328750000001</v>
      </c>
      <c r="D155" s="10">
        <v>1.020165</v>
      </c>
      <c r="E155" s="10">
        <v>53.41</v>
      </c>
      <c r="F155" s="10">
        <v>8</v>
      </c>
      <c r="G155" s="13">
        <f t="shared" si="47"/>
        <v>0.98136312830222572</v>
      </c>
      <c r="H155" s="13"/>
      <c r="I155" s="14">
        <f t="shared" si="48"/>
        <v>52.35427602397651</v>
      </c>
      <c r="J155" s="13">
        <f t="shared" si="49"/>
        <v>1.8636871697774282E-2</v>
      </c>
      <c r="K155" s="13" t="str">
        <f t="shared" si="50"/>
        <v>0</v>
      </c>
      <c r="M155" s="17"/>
    </row>
    <row r="156" spans="1:13" x14ac:dyDescent="0.25">
      <c r="A156" s="19" t="s">
        <v>17</v>
      </c>
      <c r="B156" s="9">
        <v>0.33543981481481483</v>
      </c>
      <c r="C156" s="11">
        <f t="shared" si="46"/>
        <v>45126.335439814815</v>
      </c>
      <c r="D156" s="10">
        <v>1.020392</v>
      </c>
      <c r="E156" s="10">
        <v>53.41</v>
      </c>
      <c r="F156" s="10">
        <v>8</v>
      </c>
      <c r="G156" s="13">
        <f t="shared" si="47"/>
        <v>0.98115673583795981</v>
      </c>
      <c r="H156" s="13"/>
      <c r="I156" s="14">
        <f t="shared" si="48"/>
        <v>52.34262910724506</v>
      </c>
      <c r="J156" s="13">
        <f t="shared" si="49"/>
        <v>1.8843264162040185E-2</v>
      </c>
      <c r="K156" s="13" t="str">
        <f t="shared" si="50"/>
        <v>0</v>
      </c>
      <c r="M156" s="17"/>
    </row>
    <row r="157" spans="1:13" x14ac:dyDescent="0.25">
      <c r="A157" s="19" t="s">
        <v>17</v>
      </c>
      <c r="B157" s="9">
        <v>0.34211805555555558</v>
      </c>
      <c r="C157" s="11">
        <f t="shared" si="46"/>
        <v>45126.342118055552</v>
      </c>
      <c r="D157" s="10">
        <v>1.0241420000000001</v>
      </c>
      <c r="E157" s="10">
        <v>53.41</v>
      </c>
      <c r="F157" s="10">
        <v>8</v>
      </c>
      <c r="G157" s="13">
        <f t="shared" si="47"/>
        <v>0.97775972743807138</v>
      </c>
      <c r="H157" s="13"/>
      <c r="I157" s="14">
        <f t="shared" si="48"/>
        <v>52.150971252033401</v>
      </c>
      <c r="J157" s="13">
        <f t="shared" si="49"/>
        <v>2.224027256192862E-2</v>
      </c>
      <c r="K157" s="13" t="str">
        <f t="shared" si="50"/>
        <v>0</v>
      </c>
      <c r="M157" s="17"/>
    </row>
    <row r="158" spans="1:13" x14ac:dyDescent="0.25">
      <c r="A158" s="19" t="s">
        <v>17</v>
      </c>
      <c r="B158" s="9">
        <v>0.34879629629629627</v>
      </c>
      <c r="C158" s="11">
        <f t="shared" si="46"/>
        <v>45126.348796296297</v>
      </c>
      <c r="D158" s="10">
        <v>1.020243</v>
      </c>
      <c r="E158" s="10">
        <v>53.41</v>
      </c>
      <c r="F158" s="10">
        <v>8</v>
      </c>
      <c r="G158" s="13">
        <f t="shared" si="47"/>
        <v>0.98129219948333102</v>
      </c>
      <c r="H158" s="13"/>
      <c r="I158" s="14">
        <f t="shared" si="48"/>
        <v>52.350273415254989</v>
      </c>
      <c r="J158" s="13">
        <f t="shared" si="49"/>
        <v>1.8707800516668982E-2</v>
      </c>
      <c r="K158" s="13" t="str">
        <f t="shared" si="50"/>
        <v>0</v>
      </c>
      <c r="M158" s="17"/>
    </row>
    <row r="159" spans="1:13" x14ac:dyDescent="0.25">
      <c r="A159" s="19" t="s">
        <v>17</v>
      </c>
      <c r="B159" s="9">
        <v>0.35548611111111111</v>
      </c>
      <c r="C159" s="11">
        <f t="shared" si="46"/>
        <v>45126.355486111112</v>
      </c>
      <c r="D159" s="10">
        <v>1.018478</v>
      </c>
      <c r="E159" s="10">
        <v>53.41</v>
      </c>
      <c r="F159" s="10">
        <v>8</v>
      </c>
      <c r="G159" s="13">
        <f t="shared" si="47"/>
        <v>0.98289971233242035</v>
      </c>
      <c r="H159" s="13"/>
      <c r="I159" s="14">
        <f t="shared" si="48"/>
        <v>52.440995289048949</v>
      </c>
      <c r="J159" s="13">
        <f t="shared" si="49"/>
        <v>1.710028766757965E-2</v>
      </c>
      <c r="K159" s="13" t="str">
        <f t="shared" si="50"/>
        <v>0</v>
      </c>
      <c r="M159" s="17"/>
    </row>
    <row r="160" spans="1:13" x14ac:dyDescent="0.25">
      <c r="A160" s="19" t="s">
        <v>17</v>
      </c>
      <c r="B160" s="9">
        <v>0.36216435185185186</v>
      </c>
      <c r="C160" s="11">
        <f t="shared" si="46"/>
        <v>45126.362164351849</v>
      </c>
      <c r="D160" s="10">
        <v>1.025746</v>
      </c>
      <c r="E160" s="10">
        <v>53.41</v>
      </c>
      <c r="F160" s="10">
        <v>8</v>
      </c>
      <c r="G160" s="13">
        <f t="shared" si="47"/>
        <v>0.97631390800339268</v>
      </c>
      <c r="H160" s="13"/>
      <c r="I160" s="14">
        <f t="shared" si="48"/>
        <v>52.06942069479188</v>
      </c>
      <c r="J160" s="13">
        <f t="shared" si="49"/>
        <v>2.3686091996607317E-2</v>
      </c>
      <c r="K160" s="13" t="str">
        <f t="shared" si="50"/>
        <v>0</v>
      </c>
      <c r="M160" s="17"/>
    </row>
    <row r="161" spans="1:13" x14ac:dyDescent="0.25">
      <c r="A161" s="19" t="s">
        <v>17</v>
      </c>
      <c r="B161" s="9">
        <v>0.36885416666666665</v>
      </c>
      <c r="C161" s="11">
        <f t="shared" si="46"/>
        <v>45126.368854166663</v>
      </c>
      <c r="D161" s="10">
        <v>1.0208870000000001</v>
      </c>
      <c r="E161" s="10">
        <v>53.41</v>
      </c>
      <c r="F161" s="10">
        <v>8</v>
      </c>
      <c r="G161" s="13">
        <f t="shared" si="47"/>
        <v>0.98070697484313385</v>
      </c>
      <c r="H161" s="13"/>
      <c r="I161" s="14">
        <f t="shared" si="48"/>
        <v>52.317249607449199</v>
      </c>
      <c r="J161" s="13">
        <f t="shared" si="49"/>
        <v>1.929302515686615E-2</v>
      </c>
      <c r="K161" s="13" t="str">
        <f t="shared" si="50"/>
        <v>0</v>
      </c>
      <c r="M161" s="17"/>
    </row>
    <row r="162" spans="1:13" x14ac:dyDescent="0.25">
      <c r="A162" s="19" t="s">
        <v>17</v>
      </c>
      <c r="B162" s="9">
        <v>0.37554398148148144</v>
      </c>
      <c r="C162" s="11">
        <f t="shared" ref="C162:C173" si="51">A162+B162</f>
        <v>45126.375543981485</v>
      </c>
      <c r="D162" s="10">
        <v>1.029309</v>
      </c>
      <c r="E162" s="10">
        <v>53.41</v>
      </c>
      <c r="F162" s="10">
        <v>8</v>
      </c>
      <c r="G162" s="13">
        <f t="shared" ref="G162:G173" si="52">(-2*F162+SQRT((2*F162)^2+4*(I162/PI())))/2</f>
        <v>0.97311757346355066</v>
      </c>
      <c r="H162" s="13"/>
      <c r="I162" s="14">
        <f t="shared" ref="I162:I173" si="53">E162/D162</f>
        <v>51.889180022714264</v>
      </c>
      <c r="J162" s="13">
        <f t="shared" ref="J162:J173" si="54">1-G162</f>
        <v>2.6882426536449344E-2</v>
      </c>
      <c r="K162" s="13" t="str">
        <f t="shared" si="50"/>
        <v>0</v>
      </c>
      <c r="M162" s="17"/>
    </row>
    <row r="163" spans="1:13" x14ac:dyDescent="0.25">
      <c r="A163" s="19" t="s">
        <v>17</v>
      </c>
      <c r="B163" s="9">
        <v>0.38222222222222224</v>
      </c>
      <c r="C163" s="11">
        <f t="shared" si="51"/>
        <v>45126.382222222222</v>
      </c>
      <c r="D163" s="10">
        <v>1.0342020000000001</v>
      </c>
      <c r="E163" s="10">
        <v>53.41</v>
      </c>
      <c r="F163" s="10">
        <v>8</v>
      </c>
      <c r="G163" s="13">
        <f t="shared" si="52"/>
        <v>0.96876216554645822</v>
      </c>
      <c r="H163" s="13"/>
      <c r="I163" s="14">
        <f t="shared" si="53"/>
        <v>51.643682762168311</v>
      </c>
      <c r="J163" s="13">
        <f t="shared" si="54"/>
        <v>3.123783445354178E-2</v>
      </c>
      <c r="K163" s="13" t="str">
        <f t="shared" si="50"/>
        <v>0</v>
      </c>
      <c r="M163" s="17"/>
    </row>
    <row r="164" spans="1:13" x14ac:dyDescent="0.25">
      <c r="A164" s="19" t="s">
        <v>17</v>
      </c>
      <c r="B164" s="9">
        <v>0.38891203703703708</v>
      </c>
      <c r="C164" s="11">
        <f t="shared" si="51"/>
        <v>45126.388912037037</v>
      </c>
      <c r="D164" s="10">
        <v>1.0305880000000001</v>
      </c>
      <c r="E164" s="10">
        <v>53.41</v>
      </c>
      <c r="F164" s="10">
        <v>8</v>
      </c>
      <c r="G164" s="13">
        <f t="shared" si="52"/>
        <v>0.97197530894244366</v>
      </c>
      <c r="H164" s="13"/>
      <c r="I164" s="14">
        <f t="shared" si="53"/>
        <v>51.824783521640065</v>
      </c>
      <c r="J164" s="13">
        <f t="shared" si="54"/>
        <v>2.8024691057556339E-2</v>
      </c>
      <c r="K164" s="13" t="str">
        <f t="shared" si="50"/>
        <v>0</v>
      </c>
      <c r="M164" s="17"/>
    </row>
    <row r="165" spans="1:13" x14ac:dyDescent="0.25">
      <c r="A165" s="19" t="s">
        <v>17</v>
      </c>
      <c r="B165" s="9">
        <v>0.39559027777777778</v>
      </c>
      <c r="C165" s="11">
        <f t="shared" si="51"/>
        <v>45126.395590277774</v>
      </c>
      <c r="D165" s="10">
        <v>1.0171410000000001</v>
      </c>
      <c r="E165" s="10">
        <v>53.41</v>
      </c>
      <c r="F165" s="10">
        <v>8</v>
      </c>
      <c r="G165" s="13">
        <f t="shared" si="52"/>
        <v>0.98412093605686657</v>
      </c>
      <c r="H165" s="13"/>
      <c r="I165" s="14">
        <f t="shared" si="53"/>
        <v>52.509927335541477</v>
      </c>
      <c r="J165" s="13">
        <f t="shared" si="54"/>
        <v>1.5879063943133431E-2</v>
      </c>
      <c r="K165" s="13" t="str">
        <f t="shared" si="50"/>
        <v>0</v>
      </c>
      <c r="M165" s="17"/>
    </row>
    <row r="166" spans="1:13" x14ac:dyDescent="0.25">
      <c r="A166" s="19" t="s">
        <v>17</v>
      </c>
      <c r="B166" s="9">
        <v>0.40228009259259262</v>
      </c>
      <c r="C166" s="11">
        <f t="shared" si="51"/>
        <v>45126.402280092596</v>
      </c>
      <c r="D166" s="10">
        <v>1.023596</v>
      </c>
      <c r="E166" s="10">
        <v>53.41</v>
      </c>
      <c r="F166" s="10">
        <v>8</v>
      </c>
      <c r="G166" s="13">
        <f t="shared" si="52"/>
        <v>0.97825286341718964</v>
      </c>
      <c r="H166" s="13"/>
      <c r="I166" s="14">
        <f t="shared" si="53"/>
        <v>52.178789287961266</v>
      </c>
      <c r="J166" s="13">
        <f t="shared" si="54"/>
        <v>2.1747136582810356E-2</v>
      </c>
      <c r="K166" s="13" t="str">
        <f t="shared" si="50"/>
        <v>0</v>
      </c>
      <c r="M166" s="17"/>
    </row>
    <row r="167" spans="1:13" x14ac:dyDescent="0.25">
      <c r="A167" s="19" t="s">
        <v>17</v>
      </c>
      <c r="B167" s="9">
        <v>0.40895833333333331</v>
      </c>
      <c r="C167" s="11">
        <f t="shared" si="51"/>
        <v>45126.408958333333</v>
      </c>
      <c r="D167" s="10">
        <v>1.0246839999999999</v>
      </c>
      <c r="E167" s="10">
        <v>53.41</v>
      </c>
      <c r="F167" s="10">
        <v>8</v>
      </c>
      <c r="G167" s="13">
        <f t="shared" si="52"/>
        <v>0.97727069719882032</v>
      </c>
      <c r="H167" s="13"/>
      <c r="I167" s="14">
        <f t="shared" si="53"/>
        <v>52.123386331786193</v>
      </c>
      <c r="J167" s="13">
        <f t="shared" si="54"/>
        <v>2.2729302801179685E-2</v>
      </c>
      <c r="K167" s="13" t="str">
        <f t="shared" ref="K167:K179" si="55">IF(J167&lt;0.25,"0","1")</f>
        <v>0</v>
      </c>
      <c r="M167" s="17"/>
    </row>
    <row r="168" spans="1:13" x14ac:dyDescent="0.25">
      <c r="A168" s="19" t="s">
        <v>17</v>
      </c>
      <c r="B168" s="9">
        <v>0.41564814814814816</v>
      </c>
      <c r="C168" s="11">
        <f t="shared" si="51"/>
        <v>45126.415648148148</v>
      </c>
      <c r="D168" s="10">
        <v>1.0261499999999999</v>
      </c>
      <c r="E168" s="10">
        <v>53.41</v>
      </c>
      <c r="F168" s="10">
        <v>8</v>
      </c>
      <c r="G168" s="13">
        <f t="shared" si="52"/>
        <v>0.97595042496092965</v>
      </c>
      <c r="H168" s="13"/>
      <c r="I168" s="14">
        <f t="shared" si="53"/>
        <v>52.048920723091165</v>
      </c>
      <c r="J168" s="13">
        <f t="shared" si="54"/>
        <v>2.4049575039070348E-2</v>
      </c>
      <c r="K168" s="13" t="str">
        <f t="shared" si="55"/>
        <v>0</v>
      </c>
      <c r="M168" s="17"/>
    </row>
    <row r="169" spans="1:13" x14ac:dyDescent="0.25">
      <c r="A169" s="19" t="s">
        <v>17</v>
      </c>
      <c r="B169" s="9">
        <v>0.42124999999999996</v>
      </c>
      <c r="C169" s="11">
        <f t="shared" si="51"/>
        <v>45126.421249999999</v>
      </c>
      <c r="D169" s="10">
        <v>1.0300400000000001</v>
      </c>
      <c r="E169" s="10">
        <v>53.41</v>
      </c>
      <c r="F169" s="10">
        <v>8</v>
      </c>
      <c r="G169" s="13">
        <f t="shared" si="52"/>
        <v>0.97246439376944771</v>
      </c>
      <c r="H169" s="13"/>
      <c r="I169" s="14">
        <f t="shared" si="53"/>
        <v>51.852355248339862</v>
      </c>
      <c r="J169" s="13">
        <f t="shared" si="54"/>
        <v>2.753560623055229E-2</v>
      </c>
      <c r="K169" s="13" t="str">
        <f t="shared" si="55"/>
        <v>0</v>
      </c>
      <c r="M169" s="17"/>
    </row>
    <row r="170" spans="1:13" x14ac:dyDescent="0.25">
      <c r="A170" s="19" t="s">
        <v>17</v>
      </c>
      <c r="B170" s="9">
        <v>0.42363425925925924</v>
      </c>
      <c r="C170" s="11">
        <f t="shared" si="51"/>
        <v>45126.423634259256</v>
      </c>
      <c r="D170" s="10">
        <v>1.0144439999999999</v>
      </c>
      <c r="E170" s="10">
        <v>53.41</v>
      </c>
      <c r="F170" s="10">
        <v>8</v>
      </c>
      <c r="G170" s="13">
        <f t="shared" si="52"/>
        <v>0.98659367953918675</v>
      </c>
      <c r="H170" s="13"/>
      <c r="I170" s="14">
        <f t="shared" si="53"/>
        <v>52.649530185993513</v>
      </c>
      <c r="J170" s="13">
        <f t="shared" si="54"/>
        <v>1.3406320460813248E-2</v>
      </c>
      <c r="K170" s="13" t="str">
        <f t="shared" si="55"/>
        <v>0</v>
      </c>
      <c r="M170" s="17"/>
    </row>
    <row r="171" spans="1:13" x14ac:dyDescent="0.25">
      <c r="A171" s="19" t="s">
        <v>17</v>
      </c>
      <c r="B171" s="9">
        <v>0.42738425925925921</v>
      </c>
      <c r="C171" s="11">
        <f t="shared" si="51"/>
        <v>45126.427384259259</v>
      </c>
      <c r="D171" s="10">
        <v>1.0293639999999999</v>
      </c>
      <c r="E171" s="10">
        <v>53.41</v>
      </c>
      <c r="F171" s="10">
        <v>8</v>
      </c>
      <c r="G171" s="13">
        <f t="shared" si="52"/>
        <v>0.97306839799743372</v>
      </c>
      <c r="H171" s="13"/>
      <c r="I171" s="14">
        <f t="shared" si="53"/>
        <v>51.886407529309359</v>
      </c>
      <c r="J171" s="13">
        <f t="shared" si="54"/>
        <v>2.6931602002566279E-2</v>
      </c>
      <c r="K171" s="13" t="str">
        <f t="shared" si="55"/>
        <v>0</v>
      </c>
      <c r="M171" s="17"/>
    </row>
    <row r="172" spans="1:13" x14ac:dyDescent="0.25">
      <c r="A172" s="19" t="s">
        <v>17</v>
      </c>
      <c r="B172" s="9">
        <v>0.42744212962962963</v>
      </c>
      <c r="C172" s="11">
        <f t="shared" si="51"/>
        <v>45126.427442129629</v>
      </c>
      <c r="D172" s="10">
        <v>1.0293639999999999</v>
      </c>
      <c r="E172" s="10">
        <v>53.41</v>
      </c>
      <c r="F172" s="10">
        <v>8</v>
      </c>
      <c r="G172" s="13">
        <f t="shared" si="52"/>
        <v>0.97306839799743372</v>
      </c>
      <c r="H172" s="13"/>
      <c r="I172" s="14">
        <f t="shared" si="53"/>
        <v>51.886407529309359</v>
      </c>
      <c r="J172" s="13">
        <f t="shared" si="54"/>
        <v>2.6931602002566279E-2</v>
      </c>
      <c r="K172" s="13" t="str">
        <f t="shared" si="55"/>
        <v>0</v>
      </c>
      <c r="M172" s="17"/>
    </row>
    <row r="173" spans="1:13" x14ac:dyDescent="0.25">
      <c r="A173" s="19" t="s">
        <v>17</v>
      </c>
      <c r="B173" s="9">
        <v>0.42759259259259258</v>
      </c>
      <c r="C173" s="11">
        <f t="shared" si="51"/>
        <v>45126.42759259259</v>
      </c>
      <c r="D173" s="10">
        <v>1.0293639999999999</v>
      </c>
      <c r="E173" s="10">
        <v>53.41</v>
      </c>
      <c r="F173" s="10">
        <v>8</v>
      </c>
      <c r="G173" s="13">
        <f t="shared" si="52"/>
        <v>0.97306839799743372</v>
      </c>
      <c r="H173" s="13"/>
      <c r="I173" s="14">
        <f t="shared" si="53"/>
        <v>51.886407529309359</v>
      </c>
      <c r="J173" s="13">
        <f t="shared" si="54"/>
        <v>2.6931602002566279E-2</v>
      </c>
      <c r="K173" s="13" t="str">
        <f t="shared" si="55"/>
        <v>0</v>
      </c>
      <c r="M173" s="17"/>
    </row>
    <row r="174" spans="1:13" x14ac:dyDescent="0.25">
      <c r="A174" s="19" t="s">
        <v>17</v>
      </c>
      <c r="B174" s="9">
        <v>0.4296875</v>
      </c>
      <c r="C174" s="11">
        <f t="shared" ref="C174:C185" si="56">A174+B174</f>
        <v>45126.4296875</v>
      </c>
      <c r="D174" s="10">
        <v>1.021631</v>
      </c>
      <c r="E174" s="10">
        <v>53.41</v>
      </c>
      <c r="F174" s="10">
        <v>8</v>
      </c>
      <c r="G174" s="13">
        <f t="shared" ref="G174:G184" si="57">(-2*F174+SQRT((2*F174)^2+4*(I174/PI())))/2</f>
        <v>0.98003174798356163</v>
      </c>
      <c r="H174" s="13"/>
      <c r="I174" s="14">
        <f t="shared" ref="I174:I184" si="58">E174/D174</f>
        <v>52.279149712567452</v>
      </c>
      <c r="J174" s="13">
        <f t="shared" ref="J174:J185" si="59">1-G174</f>
        <v>1.996825201643837E-2</v>
      </c>
      <c r="K174" s="13" t="str">
        <f t="shared" si="55"/>
        <v>0</v>
      </c>
      <c r="M174" s="17"/>
    </row>
    <row r="175" spans="1:13" x14ac:dyDescent="0.25">
      <c r="A175" s="19" t="s">
        <v>17</v>
      </c>
      <c r="B175" s="9">
        <v>0.4322685185185185</v>
      </c>
      <c r="C175" s="11">
        <f t="shared" si="56"/>
        <v>45126.432268518518</v>
      </c>
      <c r="D175" s="10">
        <v>1.01979</v>
      </c>
      <c r="E175" s="10">
        <v>53.41</v>
      </c>
      <c r="F175" s="10">
        <v>8</v>
      </c>
      <c r="G175" s="13">
        <f t="shared" si="57"/>
        <v>0.98170427589009002</v>
      </c>
      <c r="H175" s="13"/>
      <c r="I175" s="14">
        <f t="shared" si="58"/>
        <v>52.373527883191635</v>
      </c>
      <c r="J175" s="13">
        <f t="shared" si="59"/>
        <v>1.8295724109909983E-2</v>
      </c>
      <c r="K175" s="13" t="str">
        <f t="shared" si="55"/>
        <v>0</v>
      </c>
      <c r="M175" s="17"/>
    </row>
    <row r="176" spans="1:13" x14ac:dyDescent="0.25">
      <c r="A176" s="19" t="s">
        <v>17</v>
      </c>
      <c r="B176" s="9">
        <v>0.43251157407407409</v>
      </c>
      <c r="C176" s="11">
        <f t="shared" si="56"/>
        <v>45126.432511574072</v>
      </c>
      <c r="D176" s="10">
        <v>1.01979</v>
      </c>
      <c r="E176" s="10">
        <v>53.41</v>
      </c>
      <c r="F176" s="10">
        <v>8</v>
      </c>
      <c r="G176" s="13">
        <f t="shared" si="57"/>
        <v>0.98170427589009002</v>
      </c>
      <c r="H176" s="13"/>
      <c r="I176" s="14">
        <f t="shared" si="58"/>
        <v>52.373527883191635</v>
      </c>
      <c r="J176" s="13">
        <f t="shared" si="59"/>
        <v>1.8295724109909983E-2</v>
      </c>
      <c r="K176" s="13" t="str">
        <f t="shared" si="55"/>
        <v>0</v>
      </c>
      <c r="M176" s="17"/>
    </row>
    <row r="177" spans="1:13" x14ac:dyDescent="0.25">
      <c r="A177" s="19" t="s">
        <v>17</v>
      </c>
      <c r="B177" s="9">
        <v>0.44063657407407408</v>
      </c>
      <c r="C177" s="11">
        <f t="shared" si="56"/>
        <v>45126.440636574072</v>
      </c>
      <c r="D177" s="10">
        <v>1.026856</v>
      </c>
      <c r="E177" s="10">
        <v>53.41</v>
      </c>
      <c r="F177" s="10">
        <v>8</v>
      </c>
      <c r="G177" s="13">
        <f t="shared" si="57"/>
        <v>0.97531588069772646</v>
      </c>
      <c r="H177" s="13"/>
      <c r="I177" s="14">
        <f t="shared" si="58"/>
        <v>52.013135239994696</v>
      </c>
      <c r="J177" s="13">
        <f t="shared" si="59"/>
        <v>2.4684119302273544E-2</v>
      </c>
      <c r="K177" s="13" t="str">
        <f t="shared" si="55"/>
        <v>0</v>
      </c>
      <c r="M177" s="17"/>
    </row>
    <row r="178" spans="1:13" x14ac:dyDescent="0.25">
      <c r="A178" s="19" t="s">
        <v>17</v>
      </c>
      <c r="B178" s="9">
        <v>0.44422453703703701</v>
      </c>
      <c r="C178" s="11">
        <f t="shared" si="56"/>
        <v>45126.444224537037</v>
      </c>
      <c r="D178" s="10">
        <v>1.0196780000000001</v>
      </c>
      <c r="E178" s="10">
        <v>53.41</v>
      </c>
      <c r="F178" s="10">
        <v>8</v>
      </c>
      <c r="G178" s="13">
        <f t="shared" si="57"/>
        <v>0.98180621145118252</v>
      </c>
      <c r="H178" s="13"/>
      <c r="I178" s="14">
        <f t="shared" si="58"/>
        <v>52.37928051796743</v>
      </c>
      <c r="J178" s="13">
        <f t="shared" si="59"/>
        <v>1.819378854881748E-2</v>
      </c>
      <c r="K178" s="13" t="str">
        <f t="shared" si="55"/>
        <v>0</v>
      </c>
      <c r="M178" s="17"/>
    </row>
    <row r="179" spans="1:13" x14ac:dyDescent="0.25">
      <c r="A179" s="19" t="s">
        <v>17</v>
      </c>
      <c r="B179" s="9">
        <v>0.45114583333333336</v>
      </c>
      <c r="C179" s="11">
        <f t="shared" si="56"/>
        <v>45126.451145833336</v>
      </c>
      <c r="D179" s="10">
        <v>1.0297860000000001</v>
      </c>
      <c r="E179" s="10">
        <v>53.41</v>
      </c>
      <c r="F179" s="10">
        <v>8</v>
      </c>
      <c r="G179" s="13">
        <f t="shared" si="57"/>
        <v>0.97269125386929645</v>
      </c>
      <c r="H179" s="13"/>
      <c r="I179" s="14">
        <f t="shared" si="58"/>
        <v>51.865144797074336</v>
      </c>
      <c r="J179" s="13">
        <f t="shared" si="59"/>
        <v>2.7308746130703554E-2</v>
      </c>
      <c r="K179" s="13" t="str">
        <f t="shared" si="55"/>
        <v>0</v>
      </c>
      <c r="M179" s="17"/>
    </row>
    <row r="180" spans="1:13" x14ac:dyDescent="0.25">
      <c r="A180" s="19" t="s">
        <v>17</v>
      </c>
      <c r="B180" s="9">
        <v>0.45482638888888888</v>
      </c>
      <c r="C180" s="11">
        <f t="shared" si="56"/>
        <v>45126.454826388886</v>
      </c>
      <c r="D180" s="10">
        <v>1.019601</v>
      </c>
      <c r="E180" s="10">
        <v>53.41</v>
      </c>
      <c r="F180" s="10">
        <v>8</v>
      </c>
      <c r="G180" s="13">
        <f t="shared" si="57"/>
        <v>0.98187630446880902</v>
      </c>
      <c r="H180" s="13"/>
      <c r="I180" s="14">
        <f t="shared" si="58"/>
        <v>52.383236187489025</v>
      </c>
      <c r="J180" s="13">
        <f t="shared" si="59"/>
        <v>1.8123695531190975E-2</v>
      </c>
      <c r="K180" s="13" t="str">
        <f t="shared" ref="K180:K190" si="60">IF(J180&lt;0.25,"0","1")</f>
        <v>0</v>
      </c>
      <c r="M180" s="17"/>
    </row>
    <row r="181" spans="1:13" x14ac:dyDescent="0.25">
      <c r="A181" s="19" t="s">
        <v>17</v>
      </c>
      <c r="B181" s="9">
        <v>0.45488425925925924</v>
      </c>
      <c r="C181" s="11">
        <f t="shared" si="56"/>
        <v>45126.454884259256</v>
      </c>
      <c r="D181" s="10">
        <v>1.019601</v>
      </c>
      <c r="E181" s="10">
        <v>53.41</v>
      </c>
      <c r="F181" s="10">
        <v>8</v>
      </c>
      <c r="G181" s="13">
        <f t="shared" si="57"/>
        <v>0.98187630446880902</v>
      </c>
      <c r="H181" s="13"/>
      <c r="I181" s="14">
        <f t="shared" si="58"/>
        <v>52.383236187489025</v>
      </c>
      <c r="J181" s="13">
        <f t="shared" si="59"/>
        <v>1.8123695531190975E-2</v>
      </c>
      <c r="K181" s="13" t="str">
        <f t="shared" si="60"/>
        <v>0</v>
      </c>
      <c r="M181" s="17"/>
    </row>
    <row r="182" spans="1:13" x14ac:dyDescent="0.25">
      <c r="A182" s="19" t="s">
        <v>17</v>
      </c>
      <c r="B182" s="9">
        <v>0.45498842592592598</v>
      </c>
      <c r="C182" s="11">
        <f t="shared" si="56"/>
        <v>45126.454988425925</v>
      </c>
      <c r="D182" s="10">
        <v>1.019601</v>
      </c>
      <c r="E182" s="10">
        <v>53.41</v>
      </c>
      <c r="F182" s="10">
        <v>8</v>
      </c>
      <c r="G182" s="13">
        <f t="shared" si="57"/>
        <v>0.98187630446880902</v>
      </c>
      <c r="H182" s="13"/>
      <c r="I182" s="14">
        <f t="shared" si="58"/>
        <v>52.383236187489025</v>
      </c>
      <c r="J182" s="13">
        <f t="shared" si="59"/>
        <v>1.8123695531190975E-2</v>
      </c>
      <c r="K182" s="13" t="str">
        <f t="shared" si="60"/>
        <v>0</v>
      </c>
      <c r="M182" s="17"/>
    </row>
    <row r="183" spans="1:13" x14ac:dyDescent="0.25">
      <c r="A183" s="19" t="s">
        <v>17</v>
      </c>
      <c r="B183" s="9">
        <v>0.45504629629629628</v>
      </c>
      <c r="C183" s="11">
        <f t="shared" si="56"/>
        <v>45126.455046296294</v>
      </c>
      <c r="D183" s="10">
        <v>1.019601</v>
      </c>
      <c r="E183" s="10">
        <v>53.41</v>
      </c>
      <c r="F183" s="10">
        <v>8</v>
      </c>
      <c r="G183" s="13">
        <f t="shared" si="57"/>
        <v>0.98187630446880902</v>
      </c>
      <c r="H183" s="13"/>
      <c r="I183" s="14">
        <f t="shared" si="58"/>
        <v>52.383236187489025</v>
      </c>
      <c r="J183" s="13">
        <f t="shared" si="59"/>
        <v>1.8123695531190975E-2</v>
      </c>
      <c r="K183" s="13" t="str">
        <f t="shared" si="60"/>
        <v>0</v>
      </c>
      <c r="M183" s="17"/>
    </row>
    <row r="184" spans="1:13" x14ac:dyDescent="0.25">
      <c r="A184" s="19" t="s">
        <v>17</v>
      </c>
      <c r="B184" s="9">
        <v>0.45579861111111114</v>
      </c>
      <c r="C184" s="11">
        <f t="shared" si="56"/>
        <v>45126.45579861111</v>
      </c>
      <c r="D184" s="10">
        <v>1.0256510000000001</v>
      </c>
      <c r="E184" s="10">
        <v>53.41</v>
      </c>
      <c r="F184" s="10">
        <v>8</v>
      </c>
      <c r="G184" s="13">
        <f t="shared" si="57"/>
        <v>0.97639941994640722</v>
      </c>
      <c r="H184" s="13"/>
      <c r="I184" s="14">
        <f t="shared" si="58"/>
        <v>52.074243577981193</v>
      </c>
      <c r="J184" s="13">
        <f t="shared" si="59"/>
        <v>2.3600580053592779E-2</v>
      </c>
      <c r="K184" s="13" t="str">
        <f t="shared" si="60"/>
        <v>0</v>
      </c>
      <c r="M184" s="17"/>
    </row>
    <row r="185" spans="1:13" x14ac:dyDescent="0.25">
      <c r="A185" s="19" t="s">
        <v>17</v>
      </c>
      <c r="B185" s="9">
        <v>0.46052083333333332</v>
      </c>
      <c r="C185" s="11">
        <f t="shared" si="56"/>
        <v>45126.460520833331</v>
      </c>
      <c r="D185" s="10">
        <v>1.0231030000000001</v>
      </c>
      <c r="E185" s="10">
        <v>53.41</v>
      </c>
      <c r="F185" s="10">
        <v>8</v>
      </c>
      <c r="G185" s="13">
        <f t="shared" ref="G185" si="61">(-2*F185+SQRT((2*F185)^2+4*(I185/PI())))/2</f>
        <v>0.97869855976827047</v>
      </c>
      <c r="H185" s="13"/>
      <c r="I185" s="14">
        <f t="shared" ref="I185" si="62">E185/D185</f>
        <v>52.203932546380955</v>
      </c>
      <c r="J185" s="13">
        <f t="shared" si="59"/>
        <v>2.1301440231729529E-2</v>
      </c>
      <c r="K185" s="13" t="str">
        <f t="shared" si="60"/>
        <v>0</v>
      </c>
      <c r="M185" s="17"/>
    </row>
    <row r="186" spans="1:13" x14ac:dyDescent="0.25">
      <c r="A186" s="19" t="s">
        <v>17</v>
      </c>
      <c r="B186" s="9">
        <v>0.46328703703703705</v>
      </c>
      <c r="C186" s="11">
        <f t="shared" ref="C186:C189" si="63">A186+B186</f>
        <v>45126.463287037041</v>
      </c>
      <c r="D186" s="10">
        <v>1.022359</v>
      </c>
      <c r="E186" s="10">
        <v>53.41</v>
      </c>
      <c r="F186" s="10">
        <v>8</v>
      </c>
      <c r="G186" s="13">
        <f t="shared" ref="G186:G189" si="64">(-2*F186+SQRT((2*F186)^2+4*(I186/PI())))/2</f>
        <v>0.97937194437733766</v>
      </c>
      <c r="H186" s="13"/>
      <c r="I186" s="14">
        <f t="shared" ref="I186:I189" si="65">E186/D186</f>
        <v>52.241922847062526</v>
      </c>
      <c r="J186" s="13">
        <f t="shared" ref="J186:J189" si="66">1-G186</f>
        <v>2.0628055622662345E-2</v>
      </c>
      <c r="K186" s="13" t="str">
        <f t="shared" si="60"/>
        <v>0</v>
      </c>
      <c r="M186" s="17"/>
    </row>
    <row r="187" spans="1:13" x14ac:dyDescent="0.25">
      <c r="A187" s="19" t="s">
        <v>17</v>
      </c>
      <c r="B187" s="9">
        <v>0.46375000000000005</v>
      </c>
      <c r="C187" s="11">
        <f t="shared" si="63"/>
        <v>45126.463750000003</v>
      </c>
      <c r="D187" s="10">
        <v>1.022359</v>
      </c>
      <c r="E187" s="10">
        <v>53.41</v>
      </c>
      <c r="F187" s="10">
        <v>8</v>
      </c>
      <c r="G187" s="13">
        <f t="shared" si="64"/>
        <v>0.97937194437733766</v>
      </c>
      <c r="H187" s="13"/>
      <c r="I187" s="14">
        <f t="shared" si="65"/>
        <v>52.241922847062526</v>
      </c>
      <c r="J187" s="13">
        <f t="shared" si="66"/>
        <v>2.0628055622662345E-2</v>
      </c>
      <c r="K187" s="13" t="str">
        <f t="shared" si="60"/>
        <v>0</v>
      </c>
      <c r="M187" s="17"/>
    </row>
    <row r="188" spans="1:13" x14ac:dyDescent="0.25">
      <c r="A188" s="19" t="s">
        <v>17</v>
      </c>
      <c r="B188" s="9">
        <v>0.48996527777777782</v>
      </c>
      <c r="C188" s="11">
        <f t="shared" si="63"/>
        <v>45126.489965277775</v>
      </c>
      <c r="D188" s="10">
        <v>1.0199940000000001</v>
      </c>
      <c r="E188" s="10">
        <v>53.41</v>
      </c>
      <c r="F188" s="10">
        <v>8</v>
      </c>
      <c r="G188" s="13">
        <f t="shared" si="64"/>
        <v>0.98151866209659033</v>
      </c>
      <c r="H188" s="13"/>
      <c r="I188" s="14">
        <f t="shared" si="65"/>
        <v>52.363053115998717</v>
      </c>
      <c r="J188" s="13">
        <f t="shared" si="66"/>
        <v>1.8481337903409667E-2</v>
      </c>
      <c r="K188" s="13" t="str">
        <f t="shared" si="60"/>
        <v>0</v>
      </c>
      <c r="M188" s="17"/>
    </row>
    <row r="189" spans="1:13" x14ac:dyDescent="0.25">
      <c r="A189" s="19" t="s">
        <v>17</v>
      </c>
      <c r="B189" s="9">
        <v>0.49659722222222219</v>
      </c>
      <c r="C189" s="11">
        <f t="shared" si="63"/>
        <v>45126.49659722222</v>
      </c>
      <c r="D189" s="10">
        <v>1.022999</v>
      </c>
      <c r="E189" s="10">
        <v>53.41</v>
      </c>
      <c r="F189" s="10">
        <v>8</v>
      </c>
      <c r="G189" s="13">
        <f t="shared" si="64"/>
        <v>0.97879263294615271</v>
      </c>
      <c r="H189" s="13"/>
      <c r="I189" s="14">
        <f t="shared" si="65"/>
        <v>52.209239696226483</v>
      </c>
      <c r="J189" s="13">
        <f t="shared" si="66"/>
        <v>2.1207367053847292E-2</v>
      </c>
      <c r="K189" s="13" t="str">
        <f t="shared" si="60"/>
        <v>0</v>
      </c>
      <c r="M189" s="17"/>
    </row>
    <row r="190" spans="1:13" x14ac:dyDescent="0.25">
      <c r="A190" s="19" t="s">
        <v>17</v>
      </c>
      <c r="B190" s="9">
        <v>0.50327546296296299</v>
      </c>
      <c r="C190" s="11">
        <f t="shared" ref="C190" si="67">A190+B190</f>
        <v>45126.503275462965</v>
      </c>
      <c r="D190" s="10">
        <v>1.02288</v>
      </c>
      <c r="E190" s="10">
        <v>53.41</v>
      </c>
      <c r="F190" s="10">
        <v>8</v>
      </c>
      <c r="G190" s="13">
        <f t="shared" ref="G190" si="68">(-2*F190+SQRT((2*F190)^2+4*(I190/PI())))/2</f>
        <v>0.97890029662844569</v>
      </c>
      <c r="H190" s="13"/>
      <c r="I190" s="14">
        <f t="shared" ref="I190" si="69">E190/D190</f>
        <v>52.215313624276547</v>
      </c>
      <c r="J190" s="13">
        <f t="shared" ref="J190" si="70">1-G190</f>
        <v>2.1099703371554313E-2</v>
      </c>
      <c r="K190" s="13" t="str">
        <f t="shared" si="60"/>
        <v>0</v>
      </c>
      <c r="M190" s="17"/>
    </row>
    <row r="191" spans="1:13" x14ac:dyDescent="0.25">
      <c r="A191" s="19" t="s">
        <v>17</v>
      </c>
      <c r="B191" s="9">
        <v>0.50995370370370374</v>
      </c>
      <c r="C191" s="11">
        <f t="shared" ref="C191:C235" si="71">A191+B191</f>
        <v>45126.509953703702</v>
      </c>
      <c r="D191" s="10">
        <v>1.025652</v>
      </c>
      <c r="E191" s="10">
        <v>53.41</v>
      </c>
      <c r="F191" s="10">
        <v>8</v>
      </c>
      <c r="G191" s="13">
        <f t="shared" ref="G191:G235" si="72">(-2*F191+SQRT((2*F191)^2+4*(I191/PI())))/2</f>
        <v>0.97639851974243896</v>
      </c>
      <c r="H191" s="13"/>
      <c r="I191" s="14">
        <f t="shared" ref="I191:I235" si="73">E191/D191</f>
        <v>52.074192806136971</v>
      </c>
      <c r="J191" s="13">
        <f t="shared" ref="J191:J235" si="74">1-G191</f>
        <v>2.3601480257561036E-2</v>
      </c>
      <c r="K191" s="13" t="str">
        <f t="shared" ref="K191:K235" si="75">IF(J191&lt;0.25,"0","1")</f>
        <v>0</v>
      </c>
      <c r="M191" s="17"/>
    </row>
    <row r="192" spans="1:13" x14ac:dyDescent="0.25">
      <c r="A192" s="19" t="s">
        <v>17</v>
      </c>
      <c r="B192" s="9">
        <v>0.51663194444444438</v>
      </c>
      <c r="C192" s="11">
        <f t="shared" si="71"/>
        <v>45126.516631944447</v>
      </c>
      <c r="D192" s="10">
        <v>1.021315</v>
      </c>
      <c r="E192" s="10">
        <v>53.41</v>
      </c>
      <c r="F192" s="10">
        <v>8</v>
      </c>
      <c r="G192" s="13">
        <f t="shared" si="72"/>
        <v>0.98031842390369484</v>
      </c>
      <c r="H192" s="13"/>
      <c r="I192" s="14">
        <f t="shared" si="73"/>
        <v>52.295325144544044</v>
      </c>
      <c r="J192" s="13">
        <f t="shared" si="74"/>
        <v>1.9681576096305164E-2</v>
      </c>
      <c r="K192" s="13" t="str">
        <f t="shared" si="75"/>
        <v>0</v>
      </c>
      <c r="M192" s="17"/>
    </row>
    <row r="193" spans="1:13" x14ac:dyDescent="0.25">
      <c r="A193" s="19" t="s">
        <v>17</v>
      </c>
      <c r="B193" s="9">
        <v>0.52331018518518524</v>
      </c>
      <c r="C193" s="11">
        <f t="shared" si="71"/>
        <v>45126.523310185185</v>
      </c>
      <c r="D193" s="10">
        <v>1.025825</v>
      </c>
      <c r="E193" s="10">
        <v>53.41</v>
      </c>
      <c r="F193" s="10">
        <v>8</v>
      </c>
      <c r="G193" s="13">
        <f t="shared" si="72"/>
        <v>0.97624280951324138</v>
      </c>
      <c r="H193" s="13"/>
      <c r="I193" s="14">
        <f t="shared" si="73"/>
        <v>52.065410766943678</v>
      </c>
      <c r="J193" s="13">
        <f t="shared" si="74"/>
        <v>2.3757190486758617E-2</v>
      </c>
      <c r="K193" s="13" t="str">
        <f t="shared" si="75"/>
        <v>0</v>
      </c>
      <c r="M193" s="17"/>
    </row>
    <row r="194" spans="1:13" x14ac:dyDescent="0.25">
      <c r="A194" s="19" t="s">
        <v>17</v>
      </c>
      <c r="B194" s="9">
        <v>0.53</v>
      </c>
      <c r="C194" s="11">
        <f t="shared" si="71"/>
        <v>45126.53</v>
      </c>
      <c r="D194" s="10">
        <v>1.0213620000000001</v>
      </c>
      <c r="E194" s="10">
        <v>53.41</v>
      </c>
      <c r="F194" s="10">
        <v>8</v>
      </c>
      <c r="G194" s="13">
        <f t="shared" si="72"/>
        <v>0.98027577474619321</v>
      </c>
      <c r="H194" s="13"/>
      <c r="I194" s="14">
        <f t="shared" si="73"/>
        <v>52.292918671342768</v>
      </c>
      <c r="J194" s="13">
        <f t="shared" si="74"/>
        <v>1.9724225253806793E-2</v>
      </c>
      <c r="K194" s="13" t="str">
        <f t="shared" si="75"/>
        <v>0</v>
      </c>
      <c r="M194" s="17"/>
    </row>
    <row r="195" spans="1:13" x14ac:dyDescent="0.25">
      <c r="A195" s="19" t="s">
        <v>17</v>
      </c>
      <c r="B195" s="9">
        <v>0.53667824074074078</v>
      </c>
      <c r="C195" s="11">
        <f t="shared" si="71"/>
        <v>45126.536678240744</v>
      </c>
      <c r="D195" s="10">
        <v>1.020869</v>
      </c>
      <c r="E195" s="10">
        <v>53.41</v>
      </c>
      <c r="F195" s="10">
        <v>8</v>
      </c>
      <c r="G195" s="13">
        <f t="shared" si="72"/>
        <v>0.98072332254103323</v>
      </c>
      <c r="H195" s="13"/>
      <c r="I195" s="14">
        <f t="shared" si="73"/>
        <v>52.318172067131037</v>
      </c>
      <c r="J195" s="13">
        <f t="shared" si="74"/>
        <v>1.9276677458966773E-2</v>
      </c>
      <c r="K195" s="13" t="str">
        <f t="shared" si="75"/>
        <v>0</v>
      </c>
      <c r="M195" s="17"/>
    </row>
    <row r="196" spans="1:13" x14ac:dyDescent="0.25">
      <c r="A196" s="19" t="s">
        <v>17</v>
      </c>
      <c r="B196" s="9">
        <v>0.54335648148148141</v>
      </c>
      <c r="C196" s="11">
        <f t="shared" si="71"/>
        <v>45126.543356481481</v>
      </c>
      <c r="D196" s="10">
        <v>1.0241340000000001</v>
      </c>
      <c r="E196" s="10">
        <v>53.41</v>
      </c>
      <c r="F196" s="10">
        <v>8</v>
      </c>
      <c r="G196" s="13">
        <f t="shared" si="72"/>
        <v>0.97776694927341445</v>
      </c>
      <c r="H196" s="13"/>
      <c r="I196" s="14">
        <f t="shared" si="73"/>
        <v>52.151378628187317</v>
      </c>
      <c r="J196" s="13">
        <f t="shared" si="74"/>
        <v>2.2233050726585546E-2</v>
      </c>
      <c r="K196" s="13" t="str">
        <f t="shared" si="75"/>
        <v>0</v>
      </c>
      <c r="M196" s="17"/>
    </row>
    <row r="197" spans="1:13" x14ac:dyDescent="0.25">
      <c r="A197" s="19" t="s">
        <v>17</v>
      </c>
      <c r="B197" s="9">
        <v>0.55004629629629631</v>
      </c>
      <c r="C197" s="11">
        <f t="shared" si="71"/>
        <v>45126.550046296295</v>
      </c>
      <c r="D197" s="10">
        <v>1.022073</v>
      </c>
      <c r="E197" s="10">
        <v>53.41</v>
      </c>
      <c r="F197" s="10">
        <v>8</v>
      </c>
      <c r="G197" s="13">
        <f t="shared" si="72"/>
        <v>0.9796310466219964</v>
      </c>
      <c r="H197" s="13"/>
      <c r="I197" s="14">
        <f t="shared" si="73"/>
        <v>52.256541362505416</v>
      </c>
      <c r="J197" s="13">
        <f t="shared" si="74"/>
        <v>2.0368953378003596E-2</v>
      </c>
      <c r="K197" s="13" t="str">
        <f t="shared" si="75"/>
        <v>0</v>
      </c>
      <c r="M197" s="17"/>
    </row>
    <row r="198" spans="1:13" x14ac:dyDescent="0.25">
      <c r="A198" s="19" t="s">
        <v>17</v>
      </c>
      <c r="B198" s="9">
        <v>0.55672453703703706</v>
      </c>
      <c r="C198" s="11">
        <f t="shared" si="71"/>
        <v>45126.55672453704</v>
      </c>
      <c r="D198" s="10">
        <v>1.0310410000000001</v>
      </c>
      <c r="E198" s="10">
        <v>53.41</v>
      </c>
      <c r="F198" s="10">
        <v>8</v>
      </c>
      <c r="G198" s="13">
        <f t="shared" si="72"/>
        <v>0.97157138313552593</v>
      </c>
      <c r="H198" s="13"/>
      <c r="I198" s="14">
        <f t="shared" si="73"/>
        <v>51.802013692956919</v>
      </c>
      <c r="J198" s="13">
        <f t="shared" si="74"/>
        <v>2.8428616864474066E-2</v>
      </c>
      <c r="K198" s="13" t="str">
        <f t="shared" si="75"/>
        <v>0</v>
      </c>
      <c r="M198" s="17"/>
    </row>
    <row r="199" spans="1:13" x14ac:dyDescent="0.25">
      <c r="A199" s="19" t="s">
        <v>17</v>
      </c>
      <c r="B199" s="9">
        <v>0.56341435185185185</v>
      </c>
      <c r="C199" s="11">
        <f t="shared" si="71"/>
        <v>45126.563414351855</v>
      </c>
      <c r="D199" s="10">
        <v>1.0263690000000001</v>
      </c>
      <c r="E199" s="10">
        <v>53.41</v>
      </c>
      <c r="F199" s="10">
        <v>8</v>
      </c>
      <c r="G199" s="13">
        <f t="shared" si="72"/>
        <v>0.97575350181400289</v>
      </c>
      <c r="H199" s="13"/>
      <c r="I199" s="14">
        <f t="shared" si="73"/>
        <v>52.037814859957763</v>
      </c>
      <c r="J199" s="13">
        <f t="shared" si="74"/>
        <v>2.4246498185997112E-2</v>
      </c>
      <c r="K199" s="13" t="str">
        <f t="shared" si="75"/>
        <v>0</v>
      </c>
      <c r="M199" s="17"/>
    </row>
    <row r="200" spans="1:13" x14ac:dyDescent="0.25">
      <c r="A200" s="19" t="s">
        <v>17</v>
      </c>
      <c r="B200" s="9">
        <v>0.5700925925925926</v>
      </c>
      <c r="C200" s="11">
        <f t="shared" si="71"/>
        <v>45126.570092592592</v>
      </c>
      <c r="D200" s="10">
        <v>1.0267120000000001</v>
      </c>
      <c r="E200" s="10">
        <v>53.41</v>
      </c>
      <c r="F200" s="10">
        <v>8</v>
      </c>
      <c r="G200" s="13">
        <f t="shared" si="72"/>
        <v>0.9754452389522168</v>
      </c>
      <c r="H200" s="13"/>
      <c r="I200" s="14">
        <f t="shared" si="73"/>
        <v>52.020430266715486</v>
      </c>
      <c r="J200" s="13">
        <f t="shared" si="74"/>
        <v>2.4554761047783202E-2</v>
      </c>
      <c r="K200" s="13" t="str">
        <f t="shared" si="75"/>
        <v>0</v>
      </c>
      <c r="M200" s="17"/>
    </row>
    <row r="201" spans="1:13" x14ac:dyDescent="0.25">
      <c r="A201" s="19" t="s">
        <v>17</v>
      </c>
      <c r="B201" s="9">
        <v>0.57677083333333334</v>
      </c>
      <c r="C201" s="11">
        <f t="shared" si="71"/>
        <v>45126.576770833337</v>
      </c>
      <c r="D201" s="10">
        <v>1.0213049999999999</v>
      </c>
      <c r="E201" s="10">
        <v>53.41</v>
      </c>
      <c r="F201" s="10">
        <v>8</v>
      </c>
      <c r="G201" s="13">
        <f t="shared" si="72"/>
        <v>0.98032749867283542</v>
      </c>
      <c r="H201" s="13"/>
      <c r="I201" s="14">
        <f t="shared" si="73"/>
        <v>52.295837188694854</v>
      </c>
      <c r="J201" s="13">
        <f t="shared" si="74"/>
        <v>1.9672501327164582E-2</v>
      </c>
      <c r="K201" s="13" t="str">
        <f t="shared" si="75"/>
        <v>0</v>
      </c>
      <c r="M201" s="17"/>
    </row>
    <row r="202" spans="1:13" x14ac:dyDescent="0.25">
      <c r="A202" s="19" t="s">
        <v>17</v>
      </c>
      <c r="B202" s="9">
        <v>0.58346064814814813</v>
      </c>
      <c r="C202" s="11">
        <f t="shared" si="71"/>
        <v>45126.583460648151</v>
      </c>
      <c r="D202" s="10">
        <v>1.0221709999999999</v>
      </c>
      <c r="E202" s="10">
        <v>53.41</v>
      </c>
      <c r="F202" s="10">
        <v>8</v>
      </c>
      <c r="G202" s="13">
        <f t="shared" si="72"/>
        <v>0.97954224784821164</v>
      </c>
      <c r="H202" s="13"/>
      <c r="I202" s="14">
        <f t="shared" si="73"/>
        <v>52.251531299557513</v>
      </c>
      <c r="J202" s="13">
        <f t="shared" si="74"/>
        <v>2.0457752151788355E-2</v>
      </c>
      <c r="K202" s="13" t="str">
        <f t="shared" si="75"/>
        <v>0</v>
      </c>
      <c r="M202" s="17"/>
    </row>
    <row r="203" spans="1:13" x14ac:dyDescent="0.25">
      <c r="A203" s="19" t="s">
        <v>17</v>
      </c>
      <c r="B203" s="9">
        <v>0.59013888888888888</v>
      </c>
      <c r="C203" s="11">
        <f t="shared" si="71"/>
        <v>45126.590138888889</v>
      </c>
      <c r="D203" s="10">
        <v>1.023606</v>
      </c>
      <c r="E203" s="10">
        <v>53.41</v>
      </c>
      <c r="F203" s="10">
        <v>8</v>
      </c>
      <c r="G203" s="13">
        <f t="shared" si="72"/>
        <v>0.9782438271369216</v>
      </c>
      <c r="H203" s="13"/>
      <c r="I203" s="14">
        <f t="shared" si="73"/>
        <v>52.178279533336067</v>
      </c>
      <c r="J203" s="13">
        <f t="shared" si="74"/>
        <v>2.1756172863078405E-2</v>
      </c>
      <c r="K203" s="13" t="str">
        <f t="shared" si="75"/>
        <v>0</v>
      </c>
      <c r="M203" s="17"/>
    </row>
    <row r="204" spans="1:13" x14ac:dyDescent="0.25">
      <c r="A204" s="19" t="s">
        <v>17</v>
      </c>
      <c r="B204" s="9">
        <v>0.59681712962962963</v>
      </c>
      <c r="C204" s="11">
        <f t="shared" si="71"/>
        <v>45126.596817129626</v>
      </c>
      <c r="D204" s="10">
        <v>1.024472</v>
      </c>
      <c r="E204" s="10">
        <v>53.41</v>
      </c>
      <c r="F204" s="10">
        <v>8</v>
      </c>
      <c r="G204" s="13">
        <f t="shared" si="72"/>
        <v>0.97746191995613607</v>
      </c>
      <c r="H204" s="13"/>
      <c r="I204" s="14">
        <f t="shared" si="73"/>
        <v>52.134172529849515</v>
      </c>
      <c r="J204" s="13">
        <f t="shared" si="74"/>
        <v>2.2538080043863928E-2</v>
      </c>
      <c r="K204" s="13" t="str">
        <f t="shared" si="75"/>
        <v>0</v>
      </c>
      <c r="M204" s="17"/>
    </row>
    <row r="205" spans="1:13" x14ac:dyDescent="0.25">
      <c r="A205" s="19" t="s">
        <v>17</v>
      </c>
      <c r="B205" s="9">
        <v>0.60349537037037038</v>
      </c>
      <c r="C205" s="11">
        <f t="shared" si="71"/>
        <v>45126.603495370371</v>
      </c>
      <c r="D205" s="10">
        <v>1.027164</v>
      </c>
      <c r="E205" s="10">
        <v>53.41</v>
      </c>
      <c r="F205" s="10">
        <v>8</v>
      </c>
      <c r="G205" s="13">
        <f t="shared" si="72"/>
        <v>0.97503931326379245</v>
      </c>
      <c r="H205" s="13"/>
      <c r="I205" s="14">
        <f t="shared" si="73"/>
        <v>51.997538854554868</v>
      </c>
      <c r="J205" s="13">
        <f t="shared" si="74"/>
        <v>2.4960686736207549E-2</v>
      </c>
      <c r="K205" s="13" t="str">
        <f t="shared" si="75"/>
        <v>0</v>
      </c>
      <c r="M205" s="17"/>
    </row>
    <row r="206" spans="1:13" x14ac:dyDescent="0.25">
      <c r="A206" s="19" t="s">
        <v>17</v>
      </c>
      <c r="B206" s="9">
        <v>0.61018518518518516</v>
      </c>
      <c r="C206" s="11">
        <f t="shared" si="71"/>
        <v>45126.610185185185</v>
      </c>
      <c r="D206" s="10">
        <v>1.02481</v>
      </c>
      <c r="E206" s="10">
        <v>53.41</v>
      </c>
      <c r="F206" s="10">
        <v>8</v>
      </c>
      <c r="G206" s="13">
        <f t="shared" si="72"/>
        <v>0.97715708149255676</v>
      </c>
      <c r="H206" s="13"/>
      <c r="I206" s="14">
        <f t="shared" si="73"/>
        <v>52.11697778124725</v>
      </c>
      <c r="J206" s="13">
        <f t="shared" si="74"/>
        <v>2.2842918507443244E-2</v>
      </c>
      <c r="K206" s="13" t="str">
        <f t="shared" si="75"/>
        <v>0</v>
      </c>
      <c r="M206" s="17"/>
    </row>
    <row r="207" spans="1:13" x14ac:dyDescent="0.25">
      <c r="A207" s="19" t="s">
        <v>17</v>
      </c>
      <c r="B207" s="9">
        <v>0.61687499999999995</v>
      </c>
      <c r="C207" s="11">
        <f t="shared" si="71"/>
        <v>45126.616875</v>
      </c>
      <c r="D207" s="10">
        <v>1.020696</v>
      </c>
      <c r="E207" s="10">
        <v>53.41</v>
      </c>
      <c r="F207" s="10">
        <v>8</v>
      </c>
      <c r="G207" s="13">
        <f t="shared" si="72"/>
        <v>0.98088046996535638</v>
      </c>
      <c r="H207" s="13"/>
      <c r="I207" s="14">
        <f t="shared" si="73"/>
        <v>52.327039588672818</v>
      </c>
      <c r="J207" s="13">
        <f t="shared" si="74"/>
        <v>1.9119530034643617E-2</v>
      </c>
      <c r="K207" s="13" t="str">
        <f t="shared" si="75"/>
        <v>0</v>
      </c>
      <c r="M207" s="17"/>
    </row>
    <row r="208" spans="1:13" x14ac:dyDescent="0.25">
      <c r="A208" s="19" t="s">
        <v>17</v>
      </c>
      <c r="B208" s="9">
        <v>0.62355324074074081</v>
      </c>
      <c r="C208" s="11">
        <f t="shared" si="71"/>
        <v>45126.623553240737</v>
      </c>
      <c r="D208" s="10">
        <v>1.022578</v>
      </c>
      <c r="E208" s="10">
        <v>53.41</v>
      </c>
      <c r="F208" s="10">
        <v>8</v>
      </c>
      <c r="G208" s="13">
        <f t="shared" si="72"/>
        <v>0.97917363384086187</v>
      </c>
      <c r="H208" s="13"/>
      <c r="I208" s="14">
        <f t="shared" si="73"/>
        <v>52.230734476978768</v>
      </c>
      <c r="J208" s="13">
        <f t="shared" si="74"/>
        <v>2.0826366159138132E-2</v>
      </c>
      <c r="K208" s="13" t="str">
        <f t="shared" si="75"/>
        <v>0</v>
      </c>
      <c r="M208" s="17"/>
    </row>
    <row r="209" spans="1:13" x14ac:dyDescent="0.25">
      <c r="A209" s="19" t="s">
        <v>17</v>
      </c>
      <c r="B209" s="9">
        <v>0.63024305555555549</v>
      </c>
      <c r="C209" s="11">
        <f t="shared" si="71"/>
        <v>45126.630243055559</v>
      </c>
      <c r="D209" s="10">
        <v>1.0219450000000001</v>
      </c>
      <c r="E209" s="10">
        <v>53.41</v>
      </c>
      <c r="F209" s="10">
        <v>8</v>
      </c>
      <c r="G209" s="13">
        <f t="shared" si="72"/>
        <v>0.97974705302002718</v>
      </c>
      <c r="H209" s="13"/>
      <c r="I209" s="14">
        <f t="shared" si="73"/>
        <v>52.26308656532396</v>
      </c>
      <c r="J209" s="13">
        <f t="shared" si="74"/>
        <v>2.0252946979972819E-2</v>
      </c>
      <c r="K209" s="13" t="str">
        <f t="shared" si="75"/>
        <v>0</v>
      </c>
      <c r="M209" s="17"/>
    </row>
    <row r="210" spans="1:13" x14ac:dyDescent="0.25">
      <c r="A210" s="19" t="s">
        <v>17</v>
      </c>
      <c r="B210" s="9">
        <v>0.63692129629629635</v>
      </c>
      <c r="C210" s="11">
        <f t="shared" si="71"/>
        <v>45126.636921296296</v>
      </c>
      <c r="D210" s="10">
        <v>1.023552</v>
      </c>
      <c r="E210" s="10">
        <v>53.41</v>
      </c>
      <c r="F210" s="10">
        <v>8</v>
      </c>
      <c r="G210" s="13">
        <f t="shared" si="72"/>
        <v>0.97829262503993064</v>
      </c>
      <c r="H210" s="13"/>
      <c r="I210" s="14">
        <f t="shared" si="73"/>
        <v>52.181032326642899</v>
      </c>
      <c r="J210" s="13">
        <f t="shared" si="74"/>
        <v>2.1707374960069359E-2</v>
      </c>
      <c r="K210" s="13" t="str">
        <f t="shared" si="75"/>
        <v>0</v>
      </c>
      <c r="M210" s="17"/>
    </row>
    <row r="211" spans="1:13" x14ac:dyDescent="0.25">
      <c r="A211" s="19" t="s">
        <v>17</v>
      </c>
      <c r="B211" s="9">
        <v>0.64359953703703698</v>
      </c>
      <c r="C211" s="11">
        <f t="shared" si="71"/>
        <v>45126.643599537034</v>
      </c>
      <c r="D211" s="10">
        <v>1.0238160000000001</v>
      </c>
      <c r="E211" s="10">
        <v>53.41</v>
      </c>
      <c r="F211" s="10">
        <v>8</v>
      </c>
      <c r="G211" s="13">
        <f t="shared" si="72"/>
        <v>0.97805410392773773</v>
      </c>
      <c r="H211" s="13"/>
      <c r="I211" s="14">
        <f t="shared" si="73"/>
        <v>52.167576986489756</v>
      </c>
      <c r="J211" s="13">
        <f t="shared" si="74"/>
        <v>2.1945896072262272E-2</v>
      </c>
      <c r="K211" s="13" t="str">
        <f t="shared" si="75"/>
        <v>0</v>
      </c>
      <c r="M211" s="17"/>
    </row>
    <row r="212" spans="1:13" x14ac:dyDescent="0.25">
      <c r="A212" s="19" t="s">
        <v>17</v>
      </c>
      <c r="B212" s="9">
        <v>0.65027777777777784</v>
      </c>
      <c r="C212" s="11">
        <f t="shared" si="71"/>
        <v>45126.650277777779</v>
      </c>
      <c r="D212" s="10">
        <v>1.024627</v>
      </c>
      <c r="E212" s="10">
        <v>53.41</v>
      </c>
      <c r="F212" s="10">
        <v>8</v>
      </c>
      <c r="G212" s="13">
        <f t="shared" si="72"/>
        <v>0.97732210348743287</v>
      </c>
      <c r="H212" s="13"/>
      <c r="I212" s="14">
        <f t="shared" si="73"/>
        <v>52.126285955767315</v>
      </c>
      <c r="J212" s="13">
        <f t="shared" si="74"/>
        <v>2.2677896512567131E-2</v>
      </c>
      <c r="K212" s="13" t="str">
        <f t="shared" si="75"/>
        <v>0</v>
      </c>
      <c r="M212" s="17"/>
    </row>
    <row r="213" spans="1:13" x14ac:dyDescent="0.25">
      <c r="A213" s="19" t="s">
        <v>17</v>
      </c>
      <c r="B213" s="9">
        <v>0.65696759259259252</v>
      </c>
      <c r="C213" s="11">
        <f t="shared" si="71"/>
        <v>45126.656967592593</v>
      </c>
      <c r="D213" s="10">
        <v>1.0223040000000001</v>
      </c>
      <c r="E213" s="10">
        <v>53.41</v>
      </c>
      <c r="F213" s="10">
        <v>8</v>
      </c>
      <c r="G213" s="13">
        <f t="shared" si="72"/>
        <v>0.97942176105362044</v>
      </c>
      <c r="H213" s="13"/>
      <c r="I213" s="14">
        <f t="shared" si="73"/>
        <v>52.244733464801065</v>
      </c>
      <c r="J213" s="13">
        <f t="shared" si="74"/>
        <v>2.0578238946379557E-2</v>
      </c>
      <c r="K213" s="13" t="str">
        <f t="shared" si="75"/>
        <v>0</v>
      </c>
      <c r="M213" s="17"/>
    </row>
    <row r="214" spans="1:13" x14ac:dyDescent="0.25">
      <c r="A214" s="19" t="s">
        <v>17</v>
      </c>
      <c r="B214" s="9">
        <v>0.66365740740740742</v>
      </c>
      <c r="C214" s="11">
        <f t="shared" si="71"/>
        <v>45126.663657407407</v>
      </c>
      <c r="D214" s="10">
        <v>1.02315</v>
      </c>
      <c r="E214" s="10">
        <v>53.41</v>
      </c>
      <c r="F214" s="10">
        <v>8</v>
      </c>
      <c r="G214" s="13">
        <f t="shared" si="72"/>
        <v>0.97865605187929816</v>
      </c>
      <c r="H214" s="13"/>
      <c r="I214" s="14">
        <f t="shared" si="73"/>
        <v>52.201534476860672</v>
      </c>
      <c r="J214" s="13">
        <f t="shared" si="74"/>
        <v>2.1343948120701839E-2</v>
      </c>
      <c r="K214" s="13" t="str">
        <f t="shared" si="75"/>
        <v>0</v>
      </c>
      <c r="M214" s="17"/>
    </row>
    <row r="215" spans="1:13" x14ac:dyDescent="0.25">
      <c r="A215" s="19" t="s">
        <v>17</v>
      </c>
      <c r="B215" s="9">
        <v>0.67033564814814817</v>
      </c>
      <c r="C215" s="11">
        <f t="shared" si="71"/>
        <v>45126.670335648145</v>
      </c>
      <c r="D215" s="10">
        <v>1.022232</v>
      </c>
      <c r="E215" s="10">
        <v>53.41</v>
      </c>
      <c r="F215" s="10">
        <v>8</v>
      </c>
      <c r="G215" s="13">
        <f t="shared" si="72"/>
        <v>0.97948698329599182</v>
      </c>
      <c r="H215" s="13"/>
      <c r="I215" s="14">
        <f t="shared" si="73"/>
        <v>52.248413276046918</v>
      </c>
      <c r="J215" s="13">
        <f t="shared" si="74"/>
        <v>2.051301670400818E-2</v>
      </c>
      <c r="K215" s="13" t="str">
        <f t="shared" si="75"/>
        <v>0</v>
      </c>
      <c r="M215" s="17"/>
    </row>
    <row r="216" spans="1:13" x14ac:dyDescent="0.25">
      <c r="A216" s="19" t="s">
        <v>17</v>
      </c>
      <c r="B216" s="9">
        <v>0.67701388888888892</v>
      </c>
      <c r="C216" s="11">
        <f t="shared" si="71"/>
        <v>45126.67701388889</v>
      </c>
      <c r="D216" s="10">
        <v>1.0217229999999999</v>
      </c>
      <c r="E216" s="10">
        <v>53.41</v>
      </c>
      <c r="F216" s="10">
        <v>8</v>
      </c>
      <c r="G216" s="13">
        <f t="shared" si="72"/>
        <v>0.97994831698339269</v>
      </c>
      <c r="H216" s="13"/>
      <c r="I216" s="14">
        <f t="shared" si="73"/>
        <v>52.274442290131475</v>
      </c>
      <c r="J216" s="13">
        <f t="shared" si="74"/>
        <v>2.0051683016607313E-2</v>
      </c>
      <c r="K216" s="13" t="str">
        <f t="shared" si="75"/>
        <v>0</v>
      </c>
      <c r="M216" s="17"/>
    </row>
    <row r="217" spans="1:13" x14ac:dyDescent="0.25">
      <c r="A217" s="19" t="s">
        <v>17</v>
      </c>
      <c r="B217" s="9">
        <v>0.68369212962962955</v>
      </c>
      <c r="C217" s="11">
        <f t="shared" si="71"/>
        <v>45126.683692129627</v>
      </c>
      <c r="D217" s="10">
        <v>1.022713</v>
      </c>
      <c r="E217" s="10">
        <v>53.41</v>
      </c>
      <c r="F217" s="10">
        <v>8</v>
      </c>
      <c r="G217" s="13">
        <f t="shared" si="72"/>
        <v>0.97905142775274534</v>
      </c>
      <c r="H217" s="13"/>
      <c r="I217" s="14">
        <f t="shared" si="73"/>
        <v>52.223839923810488</v>
      </c>
      <c r="J217" s="13">
        <f t="shared" si="74"/>
        <v>2.094857224725466E-2</v>
      </c>
      <c r="K217" s="13" t="str">
        <f t="shared" si="75"/>
        <v>0</v>
      </c>
      <c r="M217" s="17"/>
    </row>
    <row r="218" spans="1:13" x14ac:dyDescent="0.25">
      <c r="A218" s="19" t="s">
        <v>17</v>
      </c>
      <c r="B218" s="9">
        <v>0.69037037037037041</v>
      </c>
      <c r="C218" s="11">
        <f t="shared" si="71"/>
        <v>45126.690370370372</v>
      </c>
      <c r="D218" s="10">
        <v>1.023409</v>
      </c>
      <c r="E218" s="10">
        <v>53.41</v>
      </c>
      <c r="F218" s="10">
        <v>8</v>
      </c>
      <c r="G218" s="13">
        <f t="shared" si="72"/>
        <v>0.97842187270972936</v>
      </c>
      <c r="H218" s="13"/>
      <c r="I218" s="14">
        <f t="shared" si="73"/>
        <v>52.188323534383613</v>
      </c>
      <c r="J218" s="13">
        <f t="shared" si="74"/>
        <v>2.1578127290270643E-2</v>
      </c>
      <c r="K218" s="13" t="str">
        <f t="shared" si="75"/>
        <v>0</v>
      </c>
      <c r="M218" s="17"/>
    </row>
    <row r="219" spans="1:13" x14ac:dyDescent="0.25">
      <c r="A219" s="19" t="s">
        <v>17</v>
      </c>
      <c r="B219" s="9">
        <v>0.69706018518518509</v>
      </c>
      <c r="C219" s="11">
        <f t="shared" si="71"/>
        <v>45126.697060185186</v>
      </c>
      <c r="D219" s="10">
        <v>1.023042</v>
      </c>
      <c r="E219" s="10">
        <v>53.41</v>
      </c>
      <c r="F219" s="10">
        <v>8</v>
      </c>
      <c r="G219" s="13">
        <f t="shared" si="72"/>
        <v>0.97875373510561836</v>
      </c>
      <c r="H219" s="13"/>
      <c r="I219" s="14">
        <f t="shared" si="73"/>
        <v>52.207045263048826</v>
      </c>
      <c r="J219" s="13">
        <f t="shared" si="74"/>
        <v>2.1246264894381639E-2</v>
      </c>
      <c r="K219" s="13" t="str">
        <f t="shared" si="75"/>
        <v>0</v>
      </c>
      <c r="M219" s="17"/>
    </row>
    <row r="220" spans="1:13" x14ac:dyDescent="0.25">
      <c r="A220" s="19" t="s">
        <v>17</v>
      </c>
      <c r="B220" s="9">
        <v>0.70373842592592595</v>
      </c>
      <c r="C220" s="11">
        <f t="shared" si="71"/>
        <v>45126.703738425924</v>
      </c>
      <c r="D220" s="10">
        <v>1.023506</v>
      </c>
      <c r="E220" s="10">
        <v>53.41</v>
      </c>
      <c r="F220" s="10">
        <v>8</v>
      </c>
      <c r="G220" s="13">
        <f t="shared" si="72"/>
        <v>0.97833419747614414</v>
      </c>
      <c r="H220" s="13"/>
      <c r="I220" s="14">
        <f t="shared" si="73"/>
        <v>52.183377527830807</v>
      </c>
      <c r="J220" s="13">
        <f t="shared" si="74"/>
        <v>2.1665802523855859E-2</v>
      </c>
      <c r="K220" s="13" t="str">
        <f t="shared" si="75"/>
        <v>0</v>
      </c>
      <c r="M220" s="17"/>
    </row>
    <row r="221" spans="1:13" x14ac:dyDescent="0.25">
      <c r="A221" s="19" t="s">
        <v>17</v>
      </c>
      <c r="B221" s="9">
        <v>0.71042824074074085</v>
      </c>
      <c r="C221" s="11">
        <f t="shared" si="71"/>
        <v>45126.710428240738</v>
      </c>
      <c r="D221" s="10">
        <v>1.0234369999999999</v>
      </c>
      <c r="E221" s="10">
        <v>53.41</v>
      </c>
      <c r="F221" s="10">
        <v>8</v>
      </c>
      <c r="G221" s="13">
        <f t="shared" si="72"/>
        <v>0.978396562776501</v>
      </c>
      <c r="H221" s="13"/>
      <c r="I221" s="14">
        <f t="shared" si="73"/>
        <v>52.186895724895621</v>
      </c>
      <c r="J221" s="13">
        <f t="shared" si="74"/>
        <v>2.1603437223499E-2</v>
      </c>
      <c r="K221" s="13" t="str">
        <f t="shared" si="75"/>
        <v>0</v>
      </c>
      <c r="M221" s="17"/>
    </row>
    <row r="222" spans="1:13" x14ac:dyDescent="0.25">
      <c r="A222" s="19" t="s">
        <v>17</v>
      </c>
      <c r="B222" s="9">
        <v>0.71710648148148148</v>
      </c>
      <c r="C222" s="11">
        <f t="shared" si="71"/>
        <v>45126.717106481483</v>
      </c>
      <c r="D222" s="10">
        <v>1.023042</v>
      </c>
      <c r="E222" s="10">
        <v>53.41</v>
      </c>
      <c r="F222" s="10">
        <v>8</v>
      </c>
      <c r="G222" s="13">
        <f t="shared" si="72"/>
        <v>0.97875373510561836</v>
      </c>
      <c r="H222" s="13"/>
      <c r="I222" s="14">
        <f t="shared" si="73"/>
        <v>52.207045263048826</v>
      </c>
      <c r="J222" s="13">
        <f t="shared" si="74"/>
        <v>2.1246264894381639E-2</v>
      </c>
      <c r="K222" s="13" t="str">
        <f t="shared" si="75"/>
        <v>0</v>
      </c>
      <c r="M222" s="17"/>
    </row>
    <row r="223" spans="1:13" x14ac:dyDescent="0.25">
      <c r="A223" s="19" t="s">
        <v>17</v>
      </c>
      <c r="B223" s="9">
        <v>0.72378472222222223</v>
      </c>
      <c r="C223" s="11">
        <f t="shared" si="71"/>
        <v>45126.72378472222</v>
      </c>
      <c r="D223" s="10">
        <v>1.0235639999999999</v>
      </c>
      <c r="E223" s="10">
        <v>53.41</v>
      </c>
      <c r="F223" s="10">
        <v>8</v>
      </c>
      <c r="G223" s="13">
        <f t="shared" si="72"/>
        <v>0.97828178063944371</v>
      </c>
      <c r="H223" s="13"/>
      <c r="I223" s="14">
        <f t="shared" si="73"/>
        <v>52.180420569695691</v>
      </c>
      <c r="J223" s="13">
        <f t="shared" si="74"/>
        <v>2.171821936055629E-2</v>
      </c>
      <c r="K223" s="13" t="str">
        <f t="shared" si="75"/>
        <v>0</v>
      </c>
      <c r="M223" s="17"/>
    </row>
    <row r="224" spans="1:13" x14ac:dyDescent="0.25">
      <c r="A224" s="19" t="s">
        <v>17</v>
      </c>
      <c r="B224" s="9">
        <v>0.73047453703703702</v>
      </c>
      <c r="C224" s="11">
        <f t="shared" si="71"/>
        <v>45126.730474537035</v>
      </c>
      <c r="D224" s="10">
        <v>1.0222469999999999</v>
      </c>
      <c r="E224" s="10">
        <v>53.41</v>
      </c>
      <c r="F224" s="10">
        <v>8</v>
      </c>
      <c r="G224" s="13">
        <f t="shared" si="72"/>
        <v>0.97947339461024185</v>
      </c>
      <c r="H224" s="13"/>
      <c r="I224" s="14">
        <f t="shared" si="73"/>
        <v>52.247646605957272</v>
      </c>
      <c r="J224" s="13">
        <f t="shared" si="74"/>
        <v>2.0526605389758146E-2</v>
      </c>
      <c r="K224" s="13" t="str">
        <f t="shared" si="75"/>
        <v>0</v>
      </c>
      <c r="M224" s="17"/>
    </row>
    <row r="225" spans="1:13" x14ac:dyDescent="0.25">
      <c r="A225" s="19" t="s">
        <v>17</v>
      </c>
      <c r="B225" s="9">
        <v>0.73715277777777777</v>
      </c>
      <c r="C225" s="11">
        <f t="shared" si="71"/>
        <v>45126.73715277778</v>
      </c>
      <c r="D225" s="10">
        <v>1.0225489999999999</v>
      </c>
      <c r="E225" s="10">
        <v>53.41</v>
      </c>
      <c r="F225" s="10">
        <v>8</v>
      </c>
      <c r="G225" s="13">
        <f t="shared" si="72"/>
        <v>0.97919988951232817</v>
      </c>
      <c r="H225" s="13"/>
      <c r="I225" s="14">
        <f t="shared" si="73"/>
        <v>52.232215766677193</v>
      </c>
      <c r="J225" s="13">
        <f t="shared" si="74"/>
        <v>2.080011048767183E-2</v>
      </c>
      <c r="K225" s="13" t="str">
        <f t="shared" si="75"/>
        <v>0</v>
      </c>
      <c r="M225" s="17"/>
    </row>
    <row r="226" spans="1:13" x14ac:dyDescent="0.25">
      <c r="A226" s="19" t="s">
        <v>17</v>
      </c>
      <c r="B226" s="9">
        <v>0.74383101851851852</v>
      </c>
      <c r="C226" s="11">
        <f t="shared" si="71"/>
        <v>45126.743831018517</v>
      </c>
      <c r="D226" s="10">
        <v>1.0229200000000001</v>
      </c>
      <c r="E226" s="10">
        <v>53.41</v>
      </c>
      <c r="F226" s="10">
        <v>8</v>
      </c>
      <c r="G226" s="13">
        <f t="shared" si="72"/>
        <v>0.97886410450454164</v>
      </c>
      <c r="H226" s="13"/>
      <c r="I226" s="14">
        <f t="shared" si="73"/>
        <v>52.213271810112225</v>
      </c>
      <c r="J226" s="13">
        <f t="shared" si="74"/>
        <v>2.1135895495458357E-2</v>
      </c>
      <c r="K226" s="13" t="str">
        <f t="shared" si="75"/>
        <v>0</v>
      </c>
      <c r="M226" s="17"/>
    </row>
    <row r="227" spans="1:13" x14ac:dyDescent="0.25">
      <c r="A227" s="19" t="s">
        <v>17</v>
      </c>
      <c r="B227" s="9">
        <v>0.75050925925925915</v>
      </c>
      <c r="C227" s="11">
        <f t="shared" si="71"/>
        <v>45126.750509259262</v>
      </c>
      <c r="D227" s="10">
        <v>1.022465</v>
      </c>
      <c r="E227" s="10">
        <v>53.41</v>
      </c>
      <c r="F227" s="10">
        <v>8</v>
      </c>
      <c r="G227" s="13">
        <f t="shared" si="72"/>
        <v>0.97927594839439003</v>
      </c>
      <c r="H227" s="13"/>
      <c r="I227" s="14">
        <f t="shared" si="73"/>
        <v>52.236506873095898</v>
      </c>
      <c r="J227" s="13">
        <f t="shared" si="74"/>
        <v>2.0724051605609972E-2</v>
      </c>
      <c r="K227" s="13" t="str">
        <f t="shared" si="75"/>
        <v>0</v>
      </c>
      <c r="M227" s="17"/>
    </row>
    <row r="228" spans="1:13" x14ac:dyDescent="0.25">
      <c r="A228" s="19" t="s">
        <v>17</v>
      </c>
      <c r="B228" s="9">
        <v>0.75718750000000001</v>
      </c>
      <c r="C228" s="11">
        <f t="shared" si="71"/>
        <v>45126.757187499999</v>
      </c>
      <c r="D228" s="10">
        <v>1.023876</v>
      </c>
      <c r="E228" s="10">
        <v>53.41</v>
      </c>
      <c r="F228" s="10">
        <v>8</v>
      </c>
      <c r="G228" s="13">
        <f t="shared" si="72"/>
        <v>0.97799991085488536</v>
      </c>
      <c r="H228" s="13"/>
      <c r="I228" s="14">
        <f t="shared" si="73"/>
        <v>52.164519922334343</v>
      </c>
      <c r="J228" s="13">
        <f t="shared" si="74"/>
        <v>2.2000089145114643E-2</v>
      </c>
      <c r="K228" s="13" t="str">
        <f t="shared" si="75"/>
        <v>0</v>
      </c>
      <c r="M228" s="17"/>
    </row>
    <row r="229" spans="1:13" x14ac:dyDescent="0.25">
      <c r="A229" s="19" t="s">
        <v>17</v>
      </c>
      <c r="B229" s="9">
        <v>0.76386574074074076</v>
      </c>
      <c r="C229" s="11">
        <f t="shared" si="71"/>
        <v>45126.763865740744</v>
      </c>
      <c r="D229" s="10">
        <v>1.0213460000000001</v>
      </c>
      <c r="E229" s="10">
        <v>53.41</v>
      </c>
      <c r="F229" s="10">
        <v>8</v>
      </c>
      <c r="G229" s="13">
        <f t="shared" si="72"/>
        <v>0.9802902931903823</v>
      </c>
      <c r="H229" s="13"/>
      <c r="I229" s="14">
        <f t="shared" si="73"/>
        <v>52.293737871397148</v>
      </c>
      <c r="J229" s="13">
        <f t="shared" si="74"/>
        <v>1.97097068096177E-2</v>
      </c>
      <c r="K229" s="13" t="str">
        <f t="shared" si="75"/>
        <v>0</v>
      </c>
      <c r="M229" s="17"/>
    </row>
    <row r="230" spans="1:13" x14ac:dyDescent="0.25">
      <c r="A230" s="19" t="s">
        <v>17</v>
      </c>
      <c r="B230" s="9">
        <v>0.77055555555555555</v>
      </c>
      <c r="C230" s="11">
        <f t="shared" si="71"/>
        <v>45126.770555555559</v>
      </c>
      <c r="D230" s="10">
        <v>1.0235350000000001</v>
      </c>
      <c r="E230" s="10">
        <v>53.41</v>
      </c>
      <c r="F230" s="10">
        <v>8</v>
      </c>
      <c r="G230" s="13">
        <f t="shared" si="72"/>
        <v>0.97830798835347821</v>
      </c>
      <c r="H230" s="13"/>
      <c r="I230" s="14">
        <f t="shared" si="73"/>
        <v>52.18189900687323</v>
      </c>
      <c r="J230" s="13">
        <f t="shared" si="74"/>
        <v>2.1692011646521792E-2</v>
      </c>
      <c r="K230" s="13" t="str">
        <f t="shared" si="75"/>
        <v>0</v>
      </c>
      <c r="M230" s="17"/>
    </row>
    <row r="231" spans="1:13" x14ac:dyDescent="0.25">
      <c r="A231" s="19" t="s">
        <v>17</v>
      </c>
      <c r="B231" s="9">
        <v>0.7772337962962963</v>
      </c>
      <c r="C231" s="11">
        <f t="shared" si="71"/>
        <v>45126.777233796296</v>
      </c>
      <c r="D231" s="10">
        <v>1.022864</v>
      </c>
      <c r="E231" s="10">
        <v>53.41</v>
      </c>
      <c r="F231" s="10">
        <v>8</v>
      </c>
      <c r="G231" s="13">
        <f t="shared" si="72"/>
        <v>0.97891477422973949</v>
      </c>
      <c r="H231" s="13"/>
      <c r="I231" s="14">
        <f t="shared" si="73"/>
        <v>52.216130394656567</v>
      </c>
      <c r="J231" s="13">
        <f t="shared" si="74"/>
        <v>2.1085225770260507E-2</v>
      </c>
      <c r="K231" s="13" t="str">
        <f t="shared" si="75"/>
        <v>0</v>
      </c>
      <c r="M231" s="17"/>
    </row>
    <row r="232" spans="1:13" x14ac:dyDescent="0.25">
      <c r="A232" s="19" t="s">
        <v>17</v>
      </c>
      <c r="B232" s="9">
        <v>0.78391203703703705</v>
      </c>
      <c r="C232" s="11">
        <f t="shared" si="71"/>
        <v>45126.783912037034</v>
      </c>
      <c r="D232" s="10">
        <v>1.0235320000000001</v>
      </c>
      <c r="E232" s="10">
        <v>53.41</v>
      </c>
      <c r="F232" s="10">
        <v>8</v>
      </c>
      <c r="G232" s="13">
        <f t="shared" si="72"/>
        <v>0.97831069957670458</v>
      </c>
      <c r="H232" s="13"/>
      <c r="I232" s="14">
        <f t="shared" si="73"/>
        <v>52.182051953431831</v>
      </c>
      <c r="J232" s="13">
        <f t="shared" si="74"/>
        <v>2.1689300423295421E-2</v>
      </c>
      <c r="K232" s="13" t="str">
        <f t="shared" si="75"/>
        <v>0</v>
      </c>
      <c r="M232" s="17"/>
    </row>
    <row r="233" spans="1:13" x14ac:dyDescent="0.25">
      <c r="A233" s="19" t="s">
        <v>17</v>
      </c>
      <c r="B233" s="9">
        <v>0.79059027777777768</v>
      </c>
      <c r="C233" s="11">
        <f t="shared" si="71"/>
        <v>45126.790590277778</v>
      </c>
      <c r="D233" s="10">
        <v>1.0229060000000001</v>
      </c>
      <c r="E233" s="10">
        <v>53.41</v>
      </c>
      <c r="F233" s="10">
        <v>8</v>
      </c>
      <c r="G233" s="13">
        <f t="shared" si="72"/>
        <v>0.97887677144252905</v>
      </c>
      <c r="H233" s="13"/>
      <c r="I233" s="14">
        <f t="shared" si="73"/>
        <v>52.213986426905301</v>
      </c>
      <c r="J233" s="13">
        <f t="shared" si="74"/>
        <v>2.1123228557470952E-2</v>
      </c>
      <c r="K233" s="13" t="str">
        <f t="shared" si="75"/>
        <v>0</v>
      </c>
      <c r="M233" s="17"/>
    </row>
    <row r="234" spans="1:13" x14ac:dyDescent="0.25">
      <c r="A234" s="19" t="s">
        <v>17</v>
      </c>
      <c r="B234" s="9">
        <v>0.79726851851851854</v>
      </c>
      <c r="C234" s="11">
        <f t="shared" si="71"/>
        <v>45126.797268518516</v>
      </c>
      <c r="D234" s="10">
        <v>1.0225409999999999</v>
      </c>
      <c r="E234" s="10">
        <v>53.41</v>
      </c>
      <c r="F234" s="10">
        <v>8</v>
      </c>
      <c r="G234" s="13">
        <f t="shared" si="72"/>
        <v>0.97920713270475268</v>
      </c>
      <c r="H234" s="13"/>
      <c r="I234" s="14">
        <f t="shared" si="73"/>
        <v>52.232624413104219</v>
      </c>
      <c r="J234" s="13">
        <f t="shared" si="74"/>
        <v>2.0792867295247319E-2</v>
      </c>
      <c r="K234" s="13" t="str">
        <f t="shared" si="75"/>
        <v>0</v>
      </c>
      <c r="M234" s="17"/>
    </row>
    <row r="235" spans="1:13" x14ac:dyDescent="0.25">
      <c r="A235" s="19" t="s">
        <v>17</v>
      </c>
      <c r="B235" s="9">
        <v>0.80394675925925929</v>
      </c>
      <c r="C235" s="11">
        <f t="shared" si="71"/>
        <v>45126.803946759261</v>
      </c>
      <c r="D235" s="10">
        <v>1.0225379999999999</v>
      </c>
      <c r="E235" s="10">
        <v>53.41</v>
      </c>
      <c r="F235" s="10">
        <v>8</v>
      </c>
      <c r="G235" s="13">
        <f t="shared" si="72"/>
        <v>0.97920984892962259</v>
      </c>
      <c r="H235" s="13"/>
      <c r="I235" s="14">
        <f t="shared" si="73"/>
        <v>52.232777657162863</v>
      </c>
      <c r="J235" s="13">
        <f t="shared" si="74"/>
        <v>2.0790151070377405E-2</v>
      </c>
      <c r="K235" s="13" t="str">
        <f t="shared" si="75"/>
        <v>0</v>
      </c>
      <c r="M235" s="17"/>
    </row>
    <row r="236" spans="1:13" x14ac:dyDescent="0.25">
      <c r="A236" s="19" t="s">
        <v>17</v>
      </c>
      <c r="B236" s="9">
        <v>0.81063657407407408</v>
      </c>
      <c r="C236" s="11">
        <f t="shared" ref="C236:C278" si="76">A236+B236</f>
        <v>45126.810636574075</v>
      </c>
      <c r="D236" s="10">
        <v>1.023072</v>
      </c>
      <c r="E236" s="10">
        <v>53.41</v>
      </c>
      <c r="F236" s="10">
        <v>8</v>
      </c>
      <c r="G236" s="13">
        <f t="shared" ref="G236:G278" si="77">(-2*F236+SQRT((2*F236)^2+4*(I236/PI())))/2</f>
        <v>0.97872659891395131</v>
      </c>
      <c r="H236" s="13"/>
      <c r="I236" s="14">
        <f t="shared" ref="I236:I278" si="78">E236/D236</f>
        <v>52.205514372399982</v>
      </c>
      <c r="J236" s="13">
        <f t="shared" ref="J236:J278" si="79">1-G236</f>
        <v>2.1273401086048693E-2</v>
      </c>
      <c r="K236" s="13" t="str">
        <f t="shared" ref="K236:K278" si="80">IF(J236&lt;0.25,"0","1")</f>
        <v>0</v>
      </c>
      <c r="M236" s="17"/>
    </row>
    <row r="237" spans="1:13" x14ac:dyDescent="0.25">
      <c r="A237" s="19" t="s">
        <v>17</v>
      </c>
      <c r="B237" s="9">
        <v>0.81732638888888898</v>
      </c>
      <c r="C237" s="11">
        <f t="shared" si="76"/>
        <v>45126.817326388889</v>
      </c>
      <c r="D237" s="10">
        <v>1.0223390000000001</v>
      </c>
      <c r="E237" s="10">
        <v>53.41</v>
      </c>
      <c r="F237" s="10">
        <v>8</v>
      </c>
      <c r="G237" s="13">
        <f t="shared" si="77"/>
        <v>0.97939005894415132</v>
      </c>
      <c r="H237" s="13"/>
      <c r="I237" s="14">
        <f t="shared" si="78"/>
        <v>52.24294485488668</v>
      </c>
      <c r="J237" s="13">
        <f t="shared" si="79"/>
        <v>2.060994105584868E-2</v>
      </c>
      <c r="K237" s="13" t="str">
        <f t="shared" si="80"/>
        <v>0</v>
      </c>
      <c r="M237" s="17"/>
    </row>
    <row r="238" spans="1:13" x14ac:dyDescent="0.25">
      <c r="A238" s="19" t="s">
        <v>17</v>
      </c>
      <c r="B238" s="9">
        <v>0.82400462962962961</v>
      </c>
      <c r="C238" s="11">
        <f t="shared" si="76"/>
        <v>45126.824004629627</v>
      </c>
      <c r="D238" s="10">
        <v>1.0225580000000001</v>
      </c>
      <c r="E238" s="10">
        <v>53.41</v>
      </c>
      <c r="F238" s="10">
        <v>8</v>
      </c>
      <c r="G238" s="13">
        <f t="shared" si="77"/>
        <v>0.97919174104933937</v>
      </c>
      <c r="H238" s="13"/>
      <c r="I238" s="14">
        <f t="shared" si="78"/>
        <v>52.231756047089739</v>
      </c>
      <c r="J238" s="13">
        <f t="shared" si="79"/>
        <v>2.080825895066063E-2</v>
      </c>
      <c r="K238" s="13" t="str">
        <f t="shared" si="80"/>
        <v>0</v>
      </c>
      <c r="M238" s="17"/>
    </row>
    <row r="239" spans="1:13" x14ac:dyDescent="0.25">
      <c r="A239" s="19" t="s">
        <v>17</v>
      </c>
      <c r="B239" s="9">
        <v>0.83069444444444451</v>
      </c>
      <c r="C239" s="11">
        <f t="shared" si="76"/>
        <v>45126.830694444441</v>
      </c>
      <c r="D239" s="10">
        <v>1.022823</v>
      </c>
      <c r="E239" s="10">
        <v>53.41</v>
      </c>
      <c r="F239" s="10">
        <v>8</v>
      </c>
      <c r="G239" s="13">
        <f t="shared" si="77"/>
        <v>0.97895187504394343</v>
      </c>
      <c r="H239" s="13"/>
      <c r="I239" s="14">
        <f t="shared" si="78"/>
        <v>52.218223485392876</v>
      </c>
      <c r="J239" s="13">
        <f t="shared" si="79"/>
        <v>2.1048124956056569E-2</v>
      </c>
      <c r="K239" s="13" t="str">
        <f t="shared" si="80"/>
        <v>0</v>
      </c>
      <c r="M239" s="17"/>
    </row>
    <row r="240" spans="1:13" x14ac:dyDescent="0.25">
      <c r="A240" s="19" t="s">
        <v>17</v>
      </c>
      <c r="B240" s="9">
        <v>0.83737268518518515</v>
      </c>
      <c r="C240" s="11">
        <f t="shared" si="76"/>
        <v>45126.837372685186</v>
      </c>
      <c r="D240" s="10">
        <v>1.022297</v>
      </c>
      <c r="E240" s="10">
        <v>53.41</v>
      </c>
      <c r="F240" s="10">
        <v>8</v>
      </c>
      <c r="G240" s="13">
        <f t="shared" si="77"/>
        <v>0.97942810172257389</v>
      </c>
      <c r="H240" s="13"/>
      <c r="I240" s="14">
        <f t="shared" si="78"/>
        <v>52.245091201480584</v>
      </c>
      <c r="J240" s="13">
        <f t="shared" si="79"/>
        <v>2.0571898277426115E-2</v>
      </c>
      <c r="K240" s="13" t="str">
        <f t="shared" si="80"/>
        <v>0</v>
      </c>
      <c r="M240" s="17"/>
    </row>
    <row r="241" spans="1:13" x14ac:dyDescent="0.25">
      <c r="A241" s="19" t="s">
        <v>17</v>
      </c>
      <c r="B241" s="9">
        <v>0.8440509259259259</v>
      </c>
      <c r="C241" s="11">
        <f t="shared" si="76"/>
        <v>45126.844050925924</v>
      </c>
      <c r="D241" s="10">
        <v>1.0224770000000001</v>
      </c>
      <c r="E241" s="10">
        <v>53.41</v>
      </c>
      <c r="F241" s="10">
        <v>8</v>
      </c>
      <c r="G241" s="13">
        <f t="shared" si="77"/>
        <v>0.97926508211413399</v>
      </c>
      <c r="H241" s="13"/>
      <c r="I241" s="14">
        <f t="shared" si="78"/>
        <v>52.235893814726388</v>
      </c>
      <c r="J241" s="13">
        <f t="shared" si="79"/>
        <v>2.0734917885866011E-2</v>
      </c>
      <c r="K241" s="13" t="str">
        <f t="shared" si="80"/>
        <v>0</v>
      </c>
      <c r="M241" s="17"/>
    </row>
    <row r="242" spans="1:13" x14ac:dyDescent="0.25">
      <c r="A242" s="19" t="s">
        <v>17</v>
      </c>
      <c r="B242" s="9">
        <v>0.8507407407407408</v>
      </c>
      <c r="C242" s="11">
        <f t="shared" si="76"/>
        <v>45126.850740740738</v>
      </c>
      <c r="D242" s="10">
        <v>1.0220039999999999</v>
      </c>
      <c r="E242" s="10">
        <v>53.41</v>
      </c>
      <c r="F242" s="10">
        <v>8</v>
      </c>
      <c r="G242" s="13">
        <f t="shared" si="77"/>
        <v>0.97969357789701483</v>
      </c>
      <c r="H242" s="13"/>
      <c r="I242" s="14">
        <f t="shared" si="78"/>
        <v>52.260069432213577</v>
      </c>
      <c r="J242" s="13">
        <f t="shared" si="79"/>
        <v>2.0306422102985167E-2</v>
      </c>
      <c r="K242" s="13" t="str">
        <f t="shared" si="80"/>
        <v>0</v>
      </c>
      <c r="M242" s="17"/>
    </row>
    <row r="243" spans="1:13" x14ac:dyDescent="0.25">
      <c r="A243" s="19" t="s">
        <v>17</v>
      </c>
      <c r="B243" s="9">
        <v>0.85741898148148143</v>
      </c>
      <c r="C243" s="11">
        <f t="shared" si="76"/>
        <v>45126.857418981483</v>
      </c>
      <c r="D243" s="10">
        <v>1.0227869999999999</v>
      </c>
      <c r="E243" s="10">
        <v>53.41</v>
      </c>
      <c r="F243" s="10">
        <v>8</v>
      </c>
      <c r="G243" s="13">
        <f t="shared" si="77"/>
        <v>0.97898445369469123</v>
      </c>
      <c r="H243" s="13"/>
      <c r="I243" s="14">
        <f t="shared" si="78"/>
        <v>52.220061459521879</v>
      </c>
      <c r="J243" s="13">
        <f t="shared" si="79"/>
        <v>2.1015546305308774E-2</v>
      </c>
      <c r="K243" s="13" t="str">
        <f t="shared" si="80"/>
        <v>0</v>
      </c>
      <c r="M243" s="17"/>
    </row>
    <row r="244" spans="1:13" x14ac:dyDescent="0.25">
      <c r="A244" s="19" t="s">
        <v>17</v>
      </c>
      <c r="B244" s="9">
        <v>0.86409722222222218</v>
      </c>
      <c r="C244" s="11">
        <f t="shared" si="76"/>
        <v>45126.86409722222</v>
      </c>
      <c r="D244" s="10">
        <v>1.022661</v>
      </c>
      <c r="E244" s="10">
        <v>53.41</v>
      </c>
      <c r="F244" s="10">
        <v>8</v>
      </c>
      <c r="G244" s="13">
        <f t="shared" si="77"/>
        <v>0.97909849610396193</v>
      </c>
      <c r="H244" s="13"/>
      <c r="I244" s="14">
        <f t="shared" si="78"/>
        <v>52.226495388012246</v>
      </c>
      <c r="J244" s="13">
        <f t="shared" si="79"/>
        <v>2.0901503896038065E-2</v>
      </c>
      <c r="K244" s="13" t="str">
        <f t="shared" si="80"/>
        <v>0</v>
      </c>
      <c r="M244" s="17"/>
    </row>
    <row r="245" spans="1:13" x14ac:dyDescent="0.25">
      <c r="A245" s="19" t="s">
        <v>17</v>
      </c>
      <c r="B245" s="9">
        <v>0.87077546296296304</v>
      </c>
      <c r="C245" s="11">
        <f t="shared" si="76"/>
        <v>45126.870775462965</v>
      </c>
      <c r="D245" s="10">
        <v>1.024505</v>
      </c>
      <c r="E245" s="10">
        <v>53.41</v>
      </c>
      <c r="F245" s="10">
        <v>8</v>
      </c>
      <c r="G245" s="13">
        <f t="shared" si="77"/>
        <v>0.97743214921663757</v>
      </c>
      <c r="H245" s="13"/>
      <c r="I245" s="14">
        <f t="shared" si="78"/>
        <v>52.132493252839176</v>
      </c>
      <c r="J245" s="13">
        <f t="shared" si="79"/>
        <v>2.2567850783362431E-2</v>
      </c>
      <c r="K245" s="13" t="str">
        <f t="shared" si="80"/>
        <v>0</v>
      </c>
      <c r="M245" s="17"/>
    </row>
    <row r="246" spans="1:13" x14ac:dyDescent="0.25">
      <c r="A246" s="19" t="s">
        <v>17</v>
      </c>
      <c r="B246" s="9">
        <v>0.87745370370370368</v>
      </c>
      <c r="C246" s="11">
        <f t="shared" si="76"/>
        <v>45126.877453703702</v>
      </c>
      <c r="D246" s="10">
        <v>1.023963</v>
      </c>
      <c r="E246" s="10">
        <v>53.41</v>
      </c>
      <c r="F246" s="10">
        <v>8</v>
      </c>
      <c r="G246" s="13">
        <f t="shared" si="77"/>
        <v>0.97792134159925759</v>
      </c>
      <c r="H246" s="13"/>
      <c r="I246" s="14">
        <f t="shared" si="78"/>
        <v>52.160087815673023</v>
      </c>
      <c r="J246" s="13">
        <f t="shared" si="79"/>
        <v>2.2078658400742412E-2</v>
      </c>
      <c r="K246" s="13" t="str">
        <f t="shared" si="80"/>
        <v>0</v>
      </c>
      <c r="M246" s="17"/>
    </row>
    <row r="247" spans="1:13" x14ac:dyDescent="0.25">
      <c r="A247" s="19" t="s">
        <v>17</v>
      </c>
      <c r="B247" s="9">
        <v>0.88413194444444443</v>
      </c>
      <c r="C247" s="11">
        <f t="shared" si="76"/>
        <v>45126.884131944447</v>
      </c>
      <c r="D247" s="10">
        <v>1.0231870000000001</v>
      </c>
      <c r="E247" s="10">
        <v>53.41</v>
      </c>
      <c r="F247" s="10">
        <v>8</v>
      </c>
      <c r="G247" s="13">
        <f t="shared" si="77"/>
        <v>0.97862259082771175</v>
      </c>
      <c r="H247" s="13"/>
      <c r="I247" s="14">
        <f t="shared" si="78"/>
        <v>52.199646789882976</v>
      </c>
      <c r="J247" s="13">
        <f t="shared" si="79"/>
        <v>2.1377409172288253E-2</v>
      </c>
      <c r="K247" s="13" t="str">
        <f t="shared" si="80"/>
        <v>0</v>
      </c>
      <c r="M247" s="17"/>
    </row>
    <row r="248" spans="1:13" x14ac:dyDescent="0.25">
      <c r="A248" s="19" t="s">
        <v>17</v>
      </c>
      <c r="B248" s="9">
        <v>0.89082175925925933</v>
      </c>
      <c r="C248" s="11">
        <f t="shared" si="76"/>
        <v>45126.890821759262</v>
      </c>
      <c r="D248" s="10">
        <v>1.0229250000000001</v>
      </c>
      <c r="E248" s="10">
        <v>53.41</v>
      </c>
      <c r="F248" s="10">
        <v>8</v>
      </c>
      <c r="G248" s="13">
        <f t="shared" si="77"/>
        <v>0.97885958067781509</v>
      </c>
      <c r="H248" s="13"/>
      <c r="I248" s="14">
        <f t="shared" si="78"/>
        <v>52.213016594569488</v>
      </c>
      <c r="J248" s="13">
        <f t="shared" si="79"/>
        <v>2.1140419322184911E-2</v>
      </c>
      <c r="K248" s="13" t="str">
        <f t="shared" si="80"/>
        <v>0</v>
      </c>
      <c r="M248" s="17"/>
    </row>
    <row r="249" spans="1:13" x14ac:dyDescent="0.25">
      <c r="A249" s="19" t="s">
        <v>17</v>
      </c>
      <c r="B249" s="9">
        <v>0.89749999999999996</v>
      </c>
      <c r="C249" s="11">
        <f t="shared" si="76"/>
        <v>45126.897499999999</v>
      </c>
      <c r="D249" s="10">
        <v>1.0227949999999999</v>
      </c>
      <c r="E249" s="10">
        <v>53.41</v>
      </c>
      <c r="F249" s="10">
        <v>8</v>
      </c>
      <c r="G249" s="13">
        <f t="shared" si="77"/>
        <v>0.97897721380654623</v>
      </c>
      <c r="H249" s="13"/>
      <c r="I249" s="14">
        <f t="shared" si="78"/>
        <v>52.219653009645143</v>
      </c>
      <c r="J249" s="13">
        <f t="shared" si="79"/>
        <v>2.1022786193453769E-2</v>
      </c>
      <c r="K249" s="13" t="str">
        <f t="shared" si="80"/>
        <v>0</v>
      </c>
      <c r="M249" s="17"/>
    </row>
    <row r="250" spans="1:13" x14ac:dyDescent="0.25">
      <c r="A250" s="19" t="s">
        <v>17</v>
      </c>
      <c r="B250" s="9">
        <v>0.90418981481481486</v>
      </c>
      <c r="C250" s="11">
        <f t="shared" si="76"/>
        <v>45126.904189814813</v>
      </c>
      <c r="D250" s="10">
        <v>1.022645</v>
      </c>
      <c r="E250" s="10">
        <v>53.41</v>
      </c>
      <c r="F250" s="10">
        <v>8</v>
      </c>
      <c r="G250" s="13">
        <f t="shared" si="77"/>
        <v>0.97911297958693311</v>
      </c>
      <c r="H250" s="13"/>
      <c r="I250" s="14">
        <f t="shared" si="78"/>
        <v>52.227312508250662</v>
      </c>
      <c r="J250" s="13">
        <f t="shared" si="79"/>
        <v>2.0887020413066892E-2</v>
      </c>
      <c r="K250" s="13" t="str">
        <f t="shared" si="80"/>
        <v>0</v>
      </c>
      <c r="M250" s="17"/>
    </row>
    <row r="251" spans="1:13" x14ac:dyDescent="0.25">
      <c r="A251" s="19" t="s">
        <v>17</v>
      </c>
      <c r="B251" s="9">
        <v>0.91087962962962965</v>
      </c>
      <c r="C251" s="11">
        <f t="shared" si="76"/>
        <v>45126.910879629628</v>
      </c>
      <c r="D251" s="10">
        <v>1.0224519999999999</v>
      </c>
      <c r="E251" s="10">
        <v>53.41</v>
      </c>
      <c r="F251" s="10">
        <v>8</v>
      </c>
      <c r="G251" s="13">
        <f t="shared" si="77"/>
        <v>0.97928772047099244</v>
      </c>
      <c r="H251" s="13"/>
      <c r="I251" s="14">
        <f t="shared" si="78"/>
        <v>52.23717103590193</v>
      </c>
      <c r="J251" s="13">
        <f t="shared" si="79"/>
        <v>2.071227952900756E-2</v>
      </c>
      <c r="K251" s="13" t="str">
        <f t="shared" si="80"/>
        <v>0</v>
      </c>
      <c r="M251" s="17"/>
    </row>
    <row r="252" spans="1:13" x14ac:dyDescent="0.25">
      <c r="A252" s="19" t="s">
        <v>17</v>
      </c>
      <c r="B252" s="9">
        <v>0.9175578703703704</v>
      </c>
      <c r="C252" s="11">
        <f t="shared" si="76"/>
        <v>45126.917557870373</v>
      </c>
      <c r="D252" s="10">
        <v>1.021882</v>
      </c>
      <c r="E252" s="10">
        <v>53.41</v>
      </c>
      <c r="F252" s="10">
        <v>8</v>
      </c>
      <c r="G252" s="13">
        <f t="shared" si="77"/>
        <v>0.9798041600405778</v>
      </c>
      <c r="H252" s="13"/>
      <c r="I252" s="14">
        <f t="shared" si="78"/>
        <v>52.266308634460728</v>
      </c>
      <c r="J252" s="13">
        <f t="shared" si="79"/>
        <v>2.0195839959422202E-2</v>
      </c>
      <c r="K252" s="13" t="str">
        <f t="shared" si="80"/>
        <v>0</v>
      </c>
      <c r="M252" s="17"/>
    </row>
    <row r="253" spans="1:13" x14ac:dyDescent="0.25">
      <c r="A253" s="19" t="s">
        <v>17</v>
      </c>
      <c r="B253" s="9">
        <v>0.92423611111111115</v>
      </c>
      <c r="C253" s="11">
        <f t="shared" si="76"/>
        <v>45126.92423611111</v>
      </c>
      <c r="D253" s="10">
        <v>1.0210699999999999</v>
      </c>
      <c r="E253" s="10">
        <v>53.41</v>
      </c>
      <c r="F253" s="10">
        <v>8</v>
      </c>
      <c r="G253" s="13">
        <f t="shared" si="77"/>
        <v>0.98054080427642809</v>
      </c>
      <c r="H253" s="13"/>
      <c r="I253" s="14">
        <f t="shared" si="78"/>
        <v>52.307873113498587</v>
      </c>
      <c r="J253" s="13">
        <f t="shared" si="79"/>
        <v>1.9459195723571909E-2</v>
      </c>
      <c r="K253" s="13" t="str">
        <f t="shared" si="80"/>
        <v>0</v>
      </c>
      <c r="M253" s="17"/>
    </row>
    <row r="254" spans="1:13" x14ac:dyDescent="0.25">
      <c r="A254" s="19" t="s">
        <v>17</v>
      </c>
      <c r="B254" s="9">
        <v>0.93092592592592593</v>
      </c>
      <c r="C254" s="11">
        <f t="shared" si="76"/>
        <v>45126.930925925924</v>
      </c>
      <c r="D254" s="10">
        <v>1.0221530000000001</v>
      </c>
      <c r="E254" s="10">
        <v>53.41</v>
      </c>
      <c r="F254" s="10">
        <v>8</v>
      </c>
      <c r="G254" s="13">
        <f t="shared" si="77"/>
        <v>0.9795585566163787</v>
      </c>
      <c r="H254" s="13"/>
      <c r="I254" s="14">
        <f t="shared" si="78"/>
        <v>52.25245144317924</v>
      </c>
      <c r="J254" s="13">
        <f t="shared" si="79"/>
        <v>2.0441443383621305E-2</v>
      </c>
      <c r="K254" s="13" t="str">
        <f t="shared" si="80"/>
        <v>0</v>
      </c>
      <c r="M254" s="17"/>
    </row>
    <row r="255" spans="1:13" x14ac:dyDescent="0.25">
      <c r="A255" s="19" t="s">
        <v>17</v>
      </c>
      <c r="B255" s="9">
        <v>0.93760416666666668</v>
      </c>
      <c r="C255" s="11">
        <f t="shared" si="76"/>
        <v>45126.937604166669</v>
      </c>
      <c r="D255" s="10">
        <v>1.021666</v>
      </c>
      <c r="E255" s="10">
        <v>53.41</v>
      </c>
      <c r="F255" s="10">
        <v>8</v>
      </c>
      <c r="G255" s="13">
        <f t="shared" si="77"/>
        <v>0.98000000624968742</v>
      </c>
      <c r="H255" s="13"/>
      <c r="I255" s="14">
        <f t="shared" si="78"/>
        <v>52.277358745421694</v>
      </c>
      <c r="J255" s="13">
        <f t="shared" si="79"/>
        <v>1.9999993750312584E-2</v>
      </c>
      <c r="K255" s="13" t="str">
        <f t="shared" si="80"/>
        <v>0</v>
      </c>
      <c r="M255" s="17"/>
    </row>
    <row r="256" spans="1:13" x14ac:dyDescent="0.25">
      <c r="A256" s="19" t="s">
        <v>17</v>
      </c>
      <c r="B256" s="9">
        <v>0.94428240740740732</v>
      </c>
      <c r="C256" s="11">
        <f t="shared" si="76"/>
        <v>45126.944282407407</v>
      </c>
      <c r="D256" s="10">
        <v>1.0241960000000001</v>
      </c>
      <c r="E256" s="10">
        <v>53.41</v>
      </c>
      <c r="F256" s="10">
        <v>8</v>
      </c>
      <c r="G256" s="13">
        <f t="shared" si="77"/>
        <v>0.977710982848496</v>
      </c>
      <c r="H256" s="13"/>
      <c r="I256" s="14">
        <f t="shared" si="78"/>
        <v>52.14822162945373</v>
      </c>
      <c r="J256" s="13">
        <f t="shared" si="79"/>
        <v>2.2289017151503998E-2</v>
      </c>
      <c r="K256" s="13" t="str">
        <f t="shared" si="80"/>
        <v>0</v>
      </c>
      <c r="M256" s="17"/>
    </row>
    <row r="257" spans="1:13" x14ac:dyDescent="0.25">
      <c r="A257" s="19" t="s">
        <v>17</v>
      </c>
      <c r="B257" s="9">
        <v>0.95096064814814818</v>
      </c>
      <c r="C257" s="11">
        <f t="shared" si="76"/>
        <v>45126.950960648152</v>
      </c>
      <c r="D257" s="10">
        <v>1.024289</v>
      </c>
      <c r="E257" s="10">
        <v>53.41</v>
      </c>
      <c r="F257" s="10">
        <v>8</v>
      </c>
      <c r="G257" s="13">
        <f t="shared" si="77"/>
        <v>0.97762704526073563</v>
      </c>
      <c r="H257" s="13"/>
      <c r="I257" s="14">
        <f t="shared" si="78"/>
        <v>52.143486847950136</v>
      </c>
      <c r="J257" s="13">
        <f t="shared" si="79"/>
        <v>2.2372954739264372E-2</v>
      </c>
      <c r="K257" s="13" t="str">
        <f t="shared" si="80"/>
        <v>0</v>
      </c>
      <c r="M257" s="17"/>
    </row>
    <row r="258" spans="1:13" x14ac:dyDescent="0.25">
      <c r="A258" s="19" t="s">
        <v>17</v>
      </c>
      <c r="B258" s="9">
        <v>0.95765046296296286</v>
      </c>
      <c r="C258" s="11">
        <f t="shared" si="76"/>
        <v>45126.957650462966</v>
      </c>
      <c r="D258" s="10">
        <v>1.023695</v>
      </c>
      <c r="E258" s="10">
        <v>53.41</v>
      </c>
      <c r="F258" s="10">
        <v>8</v>
      </c>
      <c r="G258" s="13">
        <f t="shared" si="77"/>
        <v>0.9781634116195157</v>
      </c>
      <c r="H258" s="13"/>
      <c r="I258" s="14">
        <f t="shared" si="78"/>
        <v>52.173743155920462</v>
      </c>
      <c r="J258" s="13">
        <f t="shared" si="79"/>
        <v>2.1836588380484301E-2</v>
      </c>
      <c r="K258" s="13" t="str">
        <f t="shared" si="80"/>
        <v>0</v>
      </c>
      <c r="M258" s="17"/>
    </row>
    <row r="259" spans="1:13" x14ac:dyDescent="0.25">
      <c r="A259" s="19" t="s">
        <v>17</v>
      </c>
      <c r="B259" s="9">
        <v>0.96432870370370372</v>
      </c>
      <c r="C259" s="11">
        <f t="shared" si="76"/>
        <v>45126.964328703703</v>
      </c>
      <c r="D259" s="10">
        <v>1.021657</v>
      </c>
      <c r="E259" s="10">
        <v>53.41</v>
      </c>
      <c r="F259" s="10">
        <v>8</v>
      </c>
      <c r="G259" s="13">
        <f t="shared" si="77"/>
        <v>0.98000816821282477</v>
      </c>
      <c r="H259" s="13"/>
      <c r="I259" s="14">
        <f t="shared" si="78"/>
        <v>52.277819268110527</v>
      </c>
      <c r="J259" s="13">
        <f t="shared" si="79"/>
        <v>1.9991831787175229E-2</v>
      </c>
      <c r="K259" s="13" t="str">
        <f t="shared" si="80"/>
        <v>0</v>
      </c>
      <c r="M259" s="17"/>
    </row>
    <row r="260" spans="1:13" x14ac:dyDescent="0.25">
      <c r="A260" s="19" t="s">
        <v>17</v>
      </c>
      <c r="B260" s="9">
        <v>0.97100694444444446</v>
      </c>
      <c r="C260" s="11">
        <f t="shared" si="76"/>
        <v>45126.971006944441</v>
      </c>
      <c r="D260" s="10">
        <v>1.0221629999999999</v>
      </c>
      <c r="E260" s="10">
        <v>53.41</v>
      </c>
      <c r="F260" s="10">
        <v>8</v>
      </c>
      <c r="G260" s="13">
        <f t="shared" si="77"/>
        <v>0.97954949612236497</v>
      </c>
      <c r="H260" s="13"/>
      <c r="I260" s="14">
        <f t="shared" si="78"/>
        <v>52.251940248277428</v>
      </c>
      <c r="J260" s="13">
        <f t="shared" si="79"/>
        <v>2.0450503877635029E-2</v>
      </c>
      <c r="K260" s="13" t="str">
        <f t="shared" si="80"/>
        <v>0</v>
      </c>
      <c r="M260" s="17"/>
    </row>
    <row r="261" spans="1:13" x14ac:dyDescent="0.25">
      <c r="A261" s="19" t="s">
        <v>17</v>
      </c>
      <c r="B261" s="9">
        <v>0.97769675925925925</v>
      </c>
      <c r="C261" s="11">
        <f t="shared" si="76"/>
        <v>45126.977696759262</v>
      </c>
      <c r="D261" s="10">
        <v>1.022192</v>
      </c>
      <c r="E261" s="10">
        <v>53.41</v>
      </c>
      <c r="F261" s="10">
        <v>8</v>
      </c>
      <c r="G261" s="13">
        <f t="shared" si="77"/>
        <v>0.97952322164052141</v>
      </c>
      <c r="H261" s="13"/>
      <c r="I261" s="14">
        <f t="shared" si="78"/>
        <v>52.250457839623081</v>
      </c>
      <c r="J261" s="13">
        <f t="shared" si="79"/>
        <v>2.0476778359478587E-2</v>
      </c>
      <c r="K261" s="13" t="str">
        <f t="shared" si="80"/>
        <v>0</v>
      </c>
      <c r="M261" s="17"/>
    </row>
    <row r="262" spans="1:13" x14ac:dyDescent="0.25">
      <c r="A262" s="19" t="s">
        <v>17</v>
      </c>
      <c r="B262" s="9">
        <v>0.984375</v>
      </c>
      <c r="C262" s="11">
        <f t="shared" si="76"/>
        <v>45126.984375</v>
      </c>
      <c r="D262" s="10">
        <v>1.023136</v>
      </c>
      <c r="E262" s="10">
        <v>53.41</v>
      </c>
      <c r="F262" s="10">
        <v>8</v>
      </c>
      <c r="G262" s="13">
        <f t="shared" si="77"/>
        <v>0.97866871341632233</v>
      </c>
      <c r="H262" s="13"/>
      <c r="I262" s="14">
        <f t="shared" si="78"/>
        <v>52.20224877240171</v>
      </c>
      <c r="J262" s="13">
        <f t="shared" si="79"/>
        <v>2.1331286583677667E-2</v>
      </c>
      <c r="K262" s="13" t="str">
        <f t="shared" si="80"/>
        <v>0</v>
      </c>
      <c r="M262" s="17"/>
    </row>
    <row r="263" spans="1:13" x14ac:dyDescent="0.25">
      <c r="A263" s="19" t="s">
        <v>17</v>
      </c>
      <c r="B263" s="9">
        <v>0.99106481481481479</v>
      </c>
      <c r="C263" s="11">
        <f t="shared" si="76"/>
        <v>45126.991064814814</v>
      </c>
      <c r="D263" s="10">
        <v>1.0239529999999999</v>
      </c>
      <c r="E263" s="10">
        <v>53.41</v>
      </c>
      <c r="F263" s="10">
        <v>8</v>
      </c>
      <c r="G263" s="13">
        <f t="shared" si="77"/>
        <v>0.97793037190403531</v>
      </c>
      <c r="H263" s="13"/>
      <c r="I263" s="14">
        <f t="shared" si="78"/>
        <v>52.160597214911235</v>
      </c>
      <c r="J263" s="13">
        <f t="shared" si="79"/>
        <v>2.2069628095964688E-2</v>
      </c>
      <c r="K263" s="13" t="str">
        <f t="shared" si="80"/>
        <v>0</v>
      </c>
      <c r="M263" s="17"/>
    </row>
    <row r="264" spans="1:13" x14ac:dyDescent="0.25">
      <c r="A264" s="19" t="s">
        <v>17</v>
      </c>
      <c r="B264" s="9">
        <v>0.99774305555555554</v>
      </c>
      <c r="C264" s="11">
        <f t="shared" si="76"/>
        <v>45126.997743055559</v>
      </c>
      <c r="D264" s="10">
        <v>1.02162</v>
      </c>
      <c r="E264" s="10">
        <v>53.41</v>
      </c>
      <c r="F264" s="10">
        <v>8</v>
      </c>
      <c r="G264" s="13">
        <f t="shared" si="77"/>
        <v>0.98004172438307435</v>
      </c>
      <c r="H264" s="13"/>
      <c r="I264" s="14">
        <f t="shared" si="78"/>
        <v>52.27971261330044</v>
      </c>
      <c r="J264" s="13">
        <f t="shared" si="79"/>
        <v>1.9958275616925647E-2</v>
      </c>
      <c r="K264" s="13" t="str">
        <f t="shared" si="80"/>
        <v>0</v>
      </c>
      <c r="M264" s="17"/>
    </row>
    <row r="265" spans="1:13" x14ac:dyDescent="0.25">
      <c r="A265" s="19" t="s">
        <v>18</v>
      </c>
      <c r="B265" s="9">
        <v>4.4212962962962956E-3</v>
      </c>
      <c r="C265" s="11">
        <f t="shared" si="76"/>
        <v>45127.004421296297</v>
      </c>
      <c r="D265" s="10">
        <v>1.0231790000000001</v>
      </c>
      <c r="E265" s="10">
        <v>53.41</v>
      </c>
      <c r="F265" s="10">
        <v>8</v>
      </c>
      <c r="G265" s="13">
        <f t="shared" si="77"/>
        <v>0.97862982545518484</v>
      </c>
      <c r="H265" s="13"/>
      <c r="I265" s="14">
        <f t="shared" si="78"/>
        <v>52.200054926850527</v>
      </c>
      <c r="J265" s="13">
        <f t="shared" si="79"/>
        <v>2.1370174544815157E-2</v>
      </c>
      <c r="K265" s="13" t="str">
        <f t="shared" si="80"/>
        <v>0</v>
      </c>
      <c r="M265" s="17"/>
    </row>
    <row r="266" spans="1:13" x14ac:dyDescent="0.25">
      <c r="A266" s="19" t="s">
        <v>18</v>
      </c>
      <c r="B266" s="9">
        <v>1.1111111111111112E-2</v>
      </c>
      <c r="C266" s="11">
        <f t="shared" si="76"/>
        <v>45127.011111111111</v>
      </c>
      <c r="D266" s="10">
        <v>1.0232540000000001</v>
      </c>
      <c r="E266" s="10">
        <v>53.41</v>
      </c>
      <c r="F266" s="10">
        <v>8</v>
      </c>
      <c r="G266" s="13">
        <f t="shared" si="77"/>
        <v>0.97856200503477808</v>
      </c>
      <c r="H266" s="13"/>
      <c r="I266" s="14">
        <f t="shared" si="78"/>
        <v>52.196228893314846</v>
      </c>
      <c r="J266" s="13">
        <f t="shared" si="79"/>
        <v>2.1437994965221918E-2</v>
      </c>
      <c r="K266" s="13" t="str">
        <f t="shared" si="80"/>
        <v>0</v>
      </c>
      <c r="M266" s="17"/>
    </row>
    <row r="267" spans="1:13" x14ac:dyDescent="0.25">
      <c r="A267" s="19" t="s">
        <v>18</v>
      </c>
      <c r="B267" s="9">
        <v>1.7789351851851851E-2</v>
      </c>
      <c r="C267" s="11">
        <f t="shared" si="76"/>
        <v>45127.017789351848</v>
      </c>
      <c r="D267" s="10">
        <v>1.0224089999999999</v>
      </c>
      <c r="E267" s="10">
        <v>53.41</v>
      </c>
      <c r="F267" s="10">
        <v>8</v>
      </c>
      <c r="G267" s="13">
        <f t="shared" si="77"/>
        <v>0.97932666090101428</v>
      </c>
      <c r="H267" s="13"/>
      <c r="I267" s="14">
        <f t="shared" si="78"/>
        <v>52.239368002433473</v>
      </c>
      <c r="J267" s="13">
        <f t="shared" si="79"/>
        <v>2.0673339098985721E-2</v>
      </c>
      <c r="K267" s="13" t="str">
        <f t="shared" si="80"/>
        <v>0</v>
      </c>
      <c r="M267" s="17"/>
    </row>
    <row r="268" spans="1:13" x14ac:dyDescent="0.25">
      <c r="A268" s="19" t="s">
        <v>18</v>
      </c>
      <c r="B268" s="9">
        <v>2.4467592592592593E-2</v>
      </c>
      <c r="C268" s="11">
        <f t="shared" si="76"/>
        <v>45127.024467592593</v>
      </c>
      <c r="D268" s="10">
        <v>1.022813</v>
      </c>
      <c r="E268" s="10">
        <v>53.41</v>
      </c>
      <c r="F268" s="10">
        <v>8</v>
      </c>
      <c r="G268" s="13">
        <f t="shared" si="77"/>
        <v>0.97896092445096627</v>
      </c>
      <c r="H268" s="13"/>
      <c r="I268" s="14">
        <f t="shared" si="78"/>
        <v>52.218734020783856</v>
      </c>
      <c r="J268" s="13">
        <f t="shared" si="79"/>
        <v>2.1039075549033726E-2</v>
      </c>
      <c r="K268" s="13" t="str">
        <f t="shared" si="80"/>
        <v>0</v>
      </c>
      <c r="M268" s="17"/>
    </row>
    <row r="269" spans="1:13" x14ac:dyDescent="0.25">
      <c r="A269" s="19" t="s">
        <v>18</v>
      </c>
      <c r="B269" s="9">
        <v>3.1157407407407408E-2</v>
      </c>
      <c r="C269" s="11">
        <f t="shared" si="76"/>
        <v>45127.031157407408</v>
      </c>
      <c r="D269" s="10">
        <v>1.0234380000000001</v>
      </c>
      <c r="E269" s="10">
        <v>53.41</v>
      </c>
      <c r="F269" s="10">
        <v>8</v>
      </c>
      <c r="G269" s="13">
        <f t="shared" si="77"/>
        <v>0.97839565887460722</v>
      </c>
      <c r="H269" s="13"/>
      <c r="I269" s="14">
        <f t="shared" si="78"/>
        <v>52.186844733144554</v>
      </c>
      <c r="J269" s="13">
        <f t="shared" si="79"/>
        <v>2.1604341125392779E-2</v>
      </c>
      <c r="K269" s="13" t="str">
        <f t="shared" si="80"/>
        <v>0</v>
      </c>
      <c r="M269" s="17"/>
    </row>
    <row r="270" spans="1:13" x14ac:dyDescent="0.25">
      <c r="A270" s="19" t="s">
        <v>18</v>
      </c>
      <c r="B270" s="9">
        <v>3.7835648148148153E-2</v>
      </c>
      <c r="C270" s="11">
        <f t="shared" si="76"/>
        <v>45127.037835648145</v>
      </c>
      <c r="D270" s="10">
        <v>1.021952</v>
      </c>
      <c r="E270" s="10">
        <v>53.41</v>
      </c>
      <c r="F270" s="10">
        <v>8</v>
      </c>
      <c r="G270" s="13">
        <f t="shared" si="77"/>
        <v>0.97974070820773029</v>
      </c>
      <c r="H270" s="13"/>
      <c r="I270" s="14">
        <f t="shared" si="78"/>
        <v>52.262728582164328</v>
      </c>
      <c r="J270" s="13">
        <f t="shared" si="79"/>
        <v>2.0259291792269707E-2</v>
      </c>
      <c r="K270" s="13" t="str">
        <f t="shared" si="80"/>
        <v>0</v>
      </c>
      <c r="M270" s="17"/>
    </row>
    <row r="271" spans="1:13" x14ac:dyDescent="0.25">
      <c r="A271" s="19" t="s">
        <v>18</v>
      </c>
      <c r="B271" s="9">
        <v>4.4525462962962968E-2</v>
      </c>
      <c r="C271" s="11">
        <f t="shared" si="76"/>
        <v>45127.044525462959</v>
      </c>
      <c r="D271" s="10">
        <v>1.0201009999999999</v>
      </c>
      <c r="E271" s="10">
        <v>53.41</v>
      </c>
      <c r="F271" s="10">
        <v>8</v>
      </c>
      <c r="G271" s="13">
        <f t="shared" si="77"/>
        <v>0.98142133399029952</v>
      </c>
      <c r="H271" s="13"/>
      <c r="I271" s="14">
        <f t="shared" si="78"/>
        <v>52.357560672913763</v>
      </c>
      <c r="J271" s="13">
        <f t="shared" si="79"/>
        <v>1.8578666009700484E-2</v>
      </c>
      <c r="K271" s="13" t="str">
        <f t="shared" si="80"/>
        <v>0</v>
      </c>
      <c r="M271" s="17"/>
    </row>
    <row r="272" spans="1:13" x14ac:dyDescent="0.25">
      <c r="A272" s="19" t="s">
        <v>18</v>
      </c>
      <c r="B272" s="9">
        <v>5.1203703703703703E-2</v>
      </c>
      <c r="C272" s="11">
        <f t="shared" si="76"/>
        <v>45127.051203703704</v>
      </c>
      <c r="D272" s="10">
        <v>1.025841</v>
      </c>
      <c r="E272" s="10">
        <v>53.41</v>
      </c>
      <c r="F272" s="10">
        <v>8</v>
      </c>
      <c r="G272" s="13">
        <f t="shared" si="77"/>
        <v>0.97622841108397296</v>
      </c>
      <c r="H272" s="13"/>
      <c r="I272" s="14">
        <f t="shared" si="78"/>
        <v>52.064598704867514</v>
      </c>
      <c r="J272" s="13">
        <f t="shared" si="79"/>
        <v>2.3771588916027042E-2</v>
      </c>
      <c r="K272" s="13" t="str">
        <f t="shared" si="80"/>
        <v>0</v>
      </c>
      <c r="M272" s="17"/>
    </row>
    <row r="273" spans="1:13" x14ac:dyDescent="0.25">
      <c r="A273" s="19" t="s">
        <v>18</v>
      </c>
      <c r="B273" s="9">
        <v>5.7893518518518518E-2</v>
      </c>
      <c r="C273" s="11">
        <f t="shared" si="76"/>
        <v>45127.057893518519</v>
      </c>
      <c r="D273" s="10">
        <v>1.023846</v>
      </c>
      <c r="E273" s="10">
        <v>53.41</v>
      </c>
      <c r="F273" s="10">
        <v>8</v>
      </c>
      <c r="G273" s="13">
        <f t="shared" si="77"/>
        <v>0.97802700663823749</v>
      </c>
      <c r="H273" s="13"/>
      <c r="I273" s="14">
        <f t="shared" si="78"/>
        <v>52.166048409624096</v>
      </c>
      <c r="J273" s="13">
        <f t="shared" si="79"/>
        <v>2.1972993361762505E-2</v>
      </c>
      <c r="K273" s="13" t="str">
        <f t="shared" si="80"/>
        <v>0</v>
      </c>
      <c r="M273" s="17"/>
    </row>
    <row r="274" spans="1:13" x14ac:dyDescent="0.25">
      <c r="A274" s="19" t="s">
        <v>18</v>
      </c>
      <c r="B274" s="9">
        <v>6.4571759259259259E-2</v>
      </c>
      <c r="C274" s="11">
        <f t="shared" si="76"/>
        <v>45127.064571759256</v>
      </c>
      <c r="D274" s="10">
        <v>1.0214540000000001</v>
      </c>
      <c r="E274" s="10">
        <v>53.41</v>
      </c>
      <c r="F274" s="10">
        <v>8</v>
      </c>
      <c r="G274" s="13">
        <f t="shared" si="77"/>
        <v>0.98019230206327101</v>
      </c>
      <c r="H274" s="13"/>
      <c r="I274" s="14">
        <f t="shared" si="78"/>
        <v>52.288208769068397</v>
      </c>
      <c r="J274" s="13">
        <f t="shared" si="79"/>
        <v>1.9807697936728985E-2</v>
      </c>
      <c r="K274" s="13" t="str">
        <f t="shared" si="80"/>
        <v>0</v>
      </c>
      <c r="M274" s="17"/>
    </row>
    <row r="275" spans="1:13" x14ac:dyDescent="0.25">
      <c r="A275" s="19" t="s">
        <v>18</v>
      </c>
      <c r="B275" s="9">
        <v>7.1249999999999994E-2</v>
      </c>
      <c r="C275" s="11">
        <f t="shared" si="76"/>
        <v>45127.071250000001</v>
      </c>
      <c r="D275" s="10">
        <v>1.030832</v>
      </c>
      <c r="E275" s="10">
        <v>53.41</v>
      </c>
      <c r="F275" s="10">
        <v>8</v>
      </c>
      <c r="G275" s="13">
        <f t="shared" si="77"/>
        <v>0.97175769998920991</v>
      </c>
      <c r="H275" s="13"/>
      <c r="I275" s="14">
        <f t="shared" si="78"/>
        <v>51.812516491533053</v>
      </c>
      <c r="J275" s="13">
        <f t="shared" si="79"/>
        <v>2.8242300010790089E-2</v>
      </c>
      <c r="K275" s="13" t="str">
        <f t="shared" si="80"/>
        <v>0</v>
      </c>
      <c r="M275" s="17"/>
    </row>
    <row r="276" spans="1:13" x14ac:dyDescent="0.25">
      <c r="A276" s="19" t="s">
        <v>18</v>
      </c>
      <c r="B276" s="9">
        <v>7.7939814814814809E-2</v>
      </c>
      <c r="C276" s="11">
        <f t="shared" si="76"/>
        <v>45127.077939814815</v>
      </c>
      <c r="D276" s="10">
        <v>1.020805</v>
      </c>
      <c r="E276" s="10">
        <v>53.41</v>
      </c>
      <c r="F276" s="10">
        <v>8</v>
      </c>
      <c r="G276" s="13">
        <f t="shared" si="77"/>
        <v>0.98078145211720447</v>
      </c>
      <c r="H276" s="13"/>
      <c r="I276" s="14">
        <f t="shared" si="78"/>
        <v>52.321452187244383</v>
      </c>
      <c r="J276" s="13">
        <f t="shared" si="79"/>
        <v>1.9218547882795534E-2</v>
      </c>
      <c r="K276" s="13" t="str">
        <f t="shared" si="80"/>
        <v>0</v>
      </c>
      <c r="M276" s="17"/>
    </row>
    <row r="277" spans="1:13" x14ac:dyDescent="0.25">
      <c r="A277" s="19" t="s">
        <v>18</v>
      </c>
      <c r="B277" s="9">
        <v>8.4629629629629624E-2</v>
      </c>
      <c r="C277" s="11">
        <f t="shared" si="76"/>
        <v>45127.084629629629</v>
      </c>
      <c r="D277" s="10">
        <v>1.026456</v>
      </c>
      <c r="E277" s="10">
        <v>53.41</v>
      </c>
      <c r="F277" s="10">
        <v>8</v>
      </c>
      <c r="G277" s="13">
        <f t="shared" si="77"/>
        <v>0.97567529419339216</v>
      </c>
      <c r="H277" s="13"/>
      <c r="I277" s="14">
        <f t="shared" si="78"/>
        <v>52.033404256977398</v>
      </c>
      <c r="J277" s="13">
        <f t="shared" si="79"/>
        <v>2.4324705806607838E-2</v>
      </c>
      <c r="K277" s="13" t="str">
        <f t="shared" si="80"/>
        <v>0</v>
      </c>
      <c r="M277" s="17"/>
    </row>
    <row r="278" spans="1:13" x14ac:dyDescent="0.25">
      <c r="A278" s="19" t="s">
        <v>18</v>
      </c>
      <c r="B278" s="9">
        <v>9.1319444444444453E-2</v>
      </c>
      <c r="C278" s="11">
        <f t="shared" si="76"/>
        <v>45127.091319444444</v>
      </c>
      <c r="D278" s="10">
        <v>1.019331</v>
      </c>
      <c r="E278" s="10">
        <v>53.41</v>
      </c>
      <c r="F278" s="10">
        <v>8</v>
      </c>
      <c r="G278" s="13">
        <f t="shared" si="77"/>
        <v>0.98212216452417778</v>
      </c>
      <c r="H278" s="13"/>
      <c r="I278" s="14">
        <f t="shared" si="78"/>
        <v>52.397111438776996</v>
      </c>
      <c r="J278" s="13">
        <f t="shared" si="79"/>
        <v>1.7877835475822224E-2</v>
      </c>
      <c r="K278" s="13" t="str">
        <f t="shared" si="80"/>
        <v>0</v>
      </c>
      <c r="M278" s="17"/>
    </row>
    <row r="279" spans="1:13" x14ac:dyDescent="0.25">
      <c r="A279" s="19" t="s">
        <v>18</v>
      </c>
      <c r="B279" s="9">
        <v>9.8009259259259254E-2</v>
      </c>
      <c r="C279" s="11">
        <f t="shared" ref="C279:C303" si="81">A279+B279</f>
        <v>45127.098009259258</v>
      </c>
      <c r="D279" s="10">
        <v>1.021134</v>
      </c>
      <c r="E279" s="10">
        <v>53.41</v>
      </c>
      <c r="F279" s="10">
        <v>8</v>
      </c>
      <c r="G279" s="13">
        <f t="shared" ref="G279:G303" si="82">(-2*F279+SQRT((2*F279)^2+4*(I279/PI())))/2</f>
        <v>0.98048270331154797</v>
      </c>
      <c r="H279" s="13"/>
      <c r="I279" s="14">
        <f t="shared" ref="I279:I303" si="83">E279/D279</f>
        <v>52.304594695701049</v>
      </c>
      <c r="J279" s="13">
        <f t="shared" ref="J279:J303" si="84">1-G279</f>
        <v>1.9517296688452035E-2</v>
      </c>
      <c r="K279" s="13" t="str">
        <f t="shared" ref="K279:K303" si="85">IF(J279&lt;0.25,"0","1")</f>
        <v>0</v>
      </c>
      <c r="M279" s="17"/>
    </row>
    <row r="280" spans="1:13" x14ac:dyDescent="0.25">
      <c r="A280" s="19" t="s">
        <v>18</v>
      </c>
      <c r="B280" s="9">
        <v>0.1046875</v>
      </c>
      <c r="C280" s="11">
        <f t="shared" si="81"/>
        <v>45127.104687500003</v>
      </c>
      <c r="D280" s="10">
        <v>1.0195609999999999</v>
      </c>
      <c r="E280" s="10">
        <v>53.41</v>
      </c>
      <c r="F280" s="10">
        <v>8</v>
      </c>
      <c r="G280" s="13">
        <f t="shared" si="82"/>
        <v>0.98191272038856603</v>
      </c>
      <c r="H280" s="13"/>
      <c r="I280" s="14">
        <f t="shared" si="83"/>
        <v>52.385291316556831</v>
      </c>
      <c r="J280" s="13">
        <f t="shared" si="84"/>
        <v>1.8087279611433971E-2</v>
      </c>
      <c r="K280" s="13" t="str">
        <f t="shared" si="85"/>
        <v>0</v>
      </c>
      <c r="M280" s="17"/>
    </row>
    <row r="281" spans="1:13" x14ac:dyDescent="0.25">
      <c r="A281" s="19" t="s">
        <v>18</v>
      </c>
      <c r="B281" s="9">
        <v>0.11137731481481482</v>
      </c>
      <c r="C281" s="11">
        <f t="shared" si="81"/>
        <v>45127.111377314817</v>
      </c>
      <c r="D281" s="10">
        <v>1.0275989999999999</v>
      </c>
      <c r="E281" s="10">
        <v>53.41</v>
      </c>
      <c r="F281" s="10">
        <v>8</v>
      </c>
      <c r="G281" s="13">
        <f t="shared" si="82"/>
        <v>0.97464897458451993</v>
      </c>
      <c r="H281" s="13"/>
      <c r="I281" s="14">
        <f t="shared" si="83"/>
        <v>51.975527418769381</v>
      </c>
      <c r="J281" s="13">
        <f t="shared" si="84"/>
        <v>2.5351025415480066E-2</v>
      </c>
      <c r="K281" s="13" t="str">
        <f t="shared" si="85"/>
        <v>0</v>
      </c>
      <c r="M281" s="17"/>
    </row>
    <row r="282" spans="1:13" x14ac:dyDescent="0.25">
      <c r="A282" s="19" t="s">
        <v>18</v>
      </c>
      <c r="B282" s="9">
        <v>0.11806712962962962</v>
      </c>
      <c r="C282" s="11">
        <f t="shared" si="81"/>
        <v>45127.118067129632</v>
      </c>
      <c r="D282" s="10">
        <v>1.028446</v>
      </c>
      <c r="E282" s="10">
        <v>53.41</v>
      </c>
      <c r="F282" s="10">
        <v>8</v>
      </c>
      <c r="G282" s="13">
        <f t="shared" si="82"/>
        <v>0.97388983462770895</v>
      </c>
      <c r="H282" s="13"/>
      <c r="I282" s="14">
        <f t="shared" si="83"/>
        <v>51.932721795796766</v>
      </c>
      <c r="J282" s="13">
        <f t="shared" si="84"/>
        <v>2.611016537229105E-2</v>
      </c>
      <c r="K282" s="13" t="str">
        <f t="shared" si="85"/>
        <v>0</v>
      </c>
      <c r="M282" s="17"/>
    </row>
    <row r="283" spans="1:13" x14ac:dyDescent="0.25">
      <c r="A283" s="19" t="s">
        <v>18</v>
      </c>
      <c r="B283" s="9">
        <v>0.12475694444444445</v>
      </c>
      <c r="C283" s="11">
        <f t="shared" si="81"/>
        <v>45127.124756944446</v>
      </c>
      <c r="D283" s="10">
        <v>1.015811</v>
      </c>
      <c r="E283" s="10">
        <v>53.41</v>
      </c>
      <c r="F283" s="10">
        <v>8</v>
      </c>
      <c r="G283" s="13">
        <f t="shared" si="82"/>
        <v>0.98533879013419323</v>
      </c>
      <c r="H283" s="13"/>
      <c r="I283" s="14">
        <f t="shared" si="83"/>
        <v>52.578678514014904</v>
      </c>
      <c r="J283" s="13">
        <f t="shared" si="84"/>
        <v>1.4661209865806768E-2</v>
      </c>
      <c r="K283" s="13" t="str">
        <f t="shared" si="85"/>
        <v>0</v>
      </c>
      <c r="M283" s="17"/>
    </row>
    <row r="284" spans="1:13" x14ac:dyDescent="0.25">
      <c r="A284" s="19" t="s">
        <v>18</v>
      </c>
      <c r="B284" s="9">
        <v>0.13143518518518518</v>
      </c>
      <c r="C284" s="11">
        <f t="shared" si="81"/>
        <v>45127.131435185183</v>
      </c>
      <c r="D284" s="10">
        <v>1.0316669999999999</v>
      </c>
      <c r="E284" s="10">
        <v>53.41</v>
      </c>
      <c r="F284" s="10">
        <v>8</v>
      </c>
      <c r="G284" s="13">
        <f t="shared" si="82"/>
        <v>0.97101375259889977</v>
      </c>
      <c r="H284" s="13"/>
      <c r="I284" s="14">
        <f t="shared" si="83"/>
        <v>51.770581011120839</v>
      </c>
      <c r="J284" s="13">
        <f t="shared" si="84"/>
        <v>2.8986247401100229E-2</v>
      </c>
      <c r="K284" s="13" t="str">
        <f t="shared" si="85"/>
        <v>0</v>
      </c>
      <c r="M284" s="17"/>
    </row>
    <row r="285" spans="1:13" x14ac:dyDescent="0.25">
      <c r="A285" s="19" t="s">
        <v>18</v>
      </c>
      <c r="B285" s="9">
        <v>0.138125</v>
      </c>
      <c r="C285" s="11">
        <f t="shared" si="81"/>
        <v>45127.138124999998</v>
      </c>
      <c r="D285" s="10">
        <v>1.0352239999999999</v>
      </c>
      <c r="E285" s="10">
        <v>53.41</v>
      </c>
      <c r="F285" s="10">
        <v>8</v>
      </c>
      <c r="G285" s="13">
        <f t="shared" si="82"/>
        <v>0.96785738490609141</v>
      </c>
      <c r="H285" s="13"/>
      <c r="I285" s="14">
        <f t="shared" si="83"/>
        <v>51.592698778235437</v>
      </c>
      <c r="J285" s="13">
        <f t="shared" si="84"/>
        <v>3.2142615093908589E-2</v>
      </c>
      <c r="K285" s="13" t="str">
        <f t="shared" si="85"/>
        <v>0</v>
      </c>
      <c r="M285" s="17"/>
    </row>
    <row r="286" spans="1:13" x14ac:dyDescent="0.25">
      <c r="A286" s="19" t="s">
        <v>18</v>
      </c>
      <c r="B286" s="9">
        <v>0.14481481481481481</v>
      </c>
      <c r="C286" s="11">
        <f t="shared" si="81"/>
        <v>45127.144814814812</v>
      </c>
      <c r="D286" s="10">
        <v>1.0296000000000001</v>
      </c>
      <c r="E286" s="10">
        <v>53.41</v>
      </c>
      <c r="F286" s="10">
        <v>8</v>
      </c>
      <c r="G286" s="13">
        <f t="shared" si="82"/>
        <v>0.97285744712302247</v>
      </c>
      <c r="H286" s="13"/>
      <c r="I286" s="14">
        <f t="shared" si="83"/>
        <v>51.874514374514369</v>
      </c>
      <c r="J286" s="13">
        <f t="shared" si="84"/>
        <v>2.7142552876977533E-2</v>
      </c>
      <c r="K286" s="13" t="str">
        <f t="shared" si="85"/>
        <v>0</v>
      </c>
      <c r="M286" s="17"/>
    </row>
    <row r="287" spans="1:13" x14ac:dyDescent="0.25">
      <c r="A287" s="19" t="s">
        <v>18</v>
      </c>
      <c r="B287" s="9">
        <v>0.15150462962962963</v>
      </c>
      <c r="C287" s="11">
        <f t="shared" si="81"/>
        <v>45127.151504629626</v>
      </c>
      <c r="D287" s="10">
        <v>1.0181789999999999</v>
      </c>
      <c r="E287" s="10">
        <v>53.41</v>
      </c>
      <c r="F287" s="10">
        <v>8</v>
      </c>
      <c r="G287" s="13">
        <f t="shared" si="82"/>
        <v>0.98317255668154147</v>
      </c>
      <c r="H287" s="13"/>
      <c r="I287" s="14">
        <f t="shared" si="83"/>
        <v>52.45639519180812</v>
      </c>
      <c r="J287" s="13">
        <f t="shared" si="84"/>
        <v>1.6827443318458535E-2</v>
      </c>
      <c r="K287" s="13" t="str">
        <f t="shared" si="85"/>
        <v>0</v>
      </c>
      <c r="M287" s="17"/>
    </row>
    <row r="288" spans="1:13" x14ac:dyDescent="0.25">
      <c r="A288" s="19" t="s">
        <v>18</v>
      </c>
      <c r="B288" s="9">
        <v>0.15819444444444444</v>
      </c>
      <c r="C288" s="11">
        <f t="shared" si="81"/>
        <v>45127.158194444448</v>
      </c>
      <c r="D288" s="10">
        <v>1.021317</v>
      </c>
      <c r="E288" s="10">
        <v>53.41</v>
      </c>
      <c r="F288" s="10">
        <v>8</v>
      </c>
      <c r="G288" s="13">
        <f t="shared" si="82"/>
        <v>0.98031660897009054</v>
      </c>
      <c r="H288" s="13"/>
      <c r="I288" s="14">
        <f t="shared" si="83"/>
        <v>52.295222736917133</v>
      </c>
      <c r="J288" s="13">
        <f t="shared" si="84"/>
        <v>1.9683391029909458E-2</v>
      </c>
      <c r="K288" s="13" t="str">
        <f t="shared" si="85"/>
        <v>0</v>
      </c>
      <c r="M288" s="17"/>
    </row>
    <row r="289" spans="1:13" x14ac:dyDescent="0.25">
      <c r="A289" s="19" t="s">
        <v>18</v>
      </c>
      <c r="B289" s="9">
        <v>0.16489583333333332</v>
      </c>
      <c r="C289" s="11">
        <f t="shared" si="81"/>
        <v>45127.164895833332</v>
      </c>
      <c r="D289" s="10">
        <v>1.0320940000000001</v>
      </c>
      <c r="E289" s="10">
        <v>53.41</v>
      </c>
      <c r="F289" s="10">
        <v>8</v>
      </c>
      <c r="G289" s="13">
        <f t="shared" si="82"/>
        <v>0.97063375621136672</v>
      </c>
      <c r="H289" s="13"/>
      <c r="I289" s="14">
        <f t="shared" si="83"/>
        <v>51.749162382496159</v>
      </c>
      <c r="J289" s="13">
        <f t="shared" si="84"/>
        <v>2.9366243788633284E-2</v>
      </c>
      <c r="K289" s="13" t="str">
        <f t="shared" si="85"/>
        <v>0</v>
      </c>
      <c r="M289" s="17"/>
    </row>
    <row r="290" spans="1:13" x14ac:dyDescent="0.25">
      <c r="A290" s="19" t="s">
        <v>18</v>
      </c>
      <c r="B290" s="9">
        <v>0.17157407407407407</v>
      </c>
      <c r="C290" s="11">
        <f t="shared" si="81"/>
        <v>45127.171574074076</v>
      </c>
      <c r="D290" s="10">
        <v>1.0398719999999999</v>
      </c>
      <c r="E290" s="10">
        <v>53.41</v>
      </c>
      <c r="F290" s="10">
        <v>8</v>
      </c>
      <c r="G290" s="13">
        <f t="shared" si="82"/>
        <v>0.96376378821313757</v>
      </c>
      <c r="H290" s="13"/>
      <c r="I290" s="14">
        <f t="shared" si="83"/>
        <v>51.362090718857708</v>
      </c>
      <c r="J290" s="13">
        <f t="shared" si="84"/>
        <v>3.6236211786862427E-2</v>
      </c>
      <c r="K290" s="13" t="str">
        <f t="shared" si="85"/>
        <v>0</v>
      </c>
      <c r="M290" s="17"/>
    </row>
    <row r="291" spans="1:13" x14ac:dyDescent="0.25">
      <c r="A291" s="19" t="s">
        <v>18</v>
      </c>
      <c r="B291" s="9">
        <v>0.17826388888888889</v>
      </c>
      <c r="C291" s="11">
        <f t="shared" si="81"/>
        <v>45127.178263888891</v>
      </c>
      <c r="D291" s="10">
        <v>1.018948</v>
      </c>
      <c r="E291" s="10">
        <v>53.41</v>
      </c>
      <c r="F291" s="10">
        <v>8</v>
      </c>
      <c r="G291" s="13">
        <f t="shared" si="82"/>
        <v>0.98247113351392912</v>
      </c>
      <c r="H291" s="13"/>
      <c r="I291" s="14">
        <f t="shared" si="83"/>
        <v>52.416806353219201</v>
      </c>
      <c r="J291" s="13">
        <f t="shared" si="84"/>
        <v>1.7528866486070882E-2</v>
      </c>
      <c r="K291" s="13" t="str">
        <f t="shared" si="85"/>
        <v>0</v>
      </c>
      <c r="M291" s="17"/>
    </row>
    <row r="292" spans="1:13" x14ac:dyDescent="0.25">
      <c r="A292" s="19" t="s">
        <v>18</v>
      </c>
      <c r="B292" s="9">
        <v>0.1849537037037037</v>
      </c>
      <c r="C292" s="11">
        <f t="shared" si="81"/>
        <v>45127.184953703705</v>
      </c>
      <c r="D292" s="10">
        <v>1.033399</v>
      </c>
      <c r="E292" s="10">
        <v>53.41</v>
      </c>
      <c r="F292" s="10">
        <v>8</v>
      </c>
      <c r="G292" s="13">
        <f t="shared" si="82"/>
        <v>0.9694742558903755</v>
      </c>
      <c r="H292" s="13"/>
      <c r="I292" s="14">
        <f t="shared" si="83"/>
        <v>51.683812351279613</v>
      </c>
      <c r="J292" s="13">
        <f t="shared" si="84"/>
        <v>3.0525744109624497E-2</v>
      </c>
      <c r="K292" s="13" t="str">
        <f t="shared" si="85"/>
        <v>0</v>
      </c>
      <c r="M292" s="17"/>
    </row>
    <row r="293" spans="1:13" x14ac:dyDescent="0.25">
      <c r="A293" s="19" t="s">
        <v>18</v>
      </c>
      <c r="B293" s="9">
        <v>0.19164351851851849</v>
      </c>
      <c r="C293" s="11">
        <f t="shared" si="81"/>
        <v>45127.191643518519</v>
      </c>
      <c r="D293" s="10">
        <v>1.053345</v>
      </c>
      <c r="E293" s="10">
        <v>53.41</v>
      </c>
      <c r="F293" s="10">
        <v>8</v>
      </c>
      <c r="G293" s="13">
        <f t="shared" si="82"/>
        <v>0.95209168976040104</v>
      </c>
      <c r="H293" s="13"/>
      <c r="I293" s="14">
        <f t="shared" si="83"/>
        <v>50.70513459502822</v>
      </c>
      <c r="J293" s="13">
        <f t="shared" si="84"/>
        <v>4.7908310239598961E-2</v>
      </c>
      <c r="K293" s="13" t="str">
        <f t="shared" si="85"/>
        <v>0</v>
      </c>
      <c r="M293" s="17"/>
    </row>
    <row r="294" spans="1:13" x14ac:dyDescent="0.25">
      <c r="A294" s="19" t="s">
        <v>18</v>
      </c>
      <c r="B294" s="9">
        <v>0.1983449074074074</v>
      </c>
      <c r="C294" s="11">
        <f t="shared" si="81"/>
        <v>45127.198344907411</v>
      </c>
      <c r="D294" s="10">
        <v>1.0310010000000001</v>
      </c>
      <c r="E294" s="10">
        <v>53.41</v>
      </c>
      <c r="F294" s="10">
        <v>8</v>
      </c>
      <c r="G294" s="13">
        <f t="shared" si="82"/>
        <v>0.97160703631774936</v>
      </c>
      <c r="H294" s="13"/>
      <c r="I294" s="14">
        <f t="shared" si="83"/>
        <v>51.804023468454439</v>
      </c>
      <c r="J294" s="13">
        <f t="shared" si="84"/>
        <v>2.8392963682250638E-2</v>
      </c>
      <c r="K294" s="13" t="str">
        <f t="shared" si="85"/>
        <v>0</v>
      </c>
      <c r="M294" s="17"/>
    </row>
    <row r="295" spans="1:13" x14ac:dyDescent="0.25">
      <c r="A295" s="19" t="s">
        <v>18</v>
      </c>
      <c r="B295" s="9">
        <v>0.20502314814814815</v>
      </c>
      <c r="C295" s="11">
        <f t="shared" si="81"/>
        <v>45127.205023148148</v>
      </c>
      <c r="D295" s="10">
        <v>1.0185839999999999</v>
      </c>
      <c r="E295" s="10">
        <v>53.41</v>
      </c>
      <c r="F295" s="10">
        <v>8</v>
      </c>
      <c r="G295" s="13">
        <f t="shared" si="82"/>
        <v>0.98280302137538555</v>
      </c>
      <c r="H295" s="13"/>
      <c r="I295" s="14">
        <f t="shared" si="83"/>
        <v>52.43553796250481</v>
      </c>
      <c r="J295" s="13">
        <f t="shared" si="84"/>
        <v>1.7196978624614445E-2</v>
      </c>
      <c r="K295" s="13" t="str">
        <f t="shared" si="85"/>
        <v>0</v>
      </c>
      <c r="M295" s="17"/>
    </row>
    <row r="296" spans="1:13" x14ac:dyDescent="0.25">
      <c r="A296" s="19" t="s">
        <v>18</v>
      </c>
      <c r="B296" s="9">
        <v>0.21171296296296296</v>
      </c>
      <c r="C296" s="11">
        <f t="shared" si="81"/>
        <v>45127.211712962962</v>
      </c>
      <c r="D296" s="10">
        <v>1.0362100000000001</v>
      </c>
      <c r="E296" s="10">
        <v>53.41</v>
      </c>
      <c r="F296" s="10">
        <v>8</v>
      </c>
      <c r="G296" s="13">
        <f t="shared" si="82"/>
        <v>0.96698608048302503</v>
      </c>
      <c r="H296" s="13"/>
      <c r="I296" s="14">
        <f t="shared" si="83"/>
        <v>51.543606025805573</v>
      </c>
      <c r="J296" s="13">
        <f t="shared" si="84"/>
        <v>3.3013919516974966E-2</v>
      </c>
      <c r="K296" s="13" t="str">
        <f t="shared" si="85"/>
        <v>0</v>
      </c>
      <c r="M296" s="17"/>
    </row>
    <row r="297" spans="1:13" x14ac:dyDescent="0.25">
      <c r="A297" s="19" t="s">
        <v>18</v>
      </c>
      <c r="B297" s="9">
        <v>0.21839120370370368</v>
      </c>
      <c r="C297" s="11">
        <f t="shared" si="81"/>
        <v>45127.218391203707</v>
      </c>
      <c r="D297" s="10">
        <v>1.021037</v>
      </c>
      <c r="E297" s="10">
        <v>53.41</v>
      </c>
      <c r="F297" s="10">
        <v>8</v>
      </c>
      <c r="G297" s="13">
        <f t="shared" si="82"/>
        <v>0.98057076528562881</v>
      </c>
      <c r="H297" s="13"/>
      <c r="I297" s="14">
        <f t="shared" si="83"/>
        <v>52.309563708269138</v>
      </c>
      <c r="J297" s="13">
        <f t="shared" si="84"/>
        <v>1.9429234714371191E-2</v>
      </c>
      <c r="K297" s="13" t="str">
        <f t="shared" si="85"/>
        <v>0</v>
      </c>
      <c r="M297" s="17"/>
    </row>
    <row r="298" spans="1:13" x14ac:dyDescent="0.25">
      <c r="A298" s="19" t="s">
        <v>18</v>
      </c>
      <c r="B298" s="9">
        <v>0.2250810185185185</v>
      </c>
      <c r="C298" s="11">
        <f t="shared" si="81"/>
        <v>45127.225081018521</v>
      </c>
      <c r="D298" s="10">
        <v>1.022429</v>
      </c>
      <c r="E298" s="10">
        <v>53.41</v>
      </c>
      <c r="F298" s="10">
        <v>8</v>
      </c>
      <c r="G298" s="13">
        <f t="shared" si="82"/>
        <v>0.97930854868666906</v>
      </c>
      <c r="H298" s="13"/>
      <c r="I298" s="14">
        <f t="shared" si="83"/>
        <v>52.238346134548216</v>
      </c>
      <c r="J298" s="13">
        <f t="shared" si="84"/>
        <v>2.0691451313330944E-2</v>
      </c>
      <c r="K298" s="13" t="str">
        <f t="shared" si="85"/>
        <v>0</v>
      </c>
      <c r="M298" s="17"/>
    </row>
    <row r="299" spans="1:13" x14ac:dyDescent="0.25">
      <c r="A299" s="19" t="s">
        <v>18</v>
      </c>
      <c r="B299" s="9">
        <v>0.23175925925925925</v>
      </c>
      <c r="C299" s="11">
        <f t="shared" si="81"/>
        <v>45127.231759259259</v>
      </c>
      <c r="D299" s="10">
        <v>1.0202340000000001</v>
      </c>
      <c r="E299" s="10">
        <v>53.41</v>
      </c>
      <c r="F299" s="10">
        <v>8</v>
      </c>
      <c r="G299" s="13">
        <f t="shared" si="82"/>
        <v>0.98130038305290235</v>
      </c>
      <c r="H299" s="13"/>
      <c r="I299" s="14">
        <f t="shared" si="83"/>
        <v>52.350735223487938</v>
      </c>
      <c r="J299" s="13">
        <f t="shared" si="84"/>
        <v>1.8699616947097653E-2</v>
      </c>
      <c r="K299" s="13" t="str">
        <f t="shared" si="85"/>
        <v>0</v>
      </c>
      <c r="M299" s="17"/>
    </row>
    <row r="300" spans="1:13" x14ac:dyDescent="0.25">
      <c r="A300" s="19" t="s">
        <v>18</v>
      </c>
      <c r="B300" s="9">
        <v>0.23844907407407409</v>
      </c>
      <c r="C300" s="11">
        <f t="shared" si="81"/>
        <v>45127.238449074073</v>
      </c>
      <c r="D300" s="10">
        <v>1.038599</v>
      </c>
      <c r="E300" s="10">
        <v>53.41</v>
      </c>
      <c r="F300" s="10">
        <v>8</v>
      </c>
      <c r="G300" s="13">
        <f t="shared" si="82"/>
        <v>0.96488148975424615</v>
      </c>
      <c r="H300" s="13"/>
      <c r="I300" s="14">
        <f t="shared" si="83"/>
        <v>51.42504469963864</v>
      </c>
      <c r="J300" s="13">
        <f t="shared" si="84"/>
        <v>3.5118510245753853E-2</v>
      </c>
      <c r="K300" s="13" t="str">
        <f t="shared" si="85"/>
        <v>0</v>
      </c>
      <c r="M300" s="17"/>
    </row>
    <row r="301" spans="1:13" x14ac:dyDescent="0.25">
      <c r="A301" s="19" t="s">
        <v>18</v>
      </c>
      <c r="B301" s="9">
        <v>0.24512731481481484</v>
      </c>
      <c r="C301" s="11">
        <f t="shared" si="81"/>
        <v>45127.245127314818</v>
      </c>
      <c r="D301" s="10">
        <v>1.032869</v>
      </c>
      <c r="E301" s="10">
        <v>53.41</v>
      </c>
      <c r="F301" s="10">
        <v>8</v>
      </c>
      <c r="G301" s="13">
        <f t="shared" si="82"/>
        <v>0.96994482879752475</v>
      </c>
      <c r="H301" s="13"/>
      <c r="I301" s="14">
        <f t="shared" si="83"/>
        <v>51.710333062566498</v>
      </c>
      <c r="J301" s="13">
        <f t="shared" si="84"/>
        <v>3.005517120247525E-2</v>
      </c>
      <c r="K301" s="13" t="str">
        <f t="shared" si="85"/>
        <v>0</v>
      </c>
      <c r="M301" s="17"/>
    </row>
    <row r="302" spans="1:13" x14ac:dyDescent="0.25">
      <c r="A302" s="19" t="s">
        <v>18</v>
      </c>
      <c r="B302" s="9">
        <v>0.2518171296296296</v>
      </c>
      <c r="C302" s="11">
        <f t="shared" si="81"/>
        <v>45127.251817129632</v>
      </c>
      <c r="D302" s="10">
        <v>1.02823</v>
      </c>
      <c r="E302" s="10">
        <v>53.41</v>
      </c>
      <c r="F302" s="10">
        <v>8</v>
      </c>
      <c r="G302" s="13">
        <f t="shared" si="82"/>
        <v>0.97408331605435272</v>
      </c>
      <c r="H302" s="13"/>
      <c r="I302" s="14">
        <f t="shared" si="83"/>
        <v>51.943631288719445</v>
      </c>
      <c r="J302" s="13">
        <f t="shared" si="84"/>
        <v>2.5916683945647279E-2</v>
      </c>
      <c r="K302" s="13" t="str">
        <f t="shared" si="85"/>
        <v>0</v>
      </c>
      <c r="M302" s="17"/>
    </row>
    <row r="303" spans="1:13" x14ac:dyDescent="0.25">
      <c r="A303" s="19" t="s">
        <v>18</v>
      </c>
      <c r="B303" s="9">
        <v>0.25850694444444444</v>
      </c>
      <c r="C303" s="11">
        <f t="shared" si="81"/>
        <v>45127.258506944447</v>
      </c>
      <c r="D303" s="10">
        <v>1.0364139999999999</v>
      </c>
      <c r="E303" s="10">
        <v>53.41</v>
      </c>
      <c r="F303" s="10">
        <v>8</v>
      </c>
      <c r="G303" s="13">
        <f t="shared" si="82"/>
        <v>0.96680600703015074</v>
      </c>
      <c r="H303" s="13"/>
      <c r="I303" s="14">
        <f t="shared" si="83"/>
        <v>51.533460566916311</v>
      </c>
      <c r="J303" s="13">
        <f t="shared" si="84"/>
        <v>3.3193992969849262E-2</v>
      </c>
      <c r="K303" s="13" t="str">
        <f t="shared" si="85"/>
        <v>0</v>
      </c>
      <c r="M303" s="17"/>
    </row>
    <row r="304" spans="1:13" x14ac:dyDescent="0.25">
      <c r="A304" s="19" t="s">
        <v>18</v>
      </c>
      <c r="B304" s="9">
        <v>0.26519675925925928</v>
      </c>
      <c r="C304" s="11">
        <f t="shared" ref="C304:C367" si="86">A304+B304</f>
        <v>45127.265196759261</v>
      </c>
      <c r="D304" s="10">
        <v>1.0264489999999999</v>
      </c>
      <c r="E304" s="10">
        <v>53.41</v>
      </c>
      <c r="F304" s="10">
        <v>8</v>
      </c>
      <c r="G304" s="13">
        <f t="shared" ref="G304:G367" si="87">(-2*F304+SQRT((2*F304)^2+4*(I304/PI())))/2</f>
        <v>0.97568158629534096</v>
      </c>
      <c r="H304" s="13"/>
      <c r="I304" s="14">
        <f t="shared" ref="I304:I367" si="88">E304/D304</f>
        <v>52.033759105420728</v>
      </c>
      <c r="J304" s="13">
        <f t="shared" ref="J304:J367" si="89">1-G304</f>
        <v>2.4318413704659037E-2</v>
      </c>
      <c r="K304" s="13" t="str">
        <f t="shared" ref="K304:K367" si="90">IF(J304&lt;0.25,"0","1")</f>
        <v>0</v>
      </c>
      <c r="M304" s="17"/>
    </row>
    <row r="305" spans="1:13" x14ac:dyDescent="0.25">
      <c r="A305" s="19" t="s">
        <v>18</v>
      </c>
      <c r="B305" s="9">
        <v>0.27188657407407407</v>
      </c>
      <c r="C305" s="11">
        <f t="shared" si="86"/>
        <v>45127.271886574075</v>
      </c>
      <c r="D305" s="10">
        <v>1.027385</v>
      </c>
      <c r="E305" s="10">
        <v>53.41</v>
      </c>
      <c r="F305" s="10">
        <v>8</v>
      </c>
      <c r="G305" s="13">
        <f t="shared" si="87"/>
        <v>0.97484096408251197</v>
      </c>
      <c r="H305" s="13"/>
      <c r="I305" s="14">
        <f t="shared" si="88"/>
        <v>51.986353703820861</v>
      </c>
      <c r="J305" s="13">
        <f t="shared" si="89"/>
        <v>2.5159035917488026E-2</v>
      </c>
      <c r="K305" s="13" t="str">
        <f t="shared" si="90"/>
        <v>0</v>
      </c>
      <c r="M305" s="17"/>
    </row>
    <row r="306" spans="1:13" x14ac:dyDescent="0.25">
      <c r="A306" s="19" t="s">
        <v>18</v>
      </c>
      <c r="B306" s="9">
        <v>0.27857638888888886</v>
      </c>
      <c r="C306" s="11">
        <f t="shared" si="86"/>
        <v>45127.27857638889</v>
      </c>
      <c r="D306" s="10">
        <v>1.024694</v>
      </c>
      <c r="E306" s="10">
        <v>53.41</v>
      </c>
      <c r="F306" s="10">
        <v>8</v>
      </c>
      <c r="G306" s="13">
        <f t="shared" si="87"/>
        <v>0.97726167911103445</v>
      </c>
      <c r="H306" s="13"/>
      <c r="I306" s="14">
        <f t="shared" si="88"/>
        <v>52.122877659086512</v>
      </c>
      <c r="J306" s="13">
        <f t="shared" si="89"/>
        <v>2.2738320888965546E-2</v>
      </c>
      <c r="K306" s="13" t="str">
        <f t="shared" si="90"/>
        <v>0</v>
      </c>
      <c r="M306" s="17"/>
    </row>
    <row r="307" spans="1:13" x14ac:dyDescent="0.25">
      <c r="A307" s="19" t="s">
        <v>18</v>
      </c>
      <c r="B307" s="9">
        <v>0.28525462962962961</v>
      </c>
      <c r="C307" s="11">
        <f t="shared" si="86"/>
        <v>45127.285254629627</v>
      </c>
      <c r="D307" s="10">
        <v>1.033104</v>
      </c>
      <c r="E307" s="10">
        <v>53.41</v>
      </c>
      <c r="F307" s="10">
        <v>8</v>
      </c>
      <c r="G307" s="13">
        <f t="shared" si="87"/>
        <v>0.96973612201328052</v>
      </c>
      <c r="H307" s="13"/>
      <c r="I307" s="14">
        <f t="shared" si="88"/>
        <v>51.698570521457661</v>
      </c>
      <c r="J307" s="13">
        <f t="shared" si="89"/>
        <v>3.0263877986719478E-2</v>
      </c>
      <c r="K307" s="13" t="str">
        <f t="shared" si="90"/>
        <v>0</v>
      </c>
      <c r="M307" s="17"/>
    </row>
    <row r="308" spans="1:13" x14ac:dyDescent="0.25">
      <c r="A308" s="19" t="s">
        <v>18</v>
      </c>
      <c r="B308" s="9">
        <v>0.29193287037037036</v>
      </c>
      <c r="C308" s="11">
        <f t="shared" si="86"/>
        <v>45127.291932870372</v>
      </c>
      <c r="D308" s="10">
        <v>1.0267980000000001</v>
      </c>
      <c r="E308" s="10">
        <v>53.41</v>
      </c>
      <c r="F308" s="10">
        <v>8</v>
      </c>
      <c r="G308" s="13">
        <f t="shared" si="87"/>
        <v>0.97536797918835738</v>
      </c>
      <c r="H308" s="13"/>
      <c r="I308" s="14">
        <f t="shared" si="88"/>
        <v>52.016073268549405</v>
      </c>
      <c r="J308" s="13">
        <f t="shared" si="89"/>
        <v>2.4632020811642619E-2</v>
      </c>
      <c r="K308" s="13" t="str">
        <f t="shared" si="90"/>
        <v>0</v>
      </c>
      <c r="M308" s="17"/>
    </row>
    <row r="309" spans="1:13" x14ac:dyDescent="0.25">
      <c r="A309" s="19" t="s">
        <v>18</v>
      </c>
      <c r="B309" s="9">
        <v>0.2986111111111111</v>
      </c>
      <c r="C309" s="11">
        <f t="shared" si="86"/>
        <v>45127.298611111109</v>
      </c>
      <c r="D309" s="10">
        <v>1.0159389999999999</v>
      </c>
      <c r="E309" s="10">
        <v>53.41</v>
      </c>
      <c r="F309" s="10">
        <v>8</v>
      </c>
      <c r="G309" s="13">
        <f t="shared" si="87"/>
        <v>0.98522145163896369</v>
      </c>
      <c r="H309" s="13"/>
      <c r="I309" s="14">
        <f t="shared" si="88"/>
        <v>52.572054030803031</v>
      </c>
      <c r="J309" s="13">
        <f t="shared" si="89"/>
        <v>1.4778548361036314E-2</v>
      </c>
      <c r="K309" s="13" t="str">
        <f t="shared" si="90"/>
        <v>0</v>
      </c>
      <c r="M309" s="17"/>
    </row>
    <row r="310" spans="1:13" x14ac:dyDescent="0.25">
      <c r="A310" s="19" t="s">
        <v>18</v>
      </c>
      <c r="B310" s="9">
        <v>0.30530092592592589</v>
      </c>
      <c r="C310" s="11">
        <f t="shared" si="86"/>
        <v>45127.305300925924</v>
      </c>
      <c r="D310" s="10">
        <v>1.0192859999999999</v>
      </c>
      <c r="E310" s="10">
        <v>53.41</v>
      </c>
      <c r="F310" s="10">
        <v>8</v>
      </c>
      <c r="G310" s="13">
        <f t="shared" si="87"/>
        <v>0.98216315320899206</v>
      </c>
      <c r="H310" s="13"/>
      <c r="I310" s="14">
        <f t="shared" si="88"/>
        <v>52.399424695325948</v>
      </c>
      <c r="J310" s="13">
        <f t="shared" si="89"/>
        <v>1.7836846791007943E-2</v>
      </c>
      <c r="K310" s="13" t="str">
        <f t="shared" si="90"/>
        <v>0</v>
      </c>
      <c r="M310" s="17"/>
    </row>
    <row r="311" spans="1:13" x14ac:dyDescent="0.25">
      <c r="A311" s="19" t="s">
        <v>18</v>
      </c>
      <c r="B311" s="9">
        <v>0.31199074074074074</v>
      </c>
      <c r="C311" s="11">
        <f t="shared" si="86"/>
        <v>45127.311990740738</v>
      </c>
      <c r="D311" s="10">
        <v>1.015806</v>
      </c>
      <c r="E311" s="10">
        <v>53.41</v>
      </c>
      <c r="F311" s="10">
        <v>8</v>
      </c>
      <c r="G311" s="13">
        <f t="shared" si="87"/>
        <v>0.98534337423818563</v>
      </c>
      <c r="H311" s="13"/>
      <c r="I311" s="14">
        <f t="shared" si="88"/>
        <v>52.57893731677111</v>
      </c>
      <c r="J311" s="13">
        <f t="shared" si="89"/>
        <v>1.4656625761814368E-2</v>
      </c>
      <c r="K311" s="13" t="str">
        <f t="shared" si="90"/>
        <v>0</v>
      </c>
      <c r="M311" s="17"/>
    </row>
    <row r="312" spans="1:13" x14ac:dyDescent="0.25">
      <c r="A312" s="19" t="s">
        <v>18</v>
      </c>
      <c r="B312" s="9">
        <v>0.31866898148148148</v>
      </c>
      <c r="C312" s="11">
        <f t="shared" si="86"/>
        <v>45127.318668981483</v>
      </c>
      <c r="D312" s="10">
        <v>1.027828</v>
      </c>
      <c r="E312" s="10">
        <v>53.41</v>
      </c>
      <c r="F312" s="10">
        <v>8</v>
      </c>
      <c r="G312" s="13">
        <f t="shared" si="87"/>
        <v>0.97444361188131623</v>
      </c>
      <c r="H312" s="13"/>
      <c r="I312" s="14">
        <f t="shared" si="88"/>
        <v>51.963947275225038</v>
      </c>
      <c r="J312" s="13">
        <f t="shared" si="89"/>
        <v>2.555638811868377E-2</v>
      </c>
      <c r="K312" s="13" t="str">
        <f t="shared" si="90"/>
        <v>0</v>
      </c>
      <c r="M312" s="17"/>
    </row>
    <row r="313" spans="1:13" x14ac:dyDescent="0.25">
      <c r="A313" s="19" t="s">
        <v>18</v>
      </c>
      <c r="B313" s="9">
        <v>0.32534722222222223</v>
      </c>
      <c r="C313" s="11">
        <f t="shared" si="86"/>
        <v>45127.32534722222</v>
      </c>
      <c r="D313" s="10">
        <v>1.0251539999999999</v>
      </c>
      <c r="E313" s="10">
        <v>53.41</v>
      </c>
      <c r="F313" s="10">
        <v>8</v>
      </c>
      <c r="G313" s="13">
        <f t="shared" si="87"/>
        <v>0.97684702747548613</v>
      </c>
      <c r="H313" s="13"/>
      <c r="I313" s="14">
        <f t="shared" si="88"/>
        <v>52.099489442561804</v>
      </c>
      <c r="J313" s="13">
        <f t="shared" si="89"/>
        <v>2.3152972524513871E-2</v>
      </c>
      <c r="K313" s="13" t="str">
        <f t="shared" si="90"/>
        <v>0</v>
      </c>
      <c r="M313" s="17"/>
    </row>
    <row r="314" spans="1:13" x14ac:dyDescent="0.25">
      <c r="A314" s="19" t="s">
        <v>18</v>
      </c>
      <c r="B314" s="9">
        <v>0.33202546296296293</v>
      </c>
      <c r="C314" s="11">
        <f t="shared" si="86"/>
        <v>45127.332025462965</v>
      </c>
      <c r="D314" s="10">
        <v>1.031566</v>
      </c>
      <c r="E314" s="10">
        <v>53.41</v>
      </c>
      <c r="F314" s="10">
        <v>8</v>
      </c>
      <c r="G314" s="13">
        <f t="shared" si="87"/>
        <v>0.97110367829861488</v>
      </c>
      <c r="H314" s="13"/>
      <c r="I314" s="14">
        <f t="shared" si="88"/>
        <v>51.775649837237751</v>
      </c>
      <c r="J314" s="13">
        <f t="shared" si="89"/>
        <v>2.8896321701385119E-2</v>
      </c>
      <c r="K314" s="13" t="str">
        <f t="shared" si="90"/>
        <v>0</v>
      </c>
      <c r="M314" s="17"/>
    </row>
    <row r="315" spans="1:13" x14ac:dyDescent="0.25">
      <c r="A315" s="19" t="s">
        <v>18</v>
      </c>
      <c r="B315" s="9">
        <v>0.33871527777777777</v>
      </c>
      <c r="C315" s="11">
        <f t="shared" si="86"/>
        <v>45127.33871527778</v>
      </c>
      <c r="D315" s="10">
        <v>1.02511</v>
      </c>
      <c r="E315" s="10">
        <v>53.41</v>
      </c>
      <c r="F315" s="10">
        <v>8</v>
      </c>
      <c r="G315" s="13">
        <f t="shared" si="87"/>
        <v>0.97688667453856937</v>
      </c>
      <c r="H315" s="13"/>
      <c r="I315" s="14">
        <f t="shared" si="88"/>
        <v>52.101725668464844</v>
      </c>
      <c r="J315" s="13">
        <f t="shared" si="89"/>
        <v>2.3113325461430634E-2</v>
      </c>
      <c r="K315" s="13" t="str">
        <f t="shared" si="90"/>
        <v>0</v>
      </c>
      <c r="M315" s="17"/>
    </row>
    <row r="316" spans="1:13" x14ac:dyDescent="0.25">
      <c r="A316" s="19" t="s">
        <v>18</v>
      </c>
      <c r="B316" s="9">
        <v>0.34539351851851857</v>
      </c>
      <c r="C316" s="11">
        <f t="shared" si="86"/>
        <v>45127.345393518517</v>
      </c>
      <c r="D316" s="10">
        <v>1.0096480000000001</v>
      </c>
      <c r="E316" s="10">
        <v>53.41</v>
      </c>
      <c r="F316" s="10">
        <v>8</v>
      </c>
      <c r="G316" s="13">
        <f t="shared" si="87"/>
        <v>0.99102182343192524</v>
      </c>
      <c r="H316" s="13"/>
      <c r="I316" s="14">
        <f t="shared" si="88"/>
        <v>52.89962442356147</v>
      </c>
      <c r="J316" s="13">
        <f t="shared" si="89"/>
        <v>8.9781765680747583E-3</v>
      </c>
      <c r="K316" s="13" t="str">
        <f t="shared" si="90"/>
        <v>0</v>
      </c>
      <c r="M316" s="17"/>
    </row>
    <row r="317" spans="1:13" x14ac:dyDescent="0.25">
      <c r="A317" s="19" t="s">
        <v>18</v>
      </c>
      <c r="B317" s="9">
        <v>0.35207175925925926</v>
      </c>
      <c r="C317" s="11">
        <f t="shared" si="86"/>
        <v>45127.352071759262</v>
      </c>
      <c r="D317" s="10">
        <v>1.0218799999999999</v>
      </c>
      <c r="E317" s="10">
        <v>53.41</v>
      </c>
      <c r="F317" s="10">
        <v>8</v>
      </c>
      <c r="G317" s="13">
        <f t="shared" si="87"/>
        <v>0.97980597307123496</v>
      </c>
      <c r="H317" s="13"/>
      <c r="I317" s="14">
        <f t="shared" si="88"/>
        <v>52.266410928876191</v>
      </c>
      <c r="J317" s="13">
        <f t="shared" si="89"/>
        <v>2.0194026928765041E-2</v>
      </c>
      <c r="K317" s="13" t="str">
        <f t="shared" si="90"/>
        <v>0</v>
      </c>
      <c r="M317" s="17"/>
    </row>
    <row r="318" spans="1:13" x14ac:dyDescent="0.25">
      <c r="A318" s="19" t="s">
        <v>18</v>
      </c>
      <c r="B318" s="9">
        <v>0.35874999999999996</v>
      </c>
      <c r="C318" s="11">
        <f t="shared" si="86"/>
        <v>45127.358749999999</v>
      </c>
      <c r="D318" s="10">
        <v>1.019158</v>
      </c>
      <c r="E318" s="10">
        <v>53.41</v>
      </c>
      <c r="F318" s="10">
        <v>8</v>
      </c>
      <c r="G318" s="13">
        <f t="shared" si="87"/>
        <v>0.98227976201373224</v>
      </c>
      <c r="H318" s="13"/>
      <c r="I318" s="14">
        <f t="shared" si="88"/>
        <v>52.406005741994861</v>
      </c>
      <c r="J318" s="13">
        <f t="shared" si="89"/>
        <v>1.7720237986267762E-2</v>
      </c>
      <c r="K318" s="13" t="str">
        <f t="shared" si="90"/>
        <v>0</v>
      </c>
      <c r="M318" s="17"/>
    </row>
    <row r="319" spans="1:13" x14ac:dyDescent="0.25">
      <c r="A319" s="19" t="s">
        <v>18</v>
      </c>
      <c r="B319" s="9">
        <v>0.3654398148148148</v>
      </c>
      <c r="C319" s="11">
        <f t="shared" si="86"/>
        <v>45127.365439814814</v>
      </c>
      <c r="D319" s="10">
        <v>1.031749</v>
      </c>
      <c r="E319" s="10">
        <v>53.41</v>
      </c>
      <c r="F319" s="10">
        <v>8</v>
      </c>
      <c r="G319" s="13">
        <f t="shared" si="87"/>
        <v>0.97094075590164053</v>
      </c>
      <c r="H319" s="13"/>
      <c r="I319" s="14">
        <f t="shared" si="88"/>
        <v>51.766466456473424</v>
      </c>
      <c r="J319" s="13">
        <f t="shared" si="89"/>
        <v>2.9059244098359471E-2</v>
      </c>
      <c r="K319" s="13" t="str">
        <f t="shared" si="90"/>
        <v>0</v>
      </c>
      <c r="M319" s="17"/>
    </row>
    <row r="320" spans="1:13" x14ac:dyDescent="0.25">
      <c r="A320" s="19" t="s">
        <v>18</v>
      </c>
      <c r="B320" s="9">
        <v>0.37212962962962964</v>
      </c>
      <c r="C320" s="11">
        <f t="shared" si="86"/>
        <v>45127.372129629628</v>
      </c>
      <c r="D320" s="10">
        <v>1.0241769999999999</v>
      </c>
      <c r="E320" s="10">
        <v>53.41</v>
      </c>
      <c r="F320" s="10">
        <v>8</v>
      </c>
      <c r="G320" s="13">
        <f t="shared" si="87"/>
        <v>0.97772813316667317</v>
      </c>
      <c r="H320" s="13"/>
      <c r="I320" s="14">
        <f t="shared" si="88"/>
        <v>52.149189056188533</v>
      </c>
      <c r="J320" s="13">
        <f t="shared" si="89"/>
        <v>2.2271866833326825E-2</v>
      </c>
      <c r="K320" s="13" t="str">
        <f t="shared" si="90"/>
        <v>0</v>
      </c>
      <c r="M320" s="17"/>
    </row>
    <row r="321" spans="1:13" x14ac:dyDescent="0.25">
      <c r="A321" s="19" t="s">
        <v>18</v>
      </c>
      <c r="B321" s="9">
        <v>0.37880787037037034</v>
      </c>
      <c r="C321" s="11">
        <f t="shared" si="86"/>
        <v>45127.378807870373</v>
      </c>
      <c r="D321" s="10">
        <v>1.0301199999999999</v>
      </c>
      <c r="E321" s="10">
        <v>53.41</v>
      </c>
      <c r="F321" s="10">
        <v>8</v>
      </c>
      <c r="G321" s="13">
        <f t="shared" si="87"/>
        <v>0.97239296374933559</v>
      </c>
      <c r="H321" s="13"/>
      <c r="I321" s="14">
        <f t="shared" si="88"/>
        <v>51.848328350095137</v>
      </c>
      <c r="J321" s="13">
        <f t="shared" si="89"/>
        <v>2.7607036250664407E-2</v>
      </c>
      <c r="K321" s="13" t="str">
        <f t="shared" si="90"/>
        <v>0</v>
      </c>
      <c r="M321" s="17"/>
    </row>
    <row r="322" spans="1:13" x14ac:dyDescent="0.25">
      <c r="A322" s="19" t="s">
        <v>18</v>
      </c>
      <c r="B322" s="9">
        <v>0.38548611111111114</v>
      </c>
      <c r="C322" s="11">
        <f t="shared" si="86"/>
        <v>45127.38548611111</v>
      </c>
      <c r="D322" s="10">
        <v>1.0275879999999999</v>
      </c>
      <c r="E322" s="10">
        <v>53.41</v>
      </c>
      <c r="F322" s="10">
        <v>8</v>
      </c>
      <c r="G322" s="13">
        <f t="shared" si="87"/>
        <v>0.97465884135414171</v>
      </c>
      <c r="H322" s="13"/>
      <c r="I322" s="14">
        <f t="shared" si="88"/>
        <v>51.976083800122225</v>
      </c>
      <c r="J322" s="13">
        <f t="shared" si="89"/>
        <v>2.5341158645858286E-2</v>
      </c>
      <c r="K322" s="13" t="str">
        <f t="shared" si="90"/>
        <v>0</v>
      </c>
      <c r="M322" s="17"/>
    </row>
    <row r="323" spans="1:13" x14ac:dyDescent="0.25">
      <c r="A323" s="19" t="s">
        <v>18</v>
      </c>
      <c r="B323" s="9">
        <v>0.39217592592592593</v>
      </c>
      <c r="C323" s="11">
        <f t="shared" si="86"/>
        <v>45127.392175925925</v>
      </c>
      <c r="D323" s="10">
        <v>1.025552</v>
      </c>
      <c r="E323" s="10">
        <v>53.41</v>
      </c>
      <c r="F323" s="10">
        <v>8</v>
      </c>
      <c r="G323" s="13">
        <f t="shared" si="87"/>
        <v>0.97648854838234378</v>
      </c>
      <c r="H323" s="13"/>
      <c r="I323" s="14">
        <f t="shared" si="88"/>
        <v>52.079270480677721</v>
      </c>
      <c r="J323" s="13">
        <f t="shared" si="89"/>
        <v>2.351145161765622E-2</v>
      </c>
      <c r="K323" s="13" t="str">
        <f t="shared" si="90"/>
        <v>0</v>
      </c>
      <c r="M323" s="17"/>
    </row>
    <row r="324" spans="1:13" x14ac:dyDescent="0.25">
      <c r="A324" s="19" t="s">
        <v>18</v>
      </c>
      <c r="B324" s="9">
        <v>0.39884259259259264</v>
      </c>
      <c r="C324" s="11">
        <f t="shared" si="86"/>
        <v>45127.398842592593</v>
      </c>
      <c r="D324" s="10">
        <v>1.0211269999999999</v>
      </c>
      <c r="E324" s="10">
        <v>53.41</v>
      </c>
      <c r="F324" s="10">
        <v>8</v>
      </c>
      <c r="G324" s="13">
        <f t="shared" si="87"/>
        <v>0.98048905776816042</v>
      </c>
      <c r="H324" s="13"/>
      <c r="I324" s="14">
        <f t="shared" si="88"/>
        <v>52.304953252631655</v>
      </c>
      <c r="J324" s="13">
        <f t="shared" si="89"/>
        <v>1.9510942231839579E-2</v>
      </c>
      <c r="K324" s="13" t="str">
        <f t="shared" si="90"/>
        <v>0</v>
      </c>
      <c r="M324" s="17"/>
    </row>
    <row r="325" spans="1:13" x14ac:dyDescent="0.25">
      <c r="A325" s="19" t="s">
        <v>18</v>
      </c>
      <c r="B325" s="9">
        <v>0.40552083333333333</v>
      </c>
      <c r="C325" s="11">
        <f t="shared" si="86"/>
        <v>45127.40552083333</v>
      </c>
      <c r="D325" s="10">
        <v>1.0242370000000001</v>
      </c>
      <c r="E325" s="10">
        <v>53.41</v>
      </c>
      <c r="F325" s="10">
        <v>8</v>
      </c>
      <c r="G325" s="13">
        <f t="shared" si="87"/>
        <v>0.97767397632351916</v>
      </c>
      <c r="H325" s="13"/>
      <c r="I325" s="14">
        <f t="shared" si="88"/>
        <v>52.146134146686748</v>
      </c>
      <c r="J325" s="13">
        <f t="shared" si="89"/>
        <v>2.2326023676480844E-2</v>
      </c>
      <c r="K325" s="13" t="str">
        <f t="shared" si="90"/>
        <v>0</v>
      </c>
      <c r="M325" s="17"/>
    </row>
    <row r="326" spans="1:13" x14ac:dyDescent="0.25">
      <c r="A326" s="19" t="s">
        <v>18</v>
      </c>
      <c r="B326" s="9">
        <v>0.41219907407407402</v>
      </c>
      <c r="C326" s="11">
        <f t="shared" si="86"/>
        <v>45127.412199074075</v>
      </c>
      <c r="D326" s="10">
        <v>1.032451</v>
      </c>
      <c r="E326" s="10">
        <v>53.41</v>
      </c>
      <c r="F326" s="10">
        <v>8</v>
      </c>
      <c r="G326" s="13">
        <f t="shared" si="87"/>
        <v>0.97031628322154617</v>
      </c>
      <c r="H326" s="13"/>
      <c r="I326" s="14">
        <f t="shared" si="88"/>
        <v>51.731268602577742</v>
      </c>
      <c r="J326" s="13">
        <f t="shared" si="89"/>
        <v>2.9683716778453828E-2</v>
      </c>
      <c r="K326" s="13" t="str">
        <f t="shared" si="90"/>
        <v>0</v>
      </c>
      <c r="M326" s="17"/>
    </row>
    <row r="327" spans="1:13" x14ac:dyDescent="0.25">
      <c r="A327" s="19" t="s">
        <v>18</v>
      </c>
      <c r="B327" s="9">
        <v>0.41887731481481483</v>
      </c>
      <c r="C327" s="11">
        <f t="shared" si="86"/>
        <v>45127.418877314813</v>
      </c>
      <c r="D327" s="10">
        <v>1.0246630000000001</v>
      </c>
      <c r="E327" s="10">
        <v>53.41</v>
      </c>
      <c r="F327" s="10">
        <v>8</v>
      </c>
      <c r="G327" s="13">
        <f t="shared" si="87"/>
        <v>0.97728963572663119</v>
      </c>
      <c r="H327" s="13"/>
      <c r="I327" s="14">
        <f t="shared" si="88"/>
        <v>52.12445457677304</v>
      </c>
      <c r="J327" s="13">
        <f t="shared" si="89"/>
        <v>2.271036427336881E-2</v>
      </c>
      <c r="K327" s="13" t="str">
        <f t="shared" si="90"/>
        <v>0</v>
      </c>
      <c r="M327" s="17"/>
    </row>
    <row r="328" spans="1:13" x14ac:dyDescent="0.25">
      <c r="A328" s="19" t="s">
        <v>18</v>
      </c>
      <c r="B328" s="9">
        <v>0.42555555555555552</v>
      </c>
      <c r="C328" s="11">
        <f t="shared" si="86"/>
        <v>45127.425555555557</v>
      </c>
      <c r="D328" s="10">
        <v>1.0257499999999999</v>
      </c>
      <c r="E328" s="10">
        <v>53.41</v>
      </c>
      <c r="F328" s="10">
        <v>8</v>
      </c>
      <c r="G328" s="13">
        <f t="shared" si="87"/>
        <v>0.97631030783015937</v>
      </c>
      <c r="H328" s="13"/>
      <c r="I328" s="14">
        <f t="shared" si="88"/>
        <v>52.069217645625152</v>
      </c>
      <c r="J328" s="13">
        <f t="shared" si="89"/>
        <v>2.3689692169840626E-2</v>
      </c>
      <c r="K328" s="13" t="str">
        <f t="shared" si="90"/>
        <v>0</v>
      </c>
      <c r="M328" s="17"/>
    </row>
    <row r="329" spans="1:13" x14ac:dyDescent="0.25">
      <c r="A329" s="19" t="s">
        <v>18</v>
      </c>
      <c r="B329" s="9">
        <v>0.43223379629629632</v>
      </c>
      <c r="C329" s="11">
        <f t="shared" si="86"/>
        <v>45127.432233796295</v>
      </c>
      <c r="D329" s="10">
        <v>1.015833</v>
      </c>
      <c r="E329" s="10">
        <v>53.41</v>
      </c>
      <c r="F329" s="10">
        <v>8</v>
      </c>
      <c r="G329" s="13">
        <f t="shared" si="87"/>
        <v>0.98531862058494291</v>
      </c>
      <c r="H329" s="13"/>
      <c r="I329" s="14">
        <f t="shared" si="88"/>
        <v>52.577539812154157</v>
      </c>
      <c r="J329" s="13">
        <f t="shared" si="89"/>
        <v>1.4681379415057094E-2</v>
      </c>
      <c r="K329" s="13" t="str">
        <f t="shared" si="90"/>
        <v>0</v>
      </c>
      <c r="M329" s="17"/>
    </row>
    <row r="330" spans="1:13" x14ac:dyDescent="0.25">
      <c r="A330" s="19" t="s">
        <v>18</v>
      </c>
      <c r="B330" s="9">
        <v>0.43892361111111106</v>
      </c>
      <c r="C330" s="11">
        <f t="shared" si="86"/>
        <v>45127.438923611109</v>
      </c>
      <c r="D330" s="10">
        <v>1.029687</v>
      </c>
      <c r="E330" s="10">
        <v>53.41</v>
      </c>
      <c r="F330" s="10">
        <v>8</v>
      </c>
      <c r="G330" s="13">
        <f t="shared" si="87"/>
        <v>0.97277970447809992</v>
      </c>
      <c r="H330" s="13"/>
      <c r="I330" s="14">
        <f t="shared" si="88"/>
        <v>51.870131408865021</v>
      </c>
      <c r="J330" s="13">
        <f t="shared" si="89"/>
        <v>2.7220295521900084E-2</v>
      </c>
      <c r="K330" s="13" t="str">
        <f t="shared" si="90"/>
        <v>0</v>
      </c>
      <c r="M330" s="17"/>
    </row>
    <row r="331" spans="1:13" x14ac:dyDescent="0.25">
      <c r="A331" s="19" t="s">
        <v>18</v>
      </c>
      <c r="B331" s="9">
        <v>0.44560185185185186</v>
      </c>
      <c r="C331" s="11">
        <f t="shared" si="86"/>
        <v>45127.445601851854</v>
      </c>
      <c r="D331" s="10">
        <v>1.0243789999999999</v>
      </c>
      <c r="E331" s="10">
        <v>53.41</v>
      </c>
      <c r="F331" s="10">
        <v>8</v>
      </c>
      <c r="G331" s="13">
        <f t="shared" si="87"/>
        <v>0.97754582910137167</v>
      </c>
      <c r="H331" s="13"/>
      <c r="I331" s="14">
        <f t="shared" si="88"/>
        <v>52.13890561989264</v>
      </c>
      <c r="J331" s="13">
        <f t="shared" si="89"/>
        <v>2.2454170898628334E-2</v>
      </c>
      <c r="K331" s="13" t="str">
        <f t="shared" si="90"/>
        <v>0</v>
      </c>
      <c r="M331" s="17"/>
    </row>
    <row r="332" spans="1:13" x14ac:dyDescent="0.25">
      <c r="A332" s="19" t="s">
        <v>18</v>
      </c>
      <c r="B332" s="9">
        <v>0.45230324074074074</v>
      </c>
      <c r="C332" s="11">
        <f t="shared" si="86"/>
        <v>45127.452303240738</v>
      </c>
      <c r="D332" s="10">
        <v>1.0176069999999999</v>
      </c>
      <c r="E332" s="10">
        <v>53.41</v>
      </c>
      <c r="F332" s="10">
        <v>8</v>
      </c>
      <c r="G332" s="13">
        <f t="shared" si="87"/>
        <v>0.9836949434255331</v>
      </c>
      <c r="H332" s="13"/>
      <c r="I332" s="14">
        <f t="shared" si="88"/>
        <v>52.485881091619852</v>
      </c>
      <c r="J332" s="13">
        <f t="shared" si="89"/>
        <v>1.6305056574466903E-2</v>
      </c>
      <c r="K332" s="13" t="str">
        <f t="shared" si="90"/>
        <v>0</v>
      </c>
      <c r="M332" s="17"/>
    </row>
    <row r="333" spans="1:13" x14ac:dyDescent="0.25">
      <c r="A333" s="19" t="s">
        <v>18</v>
      </c>
      <c r="B333" s="9">
        <v>0.45898148148148149</v>
      </c>
      <c r="C333" s="11">
        <f t="shared" si="86"/>
        <v>45127.458981481483</v>
      </c>
      <c r="D333" s="10">
        <v>1.0596049999999999</v>
      </c>
      <c r="E333" s="10">
        <v>53.41</v>
      </c>
      <c r="F333" s="10">
        <v>8</v>
      </c>
      <c r="G333" s="13">
        <f t="shared" si="87"/>
        <v>0.94676439011332647</v>
      </c>
      <c r="H333" s="13"/>
      <c r="I333" s="14">
        <f t="shared" si="88"/>
        <v>50.405575662628998</v>
      </c>
      <c r="J333" s="13">
        <f t="shared" si="89"/>
        <v>5.3235609886673529E-2</v>
      </c>
      <c r="K333" s="13" t="str">
        <f t="shared" si="90"/>
        <v>0</v>
      </c>
      <c r="M333" s="17"/>
    </row>
    <row r="334" spans="1:13" x14ac:dyDescent="0.25">
      <c r="A334" s="19" t="s">
        <v>18</v>
      </c>
      <c r="B334" s="9">
        <v>0.46567129629629633</v>
      </c>
      <c r="C334" s="11">
        <f t="shared" si="86"/>
        <v>45127.465671296297</v>
      </c>
      <c r="D334" s="10">
        <v>1.0204660000000001</v>
      </c>
      <c r="E334" s="10">
        <v>53.41</v>
      </c>
      <c r="F334" s="10">
        <v>8</v>
      </c>
      <c r="G334" s="13">
        <f t="shared" si="87"/>
        <v>0.98108947253405532</v>
      </c>
      <c r="H334" s="13"/>
      <c r="I334" s="14">
        <f t="shared" si="88"/>
        <v>52.3388334349209</v>
      </c>
      <c r="J334" s="13">
        <f t="shared" si="89"/>
        <v>1.8910527465944682E-2</v>
      </c>
      <c r="K334" s="13" t="str">
        <f t="shared" si="90"/>
        <v>0</v>
      </c>
      <c r="M334" s="17"/>
    </row>
    <row r="335" spans="1:13" x14ac:dyDescent="0.25">
      <c r="A335" s="19" t="s">
        <v>18</v>
      </c>
      <c r="B335" s="9">
        <v>0.47234953703703703</v>
      </c>
      <c r="C335" s="11">
        <f t="shared" si="86"/>
        <v>45127.472349537034</v>
      </c>
      <c r="D335" s="10">
        <v>1.0376460000000001</v>
      </c>
      <c r="E335" s="10">
        <v>53.41</v>
      </c>
      <c r="F335" s="10">
        <v>8</v>
      </c>
      <c r="G335" s="13">
        <f t="shared" si="87"/>
        <v>0.9657199329271009</v>
      </c>
      <c r="H335" s="13"/>
      <c r="I335" s="14">
        <f t="shared" si="88"/>
        <v>51.472274744951548</v>
      </c>
      <c r="J335" s="13">
        <f t="shared" si="89"/>
        <v>3.4280067072899101E-2</v>
      </c>
      <c r="K335" s="13" t="str">
        <f t="shared" si="90"/>
        <v>0</v>
      </c>
      <c r="M335" s="17"/>
    </row>
    <row r="336" spans="1:13" x14ac:dyDescent="0.25">
      <c r="A336" s="19" t="s">
        <v>18</v>
      </c>
      <c r="B336" s="9">
        <v>0.47902777777777777</v>
      </c>
      <c r="C336" s="11">
        <f t="shared" si="86"/>
        <v>45127.479027777779</v>
      </c>
      <c r="D336" s="10">
        <v>1.0420659999999999</v>
      </c>
      <c r="E336" s="10">
        <v>53.41</v>
      </c>
      <c r="F336" s="10">
        <v>8</v>
      </c>
      <c r="G336" s="13">
        <f t="shared" si="87"/>
        <v>0.96184352686838537</v>
      </c>
      <c r="H336" s="13"/>
      <c r="I336" s="14">
        <f t="shared" si="88"/>
        <v>51.253951285235289</v>
      </c>
      <c r="J336" s="13">
        <f t="shared" si="89"/>
        <v>3.8156473131614632E-2</v>
      </c>
      <c r="K336" s="13" t="str">
        <f t="shared" si="90"/>
        <v>0</v>
      </c>
      <c r="M336" s="17"/>
    </row>
    <row r="337" spans="1:13" x14ac:dyDescent="0.25">
      <c r="A337" s="19" t="s">
        <v>18</v>
      </c>
      <c r="B337" s="9">
        <v>0.48570601851851852</v>
      </c>
      <c r="C337" s="11">
        <f t="shared" si="86"/>
        <v>45127.485706018517</v>
      </c>
      <c r="D337" s="10">
        <v>1.0166539999999999</v>
      </c>
      <c r="E337" s="10">
        <v>53.41</v>
      </c>
      <c r="F337" s="10">
        <v>8</v>
      </c>
      <c r="G337" s="13">
        <f t="shared" si="87"/>
        <v>0.98456652148252033</v>
      </c>
      <c r="H337" s="13"/>
      <c r="I337" s="14">
        <f t="shared" si="88"/>
        <v>52.53508076494068</v>
      </c>
      <c r="J337" s="13">
        <f t="shared" si="89"/>
        <v>1.5433478517479671E-2</v>
      </c>
      <c r="K337" s="13" t="str">
        <f t="shared" si="90"/>
        <v>0</v>
      </c>
      <c r="M337" s="17"/>
    </row>
    <row r="338" spans="1:13" x14ac:dyDescent="0.25">
      <c r="A338" s="19" t="s">
        <v>18</v>
      </c>
      <c r="B338" s="9">
        <v>0.49239583333333337</v>
      </c>
      <c r="C338" s="11">
        <f t="shared" si="86"/>
        <v>45127.492395833331</v>
      </c>
      <c r="D338" s="10">
        <v>1.0256289999999999</v>
      </c>
      <c r="E338" s="10">
        <v>53.41</v>
      </c>
      <c r="F338" s="10">
        <v>8</v>
      </c>
      <c r="G338" s="13">
        <f t="shared" si="87"/>
        <v>0.9764192248550021</v>
      </c>
      <c r="H338" s="13"/>
      <c r="I338" s="14">
        <f t="shared" si="88"/>
        <v>52.075360583602844</v>
      </c>
      <c r="J338" s="13">
        <f t="shared" si="89"/>
        <v>2.3580775144997901E-2</v>
      </c>
      <c r="K338" s="13" t="str">
        <f t="shared" si="90"/>
        <v>0</v>
      </c>
      <c r="M338" s="17"/>
    </row>
    <row r="339" spans="1:13" x14ac:dyDescent="0.25">
      <c r="A339" s="19" t="s">
        <v>18</v>
      </c>
      <c r="B339" s="9">
        <v>0.49907407407407406</v>
      </c>
      <c r="C339" s="11">
        <f t="shared" si="86"/>
        <v>45127.499074074076</v>
      </c>
      <c r="D339" s="10">
        <v>1.0224489999999999</v>
      </c>
      <c r="E339" s="10">
        <v>53.41</v>
      </c>
      <c r="F339" s="10">
        <v>8</v>
      </c>
      <c r="G339" s="13">
        <f t="shared" si="87"/>
        <v>0.97929043714437469</v>
      </c>
      <c r="H339" s="13"/>
      <c r="I339" s="14">
        <f t="shared" si="88"/>
        <v>52.237324306640232</v>
      </c>
      <c r="J339" s="13">
        <f t="shared" si="89"/>
        <v>2.0709562855625308E-2</v>
      </c>
      <c r="K339" s="13" t="str">
        <f t="shared" si="90"/>
        <v>0</v>
      </c>
      <c r="M339" s="17"/>
    </row>
    <row r="340" spans="1:13" x14ac:dyDescent="0.25">
      <c r="A340" s="19" t="s">
        <v>18</v>
      </c>
      <c r="B340" s="9">
        <v>0.5057638888888889</v>
      </c>
      <c r="C340" s="11">
        <f t="shared" si="86"/>
        <v>45127.50576388889</v>
      </c>
      <c r="D340" s="10">
        <v>1.017406</v>
      </c>
      <c r="E340" s="10">
        <v>53.41</v>
      </c>
      <c r="F340" s="10">
        <v>8</v>
      </c>
      <c r="G340" s="13">
        <f t="shared" si="87"/>
        <v>0.98387864164645222</v>
      </c>
      <c r="H340" s="13"/>
      <c r="I340" s="14">
        <f t="shared" si="88"/>
        <v>52.496250267838008</v>
      </c>
      <c r="J340" s="13">
        <f t="shared" si="89"/>
        <v>1.6121358353547777E-2</v>
      </c>
      <c r="K340" s="13" t="str">
        <f t="shared" si="90"/>
        <v>0</v>
      </c>
      <c r="M340" s="17"/>
    </row>
    <row r="341" spans="1:13" x14ac:dyDescent="0.25">
      <c r="A341" s="19" t="s">
        <v>18</v>
      </c>
      <c r="B341" s="9">
        <v>0.51244212962962965</v>
      </c>
      <c r="C341" s="11">
        <f t="shared" si="86"/>
        <v>45127.512442129628</v>
      </c>
      <c r="D341" s="10">
        <v>1.046173</v>
      </c>
      <c r="E341" s="10">
        <v>53.41</v>
      </c>
      <c r="F341" s="10">
        <v>8</v>
      </c>
      <c r="G341" s="13">
        <f t="shared" si="87"/>
        <v>0.95826949903764636</v>
      </c>
      <c r="H341" s="13"/>
      <c r="I341" s="14">
        <f t="shared" si="88"/>
        <v>51.052741754948748</v>
      </c>
      <c r="J341" s="13">
        <f t="shared" si="89"/>
        <v>4.1730500962353645E-2</v>
      </c>
      <c r="K341" s="13" t="str">
        <f t="shared" si="90"/>
        <v>0</v>
      </c>
      <c r="M341" s="17"/>
    </row>
    <row r="342" spans="1:13" x14ac:dyDescent="0.25">
      <c r="A342" s="19" t="s">
        <v>18</v>
      </c>
      <c r="B342" s="9">
        <v>0.51914351851851859</v>
      </c>
      <c r="C342" s="11">
        <f t="shared" si="86"/>
        <v>45127.519143518519</v>
      </c>
      <c r="D342" s="10">
        <v>1.0226150000000001</v>
      </c>
      <c r="E342" s="10">
        <v>53.41</v>
      </c>
      <c r="F342" s="10">
        <v>8</v>
      </c>
      <c r="G342" s="13">
        <f t="shared" si="87"/>
        <v>0.97914013727610438</v>
      </c>
      <c r="H342" s="13"/>
      <c r="I342" s="14">
        <f t="shared" si="88"/>
        <v>52.228844677615712</v>
      </c>
      <c r="J342" s="13">
        <f t="shared" si="89"/>
        <v>2.0859862723895617E-2</v>
      </c>
      <c r="K342" s="13" t="str">
        <f t="shared" si="90"/>
        <v>0</v>
      </c>
      <c r="M342" s="17"/>
    </row>
    <row r="343" spans="1:13" x14ac:dyDescent="0.25">
      <c r="A343" s="19" t="s">
        <v>18</v>
      </c>
      <c r="B343" s="9">
        <v>0.52582175925925922</v>
      </c>
      <c r="C343" s="11">
        <f t="shared" si="86"/>
        <v>45127.525821759256</v>
      </c>
      <c r="D343" s="10">
        <v>1.023374</v>
      </c>
      <c r="E343" s="10">
        <v>53.41</v>
      </c>
      <c r="F343" s="10">
        <v>8</v>
      </c>
      <c r="G343" s="13">
        <f t="shared" si="87"/>
        <v>0.9784535119735569</v>
      </c>
      <c r="H343" s="13"/>
      <c r="I343" s="14">
        <f t="shared" si="88"/>
        <v>52.190108406115456</v>
      </c>
      <c r="J343" s="13">
        <f t="shared" si="89"/>
        <v>2.15464880264431E-2</v>
      </c>
      <c r="K343" s="13" t="str">
        <f t="shared" si="90"/>
        <v>0</v>
      </c>
      <c r="M343" s="17"/>
    </row>
    <row r="344" spans="1:13" x14ac:dyDescent="0.25">
      <c r="A344" s="19" t="s">
        <v>18</v>
      </c>
      <c r="B344" s="9">
        <v>0.53251157407407412</v>
      </c>
      <c r="C344" s="11">
        <f t="shared" si="86"/>
        <v>45127.532511574071</v>
      </c>
      <c r="D344" s="10">
        <v>1.0284770000000001</v>
      </c>
      <c r="E344" s="10">
        <v>53.41</v>
      </c>
      <c r="F344" s="10">
        <v>8</v>
      </c>
      <c r="G344" s="13">
        <f t="shared" si="87"/>
        <v>0.97386207278660741</v>
      </c>
      <c r="H344" s="13"/>
      <c r="I344" s="14">
        <f t="shared" si="88"/>
        <v>51.93115645755811</v>
      </c>
      <c r="J344" s="13">
        <f t="shared" si="89"/>
        <v>2.6137927213392587E-2</v>
      </c>
      <c r="K344" s="13" t="str">
        <f t="shared" si="90"/>
        <v>0</v>
      </c>
      <c r="M344" s="17"/>
    </row>
    <row r="345" spans="1:13" x14ac:dyDescent="0.25">
      <c r="A345" s="19" t="s">
        <v>18</v>
      </c>
      <c r="B345" s="9">
        <v>0.53918981481481476</v>
      </c>
      <c r="C345" s="11">
        <f t="shared" si="86"/>
        <v>45127.539189814815</v>
      </c>
      <c r="D345" s="10">
        <v>1.02522</v>
      </c>
      <c r="E345" s="10">
        <v>53.41</v>
      </c>
      <c r="F345" s="10">
        <v>8</v>
      </c>
      <c r="G345" s="13">
        <f t="shared" si="87"/>
        <v>0.97678756293343127</v>
      </c>
      <c r="H345" s="13"/>
      <c r="I345" s="14">
        <f t="shared" si="88"/>
        <v>52.096135463607808</v>
      </c>
      <c r="J345" s="13">
        <f t="shared" si="89"/>
        <v>2.3212437066568725E-2</v>
      </c>
      <c r="K345" s="13" t="str">
        <f t="shared" si="90"/>
        <v>0</v>
      </c>
      <c r="M345" s="17"/>
    </row>
    <row r="346" spans="1:13" x14ac:dyDescent="0.25">
      <c r="A346" s="19" t="s">
        <v>18</v>
      </c>
      <c r="B346" s="9">
        <v>0.54586805555555562</v>
      </c>
      <c r="C346" s="11">
        <f t="shared" si="86"/>
        <v>45127.545868055553</v>
      </c>
      <c r="D346" s="10">
        <v>1.0242599999999999</v>
      </c>
      <c r="E346" s="10">
        <v>53.41</v>
      </c>
      <c r="F346" s="10">
        <v>8</v>
      </c>
      <c r="G346" s="13">
        <f t="shared" si="87"/>
        <v>0.97765321779597691</v>
      </c>
      <c r="H346" s="13"/>
      <c r="I346" s="14">
        <f t="shared" si="88"/>
        <v>52.144963192939294</v>
      </c>
      <c r="J346" s="13">
        <f t="shared" si="89"/>
        <v>2.2346782204023086E-2</v>
      </c>
      <c r="K346" s="13" t="str">
        <f t="shared" si="90"/>
        <v>0</v>
      </c>
      <c r="M346" s="17"/>
    </row>
    <row r="347" spans="1:13" x14ac:dyDescent="0.25">
      <c r="A347" s="19" t="s">
        <v>18</v>
      </c>
      <c r="B347" s="9">
        <v>0.55254629629629626</v>
      </c>
      <c r="C347" s="11">
        <f t="shared" si="86"/>
        <v>45127.552546296298</v>
      </c>
      <c r="D347" s="10">
        <v>1.0205709999999999</v>
      </c>
      <c r="E347" s="10">
        <v>53.41</v>
      </c>
      <c r="F347" s="10">
        <v>8</v>
      </c>
      <c r="G347" s="13">
        <f t="shared" si="87"/>
        <v>0.98099404723492789</v>
      </c>
      <c r="H347" s="13"/>
      <c r="I347" s="14">
        <f t="shared" si="88"/>
        <v>52.333448628267902</v>
      </c>
      <c r="J347" s="13">
        <f t="shared" si="89"/>
        <v>1.9005952765072109E-2</v>
      </c>
      <c r="K347" s="13" t="str">
        <f t="shared" si="90"/>
        <v>0</v>
      </c>
      <c r="M347" s="17"/>
    </row>
    <row r="348" spans="1:13" x14ac:dyDescent="0.25">
      <c r="A348" s="19" t="s">
        <v>18</v>
      </c>
      <c r="B348" s="9">
        <v>0.55922453703703701</v>
      </c>
      <c r="C348" s="11">
        <f t="shared" si="86"/>
        <v>45127.559224537035</v>
      </c>
      <c r="D348" s="10">
        <v>1.0269379999999999</v>
      </c>
      <c r="E348" s="10">
        <v>53.41</v>
      </c>
      <c r="F348" s="10">
        <v>8</v>
      </c>
      <c r="G348" s="13">
        <f t="shared" si="87"/>
        <v>0.97524223373648766</v>
      </c>
      <c r="H348" s="13"/>
      <c r="I348" s="14">
        <f t="shared" si="88"/>
        <v>52.008982041759097</v>
      </c>
      <c r="J348" s="13">
        <f t="shared" si="89"/>
        <v>2.4757766263512337E-2</v>
      </c>
      <c r="K348" s="13" t="str">
        <f t="shared" si="90"/>
        <v>0</v>
      </c>
      <c r="M348" s="17"/>
    </row>
    <row r="349" spans="1:13" x14ac:dyDescent="0.25">
      <c r="A349" s="19" t="s">
        <v>18</v>
      </c>
      <c r="B349" s="9">
        <v>0.56591435185185179</v>
      </c>
      <c r="C349" s="11">
        <f t="shared" si="86"/>
        <v>45127.56591435185</v>
      </c>
      <c r="D349" s="10">
        <v>1.0225709999999999</v>
      </c>
      <c r="E349" s="10">
        <v>53.41</v>
      </c>
      <c r="F349" s="10">
        <v>8</v>
      </c>
      <c r="G349" s="13">
        <f t="shared" si="87"/>
        <v>0.97917997128741341</v>
      </c>
      <c r="H349" s="13"/>
      <c r="I349" s="14">
        <f t="shared" si="88"/>
        <v>52.231092021972067</v>
      </c>
      <c r="J349" s="13">
        <f t="shared" si="89"/>
        <v>2.0820028712586591E-2</v>
      </c>
      <c r="K349" s="13" t="str">
        <f t="shared" si="90"/>
        <v>0</v>
      </c>
      <c r="M349" s="17"/>
    </row>
    <row r="350" spans="1:13" x14ac:dyDescent="0.25">
      <c r="A350" s="19" t="s">
        <v>18</v>
      </c>
      <c r="B350" s="9">
        <v>0.5725810185185185</v>
      </c>
      <c r="C350" s="11">
        <f t="shared" si="86"/>
        <v>45127.572581018518</v>
      </c>
      <c r="D350" s="10">
        <v>1.0268839999999999</v>
      </c>
      <c r="E350" s="10">
        <v>53.41</v>
      </c>
      <c r="F350" s="10">
        <v>8</v>
      </c>
      <c r="G350" s="13">
        <f t="shared" si="87"/>
        <v>0.97529073170038671</v>
      </c>
      <c r="H350" s="13"/>
      <c r="I350" s="14">
        <f t="shared" si="88"/>
        <v>52.011717000167501</v>
      </c>
      <c r="J350" s="13">
        <f t="shared" si="89"/>
        <v>2.4709268299613285E-2</v>
      </c>
      <c r="K350" s="13" t="str">
        <f t="shared" si="90"/>
        <v>0</v>
      </c>
      <c r="M350" s="17"/>
    </row>
    <row r="351" spans="1:13" x14ac:dyDescent="0.25">
      <c r="A351" s="19" t="s">
        <v>18</v>
      </c>
      <c r="B351" s="9">
        <v>0.57927083333333329</v>
      </c>
      <c r="C351" s="11">
        <f t="shared" si="86"/>
        <v>45127.579270833332</v>
      </c>
      <c r="D351" s="10">
        <v>1.0229649999999999</v>
      </c>
      <c r="E351" s="10">
        <v>53.41</v>
      </c>
      <c r="F351" s="10">
        <v>8</v>
      </c>
      <c r="G351" s="13">
        <f t="shared" si="87"/>
        <v>0.97882339157397169</v>
      </c>
      <c r="H351" s="13"/>
      <c r="I351" s="14">
        <f t="shared" si="88"/>
        <v>52.21097496004262</v>
      </c>
      <c r="J351" s="13">
        <f t="shared" si="89"/>
        <v>2.1176608426028309E-2</v>
      </c>
      <c r="K351" s="13" t="str">
        <f t="shared" si="90"/>
        <v>0</v>
      </c>
      <c r="M351" s="17"/>
    </row>
    <row r="352" spans="1:13" x14ac:dyDescent="0.25">
      <c r="A352" s="19" t="s">
        <v>18</v>
      </c>
      <c r="B352" s="9">
        <v>0.58594907407407404</v>
      </c>
      <c r="C352" s="11">
        <f t="shared" si="86"/>
        <v>45127.585949074077</v>
      </c>
      <c r="D352" s="10">
        <v>1.021417</v>
      </c>
      <c r="E352" s="10">
        <v>53.41</v>
      </c>
      <c r="F352" s="10">
        <v>8</v>
      </c>
      <c r="G352" s="13">
        <f t="shared" si="87"/>
        <v>0.98022587088440183</v>
      </c>
      <c r="H352" s="13"/>
      <c r="I352" s="14">
        <f t="shared" si="88"/>
        <v>52.290102866899609</v>
      </c>
      <c r="J352" s="13">
        <f t="shared" si="89"/>
        <v>1.9774129115598171E-2</v>
      </c>
      <c r="K352" s="13" t="str">
        <f t="shared" si="90"/>
        <v>0</v>
      </c>
      <c r="M352" s="17"/>
    </row>
    <row r="353" spans="1:13" x14ac:dyDescent="0.25">
      <c r="A353" s="19" t="s">
        <v>18</v>
      </c>
      <c r="B353" s="9">
        <v>0.59263888888888883</v>
      </c>
      <c r="C353" s="11">
        <f t="shared" si="86"/>
        <v>45127.592638888891</v>
      </c>
      <c r="D353" s="10">
        <v>1.022051</v>
      </c>
      <c r="E353" s="10">
        <v>53.41</v>
      </c>
      <c r="F353" s="10">
        <v>8</v>
      </c>
      <c r="G353" s="13">
        <f t="shared" si="87"/>
        <v>0.97965098326041122</v>
      </c>
      <c r="H353" s="13"/>
      <c r="I353" s="14">
        <f t="shared" si="88"/>
        <v>52.257666202567187</v>
      </c>
      <c r="J353" s="13">
        <f t="shared" si="89"/>
        <v>2.0349016739588777E-2</v>
      </c>
      <c r="K353" s="13" t="str">
        <f t="shared" si="90"/>
        <v>0</v>
      </c>
      <c r="M353" s="17"/>
    </row>
    <row r="354" spans="1:13" x14ac:dyDescent="0.25">
      <c r="A354" s="19" t="s">
        <v>18</v>
      </c>
      <c r="B354" s="9">
        <v>0.59932870370370372</v>
      </c>
      <c r="C354" s="11">
        <f t="shared" si="86"/>
        <v>45127.599328703705</v>
      </c>
      <c r="D354" s="10">
        <v>1.0215879999999999</v>
      </c>
      <c r="E354" s="10">
        <v>53.41</v>
      </c>
      <c r="F354" s="10">
        <v>8</v>
      </c>
      <c r="G354" s="13">
        <f t="shared" si="87"/>
        <v>0.98007074779476611</v>
      </c>
      <c r="H354" s="13"/>
      <c r="I354" s="14">
        <f t="shared" si="88"/>
        <v>52.281350211631306</v>
      </c>
      <c r="J354" s="13">
        <f t="shared" si="89"/>
        <v>1.9929252205233894E-2</v>
      </c>
      <c r="K354" s="13" t="str">
        <f t="shared" si="90"/>
        <v>0</v>
      </c>
      <c r="M354" s="17"/>
    </row>
    <row r="355" spans="1:13" x14ac:dyDescent="0.25">
      <c r="A355" s="19" t="s">
        <v>18</v>
      </c>
      <c r="B355" s="9">
        <v>0.60600694444444447</v>
      </c>
      <c r="C355" s="11">
        <f t="shared" si="86"/>
        <v>45127.606006944443</v>
      </c>
      <c r="D355" s="10">
        <v>1.0273140000000001</v>
      </c>
      <c r="E355" s="10">
        <v>53.41</v>
      </c>
      <c r="F355" s="10">
        <v>8</v>
      </c>
      <c r="G355" s="13">
        <f t="shared" si="87"/>
        <v>0.97490467829622851</v>
      </c>
      <c r="H355" s="13"/>
      <c r="I355" s="14">
        <f t="shared" si="88"/>
        <v>51.989946598605677</v>
      </c>
      <c r="J355" s="13">
        <f t="shared" si="89"/>
        <v>2.5095321703771489E-2</v>
      </c>
      <c r="K355" s="13" t="str">
        <f t="shared" si="90"/>
        <v>0</v>
      </c>
      <c r="M355" s="17"/>
    </row>
    <row r="356" spans="1:13" x14ac:dyDescent="0.25">
      <c r="A356" s="19" t="s">
        <v>18</v>
      </c>
      <c r="B356" s="9">
        <v>0.61268518518518522</v>
      </c>
      <c r="C356" s="11">
        <f t="shared" si="86"/>
        <v>45127.612685185188</v>
      </c>
      <c r="D356" s="10">
        <v>1.0154810000000001</v>
      </c>
      <c r="E356" s="10">
        <v>53.41</v>
      </c>
      <c r="F356" s="10">
        <v>8</v>
      </c>
      <c r="G356" s="13">
        <f t="shared" si="87"/>
        <v>0.98564143280817795</v>
      </c>
      <c r="H356" s="13"/>
      <c r="I356" s="14">
        <f t="shared" si="88"/>
        <v>52.595764962613771</v>
      </c>
      <c r="J356" s="13">
        <f t="shared" si="89"/>
        <v>1.4358567191822047E-2</v>
      </c>
      <c r="K356" s="13" t="str">
        <f t="shared" si="90"/>
        <v>0</v>
      </c>
      <c r="M356" s="17"/>
    </row>
    <row r="357" spans="1:13" x14ac:dyDescent="0.25">
      <c r="A357" s="19" t="s">
        <v>18</v>
      </c>
      <c r="B357" s="9">
        <v>0.61936342592592586</v>
      </c>
      <c r="C357" s="11">
        <f t="shared" si="86"/>
        <v>45127.619363425925</v>
      </c>
      <c r="D357" s="10">
        <v>1.0288440000000001</v>
      </c>
      <c r="E357" s="10">
        <v>53.41</v>
      </c>
      <c r="F357" s="10">
        <v>8</v>
      </c>
      <c r="G357" s="13">
        <f t="shared" si="87"/>
        <v>0.973533529028483</v>
      </c>
      <c r="H357" s="13"/>
      <c r="I357" s="14">
        <f t="shared" si="88"/>
        <v>51.912632041397913</v>
      </c>
      <c r="J357" s="13">
        <f t="shared" si="89"/>
        <v>2.6466470971516998E-2</v>
      </c>
      <c r="K357" s="13" t="str">
        <f t="shared" si="90"/>
        <v>0</v>
      </c>
      <c r="M357" s="17"/>
    </row>
    <row r="358" spans="1:13" x14ac:dyDescent="0.25">
      <c r="A358" s="19" t="s">
        <v>18</v>
      </c>
      <c r="B358" s="9">
        <v>0.62604166666666672</v>
      </c>
      <c r="C358" s="11">
        <f t="shared" si="86"/>
        <v>45127.62604166667</v>
      </c>
      <c r="D358" s="10">
        <v>1.021811</v>
      </c>
      <c r="E358" s="10">
        <v>53.41</v>
      </c>
      <c r="F358" s="10">
        <v>8</v>
      </c>
      <c r="G358" s="13">
        <f t="shared" si="87"/>
        <v>0.97986852675090041</v>
      </c>
      <c r="H358" s="13"/>
      <c r="I358" s="14">
        <f t="shared" si="88"/>
        <v>52.269940331431151</v>
      </c>
      <c r="J358" s="13">
        <f t="shared" si="89"/>
        <v>2.0131473249099585E-2</v>
      </c>
      <c r="K358" s="13" t="str">
        <f t="shared" si="90"/>
        <v>0</v>
      </c>
      <c r="M358" s="17"/>
    </row>
    <row r="359" spans="1:13" x14ac:dyDescent="0.25">
      <c r="A359" s="19" t="s">
        <v>18</v>
      </c>
      <c r="B359" s="9">
        <v>0.63271990740740736</v>
      </c>
      <c r="C359" s="11">
        <f t="shared" si="86"/>
        <v>45127.632719907408</v>
      </c>
      <c r="D359" s="10">
        <v>1.023333</v>
      </c>
      <c r="E359" s="10">
        <v>53.41</v>
      </c>
      <c r="F359" s="10">
        <v>8</v>
      </c>
      <c r="G359" s="13">
        <f t="shared" si="87"/>
        <v>0.97849057772193859</v>
      </c>
      <c r="H359" s="13"/>
      <c r="I359" s="14">
        <f t="shared" si="88"/>
        <v>52.192199411139867</v>
      </c>
      <c r="J359" s="13">
        <f t="shared" si="89"/>
        <v>2.1509422278061407E-2</v>
      </c>
      <c r="K359" s="13" t="str">
        <f t="shared" si="90"/>
        <v>0</v>
      </c>
      <c r="M359" s="17"/>
    </row>
    <row r="360" spans="1:13" x14ac:dyDescent="0.25">
      <c r="A360" s="19" t="s">
        <v>18</v>
      </c>
      <c r="B360" s="9">
        <v>0.63939814814814822</v>
      </c>
      <c r="C360" s="11">
        <f t="shared" si="86"/>
        <v>45127.639398148145</v>
      </c>
      <c r="D360" s="10">
        <v>1.0235019999999999</v>
      </c>
      <c r="E360" s="10">
        <v>53.41</v>
      </c>
      <c r="F360" s="10">
        <v>8</v>
      </c>
      <c r="G360" s="13">
        <f t="shared" si="87"/>
        <v>0.97833781263809882</v>
      </c>
      <c r="H360" s="13"/>
      <c r="I360" s="14">
        <f t="shared" si="88"/>
        <v>52.183581468331276</v>
      </c>
      <c r="J360" s="13">
        <f t="shared" si="89"/>
        <v>2.1662187361901175E-2</v>
      </c>
      <c r="K360" s="13" t="str">
        <f t="shared" si="90"/>
        <v>0</v>
      </c>
      <c r="M360" s="17"/>
    </row>
    <row r="361" spans="1:13" x14ac:dyDescent="0.25">
      <c r="A361" s="19" t="s">
        <v>18</v>
      </c>
      <c r="B361" s="9">
        <v>0.64607638888888885</v>
      </c>
      <c r="C361" s="11">
        <f t="shared" si="86"/>
        <v>45127.64607638889</v>
      </c>
      <c r="D361" s="10">
        <v>1.0234369999999999</v>
      </c>
      <c r="E361" s="10">
        <v>53.41</v>
      </c>
      <c r="F361" s="10">
        <v>8</v>
      </c>
      <c r="G361" s="13">
        <f t="shared" si="87"/>
        <v>0.978396562776501</v>
      </c>
      <c r="H361" s="13"/>
      <c r="I361" s="14">
        <f t="shared" si="88"/>
        <v>52.186895724895621</v>
      </c>
      <c r="J361" s="13">
        <f t="shared" si="89"/>
        <v>2.1603437223499E-2</v>
      </c>
      <c r="K361" s="13" t="str">
        <f t="shared" si="90"/>
        <v>0</v>
      </c>
      <c r="M361" s="17"/>
    </row>
    <row r="362" spans="1:13" x14ac:dyDescent="0.25">
      <c r="A362" s="19" t="s">
        <v>18</v>
      </c>
      <c r="B362" s="9">
        <v>0.6527546296296296</v>
      </c>
      <c r="C362" s="11">
        <f t="shared" si="86"/>
        <v>45127.652754629627</v>
      </c>
      <c r="D362" s="10">
        <v>1.0204839999999999</v>
      </c>
      <c r="E362" s="10">
        <v>53.41</v>
      </c>
      <c r="F362" s="10">
        <v>8</v>
      </c>
      <c r="G362" s="13">
        <f t="shared" si="87"/>
        <v>0.98107311258872976</v>
      </c>
      <c r="H362" s="13"/>
      <c r="I362" s="14">
        <f t="shared" si="88"/>
        <v>52.337910246510482</v>
      </c>
      <c r="J362" s="13">
        <f t="shared" si="89"/>
        <v>1.8926887411270243E-2</v>
      </c>
      <c r="K362" s="13" t="str">
        <f t="shared" si="90"/>
        <v>0</v>
      </c>
      <c r="M362" s="17"/>
    </row>
    <row r="363" spans="1:13" x14ac:dyDescent="0.25">
      <c r="A363" s="19" t="s">
        <v>18</v>
      </c>
      <c r="B363" s="9">
        <v>0.65943287037037035</v>
      </c>
      <c r="C363" s="11">
        <f t="shared" si="86"/>
        <v>45127.659432870372</v>
      </c>
      <c r="D363" s="10">
        <v>1.0235540000000001</v>
      </c>
      <c r="E363" s="10">
        <v>53.41</v>
      </c>
      <c r="F363" s="10">
        <v>8</v>
      </c>
      <c r="G363" s="13">
        <f t="shared" si="87"/>
        <v>0.97829081762310111</v>
      </c>
      <c r="H363" s="13"/>
      <c r="I363" s="14">
        <f t="shared" si="88"/>
        <v>52.180930366155565</v>
      </c>
      <c r="J363" s="13">
        <f t="shared" si="89"/>
        <v>2.1709182376898895E-2</v>
      </c>
      <c r="K363" s="13" t="str">
        <f t="shared" si="90"/>
        <v>0</v>
      </c>
      <c r="M363" s="17"/>
    </row>
    <row r="364" spans="1:13" x14ac:dyDescent="0.25">
      <c r="A364" s="19" t="s">
        <v>18</v>
      </c>
      <c r="B364" s="9">
        <v>0.66612268518518525</v>
      </c>
      <c r="C364" s="11">
        <f t="shared" si="86"/>
        <v>45127.666122685187</v>
      </c>
      <c r="D364" s="10">
        <v>1.0237510000000001</v>
      </c>
      <c r="E364" s="10">
        <v>53.41</v>
      </c>
      <c r="F364" s="10">
        <v>8</v>
      </c>
      <c r="G364" s="13">
        <f t="shared" si="87"/>
        <v>0.97811281988917287</v>
      </c>
      <c r="H364" s="13"/>
      <c r="I364" s="14">
        <f t="shared" si="88"/>
        <v>52.170889210364621</v>
      </c>
      <c r="J364" s="13">
        <f t="shared" si="89"/>
        <v>2.1887180110827131E-2</v>
      </c>
      <c r="K364" s="13" t="str">
        <f t="shared" si="90"/>
        <v>0</v>
      </c>
      <c r="M364" s="17"/>
    </row>
    <row r="365" spans="1:13" x14ac:dyDescent="0.25">
      <c r="A365" s="19" t="s">
        <v>18</v>
      </c>
      <c r="B365" s="9">
        <v>0.67281250000000004</v>
      </c>
      <c r="C365" s="11">
        <f t="shared" si="86"/>
        <v>45127.672812500001</v>
      </c>
      <c r="D365" s="10">
        <v>1.0229379999999999</v>
      </c>
      <c r="E365" s="10">
        <v>53.41</v>
      </c>
      <c r="F365" s="10">
        <v>8</v>
      </c>
      <c r="G365" s="13">
        <f t="shared" si="87"/>
        <v>0.97884781892462591</v>
      </c>
      <c r="H365" s="13"/>
      <c r="I365" s="14">
        <f t="shared" si="88"/>
        <v>52.212353045834647</v>
      </c>
      <c r="J365" s="13">
        <f t="shared" si="89"/>
        <v>2.1152181075374088E-2</v>
      </c>
      <c r="K365" s="13" t="str">
        <f t="shared" si="90"/>
        <v>0</v>
      </c>
      <c r="M365" s="17"/>
    </row>
    <row r="366" spans="1:13" x14ac:dyDescent="0.25">
      <c r="A366" s="19" t="s">
        <v>18</v>
      </c>
      <c r="B366" s="9">
        <v>0.67949074074074067</v>
      </c>
      <c r="C366" s="11">
        <f t="shared" si="86"/>
        <v>45127.679490740738</v>
      </c>
      <c r="D366" s="10">
        <v>1.0223120000000001</v>
      </c>
      <c r="E366" s="10">
        <v>53.41</v>
      </c>
      <c r="F366" s="10">
        <v>8</v>
      </c>
      <c r="G366" s="13">
        <f t="shared" si="87"/>
        <v>0.97941451467566054</v>
      </c>
      <c r="H366" s="13"/>
      <c r="I366" s="14">
        <f t="shared" si="88"/>
        <v>52.244324628880413</v>
      </c>
      <c r="J366" s="13">
        <f t="shared" si="89"/>
        <v>2.0585485324339459E-2</v>
      </c>
      <c r="K366" s="13" t="str">
        <f t="shared" si="90"/>
        <v>0</v>
      </c>
      <c r="M366" s="17"/>
    </row>
    <row r="367" spans="1:13" x14ac:dyDescent="0.25">
      <c r="A367" s="19" t="s">
        <v>18</v>
      </c>
      <c r="B367" s="9">
        <v>0.68616898148148142</v>
      </c>
      <c r="C367" s="11">
        <f t="shared" si="86"/>
        <v>45127.686168981483</v>
      </c>
      <c r="D367" s="10">
        <v>1.0231859999999999</v>
      </c>
      <c r="E367" s="10">
        <v>53.41</v>
      </c>
      <c r="F367" s="10">
        <v>8</v>
      </c>
      <c r="G367" s="13">
        <f t="shared" si="87"/>
        <v>0.9786234951502788</v>
      </c>
      <c r="H367" s="13"/>
      <c r="I367" s="14">
        <f t="shared" si="88"/>
        <v>52.199697806654903</v>
      </c>
      <c r="J367" s="13">
        <f t="shared" si="89"/>
        <v>2.1376504849721201E-2</v>
      </c>
      <c r="K367" s="13" t="str">
        <f t="shared" si="90"/>
        <v>0</v>
      </c>
      <c r="M367" s="17"/>
    </row>
    <row r="368" spans="1:13" x14ac:dyDescent="0.25">
      <c r="A368" s="19" t="s">
        <v>18</v>
      </c>
      <c r="B368" s="9">
        <v>0.69284722222222228</v>
      </c>
      <c r="C368" s="11">
        <f t="shared" ref="C368:C431" si="91">A368+B368</f>
        <v>45127.692847222221</v>
      </c>
      <c r="D368" s="10">
        <v>1.0219529999999999</v>
      </c>
      <c r="E368" s="10">
        <v>53.41</v>
      </c>
      <c r="F368" s="10">
        <v>8</v>
      </c>
      <c r="G368" s="13">
        <f t="shared" ref="G368:G431" si="92">(-2*F368+SQRT((2*F368)^2+4*(I368/PI())))/2</f>
        <v>0.9797398018127037</v>
      </c>
      <c r="H368" s="13"/>
      <c r="I368" s="14">
        <f t="shared" ref="I368:I431" si="93">E368/D368</f>
        <v>52.262677442113286</v>
      </c>
      <c r="J368" s="13">
        <f t="shared" ref="J368:J431" si="94">1-G368</f>
        <v>2.0260198187296297E-2</v>
      </c>
      <c r="K368" s="13" t="str">
        <f t="shared" ref="K368:K431" si="95">IF(J368&lt;0.25,"0","1")</f>
        <v>0</v>
      </c>
      <c r="M368" s="17"/>
    </row>
    <row r="369" spans="1:13" x14ac:dyDescent="0.25">
      <c r="A369" s="19" t="s">
        <v>18</v>
      </c>
      <c r="B369" s="9">
        <v>0.69953703703703696</v>
      </c>
      <c r="C369" s="11">
        <f t="shared" si="91"/>
        <v>45127.699537037035</v>
      </c>
      <c r="D369" s="10">
        <v>1.0233639999999999</v>
      </c>
      <c r="E369" s="10">
        <v>53.41</v>
      </c>
      <c r="F369" s="10">
        <v>8</v>
      </c>
      <c r="G369" s="13">
        <f t="shared" si="92"/>
        <v>0.9784625521402468</v>
      </c>
      <c r="H369" s="13"/>
      <c r="I369" s="14">
        <f t="shared" si="93"/>
        <v>52.190618391891839</v>
      </c>
      <c r="J369" s="13">
        <f t="shared" si="94"/>
        <v>2.15374478597532E-2</v>
      </c>
      <c r="K369" s="13" t="str">
        <f t="shared" si="95"/>
        <v>0</v>
      </c>
      <c r="M369" s="17"/>
    </row>
    <row r="370" spans="1:13" x14ac:dyDescent="0.25">
      <c r="A370" s="19" t="s">
        <v>18</v>
      </c>
      <c r="B370" s="9">
        <v>0.70621527777777782</v>
      </c>
      <c r="C370" s="11">
        <f t="shared" si="91"/>
        <v>45127.70621527778</v>
      </c>
      <c r="D370" s="10">
        <v>1.0226409999999999</v>
      </c>
      <c r="E370" s="10">
        <v>53.41</v>
      </c>
      <c r="F370" s="10">
        <v>8</v>
      </c>
      <c r="G370" s="13">
        <f t="shared" si="92"/>
        <v>0.97911660052483995</v>
      </c>
      <c r="H370" s="13"/>
      <c r="I370" s="14">
        <f t="shared" si="93"/>
        <v>52.227516792305416</v>
      </c>
      <c r="J370" s="13">
        <f t="shared" si="94"/>
        <v>2.0883399475160047E-2</v>
      </c>
      <c r="K370" s="13" t="str">
        <f t="shared" si="95"/>
        <v>0</v>
      </c>
      <c r="M370" s="17"/>
    </row>
    <row r="371" spans="1:13" x14ac:dyDescent="0.25">
      <c r="A371" s="19" t="s">
        <v>18</v>
      </c>
      <c r="B371" s="9">
        <v>0.71289351851851857</v>
      </c>
      <c r="C371" s="11">
        <f t="shared" si="91"/>
        <v>45127.712893518517</v>
      </c>
      <c r="D371" s="10">
        <v>1.022432</v>
      </c>
      <c r="E371" s="10">
        <v>53.41</v>
      </c>
      <c r="F371" s="10">
        <v>8</v>
      </c>
      <c r="G371" s="13">
        <f t="shared" si="92"/>
        <v>0.97930583191248211</v>
      </c>
      <c r="H371" s="13"/>
      <c r="I371" s="14">
        <f t="shared" si="93"/>
        <v>52.238192857813523</v>
      </c>
      <c r="J371" s="13">
        <f t="shared" si="94"/>
        <v>2.0694168087517895E-2</v>
      </c>
      <c r="K371" s="13" t="str">
        <f t="shared" si="95"/>
        <v>0</v>
      </c>
      <c r="M371" s="17"/>
    </row>
    <row r="372" spans="1:13" x14ac:dyDescent="0.25">
      <c r="A372" s="19" t="s">
        <v>18</v>
      </c>
      <c r="B372" s="9">
        <v>0.71958333333333335</v>
      </c>
      <c r="C372" s="11">
        <f t="shared" si="91"/>
        <v>45127.719583333332</v>
      </c>
      <c r="D372" s="10">
        <v>1.0224439999999999</v>
      </c>
      <c r="E372" s="10">
        <v>53.41</v>
      </c>
      <c r="F372" s="10">
        <v>8</v>
      </c>
      <c r="G372" s="13">
        <f t="shared" si="92"/>
        <v>0.9792949649669449</v>
      </c>
      <c r="H372" s="13"/>
      <c r="I372" s="14">
        <f t="shared" si="93"/>
        <v>52.23757975986949</v>
      </c>
      <c r="J372" s="13">
        <f t="shared" si="94"/>
        <v>2.0705035033055097E-2</v>
      </c>
      <c r="K372" s="13" t="str">
        <f t="shared" si="95"/>
        <v>0</v>
      </c>
      <c r="M372" s="17"/>
    </row>
    <row r="373" spans="1:13" x14ac:dyDescent="0.25">
      <c r="A373" s="19" t="s">
        <v>18</v>
      </c>
      <c r="B373" s="9">
        <v>0.7262615740740741</v>
      </c>
      <c r="C373" s="11">
        <f t="shared" si="91"/>
        <v>45127.726261574076</v>
      </c>
      <c r="D373" s="10">
        <v>1.0212330000000001</v>
      </c>
      <c r="E373" s="10">
        <v>53.41</v>
      </c>
      <c r="F373" s="10">
        <v>8</v>
      </c>
      <c r="G373" s="13">
        <f t="shared" si="92"/>
        <v>0.98039284198625332</v>
      </c>
      <c r="H373" s="13"/>
      <c r="I373" s="14">
        <f t="shared" si="93"/>
        <v>52.299524202606058</v>
      </c>
      <c r="J373" s="13">
        <f t="shared" si="94"/>
        <v>1.9607158013746684E-2</v>
      </c>
      <c r="K373" s="13" t="str">
        <f t="shared" si="95"/>
        <v>0</v>
      </c>
      <c r="M373" s="17"/>
    </row>
    <row r="374" spans="1:13" x14ac:dyDescent="0.25">
      <c r="A374" s="19" t="s">
        <v>18</v>
      </c>
      <c r="B374" s="9">
        <v>0.73293981481481474</v>
      </c>
      <c r="C374" s="11">
        <f t="shared" si="91"/>
        <v>45127.732939814814</v>
      </c>
      <c r="D374" s="10">
        <v>1.022321</v>
      </c>
      <c r="E374" s="10">
        <v>53.41</v>
      </c>
      <c r="F374" s="10">
        <v>8</v>
      </c>
      <c r="G374" s="13">
        <f t="shared" si="92"/>
        <v>0.97940636262902814</v>
      </c>
      <c r="H374" s="13"/>
      <c r="I374" s="14">
        <f t="shared" si="93"/>
        <v>52.243864696117946</v>
      </c>
      <c r="J374" s="13">
        <f t="shared" si="94"/>
        <v>2.0593637370971862E-2</v>
      </c>
      <c r="K374" s="13" t="str">
        <f t="shared" si="95"/>
        <v>0</v>
      </c>
      <c r="M374" s="17"/>
    </row>
    <row r="375" spans="1:13" x14ac:dyDescent="0.25">
      <c r="A375" s="19" t="s">
        <v>18</v>
      </c>
      <c r="B375" s="9">
        <v>0.73961805555555549</v>
      </c>
      <c r="C375" s="11">
        <f t="shared" si="91"/>
        <v>45127.739618055559</v>
      </c>
      <c r="D375" s="10">
        <v>1.021334</v>
      </c>
      <c r="E375" s="10">
        <v>53.41</v>
      </c>
      <c r="F375" s="10">
        <v>8</v>
      </c>
      <c r="G375" s="13">
        <f t="shared" si="92"/>
        <v>0.98030118230663987</v>
      </c>
      <c r="H375" s="13"/>
      <c r="I375" s="14">
        <f t="shared" si="93"/>
        <v>52.294352288281793</v>
      </c>
      <c r="J375" s="13">
        <f t="shared" si="94"/>
        <v>1.9698817693360127E-2</v>
      </c>
      <c r="K375" s="13" t="str">
        <f t="shared" si="95"/>
        <v>0</v>
      </c>
      <c r="M375" s="17"/>
    </row>
    <row r="376" spans="1:13" x14ac:dyDescent="0.25">
      <c r="A376" s="19" t="s">
        <v>18</v>
      </c>
      <c r="B376" s="9">
        <v>0.74630787037037039</v>
      </c>
      <c r="C376" s="11">
        <f t="shared" si="91"/>
        <v>45127.746307870373</v>
      </c>
      <c r="D376" s="10">
        <v>1.021995</v>
      </c>
      <c r="E376" s="10">
        <v>53.41</v>
      </c>
      <c r="F376" s="10">
        <v>8</v>
      </c>
      <c r="G376" s="13">
        <f t="shared" si="92"/>
        <v>0.97970173474066868</v>
      </c>
      <c r="H376" s="13"/>
      <c r="I376" s="14">
        <f t="shared" si="93"/>
        <v>52.26052965034075</v>
      </c>
      <c r="J376" s="13">
        <f t="shared" si="94"/>
        <v>2.0298265259331316E-2</v>
      </c>
      <c r="K376" s="13" t="str">
        <f t="shared" si="95"/>
        <v>0</v>
      </c>
      <c r="M376" s="17"/>
    </row>
    <row r="377" spans="1:13" x14ac:dyDescent="0.25">
      <c r="A377" s="19" t="s">
        <v>18</v>
      </c>
      <c r="B377" s="9">
        <v>0.75298611111111102</v>
      </c>
      <c r="C377" s="11">
        <f t="shared" si="91"/>
        <v>45127.752986111111</v>
      </c>
      <c r="D377" s="10">
        <v>1.023809</v>
      </c>
      <c r="E377" s="10">
        <v>53.41</v>
      </c>
      <c r="F377" s="10">
        <v>8</v>
      </c>
      <c r="G377" s="13">
        <f t="shared" si="92"/>
        <v>0.97806042684535299</v>
      </c>
      <c r="H377" s="13"/>
      <c r="I377" s="14">
        <f t="shared" si="93"/>
        <v>52.167933667314898</v>
      </c>
      <c r="J377" s="13">
        <f t="shared" si="94"/>
        <v>2.1939573154647007E-2</v>
      </c>
      <c r="K377" s="13" t="str">
        <f t="shared" si="95"/>
        <v>0</v>
      </c>
      <c r="M377" s="17"/>
    </row>
    <row r="378" spans="1:13" x14ac:dyDescent="0.25">
      <c r="A378" s="19" t="s">
        <v>18</v>
      </c>
      <c r="B378" s="9">
        <v>0.75967592592592592</v>
      </c>
      <c r="C378" s="11">
        <f t="shared" si="91"/>
        <v>45127.759675925925</v>
      </c>
      <c r="D378" s="10">
        <v>1.0228079999999999</v>
      </c>
      <c r="E378" s="10">
        <v>53.41</v>
      </c>
      <c r="F378" s="10">
        <v>8</v>
      </c>
      <c r="G378" s="13">
        <f t="shared" si="92"/>
        <v>0.97896544921741402</v>
      </c>
      <c r="H378" s="13"/>
      <c r="I378" s="14">
        <f t="shared" si="93"/>
        <v>52.218989292222979</v>
      </c>
      <c r="J378" s="13">
        <f t="shared" si="94"/>
        <v>2.1034550782585981E-2</v>
      </c>
      <c r="K378" s="13" t="str">
        <f t="shared" si="95"/>
        <v>0</v>
      </c>
      <c r="M378" s="17"/>
    </row>
    <row r="379" spans="1:13" x14ac:dyDescent="0.25">
      <c r="A379" s="19" t="s">
        <v>18</v>
      </c>
      <c r="B379" s="9">
        <v>0.76636574074074071</v>
      </c>
      <c r="C379" s="11">
        <f t="shared" si="91"/>
        <v>45127.766365740739</v>
      </c>
      <c r="D379" s="10">
        <v>1.022918</v>
      </c>
      <c r="E379" s="10">
        <v>53.41</v>
      </c>
      <c r="F379" s="10">
        <v>8</v>
      </c>
      <c r="G379" s="13">
        <f t="shared" si="92"/>
        <v>0.97886591404697754</v>
      </c>
      <c r="H379" s="13"/>
      <c r="I379" s="14">
        <f t="shared" si="93"/>
        <v>52.213373897027914</v>
      </c>
      <c r="J379" s="13">
        <f t="shared" si="94"/>
        <v>2.1134085953022463E-2</v>
      </c>
      <c r="K379" s="13" t="str">
        <f t="shared" si="95"/>
        <v>0</v>
      </c>
      <c r="M379" s="17"/>
    </row>
    <row r="380" spans="1:13" x14ac:dyDescent="0.25">
      <c r="A380" s="19" t="s">
        <v>18</v>
      </c>
      <c r="B380" s="9">
        <v>0.77304398148148146</v>
      </c>
      <c r="C380" s="11">
        <f t="shared" si="91"/>
        <v>45127.773043981484</v>
      </c>
      <c r="D380" s="10">
        <v>1.022705</v>
      </c>
      <c r="E380" s="10">
        <v>53.41</v>
      </c>
      <c r="F380" s="10">
        <v>8</v>
      </c>
      <c r="G380" s="13">
        <f t="shared" si="92"/>
        <v>0.9790586687420646</v>
      </c>
      <c r="H380" s="13"/>
      <c r="I380" s="14">
        <f t="shared" si="93"/>
        <v>52.22424843918823</v>
      </c>
      <c r="J380" s="13">
        <f t="shared" si="94"/>
        <v>2.0941331257935403E-2</v>
      </c>
      <c r="K380" s="13" t="str">
        <f t="shared" si="95"/>
        <v>0</v>
      </c>
      <c r="M380" s="17"/>
    </row>
    <row r="381" spans="1:13" x14ac:dyDescent="0.25">
      <c r="A381" s="19" t="s">
        <v>18</v>
      </c>
      <c r="B381" s="9">
        <v>0.77972222222222232</v>
      </c>
      <c r="C381" s="11">
        <f t="shared" si="91"/>
        <v>45127.779722222222</v>
      </c>
      <c r="D381" s="10">
        <v>1.0224949999999999</v>
      </c>
      <c r="E381" s="10">
        <v>53.41</v>
      </c>
      <c r="F381" s="10">
        <v>8</v>
      </c>
      <c r="G381" s="13">
        <f t="shared" si="92"/>
        <v>0.97924878314731956</v>
      </c>
      <c r="H381" s="13"/>
      <c r="I381" s="14">
        <f t="shared" si="93"/>
        <v>52.234974254152831</v>
      </c>
      <c r="J381" s="13">
        <f t="shared" si="94"/>
        <v>2.0751216852680443E-2</v>
      </c>
      <c r="K381" s="13" t="str">
        <f t="shared" si="95"/>
        <v>0</v>
      </c>
      <c r="M381" s="17"/>
    </row>
    <row r="382" spans="1:13" x14ac:dyDescent="0.25">
      <c r="A382" s="19" t="s">
        <v>18</v>
      </c>
      <c r="B382" s="9">
        <v>0.78640046296296295</v>
      </c>
      <c r="C382" s="11">
        <f t="shared" si="91"/>
        <v>45127.786400462966</v>
      </c>
      <c r="D382" s="10">
        <v>1.0235080000000001</v>
      </c>
      <c r="E382" s="10">
        <v>53.41</v>
      </c>
      <c r="F382" s="10">
        <v>8</v>
      </c>
      <c r="G382" s="13">
        <f t="shared" si="92"/>
        <v>0.97833238990521743</v>
      </c>
      <c r="H382" s="13"/>
      <c r="I382" s="14">
        <f t="shared" si="93"/>
        <v>52.183275558178337</v>
      </c>
      <c r="J382" s="13">
        <f t="shared" si="94"/>
        <v>2.1667610094782574E-2</v>
      </c>
      <c r="K382" s="13" t="str">
        <f t="shared" si="95"/>
        <v>0</v>
      </c>
      <c r="M382" s="17"/>
    </row>
    <row r="383" spans="1:13" x14ac:dyDescent="0.25">
      <c r="A383" s="19" t="s">
        <v>18</v>
      </c>
      <c r="B383" s="9">
        <v>0.7930787037037037</v>
      </c>
      <c r="C383" s="11">
        <f t="shared" si="91"/>
        <v>45127.793078703704</v>
      </c>
      <c r="D383" s="10">
        <v>1.02254</v>
      </c>
      <c r="E383" s="10">
        <v>53.41</v>
      </c>
      <c r="F383" s="10">
        <v>8</v>
      </c>
      <c r="G383" s="13">
        <f t="shared" si="92"/>
        <v>0.97920803811136281</v>
      </c>
      <c r="H383" s="13"/>
      <c r="I383" s="14">
        <f t="shared" si="93"/>
        <v>52.232675494357188</v>
      </c>
      <c r="J383" s="13">
        <f t="shared" si="94"/>
        <v>2.0791961888637189E-2</v>
      </c>
      <c r="K383" s="13" t="str">
        <f t="shared" si="95"/>
        <v>0</v>
      </c>
      <c r="M383" s="17"/>
    </row>
    <row r="384" spans="1:13" x14ac:dyDescent="0.25">
      <c r="A384" s="19" t="s">
        <v>18</v>
      </c>
      <c r="B384" s="9">
        <v>0.79975694444444445</v>
      </c>
      <c r="C384" s="11">
        <f t="shared" si="91"/>
        <v>45127.799756944441</v>
      </c>
      <c r="D384" s="10">
        <v>1.0225169999999999</v>
      </c>
      <c r="E384" s="10">
        <v>53.41</v>
      </c>
      <c r="F384" s="10">
        <v>8</v>
      </c>
      <c r="G384" s="13">
        <f t="shared" si="92"/>
        <v>0.97922886292699651</v>
      </c>
      <c r="H384" s="13"/>
      <c r="I384" s="14">
        <f t="shared" si="93"/>
        <v>52.233850390751449</v>
      </c>
      <c r="J384" s="13">
        <f t="shared" si="94"/>
        <v>2.0771137073003487E-2</v>
      </c>
      <c r="K384" s="13" t="str">
        <f t="shared" si="95"/>
        <v>0</v>
      </c>
      <c r="M384" s="17"/>
    </row>
    <row r="385" spans="1:13" x14ac:dyDescent="0.25">
      <c r="A385" s="19" t="s">
        <v>18</v>
      </c>
      <c r="B385" s="9">
        <v>0.80644675925925924</v>
      </c>
      <c r="C385" s="11">
        <f t="shared" si="91"/>
        <v>45127.806446759256</v>
      </c>
      <c r="D385" s="10">
        <v>1.024178</v>
      </c>
      <c r="E385" s="10">
        <v>53.41</v>
      </c>
      <c r="F385" s="10">
        <v>8</v>
      </c>
      <c r="G385" s="13">
        <f t="shared" si="92"/>
        <v>0.97772723050329979</v>
      </c>
      <c r="H385" s="13"/>
      <c r="I385" s="14">
        <f t="shared" si="93"/>
        <v>52.149138138097086</v>
      </c>
      <c r="J385" s="13">
        <f t="shared" si="94"/>
        <v>2.2272769496700207E-2</v>
      </c>
      <c r="K385" s="13" t="str">
        <f t="shared" si="95"/>
        <v>0</v>
      </c>
      <c r="M385" s="17"/>
    </row>
    <row r="386" spans="1:13" x14ac:dyDescent="0.25">
      <c r="A386" s="19" t="s">
        <v>18</v>
      </c>
      <c r="B386" s="9">
        <v>0.81312499999999999</v>
      </c>
      <c r="C386" s="11">
        <f t="shared" si="91"/>
        <v>45127.813125000001</v>
      </c>
      <c r="D386" s="10">
        <v>1.022848</v>
      </c>
      <c r="E386" s="10">
        <v>53.41</v>
      </c>
      <c r="F386" s="10">
        <v>8</v>
      </c>
      <c r="G386" s="13">
        <f t="shared" si="92"/>
        <v>0.97892925226062388</v>
      </c>
      <c r="H386" s="13"/>
      <c r="I386" s="14">
        <f t="shared" si="93"/>
        <v>52.216947190589408</v>
      </c>
      <c r="J386" s="13">
        <f t="shared" si="94"/>
        <v>2.1070747739376117E-2</v>
      </c>
      <c r="K386" s="13" t="str">
        <f t="shared" si="95"/>
        <v>0</v>
      </c>
      <c r="M386" s="17"/>
    </row>
    <row r="387" spans="1:13" x14ac:dyDescent="0.25">
      <c r="A387" s="19" t="s">
        <v>18</v>
      </c>
      <c r="B387" s="9">
        <v>0.81980324074074085</v>
      </c>
      <c r="C387" s="11">
        <f t="shared" si="91"/>
        <v>45127.819803240738</v>
      </c>
      <c r="D387" s="10">
        <v>1.0235920000000001</v>
      </c>
      <c r="E387" s="10">
        <v>53.41</v>
      </c>
      <c r="F387" s="10">
        <v>8</v>
      </c>
      <c r="G387" s="13">
        <f t="shared" si="92"/>
        <v>0.97825647797618664</v>
      </c>
      <c r="H387" s="13"/>
      <c r="I387" s="14">
        <f t="shared" si="93"/>
        <v>52.178993192600167</v>
      </c>
      <c r="J387" s="13">
        <f t="shared" si="94"/>
        <v>2.1743522023813355E-2</v>
      </c>
      <c r="K387" s="13" t="str">
        <f t="shared" si="95"/>
        <v>0</v>
      </c>
      <c r="M387" s="17"/>
    </row>
    <row r="388" spans="1:13" x14ac:dyDescent="0.25">
      <c r="A388" s="19" t="s">
        <v>18</v>
      </c>
      <c r="B388" s="9">
        <v>0.82649305555555552</v>
      </c>
      <c r="C388" s="11">
        <f t="shared" si="91"/>
        <v>45127.826493055552</v>
      </c>
      <c r="D388" s="10">
        <v>1.0235030000000001</v>
      </c>
      <c r="E388" s="10">
        <v>53.41</v>
      </c>
      <c r="F388" s="10">
        <v>8</v>
      </c>
      <c r="G388" s="13">
        <f t="shared" si="92"/>
        <v>0.9783369088450975</v>
      </c>
      <c r="H388" s="13"/>
      <c r="I388" s="14">
        <f t="shared" si="93"/>
        <v>52.183530483056714</v>
      </c>
      <c r="J388" s="13">
        <f t="shared" si="94"/>
        <v>2.1663091154902503E-2</v>
      </c>
      <c r="K388" s="13" t="str">
        <f t="shared" si="95"/>
        <v>0</v>
      </c>
      <c r="M388" s="17"/>
    </row>
    <row r="389" spans="1:13" x14ac:dyDescent="0.25">
      <c r="A389" s="19" t="s">
        <v>18</v>
      </c>
      <c r="B389" s="9">
        <v>0.83317129629629638</v>
      </c>
      <c r="C389" s="11">
        <f t="shared" si="91"/>
        <v>45127.833171296297</v>
      </c>
      <c r="D389" s="10">
        <v>1.022157</v>
      </c>
      <c r="E389" s="10">
        <v>53.41</v>
      </c>
      <c r="F389" s="10">
        <v>8</v>
      </c>
      <c r="G389" s="13">
        <f t="shared" si="92"/>
        <v>0.9795549323985977</v>
      </c>
      <c r="H389" s="13"/>
      <c r="I389" s="14">
        <f t="shared" si="93"/>
        <v>52.252246964018248</v>
      </c>
      <c r="J389" s="13">
        <f t="shared" si="94"/>
        <v>2.04450676014023E-2</v>
      </c>
      <c r="K389" s="13" t="str">
        <f t="shared" si="95"/>
        <v>0</v>
      </c>
      <c r="M389" s="17"/>
    </row>
    <row r="390" spans="1:13" x14ac:dyDescent="0.25">
      <c r="A390" s="19" t="s">
        <v>18</v>
      </c>
      <c r="B390" s="9">
        <v>0.83984953703703702</v>
      </c>
      <c r="C390" s="11">
        <f t="shared" si="91"/>
        <v>45127.839849537035</v>
      </c>
      <c r="D390" s="10">
        <v>1.0228459999999999</v>
      </c>
      <c r="E390" s="10">
        <v>53.41</v>
      </c>
      <c r="F390" s="10">
        <v>8</v>
      </c>
      <c r="G390" s="13">
        <f t="shared" si="92"/>
        <v>0.97893106204469049</v>
      </c>
      <c r="H390" s="13"/>
      <c r="I390" s="14">
        <f t="shared" si="93"/>
        <v>52.217049291877764</v>
      </c>
      <c r="J390" s="13">
        <f t="shared" si="94"/>
        <v>2.1068937955309508E-2</v>
      </c>
      <c r="K390" s="13" t="str">
        <f t="shared" si="95"/>
        <v>0</v>
      </c>
      <c r="M390" s="17"/>
    </row>
    <row r="391" spans="1:13" x14ac:dyDescent="0.25">
      <c r="A391" s="19" t="s">
        <v>18</v>
      </c>
      <c r="B391" s="9">
        <v>0.84652777777777777</v>
      </c>
      <c r="C391" s="11">
        <f t="shared" si="91"/>
        <v>45127.84652777778</v>
      </c>
      <c r="D391" s="10">
        <v>1.023013</v>
      </c>
      <c r="E391" s="10">
        <v>53.41</v>
      </c>
      <c r="F391" s="10">
        <v>8</v>
      </c>
      <c r="G391" s="13">
        <f t="shared" si="92"/>
        <v>0.97877996819245006</v>
      </c>
      <c r="H391" s="13"/>
      <c r="I391" s="14">
        <f t="shared" si="93"/>
        <v>52.208525209357063</v>
      </c>
      <c r="J391" s="13">
        <f t="shared" si="94"/>
        <v>2.1220031807549944E-2</v>
      </c>
      <c r="K391" s="13" t="str">
        <f t="shared" si="95"/>
        <v>0</v>
      </c>
      <c r="M391" s="17"/>
    </row>
    <row r="392" spans="1:13" x14ac:dyDescent="0.25">
      <c r="A392" s="19" t="s">
        <v>18</v>
      </c>
      <c r="B392" s="9">
        <v>0.85321759259259267</v>
      </c>
      <c r="C392" s="11">
        <f t="shared" si="91"/>
        <v>45127.853217592594</v>
      </c>
      <c r="D392" s="10">
        <v>1.02308</v>
      </c>
      <c r="E392" s="10">
        <v>53.41</v>
      </c>
      <c r="F392" s="10">
        <v>8</v>
      </c>
      <c r="G392" s="13">
        <f t="shared" si="92"/>
        <v>0.97871936285110017</v>
      </c>
      <c r="H392" s="13"/>
      <c r="I392" s="14">
        <f t="shared" si="93"/>
        <v>52.205106150056686</v>
      </c>
      <c r="J392" s="13">
        <f t="shared" si="94"/>
        <v>2.1280637148899828E-2</v>
      </c>
      <c r="K392" s="13" t="str">
        <f t="shared" si="95"/>
        <v>0</v>
      </c>
      <c r="M392" s="17"/>
    </row>
    <row r="393" spans="1:13" x14ac:dyDescent="0.25">
      <c r="A393" s="19" t="s">
        <v>18</v>
      </c>
      <c r="B393" s="9">
        <v>0.8598958333333333</v>
      </c>
      <c r="C393" s="11">
        <f t="shared" si="91"/>
        <v>45127.859895833331</v>
      </c>
      <c r="D393" s="10">
        <v>1.021747</v>
      </c>
      <c r="E393" s="10">
        <v>53.41</v>
      </c>
      <c r="F393" s="10">
        <v>8</v>
      </c>
      <c r="G393" s="13">
        <f t="shared" si="92"/>
        <v>0.97992655471814949</v>
      </c>
      <c r="H393" s="13"/>
      <c r="I393" s="14">
        <f t="shared" si="93"/>
        <v>52.27321440630606</v>
      </c>
      <c r="J393" s="13">
        <f t="shared" si="94"/>
        <v>2.007344528185051E-2</v>
      </c>
      <c r="K393" s="13" t="str">
        <f t="shared" si="95"/>
        <v>0</v>
      </c>
      <c r="M393" s="17"/>
    </row>
    <row r="394" spans="1:13" x14ac:dyDescent="0.25">
      <c r="A394" s="19" t="s">
        <v>18</v>
      </c>
      <c r="B394" s="9">
        <v>0.86657407407407405</v>
      </c>
      <c r="C394" s="11">
        <f t="shared" si="91"/>
        <v>45127.866574074076</v>
      </c>
      <c r="D394" s="10">
        <v>1.023102</v>
      </c>
      <c r="E394" s="10">
        <v>53.41</v>
      </c>
      <c r="F394" s="10">
        <v>8</v>
      </c>
      <c r="G394" s="13">
        <f t="shared" si="92"/>
        <v>0.97869946423168486</v>
      </c>
      <c r="H394" s="13"/>
      <c r="I394" s="14">
        <f t="shared" si="93"/>
        <v>52.2039835715305</v>
      </c>
      <c r="J394" s="13">
        <f t="shared" si="94"/>
        <v>2.1300535768315143E-2</v>
      </c>
      <c r="K394" s="13" t="str">
        <f t="shared" si="95"/>
        <v>0</v>
      </c>
      <c r="M394" s="17"/>
    </row>
    <row r="395" spans="1:13" x14ac:dyDescent="0.25">
      <c r="A395" s="19" t="s">
        <v>18</v>
      </c>
      <c r="B395" s="9">
        <v>0.87325231481481491</v>
      </c>
      <c r="C395" s="11">
        <f t="shared" si="91"/>
        <v>45127.873252314814</v>
      </c>
      <c r="D395" s="10">
        <v>1.0223260000000001</v>
      </c>
      <c r="E395" s="10">
        <v>53.41</v>
      </c>
      <c r="F395" s="10">
        <v>8</v>
      </c>
      <c r="G395" s="13">
        <f t="shared" si="92"/>
        <v>0.97940183377305345</v>
      </c>
      <c r="H395" s="13"/>
      <c r="I395" s="14">
        <f t="shared" si="93"/>
        <v>52.243609181415707</v>
      </c>
      <c r="J395" s="13">
        <f t="shared" si="94"/>
        <v>2.0598166226946546E-2</v>
      </c>
      <c r="K395" s="13" t="str">
        <f t="shared" si="95"/>
        <v>0</v>
      </c>
      <c r="M395" s="17"/>
    </row>
    <row r="396" spans="1:13" x14ac:dyDescent="0.25">
      <c r="A396" s="19" t="s">
        <v>18</v>
      </c>
      <c r="B396" s="9">
        <v>0.87994212962962959</v>
      </c>
      <c r="C396" s="11">
        <f t="shared" si="91"/>
        <v>45127.879942129628</v>
      </c>
      <c r="D396" s="10">
        <v>1.0227390000000001</v>
      </c>
      <c r="E396" s="10">
        <v>53.41</v>
      </c>
      <c r="F396" s="10">
        <v>8</v>
      </c>
      <c r="G396" s="13">
        <f t="shared" si="92"/>
        <v>0.97902789527947398</v>
      </c>
      <c r="H396" s="13"/>
      <c r="I396" s="14">
        <f t="shared" si="93"/>
        <v>52.222512292970144</v>
      </c>
      <c r="J396" s="13">
        <f t="shared" si="94"/>
        <v>2.0972104720526019E-2</v>
      </c>
      <c r="K396" s="13" t="str">
        <f t="shared" si="95"/>
        <v>0</v>
      </c>
      <c r="M396" s="17"/>
    </row>
    <row r="397" spans="1:13" x14ac:dyDescent="0.25">
      <c r="A397" s="19" t="s">
        <v>18</v>
      </c>
      <c r="B397" s="9">
        <v>0.88662037037037045</v>
      </c>
      <c r="C397" s="11">
        <f t="shared" si="91"/>
        <v>45127.886620370373</v>
      </c>
      <c r="D397" s="10">
        <v>1.02241</v>
      </c>
      <c r="E397" s="10">
        <v>53.41</v>
      </c>
      <c r="F397" s="10">
        <v>8</v>
      </c>
      <c r="G397" s="13">
        <f t="shared" si="92"/>
        <v>0.97932575527433485</v>
      </c>
      <c r="H397" s="13"/>
      <c r="I397" s="14">
        <f t="shared" si="93"/>
        <v>52.239316908089705</v>
      </c>
      <c r="J397" s="13">
        <f t="shared" si="94"/>
        <v>2.0674244725665147E-2</v>
      </c>
      <c r="K397" s="13" t="str">
        <f t="shared" si="95"/>
        <v>0</v>
      </c>
      <c r="M397" s="17"/>
    </row>
    <row r="398" spans="1:13" x14ac:dyDescent="0.25">
      <c r="A398" s="19" t="s">
        <v>18</v>
      </c>
      <c r="B398" s="9">
        <v>0.89329861111111108</v>
      </c>
      <c r="C398" s="11">
        <f t="shared" si="91"/>
        <v>45127.89329861111</v>
      </c>
      <c r="D398" s="10">
        <v>1.023279</v>
      </c>
      <c r="E398" s="10">
        <v>53.41</v>
      </c>
      <c r="F398" s="10">
        <v>8</v>
      </c>
      <c r="G398" s="13">
        <f t="shared" si="92"/>
        <v>0.97853940032339892</v>
      </c>
      <c r="H398" s="13"/>
      <c r="I398" s="14">
        <f t="shared" si="93"/>
        <v>52.194953673436075</v>
      </c>
      <c r="J398" s="13">
        <f t="shared" si="94"/>
        <v>2.1460599676601078E-2</v>
      </c>
      <c r="K398" s="13" t="str">
        <f t="shared" si="95"/>
        <v>0</v>
      </c>
      <c r="M398" s="17"/>
    </row>
    <row r="399" spans="1:13" x14ac:dyDescent="0.25">
      <c r="A399" s="19" t="s">
        <v>18</v>
      </c>
      <c r="B399" s="9">
        <v>0.89997685185185183</v>
      </c>
      <c r="C399" s="11">
        <f t="shared" si="91"/>
        <v>45127.899976851855</v>
      </c>
      <c r="D399" s="10">
        <v>1.0223139999999999</v>
      </c>
      <c r="E399" s="10">
        <v>53.41</v>
      </c>
      <c r="F399" s="10">
        <v>8</v>
      </c>
      <c r="G399" s="13">
        <f t="shared" si="92"/>
        <v>0.97941270309797801</v>
      </c>
      <c r="H399" s="13"/>
      <c r="I399" s="14">
        <f t="shared" si="93"/>
        <v>52.244222420900037</v>
      </c>
      <c r="J399" s="13">
        <f t="shared" si="94"/>
        <v>2.058729690202199E-2</v>
      </c>
      <c r="K399" s="13" t="str">
        <f t="shared" si="95"/>
        <v>0</v>
      </c>
      <c r="M399" s="17"/>
    </row>
    <row r="400" spans="1:13" x14ac:dyDescent="0.25">
      <c r="A400" s="19" t="s">
        <v>18</v>
      </c>
      <c r="B400" s="9">
        <v>0.90666666666666673</v>
      </c>
      <c r="C400" s="11">
        <f t="shared" si="91"/>
        <v>45127.906666666669</v>
      </c>
      <c r="D400" s="10">
        <v>1.022567</v>
      </c>
      <c r="E400" s="10">
        <v>53.41</v>
      </c>
      <c r="F400" s="10">
        <v>8</v>
      </c>
      <c r="G400" s="13">
        <f t="shared" si="92"/>
        <v>0.97918359272239108</v>
      </c>
      <c r="H400" s="13"/>
      <c r="I400" s="14">
        <f t="shared" si="93"/>
        <v>52.231296335594635</v>
      </c>
      <c r="J400" s="13">
        <f t="shared" si="94"/>
        <v>2.0816407277608917E-2</v>
      </c>
      <c r="K400" s="13" t="str">
        <f t="shared" si="95"/>
        <v>0</v>
      </c>
      <c r="M400" s="17"/>
    </row>
    <row r="401" spans="1:13" x14ac:dyDescent="0.25">
      <c r="A401" s="19" t="s">
        <v>18</v>
      </c>
      <c r="B401" s="9">
        <v>0.91335648148148152</v>
      </c>
      <c r="C401" s="11">
        <f t="shared" si="91"/>
        <v>45127.913356481484</v>
      </c>
      <c r="D401" s="10">
        <v>1.023231</v>
      </c>
      <c r="E401" s="10">
        <v>53.41</v>
      </c>
      <c r="F401" s="10">
        <v>8</v>
      </c>
      <c r="G401" s="13">
        <f t="shared" si="92"/>
        <v>0.97858280229454131</v>
      </c>
      <c r="H401" s="13"/>
      <c r="I401" s="14">
        <f t="shared" si="93"/>
        <v>52.19740215063851</v>
      </c>
      <c r="J401" s="13">
        <f t="shared" si="94"/>
        <v>2.141719770545869E-2</v>
      </c>
      <c r="K401" s="13" t="str">
        <f t="shared" si="95"/>
        <v>0</v>
      </c>
      <c r="M401" s="17"/>
    </row>
    <row r="402" spans="1:13" x14ac:dyDescent="0.25">
      <c r="A402" s="19" t="s">
        <v>18</v>
      </c>
      <c r="B402" s="9">
        <v>0.92003472222222227</v>
      </c>
      <c r="C402" s="11">
        <f t="shared" si="91"/>
        <v>45127.920034722221</v>
      </c>
      <c r="D402" s="10">
        <v>1.023517</v>
      </c>
      <c r="E402" s="10">
        <v>53.41</v>
      </c>
      <c r="F402" s="10">
        <v>8</v>
      </c>
      <c r="G402" s="13">
        <f t="shared" si="92"/>
        <v>0.97832425591896133</v>
      </c>
      <c r="H402" s="13"/>
      <c r="I402" s="14">
        <f t="shared" si="93"/>
        <v>52.182816699673765</v>
      </c>
      <c r="J402" s="13">
        <f t="shared" si="94"/>
        <v>2.1675744081038673E-2</v>
      </c>
      <c r="K402" s="13" t="str">
        <f t="shared" si="95"/>
        <v>0</v>
      </c>
      <c r="M402" s="17"/>
    </row>
    <row r="403" spans="1:13" x14ac:dyDescent="0.25">
      <c r="A403" s="19" t="s">
        <v>18</v>
      </c>
      <c r="B403" s="9">
        <v>0.92672453703703705</v>
      </c>
      <c r="C403" s="11">
        <f t="shared" si="91"/>
        <v>45127.926724537036</v>
      </c>
      <c r="D403" s="10">
        <v>1.0218</v>
      </c>
      <c r="E403" s="10">
        <v>53.41</v>
      </c>
      <c r="F403" s="10">
        <v>8</v>
      </c>
      <c r="G403" s="13">
        <f t="shared" si="92"/>
        <v>0.9798784998171346</v>
      </c>
      <c r="H403" s="13"/>
      <c r="I403" s="14">
        <f t="shared" si="93"/>
        <v>52.270503033861807</v>
      </c>
      <c r="J403" s="13">
        <f t="shared" si="94"/>
        <v>2.0121500182865404E-2</v>
      </c>
      <c r="K403" s="13" t="str">
        <f t="shared" si="95"/>
        <v>0</v>
      </c>
      <c r="M403" s="17"/>
    </row>
    <row r="404" spans="1:13" x14ac:dyDescent="0.25">
      <c r="A404" s="19" t="s">
        <v>18</v>
      </c>
      <c r="B404" s="9">
        <v>0.9334027777777778</v>
      </c>
      <c r="C404" s="11">
        <f t="shared" si="91"/>
        <v>45127.93340277778</v>
      </c>
      <c r="D404" s="10">
        <v>1.0229109999999999</v>
      </c>
      <c r="E404" s="10">
        <v>53.41</v>
      </c>
      <c r="F404" s="10">
        <v>8</v>
      </c>
      <c r="G404" s="13">
        <f t="shared" si="92"/>
        <v>0.97887224749835333</v>
      </c>
      <c r="H404" s="13"/>
      <c r="I404" s="14">
        <f t="shared" si="93"/>
        <v>52.213731204376529</v>
      </c>
      <c r="J404" s="13">
        <f t="shared" si="94"/>
        <v>2.1127752501646668E-2</v>
      </c>
      <c r="K404" s="13" t="str">
        <f t="shared" si="95"/>
        <v>0</v>
      </c>
      <c r="M404" s="17"/>
    </row>
    <row r="405" spans="1:13" x14ac:dyDescent="0.25">
      <c r="A405" s="19" t="s">
        <v>18</v>
      </c>
      <c r="B405" s="9">
        <v>0.94008101851851855</v>
      </c>
      <c r="C405" s="11">
        <f t="shared" si="91"/>
        <v>45127.940081018518</v>
      </c>
      <c r="D405" s="10">
        <v>1.0233969999999999</v>
      </c>
      <c r="E405" s="10">
        <v>53.41</v>
      </c>
      <c r="F405" s="10">
        <v>8</v>
      </c>
      <c r="G405" s="13">
        <f t="shared" si="92"/>
        <v>0.97843272022609362</v>
      </c>
      <c r="H405" s="13"/>
      <c r="I405" s="14">
        <f t="shared" si="93"/>
        <v>52.188935476652759</v>
      </c>
      <c r="J405" s="13">
        <f t="shared" si="94"/>
        <v>2.1567279773906378E-2</v>
      </c>
      <c r="K405" s="13" t="str">
        <f t="shared" si="95"/>
        <v>0</v>
      </c>
      <c r="M405" s="17"/>
    </row>
    <row r="406" spans="1:13" x14ac:dyDescent="0.25">
      <c r="A406" s="19" t="s">
        <v>18</v>
      </c>
      <c r="B406" s="9">
        <v>0.94677083333333334</v>
      </c>
      <c r="C406" s="11">
        <f t="shared" si="91"/>
        <v>45127.946770833332</v>
      </c>
      <c r="D406" s="10">
        <v>1.023547</v>
      </c>
      <c r="E406" s="10">
        <v>53.41</v>
      </c>
      <c r="F406" s="10">
        <v>8</v>
      </c>
      <c r="G406" s="13">
        <f t="shared" si="92"/>
        <v>0.97829714361131437</v>
      </c>
      <c r="H406" s="13"/>
      <c r="I406" s="14">
        <f t="shared" si="93"/>
        <v>52.1812872296045</v>
      </c>
      <c r="J406" s="13">
        <f t="shared" si="94"/>
        <v>2.1702856388685632E-2</v>
      </c>
      <c r="K406" s="13" t="str">
        <f t="shared" si="95"/>
        <v>0</v>
      </c>
      <c r="M406" s="17"/>
    </row>
    <row r="407" spans="1:13" x14ac:dyDescent="0.25">
      <c r="A407" s="19" t="s">
        <v>18</v>
      </c>
      <c r="B407" s="9">
        <v>0.95344907407407409</v>
      </c>
      <c r="C407" s="11">
        <f t="shared" si="91"/>
        <v>45127.953449074077</v>
      </c>
      <c r="D407" s="10">
        <v>1.023169</v>
      </c>
      <c r="E407" s="10">
        <v>53.41</v>
      </c>
      <c r="F407" s="10">
        <v>8</v>
      </c>
      <c r="G407" s="13">
        <f t="shared" si="92"/>
        <v>0.97863886889042284</v>
      </c>
      <c r="H407" s="13"/>
      <c r="I407" s="14">
        <f t="shared" si="93"/>
        <v>52.200565107035104</v>
      </c>
      <c r="J407" s="13">
        <f t="shared" si="94"/>
        <v>2.1361131109577158E-2</v>
      </c>
      <c r="K407" s="13" t="str">
        <f t="shared" si="95"/>
        <v>0</v>
      </c>
      <c r="M407" s="17"/>
    </row>
    <row r="408" spans="1:13" x14ac:dyDescent="0.25">
      <c r="A408" s="19" t="s">
        <v>18</v>
      </c>
      <c r="B408" s="9">
        <v>0.96013888888888888</v>
      </c>
      <c r="C408" s="11">
        <f t="shared" si="91"/>
        <v>45127.960138888891</v>
      </c>
      <c r="D408" s="10">
        <v>1.0232829999999999</v>
      </c>
      <c r="E408" s="10">
        <v>53.41</v>
      </c>
      <c r="F408" s="10">
        <v>8</v>
      </c>
      <c r="G408" s="13">
        <f t="shared" si="92"/>
        <v>0.97853578366679628</v>
      </c>
      <c r="H408" s="13"/>
      <c r="I408" s="14">
        <f t="shared" si="93"/>
        <v>52.194749644037863</v>
      </c>
      <c r="J408" s="13">
        <f t="shared" si="94"/>
        <v>2.1464216333203723E-2</v>
      </c>
      <c r="K408" s="13" t="str">
        <f t="shared" si="95"/>
        <v>0</v>
      </c>
      <c r="M408" s="17"/>
    </row>
    <row r="409" spans="1:13" x14ac:dyDescent="0.25">
      <c r="A409" s="19" t="s">
        <v>18</v>
      </c>
      <c r="B409" s="9">
        <v>0.96681712962962962</v>
      </c>
      <c r="C409" s="11">
        <f t="shared" si="91"/>
        <v>45127.966817129629</v>
      </c>
      <c r="D409" s="10">
        <v>1.021725</v>
      </c>
      <c r="E409" s="10">
        <v>53.41</v>
      </c>
      <c r="F409" s="10">
        <v>8</v>
      </c>
      <c r="G409" s="13">
        <f t="shared" si="92"/>
        <v>0.97994650342425516</v>
      </c>
      <c r="H409" s="13"/>
      <c r="I409" s="14">
        <f t="shared" si="93"/>
        <v>52.274339964276102</v>
      </c>
      <c r="J409" s="13">
        <f t="shared" si="94"/>
        <v>2.0053496575744845E-2</v>
      </c>
      <c r="K409" s="13" t="str">
        <f t="shared" si="95"/>
        <v>0</v>
      </c>
      <c r="M409" s="17"/>
    </row>
    <row r="410" spans="1:13" x14ac:dyDescent="0.25">
      <c r="A410" s="19" t="s">
        <v>18</v>
      </c>
      <c r="B410" s="9">
        <v>0.97350694444444441</v>
      </c>
      <c r="C410" s="11">
        <f t="shared" si="91"/>
        <v>45127.973506944443</v>
      </c>
      <c r="D410" s="10">
        <v>1.0236449999999999</v>
      </c>
      <c r="E410" s="10">
        <v>53.41</v>
      </c>
      <c r="F410" s="10">
        <v>8</v>
      </c>
      <c r="G410" s="13">
        <f t="shared" si="92"/>
        <v>0.97820858724392856</v>
      </c>
      <c r="H410" s="13"/>
      <c r="I410" s="14">
        <f t="shared" si="93"/>
        <v>52.176291585461755</v>
      </c>
      <c r="J410" s="13">
        <f t="shared" si="94"/>
        <v>2.1791412756071438E-2</v>
      </c>
      <c r="K410" s="13" t="str">
        <f t="shared" si="95"/>
        <v>0</v>
      </c>
      <c r="M410" s="17"/>
    </row>
    <row r="411" spans="1:13" x14ac:dyDescent="0.25">
      <c r="A411" s="19" t="s">
        <v>18</v>
      </c>
      <c r="B411" s="9">
        <v>0.98018518518518516</v>
      </c>
      <c r="C411" s="11">
        <f t="shared" si="91"/>
        <v>45127.980185185188</v>
      </c>
      <c r="D411" s="10">
        <v>1.0240880000000001</v>
      </c>
      <c r="E411" s="10">
        <v>53.41</v>
      </c>
      <c r="F411" s="10">
        <v>8</v>
      </c>
      <c r="G411" s="13">
        <f t="shared" si="92"/>
        <v>0.9778084769035349</v>
      </c>
      <c r="H411" s="13"/>
      <c r="I411" s="14">
        <f t="shared" si="93"/>
        <v>52.153721164587409</v>
      </c>
      <c r="J411" s="13">
        <f t="shared" si="94"/>
        <v>2.2191523096465104E-2</v>
      </c>
      <c r="K411" s="13" t="str">
        <f t="shared" si="95"/>
        <v>0</v>
      </c>
      <c r="M411" s="17"/>
    </row>
    <row r="412" spans="1:13" x14ac:dyDescent="0.25">
      <c r="A412" s="19" t="s">
        <v>18</v>
      </c>
      <c r="B412" s="9">
        <v>0.98686342592592602</v>
      </c>
      <c r="C412" s="11">
        <f t="shared" si="91"/>
        <v>45127.986863425926</v>
      </c>
      <c r="D412" s="10">
        <v>1.0207269999999999</v>
      </c>
      <c r="E412" s="10">
        <v>53.41</v>
      </c>
      <c r="F412" s="10">
        <v>8</v>
      </c>
      <c r="G412" s="13">
        <f t="shared" si="92"/>
        <v>0.98085230688511338</v>
      </c>
      <c r="H412" s="13"/>
      <c r="I412" s="14">
        <f t="shared" si="93"/>
        <v>52.325450389771213</v>
      </c>
      <c r="J412" s="13">
        <f t="shared" si="94"/>
        <v>1.9147693114886621E-2</v>
      </c>
      <c r="K412" s="13" t="str">
        <f t="shared" si="95"/>
        <v>0</v>
      </c>
      <c r="M412" s="17"/>
    </row>
    <row r="413" spans="1:13" x14ac:dyDescent="0.25">
      <c r="A413" s="19" t="s">
        <v>18</v>
      </c>
      <c r="B413" s="9">
        <v>0.99354166666666666</v>
      </c>
      <c r="C413" s="11">
        <f t="shared" si="91"/>
        <v>45127.993541666663</v>
      </c>
      <c r="D413" s="10">
        <v>1.0232159999999999</v>
      </c>
      <c r="E413" s="10">
        <v>53.41</v>
      </c>
      <c r="F413" s="10">
        <v>8</v>
      </c>
      <c r="G413" s="13">
        <f t="shared" si="92"/>
        <v>0.9785963662025825</v>
      </c>
      <c r="H413" s="13"/>
      <c r="I413" s="14">
        <f t="shared" si="93"/>
        <v>52.198167346874953</v>
      </c>
      <c r="J413" s="13">
        <f t="shared" si="94"/>
        <v>2.1403633797417498E-2</v>
      </c>
      <c r="K413" s="13" t="str">
        <f t="shared" si="95"/>
        <v>0</v>
      </c>
      <c r="M413" s="17"/>
    </row>
    <row r="414" spans="1:13" x14ac:dyDescent="0.25">
      <c r="A414" s="19" t="s">
        <v>19</v>
      </c>
      <c r="B414" s="9">
        <v>2.3148148148148146E-4</v>
      </c>
      <c r="C414" s="11">
        <f t="shared" si="91"/>
        <v>45128.000231481485</v>
      </c>
      <c r="D414" s="10">
        <v>1.0178510000000001</v>
      </c>
      <c r="E414" s="10">
        <v>53.41</v>
      </c>
      <c r="F414" s="10">
        <v>8</v>
      </c>
      <c r="G414" s="13">
        <f t="shared" si="92"/>
        <v>0.98347203902919844</v>
      </c>
      <c r="H414" s="13"/>
      <c r="I414" s="14">
        <f t="shared" si="93"/>
        <v>52.47329913710356</v>
      </c>
      <c r="J414" s="13">
        <f t="shared" si="94"/>
        <v>1.6527960970801558E-2</v>
      </c>
      <c r="K414" s="13" t="str">
        <f t="shared" si="95"/>
        <v>0</v>
      </c>
      <c r="M414" s="17"/>
    </row>
    <row r="415" spans="1:13" x14ac:dyDescent="0.25">
      <c r="A415" s="19" t="s">
        <v>19</v>
      </c>
      <c r="B415" s="9">
        <v>6.9212962962962969E-3</v>
      </c>
      <c r="C415" s="11">
        <f t="shared" si="91"/>
        <v>45128.006921296299</v>
      </c>
      <c r="D415" s="10">
        <v>1.024567</v>
      </c>
      <c r="E415" s="10">
        <v>53.41</v>
      </c>
      <c r="F415" s="10">
        <v>8</v>
      </c>
      <c r="G415" s="13">
        <f t="shared" si="92"/>
        <v>0.97737622123140078</v>
      </c>
      <c r="H415" s="13"/>
      <c r="I415" s="14">
        <f t="shared" si="93"/>
        <v>52.129338540085712</v>
      </c>
      <c r="J415" s="13">
        <f t="shared" si="94"/>
        <v>2.2623778768599223E-2</v>
      </c>
      <c r="K415" s="13" t="str">
        <f t="shared" si="95"/>
        <v>0</v>
      </c>
      <c r="M415" s="17"/>
    </row>
    <row r="416" spans="1:13" x14ac:dyDescent="0.25">
      <c r="A416" s="19" t="s">
        <v>19</v>
      </c>
      <c r="B416" s="9">
        <v>1.3599537037037037E-2</v>
      </c>
      <c r="C416" s="11">
        <f t="shared" si="91"/>
        <v>45128.013599537036</v>
      </c>
      <c r="D416" s="10">
        <v>1.012278</v>
      </c>
      <c r="E416" s="10">
        <v>53.41</v>
      </c>
      <c r="F416" s="10">
        <v>8</v>
      </c>
      <c r="G416" s="13">
        <f t="shared" si="92"/>
        <v>0.98858862017980798</v>
      </c>
      <c r="H416" s="13"/>
      <c r="I416" s="14">
        <f t="shared" si="93"/>
        <v>52.762185881743946</v>
      </c>
      <c r="J416" s="13">
        <f t="shared" si="94"/>
        <v>1.1411379820192025E-2</v>
      </c>
      <c r="K416" s="13" t="str">
        <f t="shared" si="95"/>
        <v>0</v>
      </c>
      <c r="M416" s="17"/>
    </row>
    <row r="417" spans="1:13" x14ac:dyDescent="0.25">
      <c r="A417" s="19" t="s">
        <v>19</v>
      </c>
      <c r="B417" s="9">
        <v>2.0277777777777777E-2</v>
      </c>
      <c r="C417" s="11">
        <f t="shared" si="91"/>
        <v>45128.020277777781</v>
      </c>
      <c r="D417" s="10">
        <v>1.0324180000000001</v>
      </c>
      <c r="E417" s="10">
        <v>53.41</v>
      </c>
      <c r="F417" s="10">
        <v>8</v>
      </c>
      <c r="G417" s="13">
        <f t="shared" si="92"/>
        <v>0.97034562072584407</v>
      </c>
      <c r="H417" s="13"/>
      <c r="I417" s="14">
        <f t="shared" si="93"/>
        <v>51.732922130377418</v>
      </c>
      <c r="J417" s="13">
        <f t="shared" si="94"/>
        <v>2.9654379274155929E-2</v>
      </c>
      <c r="K417" s="13" t="str">
        <f t="shared" si="95"/>
        <v>0</v>
      </c>
      <c r="M417" s="17"/>
    </row>
    <row r="418" spans="1:13" x14ac:dyDescent="0.25">
      <c r="A418" s="19" t="s">
        <v>19</v>
      </c>
      <c r="B418" s="9">
        <v>2.6967592592592595E-2</v>
      </c>
      <c r="C418" s="11">
        <f t="shared" si="91"/>
        <v>45128.026967592596</v>
      </c>
      <c r="D418" s="10">
        <v>1.0114559999999999</v>
      </c>
      <c r="E418" s="10">
        <v>53.41</v>
      </c>
      <c r="F418" s="10">
        <v>8</v>
      </c>
      <c r="G418" s="13">
        <f t="shared" si="92"/>
        <v>0.98934782313290448</v>
      </c>
      <c r="H418" s="13"/>
      <c r="I418" s="14">
        <f t="shared" si="93"/>
        <v>52.805065173373833</v>
      </c>
      <c r="J418" s="13">
        <f t="shared" si="94"/>
        <v>1.065217686709552E-2</v>
      </c>
      <c r="K418" s="13" t="str">
        <f t="shared" si="95"/>
        <v>0</v>
      </c>
      <c r="M418" s="17"/>
    </row>
    <row r="419" spans="1:13" x14ac:dyDescent="0.25">
      <c r="A419" s="19" t="s">
        <v>19</v>
      </c>
      <c r="B419" s="9">
        <v>3.3645833333333333E-2</v>
      </c>
      <c r="C419" s="11">
        <f t="shared" si="91"/>
        <v>45128.033645833333</v>
      </c>
      <c r="D419" s="10">
        <v>1.0320339999999999</v>
      </c>
      <c r="E419" s="10">
        <v>53.41</v>
      </c>
      <c r="F419" s="10">
        <v>8</v>
      </c>
      <c r="G419" s="13">
        <f t="shared" si="92"/>
        <v>0.97068713347220026</v>
      </c>
      <c r="H419" s="13"/>
      <c r="I419" s="14">
        <f t="shared" si="93"/>
        <v>51.752170955608051</v>
      </c>
      <c r="J419" s="13">
        <f t="shared" si="94"/>
        <v>2.9312866527799741E-2</v>
      </c>
      <c r="K419" s="13" t="str">
        <f t="shared" si="95"/>
        <v>0</v>
      </c>
      <c r="M419" s="17"/>
    </row>
    <row r="420" spans="1:13" x14ac:dyDescent="0.25">
      <c r="A420" s="19" t="s">
        <v>19</v>
      </c>
      <c r="B420" s="9">
        <v>4.0324074074074075E-2</v>
      </c>
      <c r="C420" s="11">
        <f t="shared" si="91"/>
        <v>45128.040324074071</v>
      </c>
      <c r="D420" s="10">
        <v>1.023919</v>
      </c>
      <c r="E420" s="10">
        <v>53.41</v>
      </c>
      <c r="F420" s="10">
        <v>8</v>
      </c>
      <c r="G420" s="13">
        <f t="shared" si="92"/>
        <v>0.97796107619171302</v>
      </c>
      <c r="H420" s="13"/>
      <c r="I420" s="14">
        <f t="shared" si="93"/>
        <v>52.162329246747049</v>
      </c>
      <c r="J420" s="13">
        <f t="shared" si="94"/>
        <v>2.2038923808286981E-2</v>
      </c>
      <c r="K420" s="13" t="str">
        <f t="shared" si="95"/>
        <v>0</v>
      </c>
      <c r="M420" s="17"/>
    </row>
    <row r="421" spans="1:13" x14ac:dyDescent="0.25">
      <c r="A421" s="19" t="s">
        <v>19</v>
      </c>
      <c r="B421" s="9">
        <v>4.701388888888889E-2</v>
      </c>
      <c r="C421" s="11">
        <f t="shared" si="91"/>
        <v>45128.047013888892</v>
      </c>
      <c r="D421" s="10">
        <v>1.010829</v>
      </c>
      <c r="E421" s="10">
        <v>53.41</v>
      </c>
      <c r="F421" s="10">
        <v>8</v>
      </c>
      <c r="G421" s="13">
        <f t="shared" si="92"/>
        <v>0.98992771012922631</v>
      </c>
      <c r="H421" s="13"/>
      <c r="I421" s="14">
        <f t="shared" si="93"/>
        <v>52.837819255284522</v>
      </c>
      <c r="J421" s="13">
        <f t="shared" si="94"/>
        <v>1.0072289870773687E-2</v>
      </c>
      <c r="K421" s="13" t="str">
        <f t="shared" si="95"/>
        <v>0</v>
      </c>
      <c r="M421" s="17"/>
    </row>
    <row r="422" spans="1:13" x14ac:dyDescent="0.25">
      <c r="A422" s="19" t="s">
        <v>19</v>
      </c>
      <c r="B422" s="9">
        <v>5.3692129629629631E-2</v>
      </c>
      <c r="C422" s="11">
        <f t="shared" si="91"/>
        <v>45128.05369212963</v>
      </c>
      <c r="D422" s="10">
        <v>1.0095989999999999</v>
      </c>
      <c r="E422" s="10">
        <v>53.41</v>
      </c>
      <c r="F422" s="10">
        <v>8</v>
      </c>
      <c r="G422" s="13">
        <f t="shared" si="92"/>
        <v>0.99106727090480362</v>
      </c>
      <c r="H422" s="13"/>
      <c r="I422" s="14">
        <f t="shared" si="93"/>
        <v>52.902191860332671</v>
      </c>
      <c r="J422" s="13">
        <f t="shared" si="94"/>
        <v>8.9327290951963789E-3</v>
      </c>
      <c r="K422" s="13" t="str">
        <f t="shared" si="95"/>
        <v>0</v>
      </c>
      <c r="M422" s="17"/>
    </row>
    <row r="423" spans="1:13" x14ac:dyDescent="0.25">
      <c r="A423" s="19" t="s">
        <v>19</v>
      </c>
      <c r="B423" s="9">
        <v>6.0370370370370373E-2</v>
      </c>
      <c r="C423" s="11">
        <f t="shared" si="91"/>
        <v>45128.060370370367</v>
      </c>
      <c r="D423" s="10">
        <v>1.026843</v>
      </c>
      <c r="E423" s="10">
        <v>53.41</v>
      </c>
      <c r="F423" s="10">
        <v>8</v>
      </c>
      <c r="G423" s="13">
        <f t="shared" si="92"/>
        <v>0.97532755746018118</v>
      </c>
      <c r="H423" s="13"/>
      <c r="I423" s="14">
        <f t="shared" si="93"/>
        <v>52.013793734777373</v>
      </c>
      <c r="J423" s="13">
        <f t="shared" si="94"/>
        <v>2.4672442539818817E-2</v>
      </c>
      <c r="K423" s="13" t="str">
        <f t="shared" si="95"/>
        <v>0</v>
      </c>
      <c r="M423" s="17"/>
    </row>
    <row r="424" spans="1:13" x14ac:dyDescent="0.25">
      <c r="A424" s="19" t="s">
        <v>19</v>
      </c>
      <c r="B424" s="9">
        <v>6.7071759259259262E-2</v>
      </c>
      <c r="C424" s="11">
        <f t="shared" si="91"/>
        <v>45128.067071759258</v>
      </c>
      <c r="D424" s="10">
        <v>1.01342</v>
      </c>
      <c r="E424" s="10">
        <v>53.41</v>
      </c>
      <c r="F424" s="10">
        <v>8</v>
      </c>
      <c r="G424" s="13">
        <f t="shared" si="92"/>
        <v>0.98753580176025402</v>
      </c>
      <c r="H424" s="13"/>
      <c r="I424" s="14">
        <f t="shared" si="93"/>
        <v>52.702729371830038</v>
      </c>
      <c r="J424" s="13">
        <f t="shared" si="94"/>
        <v>1.2464198239745983E-2</v>
      </c>
      <c r="K424" s="13" t="str">
        <f t="shared" si="95"/>
        <v>0</v>
      </c>
      <c r="M424" s="17"/>
    </row>
    <row r="425" spans="1:13" x14ac:dyDescent="0.25">
      <c r="A425" s="19" t="s">
        <v>19</v>
      </c>
      <c r="B425" s="9">
        <v>7.3749999999999996E-2</v>
      </c>
      <c r="C425" s="11">
        <f t="shared" si="91"/>
        <v>45128.073750000003</v>
      </c>
      <c r="D425" s="10">
        <v>1.0240800000000001</v>
      </c>
      <c r="E425" s="10">
        <v>53.41</v>
      </c>
      <c r="F425" s="10">
        <v>8</v>
      </c>
      <c r="G425" s="13">
        <f t="shared" si="92"/>
        <v>0.97781569946129743</v>
      </c>
      <c r="H425" s="13"/>
      <c r="I425" s="14">
        <f t="shared" si="93"/>
        <v>52.154128583704392</v>
      </c>
      <c r="J425" s="13">
        <f t="shared" si="94"/>
        <v>2.2184300538702573E-2</v>
      </c>
      <c r="K425" s="13" t="str">
        <f t="shared" si="95"/>
        <v>0</v>
      </c>
      <c r="M425" s="17"/>
    </row>
    <row r="426" spans="1:13" x14ac:dyDescent="0.25">
      <c r="A426" s="19" t="s">
        <v>19</v>
      </c>
      <c r="B426" s="9">
        <v>8.0439814814814811E-2</v>
      </c>
      <c r="C426" s="11">
        <f t="shared" si="91"/>
        <v>45128.080439814818</v>
      </c>
      <c r="D426" s="10">
        <v>1.020786</v>
      </c>
      <c r="E426" s="10">
        <v>53.41</v>
      </c>
      <c r="F426" s="10">
        <v>8</v>
      </c>
      <c r="G426" s="13">
        <f t="shared" si="92"/>
        <v>0.98079871066587465</v>
      </c>
      <c r="H426" s="13"/>
      <c r="I426" s="14">
        <f t="shared" si="93"/>
        <v>52.322426052081433</v>
      </c>
      <c r="J426" s="13">
        <f t="shared" si="94"/>
        <v>1.9201289334125349E-2</v>
      </c>
      <c r="K426" s="13" t="str">
        <f t="shared" si="95"/>
        <v>0</v>
      </c>
      <c r="M426" s="17"/>
    </row>
    <row r="427" spans="1:13" x14ac:dyDescent="0.25">
      <c r="A427" s="19" t="s">
        <v>19</v>
      </c>
      <c r="B427" s="9">
        <v>8.711805555555556E-2</v>
      </c>
      <c r="C427" s="11">
        <f t="shared" si="91"/>
        <v>45128.087118055555</v>
      </c>
      <c r="D427" s="10">
        <v>1.0298639999999999</v>
      </c>
      <c r="E427" s="10">
        <v>53.41</v>
      </c>
      <c r="F427" s="10">
        <v>8</v>
      </c>
      <c r="G427" s="13">
        <f t="shared" si="92"/>
        <v>0.97262157687403494</v>
      </c>
      <c r="H427" s="13"/>
      <c r="I427" s="14">
        <f t="shared" si="93"/>
        <v>51.861216626661388</v>
      </c>
      <c r="J427" s="13">
        <f t="shared" si="94"/>
        <v>2.7378423125965057E-2</v>
      </c>
      <c r="K427" s="13" t="str">
        <f t="shared" si="95"/>
        <v>0</v>
      </c>
      <c r="M427" s="17"/>
    </row>
    <row r="428" spans="1:13" x14ac:dyDescent="0.25">
      <c r="A428" s="19" t="s">
        <v>19</v>
      </c>
      <c r="B428" s="9">
        <v>9.3807870370370375E-2</v>
      </c>
      <c r="C428" s="11">
        <f t="shared" si="91"/>
        <v>45128.093807870369</v>
      </c>
      <c r="D428" s="10">
        <v>1.0181100000000001</v>
      </c>
      <c r="E428" s="10">
        <v>53.41</v>
      </c>
      <c r="F428" s="10">
        <v>8</v>
      </c>
      <c r="G428" s="13">
        <f t="shared" si="92"/>
        <v>0.98323554234337429</v>
      </c>
      <c r="H428" s="13"/>
      <c r="I428" s="14">
        <f t="shared" si="93"/>
        <v>52.459950300065799</v>
      </c>
      <c r="J428" s="13">
        <f t="shared" si="94"/>
        <v>1.6764457656625709E-2</v>
      </c>
      <c r="K428" s="13" t="str">
        <f t="shared" si="95"/>
        <v>0</v>
      </c>
      <c r="M428" s="17"/>
    </row>
    <row r="429" spans="1:13" x14ac:dyDescent="0.25">
      <c r="A429" s="19" t="s">
        <v>19</v>
      </c>
      <c r="B429" s="9">
        <v>0.10048611111111111</v>
      </c>
      <c r="C429" s="11">
        <f t="shared" si="91"/>
        <v>45128.100486111114</v>
      </c>
      <c r="D429" s="10">
        <v>1.0227409999999999</v>
      </c>
      <c r="E429" s="10">
        <v>53.41</v>
      </c>
      <c r="F429" s="10">
        <v>8</v>
      </c>
      <c r="G429" s="13">
        <f t="shared" si="92"/>
        <v>0.97902608513622624</v>
      </c>
      <c r="H429" s="13"/>
      <c r="I429" s="14">
        <f t="shared" si="93"/>
        <v>52.222410170316827</v>
      </c>
      <c r="J429" s="13">
        <f t="shared" si="94"/>
        <v>2.0973914863773757E-2</v>
      </c>
      <c r="K429" s="13" t="str">
        <f t="shared" si="95"/>
        <v>0</v>
      </c>
      <c r="M429" s="17"/>
    </row>
    <row r="430" spans="1:13" x14ac:dyDescent="0.25">
      <c r="A430" s="19" t="s">
        <v>19</v>
      </c>
      <c r="B430" s="9">
        <v>0.10717592592592594</v>
      </c>
      <c r="C430" s="11">
        <f t="shared" si="91"/>
        <v>45128.107175925928</v>
      </c>
      <c r="D430" s="10">
        <v>1.034529</v>
      </c>
      <c r="E430" s="10">
        <v>53.41</v>
      </c>
      <c r="F430" s="10">
        <v>8</v>
      </c>
      <c r="G430" s="13">
        <f t="shared" si="92"/>
        <v>0.968472486604389</v>
      </c>
      <c r="H430" s="13"/>
      <c r="I430" s="14">
        <f t="shared" si="93"/>
        <v>51.627358923722774</v>
      </c>
      <c r="J430" s="13">
        <f t="shared" si="94"/>
        <v>3.1527513395610995E-2</v>
      </c>
      <c r="K430" s="13" t="str">
        <f t="shared" si="95"/>
        <v>0</v>
      </c>
      <c r="M430" s="17"/>
    </row>
    <row r="431" spans="1:13" x14ac:dyDescent="0.25">
      <c r="A431" s="19" t="s">
        <v>19</v>
      </c>
      <c r="B431" s="9">
        <v>0.11386574074074074</v>
      </c>
      <c r="C431" s="11">
        <f t="shared" si="91"/>
        <v>45128.113865740743</v>
      </c>
      <c r="D431" s="10">
        <v>1.033056</v>
      </c>
      <c r="E431" s="10">
        <v>53.41</v>
      </c>
      <c r="F431" s="10">
        <v>8</v>
      </c>
      <c r="G431" s="13">
        <f t="shared" si="92"/>
        <v>0.96977874416207044</v>
      </c>
      <c r="H431" s="13"/>
      <c r="I431" s="14">
        <f t="shared" si="93"/>
        <v>51.700972648142987</v>
      </c>
      <c r="J431" s="13">
        <f t="shared" si="94"/>
        <v>3.0221255837929561E-2</v>
      </c>
      <c r="K431" s="13" t="str">
        <f t="shared" si="95"/>
        <v>0</v>
      </c>
      <c r="M431" s="17"/>
    </row>
    <row r="432" spans="1:13" x14ac:dyDescent="0.25">
      <c r="A432" s="19" t="s">
        <v>19</v>
      </c>
      <c r="B432" s="9">
        <v>0.12055555555555557</v>
      </c>
      <c r="C432" s="11">
        <f t="shared" ref="C432:C495" si="96">A432+B432</f>
        <v>45128.120555555557</v>
      </c>
      <c r="D432" s="10">
        <v>1.044565</v>
      </c>
      <c r="E432" s="10">
        <v>53.41</v>
      </c>
      <c r="F432" s="10">
        <v>8</v>
      </c>
      <c r="G432" s="13">
        <f t="shared" ref="G432:G495" si="97">(-2*F432+SQRT((2*F432)^2+4*(I432/PI())))/2</f>
        <v>0.95966564817390321</v>
      </c>
      <c r="H432" s="13"/>
      <c r="I432" s="14">
        <f t="shared" ref="I432:I495" si="98">E432/D432</f>
        <v>51.131332181338642</v>
      </c>
      <c r="J432" s="13">
        <f t="shared" ref="J432:J495" si="99">1-G432</f>
        <v>4.0334351826096793E-2</v>
      </c>
      <c r="K432" s="13" t="str">
        <f t="shared" ref="K432:K495" si="100">IF(J432&lt;0.25,"0","1")</f>
        <v>0</v>
      </c>
      <c r="M432" s="17"/>
    </row>
    <row r="433" spans="1:13" x14ac:dyDescent="0.25">
      <c r="A433" s="19" t="s">
        <v>19</v>
      </c>
      <c r="B433" s="9">
        <v>0.1272337962962963</v>
      </c>
      <c r="C433" s="11">
        <f t="shared" si="96"/>
        <v>45128.127233796295</v>
      </c>
      <c r="D433" s="10">
        <v>1.007077</v>
      </c>
      <c r="E433" s="10">
        <v>53.41</v>
      </c>
      <c r="F433" s="10">
        <v>8</v>
      </c>
      <c r="G433" s="13">
        <f t="shared" si="97"/>
        <v>0.9934120845277814</v>
      </c>
      <c r="H433" s="13"/>
      <c r="I433" s="14">
        <f t="shared" si="98"/>
        <v>53.034673614827859</v>
      </c>
      <c r="J433" s="13">
        <f t="shared" si="99"/>
        <v>6.5879154722185973E-3</v>
      </c>
      <c r="K433" s="13" t="str">
        <f t="shared" si="100"/>
        <v>0</v>
      </c>
      <c r="M433" s="17"/>
    </row>
    <row r="434" spans="1:13" x14ac:dyDescent="0.25">
      <c r="A434" s="19" t="s">
        <v>19</v>
      </c>
      <c r="B434" s="9">
        <v>0.13392361111111112</v>
      </c>
      <c r="C434" s="11">
        <f t="shared" si="96"/>
        <v>45128.133923611109</v>
      </c>
      <c r="D434" s="10">
        <v>1.012848</v>
      </c>
      <c r="E434" s="10">
        <v>53.41</v>
      </c>
      <c r="F434" s="10">
        <v>8</v>
      </c>
      <c r="G434" s="13">
        <f t="shared" si="97"/>
        <v>0.9880628515269283</v>
      </c>
      <c r="H434" s="13"/>
      <c r="I434" s="14">
        <f t="shared" si="98"/>
        <v>52.732492930824762</v>
      </c>
      <c r="J434" s="13">
        <f t="shared" si="99"/>
        <v>1.1937148473071701E-2</v>
      </c>
      <c r="K434" s="13" t="str">
        <f t="shared" si="100"/>
        <v>0</v>
      </c>
      <c r="M434" s="17"/>
    </row>
    <row r="435" spans="1:13" x14ac:dyDescent="0.25">
      <c r="A435" s="19" t="s">
        <v>19</v>
      </c>
      <c r="B435" s="9">
        <v>0.14061342592592593</v>
      </c>
      <c r="C435" s="11">
        <f t="shared" si="96"/>
        <v>45128.140613425923</v>
      </c>
      <c r="D435" s="10">
        <v>1.0220990000000001</v>
      </c>
      <c r="E435" s="10">
        <v>53.41</v>
      </c>
      <c r="F435" s="10">
        <v>8</v>
      </c>
      <c r="G435" s="13">
        <f t="shared" si="97"/>
        <v>0.97960748618966775</v>
      </c>
      <c r="H435" s="13"/>
      <c r="I435" s="14">
        <f t="shared" si="98"/>
        <v>52.255212068498246</v>
      </c>
      <c r="J435" s="13">
        <f t="shared" si="99"/>
        <v>2.0392513810332247E-2</v>
      </c>
      <c r="K435" s="13" t="str">
        <f t="shared" si="100"/>
        <v>0</v>
      </c>
      <c r="M435" s="17"/>
    </row>
    <row r="436" spans="1:13" x14ac:dyDescent="0.25">
      <c r="A436" s="19" t="s">
        <v>19</v>
      </c>
      <c r="B436" s="9">
        <v>0.14729166666666668</v>
      </c>
      <c r="C436" s="11">
        <f t="shared" si="96"/>
        <v>45128.147291666668</v>
      </c>
      <c r="D436" s="10">
        <v>1.0162150000000001</v>
      </c>
      <c r="E436" s="10">
        <v>53.41</v>
      </c>
      <c r="F436" s="10">
        <v>8</v>
      </c>
      <c r="G436" s="13">
        <f t="shared" si="97"/>
        <v>0.98496853588320832</v>
      </c>
      <c r="H436" s="13"/>
      <c r="I436" s="14">
        <f t="shared" si="98"/>
        <v>52.557775667550658</v>
      </c>
      <c r="J436" s="13">
        <f t="shared" si="99"/>
        <v>1.5031464116791682E-2</v>
      </c>
      <c r="K436" s="13" t="str">
        <f t="shared" si="100"/>
        <v>0</v>
      </c>
      <c r="M436" s="17"/>
    </row>
    <row r="437" spans="1:13" x14ac:dyDescent="0.25">
      <c r="A437" s="19" t="s">
        <v>19</v>
      </c>
      <c r="B437" s="9">
        <v>0.15398148148148147</v>
      </c>
      <c r="C437" s="11">
        <f t="shared" si="96"/>
        <v>45128.153981481482</v>
      </c>
      <c r="D437" s="10">
        <v>1.0135529999999999</v>
      </c>
      <c r="E437" s="10">
        <v>53.41</v>
      </c>
      <c r="F437" s="10">
        <v>8</v>
      </c>
      <c r="G437" s="13">
        <f t="shared" si="97"/>
        <v>0.98741333429146216</v>
      </c>
      <c r="H437" s="13"/>
      <c r="I437" s="14">
        <f t="shared" si="98"/>
        <v>52.695813637767337</v>
      </c>
      <c r="J437" s="13">
        <f t="shared" si="99"/>
        <v>1.2586665708537836E-2</v>
      </c>
      <c r="K437" s="13" t="str">
        <f t="shared" si="100"/>
        <v>0</v>
      </c>
      <c r="M437" s="17"/>
    </row>
    <row r="438" spans="1:13" x14ac:dyDescent="0.25">
      <c r="A438" s="19" t="s">
        <v>19</v>
      </c>
      <c r="B438" s="9">
        <v>0.16067129629629631</v>
      </c>
      <c r="C438" s="11">
        <f t="shared" si="96"/>
        <v>45128.160671296297</v>
      </c>
      <c r="D438" s="10">
        <v>1.024491</v>
      </c>
      <c r="E438" s="10">
        <v>53.41</v>
      </c>
      <c r="F438" s="10">
        <v>8</v>
      </c>
      <c r="G438" s="13">
        <f t="shared" si="97"/>
        <v>0.97744477900515747</v>
      </c>
      <c r="H438" s="13"/>
      <c r="I438" s="14">
        <f t="shared" si="98"/>
        <v>52.133205660176607</v>
      </c>
      <c r="J438" s="13">
        <f t="shared" si="99"/>
        <v>2.2555220994842529E-2</v>
      </c>
      <c r="K438" s="13" t="str">
        <f t="shared" si="100"/>
        <v>0</v>
      </c>
      <c r="M438" s="17"/>
    </row>
    <row r="439" spans="1:13" x14ac:dyDescent="0.25">
      <c r="A439" s="19" t="s">
        <v>19</v>
      </c>
      <c r="B439" s="9">
        <v>0.1673611111111111</v>
      </c>
      <c r="C439" s="11">
        <f t="shared" si="96"/>
        <v>45128.167361111111</v>
      </c>
      <c r="D439" s="10">
        <v>1.044691</v>
      </c>
      <c r="E439" s="10">
        <v>53.41</v>
      </c>
      <c r="F439" s="10">
        <v>8</v>
      </c>
      <c r="G439" s="13">
        <f t="shared" si="97"/>
        <v>0.95955610109958833</v>
      </c>
      <c r="H439" s="13"/>
      <c r="I439" s="14">
        <f t="shared" si="98"/>
        <v>51.125165240248066</v>
      </c>
      <c r="J439" s="13">
        <f t="shared" si="99"/>
        <v>4.0443898900411668E-2</v>
      </c>
      <c r="K439" s="13" t="str">
        <f t="shared" si="100"/>
        <v>0</v>
      </c>
      <c r="M439" s="17"/>
    </row>
    <row r="440" spans="1:13" x14ac:dyDescent="0.25">
      <c r="A440" s="19" t="s">
        <v>19</v>
      </c>
      <c r="B440" s="9">
        <v>0.17405092592592594</v>
      </c>
      <c r="C440" s="11">
        <f t="shared" si="96"/>
        <v>45128.174050925925</v>
      </c>
      <c r="D440" s="10">
        <v>1.03369</v>
      </c>
      <c r="E440" s="10">
        <v>53.41</v>
      </c>
      <c r="F440" s="10">
        <v>8</v>
      </c>
      <c r="G440" s="13">
        <f t="shared" si="97"/>
        <v>0.96921607944952548</v>
      </c>
      <c r="H440" s="13"/>
      <c r="I440" s="14">
        <f t="shared" si="98"/>
        <v>51.669262544863543</v>
      </c>
      <c r="J440" s="13">
        <f t="shared" si="99"/>
        <v>3.0783920550474519E-2</v>
      </c>
      <c r="K440" s="13" t="str">
        <f t="shared" si="100"/>
        <v>0</v>
      </c>
      <c r="M440" s="17"/>
    </row>
    <row r="441" spans="1:13" x14ac:dyDescent="0.25">
      <c r="A441" s="19" t="s">
        <v>19</v>
      </c>
      <c r="B441" s="9">
        <v>0.18074074074074076</v>
      </c>
      <c r="C441" s="11">
        <f t="shared" si="96"/>
        <v>45128.18074074074</v>
      </c>
      <c r="D441" s="10">
        <v>1.0380339999999999</v>
      </c>
      <c r="E441" s="10">
        <v>53.41</v>
      </c>
      <c r="F441" s="10">
        <v>8</v>
      </c>
      <c r="G441" s="13">
        <f t="shared" si="97"/>
        <v>0.96537839672576453</v>
      </c>
      <c r="H441" s="13"/>
      <c r="I441" s="14">
        <f t="shared" si="98"/>
        <v>51.453035257033974</v>
      </c>
      <c r="J441" s="13">
        <f t="shared" si="99"/>
        <v>3.4621603274235468E-2</v>
      </c>
      <c r="K441" s="13" t="str">
        <f t="shared" si="100"/>
        <v>0</v>
      </c>
      <c r="M441" s="17"/>
    </row>
    <row r="442" spans="1:13" x14ac:dyDescent="0.25">
      <c r="A442" s="19" t="s">
        <v>19</v>
      </c>
      <c r="B442" s="9">
        <v>0.18743055555555554</v>
      </c>
      <c r="C442" s="11">
        <f t="shared" si="96"/>
        <v>45128.187430555554</v>
      </c>
      <c r="D442" s="10">
        <v>1.026912</v>
      </c>
      <c r="E442" s="10">
        <v>53.41</v>
      </c>
      <c r="F442" s="10">
        <v>8</v>
      </c>
      <c r="G442" s="13">
        <f t="shared" si="97"/>
        <v>0.97526558400401697</v>
      </c>
      <c r="H442" s="13"/>
      <c r="I442" s="14">
        <f t="shared" si="98"/>
        <v>52.010298837680338</v>
      </c>
      <c r="J442" s="13">
        <f t="shared" si="99"/>
        <v>2.4734415995983028E-2</v>
      </c>
      <c r="K442" s="13" t="str">
        <f t="shared" si="100"/>
        <v>0</v>
      </c>
      <c r="M442" s="17"/>
    </row>
    <row r="443" spans="1:13" x14ac:dyDescent="0.25">
      <c r="A443" s="19" t="s">
        <v>19</v>
      </c>
      <c r="B443" s="9">
        <v>0.19410879629629629</v>
      </c>
      <c r="C443" s="11">
        <f t="shared" si="96"/>
        <v>45128.194108796299</v>
      </c>
      <c r="D443" s="10">
        <v>1.0297099999999999</v>
      </c>
      <c r="E443" s="10">
        <v>53.41</v>
      </c>
      <c r="F443" s="10">
        <v>8</v>
      </c>
      <c r="G443" s="13">
        <f t="shared" si="97"/>
        <v>0.97275915390784462</v>
      </c>
      <c r="H443" s="13"/>
      <c r="I443" s="14">
        <f t="shared" si="98"/>
        <v>51.868972817589423</v>
      </c>
      <c r="J443" s="13">
        <f t="shared" si="99"/>
        <v>2.724084609215538E-2</v>
      </c>
      <c r="K443" s="13" t="str">
        <f t="shared" si="100"/>
        <v>0</v>
      </c>
      <c r="M443" s="17"/>
    </row>
    <row r="444" spans="1:13" x14ac:dyDescent="0.25">
      <c r="A444" s="19" t="s">
        <v>19</v>
      </c>
      <c r="B444" s="9">
        <v>0.20079861111111111</v>
      </c>
      <c r="C444" s="11">
        <f t="shared" si="96"/>
        <v>45128.200798611113</v>
      </c>
      <c r="D444" s="10">
        <v>1.0133239999999999</v>
      </c>
      <c r="E444" s="10">
        <v>53.41</v>
      </c>
      <c r="F444" s="10">
        <v>8</v>
      </c>
      <c r="G444" s="13">
        <f t="shared" si="97"/>
        <v>0.98762421827127511</v>
      </c>
      <c r="H444" s="13"/>
      <c r="I444" s="14">
        <f t="shared" si="98"/>
        <v>52.707722307968631</v>
      </c>
      <c r="J444" s="13">
        <f t="shared" si="99"/>
        <v>1.2375781728724888E-2</v>
      </c>
      <c r="K444" s="13" t="str">
        <f t="shared" si="100"/>
        <v>0</v>
      </c>
      <c r="M444" s="17"/>
    </row>
    <row r="445" spans="1:13" x14ac:dyDescent="0.25">
      <c r="A445" s="19" t="s">
        <v>19</v>
      </c>
      <c r="B445" s="9">
        <v>0.2074884259259259</v>
      </c>
      <c r="C445" s="11">
        <f t="shared" si="96"/>
        <v>45128.207488425927</v>
      </c>
      <c r="D445" s="10">
        <v>1.028381</v>
      </c>
      <c r="E445" s="10">
        <v>53.41</v>
      </c>
      <c r="F445" s="10">
        <v>8</v>
      </c>
      <c r="G445" s="13">
        <f t="shared" si="97"/>
        <v>0.97394805009478702</v>
      </c>
      <c r="H445" s="13"/>
      <c r="I445" s="14">
        <f t="shared" si="98"/>
        <v>51.936004263011469</v>
      </c>
      <c r="J445" s="13">
        <f t="shared" si="99"/>
        <v>2.6051949905212979E-2</v>
      </c>
      <c r="K445" s="13" t="str">
        <f t="shared" si="100"/>
        <v>0</v>
      </c>
      <c r="M445" s="17"/>
    </row>
    <row r="446" spans="1:13" x14ac:dyDescent="0.25">
      <c r="A446" s="19" t="s">
        <v>19</v>
      </c>
      <c r="B446" s="9">
        <v>0.21416666666666664</v>
      </c>
      <c r="C446" s="11">
        <f t="shared" si="96"/>
        <v>45128.214166666665</v>
      </c>
      <c r="D446" s="10">
        <v>1.015074</v>
      </c>
      <c r="E446" s="10">
        <v>53.41</v>
      </c>
      <c r="F446" s="10">
        <v>8</v>
      </c>
      <c r="G446" s="13">
        <f t="shared" si="97"/>
        <v>0.98601494905947007</v>
      </c>
      <c r="H446" s="13"/>
      <c r="I446" s="14">
        <f t="shared" si="98"/>
        <v>52.616853549593422</v>
      </c>
      <c r="J446" s="13">
        <f t="shared" si="99"/>
        <v>1.3985050940529931E-2</v>
      </c>
      <c r="K446" s="13" t="str">
        <f t="shared" si="100"/>
        <v>0</v>
      </c>
      <c r="M446" s="17"/>
    </row>
    <row r="447" spans="1:13" x14ac:dyDescent="0.25">
      <c r="A447" s="19" t="s">
        <v>19</v>
      </c>
      <c r="B447" s="9">
        <v>0.22085648148148149</v>
      </c>
      <c r="C447" s="11">
        <f t="shared" si="96"/>
        <v>45128.220856481479</v>
      </c>
      <c r="D447" s="10">
        <v>1.0055639999999999</v>
      </c>
      <c r="E447" s="10">
        <v>53.41</v>
      </c>
      <c r="F447" s="10">
        <v>8</v>
      </c>
      <c r="G447" s="13">
        <f t="shared" si="97"/>
        <v>0.99482413641914746</v>
      </c>
      <c r="H447" s="13"/>
      <c r="I447" s="14">
        <f t="shared" si="98"/>
        <v>53.114471082894774</v>
      </c>
      <c r="J447" s="13">
        <f t="shared" si="99"/>
        <v>5.1758635808525355E-3</v>
      </c>
      <c r="K447" s="13" t="str">
        <f t="shared" si="100"/>
        <v>0</v>
      </c>
      <c r="M447" s="17"/>
    </row>
    <row r="448" spans="1:13" x14ac:dyDescent="0.25">
      <c r="A448" s="19" t="s">
        <v>19</v>
      </c>
      <c r="B448" s="9">
        <v>0.2275462962962963</v>
      </c>
      <c r="C448" s="11">
        <f t="shared" si="96"/>
        <v>45128.227546296293</v>
      </c>
      <c r="D448" s="10">
        <v>1.0166310000000001</v>
      </c>
      <c r="E448" s="10">
        <v>53.41</v>
      </c>
      <c r="F448" s="10">
        <v>8</v>
      </c>
      <c r="G448" s="13">
        <f t="shared" si="97"/>
        <v>0.98458757556820586</v>
      </c>
      <c r="H448" s="13"/>
      <c r="I448" s="14">
        <f t="shared" si="98"/>
        <v>52.536269305185456</v>
      </c>
      <c r="J448" s="13">
        <f t="shared" si="99"/>
        <v>1.5412424431794136E-2</v>
      </c>
      <c r="K448" s="13" t="str">
        <f t="shared" si="100"/>
        <v>0</v>
      </c>
      <c r="M448" s="17"/>
    </row>
    <row r="449" spans="1:13" x14ac:dyDescent="0.25">
      <c r="A449" s="19" t="s">
        <v>19</v>
      </c>
      <c r="B449" s="9">
        <v>0.23422453703703705</v>
      </c>
      <c r="C449" s="11">
        <f t="shared" si="96"/>
        <v>45128.234224537038</v>
      </c>
      <c r="D449" s="10">
        <v>1.0272190000000001</v>
      </c>
      <c r="E449" s="10">
        <v>53.41</v>
      </c>
      <c r="F449" s="10">
        <v>8</v>
      </c>
      <c r="G449" s="13">
        <f t="shared" si="97"/>
        <v>0.9749899427780182</v>
      </c>
      <c r="H449" s="13"/>
      <c r="I449" s="14">
        <f t="shared" si="98"/>
        <v>51.994754769917606</v>
      </c>
      <c r="J449" s="13">
        <f t="shared" si="99"/>
        <v>2.5010057221981796E-2</v>
      </c>
      <c r="K449" s="13" t="str">
        <f t="shared" si="100"/>
        <v>0</v>
      </c>
      <c r="M449" s="17"/>
    </row>
    <row r="450" spans="1:13" x14ac:dyDescent="0.25">
      <c r="A450" s="19" t="s">
        <v>19</v>
      </c>
      <c r="B450" s="9">
        <v>0.24091435185185184</v>
      </c>
      <c r="C450" s="11">
        <f t="shared" si="96"/>
        <v>45128.240914351853</v>
      </c>
      <c r="D450" s="10">
        <v>1.0228459999999999</v>
      </c>
      <c r="E450" s="10">
        <v>53.41</v>
      </c>
      <c r="F450" s="10">
        <v>8</v>
      </c>
      <c r="G450" s="13">
        <f t="shared" si="97"/>
        <v>0.97893106204469049</v>
      </c>
      <c r="H450" s="13"/>
      <c r="I450" s="14">
        <f t="shared" si="98"/>
        <v>52.217049291877764</v>
      </c>
      <c r="J450" s="13">
        <f t="shared" si="99"/>
        <v>2.1068937955309508E-2</v>
      </c>
      <c r="K450" s="13" t="str">
        <f t="shared" si="100"/>
        <v>0</v>
      </c>
      <c r="M450" s="17"/>
    </row>
    <row r="451" spans="1:13" x14ac:dyDescent="0.25">
      <c r="A451" s="19" t="s">
        <v>19</v>
      </c>
      <c r="B451" s="9">
        <v>0.24760416666666665</v>
      </c>
      <c r="C451" s="11">
        <f t="shared" si="96"/>
        <v>45128.247604166667</v>
      </c>
      <c r="D451" s="10">
        <v>1.0224219999999999</v>
      </c>
      <c r="E451" s="10">
        <v>53.41</v>
      </c>
      <c r="F451" s="10">
        <v>8</v>
      </c>
      <c r="G451" s="13">
        <f t="shared" si="97"/>
        <v>0.97931488788524312</v>
      </c>
      <c r="H451" s="13"/>
      <c r="I451" s="14">
        <f t="shared" si="98"/>
        <v>52.238703783760521</v>
      </c>
      <c r="J451" s="13">
        <f t="shared" si="99"/>
        <v>2.0685112114756876E-2</v>
      </c>
      <c r="K451" s="13" t="str">
        <f t="shared" si="100"/>
        <v>0</v>
      </c>
      <c r="M451" s="17"/>
    </row>
    <row r="452" spans="1:13" x14ac:dyDescent="0.25">
      <c r="A452" s="19" t="s">
        <v>19</v>
      </c>
      <c r="B452" s="9">
        <v>0.25428240740740743</v>
      </c>
      <c r="C452" s="11">
        <f t="shared" si="96"/>
        <v>45128.254282407404</v>
      </c>
      <c r="D452" s="10">
        <v>1.0204519999999999</v>
      </c>
      <c r="E452" s="10">
        <v>53.41</v>
      </c>
      <c r="F452" s="10">
        <v>8</v>
      </c>
      <c r="G452" s="13">
        <f t="shared" si="97"/>
        <v>0.9811021973143923</v>
      </c>
      <c r="H452" s="13"/>
      <c r="I452" s="14">
        <f t="shared" si="98"/>
        <v>52.339551492867869</v>
      </c>
      <c r="J452" s="13">
        <f t="shared" si="99"/>
        <v>1.8897802685607701E-2</v>
      </c>
      <c r="K452" s="13" t="str">
        <f t="shared" si="100"/>
        <v>0</v>
      </c>
      <c r="M452" s="17"/>
    </row>
    <row r="453" spans="1:13" x14ac:dyDescent="0.25">
      <c r="A453" s="19" t="s">
        <v>19</v>
      </c>
      <c r="B453" s="9">
        <v>0.26096064814814818</v>
      </c>
      <c r="C453" s="11">
        <f t="shared" si="96"/>
        <v>45128.260960648149</v>
      </c>
      <c r="D453" s="10">
        <v>1.0245070000000001</v>
      </c>
      <c r="E453" s="10">
        <v>53.41</v>
      </c>
      <c r="F453" s="10">
        <v>8</v>
      </c>
      <c r="G453" s="13">
        <f t="shared" si="97"/>
        <v>0.9774303449878623</v>
      </c>
      <c r="H453" s="13"/>
      <c r="I453" s="14">
        <f t="shared" si="98"/>
        <v>52.1323914819518</v>
      </c>
      <c r="J453" s="13">
        <f t="shared" si="99"/>
        <v>2.2569655012137702E-2</v>
      </c>
      <c r="K453" s="13" t="str">
        <f t="shared" si="100"/>
        <v>0</v>
      </c>
      <c r="M453" s="17"/>
    </row>
    <row r="454" spans="1:13" x14ac:dyDescent="0.25">
      <c r="A454" s="19" t="s">
        <v>19</v>
      </c>
      <c r="B454" s="9">
        <v>0.26765046296296297</v>
      </c>
      <c r="C454" s="11">
        <f t="shared" si="96"/>
        <v>45128.267650462964</v>
      </c>
      <c r="D454" s="10">
        <v>1.017658</v>
      </c>
      <c r="E454" s="10">
        <v>53.41</v>
      </c>
      <c r="F454" s="10">
        <v>8</v>
      </c>
      <c r="G454" s="13">
        <f t="shared" si="97"/>
        <v>0.98364834437381354</v>
      </c>
      <c r="H454" s="13"/>
      <c r="I454" s="14">
        <f t="shared" si="98"/>
        <v>52.483250758113236</v>
      </c>
      <c r="J454" s="13">
        <f t="shared" si="99"/>
        <v>1.6351655626186457E-2</v>
      </c>
      <c r="K454" s="13" t="str">
        <f t="shared" si="100"/>
        <v>0</v>
      </c>
      <c r="M454" s="17"/>
    </row>
    <row r="455" spans="1:13" x14ac:dyDescent="0.25">
      <c r="A455" s="19" t="s">
        <v>19</v>
      </c>
      <c r="B455" s="9">
        <v>0.27432870370370371</v>
      </c>
      <c r="C455" s="11">
        <f t="shared" si="96"/>
        <v>45128.274328703701</v>
      </c>
      <c r="D455" s="10">
        <v>1.0167079999999999</v>
      </c>
      <c r="E455" s="10">
        <v>53.41</v>
      </c>
      <c r="F455" s="10">
        <v>8</v>
      </c>
      <c r="G455" s="13">
        <f t="shared" si="97"/>
        <v>0.98451709370070084</v>
      </c>
      <c r="H455" s="13"/>
      <c r="I455" s="14">
        <f t="shared" si="98"/>
        <v>52.532290490484975</v>
      </c>
      <c r="J455" s="13">
        <f t="shared" si="99"/>
        <v>1.548290629929916E-2</v>
      </c>
      <c r="K455" s="13" t="str">
        <f t="shared" si="100"/>
        <v>0</v>
      </c>
      <c r="M455" s="17"/>
    </row>
    <row r="456" spans="1:13" x14ac:dyDescent="0.25">
      <c r="A456" s="19" t="s">
        <v>19</v>
      </c>
      <c r="B456" s="9">
        <v>0.28100694444444446</v>
      </c>
      <c r="C456" s="11">
        <f t="shared" si="96"/>
        <v>45128.281006944446</v>
      </c>
      <c r="D456" s="10">
        <v>1.0243100000000001</v>
      </c>
      <c r="E456" s="10">
        <v>53.41</v>
      </c>
      <c r="F456" s="10">
        <v>8</v>
      </c>
      <c r="G456" s="13">
        <f t="shared" si="97"/>
        <v>0.97760809361272294</v>
      </c>
      <c r="H456" s="13"/>
      <c r="I456" s="14">
        <f t="shared" si="98"/>
        <v>52.142417822729442</v>
      </c>
      <c r="J456" s="13">
        <f t="shared" si="99"/>
        <v>2.2391906387277061E-2</v>
      </c>
      <c r="K456" s="13" t="str">
        <f t="shared" si="100"/>
        <v>0</v>
      </c>
      <c r="M456" s="17"/>
    </row>
    <row r="457" spans="1:13" x14ac:dyDescent="0.25">
      <c r="A457" s="19" t="s">
        <v>19</v>
      </c>
      <c r="B457" s="9">
        <v>0.28768518518518521</v>
      </c>
      <c r="C457" s="11">
        <f t="shared" si="96"/>
        <v>45128.287685185183</v>
      </c>
      <c r="D457" s="10">
        <v>1.0193620000000001</v>
      </c>
      <c r="E457" s="10">
        <v>53.41</v>
      </c>
      <c r="F457" s="10">
        <v>8</v>
      </c>
      <c r="G457" s="13">
        <f t="shared" si="97"/>
        <v>0.9820939298710627</v>
      </c>
      <c r="H457" s="13"/>
      <c r="I457" s="14">
        <f t="shared" si="98"/>
        <v>52.395517980854684</v>
      </c>
      <c r="J457" s="13">
        <f t="shared" si="99"/>
        <v>1.7906070128937301E-2</v>
      </c>
      <c r="K457" s="13" t="str">
        <f t="shared" si="100"/>
        <v>0</v>
      </c>
      <c r="M457" s="17"/>
    </row>
    <row r="458" spans="1:13" x14ac:dyDescent="0.25">
      <c r="A458" s="19" t="s">
        <v>19</v>
      </c>
      <c r="B458" s="9">
        <v>0.294375</v>
      </c>
      <c r="C458" s="11">
        <f t="shared" si="96"/>
        <v>45128.294374999998</v>
      </c>
      <c r="D458" s="10">
        <v>1.016648</v>
      </c>
      <c r="E458" s="10">
        <v>53.41</v>
      </c>
      <c r="F458" s="10">
        <v>8</v>
      </c>
      <c r="G458" s="13">
        <f t="shared" si="97"/>
        <v>0.98457201376561443</v>
      </c>
      <c r="H458" s="13"/>
      <c r="I458" s="14">
        <f t="shared" si="98"/>
        <v>52.535390813732967</v>
      </c>
      <c r="J458" s="13">
        <f t="shared" si="99"/>
        <v>1.5427986234385571E-2</v>
      </c>
      <c r="K458" s="13" t="str">
        <f t="shared" si="100"/>
        <v>0</v>
      </c>
      <c r="M458" s="17"/>
    </row>
    <row r="459" spans="1:13" x14ac:dyDescent="0.25">
      <c r="A459" s="19" t="s">
        <v>19</v>
      </c>
      <c r="B459" s="9">
        <v>0.30105324074074075</v>
      </c>
      <c r="C459" s="11">
        <f t="shared" si="96"/>
        <v>45128.301053240742</v>
      </c>
      <c r="D459" s="10">
        <v>1.0323249999999999</v>
      </c>
      <c r="E459" s="10">
        <v>53.41</v>
      </c>
      <c r="F459" s="10">
        <v>8</v>
      </c>
      <c r="G459" s="13">
        <f t="shared" si="97"/>
        <v>0.97042830872200625</v>
      </c>
      <c r="H459" s="13"/>
      <c r="I459" s="14">
        <f t="shared" si="98"/>
        <v>51.737582641125613</v>
      </c>
      <c r="J459" s="13">
        <f t="shared" si="99"/>
        <v>2.957169127799375E-2</v>
      </c>
      <c r="K459" s="13" t="str">
        <f t="shared" si="100"/>
        <v>0</v>
      </c>
      <c r="M459" s="17"/>
    </row>
    <row r="460" spans="1:13" x14ac:dyDescent="0.25">
      <c r="A460" s="19" t="s">
        <v>19</v>
      </c>
      <c r="B460" s="9">
        <v>0.30773148148148149</v>
      </c>
      <c r="C460" s="11">
        <f t="shared" si="96"/>
        <v>45128.30773148148</v>
      </c>
      <c r="D460" s="10">
        <v>1.0212060000000001</v>
      </c>
      <c r="E460" s="10">
        <v>53.41</v>
      </c>
      <c r="F460" s="10">
        <v>8</v>
      </c>
      <c r="G460" s="13">
        <f t="shared" si="97"/>
        <v>0.98041734798168889</v>
      </c>
      <c r="H460" s="13"/>
      <c r="I460" s="14">
        <f t="shared" si="98"/>
        <v>52.300906966860744</v>
      </c>
      <c r="J460" s="13">
        <f t="shared" si="99"/>
        <v>1.9582652018311109E-2</v>
      </c>
      <c r="K460" s="13" t="str">
        <f t="shared" si="100"/>
        <v>0</v>
      </c>
      <c r="M460" s="17"/>
    </row>
    <row r="461" spans="1:13" x14ac:dyDescent="0.25">
      <c r="A461" s="19" t="s">
        <v>19</v>
      </c>
      <c r="B461" s="9">
        <v>0.31440972222222224</v>
      </c>
      <c r="C461" s="11">
        <f t="shared" si="96"/>
        <v>45128.314409722225</v>
      </c>
      <c r="D461" s="10">
        <v>1.023579</v>
      </c>
      <c r="E461" s="10">
        <v>53.41</v>
      </c>
      <c r="F461" s="10">
        <v>8</v>
      </c>
      <c r="G461" s="13">
        <f t="shared" si="97"/>
        <v>0.97826822547798287</v>
      </c>
      <c r="H461" s="13"/>
      <c r="I461" s="14">
        <f t="shared" si="98"/>
        <v>52.179655893682849</v>
      </c>
      <c r="J461" s="13">
        <f t="shared" si="99"/>
        <v>2.1731774522017133E-2</v>
      </c>
      <c r="K461" s="13" t="str">
        <f t="shared" si="100"/>
        <v>0</v>
      </c>
      <c r="M461" s="17"/>
    </row>
    <row r="462" spans="1:13" x14ac:dyDescent="0.25">
      <c r="A462" s="19" t="s">
        <v>19</v>
      </c>
      <c r="B462" s="9">
        <v>0.32109953703703703</v>
      </c>
      <c r="C462" s="11">
        <f t="shared" si="96"/>
        <v>45128.321099537039</v>
      </c>
      <c r="D462" s="10">
        <v>1.0228189999999999</v>
      </c>
      <c r="E462" s="10">
        <v>53.41</v>
      </c>
      <c r="F462" s="10">
        <v>8</v>
      </c>
      <c r="G462" s="13">
        <f t="shared" si="97"/>
        <v>0.97895549478661259</v>
      </c>
      <c r="H462" s="13"/>
      <c r="I462" s="14">
        <f t="shared" si="98"/>
        <v>52.21842769835132</v>
      </c>
      <c r="J462" s="13">
        <f t="shared" si="99"/>
        <v>2.104450521338741E-2</v>
      </c>
      <c r="K462" s="13" t="str">
        <f t="shared" si="100"/>
        <v>0</v>
      </c>
      <c r="M462" s="17"/>
    </row>
    <row r="463" spans="1:13" x14ac:dyDescent="0.25">
      <c r="A463" s="19" t="s">
        <v>19</v>
      </c>
      <c r="B463" s="9">
        <v>0.32777777777777778</v>
      </c>
      <c r="C463" s="11">
        <f t="shared" si="96"/>
        <v>45128.327777777777</v>
      </c>
      <c r="D463" s="10">
        <v>1.015774</v>
      </c>
      <c r="E463" s="10">
        <v>53.41</v>
      </c>
      <c r="F463" s="10">
        <v>8</v>
      </c>
      <c r="G463" s="13">
        <f t="shared" si="97"/>
        <v>0.98537271351701783</v>
      </c>
      <c r="H463" s="13"/>
      <c r="I463" s="14">
        <f t="shared" si="98"/>
        <v>52.580593714743635</v>
      </c>
      <c r="J463" s="13">
        <f t="shared" si="99"/>
        <v>1.4627286482982171E-2</v>
      </c>
      <c r="K463" s="13" t="str">
        <f t="shared" si="100"/>
        <v>0</v>
      </c>
      <c r="M463" s="17"/>
    </row>
    <row r="464" spans="1:13" x14ac:dyDescent="0.25">
      <c r="A464" s="19" t="s">
        <v>19</v>
      </c>
      <c r="B464" s="9">
        <v>0.33445601851851853</v>
      </c>
      <c r="C464" s="11">
        <f t="shared" si="96"/>
        <v>45128.334456018521</v>
      </c>
      <c r="D464" s="10">
        <v>1.0259130000000001</v>
      </c>
      <c r="E464" s="10">
        <v>53.41</v>
      </c>
      <c r="F464" s="10">
        <v>8</v>
      </c>
      <c r="G464" s="13">
        <f t="shared" si="97"/>
        <v>0.97616362342426122</v>
      </c>
      <c r="H464" s="13"/>
      <c r="I464" s="14">
        <f t="shared" si="98"/>
        <v>52.060944738978833</v>
      </c>
      <c r="J464" s="13">
        <f t="shared" si="99"/>
        <v>2.3836376575738782E-2</v>
      </c>
      <c r="K464" s="13" t="str">
        <f t="shared" si="100"/>
        <v>0</v>
      </c>
      <c r="M464" s="17"/>
    </row>
    <row r="465" spans="1:13" x14ac:dyDescent="0.25">
      <c r="A465" s="19" t="s">
        <v>19</v>
      </c>
      <c r="B465" s="9">
        <v>0.34114583333333331</v>
      </c>
      <c r="C465" s="11">
        <f t="shared" si="96"/>
        <v>45128.341145833336</v>
      </c>
      <c r="D465" s="10">
        <v>1.022942</v>
      </c>
      <c r="E465" s="10">
        <v>53.41</v>
      </c>
      <c r="F465" s="10">
        <v>8</v>
      </c>
      <c r="G465" s="13">
        <f t="shared" si="97"/>
        <v>0.9788441999806885</v>
      </c>
      <c r="H465" s="13"/>
      <c r="I465" s="14">
        <f t="shared" si="98"/>
        <v>52.212148880386174</v>
      </c>
      <c r="J465" s="13">
        <f t="shared" si="99"/>
        <v>2.1155800019311499E-2</v>
      </c>
      <c r="K465" s="13" t="str">
        <f t="shared" si="100"/>
        <v>0</v>
      </c>
      <c r="M465" s="17"/>
    </row>
    <row r="466" spans="1:13" x14ac:dyDescent="0.25">
      <c r="A466" s="19" t="s">
        <v>19</v>
      </c>
      <c r="B466" s="9">
        <v>0.34782407407407406</v>
      </c>
      <c r="C466" s="11">
        <f t="shared" si="96"/>
        <v>45128.347824074073</v>
      </c>
      <c r="D466" s="10">
        <v>1.0208809999999999</v>
      </c>
      <c r="E466" s="10">
        <v>53.41</v>
      </c>
      <c r="F466" s="10">
        <v>8</v>
      </c>
      <c r="G466" s="13">
        <f t="shared" si="97"/>
        <v>0.9807124240150209</v>
      </c>
      <c r="H466" s="13"/>
      <c r="I466" s="14">
        <f t="shared" si="98"/>
        <v>52.317557090395454</v>
      </c>
      <c r="J466" s="13">
        <f t="shared" si="99"/>
        <v>1.92875759849791E-2</v>
      </c>
      <c r="K466" s="13" t="str">
        <f t="shared" si="100"/>
        <v>0</v>
      </c>
      <c r="M466" s="17"/>
    </row>
    <row r="467" spans="1:13" x14ac:dyDescent="0.25">
      <c r="A467" s="19" t="s">
        <v>19</v>
      </c>
      <c r="B467" s="9">
        <v>0.35451388888888885</v>
      </c>
      <c r="C467" s="11">
        <f t="shared" si="96"/>
        <v>45128.354513888888</v>
      </c>
      <c r="D467" s="10">
        <v>1.024194</v>
      </c>
      <c r="E467" s="10">
        <v>53.41</v>
      </c>
      <c r="F467" s="10">
        <v>8</v>
      </c>
      <c r="G467" s="13">
        <f t="shared" si="97"/>
        <v>0.97771278811672424</v>
      </c>
      <c r="H467" s="13"/>
      <c r="I467" s="14">
        <f t="shared" si="98"/>
        <v>52.148323462156576</v>
      </c>
      <c r="J467" s="13">
        <f t="shared" si="99"/>
        <v>2.2287211883275759E-2</v>
      </c>
      <c r="K467" s="13" t="str">
        <f t="shared" si="100"/>
        <v>0</v>
      </c>
      <c r="M467" s="17"/>
    </row>
    <row r="468" spans="1:13" x14ac:dyDescent="0.25">
      <c r="A468" s="19" t="s">
        <v>19</v>
      </c>
      <c r="B468" s="9">
        <v>0.36119212962962965</v>
      </c>
      <c r="C468" s="11">
        <f t="shared" si="96"/>
        <v>45128.361192129632</v>
      </c>
      <c r="D468" s="10">
        <v>1.017836</v>
      </c>
      <c r="E468" s="10">
        <v>53.41</v>
      </c>
      <c r="F468" s="10">
        <v>8</v>
      </c>
      <c r="G468" s="13">
        <f t="shared" si="97"/>
        <v>0.98348573924480931</v>
      </c>
      <c r="H468" s="13"/>
      <c r="I468" s="14">
        <f t="shared" si="98"/>
        <v>52.474072443890762</v>
      </c>
      <c r="J468" s="13">
        <f t="shared" si="99"/>
        <v>1.6514260755190691E-2</v>
      </c>
      <c r="K468" s="13" t="str">
        <f t="shared" si="100"/>
        <v>0</v>
      </c>
      <c r="M468" s="17"/>
    </row>
    <row r="469" spans="1:13" x14ac:dyDescent="0.25">
      <c r="A469" s="19" t="s">
        <v>19</v>
      </c>
      <c r="B469" s="9">
        <v>0.36787037037037035</v>
      </c>
      <c r="C469" s="11">
        <f t="shared" si="96"/>
        <v>45128.36787037037</v>
      </c>
      <c r="D469" s="10">
        <v>1.022303</v>
      </c>
      <c r="E469" s="10">
        <v>53.41</v>
      </c>
      <c r="F469" s="10">
        <v>8</v>
      </c>
      <c r="G469" s="13">
        <f t="shared" si="97"/>
        <v>0.97942266685842938</v>
      </c>
      <c r="H469" s="13"/>
      <c r="I469" s="14">
        <f t="shared" si="98"/>
        <v>52.244784569741064</v>
      </c>
      <c r="J469" s="13">
        <f t="shared" si="99"/>
        <v>2.057733314157062E-2</v>
      </c>
      <c r="K469" s="13" t="str">
        <f t="shared" si="100"/>
        <v>0</v>
      </c>
      <c r="M469" s="17"/>
    </row>
    <row r="470" spans="1:13" x14ac:dyDescent="0.25">
      <c r="A470" s="19" t="s">
        <v>19</v>
      </c>
      <c r="B470" s="9">
        <v>0.37456018518518519</v>
      </c>
      <c r="C470" s="11">
        <f t="shared" si="96"/>
        <v>45128.374560185184</v>
      </c>
      <c r="D470" s="10">
        <v>1.0110710000000001</v>
      </c>
      <c r="E470" s="10">
        <v>53.41</v>
      </c>
      <c r="F470" s="10">
        <v>8</v>
      </c>
      <c r="G470" s="13">
        <f t="shared" si="97"/>
        <v>0.98970381330308221</v>
      </c>
      <c r="H470" s="13"/>
      <c r="I470" s="14">
        <f t="shared" si="98"/>
        <v>52.825172515085484</v>
      </c>
      <c r="J470" s="13">
        <f t="shared" si="99"/>
        <v>1.0296186696917786E-2</v>
      </c>
      <c r="K470" s="13" t="str">
        <f t="shared" si="100"/>
        <v>0</v>
      </c>
      <c r="M470" s="17"/>
    </row>
    <row r="471" spans="1:13" x14ac:dyDescent="0.25">
      <c r="A471" s="19" t="s">
        <v>19</v>
      </c>
      <c r="B471" s="9">
        <v>0.38123842592592588</v>
      </c>
      <c r="C471" s="11">
        <f t="shared" si="96"/>
        <v>45128.381238425929</v>
      </c>
      <c r="D471" s="10">
        <v>1.02258</v>
      </c>
      <c r="E471" s="10">
        <v>53.41</v>
      </c>
      <c r="F471" s="10">
        <v>8</v>
      </c>
      <c r="G471" s="13">
        <f t="shared" si="97"/>
        <v>0.97917182315696216</v>
      </c>
      <c r="H471" s="13"/>
      <c r="I471" s="14">
        <f t="shared" si="98"/>
        <v>52.230632322165498</v>
      </c>
      <c r="J471" s="13">
        <f t="shared" si="99"/>
        <v>2.0828176843037838E-2</v>
      </c>
      <c r="K471" s="13" t="str">
        <f t="shared" si="100"/>
        <v>0</v>
      </c>
      <c r="M471" s="17"/>
    </row>
    <row r="472" spans="1:13" x14ac:dyDescent="0.25">
      <c r="A472" s="19" t="s">
        <v>19</v>
      </c>
      <c r="B472" s="9">
        <v>0.38792824074074073</v>
      </c>
      <c r="C472" s="11">
        <f t="shared" si="96"/>
        <v>45128.387928240743</v>
      </c>
      <c r="D472" s="10">
        <v>1.0218769999999999</v>
      </c>
      <c r="E472" s="10">
        <v>53.41</v>
      </c>
      <c r="F472" s="10">
        <v>8</v>
      </c>
      <c r="G472" s="13">
        <f t="shared" si="97"/>
        <v>0.97980869262983816</v>
      </c>
      <c r="H472" s="13"/>
      <c r="I472" s="14">
        <f t="shared" si="98"/>
        <v>52.266564371250162</v>
      </c>
      <c r="J472" s="13">
        <f t="shared" si="99"/>
        <v>2.0191307370161837E-2</v>
      </c>
      <c r="K472" s="13" t="str">
        <f t="shared" si="100"/>
        <v>0</v>
      </c>
      <c r="M472" s="17"/>
    </row>
    <row r="473" spans="1:13" x14ac:dyDescent="0.25">
      <c r="A473" s="19" t="s">
        <v>19</v>
      </c>
      <c r="B473" s="9">
        <v>0.39461805555555557</v>
      </c>
      <c r="C473" s="11">
        <f t="shared" si="96"/>
        <v>45128.394618055558</v>
      </c>
      <c r="D473" s="10">
        <v>1.0327770000000001</v>
      </c>
      <c r="E473" s="10">
        <v>53.41</v>
      </c>
      <c r="F473" s="10">
        <v>8</v>
      </c>
      <c r="G473" s="13">
        <f t="shared" si="97"/>
        <v>0.97002655983014741</v>
      </c>
      <c r="H473" s="13"/>
      <c r="I473" s="14">
        <f t="shared" si="98"/>
        <v>51.714939430293271</v>
      </c>
      <c r="J473" s="13">
        <f t="shared" si="99"/>
        <v>2.9973440169852594E-2</v>
      </c>
      <c r="K473" s="13" t="str">
        <f t="shared" si="100"/>
        <v>0</v>
      </c>
      <c r="M473" s="17"/>
    </row>
    <row r="474" spans="1:13" x14ac:dyDescent="0.25">
      <c r="A474" s="19" t="s">
        <v>19</v>
      </c>
      <c r="B474" s="9">
        <v>0.40129629629629626</v>
      </c>
      <c r="C474" s="11">
        <f t="shared" si="96"/>
        <v>45128.401296296295</v>
      </c>
      <c r="D474" s="10">
        <v>1.02271</v>
      </c>
      <c r="E474" s="10">
        <v>53.41</v>
      </c>
      <c r="F474" s="10">
        <v>8</v>
      </c>
      <c r="G474" s="13">
        <f t="shared" si="97"/>
        <v>0.97905414311114924</v>
      </c>
      <c r="H474" s="13"/>
      <c r="I474" s="14">
        <f t="shared" si="98"/>
        <v>52.223993116328181</v>
      </c>
      <c r="J474" s="13">
        <f t="shared" si="99"/>
        <v>2.0945856888850756E-2</v>
      </c>
      <c r="K474" s="13" t="str">
        <f t="shared" si="100"/>
        <v>0</v>
      </c>
      <c r="M474" s="17"/>
    </row>
    <row r="475" spans="1:13" x14ac:dyDescent="0.25">
      <c r="A475" s="19" t="s">
        <v>19</v>
      </c>
      <c r="B475" s="9">
        <v>0.40797453703703707</v>
      </c>
      <c r="C475" s="11">
        <f t="shared" si="96"/>
        <v>45128.40797453704</v>
      </c>
      <c r="D475" s="10">
        <v>1.019277</v>
      </c>
      <c r="E475" s="10">
        <v>53.41</v>
      </c>
      <c r="F475" s="10">
        <v>8</v>
      </c>
      <c r="G475" s="13">
        <f t="shared" si="97"/>
        <v>0.98217135135781497</v>
      </c>
      <c r="H475" s="13"/>
      <c r="I475" s="14">
        <f t="shared" si="98"/>
        <v>52.399887371146406</v>
      </c>
      <c r="J475" s="13">
        <f t="shared" si="99"/>
        <v>1.782864864218503E-2</v>
      </c>
      <c r="K475" s="13" t="str">
        <f t="shared" si="100"/>
        <v>0</v>
      </c>
      <c r="M475" s="17"/>
    </row>
    <row r="476" spans="1:13" x14ac:dyDescent="0.25">
      <c r="A476" s="19" t="s">
        <v>19</v>
      </c>
      <c r="B476" s="9">
        <v>0.41464120370370372</v>
      </c>
      <c r="C476" s="11">
        <f t="shared" si="96"/>
        <v>45128.414641203701</v>
      </c>
      <c r="D476" s="10">
        <v>1.024553</v>
      </c>
      <c r="E476" s="10">
        <v>53.41</v>
      </c>
      <c r="F476" s="10">
        <v>8</v>
      </c>
      <c r="G476" s="13">
        <f t="shared" si="97"/>
        <v>0.97738884957008665</v>
      </c>
      <c r="H476" s="13"/>
      <c r="I476" s="14">
        <f t="shared" si="98"/>
        <v>52.130050861204829</v>
      </c>
      <c r="J476" s="13">
        <f t="shared" si="99"/>
        <v>2.2611150429913351E-2</v>
      </c>
      <c r="K476" s="13" t="str">
        <f t="shared" si="100"/>
        <v>0</v>
      </c>
      <c r="M476" s="17"/>
    </row>
    <row r="477" spans="1:13" x14ac:dyDescent="0.25">
      <c r="A477" s="19" t="s">
        <v>19</v>
      </c>
      <c r="B477" s="9">
        <v>0.42131944444444441</v>
      </c>
      <c r="C477" s="11">
        <f t="shared" si="96"/>
        <v>45128.421319444446</v>
      </c>
      <c r="D477" s="10">
        <v>1.018535</v>
      </c>
      <c r="E477" s="10">
        <v>53.41</v>
      </c>
      <c r="F477" s="10">
        <v>8</v>
      </c>
      <c r="G477" s="13">
        <f t="shared" si="97"/>
        <v>0.98284771576654428</v>
      </c>
      <c r="H477" s="13"/>
      <c r="I477" s="14">
        <f t="shared" si="98"/>
        <v>52.438060547747497</v>
      </c>
      <c r="J477" s="13">
        <f t="shared" si="99"/>
        <v>1.7152284233455717E-2</v>
      </c>
      <c r="K477" s="13" t="str">
        <f t="shared" si="100"/>
        <v>0</v>
      </c>
      <c r="M477" s="17"/>
    </row>
    <row r="478" spans="1:13" x14ac:dyDescent="0.25">
      <c r="A478" s="19" t="s">
        <v>19</v>
      </c>
      <c r="B478" s="9">
        <v>0.42799768518518522</v>
      </c>
      <c r="C478" s="11">
        <f t="shared" si="96"/>
        <v>45128.427997685183</v>
      </c>
      <c r="D478" s="10">
        <v>1.0193399999999999</v>
      </c>
      <c r="E478" s="10">
        <v>53.41</v>
      </c>
      <c r="F478" s="10">
        <v>8</v>
      </c>
      <c r="G478" s="13">
        <f t="shared" si="97"/>
        <v>0.98211396719904975</v>
      </c>
      <c r="H478" s="13"/>
      <c r="I478" s="14">
        <f t="shared" si="98"/>
        <v>52.396648811976377</v>
      </c>
      <c r="J478" s="13">
        <f t="shared" si="99"/>
        <v>1.7886032800950247E-2</v>
      </c>
      <c r="K478" s="13" t="str">
        <f t="shared" si="100"/>
        <v>0</v>
      </c>
      <c r="M478" s="17"/>
    </row>
    <row r="479" spans="1:13" x14ac:dyDescent="0.25">
      <c r="A479" s="19" t="s">
        <v>19</v>
      </c>
      <c r="B479" s="9">
        <v>0.43467592592592591</v>
      </c>
      <c r="C479" s="11">
        <f t="shared" si="96"/>
        <v>45128.434675925928</v>
      </c>
      <c r="D479" s="10">
        <v>1.0170630000000001</v>
      </c>
      <c r="E479" s="10">
        <v>53.41</v>
      </c>
      <c r="F479" s="10">
        <v>8</v>
      </c>
      <c r="G479" s="13">
        <f t="shared" si="97"/>
        <v>0.98419227570824397</v>
      </c>
      <c r="H479" s="13"/>
      <c r="I479" s="14">
        <f t="shared" si="98"/>
        <v>52.513954396138679</v>
      </c>
      <c r="J479" s="13">
        <f t="shared" si="99"/>
        <v>1.5807724291756031E-2</v>
      </c>
      <c r="K479" s="13" t="str">
        <f t="shared" si="100"/>
        <v>0</v>
      </c>
      <c r="M479" s="17"/>
    </row>
    <row r="480" spans="1:13" x14ac:dyDescent="0.25">
      <c r="A480" s="19" t="s">
        <v>19</v>
      </c>
      <c r="B480" s="9">
        <v>0.44135416666666666</v>
      </c>
      <c r="C480" s="11">
        <f t="shared" si="96"/>
        <v>45128.441354166665</v>
      </c>
      <c r="D480" s="10">
        <v>1.021145</v>
      </c>
      <c r="E480" s="10">
        <v>53.41</v>
      </c>
      <c r="F480" s="10">
        <v>8</v>
      </c>
      <c r="G480" s="13">
        <f t="shared" si="97"/>
        <v>0.98047271790380641</v>
      </c>
      <c r="H480" s="13"/>
      <c r="I480" s="14">
        <f t="shared" si="98"/>
        <v>52.304031259027852</v>
      </c>
      <c r="J480" s="13">
        <f t="shared" si="99"/>
        <v>1.9527282096193588E-2</v>
      </c>
      <c r="K480" s="13" t="str">
        <f t="shared" si="100"/>
        <v>0</v>
      </c>
      <c r="M480" s="17"/>
    </row>
    <row r="481" spans="1:13" x14ac:dyDescent="0.25">
      <c r="A481" s="19" t="s">
        <v>19</v>
      </c>
      <c r="B481" s="9">
        <v>0.44804398148148145</v>
      </c>
      <c r="C481" s="11">
        <f t="shared" si="96"/>
        <v>45128.44804398148</v>
      </c>
      <c r="D481" s="10">
        <v>1.0197080000000001</v>
      </c>
      <c r="E481" s="10">
        <v>53.41</v>
      </c>
      <c r="F481" s="10">
        <v>8</v>
      </c>
      <c r="G481" s="13">
        <f t="shared" si="97"/>
        <v>0.98177890520080702</v>
      </c>
      <c r="H481" s="13"/>
      <c r="I481" s="14">
        <f t="shared" si="98"/>
        <v>52.377739509742</v>
      </c>
      <c r="J481" s="13">
        <f t="shared" si="99"/>
        <v>1.8221094799192983E-2</v>
      </c>
      <c r="K481" s="13" t="str">
        <f t="shared" si="100"/>
        <v>0</v>
      </c>
      <c r="M481" s="17"/>
    </row>
    <row r="482" spans="1:13" x14ac:dyDescent="0.25">
      <c r="A482" s="19" t="s">
        <v>19</v>
      </c>
      <c r="B482" s="9">
        <v>0.45473379629629629</v>
      </c>
      <c r="C482" s="11">
        <f t="shared" si="96"/>
        <v>45128.454733796294</v>
      </c>
      <c r="D482" s="10">
        <v>1.0211859999999999</v>
      </c>
      <c r="E482" s="10">
        <v>53.41</v>
      </c>
      <c r="F482" s="10">
        <v>8</v>
      </c>
      <c r="G482" s="13">
        <f t="shared" si="97"/>
        <v>0.98043550136325486</v>
      </c>
      <c r="H482" s="13"/>
      <c r="I482" s="14">
        <f t="shared" si="98"/>
        <v>52.30193128382097</v>
      </c>
      <c r="J482" s="13">
        <f t="shared" si="99"/>
        <v>1.9564498636745142E-2</v>
      </c>
      <c r="K482" s="13" t="str">
        <f t="shared" si="100"/>
        <v>0</v>
      </c>
      <c r="M482" s="17"/>
    </row>
    <row r="483" spans="1:13" x14ac:dyDescent="0.25">
      <c r="A483" s="19" t="s">
        <v>19</v>
      </c>
      <c r="B483" s="9">
        <v>0.46141203703703698</v>
      </c>
      <c r="C483" s="11">
        <f t="shared" si="96"/>
        <v>45128.461412037039</v>
      </c>
      <c r="D483" s="10">
        <v>1.0237879999999999</v>
      </c>
      <c r="E483" s="10">
        <v>53.41</v>
      </c>
      <c r="F483" s="10">
        <v>8</v>
      </c>
      <c r="G483" s="13">
        <f t="shared" si="97"/>
        <v>0.97807939609026029</v>
      </c>
      <c r="H483" s="13"/>
      <c r="I483" s="14">
        <f t="shared" si="98"/>
        <v>52.169003739055348</v>
      </c>
      <c r="J483" s="13">
        <f t="shared" si="99"/>
        <v>2.1920603909739711E-2</v>
      </c>
      <c r="K483" s="13" t="str">
        <f t="shared" si="100"/>
        <v>0</v>
      </c>
      <c r="M483" s="17"/>
    </row>
    <row r="484" spans="1:13" x14ac:dyDescent="0.25">
      <c r="A484" s="19" t="s">
        <v>19</v>
      </c>
      <c r="B484" s="9">
        <v>0.46810185185185182</v>
      </c>
      <c r="C484" s="11">
        <f t="shared" si="96"/>
        <v>45128.468101851853</v>
      </c>
      <c r="D484" s="10">
        <v>1.028316</v>
      </c>
      <c r="E484" s="10">
        <v>53.41</v>
      </c>
      <c r="F484" s="10">
        <v>8</v>
      </c>
      <c r="G484" s="13">
        <f t="shared" si="97"/>
        <v>0.97400627254375927</v>
      </c>
      <c r="H484" s="13"/>
      <c r="I484" s="14">
        <f t="shared" si="98"/>
        <v>51.939287145196609</v>
      </c>
      <c r="J484" s="13">
        <f t="shared" si="99"/>
        <v>2.5993727456240734E-2</v>
      </c>
      <c r="K484" s="13" t="str">
        <f t="shared" si="100"/>
        <v>0</v>
      </c>
      <c r="M484" s="17"/>
    </row>
    <row r="485" spans="1:13" x14ac:dyDescent="0.25">
      <c r="A485" s="19" t="s">
        <v>19</v>
      </c>
      <c r="B485" s="9">
        <v>0.47476851851851848</v>
      </c>
      <c r="C485" s="11">
        <f t="shared" si="96"/>
        <v>45128.474768518521</v>
      </c>
      <c r="D485" s="10">
        <v>1.0340800000000001</v>
      </c>
      <c r="E485" s="10">
        <v>53.41</v>
      </c>
      <c r="F485" s="10">
        <v>8</v>
      </c>
      <c r="G485" s="13">
        <f t="shared" si="97"/>
        <v>0.96887028601103964</v>
      </c>
      <c r="H485" s="13"/>
      <c r="I485" s="14">
        <f t="shared" si="98"/>
        <v>51.649775645984825</v>
      </c>
      <c r="J485" s="13">
        <f t="shared" si="99"/>
        <v>3.1129713988960361E-2</v>
      </c>
      <c r="K485" s="13" t="str">
        <f t="shared" si="100"/>
        <v>0</v>
      </c>
      <c r="M485" s="17"/>
    </row>
    <row r="486" spans="1:13" x14ac:dyDescent="0.25">
      <c r="A486" s="19" t="s">
        <v>19</v>
      </c>
      <c r="B486" s="9">
        <v>0.48144675925925928</v>
      </c>
      <c r="C486" s="11">
        <f t="shared" si="96"/>
        <v>45128.481446759259</v>
      </c>
      <c r="D486" s="10">
        <v>1.0115510000000001</v>
      </c>
      <c r="E486" s="10">
        <v>53.41</v>
      </c>
      <c r="F486" s="10">
        <v>8</v>
      </c>
      <c r="G486" s="13">
        <f t="shared" si="97"/>
        <v>0.98926002091785747</v>
      </c>
      <c r="H486" s="13"/>
      <c r="I486" s="14">
        <f t="shared" si="98"/>
        <v>52.80010597587269</v>
      </c>
      <c r="J486" s="13">
        <f t="shared" si="99"/>
        <v>1.0739979082142526E-2</v>
      </c>
      <c r="K486" s="13" t="str">
        <f t="shared" si="100"/>
        <v>0</v>
      </c>
      <c r="M486" s="17"/>
    </row>
    <row r="487" spans="1:13" x14ac:dyDescent="0.25">
      <c r="A487" s="19" t="s">
        <v>19</v>
      </c>
      <c r="B487" s="9">
        <v>0.48813657407407413</v>
      </c>
      <c r="C487" s="11">
        <f t="shared" si="96"/>
        <v>45128.488136574073</v>
      </c>
      <c r="D487" s="10">
        <v>1.032475</v>
      </c>
      <c r="E487" s="10">
        <v>53.41</v>
      </c>
      <c r="F487" s="10">
        <v>8</v>
      </c>
      <c r="G487" s="13">
        <f t="shared" si="97"/>
        <v>0.97029494797244453</v>
      </c>
      <c r="H487" s="13"/>
      <c r="I487" s="14">
        <f t="shared" si="98"/>
        <v>51.730066103295478</v>
      </c>
      <c r="J487" s="13">
        <f t="shared" si="99"/>
        <v>2.9705052027555467E-2</v>
      </c>
      <c r="K487" s="13" t="str">
        <f t="shared" si="100"/>
        <v>0</v>
      </c>
      <c r="M487" s="17"/>
    </row>
    <row r="488" spans="1:13" x14ac:dyDescent="0.25">
      <c r="A488" s="19" t="s">
        <v>19</v>
      </c>
      <c r="B488" s="9">
        <v>0.49482638888888886</v>
      </c>
      <c r="C488" s="11">
        <f t="shared" si="96"/>
        <v>45128.494826388887</v>
      </c>
      <c r="D488" s="10">
        <v>1.0141979999999999</v>
      </c>
      <c r="E488" s="10">
        <v>53.41</v>
      </c>
      <c r="F488" s="10">
        <v>8</v>
      </c>
      <c r="G488" s="13">
        <f t="shared" si="97"/>
        <v>0.98681984507110698</v>
      </c>
      <c r="H488" s="13"/>
      <c r="I488" s="14">
        <f t="shared" si="98"/>
        <v>52.662300655296107</v>
      </c>
      <c r="J488" s="13">
        <f t="shared" si="99"/>
        <v>1.3180154928893018E-2</v>
      </c>
      <c r="K488" s="13" t="str">
        <f t="shared" si="100"/>
        <v>0</v>
      </c>
      <c r="M488" s="17"/>
    </row>
    <row r="489" spans="1:13" x14ac:dyDescent="0.25">
      <c r="A489" s="19" t="s">
        <v>19</v>
      </c>
      <c r="B489" s="9">
        <v>0.50150462962962961</v>
      </c>
      <c r="C489" s="11">
        <f t="shared" si="96"/>
        <v>45128.501504629632</v>
      </c>
      <c r="D489" s="10">
        <v>1.0242450000000001</v>
      </c>
      <c r="E489" s="10">
        <v>53.41</v>
      </c>
      <c r="F489" s="10">
        <v>8</v>
      </c>
      <c r="G489" s="13">
        <f t="shared" si="97"/>
        <v>0.97766675586581542</v>
      </c>
      <c r="H489" s="13"/>
      <c r="I489" s="14">
        <f t="shared" si="98"/>
        <v>52.145726852462047</v>
      </c>
      <c r="J489" s="13">
        <f t="shared" si="99"/>
        <v>2.2333244134184582E-2</v>
      </c>
      <c r="K489" s="13" t="str">
        <f t="shared" si="100"/>
        <v>0</v>
      </c>
      <c r="M489" s="17"/>
    </row>
    <row r="490" spans="1:13" x14ac:dyDescent="0.25">
      <c r="A490" s="19" t="s">
        <v>19</v>
      </c>
      <c r="B490" s="9">
        <v>0.50818287037037035</v>
      </c>
      <c r="C490" s="11">
        <f t="shared" si="96"/>
        <v>45128.50818287037</v>
      </c>
      <c r="D490" s="10">
        <v>1.044602</v>
      </c>
      <c r="E490" s="10">
        <v>53.41</v>
      </c>
      <c r="F490" s="10">
        <v>8</v>
      </c>
      <c r="G490" s="13">
        <f t="shared" si="97"/>
        <v>0.95963347698674539</v>
      </c>
      <c r="H490" s="13"/>
      <c r="I490" s="14">
        <f t="shared" si="98"/>
        <v>51.129521099902156</v>
      </c>
      <c r="J490" s="13">
        <f t="shared" si="99"/>
        <v>4.0366523013254607E-2</v>
      </c>
      <c r="K490" s="13" t="str">
        <f t="shared" si="100"/>
        <v>0</v>
      </c>
      <c r="M490" s="17"/>
    </row>
    <row r="491" spans="1:13" x14ac:dyDescent="0.25">
      <c r="A491" s="19" t="s">
        <v>19</v>
      </c>
      <c r="B491" s="9">
        <v>0.51487268518518514</v>
      </c>
      <c r="C491" s="11">
        <f t="shared" si="96"/>
        <v>45128.514872685184</v>
      </c>
      <c r="D491" s="10">
        <v>1.008473</v>
      </c>
      <c r="E491" s="10">
        <v>53.41</v>
      </c>
      <c r="F491" s="10">
        <v>8</v>
      </c>
      <c r="G491" s="13">
        <f t="shared" si="97"/>
        <v>0.99211278866852304</v>
      </c>
      <c r="H491" s="13"/>
      <c r="I491" s="14">
        <f t="shared" si="98"/>
        <v>52.961259250371597</v>
      </c>
      <c r="J491" s="13">
        <f t="shared" si="99"/>
        <v>7.8872113314769621E-3</v>
      </c>
      <c r="K491" s="13" t="str">
        <f t="shared" si="100"/>
        <v>0</v>
      </c>
      <c r="M491" s="17"/>
    </row>
    <row r="492" spans="1:13" x14ac:dyDescent="0.25">
      <c r="A492" s="19" t="s">
        <v>19</v>
      </c>
      <c r="B492" s="9">
        <v>0.521550925925926</v>
      </c>
      <c r="C492" s="11">
        <f t="shared" si="96"/>
        <v>45128.521550925929</v>
      </c>
      <c r="D492" s="10">
        <v>1.023792</v>
      </c>
      <c r="E492" s="10">
        <v>53.41</v>
      </c>
      <c r="F492" s="10">
        <v>8</v>
      </c>
      <c r="G492" s="13">
        <f t="shared" si="97"/>
        <v>0.97807578284384711</v>
      </c>
      <c r="H492" s="13"/>
      <c r="I492" s="14">
        <f t="shared" si="98"/>
        <v>52.168799912482221</v>
      </c>
      <c r="J492" s="13">
        <f t="shared" si="99"/>
        <v>2.1924217156152892E-2</v>
      </c>
      <c r="K492" s="13" t="str">
        <f t="shared" si="100"/>
        <v>0</v>
      </c>
      <c r="M492" s="17"/>
    </row>
    <row r="493" spans="1:13" x14ac:dyDescent="0.25">
      <c r="A493" s="19" t="s">
        <v>19</v>
      </c>
      <c r="B493" s="9">
        <v>0.52822916666666664</v>
      </c>
      <c r="C493" s="11">
        <f t="shared" si="96"/>
        <v>45128.528229166666</v>
      </c>
      <c r="D493" s="10">
        <v>1.026791</v>
      </c>
      <c r="E493" s="10">
        <v>53.41</v>
      </c>
      <c r="F493" s="10">
        <v>8</v>
      </c>
      <c r="G493" s="13">
        <f t="shared" si="97"/>
        <v>0.97537426731481247</v>
      </c>
      <c r="H493" s="13"/>
      <c r="I493" s="14">
        <f t="shared" si="98"/>
        <v>52.016427880649516</v>
      </c>
      <c r="J493" s="13">
        <f t="shared" si="99"/>
        <v>2.4625732685187529E-2</v>
      </c>
      <c r="K493" s="13" t="str">
        <f t="shared" si="100"/>
        <v>0</v>
      </c>
      <c r="M493" s="17"/>
    </row>
    <row r="494" spans="1:13" x14ac:dyDescent="0.25">
      <c r="A494" s="19" t="s">
        <v>19</v>
      </c>
      <c r="B494" s="9">
        <v>0.53491898148148154</v>
      </c>
      <c r="C494" s="11">
        <f t="shared" si="96"/>
        <v>45128.534918981481</v>
      </c>
      <c r="D494" s="10">
        <v>1.0261400000000001</v>
      </c>
      <c r="E494" s="10">
        <v>53.41</v>
      </c>
      <c r="F494" s="10">
        <v>8</v>
      </c>
      <c r="G494" s="13">
        <f t="shared" si="97"/>
        <v>0.97595941878897818</v>
      </c>
      <c r="H494" s="13"/>
      <c r="I494" s="14">
        <f t="shared" si="98"/>
        <v>52.049427953300714</v>
      </c>
      <c r="J494" s="13">
        <f t="shared" si="99"/>
        <v>2.4040581211021816E-2</v>
      </c>
      <c r="K494" s="13" t="str">
        <f t="shared" si="100"/>
        <v>0</v>
      </c>
      <c r="M494" s="17"/>
    </row>
    <row r="495" spans="1:13" x14ac:dyDescent="0.25">
      <c r="A495" s="19" t="s">
        <v>19</v>
      </c>
      <c r="B495" s="9">
        <v>0.54159722222222217</v>
      </c>
      <c r="C495" s="11">
        <f t="shared" si="96"/>
        <v>45128.541597222225</v>
      </c>
      <c r="D495" s="10">
        <v>1.026608</v>
      </c>
      <c r="E495" s="10">
        <v>53.41</v>
      </c>
      <c r="F495" s="10">
        <v>8</v>
      </c>
      <c r="G495" s="13">
        <f t="shared" si="97"/>
        <v>0.97553868576735958</v>
      </c>
      <c r="H495" s="13"/>
      <c r="I495" s="14">
        <f t="shared" si="98"/>
        <v>52.025700169879833</v>
      </c>
      <c r="J495" s="13">
        <f t="shared" si="99"/>
        <v>2.4461314232640419E-2</v>
      </c>
      <c r="K495" s="13" t="str">
        <f t="shared" si="100"/>
        <v>0</v>
      </c>
      <c r="M495" s="17"/>
    </row>
    <row r="496" spans="1:13" x14ac:dyDescent="0.25">
      <c r="A496" s="19" t="s">
        <v>19</v>
      </c>
      <c r="B496" s="9">
        <v>0.54827546296296303</v>
      </c>
      <c r="C496" s="11">
        <f t="shared" ref="C496:C559" si="101">A496+B496</f>
        <v>45128.548275462963</v>
      </c>
      <c r="D496" s="10">
        <v>1.0192570000000001</v>
      </c>
      <c r="E496" s="10">
        <v>53.41</v>
      </c>
      <c r="F496" s="10">
        <v>8</v>
      </c>
      <c r="G496" s="13">
        <f t="shared" ref="G496:G559" si="102">(-2*F496+SQRT((2*F496)^2+4*(I496/PI())))/2</f>
        <v>0.98218956995786044</v>
      </c>
      <c r="H496" s="13"/>
      <c r="I496" s="14">
        <f t="shared" ref="I496:I559" si="103">E496/D496</f>
        <v>52.400915568889879</v>
      </c>
      <c r="J496" s="13">
        <f t="shared" ref="J496:J559" si="104">1-G496</f>
        <v>1.7810430042139558E-2</v>
      </c>
      <c r="K496" s="13" t="str">
        <f t="shared" ref="K496:K559" si="105">IF(J496&lt;0.25,"0","1")</f>
        <v>0</v>
      </c>
      <c r="M496" s="17"/>
    </row>
    <row r="497" spans="1:13" x14ac:dyDescent="0.25">
      <c r="A497" s="19" t="s">
        <v>19</v>
      </c>
      <c r="B497" s="9">
        <v>0.55495370370370367</v>
      </c>
      <c r="C497" s="11">
        <f t="shared" si="101"/>
        <v>45128.5549537037</v>
      </c>
      <c r="D497" s="10">
        <v>1.0272570000000001</v>
      </c>
      <c r="E497" s="10">
        <v>53.41</v>
      </c>
      <c r="F497" s="10">
        <v>8</v>
      </c>
      <c r="G497" s="13">
        <f t="shared" si="102"/>
        <v>0.97495583519006068</v>
      </c>
      <c r="H497" s="13"/>
      <c r="I497" s="14">
        <f t="shared" si="103"/>
        <v>51.992831394675328</v>
      </c>
      <c r="J497" s="13">
        <f t="shared" si="104"/>
        <v>2.5044164809939318E-2</v>
      </c>
      <c r="K497" s="13" t="str">
        <f t="shared" si="105"/>
        <v>0</v>
      </c>
      <c r="M497" s="17"/>
    </row>
    <row r="498" spans="1:13" x14ac:dyDescent="0.25">
      <c r="A498" s="19" t="s">
        <v>19</v>
      </c>
      <c r="B498" s="9">
        <v>0.56164351851851857</v>
      </c>
      <c r="C498" s="11">
        <f t="shared" si="101"/>
        <v>45128.561643518522</v>
      </c>
      <c r="D498" s="10">
        <v>1.0276689999999999</v>
      </c>
      <c r="E498" s="10">
        <v>53.41</v>
      </c>
      <c r="F498" s="10">
        <v>8</v>
      </c>
      <c r="G498" s="13">
        <f t="shared" si="102"/>
        <v>0.974586190745379</v>
      </c>
      <c r="H498" s="13"/>
      <c r="I498" s="14">
        <f t="shared" si="103"/>
        <v>51.971987089228143</v>
      </c>
      <c r="J498" s="13">
        <f t="shared" si="104"/>
        <v>2.5413809254621E-2</v>
      </c>
      <c r="K498" s="13" t="str">
        <f t="shared" si="105"/>
        <v>0</v>
      </c>
      <c r="M498" s="17"/>
    </row>
    <row r="499" spans="1:13" x14ac:dyDescent="0.25">
      <c r="A499" s="19" t="s">
        <v>19</v>
      </c>
      <c r="B499" s="9">
        <v>0.56832175925925921</v>
      </c>
      <c r="C499" s="11">
        <f t="shared" si="101"/>
        <v>45128.56832175926</v>
      </c>
      <c r="D499" s="10">
        <v>1.0213030000000001</v>
      </c>
      <c r="E499" s="10">
        <v>53.41</v>
      </c>
      <c r="F499" s="10">
        <v>8</v>
      </c>
      <c r="G499" s="13">
        <f t="shared" si="102"/>
        <v>0.98032931364688913</v>
      </c>
      <c r="H499" s="13"/>
      <c r="I499" s="14">
        <f t="shared" si="103"/>
        <v>52.295939598728282</v>
      </c>
      <c r="J499" s="13">
        <f t="shared" si="104"/>
        <v>1.9670686353110867E-2</v>
      </c>
      <c r="K499" s="13" t="str">
        <f t="shared" si="105"/>
        <v>0</v>
      </c>
      <c r="M499" s="17"/>
    </row>
    <row r="500" spans="1:13" x14ac:dyDescent="0.25">
      <c r="A500" s="19" t="s">
        <v>19</v>
      </c>
      <c r="B500" s="9">
        <v>0.57501157407407411</v>
      </c>
      <c r="C500" s="11">
        <f t="shared" si="101"/>
        <v>45128.575011574074</v>
      </c>
      <c r="D500" s="10">
        <v>1.028017</v>
      </c>
      <c r="E500" s="10">
        <v>53.41</v>
      </c>
      <c r="F500" s="10">
        <v>8</v>
      </c>
      <c r="G500" s="13">
        <f t="shared" si="102"/>
        <v>0.97427418577152558</v>
      </c>
      <c r="H500" s="13"/>
      <c r="I500" s="14">
        <f t="shared" si="103"/>
        <v>51.954393750297903</v>
      </c>
      <c r="J500" s="13">
        <f t="shared" si="104"/>
        <v>2.572581422847442E-2</v>
      </c>
      <c r="K500" s="13" t="str">
        <f t="shared" si="105"/>
        <v>0</v>
      </c>
      <c r="M500" s="17"/>
    </row>
    <row r="501" spans="1:13" x14ac:dyDescent="0.25">
      <c r="A501" s="19" t="s">
        <v>19</v>
      </c>
      <c r="B501" s="9">
        <v>0.58168981481481474</v>
      </c>
      <c r="C501" s="11">
        <f t="shared" si="101"/>
        <v>45128.581689814811</v>
      </c>
      <c r="D501" s="10">
        <v>1.0246960000000001</v>
      </c>
      <c r="E501" s="10">
        <v>53.41</v>
      </c>
      <c r="F501" s="10">
        <v>8</v>
      </c>
      <c r="G501" s="13">
        <f t="shared" si="102"/>
        <v>0.97725987551351245</v>
      </c>
      <c r="H501" s="13"/>
      <c r="I501" s="14">
        <f t="shared" si="103"/>
        <v>52.122775925737969</v>
      </c>
      <c r="J501" s="13">
        <f t="shared" si="104"/>
        <v>2.2740124486487545E-2</v>
      </c>
      <c r="K501" s="13" t="str">
        <f t="shared" si="105"/>
        <v>0</v>
      </c>
      <c r="M501" s="17"/>
    </row>
    <row r="502" spans="1:13" x14ac:dyDescent="0.25">
      <c r="A502" s="19" t="s">
        <v>19</v>
      </c>
      <c r="B502" s="9">
        <v>0.5883680555555556</v>
      </c>
      <c r="C502" s="11">
        <f t="shared" si="101"/>
        <v>45128.588368055556</v>
      </c>
      <c r="D502" s="10">
        <v>1.0090330000000001</v>
      </c>
      <c r="E502" s="10">
        <v>53.41</v>
      </c>
      <c r="F502" s="10">
        <v>8</v>
      </c>
      <c r="G502" s="13">
        <f t="shared" si="102"/>
        <v>0.99159253888362997</v>
      </c>
      <c r="H502" s="13"/>
      <c r="I502" s="14">
        <f t="shared" si="103"/>
        <v>52.931866450353944</v>
      </c>
      <c r="J502" s="13">
        <f t="shared" si="104"/>
        <v>8.4074611163700297E-3</v>
      </c>
      <c r="K502" s="13" t="str">
        <f t="shared" si="105"/>
        <v>0</v>
      </c>
      <c r="M502" s="17"/>
    </row>
    <row r="503" spans="1:13" x14ac:dyDescent="0.25">
      <c r="A503" s="19" t="s">
        <v>19</v>
      </c>
      <c r="B503" s="9">
        <v>0.59504629629629624</v>
      </c>
      <c r="C503" s="11">
        <f t="shared" si="101"/>
        <v>45128.595046296294</v>
      </c>
      <c r="D503" s="10">
        <v>1.018508</v>
      </c>
      <c r="E503" s="10">
        <v>53.41</v>
      </c>
      <c r="F503" s="10">
        <v>8</v>
      </c>
      <c r="G503" s="13">
        <f t="shared" si="102"/>
        <v>0.98287234503084697</v>
      </c>
      <c r="H503" s="13"/>
      <c r="I503" s="14">
        <f t="shared" si="103"/>
        <v>52.439450647417594</v>
      </c>
      <c r="J503" s="13">
        <f t="shared" si="104"/>
        <v>1.7127654969153028E-2</v>
      </c>
      <c r="K503" s="13" t="str">
        <f t="shared" si="105"/>
        <v>0</v>
      </c>
      <c r="M503" s="17"/>
    </row>
    <row r="504" spans="1:13" x14ac:dyDescent="0.25">
      <c r="A504" s="19" t="s">
        <v>19</v>
      </c>
      <c r="B504" s="9">
        <v>0.6017245370370371</v>
      </c>
      <c r="C504" s="11">
        <f t="shared" si="101"/>
        <v>45128.601724537039</v>
      </c>
      <c r="D504" s="10">
        <v>1.0230539999999999</v>
      </c>
      <c r="E504" s="10">
        <v>53.41</v>
      </c>
      <c r="F504" s="10">
        <v>8</v>
      </c>
      <c r="G504" s="13">
        <f t="shared" si="102"/>
        <v>0.97874288044781466</v>
      </c>
      <c r="H504" s="13"/>
      <c r="I504" s="14">
        <f t="shared" si="103"/>
        <v>52.206432896015265</v>
      </c>
      <c r="J504" s="13">
        <f t="shared" si="104"/>
        <v>2.1257119552185344E-2</v>
      </c>
      <c r="K504" s="13" t="str">
        <f t="shared" si="105"/>
        <v>0</v>
      </c>
      <c r="M504" s="17"/>
    </row>
    <row r="505" spans="1:13" x14ac:dyDescent="0.25">
      <c r="A505" s="19" t="s">
        <v>19</v>
      </c>
      <c r="B505" s="9">
        <v>0.60840277777777774</v>
      </c>
      <c r="C505" s="11">
        <f t="shared" si="101"/>
        <v>45128.608402777776</v>
      </c>
      <c r="D505" s="10">
        <v>1.021147</v>
      </c>
      <c r="E505" s="10">
        <v>53.41</v>
      </c>
      <c r="F505" s="10">
        <v>8</v>
      </c>
      <c r="G505" s="13">
        <f t="shared" si="102"/>
        <v>0.98047090239704637</v>
      </c>
      <c r="H505" s="13"/>
      <c r="I505" s="14">
        <f t="shared" si="103"/>
        <v>52.303928817300537</v>
      </c>
      <c r="J505" s="13">
        <f t="shared" si="104"/>
        <v>1.9529097602953627E-2</v>
      </c>
      <c r="K505" s="13" t="str">
        <f t="shared" si="105"/>
        <v>0</v>
      </c>
      <c r="M505" s="17"/>
    </row>
    <row r="506" spans="1:13" x14ac:dyDescent="0.25">
      <c r="A506" s="19" t="s">
        <v>19</v>
      </c>
      <c r="B506" s="9">
        <v>0.61508101851851849</v>
      </c>
      <c r="C506" s="11">
        <f t="shared" si="101"/>
        <v>45128.615081018521</v>
      </c>
      <c r="D506" s="10">
        <v>1.0212110000000001</v>
      </c>
      <c r="E506" s="10">
        <v>53.41</v>
      </c>
      <c r="F506" s="10">
        <v>8</v>
      </c>
      <c r="G506" s="13">
        <f t="shared" si="102"/>
        <v>0.98041280974166511</v>
      </c>
      <c r="H506" s="13"/>
      <c r="I506" s="14">
        <f t="shared" si="103"/>
        <v>52.300650893889696</v>
      </c>
      <c r="J506" s="13">
        <f t="shared" si="104"/>
        <v>1.9587190258334886E-2</v>
      </c>
      <c r="K506" s="13" t="str">
        <f t="shared" si="105"/>
        <v>0</v>
      </c>
      <c r="M506" s="17"/>
    </row>
    <row r="507" spans="1:13" x14ac:dyDescent="0.25">
      <c r="A507" s="19" t="s">
        <v>19</v>
      </c>
      <c r="B507" s="9">
        <v>0.62177083333333327</v>
      </c>
      <c r="C507" s="11">
        <f t="shared" si="101"/>
        <v>45128.621770833335</v>
      </c>
      <c r="D507" s="10">
        <v>1.0240959999999999</v>
      </c>
      <c r="E507" s="10">
        <v>53.41</v>
      </c>
      <c r="F507" s="10">
        <v>8</v>
      </c>
      <c r="G507" s="13">
        <f t="shared" si="102"/>
        <v>0.97780125445280497</v>
      </c>
      <c r="H507" s="13"/>
      <c r="I507" s="14">
        <f t="shared" si="103"/>
        <v>52.153313751835768</v>
      </c>
      <c r="J507" s="13">
        <f t="shared" si="104"/>
        <v>2.2198745547195031E-2</v>
      </c>
      <c r="K507" s="13" t="str">
        <f t="shared" si="105"/>
        <v>0</v>
      </c>
      <c r="M507" s="17"/>
    </row>
    <row r="508" spans="1:13" x14ac:dyDescent="0.25">
      <c r="A508" s="19" t="s">
        <v>19</v>
      </c>
      <c r="B508" s="9">
        <v>0.62844907407407413</v>
      </c>
      <c r="C508" s="11">
        <f t="shared" si="101"/>
        <v>45128.628449074073</v>
      </c>
      <c r="D508" s="10">
        <v>1.022815</v>
      </c>
      <c r="E508" s="10">
        <v>53.41</v>
      </c>
      <c r="F508" s="10">
        <v>8</v>
      </c>
      <c r="G508" s="13">
        <f t="shared" si="102"/>
        <v>0.97895911455613494</v>
      </c>
      <c r="H508" s="13"/>
      <c r="I508" s="14">
        <f t="shared" si="103"/>
        <v>52.218631912907021</v>
      </c>
      <c r="J508" s="13">
        <f t="shared" si="104"/>
        <v>2.1040885443865065E-2</v>
      </c>
      <c r="K508" s="13" t="str">
        <f t="shared" si="105"/>
        <v>0</v>
      </c>
      <c r="M508" s="17"/>
    </row>
    <row r="509" spans="1:13" x14ac:dyDescent="0.25">
      <c r="A509" s="19" t="s">
        <v>19</v>
      </c>
      <c r="B509" s="9">
        <v>0.63512731481481477</v>
      </c>
      <c r="C509" s="11">
        <f t="shared" si="101"/>
        <v>45128.635127314818</v>
      </c>
      <c r="D509" s="10">
        <v>1.0210520000000001</v>
      </c>
      <c r="E509" s="10">
        <v>53.41</v>
      </c>
      <c r="F509" s="10">
        <v>8</v>
      </c>
      <c r="G509" s="13">
        <f t="shared" si="102"/>
        <v>0.980557146417393</v>
      </c>
      <c r="H509" s="13"/>
      <c r="I509" s="14">
        <f t="shared" si="103"/>
        <v>52.308795242553749</v>
      </c>
      <c r="J509" s="13">
        <f t="shared" si="104"/>
        <v>1.9442853582607E-2</v>
      </c>
      <c r="K509" s="13" t="str">
        <f t="shared" si="105"/>
        <v>0</v>
      </c>
      <c r="M509" s="17"/>
    </row>
    <row r="510" spans="1:13" x14ac:dyDescent="0.25">
      <c r="A510" s="19" t="s">
        <v>19</v>
      </c>
      <c r="B510" s="9">
        <v>0.64181712962962967</v>
      </c>
      <c r="C510" s="11">
        <f t="shared" si="101"/>
        <v>45128.641817129632</v>
      </c>
      <c r="D510" s="10">
        <v>1.0216609999999999</v>
      </c>
      <c r="E510" s="10">
        <v>53.41</v>
      </c>
      <c r="F510" s="10">
        <v>8</v>
      </c>
      <c r="G510" s="13">
        <f t="shared" si="102"/>
        <v>0.98000454065681453</v>
      </c>
      <c r="H510" s="13"/>
      <c r="I510" s="14">
        <f t="shared" si="103"/>
        <v>52.277614590358247</v>
      </c>
      <c r="J510" s="13">
        <f t="shared" si="104"/>
        <v>1.9995459343185473E-2</v>
      </c>
      <c r="K510" s="13" t="str">
        <f t="shared" si="105"/>
        <v>0</v>
      </c>
      <c r="M510" s="17"/>
    </row>
    <row r="511" spans="1:13" x14ac:dyDescent="0.25">
      <c r="A511" s="19" t="s">
        <v>19</v>
      </c>
      <c r="B511" s="9">
        <v>0.64849537037037031</v>
      </c>
      <c r="C511" s="11">
        <f t="shared" si="101"/>
        <v>45128.648495370369</v>
      </c>
      <c r="D511" s="10">
        <v>1.0270969999999999</v>
      </c>
      <c r="E511" s="10">
        <v>53.41</v>
      </c>
      <c r="F511" s="10">
        <v>8</v>
      </c>
      <c r="G511" s="13">
        <f t="shared" si="102"/>
        <v>0.9750994622687017</v>
      </c>
      <c r="H511" s="13"/>
      <c r="I511" s="14">
        <f t="shared" si="103"/>
        <v>52.000930778689842</v>
      </c>
      <c r="J511" s="13">
        <f t="shared" si="104"/>
        <v>2.49005377312983E-2</v>
      </c>
      <c r="K511" s="13" t="str">
        <f t="shared" si="105"/>
        <v>0</v>
      </c>
      <c r="M511" s="17"/>
    </row>
    <row r="512" spans="1:13" x14ac:dyDescent="0.25">
      <c r="A512" s="19" t="s">
        <v>19</v>
      </c>
      <c r="B512" s="9">
        <v>0.6551851851851852</v>
      </c>
      <c r="C512" s="11">
        <f t="shared" si="101"/>
        <v>45128.655185185184</v>
      </c>
      <c r="D512" s="10">
        <v>1.0247569999999999</v>
      </c>
      <c r="E512" s="10">
        <v>53.41</v>
      </c>
      <c r="F512" s="10">
        <v>8</v>
      </c>
      <c r="G512" s="13">
        <f t="shared" si="102"/>
        <v>0.97720486899691217</v>
      </c>
      <c r="H512" s="13"/>
      <c r="I512" s="14">
        <f t="shared" si="103"/>
        <v>52.119673249365462</v>
      </c>
      <c r="J512" s="13">
        <f t="shared" si="104"/>
        <v>2.2795131003087832E-2</v>
      </c>
      <c r="K512" s="13" t="str">
        <f t="shared" si="105"/>
        <v>0</v>
      </c>
      <c r="M512" s="17"/>
    </row>
    <row r="513" spans="1:13" x14ac:dyDescent="0.25">
      <c r="A513" s="19" t="s">
        <v>19</v>
      </c>
      <c r="B513" s="9">
        <v>0.66186342592592595</v>
      </c>
      <c r="C513" s="11">
        <f t="shared" si="101"/>
        <v>45128.661863425928</v>
      </c>
      <c r="D513" s="10">
        <v>1.0216970000000001</v>
      </c>
      <c r="E513" s="10">
        <v>53.41</v>
      </c>
      <c r="F513" s="10">
        <v>8</v>
      </c>
      <c r="G513" s="13">
        <f t="shared" si="102"/>
        <v>0.97997189386497929</v>
      </c>
      <c r="H513" s="13"/>
      <c r="I513" s="14">
        <f t="shared" si="103"/>
        <v>52.275772562706941</v>
      </c>
      <c r="J513" s="13">
        <f t="shared" si="104"/>
        <v>2.0028106135020707E-2</v>
      </c>
      <c r="K513" s="13" t="str">
        <f t="shared" si="105"/>
        <v>0</v>
      </c>
      <c r="M513" s="17"/>
    </row>
    <row r="514" spans="1:13" x14ac:dyDescent="0.25">
      <c r="A514" s="19" t="s">
        <v>19</v>
      </c>
      <c r="B514" s="9">
        <v>0.66853009259259266</v>
      </c>
      <c r="C514" s="11">
        <f t="shared" si="101"/>
        <v>45128.668530092589</v>
      </c>
      <c r="D514" s="10">
        <v>1.0162530000000001</v>
      </c>
      <c r="E514" s="10">
        <v>53.41</v>
      </c>
      <c r="F514" s="10">
        <v>8</v>
      </c>
      <c r="G514" s="13">
        <f t="shared" si="102"/>
        <v>0.98493372435049764</v>
      </c>
      <c r="H514" s="13"/>
      <c r="I514" s="14">
        <f t="shared" si="103"/>
        <v>52.555810413351786</v>
      </c>
      <c r="J514" s="13">
        <f t="shared" si="104"/>
        <v>1.5066275649502359E-2</v>
      </c>
      <c r="K514" s="13" t="str">
        <f t="shared" si="105"/>
        <v>0</v>
      </c>
      <c r="M514" s="17"/>
    </row>
    <row r="515" spans="1:13" x14ac:dyDescent="0.25">
      <c r="A515" s="19" t="s">
        <v>19</v>
      </c>
      <c r="B515" s="9">
        <v>0.67521990740740734</v>
      </c>
      <c r="C515" s="11">
        <f t="shared" si="101"/>
        <v>45128.675219907411</v>
      </c>
      <c r="D515" s="10">
        <v>1.024195</v>
      </c>
      <c r="E515" s="10">
        <v>53.41</v>
      </c>
      <c r="F515" s="10">
        <v>8</v>
      </c>
      <c r="G515" s="13">
        <f t="shared" si="102"/>
        <v>0.97771188548177435</v>
      </c>
      <c r="H515" s="13"/>
      <c r="I515" s="14">
        <f t="shared" si="103"/>
        <v>52.148272545755447</v>
      </c>
      <c r="J515" s="13">
        <f t="shared" si="104"/>
        <v>2.2288114518225655E-2</v>
      </c>
      <c r="K515" s="13" t="str">
        <f t="shared" si="105"/>
        <v>0</v>
      </c>
      <c r="M515" s="17"/>
    </row>
    <row r="516" spans="1:13" x14ac:dyDescent="0.25">
      <c r="A516" s="19" t="s">
        <v>19</v>
      </c>
      <c r="B516" s="9">
        <v>0.6818981481481482</v>
      </c>
      <c r="C516" s="11">
        <f t="shared" si="101"/>
        <v>45128.681898148148</v>
      </c>
      <c r="D516" s="10">
        <v>1.0224470000000001</v>
      </c>
      <c r="E516" s="10">
        <v>53.41</v>
      </c>
      <c r="F516" s="10">
        <v>8</v>
      </c>
      <c r="G516" s="13">
        <f t="shared" si="102"/>
        <v>0.97929224826836325</v>
      </c>
      <c r="H516" s="13"/>
      <c r="I516" s="14">
        <f t="shared" si="103"/>
        <v>52.237426487632113</v>
      </c>
      <c r="J516" s="13">
        <f t="shared" si="104"/>
        <v>2.0707751731636748E-2</v>
      </c>
      <c r="K516" s="13" t="str">
        <f t="shared" si="105"/>
        <v>0</v>
      </c>
      <c r="M516" s="17"/>
    </row>
    <row r="517" spans="1:13" x14ac:dyDescent="0.25">
      <c r="A517" s="19" t="s">
        <v>19</v>
      </c>
      <c r="B517" s="9">
        <v>0.68857638888888895</v>
      </c>
      <c r="C517" s="11">
        <f t="shared" si="101"/>
        <v>45128.688576388886</v>
      </c>
      <c r="D517" s="10">
        <v>1.0234859999999999</v>
      </c>
      <c r="E517" s="10">
        <v>53.41</v>
      </c>
      <c r="F517" s="10">
        <v>8</v>
      </c>
      <c r="G517" s="13">
        <f t="shared" si="102"/>
        <v>0.97835227355393961</v>
      </c>
      <c r="H517" s="13"/>
      <c r="I517" s="14">
        <f t="shared" si="103"/>
        <v>52.18439724627401</v>
      </c>
      <c r="J517" s="13">
        <f t="shared" si="104"/>
        <v>2.1647726446060389E-2</v>
      </c>
      <c r="K517" s="13" t="str">
        <f t="shared" si="105"/>
        <v>0</v>
      </c>
      <c r="M517" s="17"/>
    </row>
    <row r="518" spans="1:13" x14ac:dyDescent="0.25">
      <c r="A518" s="19" t="s">
        <v>19</v>
      </c>
      <c r="B518" s="9">
        <v>0.69525462962962958</v>
      </c>
      <c r="C518" s="11">
        <f t="shared" si="101"/>
        <v>45128.695254629631</v>
      </c>
      <c r="D518" s="10">
        <v>1.0216209999999999</v>
      </c>
      <c r="E518" s="10">
        <v>53.41</v>
      </c>
      <c r="F518" s="10">
        <v>8</v>
      </c>
      <c r="G518" s="13">
        <f t="shared" si="102"/>
        <v>0.98004081742924498</v>
      </c>
      <c r="H518" s="13"/>
      <c r="I518" s="14">
        <f t="shared" si="103"/>
        <v>52.27966144000564</v>
      </c>
      <c r="J518" s="13">
        <f t="shared" si="104"/>
        <v>1.9959182570755019E-2</v>
      </c>
      <c r="K518" s="13" t="str">
        <f t="shared" si="105"/>
        <v>0</v>
      </c>
      <c r="M518" s="17"/>
    </row>
    <row r="519" spans="1:13" x14ac:dyDescent="0.25">
      <c r="A519" s="19" t="s">
        <v>19</v>
      </c>
      <c r="B519" s="9">
        <v>0.70193287037037033</v>
      </c>
      <c r="C519" s="11">
        <f t="shared" si="101"/>
        <v>45128.701932870368</v>
      </c>
      <c r="D519" s="10">
        <v>1.0227029999999999</v>
      </c>
      <c r="E519" s="10">
        <v>53.41</v>
      </c>
      <c r="F519" s="10">
        <v>8</v>
      </c>
      <c r="G519" s="13">
        <f t="shared" si="102"/>
        <v>0.97906047900618276</v>
      </c>
      <c r="H519" s="13"/>
      <c r="I519" s="14">
        <f t="shared" si="103"/>
        <v>52.22435056903128</v>
      </c>
      <c r="J519" s="13">
        <f t="shared" si="104"/>
        <v>2.093952099381724E-2</v>
      </c>
      <c r="K519" s="13" t="str">
        <f t="shared" si="105"/>
        <v>0</v>
      </c>
      <c r="M519" s="17"/>
    </row>
    <row r="520" spans="1:13" x14ac:dyDescent="0.25">
      <c r="A520" s="19" t="s">
        <v>19</v>
      </c>
      <c r="B520" s="9">
        <v>0.70861111111111119</v>
      </c>
      <c r="C520" s="11">
        <f t="shared" si="101"/>
        <v>45128.708611111113</v>
      </c>
      <c r="D520" s="10">
        <v>1.022648</v>
      </c>
      <c r="E520" s="10">
        <v>53.41</v>
      </c>
      <c r="F520" s="10">
        <v>8</v>
      </c>
      <c r="G520" s="13">
        <f t="shared" si="102"/>
        <v>0.9791102639011342</v>
      </c>
      <c r="H520" s="13"/>
      <c r="I520" s="14">
        <f t="shared" si="103"/>
        <v>52.227159296258336</v>
      </c>
      <c r="J520" s="13">
        <f t="shared" si="104"/>
        <v>2.0889736098865797E-2</v>
      </c>
      <c r="K520" s="13" t="str">
        <f t="shared" si="105"/>
        <v>0</v>
      </c>
      <c r="M520" s="17"/>
    </row>
    <row r="521" spans="1:13" x14ac:dyDescent="0.25">
      <c r="A521" s="19" t="s">
        <v>19</v>
      </c>
      <c r="B521" s="9">
        <v>0.71530092592592587</v>
      </c>
      <c r="C521" s="11">
        <f t="shared" si="101"/>
        <v>45128.715300925927</v>
      </c>
      <c r="D521" s="10">
        <v>1.022243</v>
      </c>
      <c r="E521" s="10">
        <v>53.41</v>
      </c>
      <c r="F521" s="10">
        <v>8</v>
      </c>
      <c r="G521" s="13">
        <f t="shared" si="102"/>
        <v>0.97947701822279321</v>
      </c>
      <c r="H521" s="13"/>
      <c r="I521" s="14">
        <f t="shared" si="103"/>
        <v>52.247851049114544</v>
      </c>
      <c r="J521" s="13">
        <f t="shared" si="104"/>
        <v>2.0522981777206795E-2</v>
      </c>
      <c r="K521" s="13" t="str">
        <f t="shared" si="105"/>
        <v>0</v>
      </c>
      <c r="M521" s="17"/>
    </row>
    <row r="522" spans="1:13" x14ac:dyDescent="0.25">
      <c r="A522" s="19" t="s">
        <v>19</v>
      </c>
      <c r="B522" s="9">
        <v>0.72197916666666673</v>
      </c>
      <c r="C522" s="11">
        <f t="shared" si="101"/>
        <v>45128.721979166665</v>
      </c>
      <c r="D522" s="10">
        <v>1.0221739999999999</v>
      </c>
      <c r="E522" s="10">
        <v>53.41</v>
      </c>
      <c r="F522" s="10">
        <v>8</v>
      </c>
      <c r="G522" s="13">
        <f t="shared" si="102"/>
        <v>0.97953952977314707</v>
      </c>
      <c r="H522" s="13"/>
      <c r="I522" s="14">
        <f t="shared" si="103"/>
        <v>52.251377945437859</v>
      </c>
      <c r="J522" s="13">
        <f t="shared" si="104"/>
        <v>2.0460470226852934E-2</v>
      </c>
      <c r="K522" s="13" t="str">
        <f t="shared" si="105"/>
        <v>0</v>
      </c>
      <c r="M522" s="17"/>
    </row>
    <row r="523" spans="1:13" x14ac:dyDescent="0.25">
      <c r="A523" s="19" t="s">
        <v>19</v>
      </c>
      <c r="B523" s="9">
        <v>0.72865740740740748</v>
      </c>
      <c r="C523" s="11">
        <f t="shared" si="101"/>
        <v>45128.72865740741</v>
      </c>
      <c r="D523" s="10">
        <v>1.023031</v>
      </c>
      <c r="E523" s="10">
        <v>53.41</v>
      </c>
      <c r="F523" s="10">
        <v>8</v>
      </c>
      <c r="G523" s="13">
        <f t="shared" si="102"/>
        <v>0.97876368542077685</v>
      </c>
      <c r="H523" s="13"/>
      <c r="I523" s="14">
        <f t="shared" si="103"/>
        <v>52.207606612116344</v>
      </c>
      <c r="J523" s="13">
        <f t="shared" si="104"/>
        <v>2.1236314579223148E-2</v>
      </c>
      <c r="K523" s="13" t="str">
        <f t="shared" si="105"/>
        <v>0</v>
      </c>
      <c r="M523" s="17"/>
    </row>
    <row r="524" spans="1:13" x14ac:dyDescent="0.25">
      <c r="A524" s="19" t="s">
        <v>19</v>
      </c>
      <c r="B524" s="9">
        <v>0.73533564814814811</v>
      </c>
      <c r="C524" s="11">
        <f t="shared" si="101"/>
        <v>45128.735335648147</v>
      </c>
      <c r="D524" s="10">
        <v>1.0230859999999999</v>
      </c>
      <c r="E524" s="10">
        <v>53.41</v>
      </c>
      <c r="F524" s="10">
        <v>8</v>
      </c>
      <c r="G524" s="13">
        <f t="shared" si="102"/>
        <v>0.97871393587439748</v>
      </c>
      <c r="H524" s="13"/>
      <c r="I524" s="14">
        <f t="shared" si="103"/>
        <v>52.204799987488833</v>
      </c>
      <c r="J524" s="13">
        <f t="shared" si="104"/>
        <v>2.1286064125602522E-2</v>
      </c>
      <c r="K524" s="13" t="str">
        <f t="shared" si="105"/>
        <v>0</v>
      </c>
      <c r="M524" s="17"/>
    </row>
    <row r="525" spans="1:13" x14ac:dyDescent="0.25">
      <c r="A525" s="19" t="s">
        <v>19</v>
      </c>
      <c r="B525" s="9">
        <v>0.74201388888888886</v>
      </c>
      <c r="C525" s="11">
        <f t="shared" si="101"/>
        <v>45128.742013888892</v>
      </c>
      <c r="D525" s="10">
        <v>1.025067</v>
      </c>
      <c r="E525" s="10">
        <v>53.41</v>
      </c>
      <c r="F525" s="10">
        <v>8</v>
      </c>
      <c r="G525" s="13">
        <f t="shared" si="102"/>
        <v>0.97692542365130741</v>
      </c>
      <c r="H525" s="13"/>
      <c r="I525" s="14">
        <f t="shared" si="103"/>
        <v>52.103911256532498</v>
      </c>
      <c r="J525" s="13">
        <f t="shared" si="104"/>
        <v>2.3074576348692588E-2</v>
      </c>
      <c r="K525" s="13" t="str">
        <f t="shared" si="105"/>
        <v>0</v>
      </c>
      <c r="M525" s="17"/>
    </row>
    <row r="526" spans="1:13" x14ac:dyDescent="0.25">
      <c r="A526" s="19" t="s">
        <v>19</v>
      </c>
      <c r="B526" s="9">
        <v>0.74869212962962972</v>
      </c>
      <c r="C526" s="11">
        <f t="shared" si="101"/>
        <v>45128.748692129629</v>
      </c>
      <c r="D526" s="10">
        <v>1.0240229999999999</v>
      </c>
      <c r="E526" s="10">
        <v>53.41</v>
      </c>
      <c r="F526" s="10">
        <v>8</v>
      </c>
      <c r="G526" s="13">
        <f t="shared" si="102"/>
        <v>0.97786716328361756</v>
      </c>
      <c r="H526" s="13"/>
      <c r="I526" s="14">
        <f t="shared" si="103"/>
        <v>52.157031629172394</v>
      </c>
      <c r="J526" s="13">
        <f t="shared" si="104"/>
        <v>2.2132836716382442E-2</v>
      </c>
      <c r="K526" s="13" t="str">
        <f t="shared" si="105"/>
        <v>0</v>
      </c>
      <c r="M526" s="17"/>
    </row>
    <row r="527" spans="1:13" x14ac:dyDescent="0.25">
      <c r="A527" s="19" t="s">
        <v>19</v>
      </c>
      <c r="B527" s="9">
        <v>0.75537037037037036</v>
      </c>
      <c r="C527" s="11">
        <f t="shared" si="101"/>
        <v>45128.755370370367</v>
      </c>
      <c r="D527" s="10">
        <v>1.0224569999999999</v>
      </c>
      <c r="E527" s="10">
        <v>53.41</v>
      </c>
      <c r="F527" s="10">
        <v>8</v>
      </c>
      <c r="G527" s="13">
        <f t="shared" si="102"/>
        <v>0.97928319271562181</v>
      </c>
      <c r="H527" s="13"/>
      <c r="I527" s="14">
        <f t="shared" si="103"/>
        <v>52.23691558667015</v>
      </c>
      <c r="J527" s="13">
        <f t="shared" si="104"/>
        <v>2.0716807284378191E-2</v>
      </c>
      <c r="K527" s="13" t="str">
        <f t="shared" si="105"/>
        <v>0</v>
      </c>
      <c r="M527" s="17"/>
    </row>
    <row r="528" spans="1:13" x14ac:dyDescent="0.25">
      <c r="A528" s="19" t="s">
        <v>19</v>
      </c>
      <c r="B528" s="9">
        <v>0.76204861111111111</v>
      </c>
      <c r="C528" s="11">
        <f t="shared" si="101"/>
        <v>45128.762048611112</v>
      </c>
      <c r="D528" s="10">
        <v>1.022151</v>
      </c>
      <c r="E528" s="10">
        <v>53.41</v>
      </c>
      <c r="F528" s="10">
        <v>8</v>
      </c>
      <c r="G528" s="13">
        <f t="shared" si="102"/>
        <v>0.97956036873535979</v>
      </c>
      <c r="H528" s="13"/>
      <c r="I528" s="14">
        <f t="shared" si="103"/>
        <v>52.252553683359892</v>
      </c>
      <c r="J528" s="13">
        <f t="shared" si="104"/>
        <v>2.0439631264640212E-2</v>
      </c>
      <c r="K528" s="13" t="str">
        <f t="shared" si="105"/>
        <v>0</v>
      </c>
      <c r="M528" s="17"/>
    </row>
    <row r="529" spans="1:13" x14ac:dyDescent="0.25">
      <c r="A529" s="19" t="s">
        <v>19</v>
      </c>
      <c r="B529" s="9">
        <v>0.76871527777777782</v>
      </c>
      <c r="C529" s="11">
        <f t="shared" si="101"/>
        <v>45128.76871527778</v>
      </c>
      <c r="D529" s="10">
        <v>1.0237810000000001</v>
      </c>
      <c r="E529" s="10">
        <v>53.41</v>
      </c>
      <c r="F529" s="10">
        <v>8</v>
      </c>
      <c r="G529" s="13">
        <f t="shared" si="102"/>
        <v>0.97808571933592425</v>
      </c>
      <c r="H529" s="13"/>
      <c r="I529" s="14">
        <f t="shared" si="103"/>
        <v>52.169360439390843</v>
      </c>
      <c r="J529" s="13">
        <f t="shared" si="104"/>
        <v>2.1914280664075747E-2</v>
      </c>
      <c r="K529" s="13" t="str">
        <f t="shared" si="105"/>
        <v>0</v>
      </c>
      <c r="M529" s="17"/>
    </row>
    <row r="530" spans="1:13" x14ac:dyDescent="0.25">
      <c r="A530" s="19" t="s">
        <v>19</v>
      </c>
      <c r="B530" s="9">
        <v>0.77539351851851857</v>
      </c>
      <c r="C530" s="11">
        <f t="shared" si="101"/>
        <v>45128.775393518517</v>
      </c>
      <c r="D530" s="10">
        <v>1.0229170000000001</v>
      </c>
      <c r="E530" s="10">
        <v>53.41</v>
      </c>
      <c r="F530" s="10">
        <v>8</v>
      </c>
      <c r="G530" s="13">
        <f t="shared" si="102"/>
        <v>0.97886681882071258</v>
      </c>
      <c r="H530" s="13"/>
      <c r="I530" s="14">
        <f t="shared" si="103"/>
        <v>52.213424940635448</v>
      </c>
      <c r="J530" s="13">
        <f t="shared" si="104"/>
        <v>2.1133181179287419E-2</v>
      </c>
      <c r="K530" s="13" t="str">
        <f t="shared" si="105"/>
        <v>0</v>
      </c>
      <c r="M530" s="17"/>
    </row>
    <row r="531" spans="1:13" x14ac:dyDescent="0.25">
      <c r="A531" s="19" t="s">
        <v>19</v>
      </c>
      <c r="B531" s="9">
        <v>0.78208333333333335</v>
      </c>
      <c r="C531" s="11">
        <f t="shared" si="101"/>
        <v>45128.782083333332</v>
      </c>
      <c r="D531" s="10">
        <v>1.023377</v>
      </c>
      <c r="E531" s="10">
        <v>53.41</v>
      </c>
      <c r="F531" s="10">
        <v>8</v>
      </c>
      <c r="G531" s="13">
        <f t="shared" si="102"/>
        <v>0.97845079995622797</v>
      </c>
      <c r="H531" s="13"/>
      <c r="I531" s="14">
        <f t="shared" si="103"/>
        <v>52.18995541232605</v>
      </c>
      <c r="J531" s="13">
        <f t="shared" si="104"/>
        <v>2.1549200043772032E-2</v>
      </c>
      <c r="K531" s="13" t="str">
        <f t="shared" si="105"/>
        <v>0</v>
      </c>
      <c r="M531" s="17"/>
    </row>
    <row r="532" spans="1:13" x14ac:dyDescent="0.25">
      <c r="A532" s="19" t="s">
        <v>19</v>
      </c>
      <c r="B532" s="9">
        <v>0.7887615740740741</v>
      </c>
      <c r="C532" s="11">
        <f t="shared" si="101"/>
        <v>45128.788761574076</v>
      </c>
      <c r="D532" s="10">
        <v>1.0240640000000001</v>
      </c>
      <c r="E532" s="10">
        <v>53.41</v>
      </c>
      <c r="F532" s="10">
        <v>8</v>
      </c>
      <c r="G532" s="13">
        <f t="shared" si="102"/>
        <v>0.97783014489792386</v>
      </c>
      <c r="H532" s="13"/>
      <c r="I532" s="14">
        <f t="shared" si="103"/>
        <v>52.154943441034931</v>
      </c>
      <c r="J532" s="13">
        <f t="shared" si="104"/>
        <v>2.2169855102076141E-2</v>
      </c>
      <c r="K532" s="13" t="str">
        <f t="shared" si="105"/>
        <v>0</v>
      </c>
      <c r="M532" s="17"/>
    </row>
    <row r="533" spans="1:13" x14ac:dyDescent="0.25">
      <c r="A533" s="19" t="s">
        <v>19</v>
      </c>
      <c r="B533" s="9">
        <v>0.79543981481481485</v>
      </c>
      <c r="C533" s="11">
        <f t="shared" si="101"/>
        <v>45128.795439814814</v>
      </c>
      <c r="D533" s="10">
        <v>1.023436</v>
      </c>
      <c r="E533" s="10">
        <v>53.41</v>
      </c>
      <c r="F533" s="10">
        <v>8</v>
      </c>
      <c r="G533" s="13">
        <f t="shared" si="102"/>
        <v>0.97839746668006811</v>
      </c>
      <c r="H533" s="13"/>
      <c r="I533" s="14">
        <f t="shared" si="103"/>
        <v>52.186946716746327</v>
      </c>
      <c r="J533" s="13">
        <f t="shared" si="104"/>
        <v>2.1602533319931894E-2</v>
      </c>
      <c r="K533" s="13" t="str">
        <f t="shared" si="105"/>
        <v>0</v>
      </c>
      <c r="M533" s="17"/>
    </row>
    <row r="534" spans="1:13" x14ac:dyDescent="0.25">
      <c r="A534" s="19" t="s">
        <v>19</v>
      </c>
      <c r="B534" s="9">
        <v>0.80211805555555549</v>
      </c>
      <c r="C534" s="11">
        <f t="shared" si="101"/>
        <v>45128.802118055559</v>
      </c>
      <c r="D534" s="10">
        <v>1.023163</v>
      </c>
      <c r="E534" s="10">
        <v>53.41</v>
      </c>
      <c r="F534" s="10">
        <v>8</v>
      </c>
      <c r="G534" s="13">
        <f t="shared" si="102"/>
        <v>0.97864429503204597</v>
      </c>
      <c r="H534" s="13"/>
      <c r="I534" s="14">
        <f t="shared" si="103"/>
        <v>52.200871219932694</v>
      </c>
      <c r="J534" s="13">
        <f t="shared" si="104"/>
        <v>2.1355704967954026E-2</v>
      </c>
      <c r="K534" s="13" t="str">
        <f t="shared" si="105"/>
        <v>0</v>
      </c>
      <c r="M534" s="17"/>
    </row>
    <row r="535" spans="1:13" x14ac:dyDescent="0.25">
      <c r="A535" s="19" t="s">
        <v>19</v>
      </c>
      <c r="B535" s="9">
        <v>0.80879629629629635</v>
      </c>
      <c r="C535" s="11">
        <f t="shared" si="101"/>
        <v>45128.808796296296</v>
      </c>
      <c r="D535" s="10">
        <v>1.0245789999999999</v>
      </c>
      <c r="E535" s="10">
        <v>53.41</v>
      </c>
      <c r="F535" s="10">
        <v>8</v>
      </c>
      <c r="G535" s="13">
        <f t="shared" si="102"/>
        <v>0.9773653972016394</v>
      </c>
      <c r="H535" s="13"/>
      <c r="I535" s="14">
        <f t="shared" si="103"/>
        <v>52.128727994620228</v>
      </c>
      <c r="J535" s="13">
        <f t="shared" si="104"/>
        <v>2.2634602798360604E-2</v>
      </c>
      <c r="K535" s="13" t="str">
        <f t="shared" si="105"/>
        <v>0</v>
      </c>
      <c r="M535" s="17"/>
    </row>
    <row r="536" spans="1:13" x14ac:dyDescent="0.25">
      <c r="A536" s="19" t="s">
        <v>19</v>
      </c>
      <c r="B536" s="9">
        <v>0.81547453703703709</v>
      </c>
      <c r="C536" s="11">
        <f t="shared" si="101"/>
        <v>45128.815474537034</v>
      </c>
      <c r="D536" s="10">
        <v>1.022265</v>
      </c>
      <c r="E536" s="10">
        <v>53.41</v>
      </c>
      <c r="F536" s="10">
        <v>8</v>
      </c>
      <c r="G536" s="13">
        <f t="shared" si="102"/>
        <v>0.97945708868659054</v>
      </c>
      <c r="H536" s="13"/>
      <c r="I536" s="14">
        <f t="shared" si="103"/>
        <v>52.246726631548569</v>
      </c>
      <c r="J536" s="13">
        <f t="shared" si="104"/>
        <v>2.0542911313409462E-2</v>
      </c>
      <c r="K536" s="13" t="str">
        <f t="shared" si="105"/>
        <v>0</v>
      </c>
      <c r="M536" s="17"/>
    </row>
    <row r="537" spans="1:13" x14ac:dyDescent="0.25">
      <c r="A537" s="19" t="s">
        <v>19</v>
      </c>
      <c r="B537" s="9">
        <v>0.82216435185185188</v>
      </c>
      <c r="C537" s="11">
        <f t="shared" si="101"/>
        <v>45128.822164351855</v>
      </c>
      <c r="D537" s="10">
        <v>1.0227390000000001</v>
      </c>
      <c r="E537" s="10">
        <v>53.41</v>
      </c>
      <c r="F537" s="10">
        <v>8</v>
      </c>
      <c r="G537" s="13">
        <f t="shared" si="102"/>
        <v>0.97902789527947398</v>
      </c>
      <c r="H537" s="13"/>
      <c r="I537" s="14">
        <f t="shared" si="103"/>
        <v>52.222512292970144</v>
      </c>
      <c r="J537" s="13">
        <f t="shared" si="104"/>
        <v>2.0972104720526019E-2</v>
      </c>
      <c r="K537" s="13" t="str">
        <f t="shared" si="105"/>
        <v>0</v>
      </c>
      <c r="M537" s="17"/>
    </row>
    <row r="538" spans="1:13" x14ac:dyDescent="0.25">
      <c r="A538" s="19" t="s">
        <v>19</v>
      </c>
      <c r="B538" s="9">
        <v>0.82884259259259263</v>
      </c>
      <c r="C538" s="11">
        <f t="shared" si="101"/>
        <v>45128.828842592593</v>
      </c>
      <c r="D538" s="10">
        <v>1.023795</v>
      </c>
      <c r="E538" s="10">
        <v>53.41</v>
      </c>
      <c r="F538" s="10">
        <v>8</v>
      </c>
      <c r="G538" s="13">
        <f t="shared" si="102"/>
        <v>0.9780730729266125</v>
      </c>
      <c r="H538" s="13"/>
      <c r="I538" s="14">
        <f t="shared" si="103"/>
        <v>52.168647043597595</v>
      </c>
      <c r="J538" s="13">
        <f t="shared" si="104"/>
        <v>2.1926927073387503E-2</v>
      </c>
      <c r="K538" s="13" t="str">
        <f t="shared" si="105"/>
        <v>0</v>
      </c>
      <c r="M538" s="17"/>
    </row>
    <row r="539" spans="1:13" x14ac:dyDescent="0.25">
      <c r="A539" s="19" t="s">
        <v>19</v>
      </c>
      <c r="B539" s="9">
        <v>0.83552083333333327</v>
      </c>
      <c r="C539" s="11">
        <f t="shared" si="101"/>
        <v>45128.835520833331</v>
      </c>
      <c r="D539" s="10">
        <v>1.0235650000000001</v>
      </c>
      <c r="E539" s="10">
        <v>53.41</v>
      </c>
      <c r="F539" s="10">
        <v>8</v>
      </c>
      <c r="G539" s="13">
        <f t="shared" si="102"/>
        <v>0.9782808769502882</v>
      </c>
      <c r="H539" s="13"/>
      <c r="I539" s="14">
        <f t="shared" si="103"/>
        <v>52.180369590597564</v>
      </c>
      <c r="J539" s="13">
        <f t="shared" si="104"/>
        <v>2.1719123049711797E-2</v>
      </c>
      <c r="K539" s="13" t="str">
        <f t="shared" si="105"/>
        <v>0</v>
      </c>
      <c r="M539" s="17"/>
    </row>
    <row r="540" spans="1:13" x14ac:dyDescent="0.25">
      <c r="A540" s="19" t="s">
        <v>19</v>
      </c>
      <c r="B540" s="9">
        <v>0.84219907407407402</v>
      </c>
      <c r="C540" s="11">
        <f t="shared" si="101"/>
        <v>45128.842199074075</v>
      </c>
      <c r="D540" s="10">
        <v>1.022813</v>
      </c>
      <c r="E540" s="10">
        <v>53.41</v>
      </c>
      <c r="F540" s="10">
        <v>8</v>
      </c>
      <c r="G540" s="13">
        <f t="shared" si="102"/>
        <v>0.97896092445096627</v>
      </c>
      <c r="H540" s="13"/>
      <c r="I540" s="14">
        <f t="shared" si="103"/>
        <v>52.218734020783856</v>
      </c>
      <c r="J540" s="13">
        <f t="shared" si="104"/>
        <v>2.1039075549033726E-2</v>
      </c>
      <c r="K540" s="13" t="str">
        <f t="shared" si="105"/>
        <v>0</v>
      </c>
      <c r="M540" s="17"/>
    </row>
    <row r="541" spans="1:13" x14ac:dyDescent="0.25">
      <c r="A541" s="19" t="s">
        <v>19</v>
      </c>
      <c r="B541" s="9">
        <v>0.84887731481481488</v>
      </c>
      <c r="C541" s="11">
        <f t="shared" si="101"/>
        <v>45128.848877314813</v>
      </c>
      <c r="D541" s="10">
        <v>1.022635</v>
      </c>
      <c r="E541" s="10">
        <v>53.41</v>
      </c>
      <c r="F541" s="10">
        <v>8</v>
      </c>
      <c r="G541" s="13">
        <f t="shared" si="102"/>
        <v>0.97912203198207237</v>
      </c>
      <c r="H541" s="13"/>
      <c r="I541" s="14">
        <f t="shared" si="103"/>
        <v>52.227823221383971</v>
      </c>
      <c r="J541" s="13">
        <f t="shared" si="104"/>
        <v>2.0877968017927628E-2</v>
      </c>
      <c r="K541" s="13" t="str">
        <f t="shared" si="105"/>
        <v>0</v>
      </c>
      <c r="M541" s="17"/>
    </row>
    <row r="542" spans="1:13" x14ac:dyDescent="0.25">
      <c r="A542" s="19" t="s">
        <v>19</v>
      </c>
      <c r="B542" s="9">
        <v>0.85555555555555562</v>
      </c>
      <c r="C542" s="11">
        <f t="shared" si="101"/>
        <v>45128.855555555558</v>
      </c>
      <c r="D542" s="10">
        <v>1.0218050000000001</v>
      </c>
      <c r="E542" s="10">
        <v>53.41</v>
      </c>
      <c r="F542" s="10">
        <v>8</v>
      </c>
      <c r="G542" s="13">
        <f t="shared" si="102"/>
        <v>0.97987396657996406</v>
      </c>
      <c r="H542" s="13"/>
      <c r="I542" s="14">
        <f t="shared" si="103"/>
        <v>52.270247258527796</v>
      </c>
      <c r="J542" s="13">
        <f t="shared" si="104"/>
        <v>2.0126033420035938E-2</v>
      </c>
      <c r="K542" s="13" t="str">
        <f t="shared" si="105"/>
        <v>0</v>
      </c>
      <c r="M542" s="17"/>
    </row>
    <row r="543" spans="1:13" x14ac:dyDescent="0.25">
      <c r="A543" s="19" t="s">
        <v>19</v>
      </c>
      <c r="B543" s="9">
        <v>0.86223379629629626</v>
      </c>
      <c r="C543" s="11">
        <f t="shared" si="101"/>
        <v>45128.862233796295</v>
      </c>
      <c r="D543" s="10">
        <v>1.0227269999999999</v>
      </c>
      <c r="E543" s="10">
        <v>53.41</v>
      </c>
      <c r="F543" s="10">
        <v>8</v>
      </c>
      <c r="G543" s="13">
        <f t="shared" si="102"/>
        <v>0.97903875627997117</v>
      </c>
      <c r="H543" s="13"/>
      <c r="I543" s="14">
        <f t="shared" si="103"/>
        <v>52.223125037277789</v>
      </c>
      <c r="J543" s="13">
        <f t="shared" si="104"/>
        <v>2.0961243720028833E-2</v>
      </c>
      <c r="K543" s="13" t="str">
        <f t="shared" si="105"/>
        <v>0</v>
      </c>
      <c r="M543" s="17"/>
    </row>
    <row r="544" spans="1:13" x14ac:dyDescent="0.25">
      <c r="A544" s="19" t="s">
        <v>19</v>
      </c>
      <c r="B544" s="9">
        <v>0.86892361111111116</v>
      </c>
      <c r="C544" s="11">
        <f t="shared" si="101"/>
        <v>45128.868923611109</v>
      </c>
      <c r="D544" s="10">
        <v>1.0235970000000001</v>
      </c>
      <c r="E544" s="10">
        <v>53.41</v>
      </c>
      <c r="F544" s="10">
        <v>8</v>
      </c>
      <c r="G544" s="13">
        <f t="shared" si="102"/>
        <v>0.97825195978162505</v>
      </c>
      <c r="H544" s="13"/>
      <c r="I544" s="14">
        <f t="shared" si="103"/>
        <v>52.178738312050534</v>
      </c>
      <c r="J544" s="13">
        <f t="shared" si="104"/>
        <v>2.1748040218374953E-2</v>
      </c>
      <c r="K544" s="13" t="str">
        <f t="shared" si="105"/>
        <v>0</v>
      </c>
      <c r="M544" s="17"/>
    </row>
    <row r="545" spans="1:13" x14ac:dyDescent="0.25">
      <c r="A545" s="19" t="s">
        <v>19</v>
      </c>
      <c r="B545" s="9">
        <v>0.8756018518518518</v>
      </c>
      <c r="C545" s="11">
        <f t="shared" si="101"/>
        <v>45128.875601851854</v>
      </c>
      <c r="D545" s="10">
        <v>1.022384</v>
      </c>
      <c r="E545" s="10">
        <v>53.41</v>
      </c>
      <c r="F545" s="10">
        <v>8</v>
      </c>
      <c r="G545" s="13">
        <f t="shared" si="102"/>
        <v>0.97934930211407156</v>
      </c>
      <c r="H545" s="13"/>
      <c r="I545" s="14">
        <f t="shared" si="103"/>
        <v>52.240645393511635</v>
      </c>
      <c r="J545" s="13">
        <f t="shared" si="104"/>
        <v>2.0650697885928437E-2</v>
      </c>
      <c r="K545" s="13" t="str">
        <f t="shared" si="105"/>
        <v>0</v>
      </c>
      <c r="M545" s="17"/>
    </row>
    <row r="546" spans="1:13" x14ac:dyDescent="0.25">
      <c r="A546" s="19" t="s">
        <v>19</v>
      </c>
      <c r="B546" s="9">
        <v>0.88228009259259255</v>
      </c>
      <c r="C546" s="11">
        <f t="shared" si="101"/>
        <v>45128.882280092592</v>
      </c>
      <c r="D546" s="10">
        <v>1.023072</v>
      </c>
      <c r="E546" s="10">
        <v>53.41</v>
      </c>
      <c r="F546" s="10">
        <v>8</v>
      </c>
      <c r="G546" s="13">
        <f t="shared" si="102"/>
        <v>0.97872659891395131</v>
      </c>
      <c r="H546" s="13"/>
      <c r="I546" s="14">
        <f t="shared" si="103"/>
        <v>52.205514372399982</v>
      </c>
      <c r="J546" s="13">
        <f t="shared" si="104"/>
        <v>2.1273401086048693E-2</v>
      </c>
      <c r="K546" s="13" t="str">
        <f t="shared" si="105"/>
        <v>0</v>
      </c>
      <c r="M546" s="17"/>
    </row>
    <row r="547" spans="1:13" x14ac:dyDescent="0.25">
      <c r="A547" s="19" t="s">
        <v>19</v>
      </c>
      <c r="B547" s="9">
        <v>0.88896990740740733</v>
      </c>
      <c r="C547" s="11">
        <f t="shared" si="101"/>
        <v>45128.888969907406</v>
      </c>
      <c r="D547" s="10">
        <v>1.0237510000000001</v>
      </c>
      <c r="E547" s="10">
        <v>53.41</v>
      </c>
      <c r="F547" s="10">
        <v>8</v>
      </c>
      <c r="G547" s="13">
        <f t="shared" si="102"/>
        <v>0.97811281988917287</v>
      </c>
      <c r="H547" s="13"/>
      <c r="I547" s="14">
        <f t="shared" si="103"/>
        <v>52.170889210364621</v>
      </c>
      <c r="J547" s="13">
        <f t="shared" si="104"/>
        <v>2.1887180110827131E-2</v>
      </c>
      <c r="K547" s="13" t="str">
        <f t="shared" si="105"/>
        <v>0</v>
      </c>
      <c r="M547" s="17"/>
    </row>
    <row r="548" spans="1:13" x14ac:dyDescent="0.25">
      <c r="A548" s="19" t="s">
        <v>19</v>
      </c>
      <c r="B548" s="9">
        <v>0.89564814814814808</v>
      </c>
      <c r="C548" s="11">
        <f t="shared" si="101"/>
        <v>45128.895648148151</v>
      </c>
      <c r="D548" s="10">
        <v>1.0232540000000001</v>
      </c>
      <c r="E548" s="10">
        <v>53.41</v>
      </c>
      <c r="F548" s="10">
        <v>8</v>
      </c>
      <c r="G548" s="13">
        <f t="shared" si="102"/>
        <v>0.97856200503477808</v>
      </c>
      <c r="H548" s="13"/>
      <c r="I548" s="14">
        <f t="shared" si="103"/>
        <v>52.196228893314846</v>
      </c>
      <c r="J548" s="13">
        <f t="shared" si="104"/>
        <v>2.1437994965221918E-2</v>
      </c>
      <c r="K548" s="13" t="str">
        <f t="shared" si="105"/>
        <v>0</v>
      </c>
      <c r="M548" s="17"/>
    </row>
    <row r="549" spans="1:13" x14ac:dyDescent="0.25">
      <c r="A549" s="19" t="s">
        <v>19</v>
      </c>
      <c r="B549" s="9">
        <v>0.90232638888888894</v>
      </c>
      <c r="C549" s="11">
        <f t="shared" si="101"/>
        <v>45128.902326388888</v>
      </c>
      <c r="D549" s="10">
        <v>1.023873</v>
      </c>
      <c r="E549" s="10">
        <v>53.41</v>
      </c>
      <c r="F549" s="10">
        <v>8</v>
      </c>
      <c r="G549" s="13">
        <f t="shared" si="102"/>
        <v>0.97800262036544794</v>
      </c>
      <c r="H549" s="13"/>
      <c r="I549" s="14">
        <f t="shared" si="103"/>
        <v>52.164672767032627</v>
      </c>
      <c r="J549" s="13">
        <f t="shared" si="104"/>
        <v>2.1997379634552061E-2</v>
      </c>
      <c r="K549" s="13" t="str">
        <f t="shared" si="105"/>
        <v>0</v>
      </c>
      <c r="M549" s="17"/>
    </row>
    <row r="550" spans="1:13" x14ac:dyDescent="0.25">
      <c r="A550" s="19" t="s">
        <v>19</v>
      </c>
      <c r="B550" s="9">
        <v>0.90900462962962969</v>
      </c>
      <c r="C550" s="11">
        <f t="shared" si="101"/>
        <v>45128.909004629626</v>
      </c>
      <c r="D550" s="10">
        <v>1.023069</v>
      </c>
      <c r="E550" s="10">
        <v>53.41</v>
      </c>
      <c r="F550" s="10">
        <v>8</v>
      </c>
      <c r="G550" s="13">
        <f t="shared" si="102"/>
        <v>0.97872931246519279</v>
      </c>
      <c r="H550" s="13"/>
      <c r="I550" s="14">
        <f t="shared" si="103"/>
        <v>52.205667457424667</v>
      </c>
      <c r="J550" s="13">
        <f t="shared" si="104"/>
        <v>2.1270687534807209E-2</v>
      </c>
      <c r="K550" s="13" t="str">
        <f t="shared" si="105"/>
        <v>0</v>
      </c>
      <c r="M550" s="17"/>
    </row>
    <row r="551" spans="1:13" x14ac:dyDescent="0.25">
      <c r="A551" s="19" t="s">
        <v>19</v>
      </c>
      <c r="B551" s="9">
        <v>0.91568287037037033</v>
      </c>
      <c r="C551" s="11">
        <f t="shared" si="101"/>
        <v>45128.915682870371</v>
      </c>
      <c r="D551" s="10">
        <v>1.0225679999999999</v>
      </c>
      <c r="E551" s="10">
        <v>53.41</v>
      </c>
      <c r="F551" s="10">
        <v>8</v>
      </c>
      <c r="G551" s="13">
        <f t="shared" si="102"/>
        <v>0.97918268736112779</v>
      </c>
      <c r="H551" s="13"/>
      <c r="I551" s="14">
        <f t="shared" si="103"/>
        <v>52.231245257039141</v>
      </c>
      <c r="J551" s="13">
        <f t="shared" si="104"/>
        <v>2.081731263887221E-2</v>
      </c>
      <c r="K551" s="13" t="str">
        <f t="shared" si="105"/>
        <v>0</v>
      </c>
      <c r="M551" s="17"/>
    </row>
    <row r="552" spans="1:13" x14ac:dyDescent="0.25">
      <c r="A552" s="19" t="s">
        <v>19</v>
      </c>
      <c r="B552" s="9">
        <v>0.92236111111111108</v>
      </c>
      <c r="C552" s="11">
        <f t="shared" si="101"/>
        <v>45128.922361111108</v>
      </c>
      <c r="D552" s="10">
        <v>1.0233270000000001</v>
      </c>
      <c r="E552" s="10">
        <v>53.41</v>
      </c>
      <c r="F552" s="10">
        <v>8</v>
      </c>
      <c r="G552" s="13">
        <f t="shared" si="102"/>
        <v>0.97849600221409183</v>
      </c>
      <c r="H552" s="13"/>
      <c r="I552" s="14">
        <f t="shared" si="103"/>
        <v>52.19250542592934</v>
      </c>
      <c r="J552" s="13">
        <f t="shared" si="104"/>
        <v>2.1503997785908169E-2</v>
      </c>
      <c r="K552" s="13" t="str">
        <f t="shared" si="105"/>
        <v>0</v>
      </c>
      <c r="M552" s="17"/>
    </row>
    <row r="553" spans="1:13" x14ac:dyDescent="0.25">
      <c r="A553" s="19" t="s">
        <v>19</v>
      </c>
      <c r="B553" s="9">
        <v>0.92903935185185194</v>
      </c>
      <c r="C553" s="11">
        <f t="shared" si="101"/>
        <v>45128.929039351853</v>
      </c>
      <c r="D553" s="10">
        <v>1.022872</v>
      </c>
      <c r="E553" s="10">
        <v>53.41</v>
      </c>
      <c r="F553" s="10">
        <v>8</v>
      </c>
      <c r="G553" s="13">
        <f t="shared" si="102"/>
        <v>0.9789075353753951</v>
      </c>
      <c r="H553" s="13"/>
      <c r="I553" s="14">
        <f t="shared" si="103"/>
        <v>52.215722006272529</v>
      </c>
      <c r="J553" s="13">
        <f t="shared" si="104"/>
        <v>2.1092464624604901E-2</v>
      </c>
      <c r="K553" s="13" t="str">
        <f t="shared" si="105"/>
        <v>0</v>
      </c>
      <c r="M553" s="17"/>
    </row>
    <row r="554" spans="1:13" x14ac:dyDescent="0.25">
      <c r="A554" s="19" t="s">
        <v>19</v>
      </c>
      <c r="B554" s="9">
        <v>0.93571759259259257</v>
      </c>
      <c r="C554" s="11">
        <f t="shared" si="101"/>
        <v>45128.935717592591</v>
      </c>
      <c r="D554" s="10">
        <v>1.023093</v>
      </c>
      <c r="E554" s="10">
        <v>53.41</v>
      </c>
      <c r="F554" s="10">
        <v>8</v>
      </c>
      <c r="G554" s="13">
        <f t="shared" si="102"/>
        <v>0.97870760447788641</v>
      </c>
      <c r="H554" s="13"/>
      <c r="I554" s="14">
        <f t="shared" si="103"/>
        <v>52.20444280236498</v>
      </c>
      <c r="J554" s="13">
        <f t="shared" si="104"/>
        <v>2.1292395522113594E-2</v>
      </c>
      <c r="K554" s="13" t="str">
        <f t="shared" si="105"/>
        <v>0</v>
      </c>
      <c r="M554" s="17"/>
    </row>
    <row r="555" spans="1:13" x14ac:dyDescent="0.25">
      <c r="A555" s="19" t="s">
        <v>19</v>
      </c>
      <c r="B555" s="9">
        <v>0.94240740740740747</v>
      </c>
      <c r="C555" s="11">
        <f t="shared" si="101"/>
        <v>45128.942407407405</v>
      </c>
      <c r="D555" s="10">
        <v>1.0226550000000001</v>
      </c>
      <c r="E555" s="10">
        <v>53.41</v>
      </c>
      <c r="F555" s="10">
        <v>8</v>
      </c>
      <c r="G555" s="13">
        <f t="shared" si="102"/>
        <v>0.97910392735970397</v>
      </c>
      <c r="H555" s="13"/>
      <c r="I555" s="14">
        <f t="shared" si="103"/>
        <v>52.226801805105332</v>
      </c>
      <c r="J555" s="13">
        <f t="shared" si="104"/>
        <v>2.0896072640296026E-2</v>
      </c>
      <c r="K555" s="13" t="str">
        <f t="shared" si="105"/>
        <v>0</v>
      </c>
      <c r="M555" s="17"/>
    </row>
    <row r="556" spans="1:13" x14ac:dyDescent="0.25">
      <c r="A556" s="19" t="s">
        <v>19</v>
      </c>
      <c r="B556" s="9">
        <v>0.94908564814814811</v>
      </c>
      <c r="C556" s="11">
        <f t="shared" si="101"/>
        <v>45128.94908564815</v>
      </c>
      <c r="D556" s="10">
        <v>1.023107</v>
      </c>
      <c r="E556" s="10">
        <v>53.41</v>
      </c>
      <c r="F556" s="10">
        <v>8</v>
      </c>
      <c r="G556" s="13">
        <f t="shared" si="102"/>
        <v>0.97869494193137996</v>
      </c>
      <c r="H556" s="13"/>
      <c r="I556" s="14">
        <f t="shared" si="103"/>
        <v>52.203728446780246</v>
      </c>
      <c r="J556" s="13">
        <f t="shared" si="104"/>
        <v>2.1305058068620042E-2</v>
      </c>
      <c r="K556" s="13" t="str">
        <f t="shared" si="105"/>
        <v>0</v>
      </c>
      <c r="M556" s="17"/>
    </row>
    <row r="557" spans="1:13" x14ac:dyDescent="0.25">
      <c r="A557" s="19" t="s">
        <v>19</v>
      </c>
      <c r="B557" s="9">
        <v>0.95576388888888886</v>
      </c>
      <c r="C557" s="11">
        <f t="shared" si="101"/>
        <v>45128.955763888887</v>
      </c>
      <c r="D557" s="10">
        <v>1.0217449999999999</v>
      </c>
      <c r="E557" s="10">
        <v>53.41</v>
      </c>
      <c r="F557" s="10">
        <v>8</v>
      </c>
      <c r="G557" s="13">
        <f t="shared" si="102"/>
        <v>0.97992836820321827</v>
      </c>
      <c r="H557" s="13"/>
      <c r="I557" s="14">
        <f t="shared" si="103"/>
        <v>52.273316727754967</v>
      </c>
      <c r="J557" s="13">
        <f t="shared" si="104"/>
        <v>2.007163179678173E-2</v>
      </c>
      <c r="K557" s="13" t="str">
        <f t="shared" si="105"/>
        <v>0</v>
      </c>
      <c r="M557" s="17"/>
    </row>
    <row r="558" spans="1:13" x14ac:dyDescent="0.25">
      <c r="A558" s="19" t="s">
        <v>19</v>
      </c>
      <c r="B558" s="9">
        <v>0.96244212962962961</v>
      </c>
      <c r="C558" s="11">
        <f t="shared" si="101"/>
        <v>45128.962442129632</v>
      </c>
      <c r="D558" s="10">
        <v>1.022696</v>
      </c>
      <c r="E558" s="10">
        <v>53.41</v>
      </c>
      <c r="F558" s="10">
        <v>8</v>
      </c>
      <c r="G558" s="13">
        <f t="shared" si="102"/>
        <v>0.97906681498347936</v>
      </c>
      <c r="H558" s="13"/>
      <c r="I558" s="14">
        <f t="shared" si="103"/>
        <v>52.224708026627653</v>
      </c>
      <c r="J558" s="13">
        <f t="shared" si="104"/>
        <v>2.0933185016520639E-2</v>
      </c>
      <c r="K558" s="13" t="str">
        <f t="shared" si="105"/>
        <v>0</v>
      </c>
      <c r="M558" s="17"/>
    </row>
    <row r="559" spans="1:13" x14ac:dyDescent="0.25">
      <c r="A559" s="19" t="s">
        <v>19</v>
      </c>
      <c r="B559" s="9">
        <v>0.96912037037037047</v>
      </c>
      <c r="C559" s="11">
        <f t="shared" si="101"/>
        <v>45128.96912037037</v>
      </c>
      <c r="D559" s="10">
        <v>1.023282</v>
      </c>
      <c r="E559" s="10">
        <v>53.41</v>
      </c>
      <c r="F559" s="10">
        <v>8</v>
      </c>
      <c r="G559" s="13">
        <f t="shared" si="102"/>
        <v>0.97853668782843428</v>
      </c>
      <c r="H559" s="13"/>
      <c r="I559" s="14">
        <f t="shared" si="103"/>
        <v>52.194800651237877</v>
      </c>
      <c r="J559" s="13">
        <f t="shared" si="104"/>
        <v>2.1463312171565718E-2</v>
      </c>
      <c r="K559" s="13" t="str">
        <f t="shared" si="105"/>
        <v>0</v>
      </c>
      <c r="M559" s="17"/>
    </row>
    <row r="560" spans="1:13" x14ac:dyDescent="0.25">
      <c r="A560" s="19" t="s">
        <v>19</v>
      </c>
      <c r="B560" s="9">
        <v>0.9757986111111111</v>
      </c>
      <c r="C560" s="11">
        <f t="shared" ref="C560:C620" si="106">A560+B560</f>
        <v>45128.975798611114</v>
      </c>
      <c r="D560" s="10">
        <v>1.0219990000000001</v>
      </c>
      <c r="E560" s="10">
        <v>53.41</v>
      </c>
      <c r="F560" s="10">
        <v>8</v>
      </c>
      <c r="G560" s="13">
        <f t="shared" ref="G560:G620" si="107">(-2*F560+SQRT((2*F560)^2+4*(I560/PI())))/2</f>
        <v>0.97969810946000102</v>
      </c>
      <c r="H560" s="13"/>
      <c r="I560" s="14">
        <f t="shared" ref="I560:I620" si="108">E560/D560</f>
        <v>52.260325107950194</v>
      </c>
      <c r="J560" s="13">
        <f t="shared" ref="J560:J620" si="109">1-G560</f>
        <v>2.0301890539998979E-2</v>
      </c>
      <c r="K560" s="13" t="str">
        <f t="shared" ref="K560:K620" si="110">IF(J560&lt;0.25,"0","1")</f>
        <v>0</v>
      </c>
      <c r="M560" s="17"/>
    </row>
    <row r="561" spans="1:13" x14ac:dyDescent="0.25">
      <c r="A561" s="19" t="s">
        <v>19</v>
      </c>
      <c r="B561" s="9">
        <v>0.98247685185185185</v>
      </c>
      <c r="C561" s="11">
        <f t="shared" si="106"/>
        <v>45128.982476851852</v>
      </c>
      <c r="D561" s="10">
        <v>1.0221830000000001</v>
      </c>
      <c r="E561" s="10">
        <v>53.41</v>
      </c>
      <c r="F561" s="10">
        <v>8</v>
      </c>
      <c r="G561" s="13">
        <f t="shared" si="107"/>
        <v>0.97953137563874293</v>
      </c>
      <c r="H561" s="13"/>
      <c r="I561" s="14">
        <f t="shared" si="108"/>
        <v>52.250917888479847</v>
      </c>
      <c r="J561" s="13">
        <f t="shared" si="109"/>
        <v>2.0468624361257071E-2</v>
      </c>
      <c r="K561" s="13" t="str">
        <f t="shared" si="110"/>
        <v>0</v>
      </c>
      <c r="M561" s="17"/>
    </row>
    <row r="562" spans="1:13" x14ac:dyDescent="0.25">
      <c r="A562" s="19" t="s">
        <v>19</v>
      </c>
      <c r="B562" s="9">
        <v>0.98916666666666664</v>
      </c>
      <c r="C562" s="11">
        <f t="shared" si="106"/>
        <v>45128.989166666666</v>
      </c>
      <c r="D562" s="10">
        <v>1.0230399999999999</v>
      </c>
      <c r="E562" s="10">
        <v>53.41</v>
      </c>
      <c r="F562" s="10">
        <v>8</v>
      </c>
      <c r="G562" s="13">
        <f t="shared" si="107"/>
        <v>0.97875554423873368</v>
      </c>
      <c r="H562" s="13"/>
      <c r="I562" s="14">
        <f t="shared" si="108"/>
        <v>52.207147325617768</v>
      </c>
      <c r="J562" s="13">
        <f t="shared" si="109"/>
        <v>2.1244455761266323E-2</v>
      </c>
      <c r="K562" s="13" t="str">
        <f t="shared" si="110"/>
        <v>0</v>
      </c>
      <c r="M562" s="17"/>
    </row>
    <row r="563" spans="1:13" x14ac:dyDescent="0.25">
      <c r="A563" s="19" t="s">
        <v>19</v>
      </c>
      <c r="B563" s="9">
        <v>0.99584490740740739</v>
      </c>
      <c r="C563" s="11">
        <f t="shared" si="106"/>
        <v>45128.995844907404</v>
      </c>
      <c r="D563" s="10">
        <v>1.0248729999999999</v>
      </c>
      <c r="E563" s="10">
        <v>53.41</v>
      </c>
      <c r="F563" s="10">
        <v>8</v>
      </c>
      <c r="G563" s="13">
        <f t="shared" si="107"/>
        <v>0.97710028357644241</v>
      </c>
      <c r="H563" s="13"/>
      <c r="I563" s="14">
        <f t="shared" si="108"/>
        <v>52.1137740968881</v>
      </c>
      <c r="J563" s="13">
        <f t="shared" si="109"/>
        <v>2.2899716423557592E-2</v>
      </c>
      <c r="K563" s="13" t="str">
        <f t="shared" si="110"/>
        <v>0</v>
      </c>
      <c r="M563" s="17"/>
    </row>
    <row r="564" spans="1:13" x14ac:dyDescent="0.25">
      <c r="A564" s="19" t="s">
        <v>20</v>
      </c>
      <c r="B564" s="9">
        <v>2.5231481481481481E-3</v>
      </c>
      <c r="C564" s="11">
        <f t="shared" si="106"/>
        <v>45129.002523148149</v>
      </c>
      <c r="D564" s="10">
        <v>1.0225219999999999</v>
      </c>
      <c r="E564" s="10">
        <v>53.41</v>
      </c>
      <c r="F564" s="10">
        <v>8</v>
      </c>
      <c r="G564" s="13">
        <f t="shared" si="107"/>
        <v>0.9792243357175785</v>
      </c>
      <c r="H564" s="13"/>
      <c r="I564" s="14">
        <f t="shared" si="108"/>
        <v>52.233594973995672</v>
      </c>
      <c r="J564" s="13">
        <f t="shared" si="109"/>
        <v>2.0775664282421502E-2</v>
      </c>
      <c r="K564" s="13" t="str">
        <f t="shared" si="110"/>
        <v>0</v>
      </c>
      <c r="M564" s="17"/>
    </row>
    <row r="565" spans="1:13" x14ac:dyDescent="0.25">
      <c r="A565" s="19" t="s">
        <v>20</v>
      </c>
      <c r="B565" s="9">
        <v>9.2129629629629627E-3</v>
      </c>
      <c r="C565" s="11">
        <f t="shared" si="106"/>
        <v>45129.009212962963</v>
      </c>
      <c r="D565" s="10">
        <v>1.0214319999999999</v>
      </c>
      <c r="E565" s="10">
        <v>53.41</v>
      </c>
      <c r="F565" s="10">
        <v>8</v>
      </c>
      <c r="G565" s="13">
        <f t="shared" si="107"/>
        <v>0.98021226162487096</v>
      </c>
      <c r="H565" s="13"/>
      <c r="I565" s="14">
        <f t="shared" si="108"/>
        <v>52.289334972861631</v>
      </c>
      <c r="J565" s="13">
        <f t="shared" si="109"/>
        <v>1.9787738375129038E-2</v>
      </c>
      <c r="K565" s="13" t="str">
        <f t="shared" si="110"/>
        <v>0</v>
      </c>
      <c r="M565" s="17"/>
    </row>
    <row r="566" spans="1:13" x14ac:dyDescent="0.25">
      <c r="A566" s="19" t="s">
        <v>20</v>
      </c>
      <c r="B566" s="9">
        <v>1.5891203703703703E-2</v>
      </c>
      <c r="C566" s="11">
        <f t="shared" si="106"/>
        <v>45129.0158912037</v>
      </c>
      <c r="D566" s="10">
        <v>1.0258529999999999</v>
      </c>
      <c r="E566" s="10">
        <v>53.41</v>
      </c>
      <c r="F566" s="10">
        <v>8</v>
      </c>
      <c r="G566" s="13">
        <f t="shared" si="107"/>
        <v>0.97621761254161399</v>
      </c>
      <c r="H566" s="13"/>
      <c r="I566" s="14">
        <f t="shared" si="108"/>
        <v>52.063989674933936</v>
      </c>
      <c r="J566" s="13">
        <f t="shared" si="109"/>
        <v>2.3782387458386012E-2</v>
      </c>
      <c r="K566" s="13" t="str">
        <f t="shared" si="110"/>
        <v>0</v>
      </c>
      <c r="M566" s="17"/>
    </row>
    <row r="567" spans="1:13" x14ac:dyDescent="0.25">
      <c r="A567" s="19" t="s">
        <v>20</v>
      </c>
      <c r="B567" s="9">
        <v>2.2569444444444444E-2</v>
      </c>
      <c r="C567" s="11">
        <f t="shared" si="106"/>
        <v>45129.022569444445</v>
      </c>
      <c r="D567" s="10">
        <v>1.0150570000000001</v>
      </c>
      <c r="E567" s="10">
        <v>53.41</v>
      </c>
      <c r="F567" s="10">
        <v>8</v>
      </c>
      <c r="G567" s="13">
        <f t="shared" si="107"/>
        <v>0.98603055665430972</v>
      </c>
      <c r="H567" s="13"/>
      <c r="I567" s="14">
        <f t="shared" si="108"/>
        <v>52.617734767604176</v>
      </c>
      <c r="J567" s="13">
        <f t="shared" si="109"/>
        <v>1.396944334569028E-2</v>
      </c>
      <c r="K567" s="13" t="str">
        <f t="shared" si="110"/>
        <v>0</v>
      </c>
      <c r="M567" s="17"/>
    </row>
    <row r="568" spans="1:13" x14ac:dyDescent="0.25">
      <c r="A568" s="19" t="s">
        <v>20</v>
      </c>
      <c r="B568" s="9">
        <v>2.9247685185185186E-2</v>
      </c>
      <c r="C568" s="11">
        <f t="shared" si="106"/>
        <v>45129.029247685183</v>
      </c>
      <c r="D568" s="10">
        <v>1.0240590000000001</v>
      </c>
      <c r="E568" s="10">
        <v>53.41</v>
      </c>
      <c r="F568" s="10">
        <v>8</v>
      </c>
      <c r="G568" s="13">
        <f t="shared" si="107"/>
        <v>0.97783465918467272</v>
      </c>
      <c r="H568" s="13"/>
      <c r="I568" s="14">
        <f t="shared" si="108"/>
        <v>52.155198089172593</v>
      </c>
      <c r="J568" s="13">
        <f t="shared" si="109"/>
        <v>2.2165340815327284E-2</v>
      </c>
      <c r="K568" s="13" t="str">
        <f t="shared" si="110"/>
        <v>0</v>
      </c>
      <c r="M568" s="17"/>
    </row>
    <row r="569" spans="1:13" x14ac:dyDescent="0.25">
      <c r="A569" s="19" t="s">
        <v>20</v>
      </c>
      <c r="B569" s="9">
        <v>3.5937500000000004E-2</v>
      </c>
      <c r="C569" s="11">
        <f t="shared" si="106"/>
        <v>45129.035937499997</v>
      </c>
      <c r="D569" s="10">
        <v>1.0167630000000001</v>
      </c>
      <c r="E569" s="10">
        <v>53.41</v>
      </c>
      <c r="F569" s="10">
        <v>8</v>
      </c>
      <c r="G569" s="13">
        <f t="shared" si="107"/>
        <v>0.98446675570703945</v>
      </c>
      <c r="H569" s="13"/>
      <c r="I569" s="14">
        <f t="shared" si="108"/>
        <v>52.529448848945123</v>
      </c>
      <c r="J569" s="13">
        <f t="shared" si="109"/>
        <v>1.5533244292960546E-2</v>
      </c>
      <c r="K569" s="13" t="str">
        <f t="shared" si="110"/>
        <v>0</v>
      </c>
      <c r="M569" s="17"/>
    </row>
    <row r="570" spans="1:13" x14ac:dyDescent="0.25">
      <c r="A570" s="19" t="s">
        <v>20</v>
      </c>
      <c r="B570" s="9">
        <v>4.2615740740740739E-2</v>
      </c>
      <c r="C570" s="11">
        <f t="shared" si="106"/>
        <v>45129.042615740742</v>
      </c>
      <c r="D570" s="10">
        <v>1.030402</v>
      </c>
      <c r="E570" s="10">
        <v>53.41</v>
      </c>
      <c r="F570" s="10">
        <v>8</v>
      </c>
      <c r="G570" s="13">
        <f t="shared" si="107"/>
        <v>0.97214125685484909</v>
      </c>
      <c r="H570" s="13"/>
      <c r="I570" s="14">
        <f t="shared" si="108"/>
        <v>51.834138520693863</v>
      </c>
      <c r="J570" s="13">
        <f t="shared" si="109"/>
        <v>2.785874314515091E-2</v>
      </c>
      <c r="K570" s="13" t="str">
        <f t="shared" si="110"/>
        <v>0</v>
      </c>
      <c r="M570" s="17"/>
    </row>
    <row r="571" spans="1:13" x14ac:dyDescent="0.25">
      <c r="A571" s="19" t="s">
        <v>20</v>
      </c>
      <c r="B571" s="9">
        <v>4.929398148148148E-2</v>
      </c>
      <c r="C571" s="11">
        <f t="shared" si="106"/>
        <v>45129.049293981479</v>
      </c>
      <c r="D571" s="10">
        <v>1.0227059999999999</v>
      </c>
      <c r="E571" s="10">
        <v>53.41</v>
      </c>
      <c r="F571" s="10">
        <v>8</v>
      </c>
      <c r="G571" s="13">
        <f t="shared" si="107"/>
        <v>0.9790577636125235</v>
      </c>
      <c r="H571" s="13"/>
      <c r="I571" s="14">
        <f t="shared" si="108"/>
        <v>52.224197374416498</v>
      </c>
      <c r="J571" s="13">
        <f t="shared" si="109"/>
        <v>2.0942236387476498E-2</v>
      </c>
      <c r="K571" s="13" t="str">
        <f t="shared" si="110"/>
        <v>0</v>
      </c>
      <c r="M571" s="17"/>
    </row>
    <row r="572" spans="1:13" x14ac:dyDescent="0.25">
      <c r="A572" s="19" t="s">
        <v>20</v>
      </c>
      <c r="B572" s="9">
        <v>5.5972222222222222E-2</v>
      </c>
      <c r="C572" s="11">
        <f t="shared" si="106"/>
        <v>45129.055972222224</v>
      </c>
      <c r="D572" s="10">
        <v>1.024923</v>
      </c>
      <c r="E572" s="10">
        <v>53.41</v>
      </c>
      <c r="F572" s="10">
        <v>8</v>
      </c>
      <c r="G572" s="13">
        <f t="shared" si="107"/>
        <v>0.97705521057941525</v>
      </c>
      <c r="H572" s="13"/>
      <c r="I572" s="14">
        <f t="shared" si="108"/>
        <v>52.111231770581789</v>
      </c>
      <c r="J572" s="13">
        <f t="shared" si="109"/>
        <v>2.2944789420584755E-2</v>
      </c>
      <c r="K572" s="13" t="str">
        <f t="shared" si="110"/>
        <v>0</v>
      </c>
      <c r="M572" s="17"/>
    </row>
    <row r="573" spans="1:13" x14ac:dyDescent="0.25">
      <c r="A573" s="19" t="s">
        <v>20</v>
      </c>
      <c r="B573" s="9">
        <v>6.2662037037037044E-2</v>
      </c>
      <c r="C573" s="11">
        <f t="shared" si="106"/>
        <v>45129.062662037039</v>
      </c>
      <c r="D573" s="10">
        <v>1.0143629999999999</v>
      </c>
      <c r="E573" s="10">
        <v>53.41</v>
      </c>
      <c r="F573" s="10">
        <v>8</v>
      </c>
      <c r="G573" s="13">
        <f t="shared" si="107"/>
        <v>0.98666813719279567</v>
      </c>
      <c r="H573" s="13"/>
      <c r="I573" s="14">
        <f t="shared" si="108"/>
        <v>52.65373441263138</v>
      </c>
      <c r="J573" s="13">
        <f t="shared" si="109"/>
        <v>1.3331862807204331E-2</v>
      </c>
      <c r="K573" s="13" t="str">
        <f t="shared" si="110"/>
        <v>0</v>
      </c>
      <c r="M573" s="17"/>
    </row>
    <row r="574" spans="1:13" x14ac:dyDescent="0.25">
      <c r="A574" s="19" t="s">
        <v>20</v>
      </c>
      <c r="B574" s="9">
        <v>6.9340277777777778E-2</v>
      </c>
      <c r="C574" s="11">
        <f t="shared" si="106"/>
        <v>45129.069340277776</v>
      </c>
      <c r="D574" s="10">
        <v>1.030278</v>
      </c>
      <c r="E574" s="10">
        <v>53.41</v>
      </c>
      <c r="F574" s="10">
        <v>8</v>
      </c>
      <c r="G574" s="13">
        <f t="shared" si="107"/>
        <v>0.97225192037856445</v>
      </c>
      <c r="H574" s="13"/>
      <c r="I574" s="14">
        <f t="shared" si="108"/>
        <v>51.840377063278062</v>
      </c>
      <c r="J574" s="13">
        <f t="shared" si="109"/>
        <v>2.7748079621435551E-2</v>
      </c>
      <c r="K574" s="13" t="str">
        <f t="shared" si="110"/>
        <v>0</v>
      </c>
      <c r="M574" s="17"/>
    </row>
    <row r="575" spans="1:13" x14ac:dyDescent="0.25">
      <c r="A575" s="19" t="s">
        <v>20</v>
      </c>
      <c r="B575" s="9">
        <v>7.6018518518518527E-2</v>
      </c>
      <c r="C575" s="11">
        <f t="shared" si="106"/>
        <v>45129.076018518521</v>
      </c>
      <c r="D575" s="10">
        <v>1.0248189999999999</v>
      </c>
      <c r="E575" s="10">
        <v>53.41</v>
      </c>
      <c r="F575" s="10">
        <v>8</v>
      </c>
      <c r="G575" s="13">
        <f t="shared" si="107"/>
        <v>0.9771489670989979</v>
      </c>
      <c r="H575" s="13"/>
      <c r="I575" s="14">
        <f t="shared" si="108"/>
        <v>52.116520087937481</v>
      </c>
      <c r="J575" s="13">
        <f t="shared" si="109"/>
        <v>2.28510329010021E-2</v>
      </c>
      <c r="K575" s="13" t="str">
        <f t="shared" si="110"/>
        <v>0</v>
      </c>
      <c r="M575" s="17"/>
    </row>
    <row r="576" spans="1:13" x14ac:dyDescent="0.25">
      <c r="A576" s="19" t="s">
        <v>20</v>
      </c>
      <c r="B576" s="9">
        <v>8.2708333333333328E-2</v>
      </c>
      <c r="C576" s="11">
        <f t="shared" si="106"/>
        <v>45129.082708333335</v>
      </c>
      <c r="D576" s="10">
        <v>1.021112</v>
      </c>
      <c r="E576" s="10">
        <v>53.41</v>
      </c>
      <c r="F576" s="10">
        <v>8</v>
      </c>
      <c r="G576" s="13">
        <f t="shared" si="107"/>
        <v>0.98050267473913344</v>
      </c>
      <c r="H576" s="13"/>
      <c r="I576" s="14">
        <f t="shared" si="108"/>
        <v>52.305721605465408</v>
      </c>
      <c r="J576" s="13">
        <f t="shared" si="109"/>
        <v>1.949732526086656E-2</v>
      </c>
      <c r="K576" s="13" t="str">
        <f t="shared" si="110"/>
        <v>0</v>
      </c>
      <c r="M576" s="17"/>
    </row>
    <row r="577" spans="1:13" x14ac:dyDescent="0.25">
      <c r="A577" s="19" t="s">
        <v>20</v>
      </c>
      <c r="B577" s="9">
        <v>8.9398148148148157E-2</v>
      </c>
      <c r="C577" s="11">
        <f t="shared" si="106"/>
        <v>45129.089398148149</v>
      </c>
      <c r="D577" s="10">
        <v>1.021666</v>
      </c>
      <c r="E577" s="10">
        <v>53.41</v>
      </c>
      <c r="F577" s="10">
        <v>8</v>
      </c>
      <c r="G577" s="13">
        <f t="shared" si="107"/>
        <v>0.98000000624968742</v>
      </c>
      <c r="H577" s="13"/>
      <c r="I577" s="14">
        <f t="shared" si="108"/>
        <v>52.277358745421694</v>
      </c>
      <c r="J577" s="13">
        <f t="shared" si="109"/>
        <v>1.9999993750312584E-2</v>
      </c>
      <c r="K577" s="13" t="str">
        <f t="shared" si="110"/>
        <v>0</v>
      </c>
      <c r="M577" s="17"/>
    </row>
    <row r="578" spans="1:13" x14ac:dyDescent="0.25">
      <c r="A578" s="19" t="s">
        <v>20</v>
      </c>
      <c r="B578" s="9">
        <v>9.6087962962962958E-2</v>
      </c>
      <c r="C578" s="11">
        <f t="shared" si="106"/>
        <v>45129.096087962964</v>
      </c>
      <c r="D578" s="10">
        <v>1.0244200000000001</v>
      </c>
      <c r="E578" s="10">
        <v>53.41</v>
      </c>
      <c r="F578" s="10">
        <v>8</v>
      </c>
      <c r="G578" s="13">
        <f t="shared" si="107"/>
        <v>0.97750883511647935</v>
      </c>
      <c r="H578" s="13"/>
      <c r="I578" s="14">
        <f t="shared" si="108"/>
        <v>52.136818882880057</v>
      </c>
      <c r="J578" s="13">
        <f t="shared" si="109"/>
        <v>2.2491164883520653E-2</v>
      </c>
      <c r="K578" s="13" t="str">
        <f t="shared" si="110"/>
        <v>0</v>
      </c>
      <c r="M578" s="17"/>
    </row>
    <row r="579" spans="1:13" x14ac:dyDescent="0.25">
      <c r="A579" s="19" t="s">
        <v>20</v>
      </c>
      <c r="B579" s="9">
        <v>0.10276620370370371</v>
      </c>
      <c r="C579" s="11">
        <f t="shared" si="106"/>
        <v>45129.102766203701</v>
      </c>
      <c r="D579" s="10">
        <v>1.0199039999999999</v>
      </c>
      <c r="E579" s="10">
        <v>53.41</v>
      </c>
      <c r="F579" s="10">
        <v>8</v>
      </c>
      <c r="G579" s="13">
        <f t="shared" si="107"/>
        <v>0.98160054185463963</v>
      </c>
      <c r="H579" s="13"/>
      <c r="I579" s="14">
        <f t="shared" si="108"/>
        <v>52.367673820281126</v>
      </c>
      <c r="J579" s="13">
        <f t="shared" si="109"/>
        <v>1.839945814536037E-2</v>
      </c>
      <c r="K579" s="13" t="str">
        <f t="shared" si="110"/>
        <v>0</v>
      </c>
      <c r="M579" s="17"/>
    </row>
    <row r="580" spans="1:13" x14ac:dyDescent="0.25">
      <c r="A580" s="19" t="s">
        <v>20</v>
      </c>
      <c r="B580" s="9">
        <v>0.10945601851851851</v>
      </c>
      <c r="C580" s="11">
        <f t="shared" si="106"/>
        <v>45129.109456018516</v>
      </c>
      <c r="D580" s="10">
        <v>1.0537989999999999</v>
      </c>
      <c r="E580" s="10">
        <v>53.41</v>
      </c>
      <c r="F580" s="10">
        <v>8</v>
      </c>
      <c r="G580" s="13">
        <f t="shared" si="107"/>
        <v>0.95170331138441533</v>
      </c>
      <c r="H580" s="13"/>
      <c r="I580" s="14">
        <f t="shared" si="108"/>
        <v>50.683289697560923</v>
      </c>
      <c r="J580" s="13">
        <f t="shared" si="109"/>
        <v>4.8296688615584671E-2</v>
      </c>
      <c r="K580" s="13" t="str">
        <f t="shared" si="110"/>
        <v>0</v>
      </c>
      <c r="M580" s="17"/>
    </row>
    <row r="581" spans="1:13" x14ac:dyDescent="0.25">
      <c r="A581" s="19" t="s">
        <v>20</v>
      </c>
      <c r="B581" s="9">
        <v>0.11613425925925926</v>
      </c>
      <c r="C581" s="11">
        <f t="shared" si="106"/>
        <v>45129.11613425926</v>
      </c>
      <c r="D581" s="10">
        <v>1.01875</v>
      </c>
      <c r="E581" s="10">
        <v>53.41</v>
      </c>
      <c r="F581" s="10">
        <v>8</v>
      </c>
      <c r="G581" s="13">
        <f t="shared" si="107"/>
        <v>0.98265163802627953</v>
      </c>
      <c r="H581" s="13"/>
      <c r="I581" s="14">
        <f t="shared" si="108"/>
        <v>52.426993865030667</v>
      </c>
      <c r="J581" s="13">
        <f t="shared" si="109"/>
        <v>1.7348361973720472E-2</v>
      </c>
      <c r="K581" s="13" t="str">
        <f t="shared" si="110"/>
        <v>0</v>
      </c>
      <c r="M581" s="17"/>
    </row>
    <row r="582" spans="1:13" x14ac:dyDescent="0.25">
      <c r="A582" s="19" t="s">
        <v>20</v>
      </c>
      <c r="B582" s="9">
        <v>0.12282407407407407</v>
      </c>
      <c r="C582" s="11">
        <f t="shared" si="106"/>
        <v>45129.122824074075</v>
      </c>
      <c r="D582" s="10">
        <v>1.016505</v>
      </c>
      <c r="E582" s="10">
        <v>53.41</v>
      </c>
      <c r="F582" s="10">
        <v>8</v>
      </c>
      <c r="G582" s="13">
        <f t="shared" si="107"/>
        <v>0.98470293137283527</v>
      </c>
      <c r="H582" s="13"/>
      <c r="I582" s="14">
        <f t="shared" si="108"/>
        <v>52.542781393106772</v>
      </c>
      <c r="J582" s="13">
        <f t="shared" si="109"/>
        <v>1.5297068627164734E-2</v>
      </c>
      <c r="K582" s="13" t="str">
        <f t="shared" si="110"/>
        <v>0</v>
      </c>
      <c r="M582" s="17"/>
    </row>
    <row r="583" spans="1:13" x14ac:dyDescent="0.25">
      <c r="A583" s="19" t="s">
        <v>20</v>
      </c>
      <c r="B583" s="9">
        <v>0.12950231481481481</v>
      </c>
      <c r="C583" s="11">
        <f t="shared" si="106"/>
        <v>45129.129502314812</v>
      </c>
      <c r="D583" s="10">
        <v>1.0350839999999999</v>
      </c>
      <c r="E583" s="10">
        <v>53.41</v>
      </c>
      <c r="F583" s="10">
        <v>8</v>
      </c>
      <c r="G583" s="13">
        <f t="shared" si="107"/>
        <v>0.96798122723946989</v>
      </c>
      <c r="H583" s="13"/>
      <c r="I583" s="14">
        <f t="shared" si="108"/>
        <v>51.599676934432374</v>
      </c>
      <c r="J583" s="13">
        <f t="shared" si="109"/>
        <v>3.2018772760530112E-2</v>
      </c>
      <c r="K583" s="13" t="str">
        <f t="shared" si="110"/>
        <v>0</v>
      </c>
      <c r="M583" s="17"/>
    </row>
    <row r="584" spans="1:13" x14ac:dyDescent="0.25">
      <c r="A584" s="19" t="s">
        <v>20</v>
      </c>
      <c r="B584" s="9">
        <v>0.13619212962962965</v>
      </c>
      <c r="C584" s="11">
        <f t="shared" si="106"/>
        <v>45129.136192129627</v>
      </c>
      <c r="D584" s="10">
        <v>1.0042979999999999</v>
      </c>
      <c r="E584" s="10">
        <v>53.41</v>
      </c>
      <c r="F584" s="10">
        <v>8</v>
      </c>
      <c r="G584" s="13">
        <f t="shared" si="107"/>
        <v>0.99600876669109617</v>
      </c>
      <c r="H584" s="13"/>
      <c r="I584" s="14">
        <f t="shared" si="108"/>
        <v>53.181426230063188</v>
      </c>
      <c r="J584" s="13">
        <f t="shared" si="109"/>
        <v>3.9912333089038299E-3</v>
      </c>
      <c r="K584" s="13" t="str">
        <f t="shared" si="110"/>
        <v>0</v>
      </c>
      <c r="M584" s="17"/>
    </row>
    <row r="585" spans="1:13" x14ac:dyDescent="0.25">
      <c r="A585" s="19" t="s">
        <v>20</v>
      </c>
      <c r="B585" s="9">
        <v>0.14287037037037037</v>
      </c>
      <c r="C585" s="11">
        <f t="shared" si="106"/>
        <v>45129.142870370371</v>
      </c>
      <c r="D585" s="10">
        <v>1.0226599999999999</v>
      </c>
      <c r="E585" s="10">
        <v>53.41</v>
      </c>
      <c r="F585" s="10">
        <v>8</v>
      </c>
      <c r="G585" s="13">
        <f t="shared" si="107"/>
        <v>0.97909940130905682</v>
      </c>
      <c r="H585" s="13"/>
      <c r="I585" s="14">
        <f t="shared" si="108"/>
        <v>52.226546457278083</v>
      </c>
      <c r="J585" s="13">
        <f t="shared" si="109"/>
        <v>2.0900598690943184E-2</v>
      </c>
      <c r="K585" s="13" t="str">
        <f t="shared" si="110"/>
        <v>0</v>
      </c>
      <c r="M585" s="17"/>
    </row>
    <row r="586" spans="1:13" x14ac:dyDescent="0.25">
      <c r="A586" s="19" t="s">
        <v>20</v>
      </c>
      <c r="B586" s="9">
        <v>0.14956018518518518</v>
      </c>
      <c r="C586" s="11">
        <f t="shared" si="106"/>
        <v>45129.149560185186</v>
      </c>
      <c r="D586" s="10">
        <v>1.034891</v>
      </c>
      <c r="E586" s="10">
        <v>53.41</v>
      </c>
      <c r="F586" s="10">
        <v>8</v>
      </c>
      <c r="G586" s="13">
        <f t="shared" si="107"/>
        <v>0.96815200487152175</v>
      </c>
      <c r="H586" s="13"/>
      <c r="I586" s="14">
        <f t="shared" si="108"/>
        <v>51.609299916609572</v>
      </c>
      <c r="J586" s="13">
        <f t="shared" si="109"/>
        <v>3.1847995128478246E-2</v>
      </c>
      <c r="K586" s="13" t="str">
        <f t="shared" si="110"/>
        <v>0</v>
      </c>
      <c r="M586" s="17"/>
    </row>
    <row r="587" spans="1:13" x14ac:dyDescent="0.25">
      <c r="A587" s="19" t="s">
        <v>20</v>
      </c>
      <c r="B587" s="9">
        <v>0.15623842592592593</v>
      </c>
      <c r="C587" s="11">
        <f t="shared" si="106"/>
        <v>45129.156238425923</v>
      </c>
      <c r="D587" s="10">
        <v>1.0197689999999999</v>
      </c>
      <c r="E587" s="10">
        <v>53.41</v>
      </c>
      <c r="F587" s="10">
        <v>8</v>
      </c>
      <c r="G587" s="13">
        <f t="shared" si="107"/>
        <v>0.98172338719035324</v>
      </c>
      <c r="H587" s="13"/>
      <c r="I587" s="14">
        <f t="shared" si="108"/>
        <v>52.374606405960563</v>
      </c>
      <c r="J587" s="13">
        <f t="shared" si="109"/>
        <v>1.8276612809646764E-2</v>
      </c>
      <c r="K587" s="13" t="str">
        <f t="shared" si="110"/>
        <v>0</v>
      </c>
      <c r="M587" s="17"/>
    </row>
    <row r="588" spans="1:13" x14ac:dyDescent="0.25">
      <c r="A588" s="19" t="s">
        <v>20</v>
      </c>
      <c r="B588" s="9">
        <v>0.16292824074074075</v>
      </c>
      <c r="C588" s="11">
        <f t="shared" si="106"/>
        <v>45129.162928240738</v>
      </c>
      <c r="D588" s="10">
        <v>1.0223979999999999</v>
      </c>
      <c r="E588" s="10">
        <v>53.41</v>
      </c>
      <c r="F588" s="10">
        <v>8</v>
      </c>
      <c r="G588" s="13">
        <f t="shared" si="107"/>
        <v>0.97933662290537882</v>
      </c>
      <c r="H588" s="13"/>
      <c r="I588" s="14">
        <f t="shared" si="108"/>
        <v>52.239930046811516</v>
      </c>
      <c r="J588" s="13">
        <f t="shared" si="109"/>
        <v>2.0663377094621183E-2</v>
      </c>
      <c r="K588" s="13" t="str">
        <f t="shared" si="110"/>
        <v>0</v>
      </c>
      <c r="M588" s="17"/>
    </row>
    <row r="589" spans="1:13" x14ac:dyDescent="0.25">
      <c r="A589" s="19" t="s">
        <v>20</v>
      </c>
      <c r="B589" s="9">
        <v>0.1696064814814815</v>
      </c>
      <c r="C589" s="11">
        <f t="shared" si="106"/>
        <v>45129.169606481482</v>
      </c>
      <c r="D589" s="10">
        <v>1.024654</v>
      </c>
      <c r="E589" s="10">
        <v>53.41</v>
      </c>
      <c r="F589" s="10">
        <v>8</v>
      </c>
      <c r="G589" s="13">
        <f t="shared" si="107"/>
        <v>0.97729775246395612</v>
      </c>
      <c r="H589" s="13"/>
      <c r="I589" s="14">
        <f t="shared" si="108"/>
        <v>52.124912409457238</v>
      </c>
      <c r="J589" s="13">
        <f t="shared" si="109"/>
        <v>2.2702247536043885E-2</v>
      </c>
      <c r="K589" s="13" t="str">
        <f t="shared" si="110"/>
        <v>0</v>
      </c>
      <c r="M589" s="17"/>
    </row>
    <row r="590" spans="1:13" x14ac:dyDescent="0.25">
      <c r="A590" s="19" t="s">
        <v>20</v>
      </c>
      <c r="B590" s="9">
        <v>0.17629629629629628</v>
      </c>
      <c r="C590" s="11">
        <f t="shared" si="106"/>
        <v>45129.176296296297</v>
      </c>
      <c r="D590" s="10">
        <v>1.0252490000000001</v>
      </c>
      <c r="E590" s="10">
        <v>53.41</v>
      </c>
      <c r="F590" s="10">
        <v>8</v>
      </c>
      <c r="G590" s="13">
        <f t="shared" si="107"/>
        <v>0.97676143687055728</v>
      </c>
      <c r="H590" s="13"/>
      <c r="I590" s="14">
        <f t="shared" si="108"/>
        <v>52.094661882137892</v>
      </c>
      <c r="J590" s="13">
        <f t="shared" si="109"/>
        <v>2.3238563129442724E-2</v>
      </c>
      <c r="K590" s="13" t="str">
        <f t="shared" si="110"/>
        <v>0</v>
      </c>
      <c r="M590" s="17"/>
    </row>
    <row r="591" spans="1:13" x14ac:dyDescent="0.25">
      <c r="A591" s="19" t="s">
        <v>20</v>
      </c>
      <c r="B591" s="9">
        <v>0.18297453703703703</v>
      </c>
      <c r="C591" s="11">
        <f t="shared" si="106"/>
        <v>45129.182974537034</v>
      </c>
      <c r="D591" s="10">
        <v>1.027522</v>
      </c>
      <c r="E591" s="10">
        <v>53.41</v>
      </c>
      <c r="F591" s="10">
        <v>8</v>
      </c>
      <c r="G591" s="13">
        <f t="shared" si="107"/>
        <v>0.97471804618039748</v>
      </c>
      <c r="H591" s="13"/>
      <c r="I591" s="14">
        <f t="shared" si="108"/>
        <v>51.979422338402479</v>
      </c>
      <c r="J591" s="13">
        <f t="shared" si="109"/>
        <v>2.5281953819602521E-2</v>
      </c>
      <c r="K591" s="13" t="str">
        <f t="shared" si="110"/>
        <v>0</v>
      </c>
      <c r="M591" s="17"/>
    </row>
    <row r="592" spans="1:13" x14ac:dyDescent="0.25">
      <c r="A592" s="19" t="s">
        <v>20</v>
      </c>
      <c r="B592" s="9">
        <v>0.18966435185185185</v>
      </c>
      <c r="C592" s="11">
        <f t="shared" si="106"/>
        <v>45129.189664351848</v>
      </c>
      <c r="D592" s="10">
        <v>1.019582</v>
      </c>
      <c r="E592" s="10">
        <v>53.41</v>
      </c>
      <c r="F592" s="10">
        <v>8</v>
      </c>
      <c r="G592" s="13">
        <f t="shared" si="107"/>
        <v>0.98189360169283013</v>
      </c>
      <c r="H592" s="13"/>
      <c r="I592" s="14">
        <f t="shared" si="108"/>
        <v>52.384212353690039</v>
      </c>
      <c r="J592" s="13">
        <f t="shared" si="109"/>
        <v>1.8106398307169869E-2</v>
      </c>
      <c r="K592" s="13" t="str">
        <f t="shared" si="110"/>
        <v>0</v>
      </c>
      <c r="M592" s="17"/>
    </row>
    <row r="593" spans="1:13" x14ac:dyDescent="0.25">
      <c r="A593" s="19" t="s">
        <v>20</v>
      </c>
      <c r="B593" s="9">
        <v>0.1963425925925926</v>
      </c>
      <c r="C593" s="11">
        <f t="shared" si="106"/>
        <v>45129.196342592593</v>
      </c>
      <c r="D593" s="10">
        <v>1.020195</v>
      </c>
      <c r="E593" s="10">
        <v>53.41</v>
      </c>
      <c r="F593" s="10">
        <v>8</v>
      </c>
      <c r="G593" s="13">
        <f t="shared" si="107"/>
        <v>0.98133584677002261</v>
      </c>
      <c r="H593" s="13"/>
      <c r="I593" s="14">
        <f t="shared" si="108"/>
        <v>52.352736486652063</v>
      </c>
      <c r="J593" s="13">
        <f t="shared" si="109"/>
        <v>1.8664153229977387E-2</v>
      </c>
      <c r="K593" s="13" t="str">
        <f t="shared" si="110"/>
        <v>0</v>
      </c>
      <c r="M593" s="17"/>
    </row>
    <row r="594" spans="1:13" x14ac:dyDescent="0.25">
      <c r="A594" s="19" t="s">
        <v>20</v>
      </c>
      <c r="B594" s="9">
        <v>0.20303240740740738</v>
      </c>
      <c r="C594" s="11">
        <f t="shared" si="106"/>
        <v>45129.203032407408</v>
      </c>
      <c r="D594" s="10">
        <v>1.0214270000000001</v>
      </c>
      <c r="E594" s="10">
        <v>53.41</v>
      </c>
      <c r="F594" s="10">
        <v>8</v>
      </c>
      <c r="G594" s="13">
        <f t="shared" si="107"/>
        <v>0.9802167980025942</v>
      </c>
      <c r="H594" s="13"/>
      <c r="I594" s="14">
        <f t="shared" si="108"/>
        <v>52.289590935034994</v>
      </c>
      <c r="J594" s="13">
        <f t="shared" si="109"/>
        <v>1.9783201997405797E-2</v>
      </c>
      <c r="K594" s="13" t="str">
        <f t="shared" si="110"/>
        <v>0</v>
      </c>
      <c r="M594" s="17"/>
    </row>
    <row r="595" spans="1:13" x14ac:dyDescent="0.25">
      <c r="A595" s="19" t="s">
        <v>20</v>
      </c>
      <c r="B595" s="9">
        <v>0.20971064814814813</v>
      </c>
      <c r="C595" s="11">
        <f t="shared" si="106"/>
        <v>45129.209710648145</v>
      </c>
      <c r="D595" s="10">
        <v>1.031183</v>
      </c>
      <c r="E595" s="10">
        <v>53.41</v>
      </c>
      <c r="F595" s="10">
        <v>8</v>
      </c>
      <c r="G595" s="13">
        <f t="shared" si="107"/>
        <v>0.97144483553360494</v>
      </c>
      <c r="H595" s="13"/>
      <c r="I595" s="14">
        <f t="shared" si="108"/>
        <v>51.794880249189525</v>
      </c>
      <c r="J595" s="13">
        <f t="shared" si="109"/>
        <v>2.8555164466395055E-2</v>
      </c>
      <c r="K595" s="13" t="str">
        <f t="shared" si="110"/>
        <v>0</v>
      </c>
      <c r="M595" s="17"/>
    </row>
    <row r="596" spans="1:13" x14ac:dyDescent="0.25">
      <c r="A596" s="19" t="s">
        <v>20</v>
      </c>
      <c r="B596" s="9">
        <v>0.21638888888888888</v>
      </c>
      <c r="C596" s="11">
        <f t="shared" si="106"/>
        <v>45129.21638888889</v>
      </c>
      <c r="D596" s="10">
        <v>1.0234110000000001</v>
      </c>
      <c r="E596" s="10">
        <v>53.41</v>
      </c>
      <c r="F596" s="10">
        <v>8</v>
      </c>
      <c r="G596" s="13">
        <f t="shared" si="107"/>
        <v>0.97842006481379329</v>
      </c>
      <c r="H596" s="13"/>
      <c r="I596" s="14">
        <f t="shared" si="108"/>
        <v>52.188221545400616</v>
      </c>
      <c r="J596" s="13">
        <f t="shared" si="109"/>
        <v>2.1579935186206711E-2</v>
      </c>
      <c r="K596" s="13" t="str">
        <f t="shared" si="110"/>
        <v>0</v>
      </c>
      <c r="M596" s="17"/>
    </row>
    <row r="597" spans="1:13" x14ac:dyDescent="0.25">
      <c r="A597" s="19" t="s">
        <v>20</v>
      </c>
      <c r="B597" s="9">
        <v>0.22306712962962963</v>
      </c>
      <c r="C597" s="11">
        <f t="shared" si="106"/>
        <v>45129.223067129627</v>
      </c>
      <c r="D597" s="10">
        <v>1.0227660000000001</v>
      </c>
      <c r="E597" s="10">
        <v>53.41</v>
      </c>
      <c r="F597" s="10">
        <v>8</v>
      </c>
      <c r="G597" s="13">
        <f t="shared" si="107"/>
        <v>0.97900345891216389</v>
      </c>
      <c r="H597" s="13"/>
      <c r="I597" s="14">
        <f t="shared" si="108"/>
        <v>52.221133670849433</v>
      </c>
      <c r="J597" s="13">
        <f t="shared" si="109"/>
        <v>2.0996541087836107E-2</v>
      </c>
      <c r="K597" s="13" t="str">
        <f t="shared" si="110"/>
        <v>0</v>
      </c>
      <c r="M597" s="17"/>
    </row>
    <row r="598" spans="1:13" x14ac:dyDescent="0.25">
      <c r="A598" s="19" t="s">
        <v>20</v>
      </c>
      <c r="B598" s="9">
        <v>0.22975694444444442</v>
      </c>
      <c r="C598" s="11">
        <f t="shared" si="106"/>
        <v>45129.229756944442</v>
      </c>
      <c r="D598" s="10">
        <v>1.0210330000000001</v>
      </c>
      <c r="E598" s="10">
        <v>53.41</v>
      </c>
      <c r="F598" s="10">
        <v>8</v>
      </c>
      <c r="G598" s="13">
        <f t="shared" si="107"/>
        <v>0.98057439704791705</v>
      </c>
      <c r="H598" s="13"/>
      <c r="I598" s="14">
        <f t="shared" si="108"/>
        <v>52.309768636273255</v>
      </c>
      <c r="J598" s="13">
        <f t="shared" si="109"/>
        <v>1.9425602952082954E-2</v>
      </c>
      <c r="K598" s="13" t="str">
        <f t="shared" si="110"/>
        <v>0</v>
      </c>
      <c r="M598" s="17"/>
    </row>
    <row r="599" spans="1:13" x14ac:dyDescent="0.25">
      <c r="A599" s="19" t="s">
        <v>20</v>
      </c>
      <c r="B599" s="9">
        <v>0.23643518518518516</v>
      </c>
      <c r="C599" s="11">
        <f t="shared" si="106"/>
        <v>45129.236435185187</v>
      </c>
      <c r="D599" s="10">
        <v>1.020494</v>
      </c>
      <c r="E599" s="10">
        <v>53.41</v>
      </c>
      <c r="F599" s="10">
        <v>8</v>
      </c>
      <c r="G599" s="13">
        <f t="shared" si="107"/>
        <v>0.98106402396671477</v>
      </c>
      <c r="H599" s="13"/>
      <c r="I599" s="14">
        <f t="shared" si="108"/>
        <v>52.33739737813255</v>
      </c>
      <c r="J599" s="13">
        <f t="shared" si="109"/>
        <v>1.8935976033285229E-2</v>
      </c>
      <c r="K599" s="13" t="str">
        <f t="shared" si="110"/>
        <v>0</v>
      </c>
      <c r="M599" s="17"/>
    </row>
    <row r="600" spans="1:13" x14ac:dyDescent="0.25">
      <c r="A600" s="19" t="s">
        <v>20</v>
      </c>
      <c r="B600" s="9">
        <v>0.24311342592592591</v>
      </c>
      <c r="C600" s="11">
        <f t="shared" si="106"/>
        <v>45129.243113425924</v>
      </c>
      <c r="D600" s="10">
        <v>1.020411</v>
      </c>
      <c r="E600" s="10">
        <v>53.41</v>
      </c>
      <c r="F600" s="10">
        <v>8</v>
      </c>
      <c r="G600" s="13">
        <f t="shared" si="107"/>
        <v>0.98113946464740209</v>
      </c>
      <c r="H600" s="13"/>
      <c r="I600" s="14">
        <f t="shared" si="108"/>
        <v>52.341654490200519</v>
      </c>
      <c r="J600" s="13">
        <f t="shared" si="109"/>
        <v>1.8860535352597907E-2</v>
      </c>
      <c r="K600" s="13" t="str">
        <f t="shared" si="110"/>
        <v>0</v>
      </c>
      <c r="M600" s="17"/>
    </row>
    <row r="601" spans="1:13" x14ac:dyDescent="0.25">
      <c r="A601" s="19" t="s">
        <v>20</v>
      </c>
      <c r="B601" s="9">
        <v>0.24979166666666666</v>
      </c>
      <c r="C601" s="11">
        <f t="shared" si="106"/>
        <v>45129.249791666669</v>
      </c>
      <c r="D601" s="10">
        <v>1.02382</v>
      </c>
      <c r="E601" s="10">
        <v>53.41</v>
      </c>
      <c r="F601" s="10">
        <v>8</v>
      </c>
      <c r="G601" s="13">
        <f t="shared" si="107"/>
        <v>0.97805049086877816</v>
      </c>
      <c r="H601" s="13"/>
      <c r="I601" s="14">
        <f t="shared" si="108"/>
        <v>52.167373171065222</v>
      </c>
      <c r="J601" s="13">
        <f t="shared" si="109"/>
        <v>2.1949509131221845E-2</v>
      </c>
      <c r="K601" s="13" t="str">
        <f t="shared" si="110"/>
        <v>0</v>
      </c>
      <c r="M601" s="17"/>
    </row>
    <row r="602" spans="1:13" x14ac:dyDescent="0.25">
      <c r="A602" s="19" t="s">
        <v>20</v>
      </c>
      <c r="B602" s="9">
        <v>0.25648148148148148</v>
      </c>
      <c r="C602" s="11">
        <f t="shared" si="106"/>
        <v>45129.256481481483</v>
      </c>
      <c r="D602" s="10">
        <v>1.0176449999999999</v>
      </c>
      <c r="E602" s="10">
        <v>53.41</v>
      </c>
      <c r="F602" s="10">
        <v>8</v>
      </c>
      <c r="G602" s="13">
        <f t="shared" si="107"/>
        <v>0.98366022214287696</v>
      </c>
      <c r="H602" s="13"/>
      <c r="I602" s="14">
        <f t="shared" si="108"/>
        <v>52.483921210245221</v>
      </c>
      <c r="J602" s="13">
        <f t="shared" si="109"/>
        <v>1.6339777857123039E-2</v>
      </c>
      <c r="K602" s="13" t="str">
        <f t="shared" si="110"/>
        <v>0</v>
      </c>
      <c r="M602" s="17"/>
    </row>
    <row r="603" spans="1:13" x14ac:dyDescent="0.25">
      <c r="A603" s="19" t="s">
        <v>20</v>
      </c>
      <c r="B603" s="9">
        <v>0.26315972222222223</v>
      </c>
      <c r="C603" s="11">
        <f t="shared" si="106"/>
        <v>45129.263159722221</v>
      </c>
      <c r="D603" s="10">
        <v>1.0235829999999999</v>
      </c>
      <c r="E603" s="10">
        <v>53.41</v>
      </c>
      <c r="F603" s="10">
        <v>8</v>
      </c>
      <c r="G603" s="13">
        <f t="shared" si="107"/>
        <v>0.97826461083189997</v>
      </c>
      <c r="H603" s="13"/>
      <c r="I603" s="14">
        <f t="shared" si="108"/>
        <v>52.179451983864524</v>
      </c>
      <c r="J603" s="13">
        <f t="shared" si="109"/>
        <v>2.1735389168100028E-2</v>
      </c>
      <c r="K603" s="13" t="str">
        <f t="shared" si="110"/>
        <v>0</v>
      </c>
      <c r="M603" s="17"/>
    </row>
    <row r="604" spans="1:13" x14ac:dyDescent="0.25">
      <c r="A604" s="19" t="s">
        <v>20</v>
      </c>
      <c r="B604" s="9">
        <v>0.26983796296296297</v>
      </c>
      <c r="C604" s="11">
        <f t="shared" si="106"/>
        <v>45129.269837962966</v>
      </c>
      <c r="D604" s="10">
        <v>1.024179</v>
      </c>
      <c r="E604" s="10">
        <v>53.41</v>
      </c>
      <c r="F604" s="10">
        <v>8</v>
      </c>
      <c r="G604" s="13">
        <f t="shared" si="107"/>
        <v>0.97772632784159974</v>
      </c>
      <c r="H604" s="13"/>
      <c r="I604" s="14">
        <f t="shared" si="108"/>
        <v>52.149087220105081</v>
      </c>
      <c r="J604" s="13">
        <f t="shared" si="109"/>
        <v>2.2273672158400259E-2</v>
      </c>
      <c r="K604" s="13" t="str">
        <f t="shared" si="110"/>
        <v>0</v>
      </c>
      <c r="M604" s="17"/>
    </row>
    <row r="605" spans="1:13" x14ac:dyDescent="0.25">
      <c r="A605" s="19" t="s">
        <v>20</v>
      </c>
      <c r="B605" s="9">
        <v>0.27651620370370372</v>
      </c>
      <c r="C605" s="11">
        <f t="shared" si="106"/>
        <v>45129.276516203703</v>
      </c>
      <c r="D605" s="10">
        <v>1.0236019999999999</v>
      </c>
      <c r="E605" s="10">
        <v>53.41</v>
      </c>
      <c r="F605" s="10">
        <v>8</v>
      </c>
      <c r="G605" s="13">
        <f t="shared" si="107"/>
        <v>0.97824744162893218</v>
      </c>
      <c r="H605" s="13"/>
      <c r="I605" s="14">
        <f t="shared" si="108"/>
        <v>52.178483433990948</v>
      </c>
      <c r="J605" s="13">
        <f t="shared" si="109"/>
        <v>2.1752558371067821E-2</v>
      </c>
      <c r="K605" s="13" t="str">
        <f t="shared" si="110"/>
        <v>0</v>
      </c>
      <c r="M605" s="17"/>
    </row>
    <row r="606" spans="1:13" x14ac:dyDescent="0.25">
      <c r="A606" s="19" t="s">
        <v>20</v>
      </c>
      <c r="B606" s="9">
        <v>0.28319444444444447</v>
      </c>
      <c r="C606" s="11">
        <f t="shared" si="106"/>
        <v>45129.283194444448</v>
      </c>
      <c r="D606" s="10">
        <v>1.0240629999999999</v>
      </c>
      <c r="E606" s="10">
        <v>53.41</v>
      </c>
      <c r="F606" s="10">
        <v>8</v>
      </c>
      <c r="G606" s="13">
        <f t="shared" si="107"/>
        <v>0.97783104775192875</v>
      </c>
      <c r="H606" s="13"/>
      <c r="I606" s="14">
        <f t="shared" si="108"/>
        <v>52.154994370463534</v>
      </c>
      <c r="J606" s="13">
        <f t="shared" si="109"/>
        <v>2.216895224807125E-2</v>
      </c>
      <c r="K606" s="13" t="str">
        <f t="shared" si="110"/>
        <v>0</v>
      </c>
      <c r="M606" s="17"/>
    </row>
    <row r="607" spans="1:13" x14ac:dyDescent="0.25">
      <c r="A607" s="19" t="s">
        <v>20</v>
      </c>
      <c r="B607" s="9">
        <v>0.28988425925925926</v>
      </c>
      <c r="C607" s="11">
        <f t="shared" si="106"/>
        <v>45129.289884259262</v>
      </c>
      <c r="D607" s="10">
        <v>1.0232559999999999</v>
      </c>
      <c r="E607" s="10">
        <v>53.41</v>
      </c>
      <c r="F607" s="10">
        <v>8</v>
      </c>
      <c r="G607" s="13">
        <f t="shared" si="107"/>
        <v>0.97856019661931448</v>
      </c>
      <c r="H607" s="13"/>
      <c r="I607" s="14">
        <f t="shared" si="108"/>
        <v>52.196126873431474</v>
      </c>
      <c r="J607" s="13">
        <f t="shared" si="109"/>
        <v>2.1439803380685518E-2</v>
      </c>
      <c r="K607" s="13" t="str">
        <f t="shared" si="110"/>
        <v>0</v>
      </c>
      <c r="M607" s="17"/>
    </row>
    <row r="608" spans="1:13" x14ac:dyDescent="0.25">
      <c r="A608" s="19" t="s">
        <v>20</v>
      </c>
      <c r="B608" s="9">
        <v>0.29656250000000001</v>
      </c>
      <c r="C608" s="11">
        <f t="shared" si="106"/>
        <v>45129.2965625</v>
      </c>
      <c r="D608" s="10">
        <v>1.024076</v>
      </c>
      <c r="E608" s="10">
        <v>53.41</v>
      </c>
      <c r="F608" s="10">
        <v>8</v>
      </c>
      <c r="G608" s="13">
        <f t="shared" si="107"/>
        <v>0.97781931078031548</v>
      </c>
      <c r="H608" s="13"/>
      <c r="I608" s="14">
        <f t="shared" si="108"/>
        <v>52.15433229564993</v>
      </c>
      <c r="J608" s="13">
        <f t="shared" si="109"/>
        <v>2.2180689219684524E-2</v>
      </c>
      <c r="K608" s="13" t="str">
        <f t="shared" si="110"/>
        <v>0</v>
      </c>
      <c r="M608" s="17"/>
    </row>
    <row r="609" spans="1:13" x14ac:dyDescent="0.25">
      <c r="A609" s="19" t="s">
        <v>20</v>
      </c>
      <c r="B609" s="9">
        <v>0.30324074074074076</v>
      </c>
      <c r="C609" s="11">
        <f t="shared" si="106"/>
        <v>45129.303240740737</v>
      </c>
      <c r="D609" s="10">
        <v>1.02555</v>
      </c>
      <c r="E609" s="10">
        <v>53.41</v>
      </c>
      <c r="F609" s="10">
        <v>8</v>
      </c>
      <c r="G609" s="13">
        <f t="shared" si="107"/>
        <v>0.9764903491250152</v>
      </c>
      <c r="H609" s="13"/>
      <c r="I609" s="14">
        <f t="shared" si="108"/>
        <v>52.079372044268929</v>
      </c>
      <c r="J609" s="13">
        <f t="shared" si="109"/>
        <v>2.35096508749848E-2</v>
      </c>
      <c r="K609" s="13" t="str">
        <f t="shared" si="110"/>
        <v>0</v>
      </c>
      <c r="M609" s="17"/>
    </row>
    <row r="610" spans="1:13" x14ac:dyDescent="0.25">
      <c r="A610" s="19" t="s">
        <v>20</v>
      </c>
      <c r="B610" s="9">
        <v>0.3099189814814815</v>
      </c>
      <c r="C610" s="11">
        <f t="shared" si="106"/>
        <v>45129.309918981482</v>
      </c>
      <c r="D610" s="10">
        <v>1.0295099999999999</v>
      </c>
      <c r="E610" s="10">
        <v>53.41</v>
      </c>
      <c r="F610" s="10">
        <v>8</v>
      </c>
      <c r="G610" s="13">
        <f t="shared" si="107"/>
        <v>0.97293788366672196</v>
      </c>
      <c r="H610" s="13"/>
      <c r="I610" s="14">
        <f t="shared" si="108"/>
        <v>51.879049256442386</v>
      </c>
      <c r="J610" s="13">
        <f t="shared" si="109"/>
        <v>2.7062116333278041E-2</v>
      </c>
      <c r="K610" s="13" t="str">
        <f t="shared" si="110"/>
        <v>0</v>
      </c>
      <c r="M610" s="17"/>
    </row>
    <row r="611" spans="1:13" x14ac:dyDescent="0.25">
      <c r="A611" s="19" t="s">
        <v>20</v>
      </c>
      <c r="B611" s="9">
        <v>0.31659722222222225</v>
      </c>
      <c r="C611" s="11">
        <f t="shared" si="106"/>
        <v>45129.31659722222</v>
      </c>
      <c r="D611" s="10">
        <v>1.022046</v>
      </c>
      <c r="E611" s="10">
        <v>53.41</v>
      </c>
      <c r="F611" s="10">
        <v>8</v>
      </c>
      <c r="G611" s="13">
        <f t="shared" si="107"/>
        <v>0.97965551442812426</v>
      </c>
      <c r="H611" s="13"/>
      <c r="I611" s="14">
        <f t="shared" si="108"/>
        <v>52.257921854789309</v>
      </c>
      <c r="J611" s="13">
        <f t="shared" si="109"/>
        <v>2.0344485571875737E-2</v>
      </c>
      <c r="K611" s="13" t="str">
        <f t="shared" si="110"/>
        <v>0</v>
      </c>
      <c r="M611" s="17"/>
    </row>
    <row r="612" spans="1:13" x14ac:dyDescent="0.25">
      <c r="A612" s="19" t="s">
        <v>20</v>
      </c>
      <c r="B612" s="9">
        <v>0.323275462962963</v>
      </c>
      <c r="C612" s="11">
        <f t="shared" si="106"/>
        <v>45129.323275462964</v>
      </c>
      <c r="D612" s="10">
        <v>1.025933</v>
      </c>
      <c r="E612" s="10">
        <v>53.41</v>
      </c>
      <c r="F612" s="10">
        <v>8</v>
      </c>
      <c r="G612" s="13">
        <f t="shared" si="107"/>
        <v>0.97614562838297303</v>
      </c>
      <c r="H612" s="13"/>
      <c r="I612" s="14">
        <f t="shared" si="108"/>
        <v>52.059929839472943</v>
      </c>
      <c r="J612" s="13">
        <f t="shared" si="109"/>
        <v>2.385437161702697E-2</v>
      </c>
      <c r="K612" s="13" t="str">
        <f t="shared" si="110"/>
        <v>0</v>
      </c>
      <c r="M612" s="17"/>
    </row>
    <row r="613" spans="1:13" x14ac:dyDescent="0.25">
      <c r="A613" s="19" t="s">
        <v>20</v>
      </c>
      <c r="B613" s="9">
        <v>0.32995370370370369</v>
      </c>
      <c r="C613" s="11">
        <f t="shared" si="106"/>
        <v>45129.329953703702</v>
      </c>
      <c r="D613" s="10">
        <v>1.0280359999999999</v>
      </c>
      <c r="E613" s="10">
        <v>53.41</v>
      </c>
      <c r="F613" s="10">
        <v>8</v>
      </c>
      <c r="G613" s="13">
        <f t="shared" si="107"/>
        <v>0.97425715678629565</v>
      </c>
      <c r="H613" s="13"/>
      <c r="I613" s="14">
        <f t="shared" si="108"/>
        <v>51.953433537346939</v>
      </c>
      <c r="J613" s="13">
        <f t="shared" si="109"/>
        <v>2.5742843213704347E-2</v>
      </c>
      <c r="K613" s="13" t="str">
        <f t="shared" si="110"/>
        <v>0</v>
      </c>
      <c r="M613" s="17"/>
    </row>
    <row r="614" spans="1:13" x14ac:dyDescent="0.25">
      <c r="A614" s="19" t="s">
        <v>20</v>
      </c>
      <c r="B614" s="9">
        <v>0.3366319444444445</v>
      </c>
      <c r="C614" s="11">
        <f t="shared" si="106"/>
        <v>45129.336631944447</v>
      </c>
      <c r="D614" s="10">
        <v>1.0241579999999999</v>
      </c>
      <c r="E614" s="10">
        <v>53.41</v>
      </c>
      <c r="F614" s="10">
        <v>8</v>
      </c>
      <c r="G614" s="13">
        <f t="shared" si="107"/>
        <v>0.97774528408842443</v>
      </c>
      <c r="H614" s="13"/>
      <c r="I614" s="14">
        <f t="shared" si="108"/>
        <v>52.150156518818385</v>
      </c>
      <c r="J614" s="13">
        <f t="shared" si="109"/>
        <v>2.2254715911575573E-2</v>
      </c>
      <c r="K614" s="13" t="str">
        <f t="shared" si="110"/>
        <v>0</v>
      </c>
      <c r="M614" s="17"/>
    </row>
    <row r="615" spans="1:13" x14ac:dyDescent="0.25">
      <c r="A615" s="19" t="s">
        <v>20</v>
      </c>
      <c r="B615" s="9">
        <v>0.34331018518518519</v>
      </c>
      <c r="C615" s="11">
        <f t="shared" si="106"/>
        <v>45129.343310185184</v>
      </c>
      <c r="D615" s="10">
        <v>1.030294</v>
      </c>
      <c r="E615" s="10">
        <v>53.41</v>
      </c>
      <c r="F615" s="10">
        <v>8</v>
      </c>
      <c r="G615" s="13">
        <f t="shared" si="107"/>
        <v>0.9722376397941126</v>
      </c>
      <c r="H615" s="13"/>
      <c r="I615" s="14">
        <f t="shared" si="108"/>
        <v>51.839572005660514</v>
      </c>
      <c r="J615" s="13">
        <f t="shared" si="109"/>
        <v>2.7762360205887404E-2</v>
      </c>
      <c r="K615" s="13" t="str">
        <f t="shared" si="110"/>
        <v>0</v>
      </c>
      <c r="M615" s="17"/>
    </row>
    <row r="616" spans="1:13" x14ac:dyDescent="0.25">
      <c r="A616" s="19" t="s">
        <v>20</v>
      </c>
      <c r="B616" s="9">
        <v>0.35000000000000003</v>
      </c>
      <c r="C616" s="11">
        <f t="shared" si="106"/>
        <v>45129.35</v>
      </c>
      <c r="D616" s="10">
        <v>1.0173829999999999</v>
      </c>
      <c r="E616" s="10">
        <v>53.41</v>
      </c>
      <c r="F616" s="10">
        <v>8</v>
      </c>
      <c r="G616" s="13">
        <f t="shared" si="107"/>
        <v>0.98389966622940506</v>
      </c>
      <c r="H616" s="13"/>
      <c r="I616" s="14">
        <f t="shared" si="108"/>
        <v>52.497437051729783</v>
      </c>
      <c r="J616" s="13">
        <f t="shared" si="109"/>
        <v>1.6100333770594943E-2</v>
      </c>
      <c r="K616" s="13" t="str">
        <f t="shared" si="110"/>
        <v>0</v>
      </c>
      <c r="M616" s="17"/>
    </row>
    <row r="617" spans="1:13" x14ac:dyDescent="0.25">
      <c r="A617" s="19" t="s">
        <v>20</v>
      </c>
      <c r="B617" s="9">
        <v>0.35667824074074073</v>
      </c>
      <c r="C617" s="11">
        <f t="shared" si="106"/>
        <v>45129.356678240743</v>
      </c>
      <c r="D617" s="10">
        <v>1.0417799999999999</v>
      </c>
      <c r="E617" s="10">
        <v>53.41</v>
      </c>
      <c r="F617" s="10">
        <v>8</v>
      </c>
      <c r="G617" s="13">
        <f t="shared" si="107"/>
        <v>0.96209340835981827</v>
      </c>
      <c r="H617" s="13"/>
      <c r="I617" s="14">
        <f t="shared" si="108"/>
        <v>51.268022039202137</v>
      </c>
      <c r="J617" s="13">
        <f t="shared" si="109"/>
        <v>3.790659164018173E-2</v>
      </c>
      <c r="K617" s="13" t="str">
        <f t="shared" si="110"/>
        <v>0</v>
      </c>
      <c r="M617" s="17"/>
    </row>
    <row r="618" spans="1:13" x14ac:dyDescent="0.25">
      <c r="A618" s="19" t="s">
        <v>20</v>
      </c>
      <c r="B618" s="9">
        <v>0.36334490740740738</v>
      </c>
      <c r="C618" s="11">
        <f t="shared" si="106"/>
        <v>45129.363344907404</v>
      </c>
      <c r="D618" s="10">
        <v>1.0311520000000001</v>
      </c>
      <c r="E618" s="10">
        <v>53.41</v>
      </c>
      <c r="F618" s="10">
        <v>8</v>
      </c>
      <c r="G618" s="13">
        <f t="shared" si="107"/>
        <v>0.97147245930114323</v>
      </c>
      <c r="H618" s="13"/>
      <c r="I618" s="14">
        <f t="shared" si="108"/>
        <v>51.796437382655512</v>
      </c>
      <c r="J618" s="13">
        <f t="shared" si="109"/>
        <v>2.8527540698856768E-2</v>
      </c>
      <c r="K618" s="13" t="str">
        <f t="shared" si="110"/>
        <v>0</v>
      </c>
      <c r="M618" s="17"/>
    </row>
    <row r="619" spans="1:13" x14ac:dyDescent="0.25">
      <c r="A619" s="19" t="s">
        <v>20</v>
      </c>
      <c r="B619" s="9">
        <v>0.37002314814814818</v>
      </c>
      <c r="C619" s="11">
        <f t="shared" si="106"/>
        <v>45129.370023148149</v>
      </c>
      <c r="D619" s="10">
        <v>1.0210539999999999</v>
      </c>
      <c r="E619" s="10">
        <v>53.41</v>
      </c>
      <c r="F619" s="10">
        <v>8</v>
      </c>
      <c r="G619" s="13">
        <f t="shared" si="107"/>
        <v>0.98055533059696742</v>
      </c>
      <c r="H619" s="13"/>
      <c r="I619" s="14">
        <f t="shared" si="108"/>
        <v>52.308692782164314</v>
      </c>
      <c r="J619" s="13">
        <f t="shared" si="109"/>
        <v>1.9444669403032577E-2</v>
      </c>
      <c r="K619" s="13" t="str">
        <f t="shared" si="110"/>
        <v>0</v>
      </c>
      <c r="M619" s="17"/>
    </row>
    <row r="620" spans="1:13" x14ac:dyDescent="0.25">
      <c r="A620" s="19" t="s">
        <v>20</v>
      </c>
      <c r="B620" s="9">
        <v>0.37670138888888888</v>
      </c>
      <c r="C620" s="11">
        <f t="shared" si="106"/>
        <v>45129.376701388886</v>
      </c>
      <c r="D620" s="10">
        <v>1.0238160000000001</v>
      </c>
      <c r="E620" s="10">
        <v>53.41</v>
      </c>
      <c r="F620" s="10">
        <v>8</v>
      </c>
      <c r="G620" s="13">
        <f t="shared" si="107"/>
        <v>0.97805410392773773</v>
      </c>
      <c r="H620" s="13"/>
      <c r="I620" s="14">
        <f t="shared" si="108"/>
        <v>52.167576986489756</v>
      </c>
      <c r="J620" s="13">
        <f t="shared" si="109"/>
        <v>2.1945896072262272E-2</v>
      </c>
      <c r="K620" s="13" t="str">
        <f t="shared" si="110"/>
        <v>0</v>
      </c>
      <c r="M620" s="17"/>
    </row>
    <row r="621" spans="1:13" x14ac:dyDescent="0.25">
      <c r="A621" s="19" t="s">
        <v>20</v>
      </c>
      <c r="B621" s="9">
        <v>0.38337962962962963</v>
      </c>
      <c r="C621" s="11">
        <f t="shared" ref="C621:C682" si="111">A621+B621</f>
        <v>45129.383379629631</v>
      </c>
      <c r="D621" s="10">
        <v>1.033587</v>
      </c>
      <c r="E621" s="10">
        <v>53.41</v>
      </c>
      <c r="F621" s="10">
        <v>8</v>
      </c>
      <c r="G621" s="13">
        <f t="shared" ref="G621:G682" si="112">(-2*F621+SQRT((2*F621)^2+4*(I621/PI())))/2</f>
        <v>0.96930744571677785</v>
      </c>
      <c r="H621" s="13"/>
      <c r="I621" s="14">
        <f t="shared" ref="I621:I682" si="113">E621/D621</f>
        <v>51.674411539618816</v>
      </c>
      <c r="J621" s="13">
        <f t="shared" ref="J621:J682" si="114">1-G621</f>
        <v>3.0692554283222151E-2</v>
      </c>
      <c r="K621" s="13" t="str">
        <f t="shared" ref="K621:K682" si="115">IF(J621&lt;0.25,"0","1")</f>
        <v>0</v>
      </c>
      <c r="M621" s="17"/>
    </row>
    <row r="622" spans="1:13" x14ac:dyDescent="0.25">
      <c r="A622" s="19" t="s">
        <v>20</v>
      </c>
      <c r="B622" s="9">
        <v>0.39005787037037037</v>
      </c>
      <c r="C622" s="11">
        <f t="shared" si="111"/>
        <v>45129.390057870369</v>
      </c>
      <c r="D622" s="10">
        <v>1.0253460000000001</v>
      </c>
      <c r="E622" s="10">
        <v>53.41</v>
      </c>
      <c r="F622" s="10">
        <v>8</v>
      </c>
      <c r="G622" s="13">
        <f t="shared" si="112"/>
        <v>0.9766740598809438</v>
      </c>
      <c r="H622" s="13"/>
      <c r="I622" s="14">
        <f t="shared" si="113"/>
        <v>52.089733611873449</v>
      </c>
      <c r="J622" s="13">
        <f t="shared" si="114"/>
        <v>2.3325940119056199E-2</v>
      </c>
      <c r="K622" s="13" t="str">
        <f t="shared" si="115"/>
        <v>0</v>
      </c>
      <c r="M622" s="17"/>
    </row>
    <row r="623" spans="1:13" x14ac:dyDescent="0.25">
      <c r="A623" s="19" t="s">
        <v>20</v>
      </c>
      <c r="B623" s="9">
        <v>0.39673611111111112</v>
      </c>
      <c r="C623" s="11">
        <f t="shared" si="111"/>
        <v>45129.396736111114</v>
      </c>
      <c r="D623" s="10">
        <v>1.024608</v>
      </c>
      <c r="E623" s="10">
        <v>53.41</v>
      </c>
      <c r="F623" s="10">
        <v>8</v>
      </c>
      <c r="G623" s="13">
        <f t="shared" si="112"/>
        <v>0.97733924012256601</v>
      </c>
      <c r="H623" s="13"/>
      <c r="I623" s="14">
        <f t="shared" si="113"/>
        <v>52.127252568787284</v>
      </c>
      <c r="J623" s="13">
        <f t="shared" si="114"/>
        <v>2.2660759877433989E-2</v>
      </c>
      <c r="K623" s="13" t="str">
        <f t="shared" si="115"/>
        <v>0</v>
      </c>
      <c r="M623" s="17"/>
    </row>
    <row r="624" spans="1:13" x14ac:dyDescent="0.25">
      <c r="A624" s="19" t="s">
        <v>20</v>
      </c>
      <c r="B624" s="9">
        <v>0.40342592592592591</v>
      </c>
      <c r="C624" s="11">
        <f t="shared" si="111"/>
        <v>45129.403425925928</v>
      </c>
      <c r="D624" s="10">
        <v>1.0228980000000001</v>
      </c>
      <c r="E624" s="10">
        <v>53.41</v>
      </c>
      <c r="F624" s="10">
        <v>8</v>
      </c>
      <c r="G624" s="13">
        <f t="shared" si="112"/>
        <v>0.97888400984046164</v>
      </c>
      <c r="H624" s="13"/>
      <c r="I624" s="14">
        <f t="shared" si="113"/>
        <v>52.214394788141135</v>
      </c>
      <c r="J624" s="13">
        <f t="shared" si="114"/>
        <v>2.1115990159538356E-2</v>
      </c>
      <c r="K624" s="13" t="str">
        <f t="shared" si="115"/>
        <v>0</v>
      </c>
      <c r="M624" s="17"/>
    </row>
    <row r="625" spans="1:13" x14ac:dyDescent="0.25">
      <c r="A625" s="19" t="s">
        <v>20</v>
      </c>
      <c r="B625" s="9">
        <v>0.41010416666666666</v>
      </c>
      <c r="C625" s="11">
        <f t="shared" si="111"/>
        <v>45129.410104166665</v>
      </c>
      <c r="D625" s="10">
        <v>1.0128440000000001</v>
      </c>
      <c r="E625" s="10">
        <v>53.41</v>
      </c>
      <c r="F625" s="10">
        <v>8</v>
      </c>
      <c r="G625" s="13">
        <f t="shared" si="112"/>
        <v>0.98806653917677245</v>
      </c>
      <c r="H625" s="13"/>
      <c r="I625" s="14">
        <f t="shared" si="113"/>
        <v>52.732701185967429</v>
      </c>
      <c r="J625" s="13">
        <f t="shared" si="114"/>
        <v>1.1933460823227549E-2</v>
      </c>
      <c r="K625" s="13" t="str">
        <f t="shared" si="115"/>
        <v>0</v>
      </c>
      <c r="M625" s="17"/>
    </row>
    <row r="626" spans="1:13" x14ac:dyDescent="0.25">
      <c r="A626" s="19" t="s">
        <v>20</v>
      </c>
      <c r="B626" s="9">
        <v>0.41678240740740741</v>
      </c>
      <c r="C626" s="11">
        <f t="shared" si="111"/>
        <v>45129.41678240741</v>
      </c>
      <c r="D626" s="10">
        <v>1.026761</v>
      </c>
      <c r="E626" s="10">
        <v>53.41</v>
      </c>
      <c r="F626" s="10">
        <v>8</v>
      </c>
      <c r="G626" s="13">
        <f t="shared" si="112"/>
        <v>0.97540121734942176</v>
      </c>
      <c r="H626" s="13"/>
      <c r="I626" s="14">
        <f t="shared" si="113"/>
        <v>52.017947701558583</v>
      </c>
      <c r="J626" s="13">
        <f t="shared" si="114"/>
        <v>2.4598782650578244E-2</v>
      </c>
      <c r="K626" s="13" t="str">
        <f t="shared" si="115"/>
        <v>0</v>
      </c>
      <c r="M626" s="17"/>
    </row>
    <row r="627" spans="1:13" x14ac:dyDescent="0.25">
      <c r="A627" s="19" t="s">
        <v>20</v>
      </c>
      <c r="B627" s="9">
        <v>0.42346064814814816</v>
      </c>
      <c r="C627" s="11">
        <f t="shared" si="111"/>
        <v>45129.423460648148</v>
      </c>
      <c r="D627" s="10">
        <v>1.0229269999999999</v>
      </c>
      <c r="E627" s="10">
        <v>53.41</v>
      </c>
      <c r="F627" s="10">
        <v>8</v>
      </c>
      <c r="G627" s="13">
        <f t="shared" si="112"/>
        <v>0.97885777115886974</v>
      </c>
      <c r="H627" s="13"/>
      <c r="I627" s="14">
        <f t="shared" si="113"/>
        <v>52.212914509050989</v>
      </c>
      <c r="J627" s="13">
        <f t="shared" si="114"/>
        <v>2.1142228841130262E-2</v>
      </c>
      <c r="K627" s="13" t="str">
        <f t="shared" si="115"/>
        <v>0</v>
      </c>
      <c r="M627" s="17"/>
    </row>
    <row r="628" spans="1:13" x14ac:dyDescent="0.25">
      <c r="A628" s="19" t="s">
        <v>20</v>
      </c>
      <c r="B628" s="9">
        <v>0.4301388888888889</v>
      </c>
      <c r="C628" s="11">
        <f t="shared" si="111"/>
        <v>45129.430138888885</v>
      </c>
      <c r="D628" s="10">
        <v>1.023245</v>
      </c>
      <c r="E628" s="10">
        <v>53.41</v>
      </c>
      <c r="F628" s="10">
        <v>8</v>
      </c>
      <c r="G628" s="13">
        <f t="shared" si="112"/>
        <v>0.9785701429873388</v>
      </c>
      <c r="H628" s="13"/>
      <c r="I628" s="14">
        <f t="shared" si="113"/>
        <v>52.196687987725326</v>
      </c>
      <c r="J628" s="13">
        <f t="shared" si="114"/>
        <v>2.1429857012661202E-2</v>
      </c>
      <c r="K628" s="13" t="str">
        <f t="shared" si="115"/>
        <v>0</v>
      </c>
      <c r="M628" s="17"/>
    </row>
    <row r="629" spans="1:13" x14ac:dyDescent="0.25">
      <c r="A629" s="19" t="s">
        <v>20</v>
      </c>
      <c r="B629" s="9">
        <v>0.43682870370370369</v>
      </c>
      <c r="C629" s="11">
        <f t="shared" si="111"/>
        <v>45129.436828703707</v>
      </c>
      <c r="D629" s="10">
        <v>1.025231</v>
      </c>
      <c r="E629" s="10">
        <v>53.41</v>
      </c>
      <c r="F629" s="10">
        <v>8</v>
      </c>
      <c r="G629" s="13">
        <f t="shared" si="112"/>
        <v>0.9767776528824772</v>
      </c>
      <c r="H629" s="13"/>
      <c r="I629" s="14">
        <f t="shared" si="113"/>
        <v>52.095576509098919</v>
      </c>
      <c r="J629" s="13">
        <f t="shared" si="114"/>
        <v>2.3222347117522801E-2</v>
      </c>
      <c r="K629" s="13" t="str">
        <f t="shared" si="115"/>
        <v>0</v>
      </c>
      <c r="M629" s="17"/>
    </row>
    <row r="630" spans="1:13" x14ac:dyDescent="0.25">
      <c r="A630" s="19" t="s">
        <v>20</v>
      </c>
      <c r="B630" s="9">
        <v>0.44350694444444444</v>
      </c>
      <c r="C630" s="11">
        <f t="shared" si="111"/>
        <v>45129.443506944444</v>
      </c>
      <c r="D630" s="10">
        <v>1.0195780000000001</v>
      </c>
      <c r="E630" s="10">
        <v>53.41</v>
      </c>
      <c r="F630" s="10">
        <v>8</v>
      </c>
      <c r="G630" s="13">
        <f t="shared" si="112"/>
        <v>0.9818972432915789</v>
      </c>
      <c r="H630" s="13"/>
      <c r="I630" s="14">
        <f t="shared" si="113"/>
        <v>52.384417866999868</v>
      </c>
      <c r="J630" s="13">
        <f t="shared" si="114"/>
        <v>1.8102756708421097E-2</v>
      </c>
      <c r="K630" s="13" t="str">
        <f t="shared" si="115"/>
        <v>0</v>
      </c>
      <c r="M630" s="17"/>
    </row>
    <row r="631" spans="1:13" x14ac:dyDescent="0.25">
      <c r="A631" s="19" t="s">
        <v>20</v>
      </c>
      <c r="B631" s="9">
        <v>0.45686342592592594</v>
      </c>
      <c r="C631" s="11">
        <f t="shared" si="111"/>
        <v>45129.456863425927</v>
      </c>
      <c r="D631" s="10">
        <v>1.0245470000000001</v>
      </c>
      <c r="E631" s="10">
        <v>53.41</v>
      </c>
      <c r="F631" s="10">
        <v>8</v>
      </c>
      <c r="G631" s="13">
        <f t="shared" si="112"/>
        <v>0.97739426181544964</v>
      </c>
      <c r="H631" s="13"/>
      <c r="I631" s="14">
        <f t="shared" si="113"/>
        <v>52.130356147643781</v>
      </c>
      <c r="J631" s="13">
        <f t="shared" si="114"/>
        <v>2.2605738184550361E-2</v>
      </c>
      <c r="K631" s="13" t="str">
        <f t="shared" si="115"/>
        <v>0</v>
      </c>
      <c r="M631" s="17"/>
    </row>
    <row r="632" spans="1:13" x14ac:dyDescent="0.25">
      <c r="A632" s="19" t="s">
        <v>20</v>
      </c>
      <c r="B632" s="9">
        <v>0.46354166666666669</v>
      </c>
      <c r="C632" s="11">
        <f t="shared" si="111"/>
        <v>45129.463541666664</v>
      </c>
      <c r="D632" s="10">
        <v>1.016697</v>
      </c>
      <c r="E632" s="10">
        <v>53.41</v>
      </c>
      <c r="F632" s="10">
        <v>8</v>
      </c>
      <c r="G632" s="13">
        <f t="shared" si="112"/>
        <v>0.98452716191913758</v>
      </c>
      <c r="H632" s="13"/>
      <c r="I632" s="14">
        <f t="shared" si="113"/>
        <v>52.532858855686598</v>
      </c>
      <c r="J632" s="13">
        <f t="shared" si="114"/>
        <v>1.5472838080862417E-2</v>
      </c>
      <c r="K632" s="13" t="str">
        <f t="shared" si="115"/>
        <v>0</v>
      </c>
      <c r="M632" s="17"/>
    </row>
    <row r="633" spans="1:13" x14ac:dyDescent="0.25">
      <c r="A633" s="19" t="s">
        <v>20</v>
      </c>
      <c r="B633" s="9">
        <v>0.47021990740740738</v>
      </c>
      <c r="C633" s="11">
        <f t="shared" si="111"/>
        <v>45129.470219907409</v>
      </c>
      <c r="D633" s="10">
        <v>1.0246109999999999</v>
      </c>
      <c r="E633" s="10">
        <v>53.41</v>
      </c>
      <c r="F633" s="10">
        <v>8</v>
      </c>
      <c r="G633" s="13">
        <f t="shared" si="112"/>
        <v>0.97733653429799183</v>
      </c>
      <c r="H633" s="13"/>
      <c r="I633" s="14">
        <f t="shared" si="113"/>
        <v>52.127099943295555</v>
      </c>
      <c r="J633" s="13">
        <f t="shared" si="114"/>
        <v>2.2663465702008168E-2</v>
      </c>
      <c r="K633" s="13" t="str">
        <f t="shared" si="115"/>
        <v>0</v>
      </c>
      <c r="M633" s="17"/>
    </row>
    <row r="634" spans="1:13" x14ac:dyDescent="0.25">
      <c r="A634" s="19" t="s">
        <v>20</v>
      </c>
      <c r="B634" s="9">
        <v>0.47688657407407403</v>
      </c>
      <c r="C634" s="11">
        <f t="shared" si="111"/>
        <v>45129.476886574077</v>
      </c>
      <c r="D634" s="10">
        <v>1.024213</v>
      </c>
      <c r="E634" s="10">
        <v>53.41</v>
      </c>
      <c r="F634" s="10">
        <v>8</v>
      </c>
      <c r="G634" s="13">
        <f t="shared" si="112"/>
        <v>0.97769563833856132</v>
      </c>
      <c r="H634" s="13"/>
      <c r="I634" s="14">
        <f t="shared" si="113"/>
        <v>52.147356067536727</v>
      </c>
      <c r="J634" s="13">
        <f t="shared" si="114"/>
        <v>2.2304361661438676E-2</v>
      </c>
      <c r="K634" s="13" t="str">
        <f t="shared" si="115"/>
        <v>0</v>
      </c>
      <c r="M634" s="17"/>
    </row>
    <row r="635" spans="1:13" x14ac:dyDescent="0.25">
      <c r="A635" s="19" t="s">
        <v>20</v>
      </c>
      <c r="B635" s="9">
        <v>0.48356481481481484</v>
      </c>
      <c r="C635" s="11">
        <f t="shared" si="111"/>
        <v>45129.483564814815</v>
      </c>
      <c r="D635" s="10">
        <v>1.0249410000000001</v>
      </c>
      <c r="E635" s="10">
        <v>53.41</v>
      </c>
      <c r="F635" s="10">
        <v>8</v>
      </c>
      <c r="G635" s="13">
        <f t="shared" si="112"/>
        <v>0.97703898532162725</v>
      </c>
      <c r="H635" s="13"/>
      <c r="I635" s="14">
        <f t="shared" si="113"/>
        <v>52.110316593833197</v>
      </c>
      <c r="J635" s="13">
        <f t="shared" si="114"/>
        <v>2.2961014678372749E-2</v>
      </c>
      <c r="K635" s="13" t="str">
        <f t="shared" si="115"/>
        <v>0</v>
      </c>
      <c r="M635" s="17"/>
    </row>
    <row r="636" spans="1:13" x14ac:dyDescent="0.25">
      <c r="A636" s="19" t="s">
        <v>20</v>
      </c>
      <c r="B636" s="9">
        <v>0.49024305555555553</v>
      </c>
      <c r="C636" s="11">
        <f t="shared" si="111"/>
        <v>45129.490243055552</v>
      </c>
      <c r="D636" s="10">
        <v>1.0206649999999999</v>
      </c>
      <c r="E636" s="10">
        <v>53.41</v>
      </c>
      <c r="F636" s="10">
        <v>8</v>
      </c>
      <c r="G636" s="13">
        <f t="shared" si="112"/>
        <v>0.98090863466803313</v>
      </c>
      <c r="H636" s="13"/>
      <c r="I636" s="14">
        <f t="shared" si="113"/>
        <v>52.328628884109868</v>
      </c>
      <c r="J636" s="13">
        <f t="shared" si="114"/>
        <v>1.909136533196687E-2</v>
      </c>
      <c r="K636" s="13" t="str">
        <f t="shared" si="115"/>
        <v>0</v>
      </c>
      <c r="M636" s="17"/>
    </row>
    <row r="637" spans="1:13" x14ac:dyDescent="0.25">
      <c r="A637" s="19" t="s">
        <v>20</v>
      </c>
      <c r="B637" s="9">
        <v>0.49692129629629633</v>
      </c>
      <c r="C637" s="11">
        <f t="shared" si="111"/>
        <v>45129.496921296297</v>
      </c>
      <c r="D637" s="10">
        <v>1.025682</v>
      </c>
      <c r="E637" s="10">
        <v>53.41</v>
      </c>
      <c r="F637" s="10">
        <v>8</v>
      </c>
      <c r="G637" s="13">
        <f t="shared" si="112"/>
        <v>0.97637151439762171</v>
      </c>
      <c r="H637" s="13"/>
      <c r="I637" s="14">
        <f t="shared" si="113"/>
        <v>52.072669696845608</v>
      </c>
      <c r="J637" s="13">
        <f t="shared" si="114"/>
        <v>2.3628485602378291E-2</v>
      </c>
      <c r="K637" s="13" t="str">
        <f t="shared" si="115"/>
        <v>0</v>
      </c>
      <c r="M637" s="17"/>
    </row>
    <row r="638" spans="1:13" x14ac:dyDescent="0.25">
      <c r="A638" s="19" t="s">
        <v>20</v>
      </c>
      <c r="B638" s="9">
        <v>0.50359953703703708</v>
      </c>
      <c r="C638" s="11">
        <f t="shared" si="111"/>
        <v>45129.503599537034</v>
      </c>
      <c r="D638" s="10">
        <v>1.0122359999999999</v>
      </c>
      <c r="E638" s="10">
        <v>53.41</v>
      </c>
      <c r="F638" s="10">
        <v>8</v>
      </c>
      <c r="G638" s="13">
        <f t="shared" si="112"/>
        <v>0.98862738323341226</v>
      </c>
      <c r="H638" s="13"/>
      <c r="I638" s="14">
        <f t="shared" si="113"/>
        <v>52.764375106200532</v>
      </c>
      <c r="J638" s="13">
        <f t="shared" si="114"/>
        <v>1.137261676658774E-2</v>
      </c>
      <c r="K638" s="13" t="str">
        <f t="shared" si="115"/>
        <v>0</v>
      </c>
      <c r="M638" s="17"/>
    </row>
    <row r="639" spans="1:13" x14ac:dyDescent="0.25">
      <c r="A639" s="19" t="s">
        <v>20</v>
      </c>
      <c r="B639" s="9">
        <v>0.51027777777777772</v>
      </c>
      <c r="C639" s="11">
        <f t="shared" si="111"/>
        <v>45129.510277777779</v>
      </c>
      <c r="D639" s="10">
        <v>1.0214209999999999</v>
      </c>
      <c r="E639" s="10">
        <v>53.41</v>
      </c>
      <c r="F639" s="10">
        <v>8</v>
      </c>
      <c r="G639" s="13">
        <f t="shared" si="112"/>
        <v>0.980222241711461</v>
      </c>
      <c r="H639" s="13"/>
      <c r="I639" s="14">
        <f t="shared" si="113"/>
        <v>52.289898092950899</v>
      </c>
      <c r="J639" s="13">
        <f t="shared" si="114"/>
        <v>1.9777758288539005E-2</v>
      </c>
      <c r="K639" s="13" t="str">
        <f t="shared" si="115"/>
        <v>0</v>
      </c>
      <c r="M639" s="17"/>
    </row>
    <row r="640" spans="1:13" x14ac:dyDescent="0.25">
      <c r="A640" s="19" t="s">
        <v>20</v>
      </c>
      <c r="B640" s="9">
        <v>0.51695601851851858</v>
      </c>
      <c r="C640" s="11">
        <f t="shared" si="111"/>
        <v>45129.516956018517</v>
      </c>
      <c r="D640" s="10">
        <v>1.017096</v>
      </c>
      <c r="E640" s="10">
        <v>53.41</v>
      </c>
      <c r="F640" s="10">
        <v>8</v>
      </c>
      <c r="G640" s="13">
        <f t="shared" si="112"/>
        <v>0.98416209228181373</v>
      </c>
      <c r="H640" s="13"/>
      <c r="I640" s="14">
        <f t="shared" si="113"/>
        <v>52.512250564351838</v>
      </c>
      <c r="J640" s="13">
        <f t="shared" si="114"/>
        <v>1.5837907718186273E-2</v>
      </c>
      <c r="K640" s="13" t="str">
        <f t="shared" si="115"/>
        <v>0</v>
      </c>
      <c r="M640" s="17"/>
    </row>
    <row r="641" spans="1:13" x14ac:dyDescent="0.25">
      <c r="A641" s="19" t="s">
        <v>20</v>
      </c>
      <c r="B641" s="9">
        <v>0.52363425925925922</v>
      </c>
      <c r="C641" s="11">
        <f t="shared" si="111"/>
        <v>45129.523634259262</v>
      </c>
      <c r="D641" s="10">
        <v>1.01505</v>
      </c>
      <c r="E641" s="10">
        <v>53.41</v>
      </c>
      <c r="F641" s="10">
        <v>8</v>
      </c>
      <c r="G641" s="13">
        <f t="shared" si="112"/>
        <v>0.98603698345508306</v>
      </c>
      <c r="H641" s="13"/>
      <c r="I641" s="14">
        <f t="shared" si="113"/>
        <v>52.618097630658582</v>
      </c>
      <c r="J641" s="13">
        <f t="shared" si="114"/>
        <v>1.396301654491694E-2</v>
      </c>
      <c r="K641" s="13" t="str">
        <f t="shared" si="115"/>
        <v>0</v>
      </c>
      <c r="M641" s="17"/>
    </row>
    <row r="642" spans="1:13" x14ac:dyDescent="0.25">
      <c r="A642" s="19" t="s">
        <v>20</v>
      </c>
      <c r="B642" s="9">
        <v>0.53362268518518519</v>
      </c>
      <c r="C642" s="11">
        <f t="shared" si="111"/>
        <v>45129.533622685187</v>
      </c>
      <c r="D642" s="10">
        <v>1.0214490000000001</v>
      </c>
      <c r="E642" s="10">
        <v>53.41</v>
      </c>
      <c r="F642" s="10">
        <v>8</v>
      </c>
      <c r="G642" s="13">
        <f t="shared" si="112"/>
        <v>0.9801968382556705</v>
      </c>
      <c r="H642" s="13"/>
      <c r="I642" s="14">
        <f t="shared" si="113"/>
        <v>52.288464720216076</v>
      </c>
      <c r="J642" s="13">
        <f t="shared" si="114"/>
        <v>1.98031617443295E-2</v>
      </c>
      <c r="K642" s="13" t="str">
        <f t="shared" si="115"/>
        <v>0</v>
      </c>
      <c r="M642" s="17"/>
    </row>
    <row r="643" spans="1:13" x14ac:dyDescent="0.25">
      <c r="A643" s="19" t="s">
        <v>20</v>
      </c>
      <c r="B643" s="9">
        <v>0.54361111111111116</v>
      </c>
      <c r="C643" s="11">
        <f t="shared" si="111"/>
        <v>45129.543611111112</v>
      </c>
      <c r="D643" s="10">
        <v>1.026186</v>
      </c>
      <c r="E643" s="10">
        <v>53.41</v>
      </c>
      <c r="F643" s="10">
        <v>8</v>
      </c>
      <c r="G643" s="13">
        <f t="shared" si="112"/>
        <v>0.97591804855671604</v>
      </c>
      <c r="H643" s="13"/>
      <c r="I643" s="14">
        <f t="shared" si="113"/>
        <v>52.047094776190669</v>
      </c>
      <c r="J643" s="13">
        <f t="shared" si="114"/>
        <v>2.4081951443283955E-2</v>
      </c>
      <c r="K643" s="13" t="str">
        <f t="shared" si="115"/>
        <v>0</v>
      </c>
      <c r="M643" s="17"/>
    </row>
    <row r="644" spans="1:13" x14ac:dyDescent="0.25">
      <c r="A644" s="19" t="s">
        <v>20</v>
      </c>
      <c r="B644" s="9">
        <v>0.55358796296296298</v>
      </c>
      <c r="C644" s="11">
        <f t="shared" si="111"/>
        <v>45129.553587962961</v>
      </c>
      <c r="D644" s="10">
        <v>1.01597</v>
      </c>
      <c r="E644" s="10">
        <v>53.41</v>
      </c>
      <c r="F644" s="10">
        <v>8</v>
      </c>
      <c r="G644" s="13">
        <f t="shared" si="112"/>
        <v>0.98519303793912094</v>
      </c>
      <c r="H644" s="13"/>
      <c r="I644" s="14">
        <f t="shared" si="113"/>
        <v>52.570449914859687</v>
      </c>
      <c r="J644" s="13">
        <f t="shared" si="114"/>
        <v>1.4806962060879059E-2</v>
      </c>
      <c r="K644" s="13" t="str">
        <f t="shared" si="115"/>
        <v>0</v>
      </c>
      <c r="M644" s="17"/>
    </row>
    <row r="645" spans="1:13" x14ac:dyDescent="0.25">
      <c r="A645" s="19" t="s">
        <v>20</v>
      </c>
      <c r="B645" s="9">
        <v>0.57018518518518524</v>
      </c>
      <c r="C645" s="11">
        <f t="shared" si="111"/>
        <v>45129.570185185185</v>
      </c>
      <c r="D645" s="10">
        <v>1.0244850000000001</v>
      </c>
      <c r="E645" s="10">
        <v>53.41</v>
      </c>
      <c r="F645" s="10">
        <v>8</v>
      </c>
      <c r="G645" s="13">
        <f t="shared" si="112"/>
        <v>0.97745019187189541</v>
      </c>
      <c r="H645" s="13"/>
      <c r="I645" s="14">
        <f t="shared" si="113"/>
        <v>52.133510983567348</v>
      </c>
      <c r="J645" s="13">
        <f t="shared" si="114"/>
        <v>2.2549808128104587E-2</v>
      </c>
      <c r="K645" s="13" t="str">
        <f t="shared" si="115"/>
        <v>0</v>
      </c>
      <c r="M645" s="17"/>
    </row>
    <row r="646" spans="1:13" x14ac:dyDescent="0.25">
      <c r="A646" s="19" t="s">
        <v>20</v>
      </c>
      <c r="B646" s="9">
        <v>0.59009259259259261</v>
      </c>
      <c r="C646" s="11">
        <f t="shared" si="111"/>
        <v>45129.590092592596</v>
      </c>
      <c r="D646" s="10">
        <v>1.031013</v>
      </c>
      <c r="E646" s="10">
        <v>53.41</v>
      </c>
      <c r="F646" s="10">
        <v>8</v>
      </c>
      <c r="G646" s="13">
        <f t="shared" si="112"/>
        <v>0.97159634008748164</v>
      </c>
      <c r="H646" s="13"/>
      <c r="I646" s="14">
        <f t="shared" si="113"/>
        <v>51.803420519430887</v>
      </c>
      <c r="J646" s="13">
        <f t="shared" si="114"/>
        <v>2.8403659912518364E-2</v>
      </c>
      <c r="K646" s="13" t="str">
        <f t="shared" si="115"/>
        <v>0</v>
      </c>
      <c r="M646" s="17"/>
    </row>
    <row r="647" spans="1:13" x14ac:dyDescent="0.25">
      <c r="A647" s="19" t="s">
        <v>20</v>
      </c>
      <c r="B647" s="9">
        <v>0.61331018518518521</v>
      </c>
      <c r="C647" s="11">
        <f t="shared" si="111"/>
        <v>45129.613310185188</v>
      </c>
      <c r="D647" s="10">
        <v>1.028227</v>
      </c>
      <c r="E647" s="10">
        <v>53.41</v>
      </c>
      <c r="F647" s="10">
        <v>8</v>
      </c>
      <c r="G647" s="13">
        <f t="shared" si="112"/>
        <v>0.97408600383936061</v>
      </c>
      <c r="H647" s="13"/>
      <c r="I647" s="14">
        <f t="shared" si="113"/>
        <v>51.943782841726581</v>
      </c>
      <c r="J647" s="13">
        <f t="shared" si="114"/>
        <v>2.5913996160639385E-2</v>
      </c>
      <c r="K647" s="13" t="str">
        <f t="shared" si="115"/>
        <v>0</v>
      </c>
      <c r="M647" s="17"/>
    </row>
    <row r="648" spans="1:13" x14ac:dyDescent="0.25">
      <c r="A648" s="19" t="s">
        <v>20</v>
      </c>
      <c r="B648" s="9">
        <v>0.70596064814814818</v>
      </c>
      <c r="C648" s="11">
        <f t="shared" si="111"/>
        <v>45129.705960648149</v>
      </c>
      <c r="D648" s="10">
        <v>1.0249010000000001</v>
      </c>
      <c r="E648" s="10">
        <v>53.41</v>
      </c>
      <c r="F648" s="10">
        <v>8</v>
      </c>
      <c r="G648" s="13">
        <f t="shared" si="112"/>
        <v>0.97707504218417895</v>
      </c>
      <c r="H648" s="13"/>
      <c r="I648" s="14">
        <f t="shared" si="113"/>
        <v>52.112350363596086</v>
      </c>
      <c r="J648" s="13">
        <f t="shared" si="114"/>
        <v>2.2924957815821045E-2</v>
      </c>
      <c r="K648" s="13" t="str">
        <f t="shared" si="115"/>
        <v>0</v>
      </c>
      <c r="M648" s="17"/>
    </row>
    <row r="649" spans="1:13" x14ac:dyDescent="0.25">
      <c r="A649" s="19" t="s">
        <v>31</v>
      </c>
      <c r="B649" s="9">
        <v>0.32792824074074073</v>
      </c>
      <c r="C649" s="11">
        <f t="shared" si="111"/>
        <v>45130.327928240738</v>
      </c>
      <c r="D649" s="10">
        <v>1.022573</v>
      </c>
      <c r="E649" s="10">
        <v>53.41</v>
      </c>
      <c r="F649" s="10">
        <v>8</v>
      </c>
      <c r="G649" s="13">
        <f t="shared" si="112"/>
        <v>0.97917816058000184</v>
      </c>
      <c r="H649" s="13"/>
      <c r="I649" s="14">
        <f t="shared" si="113"/>
        <v>52.230989865760193</v>
      </c>
      <c r="J649" s="13">
        <f t="shared" si="114"/>
        <v>2.0821839419998156E-2</v>
      </c>
      <c r="K649" s="13" t="str">
        <f t="shared" si="115"/>
        <v>0</v>
      </c>
      <c r="M649" s="17"/>
    </row>
    <row r="650" spans="1:13" x14ac:dyDescent="0.25">
      <c r="A650" s="19" t="s">
        <v>22</v>
      </c>
      <c r="B650" s="9">
        <v>0.48753472222222222</v>
      </c>
      <c r="C650" s="11">
        <f t="shared" si="111"/>
        <v>45154.487534722219</v>
      </c>
      <c r="D650" s="10">
        <v>1.028875</v>
      </c>
      <c r="E650" s="10">
        <v>53.41</v>
      </c>
      <c r="F650" s="10">
        <v>8</v>
      </c>
      <c r="G650" s="13">
        <f t="shared" si="112"/>
        <v>0.97350578756035588</v>
      </c>
      <c r="H650" s="13"/>
      <c r="I650" s="14">
        <f t="shared" si="113"/>
        <v>51.911067913983715</v>
      </c>
      <c r="J650" s="13">
        <f t="shared" si="114"/>
        <v>2.6494212439644116E-2</v>
      </c>
      <c r="K650" s="13" t="str">
        <f t="shared" si="115"/>
        <v>0</v>
      </c>
      <c r="M650" s="17"/>
    </row>
    <row r="651" spans="1:13" x14ac:dyDescent="0.25">
      <c r="A651" s="19" t="s">
        <v>22</v>
      </c>
      <c r="B651" s="9">
        <v>0.49888888888888888</v>
      </c>
      <c r="C651" s="11">
        <f t="shared" si="111"/>
        <v>45154.498888888891</v>
      </c>
      <c r="D651" s="10">
        <v>1.028483</v>
      </c>
      <c r="E651" s="10">
        <v>53.41</v>
      </c>
      <c r="F651" s="10">
        <v>8</v>
      </c>
      <c r="G651" s="13">
        <f t="shared" si="112"/>
        <v>0.97385669971042432</v>
      </c>
      <c r="H651" s="13"/>
      <c r="I651" s="14">
        <f t="shared" si="113"/>
        <v>51.930853499766158</v>
      </c>
      <c r="J651" s="13">
        <f t="shared" si="114"/>
        <v>2.6143300289575677E-2</v>
      </c>
      <c r="K651" s="13" t="str">
        <f t="shared" si="115"/>
        <v>0</v>
      </c>
      <c r="M651" s="17"/>
    </row>
    <row r="652" spans="1:13" x14ac:dyDescent="0.25">
      <c r="A652" s="19" t="s">
        <v>22</v>
      </c>
      <c r="B652" s="9">
        <v>0.4989467592592593</v>
      </c>
      <c r="C652" s="11">
        <f t="shared" si="111"/>
        <v>45154.49894675926</v>
      </c>
      <c r="D652" s="10">
        <v>1.028483</v>
      </c>
      <c r="E652" s="10">
        <v>53.41</v>
      </c>
      <c r="F652" s="10">
        <v>8</v>
      </c>
      <c r="G652" s="13">
        <f t="shared" si="112"/>
        <v>0.97385669971042432</v>
      </c>
      <c r="H652" s="13"/>
      <c r="I652" s="14">
        <f t="shared" si="113"/>
        <v>51.930853499766158</v>
      </c>
      <c r="J652" s="13">
        <f t="shared" si="114"/>
        <v>2.6143300289575677E-2</v>
      </c>
      <c r="K652" s="13" t="str">
        <f t="shared" si="115"/>
        <v>0</v>
      </c>
      <c r="M652" s="17"/>
    </row>
    <row r="653" spans="1:13" x14ac:dyDescent="0.25">
      <c r="A653" s="19" t="s">
        <v>22</v>
      </c>
      <c r="B653" s="9">
        <v>0.49899305555555556</v>
      </c>
      <c r="C653" s="11">
        <f t="shared" si="111"/>
        <v>45154.498993055553</v>
      </c>
      <c r="D653" s="10">
        <v>1.028483</v>
      </c>
      <c r="E653" s="10">
        <v>53.41</v>
      </c>
      <c r="F653" s="10">
        <v>8</v>
      </c>
      <c r="G653" s="13">
        <f t="shared" si="112"/>
        <v>0.97385669971042432</v>
      </c>
      <c r="H653" s="13"/>
      <c r="I653" s="14">
        <f t="shared" si="113"/>
        <v>51.930853499766158</v>
      </c>
      <c r="J653" s="13">
        <f t="shared" si="114"/>
        <v>2.6143300289575677E-2</v>
      </c>
      <c r="K653" s="13" t="str">
        <f t="shared" si="115"/>
        <v>0</v>
      </c>
      <c r="M653" s="17"/>
    </row>
    <row r="654" spans="1:13" x14ac:dyDescent="0.25">
      <c r="A654" s="19" t="s">
        <v>22</v>
      </c>
      <c r="B654" s="9">
        <v>0.49905092592592593</v>
      </c>
      <c r="C654" s="11">
        <f t="shared" si="111"/>
        <v>45154.499050925922</v>
      </c>
      <c r="D654" s="10">
        <v>1.028483</v>
      </c>
      <c r="E654" s="10">
        <v>53.41</v>
      </c>
      <c r="F654" s="10">
        <v>8</v>
      </c>
      <c r="G654" s="13">
        <f t="shared" si="112"/>
        <v>0.97385669971042432</v>
      </c>
      <c r="H654" s="13"/>
      <c r="I654" s="14">
        <f t="shared" si="113"/>
        <v>51.930853499766158</v>
      </c>
      <c r="J654" s="13">
        <f t="shared" si="114"/>
        <v>2.6143300289575677E-2</v>
      </c>
      <c r="K654" s="13" t="str">
        <f t="shared" si="115"/>
        <v>0</v>
      </c>
      <c r="M654" s="17"/>
    </row>
    <row r="655" spans="1:13" x14ac:dyDescent="0.25">
      <c r="A655" s="19" t="s">
        <v>22</v>
      </c>
      <c r="B655" s="9">
        <v>0.49910879629629629</v>
      </c>
      <c r="C655" s="11">
        <f t="shared" si="111"/>
        <v>45154.499108796299</v>
      </c>
      <c r="D655" s="10">
        <v>1.028483</v>
      </c>
      <c r="E655" s="10">
        <v>53.41</v>
      </c>
      <c r="F655" s="10">
        <v>8</v>
      </c>
      <c r="G655" s="13">
        <f t="shared" si="112"/>
        <v>0.97385669971042432</v>
      </c>
      <c r="H655" s="13"/>
      <c r="I655" s="14">
        <f t="shared" si="113"/>
        <v>51.930853499766158</v>
      </c>
      <c r="J655" s="13">
        <f t="shared" si="114"/>
        <v>2.6143300289575677E-2</v>
      </c>
      <c r="K655" s="13" t="str">
        <f t="shared" si="115"/>
        <v>0</v>
      </c>
      <c r="M655" s="17"/>
    </row>
    <row r="656" spans="1:13" x14ac:dyDescent="0.25">
      <c r="A656" s="19" t="s">
        <v>22</v>
      </c>
      <c r="B656" s="9">
        <v>0.50167824074074074</v>
      </c>
      <c r="C656" s="11">
        <f t="shared" si="111"/>
        <v>45154.50167824074</v>
      </c>
      <c r="D656" s="10">
        <v>1.0251779999999999</v>
      </c>
      <c r="E656" s="10">
        <v>53.41</v>
      </c>
      <c r="F656" s="10">
        <v>8</v>
      </c>
      <c r="G656" s="13">
        <f t="shared" si="112"/>
        <v>0.97682540316534272</v>
      </c>
      <c r="H656" s="13"/>
      <c r="I656" s="14">
        <f t="shared" si="113"/>
        <v>52.098269763884907</v>
      </c>
      <c r="J656" s="13">
        <f t="shared" si="114"/>
        <v>2.3174596834657279E-2</v>
      </c>
      <c r="K656" s="13" t="str">
        <f t="shared" si="115"/>
        <v>0</v>
      </c>
      <c r="M656" s="17"/>
    </row>
    <row r="657" spans="1:13" x14ac:dyDescent="0.25">
      <c r="A657" s="19" t="s">
        <v>22</v>
      </c>
      <c r="B657" s="9">
        <v>0.50762731481481482</v>
      </c>
      <c r="C657" s="11">
        <f t="shared" si="111"/>
        <v>45154.507627314815</v>
      </c>
      <c r="D657" s="10">
        <v>1.0239020000000001</v>
      </c>
      <c r="E657" s="10">
        <v>53.41</v>
      </c>
      <c r="F657" s="10">
        <v>8</v>
      </c>
      <c r="G657" s="13">
        <f t="shared" si="112"/>
        <v>0.97797642906085436</v>
      </c>
      <c r="H657" s="13"/>
      <c r="I657" s="14">
        <f t="shared" si="113"/>
        <v>52.163195305800741</v>
      </c>
      <c r="J657" s="13">
        <f t="shared" si="114"/>
        <v>2.2023570939145642E-2</v>
      </c>
      <c r="K657" s="13" t="str">
        <f t="shared" si="115"/>
        <v>0</v>
      </c>
      <c r="M657" s="17"/>
    </row>
    <row r="658" spans="1:13" x14ac:dyDescent="0.25">
      <c r="A658" s="19" t="s">
        <v>22</v>
      </c>
      <c r="B658" s="9">
        <v>0.50768518518518524</v>
      </c>
      <c r="C658" s="11">
        <f t="shared" si="111"/>
        <v>45154.507685185185</v>
      </c>
      <c r="D658" s="10">
        <v>1.0256160000000001</v>
      </c>
      <c r="E658" s="10">
        <v>53.41</v>
      </c>
      <c r="F658" s="10">
        <v>8</v>
      </c>
      <c r="G658" s="13">
        <f t="shared" si="112"/>
        <v>0.97643092813436638</v>
      </c>
      <c r="H658" s="13"/>
      <c r="I658" s="14">
        <f t="shared" si="113"/>
        <v>52.076020654903971</v>
      </c>
      <c r="J658" s="13">
        <f t="shared" si="114"/>
        <v>2.3569071865633617E-2</v>
      </c>
      <c r="K658" s="13" t="str">
        <f t="shared" si="115"/>
        <v>0</v>
      </c>
      <c r="M658" s="17"/>
    </row>
    <row r="659" spans="1:13" x14ac:dyDescent="0.25">
      <c r="A659" s="19" t="s">
        <v>22</v>
      </c>
      <c r="B659" s="9">
        <v>0.51386574074074076</v>
      </c>
      <c r="C659" s="11">
        <f t="shared" si="111"/>
        <v>45154.513865740744</v>
      </c>
      <c r="D659" s="10">
        <v>1.0247219999999999</v>
      </c>
      <c r="E659" s="10">
        <v>53.41</v>
      </c>
      <c r="F659" s="10">
        <v>8</v>
      </c>
      <c r="G659" s="13">
        <f t="shared" si="112"/>
        <v>0.97723642935341637</v>
      </c>
      <c r="H659" s="13"/>
      <c r="I659" s="14">
        <f t="shared" si="113"/>
        <v>52.121453428344466</v>
      </c>
      <c r="J659" s="13">
        <f t="shared" si="114"/>
        <v>2.2763570646583631E-2</v>
      </c>
      <c r="K659" s="13" t="str">
        <f t="shared" si="115"/>
        <v>0</v>
      </c>
      <c r="M659" s="17"/>
    </row>
    <row r="660" spans="1:13" x14ac:dyDescent="0.25">
      <c r="A660" s="19" t="s">
        <v>22</v>
      </c>
      <c r="B660" s="9">
        <v>0.51488425925925929</v>
      </c>
      <c r="C660" s="11">
        <f t="shared" si="111"/>
        <v>45154.514884259261</v>
      </c>
      <c r="D660" s="10">
        <v>1.028967</v>
      </c>
      <c r="E660" s="10">
        <v>53.41</v>
      </c>
      <c r="F660" s="10">
        <v>8</v>
      </c>
      <c r="G660" s="13">
        <f t="shared" si="112"/>
        <v>0.97342346737865881</v>
      </c>
      <c r="H660" s="13"/>
      <c r="I660" s="14">
        <f t="shared" si="113"/>
        <v>51.906426542347809</v>
      </c>
      <c r="J660" s="13">
        <f t="shared" si="114"/>
        <v>2.6576532621341187E-2</v>
      </c>
      <c r="K660" s="13" t="str">
        <f t="shared" si="115"/>
        <v>0</v>
      </c>
      <c r="M660" s="17"/>
    </row>
    <row r="661" spans="1:13" x14ac:dyDescent="0.25">
      <c r="A661" s="19" t="s">
        <v>22</v>
      </c>
      <c r="B661" s="9">
        <v>0.5149421296296296</v>
      </c>
      <c r="C661" s="11">
        <f t="shared" si="111"/>
        <v>45154.51494212963</v>
      </c>
      <c r="D661" s="10">
        <v>1.028967</v>
      </c>
      <c r="E661" s="10">
        <v>53.41</v>
      </c>
      <c r="F661" s="10">
        <v>8</v>
      </c>
      <c r="G661" s="13">
        <f t="shared" si="112"/>
        <v>0.97342346737865881</v>
      </c>
      <c r="H661" s="13"/>
      <c r="I661" s="14">
        <f t="shared" si="113"/>
        <v>51.906426542347809</v>
      </c>
      <c r="J661" s="13">
        <f t="shared" si="114"/>
        <v>2.6576532621341187E-2</v>
      </c>
      <c r="K661" s="13" t="str">
        <f t="shared" si="115"/>
        <v>0</v>
      </c>
      <c r="M661" s="17"/>
    </row>
    <row r="662" spans="1:13" x14ac:dyDescent="0.25">
      <c r="A662" s="19" t="s">
        <v>22</v>
      </c>
      <c r="B662" s="9">
        <v>0.51500000000000001</v>
      </c>
      <c r="C662" s="11">
        <f t="shared" si="111"/>
        <v>45154.514999999999</v>
      </c>
      <c r="D662" s="10">
        <v>1.028967</v>
      </c>
      <c r="E662" s="10">
        <v>53.41</v>
      </c>
      <c r="F662" s="10">
        <v>8</v>
      </c>
      <c r="G662" s="13">
        <f t="shared" si="112"/>
        <v>0.97342346737865881</v>
      </c>
      <c r="H662" s="13"/>
      <c r="I662" s="14">
        <f t="shared" si="113"/>
        <v>51.906426542347809</v>
      </c>
      <c r="J662" s="13">
        <f t="shared" si="114"/>
        <v>2.6576532621341187E-2</v>
      </c>
      <c r="K662" s="13" t="str">
        <f t="shared" si="115"/>
        <v>0</v>
      </c>
      <c r="M662" s="17"/>
    </row>
    <row r="663" spans="1:13" x14ac:dyDescent="0.25">
      <c r="A663" s="19" t="s">
        <v>22</v>
      </c>
      <c r="B663" s="9">
        <v>0.51505787037037043</v>
      </c>
      <c r="C663" s="11">
        <f t="shared" si="111"/>
        <v>45154.515057870369</v>
      </c>
      <c r="D663" s="10">
        <v>1.028967</v>
      </c>
      <c r="E663" s="10">
        <v>53.41</v>
      </c>
      <c r="F663" s="10">
        <v>8</v>
      </c>
      <c r="G663" s="13">
        <f t="shared" si="112"/>
        <v>0.97342346737865881</v>
      </c>
      <c r="H663" s="13"/>
      <c r="I663" s="14">
        <f t="shared" si="113"/>
        <v>51.906426542347809</v>
      </c>
      <c r="J663" s="13">
        <f t="shared" si="114"/>
        <v>2.6576532621341187E-2</v>
      </c>
      <c r="K663" s="13" t="str">
        <f t="shared" si="115"/>
        <v>0</v>
      </c>
      <c r="M663" s="17"/>
    </row>
    <row r="664" spans="1:13" x14ac:dyDescent="0.25">
      <c r="A664" s="19" t="s">
        <v>22</v>
      </c>
      <c r="B664" s="9">
        <v>0.51511574074074074</v>
      </c>
      <c r="C664" s="11">
        <f t="shared" si="111"/>
        <v>45154.515115740738</v>
      </c>
      <c r="D664" s="10">
        <v>1.028967</v>
      </c>
      <c r="E664" s="10">
        <v>53.41</v>
      </c>
      <c r="F664" s="10">
        <v>8</v>
      </c>
      <c r="G664" s="13">
        <f t="shared" si="112"/>
        <v>0.97342346737865881</v>
      </c>
      <c r="H664" s="13"/>
      <c r="I664" s="14">
        <f t="shared" si="113"/>
        <v>51.906426542347809</v>
      </c>
      <c r="J664" s="13">
        <f t="shared" si="114"/>
        <v>2.6576532621341187E-2</v>
      </c>
      <c r="K664" s="13" t="str">
        <f t="shared" si="115"/>
        <v>0</v>
      </c>
      <c r="M664" s="17"/>
    </row>
    <row r="665" spans="1:13" x14ac:dyDescent="0.25">
      <c r="A665" s="19" t="s">
        <v>22</v>
      </c>
      <c r="B665" s="9">
        <v>0.515162037037037</v>
      </c>
      <c r="C665" s="11">
        <f t="shared" si="111"/>
        <v>45154.515162037038</v>
      </c>
      <c r="D665" s="10">
        <v>1.028967</v>
      </c>
      <c r="E665" s="10">
        <v>53.41</v>
      </c>
      <c r="F665" s="10">
        <v>8</v>
      </c>
      <c r="G665" s="13">
        <f t="shared" si="112"/>
        <v>0.97342346737865881</v>
      </c>
      <c r="H665" s="13"/>
      <c r="I665" s="14">
        <f t="shared" si="113"/>
        <v>51.906426542347809</v>
      </c>
      <c r="J665" s="13">
        <f t="shared" si="114"/>
        <v>2.6576532621341187E-2</v>
      </c>
      <c r="K665" s="13" t="str">
        <f t="shared" si="115"/>
        <v>0</v>
      </c>
      <c r="M665" s="17"/>
    </row>
    <row r="666" spans="1:13" x14ac:dyDescent="0.25">
      <c r="A666" s="19" t="s">
        <v>22</v>
      </c>
      <c r="B666" s="9">
        <v>0.51521990740740742</v>
      </c>
      <c r="C666" s="11">
        <f t="shared" si="111"/>
        <v>45154.515219907407</v>
      </c>
      <c r="D666" s="10">
        <v>1.028967</v>
      </c>
      <c r="E666" s="10">
        <v>53.41</v>
      </c>
      <c r="F666" s="10">
        <v>8</v>
      </c>
      <c r="G666" s="13">
        <f t="shared" si="112"/>
        <v>0.97342346737865881</v>
      </c>
      <c r="H666" s="13"/>
      <c r="I666" s="14">
        <f t="shared" si="113"/>
        <v>51.906426542347809</v>
      </c>
      <c r="J666" s="13">
        <f t="shared" si="114"/>
        <v>2.6576532621341187E-2</v>
      </c>
      <c r="K666" s="13" t="str">
        <f t="shared" si="115"/>
        <v>0</v>
      </c>
      <c r="M666" s="17"/>
    </row>
    <row r="667" spans="1:13" x14ac:dyDescent="0.25">
      <c r="A667" s="19" t="s">
        <v>22</v>
      </c>
      <c r="B667" s="9">
        <v>0.51527777777777783</v>
      </c>
      <c r="C667" s="11">
        <f t="shared" si="111"/>
        <v>45154.515277777777</v>
      </c>
      <c r="D667" s="10">
        <v>1.028967</v>
      </c>
      <c r="E667" s="10">
        <v>53.41</v>
      </c>
      <c r="F667" s="10">
        <v>8</v>
      </c>
      <c r="G667" s="13">
        <f t="shared" si="112"/>
        <v>0.97342346737865881</v>
      </c>
      <c r="H667" s="13"/>
      <c r="I667" s="14">
        <f t="shared" si="113"/>
        <v>51.906426542347809</v>
      </c>
      <c r="J667" s="13">
        <f t="shared" si="114"/>
        <v>2.6576532621341187E-2</v>
      </c>
      <c r="K667" s="13" t="str">
        <f t="shared" si="115"/>
        <v>0</v>
      </c>
      <c r="M667" s="17"/>
    </row>
    <row r="668" spans="1:13" x14ac:dyDescent="0.25">
      <c r="A668" s="19" t="s">
        <v>22</v>
      </c>
      <c r="B668" s="9">
        <v>0.51533564814814814</v>
      </c>
      <c r="C668" s="11">
        <f t="shared" si="111"/>
        <v>45154.515335648146</v>
      </c>
      <c r="D668" s="10">
        <v>1.028967</v>
      </c>
      <c r="E668" s="10">
        <v>53.41</v>
      </c>
      <c r="F668" s="10">
        <v>8</v>
      </c>
      <c r="G668" s="13">
        <f t="shared" si="112"/>
        <v>0.97342346737865881</v>
      </c>
      <c r="H668" s="13"/>
      <c r="I668" s="14">
        <f t="shared" si="113"/>
        <v>51.906426542347809</v>
      </c>
      <c r="J668" s="13">
        <f t="shared" si="114"/>
        <v>2.6576532621341187E-2</v>
      </c>
      <c r="K668" s="13" t="str">
        <f t="shared" si="115"/>
        <v>0</v>
      </c>
      <c r="M668" s="17"/>
    </row>
    <row r="669" spans="1:13" x14ac:dyDescent="0.25">
      <c r="A669" s="19" t="s">
        <v>22</v>
      </c>
      <c r="B669" s="9">
        <v>0.51539351851851845</v>
      </c>
      <c r="C669" s="11">
        <f t="shared" si="111"/>
        <v>45154.515393518515</v>
      </c>
      <c r="D669" s="10">
        <v>1.028967</v>
      </c>
      <c r="E669" s="10">
        <v>53.41</v>
      </c>
      <c r="F669" s="10">
        <v>8</v>
      </c>
      <c r="G669" s="13">
        <f t="shared" si="112"/>
        <v>0.97342346737865881</v>
      </c>
      <c r="H669" s="13"/>
      <c r="I669" s="14">
        <f t="shared" si="113"/>
        <v>51.906426542347809</v>
      </c>
      <c r="J669" s="13">
        <f t="shared" si="114"/>
        <v>2.6576532621341187E-2</v>
      </c>
      <c r="K669" s="13" t="str">
        <f t="shared" si="115"/>
        <v>0</v>
      </c>
      <c r="M669" s="17"/>
    </row>
    <row r="670" spans="1:13" x14ac:dyDescent="0.25">
      <c r="A670" s="19" t="s">
        <v>22</v>
      </c>
      <c r="B670" s="9">
        <v>0.51543981481481482</v>
      </c>
      <c r="C670" s="11">
        <f t="shared" si="111"/>
        <v>45154.515439814815</v>
      </c>
      <c r="D670" s="10">
        <v>1.0343230000000001</v>
      </c>
      <c r="E670" s="10">
        <v>53.41</v>
      </c>
      <c r="F670" s="10">
        <v>8</v>
      </c>
      <c r="G670" s="13">
        <f t="shared" si="112"/>
        <v>0.96865495522140499</v>
      </c>
      <c r="H670" s="13"/>
      <c r="I670" s="14">
        <f t="shared" si="113"/>
        <v>51.637641239728779</v>
      </c>
      <c r="J670" s="13">
        <f t="shared" si="114"/>
        <v>3.134504477859501E-2</v>
      </c>
      <c r="K670" s="13" t="str">
        <f t="shared" si="115"/>
        <v>0</v>
      </c>
      <c r="M670" s="17"/>
    </row>
    <row r="671" spans="1:13" x14ac:dyDescent="0.25">
      <c r="A671" s="19" t="s">
        <v>22</v>
      </c>
      <c r="B671" s="9">
        <v>0.51549768518518524</v>
      </c>
      <c r="C671" s="11">
        <f t="shared" si="111"/>
        <v>45154.515497685185</v>
      </c>
      <c r="D671" s="10">
        <v>1.0343230000000001</v>
      </c>
      <c r="E671" s="10">
        <v>53.41</v>
      </c>
      <c r="F671" s="10">
        <v>8</v>
      </c>
      <c r="G671" s="13">
        <f t="shared" si="112"/>
        <v>0.96865495522140499</v>
      </c>
      <c r="H671" s="13"/>
      <c r="I671" s="14">
        <f t="shared" si="113"/>
        <v>51.637641239728779</v>
      </c>
      <c r="J671" s="13">
        <f t="shared" si="114"/>
        <v>3.134504477859501E-2</v>
      </c>
      <c r="K671" s="13" t="str">
        <f t="shared" si="115"/>
        <v>0</v>
      </c>
      <c r="M671" s="17"/>
    </row>
    <row r="672" spans="1:13" x14ac:dyDescent="0.25">
      <c r="A672" s="19" t="s">
        <v>22</v>
      </c>
      <c r="B672" s="9">
        <v>0.51555555555555554</v>
      </c>
      <c r="C672" s="11">
        <f t="shared" si="111"/>
        <v>45154.515555555554</v>
      </c>
      <c r="D672" s="10">
        <v>1.0343230000000001</v>
      </c>
      <c r="E672" s="10">
        <v>53.41</v>
      </c>
      <c r="F672" s="10">
        <v>8</v>
      </c>
      <c r="G672" s="13">
        <f t="shared" si="112"/>
        <v>0.96865495522140499</v>
      </c>
      <c r="H672" s="13"/>
      <c r="I672" s="14">
        <f t="shared" si="113"/>
        <v>51.637641239728779</v>
      </c>
      <c r="J672" s="13">
        <f t="shared" si="114"/>
        <v>3.134504477859501E-2</v>
      </c>
      <c r="K672" s="13" t="str">
        <f t="shared" si="115"/>
        <v>0</v>
      </c>
      <c r="M672" s="17"/>
    </row>
    <row r="673" spans="1:13" x14ac:dyDescent="0.25">
      <c r="A673" s="19" t="s">
        <v>22</v>
      </c>
      <c r="B673" s="9">
        <v>0.51561342592592596</v>
      </c>
      <c r="C673" s="11">
        <f t="shared" si="111"/>
        <v>45154.515613425923</v>
      </c>
      <c r="D673" s="10">
        <v>1.0343230000000001</v>
      </c>
      <c r="E673" s="10">
        <v>53.41</v>
      </c>
      <c r="F673" s="10">
        <v>8</v>
      </c>
      <c r="G673" s="13">
        <f t="shared" si="112"/>
        <v>0.96865495522140499</v>
      </c>
      <c r="H673" s="13"/>
      <c r="I673" s="14">
        <f t="shared" si="113"/>
        <v>51.637641239728779</v>
      </c>
      <c r="J673" s="13">
        <f t="shared" si="114"/>
        <v>3.134504477859501E-2</v>
      </c>
      <c r="K673" s="13" t="str">
        <f t="shared" si="115"/>
        <v>0</v>
      </c>
      <c r="M673" s="17"/>
    </row>
    <row r="674" spans="1:13" x14ac:dyDescent="0.25">
      <c r="A674" s="19" t="s">
        <v>22</v>
      </c>
      <c r="B674" s="9">
        <v>0.51567129629629627</v>
      </c>
      <c r="C674" s="11">
        <f t="shared" si="111"/>
        <v>45154.5156712963</v>
      </c>
      <c r="D674" s="10">
        <v>1.0343230000000001</v>
      </c>
      <c r="E674" s="10">
        <v>53.41</v>
      </c>
      <c r="F674" s="10">
        <v>8</v>
      </c>
      <c r="G674" s="13">
        <f t="shared" si="112"/>
        <v>0.96865495522140499</v>
      </c>
      <c r="H674" s="13"/>
      <c r="I674" s="14">
        <f t="shared" si="113"/>
        <v>51.637641239728779</v>
      </c>
      <c r="J674" s="13">
        <f t="shared" si="114"/>
        <v>3.134504477859501E-2</v>
      </c>
      <c r="K674" s="13" t="str">
        <f t="shared" si="115"/>
        <v>0</v>
      </c>
      <c r="M674" s="17"/>
    </row>
    <row r="675" spans="1:13" x14ac:dyDescent="0.25">
      <c r="A675" s="19" t="s">
        <v>22</v>
      </c>
      <c r="B675" s="9">
        <v>0.51571759259259264</v>
      </c>
      <c r="C675" s="11">
        <f t="shared" si="111"/>
        <v>45154.515717592592</v>
      </c>
      <c r="D675" s="10">
        <v>1.0343230000000001</v>
      </c>
      <c r="E675" s="10">
        <v>53.41</v>
      </c>
      <c r="F675" s="10">
        <v>8</v>
      </c>
      <c r="G675" s="13">
        <f t="shared" si="112"/>
        <v>0.96865495522140499</v>
      </c>
      <c r="H675" s="13"/>
      <c r="I675" s="14">
        <f t="shared" si="113"/>
        <v>51.637641239728779</v>
      </c>
      <c r="J675" s="13">
        <f t="shared" si="114"/>
        <v>3.134504477859501E-2</v>
      </c>
      <c r="K675" s="13" t="str">
        <f t="shared" si="115"/>
        <v>0</v>
      </c>
      <c r="M675" s="17"/>
    </row>
    <row r="676" spans="1:13" x14ac:dyDescent="0.25">
      <c r="A676" s="19" t="s">
        <v>22</v>
      </c>
      <c r="B676" s="9">
        <v>0.52</v>
      </c>
      <c r="C676" s="11">
        <f t="shared" si="111"/>
        <v>45154.52</v>
      </c>
      <c r="D676" s="10">
        <v>1.0296970000000001</v>
      </c>
      <c r="E676" s="10">
        <v>53.41</v>
      </c>
      <c r="F676" s="10">
        <v>8</v>
      </c>
      <c r="G676" s="13">
        <f t="shared" si="112"/>
        <v>0.97277076934053142</v>
      </c>
      <c r="H676" s="13"/>
      <c r="I676" s="14">
        <f t="shared" si="113"/>
        <v>51.869627667168103</v>
      </c>
      <c r="J676" s="13">
        <f t="shared" si="114"/>
        <v>2.7229230659468584E-2</v>
      </c>
      <c r="K676" s="13" t="str">
        <f t="shared" si="115"/>
        <v>0</v>
      </c>
      <c r="M676" s="17"/>
    </row>
    <row r="677" spans="1:13" x14ac:dyDescent="0.25">
      <c r="A677" s="19" t="s">
        <v>23</v>
      </c>
      <c r="B677" s="9">
        <v>1.6921296296296299E-2</v>
      </c>
      <c r="C677" s="11">
        <f t="shared" si="111"/>
        <v>45155.016921296294</v>
      </c>
      <c r="D677" s="10">
        <v>1.0258499999999999</v>
      </c>
      <c r="E677" s="10">
        <v>53.41</v>
      </c>
      <c r="F677" s="10">
        <v>8</v>
      </c>
      <c r="G677" s="13">
        <f t="shared" si="112"/>
        <v>0.97622031215473726</v>
      </c>
      <c r="H677" s="13"/>
      <c r="I677" s="14">
        <f t="shared" si="113"/>
        <v>52.064141931081544</v>
      </c>
      <c r="J677" s="13">
        <f t="shared" si="114"/>
        <v>2.3779687845262742E-2</v>
      </c>
      <c r="K677" s="13" t="str">
        <f t="shared" si="115"/>
        <v>0</v>
      </c>
      <c r="M677" s="17"/>
    </row>
    <row r="678" spans="1:13" x14ac:dyDescent="0.25">
      <c r="A678" s="19" t="s">
        <v>23</v>
      </c>
      <c r="B678" s="9">
        <v>0.17435185185185187</v>
      </c>
      <c r="C678" s="11">
        <f t="shared" si="111"/>
        <v>45155.174351851849</v>
      </c>
      <c r="D678" s="10">
        <v>1.0223340000000001</v>
      </c>
      <c r="E678" s="10">
        <v>53.41</v>
      </c>
      <c r="F678" s="10">
        <v>8</v>
      </c>
      <c r="G678" s="13">
        <f t="shared" si="112"/>
        <v>0.97939458769088716</v>
      </c>
      <c r="H678" s="13"/>
      <c r="I678" s="14">
        <f t="shared" si="113"/>
        <v>52.243200363090722</v>
      </c>
      <c r="J678" s="13">
        <f t="shared" si="114"/>
        <v>2.0605412309112836E-2</v>
      </c>
      <c r="K678" s="13" t="str">
        <f t="shared" si="115"/>
        <v>0</v>
      </c>
      <c r="M678" s="17"/>
    </row>
    <row r="679" spans="1:13" x14ac:dyDescent="0.25">
      <c r="A679" s="19" t="s">
        <v>23</v>
      </c>
      <c r="B679" s="9">
        <v>0.17866898148148147</v>
      </c>
      <c r="C679" s="11">
        <f t="shared" si="111"/>
        <v>45155.178668981483</v>
      </c>
      <c r="D679" s="10">
        <v>1.023555</v>
      </c>
      <c r="E679" s="10">
        <v>53.41</v>
      </c>
      <c r="F679" s="10">
        <v>8</v>
      </c>
      <c r="G679" s="13">
        <f t="shared" si="112"/>
        <v>0.97828991391719811</v>
      </c>
      <c r="H679" s="13"/>
      <c r="I679" s="14">
        <f t="shared" si="113"/>
        <v>52.180879386061321</v>
      </c>
      <c r="J679" s="13">
        <f t="shared" si="114"/>
        <v>2.1710086082801894E-2</v>
      </c>
      <c r="K679" s="13" t="str">
        <f t="shared" si="115"/>
        <v>0</v>
      </c>
      <c r="M679" s="17"/>
    </row>
    <row r="680" spans="1:13" x14ac:dyDescent="0.25">
      <c r="A680" s="19" t="s">
        <v>23</v>
      </c>
      <c r="B680" s="9">
        <v>0.18313657407407405</v>
      </c>
      <c r="C680" s="11">
        <f t="shared" si="111"/>
        <v>45155.183136574073</v>
      </c>
      <c r="D680" s="10">
        <v>1.023814</v>
      </c>
      <c r="E680" s="10">
        <v>53.41</v>
      </c>
      <c r="F680" s="10">
        <v>8</v>
      </c>
      <c r="G680" s="13">
        <f t="shared" si="112"/>
        <v>0.97805591046726015</v>
      </c>
      <c r="H680" s="13"/>
      <c r="I680" s="14">
        <f t="shared" si="113"/>
        <v>52.167678894799245</v>
      </c>
      <c r="J680" s="13">
        <f t="shared" si="114"/>
        <v>2.1944089532739852E-2</v>
      </c>
      <c r="K680" s="13" t="str">
        <f t="shared" si="115"/>
        <v>0</v>
      </c>
      <c r="M680" s="17"/>
    </row>
    <row r="681" spans="1:13" x14ac:dyDescent="0.25">
      <c r="A681" s="19" t="s">
        <v>23</v>
      </c>
      <c r="B681" s="9">
        <v>0.18726851851851853</v>
      </c>
      <c r="C681" s="11">
        <f t="shared" si="111"/>
        <v>45155.187268518515</v>
      </c>
      <c r="D681" s="10">
        <v>1.0256050000000001</v>
      </c>
      <c r="E681" s="10">
        <v>53.41</v>
      </c>
      <c r="F681" s="10">
        <v>8</v>
      </c>
      <c r="G681" s="13">
        <f t="shared" si="112"/>
        <v>0.97644083112902891</v>
      </c>
      <c r="H681" s="13"/>
      <c r="I681" s="14">
        <f t="shared" si="113"/>
        <v>52.076579189844033</v>
      </c>
      <c r="J681" s="13">
        <f t="shared" si="114"/>
        <v>2.3559168870971092E-2</v>
      </c>
      <c r="K681" s="13" t="str">
        <f t="shared" si="115"/>
        <v>0</v>
      </c>
      <c r="M681" s="17"/>
    </row>
    <row r="682" spans="1:13" x14ac:dyDescent="0.25">
      <c r="A682" s="19" t="s">
        <v>23</v>
      </c>
      <c r="B682" s="9">
        <v>0.18768518518518518</v>
      </c>
      <c r="C682" s="11">
        <f t="shared" si="111"/>
        <v>45155.187685185185</v>
      </c>
      <c r="D682" s="10">
        <v>1.0232950000000001</v>
      </c>
      <c r="E682" s="10">
        <v>53.41</v>
      </c>
      <c r="F682" s="10">
        <v>8</v>
      </c>
      <c r="G682" s="13">
        <f t="shared" si="112"/>
        <v>0.97852493385789607</v>
      </c>
      <c r="H682" s="13"/>
      <c r="I682" s="14">
        <f t="shared" si="113"/>
        <v>52.194137565413683</v>
      </c>
      <c r="J682" s="13">
        <f t="shared" si="114"/>
        <v>2.1475066142103927E-2</v>
      </c>
      <c r="K682" s="13" t="str">
        <f t="shared" si="115"/>
        <v>0</v>
      </c>
      <c r="M682" s="17"/>
    </row>
    <row r="683" spans="1:13" x14ac:dyDescent="0.25">
      <c r="A683" s="19" t="s">
        <v>23</v>
      </c>
      <c r="B683" s="9">
        <v>0.43497685185185181</v>
      </c>
      <c r="C683" s="11">
        <f t="shared" ref="C683:C735" si="116">A683+B683</f>
        <v>45155.434976851851</v>
      </c>
      <c r="D683" s="10">
        <v>1.0271189999999999</v>
      </c>
      <c r="E683" s="10">
        <v>53.41</v>
      </c>
      <c r="F683" s="10">
        <v>8</v>
      </c>
      <c r="G683" s="13">
        <f t="shared" ref="G683:G735" si="117">(-2*F683+SQRT((2*F683)^2+4*(I683/PI())))/2</f>
        <v>0.97507971102832691</v>
      </c>
      <c r="H683" s="13"/>
      <c r="I683" s="14">
        <f t="shared" ref="I683:I735" si="118">E683/D683</f>
        <v>51.999816963759798</v>
      </c>
      <c r="J683" s="13">
        <f t="shared" ref="J683:J735" si="119">1-G683</f>
        <v>2.4920288971673088E-2</v>
      </c>
      <c r="K683" s="13" t="str">
        <f t="shared" ref="K683:K735" si="120">IF(J683&lt;0.25,"0","1")</f>
        <v>0</v>
      </c>
      <c r="M683" s="17"/>
    </row>
    <row r="684" spans="1:13" x14ac:dyDescent="0.25">
      <c r="A684" s="19" t="s">
        <v>23</v>
      </c>
      <c r="B684" s="9">
        <v>0.47207175925925932</v>
      </c>
      <c r="C684" s="11">
        <f t="shared" si="116"/>
        <v>45155.472071759257</v>
      </c>
      <c r="D684" s="10">
        <v>1.022934</v>
      </c>
      <c r="E684" s="10">
        <v>53.41</v>
      </c>
      <c r="F684" s="10">
        <v>8</v>
      </c>
      <c r="G684" s="13">
        <f t="shared" si="117"/>
        <v>0.97885143789540763</v>
      </c>
      <c r="H684" s="13"/>
      <c r="I684" s="14">
        <f t="shared" si="118"/>
        <v>52.212557212879808</v>
      </c>
      <c r="J684" s="13">
        <f t="shared" si="119"/>
        <v>2.1148562104592372E-2</v>
      </c>
      <c r="K684" s="13" t="str">
        <f t="shared" si="120"/>
        <v>0</v>
      </c>
      <c r="M684" s="17"/>
    </row>
    <row r="685" spans="1:13" x14ac:dyDescent="0.25">
      <c r="A685" s="19" t="s">
        <v>23</v>
      </c>
      <c r="B685" s="9">
        <v>0.47229166666666672</v>
      </c>
      <c r="C685" s="11">
        <f t="shared" si="116"/>
        <v>45155.472291666665</v>
      </c>
      <c r="D685" s="10">
        <v>1.022934</v>
      </c>
      <c r="E685" s="10">
        <v>53.41</v>
      </c>
      <c r="F685" s="10">
        <v>8</v>
      </c>
      <c r="G685" s="13">
        <f t="shared" si="117"/>
        <v>0.97885143789540763</v>
      </c>
      <c r="H685" s="13"/>
      <c r="I685" s="14">
        <f t="shared" si="118"/>
        <v>52.212557212879808</v>
      </c>
      <c r="J685" s="13">
        <f t="shared" si="119"/>
        <v>2.1148562104592372E-2</v>
      </c>
      <c r="K685" s="13" t="str">
        <f t="shared" si="120"/>
        <v>0</v>
      </c>
      <c r="M685" s="17"/>
    </row>
    <row r="686" spans="1:13" x14ac:dyDescent="0.25">
      <c r="A686" s="19" t="s">
        <v>23</v>
      </c>
      <c r="B686" s="9">
        <v>0.47234953703703703</v>
      </c>
      <c r="C686" s="11">
        <f t="shared" si="116"/>
        <v>45155.472349537034</v>
      </c>
      <c r="D686" s="10">
        <v>1.022934</v>
      </c>
      <c r="E686" s="10">
        <v>53.41</v>
      </c>
      <c r="F686" s="10">
        <v>8</v>
      </c>
      <c r="G686" s="13">
        <f t="shared" si="117"/>
        <v>0.97885143789540763</v>
      </c>
      <c r="H686" s="13"/>
      <c r="I686" s="14">
        <f t="shared" si="118"/>
        <v>52.212557212879808</v>
      </c>
      <c r="J686" s="13">
        <f t="shared" si="119"/>
        <v>2.1148562104592372E-2</v>
      </c>
      <c r="K686" s="13" t="str">
        <f t="shared" si="120"/>
        <v>0</v>
      </c>
      <c r="M686" s="17"/>
    </row>
    <row r="687" spans="1:13" x14ac:dyDescent="0.25">
      <c r="A687" s="19" t="s">
        <v>23</v>
      </c>
      <c r="B687" s="9">
        <v>0.4765625</v>
      </c>
      <c r="C687" s="11">
        <f t="shared" si="116"/>
        <v>45155.4765625</v>
      </c>
      <c r="D687" s="10">
        <v>1.022764</v>
      </c>
      <c r="E687" s="10">
        <v>53.41</v>
      </c>
      <c r="F687" s="10">
        <v>8</v>
      </c>
      <c r="G687" s="13">
        <f t="shared" si="117"/>
        <v>0.97900526897148232</v>
      </c>
      <c r="H687" s="13"/>
      <c r="I687" s="14">
        <f t="shared" si="118"/>
        <v>52.221235788510349</v>
      </c>
      <c r="J687" s="13">
        <f t="shared" si="119"/>
        <v>2.0994731028517677E-2</v>
      </c>
      <c r="K687" s="13" t="str">
        <f t="shared" si="120"/>
        <v>0</v>
      </c>
      <c r="M687" s="17"/>
    </row>
    <row r="688" spans="1:13" x14ac:dyDescent="0.25">
      <c r="A688" s="19" t="s">
        <v>23</v>
      </c>
      <c r="B688" s="9">
        <v>0.97386574074074073</v>
      </c>
      <c r="C688" s="11">
        <f t="shared" si="116"/>
        <v>45155.973865740743</v>
      </c>
      <c r="D688" s="10">
        <v>1.025183</v>
      </c>
      <c r="E688" s="10">
        <v>53.41</v>
      </c>
      <c r="F688" s="10">
        <v>8</v>
      </c>
      <c r="G688" s="13">
        <f t="shared" si="117"/>
        <v>0.97682089822161089</v>
      </c>
      <c r="H688" s="13"/>
      <c r="I688" s="14">
        <f t="shared" si="118"/>
        <v>52.098015671348435</v>
      </c>
      <c r="J688" s="13">
        <f t="shared" si="119"/>
        <v>2.3179101778389111E-2</v>
      </c>
      <c r="K688" s="13" t="str">
        <f t="shared" si="120"/>
        <v>0</v>
      </c>
      <c r="M688" s="17"/>
    </row>
    <row r="689" spans="1:13" x14ac:dyDescent="0.25">
      <c r="A689" s="19" t="s">
        <v>24</v>
      </c>
      <c r="B689" s="9">
        <v>0.19912037037037036</v>
      </c>
      <c r="C689" s="11">
        <f t="shared" si="116"/>
        <v>45156.199120370373</v>
      </c>
      <c r="D689" s="10">
        <v>1.0233620000000001</v>
      </c>
      <c r="E689" s="10">
        <v>53.41</v>
      </c>
      <c r="F689" s="10">
        <v>8</v>
      </c>
      <c r="G689" s="13">
        <f t="shared" si="117"/>
        <v>0.97846436019369243</v>
      </c>
      <c r="H689" s="13"/>
      <c r="I689" s="14">
        <f t="shared" si="118"/>
        <v>52.190720390243129</v>
      </c>
      <c r="J689" s="13">
        <f t="shared" si="119"/>
        <v>2.1535639806307572E-2</v>
      </c>
      <c r="K689" s="13" t="str">
        <f t="shared" si="120"/>
        <v>0</v>
      </c>
      <c r="M689" s="17"/>
    </row>
    <row r="690" spans="1:13" x14ac:dyDescent="0.25">
      <c r="A690" s="19" t="s">
        <v>24</v>
      </c>
      <c r="B690" s="9">
        <v>0.20358796296296297</v>
      </c>
      <c r="C690" s="11">
        <f t="shared" si="116"/>
        <v>45156.203587962962</v>
      </c>
      <c r="D690" s="10">
        <v>1.0226980000000001</v>
      </c>
      <c r="E690" s="10">
        <v>53.41</v>
      </c>
      <c r="F690" s="10">
        <v>8</v>
      </c>
      <c r="G690" s="13">
        <f t="shared" si="117"/>
        <v>0.97906500469585644</v>
      </c>
      <c r="H690" s="13"/>
      <c r="I690" s="14">
        <f t="shared" si="118"/>
        <v>52.22460589538651</v>
      </c>
      <c r="J690" s="13">
        <f t="shared" si="119"/>
        <v>2.0934995304143555E-2</v>
      </c>
      <c r="K690" s="13" t="str">
        <f t="shared" si="120"/>
        <v>0</v>
      </c>
      <c r="M690" s="17"/>
    </row>
    <row r="691" spans="1:13" x14ac:dyDescent="0.25">
      <c r="A691" s="19" t="s">
        <v>24</v>
      </c>
      <c r="B691" s="9">
        <v>0.2079050925925926</v>
      </c>
      <c r="C691" s="11">
        <f t="shared" si="116"/>
        <v>45156.207905092589</v>
      </c>
      <c r="D691" s="10">
        <v>1.0230049999999999</v>
      </c>
      <c r="E691" s="10">
        <v>53.41</v>
      </c>
      <c r="F691" s="10">
        <v>8</v>
      </c>
      <c r="G691" s="13">
        <f t="shared" si="117"/>
        <v>0.97878720515430828</v>
      </c>
      <c r="H691" s="13"/>
      <c r="I691" s="14">
        <f t="shared" si="118"/>
        <v>52.208933485173581</v>
      </c>
      <c r="J691" s="13">
        <f t="shared" si="119"/>
        <v>2.1212794845691718E-2</v>
      </c>
      <c r="K691" s="13" t="str">
        <f t="shared" si="120"/>
        <v>0</v>
      </c>
      <c r="M691" s="17"/>
    </row>
    <row r="692" spans="1:13" x14ac:dyDescent="0.25">
      <c r="A692" s="19" t="s">
        <v>24</v>
      </c>
      <c r="B692" s="9">
        <v>0.53983796296296294</v>
      </c>
      <c r="C692" s="11">
        <f t="shared" si="116"/>
        <v>45156.539837962962</v>
      </c>
      <c r="D692" s="10">
        <v>1.025204</v>
      </c>
      <c r="E692" s="10">
        <v>53.41</v>
      </c>
      <c r="F692" s="10">
        <v>8</v>
      </c>
      <c r="G692" s="13">
        <f t="shared" si="117"/>
        <v>0.97680197791309809</v>
      </c>
      <c r="H692" s="13"/>
      <c r="I692" s="14">
        <f t="shared" si="118"/>
        <v>52.096948509760004</v>
      </c>
      <c r="J692" s="13">
        <f t="shared" si="119"/>
        <v>2.3198022086901915E-2</v>
      </c>
      <c r="K692" s="13" t="str">
        <f t="shared" si="120"/>
        <v>0</v>
      </c>
      <c r="M692" s="17"/>
    </row>
    <row r="693" spans="1:13" x14ac:dyDescent="0.25">
      <c r="A693" s="19" t="s">
        <v>24</v>
      </c>
      <c r="B693" s="9">
        <v>0.55593749999999997</v>
      </c>
      <c r="C693" s="11">
        <f t="shared" si="116"/>
        <v>45156.555937500001</v>
      </c>
      <c r="D693" s="10">
        <v>1.023784</v>
      </c>
      <c r="E693" s="10">
        <v>53.41</v>
      </c>
      <c r="F693" s="10">
        <v>8</v>
      </c>
      <c r="G693" s="13">
        <f t="shared" si="117"/>
        <v>0.97808300936345383</v>
      </c>
      <c r="H693" s="13"/>
      <c r="I693" s="14">
        <f t="shared" si="118"/>
        <v>52.169207567221207</v>
      </c>
      <c r="J693" s="13">
        <f t="shared" si="119"/>
        <v>2.1916990636546174E-2</v>
      </c>
      <c r="K693" s="13" t="str">
        <f t="shared" si="120"/>
        <v>0</v>
      </c>
      <c r="M693" s="17"/>
    </row>
    <row r="694" spans="1:13" x14ac:dyDescent="0.25">
      <c r="A694" s="19" t="s">
        <v>24</v>
      </c>
      <c r="B694" s="9">
        <v>0.56166666666666665</v>
      </c>
      <c r="C694" s="11">
        <f t="shared" si="116"/>
        <v>45156.561666666668</v>
      </c>
      <c r="D694" s="10">
        <v>1.0242690000000001</v>
      </c>
      <c r="E694" s="10">
        <v>53.41</v>
      </c>
      <c r="F694" s="10">
        <v>8</v>
      </c>
      <c r="G694" s="13">
        <f t="shared" si="117"/>
        <v>0.97764509513460318</v>
      </c>
      <c r="H694" s="13"/>
      <c r="I694" s="14">
        <f t="shared" si="118"/>
        <v>52.144505007961769</v>
      </c>
      <c r="J694" s="13">
        <f t="shared" si="119"/>
        <v>2.2354904865396819E-2</v>
      </c>
      <c r="K694" s="13" t="str">
        <f t="shared" si="120"/>
        <v>0</v>
      </c>
      <c r="M694" s="17"/>
    </row>
    <row r="695" spans="1:13" x14ac:dyDescent="0.25">
      <c r="A695" s="19" t="s">
        <v>24</v>
      </c>
      <c r="B695" s="9">
        <v>0.80858796296296298</v>
      </c>
      <c r="C695" s="11">
        <f t="shared" si="116"/>
        <v>45156.808587962965</v>
      </c>
      <c r="D695" s="10">
        <v>1.0255719999999999</v>
      </c>
      <c r="E695" s="10">
        <v>53.41</v>
      </c>
      <c r="F695" s="10">
        <v>8</v>
      </c>
      <c r="G695" s="13">
        <f t="shared" si="117"/>
        <v>0.97647054132206179</v>
      </c>
      <c r="H695" s="13"/>
      <c r="I695" s="14">
        <f t="shared" si="118"/>
        <v>52.07825486655252</v>
      </c>
      <c r="J695" s="13">
        <f t="shared" si="119"/>
        <v>2.3529458677938209E-2</v>
      </c>
      <c r="K695" s="13" t="str">
        <f t="shared" si="120"/>
        <v>0</v>
      </c>
      <c r="M695" s="17"/>
    </row>
    <row r="696" spans="1:13" x14ac:dyDescent="0.25">
      <c r="A696" s="19" t="s">
        <v>25</v>
      </c>
      <c r="B696" s="9">
        <v>0.16851851851851851</v>
      </c>
      <c r="C696" s="11">
        <f t="shared" si="116"/>
        <v>45157.16851851852</v>
      </c>
      <c r="D696" s="10">
        <v>1.0219180000000001</v>
      </c>
      <c r="E696" s="10">
        <v>53.41</v>
      </c>
      <c r="F696" s="10">
        <v>8</v>
      </c>
      <c r="G696" s="13">
        <f t="shared" si="117"/>
        <v>0.97977152663969314</v>
      </c>
      <c r="H696" s="13"/>
      <c r="I696" s="14">
        <f t="shared" si="118"/>
        <v>52.26446740345115</v>
      </c>
      <c r="J696" s="13">
        <f t="shared" si="119"/>
        <v>2.0228473360306864E-2</v>
      </c>
      <c r="K696" s="13" t="str">
        <f t="shared" si="120"/>
        <v>0</v>
      </c>
      <c r="M696" s="17"/>
    </row>
    <row r="697" spans="1:13" x14ac:dyDescent="0.25">
      <c r="A697" s="19" t="s">
        <v>25</v>
      </c>
      <c r="B697" s="9">
        <v>0.17302083333333332</v>
      </c>
      <c r="C697" s="11">
        <f t="shared" si="116"/>
        <v>45157.173020833332</v>
      </c>
      <c r="D697" s="10">
        <v>1.024179</v>
      </c>
      <c r="E697" s="10">
        <v>53.41</v>
      </c>
      <c r="F697" s="10">
        <v>8</v>
      </c>
      <c r="G697" s="13">
        <f t="shared" si="117"/>
        <v>0.97772632784159974</v>
      </c>
      <c r="H697" s="13"/>
      <c r="I697" s="14">
        <f t="shared" si="118"/>
        <v>52.149087220105081</v>
      </c>
      <c r="J697" s="13">
        <f t="shared" si="119"/>
        <v>2.2273672158400259E-2</v>
      </c>
      <c r="K697" s="13" t="str">
        <f t="shared" si="120"/>
        <v>0</v>
      </c>
      <c r="M697" s="17"/>
    </row>
    <row r="698" spans="1:13" x14ac:dyDescent="0.25">
      <c r="A698" s="19" t="s">
        <v>25</v>
      </c>
      <c r="B698" s="9">
        <v>0.18197916666666666</v>
      </c>
      <c r="C698" s="11">
        <f t="shared" si="116"/>
        <v>45157.181979166664</v>
      </c>
      <c r="D698" s="10">
        <v>1.025134</v>
      </c>
      <c r="E698" s="10">
        <v>53.41</v>
      </c>
      <c r="F698" s="10">
        <v>8</v>
      </c>
      <c r="G698" s="13">
        <f t="shared" si="117"/>
        <v>0.97686504846759448</v>
      </c>
      <c r="H698" s="13"/>
      <c r="I698" s="14">
        <f t="shared" si="118"/>
        <v>52.100505885084289</v>
      </c>
      <c r="J698" s="13">
        <f t="shared" si="119"/>
        <v>2.3134951532405523E-2</v>
      </c>
      <c r="K698" s="13" t="str">
        <f t="shared" si="120"/>
        <v>0</v>
      </c>
      <c r="M698" s="17"/>
    </row>
    <row r="699" spans="1:13" x14ac:dyDescent="0.25">
      <c r="A699" s="19" t="s">
        <v>25</v>
      </c>
      <c r="B699" s="9">
        <v>0.42872685185185189</v>
      </c>
      <c r="C699" s="11">
        <f t="shared" si="116"/>
        <v>45157.428726851853</v>
      </c>
      <c r="D699" s="10">
        <v>1.0264800000000001</v>
      </c>
      <c r="E699" s="10">
        <v>53.41</v>
      </c>
      <c r="F699" s="10">
        <v>8</v>
      </c>
      <c r="G699" s="13">
        <f t="shared" si="117"/>
        <v>0.97565372189045085</v>
      </c>
      <c r="H699" s="13"/>
      <c r="I699" s="14">
        <f t="shared" si="118"/>
        <v>52.032187670485534</v>
      </c>
      <c r="J699" s="13">
        <f t="shared" si="119"/>
        <v>2.4346278109549147E-2</v>
      </c>
      <c r="K699" s="13" t="str">
        <f t="shared" si="120"/>
        <v>0</v>
      </c>
      <c r="M699" s="17"/>
    </row>
    <row r="700" spans="1:13" x14ac:dyDescent="0.25">
      <c r="A700" s="19" t="s">
        <v>25</v>
      </c>
      <c r="B700" s="9">
        <v>0.4893865740740741</v>
      </c>
      <c r="C700" s="11">
        <f t="shared" si="116"/>
        <v>45157.489386574074</v>
      </c>
      <c r="D700" s="10">
        <v>1.0246710000000001</v>
      </c>
      <c r="E700" s="10">
        <v>53.41</v>
      </c>
      <c r="F700" s="10">
        <v>8</v>
      </c>
      <c r="G700" s="13">
        <f t="shared" si="117"/>
        <v>0.97728242096254903</v>
      </c>
      <c r="H700" s="13"/>
      <c r="I700" s="14">
        <f t="shared" si="118"/>
        <v>52.124047621138871</v>
      </c>
      <c r="J700" s="13">
        <f t="shared" si="119"/>
        <v>2.2717579037450975E-2</v>
      </c>
      <c r="K700" s="13" t="str">
        <f t="shared" si="120"/>
        <v>0</v>
      </c>
      <c r="M700" s="17"/>
    </row>
    <row r="701" spans="1:13" x14ac:dyDescent="0.25">
      <c r="A701" s="19" t="s">
        <v>25</v>
      </c>
      <c r="B701" s="9">
        <v>0.49755787037037041</v>
      </c>
      <c r="C701" s="11">
        <f t="shared" si="116"/>
        <v>45157.497557870367</v>
      </c>
      <c r="D701" s="10">
        <v>1.0233829999999999</v>
      </c>
      <c r="E701" s="10">
        <v>53.41</v>
      </c>
      <c r="F701" s="10">
        <v>8</v>
      </c>
      <c r="G701" s="13">
        <f t="shared" si="117"/>
        <v>0.97844537596681036</v>
      </c>
      <c r="H701" s="13"/>
      <c r="I701" s="14">
        <f t="shared" si="118"/>
        <v>52.189649427438212</v>
      </c>
      <c r="J701" s="13">
        <f t="shared" si="119"/>
        <v>2.155462403318964E-2</v>
      </c>
      <c r="K701" s="13" t="str">
        <f t="shared" si="120"/>
        <v>0</v>
      </c>
      <c r="M701" s="17"/>
    </row>
    <row r="702" spans="1:13" x14ac:dyDescent="0.25">
      <c r="A702" s="19" t="s">
        <v>25</v>
      </c>
      <c r="B702" s="9">
        <v>0.5015856481481481</v>
      </c>
      <c r="C702" s="11">
        <f t="shared" si="116"/>
        <v>45157.501585648148</v>
      </c>
      <c r="D702" s="10">
        <v>1.022905</v>
      </c>
      <c r="E702" s="10">
        <v>53.41</v>
      </c>
      <c r="F702" s="10">
        <v>8</v>
      </c>
      <c r="G702" s="13">
        <f t="shared" si="117"/>
        <v>0.97887767623639732</v>
      </c>
      <c r="H702" s="13"/>
      <c r="I702" s="14">
        <f t="shared" si="118"/>
        <v>52.214037471710469</v>
      </c>
      <c r="J702" s="13">
        <f t="shared" si="119"/>
        <v>2.1122323763602679E-2</v>
      </c>
      <c r="K702" s="13" t="str">
        <f t="shared" si="120"/>
        <v>0</v>
      </c>
      <c r="M702" s="17"/>
    </row>
    <row r="703" spans="1:13" x14ac:dyDescent="0.25">
      <c r="A703" s="19" t="s">
        <v>25</v>
      </c>
      <c r="B703" s="9">
        <v>0.50291666666666668</v>
      </c>
      <c r="C703" s="11">
        <f t="shared" si="116"/>
        <v>45157.502916666665</v>
      </c>
      <c r="D703" s="10">
        <v>1.0245059999999999</v>
      </c>
      <c r="E703" s="10">
        <v>53.41</v>
      </c>
      <c r="F703" s="10">
        <v>8</v>
      </c>
      <c r="G703" s="13">
        <f t="shared" si="117"/>
        <v>0.97743124710141593</v>
      </c>
      <c r="H703" s="13"/>
      <c r="I703" s="14">
        <f t="shared" si="118"/>
        <v>52.132442367345824</v>
      </c>
      <c r="J703" s="13">
        <f t="shared" si="119"/>
        <v>2.2568752898584066E-2</v>
      </c>
      <c r="K703" s="13" t="str">
        <f t="shared" si="120"/>
        <v>0</v>
      </c>
      <c r="M703" s="17"/>
    </row>
    <row r="704" spans="1:13" x14ac:dyDescent="0.25">
      <c r="A704" s="19" t="s">
        <v>25</v>
      </c>
      <c r="B704" s="9">
        <v>0.50442129629629628</v>
      </c>
      <c r="C704" s="11">
        <f t="shared" si="116"/>
        <v>45157.504421296297</v>
      </c>
      <c r="D704" s="10">
        <v>1.0238799999999999</v>
      </c>
      <c r="E704" s="10">
        <v>53.41</v>
      </c>
      <c r="F704" s="10">
        <v>8</v>
      </c>
      <c r="G704" s="13">
        <f t="shared" si="117"/>
        <v>0.97799629819756362</v>
      </c>
      <c r="H704" s="13"/>
      <c r="I704" s="14">
        <f t="shared" si="118"/>
        <v>52.164316130796578</v>
      </c>
      <c r="J704" s="13">
        <f t="shared" si="119"/>
        <v>2.2003701802436382E-2</v>
      </c>
      <c r="K704" s="13" t="str">
        <f t="shared" si="120"/>
        <v>0</v>
      </c>
      <c r="M704" s="17"/>
    </row>
    <row r="705" spans="1:13" x14ac:dyDescent="0.25">
      <c r="A705" s="19" t="s">
        <v>25</v>
      </c>
      <c r="B705" s="9">
        <v>0.50567129629629626</v>
      </c>
      <c r="C705" s="11">
        <f t="shared" si="116"/>
        <v>45157.505671296298</v>
      </c>
      <c r="D705" s="10">
        <v>1.023309</v>
      </c>
      <c r="E705" s="10">
        <v>53.41</v>
      </c>
      <c r="F705" s="10">
        <v>8</v>
      </c>
      <c r="G705" s="13">
        <f t="shared" si="117"/>
        <v>0.97851227605255708</v>
      </c>
      <c r="H705" s="13"/>
      <c r="I705" s="14">
        <f t="shared" si="118"/>
        <v>52.193423491828952</v>
      </c>
      <c r="J705" s="13">
        <f t="shared" si="119"/>
        <v>2.1487723947442916E-2</v>
      </c>
      <c r="K705" s="13" t="str">
        <f t="shared" si="120"/>
        <v>0</v>
      </c>
      <c r="M705" s="17"/>
    </row>
    <row r="706" spans="1:13" x14ac:dyDescent="0.25">
      <c r="A706" s="19" t="s">
        <v>25</v>
      </c>
      <c r="B706" s="9">
        <v>0.75233796296296296</v>
      </c>
      <c r="C706" s="11">
        <f t="shared" si="116"/>
        <v>45157.752337962964</v>
      </c>
      <c r="D706" s="10">
        <v>1.0245340000000001</v>
      </c>
      <c r="E706" s="10">
        <v>53.41</v>
      </c>
      <c r="F706" s="10">
        <v>8</v>
      </c>
      <c r="G706" s="13">
        <f t="shared" si="117"/>
        <v>0.97740598855334504</v>
      </c>
      <c r="H706" s="13"/>
      <c r="I706" s="14">
        <f t="shared" si="118"/>
        <v>52.131017613861516</v>
      </c>
      <c r="J706" s="13">
        <f t="shared" si="119"/>
        <v>2.259401144665496E-2</v>
      </c>
      <c r="K706" s="13" t="str">
        <f t="shared" si="120"/>
        <v>0</v>
      </c>
      <c r="M706" s="17"/>
    </row>
    <row r="707" spans="1:13" x14ac:dyDescent="0.25">
      <c r="A707" s="19" t="s">
        <v>26</v>
      </c>
      <c r="B707" s="9">
        <v>0.17408564814814817</v>
      </c>
      <c r="C707" s="11">
        <f t="shared" si="116"/>
        <v>45163.174085648148</v>
      </c>
      <c r="D707" s="10">
        <v>1.022051</v>
      </c>
      <c r="E707" s="10">
        <v>53.41</v>
      </c>
      <c r="F707" s="10">
        <v>8</v>
      </c>
      <c r="G707" s="13">
        <f t="shared" si="117"/>
        <v>0.97965098326041122</v>
      </c>
      <c r="H707" s="13"/>
      <c r="I707" s="14">
        <f t="shared" si="118"/>
        <v>52.257666202567187</v>
      </c>
      <c r="J707" s="13">
        <f t="shared" si="119"/>
        <v>2.0349016739588777E-2</v>
      </c>
      <c r="K707" s="13" t="str">
        <f t="shared" si="120"/>
        <v>0</v>
      </c>
      <c r="M707" s="17"/>
    </row>
    <row r="708" spans="1:13" x14ac:dyDescent="0.25">
      <c r="A708" s="19" t="s">
        <v>26</v>
      </c>
      <c r="B708" s="9">
        <v>0.17413194444444444</v>
      </c>
      <c r="C708" s="11">
        <f t="shared" si="116"/>
        <v>45163.174131944441</v>
      </c>
      <c r="D708" s="10">
        <v>1.022051</v>
      </c>
      <c r="E708" s="10">
        <v>53.41</v>
      </c>
      <c r="F708" s="10">
        <v>8</v>
      </c>
      <c r="G708" s="13">
        <f t="shared" si="117"/>
        <v>0.97965098326041122</v>
      </c>
      <c r="H708" s="13"/>
      <c r="I708" s="14">
        <f t="shared" si="118"/>
        <v>52.257666202567187</v>
      </c>
      <c r="J708" s="13">
        <f t="shared" si="119"/>
        <v>2.0349016739588777E-2</v>
      </c>
      <c r="K708" s="13" t="str">
        <f t="shared" si="120"/>
        <v>0</v>
      </c>
      <c r="M708" s="17"/>
    </row>
    <row r="709" spans="1:13" x14ac:dyDescent="0.25">
      <c r="A709" s="19" t="s">
        <v>26</v>
      </c>
      <c r="B709" s="9">
        <v>0.1741898148148148</v>
      </c>
      <c r="C709" s="11">
        <f t="shared" si="116"/>
        <v>45163.174189814818</v>
      </c>
      <c r="D709" s="10">
        <v>1.022051</v>
      </c>
      <c r="E709" s="10">
        <v>53.41</v>
      </c>
      <c r="F709" s="10">
        <v>8</v>
      </c>
      <c r="G709" s="13">
        <f t="shared" si="117"/>
        <v>0.97965098326041122</v>
      </c>
      <c r="H709" s="13"/>
      <c r="I709" s="14">
        <f t="shared" si="118"/>
        <v>52.257666202567187</v>
      </c>
      <c r="J709" s="13">
        <f t="shared" si="119"/>
        <v>2.0349016739588777E-2</v>
      </c>
      <c r="K709" s="13" t="str">
        <f t="shared" si="120"/>
        <v>0</v>
      </c>
      <c r="M709" s="17"/>
    </row>
    <row r="710" spans="1:13" x14ac:dyDescent="0.25">
      <c r="A710" s="19" t="s">
        <v>26</v>
      </c>
      <c r="B710" s="9">
        <v>0.17564814814814814</v>
      </c>
      <c r="C710" s="11">
        <f t="shared" si="116"/>
        <v>45163.17564814815</v>
      </c>
      <c r="D710" s="10">
        <v>1.022834</v>
      </c>
      <c r="E710" s="10">
        <v>53.41</v>
      </c>
      <c r="F710" s="10">
        <v>8</v>
      </c>
      <c r="G710" s="13">
        <f t="shared" si="117"/>
        <v>0.97894192089006005</v>
      </c>
      <c r="H710" s="13"/>
      <c r="I710" s="14">
        <f t="shared" si="118"/>
        <v>52.217661907992884</v>
      </c>
      <c r="J710" s="13">
        <f t="shared" si="119"/>
        <v>2.1058079109939953E-2</v>
      </c>
      <c r="K710" s="13" t="str">
        <f t="shared" si="120"/>
        <v>0</v>
      </c>
      <c r="M710" s="17"/>
    </row>
    <row r="711" spans="1:13" x14ac:dyDescent="0.25">
      <c r="A711" s="19" t="s">
        <v>26</v>
      </c>
      <c r="B711" s="9">
        <v>0.18023148148148149</v>
      </c>
      <c r="C711" s="11">
        <f t="shared" si="116"/>
        <v>45163.180231481485</v>
      </c>
      <c r="D711" s="10">
        <v>1.024497</v>
      </c>
      <c r="E711" s="10">
        <v>53.41</v>
      </c>
      <c r="F711" s="10">
        <v>8</v>
      </c>
      <c r="G711" s="13">
        <f t="shared" si="117"/>
        <v>0.97743936619855809</v>
      </c>
      <c r="H711" s="13"/>
      <c r="I711" s="14">
        <f t="shared" si="118"/>
        <v>52.132900340362148</v>
      </c>
      <c r="J711" s="13">
        <f t="shared" si="119"/>
        <v>2.2560633801441909E-2</v>
      </c>
      <c r="K711" s="13" t="str">
        <f t="shared" si="120"/>
        <v>0</v>
      </c>
      <c r="M711" s="17"/>
    </row>
    <row r="712" spans="1:13" x14ac:dyDescent="0.25">
      <c r="A712" s="19" t="s">
        <v>26</v>
      </c>
      <c r="B712" s="9">
        <v>0.18425925925925926</v>
      </c>
      <c r="C712" s="11">
        <f t="shared" si="116"/>
        <v>45163.184259259258</v>
      </c>
      <c r="D712" s="10">
        <v>1.020621</v>
      </c>
      <c r="E712" s="10">
        <v>53.41</v>
      </c>
      <c r="F712" s="10">
        <v>8</v>
      </c>
      <c r="G712" s="13">
        <f t="shared" si="117"/>
        <v>0.98094861316099013</v>
      </c>
      <c r="H712" s="13"/>
      <c r="I712" s="14">
        <f t="shared" si="118"/>
        <v>52.330884824043395</v>
      </c>
      <c r="J712" s="13">
        <f t="shared" si="119"/>
        <v>1.9051386839009865E-2</v>
      </c>
      <c r="K712" s="13" t="str">
        <f t="shared" si="120"/>
        <v>0</v>
      </c>
      <c r="M712" s="17"/>
    </row>
    <row r="713" spans="1:13" x14ac:dyDescent="0.25">
      <c r="A713" s="19" t="s">
        <v>26</v>
      </c>
      <c r="B713" s="9">
        <v>0.43150462962962965</v>
      </c>
      <c r="C713" s="11">
        <f t="shared" si="116"/>
        <v>45163.431504629632</v>
      </c>
      <c r="D713" s="10">
        <v>1.0237419999999999</v>
      </c>
      <c r="E713" s="10">
        <v>53.41</v>
      </c>
      <c r="F713" s="10">
        <v>8</v>
      </c>
      <c r="G713" s="13">
        <f t="shared" si="117"/>
        <v>0.97812095034891833</v>
      </c>
      <c r="H713" s="13"/>
      <c r="I713" s="14">
        <f t="shared" si="118"/>
        <v>52.171347859128566</v>
      </c>
      <c r="J713" s="13">
        <f t="shared" si="119"/>
        <v>2.1879049651081672E-2</v>
      </c>
      <c r="K713" s="13" t="str">
        <f t="shared" si="120"/>
        <v>0</v>
      </c>
      <c r="M713" s="17"/>
    </row>
    <row r="714" spans="1:13" x14ac:dyDescent="0.25">
      <c r="A714" s="19" t="s">
        <v>26</v>
      </c>
      <c r="B714" s="9">
        <v>0.51509259259259255</v>
      </c>
      <c r="C714" s="11">
        <f t="shared" si="116"/>
        <v>45163.515092592592</v>
      </c>
      <c r="D714" s="10">
        <v>1.0211030000000001</v>
      </c>
      <c r="E714" s="10">
        <v>53.41</v>
      </c>
      <c r="F714" s="10">
        <v>8</v>
      </c>
      <c r="G714" s="13">
        <f t="shared" si="117"/>
        <v>0.98051084510383824</v>
      </c>
      <c r="H714" s="13"/>
      <c r="I714" s="14">
        <f t="shared" si="118"/>
        <v>52.306182628001281</v>
      </c>
      <c r="J714" s="13">
        <f t="shared" si="119"/>
        <v>1.9489154896161764E-2</v>
      </c>
      <c r="K714" s="13" t="str">
        <f t="shared" si="120"/>
        <v>0</v>
      </c>
      <c r="M714" s="17"/>
    </row>
    <row r="715" spans="1:13" x14ac:dyDescent="0.25">
      <c r="A715" s="19" t="s">
        <v>26</v>
      </c>
      <c r="B715" s="9">
        <v>0.51987268518518526</v>
      </c>
      <c r="C715" s="11">
        <f t="shared" si="116"/>
        <v>45163.519872685189</v>
      </c>
      <c r="D715" s="10">
        <v>1.0200579999999999</v>
      </c>
      <c r="E715" s="10">
        <v>53.41</v>
      </c>
      <c r="F715" s="10">
        <v>8</v>
      </c>
      <c r="G715" s="13">
        <f t="shared" si="117"/>
        <v>0.98146044482724726</v>
      </c>
      <c r="H715" s="13"/>
      <c r="I715" s="14">
        <f t="shared" si="118"/>
        <v>52.359767777910669</v>
      </c>
      <c r="J715" s="13">
        <f t="shared" si="119"/>
        <v>1.8539555172752742E-2</v>
      </c>
      <c r="K715" s="13" t="str">
        <f t="shared" si="120"/>
        <v>0</v>
      </c>
      <c r="M715" s="17"/>
    </row>
    <row r="716" spans="1:13" x14ac:dyDescent="0.25">
      <c r="A716" s="19" t="s">
        <v>26</v>
      </c>
      <c r="B716" s="9">
        <v>0.52391203703703704</v>
      </c>
      <c r="C716" s="11">
        <f t="shared" si="116"/>
        <v>45163.523912037039</v>
      </c>
      <c r="D716" s="10">
        <v>1.022402</v>
      </c>
      <c r="E716" s="10">
        <v>53.41</v>
      </c>
      <c r="F716" s="10">
        <v>8</v>
      </c>
      <c r="G716" s="13">
        <f t="shared" si="117"/>
        <v>0.97933300033481352</v>
      </c>
      <c r="H716" s="13"/>
      <c r="I716" s="14">
        <f t="shared" si="118"/>
        <v>52.239725665638368</v>
      </c>
      <c r="J716" s="13">
        <f t="shared" si="119"/>
        <v>2.0666999665186481E-2</v>
      </c>
      <c r="K716" s="13" t="str">
        <f t="shared" si="120"/>
        <v>0</v>
      </c>
      <c r="M716" s="17"/>
    </row>
    <row r="717" spans="1:13" x14ac:dyDescent="0.25">
      <c r="A717" s="19" t="s">
        <v>26</v>
      </c>
      <c r="B717" s="9">
        <v>0.52833333333333332</v>
      </c>
      <c r="C717" s="11">
        <f t="shared" si="116"/>
        <v>45163.528333333335</v>
      </c>
      <c r="D717" s="10">
        <v>1.027029</v>
      </c>
      <c r="E717" s="10">
        <v>53.41</v>
      </c>
      <c r="F717" s="10">
        <v>8</v>
      </c>
      <c r="G717" s="13">
        <f t="shared" si="117"/>
        <v>0.97516051663212089</v>
      </c>
      <c r="H717" s="13"/>
      <c r="I717" s="14">
        <f t="shared" si="118"/>
        <v>52.004373781071422</v>
      </c>
      <c r="J717" s="13">
        <f t="shared" si="119"/>
        <v>2.4839483367879112E-2</v>
      </c>
      <c r="K717" s="13" t="str">
        <f t="shared" si="120"/>
        <v>0</v>
      </c>
      <c r="M717" s="17"/>
    </row>
    <row r="718" spans="1:13" x14ac:dyDescent="0.25">
      <c r="A718" s="19" t="s">
        <v>26</v>
      </c>
      <c r="B718" s="9">
        <v>0.60997685185185191</v>
      </c>
      <c r="C718" s="11">
        <f t="shared" si="116"/>
        <v>45163.609976851854</v>
      </c>
      <c r="D718" s="10">
        <v>1.0217259999999999</v>
      </c>
      <c r="E718" s="10">
        <v>53.41</v>
      </c>
      <c r="F718" s="10">
        <v>8</v>
      </c>
      <c r="G718" s="13">
        <f t="shared" si="117"/>
        <v>0.97994559664721059</v>
      </c>
      <c r="H718" s="13"/>
      <c r="I718" s="14">
        <f t="shared" si="118"/>
        <v>52.274288801498642</v>
      </c>
      <c r="J718" s="13">
        <f t="shared" si="119"/>
        <v>2.0054403352789407E-2</v>
      </c>
      <c r="K718" s="13" t="str">
        <f t="shared" si="120"/>
        <v>0</v>
      </c>
      <c r="M718" s="17"/>
    </row>
    <row r="719" spans="1:13" x14ac:dyDescent="0.25">
      <c r="A719" s="19" t="s">
        <v>27</v>
      </c>
      <c r="B719" s="9">
        <v>0.41064814814814815</v>
      </c>
      <c r="C719" s="11">
        <f t="shared" si="116"/>
        <v>45164.41064814815</v>
      </c>
      <c r="D719" s="10">
        <v>1.0282359999999999</v>
      </c>
      <c r="E719" s="10">
        <v>53.41</v>
      </c>
      <c r="F719" s="10">
        <v>8</v>
      </c>
      <c r="G719" s="13">
        <f t="shared" si="117"/>
        <v>0.9740779405289679</v>
      </c>
      <c r="H719" s="13"/>
      <c r="I719" s="14">
        <f t="shared" si="118"/>
        <v>51.943328185358226</v>
      </c>
      <c r="J719" s="13">
        <f t="shared" si="119"/>
        <v>2.59220594710321E-2</v>
      </c>
      <c r="K719" s="13" t="str">
        <f t="shared" si="120"/>
        <v>0</v>
      </c>
      <c r="M719" s="17"/>
    </row>
    <row r="720" spans="1:13" x14ac:dyDescent="0.25">
      <c r="A720" s="19" t="s">
        <v>27</v>
      </c>
      <c r="B720" s="9">
        <v>0.41539351851851852</v>
      </c>
      <c r="C720" s="11">
        <f t="shared" si="116"/>
        <v>45164.415393518517</v>
      </c>
      <c r="D720" s="10">
        <v>1.0259860000000001</v>
      </c>
      <c r="E720" s="10">
        <v>53.41</v>
      </c>
      <c r="F720" s="10">
        <v>8</v>
      </c>
      <c r="G720" s="13">
        <f t="shared" si="117"/>
        <v>0.97609794474207945</v>
      </c>
      <c r="H720" s="13"/>
      <c r="I720" s="14">
        <f t="shared" si="118"/>
        <v>52.057240547141966</v>
      </c>
      <c r="J720" s="13">
        <f t="shared" si="119"/>
        <v>2.3902055257920551E-2</v>
      </c>
      <c r="K720" s="13" t="str">
        <f t="shared" si="120"/>
        <v>0</v>
      </c>
      <c r="M720" s="17"/>
    </row>
    <row r="721" spans="1:13" x14ac:dyDescent="0.25">
      <c r="A721" s="19" t="s">
        <v>27</v>
      </c>
      <c r="B721" s="9">
        <v>0.41984953703703703</v>
      </c>
      <c r="C721" s="11">
        <f t="shared" si="116"/>
        <v>45164.419849537036</v>
      </c>
      <c r="D721" s="10">
        <v>1.0267630000000001</v>
      </c>
      <c r="E721" s="10">
        <v>53.41</v>
      </c>
      <c r="F721" s="10">
        <v>8</v>
      </c>
      <c r="G721" s="13">
        <f t="shared" si="117"/>
        <v>0.97539942063396978</v>
      </c>
      <c r="H721" s="13"/>
      <c r="I721" s="14">
        <f t="shared" si="118"/>
        <v>52.01784637740159</v>
      </c>
      <c r="J721" s="13">
        <f t="shared" si="119"/>
        <v>2.4600579366030217E-2</v>
      </c>
      <c r="K721" s="13" t="str">
        <f t="shared" si="120"/>
        <v>0</v>
      </c>
      <c r="M721" s="17"/>
    </row>
    <row r="722" spans="1:13" x14ac:dyDescent="0.25">
      <c r="A722" s="19" t="s">
        <v>27</v>
      </c>
      <c r="B722" s="9">
        <v>0.42486111111111113</v>
      </c>
      <c r="C722" s="11">
        <f t="shared" si="116"/>
        <v>45164.424861111111</v>
      </c>
      <c r="D722" s="10">
        <v>1.0265070000000001</v>
      </c>
      <c r="E722" s="10">
        <v>53.41</v>
      </c>
      <c r="F722" s="10">
        <v>8</v>
      </c>
      <c r="G722" s="13">
        <f t="shared" si="117"/>
        <v>0.97562945419342029</v>
      </c>
      <c r="H722" s="13"/>
      <c r="I722" s="14">
        <f t="shared" si="118"/>
        <v>52.03081907868139</v>
      </c>
      <c r="J722" s="13">
        <f t="shared" si="119"/>
        <v>2.4370545806579713E-2</v>
      </c>
      <c r="K722" s="13" t="str">
        <f t="shared" si="120"/>
        <v>0</v>
      </c>
      <c r="M722" s="17"/>
    </row>
    <row r="723" spans="1:13" x14ac:dyDescent="0.25">
      <c r="A723" s="19" t="s">
        <v>27</v>
      </c>
      <c r="B723" s="9">
        <v>0.50511574074074073</v>
      </c>
      <c r="C723" s="11">
        <f t="shared" si="116"/>
        <v>45164.505115740743</v>
      </c>
      <c r="D723" s="10">
        <v>1.0217890000000001</v>
      </c>
      <c r="E723" s="10">
        <v>53.41</v>
      </c>
      <c r="F723" s="10">
        <v>8</v>
      </c>
      <c r="G723" s="13">
        <f t="shared" si="117"/>
        <v>0.97988847308702276</v>
      </c>
      <c r="H723" s="13"/>
      <c r="I723" s="14">
        <f t="shared" si="118"/>
        <v>52.271065748407935</v>
      </c>
      <c r="J723" s="13">
        <f t="shared" si="119"/>
        <v>2.011152691297724E-2</v>
      </c>
      <c r="K723" s="13" t="str">
        <f t="shared" si="120"/>
        <v>0</v>
      </c>
      <c r="M723" s="17"/>
    </row>
    <row r="724" spans="1:13" x14ac:dyDescent="0.25">
      <c r="A724" s="19" t="s">
        <v>28</v>
      </c>
      <c r="B724" s="9">
        <v>0.38776620370370374</v>
      </c>
      <c r="C724" s="11">
        <f t="shared" si="116"/>
        <v>45165.387766203705</v>
      </c>
      <c r="D724" s="10">
        <v>1.0264580000000001</v>
      </c>
      <c r="E724" s="10">
        <v>53.41</v>
      </c>
      <c r="F724" s="10">
        <v>8</v>
      </c>
      <c r="G724" s="13">
        <f t="shared" si="117"/>
        <v>0.97567349646493184</v>
      </c>
      <c r="H724" s="13"/>
      <c r="I724" s="14">
        <f t="shared" si="118"/>
        <v>52.033302872596828</v>
      </c>
      <c r="J724" s="13">
        <f t="shared" si="119"/>
        <v>2.4326503535068156E-2</v>
      </c>
      <c r="K724" s="13" t="str">
        <f t="shared" si="120"/>
        <v>0</v>
      </c>
      <c r="M724" s="17"/>
    </row>
    <row r="725" spans="1:13" x14ac:dyDescent="0.25">
      <c r="A725" s="19" t="s">
        <v>28</v>
      </c>
      <c r="B725" s="9">
        <v>0.39270833333333338</v>
      </c>
      <c r="C725" s="11">
        <f t="shared" si="116"/>
        <v>45165.392708333333</v>
      </c>
      <c r="D725" s="10">
        <v>1.027687</v>
      </c>
      <c r="E725" s="10">
        <v>53.41</v>
      </c>
      <c r="F725" s="10">
        <v>8</v>
      </c>
      <c r="G725" s="13">
        <f t="shared" si="117"/>
        <v>0.97457004764104838</v>
      </c>
      <c r="H725" s="13"/>
      <c r="I725" s="14">
        <f t="shared" si="118"/>
        <v>51.971076796728958</v>
      </c>
      <c r="J725" s="13">
        <f t="shared" si="119"/>
        <v>2.5429952358951624E-2</v>
      </c>
      <c r="K725" s="13" t="str">
        <f t="shared" si="120"/>
        <v>0</v>
      </c>
      <c r="M725" s="17"/>
    </row>
    <row r="726" spans="1:13" x14ac:dyDescent="0.25">
      <c r="A726" s="19" t="s">
        <v>28</v>
      </c>
      <c r="B726" s="9">
        <v>0.47317129629629634</v>
      </c>
      <c r="C726" s="11">
        <f t="shared" si="116"/>
        <v>45165.473171296297</v>
      </c>
      <c r="D726" s="10">
        <v>1.021172</v>
      </c>
      <c r="E726" s="10">
        <v>53.41</v>
      </c>
      <c r="F726" s="10">
        <v>8</v>
      </c>
      <c r="G726" s="13">
        <f t="shared" si="117"/>
        <v>0.98044820913160891</v>
      </c>
      <c r="H726" s="13"/>
      <c r="I726" s="14">
        <f t="shared" si="118"/>
        <v>52.302648329566416</v>
      </c>
      <c r="J726" s="13">
        <f t="shared" si="119"/>
        <v>1.9551790868391095E-2</v>
      </c>
      <c r="K726" s="13" t="str">
        <f t="shared" si="120"/>
        <v>0</v>
      </c>
      <c r="M726" s="17"/>
    </row>
    <row r="727" spans="1:13" x14ac:dyDescent="0.25">
      <c r="A727" s="19" t="s">
        <v>29</v>
      </c>
      <c r="B727" s="9">
        <v>0.3640856481481482</v>
      </c>
      <c r="C727" s="11">
        <f t="shared" si="116"/>
        <v>45166.364085648151</v>
      </c>
      <c r="D727" s="10">
        <v>1.0235700000000001</v>
      </c>
      <c r="E727" s="10">
        <v>53.41</v>
      </c>
      <c r="F727" s="10">
        <v>8</v>
      </c>
      <c r="G727" s="13">
        <f t="shared" si="117"/>
        <v>0.97827635852963901</v>
      </c>
      <c r="H727" s="13"/>
      <c r="I727" s="14">
        <f t="shared" si="118"/>
        <v>52.180114696601102</v>
      </c>
      <c r="J727" s="13">
        <f t="shared" si="119"/>
        <v>2.1723641470360988E-2</v>
      </c>
      <c r="K727" s="13" t="str">
        <f t="shared" si="120"/>
        <v>0</v>
      </c>
      <c r="M727" s="17"/>
    </row>
    <row r="728" spans="1:13" x14ac:dyDescent="0.25">
      <c r="A728" s="19" t="s">
        <v>29</v>
      </c>
      <c r="B728" s="9">
        <v>0.3684837962962963</v>
      </c>
      <c r="C728" s="11">
        <f t="shared" si="116"/>
        <v>45166.368483796294</v>
      </c>
      <c r="D728" s="10">
        <v>1.0369710000000001</v>
      </c>
      <c r="E728" s="10">
        <v>53.41</v>
      </c>
      <c r="F728" s="10">
        <v>8</v>
      </c>
      <c r="G728" s="13">
        <f t="shared" si="117"/>
        <v>0.96631467831428353</v>
      </c>
      <c r="H728" s="13"/>
      <c r="I728" s="14">
        <f t="shared" si="118"/>
        <v>51.505779814478892</v>
      </c>
      <c r="J728" s="13">
        <f t="shared" si="119"/>
        <v>3.3685321685716474E-2</v>
      </c>
      <c r="K728" s="13" t="str">
        <f t="shared" si="120"/>
        <v>0</v>
      </c>
      <c r="M728" s="17"/>
    </row>
    <row r="729" spans="1:13" x14ac:dyDescent="0.25">
      <c r="A729" s="19" t="s">
        <v>29</v>
      </c>
      <c r="B729" s="9">
        <v>0.53358796296296296</v>
      </c>
      <c r="C729" s="11">
        <f t="shared" si="116"/>
        <v>45166.533587962964</v>
      </c>
      <c r="D729" s="10">
        <v>1.025652</v>
      </c>
      <c r="E729" s="10">
        <v>53.41</v>
      </c>
      <c r="F729" s="10">
        <v>8</v>
      </c>
      <c r="G729" s="13">
        <f t="shared" si="117"/>
        <v>0.97639851974243896</v>
      </c>
      <c r="H729" s="13"/>
      <c r="I729" s="14">
        <f t="shared" si="118"/>
        <v>52.074192806136971</v>
      </c>
      <c r="J729" s="13">
        <f t="shared" si="119"/>
        <v>2.3601480257561036E-2</v>
      </c>
      <c r="K729" s="13" t="str">
        <f t="shared" si="120"/>
        <v>0</v>
      </c>
      <c r="M729" s="17"/>
    </row>
    <row r="730" spans="1:13" x14ac:dyDescent="0.25">
      <c r="A730" s="19" t="s">
        <v>32</v>
      </c>
      <c r="B730" s="9">
        <v>0.50443287037037032</v>
      </c>
      <c r="C730" s="11">
        <f t="shared" si="116"/>
        <v>45167.504432870373</v>
      </c>
      <c r="D730" s="10">
        <v>1.0186900000000001</v>
      </c>
      <c r="E730" s="10">
        <v>53.41</v>
      </c>
      <c r="F730" s="10">
        <v>8</v>
      </c>
      <c r="G730" s="13">
        <f t="shared" si="117"/>
        <v>0.98270634950027613</v>
      </c>
      <c r="H730" s="13"/>
      <c r="I730" s="14">
        <f t="shared" si="118"/>
        <v>52.430081771687156</v>
      </c>
      <c r="J730" s="13">
        <f t="shared" si="119"/>
        <v>1.7293650499723867E-2</v>
      </c>
      <c r="K730" s="13" t="str">
        <f t="shared" si="120"/>
        <v>0</v>
      </c>
      <c r="M730" s="17"/>
    </row>
    <row r="731" spans="1:13" x14ac:dyDescent="0.25">
      <c r="A731" s="19" t="s">
        <v>32</v>
      </c>
      <c r="B731" s="9">
        <v>0.50870370370370377</v>
      </c>
      <c r="C731" s="11">
        <f t="shared" si="116"/>
        <v>45167.508703703701</v>
      </c>
      <c r="D731" s="10">
        <v>1.0302910000000001</v>
      </c>
      <c r="E731" s="10">
        <v>53.41</v>
      </c>
      <c r="F731" s="10">
        <v>8</v>
      </c>
      <c r="G731" s="13">
        <f t="shared" si="117"/>
        <v>0.97224031737164296</v>
      </c>
      <c r="H731" s="13"/>
      <c r="I731" s="14">
        <f t="shared" si="118"/>
        <v>51.839722952059169</v>
      </c>
      <c r="J731" s="13">
        <f t="shared" si="119"/>
        <v>2.7759682628357041E-2</v>
      </c>
      <c r="K731" s="13" t="str">
        <f t="shared" si="120"/>
        <v>0</v>
      </c>
      <c r="M731" s="17"/>
    </row>
    <row r="732" spans="1:13" x14ac:dyDescent="0.25">
      <c r="A732" s="19" t="s">
        <v>32</v>
      </c>
      <c r="B732" s="9">
        <v>0.51385416666666661</v>
      </c>
      <c r="C732" s="11">
        <f t="shared" si="116"/>
        <v>45167.513854166667</v>
      </c>
      <c r="D732" s="10">
        <v>1.0260400000000001</v>
      </c>
      <c r="E732" s="10">
        <v>53.41</v>
      </c>
      <c r="F732" s="10">
        <v>8</v>
      </c>
      <c r="G732" s="13">
        <f t="shared" si="117"/>
        <v>0.97604936621584848</v>
      </c>
      <c r="H732" s="13"/>
      <c r="I732" s="14">
        <f t="shared" si="118"/>
        <v>52.054500799189107</v>
      </c>
      <c r="J732" s="13">
        <f t="shared" si="119"/>
        <v>2.395063378415152E-2</v>
      </c>
      <c r="K732" s="13" t="str">
        <f t="shared" si="120"/>
        <v>0</v>
      </c>
      <c r="M732" s="17"/>
    </row>
    <row r="733" spans="1:13" x14ac:dyDescent="0.25">
      <c r="A733" s="19" t="s">
        <v>32</v>
      </c>
      <c r="B733" s="9">
        <v>0.67733796296296289</v>
      </c>
      <c r="C733" s="11">
        <f t="shared" si="116"/>
        <v>45167.677337962959</v>
      </c>
      <c r="D733" s="10">
        <v>1.025868</v>
      </c>
      <c r="E733" s="10">
        <v>53.41</v>
      </c>
      <c r="F733" s="10">
        <v>8</v>
      </c>
      <c r="G733" s="13">
        <f t="shared" si="117"/>
        <v>0.97620411470065882</v>
      </c>
      <c r="H733" s="13"/>
      <c r="I733" s="14">
        <f t="shared" si="118"/>
        <v>52.063228407553403</v>
      </c>
      <c r="J733" s="13">
        <f t="shared" si="119"/>
        <v>2.379588529934118E-2</v>
      </c>
      <c r="K733" s="13" t="str">
        <f t="shared" si="120"/>
        <v>0</v>
      </c>
      <c r="M733" s="17"/>
    </row>
    <row r="734" spans="1:13" x14ac:dyDescent="0.25">
      <c r="A734" s="19" t="s">
        <v>33</v>
      </c>
      <c r="B734" s="9">
        <v>0.17228009259259258</v>
      </c>
      <c r="C734" s="11">
        <f t="shared" si="116"/>
        <v>45168.172280092593</v>
      </c>
      <c r="D734" s="10">
        <v>1.024403</v>
      </c>
      <c r="E734" s="10">
        <v>53.41</v>
      </c>
      <c r="F734" s="10">
        <v>8</v>
      </c>
      <c r="G734" s="13">
        <f t="shared" si="117"/>
        <v>0.97752417374496048</v>
      </c>
      <c r="H734" s="13"/>
      <c r="I734" s="14">
        <f t="shared" si="118"/>
        <v>52.137684095029009</v>
      </c>
      <c r="J734" s="13">
        <f t="shared" si="119"/>
        <v>2.2475826255039522E-2</v>
      </c>
      <c r="K734" s="13" t="str">
        <f t="shared" si="120"/>
        <v>0</v>
      </c>
      <c r="M734" s="17"/>
    </row>
    <row r="735" spans="1:13" x14ac:dyDescent="0.25">
      <c r="A735" s="19" t="s">
        <v>33</v>
      </c>
      <c r="B735" s="9">
        <v>0.18187500000000001</v>
      </c>
      <c r="C735" s="11">
        <f t="shared" si="116"/>
        <v>45168.181875000002</v>
      </c>
      <c r="D735" s="10">
        <v>1.0261629999999999</v>
      </c>
      <c r="E735" s="10">
        <v>53.41</v>
      </c>
      <c r="F735" s="10">
        <v>8</v>
      </c>
      <c r="G735" s="13">
        <f t="shared" si="117"/>
        <v>0.97593873323305402</v>
      </c>
      <c r="H735" s="13"/>
      <c r="I735" s="14">
        <f t="shared" si="118"/>
        <v>52.048261338598252</v>
      </c>
      <c r="J735" s="13">
        <f t="shared" si="119"/>
        <v>2.4061266766945977E-2</v>
      </c>
      <c r="K735" s="13" t="str">
        <f t="shared" si="120"/>
        <v>0</v>
      </c>
      <c r="M735" s="17"/>
    </row>
    <row r="736" spans="1:13" x14ac:dyDescent="0.25">
      <c r="A736" s="19" t="s">
        <v>33</v>
      </c>
      <c r="B736" s="9">
        <v>0.34539351851851857</v>
      </c>
      <c r="C736" s="11">
        <f t="shared" ref="C736:C742" si="121">A736+B736</f>
        <v>45168.345393518517</v>
      </c>
      <c r="D736" s="10">
        <v>1.026322</v>
      </c>
      <c r="E736" s="10">
        <v>53.41</v>
      </c>
      <c r="F736" s="10">
        <v>8</v>
      </c>
      <c r="G736" s="13">
        <f t="shared" ref="G736:G742" si="122">(-2*F736+SQRT((2*F736)^2+4*(I736/PI())))/2</f>
        <v>0.97579575714065392</v>
      </c>
      <c r="H736" s="13"/>
      <c r="I736" s="14">
        <f t="shared" ref="I736:I742" si="123">E736/D736</f>
        <v>52.040197910597257</v>
      </c>
      <c r="J736" s="13">
        <f t="shared" ref="J736:J742" si="124">1-G736</f>
        <v>2.4204242859346081E-2</v>
      </c>
      <c r="K736" s="13" t="str">
        <f t="shared" ref="K736:K742" si="125">IF(J736&lt;0.25,"0","1")</f>
        <v>0</v>
      </c>
      <c r="M736" s="17"/>
    </row>
    <row r="737" spans="1:13" x14ac:dyDescent="0.25">
      <c r="A737" s="19" t="s">
        <v>34</v>
      </c>
      <c r="B737" s="9">
        <v>0.19894675925925928</v>
      </c>
      <c r="C737" s="11">
        <f t="shared" si="121"/>
        <v>45170.198946759258</v>
      </c>
      <c r="D737" s="10">
        <v>1.022232</v>
      </c>
      <c r="E737" s="10">
        <v>53.41</v>
      </c>
      <c r="F737" s="10">
        <v>8</v>
      </c>
      <c r="G737" s="13">
        <f t="shared" si="122"/>
        <v>0.97948698329599182</v>
      </c>
      <c r="H737" s="13"/>
      <c r="I737" s="14">
        <f t="shared" si="123"/>
        <v>52.248413276046918</v>
      </c>
      <c r="J737" s="13">
        <f t="shared" si="124"/>
        <v>2.051301670400818E-2</v>
      </c>
      <c r="K737" s="13" t="str">
        <f t="shared" si="125"/>
        <v>0</v>
      </c>
      <c r="M737" s="17"/>
    </row>
    <row r="738" spans="1:13" x14ac:dyDescent="0.25">
      <c r="A738" s="19" t="s">
        <v>34</v>
      </c>
      <c r="B738" s="9">
        <v>0.20520833333333333</v>
      </c>
      <c r="C738" s="11">
        <f t="shared" si="121"/>
        <v>45170.205208333333</v>
      </c>
      <c r="D738" s="10">
        <v>1.020794</v>
      </c>
      <c r="E738" s="10">
        <v>53.41</v>
      </c>
      <c r="F738" s="10">
        <v>8</v>
      </c>
      <c r="G738" s="13">
        <f t="shared" si="122"/>
        <v>0.98079144383427597</v>
      </c>
      <c r="H738" s="13"/>
      <c r="I738" s="14">
        <f t="shared" si="123"/>
        <v>52.322015999310338</v>
      </c>
      <c r="J738" s="13">
        <f t="shared" si="124"/>
        <v>1.9208556165724033E-2</v>
      </c>
      <c r="K738" s="13" t="str">
        <f t="shared" si="125"/>
        <v>0</v>
      </c>
      <c r="M738" s="17"/>
    </row>
    <row r="739" spans="1:13" x14ac:dyDescent="0.25">
      <c r="A739" s="19" t="s">
        <v>34</v>
      </c>
      <c r="B739" s="9">
        <v>0.36900462962962965</v>
      </c>
      <c r="C739" s="11">
        <f t="shared" si="121"/>
        <v>45170.369004629632</v>
      </c>
      <c r="D739" s="10">
        <v>1.0181750000000001</v>
      </c>
      <c r="E739" s="10">
        <v>53.41</v>
      </c>
      <c r="F739" s="10">
        <v>8</v>
      </c>
      <c r="G739" s="13">
        <f t="shared" si="122"/>
        <v>0.98317620780321313</v>
      </c>
      <c r="H739" s="13"/>
      <c r="I739" s="14">
        <f t="shared" si="123"/>
        <v>52.456601271883514</v>
      </c>
      <c r="J739" s="13">
        <f t="shared" si="124"/>
        <v>1.6823792196786869E-2</v>
      </c>
      <c r="K739" s="13" t="str">
        <f t="shared" si="125"/>
        <v>0</v>
      </c>
      <c r="M739" s="17"/>
    </row>
    <row r="740" spans="1:13" x14ac:dyDescent="0.25">
      <c r="A740" s="19" t="s">
        <v>35</v>
      </c>
      <c r="B740" s="9">
        <v>0.24417824074074077</v>
      </c>
      <c r="C740" s="11">
        <f t="shared" si="121"/>
        <v>45171.24417824074</v>
      </c>
      <c r="D740" s="10">
        <v>1.02549</v>
      </c>
      <c r="E740" s="10">
        <v>53.41</v>
      </c>
      <c r="F740" s="10">
        <v>8</v>
      </c>
      <c r="G740" s="13">
        <f t="shared" si="122"/>
        <v>0.97654437450325204</v>
      </c>
      <c r="H740" s="13"/>
      <c r="I740" s="14">
        <f t="shared" si="123"/>
        <v>52.082419136217801</v>
      </c>
      <c r="J740" s="13">
        <f t="shared" si="124"/>
        <v>2.3455625496747956E-2</v>
      </c>
      <c r="K740" s="13" t="str">
        <f t="shared" si="125"/>
        <v>0</v>
      </c>
      <c r="M740" s="17"/>
    </row>
    <row r="741" spans="1:13" x14ac:dyDescent="0.25">
      <c r="A741" s="19" t="s">
        <v>36</v>
      </c>
      <c r="B741" s="9">
        <v>0.22131944444444443</v>
      </c>
      <c r="C741" s="11">
        <f t="shared" si="121"/>
        <v>45172.221319444441</v>
      </c>
      <c r="D741" s="10">
        <v>1.0110509999999999</v>
      </c>
      <c r="E741" s="10">
        <v>53.41</v>
      </c>
      <c r="F741" s="10">
        <v>8</v>
      </c>
      <c r="G741" s="13">
        <f t="shared" si="122"/>
        <v>0.98972231332139415</v>
      </c>
      <c r="H741" s="13"/>
      <c r="I741" s="14">
        <f t="shared" si="123"/>
        <v>52.826217470730953</v>
      </c>
      <c r="J741" s="13">
        <f t="shared" si="124"/>
        <v>1.0277686678605846E-2</v>
      </c>
      <c r="K741" s="13" t="str">
        <f t="shared" si="125"/>
        <v>0</v>
      </c>
      <c r="M741" s="17"/>
    </row>
    <row r="742" spans="1:13" x14ac:dyDescent="0.25">
      <c r="A742" s="19" t="s">
        <v>37</v>
      </c>
      <c r="B742" s="9">
        <v>0.41365740740740736</v>
      </c>
      <c r="C742" s="11">
        <f t="shared" si="121"/>
        <v>45173.413657407407</v>
      </c>
      <c r="D742" s="10">
        <v>1.035612</v>
      </c>
      <c r="E742" s="10">
        <v>53.41</v>
      </c>
      <c r="F742" s="10">
        <v>8</v>
      </c>
      <c r="G742" s="13">
        <f t="shared" si="122"/>
        <v>0.96751433078337001</v>
      </c>
      <c r="H742" s="13"/>
      <c r="I742" s="14">
        <f t="shared" si="123"/>
        <v>51.573369176873193</v>
      </c>
      <c r="J742" s="13">
        <f t="shared" si="124"/>
        <v>3.2485669216629987E-2</v>
      </c>
      <c r="K742" s="13" t="str">
        <f t="shared" si="125"/>
        <v>0</v>
      </c>
      <c r="M742" s="17"/>
    </row>
    <row r="743" spans="1:13" x14ac:dyDescent="0.25">
      <c r="A743" s="19" t="s">
        <v>37</v>
      </c>
      <c r="B743" s="9">
        <v>0.42064814814814816</v>
      </c>
      <c r="C743" s="11">
        <f t="shared" ref="C743:C744" si="126">A743+B743</f>
        <v>45173.420648148145</v>
      </c>
      <c r="D743" s="10">
        <v>1.0036639999999999</v>
      </c>
      <c r="E743" s="10">
        <v>53.41</v>
      </c>
      <c r="F743" s="10">
        <v>8</v>
      </c>
      <c r="G743" s="13">
        <f t="shared" ref="G743:G744" si="127">(-2*F743+SQRT((2*F743)^2+4*(I743/PI())))/2</f>
        <v>0.99660308184945023</v>
      </c>
      <c r="H743" s="13"/>
      <c r="I743" s="14">
        <f t="shared" ref="I743:I744" si="128">E743/D743</f>
        <v>53.215020166111373</v>
      </c>
      <c r="J743" s="13">
        <f t="shared" ref="J743:J744" si="129">1-G743</f>
        <v>3.3969181505497659E-3</v>
      </c>
      <c r="K743" s="13" t="str">
        <f t="shared" ref="K743:K744" si="130">IF(J743&lt;0.25,"0","1")</f>
        <v>0</v>
      </c>
      <c r="M743" s="17"/>
    </row>
    <row r="744" spans="1:13" x14ac:dyDescent="0.25">
      <c r="A744" s="19" t="s">
        <v>37</v>
      </c>
      <c r="B744" s="9">
        <v>0.44626157407407407</v>
      </c>
      <c r="C744" s="11">
        <f t="shared" si="126"/>
        <v>45173.446261574078</v>
      </c>
      <c r="D744" s="10">
        <v>1.029927</v>
      </c>
      <c r="E744" s="10">
        <v>53.41</v>
      </c>
      <c r="F744" s="10">
        <v>8</v>
      </c>
      <c r="G744" s="13">
        <f t="shared" si="127"/>
        <v>0.97256530661057639</v>
      </c>
      <c r="H744" s="13"/>
      <c r="I744" s="14">
        <f t="shared" si="128"/>
        <v>51.858044307994639</v>
      </c>
      <c r="J744" s="13">
        <f t="shared" si="129"/>
        <v>2.7434693389423614E-2</v>
      </c>
      <c r="K744" s="13" t="str">
        <f t="shared" si="130"/>
        <v>0</v>
      </c>
      <c r="M744" s="17"/>
    </row>
    <row r="745" spans="1:13" x14ac:dyDescent="0.25">
      <c r="A745" s="19" t="s">
        <v>37</v>
      </c>
      <c r="B745" s="9">
        <v>0.60997685185185191</v>
      </c>
      <c r="C745" s="11">
        <f t="shared" ref="C745:C746" si="131">A745+B745</f>
        <v>45173.609976851854</v>
      </c>
      <c r="D745" s="10">
        <v>1.0247660000000001</v>
      </c>
      <c r="E745" s="10">
        <v>53.41</v>
      </c>
      <c r="F745" s="10">
        <v>8</v>
      </c>
      <c r="G745" s="13">
        <f t="shared" ref="G745:G746" si="132">(-2*F745+SQRT((2*F745)^2+4*(I745/PI())))/2</f>
        <v>0.97719675380719018</v>
      </c>
      <c r="H745" s="13"/>
      <c r="I745" s="14">
        <f t="shared" ref="I745:I746" si="133">E745/D745</f>
        <v>52.11921550871125</v>
      </c>
      <c r="J745" s="13">
        <f t="shared" ref="J745:J746" si="134">1-G745</f>
        <v>2.2803246192809823E-2</v>
      </c>
      <c r="K745" s="13" t="str">
        <f t="shared" ref="K745:K746" si="135">IF(J745&lt;0.25,"0","1")</f>
        <v>0</v>
      </c>
      <c r="M745" s="17"/>
    </row>
    <row r="746" spans="1:13" x14ac:dyDescent="0.25">
      <c r="A746" s="19" t="s">
        <v>38</v>
      </c>
      <c r="B746" s="9">
        <v>0.38203703703703701</v>
      </c>
      <c r="C746" s="11">
        <f t="shared" si="131"/>
        <v>45174.382037037038</v>
      </c>
      <c r="D746" s="10">
        <v>1.0209299999999999</v>
      </c>
      <c r="E746" s="10">
        <v>53.41</v>
      </c>
      <c r="F746" s="10">
        <v>8</v>
      </c>
      <c r="G746" s="13">
        <f t="shared" si="132"/>
        <v>0.98066792422220672</v>
      </c>
      <c r="H746" s="13"/>
      <c r="I746" s="14">
        <f t="shared" si="133"/>
        <v>52.315046085431909</v>
      </c>
      <c r="J746" s="13">
        <f t="shared" si="134"/>
        <v>1.9332075777793278E-2</v>
      </c>
      <c r="K746" s="13" t="str">
        <f t="shared" si="135"/>
        <v>0</v>
      </c>
      <c r="M746" s="17"/>
    </row>
    <row r="747" spans="1:13" x14ac:dyDescent="0.25">
      <c r="A747" s="19" t="s">
        <v>39</v>
      </c>
      <c r="B747" s="9">
        <v>0.37744212962962959</v>
      </c>
      <c r="C747" s="11">
        <f t="shared" ref="C747:C810" si="136">A747+B747</f>
        <v>45176.377442129633</v>
      </c>
      <c r="D747" s="10">
        <v>1.0331760000000001</v>
      </c>
      <c r="E747" s="10">
        <v>53.41</v>
      </c>
      <c r="F747" s="10">
        <v>8</v>
      </c>
      <c r="G747" s="13">
        <f t="shared" ref="G747:G810" si="137">(-2*F747+SQRT((2*F747)^2+4*(I747/PI())))/2</f>
        <v>0.96967219583605768</v>
      </c>
      <c r="H747" s="13"/>
      <c r="I747" s="14">
        <f t="shared" ref="I747:I810" si="138">E747/D747</f>
        <v>51.694967749928367</v>
      </c>
      <c r="J747" s="13">
        <f t="shared" ref="J747:J810" si="139">1-G747</f>
        <v>3.0327804163942318E-2</v>
      </c>
      <c r="K747" s="13" t="str">
        <f t="shared" ref="K747:K810" si="140">IF(J747&lt;0.25,"0","1")</f>
        <v>0</v>
      </c>
      <c r="M747" s="17"/>
    </row>
    <row r="748" spans="1:13" x14ac:dyDescent="0.25">
      <c r="A748" s="19" t="s">
        <v>39</v>
      </c>
      <c r="B748" s="9">
        <v>0.4553935185185185</v>
      </c>
      <c r="C748" s="11">
        <f t="shared" si="136"/>
        <v>45176.455393518518</v>
      </c>
      <c r="D748" s="10">
        <v>1.044575</v>
      </c>
      <c r="E748" s="10">
        <v>53.41</v>
      </c>
      <c r="F748" s="10">
        <v>8</v>
      </c>
      <c r="G748" s="13">
        <f t="shared" si="137"/>
        <v>0.95965695304510312</v>
      </c>
      <c r="H748" s="13"/>
      <c r="I748" s="14">
        <f t="shared" si="138"/>
        <v>51.130842687217282</v>
      </c>
      <c r="J748" s="13">
        <f t="shared" si="139"/>
        <v>4.0343046954896877E-2</v>
      </c>
      <c r="K748" s="13" t="str">
        <f t="shared" si="140"/>
        <v>0</v>
      </c>
      <c r="M748" s="17"/>
    </row>
    <row r="749" spans="1:13" x14ac:dyDescent="0.25">
      <c r="A749" s="19" t="s">
        <v>39</v>
      </c>
      <c r="B749" s="9">
        <v>0.46253472222222225</v>
      </c>
      <c r="C749" s="11">
        <f t="shared" si="136"/>
        <v>45176.462534722225</v>
      </c>
      <c r="D749" s="10">
        <v>1.0203500000000001</v>
      </c>
      <c r="E749" s="10">
        <v>53.41</v>
      </c>
      <c r="F749" s="10">
        <v>8</v>
      </c>
      <c r="G749" s="13">
        <f t="shared" si="137"/>
        <v>0.98119491642375856</v>
      </c>
      <c r="H749" s="13"/>
      <c r="I749" s="14">
        <f t="shared" si="138"/>
        <v>52.344783652668191</v>
      </c>
      <c r="J749" s="13">
        <f t="shared" si="139"/>
        <v>1.8805083576241444E-2</v>
      </c>
      <c r="K749" s="13" t="str">
        <f t="shared" si="140"/>
        <v>0</v>
      </c>
      <c r="M749" s="17"/>
    </row>
    <row r="750" spans="1:13" x14ac:dyDescent="0.25">
      <c r="A750" s="19" t="s">
        <v>39</v>
      </c>
      <c r="B750" s="9">
        <v>0.62594907407407407</v>
      </c>
      <c r="C750" s="11">
        <f t="shared" si="136"/>
        <v>45176.625949074078</v>
      </c>
      <c r="D750" s="10">
        <v>1.025515</v>
      </c>
      <c r="E750" s="10">
        <v>53.41</v>
      </c>
      <c r="F750" s="10">
        <v>8</v>
      </c>
      <c r="G750" s="13">
        <f t="shared" si="137"/>
        <v>0.97652186320023304</v>
      </c>
      <c r="H750" s="13"/>
      <c r="I750" s="14">
        <f t="shared" si="138"/>
        <v>52.081149471241275</v>
      </c>
      <c r="J750" s="13">
        <f t="shared" si="139"/>
        <v>2.3478136799766958E-2</v>
      </c>
      <c r="K750" s="13" t="str">
        <f t="shared" si="140"/>
        <v>0</v>
      </c>
      <c r="M750" s="17"/>
    </row>
    <row r="751" spans="1:13" x14ac:dyDescent="0.25">
      <c r="A751" s="19" t="s">
        <v>40</v>
      </c>
      <c r="B751" s="9">
        <v>0.35689814814814813</v>
      </c>
      <c r="C751" s="11">
        <f t="shared" si="136"/>
        <v>45177.356898148151</v>
      </c>
      <c r="D751" s="10">
        <v>1.017471</v>
      </c>
      <c r="E751" s="10">
        <v>53.41</v>
      </c>
      <c r="F751" s="10">
        <v>8</v>
      </c>
      <c r="G751" s="13">
        <f t="shared" si="137"/>
        <v>0.98381922921976894</v>
      </c>
      <c r="H751" s="13"/>
      <c r="I751" s="14">
        <f t="shared" si="138"/>
        <v>52.492896603441274</v>
      </c>
      <c r="J751" s="13">
        <f t="shared" si="139"/>
        <v>1.6180770780231057E-2</v>
      </c>
      <c r="K751" s="13" t="str">
        <f t="shared" si="140"/>
        <v>0</v>
      </c>
      <c r="M751" s="17"/>
    </row>
    <row r="752" spans="1:13" x14ac:dyDescent="0.25">
      <c r="A752" s="19" t="s">
        <v>41</v>
      </c>
      <c r="B752" s="9">
        <v>0.37574074074074071</v>
      </c>
      <c r="C752" s="11">
        <f t="shared" si="136"/>
        <v>45178.375740740739</v>
      </c>
      <c r="D752" s="10">
        <v>1.0282929999999999</v>
      </c>
      <c r="E752" s="10">
        <v>53.41</v>
      </c>
      <c r="F752" s="10">
        <v>8</v>
      </c>
      <c r="G752" s="13">
        <f t="shared" si="137"/>
        <v>0.9740268760059827</v>
      </c>
      <c r="H752" s="13"/>
      <c r="I752" s="14">
        <f t="shared" si="138"/>
        <v>51.940448879842613</v>
      </c>
      <c r="J752" s="13">
        <f t="shared" si="139"/>
        <v>2.59731239940173E-2</v>
      </c>
      <c r="K752" s="13" t="str">
        <f t="shared" si="140"/>
        <v>0</v>
      </c>
      <c r="M752" s="17"/>
    </row>
    <row r="753" spans="1:13" x14ac:dyDescent="0.25">
      <c r="A753" s="19" t="s">
        <v>42</v>
      </c>
      <c r="B753" s="9">
        <v>0.38965277777777779</v>
      </c>
      <c r="C753" s="11">
        <f t="shared" si="136"/>
        <v>45179.389652777776</v>
      </c>
      <c r="D753" s="10">
        <v>1.0302450000000001</v>
      </c>
      <c r="E753" s="10">
        <v>53.41</v>
      </c>
      <c r="F753" s="10">
        <v>8</v>
      </c>
      <c r="G753" s="13">
        <f t="shared" si="137"/>
        <v>0.97228137541306836</v>
      </c>
      <c r="H753" s="13"/>
      <c r="I753" s="14">
        <f t="shared" si="138"/>
        <v>51.842037573586857</v>
      </c>
      <c r="J753" s="13">
        <f t="shared" si="139"/>
        <v>2.7718624586931639E-2</v>
      </c>
      <c r="K753" s="13" t="str">
        <f t="shared" si="140"/>
        <v>0</v>
      </c>
      <c r="M753" s="17"/>
    </row>
    <row r="754" spans="1:13" x14ac:dyDescent="0.25">
      <c r="A754" s="19" t="s">
        <v>43</v>
      </c>
      <c r="B754" s="9">
        <v>0.41625000000000001</v>
      </c>
      <c r="C754" s="11">
        <f t="shared" si="136"/>
        <v>45180.416250000002</v>
      </c>
      <c r="D754" s="10">
        <v>1.0244850000000001</v>
      </c>
      <c r="E754" s="10">
        <v>53.41</v>
      </c>
      <c r="F754" s="10">
        <v>8</v>
      </c>
      <c r="G754" s="13">
        <f t="shared" si="137"/>
        <v>0.97745019187189541</v>
      </c>
      <c r="H754" s="13"/>
      <c r="I754" s="14">
        <f t="shared" si="138"/>
        <v>52.133510983567348</v>
      </c>
      <c r="J754" s="13">
        <f t="shared" si="139"/>
        <v>2.2549808128104587E-2</v>
      </c>
      <c r="K754" s="13" t="str">
        <f t="shared" si="140"/>
        <v>0</v>
      </c>
      <c r="M754" s="17"/>
    </row>
    <row r="755" spans="1:13" x14ac:dyDescent="0.25">
      <c r="A755" s="19" t="s">
        <v>45</v>
      </c>
      <c r="B755" s="9">
        <v>0.49554398148148149</v>
      </c>
      <c r="C755" s="11">
        <f t="shared" si="136"/>
        <v>45190.49554398148</v>
      </c>
      <c r="D755" s="10">
        <v>1.025806</v>
      </c>
      <c r="E755" s="10">
        <v>53.41</v>
      </c>
      <c r="F755" s="10">
        <v>8</v>
      </c>
      <c r="G755" s="13">
        <f t="shared" si="137"/>
        <v>0.97625990820137609</v>
      </c>
      <c r="H755" s="13"/>
      <c r="I755" s="14">
        <f t="shared" si="138"/>
        <v>52.066375123561372</v>
      </c>
      <c r="J755" s="13">
        <f t="shared" si="139"/>
        <v>2.3740091798623908E-2</v>
      </c>
      <c r="K755" s="13" t="str">
        <f t="shared" si="140"/>
        <v>0</v>
      </c>
      <c r="M755" s="17"/>
    </row>
    <row r="756" spans="1:13" x14ac:dyDescent="0.25">
      <c r="A756" s="19" t="s">
        <v>45</v>
      </c>
      <c r="B756" s="9">
        <v>0.99678240740740742</v>
      </c>
      <c r="C756" s="11">
        <f t="shared" si="136"/>
        <v>45190.996782407405</v>
      </c>
      <c r="D756" s="10">
        <v>1.0259739999999999</v>
      </c>
      <c r="E756" s="10">
        <v>53.41</v>
      </c>
      <c r="F756" s="10">
        <v>8</v>
      </c>
      <c r="G756" s="13">
        <f t="shared" si="137"/>
        <v>0.97610874062887198</v>
      </c>
      <c r="H756" s="13"/>
      <c r="I756" s="14">
        <f t="shared" si="138"/>
        <v>52.057849419186063</v>
      </c>
      <c r="J756" s="13">
        <f t="shared" si="139"/>
        <v>2.3891259371128015E-2</v>
      </c>
      <c r="K756" s="13" t="str">
        <f t="shared" si="140"/>
        <v>0</v>
      </c>
      <c r="M756" s="17"/>
    </row>
    <row r="757" spans="1:13" x14ac:dyDescent="0.25">
      <c r="A757" s="19" t="s">
        <v>46</v>
      </c>
      <c r="B757" s="9">
        <v>0.49678240740740742</v>
      </c>
      <c r="C757" s="11">
        <f t="shared" si="136"/>
        <v>45191.496782407405</v>
      </c>
      <c r="D757" s="10">
        <v>1.027898</v>
      </c>
      <c r="E757" s="10">
        <v>53.41</v>
      </c>
      <c r="F757" s="10">
        <v>8</v>
      </c>
      <c r="G757" s="13">
        <f t="shared" si="137"/>
        <v>0.97438085457861767</v>
      </c>
      <c r="H757" s="13"/>
      <c r="I757" s="14">
        <f t="shared" si="138"/>
        <v>51.960408523024654</v>
      </c>
      <c r="J757" s="13">
        <f t="shared" si="139"/>
        <v>2.5619145421382328E-2</v>
      </c>
      <c r="K757" s="13" t="str">
        <f t="shared" si="140"/>
        <v>0</v>
      </c>
      <c r="M757" s="17"/>
    </row>
    <row r="758" spans="1:13" x14ac:dyDescent="0.25">
      <c r="A758" s="19" t="s">
        <v>46</v>
      </c>
      <c r="B758" s="9">
        <v>0.51145833333333335</v>
      </c>
      <c r="C758" s="11">
        <f t="shared" si="136"/>
        <v>45191.511458333334</v>
      </c>
      <c r="D758" s="10">
        <v>1.02599</v>
      </c>
      <c r="E758" s="10">
        <v>53.41</v>
      </c>
      <c r="F758" s="10">
        <v>8</v>
      </c>
      <c r="G758" s="13">
        <f t="shared" si="137"/>
        <v>0.97609434616638246</v>
      </c>
      <c r="H758" s="13"/>
      <c r="I758" s="14">
        <f t="shared" si="138"/>
        <v>52.057037592958991</v>
      </c>
      <c r="J758" s="13">
        <f t="shared" si="139"/>
        <v>2.3905653833617535E-2</v>
      </c>
      <c r="K758" s="13" t="str">
        <f t="shared" si="140"/>
        <v>0</v>
      </c>
      <c r="M758" s="17"/>
    </row>
    <row r="759" spans="1:13" x14ac:dyDescent="0.25">
      <c r="A759" s="19" t="s">
        <v>47</v>
      </c>
      <c r="B759" s="9">
        <v>8.5879629629629622E-3</v>
      </c>
      <c r="C759" s="11">
        <f t="shared" si="136"/>
        <v>45192.008587962962</v>
      </c>
      <c r="D759" s="10">
        <v>1.026332</v>
      </c>
      <c r="E759" s="10">
        <v>53.41</v>
      </c>
      <c r="F759" s="10">
        <v>8</v>
      </c>
      <c r="G759" s="13">
        <f t="shared" si="137"/>
        <v>0.97578676633816741</v>
      </c>
      <c r="H759" s="13"/>
      <c r="I759" s="14">
        <f t="shared" si="138"/>
        <v>52.039690860267434</v>
      </c>
      <c r="J759" s="13">
        <f t="shared" si="139"/>
        <v>2.4213233661832589E-2</v>
      </c>
      <c r="K759" s="13" t="str">
        <f t="shared" si="140"/>
        <v>0</v>
      </c>
      <c r="M759" s="17"/>
    </row>
    <row r="760" spans="1:13" x14ac:dyDescent="0.25">
      <c r="A760" s="19" t="s">
        <v>47</v>
      </c>
      <c r="B760" s="9">
        <v>0.50858796296296294</v>
      </c>
      <c r="C760" s="11">
        <f t="shared" si="136"/>
        <v>45192.508587962962</v>
      </c>
      <c r="D760" s="10">
        <v>1.0299240000000001</v>
      </c>
      <c r="E760" s="10">
        <v>53.41</v>
      </c>
      <c r="F760" s="10">
        <v>8</v>
      </c>
      <c r="G760" s="13">
        <f t="shared" si="137"/>
        <v>0.97256798599883254</v>
      </c>
      <c r="H760" s="13"/>
      <c r="I760" s="14">
        <f t="shared" si="138"/>
        <v>51.858195361987867</v>
      </c>
      <c r="J760" s="13">
        <f t="shared" si="139"/>
        <v>2.743201400116746E-2</v>
      </c>
      <c r="K760" s="13" t="str">
        <f t="shared" si="140"/>
        <v>0</v>
      </c>
      <c r="M760" s="17"/>
    </row>
    <row r="761" spans="1:13" x14ac:dyDescent="0.25">
      <c r="A761" s="19" t="s">
        <v>48</v>
      </c>
      <c r="B761" s="9">
        <v>8.5879629629629622E-3</v>
      </c>
      <c r="C761" s="11">
        <f t="shared" si="136"/>
        <v>45193.008587962962</v>
      </c>
      <c r="D761" s="10">
        <v>1.025909</v>
      </c>
      <c r="E761" s="10">
        <v>53.41</v>
      </c>
      <c r="F761" s="10">
        <v>8</v>
      </c>
      <c r="G761" s="13">
        <f t="shared" si="137"/>
        <v>0.97616722251238564</v>
      </c>
      <c r="H761" s="13"/>
      <c r="I761" s="14">
        <f t="shared" si="138"/>
        <v>52.061147723628508</v>
      </c>
      <c r="J761" s="13">
        <f t="shared" si="139"/>
        <v>2.3832777487614365E-2</v>
      </c>
      <c r="K761" s="13" t="str">
        <f t="shared" si="140"/>
        <v>0</v>
      </c>
      <c r="M761" s="17"/>
    </row>
    <row r="762" spans="1:13" x14ac:dyDescent="0.25">
      <c r="A762" s="19" t="s">
        <v>48</v>
      </c>
      <c r="B762" s="9">
        <v>0.50858796296296294</v>
      </c>
      <c r="C762" s="11">
        <f t="shared" si="136"/>
        <v>45193.508587962962</v>
      </c>
      <c r="D762" s="10">
        <v>1.029142</v>
      </c>
      <c r="E762" s="10">
        <v>53.41</v>
      </c>
      <c r="F762" s="10">
        <v>8</v>
      </c>
      <c r="G762" s="13">
        <f t="shared" si="137"/>
        <v>0.97326691861781356</v>
      </c>
      <c r="H762" s="13"/>
      <c r="I762" s="14">
        <f t="shared" si="138"/>
        <v>51.89760013681299</v>
      </c>
      <c r="J762" s="13">
        <f t="shared" si="139"/>
        <v>2.6733081382186441E-2</v>
      </c>
      <c r="K762" s="13" t="str">
        <f t="shared" si="140"/>
        <v>0</v>
      </c>
      <c r="M762" s="17"/>
    </row>
    <row r="763" spans="1:13" x14ac:dyDescent="0.25">
      <c r="A763" s="19" t="s">
        <v>49</v>
      </c>
      <c r="B763" s="9">
        <v>8.5879629629629622E-3</v>
      </c>
      <c r="C763" s="11">
        <f t="shared" si="136"/>
        <v>45194.008587962962</v>
      </c>
      <c r="D763" s="10">
        <v>1.027954</v>
      </c>
      <c r="E763" s="10">
        <v>53.41</v>
      </c>
      <c r="F763" s="10">
        <v>8</v>
      </c>
      <c r="G763" s="13">
        <f t="shared" si="137"/>
        <v>0.97433065457444457</v>
      </c>
      <c r="H763" s="13"/>
      <c r="I763" s="14">
        <f t="shared" si="138"/>
        <v>51.957577868270363</v>
      </c>
      <c r="J763" s="13">
        <f t="shared" si="139"/>
        <v>2.5669345425555434E-2</v>
      </c>
      <c r="K763" s="13" t="str">
        <f t="shared" si="140"/>
        <v>0</v>
      </c>
      <c r="M763" s="17"/>
    </row>
    <row r="764" spans="1:13" x14ac:dyDescent="0.25">
      <c r="A764" s="19" t="s">
        <v>49</v>
      </c>
      <c r="B764" s="9">
        <v>0.50858796296296294</v>
      </c>
      <c r="C764" s="11">
        <f t="shared" si="136"/>
        <v>45194.508587962962</v>
      </c>
      <c r="D764" s="10">
        <v>1.0263230000000001</v>
      </c>
      <c r="E764" s="10">
        <v>53.41</v>
      </c>
      <c r="F764" s="10">
        <v>8</v>
      </c>
      <c r="G764" s="13">
        <f t="shared" si="137"/>
        <v>0.97579485805292521</v>
      </c>
      <c r="H764" s="13"/>
      <c r="I764" s="14">
        <f t="shared" si="138"/>
        <v>52.040147205119631</v>
      </c>
      <c r="J764" s="13">
        <f t="shared" si="139"/>
        <v>2.4205141947074793E-2</v>
      </c>
      <c r="K764" s="13" t="str">
        <f t="shared" si="140"/>
        <v>0</v>
      </c>
      <c r="M764" s="17"/>
    </row>
    <row r="765" spans="1:13" x14ac:dyDescent="0.25">
      <c r="A765" s="10" t="s">
        <v>51</v>
      </c>
      <c r="B765" s="9">
        <v>2.1782407407407407E-2</v>
      </c>
      <c r="C765" s="11">
        <f t="shared" si="136"/>
        <v>45195.021782407406</v>
      </c>
      <c r="D765" s="12">
        <v>1.0269999999999999</v>
      </c>
      <c r="E765" s="10">
        <v>53.41</v>
      </c>
      <c r="F765" s="10">
        <v>8</v>
      </c>
      <c r="G765" s="13">
        <f t="shared" si="137"/>
        <v>0.97518655685533062</v>
      </c>
      <c r="H765" s="13"/>
      <c r="I765" s="14">
        <f t="shared" si="138"/>
        <v>52.005842259006819</v>
      </c>
      <c r="J765" s="13">
        <f t="shared" si="139"/>
        <v>2.4813443144669378E-2</v>
      </c>
      <c r="K765" s="13" t="str">
        <f t="shared" si="140"/>
        <v>0</v>
      </c>
      <c r="M765" s="17"/>
    </row>
    <row r="766" spans="1:13" x14ac:dyDescent="0.25">
      <c r="A766" s="10" t="s">
        <v>51</v>
      </c>
      <c r="B766" s="9">
        <v>0.52178240740740744</v>
      </c>
      <c r="C766" s="11">
        <f t="shared" si="136"/>
        <v>45195.521782407406</v>
      </c>
      <c r="D766" s="12">
        <v>1.028</v>
      </c>
      <c r="E766" s="10">
        <v>53.41</v>
      </c>
      <c r="F766" s="10">
        <v>8</v>
      </c>
      <c r="G766" s="13">
        <f t="shared" si="137"/>
        <v>0.97428942273817576</v>
      </c>
      <c r="H766" s="13"/>
      <c r="I766" s="14">
        <f t="shared" si="138"/>
        <v>51.955252918287933</v>
      </c>
      <c r="J766" s="13">
        <f t="shared" si="139"/>
        <v>2.5710577261824241E-2</v>
      </c>
      <c r="K766" s="13" t="str">
        <f t="shared" si="140"/>
        <v>0</v>
      </c>
      <c r="M766" s="17"/>
    </row>
    <row r="767" spans="1:13" x14ac:dyDescent="0.25">
      <c r="A767" s="10" t="s">
        <v>52</v>
      </c>
      <c r="B767" s="9">
        <v>2.1782407407407407E-2</v>
      </c>
      <c r="C767" s="11">
        <f t="shared" si="136"/>
        <v>45196.021782407406</v>
      </c>
      <c r="D767" s="12">
        <v>1.0269999999999999</v>
      </c>
      <c r="E767" s="10">
        <v>53.41</v>
      </c>
      <c r="F767" s="10">
        <v>8</v>
      </c>
      <c r="G767" s="13">
        <f t="shared" si="137"/>
        <v>0.97518655685533062</v>
      </c>
      <c r="H767" s="13"/>
      <c r="I767" s="14">
        <f t="shared" si="138"/>
        <v>52.005842259006819</v>
      </c>
      <c r="J767" s="13">
        <f t="shared" si="139"/>
        <v>2.4813443144669378E-2</v>
      </c>
      <c r="K767" s="13" t="str">
        <f t="shared" si="140"/>
        <v>0</v>
      </c>
      <c r="M767" s="17"/>
    </row>
    <row r="768" spans="1:13" x14ac:dyDescent="0.25">
      <c r="A768" s="10" t="s">
        <v>52</v>
      </c>
      <c r="B768" s="9">
        <v>0.52178240740740744</v>
      </c>
      <c r="C768" s="11">
        <f t="shared" si="136"/>
        <v>45196.521782407406</v>
      </c>
      <c r="D768" s="12">
        <v>1.0289999999999999</v>
      </c>
      <c r="E768" s="10">
        <v>53.41</v>
      </c>
      <c r="F768" s="10">
        <v>8</v>
      </c>
      <c r="G768" s="13">
        <f t="shared" si="137"/>
        <v>0.9733939428903664</v>
      </c>
      <c r="H768" s="13"/>
      <c r="I768" s="14">
        <f t="shared" si="138"/>
        <v>51.904761904761905</v>
      </c>
      <c r="J768" s="13">
        <f t="shared" si="139"/>
        <v>2.6606057109633596E-2</v>
      </c>
      <c r="K768" s="13" t="str">
        <f t="shared" si="140"/>
        <v>0</v>
      </c>
      <c r="M768" s="17"/>
    </row>
    <row r="769" spans="1:13" x14ac:dyDescent="0.25">
      <c r="A769" s="10" t="s">
        <v>53</v>
      </c>
      <c r="B769" s="9">
        <v>2.1782407407407407E-2</v>
      </c>
      <c r="C769" s="11">
        <f t="shared" si="136"/>
        <v>45197.021782407406</v>
      </c>
      <c r="D769" s="12">
        <v>1.0269999999999999</v>
      </c>
      <c r="E769" s="10">
        <v>53.41</v>
      </c>
      <c r="F769" s="10">
        <v>8</v>
      </c>
      <c r="G769" s="13">
        <f t="shared" si="137"/>
        <v>0.97518655685533062</v>
      </c>
      <c r="H769" s="13"/>
      <c r="I769" s="14">
        <f t="shared" si="138"/>
        <v>52.005842259006819</v>
      </c>
      <c r="J769" s="13">
        <f t="shared" si="139"/>
        <v>2.4813443144669378E-2</v>
      </c>
      <c r="K769" s="13" t="str">
        <f t="shared" si="140"/>
        <v>0</v>
      </c>
      <c r="M769" s="17"/>
    </row>
    <row r="770" spans="1:13" x14ac:dyDescent="0.25">
      <c r="A770" s="10" t="s">
        <v>53</v>
      </c>
      <c r="B770" s="9">
        <v>0.52178240740740744</v>
      </c>
      <c r="C770" s="11">
        <f t="shared" si="136"/>
        <v>45197.521782407406</v>
      </c>
      <c r="D770" s="12">
        <v>1.026</v>
      </c>
      <c r="E770" s="10">
        <v>53.41</v>
      </c>
      <c r="F770" s="10">
        <v>8</v>
      </c>
      <c r="G770" s="13">
        <f t="shared" si="137"/>
        <v>0.97608534984358641</v>
      </c>
      <c r="H770" s="13"/>
      <c r="I770" s="14">
        <f t="shared" si="138"/>
        <v>52.056530214424946</v>
      </c>
      <c r="J770" s="13">
        <f t="shared" si="139"/>
        <v>2.3914650156413586E-2</v>
      </c>
      <c r="K770" s="13" t="str">
        <f t="shared" si="140"/>
        <v>0</v>
      </c>
      <c r="M770" s="17"/>
    </row>
    <row r="771" spans="1:13" x14ac:dyDescent="0.25">
      <c r="A771" s="10" t="s">
        <v>54</v>
      </c>
      <c r="B771" s="9">
        <v>2.1782407407407407E-2</v>
      </c>
      <c r="C771" s="11">
        <f t="shared" si="136"/>
        <v>45198.021782407406</v>
      </c>
      <c r="D771" s="12">
        <v>1.0269999999999999</v>
      </c>
      <c r="E771" s="10">
        <v>53.41</v>
      </c>
      <c r="F771" s="10">
        <v>8</v>
      </c>
      <c r="G771" s="13">
        <f t="shared" si="137"/>
        <v>0.97518655685533062</v>
      </c>
      <c r="H771" s="13"/>
      <c r="I771" s="14">
        <f t="shared" si="138"/>
        <v>52.005842259006819</v>
      </c>
      <c r="J771" s="13">
        <f t="shared" si="139"/>
        <v>2.4813443144669378E-2</v>
      </c>
      <c r="K771" s="13" t="str">
        <f t="shared" si="140"/>
        <v>0</v>
      </c>
      <c r="M771" s="17"/>
    </row>
    <row r="772" spans="1:13" x14ac:dyDescent="0.25">
      <c r="A772" s="10" t="s">
        <v>54</v>
      </c>
      <c r="B772" s="9">
        <v>0.52178240740740744</v>
      </c>
      <c r="C772" s="11">
        <f t="shared" si="136"/>
        <v>45198.521782407406</v>
      </c>
      <c r="D772" s="12">
        <v>1.028</v>
      </c>
      <c r="E772" s="10">
        <v>53.41</v>
      </c>
      <c r="F772" s="10">
        <v>8</v>
      </c>
      <c r="G772" s="13">
        <f t="shared" si="137"/>
        <v>0.97428942273817576</v>
      </c>
      <c r="H772" s="13"/>
      <c r="I772" s="14">
        <f t="shared" si="138"/>
        <v>51.955252918287933</v>
      </c>
      <c r="J772" s="13">
        <f t="shared" si="139"/>
        <v>2.5710577261824241E-2</v>
      </c>
      <c r="K772" s="13" t="str">
        <f t="shared" si="140"/>
        <v>0</v>
      </c>
      <c r="M772" s="17"/>
    </row>
    <row r="773" spans="1:13" x14ac:dyDescent="0.25">
      <c r="A773" s="19" t="s">
        <v>55</v>
      </c>
      <c r="B773" s="9">
        <v>2.1782407407407407E-2</v>
      </c>
      <c r="C773" s="11">
        <f t="shared" si="136"/>
        <v>45199.021782407406</v>
      </c>
      <c r="D773" s="12">
        <v>1.028</v>
      </c>
      <c r="E773" s="10">
        <v>53.41</v>
      </c>
      <c r="F773" s="10">
        <v>8</v>
      </c>
      <c r="G773" s="13">
        <f t="shared" si="137"/>
        <v>0.97428942273817576</v>
      </c>
      <c r="H773" s="13"/>
      <c r="I773" s="14">
        <f t="shared" si="138"/>
        <v>51.955252918287933</v>
      </c>
      <c r="J773" s="13">
        <f t="shared" si="139"/>
        <v>2.5710577261824241E-2</v>
      </c>
      <c r="K773" s="13" t="str">
        <f t="shared" si="140"/>
        <v>0</v>
      </c>
      <c r="M773" s="17"/>
    </row>
    <row r="774" spans="1:13" x14ac:dyDescent="0.25">
      <c r="A774" s="19" t="s">
        <v>55</v>
      </c>
      <c r="B774" s="9">
        <v>0.52178240740740744</v>
      </c>
      <c r="C774" s="11">
        <f t="shared" si="136"/>
        <v>45199.521782407406</v>
      </c>
      <c r="D774" s="12">
        <v>1.0269999999999999</v>
      </c>
      <c r="E774" s="10">
        <v>53.41</v>
      </c>
      <c r="F774" s="10">
        <v>8</v>
      </c>
      <c r="G774" s="13">
        <f t="shared" si="137"/>
        <v>0.97518655685533062</v>
      </c>
      <c r="H774" s="13"/>
      <c r="I774" s="14">
        <f t="shared" si="138"/>
        <v>52.005842259006819</v>
      </c>
      <c r="J774" s="13">
        <f t="shared" si="139"/>
        <v>2.4813443144669378E-2</v>
      </c>
      <c r="K774" s="13" t="str">
        <f t="shared" si="140"/>
        <v>0</v>
      </c>
      <c r="M774" s="17"/>
    </row>
    <row r="775" spans="1:13" x14ac:dyDescent="0.25">
      <c r="A775" s="19" t="s">
        <v>56</v>
      </c>
      <c r="B775" s="9">
        <v>2.1782407407407407E-2</v>
      </c>
      <c r="C775" s="11">
        <f t="shared" si="136"/>
        <v>45200.021782407406</v>
      </c>
      <c r="D775" s="12">
        <v>1.026</v>
      </c>
      <c r="E775" s="10">
        <v>53.41</v>
      </c>
      <c r="F775" s="10">
        <v>8</v>
      </c>
      <c r="G775" s="13">
        <f t="shared" si="137"/>
        <v>0.97608534984358641</v>
      </c>
      <c r="H775" s="13"/>
      <c r="I775" s="14">
        <f t="shared" si="138"/>
        <v>52.056530214424946</v>
      </c>
      <c r="J775" s="13">
        <f t="shared" si="139"/>
        <v>2.3914650156413586E-2</v>
      </c>
      <c r="K775" s="13" t="str">
        <f t="shared" si="140"/>
        <v>0</v>
      </c>
      <c r="M775" s="17"/>
    </row>
    <row r="776" spans="1:13" x14ac:dyDescent="0.25">
      <c r="A776" s="19" t="s">
        <v>56</v>
      </c>
      <c r="B776" s="9">
        <v>0.52178240740740744</v>
      </c>
      <c r="C776" s="11">
        <f t="shared" si="136"/>
        <v>45200.521782407406</v>
      </c>
      <c r="D776" s="12">
        <v>1.026</v>
      </c>
      <c r="E776" s="10">
        <v>53.41</v>
      </c>
      <c r="F776" s="10">
        <v>8</v>
      </c>
      <c r="G776" s="13">
        <f t="shared" si="137"/>
        <v>0.97608534984358641</v>
      </c>
      <c r="H776" s="13"/>
      <c r="I776" s="14">
        <f t="shared" si="138"/>
        <v>52.056530214424946</v>
      </c>
      <c r="J776" s="13">
        <f t="shared" si="139"/>
        <v>2.3914650156413586E-2</v>
      </c>
      <c r="K776" s="13" t="str">
        <f t="shared" si="140"/>
        <v>0</v>
      </c>
      <c r="M776" s="17"/>
    </row>
    <row r="777" spans="1:13" x14ac:dyDescent="0.25">
      <c r="A777" s="19" t="s">
        <v>57</v>
      </c>
      <c r="B777" s="9">
        <v>2.1782407407407407E-2</v>
      </c>
      <c r="C777" s="11">
        <f t="shared" si="136"/>
        <v>45201.021782407406</v>
      </c>
      <c r="D777" s="12">
        <v>1.0269999999999999</v>
      </c>
      <c r="E777" s="10">
        <v>53.41</v>
      </c>
      <c r="F777" s="10">
        <v>8</v>
      </c>
      <c r="G777" s="13">
        <f t="shared" si="137"/>
        <v>0.97518655685533062</v>
      </c>
      <c r="H777" s="13"/>
      <c r="I777" s="14">
        <f t="shared" si="138"/>
        <v>52.005842259006819</v>
      </c>
      <c r="J777" s="13">
        <f t="shared" si="139"/>
        <v>2.4813443144669378E-2</v>
      </c>
      <c r="K777" s="13" t="str">
        <f t="shared" si="140"/>
        <v>0</v>
      </c>
      <c r="M777" s="17"/>
    </row>
    <row r="778" spans="1:13" x14ac:dyDescent="0.25">
      <c r="A778" s="19" t="s">
        <v>57</v>
      </c>
      <c r="B778" s="24">
        <v>0.3891087962962963</v>
      </c>
      <c r="C778" s="20">
        <f t="shared" si="136"/>
        <v>45201.389108796298</v>
      </c>
      <c r="D778" s="25">
        <v>1.022</v>
      </c>
      <c r="E778" s="21">
        <v>53.41</v>
      </c>
      <c r="F778" s="21">
        <v>8</v>
      </c>
      <c r="G778" s="22">
        <f t="shared" si="137"/>
        <v>0.97969720314404007</v>
      </c>
      <c r="H778" s="22"/>
      <c r="I778" s="23">
        <f t="shared" si="138"/>
        <v>52.260273972602732</v>
      </c>
      <c r="J778" s="22">
        <f t="shared" si="139"/>
        <v>2.0302796855959926E-2</v>
      </c>
      <c r="K778" s="22" t="str">
        <f t="shared" si="140"/>
        <v>0</v>
      </c>
      <c r="M778" s="17"/>
    </row>
    <row r="779" spans="1:13" x14ac:dyDescent="0.25">
      <c r="A779" s="19" t="s">
        <v>57</v>
      </c>
      <c r="B779" s="24">
        <v>0.8863657407407407</v>
      </c>
      <c r="C779" s="20">
        <f t="shared" si="136"/>
        <v>45201.886365740742</v>
      </c>
      <c r="D779" s="25">
        <v>1.028</v>
      </c>
      <c r="E779" s="21">
        <v>53.41</v>
      </c>
      <c r="F779" s="21">
        <v>8</v>
      </c>
      <c r="G779" s="22">
        <f t="shared" si="137"/>
        <v>0.97428942273817576</v>
      </c>
      <c r="H779" s="22"/>
      <c r="I779" s="23">
        <f t="shared" si="138"/>
        <v>51.955252918287933</v>
      </c>
      <c r="J779" s="22">
        <f t="shared" si="139"/>
        <v>2.5710577261824241E-2</v>
      </c>
      <c r="K779" s="22" t="str">
        <f t="shared" si="140"/>
        <v>0</v>
      </c>
      <c r="M779" s="17"/>
    </row>
    <row r="780" spans="1:13" x14ac:dyDescent="0.25">
      <c r="A780" s="19" t="s">
        <v>58</v>
      </c>
      <c r="B780" s="24">
        <v>0.38636574074074076</v>
      </c>
      <c r="C780" s="20">
        <f t="shared" si="136"/>
        <v>45202.386365740742</v>
      </c>
      <c r="D780" s="25">
        <v>1.0269999999999999</v>
      </c>
      <c r="E780" s="21">
        <v>53.41</v>
      </c>
      <c r="F780" s="21">
        <v>8</v>
      </c>
      <c r="G780" s="22">
        <f t="shared" si="137"/>
        <v>0.97518655685533062</v>
      </c>
      <c r="H780" s="22"/>
      <c r="I780" s="23">
        <f t="shared" si="138"/>
        <v>52.005842259006819</v>
      </c>
      <c r="J780" s="22">
        <f t="shared" si="139"/>
        <v>2.4813443144669378E-2</v>
      </c>
      <c r="K780" s="22" t="str">
        <f t="shared" si="140"/>
        <v>0</v>
      </c>
      <c r="M780" s="17"/>
    </row>
    <row r="781" spans="1:13" x14ac:dyDescent="0.25">
      <c r="A781" s="19" t="s">
        <v>58</v>
      </c>
      <c r="B781" s="24">
        <v>0.8863657407407407</v>
      </c>
      <c r="C781" s="20">
        <f t="shared" si="136"/>
        <v>45202.886365740742</v>
      </c>
      <c r="D781" s="25">
        <v>1.0269999999999999</v>
      </c>
      <c r="E781" s="21">
        <v>53.41</v>
      </c>
      <c r="F781" s="21">
        <v>8</v>
      </c>
      <c r="G781" s="22">
        <f t="shared" si="137"/>
        <v>0.97518655685533062</v>
      </c>
      <c r="H781" s="22"/>
      <c r="I781" s="23">
        <f t="shared" si="138"/>
        <v>52.005842259006819</v>
      </c>
      <c r="J781" s="22">
        <f t="shared" si="139"/>
        <v>2.4813443144669378E-2</v>
      </c>
      <c r="K781" s="22" t="str">
        <f t="shared" si="140"/>
        <v>0</v>
      </c>
      <c r="M781" s="17"/>
    </row>
    <row r="782" spans="1:13" x14ac:dyDescent="0.25">
      <c r="A782" s="19" t="s">
        <v>59</v>
      </c>
      <c r="B782" s="24">
        <v>0.38636574074074076</v>
      </c>
      <c r="C782" s="20">
        <f t="shared" si="136"/>
        <v>45203.386365740742</v>
      </c>
      <c r="D782" s="25">
        <v>1.0289999999999999</v>
      </c>
      <c r="E782" s="21">
        <v>53.41</v>
      </c>
      <c r="F782" s="21">
        <v>8</v>
      </c>
      <c r="G782" s="22">
        <f t="shared" si="137"/>
        <v>0.9733939428903664</v>
      </c>
      <c r="H782" s="22"/>
      <c r="I782" s="23">
        <f t="shared" si="138"/>
        <v>51.904761904761905</v>
      </c>
      <c r="J782" s="22">
        <f t="shared" si="139"/>
        <v>2.6606057109633596E-2</v>
      </c>
      <c r="K782" s="22" t="str">
        <f t="shared" si="140"/>
        <v>0</v>
      </c>
      <c r="M782" s="17"/>
    </row>
    <row r="783" spans="1:13" x14ac:dyDescent="0.25">
      <c r="A783" s="19" t="s">
        <v>59</v>
      </c>
      <c r="B783" s="24">
        <v>0.8863657407407407</v>
      </c>
      <c r="C783" s="20">
        <f t="shared" si="136"/>
        <v>45203.886365740742</v>
      </c>
      <c r="D783" s="25">
        <v>1.026</v>
      </c>
      <c r="E783" s="21">
        <v>53.41</v>
      </c>
      <c r="F783" s="21">
        <v>8</v>
      </c>
      <c r="G783" s="22">
        <f t="shared" si="137"/>
        <v>0.97608534984358641</v>
      </c>
      <c r="H783" s="22"/>
      <c r="I783" s="23">
        <f t="shared" si="138"/>
        <v>52.056530214424946</v>
      </c>
      <c r="J783" s="22">
        <f t="shared" si="139"/>
        <v>2.3914650156413586E-2</v>
      </c>
      <c r="K783" s="22" t="str">
        <f t="shared" si="140"/>
        <v>0</v>
      </c>
      <c r="M783" s="17"/>
    </row>
    <row r="784" spans="1:13" x14ac:dyDescent="0.25">
      <c r="A784" s="19" t="s">
        <v>60</v>
      </c>
      <c r="B784" s="24">
        <v>0.38636574074074076</v>
      </c>
      <c r="C784" s="20">
        <f t="shared" si="136"/>
        <v>45204.386365740742</v>
      </c>
      <c r="D784" s="25">
        <v>1.02</v>
      </c>
      <c r="E784" s="21">
        <v>53.41</v>
      </c>
      <c r="F784" s="21">
        <v>8</v>
      </c>
      <c r="G784" s="22">
        <f t="shared" si="137"/>
        <v>0.98151320393327168</v>
      </c>
      <c r="H784" s="22"/>
      <c r="I784" s="23">
        <f t="shared" si="138"/>
        <v>52.362745098039213</v>
      </c>
      <c r="J784" s="22">
        <f t="shared" si="139"/>
        <v>1.8486796066728317E-2</v>
      </c>
      <c r="K784" s="22" t="str">
        <f t="shared" si="140"/>
        <v>0</v>
      </c>
      <c r="M784" s="17"/>
    </row>
    <row r="785" spans="1:13" x14ac:dyDescent="0.25">
      <c r="A785" s="19" t="s">
        <v>60</v>
      </c>
      <c r="B785" s="24">
        <v>0.8863657407407407</v>
      </c>
      <c r="C785" s="20">
        <f t="shared" si="136"/>
        <v>45204.886365740742</v>
      </c>
      <c r="D785" s="25">
        <v>1.026</v>
      </c>
      <c r="E785" s="21">
        <v>53.41</v>
      </c>
      <c r="F785" s="21">
        <v>8</v>
      </c>
      <c r="G785" s="22">
        <f t="shared" si="137"/>
        <v>0.97608534984358641</v>
      </c>
      <c r="H785" s="22"/>
      <c r="I785" s="23">
        <f t="shared" si="138"/>
        <v>52.056530214424946</v>
      </c>
      <c r="J785" s="22">
        <f t="shared" si="139"/>
        <v>2.3914650156413586E-2</v>
      </c>
      <c r="K785" s="22" t="str">
        <f t="shared" si="140"/>
        <v>0</v>
      </c>
      <c r="M785" s="17"/>
    </row>
    <row r="786" spans="1:13" x14ac:dyDescent="0.25">
      <c r="A786" s="19" t="s">
        <v>61</v>
      </c>
      <c r="B786" s="24">
        <v>0.38636574074074076</v>
      </c>
      <c r="C786" s="20">
        <f t="shared" si="136"/>
        <v>45205.386365740742</v>
      </c>
      <c r="D786" s="25">
        <v>1.0249999999999999</v>
      </c>
      <c r="E786" s="21">
        <v>53.41</v>
      </c>
      <c r="F786" s="21">
        <v>8</v>
      </c>
      <c r="G786" s="22">
        <f t="shared" si="137"/>
        <v>0.97698580632183507</v>
      </c>
      <c r="H786" s="22"/>
      <c r="I786" s="23">
        <f t="shared" si="138"/>
        <v>52.107317073170734</v>
      </c>
      <c r="J786" s="22">
        <f t="shared" si="139"/>
        <v>2.3014193678164929E-2</v>
      </c>
      <c r="K786" s="22" t="str">
        <f t="shared" si="140"/>
        <v>0</v>
      </c>
      <c r="M786" s="17"/>
    </row>
    <row r="787" spans="1:13" x14ac:dyDescent="0.25">
      <c r="A787" s="19" t="s">
        <v>61</v>
      </c>
      <c r="B787" s="24">
        <v>0.8863657407407407</v>
      </c>
      <c r="C787" s="20">
        <f t="shared" si="136"/>
        <v>45205.886365740742</v>
      </c>
      <c r="D787" s="25">
        <v>1.0269999999999999</v>
      </c>
      <c r="E787" s="21">
        <v>53.41</v>
      </c>
      <c r="F787" s="21">
        <v>8</v>
      </c>
      <c r="G787" s="22">
        <f t="shared" si="137"/>
        <v>0.97518655685533062</v>
      </c>
      <c r="H787" s="22"/>
      <c r="I787" s="23">
        <f t="shared" si="138"/>
        <v>52.005842259006819</v>
      </c>
      <c r="J787" s="22">
        <f t="shared" si="139"/>
        <v>2.4813443144669378E-2</v>
      </c>
      <c r="K787" s="22" t="str">
        <f t="shared" si="140"/>
        <v>0</v>
      </c>
      <c r="M787" s="17"/>
    </row>
    <row r="788" spans="1:13" x14ac:dyDescent="0.25">
      <c r="A788" s="19" t="s">
        <v>62</v>
      </c>
      <c r="B788" s="24">
        <v>0.38636574074074076</v>
      </c>
      <c r="C788" s="20">
        <f t="shared" si="136"/>
        <v>45206.386365740742</v>
      </c>
      <c r="D788" s="25">
        <v>1.026</v>
      </c>
      <c r="E788" s="21">
        <v>53.41</v>
      </c>
      <c r="F788" s="21">
        <v>8</v>
      </c>
      <c r="G788" s="22">
        <f t="shared" si="137"/>
        <v>0.97608534984358641</v>
      </c>
      <c r="H788" s="22"/>
      <c r="I788" s="23">
        <f t="shared" si="138"/>
        <v>52.056530214424946</v>
      </c>
      <c r="J788" s="22">
        <f t="shared" si="139"/>
        <v>2.3914650156413586E-2</v>
      </c>
      <c r="K788" s="22" t="str">
        <f t="shared" si="140"/>
        <v>0</v>
      </c>
      <c r="M788" s="17"/>
    </row>
    <row r="789" spans="1:13" x14ac:dyDescent="0.25">
      <c r="A789" s="19" t="s">
        <v>62</v>
      </c>
      <c r="B789" s="24">
        <v>0.8863657407407407</v>
      </c>
      <c r="C789" s="20">
        <f t="shared" si="136"/>
        <v>45206.886365740742</v>
      </c>
      <c r="D789" s="25">
        <v>1.028</v>
      </c>
      <c r="E789" s="21">
        <v>53.41</v>
      </c>
      <c r="F789" s="21">
        <v>8</v>
      </c>
      <c r="G789" s="22">
        <f t="shared" si="137"/>
        <v>0.97428942273817576</v>
      </c>
      <c r="H789" s="22"/>
      <c r="I789" s="23">
        <f t="shared" si="138"/>
        <v>51.955252918287933</v>
      </c>
      <c r="J789" s="22">
        <f t="shared" si="139"/>
        <v>2.5710577261824241E-2</v>
      </c>
      <c r="K789" s="22" t="str">
        <f t="shared" si="140"/>
        <v>0</v>
      </c>
      <c r="M789" s="17"/>
    </row>
    <row r="790" spans="1:13" x14ac:dyDescent="0.25">
      <c r="A790" s="19" t="s">
        <v>63</v>
      </c>
      <c r="B790" s="24">
        <v>0.38636574074074076</v>
      </c>
      <c r="C790" s="20">
        <f t="shared" si="136"/>
        <v>45207.386365740742</v>
      </c>
      <c r="D790" s="25">
        <v>1.03</v>
      </c>
      <c r="E790" s="21">
        <v>53.41</v>
      </c>
      <c r="F790" s="21">
        <v>8</v>
      </c>
      <c r="G790" s="22">
        <f t="shared" si="137"/>
        <v>0.97250011272719838</v>
      </c>
      <c r="H790" s="22"/>
      <c r="I790" s="23">
        <f t="shared" si="138"/>
        <v>51.854368932038831</v>
      </c>
      <c r="J790" s="22">
        <f t="shared" si="139"/>
        <v>2.7499887272801615E-2</v>
      </c>
      <c r="K790" s="22" t="str">
        <f t="shared" si="140"/>
        <v>0</v>
      </c>
      <c r="M790" s="17"/>
    </row>
    <row r="791" spans="1:13" x14ac:dyDescent="0.25">
      <c r="A791" s="19" t="s">
        <v>63</v>
      </c>
      <c r="B791" s="24">
        <v>0.8863657407407407</v>
      </c>
      <c r="C791" s="20">
        <f t="shared" si="136"/>
        <v>45207.886365740742</v>
      </c>
      <c r="D791" s="25">
        <v>1.026</v>
      </c>
      <c r="E791" s="21">
        <v>53.41</v>
      </c>
      <c r="F791" s="21">
        <v>8</v>
      </c>
      <c r="G791" s="22">
        <f t="shared" si="137"/>
        <v>0.97608534984358641</v>
      </c>
      <c r="H791" s="22"/>
      <c r="I791" s="23">
        <f t="shared" si="138"/>
        <v>52.056530214424946</v>
      </c>
      <c r="J791" s="22">
        <f t="shared" si="139"/>
        <v>2.3914650156413586E-2</v>
      </c>
      <c r="K791" s="22" t="str">
        <f t="shared" si="140"/>
        <v>0</v>
      </c>
      <c r="M791" s="17"/>
    </row>
    <row r="792" spans="1:13" x14ac:dyDescent="0.25">
      <c r="A792" s="19" t="s">
        <v>64</v>
      </c>
      <c r="B792" s="24">
        <v>0.38636574074074076</v>
      </c>
      <c r="C792" s="20">
        <f t="shared" si="136"/>
        <v>45208.386365740742</v>
      </c>
      <c r="D792" s="25">
        <v>1.018</v>
      </c>
      <c r="E792" s="21">
        <v>53.41</v>
      </c>
      <c r="F792" s="21">
        <v>8</v>
      </c>
      <c r="G792" s="22">
        <f t="shared" si="137"/>
        <v>0.98333597101050962</v>
      </c>
      <c r="H792" s="22"/>
      <c r="I792" s="23">
        <f t="shared" si="138"/>
        <v>52.465618860510801</v>
      </c>
      <c r="J792" s="22">
        <f t="shared" si="139"/>
        <v>1.6664028989490376E-2</v>
      </c>
      <c r="K792" s="22" t="str">
        <f t="shared" si="140"/>
        <v>0</v>
      </c>
      <c r="M792" s="17"/>
    </row>
    <row r="793" spans="1:13" x14ac:dyDescent="0.25">
      <c r="A793" s="19" t="s">
        <v>66</v>
      </c>
      <c r="B793" s="9">
        <v>0.39331018518518518</v>
      </c>
      <c r="C793" s="20">
        <f t="shared" si="136"/>
        <v>45209.393310185187</v>
      </c>
      <c r="D793" s="13">
        <v>1.022</v>
      </c>
      <c r="E793" s="21">
        <v>53.41</v>
      </c>
      <c r="F793" s="21">
        <v>8</v>
      </c>
      <c r="G793" s="22">
        <f t="shared" si="137"/>
        <v>0.97969720314404007</v>
      </c>
      <c r="H793" s="22"/>
      <c r="I793" s="23">
        <f t="shared" si="138"/>
        <v>52.260273972602732</v>
      </c>
      <c r="J793" s="22">
        <f t="shared" si="139"/>
        <v>2.0302796855959926E-2</v>
      </c>
      <c r="K793" s="22" t="str">
        <f t="shared" si="140"/>
        <v>0</v>
      </c>
      <c r="M793" s="17"/>
    </row>
    <row r="794" spans="1:13" x14ac:dyDescent="0.25">
      <c r="A794" s="19" t="s">
        <v>66</v>
      </c>
      <c r="B794" s="9">
        <v>0.89331018518518512</v>
      </c>
      <c r="C794" s="20">
        <f t="shared" si="136"/>
        <v>45209.893310185187</v>
      </c>
      <c r="D794" s="13">
        <v>1.026</v>
      </c>
      <c r="E794" s="21">
        <v>53.41</v>
      </c>
      <c r="F794" s="21">
        <v>8</v>
      </c>
      <c r="G794" s="22">
        <f t="shared" si="137"/>
        <v>0.97608534984358641</v>
      </c>
      <c r="H794" s="22"/>
      <c r="I794" s="23">
        <f t="shared" si="138"/>
        <v>52.056530214424946</v>
      </c>
      <c r="J794" s="22">
        <f t="shared" si="139"/>
        <v>2.3914650156413586E-2</v>
      </c>
      <c r="K794" s="22" t="str">
        <f t="shared" si="140"/>
        <v>0</v>
      </c>
      <c r="M794" s="17"/>
    </row>
    <row r="795" spans="1:13" x14ac:dyDescent="0.25">
      <c r="A795" s="19" t="s">
        <v>67</v>
      </c>
      <c r="B795" s="9">
        <v>0.39331018518518518</v>
      </c>
      <c r="C795" s="20">
        <f t="shared" si="136"/>
        <v>45210.393310185187</v>
      </c>
      <c r="D795" s="13">
        <v>1.0249999999999999</v>
      </c>
      <c r="E795" s="21">
        <v>53.41</v>
      </c>
      <c r="F795" s="21">
        <v>8</v>
      </c>
      <c r="G795" s="22">
        <f t="shared" si="137"/>
        <v>0.97698580632183507</v>
      </c>
      <c r="H795" s="22"/>
      <c r="I795" s="23">
        <f t="shared" si="138"/>
        <v>52.107317073170734</v>
      </c>
      <c r="J795" s="22">
        <f t="shared" si="139"/>
        <v>2.3014193678164929E-2</v>
      </c>
      <c r="K795" s="22" t="str">
        <f t="shared" si="140"/>
        <v>0</v>
      </c>
      <c r="M795" s="17"/>
    </row>
    <row r="796" spans="1:13" x14ac:dyDescent="0.25">
      <c r="A796" s="19" t="s">
        <v>67</v>
      </c>
      <c r="B796" s="9">
        <v>0.89331018518518512</v>
      </c>
      <c r="C796" s="20">
        <f t="shared" si="136"/>
        <v>45210.893310185187</v>
      </c>
      <c r="D796" s="13">
        <v>1.028</v>
      </c>
      <c r="E796" s="21">
        <v>53.41</v>
      </c>
      <c r="F796" s="21">
        <v>8</v>
      </c>
      <c r="G796" s="22">
        <f t="shared" si="137"/>
        <v>0.97428942273817576</v>
      </c>
      <c r="H796" s="22"/>
      <c r="I796" s="23">
        <f t="shared" si="138"/>
        <v>51.955252918287933</v>
      </c>
      <c r="J796" s="22">
        <f t="shared" si="139"/>
        <v>2.5710577261824241E-2</v>
      </c>
      <c r="K796" s="22" t="str">
        <f t="shared" si="140"/>
        <v>0</v>
      </c>
      <c r="M796" s="17"/>
    </row>
    <row r="797" spans="1:13" x14ac:dyDescent="0.25">
      <c r="A797" s="19" t="s">
        <v>68</v>
      </c>
      <c r="B797" s="9">
        <v>0.39331018518518518</v>
      </c>
      <c r="C797" s="20">
        <f t="shared" si="136"/>
        <v>45211.393310185187</v>
      </c>
      <c r="D797" s="13">
        <v>1.024</v>
      </c>
      <c r="E797" s="21">
        <v>53.41</v>
      </c>
      <c r="F797" s="21">
        <v>8</v>
      </c>
      <c r="G797" s="22">
        <f t="shared" si="137"/>
        <v>0.97788793092617077</v>
      </c>
      <c r="H797" s="22"/>
      <c r="I797" s="23">
        <f t="shared" si="138"/>
        <v>52.158203124999993</v>
      </c>
      <c r="J797" s="22">
        <f t="shared" si="139"/>
        <v>2.2112069073829232E-2</v>
      </c>
      <c r="K797" s="22" t="str">
        <f t="shared" si="140"/>
        <v>0</v>
      </c>
      <c r="M797" s="17"/>
    </row>
    <row r="798" spans="1:13" x14ac:dyDescent="0.25">
      <c r="A798" s="19" t="s">
        <v>68</v>
      </c>
      <c r="B798" s="9">
        <v>0.89331018518518512</v>
      </c>
      <c r="C798" s="20">
        <f t="shared" si="136"/>
        <v>45211.893310185187</v>
      </c>
      <c r="D798" s="13">
        <v>1.0269999999999999</v>
      </c>
      <c r="E798" s="21">
        <v>53.41</v>
      </c>
      <c r="F798" s="21">
        <v>8</v>
      </c>
      <c r="G798" s="22">
        <f t="shared" si="137"/>
        <v>0.97518655685533062</v>
      </c>
      <c r="H798" s="22"/>
      <c r="I798" s="23">
        <f t="shared" si="138"/>
        <v>52.005842259006819</v>
      </c>
      <c r="J798" s="22">
        <f t="shared" si="139"/>
        <v>2.4813443144669378E-2</v>
      </c>
      <c r="K798" s="22" t="str">
        <f t="shared" si="140"/>
        <v>0</v>
      </c>
      <c r="M798" s="17"/>
    </row>
    <row r="799" spans="1:13" x14ac:dyDescent="0.25">
      <c r="A799" s="19" t="s">
        <v>69</v>
      </c>
      <c r="B799" s="9">
        <v>0.39331018518518518</v>
      </c>
      <c r="C799" s="20">
        <f t="shared" si="136"/>
        <v>45212.393310185187</v>
      </c>
      <c r="D799" s="13">
        <v>1.0249999999999999</v>
      </c>
      <c r="E799" s="21">
        <v>53.41</v>
      </c>
      <c r="F799" s="21">
        <v>8</v>
      </c>
      <c r="G799" s="22">
        <f t="shared" si="137"/>
        <v>0.97698580632183507</v>
      </c>
      <c r="H799" s="22"/>
      <c r="I799" s="23">
        <f t="shared" si="138"/>
        <v>52.107317073170734</v>
      </c>
      <c r="J799" s="22">
        <f t="shared" si="139"/>
        <v>2.3014193678164929E-2</v>
      </c>
      <c r="K799" s="22" t="str">
        <f t="shared" si="140"/>
        <v>0</v>
      </c>
      <c r="M799" s="17"/>
    </row>
    <row r="800" spans="1:13" x14ac:dyDescent="0.25">
      <c r="A800" s="19" t="s">
        <v>69</v>
      </c>
      <c r="B800" s="9">
        <v>0.89331018518518512</v>
      </c>
      <c r="C800" s="20">
        <f t="shared" si="136"/>
        <v>45212.893310185187</v>
      </c>
      <c r="D800" s="13">
        <v>1.026</v>
      </c>
      <c r="E800" s="21">
        <v>53.41</v>
      </c>
      <c r="F800" s="21">
        <v>8</v>
      </c>
      <c r="G800" s="22">
        <f t="shared" si="137"/>
        <v>0.97608534984358641</v>
      </c>
      <c r="H800" s="22"/>
      <c r="I800" s="23">
        <f t="shared" si="138"/>
        <v>52.056530214424946</v>
      </c>
      <c r="J800" s="22">
        <f t="shared" si="139"/>
        <v>2.3914650156413586E-2</v>
      </c>
      <c r="K800" s="22" t="str">
        <f t="shared" si="140"/>
        <v>0</v>
      </c>
      <c r="M800" s="17"/>
    </row>
    <row r="801" spans="1:13" x14ac:dyDescent="0.25">
      <c r="A801" s="19" t="s">
        <v>70</v>
      </c>
      <c r="B801" s="9">
        <v>0.39331018518518518</v>
      </c>
      <c r="C801" s="20">
        <f t="shared" si="136"/>
        <v>45213.393310185187</v>
      </c>
      <c r="D801" s="13">
        <v>1.0269999999999999</v>
      </c>
      <c r="E801" s="21">
        <v>53.41</v>
      </c>
      <c r="F801" s="21">
        <v>8</v>
      </c>
      <c r="G801" s="22">
        <f t="shared" si="137"/>
        <v>0.97518655685533062</v>
      </c>
      <c r="H801" s="22"/>
      <c r="I801" s="23">
        <f t="shared" si="138"/>
        <v>52.005842259006819</v>
      </c>
      <c r="J801" s="22">
        <f t="shared" si="139"/>
        <v>2.4813443144669378E-2</v>
      </c>
      <c r="K801" s="22" t="str">
        <f t="shared" si="140"/>
        <v>0</v>
      </c>
      <c r="M801" s="17"/>
    </row>
    <row r="802" spans="1:13" x14ac:dyDescent="0.25">
      <c r="A802" s="19" t="s">
        <v>70</v>
      </c>
      <c r="B802" s="9">
        <v>0.89331018518518512</v>
      </c>
      <c r="C802" s="20">
        <f t="shared" si="136"/>
        <v>45213.893310185187</v>
      </c>
      <c r="D802" s="13">
        <v>1.028</v>
      </c>
      <c r="E802" s="21">
        <v>53.41</v>
      </c>
      <c r="F802" s="21">
        <v>8</v>
      </c>
      <c r="G802" s="22">
        <f t="shared" si="137"/>
        <v>0.97428942273817576</v>
      </c>
      <c r="H802" s="22"/>
      <c r="I802" s="23">
        <f t="shared" si="138"/>
        <v>51.955252918287933</v>
      </c>
      <c r="J802" s="22">
        <f t="shared" si="139"/>
        <v>2.5710577261824241E-2</v>
      </c>
      <c r="K802" s="22" t="str">
        <f t="shared" si="140"/>
        <v>0</v>
      </c>
      <c r="M802" s="17"/>
    </row>
    <row r="803" spans="1:13" x14ac:dyDescent="0.25">
      <c r="A803" s="19" t="s">
        <v>71</v>
      </c>
      <c r="B803" s="9">
        <v>0.39331018518518518</v>
      </c>
      <c r="C803" s="20">
        <f t="shared" si="136"/>
        <v>45214.393310185187</v>
      </c>
      <c r="D803" s="13">
        <v>1.026</v>
      </c>
      <c r="E803" s="21">
        <v>53.41</v>
      </c>
      <c r="F803" s="21">
        <v>8</v>
      </c>
      <c r="G803" s="22">
        <f t="shared" si="137"/>
        <v>0.97608534984358641</v>
      </c>
      <c r="H803" s="22"/>
      <c r="I803" s="23">
        <f t="shared" si="138"/>
        <v>52.056530214424946</v>
      </c>
      <c r="J803" s="22">
        <f t="shared" si="139"/>
        <v>2.3914650156413586E-2</v>
      </c>
      <c r="K803" s="22" t="str">
        <f t="shared" si="140"/>
        <v>0</v>
      </c>
      <c r="M803" s="17"/>
    </row>
    <row r="804" spans="1:13" x14ac:dyDescent="0.25">
      <c r="A804" s="19" t="s">
        <v>71</v>
      </c>
      <c r="B804" s="9">
        <v>0.89331018518518512</v>
      </c>
      <c r="C804" s="20">
        <f t="shared" si="136"/>
        <v>45214.893310185187</v>
      </c>
      <c r="D804" s="13">
        <v>1.026</v>
      </c>
      <c r="E804" s="21">
        <v>53.41</v>
      </c>
      <c r="F804" s="21">
        <v>8</v>
      </c>
      <c r="G804" s="22">
        <f t="shared" si="137"/>
        <v>0.97608534984358641</v>
      </c>
      <c r="H804" s="22"/>
      <c r="I804" s="23">
        <f t="shared" si="138"/>
        <v>52.056530214424946</v>
      </c>
      <c r="J804" s="22">
        <f t="shared" si="139"/>
        <v>2.3914650156413586E-2</v>
      </c>
      <c r="K804" s="22" t="str">
        <f t="shared" si="140"/>
        <v>0</v>
      </c>
      <c r="M804" s="17"/>
    </row>
    <row r="805" spans="1:13" x14ac:dyDescent="0.25">
      <c r="A805" s="19" t="s">
        <v>72</v>
      </c>
      <c r="B805" s="9">
        <v>0.39331018518518518</v>
      </c>
      <c r="C805" s="20">
        <f t="shared" si="136"/>
        <v>45215.393310185187</v>
      </c>
      <c r="D805" s="13">
        <v>1.026</v>
      </c>
      <c r="E805" s="21">
        <v>53.41</v>
      </c>
      <c r="F805" s="21">
        <v>8</v>
      </c>
      <c r="G805" s="22">
        <f t="shared" si="137"/>
        <v>0.97608534984358641</v>
      </c>
      <c r="H805" s="22"/>
      <c r="I805" s="23">
        <f t="shared" si="138"/>
        <v>52.056530214424946</v>
      </c>
      <c r="J805" s="22">
        <f t="shared" si="139"/>
        <v>2.3914650156413586E-2</v>
      </c>
      <c r="K805" s="22" t="str">
        <f t="shared" si="140"/>
        <v>0</v>
      </c>
      <c r="M805" s="17"/>
    </row>
    <row r="806" spans="1:13" x14ac:dyDescent="0.25">
      <c r="A806" s="19" t="s">
        <v>72</v>
      </c>
      <c r="B806" s="9">
        <v>0.89331018518518512</v>
      </c>
      <c r="C806" s="20">
        <f t="shared" si="136"/>
        <v>45215.893310185187</v>
      </c>
      <c r="D806" s="13">
        <v>1.026</v>
      </c>
      <c r="E806" s="21">
        <v>53.41</v>
      </c>
      <c r="F806" s="21">
        <v>8</v>
      </c>
      <c r="G806" s="22">
        <f t="shared" si="137"/>
        <v>0.97608534984358641</v>
      </c>
      <c r="H806" s="22"/>
      <c r="I806" s="23">
        <f t="shared" si="138"/>
        <v>52.056530214424946</v>
      </c>
      <c r="J806" s="22">
        <f t="shared" si="139"/>
        <v>2.3914650156413586E-2</v>
      </c>
      <c r="K806" s="22" t="str">
        <f t="shared" si="140"/>
        <v>0</v>
      </c>
      <c r="M806" s="17"/>
    </row>
    <row r="807" spans="1:13" x14ac:dyDescent="0.25">
      <c r="A807" s="19" t="s">
        <v>73</v>
      </c>
      <c r="B807" s="9">
        <v>0.19678240740740741</v>
      </c>
      <c r="C807" s="20">
        <f t="shared" si="136"/>
        <v>45216.196782407409</v>
      </c>
      <c r="D807" s="13">
        <v>1.026</v>
      </c>
      <c r="E807" s="21">
        <v>53.41</v>
      </c>
      <c r="F807" s="21">
        <v>8</v>
      </c>
      <c r="G807" s="22">
        <f t="shared" si="137"/>
        <v>0.97608534984358641</v>
      </c>
      <c r="H807" s="22"/>
      <c r="I807" s="23">
        <f t="shared" si="138"/>
        <v>52.056530214424946</v>
      </c>
      <c r="J807" s="22">
        <f t="shared" si="139"/>
        <v>2.3914650156413586E-2</v>
      </c>
      <c r="K807" s="22" t="str">
        <f t="shared" si="140"/>
        <v>0</v>
      </c>
      <c r="M807" s="17"/>
    </row>
    <row r="808" spans="1:13" x14ac:dyDescent="0.25">
      <c r="A808" s="10" t="s">
        <v>73</v>
      </c>
      <c r="B808" s="9">
        <v>0.20084490740740743</v>
      </c>
      <c r="C808" s="20">
        <f t="shared" si="136"/>
        <v>45216.200844907406</v>
      </c>
      <c r="D808" s="12">
        <v>1.0229999999999999</v>
      </c>
      <c r="E808" s="21">
        <v>53.41</v>
      </c>
      <c r="F808" s="21">
        <v>8</v>
      </c>
      <c r="G808" s="22">
        <f t="shared" si="137"/>
        <v>0.97879172830998407</v>
      </c>
      <c r="H808" s="22"/>
      <c r="I808" s="23">
        <f t="shared" si="138"/>
        <v>52.209188660801566</v>
      </c>
      <c r="J808" s="22">
        <f t="shared" si="139"/>
        <v>2.1208271690015934E-2</v>
      </c>
      <c r="K808" s="22" t="str">
        <f t="shared" si="140"/>
        <v>0</v>
      </c>
      <c r="M808" s="17"/>
    </row>
    <row r="809" spans="1:13" x14ac:dyDescent="0.25">
      <c r="A809" s="10" t="s">
        <v>73</v>
      </c>
      <c r="B809" s="9">
        <v>0.69747685185185182</v>
      </c>
      <c r="C809" s="20">
        <f t="shared" si="136"/>
        <v>45216.697476851848</v>
      </c>
      <c r="D809" s="12">
        <v>1.0249999999999999</v>
      </c>
      <c r="E809" s="21">
        <v>53.41</v>
      </c>
      <c r="F809" s="21">
        <v>8</v>
      </c>
      <c r="G809" s="22">
        <f t="shared" si="137"/>
        <v>0.97698580632183507</v>
      </c>
      <c r="H809" s="22"/>
      <c r="I809" s="23">
        <f t="shared" si="138"/>
        <v>52.107317073170734</v>
      </c>
      <c r="J809" s="22">
        <f t="shared" si="139"/>
        <v>2.3014193678164929E-2</v>
      </c>
      <c r="K809" s="22" t="str">
        <f t="shared" si="140"/>
        <v>0</v>
      </c>
      <c r="M809" s="17"/>
    </row>
    <row r="810" spans="1:13" x14ac:dyDescent="0.25">
      <c r="A810" s="10" t="s">
        <v>74</v>
      </c>
      <c r="B810" s="9">
        <v>0.19747685185185185</v>
      </c>
      <c r="C810" s="20">
        <f t="shared" si="136"/>
        <v>45217.197476851848</v>
      </c>
      <c r="D810" s="12">
        <v>1.0249999999999999</v>
      </c>
      <c r="E810" s="21">
        <v>53.41</v>
      </c>
      <c r="F810" s="21">
        <v>8</v>
      </c>
      <c r="G810" s="22">
        <f t="shared" si="137"/>
        <v>0.97698580632183507</v>
      </c>
      <c r="H810" s="22"/>
      <c r="I810" s="23">
        <f t="shared" si="138"/>
        <v>52.107317073170734</v>
      </c>
      <c r="J810" s="22">
        <f t="shared" si="139"/>
        <v>2.3014193678164929E-2</v>
      </c>
      <c r="K810" s="22" t="str">
        <f t="shared" si="140"/>
        <v>0</v>
      </c>
      <c r="M810" s="17"/>
    </row>
    <row r="811" spans="1:13" x14ac:dyDescent="0.25">
      <c r="A811" s="10" t="s">
        <v>74</v>
      </c>
      <c r="B811" s="9">
        <v>0.69747685185185182</v>
      </c>
      <c r="C811" s="20">
        <f t="shared" ref="C811:C825" si="141">A811+B811</f>
        <v>45217.697476851848</v>
      </c>
      <c r="D811" s="12">
        <v>1.0249999999999999</v>
      </c>
      <c r="E811" s="21">
        <v>53.41</v>
      </c>
      <c r="F811" s="21">
        <v>8</v>
      </c>
      <c r="G811" s="22">
        <f t="shared" ref="G811:G825" si="142">(-2*F811+SQRT((2*F811)^2+4*(I811/PI())))/2</f>
        <v>0.97698580632183507</v>
      </c>
      <c r="H811" s="22"/>
      <c r="I811" s="23">
        <f t="shared" ref="I811:I825" si="143">E811/D811</f>
        <v>52.107317073170734</v>
      </c>
      <c r="J811" s="22">
        <f t="shared" ref="J811:J825" si="144">1-G811</f>
        <v>2.3014193678164929E-2</v>
      </c>
      <c r="K811" s="22" t="str">
        <f t="shared" ref="K811:K825" si="145">IF(J811&lt;0.25,"0","1")</f>
        <v>0</v>
      </c>
      <c r="M811" s="17"/>
    </row>
    <row r="812" spans="1:13" x14ac:dyDescent="0.25">
      <c r="A812" s="10" t="s">
        <v>75</v>
      </c>
      <c r="B812" s="9">
        <v>0.19747685185185185</v>
      </c>
      <c r="C812" s="20">
        <f t="shared" si="141"/>
        <v>45218.197476851848</v>
      </c>
      <c r="D812" s="12">
        <v>1.0229999999999999</v>
      </c>
      <c r="E812" s="21">
        <v>53.41</v>
      </c>
      <c r="F812" s="21">
        <v>8</v>
      </c>
      <c r="G812" s="22">
        <f t="shared" si="142"/>
        <v>0.97879172830998407</v>
      </c>
      <c r="H812" s="22"/>
      <c r="I812" s="23">
        <f t="shared" si="143"/>
        <v>52.209188660801566</v>
      </c>
      <c r="J812" s="22">
        <f t="shared" si="144"/>
        <v>2.1208271690015934E-2</v>
      </c>
      <c r="K812" s="22" t="str">
        <f t="shared" si="145"/>
        <v>0</v>
      </c>
      <c r="M812" s="17"/>
    </row>
    <row r="813" spans="1:13" x14ac:dyDescent="0.25">
      <c r="A813" s="10" t="s">
        <v>75</v>
      </c>
      <c r="B813" s="9">
        <v>0.69747685185185182</v>
      </c>
      <c r="C813" s="20">
        <f t="shared" si="141"/>
        <v>45218.697476851848</v>
      </c>
      <c r="D813" s="12">
        <v>1.026</v>
      </c>
      <c r="E813" s="21">
        <v>53.41</v>
      </c>
      <c r="F813" s="21">
        <v>8</v>
      </c>
      <c r="G813" s="22">
        <f t="shared" si="142"/>
        <v>0.97608534984358641</v>
      </c>
      <c r="H813" s="22"/>
      <c r="I813" s="23">
        <f t="shared" si="143"/>
        <v>52.056530214424946</v>
      </c>
      <c r="J813" s="22">
        <f t="shared" si="144"/>
        <v>2.3914650156413586E-2</v>
      </c>
      <c r="K813" s="22" t="str">
        <f t="shared" si="145"/>
        <v>0</v>
      </c>
      <c r="M813" s="17"/>
    </row>
    <row r="814" spans="1:13" x14ac:dyDescent="0.25">
      <c r="A814" s="10" t="s">
        <v>76</v>
      </c>
      <c r="B814" s="9">
        <v>0.19747685185185185</v>
      </c>
      <c r="C814" s="20">
        <f t="shared" si="141"/>
        <v>45219.197476851848</v>
      </c>
      <c r="D814" s="12">
        <v>1.0249999999999999</v>
      </c>
      <c r="E814" s="21">
        <v>53.41</v>
      </c>
      <c r="F814" s="21">
        <v>8</v>
      </c>
      <c r="G814" s="22">
        <f t="shared" si="142"/>
        <v>0.97698580632183507</v>
      </c>
      <c r="H814" s="22"/>
      <c r="I814" s="23">
        <f t="shared" si="143"/>
        <v>52.107317073170734</v>
      </c>
      <c r="J814" s="22">
        <f t="shared" si="144"/>
        <v>2.3014193678164929E-2</v>
      </c>
      <c r="K814" s="22" t="str">
        <f t="shared" si="145"/>
        <v>0</v>
      </c>
      <c r="M814" s="17"/>
    </row>
    <row r="815" spans="1:13" x14ac:dyDescent="0.25">
      <c r="A815" s="10" t="s">
        <v>76</v>
      </c>
      <c r="B815" s="9">
        <v>0.69747685185185182</v>
      </c>
      <c r="C815" s="20">
        <f t="shared" si="141"/>
        <v>45219.697476851848</v>
      </c>
      <c r="D815" s="12">
        <v>1.026</v>
      </c>
      <c r="E815" s="21">
        <v>53.41</v>
      </c>
      <c r="F815" s="21">
        <v>8</v>
      </c>
      <c r="G815" s="22">
        <f t="shared" si="142"/>
        <v>0.97608534984358641</v>
      </c>
      <c r="H815" s="22"/>
      <c r="I815" s="23">
        <f t="shared" si="143"/>
        <v>52.056530214424946</v>
      </c>
      <c r="J815" s="22">
        <f t="shared" si="144"/>
        <v>2.3914650156413586E-2</v>
      </c>
      <c r="K815" s="22" t="str">
        <f t="shared" si="145"/>
        <v>0</v>
      </c>
      <c r="M815" s="17"/>
    </row>
    <row r="816" spans="1:13" x14ac:dyDescent="0.25">
      <c r="A816" s="10" t="s">
        <v>77</v>
      </c>
      <c r="B816" s="9">
        <v>0.19747685185185185</v>
      </c>
      <c r="C816" s="20">
        <f t="shared" si="141"/>
        <v>45220.197476851848</v>
      </c>
      <c r="D816" s="12">
        <v>1.0249999999999999</v>
      </c>
      <c r="E816" s="21">
        <v>53.41</v>
      </c>
      <c r="F816" s="21">
        <v>8</v>
      </c>
      <c r="G816" s="22">
        <f t="shared" si="142"/>
        <v>0.97698580632183507</v>
      </c>
      <c r="H816" s="22"/>
      <c r="I816" s="23">
        <f t="shared" si="143"/>
        <v>52.107317073170734</v>
      </c>
      <c r="J816" s="22">
        <f t="shared" si="144"/>
        <v>2.3014193678164929E-2</v>
      </c>
      <c r="K816" s="22" t="str">
        <f t="shared" si="145"/>
        <v>0</v>
      </c>
      <c r="M816" s="17"/>
    </row>
    <row r="817" spans="1:13" x14ac:dyDescent="0.25">
      <c r="A817" s="10" t="s">
        <v>77</v>
      </c>
      <c r="B817" s="9">
        <v>0.69747685185185182</v>
      </c>
      <c r="C817" s="20">
        <f t="shared" si="141"/>
        <v>45220.697476851848</v>
      </c>
      <c r="D817" s="12">
        <v>1.024</v>
      </c>
      <c r="E817" s="21">
        <v>53.41</v>
      </c>
      <c r="F817" s="21">
        <v>8</v>
      </c>
      <c r="G817" s="22">
        <f t="shared" si="142"/>
        <v>0.97788793092617077</v>
      </c>
      <c r="H817" s="22"/>
      <c r="I817" s="23">
        <f t="shared" si="143"/>
        <v>52.158203124999993</v>
      </c>
      <c r="J817" s="22">
        <f t="shared" si="144"/>
        <v>2.2112069073829232E-2</v>
      </c>
      <c r="K817" s="22" t="str">
        <f t="shared" si="145"/>
        <v>0</v>
      </c>
      <c r="M817" s="17"/>
    </row>
    <row r="818" spans="1:13" x14ac:dyDescent="0.25">
      <c r="A818" s="10" t="s">
        <v>78</v>
      </c>
      <c r="B818" s="9">
        <v>0.19747685185185185</v>
      </c>
      <c r="C818" s="20">
        <f t="shared" si="141"/>
        <v>45221.197476851848</v>
      </c>
      <c r="D818" s="12">
        <v>1.024</v>
      </c>
      <c r="E818" s="21">
        <v>53.41</v>
      </c>
      <c r="F818" s="21">
        <v>8</v>
      </c>
      <c r="G818" s="22">
        <f t="shared" si="142"/>
        <v>0.97788793092617077</v>
      </c>
      <c r="H818" s="22"/>
      <c r="I818" s="23">
        <f t="shared" si="143"/>
        <v>52.158203124999993</v>
      </c>
      <c r="J818" s="22">
        <f t="shared" si="144"/>
        <v>2.2112069073829232E-2</v>
      </c>
      <c r="K818" s="22" t="str">
        <f t="shared" si="145"/>
        <v>0</v>
      </c>
      <c r="M818" s="17"/>
    </row>
    <row r="819" spans="1:13" x14ac:dyDescent="0.25">
      <c r="A819" s="10" t="s">
        <v>78</v>
      </c>
      <c r="B819" s="9">
        <v>0.69747685185185182</v>
      </c>
      <c r="C819" s="20">
        <f t="shared" si="141"/>
        <v>45221.697476851848</v>
      </c>
      <c r="D819" s="12">
        <v>1.026</v>
      </c>
      <c r="E819" s="21">
        <v>53.41</v>
      </c>
      <c r="F819" s="21">
        <v>8</v>
      </c>
      <c r="G819" s="22">
        <f t="shared" si="142"/>
        <v>0.97608534984358641</v>
      </c>
      <c r="H819" s="22"/>
      <c r="I819" s="23">
        <f t="shared" si="143"/>
        <v>52.056530214424946</v>
      </c>
      <c r="J819" s="22">
        <f t="shared" si="144"/>
        <v>2.3914650156413586E-2</v>
      </c>
      <c r="K819" s="22" t="str">
        <f t="shared" si="145"/>
        <v>0</v>
      </c>
      <c r="M819" s="17"/>
    </row>
    <row r="820" spans="1:13" x14ac:dyDescent="0.25">
      <c r="A820" s="10" t="s">
        <v>79</v>
      </c>
      <c r="B820" s="9">
        <v>0.19747685185185185</v>
      </c>
      <c r="C820" s="20">
        <f t="shared" si="141"/>
        <v>45222.197476851848</v>
      </c>
      <c r="D820" s="12">
        <v>1.0269999999999999</v>
      </c>
      <c r="E820" s="21">
        <v>53.41</v>
      </c>
      <c r="F820" s="21">
        <v>8</v>
      </c>
      <c r="G820" s="22">
        <f t="shared" si="142"/>
        <v>0.97518655685533062</v>
      </c>
      <c r="H820" s="22"/>
      <c r="I820" s="23">
        <f t="shared" si="143"/>
        <v>52.005842259006819</v>
      </c>
      <c r="J820" s="22">
        <f t="shared" si="144"/>
        <v>2.4813443144669378E-2</v>
      </c>
      <c r="K820" s="22" t="str">
        <f t="shared" si="145"/>
        <v>0</v>
      </c>
      <c r="M820" s="17"/>
    </row>
    <row r="821" spans="1:13" x14ac:dyDescent="0.25">
      <c r="A821" s="10" t="s">
        <v>79</v>
      </c>
      <c r="B821" s="9">
        <v>0.69747685185185182</v>
      </c>
      <c r="C821" s="20">
        <f t="shared" si="141"/>
        <v>45222.697476851848</v>
      </c>
      <c r="D821" s="12">
        <v>1.0249999999999999</v>
      </c>
      <c r="E821" s="21">
        <v>53.41</v>
      </c>
      <c r="F821" s="21">
        <v>8</v>
      </c>
      <c r="G821" s="22">
        <f t="shared" si="142"/>
        <v>0.97698580632183507</v>
      </c>
      <c r="H821" s="22"/>
      <c r="I821" s="23">
        <f t="shared" si="143"/>
        <v>52.107317073170734</v>
      </c>
      <c r="J821" s="22">
        <f t="shared" si="144"/>
        <v>2.3014193678164929E-2</v>
      </c>
      <c r="K821" s="22" t="str">
        <f t="shared" si="145"/>
        <v>0</v>
      </c>
      <c r="M821" s="17"/>
    </row>
    <row r="822" spans="1:13" x14ac:dyDescent="0.25">
      <c r="A822" s="10" t="s">
        <v>80</v>
      </c>
      <c r="B822" s="9">
        <v>0.19747685185185185</v>
      </c>
      <c r="C822" s="20">
        <f t="shared" si="141"/>
        <v>45223.197476851848</v>
      </c>
      <c r="D822" s="12">
        <v>1.026</v>
      </c>
      <c r="E822" s="21">
        <v>53.41</v>
      </c>
      <c r="F822" s="21">
        <v>8</v>
      </c>
      <c r="G822" s="22">
        <f t="shared" si="142"/>
        <v>0.97608534984358641</v>
      </c>
      <c r="H822" s="22"/>
      <c r="I822" s="23">
        <f t="shared" si="143"/>
        <v>52.056530214424946</v>
      </c>
      <c r="J822" s="22">
        <f t="shared" si="144"/>
        <v>2.3914650156413586E-2</v>
      </c>
      <c r="K822" s="22" t="str">
        <f t="shared" si="145"/>
        <v>0</v>
      </c>
      <c r="M822" s="17"/>
    </row>
    <row r="823" spans="1:13" x14ac:dyDescent="0.25">
      <c r="A823" s="10" t="s">
        <v>80</v>
      </c>
      <c r="B823" s="9">
        <v>0.69747685185185182</v>
      </c>
      <c r="C823" s="20">
        <f t="shared" si="141"/>
        <v>45223.697476851848</v>
      </c>
      <c r="D823" s="12">
        <v>1.026</v>
      </c>
      <c r="E823" s="21">
        <v>53.41</v>
      </c>
      <c r="F823" s="21">
        <v>8</v>
      </c>
      <c r="G823" s="22">
        <f t="shared" si="142"/>
        <v>0.97608534984358641</v>
      </c>
      <c r="H823" s="22"/>
      <c r="I823" s="23">
        <f t="shared" si="143"/>
        <v>52.056530214424946</v>
      </c>
      <c r="J823" s="22">
        <f t="shared" si="144"/>
        <v>2.3914650156413586E-2</v>
      </c>
      <c r="K823" s="22" t="str">
        <f t="shared" si="145"/>
        <v>0</v>
      </c>
      <c r="M823" s="17"/>
    </row>
    <row r="824" spans="1:13" x14ac:dyDescent="0.25">
      <c r="A824" s="10" t="s">
        <v>81</v>
      </c>
      <c r="B824" s="9">
        <v>0.19747685185185185</v>
      </c>
      <c r="C824" s="20">
        <f t="shared" si="141"/>
        <v>45224.197476851848</v>
      </c>
      <c r="D824" s="12">
        <v>1.026</v>
      </c>
      <c r="E824" s="21">
        <v>53.41</v>
      </c>
      <c r="F824" s="21">
        <v>8</v>
      </c>
      <c r="G824" s="22">
        <f t="shared" si="142"/>
        <v>0.97608534984358641</v>
      </c>
      <c r="H824" s="22"/>
      <c r="I824" s="23">
        <f t="shared" si="143"/>
        <v>52.056530214424946</v>
      </c>
      <c r="J824" s="22">
        <f t="shared" si="144"/>
        <v>2.3914650156413586E-2</v>
      </c>
      <c r="K824" s="22" t="str">
        <f t="shared" si="145"/>
        <v>0</v>
      </c>
      <c r="M824" s="17"/>
    </row>
    <row r="825" spans="1:13" x14ac:dyDescent="0.25">
      <c r="A825" s="10" t="s">
        <v>81</v>
      </c>
      <c r="B825" s="9">
        <v>0.36311342592592594</v>
      </c>
      <c r="C825" s="20">
        <f t="shared" si="141"/>
        <v>45224.363113425927</v>
      </c>
      <c r="D825" s="12">
        <v>1.0269999999999999</v>
      </c>
      <c r="E825" s="21">
        <v>53.41</v>
      </c>
      <c r="F825" s="21">
        <v>8</v>
      </c>
      <c r="G825" s="22">
        <f t="shared" si="142"/>
        <v>0.97518655685533062</v>
      </c>
      <c r="H825" s="22"/>
      <c r="I825" s="23">
        <f t="shared" si="143"/>
        <v>52.005842259006819</v>
      </c>
      <c r="J825" s="22">
        <f t="shared" si="144"/>
        <v>2.4813443144669378E-2</v>
      </c>
      <c r="K825" s="22" t="str">
        <f t="shared" si="145"/>
        <v>0</v>
      </c>
      <c r="M825" s="17"/>
    </row>
    <row r="826" spans="1:13" x14ac:dyDescent="0.25">
      <c r="A826" s="18"/>
      <c r="B826" s="26"/>
      <c r="D826" s="27"/>
      <c r="M826" s="17"/>
    </row>
    <row r="827" spans="1:13" x14ac:dyDescent="0.25">
      <c r="A827" s="18"/>
      <c r="B827" s="26"/>
      <c r="D827" s="27"/>
      <c r="M827" s="17"/>
    </row>
    <row r="828" spans="1:13" x14ac:dyDescent="0.25">
      <c r="A828" s="18"/>
      <c r="B828" s="26"/>
      <c r="D828" s="27"/>
      <c r="M828" s="17"/>
    </row>
    <row r="829" spans="1:13" x14ac:dyDescent="0.25">
      <c r="A829" s="18"/>
      <c r="B829" s="26"/>
      <c r="D829" s="27"/>
      <c r="M829" s="17"/>
    </row>
    <row r="830" spans="1:13" x14ac:dyDescent="0.25">
      <c r="D830" s="27"/>
      <c r="M830" s="17"/>
    </row>
    <row r="831" spans="1:13" x14ac:dyDescent="0.25">
      <c r="D831" s="27"/>
      <c r="M831" s="17"/>
    </row>
    <row r="832" spans="1:13" x14ac:dyDescent="0.25">
      <c r="D832" s="27"/>
      <c r="M832" s="17"/>
    </row>
    <row r="833" spans="4:13" x14ac:dyDescent="0.25">
      <c r="D833" s="27"/>
      <c r="M833" s="17"/>
    </row>
    <row r="834" spans="4:13" x14ac:dyDescent="0.25">
      <c r="D834" s="27"/>
      <c r="M834" s="17"/>
    </row>
    <row r="835" spans="4:13" x14ac:dyDescent="0.25">
      <c r="D835" s="27"/>
      <c r="M835" s="17"/>
    </row>
    <row r="836" spans="4:13" x14ac:dyDescent="0.25">
      <c r="D836" s="27"/>
      <c r="M836" s="17"/>
    </row>
    <row r="837" spans="4:13" x14ac:dyDescent="0.25">
      <c r="D837" s="27"/>
      <c r="M837" s="17"/>
    </row>
    <row r="838" spans="4:13" x14ac:dyDescent="0.25">
      <c r="D838" s="27"/>
      <c r="M838" s="17"/>
    </row>
    <row r="839" spans="4:13" x14ac:dyDescent="0.25">
      <c r="D839" s="27"/>
      <c r="M839" s="17"/>
    </row>
    <row r="840" spans="4:13" x14ac:dyDescent="0.25">
      <c r="D840" s="27"/>
      <c r="M840" s="17"/>
    </row>
    <row r="841" spans="4:13" x14ac:dyDescent="0.25">
      <c r="D841" s="27"/>
      <c r="M841" s="17"/>
    </row>
    <row r="842" spans="4:13" x14ac:dyDescent="0.25">
      <c r="D842" s="27"/>
      <c r="M842" s="17"/>
    </row>
    <row r="843" spans="4:13" x14ac:dyDescent="0.25">
      <c r="D843" s="27"/>
      <c r="M843" s="17"/>
    </row>
    <row r="844" spans="4:13" x14ac:dyDescent="0.25">
      <c r="D844" s="27"/>
      <c r="M844" s="17"/>
    </row>
    <row r="845" spans="4:13" x14ac:dyDescent="0.25">
      <c r="D845" s="27"/>
      <c r="M845" s="17"/>
    </row>
    <row r="846" spans="4:13" x14ac:dyDescent="0.25">
      <c r="D846" s="27"/>
      <c r="M846" s="17"/>
    </row>
    <row r="847" spans="4:13" x14ac:dyDescent="0.25">
      <c r="D847" s="27"/>
      <c r="M847" s="17"/>
    </row>
    <row r="848" spans="4:13" x14ac:dyDescent="0.25">
      <c r="D848" s="27"/>
      <c r="M848" s="17"/>
    </row>
    <row r="849" spans="4:13" x14ac:dyDescent="0.25">
      <c r="D849" s="27"/>
      <c r="M849" s="17"/>
    </row>
    <row r="850" spans="4:13" x14ac:dyDescent="0.25">
      <c r="D850" s="27"/>
      <c r="M850" s="17"/>
    </row>
    <row r="851" spans="4:13" x14ac:dyDescent="0.25">
      <c r="D851" s="27"/>
      <c r="M851" s="17"/>
    </row>
    <row r="852" spans="4:13" x14ac:dyDescent="0.25">
      <c r="D852" s="27"/>
      <c r="M852" s="17"/>
    </row>
    <row r="853" spans="4:13" x14ac:dyDescent="0.25">
      <c r="D853" s="27"/>
      <c r="M853" s="17"/>
    </row>
    <row r="854" spans="4:13" x14ac:dyDescent="0.25">
      <c r="D854" s="27"/>
      <c r="M854" s="17"/>
    </row>
    <row r="855" spans="4:13" x14ac:dyDescent="0.25">
      <c r="D855" s="27"/>
      <c r="M855" s="17"/>
    </row>
    <row r="856" spans="4:13" x14ac:dyDescent="0.25">
      <c r="D856" s="27"/>
      <c r="M856" s="17"/>
    </row>
    <row r="857" spans="4:13" x14ac:dyDescent="0.25">
      <c r="D857" s="27"/>
      <c r="M857" s="17"/>
    </row>
    <row r="858" spans="4:13" x14ac:dyDescent="0.25">
      <c r="D858" s="27"/>
      <c r="M858" s="17"/>
    </row>
    <row r="859" spans="4:13" x14ac:dyDescent="0.25">
      <c r="D859" s="27"/>
      <c r="M859" s="17"/>
    </row>
    <row r="860" spans="4:13" x14ac:dyDescent="0.25">
      <c r="D860" s="27"/>
      <c r="M860" s="17"/>
    </row>
    <row r="861" spans="4:13" x14ac:dyDescent="0.25">
      <c r="D861" s="27"/>
      <c r="M861" s="17"/>
    </row>
    <row r="862" spans="4:13" x14ac:dyDescent="0.25">
      <c r="D862" s="27"/>
      <c r="M862" s="17"/>
    </row>
    <row r="863" spans="4:13" x14ac:dyDescent="0.25">
      <c r="D863" s="27"/>
      <c r="M863" s="17"/>
    </row>
    <row r="864" spans="4:13" x14ac:dyDescent="0.25">
      <c r="D864" s="27"/>
      <c r="M864" s="17"/>
    </row>
    <row r="865" spans="4:13" x14ac:dyDescent="0.25">
      <c r="D865" s="27"/>
      <c r="M865" s="17"/>
    </row>
    <row r="866" spans="4:13" x14ac:dyDescent="0.25">
      <c r="D866" s="27"/>
      <c r="M866" s="17"/>
    </row>
    <row r="867" spans="4:13" x14ac:dyDescent="0.25">
      <c r="D867" s="27"/>
      <c r="M867" s="17"/>
    </row>
    <row r="868" spans="4:13" x14ac:dyDescent="0.25">
      <c r="D868" s="27"/>
      <c r="M868" s="17"/>
    </row>
    <row r="869" spans="4:13" x14ac:dyDescent="0.25">
      <c r="D869" s="27"/>
      <c r="M869" s="17"/>
    </row>
    <row r="870" spans="4:13" x14ac:dyDescent="0.25">
      <c r="D870" s="27"/>
      <c r="M870" s="17"/>
    </row>
    <row r="871" spans="4:13" x14ac:dyDescent="0.25">
      <c r="D871" s="27"/>
      <c r="M871" s="17"/>
    </row>
    <row r="872" spans="4:13" x14ac:dyDescent="0.25">
      <c r="D872" s="27"/>
      <c r="M872" s="17"/>
    </row>
    <row r="873" spans="4:13" x14ac:dyDescent="0.25">
      <c r="D873" s="27"/>
      <c r="M873" s="17"/>
    </row>
    <row r="874" spans="4:13" x14ac:dyDescent="0.25">
      <c r="D874" s="27"/>
      <c r="M874" s="17"/>
    </row>
    <row r="875" spans="4:13" x14ac:dyDescent="0.25">
      <c r="D875" s="27"/>
      <c r="M875" s="17"/>
    </row>
    <row r="876" spans="4:13" x14ac:dyDescent="0.25">
      <c r="D876" s="27"/>
      <c r="M876" s="17"/>
    </row>
    <row r="877" spans="4:13" x14ac:dyDescent="0.25">
      <c r="D877" s="27"/>
      <c r="M877" s="17"/>
    </row>
    <row r="878" spans="4:13" x14ac:dyDescent="0.25">
      <c r="D878" s="27"/>
      <c r="M878" s="17"/>
    </row>
    <row r="879" spans="4:13" x14ac:dyDescent="0.25">
      <c r="D879" s="27"/>
      <c r="M879" s="17"/>
    </row>
    <row r="880" spans="4:13" x14ac:dyDescent="0.25">
      <c r="D880" s="27"/>
      <c r="M880" s="17"/>
    </row>
    <row r="881" spans="4:13" x14ac:dyDescent="0.25">
      <c r="D881" s="27"/>
      <c r="M881" s="17"/>
    </row>
    <row r="882" spans="4:13" x14ac:dyDescent="0.25">
      <c r="D882" s="27"/>
      <c r="M882" s="17"/>
    </row>
    <row r="883" spans="4:13" x14ac:dyDescent="0.25">
      <c r="D883" s="27"/>
      <c r="M883" s="17"/>
    </row>
    <row r="884" spans="4:13" x14ac:dyDescent="0.25">
      <c r="D884" s="27"/>
      <c r="M884" s="17"/>
    </row>
    <row r="885" spans="4:13" x14ac:dyDescent="0.25">
      <c r="D885" s="27"/>
      <c r="M885" s="17"/>
    </row>
    <row r="886" spans="4:13" x14ac:dyDescent="0.25">
      <c r="D886" s="27"/>
      <c r="M886" s="17"/>
    </row>
    <row r="887" spans="4:13" x14ac:dyDescent="0.25">
      <c r="D887" s="27"/>
      <c r="M887" s="17"/>
    </row>
    <row r="888" spans="4:13" x14ac:dyDescent="0.25">
      <c r="D888" s="27"/>
      <c r="M888" s="17"/>
    </row>
    <row r="889" spans="4:13" x14ac:dyDescent="0.25">
      <c r="D889" s="27"/>
      <c r="M889" s="17"/>
    </row>
    <row r="890" spans="4:13" x14ac:dyDescent="0.25">
      <c r="D890" s="27"/>
      <c r="M890" s="17"/>
    </row>
    <row r="891" spans="4:13" x14ac:dyDescent="0.25">
      <c r="D891" s="27"/>
      <c r="M891" s="17"/>
    </row>
    <row r="892" spans="4:13" x14ac:dyDescent="0.25">
      <c r="D892" s="27"/>
      <c r="M892" s="17"/>
    </row>
    <row r="893" spans="4:13" x14ac:dyDescent="0.25">
      <c r="D893" s="27"/>
      <c r="M893" s="17"/>
    </row>
    <row r="894" spans="4:13" x14ac:dyDescent="0.25">
      <c r="D894" s="27"/>
      <c r="M894" s="17"/>
    </row>
    <row r="895" spans="4:13" x14ac:dyDescent="0.25">
      <c r="D895" s="27"/>
      <c r="M895" s="17"/>
    </row>
    <row r="896" spans="4:13" x14ac:dyDescent="0.25">
      <c r="D896" s="27"/>
      <c r="M896" s="17"/>
    </row>
    <row r="897" spans="4:13" x14ac:dyDescent="0.25">
      <c r="D897" s="27"/>
      <c r="M897" s="17"/>
    </row>
    <row r="898" spans="4:13" x14ac:dyDescent="0.25">
      <c r="D898" s="27"/>
      <c r="M898" s="17"/>
    </row>
    <row r="899" spans="4:13" x14ac:dyDescent="0.25">
      <c r="D899" s="27"/>
      <c r="M899" s="17"/>
    </row>
    <row r="900" spans="4:13" x14ac:dyDescent="0.25">
      <c r="D900" s="27"/>
      <c r="M900" s="17"/>
    </row>
    <row r="901" spans="4:13" x14ac:dyDescent="0.25">
      <c r="D901" s="27"/>
      <c r="M901" s="17"/>
    </row>
    <row r="902" spans="4:13" x14ac:dyDescent="0.25">
      <c r="D902" s="27"/>
      <c r="M902" s="17"/>
    </row>
    <row r="903" spans="4:13" x14ac:dyDescent="0.25">
      <c r="D903" s="27"/>
      <c r="M903" s="17"/>
    </row>
    <row r="904" spans="4:13" x14ac:dyDescent="0.25">
      <c r="D904" s="27"/>
      <c r="M904" s="17"/>
    </row>
    <row r="905" spans="4:13" x14ac:dyDescent="0.25">
      <c r="D905" s="27"/>
      <c r="M905" s="17"/>
    </row>
    <row r="906" spans="4:13" x14ac:dyDescent="0.25">
      <c r="D906" s="27"/>
      <c r="M906" s="17"/>
    </row>
    <row r="907" spans="4:13" x14ac:dyDescent="0.25">
      <c r="D907" s="27"/>
      <c r="M907" s="17"/>
    </row>
    <row r="908" spans="4:13" x14ac:dyDescent="0.25">
      <c r="D908" s="27"/>
      <c r="M908" s="17"/>
    </row>
    <row r="909" spans="4:13" x14ac:dyDescent="0.25">
      <c r="D909" s="27"/>
      <c r="M909" s="17"/>
    </row>
    <row r="910" spans="4:13" x14ac:dyDescent="0.25">
      <c r="D910" s="27"/>
      <c r="M910" s="17"/>
    </row>
    <row r="911" spans="4:13" x14ac:dyDescent="0.25">
      <c r="D911" s="27"/>
      <c r="M911" s="17"/>
    </row>
    <row r="912" spans="4:13" x14ac:dyDescent="0.25">
      <c r="D912" s="27"/>
      <c r="M912" s="17"/>
    </row>
    <row r="913" spans="4:13" x14ac:dyDescent="0.25">
      <c r="D913" s="27"/>
      <c r="M913" s="17"/>
    </row>
    <row r="914" spans="4:13" x14ac:dyDescent="0.25">
      <c r="D914" s="27"/>
      <c r="M914" s="17"/>
    </row>
    <row r="915" spans="4:13" x14ac:dyDescent="0.25">
      <c r="D915" s="27"/>
      <c r="M915" s="17"/>
    </row>
    <row r="916" spans="4:13" x14ac:dyDescent="0.25">
      <c r="D916" s="27"/>
      <c r="M916" s="17"/>
    </row>
    <row r="917" spans="4:13" x14ac:dyDescent="0.25">
      <c r="D917" s="27"/>
      <c r="M917" s="17"/>
    </row>
    <row r="918" spans="4:13" x14ac:dyDescent="0.25">
      <c r="D918" s="27"/>
      <c r="M918" s="17"/>
    </row>
    <row r="919" spans="4:13" x14ac:dyDescent="0.25">
      <c r="D919" s="27"/>
      <c r="M919" s="17"/>
    </row>
    <row r="920" spans="4:13" x14ac:dyDescent="0.25">
      <c r="D920" s="27"/>
      <c r="M920" s="17"/>
    </row>
    <row r="921" spans="4:13" x14ac:dyDescent="0.25">
      <c r="D921" s="27"/>
      <c r="M921" s="17"/>
    </row>
    <row r="922" spans="4:13" x14ac:dyDescent="0.25">
      <c r="D922" s="27"/>
      <c r="M922" s="17"/>
    </row>
    <row r="923" spans="4:13" x14ac:dyDescent="0.25">
      <c r="D923" s="27"/>
      <c r="M923" s="17"/>
    </row>
    <row r="924" spans="4:13" x14ac:dyDescent="0.25">
      <c r="D924" s="27"/>
      <c r="M924" s="17"/>
    </row>
    <row r="925" spans="4:13" x14ac:dyDescent="0.25">
      <c r="D925" s="27"/>
      <c r="M925" s="17"/>
    </row>
    <row r="926" spans="4:13" x14ac:dyDescent="0.25">
      <c r="D926" s="27"/>
      <c r="M926" s="17"/>
    </row>
    <row r="927" spans="4:13" x14ac:dyDescent="0.25">
      <c r="D927" s="27"/>
      <c r="M927" s="17"/>
    </row>
    <row r="928" spans="4:13" x14ac:dyDescent="0.25">
      <c r="D928" s="27"/>
      <c r="M928" s="17"/>
    </row>
    <row r="929" spans="4:13" x14ac:dyDescent="0.25">
      <c r="D929" s="27"/>
      <c r="M929" s="17"/>
    </row>
    <row r="930" spans="4:13" x14ac:dyDescent="0.25">
      <c r="D930" s="27"/>
      <c r="M930" s="17"/>
    </row>
    <row r="931" spans="4:13" x14ac:dyDescent="0.25">
      <c r="D931" s="27"/>
      <c r="M931" s="17"/>
    </row>
    <row r="932" spans="4:13" x14ac:dyDescent="0.25">
      <c r="D932" s="27"/>
      <c r="M932" s="17"/>
    </row>
    <row r="933" spans="4:13" x14ac:dyDescent="0.25">
      <c r="D933" s="27"/>
      <c r="M933" s="17"/>
    </row>
    <row r="934" spans="4:13" x14ac:dyDescent="0.25">
      <c r="D934" s="27"/>
      <c r="M934" s="17"/>
    </row>
    <row r="935" spans="4:13" x14ac:dyDescent="0.25">
      <c r="D935" s="27"/>
      <c r="M935" s="17"/>
    </row>
    <row r="936" spans="4:13" x14ac:dyDescent="0.25">
      <c r="D936" s="27"/>
      <c r="M936" s="17"/>
    </row>
    <row r="937" spans="4:13" x14ac:dyDescent="0.25">
      <c r="D937" s="27"/>
      <c r="M937" s="17"/>
    </row>
    <row r="938" spans="4:13" x14ac:dyDescent="0.25">
      <c r="D938" s="27"/>
      <c r="M938" s="17"/>
    </row>
    <row r="939" spans="4:13" x14ac:dyDescent="0.25">
      <c r="D939" s="27"/>
      <c r="M939" s="17"/>
    </row>
    <row r="940" spans="4:13" x14ac:dyDescent="0.25">
      <c r="D940" s="27"/>
      <c r="M940" s="17"/>
    </row>
    <row r="941" spans="4:13" x14ac:dyDescent="0.25">
      <c r="D941" s="27"/>
      <c r="M941" s="17"/>
    </row>
    <row r="942" spans="4:13" x14ac:dyDescent="0.25">
      <c r="D942" s="27"/>
      <c r="M942" s="17"/>
    </row>
    <row r="943" spans="4:13" x14ac:dyDescent="0.25">
      <c r="D943" s="27"/>
      <c r="M943" s="17"/>
    </row>
    <row r="944" spans="4:13" x14ac:dyDescent="0.25">
      <c r="D944" s="27"/>
      <c r="M944" s="17"/>
    </row>
    <row r="945" spans="4:13" x14ac:dyDescent="0.25">
      <c r="D945" s="27"/>
      <c r="M945" s="17"/>
    </row>
    <row r="946" spans="4:13" x14ac:dyDescent="0.25">
      <c r="D946" s="27"/>
      <c r="M946" s="17"/>
    </row>
    <row r="947" spans="4:13" x14ac:dyDescent="0.25">
      <c r="D947" s="27"/>
      <c r="M947" s="17"/>
    </row>
    <row r="948" spans="4:13" x14ac:dyDescent="0.25">
      <c r="D948" s="27"/>
      <c r="M948" s="17"/>
    </row>
    <row r="949" spans="4:13" x14ac:dyDescent="0.25">
      <c r="D949" s="27"/>
      <c r="M949" s="17"/>
    </row>
    <row r="950" spans="4:13" x14ac:dyDescent="0.25">
      <c r="D950" s="27"/>
      <c r="M950" s="17"/>
    </row>
    <row r="951" spans="4:13" x14ac:dyDescent="0.25">
      <c r="D951" s="27"/>
      <c r="M951" s="17"/>
    </row>
    <row r="952" spans="4:13" x14ac:dyDescent="0.25">
      <c r="D952" s="27"/>
      <c r="M952" s="17"/>
    </row>
    <row r="953" spans="4:13" x14ac:dyDescent="0.25">
      <c r="D953" s="27"/>
      <c r="M953" s="17"/>
    </row>
    <row r="954" spans="4:13" x14ac:dyDescent="0.25">
      <c r="D954" s="27"/>
      <c r="M954" s="17"/>
    </row>
    <row r="955" spans="4:13" x14ac:dyDescent="0.25">
      <c r="D955" s="27"/>
      <c r="M955" s="17"/>
    </row>
    <row r="956" spans="4:13" x14ac:dyDescent="0.25">
      <c r="D956" s="27"/>
      <c r="M956" s="17"/>
    </row>
    <row r="957" spans="4:13" x14ac:dyDescent="0.25">
      <c r="D957" s="27"/>
      <c r="M957" s="17"/>
    </row>
    <row r="958" spans="4:13" x14ac:dyDescent="0.25">
      <c r="D958" s="27"/>
      <c r="M958" s="17"/>
    </row>
    <row r="959" spans="4:13" x14ac:dyDescent="0.25">
      <c r="D959" s="27"/>
      <c r="M959" s="17"/>
    </row>
    <row r="960" spans="4:13" x14ac:dyDescent="0.25">
      <c r="D960" s="27"/>
      <c r="M960" s="17"/>
    </row>
    <row r="961" spans="4:13" x14ac:dyDescent="0.25">
      <c r="D961" s="27"/>
      <c r="M961" s="17"/>
    </row>
    <row r="962" spans="4:13" x14ac:dyDescent="0.25">
      <c r="D962" s="27"/>
      <c r="M962" s="17"/>
    </row>
    <row r="963" spans="4:13" x14ac:dyDescent="0.25">
      <c r="D963" s="27"/>
      <c r="M963" s="17"/>
    </row>
    <row r="964" spans="4:13" x14ac:dyDescent="0.25">
      <c r="D964" s="27"/>
      <c r="M964" s="17"/>
    </row>
    <row r="965" spans="4:13" x14ac:dyDescent="0.25">
      <c r="D965" s="27"/>
      <c r="M965" s="17"/>
    </row>
    <row r="966" spans="4:13" x14ac:dyDescent="0.25">
      <c r="D966" s="27"/>
      <c r="M966" s="17"/>
    </row>
    <row r="967" spans="4:13" x14ac:dyDescent="0.25">
      <c r="D967" s="27"/>
      <c r="M967" s="17"/>
    </row>
    <row r="968" spans="4:13" x14ac:dyDescent="0.25">
      <c r="D968" s="27"/>
      <c r="M968" s="17"/>
    </row>
    <row r="969" spans="4:13" x14ac:dyDescent="0.25">
      <c r="D969" s="27"/>
      <c r="M969" s="17"/>
    </row>
    <row r="970" spans="4:13" x14ac:dyDescent="0.25">
      <c r="D970" s="27"/>
      <c r="M970" s="17"/>
    </row>
    <row r="971" spans="4:13" x14ac:dyDescent="0.25">
      <c r="D971" s="27"/>
      <c r="M971" s="17"/>
    </row>
    <row r="972" spans="4:13" x14ac:dyDescent="0.25">
      <c r="D972" s="27"/>
      <c r="M972" s="17"/>
    </row>
    <row r="973" spans="4:13" x14ac:dyDescent="0.25">
      <c r="D973" s="27"/>
      <c r="M973" s="17"/>
    </row>
    <row r="974" spans="4:13" x14ac:dyDescent="0.25">
      <c r="D974" s="27"/>
      <c r="M974" s="17"/>
    </row>
    <row r="975" spans="4:13" x14ac:dyDescent="0.25">
      <c r="D975" s="27"/>
      <c r="M975" s="17"/>
    </row>
    <row r="976" spans="4:13" x14ac:dyDescent="0.25">
      <c r="D976" s="27"/>
      <c r="M976" s="17"/>
    </row>
    <row r="977" spans="4:13" x14ac:dyDescent="0.25">
      <c r="D977" s="27"/>
      <c r="M977" s="17"/>
    </row>
    <row r="978" spans="4:13" x14ac:dyDescent="0.25">
      <c r="D978" s="27"/>
      <c r="M978" s="17"/>
    </row>
    <row r="979" spans="4:13" x14ac:dyDescent="0.25">
      <c r="D979" s="27"/>
      <c r="M979" s="17"/>
    </row>
    <row r="980" spans="4:13" x14ac:dyDescent="0.25">
      <c r="D980" s="27"/>
      <c r="M980" s="17"/>
    </row>
    <row r="981" spans="4:13" x14ac:dyDescent="0.25">
      <c r="D981" s="27"/>
      <c r="M981" s="17"/>
    </row>
    <row r="982" spans="4:13" x14ac:dyDescent="0.25">
      <c r="D982" s="27"/>
      <c r="M982" s="17"/>
    </row>
    <row r="983" spans="4:13" x14ac:dyDescent="0.25">
      <c r="D983" s="27"/>
      <c r="M983" s="17"/>
    </row>
    <row r="984" spans="4:13" x14ac:dyDescent="0.25">
      <c r="D984" s="27"/>
      <c r="M984" s="17"/>
    </row>
    <row r="985" spans="4:13" x14ac:dyDescent="0.25">
      <c r="D985" s="27"/>
      <c r="M985" s="17"/>
    </row>
    <row r="986" spans="4:13" x14ac:dyDescent="0.25">
      <c r="D986" s="27"/>
      <c r="M986" s="17"/>
    </row>
    <row r="987" spans="4:13" x14ac:dyDescent="0.25">
      <c r="D987" s="27"/>
      <c r="M987" s="17"/>
    </row>
    <row r="988" spans="4:13" x14ac:dyDescent="0.25">
      <c r="D988" s="27"/>
      <c r="M988" s="17"/>
    </row>
    <row r="989" spans="4:13" x14ac:dyDescent="0.25">
      <c r="D989" s="27"/>
      <c r="M989" s="17"/>
    </row>
    <row r="990" spans="4:13" x14ac:dyDescent="0.25">
      <c r="D990" s="27"/>
      <c r="M990" s="17"/>
    </row>
    <row r="991" spans="4:13" x14ac:dyDescent="0.25">
      <c r="D991" s="27"/>
      <c r="M991" s="17"/>
    </row>
    <row r="992" spans="4:13" x14ac:dyDescent="0.25">
      <c r="D992" s="27"/>
      <c r="M992" s="17"/>
    </row>
    <row r="993" spans="4:13" x14ac:dyDescent="0.25">
      <c r="D993" s="27"/>
      <c r="M993" s="17"/>
    </row>
    <row r="994" spans="4:13" x14ac:dyDescent="0.25">
      <c r="D994" s="27"/>
      <c r="M994" s="17"/>
    </row>
    <row r="995" spans="4:13" x14ac:dyDescent="0.25">
      <c r="D995" s="27"/>
      <c r="M995" s="17"/>
    </row>
    <row r="996" spans="4:13" x14ac:dyDescent="0.25">
      <c r="D996" s="27"/>
      <c r="M996" s="17"/>
    </row>
    <row r="997" spans="4:13" x14ac:dyDescent="0.25">
      <c r="D997" s="27"/>
      <c r="M997" s="17"/>
    </row>
    <row r="998" spans="4:13" x14ac:dyDescent="0.25">
      <c r="D998" s="27"/>
      <c r="M998" s="17"/>
    </row>
    <row r="999" spans="4:13" x14ac:dyDescent="0.25">
      <c r="D999" s="27"/>
      <c r="M999" s="17"/>
    </row>
    <row r="1000" spans="4:13" x14ac:dyDescent="0.25">
      <c r="D1000" s="27"/>
      <c r="M1000" s="17"/>
    </row>
    <row r="1001" spans="4:13" x14ac:dyDescent="0.25">
      <c r="D1001" s="27"/>
      <c r="M1001" s="17"/>
    </row>
    <row r="1002" spans="4:13" x14ac:dyDescent="0.25">
      <c r="D1002" s="27"/>
      <c r="M1002" s="17"/>
    </row>
    <row r="1003" spans="4:13" x14ac:dyDescent="0.25">
      <c r="D1003" s="27"/>
      <c r="M1003" s="17"/>
    </row>
    <row r="1004" spans="4:13" x14ac:dyDescent="0.25">
      <c r="D1004" s="27"/>
      <c r="M1004" s="17"/>
    </row>
    <row r="1005" spans="4:13" x14ac:dyDescent="0.25">
      <c r="D1005" s="27"/>
      <c r="M1005" s="17"/>
    </row>
    <row r="1006" spans="4:13" x14ac:dyDescent="0.25">
      <c r="D1006" s="27"/>
      <c r="M1006" s="17"/>
    </row>
    <row r="1007" spans="4:13" x14ac:dyDescent="0.25">
      <c r="D1007" s="27"/>
      <c r="M1007" s="17"/>
    </row>
    <row r="1008" spans="4:13" x14ac:dyDescent="0.25">
      <c r="D1008" s="27"/>
      <c r="M1008" s="17"/>
    </row>
    <row r="1009" spans="4:13" x14ac:dyDescent="0.25">
      <c r="D1009" s="27"/>
      <c r="M1009" s="17"/>
    </row>
    <row r="1010" spans="4:13" x14ac:dyDescent="0.25">
      <c r="D1010" s="27"/>
      <c r="M1010" s="17"/>
    </row>
    <row r="1011" spans="4:13" x14ac:dyDescent="0.25">
      <c r="D1011" s="27"/>
      <c r="M1011" s="17"/>
    </row>
    <row r="1012" spans="4:13" x14ac:dyDescent="0.25">
      <c r="D1012" s="27"/>
      <c r="M1012" s="17"/>
    </row>
    <row r="1013" spans="4:13" x14ac:dyDescent="0.25">
      <c r="D1013" s="27"/>
      <c r="M1013" s="17"/>
    </row>
    <row r="1014" spans="4:13" x14ac:dyDescent="0.25">
      <c r="D1014" s="27"/>
      <c r="M1014" s="17"/>
    </row>
    <row r="1015" spans="4:13" x14ac:dyDescent="0.25">
      <c r="D1015" s="27"/>
      <c r="M1015" s="17"/>
    </row>
    <row r="1016" spans="4:13" x14ac:dyDescent="0.25">
      <c r="D1016" s="27"/>
      <c r="M1016" s="17"/>
    </row>
    <row r="1017" spans="4:13" x14ac:dyDescent="0.25">
      <c r="D1017" s="27"/>
      <c r="M1017" s="17"/>
    </row>
    <row r="1018" spans="4:13" x14ac:dyDescent="0.25">
      <c r="D1018" s="27"/>
      <c r="M1018" s="17"/>
    </row>
    <row r="1019" spans="4:13" x14ac:dyDescent="0.25">
      <c r="D1019" s="27"/>
      <c r="M1019" s="17"/>
    </row>
    <row r="1020" spans="4:13" x14ac:dyDescent="0.25">
      <c r="D1020" s="27"/>
      <c r="M1020" s="17"/>
    </row>
    <row r="1021" spans="4:13" x14ac:dyDescent="0.25">
      <c r="D1021" s="27"/>
      <c r="M1021" s="17"/>
    </row>
    <row r="1022" spans="4:13" x14ac:dyDescent="0.25">
      <c r="D1022" s="27"/>
      <c r="M1022" s="17"/>
    </row>
    <row r="1023" spans="4:13" x14ac:dyDescent="0.25">
      <c r="D1023" s="27"/>
      <c r="M1023" s="17"/>
    </row>
    <row r="1024" spans="4:13" x14ac:dyDescent="0.25">
      <c r="D1024" s="27"/>
      <c r="M1024" s="17"/>
    </row>
    <row r="1025" spans="4:13" x14ac:dyDescent="0.25">
      <c r="D1025" s="27"/>
      <c r="M1025" s="17"/>
    </row>
    <row r="1026" spans="4:13" x14ac:dyDescent="0.25">
      <c r="D1026" s="27"/>
      <c r="M1026" s="17"/>
    </row>
    <row r="1027" spans="4:13" x14ac:dyDescent="0.25">
      <c r="D1027" s="27"/>
      <c r="M1027" s="17"/>
    </row>
    <row r="1028" spans="4:13" x14ac:dyDescent="0.25">
      <c r="D1028" s="27"/>
      <c r="M1028" s="17"/>
    </row>
    <row r="1029" spans="4:13" x14ac:dyDescent="0.25">
      <c r="D1029" s="27"/>
      <c r="M1029" s="17"/>
    </row>
    <row r="1030" spans="4:13" x14ac:dyDescent="0.25">
      <c r="D1030" s="27"/>
      <c r="M1030" s="17"/>
    </row>
    <row r="1031" spans="4:13" x14ac:dyDescent="0.25">
      <c r="D1031" s="27"/>
      <c r="M1031" s="17"/>
    </row>
    <row r="1032" spans="4:13" x14ac:dyDescent="0.25">
      <c r="D1032" s="27"/>
      <c r="M1032" s="17"/>
    </row>
    <row r="1033" spans="4:13" x14ac:dyDescent="0.25">
      <c r="D1033" s="27"/>
      <c r="M1033" s="17"/>
    </row>
    <row r="1034" spans="4:13" x14ac:dyDescent="0.25">
      <c r="D1034" s="27"/>
      <c r="M1034" s="17"/>
    </row>
    <row r="1035" spans="4:13" x14ac:dyDescent="0.25">
      <c r="D1035" s="27"/>
      <c r="M1035" s="17"/>
    </row>
    <row r="1036" spans="4:13" x14ac:dyDescent="0.25">
      <c r="D1036" s="27"/>
      <c r="M1036" s="17"/>
    </row>
    <row r="1037" spans="4:13" x14ac:dyDescent="0.25">
      <c r="D1037" s="27"/>
      <c r="M1037" s="17"/>
    </row>
    <row r="1038" spans="4:13" x14ac:dyDescent="0.25">
      <c r="D1038" s="27"/>
      <c r="M1038" s="17"/>
    </row>
    <row r="1039" spans="4:13" x14ac:dyDescent="0.25">
      <c r="D1039" s="27"/>
      <c r="M1039" s="17"/>
    </row>
    <row r="1040" spans="4:13" x14ac:dyDescent="0.25">
      <c r="D1040" s="27"/>
      <c r="M1040" s="17"/>
    </row>
    <row r="1041" spans="4:13" x14ac:dyDescent="0.25">
      <c r="D1041" s="27"/>
      <c r="M1041" s="17"/>
    </row>
    <row r="1042" spans="4:13" x14ac:dyDescent="0.25">
      <c r="D1042" s="27"/>
      <c r="M1042" s="17"/>
    </row>
    <row r="1043" spans="4:13" x14ac:dyDescent="0.25">
      <c r="D1043" s="27"/>
      <c r="M1043" s="17"/>
    </row>
    <row r="1044" spans="4:13" x14ac:dyDescent="0.25">
      <c r="D1044" s="27"/>
      <c r="M1044" s="17"/>
    </row>
    <row r="1045" spans="4:13" x14ac:dyDescent="0.25">
      <c r="D1045" s="27"/>
      <c r="M1045" s="17"/>
    </row>
    <row r="1046" spans="4:13" x14ac:dyDescent="0.25">
      <c r="D1046" s="27"/>
      <c r="M1046" s="17"/>
    </row>
    <row r="1047" spans="4:13" x14ac:dyDescent="0.25">
      <c r="D1047" s="27"/>
      <c r="M1047" s="17"/>
    </row>
    <row r="1048" spans="4:13" x14ac:dyDescent="0.25">
      <c r="D1048" s="27"/>
      <c r="M1048" s="17"/>
    </row>
    <row r="1049" spans="4:13" x14ac:dyDescent="0.25">
      <c r="D1049" s="27"/>
      <c r="M1049" s="17"/>
    </row>
    <row r="1050" spans="4:13" x14ac:dyDescent="0.25">
      <c r="D1050" s="27"/>
      <c r="M1050" s="17"/>
    </row>
    <row r="1051" spans="4:13" x14ac:dyDescent="0.25">
      <c r="D1051" s="27"/>
      <c r="M1051" s="17"/>
    </row>
    <row r="1052" spans="4:13" x14ac:dyDescent="0.25">
      <c r="D1052" s="27"/>
      <c r="M1052" s="17"/>
    </row>
    <row r="1053" spans="4:13" x14ac:dyDescent="0.25">
      <c r="D1053" s="27"/>
      <c r="M1053" s="17"/>
    </row>
    <row r="1054" spans="4:13" x14ac:dyDescent="0.25">
      <c r="D1054" s="27"/>
      <c r="M1054" s="17"/>
    </row>
    <row r="1055" spans="4:13" x14ac:dyDescent="0.25">
      <c r="D1055" s="27"/>
      <c r="M1055" s="17"/>
    </row>
    <row r="1056" spans="4:13" x14ac:dyDescent="0.25">
      <c r="D1056" s="27"/>
      <c r="M1056" s="17"/>
    </row>
    <row r="1057" spans="4:13" x14ac:dyDescent="0.25">
      <c r="D1057" s="27"/>
      <c r="M1057" s="17"/>
    </row>
    <row r="1058" spans="4:13" x14ac:dyDescent="0.25">
      <c r="D1058" s="27"/>
      <c r="M1058" s="17"/>
    </row>
    <row r="1059" spans="4:13" x14ac:dyDescent="0.25">
      <c r="D1059" s="27"/>
      <c r="M1059" s="17"/>
    </row>
    <row r="1060" spans="4:13" x14ac:dyDescent="0.25">
      <c r="D1060" s="27"/>
      <c r="M1060" s="17"/>
    </row>
    <row r="1061" spans="4:13" x14ac:dyDescent="0.25">
      <c r="D1061" s="27"/>
      <c r="M1061" s="17"/>
    </row>
    <row r="1062" spans="4:13" x14ac:dyDescent="0.25">
      <c r="D1062" s="27"/>
      <c r="M1062" s="17"/>
    </row>
    <row r="1063" spans="4:13" x14ac:dyDescent="0.25">
      <c r="D1063" s="27"/>
      <c r="M1063" s="17"/>
    </row>
    <row r="1064" spans="4:13" x14ac:dyDescent="0.25">
      <c r="D1064" s="27"/>
      <c r="M1064" s="17"/>
    </row>
    <row r="1065" spans="4:13" x14ac:dyDescent="0.25">
      <c r="D1065" s="27"/>
      <c r="M1065" s="17"/>
    </row>
    <row r="1066" spans="4:13" x14ac:dyDescent="0.25">
      <c r="D1066" s="27"/>
      <c r="M1066" s="17"/>
    </row>
    <row r="1067" spans="4:13" x14ac:dyDescent="0.25">
      <c r="D1067" s="27"/>
      <c r="M1067" s="17"/>
    </row>
    <row r="1068" spans="4:13" x14ac:dyDescent="0.25">
      <c r="D1068" s="27"/>
      <c r="M1068" s="17"/>
    </row>
    <row r="1069" spans="4:13" x14ac:dyDescent="0.25">
      <c r="D1069" s="27"/>
      <c r="M1069" s="17"/>
    </row>
    <row r="1070" spans="4:13" x14ac:dyDescent="0.25">
      <c r="D1070" s="27"/>
      <c r="M1070" s="17"/>
    </row>
    <row r="1071" spans="4:13" x14ac:dyDescent="0.25">
      <c r="D1071" s="27"/>
      <c r="M1071" s="17"/>
    </row>
    <row r="1072" spans="4:13" x14ac:dyDescent="0.25">
      <c r="D1072" s="27"/>
      <c r="M1072" s="17"/>
    </row>
    <row r="1073" spans="4:13" x14ac:dyDescent="0.25">
      <c r="D1073" s="27"/>
      <c r="M1073" s="17"/>
    </row>
    <row r="1074" spans="4:13" x14ac:dyDescent="0.25">
      <c r="D1074" s="27"/>
      <c r="M1074" s="17"/>
    </row>
    <row r="1075" spans="4:13" x14ac:dyDescent="0.25">
      <c r="D1075" s="27"/>
      <c r="M1075" s="17"/>
    </row>
    <row r="1076" spans="4:13" x14ac:dyDescent="0.25">
      <c r="D1076" s="27"/>
      <c r="M1076" s="17"/>
    </row>
    <row r="1077" spans="4:13" x14ac:dyDescent="0.25">
      <c r="D1077" s="27"/>
      <c r="M1077" s="17"/>
    </row>
    <row r="1078" spans="4:13" x14ac:dyDescent="0.25">
      <c r="D1078" s="27"/>
      <c r="M1078" s="17"/>
    </row>
    <row r="1079" spans="4:13" x14ac:dyDescent="0.25">
      <c r="D1079" s="27"/>
      <c r="M1079" s="17"/>
    </row>
    <row r="1080" spans="4:13" x14ac:dyDescent="0.25">
      <c r="D1080" s="27"/>
      <c r="M1080" s="17"/>
    </row>
    <row r="1081" spans="4:13" x14ac:dyDescent="0.25">
      <c r="D1081" s="27"/>
      <c r="M1081" s="17"/>
    </row>
    <row r="1082" spans="4:13" x14ac:dyDescent="0.25">
      <c r="D1082" s="27"/>
      <c r="M1082" s="17"/>
    </row>
    <row r="1083" spans="4:13" x14ac:dyDescent="0.25">
      <c r="D1083" s="27"/>
      <c r="M1083" s="17"/>
    </row>
    <row r="1084" spans="4:13" x14ac:dyDescent="0.25">
      <c r="D1084" s="27"/>
      <c r="M1084" s="17"/>
    </row>
    <row r="1085" spans="4:13" x14ac:dyDescent="0.25">
      <c r="D1085" s="27"/>
      <c r="M1085" s="17"/>
    </row>
    <row r="1086" spans="4:13" x14ac:dyDescent="0.25">
      <c r="D1086" s="27"/>
      <c r="M1086" s="17"/>
    </row>
    <row r="1087" spans="4:13" x14ac:dyDescent="0.25">
      <c r="D1087" s="27"/>
      <c r="M1087" s="17"/>
    </row>
    <row r="1088" spans="4:13" x14ac:dyDescent="0.25">
      <c r="D1088" s="27"/>
      <c r="M1088" s="17"/>
    </row>
    <row r="1089" spans="4:13" x14ac:dyDescent="0.25">
      <c r="D1089" s="27"/>
      <c r="M1089" s="17"/>
    </row>
    <row r="1090" spans="4:13" x14ac:dyDescent="0.25">
      <c r="D1090" s="27"/>
      <c r="M1090" s="17"/>
    </row>
    <row r="1091" spans="4:13" x14ac:dyDescent="0.25">
      <c r="D1091" s="27"/>
      <c r="M1091" s="17"/>
    </row>
    <row r="1092" spans="4:13" x14ac:dyDescent="0.25">
      <c r="D1092" s="27"/>
      <c r="M1092" s="17"/>
    </row>
    <row r="1093" spans="4:13" x14ac:dyDescent="0.25">
      <c r="D1093" s="27"/>
      <c r="M1093" s="17"/>
    </row>
    <row r="1094" spans="4:13" x14ac:dyDescent="0.25">
      <c r="D1094" s="27"/>
      <c r="M1094" s="17"/>
    </row>
    <row r="1095" spans="4:13" x14ac:dyDescent="0.25">
      <c r="D1095" s="27"/>
      <c r="M1095" s="17"/>
    </row>
    <row r="1096" spans="4:13" x14ac:dyDescent="0.25">
      <c r="D1096" s="27"/>
      <c r="M1096" s="17"/>
    </row>
    <row r="1097" spans="4:13" x14ac:dyDescent="0.25">
      <c r="D1097" s="27"/>
      <c r="M1097" s="17"/>
    </row>
    <row r="1098" spans="4:13" x14ac:dyDescent="0.25">
      <c r="D1098" s="27"/>
      <c r="M1098" s="17"/>
    </row>
    <row r="1099" spans="4:13" x14ac:dyDescent="0.25">
      <c r="D1099" s="27"/>
      <c r="M1099" s="17"/>
    </row>
    <row r="1100" spans="4:13" x14ac:dyDescent="0.25">
      <c r="D1100" s="27"/>
      <c r="M1100" s="17"/>
    </row>
    <row r="1101" spans="4:13" x14ac:dyDescent="0.25">
      <c r="D1101" s="27"/>
      <c r="M1101" s="17"/>
    </row>
    <row r="1102" spans="4:13" x14ac:dyDescent="0.25">
      <c r="D1102" s="27"/>
      <c r="M1102" s="17"/>
    </row>
    <row r="1103" spans="4:13" x14ac:dyDescent="0.25">
      <c r="D1103" s="27"/>
      <c r="M1103" s="17"/>
    </row>
    <row r="1104" spans="4:13" x14ac:dyDescent="0.25">
      <c r="D1104" s="27"/>
      <c r="M1104" s="17"/>
    </row>
    <row r="1105" spans="4:13" x14ac:dyDescent="0.25">
      <c r="D1105" s="27"/>
      <c r="M1105" s="17"/>
    </row>
    <row r="1106" spans="4:13" x14ac:dyDescent="0.25">
      <c r="D1106" s="27"/>
      <c r="M1106" s="17"/>
    </row>
    <row r="1107" spans="4:13" x14ac:dyDescent="0.25">
      <c r="D1107" s="27"/>
      <c r="M1107" s="17"/>
    </row>
    <row r="1108" spans="4:13" x14ac:dyDescent="0.25">
      <c r="D1108" s="27"/>
      <c r="M1108" s="17"/>
    </row>
    <row r="1109" spans="4:13" x14ac:dyDescent="0.25">
      <c r="D1109" s="27"/>
      <c r="M1109" s="17"/>
    </row>
    <row r="1110" spans="4:13" x14ac:dyDescent="0.25">
      <c r="D1110" s="27"/>
      <c r="M1110" s="17"/>
    </row>
    <row r="1111" spans="4:13" x14ac:dyDescent="0.25">
      <c r="D1111" s="27"/>
      <c r="M1111" s="17"/>
    </row>
    <row r="1112" spans="4:13" x14ac:dyDescent="0.25">
      <c r="D1112" s="27"/>
      <c r="M1112" s="17"/>
    </row>
    <row r="1113" spans="4:13" x14ac:dyDescent="0.25">
      <c r="D1113" s="27"/>
      <c r="M1113" s="17"/>
    </row>
    <row r="1114" spans="4:13" x14ac:dyDescent="0.25">
      <c r="D1114" s="27"/>
      <c r="M1114" s="17"/>
    </row>
    <row r="1115" spans="4:13" x14ac:dyDescent="0.25">
      <c r="D1115" s="27"/>
      <c r="M1115" s="17"/>
    </row>
    <row r="1116" spans="4:13" x14ac:dyDescent="0.25">
      <c r="D1116" s="27"/>
      <c r="M1116" s="17"/>
    </row>
    <row r="1117" spans="4:13" x14ac:dyDescent="0.25">
      <c r="D1117" s="27"/>
      <c r="M1117" s="17"/>
    </row>
    <row r="1118" spans="4:13" x14ac:dyDescent="0.25">
      <c r="D1118" s="27"/>
      <c r="M1118" s="17"/>
    </row>
    <row r="1119" spans="4:13" x14ac:dyDescent="0.25">
      <c r="D1119" s="27"/>
      <c r="M1119" s="17"/>
    </row>
    <row r="1120" spans="4:13" x14ac:dyDescent="0.25">
      <c r="D1120" s="27"/>
      <c r="M1120" s="17"/>
    </row>
    <row r="1121" spans="4:13" x14ac:dyDescent="0.25">
      <c r="D1121" s="27"/>
      <c r="M1121" s="17"/>
    </row>
    <row r="1122" spans="4:13" x14ac:dyDescent="0.25">
      <c r="D1122" s="27"/>
      <c r="M1122" s="17"/>
    </row>
    <row r="1123" spans="4:13" x14ac:dyDescent="0.25">
      <c r="D1123" s="27"/>
      <c r="M1123" s="17"/>
    </row>
    <row r="1124" spans="4:13" x14ac:dyDescent="0.25">
      <c r="D1124" s="27"/>
      <c r="M1124" s="17"/>
    </row>
    <row r="1125" spans="4:13" x14ac:dyDescent="0.25">
      <c r="D1125" s="27"/>
      <c r="M1125" s="17"/>
    </row>
    <row r="1126" spans="4:13" x14ac:dyDescent="0.25">
      <c r="D1126" s="27"/>
      <c r="M1126" s="17"/>
    </row>
    <row r="1127" spans="4:13" x14ac:dyDescent="0.25">
      <c r="D1127" s="27"/>
      <c r="M1127" s="17"/>
    </row>
    <row r="1128" spans="4:13" x14ac:dyDescent="0.25">
      <c r="D1128" s="27"/>
      <c r="M1128" s="17"/>
    </row>
    <row r="1129" spans="4:13" x14ac:dyDescent="0.25">
      <c r="D1129" s="27"/>
      <c r="M1129" s="17"/>
    </row>
    <row r="1130" spans="4:13" x14ac:dyDescent="0.25">
      <c r="D1130" s="27"/>
      <c r="M1130" s="17"/>
    </row>
    <row r="1131" spans="4:13" x14ac:dyDescent="0.25">
      <c r="D1131" s="27"/>
      <c r="M1131" s="17"/>
    </row>
    <row r="1132" spans="4:13" x14ac:dyDescent="0.25">
      <c r="D1132" s="27"/>
      <c r="M1132" s="17"/>
    </row>
    <row r="1133" spans="4:13" x14ac:dyDescent="0.25">
      <c r="D1133" s="27"/>
      <c r="M1133" s="17"/>
    </row>
    <row r="1134" spans="4:13" x14ac:dyDescent="0.25">
      <c r="D1134" s="27"/>
      <c r="M1134" s="17"/>
    </row>
    <row r="1135" spans="4:13" x14ac:dyDescent="0.25">
      <c r="D1135" s="27"/>
      <c r="M1135" s="17"/>
    </row>
    <row r="1136" spans="4:13" x14ac:dyDescent="0.25">
      <c r="D1136" s="27"/>
      <c r="M1136" s="17"/>
    </row>
    <row r="1137" spans="4:13" x14ac:dyDescent="0.25">
      <c r="D1137" s="27"/>
      <c r="M1137" s="17"/>
    </row>
    <row r="1138" spans="4:13" x14ac:dyDescent="0.25">
      <c r="D1138" s="27"/>
      <c r="M1138" s="17"/>
    </row>
    <row r="1139" spans="4:13" x14ac:dyDescent="0.25">
      <c r="D1139" s="27"/>
      <c r="M1139" s="17"/>
    </row>
    <row r="1140" spans="4:13" x14ac:dyDescent="0.25">
      <c r="D1140" s="27"/>
      <c r="M1140" s="17"/>
    </row>
    <row r="1141" spans="4:13" x14ac:dyDescent="0.25">
      <c r="D1141" s="27"/>
      <c r="M1141" s="17"/>
    </row>
    <row r="1142" spans="4:13" x14ac:dyDescent="0.25">
      <c r="D1142" s="27"/>
      <c r="M1142" s="17"/>
    </row>
    <row r="1143" spans="4:13" x14ac:dyDescent="0.25">
      <c r="D1143" s="27"/>
      <c r="M1143" s="17"/>
    </row>
    <row r="1144" spans="4:13" x14ac:dyDescent="0.25">
      <c r="D1144" s="27"/>
      <c r="M1144" s="17"/>
    </row>
    <row r="1145" spans="4:13" x14ac:dyDescent="0.25">
      <c r="D1145" s="27"/>
      <c r="M1145" s="17"/>
    </row>
    <row r="1146" spans="4:13" x14ac:dyDescent="0.25">
      <c r="D1146" s="27"/>
      <c r="M1146" s="17"/>
    </row>
    <row r="1147" spans="4:13" x14ac:dyDescent="0.25">
      <c r="D1147" s="27"/>
      <c r="M1147" s="17"/>
    </row>
    <row r="1148" spans="4:13" x14ac:dyDescent="0.25">
      <c r="D1148" s="27"/>
      <c r="M1148" s="17"/>
    </row>
    <row r="1149" spans="4:13" x14ac:dyDescent="0.25">
      <c r="D1149" s="27"/>
      <c r="M1149" s="17"/>
    </row>
    <row r="1150" spans="4:13" x14ac:dyDescent="0.25">
      <c r="D1150" s="27"/>
      <c r="M1150" s="17"/>
    </row>
    <row r="1151" spans="4:13" x14ac:dyDescent="0.25">
      <c r="D1151" s="27"/>
      <c r="M1151" s="17"/>
    </row>
    <row r="1152" spans="4:13" x14ac:dyDescent="0.25">
      <c r="D1152" s="27"/>
      <c r="M1152" s="17"/>
    </row>
    <row r="1153" spans="4:13" x14ac:dyDescent="0.25">
      <c r="D1153" s="27"/>
      <c r="M1153" s="17"/>
    </row>
    <row r="1154" spans="4:13" x14ac:dyDescent="0.25">
      <c r="D1154" s="27"/>
      <c r="M1154" s="17"/>
    </row>
    <row r="1155" spans="4:13" x14ac:dyDescent="0.25">
      <c r="D1155" s="27"/>
      <c r="M1155" s="17"/>
    </row>
    <row r="1156" spans="4:13" x14ac:dyDescent="0.25">
      <c r="D1156" s="27"/>
      <c r="M1156" s="17"/>
    </row>
    <row r="1157" spans="4:13" x14ac:dyDescent="0.25">
      <c r="D1157" s="27"/>
      <c r="M1157" s="17"/>
    </row>
    <row r="1158" spans="4:13" x14ac:dyDescent="0.25">
      <c r="D1158" s="27"/>
      <c r="M1158" s="17"/>
    </row>
    <row r="1159" spans="4:13" x14ac:dyDescent="0.25">
      <c r="D1159" s="27"/>
      <c r="M1159" s="17"/>
    </row>
    <row r="1160" spans="4:13" x14ac:dyDescent="0.25">
      <c r="D1160" s="27"/>
      <c r="M1160" s="17"/>
    </row>
    <row r="1161" spans="4:13" x14ac:dyDescent="0.25">
      <c r="D1161" s="27"/>
      <c r="M1161" s="17"/>
    </row>
    <row r="1162" spans="4:13" x14ac:dyDescent="0.25">
      <c r="D1162" s="27"/>
      <c r="M1162" s="17"/>
    </row>
    <row r="1163" spans="4:13" x14ac:dyDescent="0.25">
      <c r="D1163" s="27"/>
      <c r="M1163" s="17"/>
    </row>
    <row r="1164" spans="4:13" x14ac:dyDescent="0.25">
      <c r="D1164" s="27"/>
      <c r="M1164" s="17"/>
    </row>
    <row r="1165" spans="4:13" x14ac:dyDescent="0.25">
      <c r="D1165" s="27"/>
      <c r="M1165" s="17"/>
    </row>
    <row r="1166" spans="4:13" x14ac:dyDescent="0.25">
      <c r="D1166" s="27"/>
      <c r="M1166" s="17"/>
    </row>
    <row r="1167" spans="4:13" x14ac:dyDescent="0.25">
      <c r="D1167" s="27"/>
      <c r="M1167" s="17"/>
    </row>
    <row r="1168" spans="4:13" x14ac:dyDescent="0.25">
      <c r="D1168" s="27"/>
      <c r="M1168" s="17"/>
    </row>
    <row r="1169" spans="4:13" x14ac:dyDescent="0.25">
      <c r="D1169" s="27"/>
      <c r="M1169" s="17"/>
    </row>
    <row r="1170" spans="4:13" x14ac:dyDescent="0.25">
      <c r="D1170" s="27"/>
      <c r="M1170" s="17"/>
    </row>
    <row r="1171" spans="4:13" x14ac:dyDescent="0.25">
      <c r="D1171" s="27"/>
      <c r="M1171" s="17"/>
    </row>
    <row r="1172" spans="4:13" x14ac:dyDescent="0.25">
      <c r="D1172" s="27"/>
      <c r="M1172" s="17"/>
    </row>
    <row r="1173" spans="4:13" x14ac:dyDescent="0.25">
      <c r="D1173" s="27"/>
      <c r="M1173" s="17"/>
    </row>
    <row r="1174" spans="4:13" x14ac:dyDescent="0.25">
      <c r="D1174" s="27"/>
      <c r="M1174" s="17"/>
    </row>
    <row r="1175" spans="4:13" x14ac:dyDescent="0.25">
      <c r="D1175" s="27"/>
      <c r="M1175" s="17"/>
    </row>
    <row r="1176" spans="4:13" x14ac:dyDescent="0.25">
      <c r="D1176" s="27"/>
      <c r="M1176" s="17"/>
    </row>
    <row r="1177" spans="4:13" x14ac:dyDescent="0.25">
      <c r="D1177" s="27"/>
      <c r="M1177" s="17"/>
    </row>
    <row r="1178" spans="4:13" x14ac:dyDescent="0.25">
      <c r="D1178" s="27"/>
      <c r="M1178" s="17"/>
    </row>
    <row r="1179" spans="4:13" x14ac:dyDescent="0.25">
      <c r="D1179" s="27"/>
      <c r="M1179" s="17"/>
    </row>
    <row r="1180" spans="4:13" x14ac:dyDescent="0.25">
      <c r="D1180" s="27"/>
      <c r="M1180" s="17"/>
    </row>
    <row r="1181" spans="4:13" x14ac:dyDescent="0.25">
      <c r="D1181" s="27"/>
      <c r="M1181" s="17"/>
    </row>
    <row r="1182" spans="4:13" x14ac:dyDescent="0.25">
      <c r="D1182" s="27"/>
      <c r="M1182" s="17"/>
    </row>
    <row r="1183" spans="4:13" x14ac:dyDescent="0.25">
      <c r="D1183" s="27"/>
      <c r="M1183" s="17"/>
    </row>
    <row r="1184" spans="4:13" x14ac:dyDescent="0.25">
      <c r="D1184" s="27"/>
      <c r="M1184" s="17"/>
    </row>
    <row r="1185" spans="4:13" x14ac:dyDescent="0.25">
      <c r="D1185" s="27"/>
      <c r="M1185" s="17"/>
    </row>
    <row r="1186" spans="4:13" x14ac:dyDescent="0.25">
      <c r="D1186" s="27"/>
      <c r="M1186" s="17"/>
    </row>
    <row r="1187" spans="4:13" x14ac:dyDescent="0.25">
      <c r="D1187" s="27"/>
      <c r="M1187" s="17"/>
    </row>
    <row r="1188" spans="4:13" x14ac:dyDescent="0.25">
      <c r="D1188" s="27"/>
      <c r="M1188" s="17"/>
    </row>
    <row r="1189" spans="4:13" x14ac:dyDescent="0.25">
      <c r="D1189" s="27"/>
      <c r="M1189" s="17"/>
    </row>
    <row r="1190" spans="4:13" x14ac:dyDescent="0.25">
      <c r="D1190" s="27"/>
      <c r="M1190" s="17"/>
    </row>
    <row r="1191" spans="4:13" x14ac:dyDescent="0.25">
      <c r="D1191" s="27"/>
      <c r="M1191" s="17"/>
    </row>
    <row r="1192" spans="4:13" x14ac:dyDescent="0.25">
      <c r="D1192" s="27"/>
      <c r="M1192" s="17"/>
    </row>
    <row r="1193" spans="4:13" x14ac:dyDescent="0.25">
      <c r="D1193" s="27"/>
      <c r="M1193" s="17"/>
    </row>
    <row r="1194" spans="4:13" x14ac:dyDescent="0.25">
      <c r="D1194" s="27"/>
      <c r="M1194" s="17"/>
    </row>
    <row r="1195" spans="4:13" x14ac:dyDescent="0.25">
      <c r="D1195" s="27"/>
      <c r="M1195" s="17"/>
    </row>
    <row r="1196" spans="4:13" x14ac:dyDescent="0.25">
      <c r="D1196" s="27"/>
      <c r="M1196" s="17"/>
    </row>
    <row r="1197" spans="4:13" x14ac:dyDescent="0.25">
      <c r="D1197" s="27"/>
      <c r="M1197" s="17"/>
    </row>
    <row r="1198" spans="4:13" x14ac:dyDescent="0.25">
      <c r="D1198" s="27"/>
      <c r="M1198" s="17"/>
    </row>
    <row r="1199" spans="4:13" x14ac:dyDescent="0.25">
      <c r="D1199" s="27"/>
      <c r="M1199" s="17"/>
    </row>
    <row r="1200" spans="4:13" x14ac:dyDescent="0.25">
      <c r="D1200" s="27"/>
      <c r="M1200" s="17"/>
    </row>
    <row r="1201" spans="4:13" x14ac:dyDescent="0.25">
      <c r="D1201" s="27"/>
      <c r="M1201" s="17"/>
    </row>
    <row r="1202" spans="4:13" x14ac:dyDescent="0.25">
      <c r="D1202" s="27"/>
      <c r="M1202" s="17"/>
    </row>
    <row r="1203" spans="4:13" x14ac:dyDescent="0.25">
      <c r="D1203" s="27"/>
      <c r="M1203" s="17"/>
    </row>
    <row r="1204" spans="4:13" x14ac:dyDescent="0.25">
      <c r="D1204" s="27"/>
      <c r="M1204" s="17"/>
    </row>
    <row r="1205" spans="4:13" x14ac:dyDescent="0.25">
      <c r="D1205" s="27"/>
      <c r="M1205" s="17"/>
    </row>
    <row r="1206" spans="4:13" x14ac:dyDescent="0.25">
      <c r="D1206" s="27"/>
      <c r="M1206" s="17"/>
    </row>
    <row r="1207" spans="4:13" x14ac:dyDescent="0.25">
      <c r="D1207" s="27"/>
      <c r="M1207" s="17"/>
    </row>
    <row r="1208" spans="4:13" x14ac:dyDescent="0.25">
      <c r="D1208" s="27"/>
      <c r="M1208" s="17"/>
    </row>
    <row r="1209" spans="4:13" x14ac:dyDescent="0.25">
      <c r="D1209" s="27"/>
      <c r="M1209" s="17"/>
    </row>
    <row r="1210" spans="4:13" x14ac:dyDescent="0.25">
      <c r="D1210" s="27"/>
      <c r="M1210" s="17"/>
    </row>
    <row r="1211" spans="4:13" x14ac:dyDescent="0.25">
      <c r="D1211" s="27"/>
      <c r="M1211" s="17"/>
    </row>
    <row r="1212" spans="4:13" x14ac:dyDescent="0.25">
      <c r="D1212" s="27"/>
      <c r="M1212" s="17"/>
    </row>
    <row r="1213" spans="4:13" x14ac:dyDescent="0.25">
      <c r="D1213" s="27"/>
      <c r="M1213" s="17"/>
    </row>
    <row r="1214" spans="4:13" x14ac:dyDescent="0.25">
      <c r="D1214" s="27"/>
      <c r="M1214" s="17"/>
    </row>
    <row r="1215" spans="4:13" x14ac:dyDescent="0.25">
      <c r="D1215" s="27"/>
      <c r="M1215" s="17"/>
    </row>
    <row r="1216" spans="4:13" x14ac:dyDescent="0.25">
      <c r="D1216" s="27"/>
      <c r="M1216" s="17"/>
    </row>
    <row r="1217" spans="4:13" x14ac:dyDescent="0.25">
      <c r="D1217" s="27"/>
      <c r="M1217" s="17"/>
    </row>
    <row r="1218" spans="4:13" x14ac:dyDescent="0.25">
      <c r="D1218" s="27"/>
      <c r="M1218" s="17"/>
    </row>
    <row r="1219" spans="4:13" x14ac:dyDescent="0.25">
      <c r="D1219" s="27"/>
      <c r="M1219" s="17"/>
    </row>
    <row r="1220" spans="4:13" x14ac:dyDescent="0.25">
      <c r="D1220" s="27"/>
      <c r="M1220" s="17"/>
    </row>
    <row r="1221" spans="4:13" x14ac:dyDescent="0.25">
      <c r="D1221" s="27"/>
      <c r="M1221" s="17"/>
    </row>
    <row r="1222" spans="4:13" x14ac:dyDescent="0.25">
      <c r="D1222" s="27"/>
      <c r="M1222" s="17"/>
    </row>
    <row r="1223" spans="4:13" x14ac:dyDescent="0.25">
      <c r="D1223" s="27"/>
      <c r="M1223" s="17"/>
    </row>
    <row r="1224" spans="4:13" x14ac:dyDescent="0.25">
      <c r="D1224" s="27"/>
      <c r="M1224" s="17"/>
    </row>
    <row r="1225" spans="4:13" x14ac:dyDescent="0.25">
      <c r="D1225" s="27"/>
      <c r="M1225" s="17"/>
    </row>
    <row r="1226" spans="4:13" x14ac:dyDescent="0.25">
      <c r="D1226" s="27"/>
      <c r="M1226" s="17"/>
    </row>
    <row r="1227" spans="4:13" x14ac:dyDescent="0.25">
      <c r="D1227" s="27"/>
      <c r="M1227" s="17"/>
    </row>
    <row r="1228" spans="4:13" x14ac:dyDescent="0.25">
      <c r="D1228" s="27"/>
      <c r="M1228" s="17"/>
    </row>
    <row r="1229" spans="4:13" x14ac:dyDescent="0.25">
      <c r="D1229" s="27"/>
      <c r="M1229" s="17"/>
    </row>
    <row r="1230" spans="4:13" x14ac:dyDescent="0.25">
      <c r="D1230" s="27"/>
      <c r="M1230" s="17"/>
    </row>
    <row r="1231" spans="4:13" x14ac:dyDescent="0.25">
      <c r="D1231" s="27"/>
      <c r="M1231" s="17"/>
    </row>
    <row r="1232" spans="4:13" x14ac:dyDescent="0.25">
      <c r="D1232" s="27"/>
      <c r="M1232" s="17"/>
    </row>
    <row r="1233" spans="4:13" x14ac:dyDescent="0.25">
      <c r="D1233" s="27"/>
      <c r="M1233" s="17"/>
    </row>
    <row r="1234" spans="4:13" x14ac:dyDescent="0.25">
      <c r="D1234" s="27"/>
      <c r="M1234" s="17"/>
    </row>
    <row r="1235" spans="4:13" x14ac:dyDescent="0.25">
      <c r="D1235" s="27"/>
      <c r="M1235" s="17"/>
    </row>
    <row r="1236" spans="4:13" x14ac:dyDescent="0.25">
      <c r="D1236" s="27"/>
      <c r="M1236" s="17"/>
    </row>
    <row r="1237" spans="4:13" x14ac:dyDescent="0.25">
      <c r="D1237" s="27"/>
      <c r="M1237" s="17"/>
    </row>
    <row r="1238" spans="4:13" x14ac:dyDescent="0.25">
      <c r="D1238" s="27"/>
      <c r="M1238" s="17"/>
    </row>
    <row r="1239" spans="4:13" x14ac:dyDescent="0.25">
      <c r="D1239" s="27"/>
      <c r="M1239" s="17"/>
    </row>
    <row r="1240" spans="4:13" x14ac:dyDescent="0.25">
      <c r="D1240" s="27"/>
      <c r="M1240" s="17"/>
    </row>
    <row r="1241" spans="4:13" x14ac:dyDescent="0.25">
      <c r="D1241" s="27"/>
      <c r="M1241" s="17"/>
    </row>
    <row r="1242" spans="4:13" x14ac:dyDescent="0.25">
      <c r="D1242" s="27"/>
      <c r="M1242" s="17"/>
    </row>
    <row r="1243" spans="4:13" x14ac:dyDescent="0.25">
      <c r="D1243" s="27"/>
      <c r="M1243" s="17"/>
    </row>
    <row r="1244" spans="4:13" x14ac:dyDescent="0.25">
      <c r="D1244" s="27"/>
      <c r="M1244" s="17"/>
    </row>
    <row r="1245" spans="4:13" x14ac:dyDescent="0.25">
      <c r="D1245" s="27"/>
      <c r="M1245" s="17"/>
    </row>
    <row r="1246" spans="4:13" x14ac:dyDescent="0.25">
      <c r="D1246" s="27"/>
      <c r="M1246" s="17"/>
    </row>
    <row r="1247" spans="4:13" x14ac:dyDescent="0.25">
      <c r="D1247" s="27"/>
      <c r="M1247" s="17"/>
    </row>
    <row r="1248" spans="4:13" x14ac:dyDescent="0.25">
      <c r="D1248" s="27"/>
      <c r="M1248" s="17"/>
    </row>
    <row r="1249" spans="4:13" x14ac:dyDescent="0.25">
      <c r="D1249" s="27"/>
      <c r="M1249" s="17"/>
    </row>
    <row r="1250" spans="4:13" x14ac:dyDescent="0.25">
      <c r="D1250" s="27"/>
      <c r="M1250" s="17"/>
    </row>
    <row r="1251" spans="4:13" x14ac:dyDescent="0.25">
      <c r="D1251" s="27"/>
      <c r="M1251" s="17"/>
    </row>
    <row r="1252" spans="4:13" x14ac:dyDescent="0.25">
      <c r="D1252" s="27"/>
      <c r="M1252" s="17"/>
    </row>
    <row r="1253" spans="4:13" x14ac:dyDescent="0.25">
      <c r="D1253" s="27"/>
      <c r="M1253" s="17"/>
    </row>
    <row r="1254" spans="4:13" x14ac:dyDescent="0.25">
      <c r="D1254" s="27"/>
      <c r="M1254" s="17"/>
    </row>
    <row r="1255" spans="4:13" x14ac:dyDescent="0.25">
      <c r="D1255" s="27"/>
      <c r="M1255" s="17"/>
    </row>
    <row r="1256" spans="4:13" x14ac:dyDescent="0.25">
      <c r="D1256" s="27"/>
      <c r="M1256" s="17"/>
    </row>
    <row r="1257" spans="4:13" x14ac:dyDescent="0.25">
      <c r="D1257" s="27"/>
      <c r="M1257" s="17"/>
    </row>
    <row r="1258" spans="4:13" x14ac:dyDescent="0.25">
      <c r="D1258" s="27"/>
      <c r="M1258" s="17"/>
    </row>
    <row r="1259" spans="4:13" x14ac:dyDescent="0.25">
      <c r="D1259" s="27"/>
      <c r="M1259" s="17"/>
    </row>
    <row r="1260" spans="4:13" x14ac:dyDescent="0.25">
      <c r="D1260" s="27"/>
      <c r="M1260" s="17"/>
    </row>
    <row r="1261" spans="4:13" x14ac:dyDescent="0.25">
      <c r="D1261" s="27"/>
      <c r="M1261" s="17"/>
    </row>
    <row r="1262" spans="4:13" x14ac:dyDescent="0.25">
      <c r="D1262" s="27"/>
      <c r="M1262" s="17"/>
    </row>
    <row r="1263" spans="4:13" x14ac:dyDescent="0.25">
      <c r="D1263" s="27"/>
      <c r="M1263" s="17"/>
    </row>
    <row r="1264" spans="4:13" x14ac:dyDescent="0.25">
      <c r="D1264" s="27"/>
      <c r="M1264" s="17"/>
    </row>
    <row r="1265" spans="4:13" x14ac:dyDescent="0.25">
      <c r="D1265" s="27"/>
      <c r="M1265" s="17"/>
    </row>
    <row r="1266" spans="4:13" x14ac:dyDescent="0.25">
      <c r="D1266" s="27"/>
      <c r="M1266" s="17"/>
    </row>
    <row r="1267" spans="4:13" x14ac:dyDescent="0.25">
      <c r="D1267" s="27"/>
      <c r="M1267" s="17"/>
    </row>
    <row r="1268" spans="4:13" x14ac:dyDescent="0.25">
      <c r="D1268" s="27"/>
      <c r="M1268" s="17"/>
    </row>
    <row r="1269" spans="4:13" x14ac:dyDescent="0.25">
      <c r="D1269" s="27"/>
      <c r="M1269" s="17"/>
    </row>
    <row r="1270" spans="4:13" x14ac:dyDescent="0.25">
      <c r="D1270" s="27"/>
      <c r="M1270" s="17"/>
    </row>
    <row r="1271" spans="4:13" x14ac:dyDescent="0.25">
      <c r="D1271" s="27"/>
      <c r="M1271" s="17"/>
    </row>
    <row r="1272" spans="4:13" x14ac:dyDescent="0.25">
      <c r="D1272" s="27"/>
      <c r="M1272" s="17"/>
    </row>
    <row r="1273" spans="4:13" x14ac:dyDescent="0.25">
      <c r="D1273" s="27"/>
      <c r="M1273" s="17"/>
    </row>
    <row r="1274" spans="4:13" x14ac:dyDescent="0.25">
      <c r="D1274" s="27"/>
      <c r="M1274" s="17"/>
    </row>
    <row r="1275" spans="4:13" x14ac:dyDescent="0.25">
      <c r="D1275" s="27"/>
      <c r="M1275" s="17"/>
    </row>
    <row r="1276" spans="4:13" x14ac:dyDescent="0.25">
      <c r="D1276" s="27"/>
      <c r="M1276" s="17"/>
    </row>
    <row r="1277" spans="4:13" x14ac:dyDescent="0.25">
      <c r="D1277" s="27"/>
      <c r="M1277" s="17"/>
    </row>
    <row r="1278" spans="4:13" x14ac:dyDescent="0.25">
      <c r="D1278" s="27"/>
      <c r="M1278" s="17"/>
    </row>
    <row r="1279" spans="4:13" x14ac:dyDescent="0.25">
      <c r="D1279" s="27"/>
      <c r="M1279" s="17"/>
    </row>
    <row r="1280" spans="4:13" x14ac:dyDescent="0.25">
      <c r="D1280" s="27"/>
      <c r="M1280" s="17"/>
    </row>
    <row r="1281" spans="4:13" x14ac:dyDescent="0.25">
      <c r="D1281" s="27"/>
      <c r="M1281" s="17"/>
    </row>
    <row r="1282" spans="4:13" x14ac:dyDescent="0.25">
      <c r="D1282" s="27"/>
      <c r="M1282" s="17"/>
    </row>
    <row r="1283" spans="4:13" x14ac:dyDescent="0.25">
      <c r="D1283" s="27"/>
      <c r="M1283" s="17"/>
    </row>
    <row r="1284" spans="4:13" x14ac:dyDescent="0.25">
      <c r="D1284" s="27"/>
      <c r="M1284" s="17"/>
    </row>
    <row r="1285" spans="4:13" x14ac:dyDescent="0.25">
      <c r="D1285" s="27"/>
      <c r="M1285" s="17"/>
    </row>
    <row r="1286" spans="4:13" x14ac:dyDescent="0.25">
      <c r="D1286" s="27"/>
      <c r="M1286" s="17"/>
    </row>
    <row r="1287" spans="4:13" x14ac:dyDescent="0.25">
      <c r="D1287" s="27"/>
      <c r="M1287" s="17"/>
    </row>
    <row r="1288" spans="4:13" x14ac:dyDescent="0.25">
      <c r="D1288" s="27"/>
      <c r="M1288" s="17"/>
    </row>
    <row r="1289" spans="4:13" x14ac:dyDescent="0.25">
      <c r="D1289" s="27"/>
      <c r="M1289" s="17"/>
    </row>
    <row r="1290" spans="4:13" x14ac:dyDescent="0.25">
      <c r="D1290" s="27"/>
      <c r="M1290" s="17"/>
    </row>
    <row r="1291" spans="4:13" x14ac:dyDescent="0.25">
      <c r="D1291" s="27"/>
      <c r="M1291" s="17"/>
    </row>
    <row r="1292" spans="4:13" x14ac:dyDescent="0.25">
      <c r="D1292" s="27"/>
      <c r="M1292" s="17"/>
    </row>
    <row r="1293" spans="4:13" x14ac:dyDescent="0.25">
      <c r="D1293" s="27"/>
      <c r="M1293" s="17"/>
    </row>
    <row r="1294" spans="4:13" x14ac:dyDescent="0.25">
      <c r="D1294" s="27"/>
      <c r="M1294" s="17"/>
    </row>
    <row r="1295" spans="4:13" x14ac:dyDescent="0.25">
      <c r="D1295" s="27"/>
      <c r="M1295" s="17"/>
    </row>
    <row r="1296" spans="4:13" x14ac:dyDescent="0.25">
      <c r="D1296" s="27"/>
      <c r="M1296" s="17"/>
    </row>
    <row r="1297" spans="4:13" x14ac:dyDescent="0.25">
      <c r="D1297" s="27"/>
      <c r="M1297" s="17"/>
    </row>
    <row r="1298" spans="4:13" x14ac:dyDescent="0.25">
      <c r="D1298" s="27"/>
      <c r="M1298" s="17"/>
    </row>
    <row r="1299" spans="4:13" x14ac:dyDescent="0.25">
      <c r="D1299" s="27"/>
      <c r="M1299" s="17"/>
    </row>
    <row r="1300" spans="4:13" x14ac:dyDescent="0.25">
      <c r="D1300" s="27"/>
      <c r="M1300" s="17"/>
    </row>
    <row r="1301" spans="4:13" x14ac:dyDescent="0.25">
      <c r="D1301" s="27"/>
      <c r="M1301" s="17"/>
    </row>
    <row r="1302" spans="4:13" x14ac:dyDescent="0.25">
      <c r="D1302" s="27"/>
      <c r="M1302" s="17"/>
    </row>
    <row r="1303" spans="4:13" x14ac:dyDescent="0.25">
      <c r="D1303" s="27"/>
      <c r="M1303" s="17"/>
    </row>
    <row r="1304" spans="4:13" x14ac:dyDescent="0.25">
      <c r="D1304" s="27"/>
      <c r="M1304" s="17"/>
    </row>
    <row r="1305" spans="4:13" x14ac:dyDescent="0.25">
      <c r="D1305" s="27"/>
      <c r="M1305" s="17"/>
    </row>
    <row r="1306" spans="4:13" x14ac:dyDescent="0.25">
      <c r="D1306" s="27"/>
      <c r="M1306" s="17"/>
    </row>
    <row r="1307" spans="4:13" x14ac:dyDescent="0.25">
      <c r="D1307" s="27"/>
      <c r="M1307" s="17"/>
    </row>
    <row r="1308" spans="4:13" x14ac:dyDescent="0.25">
      <c r="D1308" s="27"/>
      <c r="M1308" s="17"/>
    </row>
    <row r="1309" spans="4:13" x14ac:dyDescent="0.25">
      <c r="D1309" s="27"/>
      <c r="M1309" s="17"/>
    </row>
    <row r="1310" spans="4:13" x14ac:dyDescent="0.25">
      <c r="D1310" s="27"/>
      <c r="M1310" s="17"/>
    </row>
    <row r="1311" spans="4:13" x14ac:dyDescent="0.25">
      <c r="D1311" s="27"/>
      <c r="M1311" s="17"/>
    </row>
    <row r="1312" spans="4:13" x14ac:dyDescent="0.25">
      <c r="D1312" s="27"/>
      <c r="M1312" s="17"/>
    </row>
    <row r="1313" spans="4:13" x14ac:dyDescent="0.25">
      <c r="D1313" s="27"/>
      <c r="M1313" s="17"/>
    </row>
    <row r="1314" spans="4:13" x14ac:dyDescent="0.25">
      <c r="D1314" s="27"/>
      <c r="M1314" s="17"/>
    </row>
    <row r="1315" spans="4:13" x14ac:dyDescent="0.25">
      <c r="D1315" s="27"/>
      <c r="M1315" s="17"/>
    </row>
    <row r="1316" spans="4:13" x14ac:dyDescent="0.25">
      <c r="D1316" s="27"/>
      <c r="M1316" s="17"/>
    </row>
    <row r="1317" spans="4:13" x14ac:dyDescent="0.25">
      <c r="D1317" s="27"/>
      <c r="M1317" s="17"/>
    </row>
    <row r="1318" spans="4:13" x14ac:dyDescent="0.25">
      <c r="D1318" s="27"/>
      <c r="M1318" s="17"/>
    </row>
    <row r="1319" spans="4:13" x14ac:dyDescent="0.25">
      <c r="D1319" s="27"/>
      <c r="M1319" s="17"/>
    </row>
    <row r="1320" spans="4:13" x14ac:dyDescent="0.25">
      <c r="D1320" s="27"/>
      <c r="M1320" s="17"/>
    </row>
    <row r="1321" spans="4:13" x14ac:dyDescent="0.25">
      <c r="D1321" s="27"/>
      <c r="M1321" s="17"/>
    </row>
    <row r="1322" spans="4:13" x14ac:dyDescent="0.25">
      <c r="D1322" s="27"/>
      <c r="M1322" s="17"/>
    </row>
    <row r="1323" spans="4:13" x14ac:dyDescent="0.25">
      <c r="D1323" s="27"/>
      <c r="M1323" s="17"/>
    </row>
    <row r="1324" spans="4:13" x14ac:dyDescent="0.25">
      <c r="D1324" s="27"/>
      <c r="M1324" s="17"/>
    </row>
    <row r="1325" spans="4:13" x14ac:dyDescent="0.25">
      <c r="D1325" s="27"/>
      <c r="M1325" s="17"/>
    </row>
    <row r="1326" spans="4:13" x14ac:dyDescent="0.25">
      <c r="D1326" s="27"/>
      <c r="M1326" s="17"/>
    </row>
    <row r="1327" spans="4:13" x14ac:dyDescent="0.25">
      <c r="D1327" s="27"/>
      <c r="M1327" s="17"/>
    </row>
    <row r="1328" spans="4:13" x14ac:dyDescent="0.25">
      <c r="D1328" s="27"/>
      <c r="M1328" s="17"/>
    </row>
    <row r="1329" spans="4:13" x14ac:dyDescent="0.25">
      <c r="D1329" s="27"/>
      <c r="M1329" s="17"/>
    </row>
    <row r="1330" spans="4:13" x14ac:dyDescent="0.25">
      <c r="D1330" s="27"/>
      <c r="M1330" s="17"/>
    </row>
    <row r="1331" spans="4:13" x14ac:dyDescent="0.25">
      <c r="D1331" s="27"/>
      <c r="M1331" s="17"/>
    </row>
    <row r="1332" spans="4:13" x14ac:dyDescent="0.25">
      <c r="D1332" s="27"/>
      <c r="M1332" s="17"/>
    </row>
    <row r="1333" spans="4:13" x14ac:dyDescent="0.25">
      <c r="D1333" s="27"/>
      <c r="M1333" s="17"/>
    </row>
    <row r="1334" spans="4:13" x14ac:dyDescent="0.25">
      <c r="D1334" s="27"/>
      <c r="M1334" s="17"/>
    </row>
    <row r="1335" spans="4:13" x14ac:dyDescent="0.25">
      <c r="D1335" s="27"/>
      <c r="M1335" s="17"/>
    </row>
    <row r="1336" spans="4:13" x14ac:dyDescent="0.25">
      <c r="D1336" s="27"/>
      <c r="M1336" s="17"/>
    </row>
    <row r="1337" spans="4:13" x14ac:dyDescent="0.25">
      <c r="D1337" s="27"/>
      <c r="M1337" s="17"/>
    </row>
    <row r="1338" spans="4:13" x14ac:dyDescent="0.25">
      <c r="D1338" s="27"/>
      <c r="M1338" s="17"/>
    </row>
    <row r="1339" spans="4:13" x14ac:dyDescent="0.25">
      <c r="D1339" s="27"/>
      <c r="M1339" s="17"/>
    </row>
    <row r="1340" spans="4:13" x14ac:dyDescent="0.25">
      <c r="D1340" s="27"/>
      <c r="M1340" s="17"/>
    </row>
    <row r="1341" spans="4:13" x14ac:dyDescent="0.25">
      <c r="D1341" s="27"/>
      <c r="M1341" s="17"/>
    </row>
    <row r="1342" spans="4:13" x14ac:dyDescent="0.25">
      <c r="D1342" s="27"/>
      <c r="M1342" s="17"/>
    </row>
    <row r="1343" spans="4:13" x14ac:dyDescent="0.25">
      <c r="D1343" s="27"/>
      <c r="M1343" s="17"/>
    </row>
    <row r="1344" spans="4:13" x14ac:dyDescent="0.25">
      <c r="D1344" s="27"/>
      <c r="M1344" s="17"/>
    </row>
    <row r="1345" spans="4:13" x14ac:dyDescent="0.25">
      <c r="D1345" s="27"/>
      <c r="M1345" s="17"/>
    </row>
    <row r="1346" spans="4:13" x14ac:dyDescent="0.25">
      <c r="D1346" s="27"/>
      <c r="M1346" s="17"/>
    </row>
    <row r="1347" spans="4:13" x14ac:dyDescent="0.25">
      <c r="D1347" s="27"/>
      <c r="M1347" s="17"/>
    </row>
    <row r="1348" spans="4:13" x14ac:dyDescent="0.25">
      <c r="D1348" s="27"/>
      <c r="M1348" s="17"/>
    </row>
    <row r="1349" spans="4:13" x14ac:dyDescent="0.25">
      <c r="D1349" s="27"/>
      <c r="M1349" s="17"/>
    </row>
    <row r="1350" spans="4:13" x14ac:dyDescent="0.25">
      <c r="D1350" s="27"/>
      <c r="M1350" s="17"/>
    </row>
    <row r="1351" spans="4:13" x14ac:dyDescent="0.25">
      <c r="D1351" s="27"/>
      <c r="M1351" s="17"/>
    </row>
    <row r="1352" spans="4:13" x14ac:dyDescent="0.25">
      <c r="D1352" s="27"/>
      <c r="M1352" s="17"/>
    </row>
    <row r="1353" spans="4:13" x14ac:dyDescent="0.25">
      <c r="D1353" s="27"/>
      <c r="M1353" s="17"/>
    </row>
    <row r="1354" spans="4:13" x14ac:dyDescent="0.25">
      <c r="D1354" s="27"/>
      <c r="M1354" s="17"/>
    </row>
    <row r="1355" spans="4:13" x14ac:dyDescent="0.25">
      <c r="D1355" s="27"/>
      <c r="M1355" s="17"/>
    </row>
    <row r="1356" spans="4:13" x14ac:dyDescent="0.25">
      <c r="D1356" s="27"/>
      <c r="M1356" s="17"/>
    </row>
    <row r="1357" spans="4:13" x14ac:dyDescent="0.25">
      <c r="D1357" s="27"/>
      <c r="M1357" s="17"/>
    </row>
    <row r="1358" spans="4:13" x14ac:dyDescent="0.25">
      <c r="D1358" s="27"/>
      <c r="M1358" s="17"/>
    </row>
    <row r="1359" spans="4:13" x14ac:dyDescent="0.25">
      <c r="D1359" s="27"/>
      <c r="M1359" s="17"/>
    </row>
    <row r="1360" spans="4:13" x14ac:dyDescent="0.25">
      <c r="D1360" s="27"/>
      <c r="M1360" s="17"/>
    </row>
    <row r="1361" spans="4:13" x14ac:dyDescent="0.25">
      <c r="D1361" s="27"/>
      <c r="M1361" s="17"/>
    </row>
    <row r="1362" spans="4:13" x14ac:dyDescent="0.25">
      <c r="D1362" s="27"/>
      <c r="M1362" s="17"/>
    </row>
    <row r="1363" spans="4:13" x14ac:dyDescent="0.25">
      <c r="D1363" s="27"/>
      <c r="M1363" s="17"/>
    </row>
    <row r="1364" spans="4:13" x14ac:dyDescent="0.25">
      <c r="D1364" s="27"/>
      <c r="M1364" s="17"/>
    </row>
    <row r="1365" spans="4:13" x14ac:dyDescent="0.25">
      <c r="D1365" s="27"/>
      <c r="M1365" s="17"/>
    </row>
    <row r="1366" spans="4:13" x14ac:dyDescent="0.25">
      <c r="D1366" s="27"/>
      <c r="M1366" s="17"/>
    </row>
    <row r="1367" spans="4:13" x14ac:dyDescent="0.25">
      <c r="D1367" s="27"/>
      <c r="M1367" s="17"/>
    </row>
    <row r="1368" spans="4:13" x14ac:dyDescent="0.25">
      <c r="D1368" s="27"/>
      <c r="M1368" s="17"/>
    </row>
    <row r="1369" spans="4:13" x14ac:dyDescent="0.25">
      <c r="D1369" s="27"/>
      <c r="M1369" s="17"/>
    </row>
    <row r="1370" spans="4:13" x14ac:dyDescent="0.25">
      <c r="D1370" s="27"/>
      <c r="M1370" s="17"/>
    </row>
    <row r="1371" spans="4:13" x14ac:dyDescent="0.25">
      <c r="D1371" s="27"/>
      <c r="M1371" s="17"/>
    </row>
    <row r="1372" spans="4:13" x14ac:dyDescent="0.25">
      <c r="D1372" s="27"/>
      <c r="M1372" s="17"/>
    </row>
    <row r="1373" spans="4:13" x14ac:dyDescent="0.25">
      <c r="D1373" s="27"/>
      <c r="M1373" s="17"/>
    </row>
    <row r="1374" spans="4:13" x14ac:dyDescent="0.25">
      <c r="D1374" s="27"/>
      <c r="M1374" s="17"/>
    </row>
    <row r="1375" spans="4:13" x14ac:dyDescent="0.25">
      <c r="D1375" s="27"/>
      <c r="M1375" s="17"/>
    </row>
    <row r="1376" spans="4:13" x14ac:dyDescent="0.25">
      <c r="D1376" s="27"/>
      <c r="M1376" s="17"/>
    </row>
    <row r="1377" spans="4:13" x14ac:dyDescent="0.25">
      <c r="D1377" s="27"/>
      <c r="M1377" s="17"/>
    </row>
    <row r="1378" spans="4:13" x14ac:dyDescent="0.25">
      <c r="D1378" s="27"/>
      <c r="M1378" s="17"/>
    </row>
    <row r="1379" spans="4:13" x14ac:dyDescent="0.25">
      <c r="D1379" s="27"/>
      <c r="M1379" s="17"/>
    </row>
    <row r="1380" spans="4:13" x14ac:dyDescent="0.25">
      <c r="D1380" s="27"/>
      <c r="M1380" s="17"/>
    </row>
    <row r="1381" spans="4:13" x14ac:dyDescent="0.25">
      <c r="D1381" s="27"/>
      <c r="M1381" s="17"/>
    </row>
    <row r="1382" spans="4:13" x14ac:dyDescent="0.25">
      <c r="D1382" s="27"/>
      <c r="M1382" s="17"/>
    </row>
    <row r="1383" spans="4:13" x14ac:dyDescent="0.25">
      <c r="D1383" s="27"/>
      <c r="M1383" s="17"/>
    </row>
    <row r="1384" spans="4:13" x14ac:dyDescent="0.25">
      <c r="D1384" s="27"/>
      <c r="M1384" s="17"/>
    </row>
    <row r="1385" spans="4:13" x14ac:dyDescent="0.25">
      <c r="D1385" s="27"/>
      <c r="M1385" s="17"/>
    </row>
    <row r="1386" spans="4:13" x14ac:dyDescent="0.25">
      <c r="D1386" s="27"/>
      <c r="M1386" s="17"/>
    </row>
    <row r="1387" spans="4:13" x14ac:dyDescent="0.25">
      <c r="D1387" s="27"/>
      <c r="M1387" s="17"/>
    </row>
    <row r="1388" spans="4:13" x14ac:dyDescent="0.25">
      <c r="D1388" s="27"/>
      <c r="M1388" s="17"/>
    </row>
    <row r="1389" spans="4:13" x14ac:dyDescent="0.25">
      <c r="D1389" s="27"/>
      <c r="M1389" s="17"/>
    </row>
    <row r="1390" spans="4:13" x14ac:dyDescent="0.25">
      <c r="D1390" s="27"/>
      <c r="M1390" s="17"/>
    </row>
    <row r="1391" spans="4:13" x14ac:dyDescent="0.25">
      <c r="D1391" s="27"/>
      <c r="M1391" s="17"/>
    </row>
    <row r="1392" spans="4:13" x14ac:dyDescent="0.25">
      <c r="D1392" s="27"/>
      <c r="M1392" s="17"/>
    </row>
    <row r="1393" spans="4:13" x14ac:dyDescent="0.25">
      <c r="D1393" s="27"/>
      <c r="M1393" s="17"/>
    </row>
    <row r="1394" spans="4:13" x14ac:dyDescent="0.25">
      <c r="D1394" s="27"/>
      <c r="M1394" s="17"/>
    </row>
    <row r="1395" spans="4:13" x14ac:dyDescent="0.25">
      <c r="D1395" s="27"/>
      <c r="M1395" s="17"/>
    </row>
    <row r="1396" spans="4:13" x14ac:dyDescent="0.25">
      <c r="D1396" s="27"/>
      <c r="M1396" s="17"/>
    </row>
    <row r="1397" spans="4:13" x14ac:dyDescent="0.25">
      <c r="D1397" s="27"/>
      <c r="M1397" s="17"/>
    </row>
    <row r="1398" spans="4:13" x14ac:dyDescent="0.25">
      <c r="D1398" s="27"/>
      <c r="M1398" s="17"/>
    </row>
    <row r="1399" spans="4:13" x14ac:dyDescent="0.25">
      <c r="D1399" s="27"/>
      <c r="M1399" s="17"/>
    </row>
    <row r="1400" spans="4:13" x14ac:dyDescent="0.25">
      <c r="D1400" s="27"/>
      <c r="M1400" s="17"/>
    </row>
    <row r="1401" spans="4:13" x14ac:dyDescent="0.25">
      <c r="D1401" s="27"/>
      <c r="M1401" s="17"/>
    </row>
    <row r="1402" spans="4:13" x14ac:dyDescent="0.25">
      <c r="D1402" s="27"/>
      <c r="M1402" s="17"/>
    </row>
    <row r="1403" spans="4:13" x14ac:dyDescent="0.25">
      <c r="D1403" s="27"/>
      <c r="M1403" s="17"/>
    </row>
    <row r="1404" spans="4:13" x14ac:dyDescent="0.25">
      <c r="D1404" s="27"/>
      <c r="M1404" s="17"/>
    </row>
    <row r="1405" spans="4:13" x14ac:dyDescent="0.25">
      <c r="D1405" s="27"/>
      <c r="M1405" s="17"/>
    </row>
    <row r="1406" spans="4:13" x14ac:dyDescent="0.25">
      <c r="D1406" s="27"/>
      <c r="M1406" s="17"/>
    </row>
    <row r="1407" spans="4:13" x14ac:dyDescent="0.25">
      <c r="D1407" s="27"/>
      <c r="M1407" s="17"/>
    </row>
    <row r="1408" spans="4:13" x14ac:dyDescent="0.25">
      <c r="D1408" s="27"/>
      <c r="M1408" s="17"/>
    </row>
    <row r="1409" spans="4:13" x14ac:dyDescent="0.25">
      <c r="D1409" s="27"/>
      <c r="M1409" s="17"/>
    </row>
    <row r="1410" spans="4:13" x14ac:dyDescent="0.25">
      <c r="D1410" s="27"/>
      <c r="M1410" s="17"/>
    </row>
    <row r="1411" spans="4:13" x14ac:dyDescent="0.25">
      <c r="D1411" s="27"/>
      <c r="M1411" s="17"/>
    </row>
    <row r="1412" spans="4:13" x14ac:dyDescent="0.25">
      <c r="D1412" s="27"/>
      <c r="M1412" s="17"/>
    </row>
    <row r="1413" spans="4:13" x14ac:dyDescent="0.25">
      <c r="D1413" s="27"/>
      <c r="M1413" s="17"/>
    </row>
    <row r="1414" spans="4:13" x14ac:dyDescent="0.25">
      <c r="D1414" s="27"/>
      <c r="M1414" s="17"/>
    </row>
    <row r="1415" spans="4:13" x14ac:dyDescent="0.25">
      <c r="D1415" s="27"/>
      <c r="M1415" s="17"/>
    </row>
    <row r="1416" spans="4:13" x14ac:dyDescent="0.25">
      <c r="D1416" s="27"/>
      <c r="M1416" s="17"/>
    </row>
    <row r="1417" spans="4:13" x14ac:dyDescent="0.25">
      <c r="D1417" s="27"/>
      <c r="M1417" s="17"/>
    </row>
    <row r="1418" spans="4:13" x14ac:dyDescent="0.25">
      <c r="D1418" s="27"/>
      <c r="M1418" s="17"/>
    </row>
    <row r="1419" spans="4:13" x14ac:dyDescent="0.25">
      <c r="D1419" s="27"/>
      <c r="M1419" s="17"/>
    </row>
    <row r="1420" spans="4:13" x14ac:dyDescent="0.25">
      <c r="D1420" s="27"/>
      <c r="M1420" s="17"/>
    </row>
    <row r="1421" spans="4:13" x14ac:dyDescent="0.25">
      <c r="D1421" s="27"/>
      <c r="M1421" s="17"/>
    </row>
    <row r="1422" spans="4:13" x14ac:dyDescent="0.25">
      <c r="D1422" s="27"/>
      <c r="M1422" s="17"/>
    </row>
    <row r="1423" spans="4:13" x14ac:dyDescent="0.25">
      <c r="D1423" s="27"/>
      <c r="M1423" s="17"/>
    </row>
    <row r="1424" spans="4:13" x14ac:dyDescent="0.25">
      <c r="D1424" s="27"/>
      <c r="M1424" s="17"/>
    </row>
    <row r="1425" spans="4:13" x14ac:dyDescent="0.25">
      <c r="D1425" s="27"/>
      <c r="M1425" s="17"/>
    </row>
    <row r="1426" spans="4:13" x14ac:dyDescent="0.25">
      <c r="D1426" s="27"/>
      <c r="M1426" s="17"/>
    </row>
    <row r="1427" spans="4:13" x14ac:dyDescent="0.25">
      <c r="D1427" s="27"/>
      <c r="M1427" s="17"/>
    </row>
    <row r="1428" spans="4:13" x14ac:dyDescent="0.25">
      <c r="D1428" s="27"/>
      <c r="M1428" s="17"/>
    </row>
    <row r="1429" spans="4:13" x14ac:dyDescent="0.25">
      <c r="D1429" s="27"/>
      <c r="M1429" s="17"/>
    </row>
    <row r="1430" spans="4:13" x14ac:dyDescent="0.25">
      <c r="D1430" s="27"/>
      <c r="M1430" s="17"/>
    </row>
    <row r="1431" spans="4:13" x14ac:dyDescent="0.25">
      <c r="D1431" s="27"/>
      <c r="M1431" s="17"/>
    </row>
    <row r="1432" spans="4:13" x14ac:dyDescent="0.25">
      <c r="D1432" s="27"/>
      <c r="M1432" s="17"/>
    </row>
    <row r="1433" spans="4:13" x14ac:dyDescent="0.25">
      <c r="D1433" s="27"/>
      <c r="M1433" s="17"/>
    </row>
    <row r="1434" spans="4:13" x14ac:dyDescent="0.25">
      <c r="D1434" s="27"/>
      <c r="M1434" s="17"/>
    </row>
    <row r="1435" spans="4:13" x14ac:dyDescent="0.25">
      <c r="D1435" s="27"/>
      <c r="M1435" s="17"/>
    </row>
    <row r="1436" spans="4:13" x14ac:dyDescent="0.25">
      <c r="D1436" s="27"/>
      <c r="M1436" s="17"/>
    </row>
    <row r="1437" spans="4:13" x14ac:dyDescent="0.25">
      <c r="D1437" s="27"/>
      <c r="M1437" s="17"/>
    </row>
    <row r="1438" spans="4:13" x14ac:dyDescent="0.25">
      <c r="D1438" s="27"/>
      <c r="M1438" s="17"/>
    </row>
    <row r="1439" spans="4:13" x14ac:dyDescent="0.25">
      <c r="D1439" s="27"/>
      <c r="M1439" s="17"/>
    </row>
    <row r="1440" spans="4:13" x14ac:dyDescent="0.25">
      <c r="D1440" s="27"/>
      <c r="M1440" s="17"/>
    </row>
    <row r="1441" spans="4:13" x14ac:dyDescent="0.25">
      <c r="D1441" s="27"/>
      <c r="M1441" s="17"/>
    </row>
    <row r="1442" spans="4:13" x14ac:dyDescent="0.25">
      <c r="D1442" s="27"/>
      <c r="M1442" s="17"/>
    </row>
    <row r="1443" spans="4:13" x14ac:dyDescent="0.25">
      <c r="D1443" s="27"/>
      <c r="M1443" s="17"/>
    </row>
    <row r="1444" spans="4:13" x14ac:dyDescent="0.25">
      <c r="D1444" s="27"/>
      <c r="M1444" s="17"/>
    </row>
    <row r="1445" spans="4:13" x14ac:dyDescent="0.25">
      <c r="D1445" s="27"/>
      <c r="M1445" s="17"/>
    </row>
    <row r="1446" spans="4:13" x14ac:dyDescent="0.25">
      <c r="D1446" s="27"/>
      <c r="M1446" s="17"/>
    </row>
    <row r="1447" spans="4:13" x14ac:dyDescent="0.25">
      <c r="D1447" s="27"/>
      <c r="M1447" s="17"/>
    </row>
    <row r="1448" spans="4:13" x14ac:dyDescent="0.25">
      <c r="D1448" s="27"/>
      <c r="M1448" s="17"/>
    </row>
    <row r="1449" spans="4:13" x14ac:dyDescent="0.25">
      <c r="D1449" s="27"/>
      <c r="M1449" s="17"/>
    </row>
    <row r="1450" spans="4:13" x14ac:dyDescent="0.25">
      <c r="D1450" s="27"/>
      <c r="M1450" s="17"/>
    </row>
    <row r="1451" spans="4:13" x14ac:dyDescent="0.25">
      <c r="D1451" s="27"/>
      <c r="M1451" s="17"/>
    </row>
    <row r="1452" spans="4:13" x14ac:dyDescent="0.25">
      <c r="D1452" s="27"/>
      <c r="M1452" s="17"/>
    </row>
    <row r="1453" spans="4:13" x14ac:dyDescent="0.25">
      <c r="D1453" s="27"/>
      <c r="M1453" s="17"/>
    </row>
    <row r="1454" spans="4:13" x14ac:dyDescent="0.25">
      <c r="D1454" s="27"/>
      <c r="M1454" s="17"/>
    </row>
    <row r="1455" spans="4:13" x14ac:dyDescent="0.25">
      <c r="D1455" s="27"/>
      <c r="M1455" s="17"/>
    </row>
    <row r="1456" spans="4:13" x14ac:dyDescent="0.25">
      <c r="D1456" s="27"/>
      <c r="M1456" s="17"/>
    </row>
    <row r="1457" spans="4:13" x14ac:dyDescent="0.25">
      <c r="D1457" s="27"/>
      <c r="M1457" s="17"/>
    </row>
    <row r="1458" spans="4:13" x14ac:dyDescent="0.25">
      <c r="D1458" s="27"/>
      <c r="M1458" s="17"/>
    </row>
    <row r="1459" spans="4:13" x14ac:dyDescent="0.25">
      <c r="D1459" s="27"/>
      <c r="M1459" s="17"/>
    </row>
    <row r="1460" spans="4:13" x14ac:dyDescent="0.25">
      <c r="D1460" s="27"/>
      <c r="M1460" s="17"/>
    </row>
    <row r="1461" spans="4:13" x14ac:dyDescent="0.25">
      <c r="D1461" s="27"/>
      <c r="M1461" s="17"/>
    </row>
    <row r="1462" spans="4:13" x14ac:dyDescent="0.25">
      <c r="D1462" s="27"/>
      <c r="M1462" s="17"/>
    </row>
    <row r="1463" spans="4:13" x14ac:dyDescent="0.25">
      <c r="D1463" s="27"/>
      <c r="M1463" s="17"/>
    </row>
    <row r="1464" spans="4:13" x14ac:dyDescent="0.25">
      <c r="D1464" s="27"/>
      <c r="M1464" s="17"/>
    </row>
    <row r="1465" spans="4:13" x14ac:dyDescent="0.25">
      <c r="D1465" s="27"/>
      <c r="M1465" s="17"/>
    </row>
    <row r="1466" spans="4:13" x14ac:dyDescent="0.25">
      <c r="D1466" s="27"/>
      <c r="M1466" s="17"/>
    </row>
    <row r="1467" spans="4:13" x14ac:dyDescent="0.25">
      <c r="D1467" s="27"/>
      <c r="M1467" s="17"/>
    </row>
    <row r="1468" spans="4:13" x14ac:dyDescent="0.25">
      <c r="D1468" s="27"/>
      <c r="M1468" s="17"/>
    </row>
    <row r="1469" spans="4:13" x14ac:dyDescent="0.25">
      <c r="D1469" s="27"/>
      <c r="M1469" s="17"/>
    </row>
    <row r="1470" spans="4:13" x14ac:dyDescent="0.25">
      <c r="D1470" s="27"/>
      <c r="M1470" s="17"/>
    </row>
    <row r="1471" spans="4:13" x14ac:dyDescent="0.25">
      <c r="D1471" s="27"/>
      <c r="M1471" s="17"/>
    </row>
    <row r="1472" spans="4:13" x14ac:dyDescent="0.25">
      <c r="D1472" s="27"/>
      <c r="M1472" s="17"/>
    </row>
    <row r="1473" spans="4:13" x14ac:dyDescent="0.25">
      <c r="D1473" s="27"/>
      <c r="M1473" s="17"/>
    </row>
    <row r="1474" spans="4:13" x14ac:dyDescent="0.25">
      <c r="D1474" s="27"/>
      <c r="M1474" s="17"/>
    </row>
    <row r="1475" spans="4:13" x14ac:dyDescent="0.25">
      <c r="D1475" s="27"/>
      <c r="M1475" s="17"/>
    </row>
    <row r="1476" spans="4:13" x14ac:dyDescent="0.25">
      <c r="D1476" s="27"/>
      <c r="M1476" s="17"/>
    </row>
    <row r="1477" spans="4:13" x14ac:dyDescent="0.25">
      <c r="D1477" s="27"/>
      <c r="M1477" s="17"/>
    </row>
    <row r="1478" spans="4:13" x14ac:dyDescent="0.25">
      <c r="D1478" s="27"/>
      <c r="M1478" s="17"/>
    </row>
    <row r="1479" spans="4:13" x14ac:dyDescent="0.25">
      <c r="D1479" s="27"/>
      <c r="M1479" s="17"/>
    </row>
    <row r="1480" spans="4:13" x14ac:dyDescent="0.25">
      <c r="D1480" s="27"/>
      <c r="M1480" s="17"/>
    </row>
    <row r="1481" spans="4:13" x14ac:dyDescent="0.25">
      <c r="D1481" s="27"/>
      <c r="M1481" s="17"/>
    </row>
    <row r="1482" spans="4:13" x14ac:dyDescent="0.25">
      <c r="D1482" s="27"/>
      <c r="M1482" s="17"/>
    </row>
    <row r="1483" spans="4:13" x14ac:dyDescent="0.25">
      <c r="D1483" s="27"/>
      <c r="M1483" s="17"/>
    </row>
    <row r="1484" spans="4:13" x14ac:dyDescent="0.25">
      <c r="D1484" s="27"/>
      <c r="M1484" s="17"/>
    </row>
    <row r="1485" spans="4:13" x14ac:dyDescent="0.25">
      <c r="D1485" s="27"/>
      <c r="M1485" s="17"/>
    </row>
    <row r="1486" spans="4:13" x14ac:dyDescent="0.25">
      <c r="D1486" s="27"/>
      <c r="M1486" s="17"/>
    </row>
    <row r="1487" spans="4:13" x14ac:dyDescent="0.25">
      <c r="D1487" s="27"/>
      <c r="M1487" s="17"/>
    </row>
    <row r="1488" spans="4:13" x14ac:dyDescent="0.25">
      <c r="D1488" s="27"/>
      <c r="M1488" s="17"/>
    </row>
    <row r="1489" spans="4:13" x14ac:dyDescent="0.25">
      <c r="D1489" s="27"/>
      <c r="M1489" s="17"/>
    </row>
    <row r="1490" spans="4:13" x14ac:dyDescent="0.25">
      <c r="D1490" s="27"/>
      <c r="M1490" s="17"/>
    </row>
    <row r="1491" spans="4:13" x14ac:dyDescent="0.25">
      <c r="D1491" s="27"/>
      <c r="M1491" s="17"/>
    </row>
    <row r="1492" spans="4:13" x14ac:dyDescent="0.25">
      <c r="D1492" s="27"/>
      <c r="M1492" s="17"/>
    </row>
    <row r="1493" spans="4:13" x14ac:dyDescent="0.25">
      <c r="D1493" s="27"/>
      <c r="M1493" s="17"/>
    </row>
    <row r="1494" spans="4:13" x14ac:dyDescent="0.25">
      <c r="D1494" s="27"/>
      <c r="M1494" s="17"/>
    </row>
    <row r="1495" spans="4:13" x14ac:dyDescent="0.25">
      <c r="D1495" s="27"/>
      <c r="M1495" s="17"/>
    </row>
    <row r="1496" spans="4:13" x14ac:dyDescent="0.25">
      <c r="D1496" s="27"/>
      <c r="M1496" s="17"/>
    </row>
    <row r="1497" spans="4:13" x14ac:dyDescent="0.25">
      <c r="D1497" s="27"/>
      <c r="M1497" s="17"/>
    </row>
    <row r="1498" spans="4:13" x14ac:dyDescent="0.25">
      <c r="D1498" s="27"/>
      <c r="M1498" s="17"/>
    </row>
    <row r="1499" spans="4:13" x14ac:dyDescent="0.25">
      <c r="D1499" s="27"/>
      <c r="M1499" s="17"/>
    </row>
    <row r="1500" spans="4:13" x14ac:dyDescent="0.25">
      <c r="D1500" s="27"/>
      <c r="M1500" s="17"/>
    </row>
    <row r="1501" spans="4:13" x14ac:dyDescent="0.25">
      <c r="D1501" s="27"/>
      <c r="M1501" s="17"/>
    </row>
    <row r="1502" spans="4:13" x14ac:dyDescent="0.25">
      <c r="D1502" s="27"/>
      <c r="M1502" s="17"/>
    </row>
    <row r="1503" spans="4:13" x14ac:dyDescent="0.25">
      <c r="D1503" s="27"/>
      <c r="M1503" s="17"/>
    </row>
    <row r="1504" spans="4:13" x14ac:dyDescent="0.25">
      <c r="D1504" s="27"/>
      <c r="M1504" s="17"/>
    </row>
    <row r="1505" spans="4:13" x14ac:dyDescent="0.25">
      <c r="D1505" s="27"/>
      <c r="M1505" s="17"/>
    </row>
    <row r="1506" spans="4:13" x14ac:dyDescent="0.25">
      <c r="D1506" s="27"/>
      <c r="M1506" s="17"/>
    </row>
    <row r="1507" spans="4:13" x14ac:dyDescent="0.25">
      <c r="D1507" s="27"/>
      <c r="M1507" s="17"/>
    </row>
    <row r="1508" spans="4:13" x14ac:dyDescent="0.25">
      <c r="D1508" s="27"/>
      <c r="M1508" s="17"/>
    </row>
    <row r="1509" spans="4:13" x14ac:dyDescent="0.25">
      <c r="D1509" s="27"/>
      <c r="M1509" s="17"/>
    </row>
    <row r="1510" spans="4:13" x14ac:dyDescent="0.25">
      <c r="D1510" s="27"/>
      <c r="M1510" s="17"/>
    </row>
    <row r="1511" spans="4:13" x14ac:dyDescent="0.25">
      <c r="D1511" s="27"/>
      <c r="M1511" s="17"/>
    </row>
    <row r="1512" spans="4:13" x14ac:dyDescent="0.25">
      <c r="D1512" s="27"/>
      <c r="M1512" s="17"/>
    </row>
    <row r="1513" spans="4:13" x14ac:dyDescent="0.25">
      <c r="D1513" s="27"/>
      <c r="M1513" s="17"/>
    </row>
    <row r="1514" spans="4:13" x14ac:dyDescent="0.25">
      <c r="D1514" s="27"/>
      <c r="M1514" s="17"/>
    </row>
    <row r="1515" spans="4:13" x14ac:dyDescent="0.25">
      <c r="D1515" s="27"/>
      <c r="M1515" s="17"/>
    </row>
    <row r="1516" spans="4:13" x14ac:dyDescent="0.25">
      <c r="D1516" s="27"/>
      <c r="M1516" s="17"/>
    </row>
    <row r="1517" spans="4:13" x14ac:dyDescent="0.25">
      <c r="D1517" s="27"/>
      <c r="M1517" s="17"/>
    </row>
    <row r="1518" spans="4:13" x14ac:dyDescent="0.25">
      <c r="D1518" s="27"/>
      <c r="M1518" s="17"/>
    </row>
    <row r="1519" spans="4:13" x14ac:dyDescent="0.25">
      <c r="D1519" s="27"/>
      <c r="M1519" s="17"/>
    </row>
    <row r="1520" spans="4:13" x14ac:dyDescent="0.25">
      <c r="D1520" s="27"/>
      <c r="M1520" s="17"/>
    </row>
    <row r="1521" spans="4:13" x14ac:dyDescent="0.25">
      <c r="D1521" s="27"/>
      <c r="M1521" s="17"/>
    </row>
    <row r="1522" spans="4:13" x14ac:dyDescent="0.25">
      <c r="D1522" s="27"/>
      <c r="M1522" s="17"/>
    </row>
    <row r="1523" spans="4:13" x14ac:dyDescent="0.25">
      <c r="D1523" s="27"/>
      <c r="M1523" s="17"/>
    </row>
    <row r="1524" spans="4:13" x14ac:dyDescent="0.25">
      <c r="D1524" s="27"/>
      <c r="M1524" s="17"/>
    </row>
    <row r="1525" spans="4:13" x14ac:dyDescent="0.25">
      <c r="D1525" s="27"/>
      <c r="M1525" s="17"/>
    </row>
    <row r="1526" spans="4:13" x14ac:dyDescent="0.25">
      <c r="D1526" s="27"/>
      <c r="M1526" s="17"/>
    </row>
    <row r="1527" spans="4:13" x14ac:dyDescent="0.25">
      <c r="D1527" s="27"/>
      <c r="M1527" s="17"/>
    </row>
    <row r="1528" spans="4:13" x14ac:dyDescent="0.25">
      <c r="D1528" s="27"/>
      <c r="M1528" s="17"/>
    </row>
    <row r="1529" spans="4:13" x14ac:dyDescent="0.25">
      <c r="D1529" s="27"/>
      <c r="M1529" s="17"/>
    </row>
    <row r="1530" spans="4:13" x14ac:dyDescent="0.25">
      <c r="D1530" s="27"/>
      <c r="M1530" s="17"/>
    </row>
    <row r="1531" spans="4:13" x14ac:dyDescent="0.25">
      <c r="D1531" s="27"/>
      <c r="M1531" s="17"/>
    </row>
    <row r="1532" spans="4:13" x14ac:dyDescent="0.25">
      <c r="D1532" s="27"/>
      <c r="M1532" s="17"/>
    </row>
    <row r="1533" spans="4:13" x14ac:dyDescent="0.25">
      <c r="D1533" s="27"/>
      <c r="M1533" s="17"/>
    </row>
    <row r="1534" spans="4:13" x14ac:dyDescent="0.25">
      <c r="D1534" s="27"/>
      <c r="M1534" s="17"/>
    </row>
    <row r="1535" spans="4:13" x14ac:dyDescent="0.25">
      <c r="D1535" s="27"/>
      <c r="M1535" s="17"/>
    </row>
    <row r="1536" spans="4:13" x14ac:dyDescent="0.25">
      <c r="D1536" s="27"/>
      <c r="M1536" s="17"/>
    </row>
    <row r="1537" spans="4:13" x14ac:dyDescent="0.25">
      <c r="D1537" s="27"/>
      <c r="M1537" s="17"/>
    </row>
    <row r="1538" spans="4:13" x14ac:dyDescent="0.25">
      <c r="D1538" s="27"/>
      <c r="M1538" s="17"/>
    </row>
    <row r="1539" spans="4:13" x14ac:dyDescent="0.25">
      <c r="D1539" s="27"/>
      <c r="M1539" s="17"/>
    </row>
    <row r="1540" spans="4:13" x14ac:dyDescent="0.25">
      <c r="D1540" s="27"/>
      <c r="M1540" s="17"/>
    </row>
    <row r="1541" spans="4:13" x14ac:dyDescent="0.25">
      <c r="D1541" s="27"/>
      <c r="M1541" s="17"/>
    </row>
    <row r="1542" spans="4:13" x14ac:dyDescent="0.25">
      <c r="D1542" s="27"/>
      <c r="M1542" s="17"/>
    </row>
    <row r="1543" spans="4:13" x14ac:dyDescent="0.25">
      <c r="D1543" s="27"/>
      <c r="M1543" s="17"/>
    </row>
    <row r="1544" spans="4:13" x14ac:dyDescent="0.25">
      <c r="D1544" s="27"/>
      <c r="M1544" s="17"/>
    </row>
    <row r="1545" spans="4:13" x14ac:dyDescent="0.25">
      <c r="D1545" s="27"/>
      <c r="M1545" s="17"/>
    </row>
    <row r="1546" spans="4:13" x14ac:dyDescent="0.25">
      <c r="D1546" s="27"/>
      <c r="M1546" s="17"/>
    </row>
    <row r="1547" spans="4:13" x14ac:dyDescent="0.25">
      <c r="D1547" s="27"/>
      <c r="M1547" s="17"/>
    </row>
    <row r="1548" spans="4:13" x14ac:dyDescent="0.25">
      <c r="D1548" s="27"/>
      <c r="M1548" s="17"/>
    </row>
    <row r="1549" spans="4:13" x14ac:dyDescent="0.25">
      <c r="D1549" s="27"/>
      <c r="M1549" s="17"/>
    </row>
    <row r="1550" spans="4:13" x14ac:dyDescent="0.25">
      <c r="D1550" s="27"/>
      <c r="M1550" s="17"/>
    </row>
    <row r="1551" spans="4:13" x14ac:dyDescent="0.25">
      <c r="D1551" s="27"/>
      <c r="M1551" s="17"/>
    </row>
    <row r="1552" spans="4:13" x14ac:dyDescent="0.25">
      <c r="D1552" s="27"/>
      <c r="M1552" s="17"/>
    </row>
    <row r="1553" spans="4:13" x14ac:dyDescent="0.25">
      <c r="D1553" s="27"/>
      <c r="M1553" s="17"/>
    </row>
    <row r="1554" spans="4:13" x14ac:dyDescent="0.25">
      <c r="D1554" s="27"/>
      <c r="M1554" s="17"/>
    </row>
    <row r="1555" spans="4:13" x14ac:dyDescent="0.25">
      <c r="D1555" s="27"/>
      <c r="M1555" s="17"/>
    </row>
    <row r="1556" spans="4:13" x14ac:dyDescent="0.25">
      <c r="D1556" s="27"/>
      <c r="M1556" s="17"/>
    </row>
    <row r="1557" spans="4:13" x14ac:dyDescent="0.25">
      <c r="D1557" s="27"/>
      <c r="M1557" s="17"/>
    </row>
    <row r="1558" spans="4:13" x14ac:dyDescent="0.25">
      <c r="D1558" s="27"/>
      <c r="M1558" s="17"/>
    </row>
    <row r="1559" spans="4:13" x14ac:dyDescent="0.25">
      <c r="D1559" s="27"/>
      <c r="M1559" s="17"/>
    </row>
    <row r="1560" spans="4:13" x14ac:dyDescent="0.25">
      <c r="D1560" s="27"/>
      <c r="M1560" s="17"/>
    </row>
    <row r="1561" spans="4:13" x14ac:dyDescent="0.25">
      <c r="D1561" s="27"/>
      <c r="M1561" s="17"/>
    </row>
    <row r="1562" spans="4:13" x14ac:dyDescent="0.25">
      <c r="D1562" s="27"/>
      <c r="M1562" s="17"/>
    </row>
    <row r="1563" spans="4:13" x14ac:dyDescent="0.25">
      <c r="D1563" s="27"/>
      <c r="M1563" s="17"/>
    </row>
    <row r="1564" spans="4:13" x14ac:dyDescent="0.25">
      <c r="D1564" s="27"/>
      <c r="M1564" s="17"/>
    </row>
    <row r="1565" spans="4:13" x14ac:dyDescent="0.25">
      <c r="D1565" s="27"/>
      <c r="M1565" s="17"/>
    </row>
    <row r="1566" spans="4:13" x14ac:dyDescent="0.25">
      <c r="D1566" s="27"/>
      <c r="M1566" s="17"/>
    </row>
    <row r="1567" spans="4:13" x14ac:dyDescent="0.25">
      <c r="D1567" s="27"/>
      <c r="M1567" s="17"/>
    </row>
    <row r="1568" spans="4:13" x14ac:dyDescent="0.25">
      <c r="D1568" s="27"/>
      <c r="M1568" s="17"/>
    </row>
    <row r="1569" spans="4:13" x14ac:dyDescent="0.25">
      <c r="D1569" s="27"/>
      <c r="M1569" s="17"/>
    </row>
    <row r="1570" spans="4:13" x14ac:dyDescent="0.25">
      <c r="D1570" s="27"/>
      <c r="M1570" s="17"/>
    </row>
    <row r="1571" spans="4:13" x14ac:dyDescent="0.25">
      <c r="D1571" s="27"/>
      <c r="M1571" s="17"/>
    </row>
    <row r="1572" spans="4:13" x14ac:dyDescent="0.25">
      <c r="D1572" s="27"/>
      <c r="M1572" s="17"/>
    </row>
    <row r="1573" spans="4:13" x14ac:dyDescent="0.25">
      <c r="D1573" s="27"/>
      <c r="M1573" s="17"/>
    </row>
    <row r="1574" spans="4:13" x14ac:dyDescent="0.25">
      <c r="D1574" s="27"/>
      <c r="M1574" s="17"/>
    </row>
    <row r="1575" spans="4:13" x14ac:dyDescent="0.25">
      <c r="D1575" s="27"/>
      <c r="M1575" s="17"/>
    </row>
    <row r="1576" spans="4:13" x14ac:dyDescent="0.25">
      <c r="D1576" s="27"/>
      <c r="M1576" s="17"/>
    </row>
    <row r="1577" spans="4:13" x14ac:dyDescent="0.25">
      <c r="D1577" s="27"/>
      <c r="M1577" s="17"/>
    </row>
    <row r="1578" spans="4:13" x14ac:dyDescent="0.25">
      <c r="D1578" s="27"/>
      <c r="M1578" s="17"/>
    </row>
    <row r="1579" spans="4:13" x14ac:dyDescent="0.25">
      <c r="D1579" s="27"/>
      <c r="M1579" s="17"/>
    </row>
    <row r="1580" spans="4:13" x14ac:dyDescent="0.25">
      <c r="D1580" s="27"/>
      <c r="M1580" s="17"/>
    </row>
    <row r="1581" spans="4:13" x14ac:dyDescent="0.25">
      <c r="D1581" s="27"/>
      <c r="M1581" s="17"/>
    </row>
    <row r="1582" spans="4:13" x14ac:dyDescent="0.25">
      <c r="D1582" s="27"/>
      <c r="M1582" s="17"/>
    </row>
    <row r="1583" spans="4:13" x14ac:dyDescent="0.25">
      <c r="D1583" s="27"/>
      <c r="M1583" s="17"/>
    </row>
    <row r="1584" spans="4:13" x14ac:dyDescent="0.25">
      <c r="D1584" s="27"/>
      <c r="M1584" s="17"/>
    </row>
    <row r="1585" spans="4:13" x14ac:dyDescent="0.25">
      <c r="D1585" s="27"/>
      <c r="M1585" s="17"/>
    </row>
    <row r="1586" spans="4:13" x14ac:dyDescent="0.25">
      <c r="D1586" s="27"/>
      <c r="M1586" s="17"/>
    </row>
    <row r="1587" spans="4:13" x14ac:dyDescent="0.25">
      <c r="D1587" s="27"/>
      <c r="M1587" s="17"/>
    </row>
    <row r="1588" spans="4:13" x14ac:dyDescent="0.25">
      <c r="D1588" s="27"/>
      <c r="M1588" s="17"/>
    </row>
    <row r="1589" spans="4:13" x14ac:dyDescent="0.25">
      <c r="D1589" s="27"/>
      <c r="M1589" s="17"/>
    </row>
    <row r="1590" spans="4:13" x14ac:dyDescent="0.25">
      <c r="D1590" s="27"/>
      <c r="M1590" s="17"/>
    </row>
    <row r="1591" spans="4:13" x14ac:dyDescent="0.25">
      <c r="D1591" s="27"/>
      <c r="M1591" s="17"/>
    </row>
    <row r="1592" spans="4:13" x14ac:dyDescent="0.25">
      <c r="D1592" s="27"/>
      <c r="M1592" s="17"/>
    </row>
    <row r="1593" spans="4:13" x14ac:dyDescent="0.25">
      <c r="D1593" s="27"/>
      <c r="M1593" s="17"/>
    </row>
    <row r="1594" spans="4:13" x14ac:dyDescent="0.25">
      <c r="D1594" s="27"/>
      <c r="M1594" s="17"/>
    </row>
    <row r="1595" spans="4:13" x14ac:dyDescent="0.25">
      <c r="D1595" s="27"/>
      <c r="M1595" s="17"/>
    </row>
    <row r="1596" spans="4:13" x14ac:dyDescent="0.25">
      <c r="D1596" s="27"/>
      <c r="M1596" s="17"/>
    </row>
    <row r="1597" spans="4:13" x14ac:dyDescent="0.25">
      <c r="D1597" s="27"/>
      <c r="M1597" s="17"/>
    </row>
    <row r="1598" spans="4:13" x14ac:dyDescent="0.25">
      <c r="D1598" s="27"/>
      <c r="M1598" s="17"/>
    </row>
    <row r="1599" spans="4:13" x14ac:dyDescent="0.25">
      <c r="D1599" s="27"/>
      <c r="M1599" s="17"/>
    </row>
    <row r="1600" spans="4:13" x14ac:dyDescent="0.25">
      <c r="D1600" s="27"/>
      <c r="M1600" s="17"/>
    </row>
    <row r="1601" spans="4:13" x14ac:dyDescent="0.25">
      <c r="D1601" s="27"/>
      <c r="M1601" s="17"/>
    </row>
    <row r="1602" spans="4:13" x14ac:dyDescent="0.25">
      <c r="D1602" s="27"/>
      <c r="M1602" s="17"/>
    </row>
    <row r="1603" spans="4:13" x14ac:dyDescent="0.25">
      <c r="D1603" s="27"/>
      <c r="M1603" s="17"/>
    </row>
    <row r="1604" spans="4:13" x14ac:dyDescent="0.25">
      <c r="D1604" s="27"/>
      <c r="M1604" s="17"/>
    </row>
    <row r="1605" spans="4:13" x14ac:dyDescent="0.25">
      <c r="D1605" s="27"/>
      <c r="M1605" s="17"/>
    </row>
    <row r="1606" spans="4:13" x14ac:dyDescent="0.25">
      <c r="D1606" s="27"/>
      <c r="M1606" s="17"/>
    </row>
    <row r="1607" spans="4:13" x14ac:dyDescent="0.25">
      <c r="D1607" s="27"/>
      <c r="M1607" s="17"/>
    </row>
    <row r="1608" spans="4:13" x14ac:dyDescent="0.25">
      <c r="D1608" s="27"/>
      <c r="M1608" s="17"/>
    </row>
    <row r="1609" spans="4:13" x14ac:dyDescent="0.25">
      <c r="D1609" s="27"/>
      <c r="M1609" s="17"/>
    </row>
    <row r="1610" spans="4:13" x14ac:dyDescent="0.25">
      <c r="D1610" s="27"/>
      <c r="M1610" s="17"/>
    </row>
    <row r="1611" spans="4:13" x14ac:dyDescent="0.25">
      <c r="D1611" s="27"/>
      <c r="M1611" s="17"/>
    </row>
    <row r="1612" spans="4:13" x14ac:dyDescent="0.25">
      <c r="D1612" s="27"/>
      <c r="M1612" s="17"/>
    </row>
    <row r="1613" spans="4:13" x14ac:dyDescent="0.25">
      <c r="D1613" s="27"/>
      <c r="M1613" s="17"/>
    </row>
    <row r="1614" spans="4:13" x14ac:dyDescent="0.25">
      <c r="D1614" s="27"/>
      <c r="M1614" s="17"/>
    </row>
    <row r="1615" spans="4:13" x14ac:dyDescent="0.25">
      <c r="D1615" s="27"/>
      <c r="M1615" s="17"/>
    </row>
    <row r="1616" spans="4:13" x14ac:dyDescent="0.25">
      <c r="D1616" s="27"/>
      <c r="M1616" s="17"/>
    </row>
    <row r="1617" spans="4:13" x14ac:dyDescent="0.25">
      <c r="D1617" s="27"/>
      <c r="M1617" s="17"/>
    </row>
    <row r="1618" spans="4:13" x14ac:dyDescent="0.25">
      <c r="D1618" s="27"/>
      <c r="M1618" s="17"/>
    </row>
    <row r="1619" spans="4:13" x14ac:dyDescent="0.25">
      <c r="D1619" s="27"/>
      <c r="M1619" s="17"/>
    </row>
    <row r="1620" spans="4:13" x14ac:dyDescent="0.25">
      <c r="D1620" s="27"/>
      <c r="M1620" s="17"/>
    </row>
    <row r="1621" spans="4:13" x14ac:dyDescent="0.25">
      <c r="D1621" s="27"/>
      <c r="M1621" s="17"/>
    </row>
    <row r="1622" spans="4:13" x14ac:dyDescent="0.25">
      <c r="D1622" s="27"/>
      <c r="M1622" s="17"/>
    </row>
    <row r="1623" spans="4:13" x14ac:dyDescent="0.25">
      <c r="D1623" s="27"/>
      <c r="M1623" s="17"/>
    </row>
    <row r="1624" spans="4:13" x14ac:dyDescent="0.25">
      <c r="D1624" s="27"/>
      <c r="M1624" s="17"/>
    </row>
    <row r="1625" spans="4:13" x14ac:dyDescent="0.25">
      <c r="D1625" s="27"/>
      <c r="M1625" s="17"/>
    </row>
    <row r="1626" spans="4:13" x14ac:dyDescent="0.25">
      <c r="D1626" s="27"/>
      <c r="M1626" s="17"/>
    </row>
    <row r="1627" spans="4:13" x14ac:dyDescent="0.25">
      <c r="D1627" s="27"/>
      <c r="M1627" s="17"/>
    </row>
    <row r="1628" spans="4:13" x14ac:dyDescent="0.25">
      <c r="D1628" s="27"/>
      <c r="M1628" s="17"/>
    </row>
    <row r="1629" spans="4:13" x14ac:dyDescent="0.25">
      <c r="D1629" s="27"/>
      <c r="M1629" s="17"/>
    </row>
    <row r="1630" spans="4:13" x14ac:dyDescent="0.25">
      <c r="D1630" s="27"/>
      <c r="M1630" s="17"/>
    </row>
    <row r="1631" spans="4:13" x14ac:dyDescent="0.25">
      <c r="D1631" s="27"/>
      <c r="M1631" s="17"/>
    </row>
    <row r="1632" spans="4:13" x14ac:dyDescent="0.25">
      <c r="D1632" s="27"/>
      <c r="M1632" s="17"/>
    </row>
    <row r="1633" spans="4:13" x14ac:dyDescent="0.25">
      <c r="D1633" s="27"/>
      <c r="M1633" s="17"/>
    </row>
    <row r="1634" spans="4:13" x14ac:dyDescent="0.25">
      <c r="D1634" s="27"/>
      <c r="M1634" s="17"/>
    </row>
    <row r="1635" spans="4:13" x14ac:dyDescent="0.25">
      <c r="D1635" s="27"/>
      <c r="M1635" s="17"/>
    </row>
    <row r="1636" spans="4:13" x14ac:dyDescent="0.25">
      <c r="D1636" s="27"/>
      <c r="M1636" s="17"/>
    </row>
    <row r="1637" spans="4:13" x14ac:dyDescent="0.25">
      <c r="D1637" s="27"/>
      <c r="M1637" s="17"/>
    </row>
    <row r="1638" spans="4:13" x14ac:dyDescent="0.25">
      <c r="D1638" s="27"/>
      <c r="M1638" s="17"/>
    </row>
    <row r="1639" spans="4:13" x14ac:dyDescent="0.25">
      <c r="D1639" s="27"/>
      <c r="M1639" s="17"/>
    </row>
    <row r="1640" spans="4:13" x14ac:dyDescent="0.25">
      <c r="D1640" s="27"/>
      <c r="M1640" s="17"/>
    </row>
    <row r="1641" spans="4:13" x14ac:dyDescent="0.25">
      <c r="D1641" s="27"/>
      <c r="M1641" s="17"/>
    </row>
    <row r="1642" spans="4:13" x14ac:dyDescent="0.25">
      <c r="D1642" s="27"/>
      <c r="M1642" s="17"/>
    </row>
    <row r="1643" spans="4:13" x14ac:dyDescent="0.25">
      <c r="D1643" s="27"/>
      <c r="M1643" s="17"/>
    </row>
    <row r="1644" spans="4:13" x14ac:dyDescent="0.25">
      <c r="D1644" s="27"/>
      <c r="M1644" s="17"/>
    </row>
    <row r="1645" spans="4:13" x14ac:dyDescent="0.25">
      <c r="D1645" s="27"/>
      <c r="M1645" s="17"/>
    </row>
    <row r="1646" spans="4:13" x14ac:dyDescent="0.25">
      <c r="D1646" s="27"/>
      <c r="M1646" s="17"/>
    </row>
    <row r="1647" spans="4:13" x14ac:dyDescent="0.25">
      <c r="D1647" s="27"/>
      <c r="M1647" s="17"/>
    </row>
    <row r="1648" spans="4:13" x14ac:dyDescent="0.25">
      <c r="D1648" s="27"/>
      <c r="M1648" s="17"/>
    </row>
    <row r="1649" spans="4:13" x14ac:dyDescent="0.25">
      <c r="D1649" s="27"/>
      <c r="M1649" s="17"/>
    </row>
    <row r="1650" spans="4:13" x14ac:dyDescent="0.25">
      <c r="D1650" s="27"/>
      <c r="M1650" s="17"/>
    </row>
    <row r="1651" spans="4:13" x14ac:dyDescent="0.25">
      <c r="D1651" s="27"/>
      <c r="M1651" s="17"/>
    </row>
    <row r="1652" spans="4:13" x14ac:dyDescent="0.25">
      <c r="D1652" s="27"/>
      <c r="M1652" s="17"/>
    </row>
    <row r="1653" spans="4:13" x14ac:dyDescent="0.25">
      <c r="D1653" s="27"/>
      <c r="M1653" s="17"/>
    </row>
    <row r="1654" spans="4:13" x14ac:dyDescent="0.25">
      <c r="D1654" s="27"/>
      <c r="M1654" s="17"/>
    </row>
    <row r="1655" spans="4:13" x14ac:dyDescent="0.25">
      <c r="D1655" s="27"/>
      <c r="M1655" s="17"/>
    </row>
    <row r="1656" spans="4:13" x14ac:dyDescent="0.25">
      <c r="D1656" s="27"/>
      <c r="M1656" s="17"/>
    </row>
    <row r="1657" spans="4:13" x14ac:dyDescent="0.25">
      <c r="D1657" s="27"/>
      <c r="M1657" s="17"/>
    </row>
    <row r="1658" spans="4:13" x14ac:dyDescent="0.25">
      <c r="D1658" s="27"/>
      <c r="M1658" s="17"/>
    </row>
    <row r="1659" spans="4:13" x14ac:dyDescent="0.25">
      <c r="D1659" s="27"/>
      <c r="M1659" s="17"/>
    </row>
    <row r="1660" spans="4:13" x14ac:dyDescent="0.25">
      <c r="D1660" s="27"/>
      <c r="M1660" s="17"/>
    </row>
    <row r="1661" spans="4:13" x14ac:dyDescent="0.25">
      <c r="D1661" s="27"/>
      <c r="M1661" s="17"/>
    </row>
    <row r="1662" spans="4:13" x14ac:dyDescent="0.25">
      <c r="D1662" s="27"/>
      <c r="M1662" s="17"/>
    </row>
    <row r="1663" spans="4:13" x14ac:dyDescent="0.25">
      <c r="D1663" s="27"/>
      <c r="M1663" s="17"/>
    </row>
    <row r="1664" spans="4:13" x14ac:dyDescent="0.25">
      <c r="D1664" s="27"/>
      <c r="M1664" s="17"/>
    </row>
    <row r="1665" spans="4:13" x14ac:dyDescent="0.25">
      <c r="D1665" s="27"/>
      <c r="M1665" s="17"/>
    </row>
    <row r="1666" spans="4:13" x14ac:dyDescent="0.25">
      <c r="D1666" s="27"/>
      <c r="M1666" s="17"/>
    </row>
    <row r="1667" spans="4:13" x14ac:dyDescent="0.25">
      <c r="D1667" s="27"/>
      <c r="M1667" s="17"/>
    </row>
    <row r="1668" spans="4:13" x14ac:dyDescent="0.25">
      <c r="D1668" s="27"/>
      <c r="M1668" s="17"/>
    </row>
    <row r="1669" spans="4:13" x14ac:dyDescent="0.25">
      <c r="D1669" s="27"/>
      <c r="M1669" s="17"/>
    </row>
    <row r="1670" spans="4:13" x14ac:dyDescent="0.25">
      <c r="D1670" s="27"/>
      <c r="M1670" s="17"/>
    </row>
    <row r="1671" spans="4:13" x14ac:dyDescent="0.25">
      <c r="D1671" s="27"/>
      <c r="M1671" s="17"/>
    </row>
    <row r="1672" spans="4:13" x14ac:dyDescent="0.25">
      <c r="D1672" s="27"/>
      <c r="M1672" s="17"/>
    </row>
    <row r="1673" spans="4:13" x14ac:dyDescent="0.25">
      <c r="D1673" s="27"/>
      <c r="M1673" s="17"/>
    </row>
    <row r="1674" spans="4:13" x14ac:dyDescent="0.25">
      <c r="D1674" s="27"/>
      <c r="M1674" s="17"/>
    </row>
    <row r="1675" spans="4:13" x14ac:dyDescent="0.25">
      <c r="D1675" s="27"/>
      <c r="M1675" s="17"/>
    </row>
    <row r="1676" spans="4:13" x14ac:dyDescent="0.25">
      <c r="D1676" s="27"/>
      <c r="M1676" s="17"/>
    </row>
    <row r="1677" spans="4:13" x14ac:dyDescent="0.25">
      <c r="D1677" s="27"/>
      <c r="M1677" s="17"/>
    </row>
    <row r="1678" spans="4:13" x14ac:dyDescent="0.25">
      <c r="D1678" s="27"/>
      <c r="M1678" s="17"/>
    </row>
    <row r="1679" spans="4:13" x14ac:dyDescent="0.25">
      <c r="D1679" s="27"/>
      <c r="M1679" s="17"/>
    </row>
    <row r="1680" spans="4:13" x14ac:dyDescent="0.25">
      <c r="D1680" s="27"/>
      <c r="M1680" s="17"/>
    </row>
    <row r="1681" spans="4:13" x14ac:dyDescent="0.25">
      <c r="D1681" s="27"/>
      <c r="M1681" s="17"/>
    </row>
    <row r="1682" spans="4:13" x14ac:dyDescent="0.25">
      <c r="D1682" s="27"/>
      <c r="M1682" s="17"/>
    </row>
    <row r="1683" spans="4:13" x14ac:dyDescent="0.25">
      <c r="D1683" s="27"/>
      <c r="M1683" s="17"/>
    </row>
    <row r="1684" spans="4:13" x14ac:dyDescent="0.25">
      <c r="D1684" s="27"/>
      <c r="M1684" s="17"/>
    </row>
    <row r="1685" spans="4:13" x14ac:dyDescent="0.25">
      <c r="D1685" s="27"/>
      <c r="M1685" s="17"/>
    </row>
    <row r="1686" spans="4:13" x14ac:dyDescent="0.25">
      <c r="D1686" s="27"/>
      <c r="M1686" s="17"/>
    </row>
    <row r="1687" spans="4:13" x14ac:dyDescent="0.25">
      <c r="D1687" s="27"/>
      <c r="M1687" s="17"/>
    </row>
    <row r="1688" spans="4:13" x14ac:dyDescent="0.25">
      <c r="D1688" s="27"/>
      <c r="M1688" s="17"/>
    </row>
    <row r="1689" spans="4:13" x14ac:dyDescent="0.25">
      <c r="D1689" s="27"/>
      <c r="M1689" s="17"/>
    </row>
    <row r="1690" spans="4:13" x14ac:dyDescent="0.25">
      <c r="D1690" s="27"/>
      <c r="M1690" s="17"/>
    </row>
    <row r="1691" spans="4:13" x14ac:dyDescent="0.25">
      <c r="D1691" s="27"/>
      <c r="M1691" s="17"/>
    </row>
    <row r="1692" spans="4:13" x14ac:dyDescent="0.25">
      <c r="D1692" s="27"/>
      <c r="M1692" s="17"/>
    </row>
    <row r="1693" spans="4:13" x14ac:dyDescent="0.25">
      <c r="D1693" s="27"/>
      <c r="M1693" s="17"/>
    </row>
    <row r="1694" spans="4:13" x14ac:dyDescent="0.25">
      <c r="D1694" s="27"/>
      <c r="M1694" s="17"/>
    </row>
    <row r="1695" spans="4:13" x14ac:dyDescent="0.25">
      <c r="D1695" s="27"/>
      <c r="M1695" s="17"/>
    </row>
    <row r="1696" spans="4:13" x14ac:dyDescent="0.25">
      <c r="D1696" s="27"/>
      <c r="M1696" s="17"/>
    </row>
    <row r="1697" spans="4:13" x14ac:dyDescent="0.25">
      <c r="D1697" s="27"/>
      <c r="M1697" s="17"/>
    </row>
    <row r="1698" spans="4:13" x14ac:dyDescent="0.25">
      <c r="D1698" s="27"/>
      <c r="M1698" s="17"/>
    </row>
    <row r="1699" spans="4:13" x14ac:dyDescent="0.25">
      <c r="D1699" s="27"/>
      <c r="M1699" s="17"/>
    </row>
    <row r="1700" spans="4:13" x14ac:dyDescent="0.25">
      <c r="D1700" s="27"/>
      <c r="M1700" s="17"/>
    </row>
    <row r="1701" spans="4:13" x14ac:dyDescent="0.25">
      <c r="D1701" s="27"/>
      <c r="M1701" s="17"/>
    </row>
    <row r="1702" spans="4:13" x14ac:dyDescent="0.25">
      <c r="D1702" s="27"/>
      <c r="M1702" s="17"/>
    </row>
    <row r="1703" spans="4:13" x14ac:dyDescent="0.25">
      <c r="D1703" s="27"/>
      <c r="M1703" s="17"/>
    </row>
    <row r="1704" spans="4:13" x14ac:dyDescent="0.25">
      <c r="D1704" s="27"/>
      <c r="M1704" s="17"/>
    </row>
    <row r="1705" spans="4:13" x14ac:dyDescent="0.25">
      <c r="D1705" s="27"/>
      <c r="M1705" s="17"/>
    </row>
    <row r="1706" spans="4:13" x14ac:dyDescent="0.25">
      <c r="D1706" s="27"/>
      <c r="M1706" s="17"/>
    </row>
    <row r="1707" spans="4:13" x14ac:dyDescent="0.25">
      <c r="D1707" s="27"/>
      <c r="M1707" s="17"/>
    </row>
    <row r="1708" spans="4:13" x14ac:dyDescent="0.25">
      <c r="D1708" s="27"/>
      <c r="M1708" s="17"/>
    </row>
    <row r="1709" spans="4:13" x14ac:dyDescent="0.25">
      <c r="D1709" s="27"/>
      <c r="M1709" s="17"/>
    </row>
    <row r="1710" spans="4:13" x14ac:dyDescent="0.25">
      <c r="D1710" s="27"/>
      <c r="M1710" s="17"/>
    </row>
    <row r="1711" spans="4:13" x14ac:dyDescent="0.25">
      <c r="D1711" s="27"/>
      <c r="M1711" s="17"/>
    </row>
    <row r="1712" spans="4:13" x14ac:dyDescent="0.25">
      <c r="D1712" s="27"/>
      <c r="M1712" s="17"/>
    </row>
    <row r="1713" spans="4:13" x14ac:dyDescent="0.25">
      <c r="D1713" s="27"/>
      <c r="M1713" s="17"/>
    </row>
    <row r="1714" spans="4:13" x14ac:dyDescent="0.25">
      <c r="D1714" s="27"/>
      <c r="M1714" s="17"/>
    </row>
    <row r="1715" spans="4:13" x14ac:dyDescent="0.25">
      <c r="D1715" s="27"/>
      <c r="M1715" s="17"/>
    </row>
    <row r="1716" spans="4:13" x14ac:dyDescent="0.25">
      <c r="D1716" s="27"/>
      <c r="M1716" s="17"/>
    </row>
    <row r="1717" spans="4:13" x14ac:dyDescent="0.25">
      <c r="D1717" s="27"/>
      <c r="M1717" s="17"/>
    </row>
    <row r="1718" spans="4:13" x14ac:dyDescent="0.25">
      <c r="D1718" s="27"/>
      <c r="M1718" s="17"/>
    </row>
    <row r="1719" spans="4:13" x14ac:dyDescent="0.25">
      <c r="D1719" s="27"/>
      <c r="M1719" s="17"/>
    </row>
    <row r="1720" spans="4:13" x14ac:dyDescent="0.25">
      <c r="D1720" s="27"/>
      <c r="M1720" s="17"/>
    </row>
    <row r="1721" spans="4:13" x14ac:dyDescent="0.25">
      <c r="D1721" s="27"/>
      <c r="M1721" s="17"/>
    </row>
    <row r="1722" spans="4:13" x14ac:dyDescent="0.25">
      <c r="D1722" s="27"/>
      <c r="M1722" s="17"/>
    </row>
    <row r="1723" spans="4:13" x14ac:dyDescent="0.25">
      <c r="D1723" s="27"/>
      <c r="M1723" s="17"/>
    </row>
    <row r="1724" spans="4:13" x14ac:dyDescent="0.25">
      <c r="D1724" s="27"/>
      <c r="M1724" s="17"/>
    </row>
    <row r="1725" spans="4:13" x14ac:dyDescent="0.25">
      <c r="D1725" s="27"/>
      <c r="M1725" s="17"/>
    </row>
    <row r="1726" spans="4:13" x14ac:dyDescent="0.25">
      <c r="D1726" s="27"/>
      <c r="M1726" s="17"/>
    </row>
    <row r="1727" spans="4:13" x14ac:dyDescent="0.25">
      <c r="D1727" s="27"/>
      <c r="M1727" s="17"/>
    </row>
    <row r="1728" spans="4:13" x14ac:dyDescent="0.25">
      <c r="D1728" s="27"/>
      <c r="M1728" s="17"/>
    </row>
    <row r="1729" spans="4:13" x14ac:dyDescent="0.25">
      <c r="D1729" s="27"/>
      <c r="M1729" s="17"/>
    </row>
    <row r="1730" spans="4:13" x14ac:dyDescent="0.25">
      <c r="D1730" s="27"/>
      <c r="M1730" s="17"/>
    </row>
    <row r="1731" spans="4:13" x14ac:dyDescent="0.25">
      <c r="D1731" s="27"/>
      <c r="M1731" s="17"/>
    </row>
    <row r="1732" spans="4:13" x14ac:dyDescent="0.25">
      <c r="D1732" s="27"/>
      <c r="M1732" s="17"/>
    </row>
    <row r="1733" spans="4:13" x14ac:dyDescent="0.25">
      <c r="D1733" s="27"/>
      <c r="M1733" s="17"/>
    </row>
    <row r="1734" spans="4:13" x14ac:dyDescent="0.25">
      <c r="D1734" s="27"/>
      <c r="M1734" s="17"/>
    </row>
    <row r="1735" spans="4:13" x14ac:dyDescent="0.25">
      <c r="D1735" s="27"/>
      <c r="M1735" s="17"/>
    </row>
    <row r="1736" spans="4:13" x14ac:dyDescent="0.25">
      <c r="D1736" s="27"/>
      <c r="M1736" s="17"/>
    </row>
    <row r="1737" spans="4:13" x14ac:dyDescent="0.25">
      <c r="D1737" s="27"/>
      <c r="M1737" s="17"/>
    </row>
    <row r="1738" spans="4:13" x14ac:dyDescent="0.25">
      <c r="D1738" s="27"/>
      <c r="M1738" s="17"/>
    </row>
    <row r="1739" spans="4:13" x14ac:dyDescent="0.25">
      <c r="D1739" s="27"/>
      <c r="M1739" s="17"/>
    </row>
    <row r="1740" spans="4:13" x14ac:dyDescent="0.25">
      <c r="D1740" s="27"/>
      <c r="M1740" s="17"/>
    </row>
    <row r="1741" spans="4:13" x14ac:dyDescent="0.25">
      <c r="D1741" s="27"/>
      <c r="M1741" s="17"/>
    </row>
    <row r="1742" spans="4:13" x14ac:dyDescent="0.25">
      <c r="D1742" s="27"/>
      <c r="M1742" s="17"/>
    </row>
    <row r="1743" spans="4:13" x14ac:dyDescent="0.25">
      <c r="D1743" s="27"/>
      <c r="M1743" s="17"/>
    </row>
    <row r="1744" spans="4:13" x14ac:dyDescent="0.25">
      <c r="D1744" s="27"/>
      <c r="M1744" s="17"/>
    </row>
    <row r="1745" spans="4:13" x14ac:dyDescent="0.25">
      <c r="D1745" s="27"/>
      <c r="M1745" s="17"/>
    </row>
    <row r="1746" spans="4:13" x14ac:dyDescent="0.25">
      <c r="D1746" s="27"/>
      <c r="M1746" s="17"/>
    </row>
    <row r="1747" spans="4:13" x14ac:dyDescent="0.25">
      <c r="D1747" s="27"/>
      <c r="M1747" s="17"/>
    </row>
    <row r="1748" spans="4:13" x14ac:dyDescent="0.25">
      <c r="D1748" s="27"/>
      <c r="M1748" s="17"/>
    </row>
    <row r="1749" spans="4:13" x14ac:dyDescent="0.25">
      <c r="D1749" s="27"/>
      <c r="M1749" s="17"/>
    </row>
    <row r="1750" spans="4:13" x14ac:dyDescent="0.25">
      <c r="D1750" s="27"/>
      <c r="M1750" s="17"/>
    </row>
    <row r="1751" spans="4:13" x14ac:dyDescent="0.25">
      <c r="D1751" s="27"/>
      <c r="M1751" s="17"/>
    </row>
    <row r="1752" spans="4:13" x14ac:dyDescent="0.25">
      <c r="D1752" s="27"/>
      <c r="M1752" s="17"/>
    </row>
    <row r="1753" spans="4:13" x14ac:dyDescent="0.25">
      <c r="D1753" s="27"/>
      <c r="M1753" s="17"/>
    </row>
    <row r="1754" spans="4:13" x14ac:dyDescent="0.25">
      <c r="D1754" s="27"/>
      <c r="M1754" s="17"/>
    </row>
    <row r="1755" spans="4:13" x14ac:dyDescent="0.25">
      <c r="D1755" s="27"/>
      <c r="M1755" s="17"/>
    </row>
    <row r="1756" spans="4:13" x14ac:dyDescent="0.25">
      <c r="D1756" s="27"/>
      <c r="M1756" s="17"/>
    </row>
    <row r="1757" spans="4:13" x14ac:dyDescent="0.25">
      <c r="D1757" s="27"/>
      <c r="M1757" s="17"/>
    </row>
    <row r="1758" spans="4:13" x14ac:dyDescent="0.25">
      <c r="D1758" s="27"/>
      <c r="M1758" s="17"/>
    </row>
    <row r="1759" spans="4:13" x14ac:dyDescent="0.25">
      <c r="D1759" s="27"/>
      <c r="M1759" s="17"/>
    </row>
    <row r="1760" spans="4:13" x14ac:dyDescent="0.25">
      <c r="D1760" s="27"/>
      <c r="M1760" s="17"/>
    </row>
    <row r="1761" spans="4:13" x14ac:dyDescent="0.25">
      <c r="D1761" s="27"/>
      <c r="M1761" s="17"/>
    </row>
    <row r="1762" spans="4:13" x14ac:dyDescent="0.25">
      <c r="D1762" s="27"/>
      <c r="M1762" s="17"/>
    </row>
    <row r="1763" spans="4:13" x14ac:dyDescent="0.25">
      <c r="D1763" s="27"/>
      <c r="M1763" s="17"/>
    </row>
    <row r="1764" spans="4:13" x14ac:dyDescent="0.25">
      <c r="D1764" s="27"/>
      <c r="M1764" s="17"/>
    </row>
    <row r="1765" spans="4:13" x14ac:dyDescent="0.25">
      <c r="D1765" s="27"/>
      <c r="M1765" s="17"/>
    </row>
    <row r="1766" spans="4:13" x14ac:dyDescent="0.25">
      <c r="D1766" s="27"/>
      <c r="M1766" s="17"/>
    </row>
    <row r="1767" spans="4:13" x14ac:dyDescent="0.25">
      <c r="D1767" s="27"/>
      <c r="M1767" s="17"/>
    </row>
    <row r="1768" spans="4:13" x14ac:dyDescent="0.25">
      <c r="D1768" s="27"/>
      <c r="M1768" s="17"/>
    </row>
    <row r="1769" spans="4:13" x14ac:dyDescent="0.25">
      <c r="D1769" s="27"/>
      <c r="M1769" s="17"/>
    </row>
    <row r="1770" spans="4:13" x14ac:dyDescent="0.25">
      <c r="D1770" s="27"/>
      <c r="M1770" s="17"/>
    </row>
    <row r="1771" spans="4:13" x14ac:dyDescent="0.25">
      <c r="D1771" s="27"/>
      <c r="M1771" s="17"/>
    </row>
    <row r="1772" spans="4:13" x14ac:dyDescent="0.25">
      <c r="D1772" s="27"/>
      <c r="M1772" s="17"/>
    </row>
    <row r="1773" spans="4:13" x14ac:dyDescent="0.25">
      <c r="D1773" s="27"/>
      <c r="M1773" s="17"/>
    </row>
    <row r="1774" spans="4:13" x14ac:dyDescent="0.25">
      <c r="D1774" s="27"/>
      <c r="M1774" s="17"/>
    </row>
    <row r="1775" spans="4:13" x14ac:dyDescent="0.25">
      <c r="D1775" s="27"/>
      <c r="M1775" s="17"/>
    </row>
    <row r="1776" spans="4:13" x14ac:dyDescent="0.25">
      <c r="D1776" s="27"/>
      <c r="M1776" s="17"/>
    </row>
    <row r="1777" spans="4:13" x14ac:dyDescent="0.25">
      <c r="D1777" s="27"/>
      <c r="M1777" s="17"/>
    </row>
    <row r="1778" spans="4:13" x14ac:dyDescent="0.25">
      <c r="D1778" s="27"/>
      <c r="M1778" s="17"/>
    </row>
    <row r="1779" spans="4:13" x14ac:dyDescent="0.25">
      <c r="D1779" s="27"/>
      <c r="M1779" s="17"/>
    </row>
    <row r="1780" spans="4:13" x14ac:dyDescent="0.25">
      <c r="D1780" s="27"/>
      <c r="M1780" s="17"/>
    </row>
    <row r="1781" spans="4:13" x14ac:dyDescent="0.25">
      <c r="D1781" s="27"/>
      <c r="M1781" s="17"/>
    </row>
    <row r="1782" spans="4:13" x14ac:dyDescent="0.25">
      <c r="D1782" s="27"/>
      <c r="M1782" s="17"/>
    </row>
    <row r="1783" spans="4:13" x14ac:dyDescent="0.25">
      <c r="D1783" s="27"/>
      <c r="M1783" s="17"/>
    </row>
    <row r="1784" spans="4:13" x14ac:dyDescent="0.25">
      <c r="D1784" s="27"/>
      <c r="M1784" s="17"/>
    </row>
    <row r="1785" spans="4:13" x14ac:dyDescent="0.25">
      <c r="D1785" s="27"/>
      <c r="M1785" s="17"/>
    </row>
    <row r="1786" spans="4:13" x14ac:dyDescent="0.25">
      <c r="D1786" s="27"/>
      <c r="M1786" s="17"/>
    </row>
    <row r="1787" spans="4:13" x14ac:dyDescent="0.25">
      <c r="D1787" s="27"/>
      <c r="M1787" s="17"/>
    </row>
    <row r="1788" spans="4:13" x14ac:dyDescent="0.25">
      <c r="D1788" s="27"/>
      <c r="M1788" s="17"/>
    </row>
    <row r="1789" spans="4:13" x14ac:dyDescent="0.25">
      <c r="D1789" s="27"/>
      <c r="M1789" s="17"/>
    </row>
    <row r="1790" spans="4:13" x14ac:dyDescent="0.25">
      <c r="D1790" s="27"/>
      <c r="M1790" s="17"/>
    </row>
    <row r="1791" spans="4:13" x14ac:dyDescent="0.25">
      <c r="D1791" s="27"/>
      <c r="M1791" s="17"/>
    </row>
    <row r="1792" spans="4:13" x14ac:dyDescent="0.25">
      <c r="D1792" s="27"/>
      <c r="M1792" s="17"/>
    </row>
    <row r="1793" spans="4:13" x14ac:dyDescent="0.25">
      <c r="D1793" s="27"/>
      <c r="M1793" s="17"/>
    </row>
    <row r="1794" spans="4:13" x14ac:dyDescent="0.25">
      <c r="D1794" s="27"/>
      <c r="M1794" s="17"/>
    </row>
    <row r="1795" spans="4:13" x14ac:dyDescent="0.25">
      <c r="D1795" s="27"/>
      <c r="M1795" s="17"/>
    </row>
    <row r="1796" spans="4:13" x14ac:dyDescent="0.25">
      <c r="D1796" s="27"/>
      <c r="M1796" s="17"/>
    </row>
    <row r="1797" spans="4:13" x14ac:dyDescent="0.25">
      <c r="D1797" s="27"/>
      <c r="M1797" s="17"/>
    </row>
    <row r="1798" spans="4:13" x14ac:dyDescent="0.25">
      <c r="D1798" s="27"/>
      <c r="M1798" s="17"/>
    </row>
    <row r="1799" spans="4:13" x14ac:dyDescent="0.25">
      <c r="D1799" s="27"/>
      <c r="M1799" s="17"/>
    </row>
    <row r="1800" spans="4:13" x14ac:dyDescent="0.25">
      <c r="D1800" s="27"/>
      <c r="M1800" s="17"/>
    </row>
    <row r="1801" spans="4:13" x14ac:dyDescent="0.25">
      <c r="D1801" s="27"/>
      <c r="M1801" s="17"/>
    </row>
    <row r="1802" spans="4:13" x14ac:dyDescent="0.25">
      <c r="D1802" s="27"/>
      <c r="M1802" s="17"/>
    </row>
    <row r="1803" spans="4:13" x14ac:dyDescent="0.25">
      <c r="D1803" s="27"/>
      <c r="M1803" s="17"/>
    </row>
    <row r="1804" spans="4:13" x14ac:dyDescent="0.25">
      <c r="D1804" s="27"/>
      <c r="M1804" s="17"/>
    </row>
    <row r="1805" spans="4:13" x14ac:dyDescent="0.25">
      <c r="D1805" s="27"/>
      <c r="M1805" s="17"/>
    </row>
    <row r="1806" spans="4:13" x14ac:dyDescent="0.25">
      <c r="D1806" s="27"/>
      <c r="M1806" s="17"/>
    </row>
    <row r="1807" spans="4:13" x14ac:dyDescent="0.25">
      <c r="D1807" s="27"/>
      <c r="M1807" s="17"/>
    </row>
    <row r="1808" spans="4:13" x14ac:dyDescent="0.25">
      <c r="D1808" s="27"/>
      <c r="M1808" s="17"/>
    </row>
    <row r="1809" spans="4:13" x14ac:dyDescent="0.25">
      <c r="D1809" s="27"/>
      <c r="M1809" s="17"/>
    </row>
    <row r="1810" spans="4:13" x14ac:dyDescent="0.25">
      <c r="D1810" s="27"/>
      <c r="M1810" s="17"/>
    </row>
    <row r="1811" spans="4:13" x14ac:dyDescent="0.25">
      <c r="D1811" s="27"/>
      <c r="M1811" s="17"/>
    </row>
    <row r="1812" spans="4:13" x14ac:dyDescent="0.25">
      <c r="D1812" s="27"/>
      <c r="M1812" s="17"/>
    </row>
    <row r="1813" spans="4:13" x14ac:dyDescent="0.25">
      <c r="D1813" s="27"/>
      <c r="M1813" s="17"/>
    </row>
    <row r="1814" spans="4:13" x14ac:dyDescent="0.25">
      <c r="D1814" s="27"/>
      <c r="M1814" s="17"/>
    </row>
    <row r="1815" spans="4:13" x14ac:dyDescent="0.25">
      <c r="D1815" s="27"/>
      <c r="M1815" s="17"/>
    </row>
    <row r="1816" spans="4:13" x14ac:dyDescent="0.25">
      <c r="D1816" s="27"/>
      <c r="M1816" s="17"/>
    </row>
    <row r="1817" spans="4:13" x14ac:dyDescent="0.25">
      <c r="D1817" s="27"/>
      <c r="M1817" s="17"/>
    </row>
    <row r="1818" spans="4:13" x14ac:dyDescent="0.25">
      <c r="D1818" s="27"/>
      <c r="M1818" s="17"/>
    </row>
    <row r="1819" spans="4:13" x14ac:dyDescent="0.25">
      <c r="D1819" s="27"/>
      <c r="M1819" s="17"/>
    </row>
    <row r="1820" spans="4:13" x14ac:dyDescent="0.25">
      <c r="D1820" s="27"/>
      <c r="M1820" s="17"/>
    </row>
    <row r="1821" spans="4:13" x14ac:dyDescent="0.25">
      <c r="D1821" s="27"/>
      <c r="M1821" s="17"/>
    </row>
    <row r="1822" spans="4:13" x14ac:dyDescent="0.25">
      <c r="D1822" s="27"/>
      <c r="M1822" s="17"/>
    </row>
    <row r="1823" spans="4:13" x14ac:dyDescent="0.25">
      <c r="D1823" s="27"/>
      <c r="M1823" s="17"/>
    </row>
    <row r="1824" spans="4:13" x14ac:dyDescent="0.25">
      <c r="D1824" s="27"/>
      <c r="M1824" s="17"/>
    </row>
    <row r="1825" spans="4:13" x14ac:dyDescent="0.25">
      <c r="D1825" s="27"/>
      <c r="M1825" s="17"/>
    </row>
    <row r="1826" spans="4:13" x14ac:dyDescent="0.25">
      <c r="D1826" s="27"/>
      <c r="M1826" s="17"/>
    </row>
    <row r="1827" spans="4:13" x14ac:dyDescent="0.25">
      <c r="D1827" s="27"/>
      <c r="M1827" s="17"/>
    </row>
    <row r="1828" spans="4:13" x14ac:dyDescent="0.25">
      <c r="D1828" s="27"/>
      <c r="M1828" s="17"/>
    </row>
    <row r="1829" spans="4:13" x14ac:dyDescent="0.25">
      <c r="D1829" s="27"/>
      <c r="M1829" s="17"/>
    </row>
    <row r="1830" spans="4:13" x14ac:dyDescent="0.25">
      <c r="D1830" s="27"/>
      <c r="M1830" s="17"/>
    </row>
    <row r="1831" spans="4:13" x14ac:dyDescent="0.25">
      <c r="D1831" s="27"/>
      <c r="M1831" s="17"/>
    </row>
    <row r="1832" spans="4:13" x14ac:dyDescent="0.25">
      <c r="D1832" s="27"/>
      <c r="M1832" s="17"/>
    </row>
    <row r="1833" spans="4:13" x14ac:dyDescent="0.25">
      <c r="D1833" s="27"/>
      <c r="M1833" s="17"/>
    </row>
    <row r="1834" spans="4:13" x14ac:dyDescent="0.25">
      <c r="D1834" s="27"/>
      <c r="M1834" s="17"/>
    </row>
    <row r="1835" spans="4:13" x14ac:dyDescent="0.25">
      <c r="D1835" s="27"/>
      <c r="M1835" s="17"/>
    </row>
    <row r="1836" spans="4:13" x14ac:dyDescent="0.25">
      <c r="D1836" s="27"/>
      <c r="M1836" s="17"/>
    </row>
    <row r="1837" spans="4:13" x14ac:dyDescent="0.25">
      <c r="D1837" s="27"/>
      <c r="M1837" s="17"/>
    </row>
    <row r="1838" spans="4:13" x14ac:dyDescent="0.25">
      <c r="D1838" s="27"/>
      <c r="M1838" s="17"/>
    </row>
    <row r="1839" spans="4:13" x14ac:dyDescent="0.25">
      <c r="D1839" s="27"/>
      <c r="M1839" s="17"/>
    </row>
    <row r="1840" spans="4:13" x14ac:dyDescent="0.25">
      <c r="D1840" s="27"/>
      <c r="M1840" s="17"/>
    </row>
    <row r="1841" spans="4:13" x14ac:dyDescent="0.25">
      <c r="D1841" s="27"/>
      <c r="M1841" s="17"/>
    </row>
    <row r="1842" spans="4:13" x14ac:dyDescent="0.25">
      <c r="D1842" s="27"/>
      <c r="M1842" s="17"/>
    </row>
    <row r="1843" spans="4:13" x14ac:dyDescent="0.25">
      <c r="D1843" s="27"/>
      <c r="M1843" s="17"/>
    </row>
    <row r="1844" spans="4:13" x14ac:dyDescent="0.25">
      <c r="D1844" s="27"/>
      <c r="M1844" s="17"/>
    </row>
    <row r="1845" spans="4:13" x14ac:dyDescent="0.25">
      <c r="D1845" s="27"/>
      <c r="M1845" s="17"/>
    </row>
    <row r="1846" spans="4:13" x14ac:dyDescent="0.25">
      <c r="D1846" s="27"/>
      <c r="M1846" s="17"/>
    </row>
    <row r="1847" spans="4:13" x14ac:dyDescent="0.25">
      <c r="D1847" s="27"/>
      <c r="M1847" s="17"/>
    </row>
    <row r="1848" spans="4:13" x14ac:dyDescent="0.25">
      <c r="D1848" s="27"/>
      <c r="M1848" s="17"/>
    </row>
    <row r="1849" spans="4:13" x14ac:dyDescent="0.25">
      <c r="D1849" s="27"/>
      <c r="M1849" s="17"/>
    </row>
    <row r="1850" spans="4:13" x14ac:dyDescent="0.25">
      <c r="D1850" s="27"/>
      <c r="M1850" s="17"/>
    </row>
    <row r="1851" spans="4:13" x14ac:dyDescent="0.25">
      <c r="D1851" s="27"/>
      <c r="M1851" s="17"/>
    </row>
    <row r="1852" spans="4:13" x14ac:dyDescent="0.25">
      <c r="D1852" s="27"/>
      <c r="M1852" s="17"/>
    </row>
    <row r="1853" spans="4:13" x14ac:dyDescent="0.25">
      <c r="D1853" s="27"/>
      <c r="M1853" s="17"/>
    </row>
    <row r="1854" spans="4:13" x14ac:dyDescent="0.25">
      <c r="D1854" s="27"/>
      <c r="M1854" s="17"/>
    </row>
    <row r="1855" spans="4:13" x14ac:dyDescent="0.25">
      <c r="D1855" s="27"/>
      <c r="M1855" s="17"/>
    </row>
    <row r="1856" spans="4:13" x14ac:dyDescent="0.25">
      <c r="D1856" s="27"/>
      <c r="M1856" s="17"/>
    </row>
    <row r="1857" spans="4:13" x14ac:dyDescent="0.25">
      <c r="D1857" s="27"/>
      <c r="M1857" s="17"/>
    </row>
    <row r="1858" spans="4:13" x14ac:dyDescent="0.25">
      <c r="D1858" s="27"/>
      <c r="M1858" s="17"/>
    </row>
    <row r="1859" spans="4:13" x14ac:dyDescent="0.25">
      <c r="D1859" s="27"/>
      <c r="M1859" s="17"/>
    </row>
    <row r="1860" spans="4:13" x14ac:dyDescent="0.25">
      <c r="D1860" s="27"/>
      <c r="M1860" s="17"/>
    </row>
    <row r="1861" spans="4:13" x14ac:dyDescent="0.25">
      <c r="D1861" s="27"/>
      <c r="M1861" s="17"/>
    </row>
    <row r="1862" spans="4:13" x14ac:dyDescent="0.25">
      <c r="D1862" s="27"/>
      <c r="M1862" s="17"/>
    </row>
    <row r="1863" spans="4:13" x14ac:dyDescent="0.25">
      <c r="D1863" s="27"/>
      <c r="M1863" s="17"/>
    </row>
    <row r="1864" spans="4:13" x14ac:dyDescent="0.25">
      <c r="D1864" s="27"/>
      <c r="M1864" s="17"/>
    </row>
    <row r="1865" spans="4:13" x14ac:dyDescent="0.25">
      <c r="D1865" s="27"/>
      <c r="M1865" s="17"/>
    </row>
    <row r="1866" spans="4:13" x14ac:dyDescent="0.25">
      <c r="D1866" s="27"/>
      <c r="M1866" s="17"/>
    </row>
    <row r="1867" spans="4:13" x14ac:dyDescent="0.25">
      <c r="D1867" s="27"/>
      <c r="M1867" s="17"/>
    </row>
    <row r="1868" spans="4:13" x14ac:dyDescent="0.25">
      <c r="D1868" s="27"/>
      <c r="M1868" s="17"/>
    </row>
    <row r="1869" spans="4:13" x14ac:dyDescent="0.25">
      <c r="D1869" s="27"/>
      <c r="M1869" s="17"/>
    </row>
    <row r="1870" spans="4:13" x14ac:dyDescent="0.25">
      <c r="D1870" s="27"/>
      <c r="M1870" s="17"/>
    </row>
    <row r="1871" spans="4:13" x14ac:dyDescent="0.25">
      <c r="D1871" s="27"/>
      <c r="M1871" s="17"/>
    </row>
    <row r="1872" spans="4:13" x14ac:dyDescent="0.25">
      <c r="D1872" s="27"/>
      <c r="M1872" s="17"/>
    </row>
    <row r="1873" spans="4:13" x14ac:dyDescent="0.25">
      <c r="D1873" s="27"/>
      <c r="M1873" s="17"/>
    </row>
    <row r="1874" spans="4:13" x14ac:dyDescent="0.25">
      <c r="D1874" s="27"/>
      <c r="M1874" s="17"/>
    </row>
    <row r="1875" spans="4:13" x14ac:dyDescent="0.25">
      <c r="D1875" s="27"/>
      <c r="M1875" s="17"/>
    </row>
    <row r="1876" spans="4:13" x14ac:dyDescent="0.25">
      <c r="D1876" s="27"/>
      <c r="M1876" s="17"/>
    </row>
    <row r="1877" spans="4:13" x14ac:dyDescent="0.25">
      <c r="D1877" s="27"/>
      <c r="M1877" s="17"/>
    </row>
    <row r="1878" spans="4:13" x14ac:dyDescent="0.25">
      <c r="D1878" s="27"/>
      <c r="M1878" s="17"/>
    </row>
    <row r="1879" spans="4:13" x14ac:dyDescent="0.25">
      <c r="D1879" s="27"/>
      <c r="M1879" s="17"/>
    </row>
    <row r="1880" spans="4:13" x14ac:dyDescent="0.25">
      <c r="D1880" s="27"/>
      <c r="M1880" s="17"/>
    </row>
    <row r="1881" spans="4:13" x14ac:dyDescent="0.25">
      <c r="D1881" s="27"/>
      <c r="M1881" s="17"/>
    </row>
    <row r="1882" spans="4:13" x14ac:dyDescent="0.25">
      <c r="D1882" s="27"/>
      <c r="M1882" s="17"/>
    </row>
    <row r="1883" spans="4:13" x14ac:dyDescent="0.25">
      <c r="D1883" s="27"/>
      <c r="M1883" s="17"/>
    </row>
    <row r="1884" spans="4:13" x14ac:dyDescent="0.25">
      <c r="D1884" s="27"/>
      <c r="M1884" s="17"/>
    </row>
    <row r="1885" spans="4:13" x14ac:dyDescent="0.25">
      <c r="D1885" s="27"/>
      <c r="M1885" s="17"/>
    </row>
    <row r="1886" spans="4:13" x14ac:dyDescent="0.25">
      <c r="D1886" s="27"/>
      <c r="M1886" s="17"/>
    </row>
    <row r="1887" spans="4:13" x14ac:dyDescent="0.25">
      <c r="D1887" s="27"/>
      <c r="M1887" s="17"/>
    </row>
    <row r="1888" spans="4:13" x14ac:dyDescent="0.25">
      <c r="D1888" s="27"/>
      <c r="M1888" s="17"/>
    </row>
    <row r="1889" spans="4:13" x14ac:dyDescent="0.25">
      <c r="D1889" s="27"/>
      <c r="M1889" s="17"/>
    </row>
    <row r="1890" spans="4:13" x14ac:dyDescent="0.25">
      <c r="D1890" s="27"/>
      <c r="M1890" s="17"/>
    </row>
    <row r="1891" spans="4:13" x14ac:dyDescent="0.25">
      <c r="D1891" s="27"/>
      <c r="M1891" s="17"/>
    </row>
    <row r="1892" spans="4:13" x14ac:dyDescent="0.25">
      <c r="D1892" s="27"/>
      <c r="M1892" s="17"/>
    </row>
    <row r="1893" spans="4:13" x14ac:dyDescent="0.25">
      <c r="D1893" s="27"/>
      <c r="M1893" s="17"/>
    </row>
    <row r="1894" spans="4:13" x14ac:dyDescent="0.25">
      <c r="D1894" s="27"/>
      <c r="M1894" s="17"/>
    </row>
    <row r="1895" spans="4:13" x14ac:dyDescent="0.25">
      <c r="D1895" s="27"/>
      <c r="M1895" s="17"/>
    </row>
    <row r="1896" spans="4:13" x14ac:dyDescent="0.25">
      <c r="D1896" s="27"/>
      <c r="M1896" s="17"/>
    </row>
    <row r="1897" spans="4:13" x14ac:dyDescent="0.25">
      <c r="D1897" s="27"/>
      <c r="M1897" s="17"/>
    </row>
    <row r="1898" spans="4:13" x14ac:dyDescent="0.25">
      <c r="D1898" s="27"/>
      <c r="M1898" s="17"/>
    </row>
    <row r="1899" spans="4:13" x14ac:dyDescent="0.25">
      <c r="D1899" s="27"/>
      <c r="M1899" s="17"/>
    </row>
    <row r="1900" spans="4:13" x14ac:dyDescent="0.25">
      <c r="D1900" s="27"/>
      <c r="M1900" s="17"/>
    </row>
    <row r="1901" spans="4:13" x14ac:dyDescent="0.25">
      <c r="D1901" s="27"/>
      <c r="M1901" s="17"/>
    </row>
    <row r="1902" spans="4:13" x14ac:dyDescent="0.25">
      <c r="D1902" s="27"/>
      <c r="M1902" s="17"/>
    </row>
    <row r="1903" spans="4:13" x14ac:dyDescent="0.25">
      <c r="D1903" s="27"/>
      <c r="M1903" s="17"/>
    </row>
    <row r="1904" spans="4:13" x14ac:dyDescent="0.25">
      <c r="D1904" s="27"/>
      <c r="M1904" s="17"/>
    </row>
    <row r="1905" spans="4:13" x14ac:dyDescent="0.25">
      <c r="D1905" s="27"/>
      <c r="M1905" s="17"/>
    </row>
    <row r="1906" spans="4:13" x14ac:dyDescent="0.25">
      <c r="D1906" s="27"/>
      <c r="M1906" s="17"/>
    </row>
    <row r="1907" spans="4:13" x14ac:dyDescent="0.25">
      <c r="D1907" s="27"/>
      <c r="M1907" s="17"/>
    </row>
    <row r="1908" spans="4:13" x14ac:dyDescent="0.25">
      <c r="D1908" s="27"/>
      <c r="M1908" s="17"/>
    </row>
    <row r="1909" spans="4:13" x14ac:dyDescent="0.25">
      <c r="D1909" s="27"/>
      <c r="M1909" s="17"/>
    </row>
    <row r="1910" spans="4:13" x14ac:dyDescent="0.25">
      <c r="D1910" s="27"/>
      <c r="M1910" s="17"/>
    </row>
    <row r="1911" spans="4:13" x14ac:dyDescent="0.25">
      <c r="D1911" s="27"/>
      <c r="M1911" s="17"/>
    </row>
    <row r="1912" spans="4:13" x14ac:dyDescent="0.25">
      <c r="D1912" s="27"/>
      <c r="M1912" s="17"/>
    </row>
    <row r="1913" spans="4:13" x14ac:dyDescent="0.25">
      <c r="D1913" s="27"/>
      <c r="M1913" s="17"/>
    </row>
    <row r="1914" spans="4:13" x14ac:dyDescent="0.25">
      <c r="D1914" s="27"/>
      <c r="M1914" s="17"/>
    </row>
    <row r="1915" spans="4:13" x14ac:dyDescent="0.25">
      <c r="D1915" s="27"/>
      <c r="M1915" s="17"/>
    </row>
    <row r="1916" spans="4:13" x14ac:dyDescent="0.25">
      <c r="D1916" s="27"/>
      <c r="M1916" s="17"/>
    </row>
    <row r="1917" spans="4:13" x14ac:dyDescent="0.25">
      <c r="D1917" s="27"/>
      <c r="M1917" s="17"/>
    </row>
    <row r="1918" spans="4:13" x14ac:dyDescent="0.25">
      <c r="D1918" s="27"/>
      <c r="M1918" s="17"/>
    </row>
    <row r="1919" spans="4:13" x14ac:dyDescent="0.25">
      <c r="D1919" s="27"/>
      <c r="M1919" s="17"/>
    </row>
    <row r="1920" spans="4:13" x14ac:dyDescent="0.25">
      <c r="D1920" s="27"/>
      <c r="M1920" s="17"/>
    </row>
    <row r="1921" spans="4:13" x14ac:dyDescent="0.25">
      <c r="D1921" s="27"/>
      <c r="M1921" s="17"/>
    </row>
    <row r="1922" spans="4:13" x14ac:dyDescent="0.25">
      <c r="D1922" s="27"/>
      <c r="M1922" s="17"/>
    </row>
    <row r="1923" spans="4:13" x14ac:dyDescent="0.25">
      <c r="D1923" s="27"/>
      <c r="M1923" s="17"/>
    </row>
    <row r="1924" spans="4:13" x14ac:dyDescent="0.25">
      <c r="D1924" s="27"/>
      <c r="M1924" s="17"/>
    </row>
    <row r="1925" spans="4:13" x14ac:dyDescent="0.25">
      <c r="D1925" s="27"/>
      <c r="M1925" s="17"/>
    </row>
    <row r="1926" spans="4:13" x14ac:dyDescent="0.25">
      <c r="D1926" s="27"/>
      <c r="M1926" s="17"/>
    </row>
    <row r="1927" spans="4:13" x14ac:dyDescent="0.25">
      <c r="D1927" s="27"/>
      <c r="M1927" s="17"/>
    </row>
    <row r="1928" spans="4:13" x14ac:dyDescent="0.25">
      <c r="D1928" s="27"/>
      <c r="M1928" s="17"/>
    </row>
    <row r="1929" spans="4:13" x14ac:dyDescent="0.25">
      <c r="D1929" s="27"/>
      <c r="M1929" s="17"/>
    </row>
    <row r="1930" spans="4:13" x14ac:dyDescent="0.25">
      <c r="D1930" s="27"/>
      <c r="M1930" s="17"/>
    </row>
    <row r="1931" spans="4:13" x14ac:dyDescent="0.25">
      <c r="D1931" s="27"/>
      <c r="M1931" s="17"/>
    </row>
    <row r="1932" spans="4:13" x14ac:dyDescent="0.25">
      <c r="D1932" s="27"/>
      <c r="M1932" s="17"/>
    </row>
    <row r="1933" spans="4:13" x14ac:dyDescent="0.25">
      <c r="D1933" s="27"/>
      <c r="M1933" s="17"/>
    </row>
    <row r="1934" spans="4:13" x14ac:dyDescent="0.25">
      <c r="D1934" s="27"/>
      <c r="M1934" s="17"/>
    </row>
    <row r="1935" spans="4:13" x14ac:dyDescent="0.25">
      <c r="D1935" s="27"/>
      <c r="M1935" s="17"/>
    </row>
    <row r="1936" spans="4:13" x14ac:dyDescent="0.25">
      <c r="D1936" s="27"/>
      <c r="M1936" s="17"/>
    </row>
    <row r="1937" spans="4:13" x14ac:dyDescent="0.25">
      <c r="D1937" s="27"/>
      <c r="M1937" s="17"/>
    </row>
    <row r="1938" spans="4:13" x14ac:dyDescent="0.25">
      <c r="D1938" s="27"/>
      <c r="M1938" s="17"/>
    </row>
    <row r="1939" spans="4:13" x14ac:dyDescent="0.25">
      <c r="D1939" s="27"/>
      <c r="M1939" s="17"/>
    </row>
    <row r="1940" spans="4:13" x14ac:dyDescent="0.25">
      <c r="D1940" s="27"/>
      <c r="M1940" s="17"/>
    </row>
    <row r="1941" spans="4:13" x14ac:dyDescent="0.25">
      <c r="D1941" s="27"/>
      <c r="M1941" s="17"/>
    </row>
    <row r="1942" spans="4:13" x14ac:dyDescent="0.25">
      <c r="D1942" s="27"/>
      <c r="M1942" s="17"/>
    </row>
    <row r="1943" spans="4:13" x14ac:dyDescent="0.25">
      <c r="D1943" s="27"/>
      <c r="M1943" s="17"/>
    </row>
    <row r="1944" spans="4:13" x14ac:dyDescent="0.25">
      <c r="D1944" s="27"/>
      <c r="M1944" s="17"/>
    </row>
    <row r="1945" spans="4:13" x14ac:dyDescent="0.25">
      <c r="D1945" s="27"/>
      <c r="M1945" s="17"/>
    </row>
    <row r="1946" spans="4:13" x14ac:dyDescent="0.25">
      <c r="D1946" s="27"/>
      <c r="M1946" s="17"/>
    </row>
    <row r="1947" spans="4:13" x14ac:dyDescent="0.25">
      <c r="D1947" s="27"/>
      <c r="M1947" s="17"/>
    </row>
    <row r="1948" spans="4:13" x14ac:dyDescent="0.25">
      <c r="D1948" s="27"/>
      <c r="M1948" s="17"/>
    </row>
    <row r="1949" spans="4:13" x14ac:dyDescent="0.25">
      <c r="D1949" s="27"/>
      <c r="M1949" s="17"/>
    </row>
    <row r="1950" spans="4:13" x14ac:dyDescent="0.25">
      <c r="D1950" s="27"/>
      <c r="M1950" s="17"/>
    </row>
    <row r="1951" spans="4:13" x14ac:dyDescent="0.25">
      <c r="D1951" s="27"/>
      <c r="M1951" s="17"/>
    </row>
    <row r="1952" spans="4:13" x14ac:dyDescent="0.25">
      <c r="D1952" s="27"/>
      <c r="M1952" s="17"/>
    </row>
    <row r="1953" spans="4:13" x14ac:dyDescent="0.25">
      <c r="D1953" s="27"/>
      <c r="M1953" s="17"/>
    </row>
    <row r="1954" spans="4:13" x14ac:dyDescent="0.25">
      <c r="D1954" s="27"/>
      <c r="M1954" s="17"/>
    </row>
    <row r="1955" spans="4:13" x14ac:dyDescent="0.25">
      <c r="D1955" s="27"/>
      <c r="M1955" s="17"/>
    </row>
    <row r="1956" spans="4:13" x14ac:dyDescent="0.25">
      <c r="D1956" s="27"/>
      <c r="M1956" s="17"/>
    </row>
    <row r="1957" spans="4:13" x14ac:dyDescent="0.25">
      <c r="D1957" s="27"/>
      <c r="M1957" s="17"/>
    </row>
    <row r="1958" spans="4:13" x14ac:dyDescent="0.25">
      <c r="D1958" s="27"/>
      <c r="M1958" s="17"/>
    </row>
    <row r="1959" spans="4:13" x14ac:dyDescent="0.25">
      <c r="D1959" s="27"/>
      <c r="M1959" s="17"/>
    </row>
    <row r="1960" spans="4:13" x14ac:dyDescent="0.25">
      <c r="D1960" s="27"/>
      <c r="M1960" s="17"/>
    </row>
    <row r="1961" spans="4:13" x14ac:dyDescent="0.25">
      <c r="D1961" s="27"/>
      <c r="M1961" s="17"/>
    </row>
    <row r="1962" spans="4:13" x14ac:dyDescent="0.25">
      <c r="D1962" s="27"/>
      <c r="M1962" s="17"/>
    </row>
    <row r="1963" spans="4:13" x14ac:dyDescent="0.25">
      <c r="D1963" s="27"/>
      <c r="M1963" s="17"/>
    </row>
    <row r="1964" spans="4:13" x14ac:dyDescent="0.25">
      <c r="D1964" s="27"/>
      <c r="M1964" s="17"/>
    </row>
    <row r="1965" spans="4:13" x14ac:dyDescent="0.25">
      <c r="D1965" s="27"/>
      <c r="M1965" s="17"/>
    </row>
    <row r="1966" spans="4:13" x14ac:dyDescent="0.25">
      <c r="D1966" s="27"/>
      <c r="M1966" s="17"/>
    </row>
    <row r="1967" spans="4:13" x14ac:dyDescent="0.25">
      <c r="D1967" s="27"/>
      <c r="M1967" s="17"/>
    </row>
    <row r="1968" spans="4:13" x14ac:dyDescent="0.25">
      <c r="D1968" s="27"/>
      <c r="M1968" s="17"/>
    </row>
    <row r="1969" spans="4:13" x14ac:dyDescent="0.25">
      <c r="D1969" s="27"/>
      <c r="M1969" s="17"/>
    </row>
    <row r="1970" spans="4:13" x14ac:dyDescent="0.25">
      <c r="D1970" s="27"/>
      <c r="M1970" s="17"/>
    </row>
    <row r="1971" spans="4:13" x14ac:dyDescent="0.25">
      <c r="D1971" s="27"/>
      <c r="M1971" s="17"/>
    </row>
    <row r="1972" spans="4:13" x14ac:dyDescent="0.25">
      <c r="D1972" s="27"/>
      <c r="M1972" s="17"/>
    </row>
    <row r="1973" spans="4:13" x14ac:dyDescent="0.25">
      <c r="D1973" s="27"/>
      <c r="M1973" s="17"/>
    </row>
    <row r="1974" spans="4:13" x14ac:dyDescent="0.25">
      <c r="D1974" s="27"/>
      <c r="M1974" s="17"/>
    </row>
    <row r="1975" spans="4:13" x14ac:dyDescent="0.25">
      <c r="D1975" s="27"/>
      <c r="M1975" s="17"/>
    </row>
    <row r="1976" spans="4:13" x14ac:dyDescent="0.25">
      <c r="D1976" s="27"/>
      <c r="M1976" s="17"/>
    </row>
    <row r="1977" spans="4:13" x14ac:dyDescent="0.25">
      <c r="D1977" s="27"/>
      <c r="M1977" s="17"/>
    </row>
    <row r="1978" spans="4:13" x14ac:dyDescent="0.25">
      <c r="D1978" s="27"/>
      <c r="M1978" s="17"/>
    </row>
    <row r="1979" spans="4:13" x14ac:dyDescent="0.25">
      <c r="D1979" s="27"/>
      <c r="M1979" s="17"/>
    </row>
    <row r="1980" spans="4:13" x14ac:dyDescent="0.25">
      <c r="D1980" s="27"/>
      <c r="M1980" s="17"/>
    </row>
    <row r="1981" spans="4:13" x14ac:dyDescent="0.25">
      <c r="D1981" s="27"/>
      <c r="M1981" s="17"/>
    </row>
    <row r="1982" spans="4:13" x14ac:dyDescent="0.25">
      <c r="D1982" s="27"/>
      <c r="M1982" s="17"/>
    </row>
    <row r="1983" spans="4:13" x14ac:dyDescent="0.25">
      <c r="D1983" s="27"/>
      <c r="M1983" s="17"/>
    </row>
    <row r="1984" spans="4:13" x14ac:dyDescent="0.25">
      <c r="D1984" s="27"/>
      <c r="M1984" s="17"/>
    </row>
    <row r="1985" spans="4:13" x14ac:dyDescent="0.25">
      <c r="D1985" s="27"/>
      <c r="M1985" s="17"/>
    </row>
    <row r="1986" spans="4:13" x14ac:dyDescent="0.25">
      <c r="D1986" s="27"/>
      <c r="M1986" s="17"/>
    </row>
    <row r="1987" spans="4:13" x14ac:dyDescent="0.25">
      <c r="D1987" s="27"/>
      <c r="M1987" s="17"/>
    </row>
    <row r="1988" spans="4:13" x14ac:dyDescent="0.25">
      <c r="D1988" s="27"/>
      <c r="M1988" s="17"/>
    </row>
    <row r="1989" spans="4:13" x14ac:dyDescent="0.25">
      <c r="D1989" s="27"/>
      <c r="M1989" s="17"/>
    </row>
    <row r="1990" spans="4:13" x14ac:dyDescent="0.25">
      <c r="D1990" s="27"/>
      <c r="M1990" s="17"/>
    </row>
    <row r="1991" spans="4:13" x14ac:dyDescent="0.25">
      <c r="D1991" s="27"/>
      <c r="M1991" s="17"/>
    </row>
    <row r="1992" spans="4:13" x14ac:dyDescent="0.25">
      <c r="D1992" s="27"/>
      <c r="M1992" s="17"/>
    </row>
    <row r="1993" spans="4:13" x14ac:dyDescent="0.25">
      <c r="D1993" s="27"/>
      <c r="M1993" s="17"/>
    </row>
    <row r="1994" spans="4:13" x14ac:dyDescent="0.25">
      <c r="D1994" s="27"/>
      <c r="M1994" s="17"/>
    </row>
    <row r="1995" spans="4:13" x14ac:dyDescent="0.25">
      <c r="D1995" s="27"/>
      <c r="M1995" s="17"/>
    </row>
    <row r="1996" spans="4:13" x14ac:dyDescent="0.25">
      <c r="D1996" s="27"/>
      <c r="M1996" s="17"/>
    </row>
    <row r="1997" spans="4:13" x14ac:dyDescent="0.25">
      <c r="D1997" s="27"/>
      <c r="M1997" s="17"/>
    </row>
    <row r="1998" spans="4:13" x14ac:dyDescent="0.25">
      <c r="D1998" s="27"/>
      <c r="M1998" s="17"/>
    </row>
    <row r="1999" spans="4:13" x14ac:dyDescent="0.25">
      <c r="D1999" s="27"/>
      <c r="M1999" s="17"/>
    </row>
    <row r="2000" spans="4:13" x14ac:dyDescent="0.25">
      <c r="D2000" s="27"/>
      <c r="M2000" s="17"/>
    </row>
    <row r="2001" spans="4:13" x14ac:dyDescent="0.25">
      <c r="D2001" s="27"/>
      <c r="M2001" s="17"/>
    </row>
    <row r="2002" spans="4:13" x14ac:dyDescent="0.25">
      <c r="D2002" s="27"/>
      <c r="M2002" s="17"/>
    </row>
    <row r="2003" spans="4:13" x14ac:dyDescent="0.25">
      <c r="D2003" s="27"/>
      <c r="M2003" s="17"/>
    </row>
    <row r="2004" spans="4:13" x14ac:dyDescent="0.25">
      <c r="D2004" s="27"/>
      <c r="M2004" s="17"/>
    </row>
    <row r="2005" spans="4:13" x14ac:dyDescent="0.25">
      <c r="D2005" s="27"/>
      <c r="M2005" s="17"/>
    </row>
    <row r="2006" spans="4:13" x14ac:dyDescent="0.25">
      <c r="D2006" s="27"/>
      <c r="M2006" s="17"/>
    </row>
    <row r="2007" spans="4:13" x14ac:dyDescent="0.25">
      <c r="D2007" s="27"/>
      <c r="M2007" s="17"/>
    </row>
    <row r="2008" spans="4:13" x14ac:dyDescent="0.25">
      <c r="D2008" s="27"/>
      <c r="M2008" s="17"/>
    </row>
    <row r="2009" spans="4:13" x14ac:dyDescent="0.25">
      <c r="D2009" s="27"/>
      <c r="M2009" s="17"/>
    </row>
    <row r="2010" spans="4:13" x14ac:dyDescent="0.25">
      <c r="D2010" s="27"/>
      <c r="M2010" s="17"/>
    </row>
    <row r="2011" spans="4:13" x14ac:dyDescent="0.25">
      <c r="D2011" s="27"/>
      <c r="M2011" s="17"/>
    </row>
    <row r="2012" spans="4:13" x14ac:dyDescent="0.25">
      <c r="D2012" s="27"/>
      <c r="M2012" s="17"/>
    </row>
    <row r="2013" spans="4:13" x14ac:dyDescent="0.25">
      <c r="D2013" s="27"/>
      <c r="M2013" s="17"/>
    </row>
    <row r="2014" spans="4:13" x14ac:dyDescent="0.25">
      <c r="D2014" s="27"/>
      <c r="M2014" s="17"/>
    </row>
    <row r="2015" spans="4:13" x14ac:dyDescent="0.25">
      <c r="D2015" s="27"/>
      <c r="M2015" s="17"/>
    </row>
    <row r="2016" spans="4:13" x14ac:dyDescent="0.25">
      <c r="D2016" s="27"/>
      <c r="M2016" s="17"/>
    </row>
    <row r="2017" spans="4:13" x14ac:dyDescent="0.25">
      <c r="D2017" s="27"/>
      <c r="M2017" s="17"/>
    </row>
    <row r="2018" spans="4:13" x14ac:dyDescent="0.25">
      <c r="D2018" s="27"/>
      <c r="M2018" s="17"/>
    </row>
    <row r="2019" spans="4:13" x14ac:dyDescent="0.25">
      <c r="D2019" s="27"/>
      <c r="M2019" s="17"/>
    </row>
    <row r="2020" spans="4:13" x14ac:dyDescent="0.25">
      <c r="D2020" s="27"/>
      <c r="M2020" s="17"/>
    </row>
    <row r="2021" spans="4:13" x14ac:dyDescent="0.25">
      <c r="D2021" s="27"/>
      <c r="M2021" s="17"/>
    </row>
    <row r="2022" spans="4:13" x14ac:dyDescent="0.25">
      <c r="D2022" s="27"/>
      <c r="M2022" s="17"/>
    </row>
    <row r="2023" spans="4:13" x14ac:dyDescent="0.25">
      <c r="D2023" s="27"/>
      <c r="M2023" s="17"/>
    </row>
    <row r="2024" spans="4:13" x14ac:dyDescent="0.25">
      <c r="D2024" s="27"/>
      <c r="M2024" s="17"/>
    </row>
    <row r="2025" spans="4:13" x14ac:dyDescent="0.25">
      <c r="D2025" s="27"/>
      <c r="M2025" s="17"/>
    </row>
    <row r="2026" spans="4:13" x14ac:dyDescent="0.25">
      <c r="D2026" s="27"/>
      <c r="M2026" s="17"/>
    </row>
    <row r="2027" spans="4:13" x14ac:dyDescent="0.25">
      <c r="D2027" s="27"/>
      <c r="M2027" s="17"/>
    </row>
    <row r="2028" spans="4:13" x14ac:dyDescent="0.25">
      <c r="D2028" s="27"/>
      <c r="M2028" s="17"/>
    </row>
    <row r="2029" spans="4:13" x14ac:dyDescent="0.25">
      <c r="D2029" s="27"/>
      <c r="M2029" s="17"/>
    </row>
    <row r="2030" spans="4:13" x14ac:dyDescent="0.25">
      <c r="D2030" s="27"/>
      <c r="M2030" s="17"/>
    </row>
    <row r="2031" spans="4:13" x14ac:dyDescent="0.25">
      <c r="D2031" s="27"/>
      <c r="M2031" s="17"/>
    </row>
    <row r="2032" spans="4:13" x14ac:dyDescent="0.25">
      <c r="D2032" s="27"/>
      <c r="M2032" s="17"/>
    </row>
    <row r="2033" spans="4:13" x14ac:dyDescent="0.25">
      <c r="D2033" s="27"/>
      <c r="M2033" s="17"/>
    </row>
    <row r="2034" spans="4:13" x14ac:dyDescent="0.25">
      <c r="D2034" s="27"/>
      <c r="M2034" s="17"/>
    </row>
    <row r="2035" spans="4:13" x14ac:dyDescent="0.25">
      <c r="D2035" s="27"/>
      <c r="M2035" s="17"/>
    </row>
    <row r="2036" spans="4:13" x14ac:dyDescent="0.25">
      <c r="D2036" s="27"/>
      <c r="M2036" s="17"/>
    </row>
    <row r="2037" spans="4:13" x14ac:dyDescent="0.25">
      <c r="D2037" s="27"/>
      <c r="M2037" s="17"/>
    </row>
    <row r="2038" spans="4:13" x14ac:dyDescent="0.25">
      <c r="D2038" s="27"/>
      <c r="M2038" s="17"/>
    </row>
    <row r="2039" spans="4:13" x14ac:dyDescent="0.25">
      <c r="D2039" s="27"/>
      <c r="M2039" s="17"/>
    </row>
    <row r="2040" spans="4:13" x14ac:dyDescent="0.25">
      <c r="D2040" s="27"/>
      <c r="M2040" s="17"/>
    </row>
    <row r="2041" spans="4:13" x14ac:dyDescent="0.25">
      <c r="D2041" s="27"/>
      <c r="M2041" s="17"/>
    </row>
    <row r="2042" spans="4:13" x14ac:dyDescent="0.25">
      <c r="D2042" s="27"/>
      <c r="M2042" s="17"/>
    </row>
    <row r="2043" spans="4:13" x14ac:dyDescent="0.25">
      <c r="D2043" s="27"/>
      <c r="M2043" s="17"/>
    </row>
    <row r="2044" spans="4:13" x14ac:dyDescent="0.25">
      <c r="D2044" s="27"/>
      <c r="M2044" s="17"/>
    </row>
    <row r="2045" spans="4:13" x14ac:dyDescent="0.25">
      <c r="D2045" s="27"/>
      <c r="M2045" s="17"/>
    </row>
    <row r="2046" spans="4:13" x14ac:dyDescent="0.25">
      <c r="D2046" s="27"/>
      <c r="M2046" s="17"/>
    </row>
    <row r="2047" spans="4:13" x14ac:dyDescent="0.25">
      <c r="D2047" s="27"/>
      <c r="M2047" s="17"/>
    </row>
    <row r="2048" spans="4:13" x14ac:dyDescent="0.25">
      <c r="D2048" s="27"/>
      <c r="M2048" s="17"/>
    </row>
    <row r="2049" spans="4:13" x14ac:dyDescent="0.25">
      <c r="D2049" s="27"/>
      <c r="M2049" s="17"/>
    </row>
    <row r="2050" spans="4:13" x14ac:dyDescent="0.25">
      <c r="D2050" s="27"/>
      <c r="M2050" s="17"/>
    </row>
    <row r="2051" spans="4:13" x14ac:dyDescent="0.25">
      <c r="D2051" s="27"/>
      <c r="M2051" s="17"/>
    </row>
    <row r="2052" spans="4:13" x14ac:dyDescent="0.25">
      <c r="D2052" s="27"/>
      <c r="M2052" s="17"/>
    </row>
    <row r="2053" spans="4:13" x14ac:dyDescent="0.25">
      <c r="D2053" s="27"/>
      <c r="M2053" s="17"/>
    </row>
    <row r="2054" spans="4:13" x14ac:dyDescent="0.25">
      <c r="D2054" s="27"/>
      <c r="M2054" s="17"/>
    </row>
    <row r="2055" spans="4:13" x14ac:dyDescent="0.25">
      <c r="D2055" s="27"/>
      <c r="M2055" s="17"/>
    </row>
    <row r="2056" spans="4:13" x14ac:dyDescent="0.25">
      <c r="D2056" s="27"/>
      <c r="M2056" s="17"/>
    </row>
    <row r="2057" spans="4:13" x14ac:dyDescent="0.25">
      <c r="D2057" s="27"/>
      <c r="M2057" s="17"/>
    </row>
    <row r="2058" spans="4:13" x14ac:dyDescent="0.25">
      <c r="D2058" s="27"/>
      <c r="M2058" s="17"/>
    </row>
    <row r="2059" spans="4:13" x14ac:dyDescent="0.25">
      <c r="D2059" s="27"/>
      <c r="M2059" s="17"/>
    </row>
    <row r="2060" spans="4:13" x14ac:dyDescent="0.25">
      <c r="D2060" s="27"/>
      <c r="M2060" s="17"/>
    </row>
    <row r="2061" spans="4:13" x14ac:dyDescent="0.25">
      <c r="D2061" s="27"/>
      <c r="M2061" s="17"/>
    </row>
    <row r="2062" spans="4:13" x14ac:dyDescent="0.25">
      <c r="D2062" s="27"/>
      <c r="M2062" s="17"/>
    </row>
    <row r="2063" spans="4:13" x14ac:dyDescent="0.25">
      <c r="D2063" s="27"/>
      <c r="M2063" s="17"/>
    </row>
    <row r="2064" spans="4:13" x14ac:dyDescent="0.25">
      <c r="D2064" s="27"/>
      <c r="M2064" s="17"/>
    </row>
    <row r="2065" spans="4:13" x14ac:dyDescent="0.25">
      <c r="D2065" s="27"/>
      <c r="M2065" s="17"/>
    </row>
    <row r="2066" spans="4:13" x14ac:dyDescent="0.25">
      <c r="D2066" s="27"/>
      <c r="M2066" s="17"/>
    </row>
    <row r="2067" spans="4:13" x14ac:dyDescent="0.25">
      <c r="D2067" s="27"/>
      <c r="M2067" s="17"/>
    </row>
    <row r="2068" spans="4:13" x14ac:dyDescent="0.25">
      <c r="D2068" s="27"/>
      <c r="M2068" s="17"/>
    </row>
    <row r="2069" spans="4:13" x14ac:dyDescent="0.25">
      <c r="D2069" s="27"/>
      <c r="M2069" s="17"/>
    </row>
    <row r="2070" spans="4:13" x14ac:dyDescent="0.25">
      <c r="D2070" s="27"/>
      <c r="M2070" s="17"/>
    </row>
    <row r="2071" spans="4:13" x14ac:dyDescent="0.25">
      <c r="D2071" s="27"/>
      <c r="M2071" s="17"/>
    </row>
    <row r="2072" spans="4:13" x14ac:dyDescent="0.25">
      <c r="D2072" s="27"/>
      <c r="M2072" s="17"/>
    </row>
    <row r="2073" spans="4:13" x14ac:dyDescent="0.25">
      <c r="D2073" s="27"/>
      <c r="M2073" s="17"/>
    </row>
    <row r="2074" spans="4:13" x14ac:dyDescent="0.25">
      <c r="D2074" s="27"/>
      <c r="M2074" s="17"/>
    </row>
    <row r="2075" spans="4:13" x14ac:dyDescent="0.25">
      <c r="D2075" s="27"/>
      <c r="M2075" s="17"/>
    </row>
    <row r="2076" spans="4:13" x14ac:dyDescent="0.25">
      <c r="D2076" s="27"/>
      <c r="M2076" s="17"/>
    </row>
    <row r="2077" spans="4:13" x14ac:dyDescent="0.25">
      <c r="D2077" s="27"/>
      <c r="M2077" s="17"/>
    </row>
    <row r="2078" spans="4:13" x14ac:dyDescent="0.25">
      <c r="D2078" s="27"/>
      <c r="M2078" s="17"/>
    </row>
    <row r="2079" spans="4:13" x14ac:dyDescent="0.25">
      <c r="D2079" s="27"/>
      <c r="M2079" s="17"/>
    </row>
    <row r="2080" spans="4:13" x14ac:dyDescent="0.25">
      <c r="D2080" s="27"/>
      <c r="M2080" s="17"/>
    </row>
    <row r="2081" spans="4:13" x14ac:dyDescent="0.25">
      <c r="D2081" s="27"/>
      <c r="M2081" s="17"/>
    </row>
    <row r="2082" spans="4:13" x14ac:dyDescent="0.25">
      <c r="D2082" s="27"/>
      <c r="M2082" s="17"/>
    </row>
    <row r="2083" spans="4:13" x14ac:dyDescent="0.25">
      <c r="D2083" s="27"/>
      <c r="M2083" s="17"/>
    </row>
    <row r="2084" spans="4:13" x14ac:dyDescent="0.25">
      <c r="D2084" s="27"/>
      <c r="M2084" s="17"/>
    </row>
    <row r="2085" spans="4:13" x14ac:dyDescent="0.25">
      <c r="D2085" s="27"/>
      <c r="M2085" s="17"/>
    </row>
    <row r="2086" spans="4:13" x14ac:dyDescent="0.25">
      <c r="D2086" s="27"/>
      <c r="M2086" s="17"/>
    </row>
    <row r="2087" spans="4:13" x14ac:dyDescent="0.25">
      <c r="D2087" s="27"/>
      <c r="M2087" s="17"/>
    </row>
    <row r="2088" spans="4:13" x14ac:dyDescent="0.25">
      <c r="D2088" s="27"/>
      <c r="M2088" s="17"/>
    </row>
    <row r="2089" spans="4:13" x14ac:dyDescent="0.25">
      <c r="D2089" s="27"/>
      <c r="M2089" s="17"/>
    </row>
    <row r="2090" spans="4:13" x14ac:dyDescent="0.25">
      <c r="D2090" s="27"/>
      <c r="M2090" s="17"/>
    </row>
    <row r="2091" spans="4:13" x14ac:dyDescent="0.25">
      <c r="D2091" s="27"/>
      <c r="M2091" s="17"/>
    </row>
    <row r="2092" spans="4:13" x14ac:dyDescent="0.25">
      <c r="D2092" s="27"/>
      <c r="M2092" s="17"/>
    </row>
    <row r="2093" spans="4:13" x14ac:dyDescent="0.25">
      <c r="D2093" s="27"/>
      <c r="M2093" s="17"/>
    </row>
    <row r="2094" spans="4:13" x14ac:dyDescent="0.25">
      <c r="D2094" s="27"/>
      <c r="M2094" s="17"/>
    </row>
    <row r="2095" spans="4:13" x14ac:dyDescent="0.25">
      <c r="D2095" s="27"/>
      <c r="M2095" s="17"/>
    </row>
    <row r="2096" spans="4:13" x14ac:dyDescent="0.25">
      <c r="D2096" s="27"/>
      <c r="M2096" s="17"/>
    </row>
    <row r="2097" spans="4:13" x14ac:dyDescent="0.25">
      <c r="D2097" s="27"/>
      <c r="M2097" s="17"/>
    </row>
    <row r="2098" spans="4:13" x14ac:dyDescent="0.25">
      <c r="D2098" s="27"/>
      <c r="M2098" s="17"/>
    </row>
    <row r="2099" spans="4:13" x14ac:dyDescent="0.25">
      <c r="D2099" s="27"/>
      <c r="M2099" s="17"/>
    </row>
    <row r="2100" spans="4:13" x14ac:dyDescent="0.25">
      <c r="D2100" s="27"/>
      <c r="M2100" s="17"/>
    </row>
    <row r="2101" spans="4:13" x14ac:dyDescent="0.25">
      <c r="D2101" s="27"/>
      <c r="M2101" s="17"/>
    </row>
    <row r="2102" spans="4:13" x14ac:dyDescent="0.25">
      <c r="D2102" s="27"/>
      <c r="M2102" s="17"/>
    </row>
    <row r="2103" spans="4:13" x14ac:dyDescent="0.25">
      <c r="D2103" s="27"/>
      <c r="M2103" s="17"/>
    </row>
    <row r="2104" spans="4:13" x14ac:dyDescent="0.25">
      <c r="D2104" s="27"/>
      <c r="M2104" s="17"/>
    </row>
    <row r="2105" spans="4:13" x14ac:dyDescent="0.25">
      <c r="D2105" s="27"/>
      <c r="M2105" s="17"/>
    </row>
    <row r="2106" spans="4:13" x14ac:dyDescent="0.25">
      <c r="D2106" s="27"/>
      <c r="M2106" s="17"/>
    </row>
    <row r="2107" spans="4:13" x14ac:dyDescent="0.25">
      <c r="D2107" s="27"/>
      <c r="M2107" s="17"/>
    </row>
    <row r="2108" spans="4:13" x14ac:dyDescent="0.25">
      <c r="D2108" s="27"/>
      <c r="M2108" s="17"/>
    </row>
    <row r="2109" spans="4:13" x14ac:dyDescent="0.25">
      <c r="D2109" s="27"/>
      <c r="M2109" s="17"/>
    </row>
    <row r="2110" spans="4:13" x14ac:dyDescent="0.25">
      <c r="D2110" s="27"/>
      <c r="M2110" s="17"/>
    </row>
    <row r="2111" spans="4:13" x14ac:dyDescent="0.25">
      <c r="D2111" s="27"/>
      <c r="M2111" s="17"/>
    </row>
    <row r="2112" spans="4:13" x14ac:dyDescent="0.25">
      <c r="D2112" s="27"/>
      <c r="M2112" s="17"/>
    </row>
    <row r="2113" spans="4:13" x14ac:dyDescent="0.25">
      <c r="D2113" s="27"/>
      <c r="M2113" s="17"/>
    </row>
    <row r="2114" spans="4:13" x14ac:dyDescent="0.25">
      <c r="D2114" s="27"/>
      <c r="M2114" s="17"/>
    </row>
    <row r="2115" spans="4:13" x14ac:dyDescent="0.25">
      <c r="D2115" s="27"/>
      <c r="M2115" s="17"/>
    </row>
    <row r="2116" spans="4:13" x14ac:dyDescent="0.25">
      <c r="D2116" s="27"/>
      <c r="M2116" s="17"/>
    </row>
    <row r="2117" spans="4:13" x14ac:dyDescent="0.25">
      <c r="D2117" s="27"/>
      <c r="M2117" s="17"/>
    </row>
    <row r="2118" spans="4:13" x14ac:dyDescent="0.25">
      <c r="D2118" s="27"/>
      <c r="M2118" s="17"/>
    </row>
    <row r="2119" spans="4:13" x14ac:dyDescent="0.25">
      <c r="D2119" s="27"/>
      <c r="M2119" s="17"/>
    </row>
    <row r="2120" spans="4:13" x14ac:dyDescent="0.25">
      <c r="D2120" s="27"/>
      <c r="M2120" s="17"/>
    </row>
    <row r="2121" spans="4:13" x14ac:dyDescent="0.25">
      <c r="D2121" s="27"/>
      <c r="M2121" s="17"/>
    </row>
    <row r="2122" spans="4:13" x14ac:dyDescent="0.25">
      <c r="D2122" s="27"/>
      <c r="M2122" s="17"/>
    </row>
    <row r="2123" spans="4:13" x14ac:dyDescent="0.25">
      <c r="D2123" s="27"/>
      <c r="M2123" s="17"/>
    </row>
    <row r="2124" spans="4:13" x14ac:dyDescent="0.25">
      <c r="D2124" s="27"/>
      <c r="M2124" s="17"/>
    </row>
    <row r="2125" spans="4:13" x14ac:dyDescent="0.25">
      <c r="D2125" s="27"/>
      <c r="M2125" s="17"/>
    </row>
    <row r="2126" spans="4:13" x14ac:dyDescent="0.25">
      <c r="D2126" s="27"/>
      <c r="M2126" s="17"/>
    </row>
    <row r="2127" spans="4:13" x14ac:dyDescent="0.25">
      <c r="D2127" s="27"/>
      <c r="M2127" s="17"/>
    </row>
    <row r="2128" spans="4:13" x14ac:dyDescent="0.25">
      <c r="D2128" s="27"/>
      <c r="M2128" s="17"/>
    </row>
    <row r="2129" spans="4:13" x14ac:dyDescent="0.25">
      <c r="D2129" s="27"/>
      <c r="M2129" s="17"/>
    </row>
    <row r="2130" spans="4:13" x14ac:dyDescent="0.25">
      <c r="D2130" s="27"/>
      <c r="M2130" s="17"/>
    </row>
    <row r="2131" spans="4:13" x14ac:dyDescent="0.25">
      <c r="D2131" s="27"/>
      <c r="M2131" s="17"/>
    </row>
    <row r="2132" spans="4:13" x14ac:dyDescent="0.25">
      <c r="D2132" s="27"/>
      <c r="M2132" s="17"/>
    </row>
    <row r="2133" spans="4:13" x14ac:dyDescent="0.25">
      <c r="D2133" s="27"/>
      <c r="M2133" s="17"/>
    </row>
    <row r="2134" spans="4:13" x14ac:dyDescent="0.25">
      <c r="D2134" s="27"/>
      <c r="M2134" s="17"/>
    </row>
    <row r="2135" spans="4:13" x14ac:dyDescent="0.25">
      <c r="D2135" s="27"/>
      <c r="M2135" s="17"/>
    </row>
    <row r="2136" spans="4:13" x14ac:dyDescent="0.25">
      <c r="D2136" s="27"/>
      <c r="M2136" s="17"/>
    </row>
    <row r="2137" spans="4:13" x14ac:dyDescent="0.25">
      <c r="D2137" s="27"/>
      <c r="M2137" s="17"/>
    </row>
    <row r="2138" spans="4:13" x14ac:dyDescent="0.25">
      <c r="D2138" s="27"/>
      <c r="M2138" s="17"/>
    </row>
    <row r="2139" spans="4:13" x14ac:dyDescent="0.25">
      <c r="D2139" s="27"/>
      <c r="M2139" s="17"/>
    </row>
    <row r="2140" spans="4:13" x14ac:dyDescent="0.25">
      <c r="D2140" s="27"/>
      <c r="M2140" s="17"/>
    </row>
    <row r="2141" spans="4:13" x14ac:dyDescent="0.25">
      <c r="D2141" s="27"/>
      <c r="M2141" s="17"/>
    </row>
    <row r="2142" spans="4:13" x14ac:dyDescent="0.25">
      <c r="D2142" s="27"/>
      <c r="M2142" s="17"/>
    </row>
    <row r="2143" spans="4:13" x14ac:dyDescent="0.25">
      <c r="D2143" s="27"/>
      <c r="M2143" s="17"/>
    </row>
    <row r="2144" spans="4:13" x14ac:dyDescent="0.25">
      <c r="D2144" s="27"/>
      <c r="M2144" s="17"/>
    </row>
    <row r="2145" spans="4:13" x14ac:dyDescent="0.25">
      <c r="D2145" s="27"/>
      <c r="M2145" s="17"/>
    </row>
    <row r="2146" spans="4:13" x14ac:dyDescent="0.25">
      <c r="D2146" s="27"/>
      <c r="M2146" s="17"/>
    </row>
    <row r="2147" spans="4:13" x14ac:dyDescent="0.25">
      <c r="D2147" s="27"/>
      <c r="M2147" s="17"/>
    </row>
    <row r="2148" spans="4:13" x14ac:dyDescent="0.25">
      <c r="D2148" s="27"/>
      <c r="M2148" s="17"/>
    </row>
    <row r="2149" spans="4:13" x14ac:dyDescent="0.25">
      <c r="D2149" s="27"/>
      <c r="M2149" s="17"/>
    </row>
    <row r="2150" spans="4:13" x14ac:dyDescent="0.25">
      <c r="D2150" s="27"/>
      <c r="M2150" s="17"/>
    </row>
    <row r="2151" spans="4:13" x14ac:dyDescent="0.25">
      <c r="D2151" s="27"/>
      <c r="M2151" s="17"/>
    </row>
    <row r="2152" spans="4:13" x14ac:dyDescent="0.25">
      <c r="D2152" s="27"/>
      <c r="M2152" s="17"/>
    </row>
    <row r="2153" spans="4:13" x14ac:dyDescent="0.25">
      <c r="D2153" s="27"/>
      <c r="M2153" s="17"/>
    </row>
    <row r="2154" spans="4:13" x14ac:dyDescent="0.25">
      <c r="D2154" s="27"/>
      <c r="M2154" s="17"/>
    </row>
    <row r="2155" spans="4:13" x14ac:dyDescent="0.25">
      <c r="D2155" s="27"/>
      <c r="M2155" s="17"/>
    </row>
    <row r="2156" spans="4:13" x14ac:dyDescent="0.25">
      <c r="D2156" s="27"/>
      <c r="M2156" s="17"/>
    </row>
    <row r="2157" spans="4:13" x14ac:dyDescent="0.25">
      <c r="D2157" s="27"/>
      <c r="M2157" s="17"/>
    </row>
    <row r="2158" spans="4:13" x14ac:dyDescent="0.25">
      <c r="D2158" s="27"/>
      <c r="M2158" s="17"/>
    </row>
    <row r="2159" spans="4:13" x14ac:dyDescent="0.25">
      <c r="D2159" s="27"/>
      <c r="M2159" s="17"/>
    </row>
    <row r="2160" spans="4:13" x14ac:dyDescent="0.25">
      <c r="D2160" s="27"/>
      <c r="M2160" s="17"/>
    </row>
    <row r="2161" spans="4:13" x14ac:dyDescent="0.25">
      <c r="D2161" s="27"/>
      <c r="M2161" s="17"/>
    </row>
    <row r="2162" spans="4:13" x14ac:dyDescent="0.25">
      <c r="D2162" s="27"/>
      <c r="M2162" s="17"/>
    </row>
    <row r="2163" spans="4:13" x14ac:dyDescent="0.25">
      <c r="D2163" s="27"/>
      <c r="M2163" s="17"/>
    </row>
    <row r="2164" spans="4:13" x14ac:dyDescent="0.25">
      <c r="D2164" s="27"/>
      <c r="M2164" s="17"/>
    </row>
    <row r="2165" spans="4:13" x14ac:dyDescent="0.25">
      <c r="D2165" s="27"/>
      <c r="M2165" s="17"/>
    </row>
    <row r="2166" spans="4:13" x14ac:dyDescent="0.25">
      <c r="D2166" s="27"/>
      <c r="M2166" s="17"/>
    </row>
    <row r="2167" spans="4:13" x14ac:dyDescent="0.25">
      <c r="D2167" s="27"/>
      <c r="M2167" s="17"/>
    </row>
    <row r="2168" spans="4:13" x14ac:dyDescent="0.25">
      <c r="D2168" s="27"/>
      <c r="M2168" s="17"/>
    </row>
    <row r="2169" spans="4:13" x14ac:dyDescent="0.25">
      <c r="D2169" s="27"/>
      <c r="M2169" s="17"/>
    </row>
    <row r="2170" spans="4:13" x14ac:dyDescent="0.25">
      <c r="D2170" s="27"/>
      <c r="M2170" s="17"/>
    </row>
    <row r="2171" spans="4:13" x14ac:dyDescent="0.25">
      <c r="D2171" s="27"/>
      <c r="M2171" s="17"/>
    </row>
    <row r="2172" spans="4:13" x14ac:dyDescent="0.25">
      <c r="D2172" s="27"/>
      <c r="M2172" s="17"/>
    </row>
    <row r="2173" spans="4:13" x14ac:dyDescent="0.25">
      <c r="D2173" s="27"/>
      <c r="M2173" s="17"/>
    </row>
    <row r="2174" spans="4:13" x14ac:dyDescent="0.25">
      <c r="D2174" s="27"/>
      <c r="M2174" s="17"/>
    </row>
    <row r="2175" spans="4:13" x14ac:dyDescent="0.25">
      <c r="D2175" s="27"/>
      <c r="M2175" s="17"/>
    </row>
    <row r="2176" spans="4:13" x14ac:dyDescent="0.25">
      <c r="D2176" s="27"/>
      <c r="M2176" s="17"/>
    </row>
    <row r="2177" spans="4:13" x14ac:dyDescent="0.25">
      <c r="D2177" s="27"/>
      <c r="M2177" s="17"/>
    </row>
    <row r="2178" spans="4:13" x14ac:dyDescent="0.25">
      <c r="D2178" s="27"/>
      <c r="M2178" s="17"/>
    </row>
    <row r="2179" spans="4:13" x14ac:dyDescent="0.25">
      <c r="D2179" s="27"/>
      <c r="M2179" s="17"/>
    </row>
    <row r="2180" spans="4:13" x14ac:dyDescent="0.25">
      <c r="D2180" s="27"/>
      <c r="M2180" s="17"/>
    </row>
    <row r="2181" spans="4:13" x14ac:dyDescent="0.25">
      <c r="D2181" s="27"/>
      <c r="M2181" s="17"/>
    </row>
    <row r="2182" spans="4:13" x14ac:dyDescent="0.25">
      <c r="D2182" s="27"/>
      <c r="M2182" s="17"/>
    </row>
    <row r="2183" spans="4:13" x14ac:dyDescent="0.25">
      <c r="D2183" s="27"/>
      <c r="M2183" s="17"/>
    </row>
    <row r="2184" spans="4:13" x14ac:dyDescent="0.25">
      <c r="D2184" s="27"/>
      <c r="M2184" s="17"/>
    </row>
    <row r="2185" spans="4:13" x14ac:dyDescent="0.25">
      <c r="D2185" s="27"/>
      <c r="M2185" s="17"/>
    </row>
    <row r="2186" spans="4:13" x14ac:dyDescent="0.25">
      <c r="D2186" s="27"/>
      <c r="M2186" s="17"/>
    </row>
    <row r="2187" spans="4:13" x14ac:dyDescent="0.25">
      <c r="D2187" s="27"/>
      <c r="M2187" s="17"/>
    </row>
    <row r="2188" spans="4:13" x14ac:dyDescent="0.25">
      <c r="D2188" s="27"/>
      <c r="M2188" s="17"/>
    </row>
    <row r="2189" spans="4:13" x14ac:dyDescent="0.25">
      <c r="D2189" s="27"/>
      <c r="M2189" s="17"/>
    </row>
    <row r="2190" spans="4:13" x14ac:dyDescent="0.25">
      <c r="D2190" s="27"/>
      <c r="M2190" s="17"/>
    </row>
    <row r="2191" spans="4:13" x14ac:dyDescent="0.25">
      <c r="D2191" s="27"/>
      <c r="M2191" s="17"/>
    </row>
    <row r="2192" spans="4:13" x14ac:dyDescent="0.25">
      <c r="D2192" s="27"/>
      <c r="M2192" s="17"/>
    </row>
    <row r="2193" spans="4:13" x14ac:dyDescent="0.25">
      <c r="D2193" s="27"/>
      <c r="M2193" s="17"/>
    </row>
    <row r="2194" spans="4:13" x14ac:dyDescent="0.25">
      <c r="D2194" s="27"/>
      <c r="M2194" s="17"/>
    </row>
    <row r="2195" spans="4:13" x14ac:dyDescent="0.25">
      <c r="D2195" s="27"/>
      <c r="M2195" s="17"/>
    </row>
    <row r="2196" spans="4:13" x14ac:dyDescent="0.25">
      <c r="D2196" s="27"/>
      <c r="M2196" s="17"/>
    </row>
    <row r="2197" spans="4:13" x14ac:dyDescent="0.25">
      <c r="D2197" s="27"/>
      <c r="M2197" s="17"/>
    </row>
    <row r="2198" spans="4:13" x14ac:dyDescent="0.25">
      <c r="D2198" s="27"/>
      <c r="M2198" s="17"/>
    </row>
    <row r="2199" spans="4:13" x14ac:dyDescent="0.25">
      <c r="D2199" s="27"/>
      <c r="M2199" s="17"/>
    </row>
    <row r="2200" spans="4:13" x14ac:dyDescent="0.25">
      <c r="D2200" s="27"/>
      <c r="M2200" s="17"/>
    </row>
    <row r="2201" spans="4:13" x14ac:dyDescent="0.25">
      <c r="D2201" s="27"/>
      <c r="M2201" s="17"/>
    </row>
    <row r="2202" spans="4:13" x14ac:dyDescent="0.25">
      <c r="D2202" s="27"/>
      <c r="M2202" s="17"/>
    </row>
    <row r="2203" spans="4:13" x14ac:dyDescent="0.25">
      <c r="D2203" s="27"/>
      <c r="M2203" s="17"/>
    </row>
    <row r="2204" spans="4:13" x14ac:dyDescent="0.25">
      <c r="D2204" s="27"/>
      <c r="M2204" s="17"/>
    </row>
    <row r="2205" spans="4:13" x14ac:dyDescent="0.25">
      <c r="D2205" s="27"/>
      <c r="M2205" s="17"/>
    </row>
    <row r="2206" spans="4:13" x14ac:dyDescent="0.25">
      <c r="D2206" s="27"/>
      <c r="M2206" s="17"/>
    </row>
    <row r="2207" spans="4:13" x14ac:dyDescent="0.25">
      <c r="D2207" s="27"/>
      <c r="M2207" s="17"/>
    </row>
    <row r="2208" spans="4:13" x14ac:dyDescent="0.25">
      <c r="D2208" s="27"/>
      <c r="M2208" s="17"/>
    </row>
    <row r="2209" spans="4:13" x14ac:dyDescent="0.25">
      <c r="D2209" s="27"/>
      <c r="M2209" s="17"/>
    </row>
    <row r="2210" spans="4:13" x14ac:dyDescent="0.25">
      <c r="D2210" s="27"/>
      <c r="M2210" s="17"/>
    </row>
    <row r="2211" spans="4:13" x14ac:dyDescent="0.25">
      <c r="D2211" s="27"/>
      <c r="M2211" s="17"/>
    </row>
    <row r="2212" spans="4:13" x14ac:dyDescent="0.25">
      <c r="D2212" s="27"/>
      <c r="M2212" s="17"/>
    </row>
    <row r="2213" spans="4:13" x14ac:dyDescent="0.25">
      <c r="D2213" s="27"/>
      <c r="M2213" s="17"/>
    </row>
    <row r="2214" spans="4:13" x14ac:dyDescent="0.25">
      <c r="D2214" s="27"/>
      <c r="M2214" s="17"/>
    </row>
    <row r="2215" spans="4:13" x14ac:dyDescent="0.25">
      <c r="D2215" s="27"/>
      <c r="M2215" s="17"/>
    </row>
    <row r="2216" spans="4:13" x14ac:dyDescent="0.25">
      <c r="D2216" s="27"/>
      <c r="M2216" s="17"/>
    </row>
    <row r="2217" spans="4:13" x14ac:dyDescent="0.25">
      <c r="D2217" s="27"/>
      <c r="M2217" s="17"/>
    </row>
    <row r="2218" spans="4:13" x14ac:dyDescent="0.25">
      <c r="D2218" s="27"/>
      <c r="M2218" s="17"/>
    </row>
    <row r="2219" spans="4:13" x14ac:dyDescent="0.25">
      <c r="D2219" s="27"/>
      <c r="M2219" s="17"/>
    </row>
    <row r="2220" spans="4:13" x14ac:dyDescent="0.25">
      <c r="D2220" s="27"/>
      <c r="M2220" s="17"/>
    </row>
    <row r="2221" spans="4:13" x14ac:dyDescent="0.25">
      <c r="D2221" s="27"/>
      <c r="M2221" s="17"/>
    </row>
    <row r="2222" spans="4:13" x14ac:dyDescent="0.25">
      <c r="D2222" s="27"/>
      <c r="M2222" s="17"/>
    </row>
    <row r="2223" spans="4:13" x14ac:dyDescent="0.25">
      <c r="D2223" s="27"/>
      <c r="M2223" s="17"/>
    </row>
    <row r="2224" spans="4:13" x14ac:dyDescent="0.25">
      <c r="D2224" s="27"/>
      <c r="M2224" s="17"/>
    </row>
    <row r="2225" spans="4:13" x14ac:dyDescent="0.25">
      <c r="D2225" s="27"/>
      <c r="M2225" s="17"/>
    </row>
    <row r="2226" spans="4:13" x14ac:dyDescent="0.25">
      <c r="D2226" s="27"/>
      <c r="M2226" s="17"/>
    </row>
    <row r="2227" spans="4:13" x14ac:dyDescent="0.25">
      <c r="D2227" s="27"/>
      <c r="M2227" s="17"/>
    </row>
    <row r="2228" spans="4:13" x14ac:dyDescent="0.25">
      <c r="D2228" s="27"/>
      <c r="M2228" s="17"/>
    </row>
    <row r="2229" spans="4:13" x14ac:dyDescent="0.25">
      <c r="D2229" s="27"/>
      <c r="M2229" s="17"/>
    </row>
    <row r="2230" spans="4:13" x14ac:dyDescent="0.25">
      <c r="D2230" s="27"/>
      <c r="M2230" s="17"/>
    </row>
    <row r="2231" spans="4:13" x14ac:dyDescent="0.25">
      <c r="D2231" s="27"/>
      <c r="M2231" s="17"/>
    </row>
    <row r="2232" spans="4:13" x14ac:dyDescent="0.25">
      <c r="D2232" s="27"/>
      <c r="M2232" s="17"/>
    </row>
    <row r="2233" spans="4:13" x14ac:dyDescent="0.25">
      <c r="D2233" s="27"/>
      <c r="M2233" s="17"/>
    </row>
    <row r="2234" spans="4:13" x14ac:dyDescent="0.25">
      <c r="D2234" s="27"/>
      <c r="M2234" s="17"/>
    </row>
    <row r="2235" spans="4:13" x14ac:dyDescent="0.25">
      <c r="D2235" s="27"/>
      <c r="M2235" s="17"/>
    </row>
    <row r="2236" spans="4:13" x14ac:dyDescent="0.25">
      <c r="D2236" s="27"/>
      <c r="M2236" s="17"/>
    </row>
    <row r="2237" spans="4:13" x14ac:dyDescent="0.25">
      <c r="D2237" s="27"/>
      <c r="M2237" s="17"/>
    </row>
    <row r="2238" spans="4:13" x14ac:dyDescent="0.25">
      <c r="D2238" s="27"/>
      <c r="M2238" s="17"/>
    </row>
    <row r="2239" spans="4:13" x14ac:dyDescent="0.25">
      <c r="D2239" s="27"/>
      <c r="M2239" s="17"/>
    </row>
    <row r="2240" spans="4:13" x14ac:dyDescent="0.25">
      <c r="D2240" s="27"/>
      <c r="M2240" s="17"/>
    </row>
    <row r="2241" spans="4:13" x14ac:dyDescent="0.25">
      <c r="D2241" s="27"/>
      <c r="M2241" s="17"/>
    </row>
    <row r="2242" spans="4:13" x14ac:dyDescent="0.25">
      <c r="D2242" s="27"/>
      <c r="M2242" s="17"/>
    </row>
    <row r="2243" spans="4:13" x14ac:dyDescent="0.25">
      <c r="D2243" s="27"/>
      <c r="M2243" s="17"/>
    </row>
    <row r="2244" spans="4:13" x14ac:dyDescent="0.25">
      <c r="D2244" s="27"/>
      <c r="M2244" s="17"/>
    </row>
    <row r="2245" spans="4:13" x14ac:dyDescent="0.25">
      <c r="D2245" s="27"/>
      <c r="M2245" s="17"/>
    </row>
    <row r="2246" spans="4:13" x14ac:dyDescent="0.25">
      <c r="D2246" s="27"/>
      <c r="M2246" s="17"/>
    </row>
    <row r="2247" spans="4:13" x14ac:dyDescent="0.25">
      <c r="D2247" s="27"/>
      <c r="M2247" s="17"/>
    </row>
    <row r="2248" spans="4:13" x14ac:dyDescent="0.25">
      <c r="D2248" s="27"/>
      <c r="M2248" s="17"/>
    </row>
    <row r="2249" spans="4:13" x14ac:dyDescent="0.25">
      <c r="D2249" s="27"/>
      <c r="M2249" s="17"/>
    </row>
    <row r="2250" spans="4:13" x14ac:dyDescent="0.25">
      <c r="D2250" s="27"/>
      <c r="M2250" s="17"/>
    </row>
    <row r="2251" spans="4:13" x14ac:dyDescent="0.25">
      <c r="D2251" s="27"/>
      <c r="M2251" s="17"/>
    </row>
    <row r="2252" spans="4:13" x14ac:dyDescent="0.25">
      <c r="D2252" s="27"/>
      <c r="M2252" s="17"/>
    </row>
    <row r="2253" spans="4:13" x14ac:dyDescent="0.25">
      <c r="D2253" s="27"/>
      <c r="M2253" s="17"/>
    </row>
    <row r="2254" spans="4:13" x14ac:dyDescent="0.25">
      <c r="D2254" s="27"/>
      <c r="M2254" s="17"/>
    </row>
    <row r="2255" spans="4:13" x14ac:dyDescent="0.25">
      <c r="D2255" s="27"/>
      <c r="M2255" s="17"/>
    </row>
    <row r="2256" spans="4:13" x14ac:dyDescent="0.25">
      <c r="D2256" s="27"/>
      <c r="M2256" s="17"/>
    </row>
    <row r="2257" spans="4:13" x14ac:dyDescent="0.25">
      <c r="D2257" s="27"/>
      <c r="M2257" s="17"/>
    </row>
    <row r="2258" spans="4:13" x14ac:dyDescent="0.25">
      <c r="D2258" s="27"/>
      <c r="M2258" s="17"/>
    </row>
    <row r="2259" spans="4:13" x14ac:dyDescent="0.25">
      <c r="D2259" s="27"/>
      <c r="M2259" s="17"/>
    </row>
    <row r="2260" spans="4:13" x14ac:dyDescent="0.25">
      <c r="D2260" s="27"/>
      <c r="M2260" s="17"/>
    </row>
    <row r="2261" spans="4:13" x14ac:dyDescent="0.25">
      <c r="D2261" s="27"/>
      <c r="M2261" s="17"/>
    </row>
    <row r="2262" spans="4:13" x14ac:dyDescent="0.25">
      <c r="D2262" s="27"/>
      <c r="M2262" s="17"/>
    </row>
    <row r="2263" spans="4:13" x14ac:dyDescent="0.25">
      <c r="D2263" s="27"/>
      <c r="M2263" s="17"/>
    </row>
    <row r="2264" spans="4:13" x14ac:dyDescent="0.25">
      <c r="D2264" s="27"/>
      <c r="M2264" s="17"/>
    </row>
    <row r="2265" spans="4:13" x14ac:dyDescent="0.25">
      <c r="D2265" s="27"/>
      <c r="M2265" s="17"/>
    </row>
    <row r="2266" spans="4:13" x14ac:dyDescent="0.25">
      <c r="D2266" s="27"/>
      <c r="M2266" s="17"/>
    </row>
    <row r="2267" spans="4:13" x14ac:dyDescent="0.25">
      <c r="D2267" s="27"/>
      <c r="M2267" s="17"/>
    </row>
    <row r="2268" spans="4:13" x14ac:dyDescent="0.25">
      <c r="D2268" s="27"/>
      <c r="M2268" s="17"/>
    </row>
    <row r="2269" spans="4:13" x14ac:dyDescent="0.25">
      <c r="D2269" s="27"/>
      <c r="M2269" s="17"/>
    </row>
    <row r="2270" spans="4:13" x14ac:dyDescent="0.25">
      <c r="D2270" s="27"/>
      <c r="M2270" s="17"/>
    </row>
    <row r="2271" spans="4:13" x14ac:dyDescent="0.25">
      <c r="D2271" s="27"/>
      <c r="M2271" s="17"/>
    </row>
    <row r="2272" spans="4:13" x14ac:dyDescent="0.25">
      <c r="D2272" s="27"/>
      <c r="M2272" s="17"/>
    </row>
    <row r="2273" spans="4:13" x14ac:dyDescent="0.25">
      <c r="D2273" s="27"/>
      <c r="M2273" s="17"/>
    </row>
    <row r="2274" spans="4:13" x14ac:dyDescent="0.25">
      <c r="D2274" s="27"/>
      <c r="M2274" s="17"/>
    </row>
    <row r="2275" spans="4:13" x14ac:dyDescent="0.25">
      <c r="D2275" s="27"/>
      <c r="M2275" s="17"/>
    </row>
    <row r="2276" spans="4:13" x14ac:dyDescent="0.25">
      <c r="D2276" s="27"/>
      <c r="M2276" s="17"/>
    </row>
    <row r="2277" spans="4:13" x14ac:dyDescent="0.25">
      <c r="D2277" s="27"/>
      <c r="M2277" s="17"/>
    </row>
    <row r="2278" spans="4:13" x14ac:dyDescent="0.25">
      <c r="D2278" s="27"/>
      <c r="M2278" s="17"/>
    </row>
    <row r="2279" spans="4:13" x14ac:dyDescent="0.25">
      <c r="D2279" s="27"/>
      <c r="M2279" s="17"/>
    </row>
    <row r="2280" spans="4:13" x14ac:dyDescent="0.25">
      <c r="D2280" s="27"/>
      <c r="M2280" s="17"/>
    </row>
    <row r="2281" spans="4:13" x14ac:dyDescent="0.25">
      <c r="D2281" s="27"/>
      <c r="M2281" s="17"/>
    </row>
    <row r="2282" spans="4:13" x14ac:dyDescent="0.25">
      <c r="D2282" s="27"/>
      <c r="M2282" s="17"/>
    </row>
    <row r="2283" spans="4:13" x14ac:dyDescent="0.25">
      <c r="D2283" s="27"/>
      <c r="M2283" s="17"/>
    </row>
    <row r="2284" spans="4:13" x14ac:dyDescent="0.25">
      <c r="D2284" s="27"/>
      <c r="M2284" s="17"/>
    </row>
    <row r="2285" spans="4:13" x14ac:dyDescent="0.25">
      <c r="D2285" s="27"/>
      <c r="M2285" s="17"/>
    </row>
    <row r="2286" spans="4:13" x14ac:dyDescent="0.25">
      <c r="D2286" s="27"/>
      <c r="M2286" s="17"/>
    </row>
    <row r="2287" spans="4:13" x14ac:dyDescent="0.25">
      <c r="D2287" s="27"/>
      <c r="M2287" s="17"/>
    </row>
    <row r="2288" spans="4:13" x14ac:dyDescent="0.25">
      <c r="D2288" s="27"/>
      <c r="M2288" s="17"/>
    </row>
    <row r="2289" spans="4:13" x14ac:dyDescent="0.25">
      <c r="D2289" s="27"/>
      <c r="M2289" s="17"/>
    </row>
    <row r="2290" spans="4:13" x14ac:dyDescent="0.25">
      <c r="D2290" s="27"/>
      <c r="M2290" s="17"/>
    </row>
    <row r="2291" spans="4:13" x14ac:dyDescent="0.25">
      <c r="D2291" s="27"/>
      <c r="M2291" s="17"/>
    </row>
    <row r="2292" spans="4:13" x14ac:dyDescent="0.25">
      <c r="D2292" s="27"/>
      <c r="M2292" s="17"/>
    </row>
    <row r="2293" spans="4:13" x14ac:dyDescent="0.25">
      <c r="D2293" s="27"/>
      <c r="M2293" s="17"/>
    </row>
    <row r="2294" spans="4:13" x14ac:dyDescent="0.25">
      <c r="D2294" s="27"/>
      <c r="M2294" s="17"/>
    </row>
    <row r="2295" spans="4:13" x14ac:dyDescent="0.25">
      <c r="D2295" s="27"/>
      <c r="M2295" s="17"/>
    </row>
    <row r="2296" spans="4:13" x14ac:dyDescent="0.25">
      <c r="D2296" s="27"/>
      <c r="M2296" s="17"/>
    </row>
    <row r="2297" spans="4:13" x14ac:dyDescent="0.25">
      <c r="D2297" s="27"/>
      <c r="M2297" s="17"/>
    </row>
    <row r="2298" spans="4:13" x14ac:dyDescent="0.25">
      <c r="D2298" s="27"/>
      <c r="M2298" s="17"/>
    </row>
    <row r="2299" spans="4:13" x14ac:dyDescent="0.25">
      <c r="D2299" s="27"/>
      <c r="M2299" s="17"/>
    </row>
    <row r="2300" spans="4:13" x14ac:dyDescent="0.25">
      <c r="D2300" s="27"/>
      <c r="M2300" s="17"/>
    </row>
    <row r="2301" spans="4:13" x14ac:dyDescent="0.25">
      <c r="D2301" s="27"/>
      <c r="M2301" s="17"/>
    </row>
    <row r="2302" spans="4:13" x14ac:dyDescent="0.25">
      <c r="D2302" s="27"/>
      <c r="M2302" s="17"/>
    </row>
    <row r="2303" spans="4:13" x14ac:dyDescent="0.25">
      <c r="D2303" s="27"/>
      <c r="M2303" s="17"/>
    </row>
    <row r="2304" spans="4:13" x14ac:dyDescent="0.25">
      <c r="D2304" s="27"/>
      <c r="M2304" s="17"/>
    </row>
    <row r="2305" spans="4:13" x14ac:dyDescent="0.25">
      <c r="D2305" s="27"/>
      <c r="M2305" s="17"/>
    </row>
    <row r="2306" spans="4:13" x14ac:dyDescent="0.25">
      <c r="D2306" s="27"/>
      <c r="M2306" s="17"/>
    </row>
    <row r="2307" spans="4:13" x14ac:dyDescent="0.25">
      <c r="D2307" s="27"/>
      <c r="M2307" s="17"/>
    </row>
    <row r="2308" spans="4:13" x14ac:dyDescent="0.25">
      <c r="D2308" s="27"/>
      <c r="M2308" s="17"/>
    </row>
    <row r="2309" spans="4:13" x14ac:dyDescent="0.25">
      <c r="D2309" s="27"/>
      <c r="M2309" s="17"/>
    </row>
    <row r="2310" spans="4:13" x14ac:dyDescent="0.25">
      <c r="D2310" s="27"/>
      <c r="M2310" s="17"/>
    </row>
    <row r="2311" spans="4:13" x14ac:dyDescent="0.25">
      <c r="D2311" s="27"/>
      <c r="M2311" s="17"/>
    </row>
    <row r="2312" spans="4:13" x14ac:dyDescent="0.25">
      <c r="D2312" s="27"/>
      <c r="M2312" s="17"/>
    </row>
    <row r="2313" spans="4:13" x14ac:dyDescent="0.25">
      <c r="D2313" s="27"/>
      <c r="M2313" s="17"/>
    </row>
    <row r="2314" spans="4:13" x14ac:dyDescent="0.25">
      <c r="D2314" s="27"/>
      <c r="M2314" s="17"/>
    </row>
    <row r="2315" spans="4:13" x14ac:dyDescent="0.25">
      <c r="D2315" s="27"/>
      <c r="M2315" s="17"/>
    </row>
    <row r="2316" spans="4:13" x14ac:dyDescent="0.25">
      <c r="D2316" s="27"/>
      <c r="M2316" s="17"/>
    </row>
    <row r="2317" spans="4:13" x14ac:dyDescent="0.25">
      <c r="D2317" s="27"/>
      <c r="M2317" s="17"/>
    </row>
    <row r="2318" spans="4:13" x14ac:dyDescent="0.25">
      <c r="D2318" s="27"/>
      <c r="M2318" s="17"/>
    </row>
    <row r="2319" spans="4:13" x14ac:dyDescent="0.25">
      <c r="D2319" s="27"/>
      <c r="M2319" s="17"/>
    </row>
    <row r="2320" spans="4:13" x14ac:dyDescent="0.25">
      <c r="D2320" s="27"/>
      <c r="M2320" s="17"/>
    </row>
    <row r="2321" spans="4:13" x14ac:dyDescent="0.25">
      <c r="D2321" s="27"/>
      <c r="M2321" s="17"/>
    </row>
    <row r="2322" spans="4:13" x14ac:dyDescent="0.25">
      <c r="D2322" s="27"/>
      <c r="M2322" s="17"/>
    </row>
    <row r="2323" spans="4:13" x14ac:dyDescent="0.25">
      <c r="D2323" s="27"/>
      <c r="M2323" s="17"/>
    </row>
    <row r="2324" spans="4:13" x14ac:dyDescent="0.25">
      <c r="D2324" s="27"/>
      <c r="M2324" s="17"/>
    </row>
    <row r="2325" spans="4:13" x14ac:dyDescent="0.25">
      <c r="D2325" s="27"/>
      <c r="M2325" s="17"/>
    </row>
    <row r="2326" spans="4:13" x14ac:dyDescent="0.25">
      <c r="D2326" s="27"/>
      <c r="M2326" s="17"/>
    </row>
    <row r="2327" spans="4:13" x14ac:dyDescent="0.25">
      <c r="D2327" s="27"/>
      <c r="M2327" s="17"/>
    </row>
    <row r="2328" spans="4:13" x14ac:dyDescent="0.25">
      <c r="D2328" s="27"/>
      <c r="M2328" s="17"/>
    </row>
    <row r="2329" spans="4:13" x14ac:dyDescent="0.25">
      <c r="D2329" s="27"/>
      <c r="M2329" s="17"/>
    </row>
    <row r="2330" spans="4:13" x14ac:dyDescent="0.25">
      <c r="D2330" s="27"/>
      <c r="M2330" s="17"/>
    </row>
    <row r="2331" spans="4:13" x14ac:dyDescent="0.25">
      <c r="D2331" s="27"/>
      <c r="M2331" s="17"/>
    </row>
    <row r="2332" spans="4:13" x14ac:dyDescent="0.25">
      <c r="D2332" s="27"/>
      <c r="M2332" s="17"/>
    </row>
    <row r="2333" spans="4:13" x14ac:dyDescent="0.25">
      <c r="D2333" s="27"/>
      <c r="M2333" s="17"/>
    </row>
    <row r="2334" spans="4:13" x14ac:dyDescent="0.25">
      <c r="D2334" s="27"/>
      <c r="M2334" s="17"/>
    </row>
    <row r="2335" spans="4:13" x14ac:dyDescent="0.25">
      <c r="D2335" s="27"/>
      <c r="M2335" s="17"/>
    </row>
    <row r="2336" spans="4:13" x14ac:dyDescent="0.25">
      <c r="D2336" s="27"/>
      <c r="M2336" s="17"/>
    </row>
    <row r="2337" spans="4:13" x14ac:dyDescent="0.25">
      <c r="D2337" s="27"/>
      <c r="M2337" s="17"/>
    </row>
    <row r="2338" spans="4:13" x14ac:dyDescent="0.25">
      <c r="D2338" s="27"/>
      <c r="M2338" s="17"/>
    </row>
    <row r="2339" spans="4:13" x14ac:dyDescent="0.25">
      <c r="D2339" s="27"/>
      <c r="M2339" s="17"/>
    </row>
    <row r="2340" spans="4:13" x14ac:dyDescent="0.25">
      <c r="D2340" s="27"/>
      <c r="M2340" s="17"/>
    </row>
    <row r="2341" spans="4:13" x14ac:dyDescent="0.25">
      <c r="D2341" s="27"/>
      <c r="M2341" s="17"/>
    </row>
    <row r="2342" spans="4:13" x14ac:dyDescent="0.25">
      <c r="D2342" s="27"/>
      <c r="M2342" s="17"/>
    </row>
    <row r="2343" spans="4:13" x14ac:dyDescent="0.25">
      <c r="D2343" s="27"/>
      <c r="M2343" s="17"/>
    </row>
    <row r="2344" spans="4:13" x14ac:dyDescent="0.25">
      <c r="D2344" s="27"/>
      <c r="M2344" s="17"/>
    </row>
    <row r="2345" spans="4:13" x14ac:dyDescent="0.25">
      <c r="D2345" s="27"/>
      <c r="M2345" s="17"/>
    </row>
    <row r="2346" spans="4:13" x14ac:dyDescent="0.25">
      <c r="D2346" s="27"/>
      <c r="M2346" s="17"/>
    </row>
    <row r="2347" spans="4:13" x14ac:dyDescent="0.25">
      <c r="D2347" s="27"/>
      <c r="M2347" s="17"/>
    </row>
    <row r="2348" spans="4:13" x14ac:dyDescent="0.25">
      <c r="D2348" s="27"/>
      <c r="M2348" s="17"/>
    </row>
    <row r="2349" spans="4:13" x14ac:dyDescent="0.25">
      <c r="D2349" s="27"/>
      <c r="M2349" s="17"/>
    </row>
    <row r="2350" spans="4:13" x14ac:dyDescent="0.25">
      <c r="D2350" s="27"/>
      <c r="M2350" s="17"/>
    </row>
    <row r="2351" spans="4:13" x14ac:dyDescent="0.25">
      <c r="D2351" s="27"/>
      <c r="M2351" s="17"/>
    </row>
    <row r="2352" spans="4:13" x14ac:dyDescent="0.25">
      <c r="D2352" s="27"/>
      <c r="M2352" s="17"/>
    </row>
    <row r="2353" spans="4:13" x14ac:dyDescent="0.25">
      <c r="D2353" s="27"/>
      <c r="M2353" s="17"/>
    </row>
    <row r="2354" spans="4:13" x14ac:dyDescent="0.25">
      <c r="D2354" s="27"/>
      <c r="M2354" s="17"/>
    </row>
    <row r="2355" spans="4:13" x14ac:dyDescent="0.25">
      <c r="D2355" s="27"/>
      <c r="M2355" s="17"/>
    </row>
    <row r="2356" spans="4:13" x14ac:dyDescent="0.25">
      <c r="D2356" s="27"/>
      <c r="M2356" s="17"/>
    </row>
    <row r="2357" spans="4:13" x14ac:dyDescent="0.25">
      <c r="D2357" s="27"/>
      <c r="M2357" s="17"/>
    </row>
    <row r="2358" spans="4:13" x14ac:dyDescent="0.25">
      <c r="D2358" s="27"/>
      <c r="M2358" s="17"/>
    </row>
    <row r="2359" spans="4:13" x14ac:dyDescent="0.25">
      <c r="D2359" s="27"/>
      <c r="M2359" s="17"/>
    </row>
    <row r="2360" spans="4:13" x14ac:dyDescent="0.25">
      <c r="D2360" s="27"/>
      <c r="M2360" s="17"/>
    </row>
    <row r="2361" spans="4:13" x14ac:dyDescent="0.25">
      <c r="D2361" s="27"/>
      <c r="M2361" s="17"/>
    </row>
    <row r="2362" spans="4:13" x14ac:dyDescent="0.25">
      <c r="D2362" s="27"/>
      <c r="M2362" s="17"/>
    </row>
    <row r="2363" spans="4:13" x14ac:dyDescent="0.25">
      <c r="D2363" s="27"/>
      <c r="M2363" s="17"/>
    </row>
    <row r="2364" spans="4:13" x14ac:dyDescent="0.25">
      <c r="D2364" s="27"/>
      <c r="M2364" s="17"/>
    </row>
    <row r="2365" spans="4:13" x14ac:dyDescent="0.25">
      <c r="D2365" s="27"/>
      <c r="M2365" s="17"/>
    </row>
    <row r="2366" spans="4:13" x14ac:dyDescent="0.25">
      <c r="D2366" s="27"/>
      <c r="M2366" s="17"/>
    </row>
    <row r="2367" spans="4:13" x14ac:dyDescent="0.25">
      <c r="D2367" s="27"/>
      <c r="M2367" s="17"/>
    </row>
    <row r="2368" spans="4:13" x14ac:dyDescent="0.25">
      <c r="D2368" s="27"/>
      <c r="M2368" s="17"/>
    </row>
    <row r="2369" spans="4:13" x14ac:dyDescent="0.25">
      <c r="D2369" s="27"/>
      <c r="M2369" s="17"/>
    </row>
    <row r="2370" spans="4:13" x14ac:dyDescent="0.25">
      <c r="D2370" s="27"/>
      <c r="M2370" s="17"/>
    </row>
    <row r="2371" spans="4:13" x14ac:dyDescent="0.25">
      <c r="D2371" s="27"/>
      <c r="M2371" s="17"/>
    </row>
    <row r="2372" spans="4:13" x14ac:dyDescent="0.25">
      <c r="D2372" s="27"/>
      <c r="M2372" s="17"/>
    </row>
    <row r="2373" spans="4:13" x14ac:dyDescent="0.25">
      <c r="D2373" s="27"/>
      <c r="M2373" s="17"/>
    </row>
    <row r="2374" spans="4:13" x14ac:dyDescent="0.25">
      <c r="D2374" s="27"/>
      <c r="M2374" s="17"/>
    </row>
    <row r="2375" spans="4:13" x14ac:dyDescent="0.25">
      <c r="D2375" s="27"/>
      <c r="M2375" s="17"/>
    </row>
    <row r="2376" spans="4:13" x14ac:dyDescent="0.25">
      <c r="D2376" s="27"/>
      <c r="M2376" s="17"/>
    </row>
    <row r="2377" spans="4:13" x14ac:dyDescent="0.25">
      <c r="D2377" s="27"/>
      <c r="M2377" s="17"/>
    </row>
    <row r="2378" spans="4:13" x14ac:dyDescent="0.25">
      <c r="D2378" s="27"/>
      <c r="M2378" s="17"/>
    </row>
    <row r="2379" spans="4:13" x14ac:dyDescent="0.25">
      <c r="D2379" s="27"/>
      <c r="M2379" s="17"/>
    </row>
    <row r="2380" spans="4:13" x14ac:dyDescent="0.25">
      <c r="D2380" s="27"/>
      <c r="M2380" s="17"/>
    </row>
    <row r="2381" spans="4:13" x14ac:dyDescent="0.25">
      <c r="D2381" s="27"/>
      <c r="M2381" s="17"/>
    </row>
    <row r="2382" spans="4:13" x14ac:dyDescent="0.25">
      <c r="D2382" s="27"/>
      <c r="M2382" s="17"/>
    </row>
    <row r="2383" spans="4:13" x14ac:dyDescent="0.25">
      <c r="D2383" s="27"/>
      <c r="M2383" s="17"/>
    </row>
    <row r="2384" spans="4:13" x14ac:dyDescent="0.25">
      <c r="D2384" s="27"/>
      <c r="M2384" s="17"/>
    </row>
    <row r="2385" spans="4:13" x14ac:dyDescent="0.25">
      <c r="D2385" s="27"/>
      <c r="M2385" s="17"/>
    </row>
    <row r="2386" spans="4:13" x14ac:dyDescent="0.25">
      <c r="D2386" s="27"/>
      <c r="M2386" s="17"/>
    </row>
    <row r="2387" spans="4:13" x14ac:dyDescent="0.25">
      <c r="D2387" s="27"/>
      <c r="M2387" s="17"/>
    </row>
    <row r="2388" spans="4:13" x14ac:dyDescent="0.25">
      <c r="D2388" s="27"/>
      <c r="M2388" s="17"/>
    </row>
    <row r="2389" spans="4:13" x14ac:dyDescent="0.25">
      <c r="D2389" s="27"/>
      <c r="M2389" s="17"/>
    </row>
    <row r="2390" spans="4:13" x14ac:dyDescent="0.25">
      <c r="D2390" s="27"/>
      <c r="M2390" s="17"/>
    </row>
    <row r="2391" spans="4:13" x14ac:dyDescent="0.25">
      <c r="D2391" s="27"/>
      <c r="M2391" s="17"/>
    </row>
    <row r="2392" spans="4:13" x14ac:dyDescent="0.25">
      <c r="D2392" s="27"/>
      <c r="M2392" s="17"/>
    </row>
    <row r="2393" spans="4:13" x14ac:dyDescent="0.25">
      <c r="D2393" s="27"/>
      <c r="M2393" s="17"/>
    </row>
    <row r="2394" spans="4:13" x14ac:dyDescent="0.25">
      <c r="D2394" s="27"/>
      <c r="M2394" s="17"/>
    </row>
    <row r="2395" spans="4:13" x14ac:dyDescent="0.25">
      <c r="D2395" s="27"/>
      <c r="M2395" s="17"/>
    </row>
    <row r="2396" spans="4:13" x14ac:dyDescent="0.25">
      <c r="D2396" s="27"/>
      <c r="M2396" s="17"/>
    </row>
    <row r="2397" spans="4:13" x14ac:dyDescent="0.25">
      <c r="D2397" s="27"/>
      <c r="M2397" s="17"/>
    </row>
    <row r="2398" spans="4:13" x14ac:dyDescent="0.25">
      <c r="D2398" s="27"/>
      <c r="M2398" s="17"/>
    </row>
    <row r="2399" spans="4:13" x14ac:dyDescent="0.25">
      <c r="D2399" s="27"/>
      <c r="M2399" s="17"/>
    </row>
    <row r="2400" spans="4:13" x14ac:dyDescent="0.25">
      <c r="D2400" s="27"/>
      <c r="M2400" s="17"/>
    </row>
    <row r="2401" spans="4:13" x14ac:dyDescent="0.25">
      <c r="D2401" s="27"/>
      <c r="M2401" s="17"/>
    </row>
    <row r="2402" spans="4:13" x14ac:dyDescent="0.25">
      <c r="D2402" s="27"/>
      <c r="M2402" s="17"/>
    </row>
    <row r="2403" spans="4:13" x14ac:dyDescent="0.25">
      <c r="D2403" s="27"/>
      <c r="M2403" s="17"/>
    </row>
    <row r="2404" spans="4:13" x14ac:dyDescent="0.25">
      <c r="D2404" s="27"/>
      <c r="M2404" s="17"/>
    </row>
    <row r="2405" spans="4:13" x14ac:dyDescent="0.25">
      <c r="D2405" s="27"/>
      <c r="M2405" s="17"/>
    </row>
    <row r="2406" spans="4:13" x14ac:dyDescent="0.25">
      <c r="D2406" s="27"/>
      <c r="M2406" s="17"/>
    </row>
    <row r="2407" spans="4:13" x14ac:dyDescent="0.25">
      <c r="D2407" s="27"/>
      <c r="M2407" s="17"/>
    </row>
    <row r="2408" spans="4:13" x14ac:dyDescent="0.25">
      <c r="D2408" s="27"/>
      <c r="M2408" s="17"/>
    </row>
    <row r="2409" spans="4:13" x14ac:dyDescent="0.25">
      <c r="D2409" s="27"/>
      <c r="M2409" s="17"/>
    </row>
    <row r="2410" spans="4:13" x14ac:dyDescent="0.25">
      <c r="D2410" s="27"/>
      <c r="M2410" s="17"/>
    </row>
    <row r="2411" spans="4:13" x14ac:dyDescent="0.25">
      <c r="D2411" s="27"/>
      <c r="M2411" s="17"/>
    </row>
    <row r="2412" spans="4:13" x14ac:dyDescent="0.25">
      <c r="D2412" s="27"/>
      <c r="M2412" s="17"/>
    </row>
    <row r="2413" spans="4:13" x14ac:dyDescent="0.25">
      <c r="D2413" s="27"/>
      <c r="M2413" s="17"/>
    </row>
    <row r="2414" spans="4:13" x14ac:dyDescent="0.25">
      <c r="D2414" s="27"/>
      <c r="M2414" s="17"/>
    </row>
    <row r="2415" spans="4:13" x14ac:dyDescent="0.25">
      <c r="D2415" s="27"/>
      <c r="M2415" s="17"/>
    </row>
    <row r="2416" spans="4:13" x14ac:dyDescent="0.25">
      <c r="D2416" s="27"/>
      <c r="M2416" s="17"/>
    </row>
    <row r="2417" spans="4:13" x14ac:dyDescent="0.25">
      <c r="D2417" s="27"/>
      <c r="M2417" s="17"/>
    </row>
    <row r="2418" spans="4:13" x14ac:dyDescent="0.25">
      <c r="D2418" s="27"/>
      <c r="M2418" s="17"/>
    </row>
    <row r="2419" spans="4:13" x14ac:dyDescent="0.25">
      <c r="D2419" s="27"/>
      <c r="M2419" s="17"/>
    </row>
    <row r="2420" spans="4:13" x14ac:dyDescent="0.25">
      <c r="D2420" s="27"/>
      <c r="M2420" s="17"/>
    </row>
    <row r="2421" spans="4:13" x14ac:dyDescent="0.25">
      <c r="D2421" s="27"/>
      <c r="M2421" s="17"/>
    </row>
    <row r="2422" spans="4:13" x14ac:dyDescent="0.25">
      <c r="D2422" s="27"/>
      <c r="M2422" s="17"/>
    </row>
    <row r="2423" spans="4:13" x14ac:dyDescent="0.25">
      <c r="D2423" s="27"/>
      <c r="M2423" s="17"/>
    </row>
    <row r="2424" spans="4:13" x14ac:dyDescent="0.25">
      <c r="D2424" s="27"/>
      <c r="M2424" s="17"/>
    </row>
    <row r="2425" spans="4:13" x14ac:dyDescent="0.25">
      <c r="D2425" s="27"/>
      <c r="M2425" s="17"/>
    </row>
    <row r="2426" spans="4:13" x14ac:dyDescent="0.25">
      <c r="D2426" s="27"/>
      <c r="M2426" s="17"/>
    </row>
    <row r="2427" spans="4:13" x14ac:dyDescent="0.25">
      <c r="D2427" s="27"/>
      <c r="M2427" s="17"/>
    </row>
    <row r="2428" spans="4:13" x14ac:dyDescent="0.25">
      <c r="D2428" s="27"/>
      <c r="M2428" s="17"/>
    </row>
    <row r="2429" spans="4:13" x14ac:dyDescent="0.25">
      <c r="D2429" s="27"/>
      <c r="M2429" s="17"/>
    </row>
    <row r="2430" spans="4:13" x14ac:dyDescent="0.25">
      <c r="D2430" s="27"/>
      <c r="M2430" s="17"/>
    </row>
    <row r="2431" spans="4:13" x14ac:dyDescent="0.25">
      <c r="D2431" s="27"/>
      <c r="M2431" s="17"/>
    </row>
    <row r="2432" spans="4:13" x14ac:dyDescent="0.25">
      <c r="D2432" s="27"/>
      <c r="M2432" s="17"/>
    </row>
    <row r="2433" spans="4:13" x14ac:dyDescent="0.25">
      <c r="D2433" s="27"/>
      <c r="M2433" s="17"/>
    </row>
    <row r="2434" spans="4:13" x14ac:dyDescent="0.25">
      <c r="D2434" s="27"/>
      <c r="M2434" s="17"/>
    </row>
    <row r="2435" spans="4:13" x14ac:dyDescent="0.25">
      <c r="D2435" s="27"/>
      <c r="M2435" s="17"/>
    </row>
    <row r="2436" spans="4:13" x14ac:dyDescent="0.25">
      <c r="D2436" s="27"/>
      <c r="M2436" s="17"/>
    </row>
    <row r="2437" spans="4:13" x14ac:dyDescent="0.25">
      <c r="D2437" s="27"/>
      <c r="M2437" s="17"/>
    </row>
    <row r="2438" spans="4:13" x14ac:dyDescent="0.25">
      <c r="D2438" s="27"/>
      <c r="M2438" s="17"/>
    </row>
    <row r="2439" spans="4:13" x14ac:dyDescent="0.25">
      <c r="D2439" s="27"/>
      <c r="M2439" s="17"/>
    </row>
    <row r="2440" spans="4:13" x14ac:dyDescent="0.25">
      <c r="D2440" s="27"/>
      <c r="M2440" s="17"/>
    </row>
    <row r="2441" spans="4:13" x14ac:dyDescent="0.25">
      <c r="D2441" s="27"/>
      <c r="M2441" s="17"/>
    </row>
    <row r="2442" spans="4:13" x14ac:dyDescent="0.25">
      <c r="D2442" s="27"/>
      <c r="M2442" s="17"/>
    </row>
    <row r="2443" spans="4:13" x14ac:dyDescent="0.25">
      <c r="D2443" s="27"/>
      <c r="M2443" s="17"/>
    </row>
    <row r="2444" spans="4:13" x14ac:dyDescent="0.25">
      <c r="D2444" s="27"/>
      <c r="M2444" s="17"/>
    </row>
    <row r="2445" spans="4:13" x14ac:dyDescent="0.25">
      <c r="D2445" s="27"/>
      <c r="M2445" s="17"/>
    </row>
    <row r="2446" spans="4:13" x14ac:dyDescent="0.25">
      <c r="D2446" s="27"/>
      <c r="M2446" s="17"/>
    </row>
    <row r="2447" spans="4:13" x14ac:dyDescent="0.25">
      <c r="D2447" s="27"/>
      <c r="M2447" s="17"/>
    </row>
    <row r="2448" spans="4:13" x14ac:dyDescent="0.25">
      <c r="D2448" s="27"/>
      <c r="M2448" s="17"/>
    </row>
    <row r="2449" spans="4:13" x14ac:dyDescent="0.25">
      <c r="D2449" s="27"/>
      <c r="M2449" s="17"/>
    </row>
    <row r="2450" spans="4:13" x14ac:dyDescent="0.25">
      <c r="D2450" s="27"/>
      <c r="M2450" s="17"/>
    </row>
    <row r="2451" spans="4:13" x14ac:dyDescent="0.25">
      <c r="D2451" s="27"/>
      <c r="M2451" s="17"/>
    </row>
    <row r="2452" spans="4:13" x14ac:dyDescent="0.25">
      <c r="D2452" s="27"/>
      <c r="M2452" s="17"/>
    </row>
    <row r="2453" spans="4:13" x14ac:dyDescent="0.25">
      <c r="D2453" s="27"/>
      <c r="M2453" s="17"/>
    </row>
    <row r="2454" spans="4:13" x14ac:dyDescent="0.25">
      <c r="D2454" s="27"/>
      <c r="M2454" s="17"/>
    </row>
    <row r="2455" spans="4:13" x14ac:dyDescent="0.25">
      <c r="D2455" s="27"/>
      <c r="M2455" s="17"/>
    </row>
    <row r="2456" spans="4:13" x14ac:dyDescent="0.25">
      <c r="D2456" s="27"/>
      <c r="M2456" s="17"/>
    </row>
    <row r="2457" spans="4:13" x14ac:dyDescent="0.25">
      <c r="D2457" s="27"/>
      <c r="M2457" s="17"/>
    </row>
    <row r="2458" spans="4:13" x14ac:dyDescent="0.25">
      <c r="D2458" s="27"/>
      <c r="M2458" s="17"/>
    </row>
    <row r="2459" spans="4:13" x14ac:dyDescent="0.25">
      <c r="D2459" s="27"/>
      <c r="M2459" s="17"/>
    </row>
    <row r="2460" spans="4:13" x14ac:dyDescent="0.25">
      <c r="D2460" s="27"/>
      <c r="M2460" s="17"/>
    </row>
    <row r="2461" spans="4:13" x14ac:dyDescent="0.25">
      <c r="D2461" s="27"/>
      <c r="M2461" s="17"/>
    </row>
    <row r="2462" spans="4:13" x14ac:dyDescent="0.25">
      <c r="D2462" s="27"/>
      <c r="M2462" s="17"/>
    </row>
    <row r="2463" spans="4:13" x14ac:dyDescent="0.25">
      <c r="D2463" s="27"/>
      <c r="M2463" s="17"/>
    </row>
    <row r="2464" spans="4:13" x14ac:dyDescent="0.25">
      <c r="D2464" s="27"/>
      <c r="M2464" s="17"/>
    </row>
    <row r="2465" spans="4:13" x14ac:dyDescent="0.25">
      <c r="D2465" s="27"/>
      <c r="M2465" s="17"/>
    </row>
    <row r="2466" spans="4:13" x14ac:dyDescent="0.25">
      <c r="D2466" s="27"/>
      <c r="M2466" s="17"/>
    </row>
    <row r="2467" spans="4:13" x14ac:dyDescent="0.25">
      <c r="D2467" s="27"/>
      <c r="M2467" s="17"/>
    </row>
    <row r="2468" spans="4:13" x14ac:dyDescent="0.25">
      <c r="D2468" s="27"/>
      <c r="M2468" s="17"/>
    </row>
    <row r="2469" spans="4:13" x14ac:dyDescent="0.25">
      <c r="D2469" s="27"/>
      <c r="M2469" s="17"/>
    </row>
    <row r="2470" spans="4:13" x14ac:dyDescent="0.25">
      <c r="D2470" s="27"/>
      <c r="M2470" s="17"/>
    </row>
    <row r="2471" spans="4:13" x14ac:dyDescent="0.25">
      <c r="D2471" s="27"/>
      <c r="M2471" s="17"/>
    </row>
    <row r="2472" spans="4:13" x14ac:dyDescent="0.25">
      <c r="D2472" s="27"/>
      <c r="M2472" s="17"/>
    </row>
    <row r="2473" spans="4:13" x14ac:dyDescent="0.25">
      <c r="D2473" s="27"/>
      <c r="M2473" s="17"/>
    </row>
    <row r="2474" spans="4:13" x14ac:dyDescent="0.25">
      <c r="D2474" s="27"/>
      <c r="M2474" s="17"/>
    </row>
    <row r="2475" spans="4:13" x14ac:dyDescent="0.25">
      <c r="D2475" s="27"/>
      <c r="M2475" s="17"/>
    </row>
    <row r="2476" spans="4:13" x14ac:dyDescent="0.25">
      <c r="D2476" s="27"/>
      <c r="M2476" s="17"/>
    </row>
    <row r="2477" spans="4:13" x14ac:dyDescent="0.25">
      <c r="D2477" s="27"/>
      <c r="M2477" s="17"/>
    </row>
    <row r="2478" spans="4:13" x14ac:dyDescent="0.25">
      <c r="D2478" s="27"/>
      <c r="M2478" s="17"/>
    </row>
    <row r="2479" spans="4:13" x14ac:dyDescent="0.25">
      <c r="D2479" s="27"/>
      <c r="M2479" s="17"/>
    </row>
    <row r="2480" spans="4:13" x14ac:dyDescent="0.25">
      <c r="D2480" s="27"/>
      <c r="M2480" s="17"/>
    </row>
    <row r="2481" spans="4:13" x14ac:dyDescent="0.25">
      <c r="D2481" s="27"/>
      <c r="M2481" s="17"/>
    </row>
    <row r="2482" spans="4:13" x14ac:dyDescent="0.25">
      <c r="D2482" s="27"/>
      <c r="M2482" s="17"/>
    </row>
    <row r="2483" spans="4:13" x14ac:dyDescent="0.25">
      <c r="D2483" s="27"/>
      <c r="M2483" s="17"/>
    </row>
    <row r="2484" spans="4:13" x14ac:dyDescent="0.25">
      <c r="D2484" s="27"/>
      <c r="M2484" s="17"/>
    </row>
    <row r="2485" spans="4:13" x14ac:dyDescent="0.25">
      <c r="D2485" s="27"/>
      <c r="M2485" s="17"/>
    </row>
    <row r="2486" spans="4:13" x14ac:dyDescent="0.25">
      <c r="D2486" s="27"/>
      <c r="M2486" s="17"/>
    </row>
    <row r="2487" spans="4:13" x14ac:dyDescent="0.25">
      <c r="D2487" s="27"/>
      <c r="M2487" s="17"/>
    </row>
    <row r="2488" spans="4:13" x14ac:dyDescent="0.25">
      <c r="D2488" s="27"/>
      <c r="M2488" s="17"/>
    </row>
    <row r="2489" spans="4:13" x14ac:dyDescent="0.25">
      <c r="D2489" s="27"/>
      <c r="M2489" s="17"/>
    </row>
    <row r="2490" spans="4:13" x14ac:dyDescent="0.25">
      <c r="D2490" s="27"/>
      <c r="M2490" s="17"/>
    </row>
    <row r="2491" spans="4:13" x14ac:dyDescent="0.25">
      <c r="D2491" s="27"/>
      <c r="M2491" s="17"/>
    </row>
    <row r="2492" spans="4:13" x14ac:dyDescent="0.25">
      <c r="D2492" s="27"/>
      <c r="M2492" s="17"/>
    </row>
    <row r="2493" spans="4:13" x14ac:dyDescent="0.25">
      <c r="D2493" s="27"/>
      <c r="M2493" s="17"/>
    </row>
    <row r="2494" spans="4:13" x14ac:dyDescent="0.25">
      <c r="D2494" s="27"/>
      <c r="M2494" s="17"/>
    </row>
    <row r="2495" spans="4:13" x14ac:dyDescent="0.25">
      <c r="D2495" s="27"/>
      <c r="M2495" s="17"/>
    </row>
    <row r="2496" spans="4:13" x14ac:dyDescent="0.25">
      <c r="D2496" s="27"/>
      <c r="M2496" s="17"/>
    </row>
    <row r="2497" spans="4:13" x14ac:dyDescent="0.25">
      <c r="D2497" s="27"/>
      <c r="M2497" s="17"/>
    </row>
    <row r="2498" spans="4:13" x14ac:dyDescent="0.25">
      <c r="D2498" s="27"/>
      <c r="M2498" s="17"/>
    </row>
    <row r="2499" spans="4:13" x14ac:dyDescent="0.25">
      <c r="D2499" s="27"/>
      <c r="M2499" s="17"/>
    </row>
    <row r="2500" spans="4:13" x14ac:dyDescent="0.25">
      <c r="D2500" s="27"/>
      <c r="M2500" s="17"/>
    </row>
    <row r="2501" spans="4:13" x14ac:dyDescent="0.25">
      <c r="D2501" s="27"/>
      <c r="M2501" s="17"/>
    </row>
    <row r="2502" spans="4:13" x14ac:dyDescent="0.25">
      <c r="D2502" s="27"/>
      <c r="M2502" s="17"/>
    </row>
    <row r="2503" spans="4:13" x14ac:dyDescent="0.25">
      <c r="D2503" s="27"/>
      <c r="M2503" s="17"/>
    </row>
    <row r="2504" spans="4:13" x14ac:dyDescent="0.25">
      <c r="D2504" s="27"/>
      <c r="M2504" s="17"/>
    </row>
    <row r="2505" spans="4:13" x14ac:dyDescent="0.25">
      <c r="D2505" s="27"/>
      <c r="M2505" s="17"/>
    </row>
    <row r="2506" spans="4:13" x14ac:dyDescent="0.25">
      <c r="D2506" s="27"/>
      <c r="M2506" s="17"/>
    </row>
    <row r="2507" spans="4:13" x14ac:dyDescent="0.25">
      <c r="D2507" s="27"/>
      <c r="M2507" s="17"/>
    </row>
    <row r="2508" spans="4:13" x14ac:dyDescent="0.25">
      <c r="D2508" s="27"/>
      <c r="M2508" s="17"/>
    </row>
    <row r="2509" spans="4:13" x14ac:dyDescent="0.25">
      <c r="D2509" s="27"/>
      <c r="M2509" s="17"/>
    </row>
    <row r="2510" spans="4:13" x14ac:dyDescent="0.25">
      <c r="D2510" s="27"/>
      <c r="M2510" s="17"/>
    </row>
    <row r="2511" spans="4:13" x14ac:dyDescent="0.25">
      <c r="D2511" s="27"/>
      <c r="M2511" s="17"/>
    </row>
    <row r="2512" spans="4:13" x14ac:dyDescent="0.25">
      <c r="D2512" s="27"/>
      <c r="M2512" s="17"/>
    </row>
    <row r="2513" spans="4:13" x14ac:dyDescent="0.25">
      <c r="D2513" s="27"/>
      <c r="M2513" s="17"/>
    </row>
    <row r="2514" spans="4:13" x14ac:dyDescent="0.25">
      <c r="D2514" s="27"/>
      <c r="M2514" s="17"/>
    </row>
    <row r="2515" spans="4:13" x14ac:dyDescent="0.25">
      <c r="D2515" s="27"/>
      <c r="M2515" s="17"/>
    </row>
    <row r="2516" spans="4:13" x14ac:dyDescent="0.25">
      <c r="D2516" s="27"/>
      <c r="M2516" s="17"/>
    </row>
    <row r="2517" spans="4:13" x14ac:dyDescent="0.25">
      <c r="D2517" s="27"/>
      <c r="M2517" s="17"/>
    </row>
    <row r="2518" spans="4:13" x14ac:dyDescent="0.25">
      <c r="D2518" s="27"/>
      <c r="M2518" s="17"/>
    </row>
    <row r="2519" spans="4:13" x14ac:dyDescent="0.25">
      <c r="D2519" s="27"/>
      <c r="M2519" s="17"/>
    </row>
    <row r="2520" spans="4:13" x14ac:dyDescent="0.25">
      <c r="D2520" s="27"/>
      <c r="M2520" s="17"/>
    </row>
    <row r="2521" spans="4:13" x14ac:dyDescent="0.25">
      <c r="D2521" s="27"/>
      <c r="M2521" s="17"/>
    </row>
    <row r="2522" spans="4:13" x14ac:dyDescent="0.25">
      <c r="D2522" s="27"/>
      <c r="M2522" s="17"/>
    </row>
    <row r="2523" spans="4:13" x14ac:dyDescent="0.25">
      <c r="D2523" s="27"/>
      <c r="M2523" s="17"/>
    </row>
    <row r="2524" spans="4:13" x14ac:dyDescent="0.25">
      <c r="D2524" s="27"/>
      <c r="M2524" s="17"/>
    </row>
    <row r="2525" spans="4:13" x14ac:dyDescent="0.25">
      <c r="D2525" s="27"/>
      <c r="M2525" s="17"/>
    </row>
    <row r="2526" spans="4:13" x14ac:dyDescent="0.25">
      <c r="D2526" s="27"/>
      <c r="M2526" s="17"/>
    </row>
    <row r="2527" spans="4:13" x14ac:dyDescent="0.25">
      <c r="D2527" s="27"/>
      <c r="M2527" s="17"/>
    </row>
    <row r="2528" spans="4:13" x14ac:dyDescent="0.25">
      <c r="D2528" s="27"/>
      <c r="M2528" s="17"/>
    </row>
    <row r="2529" spans="4:13" x14ac:dyDescent="0.25">
      <c r="D2529" s="27"/>
      <c r="M2529" s="17"/>
    </row>
    <row r="2530" spans="4:13" x14ac:dyDescent="0.25">
      <c r="D2530" s="27"/>
      <c r="M2530" s="17"/>
    </row>
    <row r="2531" spans="4:13" x14ac:dyDescent="0.25">
      <c r="D2531" s="27"/>
      <c r="M2531" s="17"/>
    </row>
    <row r="2532" spans="4:13" x14ac:dyDescent="0.25">
      <c r="D2532" s="27"/>
      <c r="M2532" s="17"/>
    </row>
    <row r="2533" spans="4:13" x14ac:dyDescent="0.25">
      <c r="D2533" s="27"/>
      <c r="M2533" s="17"/>
    </row>
    <row r="2534" spans="4:13" x14ac:dyDescent="0.25">
      <c r="D2534" s="27"/>
      <c r="M2534" s="17"/>
    </row>
    <row r="2535" spans="4:13" x14ac:dyDescent="0.25">
      <c r="D2535" s="27"/>
      <c r="M2535" s="17"/>
    </row>
    <row r="2536" spans="4:13" x14ac:dyDescent="0.25">
      <c r="D2536" s="27"/>
      <c r="M2536" s="17"/>
    </row>
    <row r="2537" spans="4:13" x14ac:dyDescent="0.25">
      <c r="D2537" s="27"/>
      <c r="M2537" s="17"/>
    </row>
    <row r="2538" spans="4:13" x14ac:dyDescent="0.25">
      <c r="D2538" s="27"/>
      <c r="M2538" s="17"/>
    </row>
    <row r="2539" spans="4:13" x14ac:dyDescent="0.25">
      <c r="D2539" s="27"/>
      <c r="M2539" s="17"/>
    </row>
    <row r="2540" spans="4:13" x14ac:dyDescent="0.25">
      <c r="D2540" s="27"/>
      <c r="M2540" s="17"/>
    </row>
    <row r="2541" spans="4:13" x14ac:dyDescent="0.25">
      <c r="D2541" s="27"/>
      <c r="M2541" s="17"/>
    </row>
    <row r="2542" spans="4:13" x14ac:dyDescent="0.25">
      <c r="D2542" s="27"/>
      <c r="M2542" s="17"/>
    </row>
    <row r="2543" spans="4:13" x14ac:dyDescent="0.25">
      <c r="D2543" s="27"/>
      <c r="M2543" s="17"/>
    </row>
    <row r="2544" spans="4:13" x14ac:dyDescent="0.25">
      <c r="D2544" s="27"/>
      <c r="M2544" s="17"/>
    </row>
    <row r="2545" spans="4:13" x14ac:dyDescent="0.25">
      <c r="D2545" s="27"/>
      <c r="M2545" s="17"/>
    </row>
    <row r="2546" spans="4:13" x14ac:dyDescent="0.25">
      <c r="D2546" s="27"/>
      <c r="M2546" s="17"/>
    </row>
    <row r="2547" spans="4:13" x14ac:dyDescent="0.25">
      <c r="D2547" s="27"/>
      <c r="M2547" s="17"/>
    </row>
    <row r="2548" spans="4:13" x14ac:dyDescent="0.25">
      <c r="D2548" s="27"/>
      <c r="M2548" s="17"/>
    </row>
    <row r="2549" spans="4:13" x14ac:dyDescent="0.25">
      <c r="D2549" s="27"/>
      <c r="M2549" s="17"/>
    </row>
    <row r="2550" spans="4:13" x14ac:dyDescent="0.25">
      <c r="D2550" s="27"/>
      <c r="M2550" s="17"/>
    </row>
    <row r="2551" spans="4:13" x14ac:dyDescent="0.25">
      <c r="D2551" s="27"/>
      <c r="M2551" s="17"/>
    </row>
    <row r="2552" spans="4:13" x14ac:dyDescent="0.25">
      <c r="D2552" s="27"/>
      <c r="M2552" s="17"/>
    </row>
    <row r="2553" spans="4:13" x14ac:dyDescent="0.25">
      <c r="D2553" s="27"/>
      <c r="M2553" s="17"/>
    </row>
    <row r="2554" spans="4:13" x14ac:dyDescent="0.25">
      <c r="D2554" s="27"/>
      <c r="M2554" s="17"/>
    </row>
    <row r="2555" spans="4:13" x14ac:dyDescent="0.25">
      <c r="D2555" s="27"/>
      <c r="M2555" s="17"/>
    </row>
    <row r="2556" spans="4:13" x14ac:dyDescent="0.25">
      <c r="D2556" s="27"/>
      <c r="M2556" s="17"/>
    </row>
    <row r="2557" spans="4:13" x14ac:dyDescent="0.25">
      <c r="D2557" s="27"/>
      <c r="M2557" s="17"/>
    </row>
    <row r="2558" spans="4:13" x14ac:dyDescent="0.25">
      <c r="D2558" s="27"/>
      <c r="M2558" s="17"/>
    </row>
    <row r="2559" spans="4:13" x14ac:dyDescent="0.25">
      <c r="D2559" s="27"/>
      <c r="M2559" s="17"/>
    </row>
    <row r="2560" spans="4:13" x14ac:dyDescent="0.25">
      <c r="D2560" s="27"/>
      <c r="M2560" s="17"/>
    </row>
    <row r="2561" spans="4:13" x14ac:dyDescent="0.25">
      <c r="D2561" s="27"/>
      <c r="M2561" s="17"/>
    </row>
    <row r="2562" spans="4:13" x14ac:dyDescent="0.25">
      <c r="D2562" s="27"/>
      <c r="M2562" s="17"/>
    </row>
    <row r="2563" spans="4:13" x14ac:dyDescent="0.25">
      <c r="D2563" s="27"/>
      <c r="M2563" s="17"/>
    </row>
    <row r="2564" spans="4:13" x14ac:dyDescent="0.25">
      <c r="D2564" s="27"/>
      <c r="M2564" s="17"/>
    </row>
    <row r="2565" spans="4:13" x14ac:dyDescent="0.25">
      <c r="D2565" s="27"/>
      <c r="M2565" s="17"/>
    </row>
    <row r="2566" spans="4:13" x14ac:dyDescent="0.25">
      <c r="D2566" s="27"/>
      <c r="M2566" s="17"/>
    </row>
    <row r="2567" spans="4:13" x14ac:dyDescent="0.25">
      <c r="D2567" s="27"/>
      <c r="M2567" s="17"/>
    </row>
    <row r="2568" spans="4:13" x14ac:dyDescent="0.25">
      <c r="D2568" s="27"/>
      <c r="M2568" s="17"/>
    </row>
    <row r="2569" spans="4:13" x14ac:dyDescent="0.25">
      <c r="D2569" s="27"/>
      <c r="M2569" s="17"/>
    </row>
    <row r="2570" spans="4:13" x14ac:dyDescent="0.25">
      <c r="D2570" s="27"/>
      <c r="M2570" s="17"/>
    </row>
    <row r="2571" spans="4:13" x14ac:dyDescent="0.25">
      <c r="D2571" s="27"/>
      <c r="M2571" s="17"/>
    </row>
    <row r="2572" spans="4:13" x14ac:dyDescent="0.25">
      <c r="D2572" s="27"/>
      <c r="M2572" s="17"/>
    </row>
    <row r="2573" spans="4:13" x14ac:dyDescent="0.25">
      <c r="D2573" s="27"/>
      <c r="M2573" s="17"/>
    </row>
    <row r="2574" spans="4:13" x14ac:dyDescent="0.25">
      <c r="D2574" s="27"/>
      <c r="M2574" s="17"/>
    </row>
    <row r="2575" spans="4:13" x14ac:dyDescent="0.25">
      <c r="D2575" s="27"/>
      <c r="M2575" s="17"/>
    </row>
    <row r="2576" spans="4:13" x14ac:dyDescent="0.25">
      <c r="D2576" s="27"/>
      <c r="M2576" s="17"/>
    </row>
    <row r="2577" spans="4:13" x14ac:dyDescent="0.25">
      <c r="D2577" s="27"/>
      <c r="M2577" s="17"/>
    </row>
    <row r="2578" spans="4:13" x14ac:dyDescent="0.25">
      <c r="D2578" s="27"/>
      <c r="M2578" s="17"/>
    </row>
    <row r="2579" spans="4:13" x14ac:dyDescent="0.25">
      <c r="D2579" s="27"/>
      <c r="M2579" s="17"/>
    </row>
    <row r="2580" spans="4:13" x14ac:dyDescent="0.25">
      <c r="D2580" s="27"/>
      <c r="M2580" s="17"/>
    </row>
    <row r="2581" spans="4:13" x14ac:dyDescent="0.25">
      <c r="D2581" s="27"/>
      <c r="M2581" s="17"/>
    </row>
    <row r="2582" spans="4:13" x14ac:dyDescent="0.25">
      <c r="D2582" s="27"/>
      <c r="M2582" s="17"/>
    </row>
    <row r="2583" spans="4:13" x14ac:dyDescent="0.25">
      <c r="D2583" s="27"/>
      <c r="M2583" s="17"/>
    </row>
    <row r="2584" spans="4:13" x14ac:dyDescent="0.25">
      <c r="D2584" s="27"/>
      <c r="M2584" s="17"/>
    </row>
    <row r="2585" spans="4:13" x14ac:dyDescent="0.25">
      <c r="D2585" s="27"/>
      <c r="M2585" s="17"/>
    </row>
    <row r="2586" spans="4:13" x14ac:dyDescent="0.25">
      <c r="D2586" s="27"/>
      <c r="M2586" s="17"/>
    </row>
    <row r="2587" spans="4:13" x14ac:dyDescent="0.25">
      <c r="D2587" s="27"/>
      <c r="M2587" s="17"/>
    </row>
    <row r="2588" spans="4:13" x14ac:dyDescent="0.25">
      <c r="D2588" s="27"/>
      <c r="M2588" s="17"/>
    </row>
    <row r="2589" spans="4:13" x14ac:dyDescent="0.25">
      <c r="D2589" s="27"/>
      <c r="M2589" s="17"/>
    </row>
    <row r="2590" spans="4:13" x14ac:dyDescent="0.25">
      <c r="D2590" s="27"/>
      <c r="M2590" s="17"/>
    </row>
    <row r="2591" spans="4:13" x14ac:dyDescent="0.25">
      <c r="D2591" s="27"/>
      <c r="M2591" s="17"/>
    </row>
    <row r="2592" spans="4:13" x14ac:dyDescent="0.25">
      <c r="D2592" s="27"/>
      <c r="M2592" s="17"/>
    </row>
    <row r="2593" spans="4:13" x14ac:dyDescent="0.25">
      <c r="D2593" s="27"/>
      <c r="M2593" s="17"/>
    </row>
    <row r="2594" spans="4:13" x14ac:dyDescent="0.25">
      <c r="D2594" s="27"/>
      <c r="M2594" s="17"/>
    </row>
    <row r="2595" spans="4:13" x14ac:dyDescent="0.25">
      <c r="D2595" s="27"/>
      <c r="M2595" s="17"/>
    </row>
    <row r="2596" spans="4:13" x14ac:dyDescent="0.25">
      <c r="D2596" s="27"/>
      <c r="M2596" s="17"/>
    </row>
    <row r="2597" spans="4:13" x14ac:dyDescent="0.25">
      <c r="D2597" s="27"/>
      <c r="M2597" s="17"/>
    </row>
    <row r="2598" spans="4:13" x14ac:dyDescent="0.25">
      <c r="D2598" s="27"/>
      <c r="M2598" s="17"/>
    </row>
    <row r="2599" spans="4:13" x14ac:dyDescent="0.25">
      <c r="D2599" s="27"/>
      <c r="M2599" s="17"/>
    </row>
    <row r="2600" spans="4:13" x14ac:dyDescent="0.25">
      <c r="D2600" s="27"/>
      <c r="M2600" s="17"/>
    </row>
    <row r="2601" spans="4:13" x14ac:dyDescent="0.25">
      <c r="D2601" s="27"/>
      <c r="M2601" s="17"/>
    </row>
    <row r="2602" spans="4:13" x14ac:dyDescent="0.25">
      <c r="D2602" s="27"/>
      <c r="M2602" s="17"/>
    </row>
    <row r="2603" spans="4:13" x14ac:dyDescent="0.25">
      <c r="D2603" s="27"/>
      <c r="M2603" s="17"/>
    </row>
    <row r="2604" spans="4:13" x14ac:dyDescent="0.25">
      <c r="D2604" s="27"/>
      <c r="M2604" s="17"/>
    </row>
    <row r="2605" spans="4:13" x14ac:dyDescent="0.25">
      <c r="D2605" s="27"/>
      <c r="M2605" s="17"/>
    </row>
    <row r="2606" spans="4:13" x14ac:dyDescent="0.25">
      <c r="D2606" s="27"/>
      <c r="M2606" s="17"/>
    </row>
    <row r="2607" spans="4:13" x14ac:dyDescent="0.25">
      <c r="D2607" s="27"/>
      <c r="M2607" s="17"/>
    </row>
    <row r="2608" spans="4:13" x14ac:dyDescent="0.25">
      <c r="D2608" s="27"/>
      <c r="M2608" s="17"/>
    </row>
    <row r="2609" spans="4:13" x14ac:dyDescent="0.25">
      <c r="D2609" s="27"/>
      <c r="M2609" s="17"/>
    </row>
    <row r="2610" spans="4:13" x14ac:dyDescent="0.25">
      <c r="D2610" s="27"/>
      <c r="M2610" s="17"/>
    </row>
    <row r="2611" spans="4:13" x14ac:dyDescent="0.25">
      <c r="D2611" s="27"/>
      <c r="M2611" s="17"/>
    </row>
    <row r="2612" spans="4:13" x14ac:dyDescent="0.25">
      <c r="D2612" s="27"/>
      <c r="M2612" s="17"/>
    </row>
    <row r="2613" spans="4:13" x14ac:dyDescent="0.25">
      <c r="D2613" s="27"/>
      <c r="M2613" s="17"/>
    </row>
    <row r="2614" spans="4:13" x14ac:dyDescent="0.25">
      <c r="D2614" s="27"/>
      <c r="M2614" s="17"/>
    </row>
    <row r="2615" spans="4:13" x14ac:dyDescent="0.25">
      <c r="D2615" s="27"/>
      <c r="M2615" s="17"/>
    </row>
    <row r="2616" spans="4:13" x14ac:dyDescent="0.25">
      <c r="D2616" s="27"/>
      <c r="M2616" s="17"/>
    </row>
    <row r="2617" spans="4:13" x14ac:dyDescent="0.25">
      <c r="D2617" s="27"/>
      <c r="M2617" s="17"/>
    </row>
    <row r="2618" spans="4:13" x14ac:dyDescent="0.25">
      <c r="D2618" s="27"/>
      <c r="M2618" s="17"/>
    </row>
    <row r="2619" spans="4:13" x14ac:dyDescent="0.25">
      <c r="D2619" s="27"/>
      <c r="M2619" s="17"/>
    </row>
    <row r="2620" spans="4:13" x14ac:dyDescent="0.25">
      <c r="D2620" s="27"/>
      <c r="M2620" s="17"/>
    </row>
    <row r="2621" spans="4:13" x14ac:dyDescent="0.25">
      <c r="D2621" s="27"/>
      <c r="M2621" s="17"/>
    </row>
    <row r="2622" spans="4:13" x14ac:dyDescent="0.25">
      <c r="D2622" s="27"/>
      <c r="M2622" s="17"/>
    </row>
    <row r="2623" spans="4:13" x14ac:dyDescent="0.25">
      <c r="D2623" s="27"/>
      <c r="M2623" s="17"/>
    </row>
    <row r="2624" spans="4:13" x14ac:dyDescent="0.25">
      <c r="D2624" s="27"/>
      <c r="M2624" s="17"/>
    </row>
    <row r="2625" spans="4:13" x14ac:dyDescent="0.25">
      <c r="D2625" s="27"/>
      <c r="M2625" s="17"/>
    </row>
    <row r="2626" spans="4:13" x14ac:dyDescent="0.25">
      <c r="D2626" s="27"/>
      <c r="M2626" s="17"/>
    </row>
    <row r="2627" spans="4:13" x14ac:dyDescent="0.25">
      <c r="D2627" s="27"/>
      <c r="M2627" s="17"/>
    </row>
    <row r="2628" spans="4:13" x14ac:dyDescent="0.25">
      <c r="D2628" s="27"/>
      <c r="M2628" s="17"/>
    </row>
    <row r="2629" spans="4:13" x14ac:dyDescent="0.25">
      <c r="D2629" s="27"/>
      <c r="M2629" s="17"/>
    </row>
    <row r="2630" spans="4:13" x14ac:dyDescent="0.25">
      <c r="D2630" s="27"/>
      <c r="M2630" s="17"/>
    </row>
    <row r="2631" spans="4:13" x14ac:dyDescent="0.25">
      <c r="D2631" s="27"/>
      <c r="M2631" s="17"/>
    </row>
    <row r="2632" spans="4:13" x14ac:dyDescent="0.25">
      <c r="D2632" s="27"/>
      <c r="M2632" s="17"/>
    </row>
    <row r="2633" spans="4:13" x14ac:dyDescent="0.25">
      <c r="D2633" s="27"/>
      <c r="M2633" s="17"/>
    </row>
    <row r="2634" spans="4:13" x14ac:dyDescent="0.25">
      <c r="D2634" s="27"/>
      <c r="M2634" s="17"/>
    </row>
    <row r="2635" spans="4:13" x14ac:dyDescent="0.25">
      <c r="D2635" s="27"/>
      <c r="M2635" s="17"/>
    </row>
    <row r="2636" spans="4:13" x14ac:dyDescent="0.25">
      <c r="D2636" s="27"/>
      <c r="M2636" s="17"/>
    </row>
    <row r="2637" spans="4:13" x14ac:dyDescent="0.25">
      <c r="D2637" s="27"/>
      <c r="M2637" s="17"/>
    </row>
    <row r="2638" spans="4:13" x14ac:dyDescent="0.25">
      <c r="D2638" s="27"/>
      <c r="M2638" s="17"/>
    </row>
    <row r="2639" spans="4:13" x14ac:dyDescent="0.25">
      <c r="D2639" s="27"/>
      <c r="M2639" s="17"/>
    </row>
    <row r="2640" spans="4:13" x14ac:dyDescent="0.25">
      <c r="D2640" s="27"/>
      <c r="M2640" s="17"/>
    </row>
    <row r="2641" spans="4:13" x14ac:dyDescent="0.25">
      <c r="D2641" s="27"/>
      <c r="M2641" s="17"/>
    </row>
    <row r="2642" spans="4:13" x14ac:dyDescent="0.25">
      <c r="D2642" s="27"/>
      <c r="M2642" s="17"/>
    </row>
    <row r="2643" spans="4:13" x14ac:dyDescent="0.25">
      <c r="D2643" s="27"/>
      <c r="M2643" s="17"/>
    </row>
    <row r="2644" spans="4:13" x14ac:dyDescent="0.25">
      <c r="D2644" s="27"/>
      <c r="M2644" s="17"/>
    </row>
    <row r="2645" spans="4:13" x14ac:dyDescent="0.25">
      <c r="D2645" s="27"/>
      <c r="M2645" s="17"/>
    </row>
    <row r="2646" spans="4:13" x14ac:dyDescent="0.25">
      <c r="D2646" s="27"/>
      <c r="M2646" s="17"/>
    </row>
    <row r="2647" spans="4:13" x14ac:dyDescent="0.25">
      <c r="D2647" s="27"/>
      <c r="M2647" s="17"/>
    </row>
    <row r="2648" spans="4:13" x14ac:dyDescent="0.25">
      <c r="D2648" s="27"/>
      <c r="M2648" s="17"/>
    </row>
    <row r="2649" spans="4:13" x14ac:dyDescent="0.25">
      <c r="D2649" s="27"/>
      <c r="M2649" s="17"/>
    </row>
    <row r="2650" spans="4:13" x14ac:dyDescent="0.25">
      <c r="D2650" s="27"/>
      <c r="M2650" s="17"/>
    </row>
    <row r="2651" spans="4:13" x14ac:dyDescent="0.25">
      <c r="D2651" s="27"/>
      <c r="M2651" s="17"/>
    </row>
    <row r="2652" spans="4:13" x14ac:dyDescent="0.25">
      <c r="D2652" s="27"/>
      <c r="M2652" s="17"/>
    </row>
    <row r="2653" spans="4:13" x14ac:dyDescent="0.25">
      <c r="D2653" s="27"/>
      <c r="M2653" s="17"/>
    </row>
    <row r="2654" spans="4:13" x14ac:dyDescent="0.25">
      <c r="D2654" s="27"/>
      <c r="M2654" s="17"/>
    </row>
    <row r="2655" spans="4:13" x14ac:dyDescent="0.25">
      <c r="D2655" s="27"/>
      <c r="M2655" s="17"/>
    </row>
    <row r="2656" spans="4:13" x14ac:dyDescent="0.25">
      <c r="D2656" s="27"/>
      <c r="M2656" s="17"/>
    </row>
    <row r="2657" spans="4:13" x14ac:dyDescent="0.25">
      <c r="D2657" s="27"/>
      <c r="M2657" s="17"/>
    </row>
    <row r="2658" spans="4:13" x14ac:dyDescent="0.25">
      <c r="D2658" s="27"/>
      <c r="M2658" s="17"/>
    </row>
    <row r="2659" spans="4:13" x14ac:dyDescent="0.25">
      <c r="D2659" s="27"/>
      <c r="M2659" s="17"/>
    </row>
    <row r="2660" spans="4:13" x14ac:dyDescent="0.25">
      <c r="D2660" s="27"/>
      <c r="M2660" s="17"/>
    </row>
    <row r="2661" spans="4:13" x14ac:dyDescent="0.25">
      <c r="D2661" s="27"/>
      <c r="M2661" s="17"/>
    </row>
    <row r="2662" spans="4:13" x14ac:dyDescent="0.25">
      <c r="D2662" s="27"/>
      <c r="M2662" s="17"/>
    </row>
    <row r="2663" spans="4:13" x14ac:dyDescent="0.25">
      <c r="D2663" s="27"/>
      <c r="M2663" s="17"/>
    </row>
    <row r="2664" spans="4:13" x14ac:dyDescent="0.25">
      <c r="D2664" s="27"/>
      <c r="M2664" s="17"/>
    </row>
    <row r="2665" spans="4:13" x14ac:dyDescent="0.25">
      <c r="D2665" s="27"/>
      <c r="M2665" s="17"/>
    </row>
    <row r="2666" spans="4:13" x14ac:dyDescent="0.25">
      <c r="D2666" s="27"/>
      <c r="M2666" s="17"/>
    </row>
    <row r="2667" spans="4:13" x14ac:dyDescent="0.25">
      <c r="D2667" s="27"/>
      <c r="M2667" s="17"/>
    </row>
    <row r="2668" spans="4:13" x14ac:dyDescent="0.25">
      <c r="D2668" s="27"/>
      <c r="M2668" s="17"/>
    </row>
    <row r="2669" spans="4:13" x14ac:dyDescent="0.25">
      <c r="D2669" s="27"/>
      <c r="M2669" s="17"/>
    </row>
    <row r="2670" spans="4:13" x14ac:dyDescent="0.25">
      <c r="D2670" s="27"/>
      <c r="M2670" s="17"/>
    </row>
    <row r="2671" spans="4:13" x14ac:dyDescent="0.25">
      <c r="D2671" s="27"/>
      <c r="M2671" s="17"/>
    </row>
    <row r="2672" spans="4:13" x14ac:dyDescent="0.25">
      <c r="D2672" s="27"/>
      <c r="M2672" s="17"/>
    </row>
    <row r="2673" spans="4:13" x14ac:dyDescent="0.25">
      <c r="D2673" s="27"/>
      <c r="M2673" s="17"/>
    </row>
    <row r="2674" spans="4:13" x14ac:dyDescent="0.25">
      <c r="D2674" s="27"/>
      <c r="M2674" s="17"/>
    </row>
    <row r="2675" spans="4:13" x14ac:dyDescent="0.25">
      <c r="D2675" s="27"/>
      <c r="M2675" s="17"/>
    </row>
    <row r="2676" spans="4:13" x14ac:dyDescent="0.25">
      <c r="D2676" s="27"/>
      <c r="M2676" s="17"/>
    </row>
    <row r="2677" spans="4:13" x14ac:dyDescent="0.25">
      <c r="D2677" s="27"/>
      <c r="M2677" s="17"/>
    </row>
    <row r="2678" spans="4:13" x14ac:dyDescent="0.25">
      <c r="D2678" s="27"/>
      <c r="M2678" s="17"/>
    </row>
    <row r="2679" spans="4:13" x14ac:dyDescent="0.25">
      <c r="D2679" s="27"/>
      <c r="M2679" s="17"/>
    </row>
    <row r="2680" spans="4:13" x14ac:dyDescent="0.25">
      <c r="D2680" s="27"/>
      <c r="M2680" s="17"/>
    </row>
    <row r="2681" spans="4:13" x14ac:dyDescent="0.25">
      <c r="D2681" s="27"/>
      <c r="M2681" s="17"/>
    </row>
    <row r="2682" spans="4:13" x14ac:dyDescent="0.25">
      <c r="D2682" s="27"/>
      <c r="M2682" s="17"/>
    </row>
    <row r="2683" spans="4:13" x14ac:dyDescent="0.25">
      <c r="D2683" s="27"/>
      <c r="M2683" s="17"/>
    </row>
    <row r="2684" spans="4:13" x14ac:dyDescent="0.25">
      <c r="D2684" s="27"/>
      <c r="M2684" s="17"/>
    </row>
    <row r="2685" spans="4:13" x14ac:dyDescent="0.25">
      <c r="D2685" s="27"/>
      <c r="M2685" s="17"/>
    </row>
    <row r="2686" spans="4:13" x14ac:dyDescent="0.25">
      <c r="D2686" s="27"/>
      <c r="M2686" s="17"/>
    </row>
    <row r="2687" spans="4:13" x14ac:dyDescent="0.25">
      <c r="D2687" s="27"/>
      <c r="M2687" s="17"/>
    </row>
    <row r="2688" spans="4:13" x14ac:dyDescent="0.25">
      <c r="D2688" s="27"/>
      <c r="M2688" s="17"/>
    </row>
    <row r="2689" spans="4:13" x14ac:dyDescent="0.25">
      <c r="D2689" s="27"/>
      <c r="M2689" s="17"/>
    </row>
    <row r="2690" spans="4:13" x14ac:dyDescent="0.25">
      <c r="D2690" s="27"/>
      <c r="M2690" s="17"/>
    </row>
    <row r="2691" spans="4:13" x14ac:dyDescent="0.25">
      <c r="D2691" s="27"/>
      <c r="M2691" s="17"/>
    </row>
    <row r="2692" spans="4:13" x14ac:dyDescent="0.25">
      <c r="D2692" s="27"/>
      <c r="M2692" s="17"/>
    </row>
    <row r="2693" spans="4:13" x14ac:dyDescent="0.25">
      <c r="D2693" s="27"/>
      <c r="M2693" s="17"/>
    </row>
    <row r="2694" spans="4:13" x14ac:dyDescent="0.25">
      <c r="D2694" s="27"/>
      <c r="M2694" s="17"/>
    </row>
    <row r="2695" spans="4:13" x14ac:dyDescent="0.25">
      <c r="D2695" s="27"/>
      <c r="M2695" s="17"/>
    </row>
    <row r="2696" spans="4:13" x14ac:dyDescent="0.25">
      <c r="D2696" s="27"/>
      <c r="M2696" s="17"/>
    </row>
    <row r="2697" spans="4:13" x14ac:dyDescent="0.25">
      <c r="D2697" s="27"/>
      <c r="M2697" s="17"/>
    </row>
    <row r="2698" spans="4:13" x14ac:dyDescent="0.25">
      <c r="D2698" s="27"/>
      <c r="M2698" s="17"/>
    </row>
    <row r="2699" spans="4:13" x14ac:dyDescent="0.25">
      <c r="D2699" s="27"/>
      <c r="M2699" s="17"/>
    </row>
    <row r="2700" spans="4:13" x14ac:dyDescent="0.25">
      <c r="D2700" s="27"/>
      <c r="M2700" s="17"/>
    </row>
    <row r="2701" spans="4:13" x14ac:dyDescent="0.25">
      <c r="D2701" s="27"/>
      <c r="M2701" s="17"/>
    </row>
    <row r="2702" spans="4:13" x14ac:dyDescent="0.25">
      <c r="D2702" s="27"/>
      <c r="M2702" s="17"/>
    </row>
    <row r="2703" spans="4:13" x14ac:dyDescent="0.25">
      <c r="D2703" s="27"/>
      <c r="M2703" s="17"/>
    </row>
    <row r="2704" spans="4:13" x14ac:dyDescent="0.25">
      <c r="D2704" s="27"/>
      <c r="M2704" s="17"/>
    </row>
    <row r="2705" spans="4:13" x14ac:dyDescent="0.25">
      <c r="D2705" s="27"/>
      <c r="M2705" s="17"/>
    </row>
    <row r="2706" spans="4:13" x14ac:dyDescent="0.25">
      <c r="D2706" s="27"/>
      <c r="M2706" s="17"/>
    </row>
    <row r="2707" spans="4:13" x14ac:dyDescent="0.25">
      <c r="D2707" s="27"/>
      <c r="M2707" s="17"/>
    </row>
    <row r="2708" spans="4:13" x14ac:dyDescent="0.25">
      <c r="D2708" s="27"/>
      <c r="M2708" s="17"/>
    </row>
    <row r="2709" spans="4:13" x14ac:dyDescent="0.25">
      <c r="D2709" s="27"/>
      <c r="M2709" s="17"/>
    </row>
    <row r="2710" spans="4:13" x14ac:dyDescent="0.25">
      <c r="D2710" s="27"/>
      <c r="M2710" s="17"/>
    </row>
    <row r="2711" spans="4:13" x14ac:dyDescent="0.25">
      <c r="D2711" s="27"/>
      <c r="M2711" s="17"/>
    </row>
    <row r="2712" spans="4:13" x14ac:dyDescent="0.25">
      <c r="D2712" s="27"/>
      <c r="M2712" s="17"/>
    </row>
    <row r="2713" spans="4:13" x14ac:dyDescent="0.25">
      <c r="D2713" s="27"/>
      <c r="M2713" s="17"/>
    </row>
    <row r="2714" spans="4:13" x14ac:dyDescent="0.25">
      <c r="D2714" s="27"/>
      <c r="M2714" s="17"/>
    </row>
    <row r="2715" spans="4:13" x14ac:dyDescent="0.25">
      <c r="D2715" s="27"/>
      <c r="M2715" s="17"/>
    </row>
    <row r="2716" spans="4:13" x14ac:dyDescent="0.25">
      <c r="D2716" s="27"/>
      <c r="M2716" s="17"/>
    </row>
    <row r="2717" spans="4:13" x14ac:dyDescent="0.25">
      <c r="D2717" s="27"/>
      <c r="M2717" s="17"/>
    </row>
    <row r="2718" spans="4:13" x14ac:dyDescent="0.25">
      <c r="D2718" s="27"/>
      <c r="M2718" s="17"/>
    </row>
    <row r="2719" spans="4:13" x14ac:dyDescent="0.25">
      <c r="D2719" s="27"/>
      <c r="M2719" s="17"/>
    </row>
    <row r="2720" spans="4:13" x14ac:dyDescent="0.25">
      <c r="D2720" s="27"/>
      <c r="M2720" s="17"/>
    </row>
    <row r="2721" spans="4:13" x14ac:dyDescent="0.25">
      <c r="D2721" s="27"/>
      <c r="M2721" s="17"/>
    </row>
    <row r="2722" spans="4:13" x14ac:dyDescent="0.25">
      <c r="D2722" s="27"/>
      <c r="M2722" s="17"/>
    </row>
    <row r="2723" spans="4:13" x14ac:dyDescent="0.25">
      <c r="D2723" s="27"/>
      <c r="M2723" s="17"/>
    </row>
    <row r="2724" spans="4:13" x14ac:dyDescent="0.25">
      <c r="D2724" s="27"/>
      <c r="M2724" s="17"/>
    </row>
    <row r="2725" spans="4:13" x14ac:dyDescent="0.25">
      <c r="D2725" s="27"/>
      <c r="M2725" s="17"/>
    </row>
    <row r="2726" spans="4:13" x14ac:dyDescent="0.25">
      <c r="D2726" s="27"/>
      <c r="M2726" s="17"/>
    </row>
    <row r="2727" spans="4:13" x14ac:dyDescent="0.25">
      <c r="D2727" s="27"/>
      <c r="M2727" s="17"/>
    </row>
    <row r="2728" spans="4:13" x14ac:dyDescent="0.25">
      <c r="D2728" s="27"/>
      <c r="M2728" s="17"/>
    </row>
    <row r="2729" spans="4:13" x14ac:dyDescent="0.25">
      <c r="D2729" s="27"/>
      <c r="M2729" s="17"/>
    </row>
    <row r="2730" spans="4:13" x14ac:dyDescent="0.25">
      <c r="D2730" s="27"/>
      <c r="M2730" s="17"/>
    </row>
    <row r="2731" spans="4:13" x14ac:dyDescent="0.25">
      <c r="D2731" s="27"/>
      <c r="M2731" s="17"/>
    </row>
    <row r="2732" spans="4:13" x14ac:dyDescent="0.25">
      <c r="D2732" s="27"/>
      <c r="M2732" s="17"/>
    </row>
    <row r="2733" spans="4:13" x14ac:dyDescent="0.25">
      <c r="D2733" s="27"/>
      <c r="M2733" s="17"/>
    </row>
    <row r="2734" spans="4:13" x14ac:dyDescent="0.25">
      <c r="D2734" s="27"/>
      <c r="M2734" s="17"/>
    </row>
    <row r="2735" spans="4:13" x14ac:dyDescent="0.25">
      <c r="D2735" s="27"/>
      <c r="M2735" s="17"/>
    </row>
    <row r="2736" spans="4:13" x14ac:dyDescent="0.25">
      <c r="D2736" s="27"/>
      <c r="M2736" s="17"/>
    </row>
    <row r="2737" spans="4:13" x14ac:dyDescent="0.25">
      <c r="D2737" s="27"/>
      <c r="M2737" s="17"/>
    </row>
    <row r="2738" spans="4:13" x14ac:dyDescent="0.25">
      <c r="D2738" s="27"/>
      <c r="M2738" s="17"/>
    </row>
    <row r="2739" spans="4:13" x14ac:dyDescent="0.25">
      <c r="D2739" s="27"/>
      <c r="M2739" s="17"/>
    </row>
    <row r="2740" spans="4:13" x14ac:dyDescent="0.25">
      <c r="D2740" s="27"/>
      <c r="M2740" s="17"/>
    </row>
    <row r="2741" spans="4:13" x14ac:dyDescent="0.25">
      <c r="D2741" s="27"/>
      <c r="M2741" s="17"/>
    </row>
    <row r="2742" spans="4:13" x14ac:dyDescent="0.25">
      <c r="D2742" s="27"/>
      <c r="M2742" s="17"/>
    </row>
    <row r="2743" spans="4:13" x14ac:dyDescent="0.25">
      <c r="D2743" s="27"/>
      <c r="M2743" s="17"/>
    </row>
    <row r="2744" spans="4:13" x14ac:dyDescent="0.25">
      <c r="D2744" s="27"/>
      <c r="M2744" s="17"/>
    </row>
    <row r="2745" spans="4:13" x14ac:dyDescent="0.25">
      <c r="D2745" s="27"/>
      <c r="M2745" s="17"/>
    </row>
    <row r="2746" spans="4:13" x14ac:dyDescent="0.25">
      <c r="D2746" s="27"/>
      <c r="M2746" s="17"/>
    </row>
    <row r="2747" spans="4:13" x14ac:dyDescent="0.25">
      <c r="D2747" s="27"/>
      <c r="M2747" s="17"/>
    </row>
    <row r="2748" spans="4:13" x14ac:dyDescent="0.25">
      <c r="D2748" s="27"/>
      <c r="M2748" s="17"/>
    </row>
    <row r="2749" spans="4:13" x14ac:dyDescent="0.25">
      <c r="D2749" s="27"/>
      <c r="M2749" s="17"/>
    </row>
    <row r="2750" spans="4:13" x14ac:dyDescent="0.25">
      <c r="D2750" s="27"/>
      <c r="M2750" s="17"/>
    </row>
    <row r="2751" spans="4:13" x14ac:dyDescent="0.25">
      <c r="D2751" s="27"/>
      <c r="M2751" s="17"/>
    </row>
    <row r="2752" spans="4:13" x14ac:dyDescent="0.25">
      <c r="D2752" s="27"/>
      <c r="M2752" s="17"/>
    </row>
    <row r="2753" spans="4:13" x14ac:dyDescent="0.25">
      <c r="D2753" s="27"/>
      <c r="M2753" s="17"/>
    </row>
    <row r="2754" spans="4:13" x14ac:dyDescent="0.25">
      <c r="D2754" s="27"/>
      <c r="M2754" s="17"/>
    </row>
    <row r="2755" spans="4:13" x14ac:dyDescent="0.25">
      <c r="D2755" s="27"/>
      <c r="M2755" s="17"/>
    </row>
    <row r="2756" spans="4:13" x14ac:dyDescent="0.25">
      <c r="D2756" s="27"/>
      <c r="M2756" s="17"/>
    </row>
    <row r="2757" spans="4:13" x14ac:dyDescent="0.25">
      <c r="D2757" s="27"/>
      <c r="M2757" s="17"/>
    </row>
    <row r="2758" spans="4:13" x14ac:dyDescent="0.25">
      <c r="D2758" s="27"/>
      <c r="M2758" s="17"/>
    </row>
    <row r="2759" spans="4:13" x14ac:dyDescent="0.25">
      <c r="D2759" s="27"/>
      <c r="M2759" s="17"/>
    </row>
    <row r="2760" spans="4:13" x14ac:dyDescent="0.25">
      <c r="D2760" s="27"/>
      <c r="M2760" s="17"/>
    </row>
    <row r="2761" spans="4:13" x14ac:dyDescent="0.25">
      <c r="D2761" s="27"/>
      <c r="M2761" s="17"/>
    </row>
    <row r="2762" spans="4:13" x14ac:dyDescent="0.25">
      <c r="D2762" s="27"/>
      <c r="M2762" s="17"/>
    </row>
    <row r="2763" spans="4:13" x14ac:dyDescent="0.25">
      <c r="D2763" s="27"/>
      <c r="M2763" s="17"/>
    </row>
    <row r="2764" spans="4:13" x14ac:dyDescent="0.25">
      <c r="D2764" s="27"/>
      <c r="M2764" s="17"/>
    </row>
    <row r="2765" spans="4:13" x14ac:dyDescent="0.25">
      <c r="D2765" s="27"/>
      <c r="M2765" s="17"/>
    </row>
    <row r="2766" spans="4:13" x14ac:dyDescent="0.25">
      <c r="D2766" s="27"/>
      <c r="M2766" s="17"/>
    </row>
    <row r="2767" spans="4:13" x14ac:dyDescent="0.25">
      <c r="D2767" s="27"/>
      <c r="M2767" s="17"/>
    </row>
    <row r="2768" spans="4:13" x14ac:dyDescent="0.25">
      <c r="D2768" s="27"/>
      <c r="M2768" s="17"/>
    </row>
    <row r="2769" spans="4:13" x14ac:dyDescent="0.25">
      <c r="D2769" s="27"/>
      <c r="M2769" s="17"/>
    </row>
    <row r="2770" spans="4:13" x14ac:dyDescent="0.25">
      <c r="D2770" s="27"/>
      <c r="M2770" s="17"/>
    </row>
    <row r="2771" spans="4:13" x14ac:dyDescent="0.25">
      <c r="D2771" s="27"/>
      <c r="M2771" s="17"/>
    </row>
    <row r="2772" spans="4:13" x14ac:dyDescent="0.25">
      <c r="D2772" s="27"/>
      <c r="M2772" s="17"/>
    </row>
    <row r="2773" spans="4:13" x14ac:dyDescent="0.25">
      <c r="D2773" s="27"/>
      <c r="M2773" s="17"/>
    </row>
    <row r="2774" spans="4:13" x14ac:dyDescent="0.25">
      <c r="D2774" s="27"/>
      <c r="M2774" s="17"/>
    </row>
    <row r="2775" spans="4:13" x14ac:dyDescent="0.25">
      <c r="D2775" s="27"/>
      <c r="M2775" s="17"/>
    </row>
    <row r="2776" spans="4:13" x14ac:dyDescent="0.25">
      <c r="D2776" s="27"/>
      <c r="M2776" s="17"/>
    </row>
    <row r="2777" spans="4:13" x14ac:dyDescent="0.25">
      <c r="D2777" s="27"/>
      <c r="M2777" s="17"/>
    </row>
    <row r="2778" spans="4:13" x14ac:dyDescent="0.25">
      <c r="D2778" s="27"/>
      <c r="M2778" s="17"/>
    </row>
    <row r="2779" spans="4:13" x14ac:dyDescent="0.25">
      <c r="D2779" s="27"/>
      <c r="M2779" s="17"/>
    </row>
    <row r="2780" spans="4:13" x14ac:dyDescent="0.25">
      <c r="D2780" s="27"/>
      <c r="M2780" s="17"/>
    </row>
    <row r="2781" spans="4:13" x14ac:dyDescent="0.25">
      <c r="D2781" s="27"/>
      <c r="M2781" s="17"/>
    </row>
    <row r="2782" spans="4:13" x14ac:dyDescent="0.25">
      <c r="D2782" s="27"/>
      <c r="M2782" s="17"/>
    </row>
    <row r="2783" spans="4:13" x14ac:dyDescent="0.25">
      <c r="D2783" s="27"/>
      <c r="M2783" s="17"/>
    </row>
    <row r="2784" spans="4:13" x14ac:dyDescent="0.25">
      <c r="D2784" s="27"/>
      <c r="M2784" s="17"/>
    </row>
    <row r="2785" spans="4:13" x14ac:dyDescent="0.25">
      <c r="D2785" s="27"/>
      <c r="M2785" s="17"/>
    </row>
    <row r="2786" spans="4:13" x14ac:dyDescent="0.25">
      <c r="D2786" s="27"/>
      <c r="M2786" s="17"/>
    </row>
    <row r="2787" spans="4:13" x14ac:dyDescent="0.25">
      <c r="D2787" s="27"/>
      <c r="M2787" s="17"/>
    </row>
    <row r="2788" spans="4:13" x14ac:dyDescent="0.25">
      <c r="D2788" s="27"/>
      <c r="M2788" s="17"/>
    </row>
    <row r="2789" spans="4:13" x14ac:dyDescent="0.25">
      <c r="D2789" s="27"/>
      <c r="M2789" s="17"/>
    </row>
    <row r="2790" spans="4:13" x14ac:dyDescent="0.25">
      <c r="D2790" s="27"/>
      <c r="M2790" s="17"/>
    </row>
    <row r="2791" spans="4:13" x14ac:dyDescent="0.25">
      <c r="D2791" s="27"/>
      <c r="M2791" s="17"/>
    </row>
    <row r="2792" spans="4:13" x14ac:dyDescent="0.25">
      <c r="D2792" s="27"/>
      <c r="M2792" s="17"/>
    </row>
    <row r="2793" spans="4:13" x14ac:dyDescent="0.25">
      <c r="D2793" s="27"/>
      <c r="M2793" s="17"/>
    </row>
    <row r="2794" spans="4:13" x14ac:dyDescent="0.25">
      <c r="D2794" s="27"/>
      <c r="M2794" s="17"/>
    </row>
    <row r="2795" spans="4:13" x14ac:dyDescent="0.25">
      <c r="D2795" s="27"/>
      <c r="M2795" s="17"/>
    </row>
    <row r="2796" spans="4:13" x14ac:dyDescent="0.25">
      <c r="D2796" s="27"/>
      <c r="M2796" s="17"/>
    </row>
    <row r="2797" spans="4:13" x14ac:dyDescent="0.25">
      <c r="D2797" s="27"/>
      <c r="M2797" s="17"/>
    </row>
    <row r="2798" spans="4:13" x14ac:dyDescent="0.25">
      <c r="D2798" s="27"/>
      <c r="M2798" s="17"/>
    </row>
    <row r="2799" spans="4:13" x14ac:dyDescent="0.25">
      <c r="D2799" s="27"/>
      <c r="M2799" s="17"/>
    </row>
    <row r="2800" spans="4:13" x14ac:dyDescent="0.25">
      <c r="D2800" s="27"/>
      <c r="M2800" s="17"/>
    </row>
    <row r="2801" spans="4:13" x14ac:dyDescent="0.25">
      <c r="D2801" s="27"/>
      <c r="M2801" s="17"/>
    </row>
    <row r="2802" spans="4:13" x14ac:dyDescent="0.25">
      <c r="D2802" s="27"/>
      <c r="M2802" s="17"/>
    </row>
    <row r="2803" spans="4:13" x14ac:dyDescent="0.25">
      <c r="D2803" s="27"/>
      <c r="M2803" s="17"/>
    </row>
    <row r="2804" spans="4:13" x14ac:dyDescent="0.25">
      <c r="D2804" s="27"/>
      <c r="M2804" s="17"/>
    </row>
    <row r="2805" spans="4:13" x14ac:dyDescent="0.25">
      <c r="D2805" s="27"/>
      <c r="M2805" s="17"/>
    </row>
    <row r="2806" spans="4:13" x14ac:dyDescent="0.25">
      <c r="D2806" s="27"/>
      <c r="M2806" s="17"/>
    </row>
    <row r="2807" spans="4:13" x14ac:dyDescent="0.25">
      <c r="D2807" s="27"/>
      <c r="M2807" s="17"/>
    </row>
    <row r="2808" spans="4:13" x14ac:dyDescent="0.25">
      <c r="D2808" s="27"/>
      <c r="M2808" s="17"/>
    </row>
    <row r="2809" spans="4:13" x14ac:dyDescent="0.25">
      <c r="D2809" s="27"/>
      <c r="M2809" s="17"/>
    </row>
    <row r="2810" spans="4:13" x14ac:dyDescent="0.25">
      <c r="D2810" s="27"/>
      <c r="M2810" s="17"/>
    </row>
    <row r="2811" spans="4:13" x14ac:dyDescent="0.25">
      <c r="D2811" s="27"/>
      <c r="M2811" s="17"/>
    </row>
    <row r="2812" spans="4:13" x14ac:dyDescent="0.25">
      <c r="D2812" s="27"/>
      <c r="M2812" s="17"/>
    </row>
    <row r="2813" spans="4:13" x14ac:dyDescent="0.25">
      <c r="D2813" s="27"/>
      <c r="M2813" s="17"/>
    </row>
    <row r="2814" spans="4:13" x14ac:dyDescent="0.25">
      <c r="D2814" s="27"/>
      <c r="M2814" s="17"/>
    </row>
    <row r="2815" spans="4:13" x14ac:dyDescent="0.25">
      <c r="D2815" s="27"/>
      <c r="M2815" s="17"/>
    </row>
    <row r="2816" spans="4:13" x14ac:dyDescent="0.25">
      <c r="D2816" s="27"/>
      <c r="M2816" s="17"/>
    </row>
    <row r="2817" spans="4:13" x14ac:dyDescent="0.25">
      <c r="D2817" s="27"/>
      <c r="M2817" s="17"/>
    </row>
    <row r="2818" spans="4:13" x14ac:dyDescent="0.25">
      <c r="D2818" s="27"/>
      <c r="M2818" s="17"/>
    </row>
    <row r="2819" spans="4:13" x14ac:dyDescent="0.25">
      <c r="D2819" s="27"/>
      <c r="M2819" s="17"/>
    </row>
    <row r="2820" spans="4:13" x14ac:dyDescent="0.25">
      <c r="D2820" s="27"/>
      <c r="M2820" s="17"/>
    </row>
    <row r="2821" spans="4:13" x14ac:dyDescent="0.25">
      <c r="D2821" s="27"/>
      <c r="M2821" s="17"/>
    </row>
    <row r="2822" spans="4:13" x14ac:dyDescent="0.25">
      <c r="D2822" s="27"/>
      <c r="M2822" s="17"/>
    </row>
    <row r="2823" spans="4:13" x14ac:dyDescent="0.25">
      <c r="D2823" s="27"/>
      <c r="M2823" s="17"/>
    </row>
    <row r="2824" spans="4:13" x14ac:dyDescent="0.25">
      <c r="D2824" s="27"/>
      <c r="M2824" s="17"/>
    </row>
    <row r="2825" spans="4:13" x14ac:dyDescent="0.25">
      <c r="D2825" s="27"/>
      <c r="M2825" s="17"/>
    </row>
    <row r="2826" spans="4:13" x14ac:dyDescent="0.25">
      <c r="D2826" s="27"/>
      <c r="M2826" s="17"/>
    </row>
    <row r="2827" spans="4:13" x14ac:dyDescent="0.25">
      <c r="D2827" s="27"/>
      <c r="M2827" s="17"/>
    </row>
    <row r="2828" spans="4:13" x14ac:dyDescent="0.25">
      <c r="D2828" s="27"/>
      <c r="M2828" s="17"/>
    </row>
    <row r="2829" spans="4:13" x14ac:dyDescent="0.25">
      <c r="D2829" s="27"/>
      <c r="M2829" s="17"/>
    </row>
    <row r="2830" spans="4:13" x14ac:dyDescent="0.25">
      <c r="D2830" s="27"/>
      <c r="M2830" s="17"/>
    </row>
    <row r="2831" spans="4:13" x14ac:dyDescent="0.25">
      <c r="D2831" s="27"/>
      <c r="M2831" s="17"/>
    </row>
    <row r="2832" spans="4:13" x14ac:dyDescent="0.25">
      <c r="D2832" s="27"/>
      <c r="M2832" s="17"/>
    </row>
    <row r="2833" spans="4:13" x14ac:dyDescent="0.25">
      <c r="D2833" s="27"/>
      <c r="M2833" s="17"/>
    </row>
    <row r="2834" spans="4:13" x14ac:dyDescent="0.25">
      <c r="D2834" s="27"/>
      <c r="M2834" s="17"/>
    </row>
    <row r="2835" spans="4:13" x14ac:dyDescent="0.25">
      <c r="D2835" s="27"/>
      <c r="M2835" s="17"/>
    </row>
    <row r="2836" spans="4:13" x14ac:dyDescent="0.25">
      <c r="D2836" s="27"/>
      <c r="M2836" s="17"/>
    </row>
    <row r="2837" spans="4:13" x14ac:dyDescent="0.25">
      <c r="D2837" s="27"/>
      <c r="M2837" s="17"/>
    </row>
    <row r="2838" spans="4:13" x14ac:dyDescent="0.25">
      <c r="D2838" s="27"/>
      <c r="M2838" s="17"/>
    </row>
    <row r="2839" spans="4:13" x14ac:dyDescent="0.25">
      <c r="D2839" s="27"/>
      <c r="M2839" s="17"/>
    </row>
    <row r="2840" spans="4:13" x14ac:dyDescent="0.25">
      <c r="D2840" s="27"/>
      <c r="M2840" s="17"/>
    </row>
    <row r="2841" spans="4:13" x14ac:dyDescent="0.25">
      <c r="D2841" s="27"/>
      <c r="M2841" s="17"/>
    </row>
    <row r="2842" spans="4:13" x14ac:dyDescent="0.25">
      <c r="D2842" s="27"/>
      <c r="M2842" s="17"/>
    </row>
    <row r="2843" spans="4:13" x14ac:dyDescent="0.25">
      <c r="D2843" s="27"/>
      <c r="M2843" s="17"/>
    </row>
    <row r="2844" spans="4:13" x14ac:dyDescent="0.25">
      <c r="D2844" s="27"/>
      <c r="M2844" s="17"/>
    </row>
    <row r="2845" spans="4:13" x14ac:dyDescent="0.25">
      <c r="D2845" s="27"/>
      <c r="M2845" s="17"/>
    </row>
    <row r="2846" spans="4:13" x14ac:dyDescent="0.25">
      <c r="D2846" s="27"/>
      <c r="M2846" s="17"/>
    </row>
    <row r="2847" spans="4:13" x14ac:dyDescent="0.25">
      <c r="D2847" s="27"/>
      <c r="M2847" s="17"/>
    </row>
    <row r="2848" spans="4:13" x14ac:dyDescent="0.25">
      <c r="D2848" s="27"/>
      <c r="M2848" s="17"/>
    </row>
    <row r="2849" spans="4:13" x14ac:dyDescent="0.25">
      <c r="D2849" s="27"/>
      <c r="M2849" s="17"/>
    </row>
    <row r="2850" spans="4:13" x14ac:dyDescent="0.25">
      <c r="D2850" s="27"/>
      <c r="M2850" s="17"/>
    </row>
    <row r="2851" spans="4:13" x14ac:dyDescent="0.25">
      <c r="D2851" s="27"/>
      <c r="M2851" s="17"/>
    </row>
    <row r="2852" spans="4:13" x14ac:dyDescent="0.25">
      <c r="D2852" s="27"/>
      <c r="M2852" s="17"/>
    </row>
    <row r="2853" spans="4:13" x14ac:dyDescent="0.25">
      <c r="D2853" s="27"/>
      <c r="M2853" s="17"/>
    </row>
    <row r="2854" spans="4:13" x14ac:dyDescent="0.25">
      <c r="D2854" s="27"/>
      <c r="M2854" s="17"/>
    </row>
    <row r="2855" spans="4:13" x14ac:dyDescent="0.25">
      <c r="D2855" s="27"/>
      <c r="M2855" s="17"/>
    </row>
    <row r="2856" spans="4:13" x14ac:dyDescent="0.25">
      <c r="D2856" s="27"/>
      <c r="M2856" s="17"/>
    </row>
    <row r="2857" spans="4:13" x14ac:dyDescent="0.25">
      <c r="D2857" s="27"/>
      <c r="M2857" s="17"/>
    </row>
    <row r="2858" spans="4:13" x14ac:dyDescent="0.25">
      <c r="D2858" s="27"/>
      <c r="M2858" s="17"/>
    </row>
    <row r="2859" spans="4:13" x14ac:dyDescent="0.25">
      <c r="D2859" s="27"/>
      <c r="M2859" s="17"/>
    </row>
    <row r="2860" spans="4:13" x14ac:dyDescent="0.25">
      <c r="D2860" s="27"/>
      <c r="M2860" s="17"/>
    </row>
    <row r="2861" spans="4:13" x14ac:dyDescent="0.25">
      <c r="D2861" s="27"/>
      <c r="M2861" s="17"/>
    </row>
    <row r="2862" spans="4:13" x14ac:dyDescent="0.25">
      <c r="D2862" s="27"/>
      <c r="M2862" s="17"/>
    </row>
    <row r="2863" spans="4:13" x14ac:dyDescent="0.25">
      <c r="D2863" s="27"/>
      <c r="M2863" s="17"/>
    </row>
    <row r="2864" spans="4:13" x14ac:dyDescent="0.25">
      <c r="D2864" s="27"/>
      <c r="M2864" s="17"/>
    </row>
    <row r="2865" spans="4:13" x14ac:dyDescent="0.25">
      <c r="D2865" s="27"/>
      <c r="M2865" s="17"/>
    </row>
    <row r="2866" spans="4:13" x14ac:dyDescent="0.25">
      <c r="D2866" s="27"/>
      <c r="M2866" s="17"/>
    </row>
    <row r="2867" spans="4:13" x14ac:dyDescent="0.25">
      <c r="D2867" s="27"/>
      <c r="M2867" s="17"/>
    </row>
    <row r="2868" spans="4:13" x14ac:dyDescent="0.25">
      <c r="D2868" s="27"/>
      <c r="M2868" s="17"/>
    </row>
    <row r="2869" spans="4:13" x14ac:dyDescent="0.25">
      <c r="D2869" s="27"/>
      <c r="M2869" s="17"/>
    </row>
    <row r="2870" spans="4:13" x14ac:dyDescent="0.25">
      <c r="D2870" s="27"/>
      <c r="M2870" s="17"/>
    </row>
    <row r="2871" spans="4:13" x14ac:dyDescent="0.25">
      <c r="D2871" s="27"/>
      <c r="M2871" s="17"/>
    </row>
    <row r="2872" spans="4:13" x14ac:dyDescent="0.25">
      <c r="D2872" s="27"/>
      <c r="M2872" s="17"/>
    </row>
    <row r="2873" spans="4:13" x14ac:dyDescent="0.25">
      <c r="D2873" s="27"/>
      <c r="M2873" s="17"/>
    </row>
    <row r="2874" spans="4:13" x14ac:dyDescent="0.25">
      <c r="D2874" s="27"/>
      <c r="M2874" s="17"/>
    </row>
    <row r="2875" spans="4:13" x14ac:dyDescent="0.25">
      <c r="D2875" s="27"/>
      <c r="M2875" s="17"/>
    </row>
    <row r="2876" spans="4:13" x14ac:dyDescent="0.25">
      <c r="D2876" s="27"/>
      <c r="M2876" s="17"/>
    </row>
    <row r="2877" spans="4:13" x14ac:dyDescent="0.25">
      <c r="D2877" s="27"/>
      <c r="M2877" s="17"/>
    </row>
    <row r="2878" spans="4:13" x14ac:dyDescent="0.25">
      <c r="D2878" s="27"/>
      <c r="M2878" s="17"/>
    </row>
    <row r="2879" spans="4:13" x14ac:dyDescent="0.25">
      <c r="D2879" s="27"/>
      <c r="M2879" s="17"/>
    </row>
    <row r="2880" spans="4:13" x14ac:dyDescent="0.25">
      <c r="D2880" s="27"/>
      <c r="M2880" s="17"/>
    </row>
    <row r="2881" spans="4:13" x14ac:dyDescent="0.25">
      <c r="D2881" s="27"/>
      <c r="M2881" s="17"/>
    </row>
    <row r="2882" spans="4:13" x14ac:dyDescent="0.25">
      <c r="D2882" s="27"/>
      <c r="M2882" s="17"/>
    </row>
    <row r="2883" spans="4:13" x14ac:dyDescent="0.25">
      <c r="D2883" s="27"/>
      <c r="M2883" s="17"/>
    </row>
    <row r="2884" spans="4:13" x14ac:dyDescent="0.25">
      <c r="D2884" s="27"/>
      <c r="M2884" s="17"/>
    </row>
    <row r="2885" spans="4:13" x14ac:dyDescent="0.25">
      <c r="D2885" s="27"/>
      <c r="M2885" s="17"/>
    </row>
    <row r="2886" spans="4:13" x14ac:dyDescent="0.25">
      <c r="D2886" s="27"/>
      <c r="M2886" s="17"/>
    </row>
    <row r="2887" spans="4:13" x14ac:dyDescent="0.25">
      <c r="D2887" s="27"/>
      <c r="M2887" s="17"/>
    </row>
    <row r="2888" spans="4:13" x14ac:dyDescent="0.25">
      <c r="D2888" s="27"/>
      <c r="M2888" s="17"/>
    </row>
    <row r="2889" spans="4:13" x14ac:dyDescent="0.25">
      <c r="D2889" s="27"/>
      <c r="M2889" s="17"/>
    </row>
    <row r="2890" spans="4:13" x14ac:dyDescent="0.25">
      <c r="D2890" s="27"/>
      <c r="M2890" s="17"/>
    </row>
    <row r="2891" spans="4:13" x14ac:dyDescent="0.25">
      <c r="D2891" s="27"/>
      <c r="M2891" s="17"/>
    </row>
    <row r="2892" spans="4:13" x14ac:dyDescent="0.25">
      <c r="D2892" s="27"/>
      <c r="M2892" s="17"/>
    </row>
    <row r="2893" spans="4:13" x14ac:dyDescent="0.25">
      <c r="D2893" s="27"/>
      <c r="M2893" s="17"/>
    </row>
    <row r="2894" spans="4:13" x14ac:dyDescent="0.25">
      <c r="D2894" s="27"/>
      <c r="M2894" s="17"/>
    </row>
    <row r="2895" spans="4:13" x14ac:dyDescent="0.25">
      <c r="D2895" s="27"/>
      <c r="M2895" s="17"/>
    </row>
    <row r="2896" spans="4:13" x14ac:dyDescent="0.25">
      <c r="D2896" s="27"/>
      <c r="M2896" s="17"/>
    </row>
    <row r="2897" spans="4:13" x14ac:dyDescent="0.25">
      <c r="D2897" s="27"/>
      <c r="M2897" s="17"/>
    </row>
    <row r="2898" spans="4:13" x14ac:dyDescent="0.25">
      <c r="D2898" s="27"/>
      <c r="M2898" s="17"/>
    </row>
    <row r="2899" spans="4:13" x14ac:dyDescent="0.25">
      <c r="D2899" s="27"/>
      <c r="M2899" s="17"/>
    </row>
    <row r="2900" spans="4:13" x14ac:dyDescent="0.25">
      <c r="D2900" s="27"/>
      <c r="M2900" s="17"/>
    </row>
    <row r="2901" spans="4:13" x14ac:dyDescent="0.25">
      <c r="D2901" s="27"/>
      <c r="M2901" s="17"/>
    </row>
    <row r="2902" spans="4:13" x14ac:dyDescent="0.25">
      <c r="D2902" s="27"/>
      <c r="M2902" s="17"/>
    </row>
    <row r="2903" spans="4:13" x14ac:dyDescent="0.25">
      <c r="D2903" s="27"/>
      <c r="M2903" s="17"/>
    </row>
    <row r="2904" spans="4:13" x14ac:dyDescent="0.25">
      <c r="D2904" s="27"/>
      <c r="M2904" s="17"/>
    </row>
    <row r="2905" spans="4:13" x14ac:dyDescent="0.25">
      <c r="D2905" s="27"/>
      <c r="M2905" s="17"/>
    </row>
    <row r="2906" spans="4:13" x14ac:dyDescent="0.25">
      <c r="D2906" s="27"/>
      <c r="M2906" s="17"/>
    </row>
    <row r="2907" spans="4:13" x14ac:dyDescent="0.25">
      <c r="D2907" s="27"/>
      <c r="M2907" s="17"/>
    </row>
    <row r="2908" spans="4:13" x14ac:dyDescent="0.25">
      <c r="D2908" s="27"/>
      <c r="M2908" s="17"/>
    </row>
    <row r="2909" spans="4:13" x14ac:dyDescent="0.25">
      <c r="D2909" s="27"/>
      <c r="M2909" s="17"/>
    </row>
    <row r="2910" spans="4:13" x14ac:dyDescent="0.25">
      <c r="D2910" s="27"/>
      <c r="M2910" s="17"/>
    </row>
    <row r="2911" spans="4:13" x14ac:dyDescent="0.25">
      <c r="D2911" s="27"/>
      <c r="M2911" s="17"/>
    </row>
    <row r="2912" spans="4:13" x14ac:dyDescent="0.25">
      <c r="D2912" s="27"/>
      <c r="M2912" s="17"/>
    </row>
    <row r="2913" spans="4:13" x14ac:dyDescent="0.25">
      <c r="D2913" s="27"/>
      <c r="M2913" s="17"/>
    </row>
    <row r="2914" spans="4:13" x14ac:dyDescent="0.25">
      <c r="D2914" s="27"/>
      <c r="M2914" s="17"/>
    </row>
    <row r="2915" spans="4:13" x14ac:dyDescent="0.25">
      <c r="D2915" s="27"/>
      <c r="M2915" s="17"/>
    </row>
    <row r="2916" spans="4:13" x14ac:dyDescent="0.25">
      <c r="D2916" s="27"/>
      <c r="M2916" s="17"/>
    </row>
    <row r="2917" spans="4:13" x14ac:dyDescent="0.25">
      <c r="D2917" s="27"/>
      <c r="M2917" s="17"/>
    </row>
    <row r="2918" spans="4:13" x14ac:dyDescent="0.25">
      <c r="D2918" s="27"/>
      <c r="M2918" s="17"/>
    </row>
    <row r="2919" spans="4:13" x14ac:dyDescent="0.25">
      <c r="D2919" s="27"/>
      <c r="M2919" s="17"/>
    </row>
    <row r="2920" spans="4:13" x14ac:dyDescent="0.25">
      <c r="D2920" s="27"/>
      <c r="M2920" s="17"/>
    </row>
    <row r="2921" spans="4:13" x14ac:dyDescent="0.25">
      <c r="D2921" s="27"/>
      <c r="M2921" s="17"/>
    </row>
    <row r="2922" spans="4:13" x14ac:dyDescent="0.25">
      <c r="D2922" s="27"/>
      <c r="M2922" s="17"/>
    </row>
    <row r="2923" spans="4:13" x14ac:dyDescent="0.25">
      <c r="D2923" s="27"/>
      <c r="M2923" s="17"/>
    </row>
    <row r="2924" spans="4:13" x14ac:dyDescent="0.25">
      <c r="D2924" s="27"/>
      <c r="M2924" s="17"/>
    </row>
    <row r="2925" spans="4:13" x14ac:dyDescent="0.25">
      <c r="D2925" s="27"/>
      <c r="M2925" s="17"/>
    </row>
    <row r="2926" spans="4:13" x14ac:dyDescent="0.25">
      <c r="D2926" s="27"/>
      <c r="M2926" s="17"/>
    </row>
    <row r="2927" spans="4:13" x14ac:dyDescent="0.25">
      <c r="D2927" s="27"/>
      <c r="M2927" s="17"/>
    </row>
    <row r="2928" spans="4:13" x14ac:dyDescent="0.25">
      <c r="D2928" s="27"/>
      <c r="M2928" s="17"/>
    </row>
    <row r="2929" spans="4:13" x14ac:dyDescent="0.25">
      <c r="D2929" s="27"/>
      <c r="M2929" s="17"/>
    </row>
    <row r="2930" spans="4:13" x14ac:dyDescent="0.25">
      <c r="D2930" s="27"/>
      <c r="M2930" s="17"/>
    </row>
    <row r="2931" spans="4:13" x14ac:dyDescent="0.25">
      <c r="D2931" s="27"/>
      <c r="M2931" s="17"/>
    </row>
    <row r="2932" spans="4:13" x14ac:dyDescent="0.25">
      <c r="D2932" s="27"/>
      <c r="M2932" s="17"/>
    </row>
    <row r="2933" spans="4:13" x14ac:dyDescent="0.25">
      <c r="D2933" s="27"/>
      <c r="M2933" s="17"/>
    </row>
    <row r="2934" spans="4:13" x14ac:dyDescent="0.25">
      <c r="D2934" s="27"/>
      <c r="M2934" s="17"/>
    </row>
    <row r="2935" spans="4:13" x14ac:dyDescent="0.25">
      <c r="D2935" s="27"/>
      <c r="M2935" s="17"/>
    </row>
    <row r="2936" spans="4:13" x14ac:dyDescent="0.25">
      <c r="D2936" s="27"/>
      <c r="M2936" s="17"/>
    </row>
    <row r="2937" spans="4:13" x14ac:dyDescent="0.25">
      <c r="D2937" s="27"/>
      <c r="M2937" s="17"/>
    </row>
    <row r="2938" spans="4:13" x14ac:dyDescent="0.25">
      <c r="D2938" s="27"/>
      <c r="M2938" s="17"/>
    </row>
    <row r="2939" spans="4:13" x14ac:dyDescent="0.25">
      <c r="D2939" s="27"/>
      <c r="M2939" s="17"/>
    </row>
    <row r="2940" spans="4:13" x14ac:dyDescent="0.25">
      <c r="D2940" s="27"/>
      <c r="M2940" s="17"/>
    </row>
    <row r="2941" spans="4:13" x14ac:dyDescent="0.25">
      <c r="D2941" s="27"/>
      <c r="M2941" s="17"/>
    </row>
    <row r="2942" spans="4:13" x14ac:dyDescent="0.25">
      <c r="D2942" s="27"/>
      <c r="M2942" s="17"/>
    </row>
    <row r="2943" spans="4:13" x14ac:dyDescent="0.25">
      <c r="D2943" s="27"/>
      <c r="M2943" s="17"/>
    </row>
    <row r="2944" spans="4:13" x14ac:dyDescent="0.25">
      <c r="D2944" s="27"/>
      <c r="M2944" s="17"/>
    </row>
    <row r="2945" spans="4:13" x14ac:dyDescent="0.25">
      <c r="D2945" s="27"/>
      <c r="M2945" s="17"/>
    </row>
    <row r="2946" spans="4:13" x14ac:dyDescent="0.25">
      <c r="D2946" s="27"/>
      <c r="M2946" s="17"/>
    </row>
    <row r="2947" spans="4:13" x14ac:dyDescent="0.25">
      <c r="D2947" s="27"/>
      <c r="M2947" s="17"/>
    </row>
    <row r="2948" spans="4:13" x14ac:dyDescent="0.25">
      <c r="D2948" s="27"/>
      <c r="M2948" s="17"/>
    </row>
    <row r="2949" spans="4:13" x14ac:dyDescent="0.25">
      <c r="D2949" s="27"/>
      <c r="M2949" s="17"/>
    </row>
    <row r="2950" spans="4:13" x14ac:dyDescent="0.25">
      <c r="D2950" s="27"/>
      <c r="M2950" s="17"/>
    </row>
    <row r="2951" spans="4:13" x14ac:dyDescent="0.25">
      <c r="D2951" s="27"/>
      <c r="M2951" s="17"/>
    </row>
    <row r="2952" spans="4:13" x14ac:dyDescent="0.25">
      <c r="D2952" s="27"/>
      <c r="M2952" s="17"/>
    </row>
    <row r="2953" spans="4:13" x14ac:dyDescent="0.25">
      <c r="D2953" s="27"/>
      <c r="M2953" s="17"/>
    </row>
    <row r="2954" spans="4:13" x14ac:dyDescent="0.25">
      <c r="D2954" s="27"/>
      <c r="M2954" s="17"/>
    </row>
    <row r="2955" spans="4:13" x14ac:dyDescent="0.25">
      <c r="D2955" s="27"/>
      <c r="M2955" s="17"/>
    </row>
    <row r="2956" spans="4:13" x14ac:dyDescent="0.25">
      <c r="D2956" s="27"/>
      <c r="M2956" s="17"/>
    </row>
    <row r="2957" spans="4:13" x14ac:dyDescent="0.25">
      <c r="D2957" s="27"/>
      <c r="M2957" s="17"/>
    </row>
    <row r="2958" spans="4:13" x14ac:dyDescent="0.25">
      <c r="D2958" s="27"/>
      <c r="M2958" s="17"/>
    </row>
    <row r="2959" spans="4:13" x14ac:dyDescent="0.25">
      <c r="D2959" s="27"/>
      <c r="M2959" s="17"/>
    </row>
    <row r="2960" spans="4:13" x14ac:dyDescent="0.25">
      <c r="D2960" s="27"/>
      <c r="M2960" s="17"/>
    </row>
    <row r="2961" spans="4:13" x14ac:dyDescent="0.25">
      <c r="D2961" s="27"/>
      <c r="M2961" s="17"/>
    </row>
    <row r="2962" spans="4:13" x14ac:dyDescent="0.25">
      <c r="D2962" s="27"/>
      <c r="M2962" s="17"/>
    </row>
    <row r="2963" spans="4:13" x14ac:dyDescent="0.25">
      <c r="D2963" s="27"/>
      <c r="M2963" s="17"/>
    </row>
    <row r="2964" spans="4:13" x14ac:dyDescent="0.25">
      <c r="D2964" s="27"/>
      <c r="M2964" s="17"/>
    </row>
    <row r="2965" spans="4:13" x14ac:dyDescent="0.25">
      <c r="D2965" s="27"/>
      <c r="M2965" s="17"/>
    </row>
    <row r="2966" spans="4:13" x14ac:dyDescent="0.25">
      <c r="D2966" s="27"/>
      <c r="M2966" s="17"/>
    </row>
    <row r="2967" spans="4:13" x14ac:dyDescent="0.25">
      <c r="D2967" s="27"/>
      <c r="M2967" s="17"/>
    </row>
    <row r="2968" spans="4:13" x14ac:dyDescent="0.25">
      <c r="D2968" s="27"/>
      <c r="M2968" s="17"/>
    </row>
    <row r="2969" spans="4:13" x14ac:dyDescent="0.25">
      <c r="D2969" s="27"/>
      <c r="M2969" s="17"/>
    </row>
    <row r="2970" spans="4:13" x14ac:dyDescent="0.25">
      <c r="D2970" s="27"/>
      <c r="M2970" s="17"/>
    </row>
    <row r="2971" spans="4:13" x14ac:dyDescent="0.25">
      <c r="D2971" s="27"/>
      <c r="M2971" s="17"/>
    </row>
    <row r="2972" spans="4:13" x14ac:dyDescent="0.25">
      <c r="D2972" s="27"/>
      <c r="M2972" s="17"/>
    </row>
    <row r="2973" spans="4:13" x14ac:dyDescent="0.25">
      <c r="D2973" s="27"/>
      <c r="M2973" s="17"/>
    </row>
    <row r="2974" spans="4:13" x14ac:dyDescent="0.25">
      <c r="D2974" s="27"/>
      <c r="M2974" s="17"/>
    </row>
    <row r="2975" spans="4:13" x14ac:dyDescent="0.25">
      <c r="D2975" s="27"/>
      <c r="M2975" s="17"/>
    </row>
    <row r="2976" spans="4:13" x14ac:dyDescent="0.25">
      <c r="D2976" s="27"/>
      <c r="M2976" s="17"/>
    </row>
    <row r="2977" spans="4:13" x14ac:dyDescent="0.25">
      <c r="D2977" s="27"/>
      <c r="M2977" s="17"/>
    </row>
    <row r="2978" spans="4:13" x14ac:dyDescent="0.25">
      <c r="D2978" s="27"/>
      <c r="M2978" s="17"/>
    </row>
    <row r="2979" spans="4:13" x14ac:dyDescent="0.25">
      <c r="D2979" s="27"/>
      <c r="M2979" s="17"/>
    </row>
    <row r="2980" spans="4:13" x14ac:dyDescent="0.25">
      <c r="D2980" s="27"/>
      <c r="M2980" s="17"/>
    </row>
    <row r="2981" spans="4:13" x14ac:dyDescent="0.25">
      <c r="D2981" s="27"/>
      <c r="M2981" s="17"/>
    </row>
    <row r="2982" spans="4:13" x14ac:dyDescent="0.25">
      <c r="D2982" s="27"/>
      <c r="M2982" s="17"/>
    </row>
    <row r="2983" spans="4:13" x14ac:dyDescent="0.25">
      <c r="D2983" s="27"/>
      <c r="M2983" s="17"/>
    </row>
    <row r="2984" spans="4:13" x14ac:dyDescent="0.25">
      <c r="D2984" s="27"/>
      <c r="M2984" s="17"/>
    </row>
    <row r="2985" spans="4:13" x14ac:dyDescent="0.25">
      <c r="D2985" s="27"/>
      <c r="M2985" s="17"/>
    </row>
    <row r="2986" spans="4:13" x14ac:dyDescent="0.25">
      <c r="D2986" s="27"/>
      <c r="M2986" s="17"/>
    </row>
    <row r="2987" spans="4:13" x14ac:dyDescent="0.25">
      <c r="D2987" s="27"/>
      <c r="M2987" s="17"/>
    </row>
    <row r="2988" spans="4:13" x14ac:dyDescent="0.25">
      <c r="D2988" s="27"/>
      <c r="M2988" s="17"/>
    </row>
    <row r="2989" spans="4:13" x14ac:dyDescent="0.25">
      <c r="D2989" s="27"/>
      <c r="M2989" s="17"/>
    </row>
    <row r="2990" spans="4:13" x14ac:dyDescent="0.25">
      <c r="D2990" s="27"/>
      <c r="M2990" s="17"/>
    </row>
    <row r="2991" spans="4:13" x14ac:dyDescent="0.25">
      <c r="D2991" s="27"/>
      <c r="M2991" s="17"/>
    </row>
    <row r="2992" spans="4:13" x14ac:dyDescent="0.25">
      <c r="D2992" s="27"/>
      <c r="M2992" s="17"/>
    </row>
    <row r="2993" spans="4:13" x14ac:dyDescent="0.25">
      <c r="D2993" s="27"/>
      <c r="M2993" s="17"/>
    </row>
    <row r="2994" spans="4:13" x14ac:dyDescent="0.25">
      <c r="D2994" s="27"/>
      <c r="M2994" s="17"/>
    </row>
    <row r="2995" spans="4:13" x14ac:dyDescent="0.25">
      <c r="D2995" s="27"/>
      <c r="M2995" s="17"/>
    </row>
    <row r="2996" spans="4:13" x14ac:dyDescent="0.25">
      <c r="D2996" s="27"/>
      <c r="M2996" s="17"/>
    </row>
    <row r="2997" spans="4:13" x14ac:dyDescent="0.25">
      <c r="D2997" s="27"/>
      <c r="M2997" s="17"/>
    </row>
    <row r="2998" spans="4:13" x14ac:dyDescent="0.25">
      <c r="D2998" s="27"/>
      <c r="M2998" s="17"/>
    </row>
    <row r="2999" spans="4:13" x14ac:dyDescent="0.25">
      <c r="D2999" s="27"/>
      <c r="M2999" s="17"/>
    </row>
    <row r="3000" spans="4:13" x14ac:dyDescent="0.25">
      <c r="D3000" s="27"/>
      <c r="M3000" s="17"/>
    </row>
    <row r="3001" spans="4:13" x14ac:dyDescent="0.25">
      <c r="D3001" s="27"/>
      <c r="M3001" s="17"/>
    </row>
    <row r="3002" spans="4:13" x14ac:dyDescent="0.25">
      <c r="D3002" s="27"/>
      <c r="M3002" s="17"/>
    </row>
    <row r="3003" spans="4:13" x14ac:dyDescent="0.25">
      <c r="D3003" s="27"/>
      <c r="M3003" s="17"/>
    </row>
    <row r="3004" spans="4:13" x14ac:dyDescent="0.25">
      <c r="D3004" s="27"/>
      <c r="M3004" s="17"/>
    </row>
    <row r="3005" spans="4:13" x14ac:dyDescent="0.25">
      <c r="D3005" s="27"/>
      <c r="M3005" s="17"/>
    </row>
    <row r="3006" spans="4:13" x14ac:dyDescent="0.25">
      <c r="D3006" s="27"/>
      <c r="M3006" s="17"/>
    </row>
    <row r="3007" spans="4:13" x14ac:dyDescent="0.25">
      <c r="D3007" s="27"/>
      <c r="M3007" s="17"/>
    </row>
    <row r="3008" spans="4:13" x14ac:dyDescent="0.25">
      <c r="D3008" s="27"/>
      <c r="M3008" s="17"/>
    </row>
    <row r="3009" spans="4:13" x14ac:dyDescent="0.25">
      <c r="D3009" s="27"/>
      <c r="M3009" s="17"/>
    </row>
    <row r="3010" spans="4:13" x14ac:dyDescent="0.25">
      <c r="D3010" s="27"/>
      <c r="M3010" s="17"/>
    </row>
    <row r="3011" spans="4:13" x14ac:dyDescent="0.25">
      <c r="D3011" s="27"/>
      <c r="M3011" s="17"/>
    </row>
    <row r="3012" spans="4:13" x14ac:dyDescent="0.25">
      <c r="D3012" s="27"/>
      <c r="M3012" s="17"/>
    </row>
    <row r="3013" spans="4:13" x14ac:dyDescent="0.25">
      <c r="D3013" s="27"/>
      <c r="M3013" s="17"/>
    </row>
    <row r="3014" spans="4:13" x14ac:dyDescent="0.25">
      <c r="D3014" s="27"/>
      <c r="M3014" s="17"/>
    </row>
    <row r="3015" spans="4:13" x14ac:dyDescent="0.25">
      <c r="D3015" s="27"/>
      <c r="M3015" s="17"/>
    </row>
    <row r="3016" spans="4:13" x14ac:dyDescent="0.25">
      <c r="D3016" s="27"/>
      <c r="M3016" s="17"/>
    </row>
    <row r="3017" spans="4:13" x14ac:dyDescent="0.25">
      <c r="D3017" s="27"/>
      <c r="M3017" s="17"/>
    </row>
    <row r="3018" spans="4:13" x14ac:dyDescent="0.25">
      <c r="D3018" s="27"/>
      <c r="M3018" s="17"/>
    </row>
    <row r="3019" spans="4:13" x14ac:dyDescent="0.25">
      <c r="D3019" s="27"/>
      <c r="M3019" s="17"/>
    </row>
    <row r="3020" spans="4:13" x14ac:dyDescent="0.25">
      <c r="D3020" s="27"/>
      <c r="M3020" s="17"/>
    </row>
    <row r="3021" spans="4:13" x14ac:dyDescent="0.25">
      <c r="D3021" s="27"/>
      <c r="M3021" s="17"/>
    </row>
    <row r="3022" spans="4:13" x14ac:dyDescent="0.25">
      <c r="D3022" s="27"/>
      <c r="M3022" s="17"/>
    </row>
    <row r="3023" spans="4:13" x14ac:dyDescent="0.25">
      <c r="D3023" s="27"/>
      <c r="M3023" s="17"/>
    </row>
    <row r="3024" spans="4:13" x14ac:dyDescent="0.25">
      <c r="D3024" s="27"/>
      <c r="M3024" s="17"/>
    </row>
    <row r="3025" spans="4:13" x14ac:dyDescent="0.25">
      <c r="D3025" s="27"/>
      <c r="M3025" s="17"/>
    </row>
    <row r="3026" spans="4:13" x14ac:dyDescent="0.25">
      <c r="D3026" s="27"/>
      <c r="M3026" s="17"/>
    </row>
    <row r="3027" spans="4:13" x14ac:dyDescent="0.25">
      <c r="D3027" s="27"/>
      <c r="M3027" s="17"/>
    </row>
    <row r="3028" spans="4:13" x14ac:dyDescent="0.25">
      <c r="D3028" s="27"/>
      <c r="M3028" s="17"/>
    </row>
    <row r="3029" spans="4:13" x14ac:dyDescent="0.25">
      <c r="D3029" s="27"/>
      <c r="M3029" s="17"/>
    </row>
    <row r="3030" spans="4:13" x14ac:dyDescent="0.25">
      <c r="D3030" s="27"/>
      <c r="M3030" s="17"/>
    </row>
    <row r="3031" spans="4:13" x14ac:dyDescent="0.25">
      <c r="D3031" s="27"/>
      <c r="M3031" s="17"/>
    </row>
    <row r="3032" spans="4:13" x14ac:dyDescent="0.25">
      <c r="D3032" s="27"/>
      <c r="M3032" s="17"/>
    </row>
    <row r="3033" spans="4:13" x14ac:dyDescent="0.25">
      <c r="D3033" s="27"/>
      <c r="M3033" s="17"/>
    </row>
    <row r="3034" spans="4:13" x14ac:dyDescent="0.25">
      <c r="D3034" s="27"/>
      <c r="M3034" s="17"/>
    </row>
    <row r="3035" spans="4:13" x14ac:dyDescent="0.25">
      <c r="D3035" s="27"/>
      <c r="M3035" s="17"/>
    </row>
    <row r="3036" spans="4:13" x14ac:dyDescent="0.25">
      <c r="D3036" s="27"/>
      <c r="M3036" s="17"/>
    </row>
    <row r="3037" spans="4:13" x14ac:dyDescent="0.25">
      <c r="D3037" s="27"/>
      <c r="M3037" s="17"/>
    </row>
    <row r="3038" spans="4:13" x14ac:dyDescent="0.25">
      <c r="D3038" s="27"/>
      <c r="M3038" s="17"/>
    </row>
    <row r="3039" spans="4:13" x14ac:dyDescent="0.25">
      <c r="D3039" s="27"/>
      <c r="M3039" s="17"/>
    </row>
    <row r="3040" spans="4:13" x14ac:dyDescent="0.25">
      <c r="D3040" s="27"/>
      <c r="M3040" s="17"/>
    </row>
    <row r="3041" spans="4:13" x14ac:dyDescent="0.25">
      <c r="D3041" s="27"/>
      <c r="M3041" s="17"/>
    </row>
    <row r="3042" spans="4:13" x14ac:dyDescent="0.25">
      <c r="D3042" s="27"/>
      <c r="M3042" s="17"/>
    </row>
    <row r="3043" spans="4:13" x14ac:dyDescent="0.25">
      <c r="D3043" s="27"/>
      <c r="M3043" s="17"/>
    </row>
    <row r="3044" spans="4:13" x14ac:dyDescent="0.25">
      <c r="D3044" s="27"/>
      <c r="M3044" s="17"/>
    </row>
    <row r="3045" spans="4:13" x14ac:dyDescent="0.25">
      <c r="D3045" s="27"/>
      <c r="M3045" s="17"/>
    </row>
    <row r="3046" spans="4:13" x14ac:dyDescent="0.25">
      <c r="D3046" s="27"/>
      <c r="M3046" s="17"/>
    </row>
    <row r="3047" spans="4:13" x14ac:dyDescent="0.25">
      <c r="D3047" s="27"/>
      <c r="M3047" s="17"/>
    </row>
    <row r="3048" spans="4:13" x14ac:dyDescent="0.25">
      <c r="D3048" s="27"/>
      <c r="M3048" s="17"/>
    </row>
    <row r="3049" spans="4:13" x14ac:dyDescent="0.25">
      <c r="D3049" s="27"/>
      <c r="M3049" s="17"/>
    </row>
    <row r="3050" spans="4:13" x14ac:dyDescent="0.25">
      <c r="D3050" s="27"/>
      <c r="M3050" s="17"/>
    </row>
    <row r="3051" spans="4:13" x14ac:dyDescent="0.25">
      <c r="D3051" s="27"/>
      <c r="M3051" s="17"/>
    </row>
    <row r="3052" spans="4:13" x14ac:dyDescent="0.25">
      <c r="D3052" s="27"/>
      <c r="M3052" s="17"/>
    </row>
    <row r="3053" spans="4:13" x14ac:dyDescent="0.25">
      <c r="D3053" s="27"/>
      <c r="M3053" s="17"/>
    </row>
    <row r="3054" spans="4:13" x14ac:dyDescent="0.25">
      <c r="D3054" s="27"/>
      <c r="M3054" s="17"/>
    </row>
    <row r="3055" spans="4:13" x14ac:dyDescent="0.25">
      <c r="D3055" s="27"/>
      <c r="M3055" s="17"/>
    </row>
    <row r="3056" spans="4:13" x14ac:dyDescent="0.25">
      <c r="D3056" s="27"/>
      <c r="M3056" s="17"/>
    </row>
    <row r="3057" spans="4:13" x14ac:dyDescent="0.25">
      <c r="D3057" s="27"/>
      <c r="M3057" s="17"/>
    </row>
    <row r="3058" spans="4:13" x14ac:dyDescent="0.25">
      <c r="D3058" s="27"/>
      <c r="M3058" s="17"/>
    </row>
    <row r="3059" spans="4:13" x14ac:dyDescent="0.25">
      <c r="D3059" s="27"/>
      <c r="M3059" s="17"/>
    </row>
    <row r="3060" spans="4:13" x14ac:dyDescent="0.25">
      <c r="D3060" s="27"/>
      <c r="M3060" s="17"/>
    </row>
    <row r="3061" spans="4:13" x14ac:dyDescent="0.25">
      <c r="D3061" s="27"/>
      <c r="M3061" s="17"/>
    </row>
    <row r="3062" spans="4:13" x14ac:dyDescent="0.25">
      <c r="D3062" s="27"/>
      <c r="M3062" s="17"/>
    </row>
    <row r="3063" spans="4:13" x14ac:dyDescent="0.25">
      <c r="D3063" s="27"/>
      <c r="M3063" s="17"/>
    </row>
    <row r="3064" spans="4:13" x14ac:dyDescent="0.25">
      <c r="D3064" s="27"/>
      <c r="M3064" s="17"/>
    </row>
    <row r="3065" spans="4:13" x14ac:dyDescent="0.25">
      <c r="D3065" s="27"/>
      <c r="M3065" s="17"/>
    </row>
    <row r="3066" spans="4:13" x14ac:dyDescent="0.25">
      <c r="D3066" s="27"/>
      <c r="M3066" s="17"/>
    </row>
    <row r="3067" spans="4:13" x14ac:dyDescent="0.25">
      <c r="D3067" s="27"/>
      <c r="M3067" s="17"/>
    </row>
    <row r="3068" spans="4:13" x14ac:dyDescent="0.25">
      <c r="D3068" s="27"/>
      <c r="M3068" s="17"/>
    </row>
    <row r="3069" spans="4:13" x14ac:dyDescent="0.25">
      <c r="D3069" s="27"/>
      <c r="M3069" s="17"/>
    </row>
    <row r="3070" spans="4:13" x14ac:dyDescent="0.25">
      <c r="D3070" s="27"/>
      <c r="M3070" s="17"/>
    </row>
    <row r="3071" spans="4:13" x14ac:dyDescent="0.25">
      <c r="D3071" s="27"/>
      <c r="M3071" s="17"/>
    </row>
    <row r="3072" spans="4:13" x14ac:dyDescent="0.25">
      <c r="D3072" s="27"/>
      <c r="M3072" s="17"/>
    </row>
    <row r="3073" spans="4:13" x14ac:dyDescent="0.25">
      <c r="D3073" s="27"/>
      <c r="M3073" s="17"/>
    </row>
    <row r="3074" spans="4:13" x14ac:dyDescent="0.25">
      <c r="D3074" s="27"/>
      <c r="M3074" s="17"/>
    </row>
    <row r="3075" spans="4:13" x14ac:dyDescent="0.25">
      <c r="D3075" s="27"/>
      <c r="M3075" s="17"/>
    </row>
    <row r="3076" spans="4:13" x14ac:dyDescent="0.25">
      <c r="D3076" s="27"/>
      <c r="M3076" s="17"/>
    </row>
    <row r="3077" spans="4:13" x14ac:dyDescent="0.25">
      <c r="D3077" s="27"/>
      <c r="M3077" s="17"/>
    </row>
    <row r="3078" spans="4:13" x14ac:dyDescent="0.25">
      <c r="D3078" s="27"/>
      <c r="M3078" s="17"/>
    </row>
    <row r="3079" spans="4:13" x14ac:dyDescent="0.25">
      <c r="D3079" s="27"/>
      <c r="M3079" s="17"/>
    </row>
    <row r="3080" spans="4:13" x14ac:dyDescent="0.25">
      <c r="D3080" s="27"/>
      <c r="M3080" s="17"/>
    </row>
    <row r="3081" spans="4:13" x14ac:dyDescent="0.25">
      <c r="D3081" s="27"/>
      <c r="M3081" s="17"/>
    </row>
    <row r="3082" spans="4:13" x14ac:dyDescent="0.25">
      <c r="D3082" s="27"/>
      <c r="M3082" s="17"/>
    </row>
    <row r="3083" spans="4:13" x14ac:dyDescent="0.25">
      <c r="D3083" s="27"/>
      <c r="M3083" s="17"/>
    </row>
    <row r="3084" spans="4:13" x14ac:dyDescent="0.25">
      <c r="D3084" s="27"/>
      <c r="M3084" s="17"/>
    </row>
    <row r="3085" spans="4:13" x14ac:dyDescent="0.25">
      <c r="D3085" s="27"/>
      <c r="M3085" s="17"/>
    </row>
    <row r="3086" spans="4:13" x14ac:dyDescent="0.25">
      <c r="D3086" s="27"/>
      <c r="M3086" s="17"/>
    </row>
    <row r="3087" spans="4:13" x14ac:dyDescent="0.25">
      <c r="D3087" s="27"/>
      <c r="M3087" s="17"/>
    </row>
    <row r="3088" spans="4:13" x14ac:dyDescent="0.25">
      <c r="D3088" s="27"/>
      <c r="M3088" s="17"/>
    </row>
    <row r="3089" spans="4:13" x14ac:dyDescent="0.25">
      <c r="D3089" s="27"/>
      <c r="M3089" s="17"/>
    </row>
    <row r="3090" spans="4:13" x14ac:dyDescent="0.25">
      <c r="D3090" s="27"/>
      <c r="M3090" s="17"/>
    </row>
    <row r="3091" spans="4:13" x14ac:dyDescent="0.25">
      <c r="D3091" s="27"/>
      <c r="M3091" s="17"/>
    </row>
    <row r="3092" spans="4:13" x14ac:dyDescent="0.25">
      <c r="D3092" s="27"/>
      <c r="M3092" s="17"/>
    </row>
    <row r="3093" spans="4:13" x14ac:dyDescent="0.25">
      <c r="D3093" s="27"/>
      <c r="M3093" s="17"/>
    </row>
    <row r="3094" spans="4:13" x14ac:dyDescent="0.25">
      <c r="D3094" s="27"/>
      <c r="M3094" s="17"/>
    </row>
    <row r="3095" spans="4:13" x14ac:dyDescent="0.25">
      <c r="D3095" s="27"/>
      <c r="M3095" s="17"/>
    </row>
    <row r="3096" spans="4:13" x14ac:dyDescent="0.25">
      <c r="D3096" s="27"/>
      <c r="M3096" s="17"/>
    </row>
    <row r="3097" spans="4:13" x14ac:dyDescent="0.25">
      <c r="D3097" s="27"/>
      <c r="M3097" s="17"/>
    </row>
    <row r="3098" spans="4:13" x14ac:dyDescent="0.25">
      <c r="D3098" s="27"/>
      <c r="M3098" s="17"/>
    </row>
    <row r="3099" spans="4:13" x14ac:dyDescent="0.25">
      <c r="D3099" s="27"/>
      <c r="M3099" s="17"/>
    </row>
    <row r="3100" spans="4:13" x14ac:dyDescent="0.25">
      <c r="D3100" s="27"/>
      <c r="M3100" s="17"/>
    </row>
    <row r="3101" spans="4:13" x14ac:dyDescent="0.25">
      <c r="D3101" s="27"/>
      <c r="M3101" s="17"/>
    </row>
    <row r="3102" spans="4:13" x14ac:dyDescent="0.25">
      <c r="D3102" s="27"/>
      <c r="M3102" s="17"/>
    </row>
    <row r="3103" spans="4:13" x14ac:dyDescent="0.25">
      <c r="D3103" s="27"/>
      <c r="M3103" s="17"/>
    </row>
    <row r="3104" spans="4:13" x14ac:dyDescent="0.25">
      <c r="D3104" s="27"/>
      <c r="M3104" s="17"/>
    </row>
    <row r="3105" spans="4:13" x14ac:dyDescent="0.25">
      <c r="D3105" s="27"/>
      <c r="M3105" s="17"/>
    </row>
    <row r="3106" spans="4:13" x14ac:dyDescent="0.25">
      <c r="D3106" s="27"/>
      <c r="M3106" s="17"/>
    </row>
    <row r="3107" spans="4:13" x14ac:dyDescent="0.25">
      <c r="D3107" s="27"/>
      <c r="M3107" s="17"/>
    </row>
    <row r="3108" spans="4:13" x14ac:dyDescent="0.25">
      <c r="D3108" s="27"/>
      <c r="M3108" s="17"/>
    </row>
    <row r="3109" spans="4:13" x14ac:dyDescent="0.25">
      <c r="D3109" s="27"/>
      <c r="M3109" s="17"/>
    </row>
    <row r="3110" spans="4:13" x14ac:dyDescent="0.25">
      <c r="D3110" s="27"/>
      <c r="M3110" s="17"/>
    </row>
    <row r="3111" spans="4:13" x14ac:dyDescent="0.25">
      <c r="D3111" s="27"/>
      <c r="M3111" s="17"/>
    </row>
    <row r="3112" spans="4:13" x14ac:dyDescent="0.25">
      <c r="D3112" s="27"/>
      <c r="M3112" s="17"/>
    </row>
    <row r="3113" spans="4:13" x14ac:dyDescent="0.25">
      <c r="D3113" s="27"/>
      <c r="M3113" s="17"/>
    </row>
    <row r="3114" spans="4:13" x14ac:dyDescent="0.25">
      <c r="D3114" s="27"/>
      <c r="M3114" s="17"/>
    </row>
    <row r="3115" spans="4:13" x14ac:dyDescent="0.25">
      <c r="D3115" s="27"/>
      <c r="M3115" s="17"/>
    </row>
    <row r="3116" spans="4:13" x14ac:dyDescent="0.25">
      <c r="D3116" s="27"/>
      <c r="M3116" s="17"/>
    </row>
    <row r="3117" spans="4:13" x14ac:dyDescent="0.25">
      <c r="D3117" s="27"/>
      <c r="M3117" s="17"/>
    </row>
    <row r="3118" spans="4:13" x14ac:dyDescent="0.25">
      <c r="D3118" s="27"/>
      <c r="M3118" s="17"/>
    </row>
    <row r="3119" spans="4:13" x14ac:dyDescent="0.25">
      <c r="D3119" s="27"/>
      <c r="M3119" s="17"/>
    </row>
    <row r="3120" spans="4:13" x14ac:dyDescent="0.25">
      <c r="D3120" s="27"/>
      <c r="M3120" s="17"/>
    </row>
    <row r="3121" spans="4:13" x14ac:dyDescent="0.25">
      <c r="D3121" s="27"/>
      <c r="M3121" s="17"/>
    </row>
    <row r="3122" spans="4:13" x14ac:dyDescent="0.25">
      <c r="D3122" s="27"/>
      <c r="M3122" s="17"/>
    </row>
    <row r="3123" spans="4:13" x14ac:dyDescent="0.25">
      <c r="D3123" s="27"/>
      <c r="M3123" s="17"/>
    </row>
    <row r="3124" spans="4:13" x14ac:dyDescent="0.25">
      <c r="D3124" s="27"/>
      <c r="M3124" s="17"/>
    </row>
    <row r="3125" spans="4:13" x14ac:dyDescent="0.25">
      <c r="D3125" s="27"/>
      <c r="M3125" s="17"/>
    </row>
    <row r="3126" spans="4:13" x14ac:dyDescent="0.25">
      <c r="D3126" s="27"/>
      <c r="M3126" s="17"/>
    </row>
    <row r="3127" spans="4:13" x14ac:dyDescent="0.25">
      <c r="D3127" s="27"/>
      <c r="M3127" s="17"/>
    </row>
    <row r="3128" spans="4:13" x14ac:dyDescent="0.25">
      <c r="D3128" s="27"/>
      <c r="M3128" s="17"/>
    </row>
    <row r="3129" spans="4:13" x14ac:dyDescent="0.25">
      <c r="D3129" s="27"/>
      <c r="M3129" s="17"/>
    </row>
    <row r="3130" spans="4:13" x14ac:dyDescent="0.25">
      <c r="D3130" s="27"/>
      <c r="M3130" s="17"/>
    </row>
    <row r="3131" spans="4:13" x14ac:dyDescent="0.25">
      <c r="D3131" s="27"/>
      <c r="M3131" s="17"/>
    </row>
    <row r="3132" spans="4:13" x14ac:dyDescent="0.25">
      <c r="D3132" s="27"/>
      <c r="M3132" s="17"/>
    </row>
    <row r="3133" spans="4:13" x14ac:dyDescent="0.25">
      <c r="D3133" s="27"/>
      <c r="M3133" s="17"/>
    </row>
    <row r="3134" spans="4:13" x14ac:dyDescent="0.25">
      <c r="D3134" s="27"/>
      <c r="M3134" s="17"/>
    </row>
    <row r="3135" spans="4:13" x14ac:dyDescent="0.25">
      <c r="D3135" s="27"/>
      <c r="M3135" s="17"/>
    </row>
    <row r="3136" spans="4:13" x14ac:dyDescent="0.25">
      <c r="D3136" s="27"/>
      <c r="M3136" s="17"/>
    </row>
    <row r="3137" spans="4:13" x14ac:dyDescent="0.25">
      <c r="D3137" s="27"/>
      <c r="M3137" s="17"/>
    </row>
    <row r="3138" spans="4:13" x14ac:dyDescent="0.25">
      <c r="D3138" s="27"/>
      <c r="M3138" s="17"/>
    </row>
    <row r="3139" spans="4:13" x14ac:dyDescent="0.25">
      <c r="D3139" s="27"/>
      <c r="M3139" s="17"/>
    </row>
    <row r="3140" spans="4:13" x14ac:dyDescent="0.25">
      <c r="D3140" s="27"/>
      <c r="M3140" s="17"/>
    </row>
    <row r="3141" spans="4:13" x14ac:dyDescent="0.25">
      <c r="D3141" s="27"/>
      <c r="M3141" s="17"/>
    </row>
    <row r="3142" spans="4:13" x14ac:dyDescent="0.25">
      <c r="D3142" s="27"/>
      <c r="M3142" s="17"/>
    </row>
    <row r="3143" spans="4:13" x14ac:dyDescent="0.25">
      <c r="D3143" s="27"/>
      <c r="M3143" s="17"/>
    </row>
    <row r="3144" spans="4:13" x14ac:dyDescent="0.25">
      <c r="D3144" s="27"/>
      <c r="M3144" s="17"/>
    </row>
    <row r="3145" spans="4:13" x14ac:dyDescent="0.25">
      <c r="D3145" s="27"/>
      <c r="M3145" s="17"/>
    </row>
    <row r="3146" spans="4:13" x14ac:dyDescent="0.25">
      <c r="D3146" s="27"/>
      <c r="M3146" s="17"/>
    </row>
    <row r="3147" spans="4:13" x14ac:dyDescent="0.25">
      <c r="D3147" s="27"/>
      <c r="M3147" s="17"/>
    </row>
    <row r="3148" spans="4:13" x14ac:dyDescent="0.25">
      <c r="D3148" s="27"/>
      <c r="M3148" s="17"/>
    </row>
    <row r="3149" spans="4:13" x14ac:dyDescent="0.25">
      <c r="D3149" s="27"/>
      <c r="M3149" s="17"/>
    </row>
    <row r="3150" spans="4:13" x14ac:dyDescent="0.25">
      <c r="D3150" s="27"/>
      <c r="M3150" s="17"/>
    </row>
    <row r="3151" spans="4:13" x14ac:dyDescent="0.25">
      <c r="D3151" s="27"/>
      <c r="M3151" s="17"/>
    </row>
    <row r="3152" spans="4:13" x14ac:dyDescent="0.25">
      <c r="D3152" s="27"/>
      <c r="M3152" s="17"/>
    </row>
    <row r="3153" spans="4:13" x14ac:dyDescent="0.25">
      <c r="D3153" s="27"/>
      <c r="M3153" s="17"/>
    </row>
    <row r="3154" spans="4:13" x14ac:dyDescent="0.25">
      <c r="D3154" s="27"/>
      <c r="M3154" s="17"/>
    </row>
    <row r="3155" spans="4:13" x14ac:dyDescent="0.25">
      <c r="D3155" s="27"/>
      <c r="M3155" s="17"/>
    </row>
    <row r="3156" spans="4:13" x14ac:dyDescent="0.25">
      <c r="D3156" s="27"/>
      <c r="M3156" s="17"/>
    </row>
    <row r="3157" spans="4:13" x14ac:dyDescent="0.25">
      <c r="D3157" s="27"/>
      <c r="M3157" s="17"/>
    </row>
    <row r="3158" spans="4:13" x14ac:dyDescent="0.25">
      <c r="D3158" s="27"/>
      <c r="M3158" s="17"/>
    </row>
    <row r="3159" spans="4:13" x14ac:dyDescent="0.25">
      <c r="D3159" s="27"/>
      <c r="M3159" s="17"/>
    </row>
    <row r="3160" spans="4:13" x14ac:dyDescent="0.25">
      <c r="D3160" s="27"/>
      <c r="M3160" s="17"/>
    </row>
    <row r="3161" spans="4:13" x14ac:dyDescent="0.25">
      <c r="D3161" s="27"/>
      <c r="M3161" s="17"/>
    </row>
    <row r="3162" spans="4:13" x14ac:dyDescent="0.25">
      <c r="D3162" s="27"/>
      <c r="M3162" s="17"/>
    </row>
    <row r="3163" spans="4:13" x14ac:dyDescent="0.25">
      <c r="D3163" s="27"/>
      <c r="M3163" s="17"/>
    </row>
    <row r="3164" spans="4:13" x14ac:dyDescent="0.25">
      <c r="D3164" s="27"/>
      <c r="M3164" s="17"/>
    </row>
    <row r="3165" spans="4:13" x14ac:dyDescent="0.25">
      <c r="D3165" s="27"/>
      <c r="M3165" s="17"/>
    </row>
    <row r="3166" spans="4:13" x14ac:dyDescent="0.25">
      <c r="D3166" s="27"/>
      <c r="M3166" s="17"/>
    </row>
    <row r="3167" spans="4:13" x14ac:dyDescent="0.25">
      <c r="D3167" s="27"/>
      <c r="M3167" s="17"/>
    </row>
    <row r="3168" spans="4:13" x14ac:dyDescent="0.25">
      <c r="D3168" s="27"/>
      <c r="M3168" s="17"/>
    </row>
    <row r="3169" spans="4:13" x14ac:dyDescent="0.25">
      <c r="D3169" s="27"/>
      <c r="M3169" s="17"/>
    </row>
    <row r="3170" spans="4:13" x14ac:dyDescent="0.25">
      <c r="D3170" s="27"/>
      <c r="M3170" s="17"/>
    </row>
    <row r="3171" spans="4:13" x14ac:dyDescent="0.25">
      <c r="D3171" s="27"/>
      <c r="M3171" s="17"/>
    </row>
    <row r="3172" spans="4:13" x14ac:dyDescent="0.25">
      <c r="D3172" s="27"/>
      <c r="M3172" s="17"/>
    </row>
    <row r="3173" spans="4:13" x14ac:dyDescent="0.25">
      <c r="D3173" s="27"/>
      <c r="M3173" s="17"/>
    </row>
    <row r="3174" spans="4:13" x14ac:dyDescent="0.25">
      <c r="D3174" s="27"/>
      <c r="M3174" s="17"/>
    </row>
    <row r="3175" spans="4:13" x14ac:dyDescent="0.25">
      <c r="D3175" s="27"/>
      <c r="M3175" s="17"/>
    </row>
    <row r="3176" spans="4:13" x14ac:dyDescent="0.25">
      <c r="D3176" s="27"/>
      <c r="M3176" s="17"/>
    </row>
    <row r="3177" spans="4:13" x14ac:dyDescent="0.25">
      <c r="D3177" s="27"/>
      <c r="M3177" s="17"/>
    </row>
    <row r="3178" spans="4:13" x14ac:dyDescent="0.25">
      <c r="D3178" s="27"/>
      <c r="M3178" s="17"/>
    </row>
    <row r="3179" spans="4:13" x14ac:dyDescent="0.25">
      <c r="D3179" s="27"/>
      <c r="M3179" s="17"/>
    </row>
    <row r="3180" spans="4:13" x14ac:dyDescent="0.25">
      <c r="D3180" s="27"/>
      <c r="M3180" s="17"/>
    </row>
    <row r="3181" spans="4:13" x14ac:dyDescent="0.25">
      <c r="D3181" s="27"/>
      <c r="M3181" s="17"/>
    </row>
    <row r="3182" spans="4:13" x14ac:dyDescent="0.25">
      <c r="D3182" s="27"/>
      <c r="M3182" s="17"/>
    </row>
    <row r="3183" spans="4:13" x14ac:dyDescent="0.25">
      <c r="D3183" s="27"/>
      <c r="M3183" s="17"/>
    </row>
    <row r="3184" spans="4:13" x14ac:dyDescent="0.25">
      <c r="D3184" s="27"/>
      <c r="M3184" s="17"/>
    </row>
    <row r="3185" spans="4:13" x14ac:dyDescent="0.25">
      <c r="D3185" s="27"/>
      <c r="M3185" s="17"/>
    </row>
    <row r="3186" spans="4:13" x14ac:dyDescent="0.25">
      <c r="D3186" s="27"/>
      <c r="M3186" s="17"/>
    </row>
    <row r="3187" spans="4:13" x14ac:dyDescent="0.25">
      <c r="D3187" s="27"/>
      <c r="M3187" s="17"/>
    </row>
    <row r="3188" spans="4:13" x14ac:dyDescent="0.25">
      <c r="D3188" s="27"/>
      <c r="M3188" s="17"/>
    </row>
    <row r="3189" spans="4:13" x14ac:dyDescent="0.25">
      <c r="D3189" s="27"/>
      <c r="M3189" s="17"/>
    </row>
    <row r="3190" spans="4:13" x14ac:dyDescent="0.25">
      <c r="D3190" s="27"/>
      <c r="M3190" s="17"/>
    </row>
    <row r="3191" spans="4:13" x14ac:dyDescent="0.25">
      <c r="D3191" s="27"/>
      <c r="M3191" s="17"/>
    </row>
    <row r="3192" spans="4:13" x14ac:dyDescent="0.25">
      <c r="D3192" s="27"/>
      <c r="M3192" s="17"/>
    </row>
    <row r="3193" spans="4:13" x14ac:dyDescent="0.25">
      <c r="D3193" s="27"/>
      <c r="M3193" s="17"/>
    </row>
    <row r="3194" spans="4:13" x14ac:dyDescent="0.25">
      <c r="D3194" s="27"/>
      <c r="M3194" s="17"/>
    </row>
    <row r="3195" spans="4:13" x14ac:dyDescent="0.25">
      <c r="D3195" s="27"/>
      <c r="M3195" s="17"/>
    </row>
    <row r="3196" spans="4:13" x14ac:dyDescent="0.25">
      <c r="D3196" s="27"/>
      <c r="M3196" s="17"/>
    </row>
    <row r="3197" spans="4:13" x14ac:dyDescent="0.25">
      <c r="D3197" s="27"/>
      <c r="M3197" s="17"/>
    </row>
    <row r="3198" spans="4:13" x14ac:dyDescent="0.25">
      <c r="D3198" s="27"/>
      <c r="M3198" s="17"/>
    </row>
    <row r="3199" spans="4:13" x14ac:dyDescent="0.25">
      <c r="D3199" s="27"/>
      <c r="M3199" s="17"/>
    </row>
    <row r="3200" spans="4:13" x14ac:dyDescent="0.25">
      <c r="D3200" s="27"/>
      <c r="M3200" s="17"/>
    </row>
    <row r="3201" spans="4:13" x14ac:dyDescent="0.25">
      <c r="D3201" s="27"/>
      <c r="M3201" s="17"/>
    </row>
    <row r="3202" spans="4:13" x14ac:dyDescent="0.25">
      <c r="D3202" s="27"/>
      <c r="M3202" s="17"/>
    </row>
    <row r="3203" spans="4:13" x14ac:dyDescent="0.25">
      <c r="D3203" s="27"/>
      <c r="M3203" s="17"/>
    </row>
    <row r="3204" spans="4:13" x14ac:dyDescent="0.25">
      <c r="D3204" s="27"/>
      <c r="M3204" s="17"/>
    </row>
    <row r="3205" spans="4:13" x14ac:dyDescent="0.25">
      <c r="D3205" s="27"/>
      <c r="M3205" s="17"/>
    </row>
    <row r="3206" spans="4:13" x14ac:dyDescent="0.25">
      <c r="D3206" s="27"/>
      <c r="M3206" s="17"/>
    </row>
    <row r="3207" spans="4:13" x14ac:dyDescent="0.25">
      <c r="D3207" s="27"/>
      <c r="M3207" s="17"/>
    </row>
    <row r="3208" spans="4:13" x14ac:dyDescent="0.25">
      <c r="D3208" s="27"/>
      <c r="M3208" s="17"/>
    </row>
    <row r="3209" spans="4:13" x14ac:dyDescent="0.25">
      <c r="D3209" s="27"/>
      <c r="M3209" s="17"/>
    </row>
    <row r="3210" spans="4:13" x14ac:dyDescent="0.25">
      <c r="D3210" s="27"/>
      <c r="M3210" s="17"/>
    </row>
    <row r="3211" spans="4:13" x14ac:dyDescent="0.25">
      <c r="D3211" s="27"/>
      <c r="M3211" s="17"/>
    </row>
    <row r="3212" spans="4:13" x14ac:dyDescent="0.25">
      <c r="D3212" s="27"/>
      <c r="M3212" s="17"/>
    </row>
    <row r="3213" spans="4:13" x14ac:dyDescent="0.25">
      <c r="D3213" s="27"/>
      <c r="M3213" s="17"/>
    </row>
    <row r="3214" spans="4:13" x14ac:dyDescent="0.25">
      <c r="D3214" s="27"/>
      <c r="M3214" s="17"/>
    </row>
    <row r="3215" spans="4:13" x14ac:dyDescent="0.25">
      <c r="D3215" s="27"/>
      <c r="M3215" s="17"/>
    </row>
    <row r="3216" spans="4:13" x14ac:dyDescent="0.25">
      <c r="D3216" s="27"/>
      <c r="M3216" s="17"/>
    </row>
    <row r="3217" spans="4:13" x14ac:dyDescent="0.25">
      <c r="D3217" s="27"/>
      <c r="M3217" s="17"/>
    </row>
    <row r="3218" spans="4:13" x14ac:dyDescent="0.25">
      <c r="D3218" s="27"/>
      <c r="M3218" s="17"/>
    </row>
    <row r="3219" spans="4:13" x14ac:dyDescent="0.25">
      <c r="D3219" s="27"/>
      <c r="M3219" s="17"/>
    </row>
    <row r="3220" spans="4:13" x14ac:dyDescent="0.25">
      <c r="D3220" s="27"/>
      <c r="M3220" s="17"/>
    </row>
    <row r="3221" spans="4:13" x14ac:dyDescent="0.25">
      <c r="D3221" s="27"/>
      <c r="M3221" s="17"/>
    </row>
    <row r="3222" spans="4:13" x14ac:dyDescent="0.25">
      <c r="D3222" s="27"/>
      <c r="M3222" s="17"/>
    </row>
    <row r="3223" spans="4:13" x14ac:dyDescent="0.25">
      <c r="D3223" s="27"/>
      <c r="M3223" s="17"/>
    </row>
    <row r="3224" spans="4:13" x14ac:dyDescent="0.25">
      <c r="D3224" s="27"/>
      <c r="M3224" s="17"/>
    </row>
    <row r="3225" spans="4:13" x14ac:dyDescent="0.25">
      <c r="D3225" s="27"/>
      <c r="M3225" s="17"/>
    </row>
    <row r="3226" spans="4:13" x14ac:dyDescent="0.25">
      <c r="D3226" s="27"/>
      <c r="M3226" s="17"/>
    </row>
    <row r="3227" spans="4:13" x14ac:dyDescent="0.25">
      <c r="D3227" s="27"/>
      <c r="M3227" s="17"/>
    </row>
    <row r="3228" spans="4:13" x14ac:dyDescent="0.25">
      <c r="D3228" s="27"/>
      <c r="M3228" s="17"/>
    </row>
    <row r="3229" spans="4:13" x14ac:dyDescent="0.25">
      <c r="D3229" s="27"/>
      <c r="M3229" s="17"/>
    </row>
    <row r="3230" spans="4:13" x14ac:dyDescent="0.25">
      <c r="D3230" s="27"/>
      <c r="M3230" s="17"/>
    </row>
    <row r="3231" spans="4:13" x14ac:dyDescent="0.25">
      <c r="D3231" s="27"/>
      <c r="M3231" s="17"/>
    </row>
    <row r="3232" spans="4:13" x14ac:dyDescent="0.25">
      <c r="D3232" s="27"/>
      <c r="M3232" s="17"/>
    </row>
    <row r="3233" spans="4:13" x14ac:dyDescent="0.25">
      <c r="D3233" s="27"/>
      <c r="M3233" s="17"/>
    </row>
    <row r="3234" spans="4:13" x14ac:dyDescent="0.25">
      <c r="D3234" s="27"/>
      <c r="M3234" s="17"/>
    </row>
    <row r="3235" spans="4:13" x14ac:dyDescent="0.25">
      <c r="D3235" s="27"/>
      <c r="M3235" s="17"/>
    </row>
    <row r="3236" spans="4:13" x14ac:dyDescent="0.25">
      <c r="D3236" s="27"/>
      <c r="M3236" s="17"/>
    </row>
    <row r="3237" spans="4:13" x14ac:dyDescent="0.25">
      <c r="D3237" s="27"/>
      <c r="M3237" s="17"/>
    </row>
    <row r="3238" spans="4:13" x14ac:dyDescent="0.25">
      <c r="D3238" s="27"/>
      <c r="M3238" s="17"/>
    </row>
    <row r="3239" spans="4:13" x14ac:dyDescent="0.25">
      <c r="D3239" s="27"/>
      <c r="M3239" s="17"/>
    </row>
    <row r="3240" spans="4:13" x14ac:dyDescent="0.25">
      <c r="D3240" s="27"/>
      <c r="M3240" s="17"/>
    </row>
    <row r="3241" spans="4:13" x14ac:dyDescent="0.25">
      <c r="D3241" s="27"/>
      <c r="M3241" s="17"/>
    </row>
    <row r="3242" spans="4:13" x14ac:dyDescent="0.25">
      <c r="D3242" s="27"/>
      <c r="M3242" s="17"/>
    </row>
    <row r="3243" spans="4:13" x14ac:dyDescent="0.25">
      <c r="D3243" s="27"/>
      <c r="M3243" s="17"/>
    </row>
    <row r="3244" spans="4:13" x14ac:dyDescent="0.25">
      <c r="D3244" s="27"/>
      <c r="M3244" s="17"/>
    </row>
    <row r="3245" spans="4:13" x14ac:dyDescent="0.25">
      <c r="D3245" s="27"/>
      <c r="M3245" s="17"/>
    </row>
    <row r="3246" spans="4:13" x14ac:dyDescent="0.25">
      <c r="D3246" s="27"/>
      <c r="M3246" s="17"/>
    </row>
    <row r="3247" spans="4:13" x14ac:dyDescent="0.25">
      <c r="D3247" s="27"/>
      <c r="M3247" s="17"/>
    </row>
    <row r="3248" spans="4:13" x14ac:dyDescent="0.25">
      <c r="D3248" s="27"/>
      <c r="M3248" s="17"/>
    </row>
    <row r="3249" spans="4:13" x14ac:dyDescent="0.25">
      <c r="D3249" s="27"/>
      <c r="M3249" s="17"/>
    </row>
    <row r="3250" spans="4:13" x14ac:dyDescent="0.25">
      <c r="D3250" s="27"/>
      <c r="M3250" s="17"/>
    </row>
    <row r="3251" spans="4:13" x14ac:dyDescent="0.25">
      <c r="D3251" s="27"/>
      <c r="M3251" s="17"/>
    </row>
    <row r="3252" spans="4:13" x14ac:dyDescent="0.25">
      <c r="D3252" s="27"/>
      <c r="M3252" s="17"/>
    </row>
    <row r="3253" spans="4:13" x14ac:dyDescent="0.25">
      <c r="D3253" s="27"/>
      <c r="M3253" s="17"/>
    </row>
    <row r="3254" spans="4:13" x14ac:dyDescent="0.25">
      <c r="D3254" s="27"/>
      <c r="M3254" s="17"/>
    </row>
    <row r="3255" spans="4:13" x14ac:dyDescent="0.25">
      <c r="D3255" s="27"/>
      <c r="M3255" s="17"/>
    </row>
    <row r="3256" spans="4:13" x14ac:dyDescent="0.25">
      <c r="D3256" s="27"/>
      <c r="M3256" s="17"/>
    </row>
    <row r="3257" spans="4:13" x14ac:dyDescent="0.25">
      <c r="D3257" s="27"/>
      <c r="M3257" s="17"/>
    </row>
    <row r="3258" spans="4:13" x14ac:dyDescent="0.25">
      <c r="D3258" s="27"/>
      <c r="M3258" s="17"/>
    </row>
    <row r="3259" spans="4:13" x14ac:dyDescent="0.25">
      <c r="D3259" s="27"/>
      <c r="M3259" s="17"/>
    </row>
    <row r="3260" spans="4:13" x14ac:dyDescent="0.25">
      <c r="D3260" s="27"/>
      <c r="M3260" s="17"/>
    </row>
    <row r="3261" spans="4:13" x14ac:dyDescent="0.25">
      <c r="D3261" s="27"/>
      <c r="M3261" s="17"/>
    </row>
    <row r="3262" spans="4:13" x14ac:dyDescent="0.25">
      <c r="D3262" s="27"/>
      <c r="M3262" s="17"/>
    </row>
    <row r="3263" spans="4:13" x14ac:dyDescent="0.25">
      <c r="D3263" s="27"/>
      <c r="M3263" s="17"/>
    </row>
    <row r="3264" spans="4:13" x14ac:dyDescent="0.25">
      <c r="D3264" s="27"/>
      <c r="M3264" s="17"/>
    </row>
    <row r="3265" spans="4:13" x14ac:dyDescent="0.25">
      <c r="D3265" s="27"/>
      <c r="M3265" s="17"/>
    </row>
    <row r="3266" spans="4:13" x14ac:dyDescent="0.25">
      <c r="D3266" s="27"/>
      <c r="M3266" s="17"/>
    </row>
    <row r="3267" spans="4:13" x14ac:dyDescent="0.25">
      <c r="D3267" s="27"/>
      <c r="M3267" s="17"/>
    </row>
    <row r="3268" spans="4:13" x14ac:dyDescent="0.25">
      <c r="D3268" s="27"/>
      <c r="M3268" s="17"/>
    </row>
    <row r="3269" spans="4:13" x14ac:dyDescent="0.25">
      <c r="D3269" s="27"/>
      <c r="M3269" s="17"/>
    </row>
    <row r="3270" spans="4:13" x14ac:dyDescent="0.25">
      <c r="D3270" s="27"/>
      <c r="M3270" s="17"/>
    </row>
    <row r="3271" spans="4:13" x14ac:dyDescent="0.25">
      <c r="D3271" s="27"/>
      <c r="M3271" s="17"/>
    </row>
    <row r="3272" spans="4:13" x14ac:dyDescent="0.25">
      <c r="D3272" s="27"/>
      <c r="M3272" s="17"/>
    </row>
    <row r="3273" spans="4:13" x14ac:dyDescent="0.25">
      <c r="D3273" s="27"/>
      <c r="M3273" s="17"/>
    </row>
    <row r="3274" spans="4:13" x14ac:dyDescent="0.25">
      <c r="D3274" s="27"/>
      <c r="M3274" s="17"/>
    </row>
    <row r="3275" spans="4:13" x14ac:dyDescent="0.25">
      <c r="D3275" s="27"/>
      <c r="M3275" s="17"/>
    </row>
    <row r="3276" spans="4:13" x14ac:dyDescent="0.25">
      <c r="D3276" s="27"/>
      <c r="M3276" s="17"/>
    </row>
    <row r="3277" spans="4:13" x14ac:dyDescent="0.25">
      <c r="D3277" s="27"/>
      <c r="M3277" s="17"/>
    </row>
    <row r="3278" spans="4:13" x14ac:dyDescent="0.25">
      <c r="D3278" s="27"/>
      <c r="M3278" s="17"/>
    </row>
    <row r="3279" spans="4:13" x14ac:dyDescent="0.25">
      <c r="D3279" s="27"/>
      <c r="M3279" s="17"/>
    </row>
    <row r="3280" spans="4:13" x14ac:dyDescent="0.25">
      <c r="D3280" s="27"/>
      <c r="M3280" s="17"/>
    </row>
    <row r="3281" spans="4:13" x14ac:dyDescent="0.25">
      <c r="D3281" s="27"/>
      <c r="M3281" s="17"/>
    </row>
    <row r="3282" spans="4:13" x14ac:dyDescent="0.25">
      <c r="D3282" s="27"/>
      <c r="M3282" s="17"/>
    </row>
    <row r="3283" spans="4:13" x14ac:dyDescent="0.25">
      <c r="D3283" s="27"/>
      <c r="M3283" s="17"/>
    </row>
    <row r="3284" spans="4:13" x14ac:dyDescent="0.25">
      <c r="D3284" s="27"/>
      <c r="M3284" s="17"/>
    </row>
    <row r="3285" spans="4:13" x14ac:dyDescent="0.25">
      <c r="D3285" s="27"/>
      <c r="M3285" s="17"/>
    </row>
    <row r="3286" spans="4:13" x14ac:dyDescent="0.25">
      <c r="D3286" s="27"/>
      <c r="M3286" s="17"/>
    </row>
    <row r="3287" spans="4:13" x14ac:dyDescent="0.25">
      <c r="D3287" s="27"/>
      <c r="M3287" s="17"/>
    </row>
    <row r="3288" spans="4:13" x14ac:dyDescent="0.25">
      <c r="D3288" s="27"/>
      <c r="M3288" s="17"/>
    </row>
    <row r="3289" spans="4:13" x14ac:dyDescent="0.25">
      <c r="D3289" s="27"/>
      <c r="M3289" s="17"/>
    </row>
    <row r="3290" spans="4:13" x14ac:dyDescent="0.25">
      <c r="D3290" s="27"/>
      <c r="M3290" s="17"/>
    </row>
    <row r="3291" spans="4:13" x14ac:dyDescent="0.25">
      <c r="D3291" s="27"/>
      <c r="M3291" s="17"/>
    </row>
    <row r="3292" spans="4:13" x14ac:dyDescent="0.25">
      <c r="D3292" s="27"/>
      <c r="M3292" s="17"/>
    </row>
    <row r="3293" spans="4:13" x14ac:dyDescent="0.25">
      <c r="D3293" s="27"/>
      <c r="M3293" s="17"/>
    </row>
    <row r="3294" spans="4:13" x14ac:dyDescent="0.25">
      <c r="D3294" s="27"/>
      <c r="M3294" s="17"/>
    </row>
    <row r="3295" spans="4:13" x14ac:dyDescent="0.25">
      <c r="D3295" s="27"/>
      <c r="M3295" s="17"/>
    </row>
    <row r="3296" spans="4:13" x14ac:dyDescent="0.25">
      <c r="D3296" s="27"/>
      <c r="M3296" s="17"/>
    </row>
    <row r="3297" spans="4:13" x14ac:dyDescent="0.25">
      <c r="D3297" s="27"/>
      <c r="M3297" s="17"/>
    </row>
    <row r="3298" spans="4:13" x14ac:dyDescent="0.25">
      <c r="D3298" s="27"/>
      <c r="M3298" s="17"/>
    </row>
    <row r="3299" spans="4:13" x14ac:dyDescent="0.25">
      <c r="D3299" s="27"/>
      <c r="M3299" s="17"/>
    </row>
    <row r="3300" spans="4:13" x14ac:dyDescent="0.25">
      <c r="D3300" s="27"/>
      <c r="M3300" s="17"/>
    </row>
    <row r="3301" spans="4:13" x14ac:dyDescent="0.25">
      <c r="D3301" s="27"/>
      <c r="M3301" s="17"/>
    </row>
    <row r="3302" spans="4:13" x14ac:dyDescent="0.25">
      <c r="D3302" s="27"/>
      <c r="M3302" s="17"/>
    </row>
    <row r="3303" spans="4:13" x14ac:dyDescent="0.25">
      <c r="D3303" s="27"/>
      <c r="M3303" s="17"/>
    </row>
    <row r="3304" spans="4:13" x14ac:dyDescent="0.25">
      <c r="D3304" s="27"/>
      <c r="M3304" s="17"/>
    </row>
    <row r="3305" spans="4:13" x14ac:dyDescent="0.25">
      <c r="D3305" s="27"/>
      <c r="M3305" s="17"/>
    </row>
    <row r="3306" spans="4:13" x14ac:dyDescent="0.25">
      <c r="D3306" s="27"/>
      <c r="M3306" s="17"/>
    </row>
    <row r="3307" spans="4:13" x14ac:dyDescent="0.25">
      <c r="D3307" s="27"/>
      <c r="M3307" s="17"/>
    </row>
    <row r="3308" spans="4:13" x14ac:dyDescent="0.25">
      <c r="D3308" s="27"/>
      <c r="M3308" s="17"/>
    </row>
    <row r="3309" spans="4:13" x14ac:dyDescent="0.25">
      <c r="D3309" s="27"/>
      <c r="M3309" s="17"/>
    </row>
    <row r="3310" spans="4:13" x14ac:dyDescent="0.25">
      <c r="D3310" s="27"/>
      <c r="M3310" s="17"/>
    </row>
    <row r="3311" spans="4:13" x14ac:dyDescent="0.25">
      <c r="D3311" s="27"/>
      <c r="M3311" s="17"/>
    </row>
    <row r="3312" spans="4:13" x14ac:dyDescent="0.25">
      <c r="D3312" s="27"/>
      <c r="M3312" s="17"/>
    </row>
    <row r="3313" spans="4:13" x14ac:dyDescent="0.25">
      <c r="D3313" s="27"/>
      <c r="M3313" s="17"/>
    </row>
    <row r="3314" spans="4:13" x14ac:dyDescent="0.25">
      <c r="D3314" s="27"/>
      <c r="M3314" s="17"/>
    </row>
    <row r="3315" spans="4:13" x14ac:dyDescent="0.25">
      <c r="D3315" s="27"/>
      <c r="M3315" s="17"/>
    </row>
    <row r="3316" spans="4:13" x14ac:dyDescent="0.25">
      <c r="D3316" s="27"/>
      <c r="M3316" s="17"/>
    </row>
    <row r="3317" spans="4:13" x14ac:dyDescent="0.25">
      <c r="D3317" s="27"/>
      <c r="M3317" s="17"/>
    </row>
    <row r="3318" spans="4:13" x14ac:dyDescent="0.25">
      <c r="D3318" s="27"/>
      <c r="M3318" s="17"/>
    </row>
    <row r="3319" spans="4:13" x14ac:dyDescent="0.25">
      <c r="D3319" s="27"/>
      <c r="M3319" s="17"/>
    </row>
    <row r="3320" spans="4:13" x14ac:dyDescent="0.25">
      <c r="D3320" s="27"/>
      <c r="M3320" s="17"/>
    </row>
    <row r="3321" spans="4:13" x14ac:dyDescent="0.25">
      <c r="D3321" s="27"/>
      <c r="M3321" s="17"/>
    </row>
    <row r="3322" spans="4:13" x14ac:dyDescent="0.25">
      <c r="D3322" s="27"/>
      <c r="M3322" s="17"/>
    </row>
    <row r="3323" spans="4:13" x14ac:dyDescent="0.25">
      <c r="D3323" s="27"/>
      <c r="M3323" s="17"/>
    </row>
    <row r="3324" spans="4:13" x14ac:dyDescent="0.25">
      <c r="D3324" s="27"/>
      <c r="M3324" s="17"/>
    </row>
    <row r="3325" spans="4:13" x14ac:dyDescent="0.25">
      <c r="D3325" s="27"/>
      <c r="M3325" s="17"/>
    </row>
    <row r="3326" spans="4:13" x14ac:dyDescent="0.25">
      <c r="D3326" s="27"/>
      <c r="M3326" s="17"/>
    </row>
    <row r="3327" spans="4:13" x14ac:dyDescent="0.25">
      <c r="D3327" s="27"/>
      <c r="M3327" s="17"/>
    </row>
    <row r="3328" spans="4:13" x14ac:dyDescent="0.25">
      <c r="D3328" s="27"/>
      <c r="M3328" s="17"/>
    </row>
    <row r="3329" spans="4:13" x14ac:dyDescent="0.25">
      <c r="D3329" s="27"/>
      <c r="M3329" s="17"/>
    </row>
    <row r="3330" spans="4:13" x14ac:dyDescent="0.25">
      <c r="D3330" s="27"/>
      <c r="M3330" s="17"/>
    </row>
    <row r="3331" spans="4:13" x14ac:dyDescent="0.25">
      <c r="D3331" s="27"/>
      <c r="M3331" s="17"/>
    </row>
    <row r="3332" spans="4:13" x14ac:dyDescent="0.25">
      <c r="D3332" s="27"/>
      <c r="M3332" s="17"/>
    </row>
    <row r="3333" spans="4:13" x14ac:dyDescent="0.25">
      <c r="D3333" s="27"/>
      <c r="M3333" s="17"/>
    </row>
    <row r="3334" spans="4:13" x14ac:dyDescent="0.25">
      <c r="D3334" s="27"/>
      <c r="M3334" s="17"/>
    </row>
    <row r="3335" spans="4:13" x14ac:dyDescent="0.25">
      <c r="D3335" s="27"/>
      <c r="M3335" s="17"/>
    </row>
    <row r="3336" spans="4:13" x14ac:dyDescent="0.25">
      <c r="D3336" s="27"/>
      <c r="M3336" s="17"/>
    </row>
    <row r="3337" spans="4:13" x14ac:dyDescent="0.25">
      <c r="D3337" s="27"/>
      <c r="M3337" s="17"/>
    </row>
    <row r="3338" spans="4:13" x14ac:dyDescent="0.25">
      <c r="D3338" s="27"/>
      <c r="M3338" s="17"/>
    </row>
    <row r="3339" spans="4:13" x14ac:dyDescent="0.25">
      <c r="D3339" s="27"/>
      <c r="M3339" s="17"/>
    </row>
    <row r="3340" spans="4:13" x14ac:dyDescent="0.25">
      <c r="D3340" s="27"/>
      <c r="M3340" s="17"/>
    </row>
    <row r="3341" spans="4:13" x14ac:dyDescent="0.25">
      <c r="D3341" s="27"/>
      <c r="M3341" s="17"/>
    </row>
    <row r="3342" spans="4:13" x14ac:dyDescent="0.25">
      <c r="D3342" s="27"/>
      <c r="M3342" s="17"/>
    </row>
    <row r="3343" spans="4:13" x14ac:dyDescent="0.25">
      <c r="D3343" s="27"/>
      <c r="M3343" s="17"/>
    </row>
    <row r="3344" spans="4:13" x14ac:dyDescent="0.25">
      <c r="D3344" s="27"/>
      <c r="M3344" s="17"/>
    </row>
    <row r="3345" spans="4:13" x14ac:dyDescent="0.25">
      <c r="D3345" s="27"/>
      <c r="M3345" s="17"/>
    </row>
    <row r="3346" spans="4:13" x14ac:dyDescent="0.25">
      <c r="D3346" s="27"/>
      <c r="M3346" s="17"/>
    </row>
    <row r="3347" spans="4:13" x14ac:dyDescent="0.25">
      <c r="D3347" s="27"/>
      <c r="M3347" s="17"/>
    </row>
    <row r="3348" spans="4:13" x14ac:dyDescent="0.25">
      <c r="D3348" s="27"/>
      <c r="M3348" s="17"/>
    </row>
    <row r="3349" spans="4:13" x14ac:dyDescent="0.25">
      <c r="D3349" s="27"/>
      <c r="M3349" s="17"/>
    </row>
    <row r="3350" spans="4:13" x14ac:dyDescent="0.25">
      <c r="D3350" s="27"/>
      <c r="M3350" s="17"/>
    </row>
    <row r="3351" spans="4:13" x14ac:dyDescent="0.25">
      <c r="D3351" s="27"/>
      <c r="M3351" s="17"/>
    </row>
    <row r="3352" spans="4:13" x14ac:dyDescent="0.25">
      <c r="D3352" s="27"/>
      <c r="M3352" s="17"/>
    </row>
    <row r="3353" spans="4:13" x14ac:dyDescent="0.25">
      <c r="D3353" s="27"/>
      <c r="M3353" s="17"/>
    </row>
    <row r="3354" spans="4:13" x14ac:dyDescent="0.25">
      <c r="D3354" s="27"/>
      <c r="M3354" s="17"/>
    </row>
    <row r="3355" spans="4:13" x14ac:dyDescent="0.25">
      <c r="D3355" s="27"/>
      <c r="M3355" s="17"/>
    </row>
    <row r="3356" spans="4:13" x14ac:dyDescent="0.25">
      <c r="D3356" s="27"/>
      <c r="M3356" s="17"/>
    </row>
    <row r="3357" spans="4:13" x14ac:dyDescent="0.25">
      <c r="D3357" s="27"/>
      <c r="M3357" s="17"/>
    </row>
    <row r="3358" spans="4:13" x14ac:dyDescent="0.25">
      <c r="D3358" s="27"/>
      <c r="M3358" s="17"/>
    </row>
    <row r="3359" spans="4:13" x14ac:dyDescent="0.25">
      <c r="D3359" s="27"/>
      <c r="M3359" s="17"/>
    </row>
    <row r="3360" spans="4:13" x14ac:dyDescent="0.25">
      <c r="D3360" s="27"/>
      <c r="M3360" s="17"/>
    </row>
    <row r="3361" spans="4:13" x14ac:dyDescent="0.25">
      <c r="D3361" s="27"/>
      <c r="M3361" s="17"/>
    </row>
    <row r="3362" spans="4:13" x14ac:dyDescent="0.25">
      <c r="D3362" s="27"/>
      <c r="M3362" s="17"/>
    </row>
    <row r="3363" spans="4:13" x14ac:dyDescent="0.25">
      <c r="D3363" s="27"/>
      <c r="M3363" s="17"/>
    </row>
    <row r="3364" spans="4:13" x14ac:dyDescent="0.25">
      <c r="D3364" s="27"/>
      <c r="M3364" s="17"/>
    </row>
    <row r="3365" spans="4:13" x14ac:dyDescent="0.25">
      <c r="D3365" s="27"/>
      <c r="M3365" s="17"/>
    </row>
    <row r="3366" spans="4:13" x14ac:dyDescent="0.25">
      <c r="D3366" s="27"/>
      <c r="M3366" s="17"/>
    </row>
    <row r="3367" spans="4:13" x14ac:dyDescent="0.25">
      <c r="D3367" s="27"/>
      <c r="M3367" s="17"/>
    </row>
    <row r="3368" spans="4:13" x14ac:dyDescent="0.25">
      <c r="D3368" s="27"/>
      <c r="M3368" s="17"/>
    </row>
    <row r="3369" spans="4:13" x14ac:dyDescent="0.25">
      <c r="D3369" s="27"/>
      <c r="M3369" s="17"/>
    </row>
    <row r="3370" spans="4:13" x14ac:dyDescent="0.25">
      <c r="D3370" s="27"/>
      <c r="M3370" s="17"/>
    </row>
    <row r="3371" spans="4:13" x14ac:dyDescent="0.25">
      <c r="D3371" s="27"/>
      <c r="M3371" s="17"/>
    </row>
    <row r="3372" spans="4:13" x14ac:dyDescent="0.25">
      <c r="D3372" s="27"/>
      <c r="M3372" s="17"/>
    </row>
    <row r="3373" spans="4:13" x14ac:dyDescent="0.25">
      <c r="D3373" s="27"/>
      <c r="M3373" s="17"/>
    </row>
    <row r="3374" spans="4:13" x14ac:dyDescent="0.25">
      <c r="D3374" s="27"/>
      <c r="M3374" s="17"/>
    </row>
    <row r="3375" spans="4:13" x14ac:dyDescent="0.25">
      <c r="D3375" s="27"/>
      <c r="M3375" s="17"/>
    </row>
    <row r="3376" spans="4:13" x14ac:dyDescent="0.25">
      <c r="D3376" s="27"/>
      <c r="M3376" s="17"/>
    </row>
    <row r="3377" spans="4:13" x14ac:dyDescent="0.25">
      <c r="D3377" s="27"/>
      <c r="M3377" s="17"/>
    </row>
    <row r="3378" spans="4:13" x14ac:dyDescent="0.25">
      <c r="D3378" s="27"/>
      <c r="M3378" s="17"/>
    </row>
    <row r="3379" spans="4:13" x14ac:dyDescent="0.25">
      <c r="D3379" s="27"/>
      <c r="M3379" s="17"/>
    </row>
    <row r="3380" spans="4:13" x14ac:dyDescent="0.25">
      <c r="D3380" s="27"/>
      <c r="M3380" s="17"/>
    </row>
    <row r="3381" spans="4:13" x14ac:dyDescent="0.25">
      <c r="D3381" s="27"/>
      <c r="M3381" s="17"/>
    </row>
    <row r="3382" spans="4:13" x14ac:dyDescent="0.25">
      <c r="D3382" s="27"/>
      <c r="M3382" s="17"/>
    </row>
    <row r="3383" spans="4:13" x14ac:dyDescent="0.25">
      <c r="D3383" s="27"/>
      <c r="M3383" s="17"/>
    </row>
    <row r="3384" spans="4:13" x14ac:dyDescent="0.25">
      <c r="D3384" s="27"/>
      <c r="M3384" s="17"/>
    </row>
    <row r="3385" spans="4:13" x14ac:dyDescent="0.25">
      <c r="D3385" s="27"/>
      <c r="M3385" s="17"/>
    </row>
    <row r="3386" spans="4:13" x14ac:dyDescent="0.25">
      <c r="D3386" s="27"/>
      <c r="M3386" s="17"/>
    </row>
    <row r="3387" spans="4:13" x14ac:dyDescent="0.25">
      <c r="D3387" s="27"/>
      <c r="M3387" s="17"/>
    </row>
    <row r="3388" spans="4:13" x14ac:dyDescent="0.25">
      <c r="D3388" s="27"/>
      <c r="M3388" s="17"/>
    </row>
    <row r="3389" spans="4:13" x14ac:dyDescent="0.25">
      <c r="D3389" s="27"/>
      <c r="M3389" s="17"/>
    </row>
    <row r="3390" spans="4:13" x14ac:dyDescent="0.25">
      <c r="D3390" s="27"/>
      <c r="M3390" s="17"/>
    </row>
    <row r="3391" spans="4:13" x14ac:dyDescent="0.25">
      <c r="D3391" s="27"/>
      <c r="M3391" s="17"/>
    </row>
    <row r="3392" spans="4:13" x14ac:dyDescent="0.25">
      <c r="D3392" s="27"/>
      <c r="M3392" s="17"/>
    </row>
    <row r="3393" spans="4:13" x14ac:dyDescent="0.25">
      <c r="D3393" s="27"/>
      <c r="M3393" s="17"/>
    </row>
    <row r="3394" spans="4:13" x14ac:dyDescent="0.25">
      <c r="D3394" s="27"/>
      <c r="M3394" s="17"/>
    </row>
    <row r="3395" spans="4:13" x14ac:dyDescent="0.25">
      <c r="D3395" s="27"/>
      <c r="M3395" s="17"/>
    </row>
    <row r="3396" spans="4:13" x14ac:dyDescent="0.25">
      <c r="D3396" s="27"/>
      <c r="M3396" s="17"/>
    </row>
    <row r="3397" spans="4:13" x14ac:dyDescent="0.25">
      <c r="D3397" s="27"/>
      <c r="M3397" s="17"/>
    </row>
    <row r="3398" spans="4:13" x14ac:dyDescent="0.25">
      <c r="D3398" s="27"/>
      <c r="M3398" s="17"/>
    </row>
    <row r="3399" spans="4:13" x14ac:dyDescent="0.25">
      <c r="D3399" s="27"/>
      <c r="M3399" s="17"/>
    </row>
    <row r="3400" spans="4:13" x14ac:dyDescent="0.25">
      <c r="D3400" s="27"/>
      <c r="M3400" s="17"/>
    </row>
    <row r="3401" spans="4:13" x14ac:dyDescent="0.25">
      <c r="D3401" s="27"/>
      <c r="M3401" s="17"/>
    </row>
    <row r="3402" spans="4:13" x14ac:dyDescent="0.25">
      <c r="D3402" s="27"/>
      <c r="M3402" s="17"/>
    </row>
    <row r="3403" spans="4:13" x14ac:dyDescent="0.25">
      <c r="D3403" s="27"/>
      <c r="M3403" s="17"/>
    </row>
    <row r="3404" spans="4:13" x14ac:dyDescent="0.25">
      <c r="D3404" s="27"/>
      <c r="M3404" s="17"/>
    </row>
    <row r="3405" spans="4:13" x14ac:dyDescent="0.25">
      <c r="D3405" s="27"/>
      <c r="M3405" s="17"/>
    </row>
    <row r="3406" spans="4:13" x14ac:dyDescent="0.25">
      <c r="D3406" s="27"/>
      <c r="M3406" s="17"/>
    </row>
    <row r="3407" spans="4:13" x14ac:dyDescent="0.25">
      <c r="D3407" s="27"/>
      <c r="M3407" s="17"/>
    </row>
    <row r="3408" spans="4:13" x14ac:dyDescent="0.25">
      <c r="D3408" s="27"/>
      <c r="M3408" s="17"/>
    </row>
    <row r="3409" spans="4:13" x14ac:dyDescent="0.25">
      <c r="D3409" s="27"/>
      <c r="M3409" s="17"/>
    </row>
    <row r="3410" spans="4:13" x14ac:dyDescent="0.25">
      <c r="D3410" s="27"/>
      <c r="M3410" s="17"/>
    </row>
    <row r="3411" spans="4:13" x14ac:dyDescent="0.25">
      <c r="D3411" s="27"/>
      <c r="M3411" s="17"/>
    </row>
    <row r="3412" spans="4:13" x14ac:dyDescent="0.25">
      <c r="D3412" s="27"/>
      <c r="M3412" s="17"/>
    </row>
    <row r="3413" spans="4:13" x14ac:dyDescent="0.25">
      <c r="D3413" s="27"/>
      <c r="M3413" s="17"/>
    </row>
    <row r="3414" spans="4:13" x14ac:dyDescent="0.25">
      <c r="D3414" s="27"/>
      <c r="M3414" s="17"/>
    </row>
    <row r="3415" spans="4:13" x14ac:dyDescent="0.25">
      <c r="D3415" s="27"/>
      <c r="M3415" s="17"/>
    </row>
    <row r="3416" spans="4:13" x14ac:dyDescent="0.25">
      <c r="D3416" s="27"/>
      <c r="M3416" s="17"/>
    </row>
    <row r="3417" spans="4:13" x14ac:dyDescent="0.25">
      <c r="D3417" s="27"/>
      <c r="M3417" s="17"/>
    </row>
    <row r="3418" spans="4:13" x14ac:dyDescent="0.25">
      <c r="D3418" s="27"/>
      <c r="M3418" s="17"/>
    </row>
    <row r="3419" spans="4:13" x14ac:dyDescent="0.25">
      <c r="D3419" s="27"/>
      <c r="M3419" s="17"/>
    </row>
    <row r="3420" spans="4:13" x14ac:dyDescent="0.25">
      <c r="D3420" s="27"/>
      <c r="M3420" s="17"/>
    </row>
    <row r="3421" spans="4:13" x14ac:dyDescent="0.25">
      <c r="D3421" s="27"/>
      <c r="M3421" s="17"/>
    </row>
    <row r="3422" spans="4:13" x14ac:dyDescent="0.25">
      <c r="D3422" s="27"/>
      <c r="M3422" s="17"/>
    </row>
    <row r="3423" spans="4:13" x14ac:dyDescent="0.25">
      <c r="D3423" s="27"/>
      <c r="M3423" s="17"/>
    </row>
    <row r="3424" spans="4:13" x14ac:dyDescent="0.25">
      <c r="D3424" s="27"/>
      <c r="M3424" s="17"/>
    </row>
    <row r="3425" spans="4:13" x14ac:dyDescent="0.25">
      <c r="D3425" s="27"/>
      <c r="M3425" s="17"/>
    </row>
    <row r="3426" spans="4:13" x14ac:dyDescent="0.25">
      <c r="D3426" s="27"/>
      <c r="M3426" s="17"/>
    </row>
    <row r="3427" spans="4:13" x14ac:dyDescent="0.25">
      <c r="D3427" s="27"/>
      <c r="M3427" s="17"/>
    </row>
    <row r="3428" spans="4:13" x14ac:dyDescent="0.25">
      <c r="D3428" s="27"/>
      <c r="M3428" s="17"/>
    </row>
    <row r="3429" spans="4:13" x14ac:dyDescent="0.25">
      <c r="D3429" s="27"/>
      <c r="M3429" s="17"/>
    </row>
    <row r="3430" spans="4:13" x14ac:dyDescent="0.25">
      <c r="D3430" s="27"/>
      <c r="M3430" s="17"/>
    </row>
    <row r="3431" spans="4:13" x14ac:dyDescent="0.25">
      <c r="D3431" s="27"/>
      <c r="M3431" s="17"/>
    </row>
    <row r="3432" spans="4:13" x14ac:dyDescent="0.25">
      <c r="D3432" s="27"/>
      <c r="M3432" s="17"/>
    </row>
    <row r="3433" spans="4:13" x14ac:dyDescent="0.25">
      <c r="D3433" s="27"/>
      <c r="M3433" s="17"/>
    </row>
    <row r="3434" spans="4:13" x14ac:dyDescent="0.25">
      <c r="D3434" s="27"/>
      <c r="M3434" s="17"/>
    </row>
    <row r="3435" spans="4:13" x14ac:dyDescent="0.25">
      <c r="D3435" s="27"/>
      <c r="M3435" s="17"/>
    </row>
    <row r="3436" spans="4:13" x14ac:dyDescent="0.25">
      <c r="D3436" s="27"/>
      <c r="M3436" s="17"/>
    </row>
    <row r="3437" spans="4:13" x14ac:dyDescent="0.25">
      <c r="D3437" s="27"/>
      <c r="M3437" s="17"/>
    </row>
    <row r="3438" spans="4:13" x14ac:dyDescent="0.25">
      <c r="D3438" s="27"/>
      <c r="M3438" s="17"/>
    </row>
    <row r="3439" spans="4:13" x14ac:dyDescent="0.25">
      <c r="D3439" s="27"/>
      <c r="M3439" s="17"/>
    </row>
    <row r="3440" spans="4:13" x14ac:dyDescent="0.25">
      <c r="D3440" s="27"/>
      <c r="M3440" s="17"/>
    </row>
    <row r="3441" spans="4:13" x14ac:dyDescent="0.25">
      <c r="D3441" s="27"/>
      <c r="M3441" s="17"/>
    </row>
    <row r="3442" spans="4:13" x14ac:dyDescent="0.25">
      <c r="D3442" s="27"/>
      <c r="M3442" s="17"/>
    </row>
    <row r="3443" spans="4:13" x14ac:dyDescent="0.25">
      <c r="D3443" s="27"/>
      <c r="M3443" s="17"/>
    </row>
    <row r="3444" spans="4:13" x14ac:dyDescent="0.25">
      <c r="D3444" s="27"/>
      <c r="M3444" s="17"/>
    </row>
    <row r="3445" spans="4:13" x14ac:dyDescent="0.25">
      <c r="D3445" s="27"/>
      <c r="M3445" s="17"/>
    </row>
    <row r="3446" spans="4:13" x14ac:dyDescent="0.25">
      <c r="D3446" s="27"/>
      <c r="M3446" s="17"/>
    </row>
    <row r="3447" spans="4:13" x14ac:dyDescent="0.25">
      <c r="D3447" s="27"/>
      <c r="M3447" s="17"/>
    </row>
    <row r="3448" spans="4:13" x14ac:dyDescent="0.25">
      <c r="D3448" s="27"/>
      <c r="M3448" s="17"/>
    </row>
    <row r="3449" spans="4:13" x14ac:dyDescent="0.25">
      <c r="D3449" s="27"/>
      <c r="M3449" s="17"/>
    </row>
    <row r="3450" spans="4:13" x14ac:dyDescent="0.25">
      <c r="D3450" s="27"/>
      <c r="M3450" s="17"/>
    </row>
    <row r="3451" spans="4:13" x14ac:dyDescent="0.25">
      <c r="D3451" s="27"/>
      <c r="M3451" s="17"/>
    </row>
    <row r="3452" spans="4:13" x14ac:dyDescent="0.25">
      <c r="D3452" s="27"/>
      <c r="M3452" s="17"/>
    </row>
    <row r="3453" spans="4:13" x14ac:dyDescent="0.25">
      <c r="D3453" s="27"/>
      <c r="M3453" s="17"/>
    </row>
    <row r="3454" spans="4:13" x14ac:dyDescent="0.25">
      <c r="D3454" s="27"/>
      <c r="M3454" s="17"/>
    </row>
    <row r="3455" spans="4:13" x14ac:dyDescent="0.25">
      <c r="D3455" s="27"/>
      <c r="M3455" s="17"/>
    </row>
    <row r="3456" spans="4:13" x14ac:dyDescent="0.25">
      <c r="D3456" s="27"/>
      <c r="M3456" s="17"/>
    </row>
    <row r="3457" spans="4:13" x14ac:dyDescent="0.25">
      <c r="D3457" s="27"/>
      <c r="M3457" s="17"/>
    </row>
    <row r="3458" spans="4:13" x14ac:dyDescent="0.25">
      <c r="D3458" s="27"/>
      <c r="M3458" s="17"/>
    </row>
    <row r="3459" spans="4:13" x14ac:dyDescent="0.25">
      <c r="D3459" s="27"/>
      <c r="M3459" s="17"/>
    </row>
    <row r="3460" spans="4:13" x14ac:dyDescent="0.25">
      <c r="D3460" s="27"/>
      <c r="M3460" s="17"/>
    </row>
    <row r="3461" spans="4:13" x14ac:dyDescent="0.25">
      <c r="D3461" s="27"/>
      <c r="M3461" s="17"/>
    </row>
    <row r="3462" spans="4:13" x14ac:dyDescent="0.25">
      <c r="D3462" s="27"/>
      <c r="M3462" s="17"/>
    </row>
    <row r="3463" spans="4:13" x14ac:dyDescent="0.25">
      <c r="D3463" s="27"/>
      <c r="M3463" s="17"/>
    </row>
    <row r="3464" spans="4:13" x14ac:dyDescent="0.25">
      <c r="D3464" s="27"/>
      <c r="M3464" s="17"/>
    </row>
    <row r="3465" spans="4:13" x14ac:dyDescent="0.25">
      <c r="D3465" s="27"/>
      <c r="M3465" s="17"/>
    </row>
    <row r="3466" spans="4:13" x14ac:dyDescent="0.25">
      <c r="D3466" s="27"/>
      <c r="M3466" s="17"/>
    </row>
    <row r="3467" spans="4:13" x14ac:dyDescent="0.25">
      <c r="D3467" s="27"/>
      <c r="M3467" s="17"/>
    </row>
    <row r="3468" spans="4:13" x14ac:dyDescent="0.25">
      <c r="D3468" s="27"/>
      <c r="M3468" s="17"/>
    </row>
    <row r="3469" spans="4:13" x14ac:dyDescent="0.25">
      <c r="D3469" s="27"/>
      <c r="M3469" s="17"/>
    </row>
    <row r="3470" spans="4:13" x14ac:dyDescent="0.25">
      <c r="D3470" s="27"/>
      <c r="M3470" s="17"/>
    </row>
    <row r="3471" spans="4:13" x14ac:dyDescent="0.25">
      <c r="D3471" s="27"/>
      <c r="M3471" s="17"/>
    </row>
    <row r="3472" spans="4:13" x14ac:dyDescent="0.25">
      <c r="D3472" s="27"/>
      <c r="M3472" s="17"/>
    </row>
    <row r="3473" spans="4:13" x14ac:dyDescent="0.25">
      <c r="D3473" s="27"/>
      <c r="M3473" s="17"/>
    </row>
    <row r="3474" spans="4:13" x14ac:dyDescent="0.25">
      <c r="D3474" s="27"/>
      <c r="M3474" s="17"/>
    </row>
    <row r="3475" spans="4:13" x14ac:dyDescent="0.25">
      <c r="D3475" s="27"/>
      <c r="M3475" s="17"/>
    </row>
    <row r="3476" spans="4:13" x14ac:dyDescent="0.25">
      <c r="D3476" s="27"/>
      <c r="M3476" s="17"/>
    </row>
    <row r="3477" spans="4:13" x14ac:dyDescent="0.25">
      <c r="D3477" s="27"/>
      <c r="M3477" s="17"/>
    </row>
    <row r="3478" spans="4:13" x14ac:dyDescent="0.25">
      <c r="D3478" s="27"/>
      <c r="M3478" s="17"/>
    </row>
    <row r="3479" spans="4:13" x14ac:dyDescent="0.25">
      <c r="D3479" s="27"/>
      <c r="M3479" s="17"/>
    </row>
    <row r="3480" spans="4:13" x14ac:dyDescent="0.25">
      <c r="D3480" s="27"/>
      <c r="M3480" s="17"/>
    </row>
    <row r="3481" spans="4:13" x14ac:dyDescent="0.25">
      <c r="D3481" s="27"/>
      <c r="M3481" s="17"/>
    </row>
    <row r="3482" spans="4:13" x14ac:dyDescent="0.25">
      <c r="D3482" s="27"/>
      <c r="M3482" s="17"/>
    </row>
    <row r="3483" spans="4:13" x14ac:dyDescent="0.25">
      <c r="D3483" s="27"/>
      <c r="M3483" s="17"/>
    </row>
    <row r="3484" spans="4:13" x14ac:dyDescent="0.25">
      <c r="D3484" s="27"/>
      <c r="M3484" s="17"/>
    </row>
    <row r="3485" spans="4:13" x14ac:dyDescent="0.25">
      <c r="D3485" s="27"/>
      <c r="M3485" s="17"/>
    </row>
    <row r="3486" spans="4:13" x14ac:dyDescent="0.25">
      <c r="D3486" s="27"/>
      <c r="M3486" s="17"/>
    </row>
    <row r="3487" spans="4:13" x14ac:dyDescent="0.25">
      <c r="D3487" s="27"/>
      <c r="M3487" s="17"/>
    </row>
    <row r="3488" spans="4:13" x14ac:dyDescent="0.25">
      <c r="D3488" s="27"/>
      <c r="M3488" s="17"/>
    </row>
    <row r="3489" spans="4:13" x14ac:dyDescent="0.25">
      <c r="D3489" s="27"/>
      <c r="M3489" s="17"/>
    </row>
    <row r="3490" spans="4:13" x14ac:dyDescent="0.25">
      <c r="D3490" s="27"/>
      <c r="M3490" s="17"/>
    </row>
    <row r="3491" spans="4:13" x14ac:dyDescent="0.25">
      <c r="D3491" s="27"/>
      <c r="M3491" s="17"/>
    </row>
    <row r="3492" spans="4:13" x14ac:dyDescent="0.25">
      <c r="D3492" s="27"/>
      <c r="M3492" s="17"/>
    </row>
    <row r="3493" spans="4:13" x14ac:dyDescent="0.25">
      <c r="D3493" s="27"/>
      <c r="M3493" s="17"/>
    </row>
    <row r="3494" spans="4:13" x14ac:dyDescent="0.25">
      <c r="D3494" s="27"/>
      <c r="M3494" s="17"/>
    </row>
    <row r="3495" spans="4:13" x14ac:dyDescent="0.25">
      <c r="D3495" s="27"/>
      <c r="M3495" s="17"/>
    </row>
    <row r="3496" spans="4:13" x14ac:dyDescent="0.25">
      <c r="D3496" s="27"/>
      <c r="M3496" s="17"/>
    </row>
    <row r="3497" spans="4:13" x14ac:dyDescent="0.25">
      <c r="D3497" s="27"/>
      <c r="M3497" s="17"/>
    </row>
    <row r="3498" spans="4:13" x14ac:dyDescent="0.25">
      <c r="D3498" s="27"/>
      <c r="M3498" s="17"/>
    </row>
    <row r="3499" spans="4:13" x14ac:dyDescent="0.25">
      <c r="D3499" s="27"/>
      <c r="M3499" s="17"/>
    </row>
    <row r="3500" spans="4:13" x14ac:dyDescent="0.25">
      <c r="D3500" s="27"/>
      <c r="M3500" s="17"/>
    </row>
    <row r="3501" spans="4:13" x14ac:dyDescent="0.25">
      <c r="D3501" s="27"/>
      <c r="M3501" s="17"/>
    </row>
    <row r="3502" spans="4:13" x14ac:dyDescent="0.25">
      <c r="D3502" s="27"/>
      <c r="M3502" s="17"/>
    </row>
    <row r="3503" spans="4:13" x14ac:dyDescent="0.25">
      <c r="D3503" s="27"/>
      <c r="M3503" s="17"/>
    </row>
    <row r="3504" spans="4:13" x14ac:dyDescent="0.25">
      <c r="D3504" s="27"/>
      <c r="M3504" s="17"/>
    </row>
    <row r="3505" spans="4:13" x14ac:dyDescent="0.25">
      <c r="D3505" s="27"/>
      <c r="M3505" s="17"/>
    </row>
    <row r="3506" spans="4:13" x14ac:dyDescent="0.25">
      <c r="D3506" s="27"/>
      <c r="M3506" s="17"/>
    </row>
    <row r="3507" spans="4:13" x14ac:dyDescent="0.25">
      <c r="D3507" s="27"/>
      <c r="M3507" s="17"/>
    </row>
    <row r="3508" spans="4:13" x14ac:dyDescent="0.25">
      <c r="D3508" s="27"/>
      <c r="M3508" s="17"/>
    </row>
    <row r="3509" spans="4:13" x14ac:dyDescent="0.25">
      <c r="D3509" s="27"/>
      <c r="M3509" s="17"/>
    </row>
    <row r="3510" spans="4:13" x14ac:dyDescent="0.25">
      <c r="D3510" s="27"/>
      <c r="M3510" s="17"/>
    </row>
    <row r="3511" spans="4:13" x14ac:dyDescent="0.25">
      <c r="D3511" s="27"/>
      <c r="M3511" s="17"/>
    </row>
    <row r="3512" spans="4:13" x14ac:dyDescent="0.25">
      <c r="D3512" s="27"/>
      <c r="M3512" s="17"/>
    </row>
    <row r="3513" spans="4:13" x14ac:dyDescent="0.25">
      <c r="D3513" s="27"/>
      <c r="M3513" s="17"/>
    </row>
    <row r="3514" spans="4:13" x14ac:dyDescent="0.25">
      <c r="D3514" s="27"/>
      <c r="M3514" s="17"/>
    </row>
    <row r="3515" spans="4:13" x14ac:dyDescent="0.25">
      <c r="D3515" s="27"/>
      <c r="M3515" s="17"/>
    </row>
    <row r="3516" spans="4:13" x14ac:dyDescent="0.25">
      <c r="D3516" s="27"/>
      <c r="M3516" s="17"/>
    </row>
    <row r="3517" spans="4:13" x14ac:dyDescent="0.25">
      <c r="D3517" s="27"/>
      <c r="M3517" s="17"/>
    </row>
    <row r="3518" spans="4:13" x14ac:dyDescent="0.25">
      <c r="D3518" s="27"/>
      <c r="M3518" s="17"/>
    </row>
    <row r="3519" spans="4:13" x14ac:dyDescent="0.25">
      <c r="D3519" s="27"/>
      <c r="M3519" s="17"/>
    </row>
    <row r="3520" spans="4:13" x14ac:dyDescent="0.25">
      <c r="D3520" s="27"/>
      <c r="M3520" s="17"/>
    </row>
    <row r="3521" spans="4:13" x14ac:dyDescent="0.25">
      <c r="D3521" s="27"/>
      <c r="M3521" s="17"/>
    </row>
    <row r="3522" spans="4:13" x14ac:dyDescent="0.25">
      <c r="D3522" s="27"/>
      <c r="M3522" s="17"/>
    </row>
    <row r="3523" spans="4:13" x14ac:dyDescent="0.25">
      <c r="D3523" s="27"/>
      <c r="M3523" s="17"/>
    </row>
    <row r="3524" spans="4:13" x14ac:dyDescent="0.25">
      <c r="D3524" s="27"/>
      <c r="M3524" s="17"/>
    </row>
    <row r="3525" spans="4:13" x14ac:dyDescent="0.25">
      <c r="D3525" s="27"/>
      <c r="M3525" s="17"/>
    </row>
    <row r="3526" spans="4:13" x14ac:dyDescent="0.25">
      <c r="D3526" s="27"/>
      <c r="M3526" s="17"/>
    </row>
    <row r="3527" spans="4:13" x14ac:dyDescent="0.25">
      <c r="D3527" s="27"/>
      <c r="M3527" s="17"/>
    </row>
    <row r="3528" spans="4:13" x14ac:dyDescent="0.25">
      <c r="D3528" s="27"/>
      <c r="M3528" s="17"/>
    </row>
    <row r="3529" spans="4:13" x14ac:dyDescent="0.25">
      <c r="D3529" s="27"/>
      <c r="M3529" s="17"/>
    </row>
    <row r="3530" spans="4:13" x14ac:dyDescent="0.25">
      <c r="D3530" s="27"/>
      <c r="M3530" s="17"/>
    </row>
    <row r="3531" spans="4:13" x14ac:dyDescent="0.25">
      <c r="D3531" s="27"/>
      <c r="M3531" s="17"/>
    </row>
    <row r="3532" spans="4:13" x14ac:dyDescent="0.25">
      <c r="D3532" s="27"/>
      <c r="M3532" s="17"/>
    </row>
    <row r="3533" spans="4:13" x14ac:dyDescent="0.25">
      <c r="D3533" s="27"/>
      <c r="M3533" s="17"/>
    </row>
    <row r="3534" spans="4:13" x14ac:dyDescent="0.25">
      <c r="D3534" s="27"/>
      <c r="M3534" s="17"/>
    </row>
    <row r="3535" spans="4:13" x14ac:dyDescent="0.25">
      <c r="D3535" s="27"/>
      <c r="M3535" s="17"/>
    </row>
    <row r="3536" spans="4:13" x14ac:dyDescent="0.25">
      <c r="D3536" s="27"/>
      <c r="M3536" s="17"/>
    </row>
    <row r="3537" spans="4:13" x14ac:dyDescent="0.25">
      <c r="D3537" s="27"/>
      <c r="M3537" s="17"/>
    </row>
    <row r="3538" spans="4:13" x14ac:dyDescent="0.25">
      <c r="D3538" s="27"/>
      <c r="M3538" s="17"/>
    </row>
    <row r="3539" spans="4:13" x14ac:dyDescent="0.25">
      <c r="D3539" s="27"/>
      <c r="M3539" s="17"/>
    </row>
    <row r="3540" spans="4:13" x14ac:dyDescent="0.25">
      <c r="D3540" s="27"/>
      <c r="M3540" s="17"/>
    </row>
    <row r="3541" spans="4:13" x14ac:dyDescent="0.25">
      <c r="D3541" s="27"/>
      <c r="M3541" s="17"/>
    </row>
    <row r="3542" spans="4:13" x14ac:dyDescent="0.25">
      <c r="D3542" s="27"/>
      <c r="M3542" s="17"/>
    </row>
    <row r="3543" spans="4:13" x14ac:dyDescent="0.25">
      <c r="D3543" s="27"/>
      <c r="M3543" s="17"/>
    </row>
    <row r="3544" spans="4:13" x14ac:dyDescent="0.25">
      <c r="D3544" s="27"/>
      <c r="M3544" s="17"/>
    </row>
    <row r="3545" spans="4:13" x14ac:dyDescent="0.25">
      <c r="D3545" s="27"/>
      <c r="M3545" s="17"/>
    </row>
    <row r="3546" spans="4:13" x14ac:dyDescent="0.25">
      <c r="D3546" s="27"/>
      <c r="M3546" s="17"/>
    </row>
    <row r="3547" spans="4:13" x14ac:dyDescent="0.25">
      <c r="D3547" s="27"/>
      <c r="M3547" s="17"/>
    </row>
    <row r="3548" spans="4:13" x14ac:dyDescent="0.25">
      <c r="D3548" s="27"/>
      <c r="M3548" s="17"/>
    </row>
    <row r="3549" spans="4:13" x14ac:dyDescent="0.25">
      <c r="D3549" s="27"/>
      <c r="M3549" s="17"/>
    </row>
    <row r="3550" spans="4:13" x14ac:dyDescent="0.25">
      <c r="D3550" s="27"/>
      <c r="M3550" s="17"/>
    </row>
    <row r="3551" spans="4:13" x14ac:dyDescent="0.25">
      <c r="D3551" s="27"/>
      <c r="M3551" s="17"/>
    </row>
    <row r="3552" spans="4:13" x14ac:dyDescent="0.25">
      <c r="D3552" s="27"/>
      <c r="M3552" s="17"/>
    </row>
    <row r="3553" spans="4:13" x14ac:dyDescent="0.25">
      <c r="D3553" s="27"/>
      <c r="M3553" s="17"/>
    </row>
    <row r="3554" spans="4:13" x14ac:dyDescent="0.25">
      <c r="D3554" s="27"/>
      <c r="M3554" s="17"/>
    </row>
    <row r="3555" spans="4:13" x14ac:dyDescent="0.25">
      <c r="D3555" s="27"/>
      <c r="M3555" s="17"/>
    </row>
    <row r="3556" spans="4:13" x14ac:dyDescent="0.25">
      <c r="D3556" s="27"/>
      <c r="M3556" s="17"/>
    </row>
    <row r="3557" spans="4:13" x14ac:dyDescent="0.25">
      <c r="D3557" s="27"/>
      <c r="M3557" s="17"/>
    </row>
    <row r="3558" spans="4:13" x14ac:dyDescent="0.25">
      <c r="D3558" s="27"/>
      <c r="M3558" s="17"/>
    </row>
    <row r="3559" spans="4:13" x14ac:dyDescent="0.25">
      <c r="D3559" s="27"/>
      <c r="M3559" s="17"/>
    </row>
    <row r="3560" spans="4:13" x14ac:dyDescent="0.25">
      <c r="D3560" s="27"/>
      <c r="M3560" s="17"/>
    </row>
    <row r="3561" spans="4:13" x14ac:dyDescent="0.25">
      <c r="D3561" s="27"/>
      <c r="M3561" s="17"/>
    </row>
    <row r="3562" spans="4:13" x14ac:dyDescent="0.25">
      <c r="D3562" s="27"/>
      <c r="M3562" s="17"/>
    </row>
    <row r="3563" spans="4:13" x14ac:dyDescent="0.25">
      <c r="D3563" s="27"/>
      <c r="M3563" s="17"/>
    </row>
    <row r="3564" spans="4:13" x14ac:dyDescent="0.25">
      <c r="D3564" s="27"/>
      <c r="M3564" s="17"/>
    </row>
    <row r="3565" spans="4:13" x14ac:dyDescent="0.25">
      <c r="D3565" s="27"/>
      <c r="M3565" s="17"/>
    </row>
    <row r="3566" spans="4:13" x14ac:dyDescent="0.25">
      <c r="D3566" s="27"/>
      <c r="M3566" s="17"/>
    </row>
    <row r="3567" spans="4:13" x14ac:dyDescent="0.25">
      <c r="D3567" s="27"/>
      <c r="M3567" s="17"/>
    </row>
    <row r="3568" spans="4:13" x14ac:dyDescent="0.25">
      <c r="D3568" s="27"/>
      <c r="M3568" s="17"/>
    </row>
    <row r="3569" spans="4:13" x14ac:dyDescent="0.25">
      <c r="D3569" s="27"/>
      <c r="M3569" s="17"/>
    </row>
    <row r="3570" spans="4:13" x14ac:dyDescent="0.25">
      <c r="D3570" s="27"/>
      <c r="M3570" s="17"/>
    </row>
    <row r="3571" spans="4:13" x14ac:dyDescent="0.25">
      <c r="D3571" s="27"/>
      <c r="M3571" s="17"/>
    </row>
    <row r="3572" spans="4:13" x14ac:dyDescent="0.25">
      <c r="D3572" s="27"/>
      <c r="M3572" s="17"/>
    </row>
    <row r="3573" spans="4:13" x14ac:dyDescent="0.25">
      <c r="D3573" s="27"/>
      <c r="M3573" s="17"/>
    </row>
    <row r="3574" spans="4:13" x14ac:dyDescent="0.25">
      <c r="D3574" s="27"/>
      <c r="M3574" s="17"/>
    </row>
    <row r="3575" spans="4:13" x14ac:dyDescent="0.25">
      <c r="D3575" s="27"/>
      <c r="M3575" s="17"/>
    </row>
    <row r="3576" spans="4:13" x14ac:dyDescent="0.25">
      <c r="D3576" s="27"/>
      <c r="M3576" s="17"/>
    </row>
    <row r="3577" spans="4:13" x14ac:dyDescent="0.25">
      <c r="D3577" s="27"/>
      <c r="M3577" s="17"/>
    </row>
    <row r="3578" spans="4:13" x14ac:dyDescent="0.25">
      <c r="D3578" s="27"/>
      <c r="M3578" s="17"/>
    </row>
    <row r="3579" spans="4:13" x14ac:dyDescent="0.25">
      <c r="D3579" s="27"/>
      <c r="M3579" s="17"/>
    </row>
    <row r="3580" spans="4:13" x14ac:dyDescent="0.25">
      <c r="D3580" s="27"/>
      <c r="M3580" s="17"/>
    </row>
    <row r="3581" spans="4:13" x14ac:dyDescent="0.25">
      <c r="D3581" s="27"/>
      <c r="M3581" s="17"/>
    </row>
    <row r="3582" spans="4:13" x14ac:dyDescent="0.25">
      <c r="D3582" s="27"/>
      <c r="M3582" s="17"/>
    </row>
    <row r="3583" spans="4:13" x14ac:dyDescent="0.25">
      <c r="D3583" s="27"/>
      <c r="M3583" s="17"/>
    </row>
    <row r="3584" spans="4:13" x14ac:dyDescent="0.25">
      <c r="D3584" s="27"/>
      <c r="M3584" s="17"/>
    </row>
    <row r="3585" spans="4:13" x14ac:dyDescent="0.25">
      <c r="D3585" s="27"/>
      <c r="M3585" s="17"/>
    </row>
    <row r="3586" spans="4:13" x14ac:dyDescent="0.25">
      <c r="D3586" s="27"/>
      <c r="M3586" s="17"/>
    </row>
    <row r="3587" spans="4:13" x14ac:dyDescent="0.25">
      <c r="D3587" s="27"/>
      <c r="M3587" s="17"/>
    </row>
    <row r="3588" spans="4:13" x14ac:dyDescent="0.25">
      <c r="D3588" s="27"/>
      <c r="M3588" s="17"/>
    </row>
    <row r="3589" spans="4:13" x14ac:dyDescent="0.25">
      <c r="D3589" s="27"/>
      <c r="M3589" s="17"/>
    </row>
    <row r="3590" spans="4:13" x14ac:dyDescent="0.25">
      <c r="D3590" s="27"/>
      <c r="M3590" s="17"/>
    </row>
    <row r="3591" spans="4:13" x14ac:dyDescent="0.25">
      <c r="D3591" s="27"/>
      <c r="M3591" s="17"/>
    </row>
    <row r="3592" spans="4:13" x14ac:dyDescent="0.25">
      <c r="D3592" s="27"/>
      <c r="M3592" s="17"/>
    </row>
    <row r="3593" spans="4:13" x14ac:dyDescent="0.25">
      <c r="D3593" s="27"/>
      <c r="M3593" s="17"/>
    </row>
    <row r="3594" spans="4:13" x14ac:dyDescent="0.25">
      <c r="D3594" s="27"/>
      <c r="M3594" s="17"/>
    </row>
    <row r="3595" spans="4:13" x14ac:dyDescent="0.25">
      <c r="D3595" s="27"/>
      <c r="M3595" s="17"/>
    </row>
    <row r="3596" spans="4:13" x14ac:dyDescent="0.25">
      <c r="D3596" s="27"/>
      <c r="M3596" s="17"/>
    </row>
    <row r="3597" spans="4:13" x14ac:dyDescent="0.25">
      <c r="D3597" s="27"/>
      <c r="M3597" s="17"/>
    </row>
    <row r="3598" spans="4:13" x14ac:dyDescent="0.25">
      <c r="D3598" s="27"/>
      <c r="M3598" s="17"/>
    </row>
    <row r="3599" spans="4:13" x14ac:dyDescent="0.25">
      <c r="D3599" s="27"/>
      <c r="M3599" s="17"/>
    </row>
    <row r="3600" spans="4:13" x14ac:dyDescent="0.25">
      <c r="D3600" s="27"/>
      <c r="M3600" s="17"/>
    </row>
    <row r="3601" spans="4:13" x14ac:dyDescent="0.25">
      <c r="D3601" s="27"/>
      <c r="M3601" s="17"/>
    </row>
    <row r="3602" spans="4:13" x14ac:dyDescent="0.25">
      <c r="D3602" s="27"/>
      <c r="M3602" s="17"/>
    </row>
    <row r="3603" spans="4:13" x14ac:dyDescent="0.25">
      <c r="D3603" s="27"/>
      <c r="M3603" s="17"/>
    </row>
    <row r="3604" spans="4:13" x14ac:dyDescent="0.25">
      <c r="D3604" s="27"/>
      <c r="M3604" s="17"/>
    </row>
    <row r="3605" spans="4:13" x14ac:dyDescent="0.25">
      <c r="D3605" s="27"/>
      <c r="M3605" s="17"/>
    </row>
    <row r="3606" spans="4:13" x14ac:dyDescent="0.25">
      <c r="D3606" s="27"/>
      <c r="M3606" s="17"/>
    </row>
    <row r="3607" spans="4:13" x14ac:dyDescent="0.25">
      <c r="D3607" s="27"/>
      <c r="M3607" s="17"/>
    </row>
    <row r="3608" spans="4:13" x14ac:dyDescent="0.25">
      <c r="D3608" s="27"/>
      <c r="M3608" s="17"/>
    </row>
    <row r="3609" spans="4:13" x14ac:dyDescent="0.25">
      <c r="D3609" s="27"/>
      <c r="M3609" s="17"/>
    </row>
    <row r="3610" spans="4:13" x14ac:dyDescent="0.25">
      <c r="D3610" s="27"/>
      <c r="M3610" s="17"/>
    </row>
    <row r="3611" spans="4:13" x14ac:dyDescent="0.25">
      <c r="D3611" s="27"/>
      <c r="M3611" s="17"/>
    </row>
    <row r="3612" spans="4:13" x14ac:dyDescent="0.25">
      <c r="D3612" s="27"/>
      <c r="M3612" s="17"/>
    </row>
    <row r="3613" spans="4:13" x14ac:dyDescent="0.25">
      <c r="D3613" s="27"/>
      <c r="M3613" s="17"/>
    </row>
    <row r="3614" spans="4:13" x14ac:dyDescent="0.25">
      <c r="D3614" s="27"/>
      <c r="M3614" s="17"/>
    </row>
    <row r="3615" spans="4:13" x14ac:dyDescent="0.25">
      <c r="D3615" s="27"/>
      <c r="M3615" s="17"/>
    </row>
    <row r="3616" spans="4:13" x14ac:dyDescent="0.25">
      <c r="D3616" s="27"/>
      <c r="M3616" s="17"/>
    </row>
    <row r="3617" spans="4:13" x14ac:dyDescent="0.25">
      <c r="D3617" s="27"/>
      <c r="M3617" s="17"/>
    </row>
    <row r="3618" spans="4:13" x14ac:dyDescent="0.25">
      <c r="D3618" s="27"/>
      <c r="M3618" s="17"/>
    </row>
    <row r="3619" spans="4:13" x14ac:dyDescent="0.25">
      <c r="D3619" s="27"/>
      <c r="M3619" s="17"/>
    </row>
    <row r="3620" spans="4:13" x14ac:dyDescent="0.25">
      <c r="D3620" s="27"/>
      <c r="M3620" s="17"/>
    </row>
    <row r="3621" spans="4:13" x14ac:dyDescent="0.25">
      <c r="D3621" s="27"/>
      <c r="M3621" s="17"/>
    </row>
    <row r="3622" spans="4:13" x14ac:dyDescent="0.25">
      <c r="D3622" s="27"/>
      <c r="M3622" s="17"/>
    </row>
    <row r="3623" spans="4:13" x14ac:dyDescent="0.25">
      <c r="D3623" s="27"/>
      <c r="M3623" s="17"/>
    </row>
    <row r="3624" spans="4:13" x14ac:dyDescent="0.25">
      <c r="D3624" s="27"/>
      <c r="M3624" s="17"/>
    </row>
    <row r="3625" spans="4:13" x14ac:dyDescent="0.25">
      <c r="D3625" s="27"/>
      <c r="M3625" s="17"/>
    </row>
    <row r="3626" spans="4:13" x14ac:dyDescent="0.25">
      <c r="D3626" s="27"/>
      <c r="M3626" s="17"/>
    </row>
    <row r="3627" spans="4:13" x14ac:dyDescent="0.25">
      <c r="D3627" s="27"/>
      <c r="M3627" s="17"/>
    </row>
    <row r="3628" spans="4:13" x14ac:dyDescent="0.25">
      <c r="D3628" s="27"/>
      <c r="M3628" s="17"/>
    </row>
    <row r="3629" spans="4:13" x14ac:dyDescent="0.25">
      <c r="D3629" s="27"/>
      <c r="M3629" s="17"/>
    </row>
    <row r="3630" spans="4:13" x14ac:dyDescent="0.25">
      <c r="D3630" s="27"/>
      <c r="M3630" s="17"/>
    </row>
    <row r="3631" spans="4:13" x14ac:dyDescent="0.25">
      <c r="D3631" s="27"/>
      <c r="M3631" s="17"/>
    </row>
    <row r="3632" spans="4:13" x14ac:dyDescent="0.25">
      <c r="D3632" s="27"/>
      <c r="M3632" s="17"/>
    </row>
    <row r="3633" spans="4:13" x14ac:dyDescent="0.25">
      <c r="D3633" s="27"/>
      <c r="M3633" s="17"/>
    </row>
    <row r="3634" spans="4:13" x14ac:dyDescent="0.25">
      <c r="D3634" s="27"/>
      <c r="M3634" s="17"/>
    </row>
    <row r="3635" spans="4:13" x14ac:dyDescent="0.25">
      <c r="D3635" s="27"/>
      <c r="M3635" s="17"/>
    </row>
    <row r="3636" spans="4:13" x14ac:dyDescent="0.25">
      <c r="D3636" s="27"/>
      <c r="M3636" s="17"/>
    </row>
    <row r="3637" spans="4:13" x14ac:dyDescent="0.25">
      <c r="D3637" s="27"/>
      <c r="M3637" s="17"/>
    </row>
    <row r="3638" spans="4:13" x14ac:dyDescent="0.25">
      <c r="D3638" s="27"/>
      <c r="M3638" s="17"/>
    </row>
    <row r="3639" spans="4:13" x14ac:dyDescent="0.25">
      <c r="D3639" s="27"/>
      <c r="M3639" s="17"/>
    </row>
    <row r="3640" spans="4:13" x14ac:dyDescent="0.25">
      <c r="D3640" s="27"/>
      <c r="M3640" s="17"/>
    </row>
    <row r="3641" spans="4:13" x14ac:dyDescent="0.25">
      <c r="D3641" s="27"/>
      <c r="M3641" s="17"/>
    </row>
    <row r="3642" spans="4:13" x14ac:dyDescent="0.25">
      <c r="D3642" s="27"/>
      <c r="M3642" s="17"/>
    </row>
    <row r="3643" spans="4:13" x14ac:dyDescent="0.25">
      <c r="D3643" s="27"/>
      <c r="M3643" s="17"/>
    </row>
    <row r="3644" spans="4:13" x14ac:dyDescent="0.25">
      <c r="D3644" s="27"/>
      <c r="M3644" s="17"/>
    </row>
    <row r="3645" spans="4:13" x14ac:dyDescent="0.25">
      <c r="D3645" s="27"/>
      <c r="M3645" s="17"/>
    </row>
    <row r="3646" spans="4:13" x14ac:dyDescent="0.25">
      <c r="D3646" s="27"/>
      <c r="M3646" s="17"/>
    </row>
    <row r="3647" spans="4:13" x14ac:dyDescent="0.25">
      <c r="D3647" s="27"/>
      <c r="M3647" s="17"/>
    </row>
    <row r="3648" spans="4:13" x14ac:dyDescent="0.25">
      <c r="D3648" s="27"/>
      <c r="M3648" s="17"/>
    </row>
    <row r="3649" spans="4:13" x14ac:dyDescent="0.25">
      <c r="D3649" s="27"/>
      <c r="M3649" s="17"/>
    </row>
    <row r="3650" spans="4:13" x14ac:dyDescent="0.25">
      <c r="D3650" s="27"/>
      <c r="M3650" s="17"/>
    </row>
    <row r="3651" spans="4:13" x14ac:dyDescent="0.25">
      <c r="D3651" s="27"/>
      <c r="M3651" s="17"/>
    </row>
    <row r="3652" spans="4:13" x14ac:dyDescent="0.25">
      <c r="D3652" s="27"/>
      <c r="M3652" s="17"/>
    </row>
    <row r="3653" spans="4:13" x14ac:dyDescent="0.25">
      <c r="D3653" s="27"/>
      <c r="M3653" s="17"/>
    </row>
    <row r="3654" spans="4:13" x14ac:dyDescent="0.25">
      <c r="D3654" s="27"/>
      <c r="M3654" s="17"/>
    </row>
    <row r="3655" spans="4:13" x14ac:dyDescent="0.25">
      <c r="D3655" s="27"/>
      <c r="M3655" s="17"/>
    </row>
    <row r="3656" spans="4:13" x14ac:dyDescent="0.25">
      <c r="D3656" s="27"/>
      <c r="M3656" s="17"/>
    </row>
    <row r="3657" spans="4:13" x14ac:dyDescent="0.25">
      <c r="D3657" s="27"/>
      <c r="M3657" s="17"/>
    </row>
    <row r="3658" spans="4:13" x14ac:dyDescent="0.25">
      <c r="D3658" s="27"/>
      <c r="M3658" s="17"/>
    </row>
    <row r="3659" spans="4:13" x14ac:dyDescent="0.25">
      <c r="D3659" s="27"/>
      <c r="M3659" s="17"/>
    </row>
    <row r="3660" spans="4:13" x14ac:dyDescent="0.25">
      <c r="D3660" s="27"/>
      <c r="M3660" s="17"/>
    </row>
    <row r="3661" spans="4:13" x14ac:dyDescent="0.25">
      <c r="D3661" s="27"/>
      <c r="M3661" s="17"/>
    </row>
    <row r="3662" spans="4:13" x14ac:dyDescent="0.25">
      <c r="D3662" s="27"/>
      <c r="M3662" s="17"/>
    </row>
    <row r="3663" spans="4:13" x14ac:dyDescent="0.25">
      <c r="D3663" s="27"/>
      <c r="M3663" s="17"/>
    </row>
    <row r="3664" spans="4:13" x14ac:dyDescent="0.25">
      <c r="D3664" s="27"/>
      <c r="M3664" s="17"/>
    </row>
    <row r="3665" spans="4:13" x14ac:dyDescent="0.25">
      <c r="D3665" s="27"/>
      <c r="M3665" s="17"/>
    </row>
    <row r="3666" spans="4:13" x14ac:dyDescent="0.25">
      <c r="D3666" s="27"/>
      <c r="M3666" s="17"/>
    </row>
    <row r="3667" spans="4:13" x14ac:dyDescent="0.25">
      <c r="D3667" s="27"/>
      <c r="M3667" s="17"/>
    </row>
    <row r="3668" spans="4:13" x14ac:dyDescent="0.25">
      <c r="D3668" s="27"/>
      <c r="M3668" s="17"/>
    </row>
    <row r="3669" spans="4:13" x14ac:dyDescent="0.25">
      <c r="D3669" s="27"/>
      <c r="M3669" s="17"/>
    </row>
    <row r="3670" spans="4:13" x14ac:dyDescent="0.25">
      <c r="D3670" s="27"/>
      <c r="M3670" s="17"/>
    </row>
    <row r="3671" spans="4:13" x14ac:dyDescent="0.25">
      <c r="D3671" s="27"/>
      <c r="M3671" s="17"/>
    </row>
    <row r="3672" spans="4:13" x14ac:dyDescent="0.25">
      <c r="D3672" s="27"/>
      <c r="M3672" s="17"/>
    </row>
    <row r="3673" spans="4:13" x14ac:dyDescent="0.25">
      <c r="D3673" s="27"/>
      <c r="M3673" s="17"/>
    </row>
    <row r="3674" spans="4:13" x14ac:dyDescent="0.25">
      <c r="D3674" s="27"/>
      <c r="M3674" s="17"/>
    </row>
    <row r="3675" spans="4:13" x14ac:dyDescent="0.25">
      <c r="D3675" s="27"/>
      <c r="M3675" s="17"/>
    </row>
    <row r="3676" spans="4:13" x14ac:dyDescent="0.25">
      <c r="D3676" s="27"/>
      <c r="M3676" s="17"/>
    </row>
    <row r="3677" spans="4:13" x14ac:dyDescent="0.25">
      <c r="D3677" s="27"/>
      <c r="M3677" s="17"/>
    </row>
    <row r="3678" spans="4:13" x14ac:dyDescent="0.25">
      <c r="D3678" s="27"/>
      <c r="M3678" s="17"/>
    </row>
    <row r="3679" spans="4:13" x14ac:dyDescent="0.25">
      <c r="D3679" s="27"/>
      <c r="M3679" s="17"/>
    </row>
    <row r="3680" spans="4:13" x14ac:dyDescent="0.25">
      <c r="D3680" s="27"/>
      <c r="M3680" s="17"/>
    </row>
    <row r="3681" spans="4:13" x14ac:dyDescent="0.25">
      <c r="D3681" s="27"/>
      <c r="M3681" s="17"/>
    </row>
    <row r="3682" spans="4:13" x14ac:dyDescent="0.25">
      <c r="D3682" s="27"/>
      <c r="M3682" s="17"/>
    </row>
    <row r="3683" spans="4:13" x14ac:dyDescent="0.25">
      <c r="D3683" s="27"/>
      <c r="M3683" s="17"/>
    </row>
    <row r="3684" spans="4:13" x14ac:dyDescent="0.25">
      <c r="D3684" s="27"/>
      <c r="M3684" s="17"/>
    </row>
    <row r="3685" spans="4:13" x14ac:dyDescent="0.25">
      <c r="D3685" s="27"/>
      <c r="M3685" s="17"/>
    </row>
    <row r="3686" spans="4:13" x14ac:dyDescent="0.25">
      <c r="D3686" s="27"/>
      <c r="M3686" s="17"/>
    </row>
    <row r="3687" spans="4:13" x14ac:dyDescent="0.25">
      <c r="D3687" s="27"/>
      <c r="M3687" s="17"/>
    </row>
    <row r="3688" spans="4:13" x14ac:dyDescent="0.25">
      <c r="D3688" s="27"/>
      <c r="M3688" s="17"/>
    </row>
    <row r="3689" spans="4:13" x14ac:dyDescent="0.25">
      <c r="D3689" s="27"/>
      <c r="M3689" s="17"/>
    </row>
    <row r="3690" spans="4:13" x14ac:dyDescent="0.25">
      <c r="D3690" s="27"/>
      <c r="M3690" s="17"/>
    </row>
    <row r="3691" spans="4:13" x14ac:dyDescent="0.25">
      <c r="D3691" s="27"/>
      <c r="M3691" s="17"/>
    </row>
    <row r="3692" spans="4:13" x14ac:dyDescent="0.25">
      <c r="D3692" s="27"/>
      <c r="M3692" s="17"/>
    </row>
    <row r="3693" spans="4:13" x14ac:dyDescent="0.25">
      <c r="D3693" s="27"/>
      <c r="M3693" s="17"/>
    </row>
    <row r="3694" spans="4:13" x14ac:dyDescent="0.25">
      <c r="D3694" s="27"/>
      <c r="M3694" s="17"/>
    </row>
    <row r="3695" spans="4:13" x14ac:dyDescent="0.25">
      <c r="D3695" s="27"/>
      <c r="M3695" s="17"/>
    </row>
    <row r="3696" spans="4:13" x14ac:dyDescent="0.25">
      <c r="D3696" s="27"/>
      <c r="M3696" s="17"/>
    </row>
    <row r="3697" spans="4:13" x14ac:dyDescent="0.25">
      <c r="D3697" s="27"/>
      <c r="M3697" s="17"/>
    </row>
    <row r="3698" spans="4:13" x14ac:dyDescent="0.25">
      <c r="D3698" s="27"/>
      <c r="M3698" s="17"/>
    </row>
    <row r="3699" spans="4:13" x14ac:dyDescent="0.25">
      <c r="D3699" s="27"/>
      <c r="M3699" s="17"/>
    </row>
    <row r="3700" spans="4:13" x14ac:dyDescent="0.25">
      <c r="D3700" s="27"/>
      <c r="M3700" s="17"/>
    </row>
    <row r="3701" spans="4:13" x14ac:dyDescent="0.25">
      <c r="D3701" s="27"/>
      <c r="M3701" s="17"/>
    </row>
    <row r="3702" spans="4:13" x14ac:dyDescent="0.25">
      <c r="D3702" s="27"/>
      <c r="M3702" s="17"/>
    </row>
    <row r="3703" spans="4:13" x14ac:dyDescent="0.25">
      <c r="D3703" s="27"/>
      <c r="M3703" s="17"/>
    </row>
    <row r="3704" spans="4:13" x14ac:dyDescent="0.25">
      <c r="D3704" s="27"/>
      <c r="M3704" s="17"/>
    </row>
    <row r="3705" spans="4:13" x14ac:dyDescent="0.25">
      <c r="D3705" s="27"/>
      <c r="M3705" s="17"/>
    </row>
    <row r="3706" spans="4:13" x14ac:dyDescent="0.25">
      <c r="D3706" s="27"/>
      <c r="M3706" s="17"/>
    </row>
    <row r="3707" spans="4:13" x14ac:dyDescent="0.25">
      <c r="D3707" s="27"/>
      <c r="M3707" s="17"/>
    </row>
    <row r="3708" spans="4:13" x14ac:dyDescent="0.25">
      <c r="D3708" s="27"/>
      <c r="M3708" s="17"/>
    </row>
    <row r="3709" spans="4:13" x14ac:dyDescent="0.25">
      <c r="D3709" s="27"/>
      <c r="M3709" s="17"/>
    </row>
    <row r="3710" spans="4:13" x14ac:dyDescent="0.25">
      <c r="D3710" s="27"/>
      <c r="M3710" s="17"/>
    </row>
    <row r="3711" spans="4:13" x14ac:dyDescent="0.25">
      <c r="D3711" s="27"/>
      <c r="M3711" s="17"/>
    </row>
    <row r="3712" spans="4:13" x14ac:dyDescent="0.25">
      <c r="D3712" s="27"/>
      <c r="M3712" s="17"/>
    </row>
    <row r="3713" spans="4:13" x14ac:dyDescent="0.25">
      <c r="D3713" s="27"/>
      <c r="M3713" s="17"/>
    </row>
    <row r="3714" spans="4:13" x14ac:dyDescent="0.25">
      <c r="D3714" s="27"/>
      <c r="M3714" s="17"/>
    </row>
    <row r="3715" spans="4:13" x14ac:dyDescent="0.25">
      <c r="D3715" s="27"/>
      <c r="M3715" s="17"/>
    </row>
    <row r="3716" spans="4:13" x14ac:dyDescent="0.25">
      <c r="D3716" s="27"/>
      <c r="M3716" s="17"/>
    </row>
    <row r="3717" spans="4:13" x14ac:dyDescent="0.25">
      <c r="D3717" s="27"/>
      <c r="M3717" s="17"/>
    </row>
    <row r="3718" spans="4:13" x14ac:dyDescent="0.25">
      <c r="D3718" s="27"/>
      <c r="M3718" s="17"/>
    </row>
    <row r="3719" spans="4:13" x14ac:dyDescent="0.25">
      <c r="D3719" s="27"/>
      <c r="M3719" s="17"/>
    </row>
    <row r="3720" spans="4:13" x14ac:dyDescent="0.25">
      <c r="D3720" s="27"/>
      <c r="M3720" s="17"/>
    </row>
    <row r="3721" spans="4:13" x14ac:dyDescent="0.25">
      <c r="D3721" s="27"/>
      <c r="M3721" s="17"/>
    </row>
    <row r="3722" spans="4:13" x14ac:dyDescent="0.25">
      <c r="D3722" s="27"/>
      <c r="M3722" s="17"/>
    </row>
    <row r="3723" spans="4:13" x14ac:dyDescent="0.25">
      <c r="D3723" s="27"/>
      <c r="M3723" s="17"/>
    </row>
    <row r="3724" spans="4:13" x14ac:dyDescent="0.25">
      <c r="D3724" s="27"/>
      <c r="M3724" s="17"/>
    </row>
    <row r="3725" spans="4:13" x14ac:dyDescent="0.25">
      <c r="D3725" s="27"/>
      <c r="M3725" s="17"/>
    </row>
    <row r="3726" spans="4:13" x14ac:dyDescent="0.25">
      <c r="D3726" s="27"/>
      <c r="M3726" s="17"/>
    </row>
    <row r="3727" spans="4:13" x14ac:dyDescent="0.25">
      <c r="D3727" s="27"/>
      <c r="M3727" s="17"/>
    </row>
    <row r="3728" spans="4:13" x14ac:dyDescent="0.25">
      <c r="D3728" s="27"/>
      <c r="M3728" s="17"/>
    </row>
    <row r="3729" spans="4:13" x14ac:dyDescent="0.25">
      <c r="D3729" s="27"/>
      <c r="M3729" s="17"/>
    </row>
    <row r="3730" spans="4:13" x14ac:dyDescent="0.25">
      <c r="D3730" s="27"/>
      <c r="M3730" s="17"/>
    </row>
    <row r="3731" spans="4:13" x14ac:dyDescent="0.25">
      <c r="D3731" s="27"/>
      <c r="M3731" s="17"/>
    </row>
    <row r="3732" spans="4:13" x14ac:dyDescent="0.25">
      <c r="D3732" s="27"/>
      <c r="M3732" s="17"/>
    </row>
    <row r="3733" spans="4:13" x14ac:dyDescent="0.25">
      <c r="D3733" s="27"/>
      <c r="M3733" s="17"/>
    </row>
    <row r="3734" spans="4:13" x14ac:dyDescent="0.25">
      <c r="D3734" s="27"/>
      <c r="M3734" s="17"/>
    </row>
    <row r="3735" spans="4:13" x14ac:dyDescent="0.25">
      <c r="D3735" s="27"/>
      <c r="M3735" s="17"/>
    </row>
    <row r="3736" spans="4:13" x14ac:dyDescent="0.25">
      <c r="D3736" s="27"/>
      <c r="M3736" s="17"/>
    </row>
    <row r="3737" spans="4:13" x14ac:dyDescent="0.25">
      <c r="D3737" s="27"/>
      <c r="M3737" s="17"/>
    </row>
    <row r="3738" spans="4:13" x14ac:dyDescent="0.25">
      <c r="D3738" s="27"/>
      <c r="M3738" s="17"/>
    </row>
    <row r="3739" spans="4:13" x14ac:dyDescent="0.25">
      <c r="D3739" s="27"/>
      <c r="M3739" s="17"/>
    </row>
    <row r="3740" spans="4:13" x14ac:dyDescent="0.25">
      <c r="D3740" s="27"/>
      <c r="M3740" s="17"/>
    </row>
    <row r="3741" spans="4:13" x14ac:dyDescent="0.25">
      <c r="D3741" s="27"/>
      <c r="M3741" s="17"/>
    </row>
    <row r="3742" spans="4:13" x14ac:dyDescent="0.25">
      <c r="D3742" s="27"/>
      <c r="M3742" s="17"/>
    </row>
    <row r="3743" spans="4:13" x14ac:dyDescent="0.25">
      <c r="D3743" s="27"/>
      <c r="M3743" s="17"/>
    </row>
    <row r="3744" spans="4:13" x14ac:dyDescent="0.25">
      <c r="D3744" s="27"/>
      <c r="M3744" s="17"/>
    </row>
    <row r="3745" spans="4:13" x14ac:dyDescent="0.25">
      <c r="D3745" s="27"/>
      <c r="M3745" s="17"/>
    </row>
    <row r="3746" spans="4:13" x14ac:dyDescent="0.25">
      <c r="D3746" s="27"/>
      <c r="M3746" s="17"/>
    </row>
    <row r="3747" spans="4:13" x14ac:dyDescent="0.25">
      <c r="D3747" s="27"/>
      <c r="M3747" s="17"/>
    </row>
    <row r="3748" spans="4:13" x14ac:dyDescent="0.25">
      <c r="D3748" s="27"/>
      <c r="M3748" s="17"/>
    </row>
    <row r="3749" spans="4:13" x14ac:dyDescent="0.25">
      <c r="D3749" s="27"/>
      <c r="M3749" s="17"/>
    </row>
    <row r="3750" spans="4:13" x14ac:dyDescent="0.25">
      <c r="D3750" s="27"/>
      <c r="M3750" s="17"/>
    </row>
    <row r="3751" spans="4:13" x14ac:dyDescent="0.25">
      <c r="D3751" s="27"/>
      <c r="M3751" s="17"/>
    </row>
    <row r="3752" spans="4:13" x14ac:dyDescent="0.25">
      <c r="D3752" s="27"/>
      <c r="M3752" s="17"/>
    </row>
    <row r="3753" spans="4:13" x14ac:dyDescent="0.25">
      <c r="D3753" s="27"/>
      <c r="M3753" s="17"/>
    </row>
    <row r="3754" spans="4:13" x14ac:dyDescent="0.25">
      <c r="D3754" s="27"/>
      <c r="M3754" s="17"/>
    </row>
    <row r="3755" spans="4:13" x14ac:dyDescent="0.25">
      <c r="D3755" s="27"/>
      <c r="M3755" s="17"/>
    </row>
    <row r="3756" spans="4:13" x14ac:dyDescent="0.25">
      <c r="D3756" s="27"/>
      <c r="M3756" s="17"/>
    </row>
    <row r="3757" spans="4:13" x14ac:dyDescent="0.25">
      <c r="D3757" s="27"/>
      <c r="M3757" s="17"/>
    </row>
    <row r="3758" spans="4:13" x14ac:dyDescent="0.25">
      <c r="D3758" s="27"/>
      <c r="M3758" s="17"/>
    </row>
    <row r="3759" spans="4:13" x14ac:dyDescent="0.25">
      <c r="D3759" s="27"/>
      <c r="M3759" s="17"/>
    </row>
    <row r="3760" spans="4:13" x14ac:dyDescent="0.25">
      <c r="D3760" s="27"/>
      <c r="M3760" s="17"/>
    </row>
    <row r="3761" spans="4:13" x14ac:dyDescent="0.25">
      <c r="D3761" s="27"/>
      <c r="M3761" s="17"/>
    </row>
    <row r="3762" spans="4:13" x14ac:dyDescent="0.25">
      <c r="D3762" s="27"/>
      <c r="M3762" s="17"/>
    </row>
    <row r="3763" spans="4:13" x14ac:dyDescent="0.25">
      <c r="D3763" s="27"/>
      <c r="M3763" s="17"/>
    </row>
    <row r="3764" spans="4:13" x14ac:dyDescent="0.25">
      <c r="D3764" s="27"/>
      <c r="M3764" s="17"/>
    </row>
    <row r="3765" spans="4:13" x14ac:dyDescent="0.25">
      <c r="D3765" s="27"/>
      <c r="M3765" s="17"/>
    </row>
    <row r="3766" spans="4:13" x14ac:dyDescent="0.25">
      <c r="D3766" s="27"/>
      <c r="M3766" s="17"/>
    </row>
    <row r="3767" spans="4:13" x14ac:dyDescent="0.25">
      <c r="D3767" s="27"/>
      <c r="M3767" s="17"/>
    </row>
    <row r="3768" spans="4:13" x14ac:dyDescent="0.25">
      <c r="D3768" s="27"/>
      <c r="M3768" s="17"/>
    </row>
    <row r="3769" spans="4:13" x14ac:dyDescent="0.25">
      <c r="D3769" s="27"/>
      <c r="M3769" s="17"/>
    </row>
    <row r="3770" spans="4:13" x14ac:dyDescent="0.25">
      <c r="D3770" s="27"/>
      <c r="M3770" s="17"/>
    </row>
    <row r="3771" spans="4:13" x14ac:dyDescent="0.25">
      <c r="D3771" s="27"/>
      <c r="M3771" s="17"/>
    </row>
    <row r="3772" spans="4:13" x14ac:dyDescent="0.25">
      <c r="D3772" s="27"/>
      <c r="M3772" s="17"/>
    </row>
    <row r="3773" spans="4:13" x14ac:dyDescent="0.25">
      <c r="D3773" s="27"/>
      <c r="M3773" s="17"/>
    </row>
    <row r="3774" spans="4:13" x14ac:dyDescent="0.25">
      <c r="D3774" s="27"/>
      <c r="M3774" s="17"/>
    </row>
    <row r="3775" spans="4:13" x14ac:dyDescent="0.25">
      <c r="D3775" s="27"/>
      <c r="M3775" s="17"/>
    </row>
    <row r="3776" spans="4:13" x14ac:dyDescent="0.25">
      <c r="D3776" s="27"/>
      <c r="M3776" s="17"/>
    </row>
    <row r="3777" spans="4:13" x14ac:dyDescent="0.25">
      <c r="D3777" s="27"/>
      <c r="M3777" s="17"/>
    </row>
    <row r="3778" spans="4:13" x14ac:dyDescent="0.25">
      <c r="D3778" s="27"/>
      <c r="M3778" s="17"/>
    </row>
    <row r="3779" spans="4:13" x14ac:dyDescent="0.25">
      <c r="D3779" s="27"/>
      <c r="M3779" s="17"/>
    </row>
    <row r="3780" spans="4:13" x14ac:dyDescent="0.25">
      <c r="D3780" s="27"/>
      <c r="M3780" s="17"/>
    </row>
    <row r="3781" spans="4:13" x14ac:dyDescent="0.25">
      <c r="D3781" s="27"/>
      <c r="M3781" s="17"/>
    </row>
    <row r="3782" spans="4:13" x14ac:dyDescent="0.25">
      <c r="D3782" s="27"/>
      <c r="M3782" s="17"/>
    </row>
    <row r="3783" spans="4:13" x14ac:dyDescent="0.25">
      <c r="D3783" s="27"/>
      <c r="M3783" s="17"/>
    </row>
    <row r="3784" spans="4:13" x14ac:dyDescent="0.25">
      <c r="D3784" s="27"/>
      <c r="M3784" s="17"/>
    </row>
    <row r="3785" spans="4:13" x14ac:dyDescent="0.25">
      <c r="D3785" s="27"/>
      <c r="M3785" s="17"/>
    </row>
    <row r="3786" spans="4:13" x14ac:dyDescent="0.25">
      <c r="D3786" s="27"/>
      <c r="M3786" s="17"/>
    </row>
    <row r="3787" spans="4:13" x14ac:dyDescent="0.25">
      <c r="D3787" s="27"/>
      <c r="M3787" s="17"/>
    </row>
    <row r="3788" spans="4:13" x14ac:dyDescent="0.25">
      <c r="D3788" s="27"/>
      <c r="M3788" s="17"/>
    </row>
    <row r="3789" spans="4:13" x14ac:dyDescent="0.25">
      <c r="D3789" s="27"/>
      <c r="M3789" s="17"/>
    </row>
    <row r="3790" spans="4:13" x14ac:dyDescent="0.25">
      <c r="D3790" s="27"/>
      <c r="M3790" s="17"/>
    </row>
    <row r="3791" spans="4:13" x14ac:dyDescent="0.25">
      <c r="D3791" s="27"/>
      <c r="M3791" s="17"/>
    </row>
    <row r="3792" spans="4:13" x14ac:dyDescent="0.25">
      <c r="D3792" s="27"/>
      <c r="M3792" s="17"/>
    </row>
    <row r="3793" spans="4:13" x14ac:dyDescent="0.25">
      <c r="D3793" s="27"/>
      <c r="M3793" s="17"/>
    </row>
    <row r="3794" spans="4:13" x14ac:dyDescent="0.25">
      <c r="D3794" s="27"/>
      <c r="M3794" s="17"/>
    </row>
    <row r="3795" spans="4:13" x14ac:dyDescent="0.25">
      <c r="D3795" s="27"/>
      <c r="M3795" s="17"/>
    </row>
    <row r="3796" spans="4:13" x14ac:dyDescent="0.25">
      <c r="D3796" s="27"/>
      <c r="M3796" s="17"/>
    </row>
    <row r="3797" spans="4:13" x14ac:dyDescent="0.25">
      <c r="D3797" s="27"/>
      <c r="M3797" s="17"/>
    </row>
    <row r="3798" spans="4:13" x14ac:dyDescent="0.25">
      <c r="D3798" s="27"/>
      <c r="M3798" s="17"/>
    </row>
    <row r="3799" spans="4:13" x14ac:dyDescent="0.25">
      <c r="D3799" s="27"/>
      <c r="M3799" s="17"/>
    </row>
    <row r="3800" spans="4:13" x14ac:dyDescent="0.25">
      <c r="D3800" s="27"/>
      <c r="M3800" s="17"/>
    </row>
    <row r="3801" spans="4:13" x14ac:dyDescent="0.25">
      <c r="D3801" s="27"/>
      <c r="M3801" s="17"/>
    </row>
    <row r="3802" spans="4:13" x14ac:dyDescent="0.25">
      <c r="D3802" s="27"/>
      <c r="M3802" s="17"/>
    </row>
    <row r="3803" spans="4:13" x14ac:dyDescent="0.25">
      <c r="D3803" s="27"/>
      <c r="M3803" s="17"/>
    </row>
    <row r="3804" spans="4:13" x14ac:dyDescent="0.25">
      <c r="D3804" s="27"/>
      <c r="M3804" s="17"/>
    </row>
    <row r="3805" spans="4:13" x14ac:dyDescent="0.25">
      <c r="D3805" s="27"/>
      <c r="M3805" s="17"/>
    </row>
    <row r="3806" spans="4:13" x14ac:dyDescent="0.25">
      <c r="D3806" s="27"/>
      <c r="M3806" s="17"/>
    </row>
    <row r="3807" spans="4:13" x14ac:dyDescent="0.25">
      <c r="D3807" s="27"/>
      <c r="M3807" s="17"/>
    </row>
    <row r="3808" spans="4:13" x14ac:dyDescent="0.25">
      <c r="D3808" s="27"/>
      <c r="M3808" s="17"/>
    </row>
    <row r="3809" spans="4:13" x14ac:dyDescent="0.25">
      <c r="D3809" s="27"/>
      <c r="M3809" s="17"/>
    </row>
    <row r="3810" spans="4:13" x14ac:dyDescent="0.25">
      <c r="D3810" s="27"/>
      <c r="M3810" s="17"/>
    </row>
    <row r="3811" spans="4:13" x14ac:dyDescent="0.25">
      <c r="D3811" s="27"/>
      <c r="M3811" s="17"/>
    </row>
    <row r="3812" spans="4:13" x14ac:dyDescent="0.25">
      <c r="D3812" s="27"/>
      <c r="M3812" s="17"/>
    </row>
    <row r="3813" spans="4:13" x14ac:dyDescent="0.25">
      <c r="D3813" s="27"/>
      <c r="M3813" s="17"/>
    </row>
    <row r="3814" spans="4:13" x14ac:dyDescent="0.25">
      <c r="D3814" s="27"/>
      <c r="M3814" s="17"/>
    </row>
    <row r="3815" spans="4:13" x14ac:dyDescent="0.25">
      <c r="D3815" s="27"/>
      <c r="M3815" s="17"/>
    </row>
    <row r="3816" spans="4:13" x14ac:dyDescent="0.25">
      <c r="D3816" s="27"/>
      <c r="M3816" s="17"/>
    </row>
    <row r="3817" spans="4:13" x14ac:dyDescent="0.25">
      <c r="D3817" s="27"/>
      <c r="M3817" s="17"/>
    </row>
    <row r="3818" spans="4:13" x14ac:dyDescent="0.25">
      <c r="D3818" s="27"/>
      <c r="M3818" s="17"/>
    </row>
    <row r="3819" spans="4:13" x14ac:dyDescent="0.25">
      <c r="D3819" s="27"/>
      <c r="M3819" s="17"/>
    </row>
    <row r="3820" spans="4:13" x14ac:dyDescent="0.25">
      <c r="D3820" s="27"/>
      <c r="M3820" s="17"/>
    </row>
    <row r="3821" spans="4:13" x14ac:dyDescent="0.25">
      <c r="D3821" s="27"/>
      <c r="M3821" s="17"/>
    </row>
    <row r="3822" spans="4:13" x14ac:dyDescent="0.25">
      <c r="D3822" s="27"/>
      <c r="M3822" s="17"/>
    </row>
    <row r="3823" spans="4:13" x14ac:dyDescent="0.25">
      <c r="D3823" s="27"/>
      <c r="M3823" s="17"/>
    </row>
    <row r="3824" spans="4:13" x14ac:dyDescent="0.25">
      <c r="D3824" s="27"/>
      <c r="M3824" s="17"/>
    </row>
    <row r="3825" spans="4:13" x14ac:dyDescent="0.25">
      <c r="D3825" s="27"/>
      <c r="M3825" s="17"/>
    </row>
    <row r="3826" spans="4:13" x14ac:dyDescent="0.25">
      <c r="D3826" s="27"/>
      <c r="M3826" s="17"/>
    </row>
    <row r="3827" spans="4:13" x14ac:dyDescent="0.25">
      <c r="D3827" s="27"/>
      <c r="M3827" s="17"/>
    </row>
    <row r="3828" spans="4:13" x14ac:dyDescent="0.25">
      <c r="D3828" s="27"/>
      <c r="M3828" s="17"/>
    </row>
    <row r="3829" spans="4:13" x14ac:dyDescent="0.25">
      <c r="D3829" s="27"/>
      <c r="M3829" s="17"/>
    </row>
    <row r="3830" spans="4:13" x14ac:dyDescent="0.25">
      <c r="D3830" s="27"/>
      <c r="M3830" s="17"/>
    </row>
    <row r="3831" spans="4:13" x14ac:dyDescent="0.25">
      <c r="D3831" s="27"/>
      <c r="M3831" s="17"/>
    </row>
    <row r="3832" spans="4:13" x14ac:dyDescent="0.25">
      <c r="D3832" s="27"/>
      <c r="M3832" s="17"/>
    </row>
    <row r="3833" spans="4:13" x14ac:dyDescent="0.25">
      <c r="D3833" s="27"/>
      <c r="M3833" s="17"/>
    </row>
    <row r="3834" spans="4:13" x14ac:dyDescent="0.25">
      <c r="D3834" s="27"/>
      <c r="M3834" s="17"/>
    </row>
    <row r="3835" spans="4:13" x14ac:dyDescent="0.25">
      <c r="D3835" s="27"/>
      <c r="M3835" s="17"/>
    </row>
    <row r="3836" spans="4:13" x14ac:dyDescent="0.25">
      <c r="D3836" s="27"/>
      <c r="M3836" s="17"/>
    </row>
    <row r="3837" spans="4:13" x14ac:dyDescent="0.25">
      <c r="D3837" s="27"/>
      <c r="M3837" s="17"/>
    </row>
    <row r="3838" spans="4:13" x14ac:dyDescent="0.25">
      <c r="D3838" s="27"/>
      <c r="M3838" s="17"/>
    </row>
    <row r="3839" spans="4:13" x14ac:dyDescent="0.25">
      <c r="D3839" s="27"/>
      <c r="M3839" s="17"/>
    </row>
    <row r="3840" spans="4:13" x14ac:dyDescent="0.25">
      <c r="D3840" s="27"/>
      <c r="M3840" s="17"/>
    </row>
    <row r="3841" spans="4:13" x14ac:dyDescent="0.25">
      <c r="D3841" s="27"/>
      <c r="M3841" s="17"/>
    </row>
    <row r="3842" spans="4:13" x14ac:dyDescent="0.25">
      <c r="D3842" s="27"/>
      <c r="M3842" s="17"/>
    </row>
    <row r="3843" spans="4:13" x14ac:dyDescent="0.25">
      <c r="D3843" s="27"/>
      <c r="M3843" s="17"/>
    </row>
    <row r="3844" spans="4:13" x14ac:dyDescent="0.25">
      <c r="D3844" s="27"/>
      <c r="M3844" s="17"/>
    </row>
    <row r="3845" spans="4:13" x14ac:dyDescent="0.25">
      <c r="D3845" s="27"/>
      <c r="M3845" s="17"/>
    </row>
    <row r="3846" spans="4:13" x14ac:dyDescent="0.25">
      <c r="D3846" s="27"/>
      <c r="M3846" s="17"/>
    </row>
    <row r="3847" spans="4:13" x14ac:dyDescent="0.25">
      <c r="D3847" s="27"/>
      <c r="M3847" s="17"/>
    </row>
    <row r="3848" spans="4:13" x14ac:dyDescent="0.25">
      <c r="D3848" s="27"/>
      <c r="M3848" s="17"/>
    </row>
    <row r="3849" spans="4:13" x14ac:dyDescent="0.25">
      <c r="D3849" s="27"/>
      <c r="M3849" s="17"/>
    </row>
    <row r="3850" spans="4:13" x14ac:dyDescent="0.25">
      <c r="D3850" s="27"/>
      <c r="M3850" s="17"/>
    </row>
    <row r="3851" spans="4:13" x14ac:dyDescent="0.25">
      <c r="D3851" s="27"/>
      <c r="M3851" s="17"/>
    </row>
    <row r="3852" spans="4:13" x14ac:dyDescent="0.25">
      <c r="D3852" s="27"/>
      <c r="M3852" s="17"/>
    </row>
    <row r="3853" spans="4:13" x14ac:dyDescent="0.25">
      <c r="D3853" s="27"/>
      <c r="M3853" s="17"/>
    </row>
    <row r="3854" spans="4:13" x14ac:dyDescent="0.25">
      <c r="D3854" s="27"/>
      <c r="M3854" s="17"/>
    </row>
    <row r="3855" spans="4:13" x14ac:dyDescent="0.25">
      <c r="D3855" s="27"/>
      <c r="M3855" s="17"/>
    </row>
    <row r="3856" spans="4:13" x14ac:dyDescent="0.25">
      <c r="D3856" s="27"/>
      <c r="M3856" s="17"/>
    </row>
    <row r="3857" spans="4:13" x14ac:dyDescent="0.25">
      <c r="D3857" s="27"/>
      <c r="M3857" s="17"/>
    </row>
    <row r="3858" spans="4:13" x14ac:dyDescent="0.25">
      <c r="D3858" s="27"/>
      <c r="M3858" s="17"/>
    </row>
    <row r="3859" spans="4:13" x14ac:dyDescent="0.25">
      <c r="D3859" s="27"/>
      <c r="M3859" s="17"/>
    </row>
    <row r="3860" spans="4:13" x14ac:dyDescent="0.25">
      <c r="D3860" s="27"/>
      <c r="M3860" s="17"/>
    </row>
    <row r="3861" spans="4:13" x14ac:dyDescent="0.25">
      <c r="D3861" s="27"/>
      <c r="M3861" s="17"/>
    </row>
    <row r="3862" spans="4:13" x14ac:dyDescent="0.25">
      <c r="D3862" s="27"/>
      <c r="M3862" s="17"/>
    </row>
    <row r="3863" spans="4:13" x14ac:dyDescent="0.25">
      <c r="D3863" s="27"/>
      <c r="M3863" s="17"/>
    </row>
    <row r="3864" spans="4:13" x14ac:dyDescent="0.25">
      <c r="D3864" s="27"/>
      <c r="M3864" s="17"/>
    </row>
    <row r="3865" spans="4:13" x14ac:dyDescent="0.25">
      <c r="D3865" s="27"/>
      <c r="M3865" s="17"/>
    </row>
    <row r="3866" spans="4:13" x14ac:dyDescent="0.25">
      <c r="D3866" s="27"/>
      <c r="M3866" s="17"/>
    </row>
    <row r="3867" spans="4:13" x14ac:dyDescent="0.25">
      <c r="D3867" s="27"/>
      <c r="M3867" s="17"/>
    </row>
    <row r="3868" spans="4:13" x14ac:dyDescent="0.25">
      <c r="D3868" s="27"/>
      <c r="M3868" s="17"/>
    </row>
    <row r="3869" spans="4:13" x14ac:dyDescent="0.25">
      <c r="D3869" s="27"/>
      <c r="M3869" s="17"/>
    </row>
    <row r="3870" spans="4:13" x14ac:dyDescent="0.25">
      <c r="D3870" s="27"/>
      <c r="M3870" s="17"/>
    </row>
    <row r="3871" spans="4:13" x14ac:dyDescent="0.25">
      <c r="D3871" s="27"/>
      <c r="M3871" s="17"/>
    </row>
    <row r="3872" spans="4:13" x14ac:dyDescent="0.25">
      <c r="D3872" s="27"/>
      <c r="M3872" s="17"/>
    </row>
    <row r="3873" spans="4:13" x14ac:dyDescent="0.25">
      <c r="D3873" s="27"/>
      <c r="M3873" s="17"/>
    </row>
    <row r="3874" spans="4:13" x14ac:dyDescent="0.25">
      <c r="D3874" s="27"/>
      <c r="M3874" s="17"/>
    </row>
    <row r="3875" spans="4:13" x14ac:dyDescent="0.25">
      <c r="D3875" s="27"/>
      <c r="M3875" s="17"/>
    </row>
    <row r="3876" spans="4:13" x14ac:dyDescent="0.25">
      <c r="D3876" s="27"/>
      <c r="M3876" s="17"/>
    </row>
    <row r="3877" spans="4:13" x14ac:dyDescent="0.25">
      <c r="D3877" s="27"/>
      <c r="M3877" s="17"/>
    </row>
    <row r="3878" spans="4:13" x14ac:dyDescent="0.25">
      <c r="D3878" s="27"/>
      <c r="M3878" s="17"/>
    </row>
    <row r="3879" spans="4:13" x14ac:dyDescent="0.25">
      <c r="D3879" s="27"/>
      <c r="M3879" s="17"/>
    </row>
    <row r="3880" spans="4:13" x14ac:dyDescent="0.25">
      <c r="D3880" s="27"/>
      <c r="M3880" s="17"/>
    </row>
    <row r="3881" spans="4:13" x14ac:dyDescent="0.25">
      <c r="D3881" s="27"/>
      <c r="M3881" s="17"/>
    </row>
    <row r="3882" spans="4:13" x14ac:dyDescent="0.25">
      <c r="D3882" s="27"/>
      <c r="M3882" s="17"/>
    </row>
    <row r="3883" spans="4:13" x14ac:dyDescent="0.25">
      <c r="D3883" s="27"/>
      <c r="M3883" s="17"/>
    </row>
    <row r="3884" spans="4:13" x14ac:dyDescent="0.25">
      <c r="D3884" s="27"/>
      <c r="M3884" s="17"/>
    </row>
    <row r="3885" spans="4:13" x14ac:dyDescent="0.25">
      <c r="D3885" s="27"/>
      <c r="M3885" s="17"/>
    </row>
    <row r="3886" spans="4:13" x14ac:dyDescent="0.25">
      <c r="D3886" s="27"/>
      <c r="M3886" s="17"/>
    </row>
    <row r="3887" spans="4:13" x14ac:dyDescent="0.25">
      <c r="D3887" s="27"/>
      <c r="M3887" s="17"/>
    </row>
    <row r="3888" spans="4:13" x14ac:dyDescent="0.25">
      <c r="D3888" s="27"/>
      <c r="M3888" s="17"/>
    </row>
    <row r="3889" spans="4:13" x14ac:dyDescent="0.25">
      <c r="D3889" s="27"/>
      <c r="M3889" s="17"/>
    </row>
    <row r="3890" spans="4:13" x14ac:dyDescent="0.25">
      <c r="D3890" s="27"/>
      <c r="M3890" s="17"/>
    </row>
    <row r="3891" spans="4:13" x14ac:dyDescent="0.25">
      <c r="D3891" s="27"/>
      <c r="M3891" s="17"/>
    </row>
    <row r="3892" spans="4:13" x14ac:dyDescent="0.25">
      <c r="D3892" s="27"/>
      <c r="M3892" s="17"/>
    </row>
    <row r="3893" spans="4:13" x14ac:dyDescent="0.25">
      <c r="D3893" s="27"/>
      <c r="M3893" s="17"/>
    </row>
    <row r="3894" spans="4:13" x14ac:dyDescent="0.25">
      <c r="D3894" s="27"/>
      <c r="M3894" s="17"/>
    </row>
    <row r="3895" spans="4:13" x14ac:dyDescent="0.25">
      <c r="D3895" s="27"/>
      <c r="M3895" s="17"/>
    </row>
    <row r="3896" spans="4:13" x14ac:dyDescent="0.25">
      <c r="D3896" s="27"/>
      <c r="M3896" s="17"/>
    </row>
    <row r="3897" spans="4:13" x14ac:dyDescent="0.25">
      <c r="D3897" s="27"/>
      <c r="M3897" s="17"/>
    </row>
    <row r="3898" spans="4:13" x14ac:dyDescent="0.25">
      <c r="D3898" s="27"/>
      <c r="M3898" s="17"/>
    </row>
    <row r="3899" spans="4:13" x14ac:dyDescent="0.25">
      <c r="D3899" s="27"/>
      <c r="M3899" s="17"/>
    </row>
    <row r="3900" spans="4:13" x14ac:dyDescent="0.25">
      <c r="D3900" s="27"/>
      <c r="M3900" s="17"/>
    </row>
    <row r="3901" spans="4:13" x14ac:dyDescent="0.25">
      <c r="D3901" s="27"/>
      <c r="M3901" s="17"/>
    </row>
    <row r="3902" spans="4:13" x14ac:dyDescent="0.25">
      <c r="D3902" s="27"/>
      <c r="M3902" s="17"/>
    </row>
    <row r="3903" spans="4:13" x14ac:dyDescent="0.25">
      <c r="D3903" s="27"/>
      <c r="M3903" s="17"/>
    </row>
    <row r="3904" spans="4:13" x14ac:dyDescent="0.25">
      <c r="D3904" s="27"/>
      <c r="M3904" s="17"/>
    </row>
    <row r="3905" spans="4:13" x14ac:dyDescent="0.25">
      <c r="D3905" s="27"/>
      <c r="M3905" s="17"/>
    </row>
    <row r="3906" spans="4:13" x14ac:dyDescent="0.25">
      <c r="D3906" s="27"/>
      <c r="M3906" s="17"/>
    </row>
    <row r="3907" spans="4:13" x14ac:dyDescent="0.25">
      <c r="D3907" s="27"/>
      <c r="M3907" s="17"/>
    </row>
    <row r="3908" spans="4:13" x14ac:dyDescent="0.25">
      <c r="D3908" s="27"/>
      <c r="M3908" s="17"/>
    </row>
    <row r="3909" spans="4:13" x14ac:dyDescent="0.25">
      <c r="D3909" s="27"/>
      <c r="M3909" s="17"/>
    </row>
    <row r="3910" spans="4:13" x14ac:dyDescent="0.25">
      <c r="D3910" s="27"/>
      <c r="M3910" s="17"/>
    </row>
    <row r="3911" spans="4:13" x14ac:dyDescent="0.25">
      <c r="D3911" s="27"/>
      <c r="M3911" s="17"/>
    </row>
    <row r="3912" spans="4:13" x14ac:dyDescent="0.25">
      <c r="D3912" s="27"/>
      <c r="M3912" s="17"/>
    </row>
    <row r="3913" spans="4:13" x14ac:dyDescent="0.25">
      <c r="D3913" s="27"/>
      <c r="M3913" s="17"/>
    </row>
    <row r="3914" spans="4:13" x14ac:dyDescent="0.25">
      <c r="D3914" s="27"/>
      <c r="M3914" s="17"/>
    </row>
    <row r="3915" spans="4:13" x14ac:dyDescent="0.25">
      <c r="D3915" s="27"/>
      <c r="M3915" s="17"/>
    </row>
    <row r="3916" spans="4:13" x14ac:dyDescent="0.25">
      <c r="D3916" s="27"/>
      <c r="M3916" s="17"/>
    </row>
    <row r="3917" spans="4:13" x14ac:dyDescent="0.25">
      <c r="D3917" s="27"/>
      <c r="M3917" s="17"/>
    </row>
    <row r="3918" spans="4:13" x14ac:dyDescent="0.25">
      <c r="D3918" s="27"/>
      <c r="M3918" s="17"/>
    </row>
    <row r="3919" spans="4:13" x14ac:dyDescent="0.25">
      <c r="D3919" s="27"/>
      <c r="M3919" s="17"/>
    </row>
    <row r="3920" spans="4:13" x14ac:dyDescent="0.25">
      <c r="D3920" s="27"/>
      <c r="M3920" s="17"/>
    </row>
    <row r="3921" spans="4:13" x14ac:dyDescent="0.25">
      <c r="D3921" s="27"/>
      <c r="M3921" s="17"/>
    </row>
    <row r="3922" spans="4:13" x14ac:dyDescent="0.25">
      <c r="D3922" s="27"/>
      <c r="M3922" s="17"/>
    </row>
    <row r="3923" spans="4:13" x14ac:dyDescent="0.25">
      <c r="D3923" s="27"/>
      <c r="M3923" s="17"/>
    </row>
    <row r="3924" spans="4:13" x14ac:dyDescent="0.25">
      <c r="D3924" s="27"/>
      <c r="M3924" s="17"/>
    </row>
    <row r="3925" spans="4:13" x14ac:dyDescent="0.25">
      <c r="D3925" s="27"/>
      <c r="M3925" s="17"/>
    </row>
    <row r="3926" spans="4:13" x14ac:dyDescent="0.25">
      <c r="D3926" s="27"/>
      <c r="M3926" s="17"/>
    </row>
    <row r="3927" spans="4:13" x14ac:dyDescent="0.25">
      <c r="D3927" s="27"/>
      <c r="M3927" s="17"/>
    </row>
    <row r="3928" spans="4:13" x14ac:dyDescent="0.25">
      <c r="D3928" s="27"/>
      <c r="M3928" s="17"/>
    </row>
    <row r="3929" spans="4:13" x14ac:dyDescent="0.25">
      <c r="D3929" s="27"/>
      <c r="M3929" s="17"/>
    </row>
    <row r="3930" spans="4:13" x14ac:dyDescent="0.25">
      <c r="D3930" s="27"/>
      <c r="M3930" s="17"/>
    </row>
    <row r="3931" spans="4:13" x14ac:dyDescent="0.25">
      <c r="D3931" s="27"/>
      <c r="M3931" s="17"/>
    </row>
    <row r="3932" spans="4:13" x14ac:dyDescent="0.25">
      <c r="D3932" s="27"/>
      <c r="M3932" s="17"/>
    </row>
    <row r="3933" spans="4:13" x14ac:dyDescent="0.25">
      <c r="D3933" s="27"/>
      <c r="M3933" s="17"/>
    </row>
    <row r="3934" spans="4:13" x14ac:dyDescent="0.25">
      <c r="D3934" s="27"/>
      <c r="M3934" s="17"/>
    </row>
    <row r="3935" spans="4:13" x14ac:dyDescent="0.25">
      <c r="D3935" s="27"/>
      <c r="M3935" s="17"/>
    </row>
    <row r="3936" spans="4:13" x14ac:dyDescent="0.25">
      <c r="D3936" s="27"/>
      <c r="M3936" s="17"/>
    </row>
    <row r="3937" spans="4:13" x14ac:dyDescent="0.25">
      <c r="D3937" s="27"/>
      <c r="M3937" s="17"/>
    </row>
    <row r="3938" spans="4:13" x14ac:dyDescent="0.25">
      <c r="D3938" s="27"/>
      <c r="M3938" s="17"/>
    </row>
    <row r="3939" spans="4:13" x14ac:dyDescent="0.25">
      <c r="D3939" s="27"/>
      <c r="M3939" s="17"/>
    </row>
    <row r="3940" spans="4:13" x14ac:dyDescent="0.25">
      <c r="D3940" s="27"/>
      <c r="M3940" s="17"/>
    </row>
    <row r="3941" spans="4:13" x14ac:dyDescent="0.25">
      <c r="D3941" s="27"/>
      <c r="M3941" s="17"/>
    </row>
    <row r="3942" spans="4:13" x14ac:dyDescent="0.25">
      <c r="D3942" s="27"/>
      <c r="M3942" s="17"/>
    </row>
    <row r="3943" spans="4:13" x14ac:dyDescent="0.25">
      <c r="D3943" s="27"/>
      <c r="M3943" s="17"/>
    </row>
    <row r="3944" spans="4:13" x14ac:dyDescent="0.25">
      <c r="D3944" s="27"/>
      <c r="M3944" s="17"/>
    </row>
    <row r="3945" spans="4:13" x14ac:dyDescent="0.25">
      <c r="D3945" s="27"/>
      <c r="M3945" s="17"/>
    </row>
    <row r="3946" spans="4:13" x14ac:dyDescent="0.25">
      <c r="D3946" s="27"/>
      <c r="M3946" s="17"/>
    </row>
    <row r="3947" spans="4:13" x14ac:dyDescent="0.25">
      <c r="D3947" s="27"/>
      <c r="M3947" s="17"/>
    </row>
    <row r="3948" spans="4:13" x14ac:dyDescent="0.25">
      <c r="D3948" s="27"/>
      <c r="M3948" s="17"/>
    </row>
    <row r="3949" spans="4:13" x14ac:dyDescent="0.25">
      <c r="D3949" s="27"/>
      <c r="M3949" s="17"/>
    </row>
    <row r="3950" spans="4:13" x14ac:dyDescent="0.25">
      <c r="D3950" s="27"/>
      <c r="M3950" s="17"/>
    </row>
    <row r="3951" spans="4:13" x14ac:dyDescent="0.25">
      <c r="D3951" s="27"/>
      <c r="M3951" s="17"/>
    </row>
    <row r="3952" spans="4:13" x14ac:dyDescent="0.25">
      <c r="D3952" s="27"/>
      <c r="M3952" s="17"/>
    </row>
    <row r="3953" spans="4:13" x14ac:dyDescent="0.25">
      <c r="D3953" s="27"/>
      <c r="M3953" s="17"/>
    </row>
    <row r="3954" spans="4:13" x14ac:dyDescent="0.25">
      <c r="D3954" s="27"/>
      <c r="M3954" s="17"/>
    </row>
    <row r="3955" spans="4:13" x14ac:dyDescent="0.25">
      <c r="D3955" s="27"/>
      <c r="M3955" s="17"/>
    </row>
    <row r="3956" spans="4:13" x14ac:dyDescent="0.25">
      <c r="D3956" s="27"/>
      <c r="M3956" s="17"/>
    </row>
    <row r="3957" spans="4:13" x14ac:dyDescent="0.25">
      <c r="D3957" s="27"/>
      <c r="M3957" s="17"/>
    </row>
    <row r="3958" spans="4:13" x14ac:dyDescent="0.25">
      <c r="D3958" s="27"/>
      <c r="M3958" s="17"/>
    </row>
    <row r="3959" spans="4:13" x14ac:dyDescent="0.25">
      <c r="D3959" s="27"/>
      <c r="M3959" s="17"/>
    </row>
    <row r="3960" spans="4:13" x14ac:dyDescent="0.25">
      <c r="D3960" s="27"/>
      <c r="M3960" s="17"/>
    </row>
    <row r="3961" spans="4:13" x14ac:dyDescent="0.25">
      <c r="D3961" s="27"/>
      <c r="M3961" s="17"/>
    </row>
    <row r="3962" spans="4:13" x14ac:dyDescent="0.25">
      <c r="D3962" s="27"/>
      <c r="M3962" s="17"/>
    </row>
    <row r="3963" spans="4:13" x14ac:dyDescent="0.25">
      <c r="D3963" s="27"/>
      <c r="M3963" s="17"/>
    </row>
    <row r="3964" spans="4:13" x14ac:dyDescent="0.25">
      <c r="D3964" s="27"/>
      <c r="M3964" s="17"/>
    </row>
    <row r="3965" spans="4:13" x14ac:dyDescent="0.25">
      <c r="D3965" s="27"/>
      <c r="M3965" s="17"/>
    </row>
    <row r="3966" spans="4:13" x14ac:dyDescent="0.25">
      <c r="D3966" s="27"/>
      <c r="M3966" s="17"/>
    </row>
    <row r="3967" spans="4:13" x14ac:dyDescent="0.25">
      <c r="D3967" s="27"/>
      <c r="M3967" s="17"/>
    </row>
    <row r="3968" spans="4:13" x14ac:dyDescent="0.25">
      <c r="D3968" s="27"/>
      <c r="M3968" s="17"/>
    </row>
    <row r="3969" spans="4:13" x14ac:dyDescent="0.25">
      <c r="D3969" s="27"/>
      <c r="M3969" s="17"/>
    </row>
    <row r="3970" spans="4:13" x14ac:dyDescent="0.25">
      <c r="D3970" s="27"/>
      <c r="M3970" s="17"/>
    </row>
    <row r="3971" spans="4:13" x14ac:dyDescent="0.25">
      <c r="D3971" s="27"/>
      <c r="M3971" s="17"/>
    </row>
    <row r="3972" spans="4:13" x14ac:dyDescent="0.25">
      <c r="D3972" s="27"/>
      <c r="M3972" s="17"/>
    </row>
    <row r="3973" spans="4:13" x14ac:dyDescent="0.25">
      <c r="D3973" s="27"/>
      <c r="M3973" s="17"/>
    </row>
    <row r="3974" spans="4:13" x14ac:dyDescent="0.25">
      <c r="D3974" s="27"/>
      <c r="M3974" s="17"/>
    </row>
    <row r="3975" spans="4:13" x14ac:dyDescent="0.25">
      <c r="D3975" s="27"/>
      <c r="M3975" s="17"/>
    </row>
    <row r="3976" spans="4:13" x14ac:dyDescent="0.25">
      <c r="D3976" s="27"/>
      <c r="M3976" s="17"/>
    </row>
    <row r="3977" spans="4:13" x14ac:dyDescent="0.25">
      <c r="D3977" s="27"/>
      <c r="M3977" s="17"/>
    </row>
    <row r="3978" spans="4:13" x14ac:dyDescent="0.25">
      <c r="D3978" s="27"/>
      <c r="M3978" s="17"/>
    </row>
    <row r="3979" spans="4:13" x14ac:dyDescent="0.25">
      <c r="D3979" s="27"/>
      <c r="M3979" s="17"/>
    </row>
    <row r="3980" spans="4:13" x14ac:dyDescent="0.25">
      <c r="D3980" s="27"/>
      <c r="M3980" s="17"/>
    </row>
    <row r="3981" spans="4:13" x14ac:dyDescent="0.25">
      <c r="D3981" s="27"/>
      <c r="M3981" s="17"/>
    </row>
    <row r="3982" spans="4:13" x14ac:dyDescent="0.25">
      <c r="D3982" s="27"/>
      <c r="M3982" s="17"/>
    </row>
    <row r="3983" spans="4:13" x14ac:dyDescent="0.25">
      <c r="D3983" s="27"/>
      <c r="M3983" s="17"/>
    </row>
    <row r="3984" spans="4:13" x14ac:dyDescent="0.25">
      <c r="D3984" s="27"/>
      <c r="M3984" s="17"/>
    </row>
    <row r="3985" spans="4:13" x14ac:dyDescent="0.25">
      <c r="D3985" s="27"/>
      <c r="M3985" s="17"/>
    </row>
    <row r="3986" spans="4:13" x14ac:dyDescent="0.25">
      <c r="D3986" s="27"/>
      <c r="M3986" s="17"/>
    </row>
    <row r="3987" spans="4:13" x14ac:dyDescent="0.25">
      <c r="D3987" s="27"/>
      <c r="M3987" s="17"/>
    </row>
    <row r="3988" spans="4:13" x14ac:dyDescent="0.25">
      <c r="D3988" s="27"/>
      <c r="M3988" s="17"/>
    </row>
    <row r="3989" spans="4:13" x14ac:dyDescent="0.25">
      <c r="D3989" s="27"/>
      <c r="M3989" s="17"/>
    </row>
    <row r="3990" spans="4:13" x14ac:dyDescent="0.25">
      <c r="D3990" s="27"/>
      <c r="M3990" s="17"/>
    </row>
    <row r="3991" spans="4:13" x14ac:dyDescent="0.25">
      <c r="D3991" s="27"/>
      <c r="M3991" s="17"/>
    </row>
    <row r="3992" spans="4:13" x14ac:dyDescent="0.25">
      <c r="D3992" s="27"/>
      <c r="M3992" s="17"/>
    </row>
    <row r="3993" spans="4:13" x14ac:dyDescent="0.25">
      <c r="D3993" s="27"/>
      <c r="M3993" s="17"/>
    </row>
    <row r="3994" spans="4:13" x14ac:dyDescent="0.25">
      <c r="D3994" s="27"/>
      <c r="M3994" s="17"/>
    </row>
    <row r="3995" spans="4:13" x14ac:dyDescent="0.25">
      <c r="D3995" s="27"/>
      <c r="M3995" s="17"/>
    </row>
    <row r="3996" spans="4:13" x14ac:dyDescent="0.25">
      <c r="D3996" s="27"/>
      <c r="M3996" s="17"/>
    </row>
    <row r="3997" spans="4:13" x14ac:dyDescent="0.25">
      <c r="D3997" s="27"/>
      <c r="M3997" s="17"/>
    </row>
    <row r="3998" spans="4:13" x14ac:dyDescent="0.25">
      <c r="D3998" s="27"/>
      <c r="M3998" s="17"/>
    </row>
    <row r="3999" spans="4:13" x14ac:dyDescent="0.25">
      <c r="D3999" s="27"/>
      <c r="M3999" s="17"/>
    </row>
    <row r="4000" spans="4:13" x14ac:dyDescent="0.25">
      <c r="D4000" s="27"/>
      <c r="M4000" s="17"/>
    </row>
    <row r="4001" spans="4:13" x14ac:dyDescent="0.25">
      <c r="D4001" s="27"/>
      <c r="M4001" s="17"/>
    </row>
    <row r="4002" spans="4:13" x14ac:dyDescent="0.25">
      <c r="D4002" s="27"/>
      <c r="M4002" s="17"/>
    </row>
    <row r="4003" spans="4:13" x14ac:dyDescent="0.25">
      <c r="D4003" s="27"/>
      <c r="M4003" s="17"/>
    </row>
    <row r="4004" spans="4:13" x14ac:dyDescent="0.25">
      <c r="D4004" s="27"/>
      <c r="M4004" s="17"/>
    </row>
    <row r="4005" spans="4:13" x14ac:dyDescent="0.25">
      <c r="D4005" s="27"/>
      <c r="M4005" s="17"/>
    </row>
    <row r="4006" spans="4:13" x14ac:dyDescent="0.25">
      <c r="D4006" s="27"/>
      <c r="M4006" s="17"/>
    </row>
    <row r="4007" spans="4:13" x14ac:dyDescent="0.25">
      <c r="D4007" s="27"/>
      <c r="M4007" s="17"/>
    </row>
    <row r="4008" spans="4:13" x14ac:dyDescent="0.25">
      <c r="D4008" s="27"/>
      <c r="M4008" s="17"/>
    </row>
    <row r="4009" spans="4:13" x14ac:dyDescent="0.25">
      <c r="D4009" s="27"/>
      <c r="M4009" s="17"/>
    </row>
    <row r="4010" spans="4:13" x14ac:dyDescent="0.25">
      <c r="D4010" s="27"/>
      <c r="M4010" s="17"/>
    </row>
    <row r="4011" spans="4:13" x14ac:dyDescent="0.25">
      <c r="D4011" s="27"/>
      <c r="M4011" s="17"/>
    </row>
    <row r="4012" spans="4:13" x14ac:dyDescent="0.25">
      <c r="D4012" s="27"/>
      <c r="M4012" s="17"/>
    </row>
    <row r="4013" spans="4:13" x14ac:dyDescent="0.25">
      <c r="D4013" s="27"/>
      <c r="M4013" s="17"/>
    </row>
    <row r="4014" spans="4:13" x14ac:dyDescent="0.25">
      <c r="D4014" s="27"/>
      <c r="M4014" s="17"/>
    </row>
    <row r="4015" spans="4:13" x14ac:dyDescent="0.25">
      <c r="D4015" s="27"/>
      <c r="M4015" s="17"/>
    </row>
    <row r="4016" spans="4:13" x14ac:dyDescent="0.25">
      <c r="D4016" s="27"/>
      <c r="M4016" s="17"/>
    </row>
    <row r="4017" spans="4:13" x14ac:dyDescent="0.25">
      <c r="D4017" s="27"/>
      <c r="M4017" s="17"/>
    </row>
    <row r="4018" spans="4:13" x14ac:dyDescent="0.25">
      <c r="D4018" s="27"/>
      <c r="M4018" s="17"/>
    </row>
    <row r="4019" spans="4:13" x14ac:dyDescent="0.25">
      <c r="D4019" s="27"/>
      <c r="M4019" s="17"/>
    </row>
    <row r="4020" spans="4:13" x14ac:dyDescent="0.25">
      <c r="D4020" s="27"/>
      <c r="M4020" s="17"/>
    </row>
    <row r="4021" spans="4:13" x14ac:dyDescent="0.25">
      <c r="D4021" s="27"/>
      <c r="M4021" s="17"/>
    </row>
    <row r="4022" spans="4:13" x14ac:dyDescent="0.25">
      <c r="D4022" s="27"/>
      <c r="M4022" s="17"/>
    </row>
    <row r="4023" spans="4:13" x14ac:dyDescent="0.25">
      <c r="D4023" s="27"/>
      <c r="M4023" s="17"/>
    </row>
    <row r="4024" spans="4:13" x14ac:dyDescent="0.25">
      <c r="D4024" s="27"/>
      <c r="M4024" s="17"/>
    </row>
    <row r="4025" spans="4:13" x14ac:dyDescent="0.25">
      <c r="D4025" s="27"/>
      <c r="M4025" s="17"/>
    </row>
    <row r="4026" spans="4:13" x14ac:dyDescent="0.25">
      <c r="D4026" s="27"/>
      <c r="M4026" s="17"/>
    </row>
    <row r="4027" spans="4:13" x14ac:dyDescent="0.25">
      <c r="D4027" s="27"/>
      <c r="M4027" s="17"/>
    </row>
    <row r="4028" spans="4:13" x14ac:dyDescent="0.25">
      <c r="D4028" s="27"/>
      <c r="M4028" s="17"/>
    </row>
    <row r="4029" spans="4:13" x14ac:dyDescent="0.25">
      <c r="D4029" s="27"/>
      <c r="M4029" s="17"/>
    </row>
    <row r="4030" spans="4:13" x14ac:dyDescent="0.25">
      <c r="D4030" s="27"/>
      <c r="M4030" s="17"/>
    </row>
    <row r="4031" spans="4:13" x14ac:dyDescent="0.25">
      <c r="D4031" s="27"/>
      <c r="M4031" s="17"/>
    </row>
    <row r="4032" spans="4:13" x14ac:dyDescent="0.25">
      <c r="D4032" s="27"/>
      <c r="M4032" s="17"/>
    </row>
    <row r="4033" spans="4:13" x14ac:dyDescent="0.25">
      <c r="D4033" s="27"/>
      <c r="M4033" s="17"/>
    </row>
    <row r="4034" spans="4:13" x14ac:dyDescent="0.25">
      <c r="D4034" s="27"/>
      <c r="M4034" s="17"/>
    </row>
    <row r="4035" spans="4:13" x14ac:dyDescent="0.25">
      <c r="D4035" s="27"/>
      <c r="M4035" s="17"/>
    </row>
    <row r="4036" spans="4:13" x14ac:dyDescent="0.25">
      <c r="D4036" s="27"/>
      <c r="M4036" s="17"/>
    </row>
    <row r="4037" spans="4:13" x14ac:dyDescent="0.25">
      <c r="D4037" s="27"/>
      <c r="M4037" s="17"/>
    </row>
    <row r="4038" spans="4:13" x14ac:dyDescent="0.25">
      <c r="D4038" s="27"/>
      <c r="M4038" s="17"/>
    </row>
    <row r="4039" spans="4:13" x14ac:dyDescent="0.25">
      <c r="D4039" s="27"/>
      <c r="M4039" s="17"/>
    </row>
    <row r="4040" spans="4:13" x14ac:dyDescent="0.25">
      <c r="D4040" s="27"/>
      <c r="M4040" s="17"/>
    </row>
    <row r="4041" spans="4:13" x14ac:dyDescent="0.25">
      <c r="D4041" s="27"/>
      <c r="M4041" s="17"/>
    </row>
    <row r="4042" spans="4:13" x14ac:dyDescent="0.25">
      <c r="D4042" s="27"/>
      <c r="M4042" s="17"/>
    </row>
    <row r="4043" spans="4:13" x14ac:dyDescent="0.25">
      <c r="D4043" s="27"/>
      <c r="M4043" s="17"/>
    </row>
    <row r="4044" spans="4:13" x14ac:dyDescent="0.25">
      <c r="D4044" s="27"/>
      <c r="M4044" s="17"/>
    </row>
    <row r="4045" spans="4:13" x14ac:dyDescent="0.25">
      <c r="D4045" s="27"/>
      <c r="M4045" s="17"/>
    </row>
    <row r="4046" spans="4:13" x14ac:dyDescent="0.25">
      <c r="D4046" s="27"/>
      <c r="M4046" s="17"/>
    </row>
    <row r="4047" spans="4:13" x14ac:dyDescent="0.25">
      <c r="D4047" s="27"/>
      <c r="M4047" s="17"/>
    </row>
    <row r="4048" spans="4:13" x14ac:dyDescent="0.25">
      <c r="D4048" s="27"/>
      <c r="M4048" s="17"/>
    </row>
    <row r="4049" spans="4:13" x14ac:dyDescent="0.25">
      <c r="D4049" s="27"/>
      <c r="M4049" s="17"/>
    </row>
    <row r="4050" spans="4:13" x14ac:dyDescent="0.25">
      <c r="D4050" s="27"/>
      <c r="M4050" s="17"/>
    </row>
    <row r="4051" spans="4:13" x14ac:dyDescent="0.25">
      <c r="D4051" s="27"/>
      <c r="M4051" s="17"/>
    </row>
    <row r="4052" spans="4:13" x14ac:dyDescent="0.25">
      <c r="D4052" s="27"/>
      <c r="M4052" s="17"/>
    </row>
    <row r="4053" spans="4:13" x14ac:dyDescent="0.25">
      <c r="D4053" s="27"/>
      <c r="M4053" s="17"/>
    </row>
    <row r="4054" spans="4:13" x14ac:dyDescent="0.25">
      <c r="D4054" s="27"/>
      <c r="M4054" s="17"/>
    </row>
    <row r="4055" spans="4:13" x14ac:dyDescent="0.25">
      <c r="D4055" s="27"/>
      <c r="M4055" s="17"/>
    </row>
    <row r="4056" spans="4:13" x14ac:dyDescent="0.25">
      <c r="D4056" s="27"/>
      <c r="M4056" s="17"/>
    </row>
    <row r="4057" spans="4:13" x14ac:dyDescent="0.25">
      <c r="D4057" s="27"/>
      <c r="M4057" s="17"/>
    </row>
    <row r="4058" spans="4:13" x14ac:dyDescent="0.25">
      <c r="D4058" s="27"/>
      <c r="M4058" s="17"/>
    </row>
    <row r="4059" spans="4:13" x14ac:dyDescent="0.25">
      <c r="D4059" s="27"/>
      <c r="M4059" s="17"/>
    </row>
    <row r="4060" spans="4:13" x14ac:dyDescent="0.25">
      <c r="D4060" s="27"/>
      <c r="M4060" s="17"/>
    </row>
    <row r="4061" spans="4:13" x14ac:dyDescent="0.25">
      <c r="D4061" s="27"/>
      <c r="M4061" s="17"/>
    </row>
    <row r="4062" spans="4:13" x14ac:dyDescent="0.25">
      <c r="D4062" s="27"/>
      <c r="M4062" s="17"/>
    </row>
    <row r="4063" spans="4:13" x14ac:dyDescent="0.25">
      <c r="D4063" s="27"/>
      <c r="M4063" s="17"/>
    </row>
    <row r="4064" spans="4:13" x14ac:dyDescent="0.25">
      <c r="D4064" s="27"/>
      <c r="M4064" s="17"/>
    </row>
    <row r="4065" spans="4:13" x14ac:dyDescent="0.25">
      <c r="D4065" s="27"/>
      <c r="M4065" s="17"/>
    </row>
    <row r="4066" spans="4:13" x14ac:dyDescent="0.25">
      <c r="D4066" s="27"/>
      <c r="M4066" s="17"/>
    </row>
    <row r="4067" spans="4:13" x14ac:dyDescent="0.25">
      <c r="D4067" s="27"/>
      <c r="M4067" s="17"/>
    </row>
    <row r="4068" spans="4:13" x14ac:dyDescent="0.25">
      <c r="D4068" s="27"/>
      <c r="M4068" s="17"/>
    </row>
    <row r="4069" spans="4:13" x14ac:dyDescent="0.25">
      <c r="D4069" s="27"/>
      <c r="M4069" s="17"/>
    </row>
    <row r="4070" spans="4:13" x14ac:dyDescent="0.25">
      <c r="D4070" s="27"/>
      <c r="M4070" s="17"/>
    </row>
    <row r="4071" spans="4:13" x14ac:dyDescent="0.25">
      <c r="D4071" s="27"/>
      <c r="M4071" s="17"/>
    </row>
    <row r="4072" spans="4:13" x14ac:dyDescent="0.25">
      <c r="D4072" s="27"/>
      <c r="M4072" s="17"/>
    </row>
    <row r="4073" spans="4:13" x14ac:dyDescent="0.25">
      <c r="D4073" s="27"/>
      <c r="M4073" s="17"/>
    </row>
    <row r="4074" spans="4:13" x14ac:dyDescent="0.25">
      <c r="D4074" s="27"/>
      <c r="M4074" s="17"/>
    </row>
    <row r="4075" spans="4:13" x14ac:dyDescent="0.25">
      <c r="D4075" s="27"/>
      <c r="M4075" s="17"/>
    </row>
    <row r="4076" spans="4:13" x14ac:dyDescent="0.25">
      <c r="D4076" s="27"/>
      <c r="M4076" s="17"/>
    </row>
    <row r="4077" spans="4:13" x14ac:dyDescent="0.25">
      <c r="D4077" s="27"/>
      <c r="M4077" s="17"/>
    </row>
    <row r="4078" spans="4:13" x14ac:dyDescent="0.25">
      <c r="D4078" s="27"/>
      <c r="M4078" s="17"/>
    </row>
    <row r="4079" spans="4:13" x14ac:dyDescent="0.25">
      <c r="D4079" s="27"/>
      <c r="M4079" s="17"/>
    </row>
    <row r="4080" spans="4:13" x14ac:dyDescent="0.25">
      <c r="D4080" s="27"/>
      <c r="M4080" s="17"/>
    </row>
    <row r="4081" spans="4:13" x14ac:dyDescent="0.25">
      <c r="D4081" s="27"/>
      <c r="M4081" s="17"/>
    </row>
    <row r="4082" spans="4:13" x14ac:dyDescent="0.25">
      <c r="D4082" s="27"/>
      <c r="M4082" s="17"/>
    </row>
    <row r="4083" spans="4:13" x14ac:dyDescent="0.25">
      <c r="D4083" s="27"/>
      <c r="M4083" s="17"/>
    </row>
    <row r="4084" spans="4:13" x14ac:dyDescent="0.25">
      <c r="D4084" s="27"/>
      <c r="M4084" s="17"/>
    </row>
    <row r="4085" spans="4:13" x14ac:dyDescent="0.25">
      <c r="D4085" s="27"/>
      <c r="M4085" s="17"/>
    </row>
    <row r="4086" spans="4:13" x14ac:dyDescent="0.25">
      <c r="D4086" s="27"/>
      <c r="M4086" s="17"/>
    </row>
    <row r="4087" spans="4:13" x14ac:dyDescent="0.25">
      <c r="D4087" s="27"/>
      <c r="M4087" s="17"/>
    </row>
    <row r="4088" spans="4:13" x14ac:dyDescent="0.25">
      <c r="D4088" s="27"/>
      <c r="M4088" s="17"/>
    </row>
    <row r="4089" spans="4:13" x14ac:dyDescent="0.25">
      <c r="D4089" s="27"/>
      <c r="M4089" s="17"/>
    </row>
    <row r="4090" spans="4:13" x14ac:dyDescent="0.25">
      <c r="D4090" s="27"/>
      <c r="M4090" s="17"/>
    </row>
    <row r="4091" spans="4:13" x14ac:dyDescent="0.25">
      <c r="D4091" s="27"/>
      <c r="M4091" s="17"/>
    </row>
    <row r="4092" spans="4:13" x14ac:dyDescent="0.25">
      <c r="D4092" s="27"/>
      <c r="M4092" s="17"/>
    </row>
    <row r="4093" spans="4:13" x14ac:dyDescent="0.25">
      <c r="D4093" s="27"/>
      <c r="M4093" s="17"/>
    </row>
    <row r="4094" spans="4:13" x14ac:dyDescent="0.25">
      <c r="D4094" s="27"/>
      <c r="M4094" s="17"/>
    </row>
    <row r="4095" spans="4:13" x14ac:dyDescent="0.25">
      <c r="D4095" s="27"/>
      <c r="M4095" s="17"/>
    </row>
    <row r="4096" spans="4:13" x14ac:dyDescent="0.25">
      <c r="D4096" s="27"/>
      <c r="M4096" s="17"/>
    </row>
    <row r="4097" spans="4:13" x14ac:dyDescent="0.25">
      <c r="D4097" s="27"/>
      <c r="M4097" s="17"/>
    </row>
    <row r="4098" spans="4:13" x14ac:dyDescent="0.25">
      <c r="D4098" s="27"/>
      <c r="M4098" s="17"/>
    </row>
    <row r="4099" spans="4:13" x14ac:dyDescent="0.25">
      <c r="D4099" s="27"/>
      <c r="M4099" s="17"/>
    </row>
    <row r="4100" spans="4:13" x14ac:dyDescent="0.25">
      <c r="D4100" s="27"/>
      <c r="M4100" s="17"/>
    </row>
    <row r="4101" spans="4:13" x14ac:dyDescent="0.25">
      <c r="D4101" s="27"/>
      <c r="M4101" s="17"/>
    </row>
    <row r="4102" spans="4:13" x14ac:dyDescent="0.25">
      <c r="D4102" s="27"/>
      <c r="M4102" s="17"/>
    </row>
    <row r="4103" spans="4:13" x14ac:dyDescent="0.25">
      <c r="D4103" s="27"/>
      <c r="M4103" s="17"/>
    </row>
    <row r="4104" spans="4:13" x14ac:dyDescent="0.25">
      <c r="D4104" s="27"/>
      <c r="M4104" s="17"/>
    </row>
    <row r="4105" spans="4:13" x14ac:dyDescent="0.25">
      <c r="D4105" s="27"/>
      <c r="M4105" s="17"/>
    </row>
    <row r="4106" spans="4:13" x14ac:dyDescent="0.25">
      <c r="D4106" s="27"/>
      <c r="M4106" s="17"/>
    </row>
    <row r="4107" spans="4:13" x14ac:dyDescent="0.25">
      <c r="D4107" s="27"/>
      <c r="M4107" s="17"/>
    </row>
    <row r="4108" spans="4:13" x14ac:dyDescent="0.25">
      <c r="D4108" s="27"/>
      <c r="M4108" s="17"/>
    </row>
    <row r="4109" spans="4:13" x14ac:dyDescent="0.25">
      <c r="D4109" s="27"/>
      <c r="M4109" s="17"/>
    </row>
    <row r="4110" spans="4:13" x14ac:dyDescent="0.25">
      <c r="D4110" s="27"/>
      <c r="M4110" s="17"/>
    </row>
    <row r="4111" spans="4:13" x14ac:dyDescent="0.25">
      <c r="D4111" s="27"/>
      <c r="M4111" s="17"/>
    </row>
    <row r="4112" spans="4:13" x14ac:dyDescent="0.25">
      <c r="D4112" s="27"/>
      <c r="M4112" s="17"/>
    </row>
    <row r="4113" spans="4:13" x14ac:dyDescent="0.25">
      <c r="D4113" s="27"/>
      <c r="M4113" s="17"/>
    </row>
    <row r="4114" spans="4:13" x14ac:dyDescent="0.25">
      <c r="D4114" s="27"/>
      <c r="M4114" s="17"/>
    </row>
    <row r="4115" spans="4:13" x14ac:dyDescent="0.25">
      <c r="D4115" s="27"/>
      <c r="M4115" s="17"/>
    </row>
    <row r="4116" spans="4:13" x14ac:dyDescent="0.25">
      <c r="D4116" s="27"/>
      <c r="M4116" s="17"/>
    </row>
    <row r="4117" spans="4:13" x14ac:dyDescent="0.25">
      <c r="D4117" s="27"/>
      <c r="M4117" s="17"/>
    </row>
    <row r="4118" spans="4:13" x14ac:dyDescent="0.25">
      <c r="D4118" s="27"/>
      <c r="M4118" s="17"/>
    </row>
    <row r="4119" spans="4:13" x14ac:dyDescent="0.25">
      <c r="D4119" s="27"/>
      <c r="M4119" s="17"/>
    </row>
    <row r="4120" spans="4:13" x14ac:dyDescent="0.25">
      <c r="D4120" s="27"/>
      <c r="M4120" s="17"/>
    </row>
    <row r="4121" spans="4:13" x14ac:dyDescent="0.25">
      <c r="D4121" s="27"/>
      <c r="M4121" s="17"/>
    </row>
    <row r="4122" spans="4:13" x14ac:dyDescent="0.25">
      <c r="D4122" s="27"/>
      <c r="M4122" s="17"/>
    </row>
    <row r="4123" spans="4:13" x14ac:dyDescent="0.25">
      <c r="D4123" s="27"/>
      <c r="M4123" s="17"/>
    </row>
    <row r="4124" spans="4:13" x14ac:dyDescent="0.25">
      <c r="D4124" s="27"/>
      <c r="M4124" s="17"/>
    </row>
    <row r="4125" spans="4:13" x14ac:dyDescent="0.25">
      <c r="D4125" s="27"/>
      <c r="M4125" s="17"/>
    </row>
    <row r="4126" spans="4:13" x14ac:dyDescent="0.25">
      <c r="D4126" s="27"/>
      <c r="M4126" s="17"/>
    </row>
    <row r="4127" spans="4:13" x14ac:dyDescent="0.25">
      <c r="D4127" s="27"/>
      <c r="M4127" s="17"/>
    </row>
    <row r="4128" spans="4:13" x14ac:dyDescent="0.25">
      <c r="D4128" s="27"/>
      <c r="M4128" s="17"/>
    </row>
    <row r="4129" spans="4:13" x14ac:dyDescent="0.25">
      <c r="D4129" s="27"/>
      <c r="M4129" s="17"/>
    </row>
    <row r="4130" spans="4:13" x14ac:dyDescent="0.25">
      <c r="D4130" s="27"/>
      <c r="M4130" s="17"/>
    </row>
    <row r="4131" spans="4:13" x14ac:dyDescent="0.25">
      <c r="D4131" s="27"/>
      <c r="M4131" s="17"/>
    </row>
    <row r="4132" spans="4:13" x14ac:dyDescent="0.25">
      <c r="D4132" s="27"/>
      <c r="M4132" s="17"/>
    </row>
    <row r="4133" spans="4:13" x14ac:dyDescent="0.25">
      <c r="D4133" s="27"/>
      <c r="M4133" s="17"/>
    </row>
    <row r="4134" spans="4:13" x14ac:dyDescent="0.25">
      <c r="D4134" s="27"/>
      <c r="M4134" s="17"/>
    </row>
    <row r="4135" spans="4:13" x14ac:dyDescent="0.25">
      <c r="D4135" s="27"/>
      <c r="M4135" s="17"/>
    </row>
    <row r="4136" spans="4:13" x14ac:dyDescent="0.25">
      <c r="D4136" s="27"/>
      <c r="M4136" s="17"/>
    </row>
    <row r="4137" spans="4:13" x14ac:dyDescent="0.25">
      <c r="D4137" s="27"/>
      <c r="M4137" s="17"/>
    </row>
    <row r="4138" spans="4:13" x14ac:dyDescent="0.25">
      <c r="D4138" s="27"/>
      <c r="M4138" s="17"/>
    </row>
    <row r="4139" spans="4:13" x14ac:dyDescent="0.25">
      <c r="D4139" s="27"/>
      <c r="M4139" s="17"/>
    </row>
    <row r="4140" spans="4:13" x14ac:dyDescent="0.25">
      <c r="D4140" s="27"/>
      <c r="M4140" s="17"/>
    </row>
    <row r="4141" spans="4:13" x14ac:dyDescent="0.25">
      <c r="D4141" s="27"/>
      <c r="M4141" s="17"/>
    </row>
    <row r="4142" spans="4:13" x14ac:dyDescent="0.25">
      <c r="D4142" s="27"/>
      <c r="M4142" s="17"/>
    </row>
    <row r="4143" spans="4:13" x14ac:dyDescent="0.25">
      <c r="D4143" s="27"/>
      <c r="M4143" s="17"/>
    </row>
    <row r="4144" spans="4:13" x14ac:dyDescent="0.25">
      <c r="D4144" s="27"/>
      <c r="M4144" s="17"/>
    </row>
    <row r="4145" spans="4:13" x14ac:dyDescent="0.25">
      <c r="D4145" s="27"/>
      <c r="M4145" s="17"/>
    </row>
    <row r="4146" spans="4:13" x14ac:dyDescent="0.25">
      <c r="D4146" s="27"/>
      <c r="M4146" s="17"/>
    </row>
    <row r="4147" spans="4:13" x14ac:dyDescent="0.25">
      <c r="D4147" s="27"/>
      <c r="M4147" s="17"/>
    </row>
    <row r="4148" spans="4:13" x14ac:dyDescent="0.25">
      <c r="D4148" s="27"/>
      <c r="M4148" s="17"/>
    </row>
    <row r="4149" spans="4:13" x14ac:dyDescent="0.25">
      <c r="D4149" s="27"/>
      <c r="M4149" s="17"/>
    </row>
    <row r="4150" spans="4:13" x14ac:dyDescent="0.25">
      <c r="D4150" s="27"/>
      <c r="M4150" s="17"/>
    </row>
    <row r="4151" spans="4:13" x14ac:dyDescent="0.25">
      <c r="D4151" s="27"/>
      <c r="M4151" s="17"/>
    </row>
    <row r="4152" spans="4:13" x14ac:dyDescent="0.25">
      <c r="D4152" s="27"/>
      <c r="M4152" s="17"/>
    </row>
    <row r="4153" spans="4:13" x14ac:dyDescent="0.25">
      <c r="D4153" s="27"/>
      <c r="M4153" s="17"/>
    </row>
    <row r="4154" spans="4:13" x14ac:dyDescent="0.25">
      <c r="D4154" s="27"/>
      <c r="M4154" s="17"/>
    </row>
    <row r="4155" spans="4:13" x14ac:dyDescent="0.25">
      <c r="D4155" s="27"/>
      <c r="M4155" s="17"/>
    </row>
    <row r="4156" spans="4:13" x14ac:dyDescent="0.25">
      <c r="D4156" s="27"/>
      <c r="M4156" s="17"/>
    </row>
    <row r="4157" spans="4:13" x14ac:dyDescent="0.25">
      <c r="D4157" s="27"/>
      <c r="M4157" s="17"/>
    </row>
    <row r="4158" spans="4:13" x14ac:dyDescent="0.25">
      <c r="D4158" s="27"/>
      <c r="M4158" s="17"/>
    </row>
    <row r="4159" spans="4:13" x14ac:dyDescent="0.25">
      <c r="D4159" s="27"/>
      <c r="M4159" s="17"/>
    </row>
    <row r="4160" spans="4:13" x14ac:dyDescent="0.25">
      <c r="D4160" s="27"/>
      <c r="M4160" s="17"/>
    </row>
    <row r="4161" spans="4:13" x14ac:dyDescent="0.25">
      <c r="D4161" s="27"/>
      <c r="M4161" s="17"/>
    </row>
    <row r="4162" spans="4:13" x14ac:dyDescent="0.25">
      <c r="D4162" s="27"/>
      <c r="M4162" s="17"/>
    </row>
    <row r="4163" spans="4:13" x14ac:dyDescent="0.25">
      <c r="D4163" s="27"/>
      <c r="M4163" s="17"/>
    </row>
    <row r="4164" spans="4:13" x14ac:dyDescent="0.25">
      <c r="D4164" s="27"/>
      <c r="M4164" s="17"/>
    </row>
    <row r="4165" spans="4:13" x14ac:dyDescent="0.25">
      <c r="D4165" s="27"/>
      <c r="M4165" s="17"/>
    </row>
    <row r="4166" spans="4:13" x14ac:dyDescent="0.25">
      <c r="D4166" s="27"/>
      <c r="M4166" s="17"/>
    </row>
    <row r="4167" spans="4:13" x14ac:dyDescent="0.25">
      <c r="D4167" s="27"/>
      <c r="M4167" s="17"/>
    </row>
    <row r="4168" spans="4:13" x14ac:dyDescent="0.25">
      <c r="D4168" s="27"/>
      <c r="M4168" s="17"/>
    </row>
    <row r="4169" spans="4:13" x14ac:dyDescent="0.25">
      <c r="D4169" s="27"/>
      <c r="M4169" s="17"/>
    </row>
    <row r="4170" spans="4:13" x14ac:dyDescent="0.25">
      <c r="D4170" s="27"/>
      <c r="M4170" s="17"/>
    </row>
    <row r="4171" spans="4:13" x14ac:dyDescent="0.25">
      <c r="D4171" s="27"/>
      <c r="M4171" s="17"/>
    </row>
    <row r="4172" spans="4:13" x14ac:dyDescent="0.25">
      <c r="D4172" s="27"/>
      <c r="M4172" s="17"/>
    </row>
    <row r="4173" spans="4:13" x14ac:dyDescent="0.25">
      <c r="D4173" s="27"/>
      <c r="M4173" s="17"/>
    </row>
    <row r="4174" spans="4:13" x14ac:dyDescent="0.25">
      <c r="D4174" s="27"/>
      <c r="M4174" s="17"/>
    </row>
    <row r="4175" spans="4:13" x14ac:dyDescent="0.25">
      <c r="D4175" s="27"/>
      <c r="M4175" s="17"/>
    </row>
    <row r="4176" spans="4:13" x14ac:dyDescent="0.25">
      <c r="D4176" s="27"/>
      <c r="M4176" s="17"/>
    </row>
    <row r="4177" spans="4:13" x14ac:dyDescent="0.25">
      <c r="D4177" s="27"/>
      <c r="M4177" s="17"/>
    </row>
    <row r="4178" spans="4:13" x14ac:dyDescent="0.25">
      <c r="D4178" s="27"/>
      <c r="M4178" s="17"/>
    </row>
    <row r="4179" spans="4:13" x14ac:dyDescent="0.25">
      <c r="D4179" s="27"/>
      <c r="M4179" s="17"/>
    </row>
    <row r="4180" spans="4:13" x14ac:dyDescent="0.25">
      <c r="D4180" s="27"/>
      <c r="M4180" s="17"/>
    </row>
    <row r="4181" spans="4:13" x14ac:dyDescent="0.25">
      <c r="D4181" s="27"/>
      <c r="M4181" s="17"/>
    </row>
    <row r="4182" spans="4:13" x14ac:dyDescent="0.25">
      <c r="D4182" s="27"/>
      <c r="M4182" s="17"/>
    </row>
    <row r="4183" spans="4:13" x14ac:dyDescent="0.25">
      <c r="D4183" s="27"/>
      <c r="M4183" s="17"/>
    </row>
    <row r="4184" spans="4:13" x14ac:dyDescent="0.25">
      <c r="D4184" s="27"/>
      <c r="M4184" s="17"/>
    </row>
    <row r="4185" spans="4:13" x14ac:dyDescent="0.25">
      <c r="D4185" s="27"/>
      <c r="M4185" s="17"/>
    </row>
    <row r="4186" spans="4:13" x14ac:dyDescent="0.25">
      <c r="D4186" s="27"/>
      <c r="M4186" s="17"/>
    </row>
    <row r="4187" spans="4:13" x14ac:dyDescent="0.25">
      <c r="D4187" s="27"/>
      <c r="M4187" s="17"/>
    </row>
    <row r="4188" spans="4:13" x14ac:dyDescent="0.25">
      <c r="D4188" s="27"/>
      <c r="M4188" s="17"/>
    </row>
    <row r="4189" spans="4:13" x14ac:dyDescent="0.25">
      <c r="D4189" s="27"/>
      <c r="M4189" s="17"/>
    </row>
    <row r="4190" spans="4:13" x14ac:dyDescent="0.25">
      <c r="D4190" s="27"/>
      <c r="M4190" s="17"/>
    </row>
    <row r="4191" spans="4:13" x14ac:dyDescent="0.25">
      <c r="D4191" s="27"/>
      <c r="M4191" s="17"/>
    </row>
    <row r="4192" spans="4:13" x14ac:dyDescent="0.25">
      <c r="D4192" s="27"/>
      <c r="M4192" s="17"/>
    </row>
    <row r="4193" spans="4:13" x14ac:dyDescent="0.25">
      <c r="D4193" s="27"/>
      <c r="M4193" s="17"/>
    </row>
    <row r="4194" spans="4:13" x14ac:dyDescent="0.25">
      <c r="D4194" s="27"/>
      <c r="M4194" s="17"/>
    </row>
    <row r="4195" spans="4:13" x14ac:dyDescent="0.25">
      <c r="D4195" s="27"/>
      <c r="M4195" s="17"/>
    </row>
    <row r="4196" spans="4:13" x14ac:dyDescent="0.25">
      <c r="D4196" s="27"/>
      <c r="M4196" s="17"/>
    </row>
    <row r="4197" spans="4:13" x14ac:dyDescent="0.25">
      <c r="D4197" s="27"/>
      <c r="M4197" s="17"/>
    </row>
    <row r="4198" spans="4:13" x14ac:dyDescent="0.25">
      <c r="D4198" s="27"/>
      <c r="M4198" s="17"/>
    </row>
    <row r="4199" spans="4:13" x14ac:dyDescent="0.25">
      <c r="D4199" s="27"/>
      <c r="M4199" s="17"/>
    </row>
    <row r="4200" spans="4:13" x14ac:dyDescent="0.25">
      <c r="D4200" s="27"/>
      <c r="M4200" s="17"/>
    </row>
    <row r="4201" spans="4:13" x14ac:dyDescent="0.25">
      <c r="D4201" s="27"/>
      <c r="M4201" s="17"/>
    </row>
    <row r="4202" spans="4:13" x14ac:dyDescent="0.25">
      <c r="D4202" s="27"/>
      <c r="M4202" s="17"/>
    </row>
    <row r="4203" spans="4:13" x14ac:dyDescent="0.25">
      <c r="D4203" s="27"/>
      <c r="M4203" s="17"/>
    </row>
    <row r="4204" spans="4:13" x14ac:dyDescent="0.25">
      <c r="D4204" s="27"/>
      <c r="M4204" s="17"/>
    </row>
    <row r="4205" spans="4:13" x14ac:dyDescent="0.25">
      <c r="D4205" s="27"/>
      <c r="M4205" s="17"/>
    </row>
    <row r="4206" spans="4:13" x14ac:dyDescent="0.25">
      <c r="D4206" s="27"/>
      <c r="M4206" s="17"/>
    </row>
    <row r="4207" spans="4:13" x14ac:dyDescent="0.25">
      <c r="D4207" s="27"/>
      <c r="M4207" s="17"/>
    </row>
    <row r="4208" spans="4:13" x14ac:dyDescent="0.25">
      <c r="D4208" s="27"/>
      <c r="M4208" s="17"/>
    </row>
    <row r="4209" spans="4:13" x14ac:dyDescent="0.25">
      <c r="D4209" s="27"/>
      <c r="M4209" s="17"/>
    </row>
    <row r="4210" spans="4:13" x14ac:dyDescent="0.25">
      <c r="D4210" s="27"/>
      <c r="M4210" s="17"/>
    </row>
    <row r="4211" spans="4:13" x14ac:dyDescent="0.25">
      <c r="D4211" s="27"/>
      <c r="M4211" s="17"/>
    </row>
    <row r="4212" spans="4:13" x14ac:dyDescent="0.25">
      <c r="D4212" s="27"/>
      <c r="M4212" s="17"/>
    </row>
    <row r="4213" spans="4:13" x14ac:dyDescent="0.25">
      <c r="D4213" s="27"/>
      <c r="M4213" s="17"/>
    </row>
    <row r="4214" spans="4:13" x14ac:dyDescent="0.25">
      <c r="D4214" s="27"/>
      <c r="M4214" s="17"/>
    </row>
    <row r="4215" spans="4:13" x14ac:dyDescent="0.25">
      <c r="D4215" s="27"/>
      <c r="M4215" s="17"/>
    </row>
    <row r="4216" spans="4:13" x14ac:dyDescent="0.25">
      <c r="D4216" s="27"/>
      <c r="M4216" s="17"/>
    </row>
    <row r="4217" spans="4:13" x14ac:dyDescent="0.25">
      <c r="D4217" s="27"/>
      <c r="M4217" s="17"/>
    </row>
    <row r="4218" spans="4:13" x14ac:dyDescent="0.25">
      <c r="D4218" s="27"/>
      <c r="M4218" s="17"/>
    </row>
    <row r="4219" spans="4:13" x14ac:dyDescent="0.25">
      <c r="D4219" s="27"/>
      <c r="M4219" s="17"/>
    </row>
    <row r="4220" spans="4:13" x14ac:dyDescent="0.25">
      <c r="D4220" s="27"/>
      <c r="M4220" s="17"/>
    </row>
    <row r="4221" spans="4:13" x14ac:dyDescent="0.25">
      <c r="D4221" s="27"/>
      <c r="M4221" s="17"/>
    </row>
    <row r="4222" spans="4:13" x14ac:dyDescent="0.25">
      <c r="D4222" s="27"/>
      <c r="M4222" s="17"/>
    </row>
    <row r="4223" spans="4:13" x14ac:dyDescent="0.25">
      <c r="D4223" s="27"/>
      <c r="M4223" s="17"/>
    </row>
    <row r="4224" spans="4:13" x14ac:dyDescent="0.25">
      <c r="D4224" s="27"/>
      <c r="M4224" s="17"/>
    </row>
    <row r="4225" spans="4:13" x14ac:dyDescent="0.25">
      <c r="D4225" s="27"/>
      <c r="M4225" s="17"/>
    </row>
    <row r="4226" spans="4:13" x14ac:dyDescent="0.25">
      <c r="D4226" s="27"/>
      <c r="M4226" s="17"/>
    </row>
    <row r="4227" spans="4:13" x14ac:dyDescent="0.25">
      <c r="D4227" s="27"/>
      <c r="M4227" s="17"/>
    </row>
    <row r="4228" spans="4:13" x14ac:dyDescent="0.25">
      <c r="D4228" s="27"/>
      <c r="M4228" s="17"/>
    </row>
    <row r="4229" spans="4:13" x14ac:dyDescent="0.25">
      <c r="D4229" s="27"/>
      <c r="M4229" s="17"/>
    </row>
    <row r="4230" spans="4:13" x14ac:dyDescent="0.25">
      <c r="D4230" s="27"/>
      <c r="M4230" s="17"/>
    </row>
    <row r="4231" spans="4:13" x14ac:dyDescent="0.25">
      <c r="D4231" s="27"/>
      <c r="M4231" s="17"/>
    </row>
    <row r="4232" spans="4:13" x14ac:dyDescent="0.25">
      <c r="D4232" s="27"/>
      <c r="M4232" s="17"/>
    </row>
    <row r="4233" spans="4:13" x14ac:dyDescent="0.25">
      <c r="D4233" s="27"/>
      <c r="M4233" s="17"/>
    </row>
    <row r="4234" spans="4:13" x14ac:dyDescent="0.25">
      <c r="D4234" s="27"/>
      <c r="M4234" s="17"/>
    </row>
    <row r="4235" spans="4:13" x14ac:dyDescent="0.25">
      <c r="D4235" s="27"/>
      <c r="M4235" s="17"/>
    </row>
    <row r="4236" spans="4:13" x14ac:dyDescent="0.25">
      <c r="D4236" s="27"/>
      <c r="M4236" s="17"/>
    </row>
    <row r="4237" spans="4:13" x14ac:dyDescent="0.25">
      <c r="D4237" s="27"/>
      <c r="M4237" s="17"/>
    </row>
    <row r="4238" spans="4:13" x14ac:dyDescent="0.25">
      <c r="D4238" s="27"/>
      <c r="M4238" s="17"/>
    </row>
    <row r="4239" spans="4:13" x14ac:dyDescent="0.25">
      <c r="D4239" s="27"/>
      <c r="M4239" s="17"/>
    </row>
    <row r="4240" spans="4:13" x14ac:dyDescent="0.25">
      <c r="D4240" s="27"/>
      <c r="M4240" s="17"/>
    </row>
    <row r="4241" spans="4:13" x14ac:dyDescent="0.25">
      <c r="D4241" s="27"/>
      <c r="M4241" s="17"/>
    </row>
    <row r="4242" spans="4:13" x14ac:dyDescent="0.25">
      <c r="D4242" s="27"/>
      <c r="M4242" s="17"/>
    </row>
    <row r="4243" spans="4:13" x14ac:dyDescent="0.25">
      <c r="D4243" s="27"/>
      <c r="M4243" s="17"/>
    </row>
    <row r="4244" spans="4:13" x14ac:dyDescent="0.25">
      <c r="D4244" s="27"/>
      <c r="M4244" s="17"/>
    </row>
    <row r="4245" spans="4:13" x14ac:dyDescent="0.25">
      <c r="D4245" s="27"/>
      <c r="M4245" s="17"/>
    </row>
    <row r="4246" spans="4:13" x14ac:dyDescent="0.25">
      <c r="D4246" s="27"/>
      <c r="M4246" s="17"/>
    </row>
    <row r="4247" spans="4:13" x14ac:dyDescent="0.25">
      <c r="D4247" s="27"/>
      <c r="M4247" s="17"/>
    </row>
    <row r="4248" spans="4:13" x14ac:dyDescent="0.25">
      <c r="D4248" s="27"/>
      <c r="M4248" s="17"/>
    </row>
    <row r="4249" spans="4:13" x14ac:dyDescent="0.25">
      <c r="D4249" s="27"/>
      <c r="M4249" s="17"/>
    </row>
    <row r="4250" spans="4:13" x14ac:dyDescent="0.25">
      <c r="D4250" s="27"/>
      <c r="M4250" s="17"/>
    </row>
    <row r="4251" spans="4:13" x14ac:dyDescent="0.25">
      <c r="D4251" s="27"/>
      <c r="M4251" s="17"/>
    </row>
    <row r="4252" spans="4:13" x14ac:dyDescent="0.25">
      <c r="D4252" s="27"/>
      <c r="M4252" s="17"/>
    </row>
    <row r="4253" spans="4:13" x14ac:dyDescent="0.25">
      <c r="D4253" s="27"/>
      <c r="M4253" s="17"/>
    </row>
    <row r="4254" spans="4:13" x14ac:dyDescent="0.25">
      <c r="D4254" s="27"/>
      <c r="M4254" s="17"/>
    </row>
    <row r="4255" spans="4:13" x14ac:dyDescent="0.25">
      <c r="D4255" s="27"/>
      <c r="M4255" s="17"/>
    </row>
    <row r="4256" spans="4:13" x14ac:dyDescent="0.25">
      <c r="D4256" s="27"/>
      <c r="M4256" s="17"/>
    </row>
    <row r="4257" spans="4:13" x14ac:dyDescent="0.25">
      <c r="D4257" s="27"/>
      <c r="M4257" s="17"/>
    </row>
    <row r="4258" spans="4:13" x14ac:dyDescent="0.25">
      <c r="D4258" s="27"/>
      <c r="M4258" s="17"/>
    </row>
    <row r="4259" spans="4:13" x14ac:dyDescent="0.25">
      <c r="D4259" s="27"/>
      <c r="M4259" s="17"/>
    </row>
    <row r="4260" spans="4:13" x14ac:dyDescent="0.25">
      <c r="D4260" s="27"/>
      <c r="M4260" s="17"/>
    </row>
    <row r="4261" spans="4:13" x14ac:dyDescent="0.25">
      <c r="D4261" s="27"/>
      <c r="M4261" s="17"/>
    </row>
    <row r="4262" spans="4:13" x14ac:dyDescent="0.25">
      <c r="D4262" s="27"/>
      <c r="M4262" s="17"/>
    </row>
    <row r="4263" spans="4:13" x14ac:dyDescent="0.25">
      <c r="D4263" s="27"/>
      <c r="M4263" s="17"/>
    </row>
    <row r="4264" spans="4:13" x14ac:dyDescent="0.25">
      <c r="D4264" s="27"/>
      <c r="M4264" s="17"/>
    </row>
    <row r="4265" spans="4:13" x14ac:dyDescent="0.25">
      <c r="D4265" s="27"/>
      <c r="M4265" s="17"/>
    </row>
    <row r="4266" spans="4:13" x14ac:dyDescent="0.25">
      <c r="D4266" s="27"/>
      <c r="M4266" s="17"/>
    </row>
    <row r="4267" spans="4:13" x14ac:dyDescent="0.25">
      <c r="D4267" s="27"/>
      <c r="M4267" s="17"/>
    </row>
    <row r="4268" spans="4:13" x14ac:dyDescent="0.25">
      <c r="D4268" s="27"/>
      <c r="M4268" s="17"/>
    </row>
    <row r="4269" spans="4:13" x14ac:dyDescent="0.25">
      <c r="D4269" s="27"/>
      <c r="M4269" s="17"/>
    </row>
    <row r="4270" spans="4:13" x14ac:dyDescent="0.25">
      <c r="D4270" s="27"/>
      <c r="M4270" s="17"/>
    </row>
    <row r="4271" spans="4:13" x14ac:dyDescent="0.25">
      <c r="D4271" s="27"/>
      <c r="M4271" s="17"/>
    </row>
    <row r="4272" spans="4:13" x14ac:dyDescent="0.25">
      <c r="D4272" s="27"/>
      <c r="M4272" s="17"/>
    </row>
    <row r="4273" spans="4:13" x14ac:dyDescent="0.25">
      <c r="D4273" s="27"/>
      <c r="M4273" s="17"/>
    </row>
    <row r="4274" spans="4:13" x14ac:dyDescent="0.25">
      <c r="D4274" s="27"/>
      <c r="M4274" s="17"/>
    </row>
    <row r="4275" spans="4:13" x14ac:dyDescent="0.25">
      <c r="D4275" s="27"/>
      <c r="M4275" s="17"/>
    </row>
    <row r="4276" spans="4:13" x14ac:dyDescent="0.25">
      <c r="D4276" s="27"/>
      <c r="M4276" s="17"/>
    </row>
    <row r="4277" spans="4:13" x14ac:dyDescent="0.25">
      <c r="D4277" s="27"/>
      <c r="M4277" s="17"/>
    </row>
    <row r="4278" spans="4:13" x14ac:dyDescent="0.25">
      <c r="D4278" s="27"/>
      <c r="M4278" s="17"/>
    </row>
    <row r="4279" spans="4:13" x14ac:dyDescent="0.25">
      <c r="D4279" s="27"/>
      <c r="M4279" s="17"/>
    </row>
    <row r="4280" spans="4:13" x14ac:dyDescent="0.25">
      <c r="D4280" s="27"/>
      <c r="M4280" s="17"/>
    </row>
    <row r="4281" spans="4:13" x14ac:dyDescent="0.25">
      <c r="D4281" s="27"/>
      <c r="M4281" s="17"/>
    </row>
    <row r="4282" spans="4:13" x14ac:dyDescent="0.25">
      <c r="D4282" s="27"/>
      <c r="M4282" s="17"/>
    </row>
    <row r="4283" spans="4:13" x14ac:dyDescent="0.25">
      <c r="D4283" s="27"/>
      <c r="M4283" s="17"/>
    </row>
    <row r="4284" spans="4:13" x14ac:dyDescent="0.25">
      <c r="D4284" s="27"/>
      <c r="M4284" s="17"/>
    </row>
    <row r="4285" spans="4:13" x14ac:dyDescent="0.25">
      <c r="D4285" s="27"/>
      <c r="M4285" s="17"/>
    </row>
    <row r="4286" spans="4:13" x14ac:dyDescent="0.25">
      <c r="D4286" s="27"/>
      <c r="M4286" s="17"/>
    </row>
    <row r="4287" spans="4:13" x14ac:dyDescent="0.25">
      <c r="D4287" s="27"/>
      <c r="M4287" s="17"/>
    </row>
    <row r="4288" spans="4:13" x14ac:dyDescent="0.25">
      <c r="D4288" s="27"/>
      <c r="M4288" s="17"/>
    </row>
    <row r="4289" spans="4:13" x14ac:dyDescent="0.25">
      <c r="D4289" s="27"/>
      <c r="M4289" s="17"/>
    </row>
    <row r="4290" spans="4:13" x14ac:dyDescent="0.25">
      <c r="D4290" s="27"/>
      <c r="M4290" s="17"/>
    </row>
    <row r="4291" spans="4:13" x14ac:dyDescent="0.25">
      <c r="D4291" s="27"/>
      <c r="M4291" s="17"/>
    </row>
    <row r="4292" spans="4:13" x14ac:dyDescent="0.25">
      <c r="D4292" s="27"/>
      <c r="M4292" s="17"/>
    </row>
    <row r="4293" spans="4:13" x14ac:dyDescent="0.25">
      <c r="D4293" s="27"/>
      <c r="M4293" s="17"/>
    </row>
    <row r="4294" spans="4:13" x14ac:dyDescent="0.25">
      <c r="D4294" s="27"/>
      <c r="M4294" s="17"/>
    </row>
    <row r="4295" spans="4:13" x14ac:dyDescent="0.25">
      <c r="D4295" s="27"/>
      <c r="M4295" s="17"/>
    </row>
    <row r="4296" spans="4:13" x14ac:dyDescent="0.25">
      <c r="D4296" s="27"/>
      <c r="M4296" s="17"/>
    </row>
    <row r="4297" spans="4:13" x14ac:dyDescent="0.25">
      <c r="D4297" s="27"/>
      <c r="M4297" s="17"/>
    </row>
    <row r="4298" spans="4:13" x14ac:dyDescent="0.25">
      <c r="D4298" s="27"/>
      <c r="M4298" s="17"/>
    </row>
    <row r="4299" spans="4:13" x14ac:dyDescent="0.25">
      <c r="D4299" s="27"/>
      <c r="M4299" s="17"/>
    </row>
    <row r="4300" spans="4:13" x14ac:dyDescent="0.25">
      <c r="D4300" s="27"/>
      <c r="M4300" s="17"/>
    </row>
    <row r="4301" spans="4:13" x14ac:dyDescent="0.25">
      <c r="D4301" s="27"/>
      <c r="M4301" s="17"/>
    </row>
    <row r="4302" spans="4:13" x14ac:dyDescent="0.25">
      <c r="D4302" s="27"/>
      <c r="M4302" s="17"/>
    </row>
    <row r="4303" spans="4:13" x14ac:dyDescent="0.25">
      <c r="D4303" s="27"/>
      <c r="M4303" s="17"/>
    </row>
    <row r="4304" spans="4:13" x14ac:dyDescent="0.25">
      <c r="D4304" s="27"/>
      <c r="M4304" s="17"/>
    </row>
    <row r="4305" spans="4:13" x14ac:dyDescent="0.25">
      <c r="D4305" s="27"/>
      <c r="M4305" s="17"/>
    </row>
    <row r="4306" spans="4:13" x14ac:dyDescent="0.25">
      <c r="D4306" s="27"/>
      <c r="M4306" s="17"/>
    </row>
    <row r="4307" spans="4:13" x14ac:dyDescent="0.25">
      <c r="D4307" s="27"/>
      <c r="M4307" s="17"/>
    </row>
    <row r="4308" spans="4:13" x14ac:dyDescent="0.25">
      <c r="D4308" s="27"/>
      <c r="M4308" s="17"/>
    </row>
    <row r="4309" spans="4:13" x14ac:dyDescent="0.25">
      <c r="D4309" s="27"/>
      <c r="M4309" s="17"/>
    </row>
    <row r="4310" spans="4:13" x14ac:dyDescent="0.25">
      <c r="D4310" s="27"/>
      <c r="M4310" s="17"/>
    </row>
    <row r="4311" spans="4:13" x14ac:dyDescent="0.25">
      <c r="D4311" s="27"/>
      <c r="M4311" s="17"/>
    </row>
    <row r="4312" spans="4:13" x14ac:dyDescent="0.25">
      <c r="D4312" s="27"/>
      <c r="M4312" s="17"/>
    </row>
    <row r="4313" spans="4:13" x14ac:dyDescent="0.25">
      <c r="D4313" s="27"/>
      <c r="M4313" s="17"/>
    </row>
    <row r="4314" spans="4:13" x14ac:dyDescent="0.25">
      <c r="D4314" s="27"/>
      <c r="M4314" s="17"/>
    </row>
    <row r="4315" spans="4:13" x14ac:dyDescent="0.25">
      <c r="D4315" s="27"/>
      <c r="M4315" s="17"/>
    </row>
    <row r="4316" spans="4:13" x14ac:dyDescent="0.25">
      <c r="D4316" s="27"/>
      <c r="M4316" s="17"/>
    </row>
    <row r="4317" spans="4:13" x14ac:dyDescent="0.25">
      <c r="D4317" s="27"/>
      <c r="M4317" s="17"/>
    </row>
    <row r="4318" spans="4:13" x14ac:dyDescent="0.25">
      <c r="D4318" s="27"/>
      <c r="M4318" s="17"/>
    </row>
    <row r="4319" spans="4:13" x14ac:dyDescent="0.25">
      <c r="D4319" s="27"/>
      <c r="M4319" s="17"/>
    </row>
    <row r="4320" spans="4:13" x14ac:dyDescent="0.25">
      <c r="D4320" s="27"/>
      <c r="M4320" s="17"/>
    </row>
    <row r="4321" spans="4:13" x14ac:dyDescent="0.25">
      <c r="D4321" s="27"/>
      <c r="M4321" s="17"/>
    </row>
    <row r="4322" spans="4:13" x14ac:dyDescent="0.25">
      <c r="D4322" s="27"/>
      <c r="M4322" s="17"/>
    </row>
    <row r="4323" spans="4:13" x14ac:dyDescent="0.25">
      <c r="D4323" s="27"/>
      <c r="M4323" s="17"/>
    </row>
    <row r="4324" spans="4:13" x14ac:dyDescent="0.25">
      <c r="D4324" s="27"/>
      <c r="M4324" s="17"/>
    </row>
    <row r="4325" spans="4:13" x14ac:dyDescent="0.25">
      <c r="D4325" s="27"/>
      <c r="M4325" s="17"/>
    </row>
    <row r="4326" spans="4:13" x14ac:dyDescent="0.25">
      <c r="D4326" s="27"/>
      <c r="M4326" s="17"/>
    </row>
    <row r="4327" spans="4:13" x14ac:dyDescent="0.25">
      <c r="D4327" s="27"/>
      <c r="M4327" s="17"/>
    </row>
    <row r="4328" spans="4:13" x14ac:dyDescent="0.25">
      <c r="D4328" s="27"/>
      <c r="M4328" s="17"/>
    </row>
    <row r="4329" spans="4:13" x14ac:dyDescent="0.25">
      <c r="D4329" s="27"/>
      <c r="M4329" s="17"/>
    </row>
    <row r="4330" spans="4:13" x14ac:dyDescent="0.25">
      <c r="D4330" s="27"/>
      <c r="M4330" s="17"/>
    </row>
    <row r="4331" spans="4:13" x14ac:dyDescent="0.25">
      <c r="D4331" s="27"/>
      <c r="M4331" s="17"/>
    </row>
    <row r="4332" spans="4:13" x14ac:dyDescent="0.25">
      <c r="D4332" s="27"/>
      <c r="M4332" s="17"/>
    </row>
    <row r="4333" spans="4:13" x14ac:dyDescent="0.25">
      <c r="D4333" s="27"/>
      <c r="M4333" s="17"/>
    </row>
    <row r="4334" spans="4:13" x14ac:dyDescent="0.25">
      <c r="D4334" s="27"/>
      <c r="M4334" s="17"/>
    </row>
    <row r="4335" spans="4:13" x14ac:dyDescent="0.25">
      <c r="D4335" s="27"/>
      <c r="M4335" s="17"/>
    </row>
    <row r="4336" spans="4:13" x14ac:dyDescent="0.25">
      <c r="D4336" s="27"/>
      <c r="M4336" s="17"/>
    </row>
    <row r="4337" spans="4:13" x14ac:dyDescent="0.25">
      <c r="D4337" s="27"/>
      <c r="M4337" s="17"/>
    </row>
    <row r="4338" spans="4:13" x14ac:dyDescent="0.25">
      <c r="D4338" s="27"/>
      <c r="M4338" s="17"/>
    </row>
    <row r="4339" spans="4:13" x14ac:dyDescent="0.25">
      <c r="D4339" s="27"/>
      <c r="M4339" s="17"/>
    </row>
    <row r="4340" spans="4:13" x14ac:dyDescent="0.25">
      <c r="D4340" s="27"/>
      <c r="M4340" s="17"/>
    </row>
    <row r="4341" spans="4:13" x14ac:dyDescent="0.25">
      <c r="D4341" s="27"/>
      <c r="M4341" s="17"/>
    </row>
    <row r="4342" spans="4:13" x14ac:dyDescent="0.25">
      <c r="D4342" s="27"/>
      <c r="M4342" s="17"/>
    </row>
    <row r="4343" spans="4:13" x14ac:dyDescent="0.25">
      <c r="D4343" s="27"/>
      <c r="M4343" s="17"/>
    </row>
    <row r="4344" spans="4:13" x14ac:dyDescent="0.25">
      <c r="D4344" s="27"/>
      <c r="M4344" s="17"/>
    </row>
    <row r="4345" spans="4:13" x14ac:dyDescent="0.25">
      <c r="D4345" s="27"/>
      <c r="M4345" s="17"/>
    </row>
    <row r="4346" spans="4:13" x14ac:dyDescent="0.25">
      <c r="D4346" s="27"/>
      <c r="M4346" s="17"/>
    </row>
    <row r="4347" spans="4:13" x14ac:dyDescent="0.25">
      <c r="D4347" s="27"/>
      <c r="M4347" s="17"/>
    </row>
    <row r="4348" spans="4:13" x14ac:dyDescent="0.25">
      <c r="D4348" s="27"/>
      <c r="M4348" s="17"/>
    </row>
    <row r="4349" spans="4:13" x14ac:dyDescent="0.25">
      <c r="D4349" s="27"/>
      <c r="M4349" s="17"/>
    </row>
    <row r="4350" spans="4:13" x14ac:dyDescent="0.25">
      <c r="D4350" s="27"/>
      <c r="M4350" s="17"/>
    </row>
    <row r="4351" spans="4:13" x14ac:dyDescent="0.25">
      <c r="D4351" s="27"/>
      <c r="M4351" s="17"/>
    </row>
    <row r="4352" spans="4:13" x14ac:dyDescent="0.25">
      <c r="D4352" s="27"/>
      <c r="M4352" s="17"/>
    </row>
    <row r="4353" spans="4:13" x14ac:dyDescent="0.25">
      <c r="D4353" s="27"/>
      <c r="M4353" s="17"/>
    </row>
    <row r="4354" spans="4:13" x14ac:dyDescent="0.25">
      <c r="D4354" s="27"/>
      <c r="M4354" s="17"/>
    </row>
    <row r="4355" spans="4:13" x14ac:dyDescent="0.25">
      <c r="D4355" s="27"/>
      <c r="M4355" s="17"/>
    </row>
    <row r="4356" spans="4:13" x14ac:dyDescent="0.25">
      <c r="D4356" s="27"/>
      <c r="M4356" s="17"/>
    </row>
    <row r="4357" spans="4:13" x14ac:dyDescent="0.25">
      <c r="D4357" s="27"/>
      <c r="M4357" s="17"/>
    </row>
    <row r="4358" spans="4:13" x14ac:dyDescent="0.25">
      <c r="D4358" s="27"/>
      <c r="M4358" s="17"/>
    </row>
    <row r="4359" spans="4:13" x14ac:dyDescent="0.25">
      <c r="D4359" s="27"/>
      <c r="M4359" s="17"/>
    </row>
    <row r="4360" spans="4:13" x14ac:dyDescent="0.25">
      <c r="D4360" s="27"/>
      <c r="M4360" s="17"/>
    </row>
    <row r="4361" spans="4:13" x14ac:dyDescent="0.25">
      <c r="D4361" s="27"/>
      <c r="M4361" s="17"/>
    </row>
    <row r="4362" spans="4:13" x14ac:dyDescent="0.25">
      <c r="D4362" s="27"/>
      <c r="M4362" s="17"/>
    </row>
    <row r="4363" spans="4:13" x14ac:dyDescent="0.25">
      <c r="D4363" s="27"/>
      <c r="M4363" s="17"/>
    </row>
    <row r="4364" spans="4:13" x14ac:dyDescent="0.25">
      <c r="D4364" s="27"/>
      <c r="M4364" s="17"/>
    </row>
    <row r="4365" spans="4:13" x14ac:dyDescent="0.25">
      <c r="D4365" s="27"/>
      <c r="M4365" s="17"/>
    </row>
    <row r="4366" spans="4:13" x14ac:dyDescent="0.25">
      <c r="D4366" s="27"/>
      <c r="M4366" s="17"/>
    </row>
    <row r="4367" spans="4:13" x14ac:dyDescent="0.25">
      <c r="D4367" s="27"/>
      <c r="M4367" s="17"/>
    </row>
    <row r="4368" spans="4:13" x14ac:dyDescent="0.25">
      <c r="D4368" s="27"/>
      <c r="M4368" s="17"/>
    </row>
    <row r="4369" spans="4:13" x14ac:dyDescent="0.25">
      <c r="D4369" s="27"/>
      <c r="M4369" s="17"/>
    </row>
    <row r="4370" spans="4:13" x14ac:dyDescent="0.25">
      <c r="D4370" s="27"/>
      <c r="M4370" s="17"/>
    </row>
    <row r="4371" spans="4:13" x14ac:dyDescent="0.25">
      <c r="D4371" s="27"/>
      <c r="M4371" s="17"/>
    </row>
    <row r="4372" spans="4:13" x14ac:dyDescent="0.25">
      <c r="D4372" s="27"/>
      <c r="M4372" s="17"/>
    </row>
    <row r="4373" spans="4:13" x14ac:dyDescent="0.25">
      <c r="D4373" s="27"/>
      <c r="M4373" s="17"/>
    </row>
    <row r="4374" spans="4:13" x14ac:dyDescent="0.25">
      <c r="D4374" s="27"/>
      <c r="M4374" s="17"/>
    </row>
    <row r="4375" spans="4:13" x14ac:dyDescent="0.25">
      <c r="D4375" s="27"/>
      <c r="M4375" s="17"/>
    </row>
    <row r="4376" spans="4:13" x14ac:dyDescent="0.25">
      <c r="D4376" s="27"/>
      <c r="M4376" s="17"/>
    </row>
    <row r="4377" spans="4:13" x14ac:dyDescent="0.25">
      <c r="D4377" s="27"/>
      <c r="M4377" s="17"/>
    </row>
    <row r="4378" spans="4:13" x14ac:dyDescent="0.25">
      <c r="D4378" s="27"/>
      <c r="M4378" s="17"/>
    </row>
    <row r="4379" spans="4:13" x14ac:dyDescent="0.25">
      <c r="D4379" s="27"/>
      <c r="M4379" s="17"/>
    </row>
    <row r="4380" spans="4:13" x14ac:dyDescent="0.25">
      <c r="D4380" s="27"/>
      <c r="M4380" s="17"/>
    </row>
    <row r="4381" spans="4:13" x14ac:dyDescent="0.25">
      <c r="D4381" s="27"/>
      <c r="M4381" s="17"/>
    </row>
    <row r="4382" spans="4:13" x14ac:dyDescent="0.25">
      <c r="D4382" s="27"/>
      <c r="M4382" s="17"/>
    </row>
    <row r="4383" spans="4:13" x14ac:dyDescent="0.25">
      <c r="D4383" s="27"/>
      <c r="M4383" s="17"/>
    </row>
    <row r="4384" spans="4:13" x14ac:dyDescent="0.25">
      <c r="D4384" s="27"/>
      <c r="M4384" s="17"/>
    </row>
    <row r="4385" spans="4:13" x14ac:dyDescent="0.25">
      <c r="D4385" s="27"/>
      <c r="M4385" s="17"/>
    </row>
    <row r="4386" spans="4:13" x14ac:dyDescent="0.25">
      <c r="D4386" s="27"/>
      <c r="M4386" s="17"/>
    </row>
    <row r="4387" spans="4:13" x14ac:dyDescent="0.25">
      <c r="D4387" s="27"/>
      <c r="M4387" s="17"/>
    </row>
    <row r="4388" spans="4:13" x14ac:dyDescent="0.25">
      <c r="D4388" s="27"/>
      <c r="M4388" s="17"/>
    </row>
    <row r="4389" spans="4:13" x14ac:dyDescent="0.25">
      <c r="D4389" s="27"/>
      <c r="M4389" s="17"/>
    </row>
    <row r="4390" spans="4:13" x14ac:dyDescent="0.25">
      <c r="D4390" s="27"/>
      <c r="M4390" s="17"/>
    </row>
    <row r="4391" spans="4:13" x14ac:dyDescent="0.25">
      <c r="D4391" s="27"/>
      <c r="M4391" s="17"/>
    </row>
    <row r="4392" spans="4:13" x14ac:dyDescent="0.25">
      <c r="D4392" s="27"/>
      <c r="M4392" s="17"/>
    </row>
    <row r="4393" spans="4:13" x14ac:dyDescent="0.25">
      <c r="D4393" s="27"/>
      <c r="M4393" s="17"/>
    </row>
    <row r="4394" spans="4:13" x14ac:dyDescent="0.25">
      <c r="D4394" s="27"/>
      <c r="M4394" s="17"/>
    </row>
    <row r="4395" spans="4:13" x14ac:dyDescent="0.25">
      <c r="D4395" s="27"/>
      <c r="M4395" s="17"/>
    </row>
    <row r="4396" spans="4:13" x14ac:dyDescent="0.25">
      <c r="D4396" s="27"/>
      <c r="M4396" s="17"/>
    </row>
    <row r="4397" spans="4:13" x14ac:dyDescent="0.25">
      <c r="D4397" s="27"/>
      <c r="M4397" s="17"/>
    </row>
    <row r="4398" spans="4:13" x14ac:dyDescent="0.25">
      <c r="D4398" s="27"/>
      <c r="M4398" s="17"/>
    </row>
    <row r="4399" spans="4:13" x14ac:dyDescent="0.25">
      <c r="D4399" s="27"/>
      <c r="M4399" s="17"/>
    </row>
    <row r="4400" spans="4:13" x14ac:dyDescent="0.25">
      <c r="D4400" s="27"/>
      <c r="M4400" s="17"/>
    </row>
    <row r="4401" spans="4:13" x14ac:dyDescent="0.25">
      <c r="D4401" s="27"/>
      <c r="M4401" s="17"/>
    </row>
    <row r="4402" spans="4:13" x14ac:dyDescent="0.25">
      <c r="D4402" s="27"/>
      <c r="M4402" s="17"/>
    </row>
    <row r="4403" spans="4:13" x14ac:dyDescent="0.25">
      <c r="D4403" s="27"/>
      <c r="M4403" s="17"/>
    </row>
    <row r="4404" spans="4:13" x14ac:dyDescent="0.25">
      <c r="D4404" s="27"/>
      <c r="M4404" s="17"/>
    </row>
    <row r="4405" spans="4:13" x14ac:dyDescent="0.25">
      <c r="D4405" s="27"/>
      <c r="M4405" s="17"/>
    </row>
    <row r="4406" spans="4:13" x14ac:dyDescent="0.25">
      <c r="D4406" s="27"/>
      <c r="M4406" s="17"/>
    </row>
    <row r="4407" spans="4:13" x14ac:dyDescent="0.25">
      <c r="D4407" s="27"/>
      <c r="M4407" s="17"/>
    </row>
    <row r="4408" spans="4:13" x14ac:dyDescent="0.25">
      <c r="D4408" s="27"/>
      <c r="M4408" s="17"/>
    </row>
    <row r="4409" spans="4:13" x14ac:dyDescent="0.25">
      <c r="D4409" s="27"/>
      <c r="M4409" s="17"/>
    </row>
    <row r="4410" spans="4:13" x14ac:dyDescent="0.25">
      <c r="D4410" s="27"/>
      <c r="M4410" s="17"/>
    </row>
    <row r="4411" spans="4:13" x14ac:dyDescent="0.25">
      <c r="D4411" s="27"/>
      <c r="M4411" s="17"/>
    </row>
    <row r="4412" spans="4:13" x14ac:dyDescent="0.25">
      <c r="D4412" s="27"/>
      <c r="M4412" s="17"/>
    </row>
    <row r="4413" spans="4:13" x14ac:dyDescent="0.25">
      <c r="D4413" s="27"/>
      <c r="M4413" s="17"/>
    </row>
    <row r="4414" spans="4:13" x14ac:dyDescent="0.25">
      <c r="D4414" s="27"/>
      <c r="M4414" s="17"/>
    </row>
    <row r="4415" spans="4:13" x14ac:dyDescent="0.25">
      <c r="D4415" s="27"/>
      <c r="M4415" s="17"/>
    </row>
    <row r="4416" spans="4:13" x14ac:dyDescent="0.25">
      <c r="D4416" s="27"/>
      <c r="M4416" s="17"/>
    </row>
    <row r="4417" spans="4:13" x14ac:dyDescent="0.25">
      <c r="D4417" s="27"/>
      <c r="M4417" s="17"/>
    </row>
    <row r="4418" spans="4:13" x14ac:dyDescent="0.25">
      <c r="D4418" s="27"/>
      <c r="M4418" s="17"/>
    </row>
    <row r="4419" spans="4:13" x14ac:dyDescent="0.25">
      <c r="D4419" s="27"/>
      <c r="M4419" s="17"/>
    </row>
    <row r="4420" spans="4:13" x14ac:dyDescent="0.25">
      <c r="D4420" s="27"/>
      <c r="M4420" s="17"/>
    </row>
    <row r="4421" spans="4:13" x14ac:dyDescent="0.25">
      <c r="D4421" s="27"/>
      <c r="M4421" s="17"/>
    </row>
    <row r="4422" spans="4:13" x14ac:dyDescent="0.25">
      <c r="D4422" s="27"/>
      <c r="M4422" s="17"/>
    </row>
    <row r="4423" spans="4:13" x14ac:dyDescent="0.25">
      <c r="D4423" s="27"/>
      <c r="M4423" s="17"/>
    </row>
    <row r="4424" spans="4:13" x14ac:dyDescent="0.25">
      <c r="D4424" s="27"/>
      <c r="M4424" s="17"/>
    </row>
    <row r="4425" spans="4:13" x14ac:dyDescent="0.25">
      <c r="D4425" s="27"/>
      <c r="M4425" s="17"/>
    </row>
    <row r="4426" spans="4:13" x14ac:dyDescent="0.25">
      <c r="D4426" s="27"/>
      <c r="M4426" s="17"/>
    </row>
    <row r="4427" spans="4:13" x14ac:dyDescent="0.25">
      <c r="D4427" s="27"/>
      <c r="M4427" s="17"/>
    </row>
    <row r="4428" spans="4:13" x14ac:dyDescent="0.25">
      <c r="D4428" s="27"/>
      <c r="M4428" s="17"/>
    </row>
    <row r="4429" spans="4:13" x14ac:dyDescent="0.25">
      <c r="D4429" s="27"/>
      <c r="M4429" s="17"/>
    </row>
    <row r="4430" spans="4:13" x14ac:dyDescent="0.25">
      <c r="D4430" s="27"/>
      <c r="M4430" s="17"/>
    </row>
    <row r="4431" spans="4:13" x14ac:dyDescent="0.25">
      <c r="D4431" s="27"/>
      <c r="M4431" s="17"/>
    </row>
    <row r="4432" spans="4:13" x14ac:dyDescent="0.25">
      <c r="D4432" s="27"/>
      <c r="M4432" s="17"/>
    </row>
    <row r="4433" spans="4:13" x14ac:dyDescent="0.25">
      <c r="D4433" s="27"/>
      <c r="M4433" s="17"/>
    </row>
    <row r="4434" spans="4:13" x14ac:dyDescent="0.25">
      <c r="D4434" s="27"/>
      <c r="M4434" s="17"/>
    </row>
    <row r="4435" spans="4:13" x14ac:dyDescent="0.25">
      <c r="D4435" s="27"/>
      <c r="M4435" s="17"/>
    </row>
    <row r="4436" spans="4:13" x14ac:dyDescent="0.25">
      <c r="D4436" s="27"/>
      <c r="M4436" s="17"/>
    </row>
    <row r="4437" spans="4:13" x14ac:dyDescent="0.25">
      <c r="D4437" s="27"/>
      <c r="M4437" s="17"/>
    </row>
    <row r="4438" spans="4:13" x14ac:dyDescent="0.25">
      <c r="D4438" s="27"/>
      <c r="M4438" s="17"/>
    </row>
    <row r="4439" spans="4:13" x14ac:dyDescent="0.25">
      <c r="D4439" s="27"/>
      <c r="M4439" s="17"/>
    </row>
    <row r="4440" spans="4:13" x14ac:dyDescent="0.25">
      <c r="D4440" s="27"/>
      <c r="M4440" s="17"/>
    </row>
    <row r="4441" spans="4:13" x14ac:dyDescent="0.25">
      <c r="D4441" s="27"/>
      <c r="M4441" s="17"/>
    </row>
    <row r="4442" spans="4:13" x14ac:dyDescent="0.25">
      <c r="D4442" s="27"/>
      <c r="M4442" s="17"/>
    </row>
    <row r="4443" spans="4:13" x14ac:dyDescent="0.25">
      <c r="D4443" s="27"/>
      <c r="M4443" s="17"/>
    </row>
    <row r="4444" spans="4:13" x14ac:dyDescent="0.25">
      <c r="D4444" s="27"/>
      <c r="M4444" s="17"/>
    </row>
    <row r="4445" spans="4:13" x14ac:dyDescent="0.25">
      <c r="D4445" s="27"/>
      <c r="M4445" s="17"/>
    </row>
    <row r="4446" spans="4:13" x14ac:dyDescent="0.25">
      <c r="D4446" s="27"/>
      <c r="M4446" s="17"/>
    </row>
    <row r="4447" spans="4:13" x14ac:dyDescent="0.25">
      <c r="D4447" s="27"/>
      <c r="M4447" s="17"/>
    </row>
    <row r="4448" spans="4:13" x14ac:dyDescent="0.25">
      <c r="D4448" s="27"/>
      <c r="M4448" s="17"/>
    </row>
    <row r="4449" spans="4:13" x14ac:dyDescent="0.25">
      <c r="D4449" s="27"/>
      <c r="M4449" s="17"/>
    </row>
    <row r="4450" spans="4:13" x14ac:dyDescent="0.25">
      <c r="D4450" s="27"/>
      <c r="M4450" s="17"/>
    </row>
    <row r="4451" spans="4:13" x14ac:dyDescent="0.25">
      <c r="D4451" s="27"/>
      <c r="M4451" s="17"/>
    </row>
    <row r="4452" spans="4:13" x14ac:dyDescent="0.25">
      <c r="D4452" s="27"/>
      <c r="M4452" s="17"/>
    </row>
    <row r="4453" spans="4:13" x14ac:dyDescent="0.25">
      <c r="D4453" s="27"/>
      <c r="M4453" s="17"/>
    </row>
    <row r="4454" spans="4:13" x14ac:dyDescent="0.25">
      <c r="D4454" s="27"/>
      <c r="M4454" s="17"/>
    </row>
    <row r="4455" spans="4:13" x14ac:dyDescent="0.25">
      <c r="D4455" s="27"/>
      <c r="M4455" s="17"/>
    </row>
    <row r="4456" spans="4:13" x14ac:dyDescent="0.25">
      <c r="D4456" s="27"/>
      <c r="M4456" s="17"/>
    </row>
    <row r="4457" spans="4:13" x14ac:dyDescent="0.25">
      <c r="D4457" s="27"/>
      <c r="M4457" s="17"/>
    </row>
    <row r="4458" spans="4:13" x14ac:dyDescent="0.25">
      <c r="D4458" s="27"/>
      <c r="M4458" s="17"/>
    </row>
    <row r="4459" spans="4:13" x14ac:dyDescent="0.25">
      <c r="D4459" s="27"/>
      <c r="M4459" s="17"/>
    </row>
    <row r="4460" spans="4:13" x14ac:dyDescent="0.25">
      <c r="D4460" s="27"/>
      <c r="M4460" s="17"/>
    </row>
    <row r="4461" spans="4:13" x14ac:dyDescent="0.25">
      <c r="D4461" s="27"/>
      <c r="M4461" s="17"/>
    </row>
    <row r="4462" spans="4:13" x14ac:dyDescent="0.25">
      <c r="D4462" s="27"/>
      <c r="M4462" s="17"/>
    </row>
    <row r="4463" spans="4:13" x14ac:dyDescent="0.25">
      <c r="D4463" s="27"/>
      <c r="M4463" s="17"/>
    </row>
    <row r="4464" spans="4:13" x14ac:dyDescent="0.25">
      <c r="D4464" s="27"/>
      <c r="M4464" s="17"/>
    </row>
    <row r="4465" spans="4:13" x14ac:dyDescent="0.25">
      <c r="D4465" s="27"/>
      <c r="M4465" s="17"/>
    </row>
    <row r="4466" spans="4:13" x14ac:dyDescent="0.25">
      <c r="D4466" s="27"/>
      <c r="M4466" s="17"/>
    </row>
    <row r="4467" spans="4:13" x14ac:dyDescent="0.25">
      <c r="D4467" s="27"/>
      <c r="M4467" s="17"/>
    </row>
    <row r="4468" spans="4:13" x14ac:dyDescent="0.25">
      <c r="D4468" s="27"/>
      <c r="M4468" s="17"/>
    </row>
    <row r="4469" spans="4:13" x14ac:dyDescent="0.25">
      <c r="D4469" s="27"/>
      <c r="M4469" s="17"/>
    </row>
    <row r="4470" spans="4:13" x14ac:dyDescent="0.25">
      <c r="D4470" s="27"/>
      <c r="M4470" s="17"/>
    </row>
    <row r="4471" spans="4:13" x14ac:dyDescent="0.25">
      <c r="D4471" s="27"/>
      <c r="M4471" s="17"/>
    </row>
    <row r="4472" spans="4:13" x14ac:dyDescent="0.25">
      <c r="D4472" s="27"/>
      <c r="M4472" s="17"/>
    </row>
    <row r="4473" spans="4:13" x14ac:dyDescent="0.25">
      <c r="D4473" s="27"/>
      <c r="M4473" s="17"/>
    </row>
    <row r="4474" spans="4:13" x14ac:dyDescent="0.25">
      <c r="D4474" s="27"/>
      <c r="M4474" s="17"/>
    </row>
    <row r="4475" spans="4:13" x14ac:dyDescent="0.25">
      <c r="D4475" s="27"/>
      <c r="M4475" s="17"/>
    </row>
    <row r="4476" spans="4:13" x14ac:dyDescent="0.25">
      <c r="D4476" s="27"/>
      <c r="M4476" s="17"/>
    </row>
    <row r="4477" spans="4:13" x14ac:dyDescent="0.25">
      <c r="D4477" s="27"/>
      <c r="M4477" s="17"/>
    </row>
    <row r="4478" spans="4:13" x14ac:dyDescent="0.25">
      <c r="D4478" s="27"/>
      <c r="M4478" s="17"/>
    </row>
    <row r="4479" spans="4:13" x14ac:dyDescent="0.25">
      <c r="D4479" s="27"/>
      <c r="M4479" s="17"/>
    </row>
    <row r="4480" spans="4:13" x14ac:dyDescent="0.25">
      <c r="D4480" s="27"/>
      <c r="M4480" s="17"/>
    </row>
    <row r="4481" spans="4:13" x14ac:dyDescent="0.25">
      <c r="D4481" s="27"/>
      <c r="M4481" s="17"/>
    </row>
    <row r="4482" spans="4:13" x14ac:dyDescent="0.25">
      <c r="D4482" s="27"/>
      <c r="M4482" s="17"/>
    </row>
    <row r="4483" spans="4:13" x14ac:dyDescent="0.25">
      <c r="D4483" s="27"/>
      <c r="M4483" s="17"/>
    </row>
    <row r="4484" spans="4:13" x14ac:dyDescent="0.25">
      <c r="D4484" s="27"/>
      <c r="M4484" s="17"/>
    </row>
    <row r="4485" spans="4:13" x14ac:dyDescent="0.25">
      <c r="D4485" s="27"/>
      <c r="M4485" s="17"/>
    </row>
    <row r="4486" spans="4:13" x14ac:dyDescent="0.25">
      <c r="D4486" s="27"/>
      <c r="M4486" s="17"/>
    </row>
    <row r="4487" spans="4:13" x14ac:dyDescent="0.25">
      <c r="D4487" s="27"/>
      <c r="M4487" s="17"/>
    </row>
    <row r="4488" spans="4:13" x14ac:dyDescent="0.25">
      <c r="D4488" s="27"/>
      <c r="M4488" s="17"/>
    </row>
    <row r="4489" spans="4:13" x14ac:dyDescent="0.25">
      <c r="D4489" s="27"/>
      <c r="M4489" s="17"/>
    </row>
    <row r="4490" spans="4:13" x14ac:dyDescent="0.25">
      <c r="D4490" s="27"/>
      <c r="M4490" s="17"/>
    </row>
    <row r="4491" spans="4:13" x14ac:dyDescent="0.25">
      <c r="D4491" s="27"/>
      <c r="M4491" s="17"/>
    </row>
    <row r="4492" spans="4:13" x14ac:dyDescent="0.25">
      <c r="D4492" s="27"/>
      <c r="M4492" s="17"/>
    </row>
    <row r="4493" spans="4:13" x14ac:dyDescent="0.25">
      <c r="D4493" s="27"/>
      <c r="M4493" s="17"/>
    </row>
    <row r="4494" spans="4:13" x14ac:dyDescent="0.25">
      <c r="D4494" s="27"/>
      <c r="M4494" s="17"/>
    </row>
    <row r="4495" spans="4:13" x14ac:dyDescent="0.25">
      <c r="D4495" s="27"/>
      <c r="M4495" s="17"/>
    </row>
    <row r="4496" spans="4:13" x14ac:dyDescent="0.25">
      <c r="D4496" s="27"/>
      <c r="M4496" s="17"/>
    </row>
    <row r="4497" spans="4:13" x14ac:dyDescent="0.25">
      <c r="D4497" s="27"/>
      <c r="M4497" s="17"/>
    </row>
    <row r="4498" spans="4:13" x14ac:dyDescent="0.25">
      <c r="D4498" s="27"/>
      <c r="M4498" s="17"/>
    </row>
    <row r="4499" spans="4:13" x14ac:dyDescent="0.25">
      <c r="D4499" s="27"/>
      <c r="M4499" s="17"/>
    </row>
    <row r="4500" spans="4:13" x14ac:dyDescent="0.25">
      <c r="D4500" s="27"/>
      <c r="M4500" s="17"/>
    </row>
    <row r="4501" spans="4:13" x14ac:dyDescent="0.25">
      <c r="D4501" s="27"/>
      <c r="M4501" s="17"/>
    </row>
    <row r="4502" spans="4:13" x14ac:dyDescent="0.25">
      <c r="D4502" s="27"/>
      <c r="M4502" s="17"/>
    </row>
    <row r="4503" spans="4:13" x14ac:dyDescent="0.25">
      <c r="D4503" s="27"/>
      <c r="M4503" s="17"/>
    </row>
    <row r="4504" spans="4:13" x14ac:dyDescent="0.25">
      <c r="D4504" s="27"/>
      <c r="M4504" s="17"/>
    </row>
    <row r="4505" spans="4:13" x14ac:dyDescent="0.25">
      <c r="D4505" s="27"/>
      <c r="M4505" s="17"/>
    </row>
    <row r="4506" spans="4:13" x14ac:dyDescent="0.25">
      <c r="D4506" s="27"/>
      <c r="M4506" s="17"/>
    </row>
    <row r="4507" spans="4:13" x14ac:dyDescent="0.25">
      <c r="D4507" s="27"/>
      <c r="M4507" s="17"/>
    </row>
    <row r="4508" spans="4:13" x14ac:dyDescent="0.25">
      <c r="D4508" s="27"/>
      <c r="M4508" s="17"/>
    </row>
    <row r="4509" spans="4:13" x14ac:dyDescent="0.25">
      <c r="D4509" s="27"/>
      <c r="M4509" s="17"/>
    </row>
    <row r="4510" spans="4:13" x14ac:dyDescent="0.25">
      <c r="D4510" s="27"/>
      <c r="M4510" s="17"/>
    </row>
    <row r="4511" spans="4:13" x14ac:dyDescent="0.25">
      <c r="D4511" s="27"/>
      <c r="M4511" s="17"/>
    </row>
    <row r="4512" spans="4:13" x14ac:dyDescent="0.25">
      <c r="D4512" s="27"/>
      <c r="M4512" s="17"/>
    </row>
    <row r="4513" spans="4:13" x14ac:dyDescent="0.25">
      <c r="D4513" s="27"/>
      <c r="M4513" s="17"/>
    </row>
    <row r="4514" spans="4:13" x14ac:dyDescent="0.25">
      <c r="D4514" s="27"/>
      <c r="M4514" s="17"/>
    </row>
    <row r="4515" spans="4:13" x14ac:dyDescent="0.25">
      <c r="D4515" s="27"/>
      <c r="M4515" s="17"/>
    </row>
    <row r="4516" spans="4:13" x14ac:dyDescent="0.25">
      <c r="D4516" s="27"/>
      <c r="M4516" s="17"/>
    </row>
    <row r="4517" spans="4:13" x14ac:dyDescent="0.25">
      <c r="D4517" s="27"/>
      <c r="M4517" s="17"/>
    </row>
    <row r="4518" spans="4:13" x14ac:dyDescent="0.25">
      <c r="D4518" s="27"/>
      <c r="M4518" s="17"/>
    </row>
    <row r="4519" spans="4:13" x14ac:dyDescent="0.25">
      <c r="D4519" s="27"/>
      <c r="M4519" s="17"/>
    </row>
    <row r="4520" spans="4:13" x14ac:dyDescent="0.25">
      <c r="D4520" s="27"/>
      <c r="M4520" s="17"/>
    </row>
    <row r="4521" spans="4:13" x14ac:dyDescent="0.25">
      <c r="D4521" s="27"/>
      <c r="M4521" s="17"/>
    </row>
    <row r="4522" spans="4:13" x14ac:dyDescent="0.25">
      <c r="D4522" s="27"/>
      <c r="M4522" s="17"/>
    </row>
    <row r="4523" spans="4:13" x14ac:dyDescent="0.25">
      <c r="D4523" s="27"/>
      <c r="M4523" s="17"/>
    </row>
    <row r="4524" spans="4:13" x14ac:dyDescent="0.25">
      <c r="D4524" s="27"/>
      <c r="M4524" s="17"/>
    </row>
    <row r="4525" spans="4:13" x14ac:dyDescent="0.25">
      <c r="D4525" s="27"/>
      <c r="M4525" s="17"/>
    </row>
    <row r="4526" spans="4:13" x14ac:dyDescent="0.25">
      <c r="D4526" s="27"/>
      <c r="M4526" s="17"/>
    </row>
    <row r="4527" spans="4:13" x14ac:dyDescent="0.25">
      <c r="D4527" s="27"/>
      <c r="M4527" s="17"/>
    </row>
    <row r="4528" spans="4:13" x14ac:dyDescent="0.25">
      <c r="D4528" s="27"/>
      <c r="M4528" s="17"/>
    </row>
    <row r="4529" spans="4:13" x14ac:dyDescent="0.25">
      <c r="D4529" s="27"/>
      <c r="M4529" s="17"/>
    </row>
    <row r="4530" spans="4:13" x14ac:dyDescent="0.25">
      <c r="D4530" s="27"/>
      <c r="M4530" s="17"/>
    </row>
    <row r="4531" spans="4:13" x14ac:dyDescent="0.25">
      <c r="D4531" s="27"/>
      <c r="M4531" s="17"/>
    </row>
    <row r="4532" spans="4:13" x14ac:dyDescent="0.25">
      <c r="D4532" s="27"/>
      <c r="M4532" s="17"/>
    </row>
    <row r="4533" spans="4:13" x14ac:dyDescent="0.25">
      <c r="D4533" s="27"/>
      <c r="M4533" s="17"/>
    </row>
    <row r="4534" spans="4:13" x14ac:dyDescent="0.25">
      <c r="D4534" s="27"/>
      <c r="M4534" s="17"/>
    </row>
    <row r="4535" spans="4:13" x14ac:dyDescent="0.25">
      <c r="D4535" s="27"/>
      <c r="M4535" s="17"/>
    </row>
    <row r="4536" spans="4:13" x14ac:dyDescent="0.25">
      <c r="D4536" s="27"/>
      <c r="M4536" s="17"/>
    </row>
    <row r="4537" spans="4:13" x14ac:dyDescent="0.25">
      <c r="D4537" s="27"/>
      <c r="M4537" s="17"/>
    </row>
    <row r="4538" spans="4:13" x14ac:dyDescent="0.25">
      <c r="D4538" s="27"/>
      <c r="M4538" s="17"/>
    </row>
    <row r="4539" spans="4:13" x14ac:dyDescent="0.25">
      <c r="D4539" s="27"/>
      <c r="M4539" s="17"/>
    </row>
    <row r="4540" spans="4:13" x14ac:dyDescent="0.25">
      <c r="D4540" s="27"/>
      <c r="M4540" s="17"/>
    </row>
    <row r="4541" spans="4:13" x14ac:dyDescent="0.25">
      <c r="D4541" s="27"/>
      <c r="M4541" s="17"/>
    </row>
    <row r="4542" spans="4:13" x14ac:dyDescent="0.25">
      <c r="D4542" s="27"/>
      <c r="M4542" s="17"/>
    </row>
    <row r="4543" spans="4:13" x14ac:dyDescent="0.25">
      <c r="D4543" s="27"/>
      <c r="M4543" s="17"/>
    </row>
    <row r="4544" spans="4:13" x14ac:dyDescent="0.25">
      <c r="D4544" s="27"/>
      <c r="M4544" s="17"/>
    </row>
    <row r="4545" spans="4:13" x14ac:dyDescent="0.25">
      <c r="D4545" s="27"/>
      <c r="M4545" s="17"/>
    </row>
    <row r="4546" spans="4:13" x14ac:dyDescent="0.25">
      <c r="D4546" s="27"/>
      <c r="M4546" s="17"/>
    </row>
    <row r="4547" spans="4:13" x14ac:dyDescent="0.25">
      <c r="D4547" s="27"/>
      <c r="M4547" s="17"/>
    </row>
    <row r="4548" spans="4:13" x14ac:dyDescent="0.25">
      <c r="D4548" s="27"/>
      <c r="M4548" s="17"/>
    </row>
    <row r="4549" spans="4:13" x14ac:dyDescent="0.25">
      <c r="D4549" s="27"/>
      <c r="M4549" s="17"/>
    </row>
    <row r="4550" spans="4:13" x14ac:dyDescent="0.25">
      <c r="D4550" s="27"/>
      <c r="M4550" s="17"/>
    </row>
    <row r="4551" spans="4:13" x14ac:dyDescent="0.25">
      <c r="D4551" s="27"/>
      <c r="M4551" s="17"/>
    </row>
    <row r="4552" spans="4:13" x14ac:dyDescent="0.25">
      <c r="D4552" s="27"/>
      <c r="M4552" s="17"/>
    </row>
    <row r="4553" spans="4:13" x14ac:dyDescent="0.25">
      <c r="D4553" s="27"/>
      <c r="M4553" s="17"/>
    </row>
    <row r="4554" spans="4:13" x14ac:dyDescent="0.25">
      <c r="D4554" s="27"/>
      <c r="M4554" s="17"/>
    </row>
    <row r="4555" spans="4:13" x14ac:dyDescent="0.25">
      <c r="D4555" s="27"/>
      <c r="M4555" s="17"/>
    </row>
    <row r="4556" spans="4:13" x14ac:dyDescent="0.25">
      <c r="D4556" s="27"/>
      <c r="M4556" s="17"/>
    </row>
    <row r="4557" spans="4:13" x14ac:dyDescent="0.25">
      <c r="D4557" s="27"/>
      <c r="M4557" s="17"/>
    </row>
    <row r="4558" spans="4:13" x14ac:dyDescent="0.25">
      <c r="D4558" s="27"/>
      <c r="M4558" s="17"/>
    </row>
    <row r="4559" spans="4:13" x14ac:dyDescent="0.25">
      <c r="D4559" s="27"/>
      <c r="M4559" s="17"/>
    </row>
    <row r="4560" spans="4:13" x14ac:dyDescent="0.25">
      <c r="D4560" s="27"/>
      <c r="M4560" s="17"/>
    </row>
    <row r="4561" spans="4:13" x14ac:dyDescent="0.25">
      <c r="D4561" s="27"/>
      <c r="M4561" s="17"/>
    </row>
    <row r="4562" spans="4:13" x14ac:dyDescent="0.25">
      <c r="D4562" s="27"/>
      <c r="M4562" s="17"/>
    </row>
    <row r="4563" spans="4:13" x14ac:dyDescent="0.25">
      <c r="D4563" s="27"/>
      <c r="M4563" s="17"/>
    </row>
    <row r="4564" spans="4:13" x14ac:dyDescent="0.25">
      <c r="D4564" s="27"/>
      <c r="M4564" s="17"/>
    </row>
    <row r="4565" spans="4:13" x14ac:dyDescent="0.25">
      <c r="D4565" s="27"/>
      <c r="M4565" s="17"/>
    </row>
    <row r="4566" spans="4:13" x14ac:dyDescent="0.25">
      <c r="D4566" s="27"/>
      <c r="M4566" s="17"/>
    </row>
    <row r="4567" spans="4:13" x14ac:dyDescent="0.25">
      <c r="D4567" s="27"/>
      <c r="M4567" s="17"/>
    </row>
    <row r="4568" spans="4:13" x14ac:dyDescent="0.25">
      <c r="D4568" s="27"/>
      <c r="M4568" s="17"/>
    </row>
    <row r="4569" spans="4:13" x14ac:dyDescent="0.25">
      <c r="D4569" s="27"/>
      <c r="M4569" s="17"/>
    </row>
    <row r="4570" spans="4:13" x14ac:dyDescent="0.25">
      <c r="D4570" s="27"/>
      <c r="M4570" s="17"/>
    </row>
    <row r="4571" spans="4:13" x14ac:dyDescent="0.25">
      <c r="D4571" s="27"/>
      <c r="M4571" s="17"/>
    </row>
    <row r="4572" spans="4:13" x14ac:dyDescent="0.25">
      <c r="D4572" s="27"/>
      <c r="M4572" s="17"/>
    </row>
    <row r="4573" spans="4:13" x14ac:dyDescent="0.25">
      <c r="D4573" s="27"/>
      <c r="M4573" s="17"/>
    </row>
    <row r="4574" spans="4:13" x14ac:dyDescent="0.25">
      <c r="D4574" s="27"/>
      <c r="M4574" s="17"/>
    </row>
    <row r="4575" spans="4:13" x14ac:dyDescent="0.25">
      <c r="D4575" s="27"/>
      <c r="M4575" s="17"/>
    </row>
    <row r="4576" spans="4:13" x14ac:dyDescent="0.25">
      <c r="D4576" s="27"/>
      <c r="M4576" s="17"/>
    </row>
    <row r="4577" spans="4:13" x14ac:dyDescent="0.25">
      <c r="D4577" s="27"/>
      <c r="M4577" s="17"/>
    </row>
    <row r="4578" spans="4:13" x14ac:dyDescent="0.25">
      <c r="D4578" s="27"/>
      <c r="M4578" s="17"/>
    </row>
    <row r="4579" spans="4:13" x14ac:dyDescent="0.25">
      <c r="D4579" s="27"/>
      <c r="M4579" s="17"/>
    </row>
    <row r="4580" spans="4:13" x14ac:dyDescent="0.25">
      <c r="D4580" s="27"/>
      <c r="M4580" s="17"/>
    </row>
    <row r="4581" spans="4:13" x14ac:dyDescent="0.25">
      <c r="D4581" s="27"/>
      <c r="M4581" s="17"/>
    </row>
    <row r="4582" spans="4:13" x14ac:dyDescent="0.25">
      <c r="D4582" s="27"/>
      <c r="M4582" s="17"/>
    </row>
    <row r="4583" spans="4:13" x14ac:dyDescent="0.25">
      <c r="D4583" s="27"/>
      <c r="M4583" s="17"/>
    </row>
    <row r="4584" spans="4:13" x14ac:dyDescent="0.25">
      <c r="D4584" s="27"/>
      <c r="M4584" s="17"/>
    </row>
    <row r="4585" spans="4:13" x14ac:dyDescent="0.25">
      <c r="D4585" s="27"/>
      <c r="M4585" s="17"/>
    </row>
    <row r="4586" spans="4:13" x14ac:dyDescent="0.25">
      <c r="D4586" s="27"/>
      <c r="M4586" s="17"/>
    </row>
    <row r="4587" spans="4:13" x14ac:dyDescent="0.25">
      <c r="D4587" s="27"/>
      <c r="M4587" s="17"/>
    </row>
    <row r="4588" spans="4:13" x14ac:dyDescent="0.25">
      <c r="D4588" s="27"/>
      <c r="M4588" s="17"/>
    </row>
    <row r="4589" spans="4:13" x14ac:dyDescent="0.25">
      <c r="D4589" s="27"/>
      <c r="M4589" s="17"/>
    </row>
    <row r="4590" spans="4:13" x14ac:dyDescent="0.25">
      <c r="D4590" s="27"/>
      <c r="M4590" s="17"/>
    </row>
    <row r="4591" spans="4:13" x14ac:dyDescent="0.25">
      <c r="D4591" s="27"/>
      <c r="M4591" s="17"/>
    </row>
    <row r="4592" spans="4:13" x14ac:dyDescent="0.25">
      <c r="D4592" s="27"/>
      <c r="M4592" s="17"/>
    </row>
    <row r="4593" spans="4:13" x14ac:dyDescent="0.25">
      <c r="D4593" s="27"/>
      <c r="M4593" s="17"/>
    </row>
    <row r="4594" spans="4:13" x14ac:dyDescent="0.25">
      <c r="D4594" s="27"/>
      <c r="M4594" s="17"/>
    </row>
    <row r="4595" spans="4:13" x14ac:dyDescent="0.25">
      <c r="D4595" s="27"/>
      <c r="M4595" s="17"/>
    </row>
    <row r="4596" spans="4:13" x14ac:dyDescent="0.25">
      <c r="D4596" s="27"/>
      <c r="M4596" s="17"/>
    </row>
    <row r="4597" spans="4:13" x14ac:dyDescent="0.25">
      <c r="D4597" s="27"/>
      <c r="M4597" s="17"/>
    </row>
    <row r="4598" spans="4:13" x14ac:dyDescent="0.25">
      <c r="D4598" s="27"/>
      <c r="M4598" s="17"/>
    </row>
    <row r="4599" spans="4:13" x14ac:dyDescent="0.25">
      <c r="D4599" s="27"/>
      <c r="M4599" s="17"/>
    </row>
    <row r="4600" spans="4:13" x14ac:dyDescent="0.25">
      <c r="D4600" s="27"/>
      <c r="M4600" s="17"/>
    </row>
    <row r="4601" spans="4:13" x14ac:dyDescent="0.25">
      <c r="D4601" s="27"/>
      <c r="M4601" s="17"/>
    </row>
    <row r="4602" spans="4:13" x14ac:dyDescent="0.25">
      <c r="D4602" s="27"/>
      <c r="M4602" s="17"/>
    </row>
    <row r="4603" spans="4:13" x14ac:dyDescent="0.25">
      <c r="D4603" s="27"/>
      <c r="M4603" s="17"/>
    </row>
    <row r="4604" spans="4:13" x14ac:dyDescent="0.25">
      <c r="D4604" s="27"/>
      <c r="M4604" s="17"/>
    </row>
    <row r="4605" spans="4:13" x14ac:dyDescent="0.25">
      <c r="D4605" s="27"/>
      <c r="M4605" s="17"/>
    </row>
    <row r="4606" spans="4:13" x14ac:dyDescent="0.25">
      <c r="D4606" s="27"/>
      <c r="M4606" s="17"/>
    </row>
    <row r="4607" spans="4:13" x14ac:dyDescent="0.25">
      <c r="D4607" s="27"/>
      <c r="M4607" s="17"/>
    </row>
    <row r="4608" spans="4:13" x14ac:dyDescent="0.25">
      <c r="D4608" s="27"/>
      <c r="M4608" s="17"/>
    </row>
    <row r="4609" spans="4:13" x14ac:dyDescent="0.25">
      <c r="D4609" s="27"/>
      <c r="M4609" s="17"/>
    </row>
    <row r="4610" spans="4:13" x14ac:dyDescent="0.25">
      <c r="D4610" s="27"/>
      <c r="M4610" s="17"/>
    </row>
    <row r="4611" spans="4:13" x14ac:dyDescent="0.25">
      <c r="D4611" s="27"/>
      <c r="M4611" s="17"/>
    </row>
    <row r="4612" spans="4:13" x14ac:dyDescent="0.25">
      <c r="D4612" s="27"/>
      <c r="M4612" s="17"/>
    </row>
    <row r="4613" spans="4:13" x14ac:dyDescent="0.25">
      <c r="D4613" s="27"/>
      <c r="M4613" s="17"/>
    </row>
    <row r="4614" spans="4:13" x14ac:dyDescent="0.25">
      <c r="D4614" s="27"/>
      <c r="M4614" s="17"/>
    </row>
    <row r="4615" spans="4:13" x14ac:dyDescent="0.25">
      <c r="D4615" s="27"/>
      <c r="M4615" s="17"/>
    </row>
    <row r="4616" spans="4:13" x14ac:dyDescent="0.25">
      <c r="D4616" s="27"/>
      <c r="M4616" s="17"/>
    </row>
    <row r="4617" spans="4:13" x14ac:dyDescent="0.25">
      <c r="D4617" s="27"/>
      <c r="M4617" s="17"/>
    </row>
    <row r="4618" spans="4:13" x14ac:dyDescent="0.25">
      <c r="D4618" s="27"/>
      <c r="M4618" s="17"/>
    </row>
    <row r="4619" spans="4:13" x14ac:dyDescent="0.25">
      <c r="D4619" s="27"/>
      <c r="M4619" s="17"/>
    </row>
    <row r="4620" spans="4:13" x14ac:dyDescent="0.25">
      <c r="D4620" s="27"/>
      <c r="M4620" s="17"/>
    </row>
    <row r="4621" spans="4:13" x14ac:dyDescent="0.25">
      <c r="D4621" s="27"/>
      <c r="M4621" s="17"/>
    </row>
    <row r="4622" spans="4:13" x14ac:dyDescent="0.25">
      <c r="D4622" s="27"/>
      <c r="M4622" s="17"/>
    </row>
    <row r="4623" spans="4:13" x14ac:dyDescent="0.25">
      <c r="D4623" s="27"/>
      <c r="M4623" s="17"/>
    </row>
    <row r="4624" spans="4:13" x14ac:dyDescent="0.25">
      <c r="D4624" s="27"/>
      <c r="M4624" s="17"/>
    </row>
    <row r="4625" spans="4:13" x14ac:dyDescent="0.25">
      <c r="D4625" s="27"/>
      <c r="M4625" s="17"/>
    </row>
    <row r="4626" spans="4:13" x14ac:dyDescent="0.25">
      <c r="D4626" s="27"/>
      <c r="M4626" s="17"/>
    </row>
    <row r="4627" spans="4:13" x14ac:dyDescent="0.25">
      <c r="D4627" s="27"/>
      <c r="M4627" s="17"/>
    </row>
    <row r="4628" spans="4:13" x14ac:dyDescent="0.25">
      <c r="D4628" s="27"/>
      <c r="M4628" s="17"/>
    </row>
    <row r="4629" spans="4:13" x14ac:dyDescent="0.25">
      <c r="D4629" s="27"/>
      <c r="M4629" s="17"/>
    </row>
    <row r="4630" spans="4:13" x14ac:dyDescent="0.25">
      <c r="D4630" s="27"/>
      <c r="M4630" s="17"/>
    </row>
    <row r="4631" spans="4:13" x14ac:dyDescent="0.25">
      <c r="D4631" s="27"/>
      <c r="M4631" s="17"/>
    </row>
    <row r="4632" spans="4:13" x14ac:dyDescent="0.25">
      <c r="D4632" s="27"/>
      <c r="M4632" s="17"/>
    </row>
    <row r="4633" spans="4:13" x14ac:dyDescent="0.25">
      <c r="D4633" s="27"/>
      <c r="M4633" s="17"/>
    </row>
    <row r="4634" spans="4:13" x14ac:dyDescent="0.25">
      <c r="D4634" s="27"/>
      <c r="M4634" s="17"/>
    </row>
    <row r="4635" spans="4:13" x14ac:dyDescent="0.25">
      <c r="D4635" s="27"/>
      <c r="M4635" s="17"/>
    </row>
    <row r="4636" spans="4:13" x14ac:dyDescent="0.25">
      <c r="D4636" s="27"/>
      <c r="M4636" s="17"/>
    </row>
    <row r="4637" spans="4:13" x14ac:dyDescent="0.25">
      <c r="D4637" s="27"/>
      <c r="M4637" s="17"/>
    </row>
    <row r="4638" spans="4:13" x14ac:dyDescent="0.25">
      <c r="D4638" s="27"/>
      <c r="M4638" s="17"/>
    </row>
    <row r="4639" spans="4:13" x14ac:dyDescent="0.25">
      <c r="D4639" s="27"/>
      <c r="M4639" s="17"/>
    </row>
    <row r="4640" spans="4:13" x14ac:dyDescent="0.25">
      <c r="D4640" s="27"/>
      <c r="M4640" s="17"/>
    </row>
    <row r="4641" spans="4:13" x14ac:dyDescent="0.25">
      <c r="D4641" s="27"/>
      <c r="M4641" s="17"/>
    </row>
    <row r="4642" spans="4:13" x14ac:dyDescent="0.25">
      <c r="D4642" s="27"/>
      <c r="M4642" s="17"/>
    </row>
    <row r="4643" spans="4:13" x14ac:dyDescent="0.25">
      <c r="D4643" s="27"/>
      <c r="M4643" s="17"/>
    </row>
    <row r="4644" spans="4:13" x14ac:dyDescent="0.25">
      <c r="D4644" s="27"/>
      <c r="M4644" s="17"/>
    </row>
    <row r="4645" spans="4:13" x14ac:dyDescent="0.25">
      <c r="D4645" s="27"/>
      <c r="M4645" s="17"/>
    </row>
    <row r="4646" spans="4:13" x14ac:dyDescent="0.25">
      <c r="D4646" s="27"/>
      <c r="M4646" s="17"/>
    </row>
    <row r="4647" spans="4:13" x14ac:dyDescent="0.25">
      <c r="D4647" s="27"/>
      <c r="M4647" s="17"/>
    </row>
    <row r="4648" spans="4:13" x14ac:dyDescent="0.25">
      <c r="D4648" s="27"/>
      <c r="M4648" s="17"/>
    </row>
    <row r="4649" spans="4:13" x14ac:dyDescent="0.25">
      <c r="D4649" s="27"/>
      <c r="M4649" s="17"/>
    </row>
    <row r="4650" spans="4:13" x14ac:dyDescent="0.25">
      <c r="D4650" s="27"/>
      <c r="M4650" s="17"/>
    </row>
    <row r="4651" spans="4:13" x14ac:dyDescent="0.25">
      <c r="D4651" s="27"/>
      <c r="M4651" s="17"/>
    </row>
    <row r="4652" spans="4:13" x14ac:dyDescent="0.25">
      <c r="D4652" s="27"/>
      <c r="M4652" s="17"/>
    </row>
    <row r="4653" spans="4:13" x14ac:dyDescent="0.25">
      <c r="D4653" s="27"/>
      <c r="M4653" s="17"/>
    </row>
    <row r="4654" spans="4:13" x14ac:dyDescent="0.25">
      <c r="D4654" s="27"/>
      <c r="M4654" s="17"/>
    </row>
    <row r="4655" spans="4:13" x14ac:dyDescent="0.25">
      <c r="D4655" s="27"/>
      <c r="M4655" s="17"/>
    </row>
    <row r="4656" spans="4:13" x14ac:dyDescent="0.25">
      <c r="D4656" s="27"/>
      <c r="M4656" s="17"/>
    </row>
    <row r="4657" spans="4:13" x14ac:dyDescent="0.25">
      <c r="D4657" s="27"/>
      <c r="M4657" s="17"/>
    </row>
    <row r="4658" spans="4:13" x14ac:dyDescent="0.25">
      <c r="D4658" s="27"/>
      <c r="M4658" s="17"/>
    </row>
    <row r="4659" spans="4:13" x14ac:dyDescent="0.25">
      <c r="D4659" s="27"/>
      <c r="M4659" s="17"/>
    </row>
    <row r="4660" spans="4:13" x14ac:dyDescent="0.25">
      <c r="D4660" s="27"/>
      <c r="M4660" s="17"/>
    </row>
    <row r="4661" spans="4:13" x14ac:dyDescent="0.25">
      <c r="D4661" s="27"/>
      <c r="M4661" s="17"/>
    </row>
    <row r="4662" spans="4:13" x14ac:dyDescent="0.25">
      <c r="D4662" s="27"/>
      <c r="M4662" s="17"/>
    </row>
    <row r="4663" spans="4:13" x14ac:dyDescent="0.25">
      <c r="D4663" s="27"/>
      <c r="M4663" s="17"/>
    </row>
    <row r="4664" spans="4:13" x14ac:dyDescent="0.25">
      <c r="D4664" s="27"/>
      <c r="M4664" s="17"/>
    </row>
    <row r="4665" spans="4:13" x14ac:dyDescent="0.25">
      <c r="D4665" s="27"/>
      <c r="M4665" s="17"/>
    </row>
    <row r="4666" spans="4:13" x14ac:dyDescent="0.25">
      <c r="D4666" s="27"/>
      <c r="M4666" s="17"/>
    </row>
    <row r="4667" spans="4:13" x14ac:dyDescent="0.25">
      <c r="D4667" s="27"/>
      <c r="M4667" s="17"/>
    </row>
    <row r="4668" spans="4:13" x14ac:dyDescent="0.25">
      <c r="D4668" s="27"/>
      <c r="M4668" s="17"/>
    </row>
    <row r="4669" spans="4:13" x14ac:dyDescent="0.25">
      <c r="D4669" s="27"/>
      <c r="M4669" s="17"/>
    </row>
    <row r="4670" spans="4:13" x14ac:dyDescent="0.25">
      <c r="D4670" s="27"/>
      <c r="M4670" s="17"/>
    </row>
    <row r="4671" spans="4:13" x14ac:dyDescent="0.25">
      <c r="D4671" s="27"/>
      <c r="M4671" s="17"/>
    </row>
    <row r="4672" spans="4:13" x14ac:dyDescent="0.25">
      <c r="D4672" s="27"/>
      <c r="M4672" s="17"/>
    </row>
    <row r="4673" spans="4:13" x14ac:dyDescent="0.25">
      <c r="D4673" s="27"/>
      <c r="M4673" s="17"/>
    </row>
    <row r="4674" spans="4:13" x14ac:dyDescent="0.25">
      <c r="D4674" s="27"/>
      <c r="M4674" s="17"/>
    </row>
    <row r="4675" spans="4:13" x14ac:dyDescent="0.25">
      <c r="D4675" s="27"/>
      <c r="M4675" s="17"/>
    </row>
    <row r="4676" spans="4:13" x14ac:dyDescent="0.25">
      <c r="D4676" s="27"/>
      <c r="M4676" s="17"/>
    </row>
    <row r="4677" spans="4:13" x14ac:dyDescent="0.25">
      <c r="D4677" s="27"/>
      <c r="M4677" s="17"/>
    </row>
    <row r="4678" spans="4:13" x14ac:dyDescent="0.25">
      <c r="D4678" s="27"/>
      <c r="M4678" s="17"/>
    </row>
    <row r="4679" spans="4:13" x14ac:dyDescent="0.25">
      <c r="D4679" s="27"/>
      <c r="M4679" s="17"/>
    </row>
    <row r="4680" spans="4:13" x14ac:dyDescent="0.25">
      <c r="D4680" s="27"/>
      <c r="M4680" s="17"/>
    </row>
    <row r="4681" spans="4:13" x14ac:dyDescent="0.25">
      <c r="D4681" s="27"/>
      <c r="M4681" s="17"/>
    </row>
    <row r="4682" spans="4:13" x14ac:dyDescent="0.25">
      <c r="D4682" s="27"/>
      <c r="M4682" s="17"/>
    </row>
    <row r="4683" spans="4:13" x14ac:dyDescent="0.25">
      <c r="D4683" s="27"/>
      <c r="M4683" s="17"/>
    </row>
    <row r="4684" spans="4:13" x14ac:dyDescent="0.25">
      <c r="D4684" s="27"/>
      <c r="M4684" s="17"/>
    </row>
    <row r="4685" spans="4:13" x14ac:dyDescent="0.25">
      <c r="D4685" s="27"/>
      <c r="M4685" s="17"/>
    </row>
    <row r="4686" spans="4:13" x14ac:dyDescent="0.25">
      <c r="D4686" s="27"/>
      <c r="M4686" s="17"/>
    </row>
    <row r="4687" spans="4:13" x14ac:dyDescent="0.25">
      <c r="D4687" s="27"/>
      <c r="M4687" s="17"/>
    </row>
    <row r="4688" spans="4:13" x14ac:dyDescent="0.25">
      <c r="D4688" s="27"/>
      <c r="M4688" s="17"/>
    </row>
    <row r="4689" spans="4:13" x14ac:dyDescent="0.25">
      <c r="D4689" s="27"/>
      <c r="M4689" s="17"/>
    </row>
    <row r="4690" spans="4:13" x14ac:dyDescent="0.25">
      <c r="D4690" s="27"/>
      <c r="M4690" s="17"/>
    </row>
    <row r="4691" spans="4:13" x14ac:dyDescent="0.25">
      <c r="D4691" s="27"/>
      <c r="M4691" s="17"/>
    </row>
    <row r="4692" spans="4:13" x14ac:dyDescent="0.25">
      <c r="D4692" s="27"/>
      <c r="M4692" s="17"/>
    </row>
    <row r="4693" spans="4:13" x14ac:dyDescent="0.25">
      <c r="D4693" s="27"/>
      <c r="M4693" s="17"/>
    </row>
    <row r="4694" spans="4:13" x14ac:dyDescent="0.25">
      <c r="D4694" s="27"/>
      <c r="M4694" s="17"/>
    </row>
    <row r="4695" spans="4:13" x14ac:dyDescent="0.25">
      <c r="D4695" s="27"/>
      <c r="M4695" s="17"/>
    </row>
    <row r="4696" spans="4:13" x14ac:dyDescent="0.25">
      <c r="D4696" s="27"/>
      <c r="M4696" s="17"/>
    </row>
    <row r="4697" spans="4:13" x14ac:dyDescent="0.25">
      <c r="D4697" s="27"/>
      <c r="M4697" s="17"/>
    </row>
    <row r="4698" spans="4:13" x14ac:dyDescent="0.25">
      <c r="D4698" s="27"/>
      <c r="M4698" s="17"/>
    </row>
    <row r="4699" spans="4:13" x14ac:dyDescent="0.25">
      <c r="D4699" s="27"/>
      <c r="M4699" s="17"/>
    </row>
    <row r="4700" spans="4:13" x14ac:dyDescent="0.25">
      <c r="D4700" s="27"/>
      <c r="M4700" s="17"/>
    </row>
    <row r="4701" spans="4:13" x14ac:dyDescent="0.25">
      <c r="D4701" s="27"/>
      <c r="M4701" s="17"/>
    </row>
    <row r="4702" spans="4:13" x14ac:dyDescent="0.25">
      <c r="D4702" s="27"/>
      <c r="M4702" s="17"/>
    </row>
    <row r="4703" spans="4:13" x14ac:dyDescent="0.25">
      <c r="D4703" s="27"/>
      <c r="M4703" s="17"/>
    </row>
    <row r="4704" spans="4:13" x14ac:dyDescent="0.25">
      <c r="D4704" s="27"/>
      <c r="M4704" s="17"/>
    </row>
    <row r="4705" spans="4:13" x14ac:dyDescent="0.25">
      <c r="D4705" s="27"/>
      <c r="M4705" s="17"/>
    </row>
    <row r="4706" spans="4:13" x14ac:dyDescent="0.25">
      <c r="D4706" s="27"/>
      <c r="M4706" s="17"/>
    </row>
    <row r="4707" spans="4:13" x14ac:dyDescent="0.25">
      <c r="D4707" s="27"/>
      <c r="M4707" s="17"/>
    </row>
    <row r="4708" spans="4:13" x14ac:dyDescent="0.25">
      <c r="D4708" s="27"/>
      <c r="M4708" s="17"/>
    </row>
    <row r="4709" spans="4:13" x14ac:dyDescent="0.25">
      <c r="D4709" s="27"/>
      <c r="M4709" s="17"/>
    </row>
    <row r="4710" spans="4:13" x14ac:dyDescent="0.25">
      <c r="D4710" s="27"/>
      <c r="M4710" s="17"/>
    </row>
    <row r="4711" spans="4:13" x14ac:dyDescent="0.25">
      <c r="D4711" s="27"/>
      <c r="M4711" s="17"/>
    </row>
    <row r="4712" spans="4:13" x14ac:dyDescent="0.25">
      <c r="D4712" s="27"/>
      <c r="M4712" s="17"/>
    </row>
    <row r="4713" spans="4:13" x14ac:dyDescent="0.25">
      <c r="D4713" s="27"/>
      <c r="M4713" s="17"/>
    </row>
    <row r="4714" spans="4:13" x14ac:dyDescent="0.25">
      <c r="D4714" s="27"/>
      <c r="M4714" s="17"/>
    </row>
    <row r="4715" spans="4:13" x14ac:dyDescent="0.25">
      <c r="D4715" s="27"/>
      <c r="M4715" s="17"/>
    </row>
    <row r="4716" spans="4:13" x14ac:dyDescent="0.25">
      <c r="D4716" s="27"/>
      <c r="M4716" s="17"/>
    </row>
    <row r="4717" spans="4:13" x14ac:dyDescent="0.25">
      <c r="D4717" s="27"/>
      <c r="M4717" s="17"/>
    </row>
    <row r="4718" spans="4:13" x14ac:dyDescent="0.25">
      <c r="D4718" s="27"/>
      <c r="M4718" s="17"/>
    </row>
    <row r="4719" spans="4:13" x14ac:dyDescent="0.25">
      <c r="D4719" s="27"/>
      <c r="M4719" s="17"/>
    </row>
    <row r="4720" spans="4:13" x14ac:dyDescent="0.25">
      <c r="D4720" s="27"/>
      <c r="M4720" s="17"/>
    </row>
    <row r="4721" spans="4:13" x14ac:dyDescent="0.25">
      <c r="D4721" s="27"/>
      <c r="M4721" s="17"/>
    </row>
    <row r="4722" spans="4:13" x14ac:dyDescent="0.25">
      <c r="D4722" s="27"/>
      <c r="M4722" s="17"/>
    </row>
    <row r="4723" spans="4:13" x14ac:dyDescent="0.25">
      <c r="D4723" s="27"/>
      <c r="M4723" s="17"/>
    </row>
    <row r="4724" spans="4:13" x14ac:dyDescent="0.25">
      <c r="D4724" s="27"/>
      <c r="M4724" s="17"/>
    </row>
    <row r="4725" spans="4:13" x14ac:dyDescent="0.25">
      <c r="D4725" s="27"/>
      <c r="M4725" s="17"/>
    </row>
    <row r="4726" spans="4:13" x14ac:dyDescent="0.25">
      <c r="D4726" s="27"/>
      <c r="M4726" s="17"/>
    </row>
    <row r="4727" spans="4:13" x14ac:dyDescent="0.25">
      <c r="D4727" s="27"/>
      <c r="M4727" s="17"/>
    </row>
    <row r="4728" spans="4:13" x14ac:dyDescent="0.25">
      <c r="D4728" s="27"/>
      <c r="M4728" s="17"/>
    </row>
    <row r="4729" spans="4:13" x14ac:dyDescent="0.25">
      <c r="D4729" s="27"/>
      <c r="M4729" s="17"/>
    </row>
    <row r="4730" spans="4:13" x14ac:dyDescent="0.25">
      <c r="D4730" s="27"/>
      <c r="M4730" s="17"/>
    </row>
    <row r="4731" spans="4:13" x14ac:dyDescent="0.25">
      <c r="D4731" s="27"/>
      <c r="M4731" s="17"/>
    </row>
    <row r="4732" spans="4:13" x14ac:dyDescent="0.25">
      <c r="D4732" s="27"/>
      <c r="M4732" s="17"/>
    </row>
    <row r="4733" spans="4:13" x14ac:dyDescent="0.25">
      <c r="D4733" s="27"/>
      <c r="M4733" s="17"/>
    </row>
    <row r="4734" spans="4:13" x14ac:dyDescent="0.25">
      <c r="D4734" s="27"/>
      <c r="M4734" s="17"/>
    </row>
    <row r="4735" spans="4:13" x14ac:dyDescent="0.25">
      <c r="D4735" s="27"/>
      <c r="M4735" s="17"/>
    </row>
    <row r="4736" spans="4:13" x14ac:dyDescent="0.25">
      <c r="D4736" s="27"/>
      <c r="M4736" s="17"/>
    </row>
    <row r="4737" spans="4:13" x14ac:dyDescent="0.25">
      <c r="D4737" s="27"/>
      <c r="M4737" s="17"/>
    </row>
    <row r="4738" spans="4:13" x14ac:dyDescent="0.25">
      <c r="D4738" s="27"/>
      <c r="M4738" s="17"/>
    </row>
    <row r="4739" spans="4:13" x14ac:dyDescent="0.25">
      <c r="D4739" s="27"/>
      <c r="M4739" s="17"/>
    </row>
    <row r="4740" spans="4:13" x14ac:dyDescent="0.25">
      <c r="D4740" s="27"/>
      <c r="M4740" s="17"/>
    </row>
    <row r="4741" spans="4:13" x14ac:dyDescent="0.25">
      <c r="D4741" s="27"/>
      <c r="M4741" s="17"/>
    </row>
    <row r="4742" spans="4:13" x14ac:dyDescent="0.25">
      <c r="D4742" s="27"/>
      <c r="M4742" s="17"/>
    </row>
    <row r="4743" spans="4:13" x14ac:dyDescent="0.25">
      <c r="D4743" s="27"/>
      <c r="M4743" s="17"/>
    </row>
    <row r="4744" spans="4:13" x14ac:dyDescent="0.25">
      <c r="D4744" s="27"/>
      <c r="M4744" s="17"/>
    </row>
    <row r="4745" spans="4:13" x14ac:dyDescent="0.25">
      <c r="D4745" s="27"/>
      <c r="M4745" s="17"/>
    </row>
    <row r="4746" spans="4:13" x14ac:dyDescent="0.25">
      <c r="D4746" s="27"/>
      <c r="M4746" s="17"/>
    </row>
    <row r="4747" spans="4:13" x14ac:dyDescent="0.25">
      <c r="D4747" s="27"/>
      <c r="M4747" s="17"/>
    </row>
    <row r="4748" spans="4:13" x14ac:dyDescent="0.25">
      <c r="D4748" s="27"/>
      <c r="M4748" s="17"/>
    </row>
    <row r="4749" spans="4:13" x14ac:dyDescent="0.25">
      <c r="D4749" s="27"/>
      <c r="M4749" s="17"/>
    </row>
    <row r="4750" spans="4:13" x14ac:dyDescent="0.25">
      <c r="D4750" s="27"/>
      <c r="M4750" s="17"/>
    </row>
    <row r="4751" spans="4:13" x14ac:dyDescent="0.25">
      <c r="D4751" s="27"/>
      <c r="M4751" s="17"/>
    </row>
    <row r="4752" spans="4:13" x14ac:dyDescent="0.25">
      <c r="D4752" s="27"/>
      <c r="M4752" s="17"/>
    </row>
    <row r="4753" spans="4:13" x14ac:dyDescent="0.25">
      <c r="D4753" s="27"/>
      <c r="M4753" s="17"/>
    </row>
    <row r="4754" spans="4:13" x14ac:dyDescent="0.25">
      <c r="D4754" s="27"/>
      <c r="M4754" s="17"/>
    </row>
    <row r="4755" spans="4:13" x14ac:dyDescent="0.25">
      <c r="D4755" s="27"/>
      <c r="M4755" s="17"/>
    </row>
    <row r="4756" spans="4:13" x14ac:dyDescent="0.25">
      <c r="D4756" s="27"/>
      <c r="M4756" s="17"/>
    </row>
    <row r="4757" spans="4:13" x14ac:dyDescent="0.25">
      <c r="D4757" s="27"/>
      <c r="M4757" s="17"/>
    </row>
    <row r="4758" spans="4:13" x14ac:dyDescent="0.25">
      <c r="D4758" s="27"/>
      <c r="M4758" s="17"/>
    </row>
    <row r="4759" spans="4:13" x14ac:dyDescent="0.25">
      <c r="D4759" s="27"/>
      <c r="M4759" s="17"/>
    </row>
    <row r="4760" spans="4:13" x14ac:dyDescent="0.25">
      <c r="D4760" s="27"/>
      <c r="M4760" s="17"/>
    </row>
    <row r="4761" spans="4:13" x14ac:dyDescent="0.25">
      <c r="D4761" s="27"/>
      <c r="M4761" s="17"/>
    </row>
    <row r="4762" spans="4:13" x14ac:dyDescent="0.25">
      <c r="D4762" s="27"/>
      <c r="M4762" s="17"/>
    </row>
    <row r="4763" spans="4:13" x14ac:dyDescent="0.25">
      <c r="D4763" s="27"/>
      <c r="M4763" s="17"/>
    </row>
    <row r="4764" spans="4:13" x14ac:dyDescent="0.25">
      <c r="D4764" s="27"/>
      <c r="M4764" s="17"/>
    </row>
    <row r="4765" spans="4:13" x14ac:dyDescent="0.25">
      <c r="D4765" s="27"/>
      <c r="M4765" s="17"/>
    </row>
    <row r="4766" spans="4:13" x14ac:dyDescent="0.25">
      <c r="D4766" s="27"/>
      <c r="M4766" s="17"/>
    </row>
    <row r="4767" spans="4:13" x14ac:dyDescent="0.25">
      <c r="D4767" s="27"/>
      <c r="M4767" s="17"/>
    </row>
    <row r="4768" spans="4:13" x14ac:dyDescent="0.25">
      <c r="D4768" s="27"/>
      <c r="M4768" s="17"/>
    </row>
    <row r="4769" spans="4:13" x14ac:dyDescent="0.25">
      <c r="D4769" s="27"/>
      <c r="M4769" s="17"/>
    </row>
    <row r="4770" spans="4:13" x14ac:dyDescent="0.25">
      <c r="D4770" s="27"/>
      <c r="M4770" s="17"/>
    </row>
    <row r="4771" spans="4:13" x14ac:dyDescent="0.25">
      <c r="D4771" s="27"/>
      <c r="M4771" s="17"/>
    </row>
    <row r="4772" spans="4:13" x14ac:dyDescent="0.25">
      <c r="D4772" s="27"/>
      <c r="M4772" s="17"/>
    </row>
    <row r="4773" spans="4:13" x14ac:dyDescent="0.25">
      <c r="D4773" s="27"/>
      <c r="M4773" s="17"/>
    </row>
    <row r="4774" spans="4:13" x14ac:dyDescent="0.25">
      <c r="D4774" s="27"/>
      <c r="M4774" s="17"/>
    </row>
    <row r="4775" spans="4:13" x14ac:dyDescent="0.25">
      <c r="D4775" s="27"/>
      <c r="M4775" s="17"/>
    </row>
    <row r="4776" spans="4:13" x14ac:dyDescent="0.25">
      <c r="D4776" s="27"/>
      <c r="M4776" s="17"/>
    </row>
    <row r="4777" spans="4:13" x14ac:dyDescent="0.25">
      <c r="D4777" s="27"/>
      <c r="M4777" s="17"/>
    </row>
    <row r="4778" spans="4:13" x14ac:dyDescent="0.25">
      <c r="D4778" s="27"/>
      <c r="M4778" s="17"/>
    </row>
    <row r="4779" spans="4:13" x14ac:dyDescent="0.25">
      <c r="D4779" s="27"/>
      <c r="M4779" s="17"/>
    </row>
    <row r="4780" spans="4:13" x14ac:dyDescent="0.25">
      <c r="D4780" s="27"/>
      <c r="M4780" s="17"/>
    </row>
    <row r="4781" spans="4:13" x14ac:dyDescent="0.25">
      <c r="D4781" s="27"/>
      <c r="M4781" s="17"/>
    </row>
    <row r="4782" spans="4:13" x14ac:dyDescent="0.25">
      <c r="D4782" s="27"/>
      <c r="M4782" s="17"/>
    </row>
    <row r="4783" spans="4:13" x14ac:dyDescent="0.25">
      <c r="D4783" s="27"/>
      <c r="M4783" s="17"/>
    </row>
    <row r="4784" spans="4:13" x14ac:dyDescent="0.25">
      <c r="D4784" s="27"/>
      <c r="M4784" s="17"/>
    </row>
    <row r="4785" spans="4:13" x14ac:dyDescent="0.25">
      <c r="D4785" s="27"/>
      <c r="M4785" s="17"/>
    </row>
    <row r="4786" spans="4:13" x14ac:dyDescent="0.25">
      <c r="D4786" s="27"/>
      <c r="M4786" s="17"/>
    </row>
    <row r="4787" spans="4:13" x14ac:dyDescent="0.25">
      <c r="D4787" s="27"/>
      <c r="M4787" s="17"/>
    </row>
    <row r="4788" spans="4:13" x14ac:dyDescent="0.25">
      <c r="D4788" s="27"/>
      <c r="M4788" s="17"/>
    </row>
    <row r="4789" spans="4:13" x14ac:dyDescent="0.25">
      <c r="D4789" s="27"/>
      <c r="M4789" s="17"/>
    </row>
    <row r="4790" spans="4:13" x14ac:dyDescent="0.25">
      <c r="D4790" s="27"/>
      <c r="M4790" s="17"/>
    </row>
    <row r="4791" spans="4:13" x14ac:dyDescent="0.25">
      <c r="D4791" s="27"/>
      <c r="M4791" s="17"/>
    </row>
    <row r="4792" spans="4:13" x14ac:dyDescent="0.25">
      <c r="D4792" s="27"/>
      <c r="M4792" s="17"/>
    </row>
    <row r="4793" spans="4:13" x14ac:dyDescent="0.25">
      <c r="D4793" s="27"/>
      <c r="M4793" s="17"/>
    </row>
    <row r="4794" spans="4:13" x14ac:dyDescent="0.25">
      <c r="D4794" s="27"/>
      <c r="M4794" s="17"/>
    </row>
    <row r="4795" spans="4:13" x14ac:dyDescent="0.25">
      <c r="D4795" s="27"/>
      <c r="M4795" s="17"/>
    </row>
    <row r="4796" spans="4:13" x14ac:dyDescent="0.25">
      <c r="D4796" s="27"/>
      <c r="M4796" s="17"/>
    </row>
    <row r="4797" spans="4:13" x14ac:dyDescent="0.25">
      <c r="D4797" s="27"/>
      <c r="M4797" s="17"/>
    </row>
    <row r="4798" spans="4:13" x14ac:dyDescent="0.25">
      <c r="D4798" s="27"/>
      <c r="M4798" s="17"/>
    </row>
    <row r="4799" spans="4:13" x14ac:dyDescent="0.25">
      <c r="D4799" s="27"/>
      <c r="M4799" s="17"/>
    </row>
    <row r="4800" spans="4:13" x14ac:dyDescent="0.25">
      <c r="D4800" s="27"/>
      <c r="M4800" s="17"/>
    </row>
    <row r="4801" spans="4:13" x14ac:dyDescent="0.25">
      <c r="D4801" s="27"/>
      <c r="M4801" s="17"/>
    </row>
    <row r="4802" spans="4:13" x14ac:dyDescent="0.25">
      <c r="D4802" s="27"/>
      <c r="M4802" s="17"/>
    </row>
    <row r="4803" spans="4:13" x14ac:dyDescent="0.25">
      <c r="D4803" s="27"/>
      <c r="M4803" s="17"/>
    </row>
    <row r="4804" spans="4:13" x14ac:dyDescent="0.25">
      <c r="D4804" s="27"/>
      <c r="M4804" s="17"/>
    </row>
    <row r="4805" spans="4:13" x14ac:dyDescent="0.25">
      <c r="D4805" s="27"/>
      <c r="M4805" s="17"/>
    </row>
    <row r="4806" spans="4:13" x14ac:dyDescent="0.25">
      <c r="D4806" s="27"/>
      <c r="M4806" s="17"/>
    </row>
    <row r="4807" spans="4:13" x14ac:dyDescent="0.25">
      <c r="D4807" s="27"/>
      <c r="M4807" s="17"/>
    </row>
    <row r="4808" spans="4:13" x14ac:dyDescent="0.25">
      <c r="D4808" s="27"/>
      <c r="M4808" s="17"/>
    </row>
    <row r="4809" spans="4:13" x14ac:dyDescent="0.25">
      <c r="D4809" s="27"/>
      <c r="M4809" s="17"/>
    </row>
    <row r="4810" spans="4:13" x14ac:dyDescent="0.25">
      <c r="D4810" s="27"/>
      <c r="M4810" s="17"/>
    </row>
    <row r="4811" spans="4:13" x14ac:dyDescent="0.25">
      <c r="D4811" s="27"/>
      <c r="M4811" s="17"/>
    </row>
    <row r="4812" spans="4:13" x14ac:dyDescent="0.25">
      <c r="D4812" s="27"/>
      <c r="M4812" s="17"/>
    </row>
    <row r="4813" spans="4:13" x14ac:dyDescent="0.25">
      <c r="D4813" s="27"/>
      <c r="M4813" s="17"/>
    </row>
    <row r="4814" spans="4:13" x14ac:dyDescent="0.25">
      <c r="D4814" s="27"/>
      <c r="M4814" s="17"/>
    </row>
    <row r="4815" spans="4:13" x14ac:dyDescent="0.25">
      <c r="D4815" s="27"/>
      <c r="M4815" s="17"/>
    </row>
    <row r="4816" spans="4:13" x14ac:dyDescent="0.25">
      <c r="D4816" s="27"/>
      <c r="M4816" s="17"/>
    </row>
    <row r="4817" spans="4:13" x14ac:dyDescent="0.25">
      <c r="D4817" s="27"/>
      <c r="M4817" s="17"/>
    </row>
    <row r="4818" spans="4:13" x14ac:dyDescent="0.25">
      <c r="D4818" s="27"/>
      <c r="M4818" s="17"/>
    </row>
    <row r="4819" spans="4:13" x14ac:dyDescent="0.25">
      <c r="D4819" s="27"/>
      <c r="M4819" s="17"/>
    </row>
    <row r="4820" spans="4:13" x14ac:dyDescent="0.25">
      <c r="D4820" s="27"/>
      <c r="M4820" s="17"/>
    </row>
    <row r="4821" spans="4:13" x14ac:dyDescent="0.25">
      <c r="D4821" s="27"/>
      <c r="M4821" s="17"/>
    </row>
    <row r="4822" spans="4:13" x14ac:dyDescent="0.25">
      <c r="D4822" s="27"/>
      <c r="M4822" s="17"/>
    </row>
    <row r="4823" spans="4:13" x14ac:dyDescent="0.25">
      <c r="D4823" s="27"/>
      <c r="M4823" s="17"/>
    </row>
    <row r="4824" spans="4:13" x14ac:dyDescent="0.25">
      <c r="D4824" s="27"/>
      <c r="M4824" s="17"/>
    </row>
    <row r="4825" spans="4:13" x14ac:dyDescent="0.25">
      <c r="D4825" s="27"/>
      <c r="M4825" s="17"/>
    </row>
    <row r="4826" spans="4:13" x14ac:dyDescent="0.25">
      <c r="D4826" s="27"/>
      <c r="M4826" s="17"/>
    </row>
    <row r="4827" spans="4:13" x14ac:dyDescent="0.25">
      <c r="D4827" s="27"/>
      <c r="M4827" s="17"/>
    </row>
    <row r="4828" spans="4:13" x14ac:dyDescent="0.25">
      <c r="D4828" s="27"/>
      <c r="M4828" s="17"/>
    </row>
    <row r="4829" spans="4:13" x14ac:dyDescent="0.25">
      <c r="D4829" s="27"/>
      <c r="M4829" s="17"/>
    </row>
    <row r="4830" spans="4:13" x14ac:dyDescent="0.25">
      <c r="D4830" s="27"/>
      <c r="M4830" s="17"/>
    </row>
    <row r="4831" spans="4:13" x14ac:dyDescent="0.25">
      <c r="D4831" s="27"/>
      <c r="M4831" s="17"/>
    </row>
    <row r="4832" spans="4:13" x14ac:dyDescent="0.25">
      <c r="D4832" s="27"/>
      <c r="M4832" s="17"/>
    </row>
    <row r="4833" spans="4:13" x14ac:dyDescent="0.25">
      <c r="D4833" s="27"/>
      <c r="M4833" s="17"/>
    </row>
    <row r="4834" spans="4:13" x14ac:dyDescent="0.25">
      <c r="D4834" s="27"/>
      <c r="M4834" s="17"/>
    </row>
    <row r="4835" spans="4:13" x14ac:dyDescent="0.25">
      <c r="D4835" s="27"/>
      <c r="M4835" s="17"/>
    </row>
    <row r="4836" spans="4:13" x14ac:dyDescent="0.25">
      <c r="D4836" s="27"/>
      <c r="M4836" s="17"/>
    </row>
    <row r="4837" spans="4:13" x14ac:dyDescent="0.25">
      <c r="D4837" s="27"/>
      <c r="M4837" s="17"/>
    </row>
    <row r="4838" spans="4:13" x14ac:dyDescent="0.25">
      <c r="D4838" s="27"/>
      <c r="M4838" s="17"/>
    </row>
    <row r="4839" spans="4:13" x14ac:dyDescent="0.25">
      <c r="D4839" s="27"/>
      <c r="M4839" s="17"/>
    </row>
    <row r="4840" spans="4:13" x14ac:dyDescent="0.25">
      <c r="D4840" s="27"/>
      <c r="M4840" s="17"/>
    </row>
    <row r="4841" spans="4:13" x14ac:dyDescent="0.25">
      <c r="D4841" s="27"/>
      <c r="M4841" s="17"/>
    </row>
    <row r="4842" spans="4:13" x14ac:dyDescent="0.25">
      <c r="D4842" s="27"/>
      <c r="M4842" s="17"/>
    </row>
    <row r="4843" spans="4:13" x14ac:dyDescent="0.25">
      <c r="D4843" s="27"/>
      <c r="M4843" s="17"/>
    </row>
    <row r="4844" spans="4:13" x14ac:dyDescent="0.25">
      <c r="D4844" s="27"/>
      <c r="M4844" s="17"/>
    </row>
    <row r="4845" spans="4:13" x14ac:dyDescent="0.25">
      <c r="D4845" s="27"/>
      <c r="M4845" s="17"/>
    </row>
    <row r="4846" spans="4:13" x14ac:dyDescent="0.25">
      <c r="D4846" s="27"/>
      <c r="M4846" s="17"/>
    </row>
    <row r="4847" spans="4:13" x14ac:dyDescent="0.25">
      <c r="D4847" s="27"/>
      <c r="M4847" s="17"/>
    </row>
    <row r="4848" spans="4:13" x14ac:dyDescent="0.25">
      <c r="D4848" s="27"/>
      <c r="M4848" s="17"/>
    </row>
    <row r="4849" spans="4:13" x14ac:dyDescent="0.25">
      <c r="D4849" s="27"/>
      <c r="M4849" s="17"/>
    </row>
    <row r="4850" spans="4:13" x14ac:dyDescent="0.25">
      <c r="D4850" s="27"/>
      <c r="M4850" s="17"/>
    </row>
    <row r="4851" spans="4:13" x14ac:dyDescent="0.25">
      <c r="D4851" s="27"/>
      <c r="M4851" s="17"/>
    </row>
    <row r="4852" spans="4:13" x14ac:dyDescent="0.25">
      <c r="D4852" s="27"/>
      <c r="M4852" s="17"/>
    </row>
    <row r="4853" spans="4:13" x14ac:dyDescent="0.25">
      <c r="D4853" s="27"/>
      <c r="M4853" s="17"/>
    </row>
    <row r="4854" spans="4:13" x14ac:dyDescent="0.25">
      <c r="D4854" s="27"/>
      <c r="M4854" s="17"/>
    </row>
    <row r="4855" spans="4:13" x14ac:dyDescent="0.25">
      <c r="D4855" s="27"/>
      <c r="M4855" s="17"/>
    </row>
    <row r="4856" spans="4:13" x14ac:dyDescent="0.25">
      <c r="D4856" s="27"/>
      <c r="M4856" s="17"/>
    </row>
    <row r="4857" spans="4:13" x14ac:dyDescent="0.25">
      <c r="D4857" s="27"/>
      <c r="M4857" s="17"/>
    </row>
    <row r="4858" spans="4:13" x14ac:dyDescent="0.25">
      <c r="D4858" s="27"/>
      <c r="M4858" s="17"/>
    </row>
    <row r="4859" spans="4:13" x14ac:dyDescent="0.25">
      <c r="D4859" s="27"/>
      <c r="M4859" s="17"/>
    </row>
    <row r="4860" spans="4:13" x14ac:dyDescent="0.25">
      <c r="D4860" s="27"/>
      <c r="M4860" s="17"/>
    </row>
    <row r="4861" spans="4:13" x14ac:dyDescent="0.25">
      <c r="D4861" s="27"/>
      <c r="M4861" s="17"/>
    </row>
    <row r="4862" spans="4:13" x14ac:dyDescent="0.25">
      <c r="D4862" s="27"/>
      <c r="M4862" s="17"/>
    </row>
    <row r="4863" spans="4:13" x14ac:dyDescent="0.25">
      <c r="D4863" s="27"/>
      <c r="M4863" s="17"/>
    </row>
    <row r="4864" spans="4:13" x14ac:dyDescent="0.25">
      <c r="D4864" s="27"/>
      <c r="M4864" s="17"/>
    </row>
    <row r="4865" spans="4:13" x14ac:dyDescent="0.25">
      <c r="D4865" s="27"/>
      <c r="M4865" s="17"/>
    </row>
    <row r="4866" spans="4:13" x14ac:dyDescent="0.25">
      <c r="D4866" s="27"/>
      <c r="M4866" s="17"/>
    </row>
    <row r="4867" spans="4:13" x14ac:dyDescent="0.25">
      <c r="D4867" s="27"/>
      <c r="M4867" s="17"/>
    </row>
    <row r="4868" spans="4:13" x14ac:dyDescent="0.25">
      <c r="D4868" s="27"/>
      <c r="M4868" s="17"/>
    </row>
    <row r="4869" spans="4:13" x14ac:dyDescent="0.25">
      <c r="D4869" s="27"/>
      <c r="M4869" s="17"/>
    </row>
    <row r="4870" spans="4:13" x14ac:dyDescent="0.25">
      <c r="D4870" s="27"/>
      <c r="M4870" s="17"/>
    </row>
    <row r="4871" spans="4:13" x14ac:dyDescent="0.25">
      <c r="D4871" s="27"/>
      <c r="M4871" s="17"/>
    </row>
    <row r="4872" spans="4:13" x14ac:dyDescent="0.25">
      <c r="D4872" s="27"/>
      <c r="M4872" s="17"/>
    </row>
    <row r="4873" spans="4:13" x14ac:dyDescent="0.25">
      <c r="D4873" s="27"/>
      <c r="M4873" s="17"/>
    </row>
    <row r="4874" spans="4:13" x14ac:dyDescent="0.25">
      <c r="D4874" s="27"/>
      <c r="M4874" s="17"/>
    </row>
    <row r="4875" spans="4:13" x14ac:dyDescent="0.25">
      <c r="D4875" s="27"/>
      <c r="M4875" s="17"/>
    </row>
    <row r="4876" spans="4:13" x14ac:dyDescent="0.25">
      <c r="D4876" s="27"/>
      <c r="M4876" s="17"/>
    </row>
    <row r="4877" spans="4:13" x14ac:dyDescent="0.25">
      <c r="D4877" s="27"/>
      <c r="M4877" s="17"/>
    </row>
    <row r="4878" spans="4:13" x14ac:dyDescent="0.25">
      <c r="D4878" s="27"/>
      <c r="M4878" s="17"/>
    </row>
    <row r="4879" spans="4:13" x14ac:dyDescent="0.25">
      <c r="D4879" s="27"/>
      <c r="M4879" s="17"/>
    </row>
    <row r="4880" spans="4:13" x14ac:dyDescent="0.25">
      <c r="D4880" s="27"/>
      <c r="M4880" s="17"/>
    </row>
    <row r="4881" spans="4:13" x14ac:dyDescent="0.25">
      <c r="D4881" s="27"/>
      <c r="M4881" s="17"/>
    </row>
    <row r="4882" spans="4:13" x14ac:dyDescent="0.25">
      <c r="D4882" s="27"/>
      <c r="M4882" s="17"/>
    </row>
    <row r="4883" spans="4:13" x14ac:dyDescent="0.25">
      <c r="D4883" s="27"/>
      <c r="M4883" s="17"/>
    </row>
    <row r="4884" spans="4:13" x14ac:dyDescent="0.25">
      <c r="D4884" s="27"/>
      <c r="M4884" s="17"/>
    </row>
    <row r="4885" spans="4:13" x14ac:dyDescent="0.25">
      <c r="D4885" s="27"/>
      <c r="M4885" s="17"/>
    </row>
    <row r="4886" spans="4:13" x14ac:dyDescent="0.25">
      <c r="D4886" s="27"/>
      <c r="M4886" s="17"/>
    </row>
    <row r="4887" spans="4:13" x14ac:dyDescent="0.25">
      <c r="D4887" s="27"/>
      <c r="M4887" s="17"/>
    </row>
    <row r="4888" spans="4:13" x14ac:dyDescent="0.25">
      <c r="D4888" s="27"/>
      <c r="M4888" s="17"/>
    </row>
    <row r="4889" spans="4:13" x14ac:dyDescent="0.25">
      <c r="D4889" s="27"/>
      <c r="M4889" s="17"/>
    </row>
    <row r="4890" spans="4:13" x14ac:dyDescent="0.25">
      <c r="D4890" s="27"/>
      <c r="M4890" s="17"/>
    </row>
    <row r="4891" spans="4:13" x14ac:dyDescent="0.25">
      <c r="D4891" s="27"/>
      <c r="M4891" s="17"/>
    </row>
    <row r="4892" spans="4:13" x14ac:dyDescent="0.25">
      <c r="D4892" s="27"/>
      <c r="M4892" s="17"/>
    </row>
    <row r="4893" spans="4:13" x14ac:dyDescent="0.25">
      <c r="D4893" s="27"/>
      <c r="M4893" s="17"/>
    </row>
    <row r="4894" spans="4:13" x14ac:dyDescent="0.25">
      <c r="D4894" s="27"/>
      <c r="M4894" s="17"/>
    </row>
    <row r="4895" spans="4:13" x14ac:dyDescent="0.25">
      <c r="D4895" s="27"/>
      <c r="M4895" s="17"/>
    </row>
    <row r="4896" spans="4:13" x14ac:dyDescent="0.25">
      <c r="D4896" s="27"/>
      <c r="M4896" s="17"/>
    </row>
    <row r="4897" spans="4:13" x14ac:dyDescent="0.25">
      <c r="D4897" s="27"/>
      <c r="M4897" s="17"/>
    </row>
    <row r="4898" spans="4:13" x14ac:dyDescent="0.25">
      <c r="D4898" s="27"/>
      <c r="M4898" s="17"/>
    </row>
    <row r="4899" spans="4:13" x14ac:dyDescent="0.25">
      <c r="D4899" s="27"/>
      <c r="M4899" s="17"/>
    </row>
    <row r="4900" spans="4:13" x14ac:dyDescent="0.25">
      <c r="D4900" s="27"/>
      <c r="M4900" s="17"/>
    </row>
    <row r="4901" spans="4:13" x14ac:dyDescent="0.25">
      <c r="D4901" s="27"/>
      <c r="M4901" s="17"/>
    </row>
    <row r="4902" spans="4:13" x14ac:dyDescent="0.25">
      <c r="D4902" s="27"/>
      <c r="M4902" s="17"/>
    </row>
    <row r="4903" spans="4:13" x14ac:dyDescent="0.25">
      <c r="D4903" s="27"/>
      <c r="M4903" s="17"/>
    </row>
    <row r="4904" spans="4:13" x14ac:dyDescent="0.25">
      <c r="D4904" s="27"/>
      <c r="M4904" s="17"/>
    </row>
    <row r="4905" spans="4:13" x14ac:dyDescent="0.25">
      <c r="D4905" s="27"/>
      <c r="M4905" s="17"/>
    </row>
    <row r="4906" spans="4:13" x14ac:dyDescent="0.25">
      <c r="D4906" s="27"/>
      <c r="M4906" s="17"/>
    </row>
    <row r="4907" spans="4:13" x14ac:dyDescent="0.25">
      <c r="D4907" s="27"/>
      <c r="M4907" s="17"/>
    </row>
    <row r="4908" spans="4:13" x14ac:dyDescent="0.25">
      <c r="D4908" s="27"/>
      <c r="M4908" s="17"/>
    </row>
    <row r="4909" spans="4:13" x14ac:dyDescent="0.25">
      <c r="D4909" s="27"/>
      <c r="M4909" s="17"/>
    </row>
    <row r="4910" spans="4:13" x14ac:dyDescent="0.25">
      <c r="D4910" s="27"/>
      <c r="M4910" s="17"/>
    </row>
    <row r="4911" spans="4:13" x14ac:dyDescent="0.25">
      <c r="D4911" s="27"/>
      <c r="M4911" s="17"/>
    </row>
    <row r="4912" spans="4:13" x14ac:dyDescent="0.25">
      <c r="D4912" s="27"/>
      <c r="M4912" s="17"/>
    </row>
    <row r="4913" spans="4:13" x14ac:dyDescent="0.25">
      <c r="D4913" s="27"/>
      <c r="M4913" s="17"/>
    </row>
    <row r="4914" spans="4:13" x14ac:dyDescent="0.25">
      <c r="D4914" s="27"/>
      <c r="M4914" s="17"/>
    </row>
    <row r="4915" spans="4:13" x14ac:dyDescent="0.25">
      <c r="D4915" s="27"/>
      <c r="M4915" s="17"/>
    </row>
    <row r="4916" spans="4:13" x14ac:dyDescent="0.25">
      <c r="D4916" s="27"/>
      <c r="M4916" s="17"/>
    </row>
    <row r="4917" spans="4:13" x14ac:dyDescent="0.25">
      <c r="D4917" s="27"/>
      <c r="M4917" s="17"/>
    </row>
    <row r="4918" spans="4:13" x14ac:dyDescent="0.25">
      <c r="D4918" s="27"/>
      <c r="M4918" s="17"/>
    </row>
    <row r="4919" spans="4:13" x14ac:dyDescent="0.25">
      <c r="D4919" s="27"/>
      <c r="M4919" s="17"/>
    </row>
    <row r="4920" spans="4:13" x14ac:dyDescent="0.25">
      <c r="D4920" s="27"/>
      <c r="M4920" s="17"/>
    </row>
    <row r="4921" spans="4:13" x14ac:dyDescent="0.25">
      <c r="D4921" s="27"/>
      <c r="M4921" s="17"/>
    </row>
    <row r="4922" spans="4:13" x14ac:dyDescent="0.25">
      <c r="D4922" s="27"/>
      <c r="M4922" s="17"/>
    </row>
    <row r="4923" spans="4:13" x14ac:dyDescent="0.25">
      <c r="D4923" s="27"/>
      <c r="M4923" s="17"/>
    </row>
    <row r="4924" spans="4:13" x14ac:dyDescent="0.25">
      <c r="D4924" s="27"/>
      <c r="M4924" s="17"/>
    </row>
    <row r="4925" spans="4:13" x14ac:dyDescent="0.25">
      <c r="D4925" s="27"/>
      <c r="M4925" s="17"/>
    </row>
    <row r="4926" spans="4:13" x14ac:dyDescent="0.25">
      <c r="D4926" s="27"/>
      <c r="M4926" s="17"/>
    </row>
    <row r="4927" spans="4:13" x14ac:dyDescent="0.25">
      <c r="D4927" s="27"/>
      <c r="M4927" s="17"/>
    </row>
    <row r="4928" spans="4:13" x14ac:dyDescent="0.25">
      <c r="D4928" s="27"/>
      <c r="M4928" s="17"/>
    </row>
    <row r="4929" spans="4:13" x14ac:dyDescent="0.25">
      <c r="D4929" s="27"/>
      <c r="M4929" s="17"/>
    </row>
    <row r="4930" spans="4:13" x14ac:dyDescent="0.25">
      <c r="D4930" s="27"/>
      <c r="M4930" s="17"/>
    </row>
    <row r="4931" spans="4:13" x14ac:dyDescent="0.25">
      <c r="D4931" s="27"/>
      <c r="M4931" s="17"/>
    </row>
    <row r="4932" spans="4:13" x14ac:dyDescent="0.25">
      <c r="D4932" s="27"/>
      <c r="M4932" s="17"/>
    </row>
    <row r="4933" spans="4:13" x14ac:dyDescent="0.25">
      <c r="D4933" s="27"/>
      <c r="M4933" s="17"/>
    </row>
    <row r="4934" spans="4:13" x14ac:dyDescent="0.25">
      <c r="D4934" s="27"/>
      <c r="M4934" s="17"/>
    </row>
    <row r="4935" spans="4:13" x14ac:dyDescent="0.25">
      <c r="D4935" s="27"/>
      <c r="M4935" s="17"/>
    </row>
    <row r="4936" spans="4:13" x14ac:dyDescent="0.25">
      <c r="D4936" s="27"/>
      <c r="M4936" s="17"/>
    </row>
    <row r="4937" spans="4:13" x14ac:dyDescent="0.25">
      <c r="D4937" s="27"/>
      <c r="M4937" s="17"/>
    </row>
    <row r="4938" spans="4:13" x14ac:dyDescent="0.25">
      <c r="D4938" s="27"/>
      <c r="M4938" s="17"/>
    </row>
    <row r="4939" spans="4:13" x14ac:dyDescent="0.25">
      <c r="D4939" s="27"/>
      <c r="M4939" s="17"/>
    </row>
    <row r="4940" spans="4:13" x14ac:dyDescent="0.25">
      <c r="D4940" s="27"/>
      <c r="M4940" s="17"/>
    </row>
    <row r="4941" spans="4:13" x14ac:dyDescent="0.25">
      <c r="D4941" s="27"/>
      <c r="M4941" s="17"/>
    </row>
    <row r="4942" spans="4:13" x14ac:dyDescent="0.25">
      <c r="D4942" s="27"/>
      <c r="M4942" s="17"/>
    </row>
    <row r="4943" spans="4:13" x14ac:dyDescent="0.25">
      <c r="D4943" s="27"/>
      <c r="M4943" s="17"/>
    </row>
    <row r="4944" spans="4:13" x14ac:dyDescent="0.25">
      <c r="D4944" s="27"/>
      <c r="M4944" s="17"/>
    </row>
    <row r="4945" spans="4:13" x14ac:dyDescent="0.25">
      <c r="D4945" s="27"/>
      <c r="M4945" s="17"/>
    </row>
    <row r="4946" spans="4:13" x14ac:dyDescent="0.25">
      <c r="D4946" s="27"/>
      <c r="M4946" s="17"/>
    </row>
    <row r="4947" spans="4:13" x14ac:dyDescent="0.25">
      <c r="D4947" s="27"/>
      <c r="M4947" s="17"/>
    </row>
    <row r="4948" spans="4:13" x14ac:dyDescent="0.25">
      <c r="D4948" s="27"/>
      <c r="M4948" s="17"/>
    </row>
    <row r="4949" spans="4:13" x14ac:dyDescent="0.25">
      <c r="D4949" s="27"/>
      <c r="M4949" s="17"/>
    </row>
    <row r="4950" spans="4:13" x14ac:dyDescent="0.25">
      <c r="D4950" s="27"/>
      <c r="M4950" s="17"/>
    </row>
    <row r="4951" spans="4:13" x14ac:dyDescent="0.25">
      <c r="D4951" s="27"/>
      <c r="M4951" s="17"/>
    </row>
    <row r="4952" spans="4:13" x14ac:dyDescent="0.25">
      <c r="D4952" s="27"/>
      <c r="M4952" s="17"/>
    </row>
    <row r="4953" spans="4:13" x14ac:dyDescent="0.25">
      <c r="D4953" s="27"/>
      <c r="M4953" s="17"/>
    </row>
    <row r="4954" spans="4:13" x14ac:dyDescent="0.25">
      <c r="D4954" s="27"/>
      <c r="M4954" s="17"/>
    </row>
    <row r="4955" spans="4:13" x14ac:dyDescent="0.25">
      <c r="D4955" s="27"/>
      <c r="M4955" s="17"/>
    </row>
    <row r="4956" spans="4:13" x14ac:dyDescent="0.25">
      <c r="D4956" s="27"/>
      <c r="M4956" s="17"/>
    </row>
    <row r="4957" spans="4:13" x14ac:dyDescent="0.25">
      <c r="D4957" s="27"/>
      <c r="M4957" s="17"/>
    </row>
    <row r="4958" spans="4:13" x14ac:dyDescent="0.25">
      <c r="D4958" s="27"/>
      <c r="M4958" s="17"/>
    </row>
    <row r="4959" spans="4:13" x14ac:dyDescent="0.25">
      <c r="D4959" s="27"/>
      <c r="M4959" s="17"/>
    </row>
    <row r="4960" spans="4:13" x14ac:dyDescent="0.25">
      <c r="D4960" s="27"/>
      <c r="M4960" s="17"/>
    </row>
    <row r="4961" spans="4:13" x14ac:dyDescent="0.25">
      <c r="D4961" s="27"/>
      <c r="M4961" s="17"/>
    </row>
    <row r="4962" spans="4:13" x14ac:dyDescent="0.25">
      <c r="D4962" s="27"/>
      <c r="M4962" s="17"/>
    </row>
    <row r="4963" spans="4:13" x14ac:dyDescent="0.25">
      <c r="D4963" s="27"/>
      <c r="M4963" s="17"/>
    </row>
    <row r="4964" spans="4:13" x14ac:dyDescent="0.25">
      <c r="D4964" s="27"/>
      <c r="M4964" s="17"/>
    </row>
    <row r="4965" spans="4:13" x14ac:dyDescent="0.25">
      <c r="D4965" s="27"/>
      <c r="M4965" s="17"/>
    </row>
    <row r="4966" spans="4:13" x14ac:dyDescent="0.25">
      <c r="D4966" s="27"/>
      <c r="M4966" s="17"/>
    </row>
    <row r="4967" spans="4:13" x14ac:dyDescent="0.25">
      <c r="D4967" s="27"/>
      <c r="M4967" s="17"/>
    </row>
    <row r="4968" spans="4:13" x14ac:dyDescent="0.25">
      <c r="D4968" s="27"/>
      <c r="M4968" s="17"/>
    </row>
    <row r="4969" spans="4:13" x14ac:dyDescent="0.25">
      <c r="D4969" s="27"/>
      <c r="M4969" s="17"/>
    </row>
    <row r="4970" spans="4:13" x14ac:dyDescent="0.25">
      <c r="D4970" s="27"/>
      <c r="M4970" s="17"/>
    </row>
    <row r="4971" spans="4:13" x14ac:dyDescent="0.25">
      <c r="D4971" s="27"/>
      <c r="M4971" s="17"/>
    </row>
    <row r="4972" spans="4:13" x14ac:dyDescent="0.25">
      <c r="D4972" s="27"/>
      <c r="M4972" s="17"/>
    </row>
    <row r="4973" spans="4:13" x14ac:dyDescent="0.25">
      <c r="D4973" s="27"/>
      <c r="M4973" s="17"/>
    </row>
    <row r="4974" spans="4:13" x14ac:dyDescent="0.25">
      <c r="D4974" s="27"/>
      <c r="M4974" s="17"/>
    </row>
    <row r="4975" spans="4:13" x14ac:dyDescent="0.25">
      <c r="D4975" s="27"/>
      <c r="M4975" s="17"/>
    </row>
    <row r="4976" spans="4:13" x14ac:dyDescent="0.25">
      <c r="D4976" s="27"/>
      <c r="M4976" s="17"/>
    </row>
    <row r="4977" spans="4:13" x14ac:dyDescent="0.25">
      <c r="D4977" s="27"/>
      <c r="M4977" s="17"/>
    </row>
    <row r="4978" spans="4:13" x14ac:dyDescent="0.25">
      <c r="D4978" s="27"/>
      <c r="M4978" s="17"/>
    </row>
    <row r="4979" spans="4:13" x14ac:dyDescent="0.25">
      <c r="D4979" s="27"/>
      <c r="M4979" s="17"/>
    </row>
    <row r="4980" spans="4:13" x14ac:dyDescent="0.25">
      <c r="D4980" s="27"/>
      <c r="M4980" s="17"/>
    </row>
    <row r="4981" spans="4:13" x14ac:dyDescent="0.25">
      <c r="D4981" s="27"/>
      <c r="M4981" s="17"/>
    </row>
    <row r="4982" spans="4:13" x14ac:dyDescent="0.25">
      <c r="D4982" s="27"/>
      <c r="M4982" s="17"/>
    </row>
    <row r="4983" spans="4:13" x14ac:dyDescent="0.25">
      <c r="D4983" s="27"/>
      <c r="M4983" s="17"/>
    </row>
    <row r="4984" spans="4:13" x14ac:dyDescent="0.25">
      <c r="D4984" s="27"/>
      <c r="M4984" s="17"/>
    </row>
    <row r="4985" spans="4:13" x14ac:dyDescent="0.25">
      <c r="D4985" s="27"/>
      <c r="M4985" s="17"/>
    </row>
    <row r="4986" spans="4:13" x14ac:dyDescent="0.25">
      <c r="D4986" s="27"/>
      <c r="M4986" s="17"/>
    </row>
    <row r="4987" spans="4:13" x14ac:dyDescent="0.25">
      <c r="D4987" s="27"/>
      <c r="M4987" s="17"/>
    </row>
    <row r="4988" spans="4:13" x14ac:dyDescent="0.25">
      <c r="D4988" s="27"/>
      <c r="M4988" s="17"/>
    </row>
    <row r="4989" spans="4:13" x14ac:dyDescent="0.25">
      <c r="D4989" s="27"/>
      <c r="M4989" s="17"/>
    </row>
    <row r="4990" spans="4:13" x14ac:dyDescent="0.25">
      <c r="D4990" s="27"/>
      <c r="M4990" s="17"/>
    </row>
    <row r="4991" spans="4:13" x14ac:dyDescent="0.25">
      <c r="D4991" s="27"/>
      <c r="M4991" s="17"/>
    </row>
    <row r="4992" spans="4:13" x14ac:dyDescent="0.25">
      <c r="D4992" s="27"/>
      <c r="M4992" s="17"/>
    </row>
    <row r="4993" spans="4:13" x14ac:dyDescent="0.25">
      <c r="D4993" s="27"/>
      <c r="M4993" s="17"/>
    </row>
    <row r="4994" spans="4:13" x14ac:dyDescent="0.25">
      <c r="D4994" s="27"/>
      <c r="M4994" s="17"/>
    </row>
    <row r="4995" spans="4:13" x14ac:dyDescent="0.25">
      <c r="D4995" s="27"/>
      <c r="M4995" s="17"/>
    </row>
    <row r="4996" spans="4:13" x14ac:dyDescent="0.25">
      <c r="D4996" s="27"/>
      <c r="M4996" s="17"/>
    </row>
    <row r="4997" spans="4:13" x14ac:dyDescent="0.25">
      <c r="D4997" s="27"/>
      <c r="M4997" s="17"/>
    </row>
    <row r="4998" spans="4:13" x14ac:dyDescent="0.25">
      <c r="D4998" s="27"/>
      <c r="M4998" s="17"/>
    </row>
    <row r="4999" spans="4:13" x14ac:dyDescent="0.25">
      <c r="D4999" s="27"/>
      <c r="M4999" s="17"/>
    </row>
    <row r="5000" spans="4:13" x14ac:dyDescent="0.25">
      <c r="D5000" s="27"/>
      <c r="M5000" s="17"/>
    </row>
    <row r="5001" spans="4:13" x14ac:dyDescent="0.25">
      <c r="D5001" s="27"/>
      <c r="M5001" s="17"/>
    </row>
    <row r="5002" spans="4:13" x14ac:dyDescent="0.25">
      <c r="D5002" s="27"/>
      <c r="M5002" s="17"/>
    </row>
    <row r="5003" spans="4:13" x14ac:dyDescent="0.25">
      <c r="D5003" s="27"/>
      <c r="M5003" s="17"/>
    </row>
    <row r="5004" spans="4:13" x14ac:dyDescent="0.25">
      <c r="D5004" s="27"/>
      <c r="M5004" s="17"/>
    </row>
    <row r="5005" spans="4:13" x14ac:dyDescent="0.25">
      <c r="D5005" s="27"/>
      <c r="M5005" s="17"/>
    </row>
    <row r="5006" spans="4:13" x14ac:dyDescent="0.25">
      <c r="D5006" s="27"/>
      <c r="M5006" s="17"/>
    </row>
    <row r="5007" spans="4:13" x14ac:dyDescent="0.25">
      <c r="D5007" s="27"/>
      <c r="M5007" s="17"/>
    </row>
    <row r="5008" spans="4:13" x14ac:dyDescent="0.25">
      <c r="D5008" s="27"/>
      <c r="M5008" s="17"/>
    </row>
    <row r="5009" spans="4:13" x14ac:dyDescent="0.25">
      <c r="D5009" s="27"/>
      <c r="M5009" s="17"/>
    </row>
    <row r="5010" spans="4:13" x14ac:dyDescent="0.25">
      <c r="D5010" s="27"/>
      <c r="M5010" s="17"/>
    </row>
    <row r="5011" spans="4:13" x14ac:dyDescent="0.25">
      <c r="D5011" s="27"/>
      <c r="M5011" s="17"/>
    </row>
    <row r="5012" spans="4:13" x14ac:dyDescent="0.25">
      <c r="D5012" s="27"/>
      <c r="M5012" s="17"/>
    </row>
    <row r="5013" spans="4:13" x14ac:dyDescent="0.25">
      <c r="D5013" s="27"/>
      <c r="M5013" s="17"/>
    </row>
    <row r="5014" spans="4:13" x14ac:dyDescent="0.25">
      <c r="D5014" s="27"/>
      <c r="M5014" s="17"/>
    </row>
    <row r="5015" spans="4:13" x14ac:dyDescent="0.25">
      <c r="D5015" s="27"/>
      <c r="M5015" s="17"/>
    </row>
    <row r="5016" spans="4:13" x14ac:dyDescent="0.25">
      <c r="D5016" s="27"/>
      <c r="M5016" s="17"/>
    </row>
    <row r="5017" spans="4:13" x14ac:dyDescent="0.25">
      <c r="D5017" s="27"/>
      <c r="M5017" s="17"/>
    </row>
    <row r="5018" spans="4:13" x14ac:dyDescent="0.25">
      <c r="D5018" s="27"/>
      <c r="M5018" s="17"/>
    </row>
    <row r="5019" spans="4:13" x14ac:dyDescent="0.25">
      <c r="D5019" s="27"/>
      <c r="M5019" s="17"/>
    </row>
    <row r="5020" spans="4:13" x14ac:dyDescent="0.25">
      <c r="D5020" s="27"/>
      <c r="M5020" s="17"/>
    </row>
    <row r="5021" spans="4:13" x14ac:dyDescent="0.25">
      <c r="D5021" s="27"/>
      <c r="M5021" s="17"/>
    </row>
    <row r="5022" spans="4:13" x14ac:dyDescent="0.25">
      <c r="D5022" s="27"/>
      <c r="M5022" s="17"/>
    </row>
    <row r="5023" spans="4:13" x14ac:dyDescent="0.25">
      <c r="D5023" s="27"/>
      <c r="M5023" s="17"/>
    </row>
    <row r="5024" spans="4:13" x14ac:dyDescent="0.25">
      <c r="D5024" s="27"/>
      <c r="M5024" s="17"/>
    </row>
    <row r="5025" spans="4:13" x14ac:dyDescent="0.25">
      <c r="D5025" s="27"/>
      <c r="M5025" s="17"/>
    </row>
    <row r="5026" spans="4:13" x14ac:dyDescent="0.25">
      <c r="D5026" s="27"/>
      <c r="M5026" s="17"/>
    </row>
    <row r="5027" spans="4:13" x14ac:dyDescent="0.25">
      <c r="D5027" s="27"/>
      <c r="M5027" s="17"/>
    </row>
    <row r="5028" spans="4:13" x14ac:dyDescent="0.25">
      <c r="D5028" s="27"/>
      <c r="M5028" s="17"/>
    </row>
    <row r="5029" spans="4:13" x14ac:dyDescent="0.25">
      <c r="D5029" s="27"/>
      <c r="M5029" s="17"/>
    </row>
    <row r="5030" spans="4:13" x14ac:dyDescent="0.25">
      <c r="D5030" s="27"/>
      <c r="M5030" s="17"/>
    </row>
    <row r="5031" spans="4:13" x14ac:dyDescent="0.25">
      <c r="D5031" s="27"/>
      <c r="M5031" s="17"/>
    </row>
    <row r="5032" spans="4:13" x14ac:dyDescent="0.25">
      <c r="D5032" s="27"/>
      <c r="M5032" s="17"/>
    </row>
    <row r="5033" spans="4:13" x14ac:dyDescent="0.25">
      <c r="D5033" s="27"/>
      <c r="M5033" s="17"/>
    </row>
    <row r="5034" spans="4:13" x14ac:dyDescent="0.25">
      <c r="D5034" s="27"/>
      <c r="M5034" s="17"/>
    </row>
    <row r="5035" spans="4:13" x14ac:dyDescent="0.25">
      <c r="D5035" s="27"/>
      <c r="M5035" s="17"/>
    </row>
    <row r="5036" spans="4:13" x14ac:dyDescent="0.25">
      <c r="D5036" s="27"/>
      <c r="M5036" s="17"/>
    </row>
    <row r="5037" spans="4:13" x14ac:dyDescent="0.25">
      <c r="D5037" s="27"/>
      <c r="M5037" s="17"/>
    </row>
    <row r="5038" spans="4:13" x14ac:dyDescent="0.25">
      <c r="D5038" s="27"/>
      <c r="M5038" s="17"/>
    </row>
    <row r="5039" spans="4:13" x14ac:dyDescent="0.25">
      <c r="D5039" s="27"/>
      <c r="M5039" s="17"/>
    </row>
    <row r="5040" spans="4:13" x14ac:dyDescent="0.25">
      <c r="D5040" s="27"/>
      <c r="M5040" s="17"/>
    </row>
    <row r="5041" spans="4:13" x14ac:dyDescent="0.25">
      <c r="D5041" s="27"/>
      <c r="M5041" s="17"/>
    </row>
    <row r="5042" spans="4:13" x14ac:dyDescent="0.25">
      <c r="D5042" s="27"/>
      <c r="M5042" s="17"/>
    </row>
    <row r="5043" spans="4:13" x14ac:dyDescent="0.25">
      <c r="D5043" s="27"/>
      <c r="M5043" s="17"/>
    </row>
    <row r="5044" spans="4:13" x14ac:dyDescent="0.25">
      <c r="D5044" s="27"/>
      <c r="M5044" s="17"/>
    </row>
    <row r="5045" spans="4:13" x14ac:dyDescent="0.25">
      <c r="D5045" s="27"/>
      <c r="M5045" s="17"/>
    </row>
    <row r="5046" spans="4:13" x14ac:dyDescent="0.25">
      <c r="D5046" s="27"/>
      <c r="M5046" s="17"/>
    </row>
    <row r="5047" spans="4:13" x14ac:dyDescent="0.25">
      <c r="D5047" s="27"/>
      <c r="M5047" s="17"/>
    </row>
    <row r="5048" spans="4:13" x14ac:dyDescent="0.25">
      <c r="D5048" s="27"/>
      <c r="M5048" s="17"/>
    </row>
    <row r="5049" spans="4:13" x14ac:dyDescent="0.25">
      <c r="D5049" s="27"/>
      <c r="M5049" s="17"/>
    </row>
    <row r="5050" spans="4:13" x14ac:dyDescent="0.25">
      <c r="D5050" s="27"/>
      <c r="M5050" s="17"/>
    </row>
    <row r="5051" spans="4:13" x14ac:dyDescent="0.25">
      <c r="D5051" s="27"/>
      <c r="M5051" s="17"/>
    </row>
    <row r="5052" spans="4:13" x14ac:dyDescent="0.25">
      <c r="D5052" s="27"/>
      <c r="M5052" s="17"/>
    </row>
    <row r="5053" spans="4:13" x14ac:dyDescent="0.25">
      <c r="D5053" s="27"/>
      <c r="M5053" s="17"/>
    </row>
    <row r="5054" spans="4:13" x14ac:dyDescent="0.25">
      <c r="D5054" s="27"/>
      <c r="M5054" s="17"/>
    </row>
    <row r="5055" spans="4:13" x14ac:dyDescent="0.25">
      <c r="D5055" s="27"/>
      <c r="M5055" s="17"/>
    </row>
    <row r="5056" spans="4:13" x14ac:dyDescent="0.25">
      <c r="D5056" s="27"/>
      <c r="M5056" s="17"/>
    </row>
    <row r="5057" spans="4:13" x14ac:dyDescent="0.25">
      <c r="D5057" s="27"/>
      <c r="M5057" s="17"/>
    </row>
    <row r="5058" spans="4:13" x14ac:dyDescent="0.25">
      <c r="D5058" s="27"/>
      <c r="M5058" s="17"/>
    </row>
    <row r="5059" spans="4:13" x14ac:dyDescent="0.25">
      <c r="D5059" s="27"/>
      <c r="M5059" s="17"/>
    </row>
    <row r="5060" spans="4:13" x14ac:dyDescent="0.25">
      <c r="D5060" s="27"/>
      <c r="M5060" s="17"/>
    </row>
    <row r="5061" spans="4:13" x14ac:dyDescent="0.25">
      <c r="D5061" s="27"/>
      <c r="M5061" s="17"/>
    </row>
    <row r="5062" spans="4:13" x14ac:dyDescent="0.25">
      <c r="D5062" s="27"/>
      <c r="M5062" s="17"/>
    </row>
    <row r="5063" spans="4:13" x14ac:dyDescent="0.25">
      <c r="D5063" s="27"/>
      <c r="M5063" s="17"/>
    </row>
    <row r="5064" spans="4:13" x14ac:dyDescent="0.25">
      <c r="D5064" s="27"/>
      <c r="M5064" s="17"/>
    </row>
    <row r="5065" spans="4:13" x14ac:dyDescent="0.25">
      <c r="D5065" s="27"/>
      <c r="M5065" s="17"/>
    </row>
    <row r="5066" spans="4:13" x14ac:dyDescent="0.25">
      <c r="D5066" s="27"/>
      <c r="M5066" s="17"/>
    </row>
    <row r="5067" spans="4:13" x14ac:dyDescent="0.25">
      <c r="D5067" s="27"/>
      <c r="M5067" s="17"/>
    </row>
    <row r="5068" spans="4:13" x14ac:dyDescent="0.25">
      <c r="D5068" s="27"/>
      <c r="M5068" s="17"/>
    </row>
    <row r="5069" spans="4:13" x14ac:dyDescent="0.25">
      <c r="D5069" s="27"/>
      <c r="M5069" s="17"/>
    </row>
    <row r="5070" spans="4:13" x14ac:dyDescent="0.25">
      <c r="D5070" s="27"/>
      <c r="M5070" s="17"/>
    </row>
    <row r="5071" spans="4:13" x14ac:dyDescent="0.25">
      <c r="D5071" s="27"/>
      <c r="M5071" s="17"/>
    </row>
    <row r="5072" spans="4:13" x14ac:dyDescent="0.25">
      <c r="D5072" s="27"/>
      <c r="M5072" s="17"/>
    </row>
    <row r="5073" spans="4:13" x14ac:dyDescent="0.25">
      <c r="D5073" s="27"/>
      <c r="M5073" s="17"/>
    </row>
    <row r="5074" spans="4:13" x14ac:dyDescent="0.25">
      <c r="D5074" s="27"/>
      <c r="M5074" s="17"/>
    </row>
    <row r="5075" spans="4:13" x14ac:dyDescent="0.25">
      <c r="D5075" s="27"/>
      <c r="M5075" s="17"/>
    </row>
    <row r="5076" spans="4:13" x14ac:dyDescent="0.25">
      <c r="D5076" s="27"/>
      <c r="M5076" s="17"/>
    </row>
    <row r="5077" spans="4:13" x14ac:dyDescent="0.25">
      <c r="D5077" s="27"/>
      <c r="M5077" s="17"/>
    </row>
    <row r="5078" spans="4:13" x14ac:dyDescent="0.25">
      <c r="D5078" s="27"/>
      <c r="M5078" s="17"/>
    </row>
    <row r="5079" spans="4:13" x14ac:dyDescent="0.25">
      <c r="D5079" s="27"/>
      <c r="M5079" s="17"/>
    </row>
    <row r="5080" spans="4:13" x14ac:dyDescent="0.25">
      <c r="D5080" s="27"/>
      <c r="M5080" s="17"/>
    </row>
    <row r="5081" spans="4:13" x14ac:dyDescent="0.25">
      <c r="D5081" s="27"/>
      <c r="M5081" s="17"/>
    </row>
    <row r="5082" spans="4:13" x14ac:dyDescent="0.25">
      <c r="D5082" s="27"/>
      <c r="M5082" s="17"/>
    </row>
    <row r="5083" spans="4:13" x14ac:dyDescent="0.25">
      <c r="D5083" s="27"/>
      <c r="M5083" s="17"/>
    </row>
    <row r="5084" spans="4:13" x14ac:dyDescent="0.25">
      <c r="D5084" s="27"/>
      <c r="M5084" s="17"/>
    </row>
    <row r="5085" spans="4:13" x14ac:dyDescent="0.25">
      <c r="D5085" s="27"/>
      <c r="M5085" s="17"/>
    </row>
    <row r="5086" spans="4:13" x14ac:dyDescent="0.25">
      <c r="D5086" s="27"/>
      <c r="M5086" s="17"/>
    </row>
    <row r="5087" spans="4:13" x14ac:dyDescent="0.25">
      <c r="D5087" s="27"/>
      <c r="M5087" s="17"/>
    </row>
    <row r="5088" spans="4:13" x14ac:dyDescent="0.25">
      <c r="D5088" s="27"/>
      <c r="M5088" s="17"/>
    </row>
    <row r="5089" spans="4:13" x14ac:dyDescent="0.25">
      <c r="D5089" s="27"/>
      <c r="M5089" s="17"/>
    </row>
    <row r="5090" spans="4:13" x14ac:dyDescent="0.25">
      <c r="D5090" s="27"/>
      <c r="M5090" s="17"/>
    </row>
    <row r="5091" spans="4:13" x14ac:dyDescent="0.25">
      <c r="D5091" s="27"/>
      <c r="M5091" s="17"/>
    </row>
    <row r="5092" spans="4:13" x14ac:dyDescent="0.25">
      <c r="D5092" s="27"/>
      <c r="M5092" s="17"/>
    </row>
    <row r="5093" spans="4:13" x14ac:dyDescent="0.25">
      <c r="D5093" s="27"/>
      <c r="M5093" s="17"/>
    </row>
    <row r="5094" spans="4:13" x14ac:dyDescent="0.25">
      <c r="D5094" s="27"/>
      <c r="M5094" s="17"/>
    </row>
    <row r="5095" spans="4:13" x14ac:dyDescent="0.25">
      <c r="D5095" s="27"/>
      <c r="M5095" s="17"/>
    </row>
    <row r="5096" spans="4:13" x14ac:dyDescent="0.25">
      <c r="D5096" s="27"/>
      <c r="M5096" s="17"/>
    </row>
    <row r="5097" spans="4:13" x14ac:dyDescent="0.25">
      <c r="D5097" s="27"/>
      <c r="M5097" s="17"/>
    </row>
    <row r="5098" spans="4:13" x14ac:dyDescent="0.25">
      <c r="D5098" s="27"/>
      <c r="M5098" s="17"/>
    </row>
    <row r="5099" spans="4:13" x14ac:dyDescent="0.25">
      <c r="D5099" s="27"/>
      <c r="M5099" s="17"/>
    </row>
    <row r="5100" spans="4:13" x14ac:dyDescent="0.25">
      <c r="D5100" s="27"/>
      <c r="M5100" s="17"/>
    </row>
    <row r="5101" spans="4:13" x14ac:dyDescent="0.25">
      <c r="D5101" s="27"/>
      <c r="M5101" s="17"/>
    </row>
    <row r="5102" spans="4:13" x14ac:dyDescent="0.25">
      <c r="D5102" s="27"/>
      <c r="M5102" s="17"/>
    </row>
    <row r="5103" spans="4:13" x14ac:dyDescent="0.25">
      <c r="D5103" s="27"/>
      <c r="M5103" s="17"/>
    </row>
    <row r="5104" spans="4:13" x14ac:dyDescent="0.25">
      <c r="D5104" s="27"/>
      <c r="M5104" s="17"/>
    </row>
    <row r="5105" spans="4:13" x14ac:dyDescent="0.25">
      <c r="D5105" s="27"/>
      <c r="M5105" s="17"/>
    </row>
    <row r="5106" spans="4:13" x14ac:dyDescent="0.25">
      <c r="D5106" s="27"/>
      <c r="M5106" s="17"/>
    </row>
    <row r="5107" spans="4:13" x14ac:dyDescent="0.25">
      <c r="D5107" s="27"/>
      <c r="M5107" s="17"/>
    </row>
    <row r="5108" spans="4:13" x14ac:dyDescent="0.25">
      <c r="D5108" s="27"/>
      <c r="M5108" s="17"/>
    </row>
    <row r="5109" spans="4:13" x14ac:dyDescent="0.25">
      <c r="D5109" s="27"/>
      <c r="M5109" s="17"/>
    </row>
    <row r="5110" spans="4:13" x14ac:dyDescent="0.25">
      <c r="D5110" s="27"/>
      <c r="M5110" s="17"/>
    </row>
    <row r="5111" spans="4:13" x14ac:dyDescent="0.25">
      <c r="D5111" s="27"/>
      <c r="M5111" s="17"/>
    </row>
    <row r="5112" spans="4:13" x14ac:dyDescent="0.25">
      <c r="D5112" s="27"/>
      <c r="M5112" s="17"/>
    </row>
    <row r="5113" spans="4:13" x14ac:dyDescent="0.25">
      <c r="D5113" s="27"/>
      <c r="M5113" s="17"/>
    </row>
    <row r="5114" spans="4:13" x14ac:dyDescent="0.25">
      <c r="D5114" s="27"/>
      <c r="M5114" s="17"/>
    </row>
    <row r="5115" spans="4:13" x14ac:dyDescent="0.25">
      <c r="D5115" s="27"/>
      <c r="M5115" s="17"/>
    </row>
    <row r="5116" spans="4:13" x14ac:dyDescent="0.25">
      <c r="D5116" s="27"/>
      <c r="M5116" s="17"/>
    </row>
    <row r="5117" spans="4:13" x14ac:dyDescent="0.25">
      <c r="D5117" s="27"/>
      <c r="M5117" s="17"/>
    </row>
    <row r="5118" spans="4:13" x14ac:dyDescent="0.25">
      <c r="D5118" s="27"/>
      <c r="M5118" s="17"/>
    </row>
    <row r="5119" spans="4:13" x14ac:dyDescent="0.25">
      <c r="D5119" s="27"/>
      <c r="M5119" s="17"/>
    </row>
    <row r="5120" spans="4:13" x14ac:dyDescent="0.25">
      <c r="D5120" s="27"/>
      <c r="M5120" s="17"/>
    </row>
    <row r="5121" spans="4:13" x14ac:dyDescent="0.25">
      <c r="D5121" s="27"/>
      <c r="M5121" s="17"/>
    </row>
    <row r="5122" spans="4:13" x14ac:dyDescent="0.25">
      <c r="D5122" s="27"/>
      <c r="M5122" s="17"/>
    </row>
    <row r="5123" spans="4:13" x14ac:dyDescent="0.25">
      <c r="D5123" s="27"/>
      <c r="M5123" s="17"/>
    </row>
    <row r="5124" spans="4:13" x14ac:dyDescent="0.25">
      <c r="D5124" s="27"/>
      <c r="M5124" s="17"/>
    </row>
    <row r="5125" spans="4:13" x14ac:dyDescent="0.25">
      <c r="D5125" s="27"/>
      <c r="M5125" s="17"/>
    </row>
    <row r="5126" spans="4:13" x14ac:dyDescent="0.25">
      <c r="D5126" s="27"/>
      <c r="M5126" s="17"/>
    </row>
    <row r="5127" spans="4:13" x14ac:dyDescent="0.25">
      <c r="D5127" s="27"/>
      <c r="M5127" s="17"/>
    </row>
    <row r="5128" spans="4:13" x14ac:dyDescent="0.25">
      <c r="D5128" s="27"/>
      <c r="M5128" s="17"/>
    </row>
    <row r="5129" spans="4:13" x14ac:dyDescent="0.25">
      <c r="D5129" s="27"/>
      <c r="M5129" s="17"/>
    </row>
    <row r="5130" spans="4:13" x14ac:dyDescent="0.25">
      <c r="D5130" s="27"/>
      <c r="M5130" s="17"/>
    </row>
    <row r="5131" spans="4:13" x14ac:dyDescent="0.25">
      <c r="D5131" s="27"/>
      <c r="M5131" s="17"/>
    </row>
    <row r="5132" spans="4:13" x14ac:dyDescent="0.25">
      <c r="D5132" s="27"/>
      <c r="M5132" s="17"/>
    </row>
    <row r="5133" spans="4:13" x14ac:dyDescent="0.25">
      <c r="D5133" s="27"/>
      <c r="M5133" s="17"/>
    </row>
    <row r="5134" spans="4:13" x14ac:dyDescent="0.25">
      <c r="D5134" s="27"/>
      <c r="M5134" s="17"/>
    </row>
    <row r="5135" spans="4:13" x14ac:dyDescent="0.25">
      <c r="D5135" s="27"/>
      <c r="M5135" s="17"/>
    </row>
    <row r="5136" spans="4:13" x14ac:dyDescent="0.25">
      <c r="D5136" s="27"/>
      <c r="M5136" s="17"/>
    </row>
    <row r="5137" spans="4:13" x14ac:dyDescent="0.25">
      <c r="D5137" s="27"/>
      <c r="M5137" s="17"/>
    </row>
    <row r="5138" spans="4:13" x14ac:dyDescent="0.25">
      <c r="D5138" s="27"/>
      <c r="M5138" s="17"/>
    </row>
    <row r="5139" spans="4:13" x14ac:dyDescent="0.25">
      <c r="D5139" s="27"/>
      <c r="M5139" s="17"/>
    </row>
    <row r="5140" spans="4:13" x14ac:dyDescent="0.25">
      <c r="D5140" s="27"/>
      <c r="M5140" s="17"/>
    </row>
    <row r="5141" spans="4:13" x14ac:dyDescent="0.25">
      <c r="D5141" s="27"/>
      <c r="M5141" s="17"/>
    </row>
    <row r="5142" spans="4:13" x14ac:dyDescent="0.25">
      <c r="D5142" s="27"/>
      <c r="M5142" s="17"/>
    </row>
    <row r="5143" spans="4:13" x14ac:dyDescent="0.25">
      <c r="D5143" s="27"/>
      <c r="M5143" s="17"/>
    </row>
    <row r="5144" spans="4:13" x14ac:dyDescent="0.25">
      <c r="D5144" s="27"/>
      <c r="M5144" s="17"/>
    </row>
    <row r="5145" spans="4:13" x14ac:dyDescent="0.25">
      <c r="D5145" s="27"/>
      <c r="M5145" s="17"/>
    </row>
    <row r="5146" spans="4:13" x14ac:dyDescent="0.25">
      <c r="D5146" s="27"/>
      <c r="M5146" s="17"/>
    </row>
    <row r="5147" spans="4:13" x14ac:dyDescent="0.25">
      <c r="D5147" s="27"/>
      <c r="M5147" s="17"/>
    </row>
    <row r="5148" spans="4:13" x14ac:dyDescent="0.25">
      <c r="D5148" s="27"/>
      <c r="M5148" s="17"/>
    </row>
    <row r="5149" spans="4:13" x14ac:dyDescent="0.25">
      <c r="D5149" s="27"/>
      <c r="M5149" s="17"/>
    </row>
    <row r="5150" spans="4:13" x14ac:dyDescent="0.25">
      <c r="D5150" s="27"/>
      <c r="M5150" s="17"/>
    </row>
    <row r="5151" spans="4:13" x14ac:dyDescent="0.25">
      <c r="D5151" s="27"/>
      <c r="M5151" s="17"/>
    </row>
    <row r="5152" spans="4:13" x14ac:dyDescent="0.25">
      <c r="D5152" s="27"/>
      <c r="M5152" s="17"/>
    </row>
    <row r="5153" spans="4:13" x14ac:dyDescent="0.25">
      <c r="D5153" s="27"/>
      <c r="M5153" s="17"/>
    </row>
    <row r="5154" spans="4:13" x14ac:dyDescent="0.25">
      <c r="D5154" s="27"/>
      <c r="M5154" s="17"/>
    </row>
    <row r="5155" spans="4:13" x14ac:dyDescent="0.25">
      <c r="D5155" s="27"/>
      <c r="M5155" s="17"/>
    </row>
    <row r="5156" spans="4:13" x14ac:dyDescent="0.25">
      <c r="D5156" s="27"/>
      <c r="M5156" s="17"/>
    </row>
    <row r="5157" spans="4:13" x14ac:dyDescent="0.25">
      <c r="D5157" s="27"/>
      <c r="M5157" s="17"/>
    </row>
    <row r="5158" spans="4:13" x14ac:dyDescent="0.25">
      <c r="D5158" s="27"/>
      <c r="M5158" s="17"/>
    </row>
    <row r="5159" spans="4:13" x14ac:dyDescent="0.25">
      <c r="D5159" s="27"/>
      <c r="M5159" s="17"/>
    </row>
    <row r="5160" spans="4:13" x14ac:dyDescent="0.25">
      <c r="D5160" s="27"/>
      <c r="M5160" s="17"/>
    </row>
    <row r="5161" spans="4:13" x14ac:dyDescent="0.25">
      <c r="D5161" s="27"/>
      <c r="M5161" s="17"/>
    </row>
    <row r="5162" spans="4:13" x14ac:dyDescent="0.25">
      <c r="D5162" s="27"/>
      <c r="M5162" s="17"/>
    </row>
    <row r="5163" spans="4:13" x14ac:dyDescent="0.25">
      <c r="D5163" s="27"/>
      <c r="M5163" s="17"/>
    </row>
    <row r="5164" spans="4:13" x14ac:dyDescent="0.25">
      <c r="D5164" s="27"/>
      <c r="M5164" s="17"/>
    </row>
    <row r="5165" spans="4:13" x14ac:dyDescent="0.25">
      <c r="D5165" s="27"/>
      <c r="M5165" s="17"/>
    </row>
    <row r="5166" spans="4:13" x14ac:dyDescent="0.25">
      <c r="D5166" s="27"/>
      <c r="M5166" s="17"/>
    </row>
    <row r="5167" spans="4:13" x14ac:dyDescent="0.25">
      <c r="D5167" s="27"/>
      <c r="M5167" s="17"/>
    </row>
    <row r="5168" spans="4:13" x14ac:dyDescent="0.25">
      <c r="D5168" s="27"/>
      <c r="M5168" s="17"/>
    </row>
    <row r="5169" spans="4:13" x14ac:dyDescent="0.25">
      <c r="D5169" s="27"/>
      <c r="M5169" s="17"/>
    </row>
    <row r="5170" spans="4:13" x14ac:dyDescent="0.25">
      <c r="D5170" s="27"/>
      <c r="M5170" s="17"/>
    </row>
    <row r="5171" spans="4:13" x14ac:dyDescent="0.25">
      <c r="D5171" s="27"/>
      <c r="M5171" s="17"/>
    </row>
    <row r="5172" spans="4:13" x14ac:dyDescent="0.25">
      <c r="D5172" s="27"/>
      <c r="M5172" s="17"/>
    </row>
    <row r="5173" spans="4:13" x14ac:dyDescent="0.25">
      <c r="D5173" s="27"/>
      <c r="M5173" s="17"/>
    </row>
    <row r="5174" spans="4:13" x14ac:dyDescent="0.25">
      <c r="D5174" s="27"/>
      <c r="M5174" s="17"/>
    </row>
    <row r="5175" spans="4:13" x14ac:dyDescent="0.25">
      <c r="D5175" s="27"/>
      <c r="M5175" s="17"/>
    </row>
    <row r="5176" spans="4:13" x14ac:dyDescent="0.25">
      <c r="D5176" s="27"/>
      <c r="M5176" s="17"/>
    </row>
    <row r="5177" spans="4:13" x14ac:dyDescent="0.25">
      <c r="D5177" s="27"/>
      <c r="M5177" s="17"/>
    </row>
    <row r="5178" spans="4:13" x14ac:dyDescent="0.25">
      <c r="D5178" s="27"/>
      <c r="M5178" s="17"/>
    </row>
    <row r="5179" spans="4:13" x14ac:dyDescent="0.25">
      <c r="D5179" s="27"/>
      <c r="M5179" s="17"/>
    </row>
    <row r="5180" spans="4:13" x14ac:dyDescent="0.25">
      <c r="D5180" s="27"/>
      <c r="M5180" s="17"/>
    </row>
    <row r="5181" spans="4:13" x14ac:dyDescent="0.25">
      <c r="D5181" s="27"/>
      <c r="M5181" s="17"/>
    </row>
    <row r="5182" spans="4:13" x14ac:dyDescent="0.25">
      <c r="D5182" s="27"/>
      <c r="M5182" s="17"/>
    </row>
    <row r="5183" spans="4:13" x14ac:dyDescent="0.25">
      <c r="D5183" s="27"/>
      <c r="M5183" s="17"/>
    </row>
    <row r="5184" spans="4:13" x14ac:dyDescent="0.25">
      <c r="D5184" s="27"/>
      <c r="M5184" s="17"/>
    </row>
    <row r="5185" spans="4:13" x14ac:dyDescent="0.25">
      <c r="D5185" s="27"/>
      <c r="M5185" s="17"/>
    </row>
    <row r="5186" spans="4:13" x14ac:dyDescent="0.25">
      <c r="D5186" s="27"/>
      <c r="M5186" s="17"/>
    </row>
    <row r="5187" spans="4:13" x14ac:dyDescent="0.25">
      <c r="D5187" s="27"/>
      <c r="M5187" s="17"/>
    </row>
    <row r="5188" spans="4:13" x14ac:dyDescent="0.25">
      <c r="D5188" s="27"/>
      <c r="M5188" s="17"/>
    </row>
    <row r="5189" spans="4:13" x14ac:dyDescent="0.25">
      <c r="D5189" s="27"/>
      <c r="M5189" s="17"/>
    </row>
    <row r="5190" spans="4:13" x14ac:dyDescent="0.25">
      <c r="D5190" s="27"/>
      <c r="M5190" s="17"/>
    </row>
    <row r="5191" spans="4:13" x14ac:dyDescent="0.25">
      <c r="D5191" s="27"/>
      <c r="M5191" s="17"/>
    </row>
    <row r="5192" spans="4:13" x14ac:dyDescent="0.25">
      <c r="D5192" s="27"/>
      <c r="M5192" s="17"/>
    </row>
    <row r="5193" spans="4:13" x14ac:dyDescent="0.25">
      <c r="D5193" s="27"/>
      <c r="M5193" s="17"/>
    </row>
    <row r="5194" spans="4:13" x14ac:dyDescent="0.25">
      <c r="D5194" s="27"/>
      <c r="M5194" s="17"/>
    </row>
    <row r="5195" spans="4:13" x14ac:dyDescent="0.25">
      <c r="D5195" s="27"/>
      <c r="M5195" s="17"/>
    </row>
    <row r="5196" spans="4:13" x14ac:dyDescent="0.25">
      <c r="D5196" s="27"/>
      <c r="M5196" s="17"/>
    </row>
    <row r="5197" spans="4:13" x14ac:dyDescent="0.25">
      <c r="D5197" s="27"/>
      <c r="M5197" s="17"/>
    </row>
    <row r="5198" spans="4:13" x14ac:dyDescent="0.25">
      <c r="D5198" s="27"/>
      <c r="M5198" s="17"/>
    </row>
    <row r="5199" spans="4:13" x14ac:dyDescent="0.25">
      <c r="D5199" s="27"/>
      <c r="M5199" s="17"/>
    </row>
    <row r="5200" spans="4:13" x14ac:dyDescent="0.25">
      <c r="D5200" s="27"/>
      <c r="M5200" s="17"/>
    </row>
    <row r="5201" spans="4:13" x14ac:dyDescent="0.25">
      <c r="D5201" s="27"/>
      <c r="M5201" s="17"/>
    </row>
    <row r="5202" spans="4:13" x14ac:dyDescent="0.25">
      <c r="D5202" s="27"/>
      <c r="M5202" s="17"/>
    </row>
    <row r="5203" spans="4:13" x14ac:dyDescent="0.25">
      <c r="D5203" s="27"/>
      <c r="M5203" s="17"/>
    </row>
    <row r="5204" spans="4:13" x14ac:dyDescent="0.25">
      <c r="D5204" s="27"/>
      <c r="M5204" s="17"/>
    </row>
    <row r="5205" spans="4:13" x14ac:dyDescent="0.25">
      <c r="D5205" s="27"/>
      <c r="M5205" s="17"/>
    </row>
    <row r="5206" spans="4:13" x14ac:dyDescent="0.25">
      <c r="D5206" s="27"/>
      <c r="M5206" s="17"/>
    </row>
    <row r="5207" spans="4:13" x14ac:dyDescent="0.25">
      <c r="D5207" s="27"/>
      <c r="M5207" s="17"/>
    </row>
    <row r="5208" spans="4:13" x14ac:dyDescent="0.25">
      <c r="D5208" s="27"/>
      <c r="M5208" s="17"/>
    </row>
    <row r="5209" spans="4:13" x14ac:dyDescent="0.25">
      <c r="D5209" s="27"/>
      <c r="M5209" s="17"/>
    </row>
    <row r="5210" spans="4:13" x14ac:dyDescent="0.25">
      <c r="D5210" s="27"/>
      <c r="M5210" s="17"/>
    </row>
    <row r="5211" spans="4:13" x14ac:dyDescent="0.25">
      <c r="D5211" s="27"/>
      <c r="M5211" s="17"/>
    </row>
    <row r="5212" spans="4:13" x14ac:dyDescent="0.25">
      <c r="D5212" s="27"/>
      <c r="M5212" s="17"/>
    </row>
    <row r="5213" spans="4:13" x14ac:dyDescent="0.25">
      <c r="D5213" s="27"/>
      <c r="M5213" s="17"/>
    </row>
    <row r="5214" spans="4:13" x14ac:dyDescent="0.25">
      <c r="D5214" s="27"/>
      <c r="M5214" s="17"/>
    </row>
    <row r="5215" spans="4:13" x14ac:dyDescent="0.25">
      <c r="D5215" s="27"/>
      <c r="M5215" s="17"/>
    </row>
    <row r="5216" spans="4:13" x14ac:dyDescent="0.25">
      <c r="D5216" s="27"/>
      <c r="M5216" s="17"/>
    </row>
    <row r="5217" spans="4:13" x14ac:dyDescent="0.25">
      <c r="D5217" s="27"/>
      <c r="M5217" s="17"/>
    </row>
    <row r="5218" spans="4:13" x14ac:dyDescent="0.25">
      <c r="D5218" s="27"/>
      <c r="M5218" s="17"/>
    </row>
    <row r="5219" spans="4:13" x14ac:dyDescent="0.25">
      <c r="D5219" s="27"/>
      <c r="M5219" s="17"/>
    </row>
    <row r="5220" spans="4:13" x14ac:dyDescent="0.25">
      <c r="D5220" s="27"/>
      <c r="M5220" s="17"/>
    </row>
    <row r="5221" spans="4:13" x14ac:dyDescent="0.25">
      <c r="D5221" s="27"/>
      <c r="M5221" s="17"/>
    </row>
    <row r="5222" spans="4:13" x14ac:dyDescent="0.25">
      <c r="D5222" s="27"/>
      <c r="M5222" s="17"/>
    </row>
    <row r="5223" spans="4:13" x14ac:dyDescent="0.25">
      <c r="D5223" s="27"/>
      <c r="M5223" s="17"/>
    </row>
    <row r="5224" spans="4:13" x14ac:dyDescent="0.25">
      <c r="D5224" s="27"/>
      <c r="M5224" s="17"/>
    </row>
    <row r="5225" spans="4:13" x14ac:dyDescent="0.25">
      <c r="D5225" s="27"/>
      <c r="M5225" s="17"/>
    </row>
    <row r="5226" spans="4:13" x14ac:dyDescent="0.25">
      <c r="D5226" s="27"/>
      <c r="M5226" s="17"/>
    </row>
    <row r="5227" spans="4:13" x14ac:dyDescent="0.25">
      <c r="D5227" s="27"/>
      <c r="M5227" s="17"/>
    </row>
    <row r="5228" spans="4:13" x14ac:dyDescent="0.25">
      <c r="D5228" s="27"/>
      <c r="M5228" s="17"/>
    </row>
    <row r="5229" spans="4:13" x14ac:dyDescent="0.25">
      <c r="D5229" s="27"/>
      <c r="M5229" s="17"/>
    </row>
    <row r="5230" spans="4:13" x14ac:dyDescent="0.25">
      <c r="D5230" s="27"/>
      <c r="M5230" s="17"/>
    </row>
    <row r="5231" spans="4:13" x14ac:dyDescent="0.25">
      <c r="D5231" s="27"/>
      <c r="M5231" s="17"/>
    </row>
    <row r="5232" spans="4:13" x14ac:dyDescent="0.25">
      <c r="D5232" s="27"/>
      <c r="M5232" s="17"/>
    </row>
    <row r="5233" spans="4:13" x14ac:dyDescent="0.25">
      <c r="D5233" s="27"/>
      <c r="M5233" s="17"/>
    </row>
    <row r="5234" spans="4:13" x14ac:dyDescent="0.25">
      <c r="D5234" s="27"/>
      <c r="M5234" s="17"/>
    </row>
    <row r="5235" spans="4:13" x14ac:dyDescent="0.25">
      <c r="D5235" s="27"/>
      <c r="M5235" s="17"/>
    </row>
    <row r="5236" spans="4:13" x14ac:dyDescent="0.25">
      <c r="D5236" s="27"/>
      <c r="M5236" s="17"/>
    </row>
    <row r="5237" spans="4:13" x14ac:dyDescent="0.25">
      <c r="D5237" s="27"/>
      <c r="M5237" s="17"/>
    </row>
    <row r="5238" spans="4:13" x14ac:dyDescent="0.25">
      <c r="D5238" s="27"/>
      <c r="M5238" s="17"/>
    </row>
    <row r="5239" spans="4:13" x14ac:dyDescent="0.25">
      <c r="D5239" s="27"/>
      <c r="M5239" s="17"/>
    </row>
    <row r="5240" spans="4:13" x14ac:dyDescent="0.25">
      <c r="D5240" s="27"/>
      <c r="M5240" s="17"/>
    </row>
    <row r="5241" spans="4:13" x14ac:dyDescent="0.25">
      <c r="D5241" s="27"/>
      <c r="M5241" s="17"/>
    </row>
    <row r="5242" spans="4:13" x14ac:dyDescent="0.25">
      <c r="D5242" s="27"/>
      <c r="M5242" s="17"/>
    </row>
    <row r="5243" spans="4:13" x14ac:dyDescent="0.25">
      <c r="D5243" s="27"/>
      <c r="M5243" s="17"/>
    </row>
    <row r="5244" spans="4:13" x14ac:dyDescent="0.25">
      <c r="D5244" s="27"/>
      <c r="M5244" s="17"/>
    </row>
    <row r="5245" spans="4:13" x14ac:dyDescent="0.25">
      <c r="D5245" s="27"/>
      <c r="M5245" s="17"/>
    </row>
    <row r="5246" spans="4:13" x14ac:dyDescent="0.25">
      <c r="D5246" s="27"/>
      <c r="M5246" s="17"/>
    </row>
    <row r="5247" spans="4:13" x14ac:dyDescent="0.25">
      <c r="D5247" s="27"/>
      <c r="M5247" s="17"/>
    </row>
    <row r="5248" spans="4:13" x14ac:dyDescent="0.25">
      <c r="D5248" s="27"/>
      <c r="M5248" s="17"/>
    </row>
    <row r="5249" spans="4:13" x14ac:dyDescent="0.25">
      <c r="D5249" s="27"/>
      <c r="M5249" s="17"/>
    </row>
    <row r="5250" spans="4:13" x14ac:dyDescent="0.25">
      <c r="D5250" s="27"/>
      <c r="M5250" s="17"/>
    </row>
    <row r="5251" spans="4:13" x14ac:dyDescent="0.25">
      <c r="D5251" s="27"/>
      <c r="M5251" s="17"/>
    </row>
    <row r="5252" spans="4:13" x14ac:dyDescent="0.25">
      <c r="D5252" s="27"/>
      <c r="M5252" s="17"/>
    </row>
    <row r="5253" spans="4:13" x14ac:dyDescent="0.25">
      <c r="D5253" s="27"/>
      <c r="M5253" s="17"/>
    </row>
    <row r="5254" spans="4:13" x14ac:dyDescent="0.25">
      <c r="D5254" s="27"/>
      <c r="M5254" s="17"/>
    </row>
    <row r="5255" spans="4:13" x14ac:dyDescent="0.25">
      <c r="D5255" s="27"/>
      <c r="M5255" s="17"/>
    </row>
    <row r="5256" spans="4:13" x14ac:dyDescent="0.25">
      <c r="D5256" s="27"/>
      <c r="M5256" s="17"/>
    </row>
    <row r="5257" spans="4:13" x14ac:dyDescent="0.25">
      <c r="D5257" s="27"/>
      <c r="M5257" s="17"/>
    </row>
    <row r="5258" spans="4:13" x14ac:dyDescent="0.25">
      <c r="D5258" s="27"/>
      <c r="M5258" s="17"/>
    </row>
    <row r="5259" spans="4:13" x14ac:dyDescent="0.25">
      <c r="D5259" s="27"/>
      <c r="M5259" s="17"/>
    </row>
    <row r="5260" spans="4:13" x14ac:dyDescent="0.25">
      <c r="D5260" s="27"/>
      <c r="M5260" s="17"/>
    </row>
    <row r="5261" spans="4:13" x14ac:dyDescent="0.25">
      <c r="D5261" s="27"/>
      <c r="M5261" s="17"/>
    </row>
    <row r="5262" spans="4:13" x14ac:dyDescent="0.25">
      <c r="D5262" s="27"/>
      <c r="M5262" s="17"/>
    </row>
    <row r="5263" spans="4:13" x14ac:dyDescent="0.25">
      <c r="D5263" s="27"/>
      <c r="M5263" s="17"/>
    </row>
    <row r="5264" spans="4:13" x14ac:dyDescent="0.25">
      <c r="D5264" s="27"/>
      <c r="M5264" s="17"/>
    </row>
    <row r="5265" spans="4:13" x14ac:dyDescent="0.25">
      <c r="D5265" s="27"/>
      <c r="M5265" s="17"/>
    </row>
    <row r="5266" spans="4:13" x14ac:dyDescent="0.25">
      <c r="D5266" s="27"/>
      <c r="M5266" s="17"/>
    </row>
    <row r="5267" spans="4:13" x14ac:dyDescent="0.25">
      <c r="D5267" s="27"/>
      <c r="M5267" s="17"/>
    </row>
    <row r="5268" spans="4:13" x14ac:dyDescent="0.25">
      <c r="D5268" s="27"/>
      <c r="M5268" s="17"/>
    </row>
    <row r="5269" spans="4:13" x14ac:dyDescent="0.25">
      <c r="D5269" s="27"/>
      <c r="M5269" s="17"/>
    </row>
    <row r="5270" spans="4:13" x14ac:dyDescent="0.25">
      <c r="D5270" s="27"/>
      <c r="M5270" s="17"/>
    </row>
    <row r="5271" spans="4:13" x14ac:dyDescent="0.25">
      <c r="D5271" s="27"/>
      <c r="M5271" s="17"/>
    </row>
    <row r="5272" spans="4:13" x14ac:dyDescent="0.25">
      <c r="D5272" s="27"/>
      <c r="M5272" s="17"/>
    </row>
    <row r="5273" spans="4:13" x14ac:dyDescent="0.25">
      <c r="D5273" s="27"/>
      <c r="M5273" s="17"/>
    </row>
    <row r="5274" spans="4:13" x14ac:dyDescent="0.25">
      <c r="D5274" s="27"/>
      <c r="M5274" s="17"/>
    </row>
    <row r="5275" spans="4:13" x14ac:dyDescent="0.25">
      <c r="D5275" s="27"/>
      <c r="M5275" s="17"/>
    </row>
    <row r="5276" spans="4:13" x14ac:dyDescent="0.25">
      <c r="D5276" s="27"/>
      <c r="M5276" s="17"/>
    </row>
    <row r="5277" spans="4:13" x14ac:dyDescent="0.25">
      <c r="D5277" s="27"/>
      <c r="M5277" s="17"/>
    </row>
    <row r="5278" spans="4:13" x14ac:dyDescent="0.25">
      <c r="D5278" s="27"/>
      <c r="M5278" s="17"/>
    </row>
    <row r="5279" spans="4:13" x14ac:dyDescent="0.25">
      <c r="D5279" s="27"/>
      <c r="M5279" s="17"/>
    </row>
    <row r="5280" spans="4:13" x14ac:dyDescent="0.25">
      <c r="D5280" s="27"/>
      <c r="M5280" s="17"/>
    </row>
    <row r="5281" spans="4:13" x14ac:dyDescent="0.25">
      <c r="D5281" s="27"/>
      <c r="M5281" s="17"/>
    </row>
    <row r="5282" spans="4:13" x14ac:dyDescent="0.25">
      <c r="D5282" s="27"/>
      <c r="M5282" s="17"/>
    </row>
    <row r="5283" spans="4:13" x14ac:dyDescent="0.25">
      <c r="D5283" s="27"/>
      <c r="M5283" s="17"/>
    </row>
    <row r="5284" spans="4:13" x14ac:dyDescent="0.25">
      <c r="D5284" s="27"/>
      <c r="M5284" s="17"/>
    </row>
    <row r="5285" spans="4:13" x14ac:dyDescent="0.25">
      <c r="D5285" s="27"/>
      <c r="M5285" s="17"/>
    </row>
    <row r="5286" spans="4:13" x14ac:dyDescent="0.25">
      <c r="D5286" s="27"/>
      <c r="M5286" s="17"/>
    </row>
    <row r="5287" spans="4:13" x14ac:dyDescent="0.25">
      <c r="D5287" s="27"/>
      <c r="M5287" s="17"/>
    </row>
    <row r="5288" spans="4:13" x14ac:dyDescent="0.25">
      <c r="D5288" s="27"/>
      <c r="M5288" s="17"/>
    </row>
    <row r="5289" spans="4:13" x14ac:dyDescent="0.25">
      <c r="D5289" s="27"/>
      <c r="M5289" s="17"/>
    </row>
    <row r="5290" spans="4:13" x14ac:dyDescent="0.25">
      <c r="D5290" s="27"/>
      <c r="M5290" s="17"/>
    </row>
    <row r="5291" spans="4:13" x14ac:dyDescent="0.25">
      <c r="D5291" s="27"/>
      <c r="M5291" s="17"/>
    </row>
    <row r="5292" spans="4:13" x14ac:dyDescent="0.25">
      <c r="D5292" s="27"/>
      <c r="M5292" s="17"/>
    </row>
    <row r="5293" spans="4:13" x14ac:dyDescent="0.25">
      <c r="D5293" s="27"/>
      <c r="M5293" s="17"/>
    </row>
    <row r="5294" spans="4:13" x14ac:dyDescent="0.25">
      <c r="D5294" s="27"/>
      <c r="M5294" s="17"/>
    </row>
    <row r="5295" spans="4:13" x14ac:dyDescent="0.25">
      <c r="D5295" s="27"/>
      <c r="M5295" s="17"/>
    </row>
    <row r="5296" spans="4:13" x14ac:dyDescent="0.25">
      <c r="D5296" s="27"/>
      <c r="M5296" s="17"/>
    </row>
    <row r="5297" spans="4:13" x14ac:dyDescent="0.25">
      <c r="D5297" s="27"/>
      <c r="M5297" s="17"/>
    </row>
    <row r="5298" spans="4:13" x14ac:dyDescent="0.25">
      <c r="D5298" s="27"/>
      <c r="M5298" s="17"/>
    </row>
    <row r="5299" spans="4:13" x14ac:dyDescent="0.25">
      <c r="D5299" s="27"/>
      <c r="M5299" s="17"/>
    </row>
    <row r="5300" spans="4:13" x14ac:dyDescent="0.25">
      <c r="D5300" s="27"/>
      <c r="M5300" s="17"/>
    </row>
    <row r="5301" spans="4:13" x14ac:dyDescent="0.25">
      <c r="D5301" s="27"/>
      <c r="M5301" s="17"/>
    </row>
    <row r="5302" spans="4:13" x14ac:dyDescent="0.25">
      <c r="D5302" s="27"/>
      <c r="M5302" s="17"/>
    </row>
    <row r="5303" spans="4:13" x14ac:dyDescent="0.25">
      <c r="D5303" s="27"/>
      <c r="M5303" s="17"/>
    </row>
    <row r="5304" spans="4:13" x14ac:dyDescent="0.25">
      <c r="D5304" s="27"/>
      <c r="M5304" s="17"/>
    </row>
    <row r="5305" spans="4:13" x14ac:dyDescent="0.25">
      <c r="D5305" s="27"/>
      <c r="M5305" s="17"/>
    </row>
    <row r="5306" spans="4:13" x14ac:dyDescent="0.25">
      <c r="D5306" s="27"/>
      <c r="M5306" s="17"/>
    </row>
    <row r="5307" spans="4:13" x14ac:dyDescent="0.25">
      <c r="D5307" s="27"/>
      <c r="M5307" s="17"/>
    </row>
    <row r="5308" spans="4:13" x14ac:dyDescent="0.25">
      <c r="D5308" s="27"/>
      <c r="M5308" s="17"/>
    </row>
    <row r="5309" spans="4:13" x14ac:dyDescent="0.25">
      <c r="D5309" s="27"/>
      <c r="M5309" s="17"/>
    </row>
    <row r="5310" spans="4:13" x14ac:dyDescent="0.25">
      <c r="D5310" s="27"/>
      <c r="M5310" s="17"/>
    </row>
    <row r="5311" spans="4:13" x14ac:dyDescent="0.25">
      <c r="D5311" s="27"/>
      <c r="M5311" s="17"/>
    </row>
    <row r="5312" spans="4:13" x14ac:dyDescent="0.25">
      <c r="D5312" s="27"/>
      <c r="M5312" s="17"/>
    </row>
    <row r="5313" spans="4:13" x14ac:dyDescent="0.25">
      <c r="D5313" s="27"/>
      <c r="M5313" s="17"/>
    </row>
    <row r="5314" spans="4:13" x14ac:dyDescent="0.25">
      <c r="D5314" s="27"/>
      <c r="M5314" s="17"/>
    </row>
    <row r="5315" spans="4:13" x14ac:dyDescent="0.25">
      <c r="D5315" s="27"/>
      <c r="M5315" s="17"/>
    </row>
    <row r="5316" spans="4:13" x14ac:dyDescent="0.25">
      <c r="D5316" s="27"/>
      <c r="M5316" s="17"/>
    </row>
    <row r="5317" spans="4:13" x14ac:dyDescent="0.25">
      <c r="D5317" s="27"/>
      <c r="M5317" s="17"/>
    </row>
    <row r="5318" spans="4:13" x14ac:dyDescent="0.25">
      <c r="D5318" s="27"/>
      <c r="M5318" s="17"/>
    </row>
    <row r="5319" spans="4:13" x14ac:dyDescent="0.25">
      <c r="D5319" s="27"/>
      <c r="M5319" s="17"/>
    </row>
    <row r="5320" spans="4:13" x14ac:dyDescent="0.25">
      <c r="D5320" s="27"/>
      <c r="M5320" s="17"/>
    </row>
    <row r="5321" spans="4:13" x14ac:dyDescent="0.25">
      <c r="D5321" s="27"/>
      <c r="M5321" s="17"/>
    </row>
    <row r="5322" spans="4:13" x14ac:dyDescent="0.25">
      <c r="D5322" s="27"/>
      <c r="M5322" s="17"/>
    </row>
    <row r="5323" spans="4:13" x14ac:dyDescent="0.25">
      <c r="D5323" s="27"/>
      <c r="M5323" s="17"/>
    </row>
    <row r="5324" spans="4:13" x14ac:dyDescent="0.25">
      <c r="D5324" s="27"/>
      <c r="M5324" s="17"/>
    </row>
    <row r="5325" spans="4:13" x14ac:dyDescent="0.25">
      <c r="D5325" s="27"/>
      <c r="M5325" s="17"/>
    </row>
    <row r="5326" spans="4:13" x14ac:dyDescent="0.25">
      <c r="D5326" s="27"/>
      <c r="M5326" s="17"/>
    </row>
    <row r="5327" spans="4:13" x14ac:dyDescent="0.25">
      <c r="D5327" s="27"/>
      <c r="M5327" s="17"/>
    </row>
    <row r="5328" spans="4:13" x14ac:dyDescent="0.25">
      <c r="D5328" s="27"/>
      <c r="M5328" s="17"/>
    </row>
    <row r="5329" spans="4:13" x14ac:dyDescent="0.25">
      <c r="D5329" s="27"/>
      <c r="M5329" s="17"/>
    </row>
    <row r="5330" spans="4:13" x14ac:dyDescent="0.25">
      <c r="D5330" s="27"/>
      <c r="M5330" s="17"/>
    </row>
    <row r="5331" spans="4:13" x14ac:dyDescent="0.25">
      <c r="D5331" s="27"/>
      <c r="M5331" s="17"/>
    </row>
    <row r="5332" spans="4:13" x14ac:dyDescent="0.25">
      <c r="D5332" s="27"/>
      <c r="M5332" s="17"/>
    </row>
    <row r="5333" spans="4:13" x14ac:dyDescent="0.25">
      <c r="D5333" s="27"/>
      <c r="M5333" s="17"/>
    </row>
    <row r="5334" spans="4:13" x14ac:dyDescent="0.25">
      <c r="D5334" s="27"/>
      <c r="M5334" s="17"/>
    </row>
    <row r="5335" spans="4:13" x14ac:dyDescent="0.25">
      <c r="D5335" s="27"/>
      <c r="M5335" s="17"/>
    </row>
    <row r="5336" spans="4:13" x14ac:dyDescent="0.25">
      <c r="D5336" s="27"/>
      <c r="M5336" s="17"/>
    </row>
    <row r="5337" spans="4:13" x14ac:dyDescent="0.25">
      <c r="D5337" s="27"/>
      <c r="M5337" s="17"/>
    </row>
    <row r="5338" spans="4:13" x14ac:dyDescent="0.25">
      <c r="D5338" s="27"/>
      <c r="M5338" s="17"/>
    </row>
    <row r="5339" spans="4:13" x14ac:dyDescent="0.25">
      <c r="D5339" s="27"/>
      <c r="M5339" s="17"/>
    </row>
    <row r="5340" spans="4:13" x14ac:dyDescent="0.25">
      <c r="D5340" s="27"/>
      <c r="M5340" s="17"/>
    </row>
    <row r="5341" spans="4:13" x14ac:dyDescent="0.25">
      <c r="D5341" s="27"/>
      <c r="M5341" s="17"/>
    </row>
    <row r="5342" spans="4:13" x14ac:dyDescent="0.25">
      <c r="D5342" s="27"/>
      <c r="M5342" s="17"/>
    </row>
    <row r="5343" spans="4:13" x14ac:dyDescent="0.25">
      <c r="D5343" s="27"/>
      <c r="M5343" s="17"/>
    </row>
    <row r="5344" spans="4:13" x14ac:dyDescent="0.25">
      <c r="D5344" s="27"/>
      <c r="M5344" s="17"/>
    </row>
    <row r="5345" spans="4:13" x14ac:dyDescent="0.25">
      <c r="D5345" s="27"/>
      <c r="M5345" s="17"/>
    </row>
    <row r="5346" spans="4:13" x14ac:dyDescent="0.25">
      <c r="D5346" s="27"/>
      <c r="M5346" s="17"/>
    </row>
    <row r="5347" spans="4:13" x14ac:dyDescent="0.25">
      <c r="D5347" s="27"/>
      <c r="M5347" s="17"/>
    </row>
    <row r="5348" spans="4:13" x14ac:dyDescent="0.25">
      <c r="D5348" s="27"/>
      <c r="M5348" s="17"/>
    </row>
    <row r="5349" spans="4:13" x14ac:dyDescent="0.25">
      <c r="D5349" s="27"/>
      <c r="M5349" s="17"/>
    </row>
    <row r="5350" spans="4:13" x14ac:dyDescent="0.25">
      <c r="D5350" s="27"/>
      <c r="M5350" s="17"/>
    </row>
    <row r="5351" spans="4:13" x14ac:dyDescent="0.25">
      <c r="D5351" s="27"/>
      <c r="M5351" s="17"/>
    </row>
    <row r="5352" spans="4:13" x14ac:dyDescent="0.25">
      <c r="D5352" s="27"/>
      <c r="M5352" s="17"/>
    </row>
    <row r="5353" spans="4:13" x14ac:dyDescent="0.25">
      <c r="D5353" s="27"/>
      <c r="M5353" s="17"/>
    </row>
    <row r="5354" spans="4:13" x14ac:dyDescent="0.25">
      <c r="D5354" s="27"/>
      <c r="M5354" s="17"/>
    </row>
    <row r="5355" spans="4:13" x14ac:dyDescent="0.25">
      <c r="D5355" s="27"/>
      <c r="M5355" s="17"/>
    </row>
    <row r="5356" spans="4:13" x14ac:dyDescent="0.25">
      <c r="D5356" s="27"/>
      <c r="M5356" s="17"/>
    </row>
    <row r="5357" spans="4:13" x14ac:dyDescent="0.25">
      <c r="D5357" s="27"/>
      <c r="M5357" s="17"/>
    </row>
    <row r="5358" spans="4:13" x14ac:dyDescent="0.25">
      <c r="D5358" s="27"/>
      <c r="M5358" s="17"/>
    </row>
    <row r="5359" spans="4:13" x14ac:dyDescent="0.25">
      <c r="D5359" s="27"/>
      <c r="M5359" s="17"/>
    </row>
    <row r="5360" spans="4:13" x14ac:dyDescent="0.25">
      <c r="D5360" s="27"/>
      <c r="M5360" s="17"/>
    </row>
    <row r="5361" spans="4:13" x14ac:dyDescent="0.25">
      <c r="D5361" s="27"/>
      <c r="M5361" s="17"/>
    </row>
    <row r="5362" spans="4:13" x14ac:dyDescent="0.25">
      <c r="D5362" s="27"/>
      <c r="M5362" s="17"/>
    </row>
    <row r="5363" spans="4:13" x14ac:dyDescent="0.25">
      <c r="D5363" s="27"/>
      <c r="M5363" s="17"/>
    </row>
    <row r="5364" spans="4:13" x14ac:dyDescent="0.25">
      <c r="D5364" s="27"/>
      <c r="M5364" s="17"/>
    </row>
    <row r="5365" spans="4:13" x14ac:dyDescent="0.25">
      <c r="D5365" s="27"/>
      <c r="M5365" s="17"/>
    </row>
    <row r="5366" spans="4:13" x14ac:dyDescent="0.25">
      <c r="D5366" s="27"/>
      <c r="M5366" s="17"/>
    </row>
    <row r="5367" spans="4:13" x14ac:dyDescent="0.25">
      <c r="D5367" s="27"/>
      <c r="M5367" s="17"/>
    </row>
    <row r="5368" spans="4:13" x14ac:dyDescent="0.25">
      <c r="D5368" s="27"/>
      <c r="M5368" s="17"/>
    </row>
    <row r="5369" spans="4:13" x14ac:dyDescent="0.25">
      <c r="D5369" s="27"/>
      <c r="M5369" s="17"/>
    </row>
    <row r="5370" spans="4:13" x14ac:dyDescent="0.25">
      <c r="D5370" s="27"/>
      <c r="M5370" s="17"/>
    </row>
    <row r="5371" spans="4:13" x14ac:dyDescent="0.25">
      <c r="D5371" s="27"/>
      <c r="M5371" s="17"/>
    </row>
    <row r="5372" spans="4:13" x14ac:dyDescent="0.25">
      <c r="D5372" s="27"/>
      <c r="M5372" s="17"/>
    </row>
    <row r="5373" spans="4:13" x14ac:dyDescent="0.25">
      <c r="D5373" s="27"/>
      <c r="M5373" s="17"/>
    </row>
    <row r="5374" spans="4:13" x14ac:dyDescent="0.25">
      <c r="D5374" s="27"/>
      <c r="M5374" s="17"/>
    </row>
    <row r="5375" spans="4:13" x14ac:dyDescent="0.25">
      <c r="D5375" s="27"/>
      <c r="M5375" s="17"/>
    </row>
    <row r="5376" spans="4:13" x14ac:dyDescent="0.25">
      <c r="D5376" s="27"/>
      <c r="M5376" s="17"/>
    </row>
    <row r="5377" spans="4:13" x14ac:dyDescent="0.25">
      <c r="D5377" s="27"/>
      <c r="M5377" s="17"/>
    </row>
    <row r="5378" spans="4:13" x14ac:dyDescent="0.25">
      <c r="D5378" s="27"/>
      <c r="M5378" s="17"/>
    </row>
    <row r="5379" spans="4:13" x14ac:dyDescent="0.25">
      <c r="D5379" s="27"/>
      <c r="M5379" s="17"/>
    </row>
    <row r="5380" spans="4:13" x14ac:dyDescent="0.25">
      <c r="D5380" s="27"/>
      <c r="M5380" s="17"/>
    </row>
    <row r="5381" spans="4:13" x14ac:dyDescent="0.25">
      <c r="D5381" s="27"/>
      <c r="M5381" s="17"/>
    </row>
    <row r="5382" spans="4:13" x14ac:dyDescent="0.25">
      <c r="D5382" s="27"/>
      <c r="M5382" s="17"/>
    </row>
    <row r="5383" spans="4:13" x14ac:dyDescent="0.25">
      <c r="D5383" s="27"/>
      <c r="M5383" s="17"/>
    </row>
    <row r="5384" spans="4:13" x14ac:dyDescent="0.25">
      <c r="D5384" s="27"/>
      <c r="M5384" s="17"/>
    </row>
    <row r="5385" spans="4:13" x14ac:dyDescent="0.25">
      <c r="D5385" s="27"/>
      <c r="M5385" s="17"/>
    </row>
    <row r="5386" spans="4:13" x14ac:dyDescent="0.25">
      <c r="D5386" s="27"/>
      <c r="M5386" s="17"/>
    </row>
    <row r="5387" spans="4:13" x14ac:dyDescent="0.25">
      <c r="D5387" s="27"/>
      <c r="M5387" s="17"/>
    </row>
    <row r="5388" spans="4:13" x14ac:dyDescent="0.25">
      <c r="D5388" s="27"/>
      <c r="M5388" s="17"/>
    </row>
    <row r="5389" spans="4:13" x14ac:dyDescent="0.25">
      <c r="D5389" s="27"/>
      <c r="M5389" s="17"/>
    </row>
    <row r="5390" spans="4:13" x14ac:dyDescent="0.25">
      <c r="D5390" s="27"/>
      <c r="M5390" s="17"/>
    </row>
    <row r="5391" spans="4:13" x14ac:dyDescent="0.25">
      <c r="D5391" s="27"/>
      <c r="M5391" s="17"/>
    </row>
    <row r="5392" spans="4:13" x14ac:dyDescent="0.25">
      <c r="D5392" s="27"/>
      <c r="M5392" s="17"/>
    </row>
    <row r="5393" spans="4:13" x14ac:dyDescent="0.25">
      <c r="D5393" s="27"/>
      <c r="M5393" s="17"/>
    </row>
    <row r="5394" spans="4:13" x14ac:dyDescent="0.25">
      <c r="D5394" s="27"/>
      <c r="M5394" s="17"/>
    </row>
    <row r="5395" spans="4:13" x14ac:dyDescent="0.25">
      <c r="D5395" s="27"/>
      <c r="M5395" s="17"/>
    </row>
    <row r="5396" spans="4:13" x14ac:dyDescent="0.25">
      <c r="D5396" s="27"/>
      <c r="M5396" s="17"/>
    </row>
    <row r="5397" spans="4:13" x14ac:dyDescent="0.25">
      <c r="D5397" s="27"/>
      <c r="M5397" s="17"/>
    </row>
    <row r="5398" spans="4:13" x14ac:dyDescent="0.25">
      <c r="D5398" s="27"/>
      <c r="M5398" s="17"/>
    </row>
    <row r="5399" spans="4:13" x14ac:dyDescent="0.25">
      <c r="D5399" s="27"/>
      <c r="M5399" s="17"/>
    </row>
    <row r="5400" spans="4:13" x14ac:dyDescent="0.25">
      <c r="D5400" s="27"/>
      <c r="M5400" s="17"/>
    </row>
    <row r="5401" spans="4:13" x14ac:dyDescent="0.25">
      <c r="D5401" s="27"/>
      <c r="M5401" s="17"/>
    </row>
    <row r="5402" spans="4:13" x14ac:dyDescent="0.25">
      <c r="D5402" s="27"/>
      <c r="M5402" s="17"/>
    </row>
    <row r="5403" spans="4:13" x14ac:dyDescent="0.25">
      <c r="D5403" s="27"/>
      <c r="M5403" s="17"/>
    </row>
    <row r="5404" spans="4:13" x14ac:dyDescent="0.25">
      <c r="D5404" s="27"/>
      <c r="M5404" s="17"/>
    </row>
    <row r="5405" spans="4:13" x14ac:dyDescent="0.25">
      <c r="D5405" s="27"/>
      <c r="M5405" s="17"/>
    </row>
    <row r="5406" spans="4:13" x14ac:dyDescent="0.25">
      <c r="D5406" s="27"/>
      <c r="M5406" s="17"/>
    </row>
    <row r="5407" spans="4:13" x14ac:dyDescent="0.25">
      <c r="D5407" s="27"/>
      <c r="M5407" s="17"/>
    </row>
    <row r="5408" spans="4:13" x14ac:dyDescent="0.25">
      <c r="D5408" s="27"/>
      <c r="M5408" s="17"/>
    </row>
    <row r="5409" spans="4:13" x14ac:dyDescent="0.25">
      <c r="D5409" s="27"/>
      <c r="M5409" s="17"/>
    </row>
    <row r="5410" spans="4:13" x14ac:dyDescent="0.25">
      <c r="D5410" s="27"/>
      <c r="M5410" s="17"/>
    </row>
    <row r="5411" spans="4:13" x14ac:dyDescent="0.25">
      <c r="D5411" s="27"/>
      <c r="M5411" s="17"/>
    </row>
    <row r="5412" spans="4:13" x14ac:dyDescent="0.25">
      <c r="D5412" s="27"/>
      <c r="M5412" s="17"/>
    </row>
    <row r="5413" spans="4:13" x14ac:dyDescent="0.25">
      <c r="D5413" s="27"/>
      <c r="M5413" s="17"/>
    </row>
    <row r="5414" spans="4:13" x14ac:dyDescent="0.25">
      <c r="D5414" s="27"/>
      <c r="M5414" s="17"/>
    </row>
    <row r="5415" spans="4:13" x14ac:dyDescent="0.25">
      <c r="D5415" s="27"/>
      <c r="M5415" s="17"/>
    </row>
    <row r="5416" spans="4:13" x14ac:dyDescent="0.25">
      <c r="D5416" s="27"/>
      <c r="M5416" s="17"/>
    </row>
    <row r="5417" spans="4:13" x14ac:dyDescent="0.25">
      <c r="D5417" s="27"/>
      <c r="M5417" s="17"/>
    </row>
    <row r="5418" spans="4:13" x14ac:dyDescent="0.25">
      <c r="D5418" s="27"/>
      <c r="M5418" s="17"/>
    </row>
    <row r="5419" spans="4:13" x14ac:dyDescent="0.25">
      <c r="D5419" s="27"/>
      <c r="M5419" s="17"/>
    </row>
    <row r="5420" spans="4:13" x14ac:dyDescent="0.25">
      <c r="D5420" s="27"/>
      <c r="M5420" s="17"/>
    </row>
    <row r="5421" spans="4:13" x14ac:dyDescent="0.25">
      <c r="D5421" s="27"/>
      <c r="M5421" s="17"/>
    </row>
    <row r="5422" spans="4:13" x14ac:dyDescent="0.25">
      <c r="D5422" s="27"/>
      <c r="M5422" s="17"/>
    </row>
    <row r="5423" spans="4:13" x14ac:dyDescent="0.25">
      <c r="D5423" s="27"/>
      <c r="M5423" s="17"/>
    </row>
    <row r="5424" spans="4:13" x14ac:dyDescent="0.25">
      <c r="D5424" s="27"/>
      <c r="M5424" s="17"/>
    </row>
    <row r="5425" spans="4:13" x14ac:dyDescent="0.25">
      <c r="D5425" s="27"/>
      <c r="M5425" s="17"/>
    </row>
    <row r="5426" spans="4:13" x14ac:dyDescent="0.25">
      <c r="D5426" s="27"/>
      <c r="M5426" s="17"/>
    </row>
    <row r="5427" spans="4:13" x14ac:dyDescent="0.25">
      <c r="D5427" s="27"/>
      <c r="M5427" s="17"/>
    </row>
    <row r="5428" spans="4:13" x14ac:dyDescent="0.25">
      <c r="D5428" s="27"/>
      <c r="M5428" s="17"/>
    </row>
    <row r="5429" spans="4:13" x14ac:dyDescent="0.25">
      <c r="D5429" s="27"/>
      <c r="M5429" s="17"/>
    </row>
    <row r="5430" spans="4:13" x14ac:dyDescent="0.25">
      <c r="D5430" s="27"/>
      <c r="M5430" s="17"/>
    </row>
    <row r="5431" spans="4:13" x14ac:dyDescent="0.25">
      <c r="D5431" s="27"/>
      <c r="M5431" s="17"/>
    </row>
    <row r="5432" spans="4:13" x14ac:dyDescent="0.25">
      <c r="D5432" s="27"/>
      <c r="M5432" s="17"/>
    </row>
    <row r="5433" spans="4:13" x14ac:dyDescent="0.25">
      <c r="D5433" s="27"/>
      <c r="M5433" s="17"/>
    </row>
    <row r="5434" spans="4:13" x14ac:dyDescent="0.25">
      <c r="D5434" s="27"/>
      <c r="M5434" s="17"/>
    </row>
    <row r="5435" spans="4:13" x14ac:dyDescent="0.25">
      <c r="D5435" s="27"/>
      <c r="M5435" s="17"/>
    </row>
    <row r="5436" spans="4:13" x14ac:dyDescent="0.25">
      <c r="D5436" s="27"/>
      <c r="M5436" s="17"/>
    </row>
    <row r="5437" spans="4:13" x14ac:dyDescent="0.25">
      <c r="D5437" s="27"/>
      <c r="M5437" s="17"/>
    </row>
    <row r="5438" spans="4:13" x14ac:dyDescent="0.25">
      <c r="D5438" s="27"/>
      <c r="M5438" s="17"/>
    </row>
    <row r="5439" spans="4:13" x14ac:dyDescent="0.25">
      <c r="D5439" s="27"/>
      <c r="M5439" s="17"/>
    </row>
    <row r="5440" spans="4:13" x14ac:dyDescent="0.25">
      <c r="D5440" s="27"/>
      <c r="M5440" s="17"/>
    </row>
    <row r="5441" spans="4:13" x14ac:dyDescent="0.25">
      <c r="D5441" s="27"/>
      <c r="M5441" s="17"/>
    </row>
    <row r="5442" spans="4:13" x14ac:dyDescent="0.25">
      <c r="D5442" s="27"/>
      <c r="M5442" s="17"/>
    </row>
    <row r="5443" spans="4:13" x14ac:dyDescent="0.25">
      <c r="D5443" s="27"/>
      <c r="M5443" s="17"/>
    </row>
    <row r="5444" spans="4:13" x14ac:dyDescent="0.25">
      <c r="D5444" s="27"/>
      <c r="M5444" s="17"/>
    </row>
    <row r="5445" spans="4:13" x14ac:dyDescent="0.25">
      <c r="D5445" s="27"/>
      <c r="M5445" s="17"/>
    </row>
    <row r="5446" spans="4:13" x14ac:dyDescent="0.25">
      <c r="D5446" s="27"/>
      <c r="M5446" s="17"/>
    </row>
    <row r="5447" spans="4:13" x14ac:dyDescent="0.25">
      <c r="D5447" s="27"/>
      <c r="M5447" s="17"/>
    </row>
    <row r="5448" spans="4:13" x14ac:dyDescent="0.25">
      <c r="D5448" s="27"/>
      <c r="M5448" s="17"/>
    </row>
    <row r="5449" spans="4:13" x14ac:dyDescent="0.25">
      <c r="D5449" s="27"/>
      <c r="M5449" s="17"/>
    </row>
    <row r="5450" spans="4:13" x14ac:dyDescent="0.25">
      <c r="D5450" s="27"/>
      <c r="M5450" s="17"/>
    </row>
    <row r="5451" spans="4:13" x14ac:dyDescent="0.25">
      <c r="D5451" s="27"/>
      <c r="M5451" s="17"/>
    </row>
    <row r="5452" spans="4:13" x14ac:dyDescent="0.25">
      <c r="D5452" s="27"/>
      <c r="M5452" s="17"/>
    </row>
    <row r="5453" spans="4:13" x14ac:dyDescent="0.25">
      <c r="D5453" s="27"/>
      <c r="M5453" s="17"/>
    </row>
    <row r="5454" spans="4:13" x14ac:dyDescent="0.25">
      <c r="D5454" s="27"/>
      <c r="M5454" s="17"/>
    </row>
    <row r="5455" spans="4:13" x14ac:dyDescent="0.25">
      <c r="D5455" s="27"/>
      <c r="M5455" s="17"/>
    </row>
    <row r="5456" spans="4:13" x14ac:dyDescent="0.25">
      <c r="D5456" s="27"/>
      <c r="M5456" s="17"/>
    </row>
    <row r="5457" spans="4:13" x14ac:dyDescent="0.25">
      <c r="D5457" s="27"/>
      <c r="M5457" s="17"/>
    </row>
    <row r="5458" spans="4:13" x14ac:dyDescent="0.25">
      <c r="D5458" s="27"/>
      <c r="M5458" s="17"/>
    </row>
    <row r="5459" spans="4:13" x14ac:dyDescent="0.25">
      <c r="D5459" s="27"/>
      <c r="M5459" s="17"/>
    </row>
    <row r="5460" spans="4:13" x14ac:dyDescent="0.25">
      <c r="D5460" s="27"/>
      <c r="M5460" s="17"/>
    </row>
    <row r="5461" spans="4:13" x14ac:dyDescent="0.25">
      <c r="D5461" s="27"/>
      <c r="M5461" s="17"/>
    </row>
    <row r="5462" spans="4:13" x14ac:dyDescent="0.25">
      <c r="D5462" s="27"/>
      <c r="M5462" s="17"/>
    </row>
    <row r="5463" spans="4:13" x14ac:dyDescent="0.25">
      <c r="D5463" s="27"/>
      <c r="M5463" s="17"/>
    </row>
    <row r="5464" spans="4:13" x14ac:dyDescent="0.25">
      <c r="D5464" s="27"/>
      <c r="M5464" s="17"/>
    </row>
    <row r="5465" spans="4:13" x14ac:dyDescent="0.25">
      <c r="D5465" s="27"/>
      <c r="M5465" s="17"/>
    </row>
    <row r="5466" spans="4:13" x14ac:dyDescent="0.25">
      <c r="D5466" s="27"/>
      <c r="M5466" s="17"/>
    </row>
    <row r="5467" spans="4:13" x14ac:dyDescent="0.25">
      <c r="D5467" s="27"/>
      <c r="M5467" s="17"/>
    </row>
    <row r="5468" spans="4:13" x14ac:dyDescent="0.25">
      <c r="D5468" s="27"/>
      <c r="M5468" s="17"/>
    </row>
    <row r="5469" spans="4:13" x14ac:dyDescent="0.25">
      <c r="D5469" s="27"/>
      <c r="M5469" s="17"/>
    </row>
    <row r="5470" spans="4:13" x14ac:dyDescent="0.25">
      <c r="D5470" s="27"/>
      <c r="M5470" s="17"/>
    </row>
    <row r="5471" spans="4:13" x14ac:dyDescent="0.25">
      <c r="D5471" s="27"/>
      <c r="M5471" s="17"/>
    </row>
    <row r="5472" spans="4:13" x14ac:dyDescent="0.25">
      <c r="D5472" s="27"/>
      <c r="M5472" s="17"/>
    </row>
    <row r="5473" spans="4:13" x14ac:dyDescent="0.25">
      <c r="D5473" s="27"/>
      <c r="M5473" s="17"/>
    </row>
    <row r="5474" spans="4:13" x14ac:dyDescent="0.25">
      <c r="D5474" s="27"/>
      <c r="M5474" s="17"/>
    </row>
    <row r="5475" spans="4:13" x14ac:dyDescent="0.25">
      <c r="D5475" s="27"/>
      <c r="M5475" s="17"/>
    </row>
    <row r="5476" spans="4:13" x14ac:dyDescent="0.25">
      <c r="D5476" s="27"/>
      <c r="M5476" s="17"/>
    </row>
    <row r="5477" spans="4:13" x14ac:dyDescent="0.25">
      <c r="D5477" s="27"/>
      <c r="M5477" s="17"/>
    </row>
    <row r="5478" spans="4:13" x14ac:dyDescent="0.25">
      <c r="D5478" s="27"/>
      <c r="M5478" s="17"/>
    </row>
    <row r="5479" spans="4:13" x14ac:dyDescent="0.25">
      <c r="D5479" s="27"/>
      <c r="M5479" s="17"/>
    </row>
    <row r="5480" spans="4:13" x14ac:dyDescent="0.25">
      <c r="D5480" s="27"/>
      <c r="M5480" s="17"/>
    </row>
    <row r="5481" spans="4:13" x14ac:dyDescent="0.25">
      <c r="D5481" s="27"/>
      <c r="M5481" s="17"/>
    </row>
    <row r="5482" spans="4:13" x14ac:dyDescent="0.25">
      <c r="D5482" s="27"/>
      <c r="M5482" s="17"/>
    </row>
    <row r="5483" spans="4:13" x14ac:dyDescent="0.25">
      <c r="D5483" s="27"/>
      <c r="M5483" s="17"/>
    </row>
    <row r="5484" spans="4:13" x14ac:dyDescent="0.25">
      <c r="D5484" s="27"/>
      <c r="M5484" s="17"/>
    </row>
    <row r="5485" spans="4:13" x14ac:dyDescent="0.25">
      <c r="D5485" s="27"/>
      <c r="M5485" s="17"/>
    </row>
    <row r="5486" spans="4:13" x14ac:dyDescent="0.25">
      <c r="D5486" s="27"/>
      <c r="M5486" s="17"/>
    </row>
    <row r="5487" spans="4:13" x14ac:dyDescent="0.25">
      <c r="D5487" s="27"/>
      <c r="M5487" s="17"/>
    </row>
    <row r="5488" spans="4:13" x14ac:dyDescent="0.25">
      <c r="D5488" s="27"/>
      <c r="M5488" s="17"/>
    </row>
    <row r="5489" spans="4:13" x14ac:dyDescent="0.25">
      <c r="D5489" s="27"/>
      <c r="M5489" s="17"/>
    </row>
    <row r="5490" spans="4:13" x14ac:dyDescent="0.25">
      <c r="D5490" s="27"/>
      <c r="M5490" s="17"/>
    </row>
    <row r="5491" spans="4:13" x14ac:dyDescent="0.25">
      <c r="D5491" s="27"/>
      <c r="M5491" s="17"/>
    </row>
    <row r="5492" spans="4:13" x14ac:dyDescent="0.25">
      <c r="D5492" s="27"/>
      <c r="M5492" s="17"/>
    </row>
    <row r="5493" spans="4:13" x14ac:dyDescent="0.25">
      <c r="D5493" s="27"/>
      <c r="M5493" s="17"/>
    </row>
    <row r="5494" spans="4:13" x14ac:dyDescent="0.25">
      <c r="D5494" s="27"/>
      <c r="M5494" s="17"/>
    </row>
    <row r="5495" spans="4:13" x14ac:dyDescent="0.25">
      <c r="D5495" s="27"/>
      <c r="M5495" s="17"/>
    </row>
    <row r="5496" spans="4:13" x14ac:dyDescent="0.25">
      <c r="D5496" s="27"/>
      <c r="M5496" s="17"/>
    </row>
    <row r="5497" spans="4:13" x14ac:dyDescent="0.25">
      <c r="D5497" s="27"/>
      <c r="M5497" s="17"/>
    </row>
    <row r="5498" spans="4:13" x14ac:dyDescent="0.25">
      <c r="D5498" s="27"/>
      <c r="M5498" s="17"/>
    </row>
    <row r="5499" spans="4:13" x14ac:dyDescent="0.25">
      <c r="D5499" s="27"/>
      <c r="M5499" s="17"/>
    </row>
    <row r="5500" spans="4:13" x14ac:dyDescent="0.25">
      <c r="D5500" s="27"/>
      <c r="M5500" s="17"/>
    </row>
    <row r="5501" spans="4:13" x14ac:dyDescent="0.25">
      <c r="D5501" s="27"/>
      <c r="M5501" s="17"/>
    </row>
    <row r="5502" spans="4:13" x14ac:dyDescent="0.25">
      <c r="D5502" s="27"/>
      <c r="M5502" s="17"/>
    </row>
    <row r="5503" spans="4:13" x14ac:dyDescent="0.25">
      <c r="D5503" s="27"/>
      <c r="M5503" s="17"/>
    </row>
    <row r="5504" spans="4:13" x14ac:dyDescent="0.25">
      <c r="D5504" s="27"/>
      <c r="M5504" s="17"/>
    </row>
    <row r="5505" spans="4:13" x14ac:dyDescent="0.25">
      <c r="D5505" s="27"/>
      <c r="M5505" s="17"/>
    </row>
    <row r="5506" spans="4:13" x14ac:dyDescent="0.25">
      <c r="D5506" s="27"/>
      <c r="M5506" s="17"/>
    </row>
    <row r="5507" spans="4:13" x14ac:dyDescent="0.25">
      <c r="D5507" s="27"/>
      <c r="M5507" s="17"/>
    </row>
    <row r="5508" spans="4:13" x14ac:dyDescent="0.25">
      <c r="D5508" s="27"/>
      <c r="M5508" s="17"/>
    </row>
    <row r="5509" spans="4:13" x14ac:dyDescent="0.25">
      <c r="D5509" s="27"/>
      <c r="M5509" s="17"/>
    </row>
    <row r="5510" spans="4:13" x14ac:dyDescent="0.25">
      <c r="D5510" s="27"/>
      <c r="M5510" s="17"/>
    </row>
    <row r="5511" spans="4:13" x14ac:dyDescent="0.25">
      <c r="D5511" s="27"/>
      <c r="M5511" s="17"/>
    </row>
    <row r="5512" spans="4:13" x14ac:dyDescent="0.25">
      <c r="D5512" s="27"/>
      <c r="M5512" s="17"/>
    </row>
    <row r="5513" spans="4:13" x14ac:dyDescent="0.25">
      <c r="D5513" s="27"/>
      <c r="M5513" s="17"/>
    </row>
    <row r="5514" spans="4:13" x14ac:dyDescent="0.25">
      <c r="D5514" s="27"/>
      <c r="M5514" s="17"/>
    </row>
    <row r="5515" spans="4:13" x14ac:dyDescent="0.25">
      <c r="D5515" s="27"/>
      <c r="M5515" s="17"/>
    </row>
    <row r="5516" spans="4:13" x14ac:dyDescent="0.25">
      <c r="D5516" s="27"/>
      <c r="M5516" s="17"/>
    </row>
    <row r="5517" spans="4:13" x14ac:dyDescent="0.25">
      <c r="D5517" s="27"/>
      <c r="M5517" s="17"/>
    </row>
    <row r="5518" spans="4:13" x14ac:dyDescent="0.25">
      <c r="D5518" s="27"/>
      <c r="M5518" s="17"/>
    </row>
    <row r="5519" spans="4:13" x14ac:dyDescent="0.25">
      <c r="D5519" s="27"/>
      <c r="M5519" s="17"/>
    </row>
    <row r="5520" spans="4:13" x14ac:dyDescent="0.25">
      <c r="D5520" s="27"/>
      <c r="M5520" s="17"/>
    </row>
    <row r="5521" spans="4:13" x14ac:dyDescent="0.25">
      <c r="D5521" s="27"/>
      <c r="M5521" s="17"/>
    </row>
    <row r="5522" spans="4:13" x14ac:dyDescent="0.25">
      <c r="D5522" s="27"/>
      <c r="M5522" s="17"/>
    </row>
    <row r="5523" spans="4:13" x14ac:dyDescent="0.25">
      <c r="D5523" s="27"/>
      <c r="M5523" s="17"/>
    </row>
    <row r="5524" spans="4:13" x14ac:dyDescent="0.25">
      <c r="D5524" s="27"/>
      <c r="M5524" s="17"/>
    </row>
    <row r="5525" spans="4:13" x14ac:dyDescent="0.25">
      <c r="D5525" s="27"/>
      <c r="M5525" s="17"/>
    </row>
    <row r="5526" spans="4:13" x14ac:dyDescent="0.25">
      <c r="D5526" s="27"/>
      <c r="M5526" s="17"/>
    </row>
    <row r="5527" spans="4:13" x14ac:dyDescent="0.25">
      <c r="D5527" s="27"/>
      <c r="M5527" s="17"/>
    </row>
    <row r="5528" spans="4:13" x14ac:dyDescent="0.25">
      <c r="D5528" s="27"/>
      <c r="M5528" s="17"/>
    </row>
    <row r="5529" spans="4:13" x14ac:dyDescent="0.25">
      <c r="D5529" s="27"/>
      <c r="M5529" s="17"/>
    </row>
    <row r="5530" spans="4:13" x14ac:dyDescent="0.25">
      <c r="D5530" s="27"/>
      <c r="M5530" s="17"/>
    </row>
    <row r="5531" spans="4:13" x14ac:dyDescent="0.25">
      <c r="D5531" s="27"/>
      <c r="M5531" s="17"/>
    </row>
    <row r="5532" spans="4:13" x14ac:dyDescent="0.25">
      <c r="D5532" s="27"/>
      <c r="M5532" s="17"/>
    </row>
    <row r="5533" spans="4:13" x14ac:dyDescent="0.25">
      <c r="D5533" s="27"/>
      <c r="M5533" s="17"/>
    </row>
    <row r="5534" spans="4:13" x14ac:dyDescent="0.25">
      <c r="D5534" s="27"/>
      <c r="M5534" s="17"/>
    </row>
    <row r="5535" spans="4:13" x14ac:dyDescent="0.25">
      <c r="D5535" s="27"/>
      <c r="M5535" s="17"/>
    </row>
    <row r="5536" spans="4:13" x14ac:dyDescent="0.25">
      <c r="D5536" s="27"/>
      <c r="M5536" s="17"/>
    </row>
    <row r="5537" spans="4:13" x14ac:dyDescent="0.25">
      <c r="D5537" s="27"/>
      <c r="M5537" s="17"/>
    </row>
    <row r="5538" spans="4:13" x14ac:dyDescent="0.25">
      <c r="D5538" s="27"/>
      <c r="M5538" s="17"/>
    </row>
    <row r="5539" spans="4:13" x14ac:dyDescent="0.25">
      <c r="D5539" s="27"/>
      <c r="M5539" s="17"/>
    </row>
    <row r="5540" spans="4:13" x14ac:dyDescent="0.25">
      <c r="D5540" s="27"/>
      <c r="M5540" s="17"/>
    </row>
    <row r="5541" spans="4:13" x14ac:dyDescent="0.25">
      <c r="D5541" s="27"/>
      <c r="M5541" s="17"/>
    </row>
    <row r="5542" spans="4:13" x14ac:dyDescent="0.25">
      <c r="D5542" s="27"/>
      <c r="M5542" s="17"/>
    </row>
    <row r="5543" spans="4:13" x14ac:dyDescent="0.25">
      <c r="D5543" s="27"/>
      <c r="M5543" s="17"/>
    </row>
    <row r="5544" spans="4:13" x14ac:dyDescent="0.25">
      <c r="D5544" s="27"/>
      <c r="M5544" s="17"/>
    </row>
    <row r="5545" spans="4:13" x14ac:dyDescent="0.25">
      <c r="D5545" s="27"/>
      <c r="M5545" s="17"/>
    </row>
    <row r="5546" spans="4:13" x14ac:dyDescent="0.25">
      <c r="D5546" s="27"/>
      <c r="M5546" s="17"/>
    </row>
    <row r="5547" spans="4:13" x14ac:dyDescent="0.25">
      <c r="D5547" s="27"/>
      <c r="M5547" s="17"/>
    </row>
    <row r="5548" spans="4:13" x14ac:dyDescent="0.25">
      <c r="D5548" s="27"/>
      <c r="M5548" s="17"/>
    </row>
    <row r="5549" spans="4:13" x14ac:dyDescent="0.25">
      <c r="D5549" s="27"/>
      <c r="M5549" s="17"/>
    </row>
    <row r="5550" spans="4:13" x14ac:dyDescent="0.25">
      <c r="D5550" s="27"/>
      <c r="M5550" s="17"/>
    </row>
    <row r="5551" spans="4:13" x14ac:dyDescent="0.25">
      <c r="D5551" s="27"/>
      <c r="M5551" s="17"/>
    </row>
    <row r="5552" spans="4:13" x14ac:dyDescent="0.25">
      <c r="D5552" s="27"/>
      <c r="M5552" s="17"/>
    </row>
    <row r="5553" spans="4:13" x14ac:dyDescent="0.25">
      <c r="D5553" s="27"/>
      <c r="M5553" s="17"/>
    </row>
    <row r="5554" spans="4:13" x14ac:dyDescent="0.25">
      <c r="D5554" s="27"/>
      <c r="M5554" s="17"/>
    </row>
    <row r="5555" spans="4:13" x14ac:dyDescent="0.25">
      <c r="D5555" s="27"/>
      <c r="M5555" s="17"/>
    </row>
    <row r="5556" spans="4:13" x14ac:dyDescent="0.25">
      <c r="D5556" s="27"/>
      <c r="M5556" s="17"/>
    </row>
    <row r="5557" spans="4:13" x14ac:dyDescent="0.25">
      <c r="D5557" s="27"/>
      <c r="M5557" s="17"/>
    </row>
    <row r="5558" spans="4:13" x14ac:dyDescent="0.25">
      <c r="D5558" s="27"/>
      <c r="M5558" s="17"/>
    </row>
    <row r="5559" spans="4:13" x14ac:dyDescent="0.25">
      <c r="D5559" s="27"/>
      <c r="M5559" s="17"/>
    </row>
    <row r="5560" spans="4:13" x14ac:dyDescent="0.25">
      <c r="D5560" s="27"/>
      <c r="M5560" s="17"/>
    </row>
    <row r="5561" spans="4:13" x14ac:dyDescent="0.25">
      <c r="D5561" s="27"/>
      <c r="M5561" s="17"/>
    </row>
    <row r="5562" spans="4:13" x14ac:dyDescent="0.25">
      <c r="D5562" s="27"/>
      <c r="M5562" s="17"/>
    </row>
    <row r="5563" spans="4:13" x14ac:dyDescent="0.25">
      <c r="D5563" s="27"/>
      <c r="M5563" s="17"/>
    </row>
    <row r="5564" spans="4:13" x14ac:dyDescent="0.25">
      <c r="D5564" s="27"/>
      <c r="M5564" s="17"/>
    </row>
    <row r="5565" spans="4:13" x14ac:dyDescent="0.25">
      <c r="D5565" s="27"/>
      <c r="M5565" s="17"/>
    </row>
    <row r="5566" spans="4:13" x14ac:dyDescent="0.25">
      <c r="D5566" s="27"/>
      <c r="M5566" s="17"/>
    </row>
    <row r="5567" spans="4:13" x14ac:dyDescent="0.25">
      <c r="D5567" s="27"/>
      <c r="M5567" s="17"/>
    </row>
    <row r="5568" spans="4:13" x14ac:dyDescent="0.25">
      <c r="D5568" s="27"/>
      <c r="M5568" s="17"/>
    </row>
    <row r="5569" spans="4:13" x14ac:dyDescent="0.25">
      <c r="D5569" s="27"/>
      <c r="M5569" s="17"/>
    </row>
    <row r="5570" spans="4:13" x14ac:dyDescent="0.25">
      <c r="D5570" s="27"/>
      <c r="M5570" s="17"/>
    </row>
    <row r="5571" spans="4:13" x14ac:dyDescent="0.25">
      <c r="D5571" s="27"/>
      <c r="M5571" s="17"/>
    </row>
    <row r="5572" spans="4:13" x14ac:dyDescent="0.25">
      <c r="D5572" s="27"/>
      <c r="M5572" s="17"/>
    </row>
    <row r="5573" spans="4:13" x14ac:dyDescent="0.25">
      <c r="D5573" s="27"/>
      <c r="M5573" s="17"/>
    </row>
    <row r="5574" spans="4:13" x14ac:dyDescent="0.25">
      <c r="D5574" s="27"/>
      <c r="M5574" s="17"/>
    </row>
    <row r="5575" spans="4:13" x14ac:dyDescent="0.25">
      <c r="D5575" s="27"/>
      <c r="M5575" s="17"/>
    </row>
    <row r="5576" spans="4:13" x14ac:dyDescent="0.25">
      <c r="D5576" s="27"/>
      <c r="M5576" s="17"/>
    </row>
    <row r="5577" spans="4:13" x14ac:dyDescent="0.25">
      <c r="D5577" s="27"/>
      <c r="M5577" s="17"/>
    </row>
    <row r="5578" spans="4:13" x14ac:dyDescent="0.25">
      <c r="D5578" s="27"/>
      <c r="M5578" s="17"/>
    </row>
    <row r="5579" spans="4:13" x14ac:dyDescent="0.25">
      <c r="D5579" s="27"/>
      <c r="M5579" s="17"/>
    </row>
    <row r="5580" spans="4:13" x14ac:dyDescent="0.25">
      <c r="D5580" s="27"/>
      <c r="M5580" s="17"/>
    </row>
    <row r="5581" spans="4:13" x14ac:dyDescent="0.25">
      <c r="D5581" s="27"/>
      <c r="M5581" s="17"/>
    </row>
    <row r="5582" spans="4:13" x14ac:dyDescent="0.25">
      <c r="D5582" s="27"/>
      <c r="M5582" s="17"/>
    </row>
    <row r="5583" spans="4:13" x14ac:dyDescent="0.25">
      <c r="D5583" s="27"/>
      <c r="M5583" s="17"/>
    </row>
    <row r="5584" spans="4:13" x14ac:dyDescent="0.25">
      <c r="D5584" s="27"/>
      <c r="M5584" s="17"/>
    </row>
    <row r="5585" spans="4:13" x14ac:dyDescent="0.25">
      <c r="D5585" s="27"/>
      <c r="M5585" s="17"/>
    </row>
    <row r="5586" spans="4:13" x14ac:dyDescent="0.25">
      <c r="D5586" s="27"/>
      <c r="M5586" s="17"/>
    </row>
    <row r="5587" spans="4:13" x14ac:dyDescent="0.25">
      <c r="D5587" s="27"/>
      <c r="M5587" s="17"/>
    </row>
    <row r="5588" spans="4:13" x14ac:dyDescent="0.25">
      <c r="D5588" s="27"/>
      <c r="M5588" s="17"/>
    </row>
    <row r="5589" spans="4:13" x14ac:dyDescent="0.25">
      <c r="D5589" s="27"/>
      <c r="M5589" s="17"/>
    </row>
    <row r="5590" spans="4:13" x14ac:dyDescent="0.25">
      <c r="D5590" s="27"/>
      <c r="M5590" s="17"/>
    </row>
    <row r="5591" spans="4:13" x14ac:dyDescent="0.25">
      <c r="D5591" s="27"/>
      <c r="M5591" s="17"/>
    </row>
    <row r="5592" spans="4:13" x14ac:dyDescent="0.25">
      <c r="D5592" s="27"/>
      <c r="M5592" s="17"/>
    </row>
    <row r="5593" spans="4:13" x14ac:dyDescent="0.25">
      <c r="D5593" s="27"/>
      <c r="M5593" s="17"/>
    </row>
    <row r="5594" spans="4:13" x14ac:dyDescent="0.25">
      <c r="D5594" s="27"/>
      <c r="M5594" s="17"/>
    </row>
    <row r="5595" spans="4:13" x14ac:dyDescent="0.25">
      <c r="D5595" s="27"/>
      <c r="M5595" s="17"/>
    </row>
    <row r="5596" spans="4:13" x14ac:dyDescent="0.25">
      <c r="D5596" s="27"/>
      <c r="M5596" s="17"/>
    </row>
    <row r="5597" spans="4:13" x14ac:dyDescent="0.25">
      <c r="D5597" s="27"/>
      <c r="M5597" s="17"/>
    </row>
    <row r="5598" spans="4:13" x14ac:dyDescent="0.25">
      <c r="D5598" s="27"/>
      <c r="M5598" s="17"/>
    </row>
    <row r="5599" spans="4:13" x14ac:dyDescent="0.25">
      <c r="D5599" s="27"/>
      <c r="M5599" s="17"/>
    </row>
    <row r="5600" spans="4:13" x14ac:dyDescent="0.25">
      <c r="D5600" s="27"/>
      <c r="M5600" s="17"/>
    </row>
    <row r="5601" spans="4:13" x14ac:dyDescent="0.25">
      <c r="D5601" s="27"/>
      <c r="M5601" s="17"/>
    </row>
    <row r="5602" spans="4:13" x14ac:dyDescent="0.25">
      <c r="D5602" s="27"/>
      <c r="M5602" s="17"/>
    </row>
    <row r="5603" spans="4:13" x14ac:dyDescent="0.25">
      <c r="D5603" s="27"/>
      <c r="M5603" s="17"/>
    </row>
    <row r="5604" spans="4:13" x14ac:dyDescent="0.25">
      <c r="D5604" s="27"/>
      <c r="M5604" s="17"/>
    </row>
    <row r="5605" spans="4:13" x14ac:dyDescent="0.25">
      <c r="D5605" s="27"/>
      <c r="M5605" s="17"/>
    </row>
    <row r="5606" spans="4:13" x14ac:dyDescent="0.25">
      <c r="D5606" s="27"/>
      <c r="M5606" s="17"/>
    </row>
    <row r="5607" spans="4:13" x14ac:dyDescent="0.25">
      <c r="D5607" s="27"/>
      <c r="M5607" s="17"/>
    </row>
    <row r="5608" spans="4:13" x14ac:dyDescent="0.25">
      <c r="D5608" s="27"/>
      <c r="M5608" s="17"/>
    </row>
    <row r="5609" spans="4:13" x14ac:dyDescent="0.25">
      <c r="D5609" s="27"/>
      <c r="M5609" s="17"/>
    </row>
    <row r="5610" spans="4:13" x14ac:dyDescent="0.25">
      <c r="D5610" s="27"/>
      <c r="M5610" s="17"/>
    </row>
    <row r="5611" spans="4:13" x14ac:dyDescent="0.25">
      <c r="D5611" s="27"/>
      <c r="M5611" s="17"/>
    </row>
    <row r="5612" spans="4:13" x14ac:dyDescent="0.25">
      <c r="D5612" s="27"/>
      <c r="M5612" s="17"/>
    </row>
    <row r="5613" spans="4:13" x14ac:dyDescent="0.25">
      <c r="D5613" s="27"/>
      <c r="M5613" s="17"/>
    </row>
    <row r="5614" spans="4:13" x14ac:dyDescent="0.25">
      <c r="D5614" s="27"/>
      <c r="M5614" s="17"/>
    </row>
    <row r="5615" spans="4:13" x14ac:dyDescent="0.25">
      <c r="D5615" s="27"/>
      <c r="M5615" s="17"/>
    </row>
    <row r="5616" spans="4:13" x14ac:dyDescent="0.25">
      <c r="D5616" s="27"/>
      <c r="M5616" s="17"/>
    </row>
    <row r="5617" spans="4:13" x14ac:dyDescent="0.25">
      <c r="D5617" s="27"/>
      <c r="M5617" s="17"/>
    </row>
    <row r="5618" spans="4:13" x14ac:dyDescent="0.25">
      <c r="D5618" s="27"/>
      <c r="M5618" s="17"/>
    </row>
    <row r="5619" spans="4:13" x14ac:dyDescent="0.25">
      <c r="D5619" s="27"/>
      <c r="M5619" s="17"/>
    </row>
    <row r="5620" spans="4:13" x14ac:dyDescent="0.25">
      <c r="D5620" s="27"/>
      <c r="M5620" s="17"/>
    </row>
    <row r="5621" spans="4:13" x14ac:dyDescent="0.25">
      <c r="D5621" s="27"/>
      <c r="M5621" s="17"/>
    </row>
    <row r="5622" spans="4:13" x14ac:dyDescent="0.25">
      <c r="D5622" s="27"/>
      <c r="M5622" s="17"/>
    </row>
    <row r="5623" spans="4:13" x14ac:dyDescent="0.25">
      <c r="D5623" s="27"/>
      <c r="M5623" s="17"/>
    </row>
    <row r="5624" spans="4:13" x14ac:dyDescent="0.25">
      <c r="D5624" s="27"/>
      <c r="M5624" s="17"/>
    </row>
    <row r="5625" spans="4:13" x14ac:dyDescent="0.25">
      <c r="D5625" s="27"/>
      <c r="M5625" s="17"/>
    </row>
    <row r="5626" spans="4:13" x14ac:dyDescent="0.25">
      <c r="D5626" s="27"/>
      <c r="M5626" s="17"/>
    </row>
    <row r="5627" spans="4:13" x14ac:dyDescent="0.25">
      <c r="D5627" s="27"/>
      <c r="M5627" s="17"/>
    </row>
    <row r="5628" spans="4:13" x14ac:dyDescent="0.25">
      <c r="D5628" s="27"/>
      <c r="M5628" s="17"/>
    </row>
    <row r="5629" spans="4:13" x14ac:dyDescent="0.25">
      <c r="D5629" s="27"/>
      <c r="M5629" s="17"/>
    </row>
    <row r="5630" spans="4:13" x14ac:dyDescent="0.25">
      <c r="D5630" s="27"/>
      <c r="M5630" s="17"/>
    </row>
    <row r="5631" spans="4:13" x14ac:dyDescent="0.25">
      <c r="D5631" s="27"/>
      <c r="M5631" s="17"/>
    </row>
    <row r="5632" spans="4:13" x14ac:dyDescent="0.25">
      <c r="D5632" s="27"/>
      <c r="M5632" s="17"/>
    </row>
    <row r="5633" spans="4:13" x14ac:dyDescent="0.25">
      <c r="D5633" s="27"/>
      <c r="M5633" s="17"/>
    </row>
    <row r="5634" spans="4:13" x14ac:dyDescent="0.25">
      <c r="D5634" s="27"/>
      <c r="M5634" s="17"/>
    </row>
    <row r="5635" spans="4:13" x14ac:dyDescent="0.25">
      <c r="D5635" s="27"/>
      <c r="M5635" s="17"/>
    </row>
    <row r="5636" spans="4:13" x14ac:dyDescent="0.25">
      <c r="D5636" s="27"/>
      <c r="M5636" s="17"/>
    </row>
    <row r="5637" spans="4:13" x14ac:dyDescent="0.25">
      <c r="D5637" s="27"/>
      <c r="M5637" s="17"/>
    </row>
    <row r="5638" spans="4:13" x14ac:dyDescent="0.25">
      <c r="D5638" s="27"/>
      <c r="M5638" s="17"/>
    </row>
    <row r="5639" spans="4:13" x14ac:dyDescent="0.25">
      <c r="D5639" s="27"/>
      <c r="M5639" s="17"/>
    </row>
    <row r="5640" spans="4:13" x14ac:dyDescent="0.25">
      <c r="D5640" s="27"/>
      <c r="M5640" s="17"/>
    </row>
    <row r="5641" spans="4:13" x14ac:dyDescent="0.25">
      <c r="D5641" s="27"/>
      <c r="M5641" s="17"/>
    </row>
    <row r="5642" spans="4:13" x14ac:dyDescent="0.25">
      <c r="D5642" s="27"/>
      <c r="M5642" s="17"/>
    </row>
    <row r="5643" spans="4:13" x14ac:dyDescent="0.25">
      <c r="D5643" s="27"/>
      <c r="M5643" s="17"/>
    </row>
    <row r="5644" spans="4:13" x14ac:dyDescent="0.25">
      <c r="D5644" s="27"/>
      <c r="M5644" s="17"/>
    </row>
    <row r="5645" spans="4:13" x14ac:dyDescent="0.25">
      <c r="D5645" s="27"/>
      <c r="M5645" s="17"/>
    </row>
    <row r="5646" spans="4:13" x14ac:dyDescent="0.25">
      <c r="D5646" s="27"/>
      <c r="M5646" s="17"/>
    </row>
    <row r="5647" spans="4:13" x14ac:dyDescent="0.25">
      <c r="D5647" s="27"/>
      <c r="M5647" s="17"/>
    </row>
    <row r="5648" spans="4:13" x14ac:dyDescent="0.25">
      <c r="D5648" s="27"/>
      <c r="M5648" s="17"/>
    </row>
    <row r="5649" spans="4:13" x14ac:dyDescent="0.25">
      <c r="D5649" s="27"/>
      <c r="M5649" s="17"/>
    </row>
    <row r="5650" spans="4:13" x14ac:dyDescent="0.25">
      <c r="D5650" s="27"/>
      <c r="M5650" s="17"/>
    </row>
    <row r="5651" spans="4:13" x14ac:dyDescent="0.25">
      <c r="D5651" s="27"/>
      <c r="M5651" s="17"/>
    </row>
    <row r="5652" spans="4:13" x14ac:dyDescent="0.25">
      <c r="D5652" s="27"/>
      <c r="M5652" s="17"/>
    </row>
    <row r="5653" spans="4:13" x14ac:dyDescent="0.25">
      <c r="D5653" s="27"/>
      <c r="M5653" s="17"/>
    </row>
    <row r="5654" spans="4:13" x14ac:dyDescent="0.25">
      <c r="D5654" s="27"/>
      <c r="M5654" s="17"/>
    </row>
    <row r="5655" spans="4:13" x14ac:dyDescent="0.25">
      <c r="D5655" s="27"/>
      <c r="M5655" s="17"/>
    </row>
    <row r="5656" spans="4:13" x14ac:dyDescent="0.25">
      <c r="D5656" s="27"/>
      <c r="M5656" s="17"/>
    </row>
    <row r="5657" spans="4:13" x14ac:dyDescent="0.25">
      <c r="D5657" s="27"/>
      <c r="M5657" s="17"/>
    </row>
    <row r="5658" spans="4:13" x14ac:dyDescent="0.25">
      <c r="D5658" s="27"/>
      <c r="M5658" s="17"/>
    </row>
    <row r="5659" spans="4:13" x14ac:dyDescent="0.25">
      <c r="D5659" s="27"/>
      <c r="M5659" s="17"/>
    </row>
    <row r="5660" spans="4:13" x14ac:dyDescent="0.25">
      <c r="D5660" s="27"/>
      <c r="M5660" s="17"/>
    </row>
    <row r="5661" spans="4:13" x14ac:dyDescent="0.25">
      <c r="D5661" s="27"/>
      <c r="M5661" s="17"/>
    </row>
    <row r="5662" spans="4:13" x14ac:dyDescent="0.25">
      <c r="D5662" s="27"/>
      <c r="M5662" s="17"/>
    </row>
    <row r="5663" spans="4:13" x14ac:dyDescent="0.25">
      <c r="D5663" s="27"/>
      <c r="M5663" s="17"/>
    </row>
    <row r="5664" spans="4:13" x14ac:dyDescent="0.25">
      <c r="D5664" s="27"/>
      <c r="M5664" s="17"/>
    </row>
    <row r="5665" spans="4:13" x14ac:dyDescent="0.25">
      <c r="D5665" s="27"/>
      <c r="M5665" s="17"/>
    </row>
    <row r="5666" spans="4:13" x14ac:dyDescent="0.25">
      <c r="D5666" s="27"/>
      <c r="M5666" s="17"/>
    </row>
    <row r="5667" spans="4:13" x14ac:dyDescent="0.25">
      <c r="D5667" s="27"/>
      <c r="M5667" s="17"/>
    </row>
    <row r="5668" spans="4:13" x14ac:dyDescent="0.25">
      <c r="D5668" s="27"/>
      <c r="M5668" s="17"/>
    </row>
    <row r="5669" spans="4:13" x14ac:dyDescent="0.25">
      <c r="D5669" s="27"/>
      <c r="M5669" s="17"/>
    </row>
    <row r="5670" spans="4:13" x14ac:dyDescent="0.25">
      <c r="D5670" s="27"/>
      <c r="M5670" s="17"/>
    </row>
    <row r="5671" spans="4:13" x14ac:dyDescent="0.25">
      <c r="D5671" s="27"/>
      <c r="M5671" s="17"/>
    </row>
    <row r="5672" spans="4:13" x14ac:dyDescent="0.25">
      <c r="D5672" s="27"/>
      <c r="M5672" s="17"/>
    </row>
    <row r="5673" spans="4:13" x14ac:dyDescent="0.25">
      <c r="D5673" s="27"/>
      <c r="M5673" s="17"/>
    </row>
    <row r="5674" spans="4:13" x14ac:dyDescent="0.25">
      <c r="D5674" s="27"/>
      <c r="M5674" s="17"/>
    </row>
    <row r="5675" spans="4:13" x14ac:dyDescent="0.25">
      <c r="D5675" s="27"/>
      <c r="M5675" s="17"/>
    </row>
    <row r="5676" spans="4:13" x14ac:dyDescent="0.25">
      <c r="D5676" s="27"/>
      <c r="M5676" s="17"/>
    </row>
    <row r="5677" spans="4:13" x14ac:dyDescent="0.25">
      <c r="D5677" s="27"/>
      <c r="M5677" s="17"/>
    </row>
    <row r="5678" spans="4:13" x14ac:dyDescent="0.25">
      <c r="D5678" s="27"/>
      <c r="M5678" s="17"/>
    </row>
    <row r="5679" spans="4:13" x14ac:dyDescent="0.25">
      <c r="D5679" s="27"/>
      <c r="M5679" s="17"/>
    </row>
    <row r="5680" spans="4:13" x14ac:dyDescent="0.25">
      <c r="D5680" s="27"/>
      <c r="M5680" s="17"/>
    </row>
    <row r="5681" spans="4:13" x14ac:dyDescent="0.25">
      <c r="D5681" s="27"/>
      <c r="M5681" s="17"/>
    </row>
    <row r="5682" spans="4:13" x14ac:dyDescent="0.25">
      <c r="D5682" s="27"/>
      <c r="M5682" s="17"/>
    </row>
    <row r="5683" spans="4:13" x14ac:dyDescent="0.25">
      <c r="D5683" s="27"/>
      <c r="M5683" s="17"/>
    </row>
    <row r="5684" spans="4:13" x14ac:dyDescent="0.25">
      <c r="D5684" s="27"/>
      <c r="M5684" s="17"/>
    </row>
    <row r="5685" spans="4:13" x14ac:dyDescent="0.25">
      <c r="D5685" s="27"/>
      <c r="M5685" s="17"/>
    </row>
    <row r="5686" spans="4:13" x14ac:dyDescent="0.25">
      <c r="D5686" s="27"/>
      <c r="M5686" s="17"/>
    </row>
    <row r="5687" spans="4:13" x14ac:dyDescent="0.25">
      <c r="D5687" s="27"/>
      <c r="M5687" s="17"/>
    </row>
    <row r="5688" spans="4:13" x14ac:dyDescent="0.25">
      <c r="D5688" s="27"/>
      <c r="M5688" s="17"/>
    </row>
    <row r="5689" spans="4:13" x14ac:dyDescent="0.25">
      <c r="D5689" s="27"/>
      <c r="M5689" s="17"/>
    </row>
    <row r="5690" spans="4:13" x14ac:dyDescent="0.25">
      <c r="D5690" s="27"/>
      <c r="M5690" s="17"/>
    </row>
    <row r="5691" spans="4:13" x14ac:dyDescent="0.25">
      <c r="D5691" s="27"/>
      <c r="M5691" s="17"/>
    </row>
    <row r="5692" spans="4:13" x14ac:dyDescent="0.25">
      <c r="D5692" s="27"/>
      <c r="M5692" s="17"/>
    </row>
    <row r="5693" spans="4:13" x14ac:dyDescent="0.25">
      <c r="D5693" s="27"/>
      <c r="M5693" s="17"/>
    </row>
    <row r="5694" spans="4:13" x14ac:dyDescent="0.25">
      <c r="D5694" s="27"/>
      <c r="M5694" s="17"/>
    </row>
    <row r="5695" spans="4:13" x14ac:dyDescent="0.25">
      <c r="D5695" s="27"/>
      <c r="M5695" s="17"/>
    </row>
    <row r="5696" spans="4:13" x14ac:dyDescent="0.25">
      <c r="D5696" s="27"/>
      <c r="M5696" s="17"/>
    </row>
    <row r="5697" spans="4:13" x14ac:dyDescent="0.25">
      <c r="D5697" s="27"/>
      <c r="M5697" s="17"/>
    </row>
    <row r="5698" spans="4:13" x14ac:dyDescent="0.25">
      <c r="D5698" s="27"/>
      <c r="M5698" s="17"/>
    </row>
    <row r="5699" spans="4:13" x14ac:dyDescent="0.25">
      <c r="D5699" s="27"/>
      <c r="M5699" s="17"/>
    </row>
    <row r="5700" spans="4:13" x14ac:dyDescent="0.25">
      <c r="D5700" s="27"/>
      <c r="M5700" s="17"/>
    </row>
    <row r="5701" spans="4:13" x14ac:dyDescent="0.25">
      <c r="D5701" s="27"/>
      <c r="M5701" s="17"/>
    </row>
    <row r="5702" spans="4:13" x14ac:dyDescent="0.25">
      <c r="D5702" s="27"/>
      <c r="M5702" s="17"/>
    </row>
    <row r="5703" spans="4:13" x14ac:dyDescent="0.25">
      <c r="D5703" s="27"/>
      <c r="M5703" s="17"/>
    </row>
    <row r="5704" spans="4:13" x14ac:dyDescent="0.25">
      <c r="D5704" s="27"/>
      <c r="M5704" s="17"/>
    </row>
    <row r="5705" spans="4:13" x14ac:dyDescent="0.25">
      <c r="D5705" s="27"/>
      <c r="M5705" s="17"/>
    </row>
    <row r="5706" spans="4:13" x14ac:dyDescent="0.25">
      <c r="D5706" s="27"/>
      <c r="M5706" s="17"/>
    </row>
    <row r="5707" spans="4:13" x14ac:dyDescent="0.25">
      <c r="D5707" s="27"/>
      <c r="M5707" s="17"/>
    </row>
    <row r="5708" spans="4:13" x14ac:dyDescent="0.25">
      <c r="D5708" s="27"/>
      <c r="M5708" s="17"/>
    </row>
    <row r="5709" spans="4:13" x14ac:dyDescent="0.25">
      <c r="D5709" s="27"/>
      <c r="M5709" s="17"/>
    </row>
    <row r="5710" spans="4:13" x14ac:dyDescent="0.25">
      <c r="D5710" s="27"/>
      <c r="M5710" s="17"/>
    </row>
    <row r="5711" spans="4:13" x14ac:dyDescent="0.25">
      <c r="D5711" s="27"/>
      <c r="M5711" s="17"/>
    </row>
    <row r="5712" spans="4:13" x14ac:dyDescent="0.25">
      <c r="D5712" s="27"/>
      <c r="M5712" s="17"/>
    </row>
    <row r="5713" spans="4:13" x14ac:dyDescent="0.25">
      <c r="D5713" s="27"/>
      <c r="M5713" s="17"/>
    </row>
    <row r="5714" spans="4:13" x14ac:dyDescent="0.25">
      <c r="D5714" s="27"/>
      <c r="M5714" s="17"/>
    </row>
    <row r="5715" spans="4:13" x14ac:dyDescent="0.25">
      <c r="D5715" s="27"/>
      <c r="M5715" s="17"/>
    </row>
    <row r="5716" spans="4:13" x14ac:dyDescent="0.25">
      <c r="D5716" s="27"/>
      <c r="M5716" s="17"/>
    </row>
    <row r="5717" spans="4:13" x14ac:dyDescent="0.25">
      <c r="D5717" s="27"/>
      <c r="M5717" s="17"/>
    </row>
    <row r="5718" spans="4:13" x14ac:dyDescent="0.25">
      <c r="D5718" s="27"/>
      <c r="M5718" s="17"/>
    </row>
    <row r="5719" spans="4:13" x14ac:dyDescent="0.25">
      <c r="D5719" s="27"/>
      <c r="M5719" s="17"/>
    </row>
    <row r="5720" spans="4:13" x14ac:dyDescent="0.25">
      <c r="D5720" s="27"/>
      <c r="M5720" s="17"/>
    </row>
    <row r="5721" spans="4:13" x14ac:dyDescent="0.25">
      <c r="D5721" s="27"/>
      <c r="M5721" s="17"/>
    </row>
    <row r="5722" spans="4:13" x14ac:dyDescent="0.25">
      <c r="D5722" s="27"/>
      <c r="M5722" s="17"/>
    </row>
    <row r="5723" spans="4:13" x14ac:dyDescent="0.25">
      <c r="D5723" s="27"/>
      <c r="M5723" s="17"/>
    </row>
    <row r="5724" spans="4:13" x14ac:dyDescent="0.25">
      <c r="D5724" s="27"/>
      <c r="M5724" s="17"/>
    </row>
    <row r="5725" spans="4:13" x14ac:dyDescent="0.25">
      <c r="D5725" s="27"/>
      <c r="M5725" s="17"/>
    </row>
    <row r="5726" spans="4:13" x14ac:dyDescent="0.25">
      <c r="D5726" s="27"/>
      <c r="M5726" s="17"/>
    </row>
    <row r="5727" spans="4:13" x14ac:dyDescent="0.25">
      <c r="D5727" s="27"/>
      <c r="M5727" s="17"/>
    </row>
    <row r="5728" spans="4:13" x14ac:dyDescent="0.25">
      <c r="D5728" s="27"/>
      <c r="M5728" s="17"/>
    </row>
    <row r="5729" spans="4:13" x14ac:dyDescent="0.25">
      <c r="D5729" s="27"/>
      <c r="M5729" s="17"/>
    </row>
    <row r="5730" spans="4:13" x14ac:dyDescent="0.25">
      <c r="D5730" s="27"/>
      <c r="M5730" s="17"/>
    </row>
    <row r="5731" spans="4:13" x14ac:dyDescent="0.25">
      <c r="D5731" s="27"/>
      <c r="M5731" s="17"/>
    </row>
    <row r="5732" spans="4:13" x14ac:dyDescent="0.25">
      <c r="D5732" s="27"/>
      <c r="M5732" s="17"/>
    </row>
    <row r="5733" spans="4:13" x14ac:dyDescent="0.25">
      <c r="D5733" s="27"/>
      <c r="M5733" s="17"/>
    </row>
    <row r="5734" spans="4:13" x14ac:dyDescent="0.25">
      <c r="D5734" s="27"/>
      <c r="M5734" s="17"/>
    </row>
    <row r="5735" spans="4:13" x14ac:dyDescent="0.25">
      <c r="D5735" s="27"/>
      <c r="M5735" s="17"/>
    </row>
    <row r="5736" spans="4:13" x14ac:dyDescent="0.25">
      <c r="D5736" s="27"/>
      <c r="M5736" s="17"/>
    </row>
    <row r="5737" spans="4:13" x14ac:dyDescent="0.25">
      <c r="D5737" s="27"/>
      <c r="M5737" s="17"/>
    </row>
    <row r="5738" spans="4:13" x14ac:dyDescent="0.25">
      <c r="D5738" s="27"/>
      <c r="M5738" s="17"/>
    </row>
    <row r="5739" spans="4:13" x14ac:dyDescent="0.25">
      <c r="D5739" s="27"/>
      <c r="M5739" s="17"/>
    </row>
    <row r="5740" spans="4:13" x14ac:dyDescent="0.25">
      <c r="D5740" s="27"/>
      <c r="M5740" s="17"/>
    </row>
    <row r="5741" spans="4:13" x14ac:dyDescent="0.25">
      <c r="D5741" s="27"/>
      <c r="M5741" s="17"/>
    </row>
    <row r="5742" spans="4:13" x14ac:dyDescent="0.25">
      <c r="D5742" s="27"/>
      <c r="M5742" s="17"/>
    </row>
    <row r="5743" spans="4:13" x14ac:dyDescent="0.25">
      <c r="D5743" s="27"/>
      <c r="M5743" s="17"/>
    </row>
    <row r="5744" spans="4:13" x14ac:dyDescent="0.25">
      <c r="D5744" s="27"/>
      <c r="M5744" s="17"/>
    </row>
    <row r="5745" spans="4:13" x14ac:dyDescent="0.25">
      <c r="D5745" s="27"/>
      <c r="M5745" s="17"/>
    </row>
    <row r="5746" spans="4:13" x14ac:dyDescent="0.25">
      <c r="D5746" s="27"/>
      <c r="M5746" s="17"/>
    </row>
    <row r="5747" spans="4:13" x14ac:dyDescent="0.25">
      <c r="D5747" s="27"/>
      <c r="M5747" s="17"/>
    </row>
    <row r="5748" spans="4:13" x14ac:dyDescent="0.25">
      <c r="D5748" s="27"/>
      <c r="M5748" s="17"/>
    </row>
    <row r="5749" spans="4:13" x14ac:dyDescent="0.25">
      <c r="D5749" s="27"/>
      <c r="M5749" s="17"/>
    </row>
    <row r="5750" spans="4:13" x14ac:dyDescent="0.25">
      <c r="D5750" s="27"/>
      <c r="M5750" s="17"/>
    </row>
    <row r="5751" spans="4:13" x14ac:dyDescent="0.25">
      <c r="D5751" s="27"/>
      <c r="M5751" s="17"/>
    </row>
    <row r="5752" spans="4:13" x14ac:dyDescent="0.25">
      <c r="D5752" s="27"/>
      <c r="M5752" s="17"/>
    </row>
    <row r="5753" spans="4:13" x14ac:dyDescent="0.25">
      <c r="D5753" s="27"/>
      <c r="M5753" s="17"/>
    </row>
    <row r="5754" spans="4:13" x14ac:dyDescent="0.25">
      <c r="D5754" s="27"/>
      <c r="M5754" s="17"/>
    </row>
    <row r="5755" spans="4:13" x14ac:dyDescent="0.25">
      <c r="D5755" s="27"/>
      <c r="M5755" s="17"/>
    </row>
    <row r="5756" spans="4:13" x14ac:dyDescent="0.25">
      <c r="D5756" s="27"/>
      <c r="M5756" s="17"/>
    </row>
    <row r="5757" spans="4:13" x14ac:dyDescent="0.25">
      <c r="D5757" s="27"/>
      <c r="M5757" s="17"/>
    </row>
    <row r="5758" spans="4:13" x14ac:dyDescent="0.25">
      <c r="D5758" s="27"/>
      <c r="M5758" s="17"/>
    </row>
    <row r="5759" spans="4:13" x14ac:dyDescent="0.25">
      <c r="D5759" s="27"/>
      <c r="M5759" s="17"/>
    </row>
    <row r="5760" spans="4:13" x14ac:dyDescent="0.25">
      <c r="D5760" s="27"/>
      <c r="M5760" s="17"/>
    </row>
    <row r="5761" spans="4:13" x14ac:dyDescent="0.25">
      <c r="D5761" s="27"/>
      <c r="M5761" s="17"/>
    </row>
    <row r="5762" spans="4:13" x14ac:dyDescent="0.25">
      <c r="D5762" s="27"/>
      <c r="M5762" s="17"/>
    </row>
    <row r="5763" spans="4:13" x14ac:dyDescent="0.25">
      <c r="D5763" s="27"/>
      <c r="M5763" s="17"/>
    </row>
    <row r="5764" spans="4:13" x14ac:dyDescent="0.25">
      <c r="D5764" s="27"/>
      <c r="M5764" s="17"/>
    </row>
    <row r="5765" spans="4:13" x14ac:dyDescent="0.25">
      <c r="D5765" s="27"/>
      <c r="M5765" s="17"/>
    </row>
    <row r="5766" spans="4:13" x14ac:dyDescent="0.25">
      <c r="D5766" s="27"/>
      <c r="M5766" s="17"/>
    </row>
    <row r="5767" spans="4:13" x14ac:dyDescent="0.25">
      <c r="D5767" s="27"/>
      <c r="M5767" s="17"/>
    </row>
    <row r="5768" spans="4:13" x14ac:dyDescent="0.25">
      <c r="D5768" s="27"/>
      <c r="M5768" s="17"/>
    </row>
    <row r="5769" spans="4:13" x14ac:dyDescent="0.25">
      <c r="D5769" s="27"/>
      <c r="M5769" s="17"/>
    </row>
    <row r="5770" spans="4:13" x14ac:dyDescent="0.25">
      <c r="D5770" s="27"/>
      <c r="M5770" s="17"/>
    </row>
    <row r="5771" spans="4:13" x14ac:dyDescent="0.25">
      <c r="D5771" s="27"/>
      <c r="M5771" s="17"/>
    </row>
    <row r="5772" spans="4:13" x14ac:dyDescent="0.25">
      <c r="D5772" s="27"/>
      <c r="M5772" s="17"/>
    </row>
    <row r="5773" spans="4:13" x14ac:dyDescent="0.25">
      <c r="D5773" s="27"/>
      <c r="M5773" s="17"/>
    </row>
    <row r="5774" spans="4:13" x14ac:dyDescent="0.25">
      <c r="D5774" s="27"/>
      <c r="M5774" s="17"/>
    </row>
    <row r="5775" spans="4:13" x14ac:dyDescent="0.25">
      <c r="D5775" s="27"/>
      <c r="M5775" s="17"/>
    </row>
    <row r="5776" spans="4:13" x14ac:dyDescent="0.25">
      <c r="D5776" s="27"/>
      <c r="M5776" s="17"/>
    </row>
    <row r="5777" spans="4:13" x14ac:dyDescent="0.25">
      <c r="D5777" s="27"/>
      <c r="M5777" s="17"/>
    </row>
    <row r="5778" spans="4:13" x14ac:dyDescent="0.25">
      <c r="D5778" s="27"/>
      <c r="M5778" s="17"/>
    </row>
    <row r="5779" spans="4:13" x14ac:dyDescent="0.25">
      <c r="D5779" s="27"/>
      <c r="M5779" s="17"/>
    </row>
    <row r="5780" spans="4:13" x14ac:dyDescent="0.25">
      <c r="D5780" s="27"/>
      <c r="M5780" s="17"/>
    </row>
    <row r="5781" spans="4:13" x14ac:dyDescent="0.25">
      <c r="D5781" s="27"/>
      <c r="M5781" s="17"/>
    </row>
    <row r="5782" spans="4:13" x14ac:dyDescent="0.25">
      <c r="D5782" s="27"/>
      <c r="M5782" s="17"/>
    </row>
    <row r="5783" spans="4:13" x14ac:dyDescent="0.25">
      <c r="D5783" s="27"/>
      <c r="M5783" s="17"/>
    </row>
    <row r="5784" spans="4:13" x14ac:dyDescent="0.25">
      <c r="D5784" s="27"/>
      <c r="M5784" s="17"/>
    </row>
    <row r="5785" spans="4:13" x14ac:dyDescent="0.25">
      <c r="D5785" s="27"/>
      <c r="M5785" s="17"/>
    </row>
    <row r="5786" spans="4:13" x14ac:dyDescent="0.25">
      <c r="D5786" s="27"/>
      <c r="M5786" s="17"/>
    </row>
    <row r="5787" spans="4:13" x14ac:dyDescent="0.25">
      <c r="D5787" s="27"/>
      <c r="M5787" s="17"/>
    </row>
    <row r="5788" spans="4:13" x14ac:dyDescent="0.25">
      <c r="D5788" s="27"/>
      <c r="M5788" s="17"/>
    </row>
    <row r="5789" spans="4:13" x14ac:dyDescent="0.25">
      <c r="D5789" s="27"/>
      <c r="M5789" s="17"/>
    </row>
    <row r="5790" spans="4:13" x14ac:dyDescent="0.25">
      <c r="D5790" s="27"/>
      <c r="M5790" s="17"/>
    </row>
    <row r="5791" spans="4:13" x14ac:dyDescent="0.25">
      <c r="D5791" s="27"/>
      <c r="M5791" s="17"/>
    </row>
    <row r="5792" spans="4:13" x14ac:dyDescent="0.25">
      <c r="D5792" s="27"/>
      <c r="M5792" s="17"/>
    </row>
    <row r="5793" spans="4:13" x14ac:dyDescent="0.25">
      <c r="D5793" s="27"/>
      <c r="M5793" s="17"/>
    </row>
    <row r="5794" spans="4:13" x14ac:dyDescent="0.25">
      <c r="D5794" s="27"/>
      <c r="M5794" s="17"/>
    </row>
    <row r="5795" spans="4:13" x14ac:dyDescent="0.25">
      <c r="D5795" s="27"/>
      <c r="M5795" s="17"/>
    </row>
    <row r="5796" spans="4:13" x14ac:dyDescent="0.25">
      <c r="D5796" s="27"/>
      <c r="M5796" s="17"/>
    </row>
    <row r="5797" spans="4:13" x14ac:dyDescent="0.25">
      <c r="D5797" s="27"/>
      <c r="M5797" s="17"/>
    </row>
    <row r="5798" spans="4:13" x14ac:dyDescent="0.25">
      <c r="D5798" s="27"/>
      <c r="M5798" s="17"/>
    </row>
    <row r="5799" spans="4:13" x14ac:dyDescent="0.25">
      <c r="D5799" s="27"/>
      <c r="M5799" s="17"/>
    </row>
    <row r="5800" spans="4:13" x14ac:dyDescent="0.25">
      <c r="D5800" s="27"/>
      <c r="M5800" s="17"/>
    </row>
    <row r="5801" spans="4:13" x14ac:dyDescent="0.25">
      <c r="D5801" s="27"/>
      <c r="M5801" s="17"/>
    </row>
    <row r="5802" spans="4:13" x14ac:dyDescent="0.25">
      <c r="D5802" s="27"/>
      <c r="M5802" s="17"/>
    </row>
    <row r="5803" spans="4:13" x14ac:dyDescent="0.25">
      <c r="D5803" s="27"/>
      <c r="M5803" s="17"/>
    </row>
    <row r="5804" spans="4:13" x14ac:dyDescent="0.25">
      <c r="D5804" s="27"/>
      <c r="M5804" s="17"/>
    </row>
    <row r="5805" spans="4:13" x14ac:dyDescent="0.25">
      <c r="D5805" s="27"/>
      <c r="M5805" s="17"/>
    </row>
    <row r="5806" spans="4:13" x14ac:dyDescent="0.25">
      <c r="D5806" s="27"/>
      <c r="M5806" s="17"/>
    </row>
    <row r="5807" spans="4:13" x14ac:dyDescent="0.25">
      <c r="D5807" s="27"/>
      <c r="M5807" s="17"/>
    </row>
    <row r="5808" spans="4:13" x14ac:dyDescent="0.25">
      <c r="D5808" s="27"/>
      <c r="M5808" s="17"/>
    </row>
    <row r="5809" spans="4:13" x14ac:dyDescent="0.25">
      <c r="D5809" s="27"/>
      <c r="M5809" s="17"/>
    </row>
    <row r="5810" spans="4:13" x14ac:dyDescent="0.25">
      <c r="D5810" s="27"/>
      <c r="M5810" s="17"/>
    </row>
    <row r="5811" spans="4:13" x14ac:dyDescent="0.25">
      <c r="D5811" s="27"/>
      <c r="M5811" s="17"/>
    </row>
    <row r="5812" spans="4:13" x14ac:dyDescent="0.25">
      <c r="D5812" s="27"/>
      <c r="M5812" s="17"/>
    </row>
    <row r="5813" spans="4:13" x14ac:dyDescent="0.25">
      <c r="D5813" s="27"/>
      <c r="M5813" s="17"/>
    </row>
    <row r="5814" spans="4:13" x14ac:dyDescent="0.25">
      <c r="D5814" s="27"/>
      <c r="M5814" s="17"/>
    </row>
    <row r="5815" spans="4:13" x14ac:dyDescent="0.25">
      <c r="D5815" s="27"/>
      <c r="M5815" s="17"/>
    </row>
    <row r="5816" spans="4:13" x14ac:dyDescent="0.25">
      <c r="D5816" s="27"/>
      <c r="M5816" s="17"/>
    </row>
    <row r="5817" spans="4:13" x14ac:dyDescent="0.25">
      <c r="D5817" s="27"/>
      <c r="M5817" s="17"/>
    </row>
    <row r="5818" spans="4:13" x14ac:dyDescent="0.25">
      <c r="D5818" s="27"/>
      <c r="M5818" s="17"/>
    </row>
    <row r="5819" spans="4:13" x14ac:dyDescent="0.25">
      <c r="D5819" s="27"/>
      <c r="M5819" s="17"/>
    </row>
    <row r="5820" spans="4:13" x14ac:dyDescent="0.25">
      <c r="D5820" s="27"/>
      <c r="M5820" s="17"/>
    </row>
    <row r="5821" spans="4:13" x14ac:dyDescent="0.25">
      <c r="D5821" s="27"/>
      <c r="M5821" s="17"/>
    </row>
    <row r="5822" spans="4:13" x14ac:dyDescent="0.25">
      <c r="D5822" s="27"/>
      <c r="M5822" s="17"/>
    </row>
    <row r="5823" spans="4:13" x14ac:dyDescent="0.25">
      <c r="D5823" s="27"/>
      <c r="M5823" s="17"/>
    </row>
    <row r="5824" spans="4:13" x14ac:dyDescent="0.25">
      <c r="D5824" s="27"/>
      <c r="M5824" s="17"/>
    </row>
    <row r="5825" spans="4:13" x14ac:dyDescent="0.25">
      <c r="D5825" s="27"/>
      <c r="M5825" s="17"/>
    </row>
    <row r="5826" spans="4:13" x14ac:dyDescent="0.25">
      <c r="D5826" s="27"/>
      <c r="M5826" s="17"/>
    </row>
    <row r="5827" spans="4:13" x14ac:dyDescent="0.25">
      <c r="D5827" s="27"/>
      <c r="M5827" s="17"/>
    </row>
    <row r="5828" spans="4:13" x14ac:dyDescent="0.25">
      <c r="D5828" s="27"/>
      <c r="M5828" s="17"/>
    </row>
    <row r="5829" spans="4:13" x14ac:dyDescent="0.25">
      <c r="D5829" s="27"/>
      <c r="M5829" s="17"/>
    </row>
    <row r="5830" spans="4:13" x14ac:dyDescent="0.25">
      <c r="D5830" s="27"/>
      <c r="M5830" s="17"/>
    </row>
    <row r="5831" spans="4:13" x14ac:dyDescent="0.25">
      <c r="D5831" s="27"/>
      <c r="M5831" s="17"/>
    </row>
    <row r="5832" spans="4:13" x14ac:dyDescent="0.25">
      <c r="D5832" s="27"/>
      <c r="M5832" s="17"/>
    </row>
    <row r="5833" spans="4:13" x14ac:dyDescent="0.25">
      <c r="D5833" s="27"/>
      <c r="M5833" s="17"/>
    </row>
    <row r="5834" spans="4:13" x14ac:dyDescent="0.25">
      <c r="D5834" s="27"/>
      <c r="M5834" s="17"/>
    </row>
    <row r="5835" spans="4:13" x14ac:dyDescent="0.25">
      <c r="D5835" s="27"/>
      <c r="M5835" s="17"/>
    </row>
    <row r="5836" spans="4:13" x14ac:dyDescent="0.25">
      <c r="D5836" s="27"/>
      <c r="M5836" s="17"/>
    </row>
    <row r="5837" spans="4:13" x14ac:dyDescent="0.25">
      <c r="D5837" s="27"/>
      <c r="M5837" s="17"/>
    </row>
    <row r="5838" spans="4:13" x14ac:dyDescent="0.25">
      <c r="D5838" s="27"/>
      <c r="M5838" s="17"/>
    </row>
    <row r="5839" spans="4:13" x14ac:dyDescent="0.25">
      <c r="D5839" s="27"/>
      <c r="M5839" s="17"/>
    </row>
    <row r="5840" spans="4:13" x14ac:dyDescent="0.25">
      <c r="D5840" s="27"/>
      <c r="M5840" s="17"/>
    </row>
    <row r="5841" spans="4:13" x14ac:dyDescent="0.25">
      <c r="D5841" s="27"/>
      <c r="M5841" s="17"/>
    </row>
    <row r="5842" spans="4:13" x14ac:dyDescent="0.25">
      <c r="D5842" s="27"/>
      <c r="M5842" s="17"/>
    </row>
    <row r="5843" spans="4:13" x14ac:dyDescent="0.25">
      <c r="D5843" s="27"/>
      <c r="M5843" s="17"/>
    </row>
    <row r="5844" spans="4:13" x14ac:dyDescent="0.25">
      <c r="D5844" s="27"/>
      <c r="M5844" s="17"/>
    </row>
    <row r="5845" spans="4:13" x14ac:dyDescent="0.25">
      <c r="D5845" s="27"/>
      <c r="M5845" s="17"/>
    </row>
    <row r="5846" spans="4:13" x14ac:dyDescent="0.25">
      <c r="D5846" s="27"/>
      <c r="M5846" s="17"/>
    </row>
    <row r="5847" spans="4:13" x14ac:dyDescent="0.25">
      <c r="D5847" s="27"/>
      <c r="M5847" s="17"/>
    </row>
    <row r="5848" spans="4:13" x14ac:dyDescent="0.25">
      <c r="D5848" s="27"/>
      <c r="M5848" s="17"/>
    </row>
    <row r="5849" spans="4:13" x14ac:dyDescent="0.25">
      <c r="D5849" s="27"/>
      <c r="M5849" s="17"/>
    </row>
    <row r="5850" spans="4:13" x14ac:dyDescent="0.25">
      <c r="D5850" s="27"/>
      <c r="M5850" s="17"/>
    </row>
    <row r="5851" spans="4:13" x14ac:dyDescent="0.25">
      <c r="D5851" s="27"/>
      <c r="M5851" s="17"/>
    </row>
    <row r="5852" spans="4:13" x14ac:dyDescent="0.25">
      <c r="D5852" s="27"/>
      <c r="M5852" s="17"/>
    </row>
    <row r="5853" spans="4:13" x14ac:dyDescent="0.25">
      <c r="D5853" s="27"/>
      <c r="M5853" s="17"/>
    </row>
    <row r="5854" spans="4:13" x14ac:dyDescent="0.25">
      <c r="D5854" s="27"/>
      <c r="M5854" s="17"/>
    </row>
    <row r="5855" spans="4:13" x14ac:dyDescent="0.25">
      <c r="D5855" s="27"/>
      <c r="M5855" s="17"/>
    </row>
    <row r="5856" spans="4:13" x14ac:dyDescent="0.25">
      <c r="D5856" s="27"/>
      <c r="M5856" s="17"/>
    </row>
    <row r="5857" spans="4:13" x14ac:dyDescent="0.25">
      <c r="D5857" s="27"/>
      <c r="M5857" s="17"/>
    </row>
    <row r="5858" spans="4:13" x14ac:dyDescent="0.25">
      <c r="D5858" s="27"/>
      <c r="M5858" s="17"/>
    </row>
    <row r="5859" spans="4:13" x14ac:dyDescent="0.25">
      <c r="D5859" s="27"/>
      <c r="M5859" s="17"/>
    </row>
    <row r="5860" spans="4:13" x14ac:dyDescent="0.25">
      <c r="D5860" s="27"/>
      <c r="M5860" s="17"/>
    </row>
    <row r="5861" spans="4:13" x14ac:dyDescent="0.25">
      <c r="D5861" s="27"/>
      <c r="M5861" s="17"/>
    </row>
    <row r="5862" spans="4:13" x14ac:dyDescent="0.25">
      <c r="D5862" s="27"/>
      <c r="M5862" s="17"/>
    </row>
    <row r="5863" spans="4:13" x14ac:dyDescent="0.25">
      <c r="D5863" s="27"/>
      <c r="M5863" s="17"/>
    </row>
    <row r="5864" spans="4:13" x14ac:dyDescent="0.25">
      <c r="D5864" s="27"/>
      <c r="M5864" s="17"/>
    </row>
    <row r="5865" spans="4:13" x14ac:dyDescent="0.25">
      <c r="D5865" s="27"/>
      <c r="M5865" s="17"/>
    </row>
    <row r="5866" spans="4:13" x14ac:dyDescent="0.25">
      <c r="D5866" s="27"/>
      <c r="M5866" s="17"/>
    </row>
    <row r="5867" spans="4:13" x14ac:dyDescent="0.25">
      <c r="D5867" s="27"/>
      <c r="M5867" s="17"/>
    </row>
    <row r="5868" spans="4:13" x14ac:dyDescent="0.25">
      <c r="D5868" s="27"/>
      <c r="M5868" s="17"/>
    </row>
    <row r="5869" spans="4:13" x14ac:dyDescent="0.25">
      <c r="D5869" s="27"/>
      <c r="M5869" s="17"/>
    </row>
    <row r="5870" spans="4:13" x14ac:dyDescent="0.25">
      <c r="D5870" s="27"/>
      <c r="M5870" s="17"/>
    </row>
    <row r="5871" spans="4:13" x14ac:dyDescent="0.25">
      <c r="D5871" s="27"/>
      <c r="M5871" s="17"/>
    </row>
    <row r="5872" spans="4:13" x14ac:dyDescent="0.25">
      <c r="D5872" s="27"/>
      <c r="M5872" s="17"/>
    </row>
    <row r="5873" spans="4:13" x14ac:dyDescent="0.25">
      <c r="D5873" s="27"/>
      <c r="M5873" s="17"/>
    </row>
    <row r="5874" spans="4:13" x14ac:dyDescent="0.25">
      <c r="D5874" s="27"/>
      <c r="M5874" s="17"/>
    </row>
    <row r="5875" spans="4:13" x14ac:dyDescent="0.25">
      <c r="D5875" s="27"/>
      <c r="M5875" s="17"/>
    </row>
    <row r="5876" spans="4:13" x14ac:dyDescent="0.25">
      <c r="D5876" s="27"/>
      <c r="M5876" s="17"/>
    </row>
    <row r="5877" spans="4:13" x14ac:dyDescent="0.25">
      <c r="D5877" s="27"/>
      <c r="M5877" s="17"/>
    </row>
    <row r="5878" spans="4:13" x14ac:dyDescent="0.25">
      <c r="D5878" s="27"/>
      <c r="M5878" s="17"/>
    </row>
    <row r="5879" spans="4:13" x14ac:dyDescent="0.25">
      <c r="D5879" s="27"/>
      <c r="M5879" s="17"/>
    </row>
    <row r="5880" spans="4:13" x14ac:dyDescent="0.25">
      <c r="D5880" s="27"/>
      <c r="M5880" s="17"/>
    </row>
    <row r="5881" spans="4:13" x14ac:dyDescent="0.25">
      <c r="D5881" s="27"/>
      <c r="M5881" s="17"/>
    </row>
    <row r="5882" spans="4:13" x14ac:dyDescent="0.25">
      <c r="D5882" s="27"/>
      <c r="M5882" s="17"/>
    </row>
    <row r="5883" spans="4:13" x14ac:dyDescent="0.25">
      <c r="D5883" s="27"/>
      <c r="M5883" s="17"/>
    </row>
    <row r="5884" spans="4:13" x14ac:dyDescent="0.25">
      <c r="D5884" s="27"/>
      <c r="M5884" s="17"/>
    </row>
    <row r="5885" spans="4:13" x14ac:dyDescent="0.25">
      <c r="D5885" s="27"/>
      <c r="M5885" s="17"/>
    </row>
    <row r="5886" spans="4:13" x14ac:dyDescent="0.25">
      <c r="D5886" s="27"/>
      <c r="M5886" s="17"/>
    </row>
    <row r="5887" spans="4:13" x14ac:dyDescent="0.25">
      <c r="D5887" s="27"/>
      <c r="M5887" s="17"/>
    </row>
    <row r="5888" spans="4:13" x14ac:dyDescent="0.25">
      <c r="D5888" s="27"/>
      <c r="M5888" s="17"/>
    </row>
    <row r="5889" spans="4:13" x14ac:dyDescent="0.25">
      <c r="D5889" s="27"/>
      <c r="M5889" s="17"/>
    </row>
    <row r="5890" spans="4:13" x14ac:dyDescent="0.25">
      <c r="D5890" s="27"/>
      <c r="M5890" s="17"/>
    </row>
    <row r="5891" spans="4:13" x14ac:dyDescent="0.25">
      <c r="D5891" s="27"/>
      <c r="M5891" s="17"/>
    </row>
    <row r="5892" spans="4:13" x14ac:dyDescent="0.25">
      <c r="D5892" s="27"/>
      <c r="M5892" s="17"/>
    </row>
    <row r="5893" spans="4:13" x14ac:dyDescent="0.25">
      <c r="D5893" s="27"/>
      <c r="M5893" s="17"/>
    </row>
    <row r="5894" spans="4:13" x14ac:dyDescent="0.25">
      <c r="D5894" s="27"/>
      <c r="M5894" s="17"/>
    </row>
    <row r="5895" spans="4:13" x14ac:dyDescent="0.25">
      <c r="D5895" s="27"/>
      <c r="M5895" s="17"/>
    </row>
    <row r="5896" spans="4:13" x14ac:dyDescent="0.25">
      <c r="D5896" s="27"/>
      <c r="M5896" s="17"/>
    </row>
    <row r="5897" spans="4:13" x14ac:dyDescent="0.25">
      <c r="D5897" s="27"/>
      <c r="M5897" s="17"/>
    </row>
    <row r="5898" spans="4:13" x14ac:dyDescent="0.25">
      <c r="D5898" s="27"/>
      <c r="M5898" s="17"/>
    </row>
    <row r="5899" spans="4:13" x14ac:dyDescent="0.25">
      <c r="D5899" s="27"/>
      <c r="M5899" s="17"/>
    </row>
    <row r="5900" spans="4:13" x14ac:dyDescent="0.25">
      <c r="D5900" s="27"/>
      <c r="M5900" s="17"/>
    </row>
    <row r="5901" spans="4:13" x14ac:dyDescent="0.25">
      <c r="D5901" s="27"/>
      <c r="M5901" s="17"/>
    </row>
    <row r="5902" spans="4:13" x14ac:dyDescent="0.25">
      <c r="D5902" s="27"/>
      <c r="M5902" s="17"/>
    </row>
    <row r="5903" spans="4:13" x14ac:dyDescent="0.25">
      <c r="D5903" s="27"/>
      <c r="M5903" s="17"/>
    </row>
    <row r="5904" spans="4:13" x14ac:dyDescent="0.25">
      <c r="D5904" s="27"/>
      <c r="M5904" s="17"/>
    </row>
    <row r="5905" spans="4:13" x14ac:dyDescent="0.25">
      <c r="D5905" s="27"/>
      <c r="M5905" s="17"/>
    </row>
    <row r="5906" spans="4:13" x14ac:dyDescent="0.25">
      <c r="D5906" s="27"/>
      <c r="M5906" s="17"/>
    </row>
    <row r="5907" spans="4:13" x14ac:dyDescent="0.25">
      <c r="D5907" s="27"/>
      <c r="M5907" s="17"/>
    </row>
    <row r="5908" spans="4:13" x14ac:dyDescent="0.25">
      <c r="D5908" s="27"/>
      <c r="M5908" s="17"/>
    </row>
    <row r="5909" spans="4:13" x14ac:dyDescent="0.25">
      <c r="D5909" s="27"/>
      <c r="M5909" s="17"/>
    </row>
    <row r="5910" spans="4:13" x14ac:dyDescent="0.25">
      <c r="D5910" s="27"/>
      <c r="M5910" s="17"/>
    </row>
    <row r="5911" spans="4:13" x14ac:dyDescent="0.25">
      <c r="D5911" s="27"/>
      <c r="M5911" s="17"/>
    </row>
    <row r="5912" spans="4:13" x14ac:dyDescent="0.25">
      <c r="D5912" s="27"/>
      <c r="M5912" s="17"/>
    </row>
    <row r="5913" spans="4:13" x14ac:dyDescent="0.25">
      <c r="D5913" s="27"/>
      <c r="M5913" s="17"/>
    </row>
    <row r="5914" spans="4:13" x14ac:dyDescent="0.25">
      <c r="D5914" s="27"/>
      <c r="M5914" s="17"/>
    </row>
    <row r="5915" spans="4:13" x14ac:dyDescent="0.25">
      <c r="D5915" s="27"/>
      <c r="M5915" s="17"/>
    </row>
    <row r="5916" spans="4:13" x14ac:dyDescent="0.25">
      <c r="D5916" s="27"/>
      <c r="M5916" s="17"/>
    </row>
    <row r="5917" spans="4:13" x14ac:dyDescent="0.25">
      <c r="D5917" s="27"/>
      <c r="M5917" s="17"/>
    </row>
    <row r="5918" spans="4:13" x14ac:dyDescent="0.25">
      <c r="D5918" s="27"/>
      <c r="M5918" s="17"/>
    </row>
    <row r="5919" spans="4:13" x14ac:dyDescent="0.25">
      <c r="D5919" s="27"/>
      <c r="M5919" s="17"/>
    </row>
    <row r="5920" spans="4:13" x14ac:dyDescent="0.25">
      <c r="D5920" s="27"/>
      <c r="M5920" s="17"/>
    </row>
    <row r="5921" spans="4:13" x14ac:dyDescent="0.25">
      <c r="D5921" s="27"/>
      <c r="M5921" s="17"/>
    </row>
    <row r="5922" spans="4:13" x14ac:dyDescent="0.25">
      <c r="D5922" s="27"/>
      <c r="M5922" s="17"/>
    </row>
    <row r="5923" spans="4:13" x14ac:dyDescent="0.25">
      <c r="D5923" s="27"/>
      <c r="M5923" s="17"/>
    </row>
    <row r="5924" spans="4:13" x14ac:dyDescent="0.25">
      <c r="D5924" s="27"/>
      <c r="M5924" s="17"/>
    </row>
    <row r="5925" spans="4:13" x14ac:dyDescent="0.25">
      <c r="D5925" s="27"/>
      <c r="M5925" s="17"/>
    </row>
    <row r="5926" spans="4:13" x14ac:dyDescent="0.25">
      <c r="D5926" s="27"/>
      <c r="M5926" s="17"/>
    </row>
    <row r="5927" spans="4:13" x14ac:dyDescent="0.25">
      <c r="D5927" s="27"/>
      <c r="M5927" s="17"/>
    </row>
    <row r="5928" spans="4:13" x14ac:dyDescent="0.25">
      <c r="D5928" s="27"/>
      <c r="M5928" s="17"/>
    </row>
    <row r="5929" spans="4:13" x14ac:dyDescent="0.25">
      <c r="D5929" s="27"/>
      <c r="M5929" s="17"/>
    </row>
    <row r="5930" spans="4:13" x14ac:dyDescent="0.25">
      <c r="D5930" s="27"/>
      <c r="M5930" s="17"/>
    </row>
    <row r="5931" spans="4:13" x14ac:dyDescent="0.25">
      <c r="D5931" s="27"/>
      <c r="M5931" s="17"/>
    </row>
    <row r="5932" spans="4:13" x14ac:dyDescent="0.25">
      <c r="D5932" s="27"/>
      <c r="M5932" s="17"/>
    </row>
    <row r="5933" spans="4:13" x14ac:dyDescent="0.25">
      <c r="D5933" s="27"/>
      <c r="M5933" s="17"/>
    </row>
    <row r="5934" spans="4:13" x14ac:dyDescent="0.25">
      <c r="D5934" s="27"/>
      <c r="M5934" s="17"/>
    </row>
    <row r="5935" spans="4:13" x14ac:dyDescent="0.25">
      <c r="D5935" s="27"/>
      <c r="M5935" s="17"/>
    </row>
    <row r="5936" spans="4:13" x14ac:dyDescent="0.25">
      <c r="D5936" s="27"/>
      <c r="M5936" s="17"/>
    </row>
    <row r="5937" spans="4:13" x14ac:dyDescent="0.25">
      <c r="D5937" s="27"/>
      <c r="M5937" s="17"/>
    </row>
    <row r="5938" spans="4:13" x14ac:dyDescent="0.25">
      <c r="D5938" s="27"/>
      <c r="M5938" s="17"/>
    </row>
    <row r="5939" spans="4:13" x14ac:dyDescent="0.25">
      <c r="D5939" s="27"/>
      <c r="M5939" s="17"/>
    </row>
    <row r="5940" spans="4:13" x14ac:dyDescent="0.25">
      <c r="D5940" s="27"/>
      <c r="M5940" s="17"/>
    </row>
    <row r="5941" spans="4:13" x14ac:dyDescent="0.25">
      <c r="D5941" s="27"/>
      <c r="M5941" s="17"/>
    </row>
    <row r="5942" spans="4:13" x14ac:dyDescent="0.25">
      <c r="D5942" s="27"/>
      <c r="M5942" s="17"/>
    </row>
    <row r="5943" spans="4:13" x14ac:dyDescent="0.25">
      <c r="D5943" s="27"/>
      <c r="M5943" s="17"/>
    </row>
    <row r="5944" spans="4:13" x14ac:dyDescent="0.25">
      <c r="D5944" s="27"/>
      <c r="M5944" s="17"/>
    </row>
    <row r="5945" spans="4:13" x14ac:dyDescent="0.25">
      <c r="D5945" s="27"/>
      <c r="M5945" s="17"/>
    </row>
    <row r="5946" spans="4:13" x14ac:dyDescent="0.25">
      <c r="D5946" s="27"/>
      <c r="M5946" s="17"/>
    </row>
    <row r="5947" spans="4:13" x14ac:dyDescent="0.25">
      <c r="D5947" s="27"/>
      <c r="M5947" s="17"/>
    </row>
    <row r="5948" spans="4:13" x14ac:dyDescent="0.25">
      <c r="D5948" s="27"/>
      <c r="M5948" s="17"/>
    </row>
    <row r="5949" spans="4:13" x14ac:dyDescent="0.25">
      <c r="D5949" s="27"/>
      <c r="M5949" s="17"/>
    </row>
    <row r="5950" spans="4:13" x14ac:dyDescent="0.25">
      <c r="D5950" s="27"/>
      <c r="M5950" s="17"/>
    </row>
    <row r="5951" spans="4:13" x14ac:dyDescent="0.25">
      <c r="D5951" s="27"/>
      <c r="M5951" s="17"/>
    </row>
    <row r="5952" spans="4:13" x14ac:dyDescent="0.25">
      <c r="D5952" s="27"/>
      <c r="M5952" s="17"/>
    </row>
    <row r="5953" spans="4:13" x14ac:dyDescent="0.25">
      <c r="D5953" s="27"/>
      <c r="M5953" s="17"/>
    </row>
    <row r="5954" spans="4:13" x14ac:dyDescent="0.25">
      <c r="D5954" s="27"/>
      <c r="M5954" s="17"/>
    </row>
    <row r="5955" spans="4:13" x14ac:dyDescent="0.25">
      <c r="D5955" s="27"/>
      <c r="M5955" s="17"/>
    </row>
    <row r="5956" spans="4:13" x14ac:dyDescent="0.25">
      <c r="D5956" s="27"/>
      <c r="M5956" s="17"/>
    </row>
    <row r="5957" spans="4:13" x14ac:dyDescent="0.25">
      <c r="D5957" s="27"/>
      <c r="M5957" s="17"/>
    </row>
    <row r="5958" spans="4:13" x14ac:dyDescent="0.25">
      <c r="D5958" s="27"/>
      <c r="M5958" s="17"/>
    </row>
    <row r="5959" spans="4:13" x14ac:dyDescent="0.25">
      <c r="D5959" s="27"/>
      <c r="M5959" s="17"/>
    </row>
    <row r="5960" spans="4:13" x14ac:dyDescent="0.25">
      <c r="D5960" s="27"/>
      <c r="M5960" s="17"/>
    </row>
    <row r="5961" spans="4:13" x14ac:dyDescent="0.25">
      <c r="D5961" s="27"/>
      <c r="M5961" s="17"/>
    </row>
    <row r="5962" spans="4:13" x14ac:dyDescent="0.25">
      <c r="D5962" s="27"/>
      <c r="M5962" s="17"/>
    </row>
    <row r="5963" spans="4:13" x14ac:dyDescent="0.25">
      <c r="D5963" s="27"/>
      <c r="M5963" s="17"/>
    </row>
    <row r="5964" spans="4:13" x14ac:dyDescent="0.25">
      <c r="D5964" s="27"/>
      <c r="M5964" s="17"/>
    </row>
    <row r="5965" spans="4:13" x14ac:dyDescent="0.25">
      <c r="D5965" s="27"/>
      <c r="M5965" s="17"/>
    </row>
    <row r="5966" spans="4:13" x14ac:dyDescent="0.25">
      <c r="D5966" s="27"/>
      <c r="M5966" s="17"/>
    </row>
    <row r="5967" spans="4:13" x14ac:dyDescent="0.25">
      <c r="D5967" s="27"/>
      <c r="M5967" s="17"/>
    </row>
    <row r="5968" spans="4:13" x14ac:dyDescent="0.25">
      <c r="D5968" s="27"/>
      <c r="M5968" s="17"/>
    </row>
    <row r="5969" spans="4:13" x14ac:dyDescent="0.25">
      <c r="D5969" s="27"/>
      <c r="M5969" s="17"/>
    </row>
    <row r="5970" spans="4:13" x14ac:dyDescent="0.25">
      <c r="D5970" s="27"/>
      <c r="M5970" s="17"/>
    </row>
    <row r="5971" spans="4:13" x14ac:dyDescent="0.25">
      <c r="D5971" s="27"/>
      <c r="M5971" s="17"/>
    </row>
    <row r="5972" spans="4:13" x14ac:dyDescent="0.25">
      <c r="D5972" s="27"/>
      <c r="M5972" s="17"/>
    </row>
    <row r="5973" spans="4:13" x14ac:dyDescent="0.25">
      <c r="D5973" s="27"/>
      <c r="M5973" s="17"/>
    </row>
    <row r="5974" spans="4:13" x14ac:dyDescent="0.25">
      <c r="D5974" s="27"/>
      <c r="M5974" s="17"/>
    </row>
    <row r="5975" spans="4:13" x14ac:dyDescent="0.25">
      <c r="D5975" s="27"/>
      <c r="M5975" s="17"/>
    </row>
    <row r="5976" spans="4:13" x14ac:dyDescent="0.25">
      <c r="D5976" s="27"/>
      <c r="M5976" s="17"/>
    </row>
    <row r="5977" spans="4:13" x14ac:dyDescent="0.25">
      <c r="D5977" s="27"/>
      <c r="M5977" s="17"/>
    </row>
    <row r="5978" spans="4:13" x14ac:dyDescent="0.25">
      <c r="D5978" s="27"/>
      <c r="M5978" s="17"/>
    </row>
    <row r="5979" spans="4:13" x14ac:dyDescent="0.25">
      <c r="D5979" s="27"/>
      <c r="M5979" s="17"/>
    </row>
    <row r="5980" spans="4:13" x14ac:dyDescent="0.25">
      <c r="D5980" s="27"/>
      <c r="M5980" s="17"/>
    </row>
    <row r="5981" spans="4:13" x14ac:dyDescent="0.25">
      <c r="D5981" s="27"/>
      <c r="M5981" s="17"/>
    </row>
    <row r="5982" spans="4:13" x14ac:dyDescent="0.25">
      <c r="D5982" s="27"/>
      <c r="M5982" s="17"/>
    </row>
    <row r="5983" spans="4:13" x14ac:dyDescent="0.25">
      <c r="D5983" s="27"/>
      <c r="M5983" s="17"/>
    </row>
    <row r="5984" spans="4:13" x14ac:dyDescent="0.25">
      <c r="D5984" s="27"/>
      <c r="M5984" s="17"/>
    </row>
    <row r="5985" spans="4:13" x14ac:dyDescent="0.25">
      <c r="D5985" s="27"/>
      <c r="M5985" s="17"/>
    </row>
    <row r="5986" spans="4:13" x14ac:dyDescent="0.25">
      <c r="D5986" s="27"/>
      <c r="M5986" s="17"/>
    </row>
    <row r="5987" spans="4:13" x14ac:dyDescent="0.25">
      <c r="D5987" s="27"/>
      <c r="M5987" s="17"/>
    </row>
    <row r="5988" spans="4:13" x14ac:dyDescent="0.25">
      <c r="D5988" s="27"/>
      <c r="M5988" s="17"/>
    </row>
    <row r="5989" spans="4:13" x14ac:dyDescent="0.25">
      <c r="D5989" s="27"/>
      <c r="M5989" s="17"/>
    </row>
    <row r="5990" spans="4:13" x14ac:dyDescent="0.25">
      <c r="D5990" s="27"/>
      <c r="M5990" s="17"/>
    </row>
    <row r="5991" spans="4:13" x14ac:dyDescent="0.25">
      <c r="D5991" s="27"/>
      <c r="M5991" s="17"/>
    </row>
    <row r="5992" spans="4:13" x14ac:dyDescent="0.25">
      <c r="D5992" s="27"/>
      <c r="M5992" s="17"/>
    </row>
    <row r="5993" spans="4:13" x14ac:dyDescent="0.25">
      <c r="D5993" s="27"/>
      <c r="M5993" s="17"/>
    </row>
    <row r="5994" spans="4:13" x14ac:dyDescent="0.25">
      <c r="D5994" s="27"/>
      <c r="M5994" s="17"/>
    </row>
    <row r="5995" spans="4:13" x14ac:dyDescent="0.25">
      <c r="D5995" s="27"/>
      <c r="M5995" s="17"/>
    </row>
    <row r="5996" spans="4:13" x14ac:dyDescent="0.25">
      <c r="D5996" s="27"/>
      <c r="M5996" s="17"/>
    </row>
    <row r="5997" spans="4:13" x14ac:dyDescent="0.25">
      <c r="D5997" s="27"/>
      <c r="M5997" s="17"/>
    </row>
    <row r="5998" spans="4:13" x14ac:dyDescent="0.25">
      <c r="D5998" s="27"/>
      <c r="M5998" s="17"/>
    </row>
    <row r="5999" spans="4:13" x14ac:dyDescent="0.25">
      <c r="D5999" s="27"/>
      <c r="M5999" s="17"/>
    </row>
    <row r="6000" spans="4:13" x14ac:dyDescent="0.25">
      <c r="D6000" s="27"/>
      <c r="M6000" s="17"/>
    </row>
    <row r="6001" spans="4:13" x14ac:dyDescent="0.25">
      <c r="D6001" s="27"/>
      <c r="M6001" s="17"/>
    </row>
    <row r="6002" spans="4:13" x14ac:dyDescent="0.25">
      <c r="D6002" s="27"/>
      <c r="M6002" s="17"/>
    </row>
    <row r="6003" spans="4:13" x14ac:dyDescent="0.25">
      <c r="D6003" s="27"/>
      <c r="M6003" s="17"/>
    </row>
    <row r="6004" spans="4:13" x14ac:dyDescent="0.25">
      <c r="D6004" s="27"/>
      <c r="M6004" s="17"/>
    </row>
    <row r="6005" spans="4:13" x14ac:dyDescent="0.25">
      <c r="D6005" s="27"/>
      <c r="M6005" s="17"/>
    </row>
    <row r="6006" spans="4:13" x14ac:dyDescent="0.25">
      <c r="D6006" s="27"/>
      <c r="M6006" s="17"/>
    </row>
    <row r="6007" spans="4:13" x14ac:dyDescent="0.25">
      <c r="D6007" s="27"/>
      <c r="M6007" s="17"/>
    </row>
    <row r="6008" spans="4:13" x14ac:dyDescent="0.25">
      <c r="D6008" s="27"/>
      <c r="M6008" s="17"/>
    </row>
    <row r="6009" spans="4:13" x14ac:dyDescent="0.25">
      <c r="D6009" s="27"/>
      <c r="M6009" s="17"/>
    </row>
    <row r="6010" spans="4:13" x14ac:dyDescent="0.25">
      <c r="D6010" s="27"/>
      <c r="M6010" s="17"/>
    </row>
    <row r="6011" spans="4:13" x14ac:dyDescent="0.25">
      <c r="D6011" s="27"/>
      <c r="M6011" s="17"/>
    </row>
    <row r="6012" spans="4:13" x14ac:dyDescent="0.25">
      <c r="D6012" s="27"/>
      <c r="M6012" s="17"/>
    </row>
    <row r="6013" spans="4:13" x14ac:dyDescent="0.25">
      <c r="D6013" s="27"/>
      <c r="M6013" s="17"/>
    </row>
    <row r="6014" spans="4:13" x14ac:dyDescent="0.25">
      <c r="D6014" s="27"/>
      <c r="M6014" s="17"/>
    </row>
    <row r="6015" spans="4:13" x14ac:dyDescent="0.25">
      <c r="D6015" s="27"/>
      <c r="M6015" s="17"/>
    </row>
    <row r="6016" spans="4:13" x14ac:dyDescent="0.25">
      <c r="D6016" s="27"/>
      <c r="M6016" s="17"/>
    </row>
    <row r="6017" spans="4:13" x14ac:dyDescent="0.25">
      <c r="D6017" s="27"/>
      <c r="M6017" s="17"/>
    </row>
    <row r="6018" spans="4:13" x14ac:dyDescent="0.25">
      <c r="D6018" s="27"/>
      <c r="M6018" s="17"/>
    </row>
    <row r="6019" spans="4:13" x14ac:dyDescent="0.25">
      <c r="D6019" s="27"/>
      <c r="M6019" s="17"/>
    </row>
    <row r="6020" spans="4:13" x14ac:dyDescent="0.25">
      <c r="D6020" s="27"/>
      <c r="M6020" s="17"/>
    </row>
    <row r="6021" spans="4:13" x14ac:dyDescent="0.25">
      <c r="D6021" s="27"/>
      <c r="M6021" s="17"/>
    </row>
    <row r="6022" spans="4:13" x14ac:dyDescent="0.25">
      <c r="D6022" s="27"/>
      <c r="M6022" s="17"/>
    </row>
    <row r="6023" spans="4:13" x14ac:dyDescent="0.25">
      <c r="D6023" s="27"/>
      <c r="M6023" s="17"/>
    </row>
    <row r="6024" spans="4:13" x14ac:dyDescent="0.25">
      <c r="D6024" s="27"/>
      <c r="M6024" s="17"/>
    </row>
    <row r="6025" spans="4:13" x14ac:dyDescent="0.25">
      <c r="D6025" s="27"/>
      <c r="M6025" s="17"/>
    </row>
    <row r="6026" spans="4:13" x14ac:dyDescent="0.25">
      <c r="D6026" s="27"/>
      <c r="M6026" s="17"/>
    </row>
    <row r="6027" spans="4:13" x14ac:dyDescent="0.25">
      <c r="D6027" s="27"/>
      <c r="M6027" s="17"/>
    </row>
    <row r="6028" spans="4:13" x14ac:dyDescent="0.25">
      <c r="D6028" s="27"/>
      <c r="M6028" s="17"/>
    </row>
    <row r="6029" spans="4:13" x14ac:dyDescent="0.25">
      <c r="D6029" s="27"/>
      <c r="M6029" s="17"/>
    </row>
    <row r="6030" spans="4:13" x14ac:dyDescent="0.25">
      <c r="D6030" s="27"/>
      <c r="M6030" s="17"/>
    </row>
    <row r="6031" spans="4:13" x14ac:dyDescent="0.25">
      <c r="D6031" s="27"/>
      <c r="M6031" s="17"/>
    </row>
    <row r="6032" spans="4:13" x14ac:dyDescent="0.25">
      <c r="D6032" s="27"/>
      <c r="M6032" s="17"/>
    </row>
    <row r="6033" spans="4:13" x14ac:dyDescent="0.25">
      <c r="D6033" s="27"/>
      <c r="M6033" s="17"/>
    </row>
    <row r="6034" spans="4:13" x14ac:dyDescent="0.25">
      <c r="D6034" s="27"/>
      <c r="M6034" s="17"/>
    </row>
    <row r="6035" spans="4:13" x14ac:dyDescent="0.25">
      <c r="D6035" s="27"/>
      <c r="M6035" s="17"/>
    </row>
    <row r="6036" spans="4:13" x14ac:dyDescent="0.25">
      <c r="D6036" s="27"/>
      <c r="M6036" s="17"/>
    </row>
    <row r="6037" spans="4:13" x14ac:dyDescent="0.25">
      <c r="D6037" s="27"/>
      <c r="M6037" s="17"/>
    </row>
    <row r="6038" spans="4:13" x14ac:dyDescent="0.25">
      <c r="D6038" s="27"/>
      <c r="M6038" s="17"/>
    </row>
    <row r="6039" spans="4:13" x14ac:dyDescent="0.25">
      <c r="D6039" s="27"/>
      <c r="M6039" s="17"/>
    </row>
    <row r="6040" spans="4:13" x14ac:dyDescent="0.25">
      <c r="D6040" s="27"/>
      <c r="M6040" s="17"/>
    </row>
    <row r="6041" spans="4:13" x14ac:dyDescent="0.25">
      <c r="D6041" s="27"/>
      <c r="M6041" s="17"/>
    </row>
    <row r="6042" spans="4:13" x14ac:dyDescent="0.25">
      <c r="D6042" s="27"/>
      <c r="M6042" s="17"/>
    </row>
    <row r="6043" spans="4:13" x14ac:dyDescent="0.25">
      <c r="D6043" s="27"/>
      <c r="M6043" s="17"/>
    </row>
    <row r="6044" spans="4:13" x14ac:dyDescent="0.25">
      <c r="D6044" s="27"/>
      <c r="M6044" s="17"/>
    </row>
    <row r="6045" spans="4:13" x14ac:dyDescent="0.25">
      <c r="D6045" s="27"/>
      <c r="M6045" s="17"/>
    </row>
    <row r="6046" spans="4:13" x14ac:dyDescent="0.25">
      <c r="D6046" s="27"/>
      <c r="M6046" s="17"/>
    </row>
    <row r="6047" spans="4:13" x14ac:dyDescent="0.25">
      <c r="D6047" s="27"/>
      <c r="M6047" s="17"/>
    </row>
    <row r="6048" spans="4:13" x14ac:dyDescent="0.25">
      <c r="D6048" s="27"/>
      <c r="M6048" s="17"/>
    </row>
    <row r="6049" spans="4:13" x14ac:dyDescent="0.25">
      <c r="D6049" s="27"/>
      <c r="M6049" s="17"/>
    </row>
    <row r="6050" spans="4:13" x14ac:dyDescent="0.25">
      <c r="D6050" s="27"/>
      <c r="M6050" s="17"/>
    </row>
    <row r="6051" spans="4:13" x14ac:dyDescent="0.25">
      <c r="D6051" s="27"/>
      <c r="M6051" s="17"/>
    </row>
    <row r="6052" spans="4:13" x14ac:dyDescent="0.25">
      <c r="D6052" s="27"/>
      <c r="M6052" s="17"/>
    </row>
    <row r="6053" spans="4:13" x14ac:dyDescent="0.25">
      <c r="D6053" s="27"/>
      <c r="M6053" s="17"/>
    </row>
    <row r="6054" spans="4:13" x14ac:dyDescent="0.25">
      <c r="D6054" s="27"/>
      <c r="M6054" s="17"/>
    </row>
    <row r="6055" spans="4:13" x14ac:dyDescent="0.25">
      <c r="D6055" s="27"/>
      <c r="M6055" s="17"/>
    </row>
    <row r="6056" spans="4:13" x14ac:dyDescent="0.25">
      <c r="D6056" s="27"/>
      <c r="M6056" s="17"/>
    </row>
    <row r="6057" spans="4:13" x14ac:dyDescent="0.25">
      <c r="D6057" s="27"/>
      <c r="M6057" s="17"/>
    </row>
    <row r="6058" spans="4:13" x14ac:dyDescent="0.25">
      <c r="D6058" s="27"/>
      <c r="M6058" s="17"/>
    </row>
    <row r="6059" spans="4:13" x14ac:dyDescent="0.25">
      <c r="D6059" s="27"/>
      <c r="M6059" s="17"/>
    </row>
    <row r="6060" spans="4:13" x14ac:dyDescent="0.25">
      <c r="D6060" s="27"/>
      <c r="M6060" s="17"/>
    </row>
    <row r="6061" spans="4:13" x14ac:dyDescent="0.25">
      <c r="D6061" s="27"/>
      <c r="M6061" s="17"/>
    </row>
    <row r="6062" spans="4:13" x14ac:dyDescent="0.25">
      <c r="D6062" s="27"/>
      <c r="M6062" s="17"/>
    </row>
    <row r="6063" spans="4:13" x14ac:dyDescent="0.25">
      <c r="D6063" s="27"/>
      <c r="M6063" s="17"/>
    </row>
    <row r="6064" spans="4:13" x14ac:dyDescent="0.25">
      <c r="D6064" s="27"/>
      <c r="M6064" s="17"/>
    </row>
    <row r="6065" spans="4:13" x14ac:dyDescent="0.25">
      <c r="D6065" s="27"/>
      <c r="M6065" s="17"/>
    </row>
    <row r="6066" spans="4:13" x14ac:dyDescent="0.25">
      <c r="D6066" s="27"/>
      <c r="M6066" s="17"/>
    </row>
    <row r="6067" spans="4:13" x14ac:dyDescent="0.25">
      <c r="D6067" s="27"/>
      <c r="M6067" s="17"/>
    </row>
    <row r="6068" spans="4:13" x14ac:dyDescent="0.25">
      <c r="D6068" s="27"/>
      <c r="M6068" s="17"/>
    </row>
    <row r="6069" spans="4:13" x14ac:dyDescent="0.25">
      <c r="D6069" s="27"/>
      <c r="M6069" s="17"/>
    </row>
    <row r="6070" spans="4:13" x14ac:dyDescent="0.25">
      <c r="D6070" s="27"/>
      <c r="M6070" s="17"/>
    </row>
    <row r="6071" spans="4:13" x14ac:dyDescent="0.25">
      <c r="D6071" s="27"/>
      <c r="M6071" s="17"/>
    </row>
    <row r="6072" spans="4:13" x14ac:dyDescent="0.25">
      <c r="D6072" s="27"/>
      <c r="M6072" s="17"/>
    </row>
    <row r="6073" spans="4:13" x14ac:dyDescent="0.25">
      <c r="D6073" s="27"/>
      <c r="M6073" s="17"/>
    </row>
    <row r="6074" spans="4:13" x14ac:dyDescent="0.25">
      <c r="D6074" s="27"/>
      <c r="M6074" s="17"/>
    </row>
    <row r="6075" spans="4:13" x14ac:dyDescent="0.25">
      <c r="D6075" s="27"/>
      <c r="M6075" s="17"/>
    </row>
    <row r="6076" spans="4:13" x14ac:dyDescent="0.25">
      <c r="D6076" s="27"/>
      <c r="M6076" s="17"/>
    </row>
    <row r="6077" spans="4:13" x14ac:dyDescent="0.25">
      <c r="D6077" s="27"/>
      <c r="M6077" s="17"/>
    </row>
    <row r="6078" spans="4:13" x14ac:dyDescent="0.25">
      <c r="D6078" s="27"/>
      <c r="M6078" s="17"/>
    </row>
    <row r="6079" spans="4:13" x14ac:dyDescent="0.25">
      <c r="D6079" s="27"/>
      <c r="M6079" s="17"/>
    </row>
    <row r="6080" spans="4:13" x14ac:dyDescent="0.25">
      <c r="D6080" s="27"/>
      <c r="M6080" s="17"/>
    </row>
    <row r="6081" spans="4:13" x14ac:dyDescent="0.25">
      <c r="D6081" s="27"/>
      <c r="M6081" s="17"/>
    </row>
    <row r="6082" spans="4:13" x14ac:dyDescent="0.25">
      <c r="D6082" s="27"/>
      <c r="M6082" s="17"/>
    </row>
    <row r="6083" spans="4:13" x14ac:dyDescent="0.25">
      <c r="D6083" s="27"/>
      <c r="M6083" s="17"/>
    </row>
    <row r="6084" spans="4:13" x14ac:dyDescent="0.25">
      <c r="D6084" s="27"/>
      <c r="M6084" s="17"/>
    </row>
    <row r="6085" spans="4:13" x14ac:dyDescent="0.25">
      <c r="D6085" s="27"/>
      <c r="M6085" s="17"/>
    </row>
    <row r="6086" spans="4:13" x14ac:dyDescent="0.25">
      <c r="D6086" s="27"/>
      <c r="M6086" s="17"/>
    </row>
    <row r="6087" spans="4:13" x14ac:dyDescent="0.25">
      <c r="D6087" s="27"/>
      <c r="M6087" s="17"/>
    </row>
    <row r="6088" spans="4:13" x14ac:dyDescent="0.25">
      <c r="D6088" s="27"/>
      <c r="M6088" s="17"/>
    </row>
    <row r="6089" spans="4:13" x14ac:dyDescent="0.25">
      <c r="D6089" s="27"/>
      <c r="M6089" s="17"/>
    </row>
    <row r="6090" spans="4:13" x14ac:dyDescent="0.25">
      <c r="D6090" s="27"/>
      <c r="M6090" s="17"/>
    </row>
    <row r="6091" spans="4:13" x14ac:dyDescent="0.25">
      <c r="D6091" s="27"/>
      <c r="M6091" s="17"/>
    </row>
    <row r="6092" spans="4:13" x14ac:dyDescent="0.25">
      <c r="D6092" s="27"/>
      <c r="M6092" s="17"/>
    </row>
    <row r="6093" spans="4:13" x14ac:dyDescent="0.25">
      <c r="D6093" s="27"/>
      <c r="M6093" s="17"/>
    </row>
    <row r="6094" spans="4:13" x14ac:dyDescent="0.25">
      <c r="D6094" s="27"/>
      <c r="M6094" s="17"/>
    </row>
    <row r="6095" spans="4:13" x14ac:dyDescent="0.25">
      <c r="D6095" s="27"/>
      <c r="M6095" s="17"/>
    </row>
    <row r="6096" spans="4:13" x14ac:dyDescent="0.25">
      <c r="D6096" s="27"/>
      <c r="M6096" s="17"/>
    </row>
    <row r="6097" spans="4:13" x14ac:dyDescent="0.25">
      <c r="D6097" s="27"/>
      <c r="M6097" s="17"/>
    </row>
    <row r="6098" spans="4:13" x14ac:dyDescent="0.25">
      <c r="D6098" s="27"/>
      <c r="M6098" s="17"/>
    </row>
    <row r="6099" spans="4:13" x14ac:dyDescent="0.25">
      <c r="D6099" s="27"/>
      <c r="M6099" s="17"/>
    </row>
    <row r="6100" spans="4:13" x14ac:dyDescent="0.25">
      <c r="D6100" s="27"/>
      <c r="M6100" s="17"/>
    </row>
    <row r="6101" spans="4:13" x14ac:dyDescent="0.25">
      <c r="D6101" s="27"/>
      <c r="M6101" s="17"/>
    </row>
    <row r="6102" spans="4:13" x14ac:dyDescent="0.25">
      <c r="D6102" s="27"/>
      <c r="M6102" s="17"/>
    </row>
    <row r="6103" spans="4:13" x14ac:dyDescent="0.25">
      <c r="D6103" s="27"/>
      <c r="M6103" s="17"/>
    </row>
    <row r="6104" spans="4:13" x14ac:dyDescent="0.25">
      <c r="D6104" s="27"/>
      <c r="M6104" s="17"/>
    </row>
    <row r="6105" spans="4:13" x14ac:dyDescent="0.25">
      <c r="D6105" s="27"/>
      <c r="M6105" s="17"/>
    </row>
    <row r="6106" spans="4:13" x14ac:dyDescent="0.25">
      <c r="D6106" s="27"/>
      <c r="M6106" s="17"/>
    </row>
    <row r="6107" spans="4:13" x14ac:dyDescent="0.25">
      <c r="D6107" s="27"/>
      <c r="M6107" s="17"/>
    </row>
    <row r="6108" spans="4:13" x14ac:dyDescent="0.25">
      <c r="D6108" s="27"/>
      <c r="M6108" s="17"/>
    </row>
    <row r="6109" spans="4:13" x14ac:dyDescent="0.25">
      <c r="D6109" s="27"/>
      <c r="M6109" s="17"/>
    </row>
    <row r="6110" spans="4:13" x14ac:dyDescent="0.25">
      <c r="D6110" s="27"/>
      <c r="M6110" s="17"/>
    </row>
    <row r="6111" spans="4:13" x14ac:dyDescent="0.25">
      <c r="D6111" s="27"/>
      <c r="M6111" s="17"/>
    </row>
    <row r="6112" spans="4:13" x14ac:dyDescent="0.25">
      <c r="D6112" s="27"/>
      <c r="M6112" s="17"/>
    </row>
    <row r="6113" spans="4:13" x14ac:dyDescent="0.25">
      <c r="D6113" s="27"/>
      <c r="M6113" s="17"/>
    </row>
    <row r="6114" spans="4:13" x14ac:dyDescent="0.25">
      <c r="D6114" s="27"/>
      <c r="M6114" s="17"/>
    </row>
    <row r="6115" spans="4:13" x14ac:dyDescent="0.25">
      <c r="D6115" s="27"/>
      <c r="M6115" s="17"/>
    </row>
    <row r="6116" spans="4:13" x14ac:dyDescent="0.25">
      <c r="D6116" s="27"/>
      <c r="M6116" s="17"/>
    </row>
    <row r="6117" spans="4:13" x14ac:dyDescent="0.25">
      <c r="D6117" s="27"/>
      <c r="M6117" s="17"/>
    </row>
    <row r="6118" spans="4:13" x14ac:dyDescent="0.25">
      <c r="D6118" s="27"/>
      <c r="M6118" s="17"/>
    </row>
    <row r="6119" spans="4:13" x14ac:dyDescent="0.25">
      <c r="D6119" s="27"/>
      <c r="M6119" s="17"/>
    </row>
    <row r="6120" spans="4:13" x14ac:dyDescent="0.25">
      <c r="D6120" s="27"/>
      <c r="M6120" s="17"/>
    </row>
    <row r="6121" spans="4:13" x14ac:dyDescent="0.25">
      <c r="D6121" s="27"/>
      <c r="M6121" s="17"/>
    </row>
    <row r="6122" spans="4:13" x14ac:dyDescent="0.25">
      <c r="D6122" s="27"/>
      <c r="M6122" s="17"/>
    </row>
    <row r="6123" spans="4:13" x14ac:dyDescent="0.25">
      <c r="D6123" s="27"/>
      <c r="M6123" s="17"/>
    </row>
    <row r="6124" spans="4:13" x14ac:dyDescent="0.25">
      <c r="D6124" s="27"/>
      <c r="M6124" s="17"/>
    </row>
    <row r="6125" spans="4:13" x14ac:dyDescent="0.25">
      <c r="D6125" s="27"/>
      <c r="M6125" s="17"/>
    </row>
    <row r="6126" spans="4:13" x14ac:dyDescent="0.25">
      <c r="D6126" s="27"/>
      <c r="M6126" s="17"/>
    </row>
    <row r="6127" spans="4:13" x14ac:dyDescent="0.25">
      <c r="D6127" s="27"/>
      <c r="M6127" s="17"/>
    </row>
    <row r="6128" spans="4:13" x14ac:dyDescent="0.25">
      <c r="D6128" s="27"/>
      <c r="M6128" s="17"/>
    </row>
    <row r="6129" spans="4:13" x14ac:dyDescent="0.25">
      <c r="D6129" s="27"/>
      <c r="M6129" s="17"/>
    </row>
    <row r="6130" spans="4:13" x14ac:dyDescent="0.25">
      <c r="D6130" s="27"/>
      <c r="M6130" s="17"/>
    </row>
    <row r="6131" spans="4:13" x14ac:dyDescent="0.25">
      <c r="D6131" s="27"/>
      <c r="M6131" s="17"/>
    </row>
    <row r="6132" spans="4:13" x14ac:dyDescent="0.25">
      <c r="D6132" s="27"/>
      <c r="M6132" s="17"/>
    </row>
    <row r="6133" spans="4:13" x14ac:dyDescent="0.25">
      <c r="D6133" s="27"/>
      <c r="M6133" s="17"/>
    </row>
    <row r="6134" spans="4:13" x14ac:dyDescent="0.25">
      <c r="D6134" s="27"/>
      <c r="M6134" s="17"/>
    </row>
    <row r="6135" spans="4:13" x14ac:dyDescent="0.25">
      <c r="D6135" s="27"/>
      <c r="M6135" s="17"/>
    </row>
    <row r="6136" spans="4:13" x14ac:dyDescent="0.25">
      <c r="D6136" s="27"/>
      <c r="M6136" s="17"/>
    </row>
    <row r="6137" spans="4:13" x14ac:dyDescent="0.25">
      <c r="D6137" s="27"/>
      <c r="M6137" s="17"/>
    </row>
    <row r="6138" spans="4:13" x14ac:dyDescent="0.25">
      <c r="D6138" s="27"/>
      <c r="M6138" s="17"/>
    </row>
    <row r="6139" spans="4:13" x14ac:dyDescent="0.25">
      <c r="D6139" s="27"/>
      <c r="M6139" s="17"/>
    </row>
    <row r="6140" spans="4:13" x14ac:dyDescent="0.25">
      <c r="D6140" s="27"/>
      <c r="M6140" s="17"/>
    </row>
    <row r="6141" spans="4:13" x14ac:dyDescent="0.25">
      <c r="D6141" s="27"/>
      <c r="M6141" s="17"/>
    </row>
    <row r="6142" spans="4:13" x14ac:dyDescent="0.25">
      <c r="D6142" s="27"/>
      <c r="M6142" s="17"/>
    </row>
    <row r="6143" spans="4:13" x14ac:dyDescent="0.25">
      <c r="D6143" s="27"/>
      <c r="M6143" s="17"/>
    </row>
    <row r="6144" spans="4:13" x14ac:dyDescent="0.25">
      <c r="D6144" s="27"/>
      <c r="M6144" s="17"/>
    </row>
    <row r="6145" spans="4:13" x14ac:dyDescent="0.25">
      <c r="D6145" s="27"/>
      <c r="M6145" s="17"/>
    </row>
    <row r="6146" spans="4:13" x14ac:dyDescent="0.25">
      <c r="D6146" s="27"/>
      <c r="M6146" s="17"/>
    </row>
    <row r="6147" spans="4:13" x14ac:dyDescent="0.25">
      <c r="D6147" s="27"/>
      <c r="M6147" s="17"/>
    </row>
    <row r="6148" spans="4:13" x14ac:dyDescent="0.25">
      <c r="D6148" s="27"/>
      <c r="M6148" s="17"/>
    </row>
    <row r="6149" spans="4:13" x14ac:dyDescent="0.25">
      <c r="D6149" s="27"/>
      <c r="M6149" s="17"/>
    </row>
    <row r="6150" spans="4:13" x14ac:dyDescent="0.25">
      <c r="D6150" s="27"/>
      <c r="M6150" s="17"/>
    </row>
    <row r="6151" spans="4:13" x14ac:dyDescent="0.25">
      <c r="D6151" s="27"/>
      <c r="M6151" s="17"/>
    </row>
    <row r="6152" spans="4:13" x14ac:dyDescent="0.25">
      <c r="D6152" s="27"/>
      <c r="M6152" s="17"/>
    </row>
    <row r="6153" spans="4:13" x14ac:dyDescent="0.25">
      <c r="D6153" s="27"/>
      <c r="M6153" s="17"/>
    </row>
    <row r="6154" spans="4:13" x14ac:dyDescent="0.25">
      <c r="D6154" s="27"/>
      <c r="M6154" s="17"/>
    </row>
    <row r="6155" spans="4:13" x14ac:dyDescent="0.25">
      <c r="D6155" s="27"/>
      <c r="M6155" s="17"/>
    </row>
    <row r="6156" spans="4:13" x14ac:dyDescent="0.25">
      <c r="D6156" s="27"/>
      <c r="M6156" s="17"/>
    </row>
    <row r="6157" spans="4:13" x14ac:dyDescent="0.25">
      <c r="D6157" s="27"/>
      <c r="M6157" s="17"/>
    </row>
    <row r="6158" spans="4:13" x14ac:dyDescent="0.25">
      <c r="D6158" s="27"/>
      <c r="M6158" s="17"/>
    </row>
    <row r="6159" spans="4:13" x14ac:dyDescent="0.25">
      <c r="D6159" s="27"/>
      <c r="M6159" s="17"/>
    </row>
    <row r="6160" spans="4:13" x14ac:dyDescent="0.25">
      <c r="D6160" s="27"/>
      <c r="M6160" s="17"/>
    </row>
    <row r="6161" spans="4:13" x14ac:dyDescent="0.25">
      <c r="D6161" s="27"/>
      <c r="M6161" s="17"/>
    </row>
    <row r="6162" spans="4:13" x14ac:dyDescent="0.25">
      <c r="D6162" s="27"/>
      <c r="M6162" s="17"/>
    </row>
    <row r="6163" spans="4:13" x14ac:dyDescent="0.25">
      <c r="D6163" s="27"/>
      <c r="M6163" s="17"/>
    </row>
    <row r="6164" spans="4:13" x14ac:dyDescent="0.25">
      <c r="D6164" s="27"/>
      <c r="M6164" s="17"/>
    </row>
    <row r="6165" spans="4:13" x14ac:dyDescent="0.25">
      <c r="D6165" s="27"/>
      <c r="M6165" s="17"/>
    </row>
    <row r="6166" spans="4:13" x14ac:dyDescent="0.25">
      <c r="D6166" s="27"/>
      <c r="M6166" s="17"/>
    </row>
    <row r="6167" spans="4:13" x14ac:dyDescent="0.25">
      <c r="D6167" s="27"/>
      <c r="M6167" s="17"/>
    </row>
    <row r="6168" spans="4:13" x14ac:dyDescent="0.25">
      <c r="D6168" s="27"/>
      <c r="M6168" s="17"/>
    </row>
    <row r="6169" spans="4:13" x14ac:dyDescent="0.25">
      <c r="D6169" s="27"/>
      <c r="M6169" s="17"/>
    </row>
    <row r="6170" spans="4:13" x14ac:dyDescent="0.25">
      <c r="D6170" s="27"/>
      <c r="M6170" s="17"/>
    </row>
    <row r="6171" spans="4:13" x14ac:dyDescent="0.25">
      <c r="D6171" s="27"/>
      <c r="M6171" s="17"/>
    </row>
    <row r="6172" spans="4:13" x14ac:dyDescent="0.25">
      <c r="D6172" s="27"/>
      <c r="M6172" s="17"/>
    </row>
    <row r="6173" spans="4:13" x14ac:dyDescent="0.25">
      <c r="D6173" s="27"/>
      <c r="M6173" s="17"/>
    </row>
    <row r="6174" spans="4:13" x14ac:dyDescent="0.25">
      <c r="D6174" s="27"/>
      <c r="M6174" s="17"/>
    </row>
    <row r="6175" spans="4:13" x14ac:dyDescent="0.25">
      <c r="D6175" s="27"/>
      <c r="M6175" s="17"/>
    </row>
    <row r="6176" spans="4:13" x14ac:dyDescent="0.25">
      <c r="D6176" s="27"/>
      <c r="M6176" s="17"/>
    </row>
    <row r="6177" spans="4:13" x14ac:dyDescent="0.25">
      <c r="D6177" s="27"/>
      <c r="M6177" s="17"/>
    </row>
    <row r="6178" spans="4:13" x14ac:dyDescent="0.25">
      <c r="D6178" s="27"/>
      <c r="M6178" s="17"/>
    </row>
    <row r="6179" spans="4:13" x14ac:dyDescent="0.25">
      <c r="D6179" s="27"/>
      <c r="M6179" s="17"/>
    </row>
    <row r="6180" spans="4:13" x14ac:dyDescent="0.25">
      <c r="D6180" s="27"/>
      <c r="M6180" s="17"/>
    </row>
    <row r="6181" spans="4:13" x14ac:dyDescent="0.25">
      <c r="D6181" s="27"/>
      <c r="M6181" s="17"/>
    </row>
    <row r="6182" spans="4:13" x14ac:dyDescent="0.25">
      <c r="D6182" s="27"/>
      <c r="M6182" s="17"/>
    </row>
    <row r="6183" spans="4:13" x14ac:dyDescent="0.25">
      <c r="D6183" s="27"/>
      <c r="M6183" s="17"/>
    </row>
    <row r="6184" spans="4:13" x14ac:dyDescent="0.25">
      <c r="D6184" s="27"/>
      <c r="M6184" s="17"/>
    </row>
    <row r="6185" spans="4:13" x14ac:dyDescent="0.25">
      <c r="D6185" s="27"/>
      <c r="M6185" s="17"/>
    </row>
    <row r="6186" spans="4:13" x14ac:dyDescent="0.25">
      <c r="D6186" s="27"/>
      <c r="M6186" s="17"/>
    </row>
    <row r="6187" spans="4:13" x14ac:dyDescent="0.25">
      <c r="D6187" s="27"/>
      <c r="M6187" s="17"/>
    </row>
    <row r="6188" spans="4:13" x14ac:dyDescent="0.25">
      <c r="D6188" s="27"/>
      <c r="M6188" s="17"/>
    </row>
    <row r="6189" spans="4:13" x14ac:dyDescent="0.25">
      <c r="D6189" s="27"/>
      <c r="M6189" s="17"/>
    </row>
    <row r="6190" spans="4:13" x14ac:dyDescent="0.25">
      <c r="D6190" s="27"/>
      <c r="M6190" s="17"/>
    </row>
    <row r="6191" spans="4:13" x14ac:dyDescent="0.25">
      <c r="D6191" s="27"/>
      <c r="M6191" s="17"/>
    </row>
    <row r="6192" spans="4:13" x14ac:dyDescent="0.25">
      <c r="D6192" s="27"/>
      <c r="M6192" s="17"/>
    </row>
    <row r="6193" spans="4:13" x14ac:dyDescent="0.25">
      <c r="D6193" s="27"/>
      <c r="M6193" s="17"/>
    </row>
    <row r="6194" spans="4:13" x14ac:dyDescent="0.25">
      <c r="D6194" s="27"/>
      <c r="M6194" s="17"/>
    </row>
    <row r="6195" spans="4:13" x14ac:dyDescent="0.25">
      <c r="D6195" s="27"/>
      <c r="M6195" s="17"/>
    </row>
    <row r="6196" spans="4:13" x14ac:dyDescent="0.25">
      <c r="D6196" s="27"/>
      <c r="M6196" s="17"/>
    </row>
    <row r="6197" spans="4:13" x14ac:dyDescent="0.25">
      <c r="D6197" s="27"/>
      <c r="M6197" s="17"/>
    </row>
    <row r="6198" spans="4:13" x14ac:dyDescent="0.25">
      <c r="D6198" s="27"/>
      <c r="M6198" s="17"/>
    </row>
    <row r="6199" spans="4:13" x14ac:dyDescent="0.25">
      <c r="D6199" s="27"/>
      <c r="M6199" s="17"/>
    </row>
    <row r="6200" spans="4:13" x14ac:dyDescent="0.25">
      <c r="D6200" s="27"/>
      <c r="M6200" s="17"/>
    </row>
    <row r="6201" spans="4:13" x14ac:dyDescent="0.25">
      <c r="D6201" s="27"/>
      <c r="M6201" s="17"/>
    </row>
    <row r="6202" spans="4:13" x14ac:dyDescent="0.25">
      <c r="D6202" s="27"/>
      <c r="M6202" s="17"/>
    </row>
    <row r="6203" spans="4:13" x14ac:dyDescent="0.25">
      <c r="D6203" s="27"/>
      <c r="M6203" s="17"/>
    </row>
    <row r="6204" spans="4:13" x14ac:dyDescent="0.25">
      <c r="D6204" s="27"/>
      <c r="M6204" s="17"/>
    </row>
    <row r="6205" spans="4:13" x14ac:dyDescent="0.25">
      <c r="D6205" s="27"/>
      <c r="M6205" s="17"/>
    </row>
    <row r="6206" spans="4:13" x14ac:dyDescent="0.25">
      <c r="D6206" s="27"/>
      <c r="M6206" s="17"/>
    </row>
    <row r="6207" spans="4:13" x14ac:dyDescent="0.25">
      <c r="D6207" s="27"/>
      <c r="M6207" s="17"/>
    </row>
    <row r="6208" spans="4:13" x14ac:dyDescent="0.25">
      <c r="D6208" s="27"/>
      <c r="M6208" s="17"/>
    </row>
    <row r="6209" spans="4:13" x14ac:dyDescent="0.25">
      <c r="D6209" s="27"/>
      <c r="M6209" s="17"/>
    </row>
    <row r="6210" spans="4:13" x14ac:dyDescent="0.25">
      <c r="D6210" s="27"/>
      <c r="M6210" s="17"/>
    </row>
    <row r="6211" spans="4:13" x14ac:dyDescent="0.25">
      <c r="D6211" s="27"/>
      <c r="M6211" s="17"/>
    </row>
    <row r="6212" spans="4:13" x14ac:dyDescent="0.25">
      <c r="D6212" s="27"/>
      <c r="M6212" s="17"/>
    </row>
    <row r="6213" spans="4:13" x14ac:dyDescent="0.25">
      <c r="D6213" s="27"/>
      <c r="M6213" s="17"/>
    </row>
    <row r="6214" spans="4:13" x14ac:dyDescent="0.25">
      <c r="D6214" s="27"/>
      <c r="M6214" s="17"/>
    </row>
    <row r="6215" spans="4:13" x14ac:dyDescent="0.25">
      <c r="D6215" s="27"/>
      <c r="M6215" s="17"/>
    </row>
    <row r="6216" spans="4:13" x14ac:dyDescent="0.25">
      <c r="D6216" s="27"/>
      <c r="M6216" s="17"/>
    </row>
    <row r="6217" spans="4:13" x14ac:dyDescent="0.25">
      <c r="D6217" s="27"/>
      <c r="M6217" s="17"/>
    </row>
    <row r="6218" spans="4:13" x14ac:dyDescent="0.25">
      <c r="D6218" s="27"/>
      <c r="M6218" s="17"/>
    </row>
    <row r="6219" spans="4:13" x14ac:dyDescent="0.25">
      <c r="D6219" s="27"/>
      <c r="M6219" s="17"/>
    </row>
    <row r="6220" spans="4:13" x14ac:dyDescent="0.25">
      <c r="D6220" s="27"/>
      <c r="M6220" s="17"/>
    </row>
    <row r="6221" spans="4:13" x14ac:dyDescent="0.25">
      <c r="D6221" s="27"/>
      <c r="M6221" s="17"/>
    </row>
    <row r="6222" spans="4:13" x14ac:dyDescent="0.25">
      <c r="D6222" s="27"/>
      <c r="M6222" s="17"/>
    </row>
    <row r="6223" spans="4:13" x14ac:dyDescent="0.25">
      <c r="D6223" s="27"/>
      <c r="M6223" s="17"/>
    </row>
    <row r="6224" spans="4:13" x14ac:dyDescent="0.25">
      <c r="D6224" s="27"/>
      <c r="M6224" s="17"/>
    </row>
    <row r="6225" spans="4:13" x14ac:dyDescent="0.25">
      <c r="D6225" s="27"/>
      <c r="M6225" s="17"/>
    </row>
    <row r="6226" spans="4:13" x14ac:dyDescent="0.25">
      <c r="D6226" s="27"/>
      <c r="M6226" s="17"/>
    </row>
    <row r="6227" spans="4:13" x14ac:dyDescent="0.25">
      <c r="D6227" s="27"/>
      <c r="M6227" s="17"/>
    </row>
    <row r="6228" spans="4:13" x14ac:dyDescent="0.25">
      <c r="D6228" s="27"/>
      <c r="M6228" s="17"/>
    </row>
    <row r="6229" spans="4:13" x14ac:dyDescent="0.25">
      <c r="D6229" s="27"/>
      <c r="M6229" s="17"/>
    </row>
    <row r="6230" spans="4:13" x14ac:dyDescent="0.25">
      <c r="D6230" s="27"/>
      <c r="M6230" s="17"/>
    </row>
    <row r="6231" spans="4:13" x14ac:dyDescent="0.25">
      <c r="D6231" s="27"/>
      <c r="M6231" s="17"/>
    </row>
    <row r="6232" spans="4:13" x14ac:dyDescent="0.25">
      <c r="D6232" s="27"/>
      <c r="M6232" s="17"/>
    </row>
    <row r="6233" spans="4:13" x14ac:dyDescent="0.25">
      <c r="D6233" s="27"/>
      <c r="M6233" s="17"/>
    </row>
    <row r="6234" spans="4:13" x14ac:dyDescent="0.25">
      <c r="D6234" s="27"/>
      <c r="M6234" s="17"/>
    </row>
    <row r="6235" spans="4:13" x14ac:dyDescent="0.25">
      <c r="D6235" s="27"/>
      <c r="M6235" s="17"/>
    </row>
    <row r="6236" spans="4:13" x14ac:dyDescent="0.25">
      <c r="D6236" s="27"/>
      <c r="M6236" s="17"/>
    </row>
    <row r="6237" spans="4:13" x14ac:dyDescent="0.25">
      <c r="D6237" s="27"/>
      <c r="M6237" s="17"/>
    </row>
    <row r="6238" spans="4:13" x14ac:dyDescent="0.25">
      <c r="D6238" s="27"/>
      <c r="M6238" s="17"/>
    </row>
    <row r="6239" spans="4:13" x14ac:dyDescent="0.25">
      <c r="D6239" s="27"/>
      <c r="M6239" s="17"/>
    </row>
    <row r="6240" spans="4:13" x14ac:dyDescent="0.25">
      <c r="D6240" s="27"/>
      <c r="M6240" s="17"/>
    </row>
    <row r="6241" spans="4:13" x14ac:dyDescent="0.25">
      <c r="D6241" s="27"/>
      <c r="M6241" s="17"/>
    </row>
    <row r="6242" spans="4:13" x14ac:dyDescent="0.25">
      <c r="D6242" s="27"/>
      <c r="M6242" s="17"/>
    </row>
    <row r="6243" spans="4:13" x14ac:dyDescent="0.25">
      <c r="D6243" s="27"/>
      <c r="M6243" s="17"/>
    </row>
    <row r="6244" spans="4:13" x14ac:dyDescent="0.25">
      <c r="D6244" s="27"/>
      <c r="M6244" s="17"/>
    </row>
    <row r="6245" spans="4:13" x14ac:dyDescent="0.25">
      <c r="D6245" s="27"/>
      <c r="M6245" s="17"/>
    </row>
    <row r="6246" spans="4:13" x14ac:dyDescent="0.25">
      <c r="D6246" s="27"/>
      <c r="M6246" s="17"/>
    </row>
    <row r="6247" spans="4:13" x14ac:dyDescent="0.25">
      <c r="D6247" s="27"/>
      <c r="M6247" s="17"/>
    </row>
    <row r="6248" spans="4:13" x14ac:dyDescent="0.25">
      <c r="D6248" s="27"/>
      <c r="M6248" s="17"/>
    </row>
    <row r="6249" spans="4:13" x14ac:dyDescent="0.25">
      <c r="D6249" s="27"/>
      <c r="M6249" s="17"/>
    </row>
    <row r="6250" spans="4:13" x14ac:dyDescent="0.25">
      <c r="D6250" s="27"/>
      <c r="M6250" s="17"/>
    </row>
    <row r="6251" spans="4:13" x14ac:dyDescent="0.25">
      <c r="D6251" s="27"/>
      <c r="M6251" s="17"/>
    </row>
    <row r="6252" spans="4:13" x14ac:dyDescent="0.25">
      <c r="D6252" s="27"/>
      <c r="M6252" s="17"/>
    </row>
    <row r="6253" spans="4:13" x14ac:dyDescent="0.25">
      <c r="D6253" s="27"/>
      <c r="M6253" s="17"/>
    </row>
    <row r="6254" spans="4:13" x14ac:dyDescent="0.25">
      <c r="D6254" s="27"/>
      <c r="M6254" s="17"/>
    </row>
    <row r="6255" spans="4:13" x14ac:dyDescent="0.25">
      <c r="D6255" s="27"/>
      <c r="M6255" s="17"/>
    </row>
    <row r="6256" spans="4:13" x14ac:dyDescent="0.25">
      <c r="D6256" s="27"/>
      <c r="M6256" s="17"/>
    </row>
    <row r="6257" spans="4:13" x14ac:dyDescent="0.25">
      <c r="D6257" s="27"/>
      <c r="M6257" s="17"/>
    </row>
    <row r="6258" spans="4:13" x14ac:dyDescent="0.25">
      <c r="D6258" s="27"/>
      <c r="M6258" s="17"/>
    </row>
    <row r="6259" spans="4:13" x14ac:dyDescent="0.25">
      <c r="D6259" s="27"/>
      <c r="M6259" s="17"/>
    </row>
    <row r="6260" spans="4:13" x14ac:dyDescent="0.25">
      <c r="D6260" s="27"/>
      <c r="M6260" s="17"/>
    </row>
    <row r="6261" spans="4:13" x14ac:dyDescent="0.25">
      <c r="D6261" s="27"/>
      <c r="M6261" s="17"/>
    </row>
    <row r="6262" spans="4:13" x14ac:dyDescent="0.25">
      <c r="D6262" s="27"/>
      <c r="M6262" s="17"/>
    </row>
    <row r="6263" spans="4:13" x14ac:dyDescent="0.25">
      <c r="D6263" s="27"/>
      <c r="M6263" s="17"/>
    </row>
    <row r="6264" spans="4:13" x14ac:dyDescent="0.25">
      <c r="D6264" s="27"/>
      <c r="M6264" s="17"/>
    </row>
    <row r="6265" spans="4:13" x14ac:dyDescent="0.25">
      <c r="D6265" s="27"/>
      <c r="M6265" s="17"/>
    </row>
    <row r="6266" spans="4:13" x14ac:dyDescent="0.25">
      <c r="D6266" s="27"/>
      <c r="M6266" s="17"/>
    </row>
    <row r="6267" spans="4:13" x14ac:dyDescent="0.25">
      <c r="D6267" s="27"/>
      <c r="M6267" s="17"/>
    </row>
    <row r="6268" spans="4:13" x14ac:dyDescent="0.25">
      <c r="D6268" s="27"/>
      <c r="M6268" s="17"/>
    </row>
    <row r="6269" spans="4:13" x14ac:dyDescent="0.25">
      <c r="D6269" s="27"/>
      <c r="M6269" s="17"/>
    </row>
    <row r="6270" spans="4:13" x14ac:dyDescent="0.25">
      <c r="D6270" s="27"/>
      <c r="M6270" s="17"/>
    </row>
    <row r="6271" spans="4:13" x14ac:dyDescent="0.25">
      <c r="D6271" s="27"/>
      <c r="M6271" s="17"/>
    </row>
    <row r="6272" spans="4:13" x14ac:dyDescent="0.25">
      <c r="D6272" s="27"/>
      <c r="M6272" s="17"/>
    </row>
    <row r="6273" spans="4:13" x14ac:dyDescent="0.25">
      <c r="D6273" s="27"/>
      <c r="M6273" s="17"/>
    </row>
    <row r="6274" spans="4:13" x14ac:dyDescent="0.25">
      <c r="D6274" s="27"/>
      <c r="M6274" s="17"/>
    </row>
    <row r="6275" spans="4:13" x14ac:dyDescent="0.25">
      <c r="D6275" s="27"/>
      <c r="M6275" s="17"/>
    </row>
    <row r="6276" spans="4:13" x14ac:dyDescent="0.25">
      <c r="D6276" s="27"/>
      <c r="M6276" s="17"/>
    </row>
    <row r="6277" spans="4:13" x14ac:dyDescent="0.25">
      <c r="D6277" s="27"/>
      <c r="M6277" s="17"/>
    </row>
    <row r="6278" spans="4:13" x14ac:dyDescent="0.25">
      <c r="D6278" s="27"/>
      <c r="M6278" s="17"/>
    </row>
    <row r="6279" spans="4:13" x14ac:dyDescent="0.25">
      <c r="D6279" s="27"/>
      <c r="M6279" s="17"/>
    </row>
    <row r="6280" spans="4:13" x14ac:dyDescent="0.25">
      <c r="D6280" s="27"/>
      <c r="M6280" s="17"/>
    </row>
    <row r="6281" spans="4:13" x14ac:dyDescent="0.25">
      <c r="D6281" s="27"/>
      <c r="M6281" s="17"/>
    </row>
    <row r="6282" spans="4:13" x14ac:dyDescent="0.25">
      <c r="D6282" s="27"/>
      <c r="M6282" s="17"/>
    </row>
    <row r="6283" spans="4:13" x14ac:dyDescent="0.25">
      <c r="D6283" s="27"/>
      <c r="M6283" s="17"/>
    </row>
    <row r="6284" spans="4:13" x14ac:dyDescent="0.25">
      <c r="D6284" s="27"/>
      <c r="M6284" s="17"/>
    </row>
    <row r="6285" spans="4:13" x14ac:dyDescent="0.25">
      <c r="D6285" s="27"/>
      <c r="M6285" s="17"/>
    </row>
    <row r="6286" spans="4:13" x14ac:dyDescent="0.25">
      <c r="D6286" s="27"/>
      <c r="M6286" s="17"/>
    </row>
    <row r="6287" spans="4:13" x14ac:dyDescent="0.25">
      <c r="D6287" s="27"/>
      <c r="M6287" s="17"/>
    </row>
    <row r="6288" spans="4:13" x14ac:dyDescent="0.25">
      <c r="D6288" s="27"/>
      <c r="M6288" s="17"/>
    </row>
    <row r="6289" spans="4:13" x14ac:dyDescent="0.25">
      <c r="D6289" s="27"/>
      <c r="M6289" s="17"/>
    </row>
    <row r="6290" spans="4:13" x14ac:dyDescent="0.25">
      <c r="D6290" s="27"/>
      <c r="M6290" s="17"/>
    </row>
    <row r="6291" spans="4:13" x14ac:dyDescent="0.25">
      <c r="D6291" s="27"/>
      <c r="M6291" s="17"/>
    </row>
    <row r="6292" spans="4:13" x14ac:dyDescent="0.25">
      <c r="D6292" s="27"/>
      <c r="M6292" s="17"/>
    </row>
    <row r="6293" spans="4:13" x14ac:dyDescent="0.25">
      <c r="D6293" s="27"/>
      <c r="M6293" s="17"/>
    </row>
    <row r="6294" spans="4:13" x14ac:dyDescent="0.25">
      <c r="D6294" s="27"/>
      <c r="M6294" s="17"/>
    </row>
    <row r="6295" spans="4:13" x14ac:dyDescent="0.25">
      <c r="D6295" s="27"/>
      <c r="M6295" s="17"/>
    </row>
    <row r="6296" spans="4:13" x14ac:dyDescent="0.25">
      <c r="D6296" s="27"/>
      <c r="M6296" s="17"/>
    </row>
    <row r="6297" spans="4:13" x14ac:dyDescent="0.25">
      <c r="D6297" s="27"/>
      <c r="M6297" s="17"/>
    </row>
    <row r="6298" spans="4:13" x14ac:dyDescent="0.25">
      <c r="D6298" s="27"/>
      <c r="M6298" s="17"/>
    </row>
    <row r="6299" spans="4:13" x14ac:dyDescent="0.25">
      <c r="D6299" s="27"/>
      <c r="M6299" s="17"/>
    </row>
    <row r="6300" spans="4:13" x14ac:dyDescent="0.25">
      <c r="D6300" s="27"/>
      <c r="M6300" s="17"/>
    </row>
    <row r="6301" spans="4:13" x14ac:dyDescent="0.25">
      <c r="D6301" s="27"/>
      <c r="M6301" s="17"/>
    </row>
    <row r="6302" spans="4:13" x14ac:dyDescent="0.25">
      <c r="D6302" s="27"/>
      <c r="M6302" s="17"/>
    </row>
    <row r="6303" spans="4:13" x14ac:dyDescent="0.25">
      <c r="D6303" s="27"/>
      <c r="M6303" s="17"/>
    </row>
    <row r="6304" spans="4:13" x14ac:dyDescent="0.25">
      <c r="D6304" s="27"/>
      <c r="M6304" s="17"/>
    </row>
    <row r="6305" spans="4:13" x14ac:dyDescent="0.25">
      <c r="D6305" s="27"/>
      <c r="M6305" s="17"/>
    </row>
    <row r="6306" spans="4:13" x14ac:dyDescent="0.25">
      <c r="D6306" s="27"/>
      <c r="M6306" s="17"/>
    </row>
    <row r="6307" spans="4:13" x14ac:dyDescent="0.25">
      <c r="D6307" s="27"/>
      <c r="M6307" s="17"/>
    </row>
    <row r="6308" spans="4:13" x14ac:dyDescent="0.25">
      <c r="D6308" s="27"/>
      <c r="M6308" s="17"/>
    </row>
    <row r="6309" spans="4:13" x14ac:dyDescent="0.25">
      <c r="D6309" s="27"/>
      <c r="M6309" s="17"/>
    </row>
    <row r="6310" spans="4:13" x14ac:dyDescent="0.25">
      <c r="D6310" s="27"/>
      <c r="M6310" s="17"/>
    </row>
    <row r="6311" spans="4:13" x14ac:dyDescent="0.25">
      <c r="D6311" s="27"/>
      <c r="M6311" s="17"/>
    </row>
    <row r="6312" spans="4:13" x14ac:dyDescent="0.25">
      <c r="D6312" s="27"/>
      <c r="M6312" s="17"/>
    </row>
    <row r="6313" spans="4:13" x14ac:dyDescent="0.25">
      <c r="D6313" s="27"/>
      <c r="M6313" s="17"/>
    </row>
    <row r="6314" spans="4:13" x14ac:dyDescent="0.25">
      <c r="D6314" s="27"/>
      <c r="M6314" s="17"/>
    </row>
    <row r="6315" spans="4:13" x14ac:dyDescent="0.25">
      <c r="D6315" s="27"/>
      <c r="M6315" s="17"/>
    </row>
    <row r="6316" spans="4:13" x14ac:dyDescent="0.25">
      <c r="D6316" s="27"/>
      <c r="M6316" s="17"/>
    </row>
    <row r="6317" spans="4:13" x14ac:dyDescent="0.25">
      <c r="D6317" s="27"/>
      <c r="M6317" s="17"/>
    </row>
    <row r="6318" spans="4:13" x14ac:dyDescent="0.25">
      <c r="D6318" s="27"/>
      <c r="M6318" s="17"/>
    </row>
    <row r="6319" spans="4:13" x14ac:dyDescent="0.25">
      <c r="D6319" s="27"/>
      <c r="M6319" s="17"/>
    </row>
    <row r="6320" spans="4:13" x14ac:dyDescent="0.25">
      <c r="D6320" s="27"/>
      <c r="M6320" s="17"/>
    </row>
    <row r="6321" spans="4:13" x14ac:dyDescent="0.25">
      <c r="D6321" s="27"/>
      <c r="M6321" s="17"/>
    </row>
    <row r="6322" spans="4:13" x14ac:dyDescent="0.25">
      <c r="D6322" s="27"/>
      <c r="M6322" s="17"/>
    </row>
    <row r="6323" spans="4:13" x14ac:dyDescent="0.25">
      <c r="D6323" s="27"/>
      <c r="M6323" s="17"/>
    </row>
    <row r="6324" spans="4:13" x14ac:dyDescent="0.25">
      <c r="D6324" s="27"/>
      <c r="M6324" s="17"/>
    </row>
    <row r="6325" spans="4:13" x14ac:dyDescent="0.25">
      <c r="D6325" s="27"/>
      <c r="M6325" s="17"/>
    </row>
    <row r="6326" spans="4:13" x14ac:dyDescent="0.25">
      <c r="D6326" s="27"/>
      <c r="M6326" s="17"/>
    </row>
    <row r="6327" spans="4:13" x14ac:dyDescent="0.25">
      <c r="D6327" s="27"/>
      <c r="M6327" s="17"/>
    </row>
    <row r="6328" spans="4:13" x14ac:dyDescent="0.25">
      <c r="D6328" s="27"/>
      <c r="M6328" s="17"/>
    </row>
    <row r="6329" spans="4:13" x14ac:dyDescent="0.25">
      <c r="D6329" s="27"/>
      <c r="M6329" s="17"/>
    </row>
    <row r="6330" spans="4:13" x14ac:dyDescent="0.25">
      <c r="D6330" s="27"/>
      <c r="M6330" s="17"/>
    </row>
    <row r="6331" spans="4:13" x14ac:dyDescent="0.25">
      <c r="D6331" s="27"/>
      <c r="M6331" s="17"/>
    </row>
    <row r="6332" spans="4:13" x14ac:dyDescent="0.25">
      <c r="D6332" s="27"/>
      <c r="M6332" s="17"/>
    </row>
    <row r="6333" spans="4:13" x14ac:dyDescent="0.25">
      <c r="D6333" s="27"/>
      <c r="M6333" s="17"/>
    </row>
    <row r="6334" spans="4:13" x14ac:dyDescent="0.25">
      <c r="D6334" s="27"/>
      <c r="M6334" s="17"/>
    </row>
    <row r="6335" spans="4:13" x14ac:dyDescent="0.25">
      <c r="D6335" s="27"/>
      <c r="M6335" s="17"/>
    </row>
    <row r="6336" spans="4:13" x14ac:dyDescent="0.25">
      <c r="D6336" s="27"/>
      <c r="M6336" s="17"/>
    </row>
    <row r="6337" spans="4:13" x14ac:dyDescent="0.25">
      <c r="D6337" s="27"/>
      <c r="M6337" s="17"/>
    </row>
    <row r="6338" spans="4:13" x14ac:dyDescent="0.25">
      <c r="D6338" s="27"/>
      <c r="M6338" s="17"/>
    </row>
    <row r="6339" spans="4:13" x14ac:dyDescent="0.25">
      <c r="D6339" s="27"/>
      <c r="M6339" s="17"/>
    </row>
    <row r="6340" spans="4:13" x14ac:dyDescent="0.25">
      <c r="D6340" s="27"/>
      <c r="M6340" s="17"/>
    </row>
    <row r="6341" spans="4:13" x14ac:dyDescent="0.25">
      <c r="D6341" s="27"/>
      <c r="M6341" s="17"/>
    </row>
    <row r="6342" spans="4:13" x14ac:dyDescent="0.25">
      <c r="D6342" s="27"/>
      <c r="M6342" s="17"/>
    </row>
    <row r="6343" spans="4:13" x14ac:dyDescent="0.25">
      <c r="D6343" s="27"/>
      <c r="M6343" s="17"/>
    </row>
    <row r="6344" spans="4:13" x14ac:dyDescent="0.25">
      <c r="D6344" s="27"/>
      <c r="M6344" s="17"/>
    </row>
    <row r="6345" spans="4:13" x14ac:dyDescent="0.25">
      <c r="D6345" s="27"/>
      <c r="M6345" s="17"/>
    </row>
    <row r="6346" spans="4:13" x14ac:dyDescent="0.25">
      <c r="D6346" s="27"/>
      <c r="M6346" s="17"/>
    </row>
    <row r="6347" spans="4:13" x14ac:dyDescent="0.25">
      <c r="D6347" s="27"/>
      <c r="M6347" s="17"/>
    </row>
    <row r="6348" spans="4:13" x14ac:dyDescent="0.25">
      <c r="D6348" s="27"/>
      <c r="M6348" s="17"/>
    </row>
    <row r="6349" spans="4:13" x14ac:dyDescent="0.25">
      <c r="D6349" s="27"/>
      <c r="M6349" s="17"/>
    </row>
    <row r="6350" spans="4:13" x14ac:dyDescent="0.25">
      <c r="D6350" s="27"/>
      <c r="M6350" s="17"/>
    </row>
    <row r="6351" spans="4:13" x14ac:dyDescent="0.25">
      <c r="D6351" s="27"/>
      <c r="M6351" s="17"/>
    </row>
    <row r="6352" spans="4:13" x14ac:dyDescent="0.25">
      <c r="D6352" s="27"/>
      <c r="M6352" s="17"/>
    </row>
    <row r="6353" spans="4:13" x14ac:dyDescent="0.25">
      <c r="D6353" s="27"/>
      <c r="M6353" s="17"/>
    </row>
    <row r="6354" spans="4:13" x14ac:dyDescent="0.25">
      <c r="D6354" s="27"/>
      <c r="M6354" s="17"/>
    </row>
    <row r="6355" spans="4:13" x14ac:dyDescent="0.25">
      <c r="D6355" s="27"/>
      <c r="M6355" s="17"/>
    </row>
    <row r="6356" spans="4:13" x14ac:dyDescent="0.25">
      <c r="D6356" s="27"/>
      <c r="M6356" s="17"/>
    </row>
    <row r="6357" spans="4:13" x14ac:dyDescent="0.25">
      <c r="D6357" s="27"/>
      <c r="M6357" s="17"/>
    </row>
    <row r="6358" spans="4:13" x14ac:dyDescent="0.25">
      <c r="D6358" s="27"/>
      <c r="M6358" s="17"/>
    </row>
    <row r="6359" spans="4:13" x14ac:dyDescent="0.25">
      <c r="D6359" s="27"/>
      <c r="M6359" s="17"/>
    </row>
    <row r="6360" spans="4:13" x14ac:dyDescent="0.25">
      <c r="D6360" s="27"/>
      <c r="M6360" s="17"/>
    </row>
    <row r="6361" spans="4:13" x14ac:dyDescent="0.25">
      <c r="D6361" s="27"/>
      <c r="M6361" s="17"/>
    </row>
    <row r="6362" spans="4:13" x14ac:dyDescent="0.25">
      <c r="D6362" s="27"/>
      <c r="M6362" s="17"/>
    </row>
    <row r="6363" spans="4:13" x14ac:dyDescent="0.25">
      <c r="D6363" s="27"/>
      <c r="M6363" s="17"/>
    </row>
    <row r="6364" spans="4:13" x14ac:dyDescent="0.25">
      <c r="D6364" s="27"/>
      <c r="M6364" s="17"/>
    </row>
    <row r="6365" spans="4:13" x14ac:dyDescent="0.25">
      <c r="D6365" s="27"/>
      <c r="M6365" s="17"/>
    </row>
    <row r="6366" spans="4:13" x14ac:dyDescent="0.25">
      <c r="D6366" s="27"/>
      <c r="M6366" s="17"/>
    </row>
    <row r="6367" spans="4:13" x14ac:dyDescent="0.25">
      <c r="D6367" s="27"/>
      <c r="M6367" s="17"/>
    </row>
    <row r="6368" spans="4:13" x14ac:dyDescent="0.25">
      <c r="D6368" s="27"/>
      <c r="M6368" s="17"/>
    </row>
    <row r="6369" spans="4:13" x14ac:dyDescent="0.25">
      <c r="D6369" s="27"/>
      <c r="M6369" s="17"/>
    </row>
    <row r="6370" spans="4:13" x14ac:dyDescent="0.25">
      <c r="D6370" s="27"/>
      <c r="M6370" s="17"/>
    </row>
    <row r="6371" spans="4:13" x14ac:dyDescent="0.25">
      <c r="D6371" s="27"/>
      <c r="M6371" s="17"/>
    </row>
    <row r="6372" spans="4:13" x14ac:dyDescent="0.25">
      <c r="D6372" s="27"/>
      <c r="M6372" s="17"/>
    </row>
    <row r="6373" spans="4:13" x14ac:dyDescent="0.25">
      <c r="D6373" s="27"/>
      <c r="M6373" s="17"/>
    </row>
    <row r="6374" spans="4:13" x14ac:dyDescent="0.25">
      <c r="D6374" s="27"/>
      <c r="M6374" s="17"/>
    </row>
    <row r="6375" spans="4:13" x14ac:dyDescent="0.25">
      <c r="D6375" s="27"/>
      <c r="M6375" s="17"/>
    </row>
    <row r="6376" spans="4:13" x14ac:dyDescent="0.25">
      <c r="D6376" s="27"/>
      <c r="M6376" s="17"/>
    </row>
    <row r="6377" spans="4:13" x14ac:dyDescent="0.25">
      <c r="D6377" s="27"/>
      <c r="M6377" s="17"/>
    </row>
    <row r="6378" spans="4:13" x14ac:dyDescent="0.25">
      <c r="D6378" s="27"/>
      <c r="M6378" s="17"/>
    </row>
    <row r="6379" spans="4:13" x14ac:dyDescent="0.25">
      <c r="D6379" s="27"/>
      <c r="M6379" s="17"/>
    </row>
    <row r="6380" spans="4:13" x14ac:dyDescent="0.25">
      <c r="D6380" s="27"/>
      <c r="M6380" s="17"/>
    </row>
    <row r="6381" spans="4:13" x14ac:dyDescent="0.25">
      <c r="D6381" s="27"/>
      <c r="M6381" s="17"/>
    </row>
    <row r="6382" spans="4:13" x14ac:dyDescent="0.25">
      <c r="D6382" s="27"/>
      <c r="M6382" s="17"/>
    </row>
    <row r="6383" spans="4:13" x14ac:dyDescent="0.25">
      <c r="D6383" s="27"/>
      <c r="M6383" s="17"/>
    </row>
    <row r="6384" spans="4:13" x14ac:dyDescent="0.25">
      <c r="D6384" s="27"/>
      <c r="M6384" s="17"/>
    </row>
    <row r="6385" spans="4:13" x14ac:dyDescent="0.25">
      <c r="D6385" s="27"/>
      <c r="M6385" s="17"/>
    </row>
    <row r="6386" spans="4:13" x14ac:dyDescent="0.25">
      <c r="D6386" s="27"/>
      <c r="M6386" s="17"/>
    </row>
    <row r="6387" spans="4:13" x14ac:dyDescent="0.25">
      <c r="D6387" s="27"/>
      <c r="M6387" s="17"/>
    </row>
    <row r="6388" spans="4:13" x14ac:dyDescent="0.25">
      <c r="D6388" s="27"/>
      <c r="M6388" s="17"/>
    </row>
    <row r="6389" spans="4:13" x14ac:dyDescent="0.25">
      <c r="D6389" s="27"/>
      <c r="M6389" s="17"/>
    </row>
    <row r="6390" spans="4:13" x14ac:dyDescent="0.25">
      <c r="D6390" s="27"/>
      <c r="M6390" s="17"/>
    </row>
    <row r="6391" spans="4:13" x14ac:dyDescent="0.25">
      <c r="D6391" s="27"/>
      <c r="M6391" s="17"/>
    </row>
    <row r="6392" spans="4:13" x14ac:dyDescent="0.25">
      <c r="D6392" s="27"/>
      <c r="M6392" s="17"/>
    </row>
    <row r="6393" spans="4:13" x14ac:dyDescent="0.25">
      <c r="D6393" s="27"/>
      <c r="M6393" s="17"/>
    </row>
    <row r="6394" spans="4:13" x14ac:dyDescent="0.25">
      <c r="D6394" s="27"/>
      <c r="M6394" s="17"/>
    </row>
    <row r="6395" spans="4:13" x14ac:dyDescent="0.25">
      <c r="D6395" s="27"/>
      <c r="M6395" s="17"/>
    </row>
    <row r="6396" spans="4:13" x14ac:dyDescent="0.25">
      <c r="D6396" s="27"/>
      <c r="M6396" s="17"/>
    </row>
    <row r="6397" spans="4:13" x14ac:dyDescent="0.25">
      <c r="D6397" s="27"/>
      <c r="M6397" s="17"/>
    </row>
    <row r="6398" spans="4:13" x14ac:dyDescent="0.25">
      <c r="D6398" s="27"/>
      <c r="M6398" s="17"/>
    </row>
    <row r="6399" spans="4:13" x14ac:dyDescent="0.25">
      <c r="D6399" s="27"/>
      <c r="M6399" s="17"/>
    </row>
    <row r="6400" spans="4:13" x14ac:dyDescent="0.25">
      <c r="D6400" s="27"/>
      <c r="M6400" s="17"/>
    </row>
    <row r="6401" spans="4:13" x14ac:dyDescent="0.25">
      <c r="D6401" s="27"/>
      <c r="M6401" s="17"/>
    </row>
    <row r="6402" spans="4:13" x14ac:dyDescent="0.25">
      <c r="D6402" s="27"/>
      <c r="M6402" s="17"/>
    </row>
    <row r="6403" spans="4:13" x14ac:dyDescent="0.25">
      <c r="D6403" s="27"/>
      <c r="M6403" s="17"/>
    </row>
    <row r="6404" spans="4:13" x14ac:dyDescent="0.25">
      <c r="D6404" s="27"/>
      <c r="M6404" s="17"/>
    </row>
    <row r="6405" spans="4:13" x14ac:dyDescent="0.25">
      <c r="D6405" s="27"/>
      <c r="M6405" s="17"/>
    </row>
    <row r="6406" spans="4:13" x14ac:dyDescent="0.25">
      <c r="D6406" s="27"/>
      <c r="M6406" s="17"/>
    </row>
    <row r="6407" spans="4:13" x14ac:dyDescent="0.25">
      <c r="D6407" s="27"/>
      <c r="M6407" s="17"/>
    </row>
    <row r="6408" spans="4:13" x14ac:dyDescent="0.25">
      <c r="D6408" s="27"/>
      <c r="M6408" s="17"/>
    </row>
    <row r="6409" spans="4:13" x14ac:dyDescent="0.25">
      <c r="D6409" s="27"/>
      <c r="M6409" s="17"/>
    </row>
    <row r="6410" spans="4:13" x14ac:dyDescent="0.25">
      <c r="D6410" s="27"/>
      <c r="M6410" s="17"/>
    </row>
    <row r="6411" spans="4:13" x14ac:dyDescent="0.25">
      <c r="D6411" s="27"/>
      <c r="M6411" s="17"/>
    </row>
    <row r="6412" spans="4:13" x14ac:dyDescent="0.25">
      <c r="D6412" s="27"/>
      <c r="M6412" s="17"/>
    </row>
    <row r="6413" spans="4:13" x14ac:dyDescent="0.25">
      <c r="D6413" s="27"/>
      <c r="M6413" s="17"/>
    </row>
    <row r="6414" spans="4:13" x14ac:dyDescent="0.25">
      <c r="D6414" s="27"/>
      <c r="M6414" s="17"/>
    </row>
    <row r="6415" spans="4:13" x14ac:dyDescent="0.25">
      <c r="D6415" s="27"/>
      <c r="M6415" s="17"/>
    </row>
    <row r="6416" spans="4:13" x14ac:dyDescent="0.25">
      <c r="D6416" s="27"/>
      <c r="M6416" s="17"/>
    </row>
    <row r="6417" spans="4:13" x14ac:dyDescent="0.25">
      <c r="D6417" s="27"/>
      <c r="M6417" s="17"/>
    </row>
    <row r="6418" spans="4:13" x14ac:dyDescent="0.25">
      <c r="D6418" s="27"/>
      <c r="M6418" s="17"/>
    </row>
    <row r="6419" spans="4:13" x14ac:dyDescent="0.25">
      <c r="D6419" s="27"/>
      <c r="M6419" s="17"/>
    </row>
    <row r="6420" spans="4:13" x14ac:dyDescent="0.25">
      <c r="D6420" s="27"/>
      <c r="M6420" s="17"/>
    </row>
    <row r="6421" spans="4:13" x14ac:dyDescent="0.25">
      <c r="D6421" s="27"/>
      <c r="M6421" s="17"/>
    </row>
    <row r="6422" spans="4:13" x14ac:dyDescent="0.25">
      <c r="D6422" s="27"/>
      <c r="M6422" s="17"/>
    </row>
    <row r="6423" spans="4:13" x14ac:dyDescent="0.25">
      <c r="D6423" s="27"/>
      <c r="M6423" s="17"/>
    </row>
    <row r="6424" spans="4:13" x14ac:dyDescent="0.25">
      <c r="D6424" s="27"/>
      <c r="M6424" s="17"/>
    </row>
    <row r="6425" spans="4:13" x14ac:dyDescent="0.25">
      <c r="D6425" s="27"/>
      <c r="M6425" s="17"/>
    </row>
    <row r="6426" spans="4:13" x14ac:dyDescent="0.25">
      <c r="D6426" s="27"/>
      <c r="M6426" s="17"/>
    </row>
    <row r="6427" spans="4:13" x14ac:dyDescent="0.25">
      <c r="D6427" s="27"/>
      <c r="M6427" s="17"/>
    </row>
    <row r="6428" spans="4:13" x14ac:dyDescent="0.25">
      <c r="D6428" s="27"/>
      <c r="M6428" s="17"/>
    </row>
    <row r="6429" spans="4:13" x14ac:dyDescent="0.25">
      <c r="D6429" s="27"/>
      <c r="M6429" s="17"/>
    </row>
    <row r="6430" spans="4:13" x14ac:dyDescent="0.25">
      <c r="D6430" s="27"/>
      <c r="M6430" s="17"/>
    </row>
    <row r="6431" spans="4:13" x14ac:dyDescent="0.25">
      <c r="D6431" s="27"/>
      <c r="M6431" s="17"/>
    </row>
    <row r="6432" spans="4:13" x14ac:dyDescent="0.25">
      <c r="D6432" s="27"/>
      <c r="M6432" s="17"/>
    </row>
    <row r="6433" spans="4:13" x14ac:dyDescent="0.25">
      <c r="D6433" s="27"/>
      <c r="M6433" s="17"/>
    </row>
    <row r="6434" spans="4:13" x14ac:dyDescent="0.25">
      <c r="D6434" s="27"/>
      <c r="M6434" s="17"/>
    </row>
    <row r="6435" spans="4:13" x14ac:dyDescent="0.25">
      <c r="D6435" s="27"/>
      <c r="M6435" s="17"/>
    </row>
    <row r="6436" spans="4:13" x14ac:dyDescent="0.25">
      <c r="D6436" s="27"/>
      <c r="M6436" s="17"/>
    </row>
    <row r="6437" spans="4:13" x14ac:dyDescent="0.25">
      <c r="D6437" s="27"/>
      <c r="M6437" s="17"/>
    </row>
    <row r="6438" spans="4:13" x14ac:dyDescent="0.25">
      <c r="D6438" s="27"/>
      <c r="M6438" s="17"/>
    </row>
    <row r="6439" spans="4:13" x14ac:dyDescent="0.25">
      <c r="D6439" s="27"/>
      <c r="M6439" s="17"/>
    </row>
    <row r="6440" spans="4:13" x14ac:dyDescent="0.25">
      <c r="D6440" s="27"/>
      <c r="M6440" s="17"/>
    </row>
    <row r="6441" spans="4:13" x14ac:dyDescent="0.25">
      <c r="D6441" s="27"/>
      <c r="M6441" s="17"/>
    </row>
    <row r="6442" spans="4:13" x14ac:dyDescent="0.25">
      <c r="D6442" s="27"/>
      <c r="M6442" s="17"/>
    </row>
    <row r="6443" spans="4:13" x14ac:dyDescent="0.25">
      <c r="D6443" s="27"/>
      <c r="M6443" s="17"/>
    </row>
    <row r="6444" spans="4:13" x14ac:dyDescent="0.25">
      <c r="D6444" s="27"/>
      <c r="M6444" s="17"/>
    </row>
    <row r="6445" spans="4:13" x14ac:dyDescent="0.25">
      <c r="D6445" s="27"/>
      <c r="M6445" s="17"/>
    </row>
    <row r="6446" spans="4:13" x14ac:dyDescent="0.25">
      <c r="D6446" s="27"/>
      <c r="M6446" s="17"/>
    </row>
    <row r="6447" spans="4:13" x14ac:dyDescent="0.25">
      <c r="D6447" s="27"/>
      <c r="M6447" s="17"/>
    </row>
    <row r="6448" spans="4:13" x14ac:dyDescent="0.25">
      <c r="D6448" s="27"/>
      <c r="M6448" s="17"/>
    </row>
    <row r="6449" spans="4:13" x14ac:dyDescent="0.25">
      <c r="D6449" s="27"/>
      <c r="M6449" s="17"/>
    </row>
    <row r="6450" spans="4:13" x14ac:dyDescent="0.25">
      <c r="D6450" s="27"/>
      <c r="M6450" s="17"/>
    </row>
    <row r="6451" spans="4:13" x14ac:dyDescent="0.25">
      <c r="D6451" s="27"/>
      <c r="M6451" s="17"/>
    </row>
    <row r="6452" spans="4:13" x14ac:dyDescent="0.25">
      <c r="D6452" s="27"/>
      <c r="M6452" s="17"/>
    </row>
    <row r="6453" spans="4:13" x14ac:dyDescent="0.25">
      <c r="D6453" s="27"/>
      <c r="M6453" s="17"/>
    </row>
    <row r="6454" spans="4:13" x14ac:dyDescent="0.25">
      <c r="D6454" s="27"/>
      <c r="M6454" s="17"/>
    </row>
    <row r="6455" spans="4:13" x14ac:dyDescent="0.25">
      <c r="D6455" s="27"/>
      <c r="M6455" s="17"/>
    </row>
    <row r="6456" spans="4:13" x14ac:dyDescent="0.25">
      <c r="D6456" s="27"/>
      <c r="M6456" s="17"/>
    </row>
    <row r="6457" spans="4:13" x14ac:dyDescent="0.25">
      <c r="D6457" s="27"/>
      <c r="M6457" s="17"/>
    </row>
    <row r="6458" spans="4:13" x14ac:dyDescent="0.25">
      <c r="D6458" s="27"/>
      <c r="M6458" s="17"/>
    </row>
    <row r="6459" spans="4:13" x14ac:dyDescent="0.25">
      <c r="D6459" s="27"/>
      <c r="M6459" s="17"/>
    </row>
    <row r="6460" spans="4:13" x14ac:dyDescent="0.25">
      <c r="D6460" s="27"/>
      <c r="M6460" s="17"/>
    </row>
    <row r="6461" spans="4:13" x14ac:dyDescent="0.25">
      <c r="D6461" s="27"/>
      <c r="M6461" s="17"/>
    </row>
    <row r="6462" spans="4:13" x14ac:dyDescent="0.25">
      <c r="D6462" s="27"/>
      <c r="M6462" s="17"/>
    </row>
    <row r="6463" spans="4:13" x14ac:dyDescent="0.25">
      <c r="D6463" s="27"/>
      <c r="M6463" s="17"/>
    </row>
    <row r="6464" spans="4:13" x14ac:dyDescent="0.25">
      <c r="D6464" s="27"/>
      <c r="M6464" s="17"/>
    </row>
    <row r="6465" spans="4:13" x14ac:dyDescent="0.25">
      <c r="D6465" s="27"/>
      <c r="M6465" s="17"/>
    </row>
    <row r="6466" spans="4:13" x14ac:dyDescent="0.25">
      <c r="D6466" s="27"/>
      <c r="M6466" s="17"/>
    </row>
    <row r="6467" spans="4:13" x14ac:dyDescent="0.25">
      <c r="D6467" s="27"/>
      <c r="M6467" s="17"/>
    </row>
    <row r="6468" spans="4:13" x14ac:dyDescent="0.25">
      <c r="D6468" s="27"/>
      <c r="M6468" s="17"/>
    </row>
    <row r="6469" spans="4:13" x14ac:dyDescent="0.25">
      <c r="D6469" s="27"/>
      <c r="M6469" s="17"/>
    </row>
    <row r="6470" spans="4:13" x14ac:dyDescent="0.25">
      <c r="D6470" s="27"/>
      <c r="M6470" s="17"/>
    </row>
    <row r="6471" spans="4:13" x14ac:dyDescent="0.25">
      <c r="D6471" s="27"/>
      <c r="M6471" s="17"/>
    </row>
    <row r="6472" spans="4:13" x14ac:dyDescent="0.25">
      <c r="D6472" s="27"/>
      <c r="M6472" s="17"/>
    </row>
    <row r="6473" spans="4:13" x14ac:dyDescent="0.25">
      <c r="D6473" s="27"/>
      <c r="M6473" s="17"/>
    </row>
    <row r="6474" spans="4:13" x14ac:dyDescent="0.25">
      <c r="D6474" s="27"/>
      <c r="M6474" s="17"/>
    </row>
    <row r="6475" spans="4:13" x14ac:dyDescent="0.25">
      <c r="D6475" s="27"/>
      <c r="M6475" s="17"/>
    </row>
    <row r="6476" spans="4:13" x14ac:dyDescent="0.25">
      <c r="D6476" s="27"/>
      <c r="M6476" s="17"/>
    </row>
    <row r="6477" spans="4:13" x14ac:dyDescent="0.25">
      <c r="D6477" s="27"/>
      <c r="M6477" s="17"/>
    </row>
    <row r="6478" spans="4:13" x14ac:dyDescent="0.25">
      <c r="D6478" s="27"/>
      <c r="M6478" s="17"/>
    </row>
    <row r="6479" spans="4:13" x14ac:dyDescent="0.25">
      <c r="D6479" s="27"/>
      <c r="M6479" s="17"/>
    </row>
    <row r="6480" spans="4:13" x14ac:dyDescent="0.25">
      <c r="D6480" s="27"/>
      <c r="M6480" s="17"/>
    </row>
    <row r="6481" spans="4:13" x14ac:dyDescent="0.25">
      <c r="D6481" s="27"/>
      <c r="M6481" s="17"/>
    </row>
    <row r="6482" spans="4:13" x14ac:dyDescent="0.25">
      <c r="D6482" s="27"/>
      <c r="M6482" s="17"/>
    </row>
    <row r="6483" spans="4:13" x14ac:dyDescent="0.25">
      <c r="D6483" s="27"/>
      <c r="M6483" s="17"/>
    </row>
    <row r="6484" spans="4:13" x14ac:dyDescent="0.25">
      <c r="D6484" s="27"/>
      <c r="M6484" s="17"/>
    </row>
    <row r="6485" spans="4:13" x14ac:dyDescent="0.25">
      <c r="D6485" s="27"/>
      <c r="M6485" s="17"/>
    </row>
    <row r="6486" spans="4:13" x14ac:dyDescent="0.25">
      <c r="D6486" s="27"/>
      <c r="M6486" s="17"/>
    </row>
    <row r="6487" spans="4:13" x14ac:dyDescent="0.25">
      <c r="D6487" s="27"/>
      <c r="M6487" s="17"/>
    </row>
    <row r="6488" spans="4:13" x14ac:dyDescent="0.25">
      <c r="D6488" s="27"/>
      <c r="M6488" s="17"/>
    </row>
    <row r="6489" spans="4:13" x14ac:dyDescent="0.25">
      <c r="D6489" s="27"/>
      <c r="M6489" s="17"/>
    </row>
    <row r="6490" spans="4:13" x14ac:dyDescent="0.25">
      <c r="D6490" s="27"/>
      <c r="M6490" s="17"/>
    </row>
    <row r="6491" spans="4:13" x14ac:dyDescent="0.25">
      <c r="D6491" s="27"/>
      <c r="M6491" s="17"/>
    </row>
    <row r="6492" spans="4:13" x14ac:dyDescent="0.25">
      <c r="D6492" s="27"/>
      <c r="M6492" s="17"/>
    </row>
    <row r="6493" spans="4:13" x14ac:dyDescent="0.25">
      <c r="D6493" s="27"/>
      <c r="M6493" s="17"/>
    </row>
    <row r="6494" spans="4:13" x14ac:dyDescent="0.25">
      <c r="D6494" s="27"/>
      <c r="M6494" s="17"/>
    </row>
    <row r="6495" spans="4:13" x14ac:dyDescent="0.25">
      <c r="D6495" s="27"/>
      <c r="M6495" s="17"/>
    </row>
    <row r="6496" spans="4:13" x14ac:dyDescent="0.25">
      <c r="D6496" s="27"/>
      <c r="M6496" s="17"/>
    </row>
    <row r="6497" spans="4:13" x14ac:dyDescent="0.25">
      <c r="D6497" s="27"/>
      <c r="M6497" s="17"/>
    </row>
    <row r="6498" spans="4:13" x14ac:dyDescent="0.25">
      <c r="D6498" s="27"/>
      <c r="M6498" s="17"/>
    </row>
    <row r="6499" spans="4:13" x14ac:dyDescent="0.25">
      <c r="D6499" s="27"/>
      <c r="M6499" s="17"/>
    </row>
    <row r="6500" spans="4:13" x14ac:dyDescent="0.25">
      <c r="D6500" s="27"/>
      <c r="M6500" s="17"/>
    </row>
    <row r="6501" spans="4:13" x14ac:dyDescent="0.25">
      <c r="D6501" s="27"/>
      <c r="M6501" s="17"/>
    </row>
    <row r="6502" spans="4:13" x14ac:dyDescent="0.25">
      <c r="D6502" s="27"/>
      <c r="M6502" s="17"/>
    </row>
    <row r="6503" spans="4:13" x14ac:dyDescent="0.25">
      <c r="D6503" s="27"/>
      <c r="M6503" s="17"/>
    </row>
    <row r="6504" spans="4:13" x14ac:dyDescent="0.25">
      <c r="D6504" s="27"/>
      <c r="M6504" s="17"/>
    </row>
    <row r="6505" spans="4:13" x14ac:dyDescent="0.25">
      <c r="D6505" s="27"/>
      <c r="M6505" s="17"/>
    </row>
    <row r="6506" spans="4:13" x14ac:dyDescent="0.25">
      <c r="D6506" s="27"/>
      <c r="M6506" s="17"/>
    </row>
    <row r="6507" spans="4:13" x14ac:dyDescent="0.25">
      <c r="D6507" s="27"/>
      <c r="M6507" s="17"/>
    </row>
    <row r="6508" spans="4:13" x14ac:dyDescent="0.25">
      <c r="D6508" s="27"/>
      <c r="M6508" s="17"/>
    </row>
    <row r="6509" spans="4:13" x14ac:dyDescent="0.25">
      <c r="D6509" s="27"/>
      <c r="M6509" s="17"/>
    </row>
    <row r="6510" spans="4:13" x14ac:dyDescent="0.25">
      <c r="D6510" s="27"/>
      <c r="M6510" s="17"/>
    </row>
    <row r="6511" spans="4:13" x14ac:dyDescent="0.25">
      <c r="D6511" s="27"/>
      <c r="M6511" s="17"/>
    </row>
    <row r="6512" spans="4:13" x14ac:dyDescent="0.25">
      <c r="D6512" s="27"/>
      <c r="M6512" s="17"/>
    </row>
    <row r="6513" spans="4:13" x14ac:dyDescent="0.25">
      <c r="D6513" s="27"/>
      <c r="M6513" s="17"/>
    </row>
    <row r="6514" spans="4:13" x14ac:dyDescent="0.25">
      <c r="D6514" s="27"/>
      <c r="M6514" s="17"/>
    </row>
    <row r="6515" spans="4:13" x14ac:dyDescent="0.25">
      <c r="D6515" s="27"/>
      <c r="M6515" s="17"/>
    </row>
    <row r="6516" spans="4:13" x14ac:dyDescent="0.25">
      <c r="D6516" s="27"/>
      <c r="M6516" s="17"/>
    </row>
    <row r="6517" spans="4:13" x14ac:dyDescent="0.25">
      <c r="D6517" s="27"/>
      <c r="M6517" s="17"/>
    </row>
    <row r="6518" spans="4:13" x14ac:dyDescent="0.25">
      <c r="D6518" s="27"/>
      <c r="M6518" s="17"/>
    </row>
    <row r="6519" spans="4:13" x14ac:dyDescent="0.25">
      <c r="D6519" s="27"/>
      <c r="M6519" s="17"/>
    </row>
    <row r="6520" spans="4:13" x14ac:dyDescent="0.25">
      <c r="D6520" s="27"/>
      <c r="M6520" s="17"/>
    </row>
    <row r="6521" spans="4:13" x14ac:dyDescent="0.25">
      <c r="D6521" s="27"/>
      <c r="M6521" s="17"/>
    </row>
    <row r="6522" spans="4:13" x14ac:dyDescent="0.25">
      <c r="D6522" s="27"/>
      <c r="M6522" s="17"/>
    </row>
    <row r="6523" spans="4:13" x14ac:dyDescent="0.25">
      <c r="D6523" s="27"/>
      <c r="M6523" s="17"/>
    </row>
    <row r="6524" spans="4:13" x14ac:dyDescent="0.25">
      <c r="D6524" s="27"/>
      <c r="M6524" s="17"/>
    </row>
    <row r="6525" spans="4:13" x14ac:dyDescent="0.25">
      <c r="D6525" s="27"/>
      <c r="M6525" s="17"/>
    </row>
    <row r="6526" spans="4:13" x14ac:dyDescent="0.25">
      <c r="D6526" s="27"/>
      <c r="M6526" s="17"/>
    </row>
    <row r="6527" spans="4:13" x14ac:dyDescent="0.25">
      <c r="D6527" s="27"/>
      <c r="M6527" s="17"/>
    </row>
    <row r="6528" spans="4:13" x14ac:dyDescent="0.25">
      <c r="D6528" s="27"/>
      <c r="M6528" s="17"/>
    </row>
    <row r="6529" spans="4:13" x14ac:dyDescent="0.25">
      <c r="D6529" s="27"/>
      <c r="M6529" s="17"/>
    </row>
    <row r="6530" spans="4:13" x14ac:dyDescent="0.25">
      <c r="D6530" s="27"/>
      <c r="M6530" s="17"/>
    </row>
    <row r="6531" spans="4:13" x14ac:dyDescent="0.25">
      <c r="D6531" s="27"/>
      <c r="M6531" s="17"/>
    </row>
    <row r="6532" spans="4:13" x14ac:dyDescent="0.25">
      <c r="D6532" s="27"/>
      <c r="M6532" s="17"/>
    </row>
    <row r="6533" spans="4:13" x14ac:dyDescent="0.25">
      <c r="D6533" s="27"/>
      <c r="M6533" s="17"/>
    </row>
    <row r="6534" spans="4:13" x14ac:dyDescent="0.25">
      <c r="D6534" s="27"/>
      <c r="M6534" s="17"/>
    </row>
    <row r="6535" spans="4:13" x14ac:dyDescent="0.25">
      <c r="D6535" s="27"/>
      <c r="M6535" s="17"/>
    </row>
    <row r="6536" spans="4:13" x14ac:dyDescent="0.25">
      <c r="D6536" s="27"/>
      <c r="M6536" s="17"/>
    </row>
    <row r="6537" spans="4:13" x14ac:dyDescent="0.25">
      <c r="D6537" s="27"/>
      <c r="M6537" s="17"/>
    </row>
    <row r="6538" spans="4:13" x14ac:dyDescent="0.25">
      <c r="D6538" s="27"/>
      <c r="M6538" s="17"/>
    </row>
    <row r="6539" spans="4:13" x14ac:dyDescent="0.25">
      <c r="D6539" s="27"/>
      <c r="M6539" s="17"/>
    </row>
    <row r="6540" spans="4:13" x14ac:dyDescent="0.25">
      <c r="D6540" s="27"/>
      <c r="M6540" s="17"/>
    </row>
    <row r="6541" spans="4:13" x14ac:dyDescent="0.25">
      <c r="D6541" s="27"/>
      <c r="M6541" s="17"/>
    </row>
    <row r="6542" spans="4:13" x14ac:dyDescent="0.25">
      <c r="D6542" s="27"/>
      <c r="M6542" s="17"/>
    </row>
    <row r="6543" spans="4:13" x14ac:dyDescent="0.25">
      <c r="D6543" s="27"/>
      <c r="M6543" s="17"/>
    </row>
    <row r="6544" spans="4:13" x14ac:dyDescent="0.25">
      <c r="D6544" s="27"/>
      <c r="M6544" s="17"/>
    </row>
    <row r="6545" spans="4:13" x14ac:dyDescent="0.25">
      <c r="D6545" s="27"/>
      <c r="M6545" s="17"/>
    </row>
    <row r="6546" spans="4:13" x14ac:dyDescent="0.25">
      <c r="D6546" s="27"/>
      <c r="M6546" s="17"/>
    </row>
    <row r="6547" spans="4:13" x14ac:dyDescent="0.25">
      <c r="D6547" s="27"/>
      <c r="M6547" s="17"/>
    </row>
    <row r="6548" spans="4:13" x14ac:dyDescent="0.25">
      <c r="D6548" s="27"/>
      <c r="M6548" s="17"/>
    </row>
    <row r="6549" spans="4:13" x14ac:dyDescent="0.25">
      <c r="D6549" s="27"/>
      <c r="M6549" s="17"/>
    </row>
    <row r="6550" spans="4:13" x14ac:dyDescent="0.25">
      <c r="D6550" s="27"/>
      <c r="M6550" s="17"/>
    </row>
    <row r="6551" spans="4:13" x14ac:dyDescent="0.25">
      <c r="D6551" s="27"/>
      <c r="M6551" s="17"/>
    </row>
    <row r="6552" spans="4:13" x14ac:dyDescent="0.25">
      <c r="D6552" s="27"/>
      <c r="M6552" s="17"/>
    </row>
    <row r="6553" spans="4:13" x14ac:dyDescent="0.25">
      <c r="D6553" s="27"/>
      <c r="M6553" s="17"/>
    </row>
    <row r="6554" spans="4:13" x14ac:dyDescent="0.25">
      <c r="D6554" s="27"/>
      <c r="M6554" s="17"/>
    </row>
    <row r="6555" spans="4:13" x14ac:dyDescent="0.25">
      <c r="D6555" s="27"/>
      <c r="M6555" s="17"/>
    </row>
    <row r="6556" spans="4:13" x14ac:dyDescent="0.25">
      <c r="D6556" s="27"/>
      <c r="M6556" s="17"/>
    </row>
    <row r="6557" spans="4:13" x14ac:dyDescent="0.25">
      <c r="D6557" s="27"/>
      <c r="M6557" s="17"/>
    </row>
    <row r="6558" spans="4:13" x14ac:dyDescent="0.25">
      <c r="D6558" s="27"/>
      <c r="M6558" s="17"/>
    </row>
    <row r="6559" spans="4:13" x14ac:dyDescent="0.25">
      <c r="D6559" s="27"/>
      <c r="M6559" s="17"/>
    </row>
    <row r="6560" spans="4:13" x14ac:dyDescent="0.25">
      <c r="D6560" s="27"/>
      <c r="M6560" s="17"/>
    </row>
    <row r="6561" spans="4:13" x14ac:dyDescent="0.25">
      <c r="D6561" s="27"/>
      <c r="M6561" s="17"/>
    </row>
    <row r="6562" spans="4:13" x14ac:dyDescent="0.25">
      <c r="D6562" s="27"/>
      <c r="M6562" s="17"/>
    </row>
    <row r="6563" spans="4:13" x14ac:dyDescent="0.25">
      <c r="D6563" s="27"/>
      <c r="M6563" s="17"/>
    </row>
    <row r="6564" spans="4:13" x14ac:dyDescent="0.25">
      <c r="D6564" s="27"/>
      <c r="M6564" s="17"/>
    </row>
    <row r="6565" spans="4:13" x14ac:dyDescent="0.25">
      <c r="D6565" s="27"/>
      <c r="M6565" s="17"/>
    </row>
    <row r="6566" spans="4:13" x14ac:dyDescent="0.25">
      <c r="D6566" s="27"/>
      <c r="M6566" s="17"/>
    </row>
    <row r="6567" spans="4:13" x14ac:dyDescent="0.25">
      <c r="D6567" s="27"/>
      <c r="M6567" s="17"/>
    </row>
    <row r="6568" spans="4:13" x14ac:dyDescent="0.25">
      <c r="D6568" s="27"/>
      <c r="M6568" s="17"/>
    </row>
    <row r="6569" spans="4:13" x14ac:dyDescent="0.25">
      <c r="D6569" s="27"/>
      <c r="M6569" s="17"/>
    </row>
    <row r="6570" spans="4:13" x14ac:dyDescent="0.25">
      <c r="D6570" s="27"/>
      <c r="M6570" s="17"/>
    </row>
    <row r="6571" spans="4:13" x14ac:dyDescent="0.25">
      <c r="D6571" s="27"/>
      <c r="M6571" s="17"/>
    </row>
    <row r="6572" spans="4:13" x14ac:dyDescent="0.25">
      <c r="D6572" s="27"/>
      <c r="M6572" s="17"/>
    </row>
    <row r="6573" spans="4:13" x14ac:dyDescent="0.25">
      <c r="D6573" s="27"/>
      <c r="M6573" s="17"/>
    </row>
    <row r="6574" spans="4:13" x14ac:dyDescent="0.25">
      <c r="D6574" s="27"/>
      <c r="M6574" s="17"/>
    </row>
    <row r="6575" spans="4:13" x14ac:dyDescent="0.25">
      <c r="D6575" s="27"/>
      <c r="M6575" s="17"/>
    </row>
    <row r="6576" spans="4:13" x14ac:dyDescent="0.25">
      <c r="D6576" s="27"/>
      <c r="M6576" s="17"/>
    </row>
    <row r="6577" spans="4:13" x14ac:dyDescent="0.25">
      <c r="D6577" s="27"/>
      <c r="M6577" s="17"/>
    </row>
    <row r="6578" spans="4:13" x14ac:dyDescent="0.25">
      <c r="D6578" s="27"/>
      <c r="M6578" s="17"/>
    </row>
    <row r="6579" spans="4:13" x14ac:dyDescent="0.25">
      <c r="D6579" s="27"/>
      <c r="M6579" s="17"/>
    </row>
    <row r="6580" spans="4:13" x14ac:dyDescent="0.25">
      <c r="D6580" s="27"/>
      <c r="M6580" s="17"/>
    </row>
    <row r="6581" spans="4:13" x14ac:dyDescent="0.25">
      <c r="D6581" s="27"/>
      <c r="M6581" s="17"/>
    </row>
    <row r="6582" spans="4:13" x14ac:dyDescent="0.25">
      <c r="D6582" s="27"/>
      <c r="M6582" s="17"/>
    </row>
    <row r="6583" spans="4:13" x14ac:dyDescent="0.25">
      <c r="D6583" s="27"/>
      <c r="M6583" s="17"/>
    </row>
    <row r="6584" spans="4:13" x14ac:dyDescent="0.25">
      <c r="D6584" s="27"/>
      <c r="M6584" s="17"/>
    </row>
    <row r="6585" spans="4:13" x14ac:dyDescent="0.25">
      <c r="D6585" s="27"/>
      <c r="M6585" s="17"/>
    </row>
    <row r="6586" spans="4:13" x14ac:dyDescent="0.25">
      <c r="D6586" s="27"/>
      <c r="M6586" s="17"/>
    </row>
    <row r="6587" spans="4:13" x14ac:dyDescent="0.25">
      <c r="D6587" s="27"/>
      <c r="M6587" s="17"/>
    </row>
    <row r="6588" spans="4:13" x14ac:dyDescent="0.25">
      <c r="D6588" s="27"/>
      <c r="M6588" s="17"/>
    </row>
    <row r="6589" spans="4:13" x14ac:dyDescent="0.25">
      <c r="D6589" s="27"/>
      <c r="M6589" s="17"/>
    </row>
    <row r="6590" spans="4:13" x14ac:dyDescent="0.25">
      <c r="D6590" s="27"/>
      <c r="M6590" s="17"/>
    </row>
    <row r="6591" spans="4:13" x14ac:dyDescent="0.25">
      <c r="D6591" s="27"/>
      <c r="M6591" s="17"/>
    </row>
    <row r="6592" spans="4:13" x14ac:dyDescent="0.25">
      <c r="D6592" s="27"/>
      <c r="M6592" s="17"/>
    </row>
    <row r="6593" spans="4:13" x14ac:dyDescent="0.25">
      <c r="D6593" s="27"/>
      <c r="M6593" s="17"/>
    </row>
    <row r="6594" spans="4:13" x14ac:dyDescent="0.25">
      <c r="D6594" s="27"/>
      <c r="M6594" s="17"/>
    </row>
    <row r="6595" spans="4:13" x14ac:dyDescent="0.25">
      <c r="D6595" s="27"/>
      <c r="M6595" s="17"/>
    </row>
    <row r="6596" spans="4:13" x14ac:dyDescent="0.25">
      <c r="D6596" s="27"/>
      <c r="M6596" s="17"/>
    </row>
    <row r="6597" spans="4:13" x14ac:dyDescent="0.25">
      <c r="D6597" s="27"/>
      <c r="M6597" s="17"/>
    </row>
    <row r="6598" spans="4:13" x14ac:dyDescent="0.25">
      <c r="D6598" s="27"/>
      <c r="M6598" s="17"/>
    </row>
    <row r="6599" spans="4:13" x14ac:dyDescent="0.25">
      <c r="D6599" s="27"/>
      <c r="M6599" s="17"/>
    </row>
    <row r="6600" spans="4:13" x14ac:dyDescent="0.25">
      <c r="D6600" s="27"/>
      <c r="M6600" s="17"/>
    </row>
    <row r="6601" spans="4:13" x14ac:dyDescent="0.25">
      <c r="D6601" s="27"/>
      <c r="M6601" s="17"/>
    </row>
    <row r="6602" spans="4:13" x14ac:dyDescent="0.25">
      <c r="D6602" s="27"/>
      <c r="M6602" s="17"/>
    </row>
    <row r="6603" spans="4:13" x14ac:dyDescent="0.25">
      <c r="D6603" s="27"/>
      <c r="M6603" s="17"/>
    </row>
    <row r="6604" spans="4:13" x14ac:dyDescent="0.25">
      <c r="D6604" s="27"/>
      <c r="M6604" s="17"/>
    </row>
    <row r="6605" spans="4:13" x14ac:dyDescent="0.25">
      <c r="D6605" s="27"/>
      <c r="M6605" s="17"/>
    </row>
    <row r="6606" spans="4:13" x14ac:dyDescent="0.25">
      <c r="D6606" s="27"/>
      <c r="M6606" s="17"/>
    </row>
    <row r="6607" spans="4:13" x14ac:dyDescent="0.25">
      <c r="D6607" s="27"/>
      <c r="M6607" s="17"/>
    </row>
    <row r="6608" spans="4:13" x14ac:dyDescent="0.25">
      <c r="D6608" s="27"/>
      <c r="M6608" s="17"/>
    </row>
    <row r="6609" spans="4:13" x14ac:dyDescent="0.25">
      <c r="D6609" s="27"/>
      <c r="M6609" s="17"/>
    </row>
    <row r="6610" spans="4:13" x14ac:dyDescent="0.25">
      <c r="D6610" s="27"/>
      <c r="M6610" s="17"/>
    </row>
    <row r="6611" spans="4:13" x14ac:dyDescent="0.25">
      <c r="D6611" s="27"/>
      <c r="M6611" s="17"/>
    </row>
    <row r="6612" spans="4:13" x14ac:dyDescent="0.25">
      <c r="D6612" s="27"/>
      <c r="M6612" s="17"/>
    </row>
    <row r="6613" spans="4:13" x14ac:dyDescent="0.25">
      <c r="D6613" s="27"/>
      <c r="M6613" s="17"/>
    </row>
    <row r="6614" spans="4:13" x14ac:dyDescent="0.25">
      <c r="D6614" s="27"/>
      <c r="M6614" s="17"/>
    </row>
    <row r="6615" spans="4:13" x14ac:dyDescent="0.25">
      <c r="D6615" s="27"/>
      <c r="M6615" s="17"/>
    </row>
    <row r="6616" spans="4:13" x14ac:dyDescent="0.25">
      <c r="D6616" s="27"/>
      <c r="M6616" s="17"/>
    </row>
    <row r="6617" spans="4:13" x14ac:dyDescent="0.25">
      <c r="D6617" s="27"/>
      <c r="M6617" s="17"/>
    </row>
    <row r="6618" spans="4:13" x14ac:dyDescent="0.25">
      <c r="D6618" s="27"/>
      <c r="M6618" s="17"/>
    </row>
    <row r="6619" spans="4:13" x14ac:dyDescent="0.25">
      <c r="D6619" s="27"/>
      <c r="M6619" s="17"/>
    </row>
    <row r="6620" spans="4:13" x14ac:dyDescent="0.25">
      <c r="D6620" s="27"/>
      <c r="M6620" s="17"/>
    </row>
    <row r="6621" spans="4:13" x14ac:dyDescent="0.25">
      <c r="D6621" s="27"/>
      <c r="M6621" s="17"/>
    </row>
    <row r="6622" spans="4:13" x14ac:dyDescent="0.25">
      <c r="D6622" s="27"/>
      <c r="M6622" s="17"/>
    </row>
    <row r="6623" spans="4:13" x14ac:dyDescent="0.25">
      <c r="D6623" s="27"/>
      <c r="M6623" s="17"/>
    </row>
    <row r="6624" spans="4:13" x14ac:dyDescent="0.25">
      <c r="D6624" s="27"/>
      <c r="M6624" s="17"/>
    </row>
    <row r="6625" spans="4:13" x14ac:dyDescent="0.25">
      <c r="D6625" s="27"/>
      <c r="M6625" s="17"/>
    </row>
    <row r="6626" spans="4:13" x14ac:dyDescent="0.25">
      <c r="D6626" s="27"/>
      <c r="M6626" s="17"/>
    </row>
    <row r="6627" spans="4:13" x14ac:dyDescent="0.25">
      <c r="D6627" s="27"/>
      <c r="M6627" s="17"/>
    </row>
    <row r="6628" spans="4:13" x14ac:dyDescent="0.25">
      <c r="D6628" s="27"/>
      <c r="M6628" s="17"/>
    </row>
    <row r="6629" spans="4:13" x14ac:dyDescent="0.25">
      <c r="D6629" s="27"/>
      <c r="M6629" s="17"/>
    </row>
    <row r="6630" spans="4:13" x14ac:dyDescent="0.25">
      <c r="D6630" s="27"/>
      <c r="M6630" s="17"/>
    </row>
    <row r="6631" spans="4:13" x14ac:dyDescent="0.25">
      <c r="D6631" s="27"/>
      <c r="M6631" s="17"/>
    </row>
    <row r="6632" spans="4:13" x14ac:dyDescent="0.25">
      <c r="D6632" s="27"/>
      <c r="M6632" s="17"/>
    </row>
    <row r="6633" spans="4:13" x14ac:dyDescent="0.25">
      <c r="D6633" s="27"/>
      <c r="M6633" s="17"/>
    </row>
    <row r="6634" spans="4:13" x14ac:dyDescent="0.25">
      <c r="D6634" s="27"/>
      <c r="M6634" s="17"/>
    </row>
    <row r="6635" spans="4:13" x14ac:dyDescent="0.25">
      <c r="D6635" s="27"/>
      <c r="M6635" s="17"/>
    </row>
    <row r="6636" spans="4:13" x14ac:dyDescent="0.25">
      <c r="D6636" s="27"/>
      <c r="M6636" s="17"/>
    </row>
    <row r="6637" spans="4:13" x14ac:dyDescent="0.25">
      <c r="D6637" s="27"/>
      <c r="M6637" s="17"/>
    </row>
    <row r="6638" spans="4:13" x14ac:dyDescent="0.25">
      <c r="D6638" s="27"/>
      <c r="M6638" s="17"/>
    </row>
    <row r="6639" spans="4:13" x14ac:dyDescent="0.25">
      <c r="D6639" s="27"/>
      <c r="M6639" s="17"/>
    </row>
    <row r="6640" spans="4:13" x14ac:dyDescent="0.25">
      <c r="D6640" s="27"/>
      <c r="M6640" s="17"/>
    </row>
    <row r="6641" spans="4:13" x14ac:dyDescent="0.25">
      <c r="D6641" s="27"/>
      <c r="M6641" s="17"/>
    </row>
    <row r="6642" spans="4:13" x14ac:dyDescent="0.25">
      <c r="D6642" s="27"/>
      <c r="M6642" s="17"/>
    </row>
    <row r="6643" spans="4:13" x14ac:dyDescent="0.25">
      <c r="D6643" s="27"/>
      <c r="M6643" s="17"/>
    </row>
    <row r="6644" spans="4:13" x14ac:dyDescent="0.25">
      <c r="D6644" s="27"/>
      <c r="M6644" s="17"/>
    </row>
    <row r="6645" spans="4:13" x14ac:dyDescent="0.25">
      <c r="D6645" s="27"/>
      <c r="M6645" s="17"/>
    </row>
    <row r="6646" spans="4:13" x14ac:dyDescent="0.25">
      <c r="D6646" s="27"/>
      <c r="M6646" s="17"/>
    </row>
    <row r="6647" spans="4:13" x14ac:dyDescent="0.25">
      <c r="D6647" s="27"/>
      <c r="M6647" s="17"/>
    </row>
    <row r="6648" spans="4:13" x14ac:dyDescent="0.25">
      <c r="D6648" s="27"/>
      <c r="M6648" s="17"/>
    </row>
    <row r="6649" spans="4:13" x14ac:dyDescent="0.25">
      <c r="D6649" s="27"/>
      <c r="M6649" s="17"/>
    </row>
    <row r="6650" spans="4:13" x14ac:dyDescent="0.25">
      <c r="D6650" s="27"/>
      <c r="M6650" s="17"/>
    </row>
    <row r="6651" spans="4:13" x14ac:dyDescent="0.25">
      <c r="D6651" s="27"/>
      <c r="M6651" s="17"/>
    </row>
    <row r="6652" spans="4:13" x14ac:dyDescent="0.25">
      <c r="D6652" s="27"/>
      <c r="M6652" s="17"/>
    </row>
    <row r="6653" spans="4:13" x14ac:dyDescent="0.25">
      <c r="D6653" s="27"/>
      <c r="M6653" s="17"/>
    </row>
    <row r="6654" spans="4:13" x14ac:dyDescent="0.25">
      <c r="D6654" s="27"/>
      <c r="M6654" s="17"/>
    </row>
    <row r="6655" spans="4:13" x14ac:dyDescent="0.25">
      <c r="D6655" s="27"/>
      <c r="M6655" s="17"/>
    </row>
    <row r="6656" spans="4:13" x14ac:dyDescent="0.25">
      <c r="D6656" s="27"/>
      <c r="M6656" s="17"/>
    </row>
    <row r="6657" spans="4:13" x14ac:dyDescent="0.25">
      <c r="D6657" s="27"/>
      <c r="M6657" s="17"/>
    </row>
    <row r="6658" spans="4:13" x14ac:dyDescent="0.25">
      <c r="D6658" s="27"/>
      <c r="M6658" s="17"/>
    </row>
    <row r="6659" spans="4:13" x14ac:dyDescent="0.25">
      <c r="D6659" s="27"/>
      <c r="M6659" s="17"/>
    </row>
    <row r="6660" spans="4:13" x14ac:dyDescent="0.25">
      <c r="D6660" s="27"/>
      <c r="M6660" s="17"/>
    </row>
    <row r="6661" spans="4:13" x14ac:dyDescent="0.25">
      <c r="D6661" s="27"/>
      <c r="M6661" s="17"/>
    </row>
    <row r="6662" spans="4:13" x14ac:dyDescent="0.25">
      <c r="D6662" s="27"/>
      <c r="M6662" s="17"/>
    </row>
    <row r="6663" spans="4:13" x14ac:dyDescent="0.25">
      <c r="D6663" s="27"/>
      <c r="M6663" s="17"/>
    </row>
    <row r="6664" spans="4:13" x14ac:dyDescent="0.25">
      <c r="D6664" s="27"/>
      <c r="M6664" s="17"/>
    </row>
    <row r="6665" spans="4:13" x14ac:dyDescent="0.25">
      <c r="D6665" s="27"/>
      <c r="M6665" s="17"/>
    </row>
    <row r="6666" spans="4:13" x14ac:dyDescent="0.25">
      <c r="D6666" s="27"/>
      <c r="M6666" s="17"/>
    </row>
    <row r="6667" spans="4:13" x14ac:dyDescent="0.25">
      <c r="D6667" s="27"/>
      <c r="M6667" s="17"/>
    </row>
    <row r="6668" spans="4:13" x14ac:dyDescent="0.25">
      <c r="D6668" s="27"/>
      <c r="M6668" s="17"/>
    </row>
    <row r="6669" spans="4:13" x14ac:dyDescent="0.25">
      <c r="D6669" s="27"/>
      <c r="M6669" s="17"/>
    </row>
    <row r="6670" spans="4:13" x14ac:dyDescent="0.25">
      <c r="D6670" s="27"/>
      <c r="M6670" s="17"/>
    </row>
    <row r="6671" spans="4:13" x14ac:dyDescent="0.25">
      <c r="D6671" s="27"/>
      <c r="M6671" s="17"/>
    </row>
    <row r="6672" spans="4:13" x14ac:dyDescent="0.25">
      <c r="D6672" s="27"/>
      <c r="M6672" s="17"/>
    </row>
    <row r="6673" spans="4:13" x14ac:dyDescent="0.25">
      <c r="D6673" s="27"/>
      <c r="M6673" s="17"/>
    </row>
    <row r="6674" spans="4:13" x14ac:dyDescent="0.25">
      <c r="D6674" s="27"/>
      <c r="M6674" s="17"/>
    </row>
    <row r="6675" spans="4:13" x14ac:dyDescent="0.25">
      <c r="D6675" s="27"/>
      <c r="M6675" s="17"/>
    </row>
    <row r="6676" spans="4:13" x14ac:dyDescent="0.25">
      <c r="D6676" s="27"/>
      <c r="M6676" s="17"/>
    </row>
    <row r="6677" spans="4:13" x14ac:dyDescent="0.25">
      <c r="D6677" s="27"/>
      <c r="M6677" s="17"/>
    </row>
    <row r="6678" spans="4:13" x14ac:dyDescent="0.25">
      <c r="D6678" s="27"/>
      <c r="M6678" s="17"/>
    </row>
    <row r="6679" spans="4:13" x14ac:dyDescent="0.25">
      <c r="D6679" s="27"/>
      <c r="M6679" s="17"/>
    </row>
    <row r="6680" spans="4:13" x14ac:dyDescent="0.25">
      <c r="D6680" s="27"/>
      <c r="M6680" s="17"/>
    </row>
    <row r="6681" spans="4:13" x14ac:dyDescent="0.25">
      <c r="D6681" s="27"/>
      <c r="M6681" s="17"/>
    </row>
    <row r="6682" spans="4:13" x14ac:dyDescent="0.25">
      <c r="D6682" s="27"/>
      <c r="M6682" s="17"/>
    </row>
    <row r="6683" spans="4:13" x14ac:dyDescent="0.25">
      <c r="D6683" s="27"/>
      <c r="M6683" s="17"/>
    </row>
    <row r="6684" spans="4:13" x14ac:dyDescent="0.25">
      <c r="D6684" s="27"/>
      <c r="M6684" s="17"/>
    </row>
    <row r="6685" spans="4:13" x14ac:dyDescent="0.25">
      <c r="D6685" s="27"/>
      <c r="M6685" s="17"/>
    </row>
    <row r="6686" spans="4:13" x14ac:dyDescent="0.25">
      <c r="D6686" s="27"/>
      <c r="M6686" s="17"/>
    </row>
    <row r="6687" spans="4:13" x14ac:dyDescent="0.25">
      <c r="D6687" s="27"/>
      <c r="M6687" s="17"/>
    </row>
    <row r="6688" spans="4:13" x14ac:dyDescent="0.25">
      <c r="D6688" s="27"/>
      <c r="M6688" s="17"/>
    </row>
    <row r="6689" spans="4:13" x14ac:dyDescent="0.25">
      <c r="D6689" s="27"/>
      <c r="M6689" s="17"/>
    </row>
    <row r="6690" spans="4:13" x14ac:dyDescent="0.25">
      <c r="D6690" s="27"/>
      <c r="M6690" s="17"/>
    </row>
    <row r="6691" spans="4:13" x14ac:dyDescent="0.25">
      <c r="D6691" s="27"/>
      <c r="M6691" s="17"/>
    </row>
    <row r="6692" spans="4:13" x14ac:dyDescent="0.25">
      <c r="D6692" s="27"/>
      <c r="M6692" s="17"/>
    </row>
    <row r="6693" spans="4:13" x14ac:dyDescent="0.25">
      <c r="D6693" s="27"/>
      <c r="M6693" s="17"/>
    </row>
    <row r="6694" spans="4:13" x14ac:dyDescent="0.25">
      <c r="D6694" s="27"/>
      <c r="M6694" s="17"/>
    </row>
    <row r="6695" spans="4:13" x14ac:dyDescent="0.25">
      <c r="D6695" s="27"/>
      <c r="M6695" s="17"/>
    </row>
    <row r="6696" spans="4:13" x14ac:dyDescent="0.25">
      <c r="D6696" s="27"/>
      <c r="M6696" s="17"/>
    </row>
    <row r="6697" spans="4:13" x14ac:dyDescent="0.25">
      <c r="D6697" s="27"/>
      <c r="M6697" s="17"/>
    </row>
    <row r="6698" spans="4:13" x14ac:dyDescent="0.25">
      <c r="D6698" s="27"/>
      <c r="M6698" s="17"/>
    </row>
    <row r="6699" spans="4:13" x14ac:dyDescent="0.25">
      <c r="D6699" s="27"/>
      <c r="M6699" s="17"/>
    </row>
    <row r="6700" spans="4:13" x14ac:dyDescent="0.25">
      <c r="D6700" s="27"/>
      <c r="M6700" s="17"/>
    </row>
    <row r="6701" spans="4:13" x14ac:dyDescent="0.25">
      <c r="D6701" s="27"/>
      <c r="M6701" s="17"/>
    </row>
    <row r="6702" spans="4:13" x14ac:dyDescent="0.25">
      <c r="D6702" s="27"/>
      <c r="M6702" s="17"/>
    </row>
    <row r="6703" spans="4:13" x14ac:dyDescent="0.25">
      <c r="D6703" s="27"/>
      <c r="M6703" s="17"/>
    </row>
    <row r="6704" spans="4:13" x14ac:dyDescent="0.25">
      <c r="D6704" s="27"/>
      <c r="M6704" s="17"/>
    </row>
    <row r="6705" spans="4:13" x14ac:dyDescent="0.25">
      <c r="D6705" s="27"/>
      <c r="M6705" s="17"/>
    </row>
    <row r="6706" spans="4:13" x14ac:dyDescent="0.25">
      <c r="D6706" s="27"/>
      <c r="M6706" s="17"/>
    </row>
    <row r="6707" spans="4:13" x14ac:dyDescent="0.25">
      <c r="D6707" s="27"/>
      <c r="M6707" s="17"/>
    </row>
    <row r="6708" spans="4:13" x14ac:dyDescent="0.25">
      <c r="D6708" s="27"/>
      <c r="M6708" s="17"/>
    </row>
    <row r="6709" spans="4:13" x14ac:dyDescent="0.25">
      <c r="D6709" s="27"/>
      <c r="M6709" s="17"/>
    </row>
    <row r="6710" spans="4:13" x14ac:dyDescent="0.25">
      <c r="D6710" s="27"/>
      <c r="M6710" s="17"/>
    </row>
    <row r="6711" spans="4:13" x14ac:dyDescent="0.25">
      <c r="D6711" s="27"/>
      <c r="M6711" s="17"/>
    </row>
    <row r="6712" spans="4:13" x14ac:dyDescent="0.25">
      <c r="D6712" s="27"/>
      <c r="M6712" s="17"/>
    </row>
    <row r="6713" spans="4:13" x14ac:dyDescent="0.25">
      <c r="D6713" s="27"/>
      <c r="M6713" s="17"/>
    </row>
    <row r="6714" spans="4:13" x14ac:dyDescent="0.25">
      <c r="D6714" s="27"/>
      <c r="M6714" s="17"/>
    </row>
    <row r="6715" spans="4:13" x14ac:dyDescent="0.25">
      <c r="D6715" s="27"/>
      <c r="M6715" s="17"/>
    </row>
    <row r="6716" spans="4:13" x14ac:dyDescent="0.25">
      <c r="D6716" s="27"/>
      <c r="M6716" s="17"/>
    </row>
    <row r="6717" spans="4:13" x14ac:dyDescent="0.25">
      <c r="D6717" s="27"/>
      <c r="M6717" s="17"/>
    </row>
    <row r="6718" spans="4:13" x14ac:dyDescent="0.25">
      <c r="D6718" s="27"/>
      <c r="M6718" s="17"/>
    </row>
    <row r="6719" spans="4:13" x14ac:dyDescent="0.25">
      <c r="D6719" s="27"/>
      <c r="M6719" s="17"/>
    </row>
    <row r="6720" spans="4:13" x14ac:dyDescent="0.25">
      <c r="D6720" s="27"/>
      <c r="M6720" s="17"/>
    </row>
    <row r="6721" spans="4:13" x14ac:dyDescent="0.25">
      <c r="D6721" s="27"/>
      <c r="M6721" s="17"/>
    </row>
    <row r="6722" spans="4:13" x14ac:dyDescent="0.25">
      <c r="D6722" s="27"/>
      <c r="M6722" s="17"/>
    </row>
    <row r="6723" spans="4:13" x14ac:dyDescent="0.25">
      <c r="D6723" s="27"/>
      <c r="M6723" s="17"/>
    </row>
    <row r="6724" spans="4:13" x14ac:dyDescent="0.25">
      <c r="D6724" s="27"/>
      <c r="M6724" s="17"/>
    </row>
    <row r="6725" spans="4:13" x14ac:dyDescent="0.25">
      <c r="D6725" s="27"/>
      <c r="M6725" s="17"/>
    </row>
    <row r="6726" spans="4:13" x14ac:dyDescent="0.25">
      <c r="D6726" s="27"/>
      <c r="M6726" s="17"/>
    </row>
    <row r="6727" spans="4:13" x14ac:dyDescent="0.25">
      <c r="D6727" s="27"/>
      <c r="M6727" s="17"/>
    </row>
    <row r="6728" spans="4:13" x14ac:dyDescent="0.25">
      <c r="D6728" s="27"/>
      <c r="M6728" s="17"/>
    </row>
    <row r="6729" spans="4:13" x14ac:dyDescent="0.25">
      <c r="D6729" s="27"/>
      <c r="M6729" s="17"/>
    </row>
    <row r="6730" spans="4:13" x14ac:dyDescent="0.25">
      <c r="D6730" s="27"/>
      <c r="M6730" s="17"/>
    </row>
    <row r="6731" spans="4:13" x14ac:dyDescent="0.25">
      <c r="D6731" s="27"/>
      <c r="M6731" s="17"/>
    </row>
    <row r="6732" spans="4:13" x14ac:dyDescent="0.25">
      <c r="D6732" s="27"/>
      <c r="M6732" s="17"/>
    </row>
    <row r="6733" spans="4:13" x14ac:dyDescent="0.25">
      <c r="D6733" s="27"/>
      <c r="M6733" s="17"/>
    </row>
    <row r="6734" spans="4:13" x14ac:dyDescent="0.25">
      <c r="D6734" s="27"/>
      <c r="M6734" s="17"/>
    </row>
    <row r="6735" spans="4:13" x14ac:dyDescent="0.25">
      <c r="D6735" s="27"/>
      <c r="M6735" s="17"/>
    </row>
    <row r="6736" spans="4:13" x14ac:dyDescent="0.25">
      <c r="D6736" s="27"/>
      <c r="M6736" s="17"/>
    </row>
    <row r="6737" spans="4:13" x14ac:dyDescent="0.25">
      <c r="D6737" s="27"/>
      <c r="M6737" s="17"/>
    </row>
    <row r="6738" spans="4:13" x14ac:dyDescent="0.25">
      <c r="D6738" s="27"/>
      <c r="M6738" s="17"/>
    </row>
    <row r="6739" spans="4:13" x14ac:dyDescent="0.25">
      <c r="D6739" s="27"/>
      <c r="M6739" s="17"/>
    </row>
    <row r="6740" spans="4:13" x14ac:dyDescent="0.25">
      <c r="D6740" s="27"/>
      <c r="M6740" s="17"/>
    </row>
    <row r="6741" spans="4:13" x14ac:dyDescent="0.25">
      <c r="D6741" s="27"/>
      <c r="M6741" s="17"/>
    </row>
    <row r="6742" spans="4:13" x14ac:dyDescent="0.25">
      <c r="D6742" s="27"/>
      <c r="M6742" s="17"/>
    </row>
    <row r="6743" spans="4:13" x14ac:dyDescent="0.25">
      <c r="D6743" s="27"/>
      <c r="M6743" s="17"/>
    </row>
    <row r="6744" spans="4:13" x14ac:dyDescent="0.25">
      <c r="D6744" s="27"/>
      <c r="M6744" s="17"/>
    </row>
    <row r="6745" spans="4:13" x14ac:dyDescent="0.25">
      <c r="D6745" s="27"/>
      <c r="M6745" s="17"/>
    </row>
    <row r="6746" spans="4:13" x14ac:dyDescent="0.25">
      <c r="D6746" s="27"/>
      <c r="M6746" s="17"/>
    </row>
    <row r="6747" spans="4:13" x14ac:dyDescent="0.25">
      <c r="D6747" s="27"/>
      <c r="M6747" s="17"/>
    </row>
    <row r="6748" spans="4:13" x14ac:dyDescent="0.25">
      <c r="D6748" s="27"/>
      <c r="M6748" s="17"/>
    </row>
    <row r="6749" spans="4:13" x14ac:dyDescent="0.25">
      <c r="D6749" s="27"/>
      <c r="M6749" s="17"/>
    </row>
    <row r="6750" spans="4:13" x14ac:dyDescent="0.25">
      <c r="D6750" s="27"/>
      <c r="M6750" s="17"/>
    </row>
    <row r="6751" spans="4:13" x14ac:dyDescent="0.25">
      <c r="D6751" s="27"/>
      <c r="M6751" s="17"/>
    </row>
    <row r="6752" spans="4:13" x14ac:dyDescent="0.25">
      <c r="D6752" s="27"/>
      <c r="M6752" s="17"/>
    </row>
    <row r="6753" spans="4:13" x14ac:dyDescent="0.25">
      <c r="D6753" s="27"/>
      <c r="M6753" s="17"/>
    </row>
    <row r="6754" spans="4:13" x14ac:dyDescent="0.25">
      <c r="D6754" s="27"/>
      <c r="M6754" s="17"/>
    </row>
    <row r="6755" spans="4:13" x14ac:dyDescent="0.25">
      <c r="D6755" s="27"/>
      <c r="M6755" s="17"/>
    </row>
    <row r="6756" spans="4:13" x14ac:dyDescent="0.25">
      <c r="D6756" s="27"/>
      <c r="M6756" s="17"/>
    </row>
    <row r="6757" spans="4:13" x14ac:dyDescent="0.25">
      <c r="D6757" s="27"/>
      <c r="M6757" s="17"/>
    </row>
    <row r="6758" spans="4:13" x14ac:dyDescent="0.25">
      <c r="D6758" s="27"/>
      <c r="M6758" s="17"/>
    </row>
    <row r="6759" spans="4:13" x14ac:dyDescent="0.25">
      <c r="D6759" s="27"/>
      <c r="M6759" s="17"/>
    </row>
    <row r="6760" spans="4:13" x14ac:dyDescent="0.25">
      <c r="D6760" s="27"/>
      <c r="M6760" s="17"/>
    </row>
    <row r="6761" spans="4:13" x14ac:dyDescent="0.25">
      <c r="D6761" s="27"/>
      <c r="M6761" s="17"/>
    </row>
    <row r="6762" spans="4:13" x14ac:dyDescent="0.25">
      <c r="D6762" s="27"/>
      <c r="M6762" s="17"/>
    </row>
    <row r="6763" spans="4:13" x14ac:dyDescent="0.25">
      <c r="D6763" s="27"/>
      <c r="M6763" s="17"/>
    </row>
    <row r="6764" spans="4:13" x14ac:dyDescent="0.25">
      <c r="D6764" s="27"/>
      <c r="M6764" s="17"/>
    </row>
    <row r="6765" spans="4:13" x14ac:dyDescent="0.25">
      <c r="D6765" s="27"/>
      <c r="M6765" s="17"/>
    </row>
    <row r="6766" spans="4:13" x14ac:dyDescent="0.25">
      <c r="D6766" s="27"/>
      <c r="M6766" s="17"/>
    </row>
    <row r="6767" spans="4:13" x14ac:dyDescent="0.25">
      <c r="D6767" s="27"/>
      <c r="M6767" s="17"/>
    </row>
    <row r="6768" spans="4:13" x14ac:dyDescent="0.25">
      <c r="D6768" s="27"/>
      <c r="M6768" s="17"/>
    </row>
    <row r="6769" spans="4:13" x14ac:dyDescent="0.25">
      <c r="D6769" s="27"/>
      <c r="M6769" s="17"/>
    </row>
    <row r="6770" spans="4:13" x14ac:dyDescent="0.25">
      <c r="D6770" s="27"/>
      <c r="M6770" s="17"/>
    </row>
    <row r="6771" spans="4:13" x14ac:dyDescent="0.25">
      <c r="D6771" s="27"/>
      <c r="M6771" s="17"/>
    </row>
    <row r="6772" spans="4:13" x14ac:dyDescent="0.25">
      <c r="D6772" s="27"/>
      <c r="M6772" s="17"/>
    </row>
    <row r="6773" spans="4:13" x14ac:dyDescent="0.25">
      <c r="D6773" s="27"/>
      <c r="M6773" s="17"/>
    </row>
    <row r="6774" spans="4:13" x14ac:dyDescent="0.25">
      <c r="D6774" s="27"/>
      <c r="M6774" s="17"/>
    </row>
    <row r="6775" spans="4:13" x14ac:dyDescent="0.25">
      <c r="D6775" s="27"/>
      <c r="M6775" s="17"/>
    </row>
    <row r="6776" spans="4:13" x14ac:dyDescent="0.25">
      <c r="D6776" s="27"/>
      <c r="M6776" s="17"/>
    </row>
    <row r="6777" spans="4:13" x14ac:dyDescent="0.25">
      <c r="D6777" s="27"/>
      <c r="M6777" s="17"/>
    </row>
    <row r="6778" spans="4:13" x14ac:dyDescent="0.25">
      <c r="D6778" s="27"/>
      <c r="M6778" s="17"/>
    </row>
    <row r="6779" spans="4:13" x14ac:dyDescent="0.25">
      <c r="D6779" s="27"/>
      <c r="M6779" s="17"/>
    </row>
    <row r="6780" spans="4:13" x14ac:dyDescent="0.25">
      <c r="D6780" s="27"/>
      <c r="M6780" s="17"/>
    </row>
    <row r="6781" spans="4:13" x14ac:dyDescent="0.25">
      <c r="D6781" s="27"/>
      <c r="M6781" s="17"/>
    </row>
    <row r="6782" spans="4:13" x14ac:dyDescent="0.25">
      <c r="D6782" s="27"/>
      <c r="M6782" s="17"/>
    </row>
    <row r="6783" spans="4:13" x14ac:dyDescent="0.25">
      <c r="D6783" s="27"/>
      <c r="M6783" s="17"/>
    </row>
    <row r="6784" spans="4:13" x14ac:dyDescent="0.25">
      <c r="D6784" s="27"/>
      <c r="M6784" s="17"/>
    </row>
    <row r="6785" spans="4:13" x14ac:dyDescent="0.25">
      <c r="D6785" s="27"/>
      <c r="M6785" s="17"/>
    </row>
    <row r="6786" spans="4:13" x14ac:dyDescent="0.25">
      <c r="D6786" s="27"/>
      <c r="M6786" s="17"/>
    </row>
    <row r="6787" spans="4:13" x14ac:dyDescent="0.25">
      <c r="D6787" s="27"/>
      <c r="M6787" s="17"/>
    </row>
    <row r="6788" spans="4:13" x14ac:dyDescent="0.25">
      <c r="D6788" s="27"/>
      <c r="M6788" s="17"/>
    </row>
    <row r="6789" spans="4:13" x14ac:dyDescent="0.25">
      <c r="D6789" s="27"/>
      <c r="M6789" s="17"/>
    </row>
    <row r="6790" spans="4:13" x14ac:dyDescent="0.25">
      <c r="D6790" s="27"/>
      <c r="M6790" s="17"/>
    </row>
    <row r="6791" spans="4:13" x14ac:dyDescent="0.25">
      <c r="D6791" s="27"/>
      <c r="M6791" s="17"/>
    </row>
    <row r="6792" spans="4:13" x14ac:dyDescent="0.25">
      <c r="D6792" s="27"/>
      <c r="M6792" s="17"/>
    </row>
    <row r="6793" spans="4:13" x14ac:dyDescent="0.25">
      <c r="D6793" s="27"/>
      <c r="M6793" s="17"/>
    </row>
    <row r="6794" spans="4:13" x14ac:dyDescent="0.25">
      <c r="D6794" s="27"/>
      <c r="M6794" s="17"/>
    </row>
    <row r="6795" spans="4:13" x14ac:dyDescent="0.25">
      <c r="D6795" s="27"/>
      <c r="M6795" s="17"/>
    </row>
    <row r="6796" spans="4:13" x14ac:dyDescent="0.25">
      <c r="D6796" s="27"/>
      <c r="M6796" s="17"/>
    </row>
    <row r="6797" spans="4:13" x14ac:dyDescent="0.25">
      <c r="D6797" s="27"/>
      <c r="M6797" s="17"/>
    </row>
    <row r="6798" spans="4:13" x14ac:dyDescent="0.25">
      <c r="D6798" s="27"/>
      <c r="M6798" s="17"/>
    </row>
    <row r="6799" spans="4:13" x14ac:dyDescent="0.25">
      <c r="D6799" s="27"/>
      <c r="M6799" s="17"/>
    </row>
    <row r="6800" spans="4:13" x14ac:dyDescent="0.25">
      <c r="D6800" s="27"/>
      <c r="M6800" s="17"/>
    </row>
    <row r="6801" spans="4:13" x14ac:dyDescent="0.25">
      <c r="D6801" s="27"/>
      <c r="M6801" s="17"/>
    </row>
    <row r="6802" spans="4:13" x14ac:dyDescent="0.25">
      <c r="D6802" s="27"/>
      <c r="M6802" s="17"/>
    </row>
    <row r="6803" spans="4:13" x14ac:dyDescent="0.25">
      <c r="D6803" s="27"/>
      <c r="M6803" s="17"/>
    </row>
    <row r="6804" spans="4:13" x14ac:dyDescent="0.25">
      <c r="D6804" s="27"/>
      <c r="M6804" s="17"/>
    </row>
    <row r="6805" spans="4:13" x14ac:dyDescent="0.25">
      <c r="D6805" s="27"/>
      <c r="M6805" s="17"/>
    </row>
    <row r="6806" spans="4:13" x14ac:dyDescent="0.25">
      <c r="D6806" s="27"/>
      <c r="M6806" s="17"/>
    </row>
    <row r="6807" spans="4:13" x14ac:dyDescent="0.25">
      <c r="D6807" s="27"/>
      <c r="M6807" s="17"/>
    </row>
    <row r="6808" spans="4:13" x14ac:dyDescent="0.25">
      <c r="D6808" s="27"/>
      <c r="M6808" s="17"/>
    </row>
    <row r="6809" spans="4:13" x14ac:dyDescent="0.25">
      <c r="D6809" s="27"/>
      <c r="M6809" s="17"/>
    </row>
    <row r="6810" spans="4:13" x14ac:dyDescent="0.25">
      <c r="D6810" s="27"/>
      <c r="M6810" s="17"/>
    </row>
    <row r="6811" spans="4:13" x14ac:dyDescent="0.25">
      <c r="D6811" s="27"/>
      <c r="M6811" s="17"/>
    </row>
    <row r="6812" spans="4:13" x14ac:dyDescent="0.25">
      <c r="D6812" s="27"/>
      <c r="M6812" s="17"/>
    </row>
    <row r="6813" spans="4:13" x14ac:dyDescent="0.25">
      <c r="D6813" s="27"/>
      <c r="M6813" s="17"/>
    </row>
    <row r="6814" spans="4:13" x14ac:dyDescent="0.25">
      <c r="D6814" s="27"/>
      <c r="M6814" s="17"/>
    </row>
    <row r="6815" spans="4:13" x14ac:dyDescent="0.25">
      <c r="D6815" s="27"/>
      <c r="M6815" s="17"/>
    </row>
    <row r="6816" spans="4:13" x14ac:dyDescent="0.25">
      <c r="D6816" s="27"/>
      <c r="M6816" s="17"/>
    </row>
    <row r="6817" spans="4:13" x14ac:dyDescent="0.25">
      <c r="D6817" s="27"/>
      <c r="M6817" s="17"/>
    </row>
    <row r="6818" spans="4:13" x14ac:dyDescent="0.25">
      <c r="D6818" s="27"/>
      <c r="M6818" s="17"/>
    </row>
    <row r="6819" spans="4:13" x14ac:dyDescent="0.25">
      <c r="D6819" s="27"/>
      <c r="M6819" s="17"/>
    </row>
    <row r="6820" spans="4:13" x14ac:dyDescent="0.25">
      <c r="D6820" s="27"/>
      <c r="M6820" s="17"/>
    </row>
    <row r="6821" spans="4:13" x14ac:dyDescent="0.25">
      <c r="D6821" s="27"/>
      <c r="M6821" s="17"/>
    </row>
    <row r="6822" spans="4:13" x14ac:dyDescent="0.25">
      <c r="D6822" s="27"/>
      <c r="M6822" s="17"/>
    </row>
    <row r="6823" spans="4:13" x14ac:dyDescent="0.25">
      <c r="D6823" s="27"/>
      <c r="M6823" s="17"/>
    </row>
    <row r="6824" spans="4:13" x14ac:dyDescent="0.25">
      <c r="D6824" s="27"/>
      <c r="M6824" s="17"/>
    </row>
    <row r="6825" spans="4:13" x14ac:dyDescent="0.25">
      <c r="D6825" s="27"/>
      <c r="M6825" s="17"/>
    </row>
    <row r="6826" spans="4:13" x14ac:dyDescent="0.25">
      <c r="D6826" s="27"/>
      <c r="M6826" s="17"/>
    </row>
    <row r="6827" spans="4:13" x14ac:dyDescent="0.25">
      <c r="D6827" s="27"/>
      <c r="M6827" s="17"/>
    </row>
    <row r="6828" spans="4:13" x14ac:dyDescent="0.25">
      <c r="D6828" s="27"/>
      <c r="M6828" s="17"/>
    </row>
    <row r="6829" spans="4:13" x14ac:dyDescent="0.25">
      <c r="D6829" s="27"/>
      <c r="M6829" s="17"/>
    </row>
    <row r="6830" spans="4:13" x14ac:dyDescent="0.25">
      <c r="D6830" s="27"/>
      <c r="M6830" s="17"/>
    </row>
    <row r="6831" spans="4:13" x14ac:dyDescent="0.25">
      <c r="D6831" s="27"/>
      <c r="M6831" s="17"/>
    </row>
    <row r="6832" spans="4:13" x14ac:dyDescent="0.25">
      <c r="D6832" s="27"/>
      <c r="M6832" s="17"/>
    </row>
    <row r="6833" spans="4:13" x14ac:dyDescent="0.25">
      <c r="D6833" s="27"/>
      <c r="M6833" s="17"/>
    </row>
    <row r="6834" spans="4:13" x14ac:dyDescent="0.25">
      <c r="D6834" s="27"/>
      <c r="M6834" s="17"/>
    </row>
    <row r="6835" spans="4:13" x14ac:dyDescent="0.25">
      <c r="D6835" s="27"/>
      <c r="M6835" s="17"/>
    </row>
    <row r="6836" spans="4:13" x14ac:dyDescent="0.25">
      <c r="D6836" s="27"/>
      <c r="M6836" s="17"/>
    </row>
    <row r="6837" spans="4:13" x14ac:dyDescent="0.25">
      <c r="D6837" s="27"/>
      <c r="M6837" s="17"/>
    </row>
    <row r="6838" spans="4:13" x14ac:dyDescent="0.25">
      <c r="D6838" s="27"/>
      <c r="M6838" s="17"/>
    </row>
    <row r="6839" spans="4:13" x14ac:dyDescent="0.25">
      <c r="D6839" s="27"/>
      <c r="M6839" s="17"/>
    </row>
    <row r="6840" spans="4:13" x14ac:dyDescent="0.25">
      <c r="D6840" s="27"/>
      <c r="M6840" s="17"/>
    </row>
    <row r="6841" spans="4:13" x14ac:dyDescent="0.25">
      <c r="D6841" s="27"/>
      <c r="M6841" s="17"/>
    </row>
    <row r="6842" spans="4:13" x14ac:dyDescent="0.25">
      <c r="D6842" s="27"/>
      <c r="M6842" s="17"/>
    </row>
    <row r="6843" spans="4:13" x14ac:dyDescent="0.25">
      <c r="D6843" s="27"/>
      <c r="M6843" s="17"/>
    </row>
    <row r="6844" spans="4:13" x14ac:dyDescent="0.25">
      <c r="D6844" s="27"/>
      <c r="M6844" s="17"/>
    </row>
    <row r="6845" spans="4:13" x14ac:dyDescent="0.25">
      <c r="D6845" s="27"/>
      <c r="M6845" s="17"/>
    </row>
    <row r="6846" spans="4:13" x14ac:dyDescent="0.25">
      <c r="D6846" s="27"/>
      <c r="M6846" s="17"/>
    </row>
    <row r="6847" spans="4:13" x14ac:dyDescent="0.25">
      <c r="D6847" s="27"/>
      <c r="M6847" s="17"/>
    </row>
    <row r="6848" spans="4:13" x14ac:dyDescent="0.25">
      <c r="D6848" s="27"/>
      <c r="M6848" s="17"/>
    </row>
    <row r="6849" spans="4:13" x14ac:dyDescent="0.25">
      <c r="D6849" s="27"/>
      <c r="M6849" s="17"/>
    </row>
    <row r="6850" spans="4:13" x14ac:dyDescent="0.25">
      <c r="D6850" s="27"/>
      <c r="M6850" s="17"/>
    </row>
    <row r="6851" spans="4:13" x14ac:dyDescent="0.25">
      <c r="D6851" s="27"/>
      <c r="M6851" s="17"/>
    </row>
    <row r="6852" spans="4:13" x14ac:dyDescent="0.25">
      <c r="D6852" s="27"/>
      <c r="M6852" s="17"/>
    </row>
    <row r="6853" spans="4:13" x14ac:dyDescent="0.25">
      <c r="D6853" s="27"/>
      <c r="M6853" s="17"/>
    </row>
    <row r="6854" spans="4:13" x14ac:dyDescent="0.25">
      <c r="D6854" s="27"/>
      <c r="M6854" s="17"/>
    </row>
    <row r="6855" spans="4:13" x14ac:dyDescent="0.25">
      <c r="D6855" s="27"/>
      <c r="M6855" s="17"/>
    </row>
    <row r="6856" spans="4:13" x14ac:dyDescent="0.25">
      <c r="D6856" s="27"/>
      <c r="M6856" s="17"/>
    </row>
    <row r="6857" spans="4:13" x14ac:dyDescent="0.25">
      <c r="D6857" s="27"/>
      <c r="M6857" s="17"/>
    </row>
    <row r="6858" spans="4:13" x14ac:dyDescent="0.25">
      <c r="D6858" s="27"/>
      <c r="M6858" s="17"/>
    </row>
    <row r="6859" spans="4:13" x14ac:dyDescent="0.25">
      <c r="D6859" s="27"/>
      <c r="M6859" s="17"/>
    </row>
    <row r="6860" spans="4:13" x14ac:dyDescent="0.25">
      <c r="D6860" s="27"/>
      <c r="M6860" s="17"/>
    </row>
    <row r="6861" spans="4:13" x14ac:dyDescent="0.25">
      <c r="D6861" s="27"/>
      <c r="M6861" s="17"/>
    </row>
    <row r="6862" spans="4:13" x14ac:dyDescent="0.25">
      <c r="D6862" s="27"/>
      <c r="M6862" s="17"/>
    </row>
    <row r="6863" spans="4:13" x14ac:dyDescent="0.25">
      <c r="D6863" s="27"/>
      <c r="M6863" s="17"/>
    </row>
    <row r="6864" spans="4:13" x14ac:dyDescent="0.25">
      <c r="D6864" s="27"/>
      <c r="M6864" s="17"/>
    </row>
    <row r="6865" spans="4:13" x14ac:dyDescent="0.25">
      <c r="D6865" s="27"/>
      <c r="M6865" s="17"/>
    </row>
    <row r="6866" spans="4:13" x14ac:dyDescent="0.25">
      <c r="D6866" s="27"/>
      <c r="M6866" s="17"/>
    </row>
    <row r="6867" spans="4:13" x14ac:dyDescent="0.25">
      <c r="D6867" s="27"/>
      <c r="M6867" s="17"/>
    </row>
    <row r="6868" spans="4:13" x14ac:dyDescent="0.25">
      <c r="D6868" s="27"/>
      <c r="M6868" s="17"/>
    </row>
    <row r="6869" spans="4:13" x14ac:dyDescent="0.25">
      <c r="D6869" s="27"/>
      <c r="M6869" s="17"/>
    </row>
    <row r="6870" spans="4:13" x14ac:dyDescent="0.25">
      <c r="D6870" s="27"/>
      <c r="M6870" s="17"/>
    </row>
    <row r="6871" spans="4:13" x14ac:dyDescent="0.25">
      <c r="D6871" s="27"/>
      <c r="M6871" s="17"/>
    </row>
    <row r="6872" spans="4:13" x14ac:dyDescent="0.25">
      <c r="D6872" s="27"/>
      <c r="M6872" s="17"/>
    </row>
    <row r="6873" spans="4:13" x14ac:dyDescent="0.25">
      <c r="D6873" s="27"/>
      <c r="M6873" s="17"/>
    </row>
    <row r="6874" spans="4:13" x14ac:dyDescent="0.25">
      <c r="D6874" s="27"/>
      <c r="M6874" s="17"/>
    </row>
    <row r="6875" spans="4:13" x14ac:dyDescent="0.25">
      <c r="D6875" s="27"/>
      <c r="M6875" s="17"/>
    </row>
    <row r="6876" spans="4:13" x14ac:dyDescent="0.25">
      <c r="D6876" s="27"/>
      <c r="M6876" s="17"/>
    </row>
    <row r="6877" spans="4:13" x14ac:dyDescent="0.25">
      <c r="D6877" s="27"/>
      <c r="M6877" s="17"/>
    </row>
    <row r="6878" spans="4:13" x14ac:dyDescent="0.25">
      <c r="D6878" s="27"/>
      <c r="M6878" s="17"/>
    </row>
    <row r="6879" spans="4:13" x14ac:dyDescent="0.25">
      <c r="D6879" s="27"/>
      <c r="M6879" s="17"/>
    </row>
    <row r="6880" spans="4:13" x14ac:dyDescent="0.25">
      <c r="D6880" s="27"/>
      <c r="M6880" s="17"/>
    </row>
    <row r="6881" spans="4:13" x14ac:dyDescent="0.25">
      <c r="D6881" s="27"/>
      <c r="M6881" s="17"/>
    </row>
    <row r="6882" spans="4:13" x14ac:dyDescent="0.25">
      <c r="D6882" s="27"/>
      <c r="M6882" s="17"/>
    </row>
    <row r="6883" spans="4:13" x14ac:dyDescent="0.25">
      <c r="D6883" s="27"/>
      <c r="M6883" s="17"/>
    </row>
    <row r="6884" spans="4:13" x14ac:dyDescent="0.25">
      <c r="D6884" s="27"/>
      <c r="M6884" s="17"/>
    </row>
    <row r="6885" spans="4:13" x14ac:dyDescent="0.25">
      <c r="D6885" s="27"/>
      <c r="M6885" s="17"/>
    </row>
    <row r="6886" spans="4:13" x14ac:dyDescent="0.25">
      <c r="D6886" s="27"/>
      <c r="M6886" s="17"/>
    </row>
    <row r="6887" spans="4:13" x14ac:dyDescent="0.25">
      <c r="D6887" s="27"/>
      <c r="M6887" s="17"/>
    </row>
    <row r="6888" spans="4:13" x14ac:dyDescent="0.25">
      <c r="D6888" s="27"/>
      <c r="M6888" s="17"/>
    </row>
    <row r="6889" spans="4:13" x14ac:dyDescent="0.25">
      <c r="D6889" s="27"/>
      <c r="M6889" s="17"/>
    </row>
    <row r="6890" spans="4:13" x14ac:dyDescent="0.25">
      <c r="D6890" s="27"/>
      <c r="M6890" s="17"/>
    </row>
    <row r="6891" spans="4:13" x14ac:dyDescent="0.25">
      <c r="D6891" s="27"/>
      <c r="M6891" s="17"/>
    </row>
    <row r="6892" spans="4:13" x14ac:dyDescent="0.25">
      <c r="D6892" s="27"/>
      <c r="M6892" s="17"/>
    </row>
    <row r="6893" spans="4:13" x14ac:dyDescent="0.25">
      <c r="D6893" s="27"/>
      <c r="M6893" s="17"/>
    </row>
    <row r="6894" spans="4:13" x14ac:dyDescent="0.25">
      <c r="D6894" s="27"/>
      <c r="M6894" s="17"/>
    </row>
    <row r="6895" spans="4:13" x14ac:dyDescent="0.25">
      <c r="D6895" s="27"/>
      <c r="M6895" s="17"/>
    </row>
    <row r="6896" spans="4:13" x14ac:dyDescent="0.25">
      <c r="D6896" s="27"/>
      <c r="M6896" s="17"/>
    </row>
    <row r="6897" spans="4:13" x14ac:dyDescent="0.25">
      <c r="D6897" s="27"/>
      <c r="M6897" s="17"/>
    </row>
    <row r="6898" spans="4:13" x14ac:dyDescent="0.25">
      <c r="D6898" s="27"/>
      <c r="M6898" s="17"/>
    </row>
    <row r="6899" spans="4:13" x14ac:dyDescent="0.25">
      <c r="D6899" s="27"/>
      <c r="M6899" s="17"/>
    </row>
    <row r="6900" spans="4:13" x14ac:dyDescent="0.25">
      <c r="D6900" s="27"/>
      <c r="M6900" s="17"/>
    </row>
    <row r="6901" spans="4:13" x14ac:dyDescent="0.25">
      <c r="D6901" s="27"/>
      <c r="M6901" s="17"/>
    </row>
    <row r="6902" spans="4:13" x14ac:dyDescent="0.25">
      <c r="D6902" s="27"/>
      <c r="M6902" s="17"/>
    </row>
    <row r="6903" spans="4:13" x14ac:dyDescent="0.25">
      <c r="D6903" s="27"/>
      <c r="M6903" s="17"/>
    </row>
    <row r="6904" spans="4:13" x14ac:dyDescent="0.25">
      <c r="D6904" s="27"/>
      <c r="M6904" s="17"/>
    </row>
    <row r="6905" spans="4:13" x14ac:dyDescent="0.25">
      <c r="D6905" s="27"/>
      <c r="M6905" s="17"/>
    </row>
    <row r="6906" spans="4:13" x14ac:dyDescent="0.25">
      <c r="D6906" s="27"/>
      <c r="M6906" s="17"/>
    </row>
    <row r="6907" spans="4:13" x14ac:dyDescent="0.25">
      <c r="D6907" s="27"/>
      <c r="M6907" s="17"/>
    </row>
    <row r="6908" spans="4:13" x14ac:dyDescent="0.25">
      <c r="D6908" s="27"/>
      <c r="M6908" s="17"/>
    </row>
    <row r="6909" spans="4:13" x14ac:dyDescent="0.25">
      <c r="D6909" s="27"/>
      <c r="M6909" s="17"/>
    </row>
    <row r="6910" spans="4:13" x14ac:dyDescent="0.25">
      <c r="D6910" s="27"/>
      <c r="M6910" s="17"/>
    </row>
    <row r="6911" spans="4:13" x14ac:dyDescent="0.25">
      <c r="D6911" s="27"/>
      <c r="M6911" s="17"/>
    </row>
    <row r="6912" spans="4:13" x14ac:dyDescent="0.25">
      <c r="D6912" s="27"/>
      <c r="M6912" s="17"/>
    </row>
    <row r="6913" spans="4:13" x14ac:dyDescent="0.25">
      <c r="D6913" s="27"/>
      <c r="M6913" s="17"/>
    </row>
    <row r="6914" spans="4:13" x14ac:dyDescent="0.25">
      <c r="D6914" s="27"/>
      <c r="M6914" s="17"/>
    </row>
    <row r="6915" spans="4:13" x14ac:dyDescent="0.25">
      <c r="D6915" s="27"/>
      <c r="M6915" s="17"/>
    </row>
    <row r="6916" spans="4:13" x14ac:dyDescent="0.25">
      <c r="D6916" s="27"/>
      <c r="M6916" s="17"/>
    </row>
    <row r="6917" spans="4:13" x14ac:dyDescent="0.25">
      <c r="D6917" s="27"/>
      <c r="M6917" s="17"/>
    </row>
    <row r="6918" spans="4:13" x14ac:dyDescent="0.25">
      <c r="D6918" s="27"/>
      <c r="M6918" s="17"/>
    </row>
    <row r="6919" spans="4:13" x14ac:dyDescent="0.25">
      <c r="D6919" s="27"/>
      <c r="M6919" s="17"/>
    </row>
    <row r="6920" spans="4:13" x14ac:dyDescent="0.25">
      <c r="D6920" s="27"/>
      <c r="M6920" s="17"/>
    </row>
    <row r="6921" spans="4:13" x14ac:dyDescent="0.25">
      <c r="D6921" s="27"/>
      <c r="M6921" s="17"/>
    </row>
    <row r="6922" spans="4:13" x14ac:dyDescent="0.25">
      <c r="D6922" s="27"/>
      <c r="M6922" s="17"/>
    </row>
    <row r="6923" spans="4:13" x14ac:dyDescent="0.25">
      <c r="D6923" s="27"/>
      <c r="M6923" s="17"/>
    </row>
    <row r="6924" spans="4:13" x14ac:dyDescent="0.25">
      <c r="D6924" s="27"/>
      <c r="M6924" s="17"/>
    </row>
    <row r="6925" spans="4:13" x14ac:dyDescent="0.25">
      <c r="D6925" s="27"/>
      <c r="M6925" s="17"/>
    </row>
    <row r="6926" spans="4:13" x14ac:dyDescent="0.25">
      <c r="D6926" s="27"/>
      <c r="M6926" s="17"/>
    </row>
    <row r="6927" spans="4:13" x14ac:dyDescent="0.25">
      <c r="D6927" s="27"/>
      <c r="M6927" s="17"/>
    </row>
    <row r="6928" spans="4:13" x14ac:dyDescent="0.25">
      <c r="D6928" s="27"/>
      <c r="M6928" s="17"/>
    </row>
    <row r="6929" spans="4:13" x14ac:dyDescent="0.25">
      <c r="D6929" s="27"/>
      <c r="M6929" s="17"/>
    </row>
    <row r="6930" spans="4:13" x14ac:dyDescent="0.25">
      <c r="D6930" s="27"/>
      <c r="M6930" s="17"/>
    </row>
    <row r="6931" spans="4:13" x14ac:dyDescent="0.25">
      <c r="D6931" s="27"/>
      <c r="M6931" s="17"/>
    </row>
    <row r="6932" spans="4:13" x14ac:dyDescent="0.25">
      <c r="D6932" s="27"/>
      <c r="M6932" s="17"/>
    </row>
    <row r="6933" spans="4:13" x14ac:dyDescent="0.25">
      <c r="D6933" s="27"/>
      <c r="M6933" s="17"/>
    </row>
    <row r="6934" spans="4:13" x14ac:dyDescent="0.25">
      <c r="D6934" s="27"/>
      <c r="M6934" s="17"/>
    </row>
    <row r="6935" spans="4:13" x14ac:dyDescent="0.25">
      <c r="D6935" s="27"/>
      <c r="M6935" s="17"/>
    </row>
    <row r="6936" spans="4:13" x14ac:dyDescent="0.25">
      <c r="D6936" s="27"/>
      <c r="M6936" s="17"/>
    </row>
    <row r="6937" spans="4:13" x14ac:dyDescent="0.25">
      <c r="D6937" s="27"/>
      <c r="M6937" s="17"/>
    </row>
    <row r="6938" spans="4:13" x14ac:dyDescent="0.25">
      <c r="D6938" s="27"/>
      <c r="M6938" s="17"/>
    </row>
    <row r="6939" spans="4:13" x14ac:dyDescent="0.25">
      <c r="D6939" s="27"/>
      <c r="M6939" s="17"/>
    </row>
    <row r="6940" spans="4:13" x14ac:dyDescent="0.25">
      <c r="D6940" s="27"/>
      <c r="M6940" s="17"/>
    </row>
    <row r="6941" spans="4:13" x14ac:dyDescent="0.25">
      <c r="D6941" s="27"/>
      <c r="M6941" s="17"/>
    </row>
    <row r="6942" spans="4:13" x14ac:dyDescent="0.25">
      <c r="D6942" s="27"/>
      <c r="M6942" s="17"/>
    </row>
    <row r="6943" spans="4:13" x14ac:dyDescent="0.25">
      <c r="D6943" s="27"/>
      <c r="M6943" s="17"/>
    </row>
    <row r="6944" spans="4:13" x14ac:dyDescent="0.25">
      <c r="D6944" s="27"/>
      <c r="M6944" s="17"/>
    </row>
    <row r="6945" spans="4:13" x14ac:dyDescent="0.25">
      <c r="D6945" s="27"/>
      <c r="M6945" s="17"/>
    </row>
    <row r="6946" spans="4:13" x14ac:dyDescent="0.25">
      <c r="D6946" s="27"/>
      <c r="M6946" s="17"/>
    </row>
    <row r="6947" spans="4:13" x14ac:dyDescent="0.25">
      <c r="D6947" s="27"/>
      <c r="M6947" s="17"/>
    </row>
    <row r="6948" spans="4:13" x14ac:dyDescent="0.25">
      <c r="D6948" s="27"/>
      <c r="M6948" s="17"/>
    </row>
    <row r="6949" spans="4:13" x14ac:dyDescent="0.25">
      <c r="D6949" s="27"/>
      <c r="M6949" s="17"/>
    </row>
    <row r="6950" spans="4:13" x14ac:dyDescent="0.25">
      <c r="D6950" s="27"/>
      <c r="M6950" s="17"/>
    </row>
    <row r="6951" spans="4:13" x14ac:dyDescent="0.25">
      <c r="D6951" s="27"/>
      <c r="M6951" s="17"/>
    </row>
    <row r="6952" spans="4:13" x14ac:dyDescent="0.25">
      <c r="D6952" s="27"/>
      <c r="M6952" s="17"/>
    </row>
    <row r="6953" spans="4:13" x14ac:dyDescent="0.25">
      <c r="D6953" s="27"/>
      <c r="M6953" s="17"/>
    </row>
    <row r="6954" spans="4:13" x14ac:dyDescent="0.25">
      <c r="D6954" s="27"/>
      <c r="M6954" s="17"/>
    </row>
    <row r="6955" spans="4:13" x14ac:dyDescent="0.25">
      <c r="D6955" s="27"/>
      <c r="M6955" s="17"/>
    </row>
    <row r="6956" spans="4:13" x14ac:dyDescent="0.25">
      <c r="D6956" s="27"/>
      <c r="M6956" s="17"/>
    </row>
    <row r="6957" spans="4:13" x14ac:dyDescent="0.25">
      <c r="D6957" s="27"/>
      <c r="M6957" s="17"/>
    </row>
    <row r="6958" spans="4:13" x14ac:dyDescent="0.25">
      <c r="D6958" s="27"/>
      <c r="M6958" s="17"/>
    </row>
    <row r="6959" spans="4:13" x14ac:dyDescent="0.25">
      <c r="D6959" s="27"/>
      <c r="M6959" s="17"/>
    </row>
    <row r="6960" spans="4:13" x14ac:dyDescent="0.25">
      <c r="D6960" s="27"/>
      <c r="M6960" s="17"/>
    </row>
    <row r="6961" spans="4:13" x14ac:dyDescent="0.25">
      <c r="D6961" s="27"/>
      <c r="M6961" s="17"/>
    </row>
    <row r="6962" spans="4:13" x14ac:dyDescent="0.25">
      <c r="D6962" s="27"/>
      <c r="M6962" s="17"/>
    </row>
    <row r="6963" spans="4:13" x14ac:dyDescent="0.25">
      <c r="D6963" s="27"/>
      <c r="M6963" s="17"/>
    </row>
    <row r="6964" spans="4:13" x14ac:dyDescent="0.25">
      <c r="D6964" s="27"/>
      <c r="M6964" s="17"/>
    </row>
    <row r="6965" spans="4:13" x14ac:dyDescent="0.25">
      <c r="D6965" s="27"/>
      <c r="M6965" s="17"/>
    </row>
    <row r="6966" spans="4:13" x14ac:dyDescent="0.25">
      <c r="D6966" s="27"/>
      <c r="M6966" s="17"/>
    </row>
    <row r="6967" spans="4:13" x14ac:dyDescent="0.25">
      <c r="D6967" s="27"/>
      <c r="M6967" s="17"/>
    </row>
    <row r="6968" spans="4:13" x14ac:dyDescent="0.25">
      <c r="D6968" s="27"/>
      <c r="M6968" s="17"/>
    </row>
    <row r="6969" spans="4:13" x14ac:dyDescent="0.25">
      <c r="D6969" s="27"/>
      <c r="M6969" s="17"/>
    </row>
    <row r="6970" spans="4:13" x14ac:dyDescent="0.25">
      <c r="D6970" s="27"/>
      <c r="M6970" s="17"/>
    </row>
    <row r="6971" spans="4:13" x14ac:dyDescent="0.25">
      <c r="D6971" s="27"/>
      <c r="M6971" s="17"/>
    </row>
    <row r="6972" spans="4:13" x14ac:dyDescent="0.25">
      <c r="D6972" s="27"/>
      <c r="M6972" s="17"/>
    </row>
    <row r="6973" spans="4:13" x14ac:dyDescent="0.25">
      <c r="D6973" s="27"/>
      <c r="M6973" s="17"/>
    </row>
    <row r="6974" spans="4:13" x14ac:dyDescent="0.25">
      <c r="D6974" s="27"/>
      <c r="M6974" s="17"/>
    </row>
    <row r="6975" spans="4:13" x14ac:dyDescent="0.25">
      <c r="D6975" s="27"/>
      <c r="M6975" s="17"/>
    </row>
    <row r="6976" spans="4:13" x14ac:dyDescent="0.25">
      <c r="D6976" s="27"/>
      <c r="M6976" s="17"/>
    </row>
    <row r="6977" spans="4:13" x14ac:dyDescent="0.25">
      <c r="D6977" s="27"/>
      <c r="M6977" s="17"/>
    </row>
    <row r="6978" spans="4:13" x14ac:dyDescent="0.25">
      <c r="D6978" s="27"/>
      <c r="M6978" s="17"/>
    </row>
    <row r="6979" spans="4:13" x14ac:dyDescent="0.25">
      <c r="D6979" s="27"/>
      <c r="M6979" s="17"/>
    </row>
    <row r="6980" spans="4:13" x14ac:dyDescent="0.25">
      <c r="D6980" s="27"/>
      <c r="M6980" s="17"/>
    </row>
    <row r="6981" spans="4:13" x14ac:dyDescent="0.25">
      <c r="D6981" s="27"/>
      <c r="M6981" s="17"/>
    </row>
    <row r="6982" spans="4:13" x14ac:dyDescent="0.25">
      <c r="D6982" s="27"/>
      <c r="M6982" s="17"/>
    </row>
    <row r="6983" spans="4:13" x14ac:dyDescent="0.25">
      <c r="D6983" s="27"/>
      <c r="M6983" s="17"/>
    </row>
    <row r="6984" spans="4:13" x14ac:dyDescent="0.25">
      <c r="D6984" s="27"/>
      <c r="M6984" s="17"/>
    </row>
    <row r="6985" spans="4:13" x14ac:dyDescent="0.25">
      <c r="D6985" s="27"/>
      <c r="M6985" s="17"/>
    </row>
    <row r="6986" spans="4:13" x14ac:dyDescent="0.25">
      <c r="D6986" s="27"/>
      <c r="M6986" s="17"/>
    </row>
    <row r="6987" spans="4:13" x14ac:dyDescent="0.25">
      <c r="D6987" s="27"/>
      <c r="M6987" s="17"/>
    </row>
    <row r="6988" spans="4:13" x14ac:dyDescent="0.25">
      <c r="D6988" s="27"/>
      <c r="M6988" s="17"/>
    </row>
    <row r="6989" spans="4:13" x14ac:dyDescent="0.25">
      <c r="D6989" s="27"/>
      <c r="M6989" s="17"/>
    </row>
    <row r="6990" spans="4:13" x14ac:dyDescent="0.25">
      <c r="D6990" s="27"/>
      <c r="M6990" s="17"/>
    </row>
    <row r="6991" spans="4:13" x14ac:dyDescent="0.25">
      <c r="D6991" s="27"/>
      <c r="M6991" s="17"/>
    </row>
    <row r="6992" spans="4:13" x14ac:dyDescent="0.25">
      <c r="D6992" s="27"/>
      <c r="M6992" s="17"/>
    </row>
    <row r="6993" spans="4:13" x14ac:dyDescent="0.25">
      <c r="D6993" s="27"/>
      <c r="M6993" s="17"/>
    </row>
    <row r="6994" spans="4:13" x14ac:dyDescent="0.25">
      <c r="D6994" s="27"/>
      <c r="M6994" s="17"/>
    </row>
    <row r="6995" spans="4:13" x14ac:dyDescent="0.25">
      <c r="D6995" s="27"/>
      <c r="M6995" s="17"/>
    </row>
    <row r="6996" spans="4:13" x14ac:dyDescent="0.25">
      <c r="D6996" s="27"/>
      <c r="M6996" s="17"/>
    </row>
    <row r="6997" spans="4:13" x14ac:dyDescent="0.25">
      <c r="D6997" s="27"/>
      <c r="M6997" s="17"/>
    </row>
    <row r="6998" spans="4:13" x14ac:dyDescent="0.25">
      <c r="D6998" s="27"/>
      <c r="M6998" s="17"/>
    </row>
    <row r="6999" spans="4:13" x14ac:dyDescent="0.25">
      <c r="D6999" s="27"/>
      <c r="M6999" s="17"/>
    </row>
    <row r="7000" spans="4:13" x14ac:dyDescent="0.25">
      <c r="D7000" s="27"/>
      <c r="M7000" s="17"/>
    </row>
    <row r="7001" spans="4:13" x14ac:dyDescent="0.25">
      <c r="D7001" s="27"/>
      <c r="M7001" s="17"/>
    </row>
    <row r="7002" spans="4:13" x14ac:dyDescent="0.25">
      <c r="D7002" s="27"/>
      <c r="M7002" s="17"/>
    </row>
    <row r="7003" spans="4:13" x14ac:dyDescent="0.25">
      <c r="D7003" s="27"/>
      <c r="M7003" s="17"/>
    </row>
    <row r="7004" spans="4:13" x14ac:dyDescent="0.25">
      <c r="D7004" s="27"/>
      <c r="M7004" s="17"/>
    </row>
    <row r="7005" spans="4:13" x14ac:dyDescent="0.25">
      <c r="D7005" s="27"/>
      <c r="M7005" s="17"/>
    </row>
    <row r="7006" spans="4:13" x14ac:dyDescent="0.25">
      <c r="D7006" s="27"/>
      <c r="M7006" s="17"/>
    </row>
    <row r="7007" spans="4:13" x14ac:dyDescent="0.25">
      <c r="D7007" s="27"/>
      <c r="M7007" s="17"/>
    </row>
    <row r="7008" spans="4:13" x14ac:dyDescent="0.25">
      <c r="D7008" s="27"/>
      <c r="M7008" s="17"/>
    </row>
    <row r="7009" spans="4:13" x14ac:dyDescent="0.25">
      <c r="D7009" s="27"/>
      <c r="M7009" s="17"/>
    </row>
    <row r="7010" spans="4:13" x14ac:dyDescent="0.25">
      <c r="D7010" s="27"/>
      <c r="M7010" s="17"/>
    </row>
    <row r="7011" spans="4:13" x14ac:dyDescent="0.25">
      <c r="D7011" s="27"/>
      <c r="M7011" s="17"/>
    </row>
    <row r="7012" spans="4:13" x14ac:dyDescent="0.25">
      <c r="D7012" s="27"/>
      <c r="M7012" s="17"/>
    </row>
    <row r="7013" spans="4:13" x14ac:dyDescent="0.25">
      <c r="D7013" s="27"/>
      <c r="M7013" s="17"/>
    </row>
    <row r="7014" spans="4:13" x14ac:dyDescent="0.25">
      <c r="D7014" s="27"/>
      <c r="M7014" s="17"/>
    </row>
    <row r="7015" spans="4:13" x14ac:dyDescent="0.25">
      <c r="D7015" s="27"/>
      <c r="M7015" s="17"/>
    </row>
    <row r="7016" spans="4:13" x14ac:dyDescent="0.25">
      <c r="D7016" s="27"/>
      <c r="M7016" s="17"/>
    </row>
    <row r="7017" spans="4:13" x14ac:dyDescent="0.25">
      <c r="D7017" s="27"/>
      <c r="M7017" s="17"/>
    </row>
    <row r="7018" spans="4:13" x14ac:dyDescent="0.25">
      <c r="D7018" s="27"/>
      <c r="M7018" s="17"/>
    </row>
    <row r="7019" spans="4:13" x14ac:dyDescent="0.25">
      <c r="D7019" s="27"/>
      <c r="M7019" s="17"/>
    </row>
    <row r="7020" spans="4:13" x14ac:dyDescent="0.25">
      <c r="D7020" s="27"/>
      <c r="M7020" s="17"/>
    </row>
    <row r="7021" spans="4:13" x14ac:dyDescent="0.25">
      <c r="D7021" s="27"/>
      <c r="M7021" s="17"/>
    </row>
    <row r="7022" spans="4:13" x14ac:dyDescent="0.25">
      <c r="D7022" s="27"/>
      <c r="M7022" s="17"/>
    </row>
    <row r="7023" spans="4:13" x14ac:dyDescent="0.25">
      <c r="D7023" s="27"/>
      <c r="M7023" s="17"/>
    </row>
    <row r="7024" spans="4:13" x14ac:dyDescent="0.25">
      <c r="D7024" s="27"/>
      <c r="M7024" s="17"/>
    </row>
    <row r="7025" spans="4:13" x14ac:dyDescent="0.25">
      <c r="D7025" s="27"/>
      <c r="M7025" s="17"/>
    </row>
    <row r="7026" spans="4:13" x14ac:dyDescent="0.25">
      <c r="D7026" s="27"/>
      <c r="M7026" s="17"/>
    </row>
    <row r="7027" spans="4:13" x14ac:dyDescent="0.25">
      <c r="D7027" s="27"/>
      <c r="M7027" s="17"/>
    </row>
    <row r="7028" spans="4:13" x14ac:dyDescent="0.25">
      <c r="D7028" s="27"/>
      <c r="M7028" s="17"/>
    </row>
    <row r="7029" spans="4:13" x14ac:dyDescent="0.25">
      <c r="D7029" s="27"/>
      <c r="M7029" s="17"/>
    </row>
    <row r="7030" spans="4:13" x14ac:dyDescent="0.25">
      <c r="D7030" s="27"/>
      <c r="M7030" s="17"/>
    </row>
    <row r="7031" spans="4:13" x14ac:dyDescent="0.25">
      <c r="D7031" s="27"/>
      <c r="M7031" s="17"/>
    </row>
    <row r="7032" spans="4:13" x14ac:dyDescent="0.25">
      <c r="D7032" s="27"/>
      <c r="M7032" s="17"/>
    </row>
    <row r="7033" spans="4:13" x14ac:dyDescent="0.25">
      <c r="D7033" s="27"/>
      <c r="M7033" s="17"/>
    </row>
    <row r="7034" spans="4:13" x14ac:dyDescent="0.25">
      <c r="D7034" s="27"/>
      <c r="M7034" s="17"/>
    </row>
    <row r="7035" spans="4:13" x14ac:dyDescent="0.25">
      <c r="D7035" s="27"/>
      <c r="M7035" s="17"/>
    </row>
    <row r="7036" spans="4:13" x14ac:dyDescent="0.25">
      <c r="D7036" s="27"/>
      <c r="M7036" s="17"/>
    </row>
    <row r="7037" spans="4:13" x14ac:dyDescent="0.25">
      <c r="D7037" s="27"/>
      <c r="M7037" s="17"/>
    </row>
    <row r="7038" spans="4:13" x14ac:dyDescent="0.25">
      <c r="D7038" s="27"/>
      <c r="M7038" s="17"/>
    </row>
    <row r="7039" spans="4:13" x14ac:dyDescent="0.25">
      <c r="D7039" s="27"/>
      <c r="M7039" s="17"/>
    </row>
    <row r="7040" spans="4:13" x14ac:dyDescent="0.25">
      <c r="D7040" s="27"/>
      <c r="M7040" s="17"/>
    </row>
    <row r="7041" spans="4:13" x14ac:dyDescent="0.25">
      <c r="D7041" s="27"/>
      <c r="M7041" s="17"/>
    </row>
    <row r="7042" spans="4:13" x14ac:dyDescent="0.25">
      <c r="D7042" s="27"/>
      <c r="M7042" s="17"/>
    </row>
    <row r="7043" spans="4:13" x14ac:dyDescent="0.25">
      <c r="D7043" s="27"/>
      <c r="M7043" s="17"/>
    </row>
    <row r="7044" spans="4:13" x14ac:dyDescent="0.25">
      <c r="D7044" s="27"/>
      <c r="M7044" s="17"/>
    </row>
    <row r="7045" spans="4:13" x14ac:dyDescent="0.25">
      <c r="D7045" s="27"/>
      <c r="M7045" s="17"/>
    </row>
    <row r="7046" spans="4:13" x14ac:dyDescent="0.25">
      <c r="D7046" s="27"/>
      <c r="M7046" s="17"/>
    </row>
    <row r="7047" spans="4:13" x14ac:dyDescent="0.25">
      <c r="D7047" s="27"/>
      <c r="M7047" s="17"/>
    </row>
    <row r="7048" spans="4:13" x14ac:dyDescent="0.25">
      <c r="D7048" s="27"/>
      <c r="M7048" s="17"/>
    </row>
    <row r="7049" spans="4:13" x14ac:dyDescent="0.25">
      <c r="D7049" s="27"/>
      <c r="M7049" s="17"/>
    </row>
    <row r="7050" spans="4:13" x14ac:dyDescent="0.25">
      <c r="D7050" s="27"/>
      <c r="M7050" s="17"/>
    </row>
    <row r="7051" spans="4:13" x14ac:dyDescent="0.25">
      <c r="D7051" s="27"/>
      <c r="M7051" s="17"/>
    </row>
    <row r="7052" spans="4:13" x14ac:dyDescent="0.25">
      <c r="D7052" s="27"/>
      <c r="M7052" s="17"/>
    </row>
    <row r="7053" spans="4:13" x14ac:dyDescent="0.25">
      <c r="D7053" s="27"/>
      <c r="M7053" s="17"/>
    </row>
    <row r="7054" spans="4:13" x14ac:dyDescent="0.25">
      <c r="D7054" s="27"/>
      <c r="M7054" s="17"/>
    </row>
    <row r="7055" spans="4:13" x14ac:dyDescent="0.25">
      <c r="D7055" s="27"/>
      <c r="M7055" s="17"/>
    </row>
    <row r="7056" spans="4:13" x14ac:dyDescent="0.25">
      <c r="D7056" s="27"/>
      <c r="M7056" s="17"/>
    </row>
    <row r="7057" spans="4:13" x14ac:dyDescent="0.25">
      <c r="D7057" s="27"/>
      <c r="M7057" s="17"/>
    </row>
    <row r="7058" spans="4:13" x14ac:dyDescent="0.25">
      <c r="D7058" s="27"/>
      <c r="M7058" s="17"/>
    </row>
    <row r="7059" spans="4:13" x14ac:dyDescent="0.25">
      <c r="D7059" s="27"/>
      <c r="M7059" s="17"/>
    </row>
    <row r="7060" spans="4:13" x14ac:dyDescent="0.25">
      <c r="D7060" s="27"/>
      <c r="M7060" s="17"/>
    </row>
    <row r="7061" spans="4:13" x14ac:dyDescent="0.25">
      <c r="D7061" s="27"/>
      <c r="M7061" s="17"/>
    </row>
    <row r="7062" spans="4:13" x14ac:dyDescent="0.25">
      <c r="D7062" s="27"/>
      <c r="M7062" s="17"/>
    </row>
    <row r="7063" spans="4:13" x14ac:dyDescent="0.25">
      <c r="D7063" s="27"/>
      <c r="M7063" s="17"/>
    </row>
    <row r="7064" spans="4:13" x14ac:dyDescent="0.25">
      <c r="D7064" s="27"/>
      <c r="M7064" s="17"/>
    </row>
    <row r="7065" spans="4:13" x14ac:dyDescent="0.25">
      <c r="D7065" s="27"/>
      <c r="M7065" s="17"/>
    </row>
    <row r="7066" spans="4:13" x14ac:dyDescent="0.25">
      <c r="D7066" s="27"/>
      <c r="M7066" s="17"/>
    </row>
    <row r="7067" spans="4:13" x14ac:dyDescent="0.25">
      <c r="D7067" s="27"/>
      <c r="M7067" s="17"/>
    </row>
    <row r="7068" spans="4:13" x14ac:dyDescent="0.25">
      <c r="D7068" s="27"/>
      <c r="M7068" s="17"/>
    </row>
    <row r="7069" spans="4:13" x14ac:dyDescent="0.25">
      <c r="D7069" s="27"/>
      <c r="M7069" s="17"/>
    </row>
    <row r="7070" spans="4:13" x14ac:dyDescent="0.25">
      <c r="D7070" s="27"/>
      <c r="M7070" s="17"/>
    </row>
    <row r="7071" spans="4:13" x14ac:dyDescent="0.25">
      <c r="D7071" s="27"/>
      <c r="M7071" s="17"/>
    </row>
    <row r="7072" spans="4:13" x14ac:dyDescent="0.25">
      <c r="D7072" s="27"/>
      <c r="M7072" s="17"/>
    </row>
    <row r="7073" spans="4:13" x14ac:dyDescent="0.25">
      <c r="D7073" s="27"/>
      <c r="M7073" s="17"/>
    </row>
    <row r="7074" spans="4:13" x14ac:dyDescent="0.25">
      <c r="D7074" s="27"/>
      <c r="M7074" s="17"/>
    </row>
    <row r="7075" spans="4:13" x14ac:dyDescent="0.25">
      <c r="D7075" s="27"/>
      <c r="M7075" s="17"/>
    </row>
    <row r="7076" spans="4:13" x14ac:dyDescent="0.25">
      <c r="D7076" s="27"/>
      <c r="M7076" s="17"/>
    </row>
    <row r="7077" spans="4:13" x14ac:dyDescent="0.25">
      <c r="D7077" s="27"/>
      <c r="M7077" s="17"/>
    </row>
    <row r="7078" spans="4:13" x14ac:dyDescent="0.25">
      <c r="D7078" s="27"/>
      <c r="M7078" s="17"/>
    </row>
    <row r="7079" spans="4:13" x14ac:dyDescent="0.25">
      <c r="D7079" s="27"/>
      <c r="M7079" s="17"/>
    </row>
    <row r="7080" spans="4:13" x14ac:dyDescent="0.25">
      <c r="D7080" s="27"/>
      <c r="M7080" s="17"/>
    </row>
    <row r="7081" spans="4:13" x14ac:dyDescent="0.25">
      <c r="D7081" s="27"/>
      <c r="M7081" s="17"/>
    </row>
    <row r="7082" spans="4:13" x14ac:dyDescent="0.25">
      <c r="D7082" s="27"/>
      <c r="M7082" s="17"/>
    </row>
    <row r="7083" spans="4:13" x14ac:dyDescent="0.25">
      <c r="D7083" s="27"/>
      <c r="M7083" s="17"/>
    </row>
    <row r="7084" spans="4:13" x14ac:dyDescent="0.25">
      <c r="D7084" s="27"/>
      <c r="M7084" s="17"/>
    </row>
    <row r="7085" spans="4:13" x14ac:dyDescent="0.25">
      <c r="D7085" s="27"/>
      <c r="M7085" s="17"/>
    </row>
    <row r="7086" spans="4:13" x14ac:dyDescent="0.25">
      <c r="D7086" s="27"/>
      <c r="M7086" s="17"/>
    </row>
    <row r="7087" spans="4:13" x14ac:dyDescent="0.25">
      <c r="D7087" s="27"/>
      <c r="M7087" s="17"/>
    </row>
    <row r="7088" spans="4:13" x14ac:dyDescent="0.25">
      <c r="D7088" s="27"/>
      <c r="M7088" s="17"/>
    </row>
    <row r="7089" spans="4:13" x14ac:dyDescent="0.25">
      <c r="D7089" s="27"/>
      <c r="M7089" s="17"/>
    </row>
    <row r="7090" spans="4:13" x14ac:dyDescent="0.25">
      <c r="D7090" s="27"/>
      <c r="M7090" s="17"/>
    </row>
    <row r="7091" spans="4:13" x14ac:dyDescent="0.25">
      <c r="D7091" s="27"/>
      <c r="M7091" s="17"/>
    </row>
    <row r="7092" spans="4:13" x14ac:dyDescent="0.25">
      <c r="D7092" s="27"/>
      <c r="M7092" s="17"/>
    </row>
    <row r="7093" spans="4:13" x14ac:dyDescent="0.25">
      <c r="D7093" s="27"/>
      <c r="M7093" s="17"/>
    </row>
    <row r="7094" spans="4:13" x14ac:dyDescent="0.25">
      <c r="D7094" s="27"/>
      <c r="M7094" s="17"/>
    </row>
    <row r="7095" spans="4:13" x14ac:dyDescent="0.25">
      <c r="D7095" s="27"/>
      <c r="M7095" s="17"/>
    </row>
    <row r="7096" spans="4:13" x14ac:dyDescent="0.25">
      <c r="D7096" s="27"/>
      <c r="M7096" s="17"/>
    </row>
    <row r="7097" spans="4:13" x14ac:dyDescent="0.25">
      <c r="D7097" s="27"/>
      <c r="M7097" s="17"/>
    </row>
    <row r="7098" spans="4:13" x14ac:dyDescent="0.25">
      <c r="D7098" s="27"/>
      <c r="M7098" s="17"/>
    </row>
    <row r="7099" spans="4:13" x14ac:dyDescent="0.25">
      <c r="D7099" s="27"/>
      <c r="M7099" s="17"/>
    </row>
    <row r="7100" spans="4:13" x14ac:dyDescent="0.25">
      <c r="D7100" s="27"/>
      <c r="M7100" s="17"/>
    </row>
    <row r="7101" spans="4:13" x14ac:dyDescent="0.25">
      <c r="D7101" s="27"/>
      <c r="M7101" s="17"/>
    </row>
    <row r="7102" spans="4:13" x14ac:dyDescent="0.25">
      <c r="D7102" s="27"/>
      <c r="M7102" s="17"/>
    </row>
    <row r="7103" spans="4:13" x14ac:dyDescent="0.25">
      <c r="D7103" s="27"/>
      <c r="M7103" s="17"/>
    </row>
    <row r="7104" spans="4:13" x14ac:dyDescent="0.25">
      <c r="D7104" s="27"/>
      <c r="M7104" s="17"/>
    </row>
    <row r="7105" spans="4:13" x14ac:dyDescent="0.25">
      <c r="D7105" s="27"/>
      <c r="M7105" s="17"/>
    </row>
    <row r="7106" spans="4:13" x14ac:dyDescent="0.25">
      <c r="D7106" s="27"/>
      <c r="M7106" s="17"/>
    </row>
    <row r="7107" spans="4:13" x14ac:dyDescent="0.25">
      <c r="D7107" s="27"/>
      <c r="M7107" s="17"/>
    </row>
    <row r="7108" spans="4:13" x14ac:dyDescent="0.25">
      <c r="D7108" s="27"/>
      <c r="M7108" s="17"/>
    </row>
    <row r="7109" spans="4:13" x14ac:dyDescent="0.25">
      <c r="D7109" s="27"/>
      <c r="M7109" s="17"/>
    </row>
    <row r="7110" spans="4:13" x14ac:dyDescent="0.25">
      <c r="D7110" s="27"/>
      <c r="M7110" s="17"/>
    </row>
    <row r="7111" spans="4:13" x14ac:dyDescent="0.25">
      <c r="D7111" s="27"/>
      <c r="M7111" s="17"/>
    </row>
    <row r="7112" spans="4:13" x14ac:dyDescent="0.25">
      <c r="D7112" s="27"/>
      <c r="M7112" s="17"/>
    </row>
    <row r="7113" spans="4:13" x14ac:dyDescent="0.25">
      <c r="D7113" s="27"/>
      <c r="M7113" s="17"/>
    </row>
    <row r="7114" spans="4:13" x14ac:dyDescent="0.25">
      <c r="D7114" s="27"/>
      <c r="M7114" s="17"/>
    </row>
    <row r="7115" spans="4:13" x14ac:dyDescent="0.25">
      <c r="D7115" s="27"/>
      <c r="M7115" s="17"/>
    </row>
    <row r="7116" spans="4:13" x14ac:dyDescent="0.25">
      <c r="D7116" s="27"/>
      <c r="M7116" s="17"/>
    </row>
    <row r="7117" spans="4:13" x14ac:dyDescent="0.25">
      <c r="D7117" s="27"/>
      <c r="M7117" s="17"/>
    </row>
    <row r="7118" spans="4:13" x14ac:dyDescent="0.25">
      <c r="D7118" s="27"/>
      <c r="M7118" s="17"/>
    </row>
    <row r="7119" spans="4:13" x14ac:dyDescent="0.25">
      <c r="D7119" s="27"/>
      <c r="M7119" s="17"/>
    </row>
    <row r="7120" spans="4:13" x14ac:dyDescent="0.25">
      <c r="D7120" s="27"/>
      <c r="M7120" s="17"/>
    </row>
    <row r="7121" spans="4:13" x14ac:dyDescent="0.25">
      <c r="D7121" s="27"/>
      <c r="M7121" s="17"/>
    </row>
    <row r="7122" spans="4:13" x14ac:dyDescent="0.25">
      <c r="D7122" s="27"/>
      <c r="M7122" s="17"/>
    </row>
    <row r="7123" spans="4:13" x14ac:dyDescent="0.25">
      <c r="D7123" s="27"/>
      <c r="M7123" s="17"/>
    </row>
    <row r="7124" spans="4:13" x14ac:dyDescent="0.25">
      <c r="D7124" s="27"/>
      <c r="M7124" s="17"/>
    </row>
    <row r="7125" spans="4:13" x14ac:dyDescent="0.25">
      <c r="D7125" s="27"/>
      <c r="M7125" s="17"/>
    </row>
    <row r="7126" spans="4:13" x14ac:dyDescent="0.25">
      <c r="D7126" s="27"/>
      <c r="M7126" s="17"/>
    </row>
    <row r="7127" spans="4:13" x14ac:dyDescent="0.25">
      <c r="D7127" s="27"/>
      <c r="M7127" s="17"/>
    </row>
    <row r="7128" spans="4:13" x14ac:dyDescent="0.25">
      <c r="D7128" s="27"/>
      <c r="M7128" s="17"/>
    </row>
    <row r="7129" spans="4:13" x14ac:dyDescent="0.25">
      <c r="D7129" s="27"/>
      <c r="M7129" s="17"/>
    </row>
    <row r="7130" spans="4:13" x14ac:dyDescent="0.25">
      <c r="D7130" s="27"/>
      <c r="M7130" s="17"/>
    </row>
    <row r="7131" spans="4:13" x14ac:dyDescent="0.25">
      <c r="D7131" s="27"/>
      <c r="M7131" s="17"/>
    </row>
    <row r="7132" spans="4:13" x14ac:dyDescent="0.25">
      <c r="D7132" s="27"/>
      <c r="M7132" s="17"/>
    </row>
    <row r="7133" spans="4:13" x14ac:dyDescent="0.25">
      <c r="D7133" s="27"/>
      <c r="M7133" s="17"/>
    </row>
    <row r="7134" spans="4:13" x14ac:dyDescent="0.25">
      <c r="D7134" s="27"/>
      <c r="M7134" s="17"/>
    </row>
    <row r="7135" spans="4:13" x14ac:dyDescent="0.25">
      <c r="D7135" s="27"/>
      <c r="M7135" s="17"/>
    </row>
    <row r="7136" spans="4:13" x14ac:dyDescent="0.25">
      <c r="D7136" s="27"/>
      <c r="M7136" s="17"/>
    </row>
    <row r="7137" spans="4:13" x14ac:dyDescent="0.25">
      <c r="D7137" s="27"/>
      <c r="M7137" s="17"/>
    </row>
    <row r="7138" spans="4:13" x14ac:dyDescent="0.25">
      <c r="D7138" s="27"/>
      <c r="M7138" s="17"/>
    </row>
    <row r="7139" spans="4:13" x14ac:dyDescent="0.25">
      <c r="D7139" s="27"/>
      <c r="M7139" s="17"/>
    </row>
    <row r="7140" spans="4:13" x14ac:dyDescent="0.25">
      <c r="D7140" s="27"/>
      <c r="M7140" s="17"/>
    </row>
    <row r="7141" spans="4:13" x14ac:dyDescent="0.25">
      <c r="D7141" s="27"/>
      <c r="M7141" s="17"/>
    </row>
    <row r="7142" spans="4:13" x14ac:dyDescent="0.25">
      <c r="D7142" s="27"/>
      <c r="M7142" s="17"/>
    </row>
    <row r="7143" spans="4:13" x14ac:dyDescent="0.25">
      <c r="D7143" s="27"/>
      <c r="M7143" s="17"/>
    </row>
    <row r="7144" spans="4:13" x14ac:dyDescent="0.25">
      <c r="D7144" s="27"/>
      <c r="M7144" s="17"/>
    </row>
    <row r="7145" spans="4:13" x14ac:dyDescent="0.25">
      <c r="D7145" s="27"/>
      <c r="M7145" s="17"/>
    </row>
    <row r="7146" spans="4:13" x14ac:dyDescent="0.25">
      <c r="D7146" s="27"/>
      <c r="M7146" s="17"/>
    </row>
    <row r="7147" spans="4:13" x14ac:dyDescent="0.25">
      <c r="D7147" s="27"/>
      <c r="M7147" s="17"/>
    </row>
    <row r="7148" spans="4:13" x14ac:dyDescent="0.25">
      <c r="D7148" s="27"/>
      <c r="M7148" s="17"/>
    </row>
    <row r="7149" spans="4:13" x14ac:dyDescent="0.25">
      <c r="D7149" s="27"/>
      <c r="M7149" s="17"/>
    </row>
    <row r="7150" spans="4:13" x14ac:dyDescent="0.25">
      <c r="D7150" s="27"/>
      <c r="M7150" s="17"/>
    </row>
    <row r="7151" spans="4:13" x14ac:dyDescent="0.25">
      <c r="D7151" s="27"/>
      <c r="M7151" s="17"/>
    </row>
    <row r="7152" spans="4:13" x14ac:dyDescent="0.25">
      <c r="D7152" s="27"/>
      <c r="M7152" s="17"/>
    </row>
    <row r="7153" spans="4:13" x14ac:dyDescent="0.25">
      <c r="D7153" s="27"/>
      <c r="M7153" s="17"/>
    </row>
    <row r="7154" spans="4:13" x14ac:dyDescent="0.25">
      <c r="D7154" s="27"/>
      <c r="M7154" s="17"/>
    </row>
    <row r="7155" spans="4:13" x14ac:dyDescent="0.25">
      <c r="D7155" s="27"/>
      <c r="M7155" s="17"/>
    </row>
    <row r="7156" spans="4:13" x14ac:dyDescent="0.25">
      <c r="D7156" s="27"/>
      <c r="M7156" s="17"/>
    </row>
    <row r="7157" spans="4:13" x14ac:dyDescent="0.25">
      <c r="D7157" s="27"/>
      <c r="M7157" s="17"/>
    </row>
    <row r="7158" spans="4:13" x14ac:dyDescent="0.25">
      <c r="D7158" s="27"/>
      <c r="M7158" s="17"/>
    </row>
    <row r="7159" spans="4:13" x14ac:dyDescent="0.25">
      <c r="D7159" s="27"/>
      <c r="M7159" s="17"/>
    </row>
    <row r="7160" spans="4:13" x14ac:dyDescent="0.25">
      <c r="D7160" s="27"/>
      <c r="M7160" s="17"/>
    </row>
    <row r="7161" spans="4:13" x14ac:dyDescent="0.25">
      <c r="D7161" s="27"/>
      <c r="M7161" s="17"/>
    </row>
    <row r="7162" spans="4:13" x14ac:dyDescent="0.25">
      <c r="D7162" s="27"/>
      <c r="M7162" s="17"/>
    </row>
    <row r="7163" spans="4:13" x14ac:dyDescent="0.25">
      <c r="D7163" s="27"/>
      <c r="M7163" s="17"/>
    </row>
    <row r="7164" spans="4:13" x14ac:dyDescent="0.25">
      <c r="D7164" s="27"/>
      <c r="M7164" s="17"/>
    </row>
    <row r="7165" spans="4:13" x14ac:dyDescent="0.25">
      <c r="D7165" s="27"/>
      <c r="M7165" s="17"/>
    </row>
    <row r="7166" spans="4:13" x14ac:dyDescent="0.25">
      <c r="D7166" s="27"/>
      <c r="M7166" s="17"/>
    </row>
    <row r="7167" spans="4:13" x14ac:dyDescent="0.25">
      <c r="D7167" s="27"/>
      <c r="M7167" s="17"/>
    </row>
    <row r="7168" spans="4:13" x14ac:dyDescent="0.25">
      <c r="D7168" s="27"/>
      <c r="M7168" s="17"/>
    </row>
    <row r="7169" spans="4:13" x14ac:dyDescent="0.25">
      <c r="D7169" s="27"/>
      <c r="M7169" s="17"/>
    </row>
    <row r="7170" spans="4:13" x14ac:dyDescent="0.25">
      <c r="D7170" s="27"/>
      <c r="M7170" s="17"/>
    </row>
    <row r="7171" spans="4:13" x14ac:dyDescent="0.25">
      <c r="D7171" s="27"/>
      <c r="M7171" s="17"/>
    </row>
    <row r="7172" spans="4:13" x14ac:dyDescent="0.25">
      <c r="D7172" s="27"/>
      <c r="M7172" s="17"/>
    </row>
    <row r="7173" spans="4:13" x14ac:dyDescent="0.25">
      <c r="D7173" s="27"/>
      <c r="M7173" s="17"/>
    </row>
    <row r="7174" spans="4:13" x14ac:dyDescent="0.25">
      <c r="D7174" s="27"/>
      <c r="M7174" s="17"/>
    </row>
    <row r="7175" spans="4:13" x14ac:dyDescent="0.25">
      <c r="D7175" s="27"/>
      <c r="M7175" s="17"/>
    </row>
    <row r="7176" spans="4:13" x14ac:dyDescent="0.25">
      <c r="D7176" s="27"/>
      <c r="M7176" s="17"/>
    </row>
    <row r="7177" spans="4:13" x14ac:dyDescent="0.25">
      <c r="D7177" s="27"/>
      <c r="M7177" s="17"/>
    </row>
    <row r="7178" spans="4:13" x14ac:dyDescent="0.25">
      <c r="D7178" s="27"/>
      <c r="M7178" s="17"/>
    </row>
    <row r="7179" spans="4:13" x14ac:dyDescent="0.25">
      <c r="D7179" s="27"/>
      <c r="M7179" s="17"/>
    </row>
    <row r="7180" spans="4:13" x14ac:dyDescent="0.25">
      <c r="D7180" s="27"/>
      <c r="M7180" s="17"/>
    </row>
    <row r="7181" spans="4:13" x14ac:dyDescent="0.25">
      <c r="D7181" s="27"/>
      <c r="M7181" s="17"/>
    </row>
    <row r="7182" spans="4:13" x14ac:dyDescent="0.25">
      <c r="D7182" s="27"/>
      <c r="M7182" s="17"/>
    </row>
    <row r="7183" spans="4:13" x14ac:dyDescent="0.25">
      <c r="D7183" s="27"/>
      <c r="M7183" s="17"/>
    </row>
    <row r="7184" spans="4:13" x14ac:dyDescent="0.25">
      <c r="D7184" s="27"/>
      <c r="M7184" s="17"/>
    </row>
    <row r="7185" spans="4:13" x14ac:dyDescent="0.25">
      <c r="D7185" s="27"/>
      <c r="M7185" s="17"/>
    </row>
    <row r="7186" spans="4:13" x14ac:dyDescent="0.25">
      <c r="D7186" s="27"/>
      <c r="M7186" s="17"/>
    </row>
    <row r="7187" spans="4:13" x14ac:dyDescent="0.25">
      <c r="D7187" s="27"/>
      <c r="M7187" s="17"/>
    </row>
    <row r="7188" spans="4:13" x14ac:dyDescent="0.25">
      <c r="D7188" s="27"/>
      <c r="M7188" s="17"/>
    </row>
    <row r="7189" spans="4:13" x14ac:dyDescent="0.25">
      <c r="D7189" s="27"/>
      <c r="M7189" s="17"/>
    </row>
    <row r="7190" spans="4:13" x14ac:dyDescent="0.25">
      <c r="D7190" s="27"/>
      <c r="M7190" s="17"/>
    </row>
    <row r="7191" spans="4:13" x14ac:dyDescent="0.25">
      <c r="D7191" s="27"/>
      <c r="M7191" s="17"/>
    </row>
    <row r="7192" spans="4:13" x14ac:dyDescent="0.25">
      <c r="D7192" s="27"/>
      <c r="M7192" s="17"/>
    </row>
    <row r="7193" spans="4:13" x14ac:dyDescent="0.25">
      <c r="D7193" s="27"/>
      <c r="M7193" s="17"/>
    </row>
    <row r="7194" spans="4:13" x14ac:dyDescent="0.25">
      <c r="D7194" s="27"/>
      <c r="M7194" s="17"/>
    </row>
    <row r="7195" spans="4:13" x14ac:dyDescent="0.25">
      <c r="D7195" s="27"/>
      <c r="M7195" s="17"/>
    </row>
    <row r="7196" spans="4:13" x14ac:dyDescent="0.25">
      <c r="D7196" s="27"/>
      <c r="M7196" s="17"/>
    </row>
    <row r="7197" spans="4:13" x14ac:dyDescent="0.25">
      <c r="D7197" s="27"/>
      <c r="M7197" s="17"/>
    </row>
    <row r="7198" spans="4:13" x14ac:dyDescent="0.25">
      <c r="D7198" s="27"/>
      <c r="M7198" s="17"/>
    </row>
    <row r="7199" spans="4:13" x14ac:dyDescent="0.25">
      <c r="D7199" s="27"/>
      <c r="M7199" s="17"/>
    </row>
    <row r="7200" spans="4:13" x14ac:dyDescent="0.25">
      <c r="D7200" s="27"/>
      <c r="M7200" s="17"/>
    </row>
    <row r="7201" spans="4:13" x14ac:dyDescent="0.25">
      <c r="D7201" s="27"/>
      <c r="M7201" s="17"/>
    </row>
    <row r="7202" spans="4:13" x14ac:dyDescent="0.25">
      <c r="D7202" s="27"/>
      <c r="M7202" s="17"/>
    </row>
    <row r="7203" spans="4:13" x14ac:dyDescent="0.25">
      <c r="D7203" s="27"/>
      <c r="M7203" s="17"/>
    </row>
    <row r="7204" spans="4:13" x14ac:dyDescent="0.25">
      <c r="D7204" s="27"/>
      <c r="M7204" s="17"/>
    </row>
    <row r="7205" spans="4:13" x14ac:dyDescent="0.25">
      <c r="D7205" s="27"/>
      <c r="M7205" s="17"/>
    </row>
    <row r="7206" spans="4:13" x14ac:dyDescent="0.25">
      <c r="D7206" s="27"/>
      <c r="M7206" s="17"/>
    </row>
    <row r="7207" spans="4:13" x14ac:dyDescent="0.25">
      <c r="D7207" s="27"/>
      <c r="M7207" s="17"/>
    </row>
    <row r="7208" spans="4:13" x14ac:dyDescent="0.25">
      <c r="D7208" s="27"/>
      <c r="M7208" s="17"/>
    </row>
    <row r="7209" spans="4:13" x14ac:dyDescent="0.25">
      <c r="D7209" s="27"/>
      <c r="M7209" s="17"/>
    </row>
    <row r="7210" spans="4:13" x14ac:dyDescent="0.25">
      <c r="D7210" s="27"/>
      <c r="M7210" s="17"/>
    </row>
    <row r="7211" spans="4:13" x14ac:dyDescent="0.25">
      <c r="D7211" s="27"/>
      <c r="M7211" s="17"/>
    </row>
    <row r="7212" spans="4:13" x14ac:dyDescent="0.25">
      <c r="D7212" s="27"/>
      <c r="M7212" s="17"/>
    </row>
    <row r="7213" spans="4:13" x14ac:dyDescent="0.25">
      <c r="D7213" s="27"/>
      <c r="M7213" s="17"/>
    </row>
    <row r="7214" spans="4:13" x14ac:dyDescent="0.25">
      <c r="D7214" s="27"/>
      <c r="M7214" s="17"/>
    </row>
    <row r="7215" spans="4:13" x14ac:dyDescent="0.25">
      <c r="D7215" s="27"/>
      <c r="M7215" s="17"/>
    </row>
    <row r="7216" spans="4:13" x14ac:dyDescent="0.25">
      <c r="D7216" s="27"/>
      <c r="M7216" s="17"/>
    </row>
    <row r="7217" spans="4:13" x14ac:dyDescent="0.25">
      <c r="D7217" s="27"/>
      <c r="M7217" s="17"/>
    </row>
    <row r="7218" spans="4:13" x14ac:dyDescent="0.25">
      <c r="D7218" s="27"/>
      <c r="M7218" s="17"/>
    </row>
    <row r="7219" spans="4:13" x14ac:dyDescent="0.25">
      <c r="D7219" s="27"/>
      <c r="M7219" s="17"/>
    </row>
    <row r="7220" spans="4:13" x14ac:dyDescent="0.25">
      <c r="D7220" s="27"/>
      <c r="M7220" s="17"/>
    </row>
    <row r="7221" spans="4:13" x14ac:dyDescent="0.25">
      <c r="D7221" s="27"/>
      <c r="M7221" s="17"/>
    </row>
    <row r="7222" spans="4:13" x14ac:dyDescent="0.25">
      <c r="D7222" s="27"/>
      <c r="M7222" s="17"/>
    </row>
    <row r="7223" spans="4:13" x14ac:dyDescent="0.25">
      <c r="D7223" s="27"/>
      <c r="M7223" s="17"/>
    </row>
    <row r="7224" spans="4:13" x14ac:dyDescent="0.25">
      <c r="D7224" s="27"/>
      <c r="M7224" s="17"/>
    </row>
    <row r="7225" spans="4:13" x14ac:dyDescent="0.25">
      <c r="D7225" s="27"/>
      <c r="M7225" s="17"/>
    </row>
    <row r="7226" spans="4:13" x14ac:dyDescent="0.25">
      <c r="D7226" s="27"/>
      <c r="M7226" s="17"/>
    </row>
    <row r="7227" spans="4:13" x14ac:dyDescent="0.25">
      <c r="D7227" s="27"/>
      <c r="M7227" s="17"/>
    </row>
    <row r="7228" spans="4:13" x14ac:dyDescent="0.25">
      <c r="D7228" s="27"/>
      <c r="M7228" s="17"/>
    </row>
    <row r="7229" spans="4:13" x14ac:dyDescent="0.25">
      <c r="D7229" s="27"/>
      <c r="M7229" s="17"/>
    </row>
    <row r="7230" spans="4:13" x14ac:dyDescent="0.25">
      <c r="D7230" s="27"/>
      <c r="M7230" s="17"/>
    </row>
    <row r="7231" spans="4:13" x14ac:dyDescent="0.25">
      <c r="D7231" s="27"/>
      <c r="M7231" s="17"/>
    </row>
    <row r="7232" spans="4:13" x14ac:dyDescent="0.25">
      <c r="D7232" s="27"/>
      <c r="M7232" s="17"/>
    </row>
    <row r="7233" spans="4:13" x14ac:dyDescent="0.25">
      <c r="D7233" s="27"/>
      <c r="M7233" s="17"/>
    </row>
    <row r="7234" spans="4:13" x14ac:dyDescent="0.25">
      <c r="D7234" s="27"/>
      <c r="M7234" s="17"/>
    </row>
    <row r="7235" spans="4:13" x14ac:dyDescent="0.25">
      <c r="D7235" s="27"/>
      <c r="M7235" s="17"/>
    </row>
    <row r="7236" spans="4:13" x14ac:dyDescent="0.25">
      <c r="D7236" s="27"/>
      <c r="M7236" s="17"/>
    </row>
    <row r="7237" spans="4:13" x14ac:dyDescent="0.25">
      <c r="D7237" s="27"/>
      <c r="M7237" s="17"/>
    </row>
    <row r="7238" spans="4:13" x14ac:dyDescent="0.25">
      <c r="D7238" s="27"/>
      <c r="M7238" s="17"/>
    </row>
    <row r="7239" spans="4:13" x14ac:dyDescent="0.25">
      <c r="D7239" s="27"/>
      <c r="M7239" s="17"/>
    </row>
    <row r="7240" spans="4:13" x14ac:dyDescent="0.25">
      <c r="D7240" s="27"/>
      <c r="M7240" s="17"/>
    </row>
    <row r="7241" spans="4:13" x14ac:dyDescent="0.25">
      <c r="D7241" s="27"/>
      <c r="M7241" s="17"/>
    </row>
    <row r="7242" spans="4:13" x14ac:dyDescent="0.25">
      <c r="D7242" s="27"/>
      <c r="M7242" s="17"/>
    </row>
    <row r="7243" spans="4:13" x14ac:dyDescent="0.25">
      <c r="D7243" s="27"/>
      <c r="M7243" s="17"/>
    </row>
    <row r="7244" spans="4:13" x14ac:dyDescent="0.25">
      <c r="D7244" s="27"/>
      <c r="M7244" s="17"/>
    </row>
    <row r="7245" spans="4:13" x14ac:dyDescent="0.25">
      <c r="D7245" s="27"/>
      <c r="M7245" s="17"/>
    </row>
    <row r="7246" spans="4:13" x14ac:dyDescent="0.25">
      <c r="D7246" s="27"/>
      <c r="M7246" s="17"/>
    </row>
    <row r="7247" spans="4:13" x14ac:dyDescent="0.25">
      <c r="D7247" s="27"/>
      <c r="M7247" s="17"/>
    </row>
    <row r="7248" spans="4:13" x14ac:dyDescent="0.25">
      <c r="D7248" s="27"/>
      <c r="M7248" s="17"/>
    </row>
    <row r="7249" spans="4:13" x14ac:dyDescent="0.25">
      <c r="D7249" s="27"/>
      <c r="M7249" s="17"/>
    </row>
    <row r="7250" spans="4:13" x14ac:dyDescent="0.25">
      <c r="D7250" s="27"/>
      <c r="M7250" s="17"/>
    </row>
    <row r="7251" spans="4:13" x14ac:dyDescent="0.25">
      <c r="D7251" s="27"/>
      <c r="M7251" s="17"/>
    </row>
    <row r="7252" spans="4:13" x14ac:dyDescent="0.25">
      <c r="D7252" s="27"/>
      <c r="M7252" s="17"/>
    </row>
    <row r="7253" spans="4:13" x14ac:dyDescent="0.25">
      <c r="D7253" s="27"/>
      <c r="M7253" s="17"/>
    </row>
    <row r="7254" spans="4:13" x14ac:dyDescent="0.25">
      <c r="D7254" s="27"/>
      <c r="M7254" s="17"/>
    </row>
    <row r="7255" spans="4:13" x14ac:dyDescent="0.25">
      <c r="D7255" s="27"/>
      <c r="M7255" s="17"/>
    </row>
    <row r="7256" spans="4:13" x14ac:dyDescent="0.25">
      <c r="D7256" s="27"/>
      <c r="M7256" s="17"/>
    </row>
    <row r="7257" spans="4:13" x14ac:dyDescent="0.25">
      <c r="D7257" s="27"/>
      <c r="M7257" s="17"/>
    </row>
    <row r="7258" spans="4:13" x14ac:dyDescent="0.25">
      <c r="D7258" s="27"/>
      <c r="M7258" s="17"/>
    </row>
    <row r="7259" spans="4:13" x14ac:dyDescent="0.25">
      <c r="D7259" s="27"/>
      <c r="M7259" s="17"/>
    </row>
    <row r="7260" spans="4:13" x14ac:dyDescent="0.25">
      <c r="D7260" s="27"/>
      <c r="M7260" s="17"/>
    </row>
    <row r="7261" spans="4:13" x14ac:dyDescent="0.25">
      <c r="D7261" s="27"/>
      <c r="M7261" s="17"/>
    </row>
    <row r="7262" spans="4:13" x14ac:dyDescent="0.25">
      <c r="D7262" s="27"/>
      <c r="M7262" s="17"/>
    </row>
    <row r="7263" spans="4:13" x14ac:dyDescent="0.25">
      <c r="D7263" s="27"/>
      <c r="M7263" s="17"/>
    </row>
    <row r="7264" spans="4:13" x14ac:dyDescent="0.25">
      <c r="D7264" s="27"/>
      <c r="M7264" s="17"/>
    </row>
    <row r="7265" spans="4:13" x14ac:dyDescent="0.25">
      <c r="D7265" s="27"/>
      <c r="M7265" s="17"/>
    </row>
    <row r="7266" spans="4:13" x14ac:dyDescent="0.25">
      <c r="D7266" s="27"/>
      <c r="M7266" s="17"/>
    </row>
    <row r="7267" spans="4:13" x14ac:dyDescent="0.25">
      <c r="D7267" s="27"/>
      <c r="M7267" s="17"/>
    </row>
    <row r="7268" spans="4:13" x14ac:dyDescent="0.25">
      <c r="D7268" s="27"/>
      <c r="M7268" s="17"/>
    </row>
    <row r="7269" spans="4:13" x14ac:dyDescent="0.25">
      <c r="D7269" s="27"/>
      <c r="M7269" s="17"/>
    </row>
    <row r="7270" spans="4:13" x14ac:dyDescent="0.25">
      <c r="D7270" s="27"/>
      <c r="M7270" s="17"/>
    </row>
    <row r="7271" spans="4:13" x14ac:dyDescent="0.25">
      <c r="D7271" s="27"/>
      <c r="M7271" s="17"/>
    </row>
    <row r="7272" spans="4:13" x14ac:dyDescent="0.25">
      <c r="D7272" s="27"/>
      <c r="M7272" s="17"/>
    </row>
    <row r="7273" spans="4:13" x14ac:dyDescent="0.25">
      <c r="D7273" s="27"/>
      <c r="M7273" s="17"/>
    </row>
    <row r="7274" spans="4:13" x14ac:dyDescent="0.25">
      <c r="D7274" s="27"/>
      <c r="M7274" s="17"/>
    </row>
    <row r="7275" spans="4:13" x14ac:dyDescent="0.25">
      <c r="D7275" s="27"/>
      <c r="M7275" s="17"/>
    </row>
    <row r="7276" spans="4:13" x14ac:dyDescent="0.25">
      <c r="D7276" s="27"/>
      <c r="M7276" s="17"/>
    </row>
    <row r="7277" spans="4:13" x14ac:dyDescent="0.25">
      <c r="D7277" s="27"/>
      <c r="M7277" s="17"/>
    </row>
    <row r="7278" spans="4:13" x14ac:dyDescent="0.25">
      <c r="D7278" s="27"/>
      <c r="M7278" s="17"/>
    </row>
    <row r="7279" spans="4:13" x14ac:dyDescent="0.25">
      <c r="D7279" s="27"/>
      <c r="M7279" s="17"/>
    </row>
    <row r="7280" spans="4:13" x14ac:dyDescent="0.25">
      <c r="D7280" s="27"/>
      <c r="M7280" s="17"/>
    </row>
    <row r="7281" spans="4:13" x14ac:dyDescent="0.25">
      <c r="D7281" s="27"/>
      <c r="M7281" s="17"/>
    </row>
    <row r="7282" spans="4:13" x14ac:dyDescent="0.25">
      <c r="D7282" s="27"/>
      <c r="M7282" s="17"/>
    </row>
    <row r="7283" spans="4:13" x14ac:dyDescent="0.25">
      <c r="D7283" s="27"/>
      <c r="M7283" s="17"/>
    </row>
    <row r="7284" spans="4:13" x14ac:dyDescent="0.25">
      <c r="D7284" s="27"/>
      <c r="M7284" s="17"/>
    </row>
    <row r="7285" spans="4:13" x14ac:dyDescent="0.25">
      <c r="D7285" s="27"/>
      <c r="M7285" s="17"/>
    </row>
    <row r="7286" spans="4:13" x14ac:dyDescent="0.25">
      <c r="D7286" s="27"/>
      <c r="M7286" s="17"/>
    </row>
    <row r="7287" spans="4:13" x14ac:dyDescent="0.25">
      <c r="D7287" s="27"/>
      <c r="M7287" s="17"/>
    </row>
    <row r="7288" spans="4:13" x14ac:dyDescent="0.25">
      <c r="D7288" s="27"/>
      <c r="M7288" s="17"/>
    </row>
    <row r="7289" spans="4:13" x14ac:dyDescent="0.25">
      <c r="D7289" s="27"/>
      <c r="M7289" s="17"/>
    </row>
    <row r="7290" spans="4:13" x14ac:dyDescent="0.25">
      <c r="D7290" s="27"/>
      <c r="M7290" s="17"/>
    </row>
    <row r="7291" spans="4:13" x14ac:dyDescent="0.25">
      <c r="D7291" s="27"/>
      <c r="M7291" s="17"/>
    </row>
    <row r="7292" spans="4:13" x14ac:dyDescent="0.25">
      <c r="D7292" s="27"/>
      <c r="M7292" s="17"/>
    </row>
    <row r="7293" spans="4:13" x14ac:dyDescent="0.25">
      <c r="D7293" s="27"/>
      <c r="M7293" s="17"/>
    </row>
    <row r="7294" spans="4:13" x14ac:dyDescent="0.25">
      <c r="D7294" s="27"/>
      <c r="M7294" s="17"/>
    </row>
    <row r="7295" spans="4:13" x14ac:dyDescent="0.25">
      <c r="D7295" s="27"/>
      <c r="M7295" s="17"/>
    </row>
    <row r="7296" spans="4:13" x14ac:dyDescent="0.25">
      <c r="D7296" s="27"/>
      <c r="M7296" s="17"/>
    </row>
    <row r="7297" spans="4:13" x14ac:dyDescent="0.25">
      <c r="D7297" s="27"/>
      <c r="M7297" s="17"/>
    </row>
    <row r="7298" spans="4:13" x14ac:dyDescent="0.25">
      <c r="D7298" s="27"/>
      <c r="M7298" s="17"/>
    </row>
    <row r="7299" spans="4:13" x14ac:dyDescent="0.25">
      <c r="D7299" s="27"/>
      <c r="M7299" s="17"/>
    </row>
    <row r="7300" spans="4:13" x14ac:dyDescent="0.25">
      <c r="D7300" s="27"/>
      <c r="M7300" s="17"/>
    </row>
    <row r="7301" spans="4:13" x14ac:dyDescent="0.25">
      <c r="D7301" s="27"/>
      <c r="M7301" s="17"/>
    </row>
    <row r="7302" spans="4:13" x14ac:dyDescent="0.25">
      <c r="D7302" s="27"/>
      <c r="M7302" s="17"/>
    </row>
    <row r="7303" spans="4:13" x14ac:dyDescent="0.25">
      <c r="D7303" s="27"/>
      <c r="M7303" s="17"/>
    </row>
    <row r="7304" spans="4:13" x14ac:dyDescent="0.25">
      <c r="D7304" s="27"/>
      <c r="M7304" s="17"/>
    </row>
    <row r="7305" spans="4:13" x14ac:dyDescent="0.25">
      <c r="D7305" s="27"/>
      <c r="M7305" s="17"/>
    </row>
    <row r="7306" spans="4:13" x14ac:dyDescent="0.25">
      <c r="D7306" s="27"/>
      <c r="M7306" s="17"/>
    </row>
    <row r="7307" spans="4:13" x14ac:dyDescent="0.25">
      <c r="D7307" s="27"/>
      <c r="M7307" s="17"/>
    </row>
    <row r="7308" spans="4:13" x14ac:dyDescent="0.25">
      <c r="D7308" s="27"/>
      <c r="M7308" s="17"/>
    </row>
    <row r="7309" spans="4:13" x14ac:dyDescent="0.25">
      <c r="D7309" s="27"/>
      <c r="M7309" s="17"/>
    </row>
    <row r="7310" spans="4:13" x14ac:dyDescent="0.25">
      <c r="D7310" s="27"/>
      <c r="M7310" s="17"/>
    </row>
    <row r="7311" spans="4:13" x14ac:dyDescent="0.25">
      <c r="D7311" s="27"/>
      <c r="M7311" s="17"/>
    </row>
    <row r="7312" spans="4:13" x14ac:dyDescent="0.25">
      <c r="D7312" s="27"/>
      <c r="M7312" s="17"/>
    </row>
    <row r="7313" spans="4:13" x14ac:dyDescent="0.25">
      <c r="D7313" s="27"/>
      <c r="M7313" s="17"/>
    </row>
    <row r="7314" spans="4:13" x14ac:dyDescent="0.25">
      <c r="D7314" s="27"/>
      <c r="M7314" s="17"/>
    </row>
    <row r="7315" spans="4:13" x14ac:dyDescent="0.25">
      <c r="D7315" s="27"/>
      <c r="M7315" s="17"/>
    </row>
    <row r="7316" spans="4:13" x14ac:dyDescent="0.25">
      <c r="D7316" s="27"/>
      <c r="M7316" s="17"/>
    </row>
    <row r="7317" spans="4:13" x14ac:dyDescent="0.25">
      <c r="D7317" s="27"/>
      <c r="M7317" s="17"/>
    </row>
    <row r="7318" spans="4:13" x14ac:dyDescent="0.25">
      <c r="D7318" s="27"/>
      <c r="M7318" s="17"/>
    </row>
    <row r="7319" spans="4:13" x14ac:dyDescent="0.25">
      <c r="D7319" s="27"/>
      <c r="M7319" s="17"/>
    </row>
    <row r="7320" spans="4:13" x14ac:dyDescent="0.25">
      <c r="D7320" s="27"/>
      <c r="M7320" s="17"/>
    </row>
    <row r="7321" spans="4:13" x14ac:dyDescent="0.25">
      <c r="D7321" s="27"/>
      <c r="M7321" s="17"/>
    </row>
    <row r="7322" spans="4:13" x14ac:dyDescent="0.25">
      <c r="D7322" s="27"/>
      <c r="M7322" s="17"/>
    </row>
    <row r="7323" spans="4:13" x14ac:dyDescent="0.25">
      <c r="D7323" s="27"/>
      <c r="M7323" s="17"/>
    </row>
    <row r="7324" spans="4:13" x14ac:dyDescent="0.25">
      <c r="D7324" s="27"/>
      <c r="M7324" s="17"/>
    </row>
    <row r="7325" spans="4:13" x14ac:dyDescent="0.25">
      <c r="D7325" s="27"/>
      <c r="M7325" s="17"/>
    </row>
    <row r="7326" spans="4:13" x14ac:dyDescent="0.25">
      <c r="D7326" s="27"/>
      <c r="M7326" s="17"/>
    </row>
    <row r="7327" spans="4:13" x14ac:dyDescent="0.25">
      <c r="D7327" s="27"/>
      <c r="M7327" s="17"/>
    </row>
    <row r="7328" spans="4:13" x14ac:dyDescent="0.25">
      <c r="D7328" s="27"/>
      <c r="M7328" s="17"/>
    </row>
    <row r="7329" spans="4:13" x14ac:dyDescent="0.25">
      <c r="D7329" s="27"/>
      <c r="M7329" s="17"/>
    </row>
    <row r="7330" spans="4:13" x14ac:dyDescent="0.25">
      <c r="D7330" s="27"/>
      <c r="M7330" s="17"/>
    </row>
    <row r="7331" spans="4:13" x14ac:dyDescent="0.25">
      <c r="D7331" s="27"/>
      <c r="M7331" s="17"/>
    </row>
    <row r="7332" spans="4:13" x14ac:dyDescent="0.25">
      <c r="D7332" s="27"/>
      <c r="M7332" s="17"/>
    </row>
    <row r="7333" spans="4:13" x14ac:dyDescent="0.25">
      <c r="D7333" s="27"/>
      <c r="M7333" s="17"/>
    </row>
    <row r="7334" spans="4:13" x14ac:dyDescent="0.25">
      <c r="D7334" s="27"/>
      <c r="M7334" s="17"/>
    </row>
    <row r="7335" spans="4:13" x14ac:dyDescent="0.25">
      <c r="D7335" s="27"/>
      <c r="M7335" s="17"/>
    </row>
    <row r="7336" spans="4:13" x14ac:dyDescent="0.25">
      <c r="D7336" s="27"/>
      <c r="M7336" s="17"/>
    </row>
    <row r="7337" spans="4:13" x14ac:dyDescent="0.25">
      <c r="D7337" s="27"/>
      <c r="M7337" s="17"/>
    </row>
    <row r="7338" spans="4:13" x14ac:dyDescent="0.25">
      <c r="D7338" s="27"/>
      <c r="M7338" s="17"/>
    </row>
    <row r="7339" spans="4:13" x14ac:dyDescent="0.25">
      <c r="D7339" s="27"/>
      <c r="M7339" s="17"/>
    </row>
    <row r="7340" spans="4:13" x14ac:dyDescent="0.25">
      <c r="D7340" s="27"/>
      <c r="M7340" s="17"/>
    </row>
    <row r="7341" spans="4:13" x14ac:dyDescent="0.25">
      <c r="D7341" s="27"/>
      <c r="M7341" s="17"/>
    </row>
    <row r="7342" spans="4:13" x14ac:dyDescent="0.25">
      <c r="D7342" s="27"/>
      <c r="M7342" s="17"/>
    </row>
    <row r="7343" spans="4:13" x14ac:dyDescent="0.25">
      <c r="D7343" s="27"/>
      <c r="M7343" s="17"/>
    </row>
    <row r="7344" spans="4:13" x14ac:dyDescent="0.25">
      <c r="D7344" s="27"/>
      <c r="M7344" s="17"/>
    </row>
    <row r="7345" spans="4:13" x14ac:dyDescent="0.25">
      <c r="D7345" s="27"/>
      <c r="M7345" s="17"/>
    </row>
    <row r="7346" spans="4:13" x14ac:dyDescent="0.25">
      <c r="D7346" s="27"/>
      <c r="M7346" s="17"/>
    </row>
    <row r="7347" spans="4:13" x14ac:dyDescent="0.25">
      <c r="D7347" s="27"/>
      <c r="M7347" s="17"/>
    </row>
    <row r="7348" spans="4:13" x14ac:dyDescent="0.25">
      <c r="D7348" s="27"/>
      <c r="M7348" s="17"/>
    </row>
    <row r="7349" spans="4:13" x14ac:dyDescent="0.25">
      <c r="D7349" s="27"/>
      <c r="M7349" s="17"/>
    </row>
    <row r="7350" spans="4:13" x14ac:dyDescent="0.25">
      <c r="D7350" s="27"/>
      <c r="M7350" s="17"/>
    </row>
    <row r="7351" spans="4:13" x14ac:dyDescent="0.25">
      <c r="D7351" s="27"/>
      <c r="M7351" s="17"/>
    </row>
    <row r="7352" spans="4:13" x14ac:dyDescent="0.25">
      <c r="D7352" s="27"/>
      <c r="M7352" s="17"/>
    </row>
    <row r="7353" spans="4:13" x14ac:dyDescent="0.25">
      <c r="D7353" s="27"/>
      <c r="M7353" s="17"/>
    </row>
    <row r="7354" spans="4:13" x14ac:dyDescent="0.25">
      <c r="D7354" s="27"/>
      <c r="M7354" s="17"/>
    </row>
    <row r="7355" spans="4:13" x14ac:dyDescent="0.25">
      <c r="D7355" s="27"/>
      <c r="M7355" s="17"/>
    </row>
    <row r="7356" spans="4:13" x14ac:dyDescent="0.25">
      <c r="D7356" s="27"/>
      <c r="M7356" s="17"/>
    </row>
    <row r="7357" spans="4:13" x14ac:dyDescent="0.25">
      <c r="D7357" s="27"/>
      <c r="M7357" s="17"/>
    </row>
    <row r="7358" spans="4:13" x14ac:dyDescent="0.25">
      <c r="D7358" s="27"/>
      <c r="M7358" s="17"/>
    </row>
    <row r="7359" spans="4:13" x14ac:dyDescent="0.25">
      <c r="D7359" s="27"/>
      <c r="M7359" s="17"/>
    </row>
    <row r="7360" spans="4:13" x14ac:dyDescent="0.25">
      <c r="D7360" s="27"/>
      <c r="M7360" s="17"/>
    </row>
    <row r="7361" spans="4:13" x14ac:dyDescent="0.25">
      <c r="D7361" s="27"/>
      <c r="M7361" s="17"/>
    </row>
    <row r="7362" spans="4:13" x14ac:dyDescent="0.25">
      <c r="D7362" s="27"/>
      <c r="M7362" s="17"/>
    </row>
    <row r="7363" spans="4:13" x14ac:dyDescent="0.25">
      <c r="D7363" s="27"/>
      <c r="M7363" s="17"/>
    </row>
    <row r="7364" spans="4:13" x14ac:dyDescent="0.25">
      <c r="D7364" s="27"/>
      <c r="M7364" s="17"/>
    </row>
    <row r="7365" spans="4:13" x14ac:dyDescent="0.25">
      <c r="D7365" s="27"/>
      <c r="M7365" s="17"/>
    </row>
    <row r="7366" spans="4:13" x14ac:dyDescent="0.25">
      <c r="D7366" s="27"/>
      <c r="M7366" s="17"/>
    </row>
    <row r="7367" spans="4:13" x14ac:dyDescent="0.25">
      <c r="D7367" s="27"/>
      <c r="M7367" s="17"/>
    </row>
    <row r="7368" spans="4:13" x14ac:dyDescent="0.25">
      <c r="D7368" s="27"/>
      <c r="M7368" s="17"/>
    </row>
    <row r="7369" spans="4:13" x14ac:dyDescent="0.25">
      <c r="D7369" s="27"/>
      <c r="M7369" s="17"/>
    </row>
    <row r="7370" spans="4:13" x14ac:dyDescent="0.25">
      <c r="D7370" s="27"/>
      <c r="M7370" s="17"/>
    </row>
    <row r="7371" spans="4:13" x14ac:dyDescent="0.25">
      <c r="D7371" s="27"/>
      <c r="M7371" s="17"/>
    </row>
    <row r="7372" spans="4:13" x14ac:dyDescent="0.25">
      <c r="D7372" s="27"/>
      <c r="M7372" s="17"/>
    </row>
    <row r="7373" spans="4:13" x14ac:dyDescent="0.25">
      <c r="D7373" s="27"/>
      <c r="M7373" s="17"/>
    </row>
    <row r="7374" spans="4:13" x14ac:dyDescent="0.25">
      <c r="D7374" s="27"/>
      <c r="M7374" s="17"/>
    </row>
    <row r="7375" spans="4:13" x14ac:dyDescent="0.25">
      <c r="D7375" s="27"/>
      <c r="M7375" s="17"/>
    </row>
    <row r="7376" spans="4:13" x14ac:dyDescent="0.25">
      <c r="D7376" s="27"/>
      <c r="M7376" s="17"/>
    </row>
    <row r="7377" spans="4:13" x14ac:dyDescent="0.25">
      <c r="D7377" s="27"/>
      <c r="M7377" s="17"/>
    </row>
    <row r="7378" spans="4:13" x14ac:dyDescent="0.25">
      <c r="D7378" s="27"/>
      <c r="M7378" s="17"/>
    </row>
    <row r="7379" spans="4:13" x14ac:dyDescent="0.25">
      <c r="D7379" s="27"/>
      <c r="M7379" s="17"/>
    </row>
    <row r="7380" spans="4:13" x14ac:dyDescent="0.25">
      <c r="D7380" s="27"/>
      <c r="M7380" s="17"/>
    </row>
    <row r="7381" spans="4:13" x14ac:dyDescent="0.25">
      <c r="D7381" s="27"/>
      <c r="M7381" s="17"/>
    </row>
    <row r="7382" spans="4:13" x14ac:dyDescent="0.25">
      <c r="D7382" s="27"/>
      <c r="M7382" s="17"/>
    </row>
    <row r="7383" spans="4:13" x14ac:dyDescent="0.25">
      <c r="D7383" s="27"/>
      <c r="M7383" s="17"/>
    </row>
    <row r="7384" spans="4:13" x14ac:dyDescent="0.25">
      <c r="D7384" s="27"/>
      <c r="M7384" s="17"/>
    </row>
    <row r="7385" spans="4:13" x14ac:dyDescent="0.25">
      <c r="D7385" s="27"/>
      <c r="M7385" s="17"/>
    </row>
    <row r="7386" spans="4:13" x14ac:dyDescent="0.25">
      <c r="D7386" s="27"/>
      <c r="M7386" s="17"/>
    </row>
    <row r="7387" spans="4:13" x14ac:dyDescent="0.25">
      <c r="D7387" s="27"/>
      <c r="M7387" s="17"/>
    </row>
    <row r="7388" spans="4:13" x14ac:dyDescent="0.25">
      <c r="D7388" s="27"/>
      <c r="M7388" s="17"/>
    </row>
    <row r="7389" spans="4:13" x14ac:dyDescent="0.25">
      <c r="D7389" s="27"/>
      <c r="M7389" s="17"/>
    </row>
    <row r="7390" spans="4:13" x14ac:dyDescent="0.25">
      <c r="D7390" s="27"/>
      <c r="M7390" s="17"/>
    </row>
    <row r="7391" spans="4:13" x14ac:dyDescent="0.25">
      <c r="D7391" s="27"/>
      <c r="M7391" s="17"/>
    </row>
    <row r="7392" spans="4:13" x14ac:dyDescent="0.25">
      <c r="D7392" s="27"/>
      <c r="M7392" s="17"/>
    </row>
    <row r="7393" spans="4:13" x14ac:dyDescent="0.25">
      <c r="D7393" s="27"/>
      <c r="M7393" s="17"/>
    </row>
    <row r="7394" spans="4:13" x14ac:dyDescent="0.25">
      <c r="D7394" s="27"/>
      <c r="M7394" s="17"/>
    </row>
    <row r="7395" spans="4:13" x14ac:dyDescent="0.25">
      <c r="D7395" s="27"/>
      <c r="M7395" s="17"/>
    </row>
    <row r="7396" spans="4:13" x14ac:dyDescent="0.25">
      <c r="D7396" s="27"/>
      <c r="M7396" s="17"/>
    </row>
    <row r="7397" spans="4:13" x14ac:dyDescent="0.25">
      <c r="D7397" s="27"/>
      <c r="M7397" s="17"/>
    </row>
    <row r="7398" spans="4:13" x14ac:dyDescent="0.25">
      <c r="D7398" s="27"/>
      <c r="M7398" s="17"/>
    </row>
    <row r="7399" spans="4:13" x14ac:dyDescent="0.25">
      <c r="D7399" s="27"/>
      <c r="M7399" s="17"/>
    </row>
    <row r="7400" spans="4:13" x14ac:dyDescent="0.25">
      <c r="D7400" s="27"/>
      <c r="M7400" s="17"/>
    </row>
    <row r="7401" spans="4:13" x14ac:dyDescent="0.25">
      <c r="D7401" s="27"/>
      <c r="M7401" s="17"/>
    </row>
    <row r="7402" spans="4:13" x14ac:dyDescent="0.25">
      <c r="D7402" s="27"/>
      <c r="M7402" s="17"/>
    </row>
    <row r="7403" spans="4:13" x14ac:dyDescent="0.25">
      <c r="D7403" s="27"/>
      <c r="M7403" s="17"/>
    </row>
    <row r="7404" spans="4:13" x14ac:dyDescent="0.25">
      <c r="D7404" s="27"/>
      <c r="M7404" s="17"/>
    </row>
    <row r="7405" spans="4:13" x14ac:dyDescent="0.25">
      <c r="D7405" s="27"/>
      <c r="M7405" s="17"/>
    </row>
    <row r="7406" spans="4:13" x14ac:dyDescent="0.25">
      <c r="D7406" s="27"/>
      <c r="M7406" s="17"/>
    </row>
    <row r="7407" spans="4:13" x14ac:dyDescent="0.25">
      <c r="D7407" s="27"/>
      <c r="M7407" s="17"/>
    </row>
    <row r="7408" spans="4:13" x14ac:dyDescent="0.25">
      <c r="D7408" s="27"/>
      <c r="M7408" s="17"/>
    </row>
    <row r="7409" spans="4:13" x14ac:dyDescent="0.25">
      <c r="D7409" s="27"/>
      <c r="M7409" s="17"/>
    </row>
    <row r="7410" spans="4:13" x14ac:dyDescent="0.25">
      <c r="D7410" s="27"/>
      <c r="M7410" s="17"/>
    </row>
    <row r="7411" spans="4:13" x14ac:dyDescent="0.25">
      <c r="D7411" s="27"/>
      <c r="M7411" s="17"/>
    </row>
    <row r="7412" spans="4:13" x14ac:dyDescent="0.25">
      <c r="D7412" s="27"/>
      <c r="M7412" s="17"/>
    </row>
    <row r="7413" spans="4:13" x14ac:dyDescent="0.25">
      <c r="D7413" s="27"/>
      <c r="M7413" s="17"/>
    </row>
    <row r="7414" spans="4:13" x14ac:dyDescent="0.25">
      <c r="D7414" s="27"/>
      <c r="M7414" s="17"/>
    </row>
    <row r="7415" spans="4:13" x14ac:dyDescent="0.25">
      <c r="D7415" s="27"/>
      <c r="M7415" s="17"/>
    </row>
    <row r="7416" spans="4:13" x14ac:dyDescent="0.25">
      <c r="D7416" s="27"/>
      <c r="M7416" s="17"/>
    </row>
    <row r="7417" spans="4:13" x14ac:dyDescent="0.25">
      <c r="D7417" s="27"/>
      <c r="M7417" s="17"/>
    </row>
    <row r="7418" spans="4:13" x14ac:dyDescent="0.25">
      <c r="D7418" s="27"/>
      <c r="M7418" s="17"/>
    </row>
    <row r="7419" spans="4:13" x14ac:dyDescent="0.25">
      <c r="D7419" s="27"/>
      <c r="M7419" s="17"/>
    </row>
    <row r="7420" spans="4:13" x14ac:dyDescent="0.25">
      <c r="D7420" s="27"/>
      <c r="M7420" s="17"/>
    </row>
    <row r="7421" spans="4:13" x14ac:dyDescent="0.25">
      <c r="D7421" s="27"/>
      <c r="M7421" s="17"/>
    </row>
    <row r="7422" spans="4:13" x14ac:dyDescent="0.25">
      <c r="D7422" s="27"/>
      <c r="M7422" s="17"/>
    </row>
    <row r="7423" spans="4:13" x14ac:dyDescent="0.25">
      <c r="D7423" s="27"/>
      <c r="M7423" s="17"/>
    </row>
    <row r="7424" spans="4:13" x14ac:dyDescent="0.25">
      <c r="D7424" s="27"/>
      <c r="M7424" s="17"/>
    </row>
    <row r="7425" spans="4:13" x14ac:dyDescent="0.25">
      <c r="D7425" s="27"/>
      <c r="M7425" s="17"/>
    </row>
    <row r="7426" spans="4:13" x14ac:dyDescent="0.25">
      <c r="D7426" s="27"/>
      <c r="M7426" s="17"/>
    </row>
    <row r="7427" spans="4:13" x14ac:dyDescent="0.25">
      <c r="D7427" s="27"/>
      <c r="M7427" s="17"/>
    </row>
    <row r="7428" spans="4:13" x14ac:dyDescent="0.25">
      <c r="D7428" s="27"/>
      <c r="M7428" s="17"/>
    </row>
    <row r="7429" spans="4:13" x14ac:dyDescent="0.25">
      <c r="D7429" s="27"/>
      <c r="M7429" s="17"/>
    </row>
    <row r="7430" spans="4:13" x14ac:dyDescent="0.25">
      <c r="D7430" s="27"/>
      <c r="M7430" s="17"/>
    </row>
    <row r="7431" spans="4:13" x14ac:dyDescent="0.25">
      <c r="D7431" s="27"/>
      <c r="M7431" s="17"/>
    </row>
    <row r="7432" spans="4:13" x14ac:dyDescent="0.25">
      <c r="D7432" s="27"/>
      <c r="M7432" s="17"/>
    </row>
    <row r="7433" spans="4:13" x14ac:dyDescent="0.25">
      <c r="D7433" s="27"/>
      <c r="M7433" s="17"/>
    </row>
    <row r="7434" spans="4:13" x14ac:dyDescent="0.25">
      <c r="D7434" s="27"/>
      <c r="M7434" s="17"/>
    </row>
    <row r="7435" spans="4:13" x14ac:dyDescent="0.25">
      <c r="D7435" s="27"/>
      <c r="M7435" s="17"/>
    </row>
    <row r="7436" spans="4:13" x14ac:dyDescent="0.25">
      <c r="D7436" s="27"/>
      <c r="M7436" s="17"/>
    </row>
    <row r="7437" spans="4:13" x14ac:dyDescent="0.25">
      <c r="D7437" s="27"/>
      <c r="M7437" s="17"/>
    </row>
    <row r="7438" spans="4:13" x14ac:dyDescent="0.25">
      <c r="D7438" s="27"/>
      <c r="M7438" s="17"/>
    </row>
    <row r="7439" spans="4:13" x14ac:dyDescent="0.25">
      <c r="D7439" s="27"/>
      <c r="M7439" s="17"/>
    </row>
    <row r="7440" spans="4:13" x14ac:dyDescent="0.25">
      <c r="D7440" s="27"/>
      <c r="M7440" s="17"/>
    </row>
    <row r="7441" spans="4:13" x14ac:dyDescent="0.25">
      <c r="D7441" s="27"/>
      <c r="M7441" s="17"/>
    </row>
    <row r="7442" spans="4:13" x14ac:dyDescent="0.25">
      <c r="D7442" s="27"/>
      <c r="M7442" s="17"/>
    </row>
    <row r="7443" spans="4:13" x14ac:dyDescent="0.25">
      <c r="D7443" s="27"/>
      <c r="M7443" s="17"/>
    </row>
    <row r="7444" spans="4:13" x14ac:dyDescent="0.25">
      <c r="D7444" s="27"/>
      <c r="M7444" s="17"/>
    </row>
    <row r="7445" spans="4:13" x14ac:dyDescent="0.25">
      <c r="D7445" s="27"/>
      <c r="M7445" s="17"/>
    </row>
    <row r="7446" spans="4:13" x14ac:dyDescent="0.25">
      <c r="D7446" s="27"/>
      <c r="M7446" s="17"/>
    </row>
    <row r="7447" spans="4:13" x14ac:dyDescent="0.25">
      <c r="D7447" s="27"/>
      <c r="M7447" s="17"/>
    </row>
    <row r="7448" spans="4:13" x14ac:dyDescent="0.25">
      <c r="D7448" s="27"/>
      <c r="M7448" s="17"/>
    </row>
    <row r="7449" spans="4:13" x14ac:dyDescent="0.25">
      <c r="D7449" s="27"/>
      <c r="M7449" s="17"/>
    </row>
    <row r="7450" spans="4:13" x14ac:dyDescent="0.25">
      <c r="D7450" s="27"/>
      <c r="M7450" s="17"/>
    </row>
    <row r="7451" spans="4:13" x14ac:dyDescent="0.25">
      <c r="D7451" s="27"/>
      <c r="M7451" s="17"/>
    </row>
    <row r="7452" spans="4:13" x14ac:dyDescent="0.25">
      <c r="D7452" s="27"/>
      <c r="M7452" s="17"/>
    </row>
    <row r="7453" spans="4:13" x14ac:dyDescent="0.25">
      <c r="D7453" s="27"/>
      <c r="M7453" s="17"/>
    </row>
    <row r="7454" spans="4:13" x14ac:dyDescent="0.25">
      <c r="D7454" s="27"/>
      <c r="M7454" s="17"/>
    </row>
    <row r="7455" spans="4:13" x14ac:dyDescent="0.25">
      <c r="D7455" s="27"/>
      <c r="M7455" s="17"/>
    </row>
    <row r="7456" spans="4:13" x14ac:dyDescent="0.25">
      <c r="D7456" s="27"/>
      <c r="M7456" s="17"/>
    </row>
    <row r="7457" spans="4:13" x14ac:dyDescent="0.25">
      <c r="D7457" s="27"/>
      <c r="M7457" s="17"/>
    </row>
    <row r="7458" spans="4:13" x14ac:dyDescent="0.25">
      <c r="D7458" s="27"/>
      <c r="M7458" s="17"/>
    </row>
    <row r="7459" spans="4:13" x14ac:dyDescent="0.25">
      <c r="D7459" s="27"/>
      <c r="M7459" s="17"/>
    </row>
    <row r="7460" spans="4:13" x14ac:dyDescent="0.25">
      <c r="D7460" s="27"/>
      <c r="M7460" s="17"/>
    </row>
    <row r="7461" spans="4:13" x14ac:dyDescent="0.25">
      <c r="D7461" s="27"/>
      <c r="M7461" s="17"/>
    </row>
    <row r="7462" spans="4:13" x14ac:dyDescent="0.25">
      <c r="D7462" s="27"/>
      <c r="M7462" s="17"/>
    </row>
    <row r="7463" spans="4:13" x14ac:dyDescent="0.25">
      <c r="D7463" s="27"/>
      <c r="M7463" s="17"/>
    </row>
    <row r="7464" spans="4:13" x14ac:dyDescent="0.25">
      <c r="D7464" s="27"/>
      <c r="M7464" s="17"/>
    </row>
    <row r="7465" spans="4:13" x14ac:dyDescent="0.25">
      <c r="D7465" s="27"/>
      <c r="M7465" s="17"/>
    </row>
    <row r="7466" spans="4:13" x14ac:dyDescent="0.25">
      <c r="D7466" s="27"/>
      <c r="M7466" s="17"/>
    </row>
    <row r="7467" spans="4:13" x14ac:dyDescent="0.25">
      <c r="D7467" s="27"/>
      <c r="M7467" s="17"/>
    </row>
    <row r="7468" spans="4:13" x14ac:dyDescent="0.25">
      <c r="D7468" s="27"/>
      <c r="M7468" s="17"/>
    </row>
    <row r="7469" spans="4:13" x14ac:dyDescent="0.25">
      <c r="D7469" s="27"/>
      <c r="M7469" s="17"/>
    </row>
    <row r="7470" spans="4:13" x14ac:dyDescent="0.25">
      <c r="D7470" s="27"/>
      <c r="M7470" s="17"/>
    </row>
    <row r="7471" spans="4:13" x14ac:dyDescent="0.25">
      <c r="D7471" s="27"/>
      <c r="M7471" s="17"/>
    </row>
    <row r="7472" spans="4:13" x14ac:dyDescent="0.25">
      <c r="D7472" s="27"/>
      <c r="M7472" s="17"/>
    </row>
    <row r="7473" spans="4:13" x14ac:dyDescent="0.25">
      <c r="D7473" s="27"/>
      <c r="M7473" s="17"/>
    </row>
    <row r="7474" spans="4:13" x14ac:dyDescent="0.25">
      <c r="D7474" s="27"/>
      <c r="M7474" s="17"/>
    </row>
    <row r="7475" spans="4:13" x14ac:dyDescent="0.25">
      <c r="D7475" s="27"/>
      <c r="M7475" s="17"/>
    </row>
    <row r="7476" spans="4:13" x14ac:dyDescent="0.25">
      <c r="D7476" s="27"/>
      <c r="M7476" s="17"/>
    </row>
    <row r="7477" spans="4:13" x14ac:dyDescent="0.25">
      <c r="D7477" s="27"/>
      <c r="M7477" s="17"/>
    </row>
    <row r="7478" spans="4:13" x14ac:dyDescent="0.25">
      <c r="D7478" s="27"/>
      <c r="M7478" s="17"/>
    </row>
    <row r="7479" spans="4:13" x14ac:dyDescent="0.25">
      <c r="D7479" s="27"/>
      <c r="M7479" s="17"/>
    </row>
    <row r="7480" spans="4:13" x14ac:dyDescent="0.25">
      <c r="D7480" s="27"/>
      <c r="M7480" s="17"/>
    </row>
    <row r="7481" spans="4:13" x14ac:dyDescent="0.25">
      <c r="D7481" s="27"/>
      <c r="M7481" s="17"/>
    </row>
    <row r="7482" spans="4:13" x14ac:dyDescent="0.25">
      <c r="D7482" s="27"/>
      <c r="M7482" s="17"/>
    </row>
    <row r="7483" spans="4:13" x14ac:dyDescent="0.25">
      <c r="D7483" s="27"/>
      <c r="M7483" s="17"/>
    </row>
    <row r="7484" spans="4:13" x14ac:dyDescent="0.25">
      <c r="D7484" s="27"/>
      <c r="M7484" s="17"/>
    </row>
    <row r="7485" spans="4:13" x14ac:dyDescent="0.25">
      <c r="D7485" s="27"/>
      <c r="M7485" s="17"/>
    </row>
    <row r="7486" spans="4:13" x14ac:dyDescent="0.25">
      <c r="D7486" s="27"/>
      <c r="M7486" s="17"/>
    </row>
    <row r="7487" spans="4:13" x14ac:dyDescent="0.25">
      <c r="D7487" s="27"/>
      <c r="M7487" s="17"/>
    </row>
    <row r="7488" spans="4:13" x14ac:dyDescent="0.25">
      <c r="D7488" s="27"/>
      <c r="M7488" s="17"/>
    </row>
    <row r="7489" spans="4:13" x14ac:dyDescent="0.25">
      <c r="D7489" s="27"/>
      <c r="M7489" s="17"/>
    </row>
    <row r="7490" spans="4:13" x14ac:dyDescent="0.25">
      <c r="D7490" s="27"/>
      <c r="M7490" s="17"/>
    </row>
    <row r="7491" spans="4:13" x14ac:dyDescent="0.25">
      <c r="D7491" s="27"/>
      <c r="M7491" s="17"/>
    </row>
    <row r="7492" spans="4:13" x14ac:dyDescent="0.25">
      <c r="D7492" s="27"/>
      <c r="M7492" s="17"/>
    </row>
    <row r="7493" spans="4:13" x14ac:dyDescent="0.25">
      <c r="D7493" s="27"/>
      <c r="M7493" s="17"/>
    </row>
    <row r="7494" spans="4:13" x14ac:dyDescent="0.25">
      <c r="D7494" s="27"/>
      <c r="M7494" s="17"/>
    </row>
    <row r="7495" spans="4:13" x14ac:dyDescent="0.25">
      <c r="D7495" s="27"/>
      <c r="M7495" s="17"/>
    </row>
    <row r="7496" spans="4:13" x14ac:dyDescent="0.25">
      <c r="D7496" s="27"/>
      <c r="M7496" s="17"/>
    </row>
    <row r="7497" spans="4:13" x14ac:dyDescent="0.25">
      <c r="D7497" s="27"/>
      <c r="M7497" s="17"/>
    </row>
    <row r="7498" spans="4:13" x14ac:dyDescent="0.25">
      <c r="D7498" s="27"/>
      <c r="M7498" s="17"/>
    </row>
    <row r="7499" spans="4:13" x14ac:dyDescent="0.25">
      <c r="D7499" s="27"/>
      <c r="M7499" s="17"/>
    </row>
    <row r="7500" spans="4:13" x14ac:dyDescent="0.25">
      <c r="D7500" s="27"/>
      <c r="M7500" s="17"/>
    </row>
    <row r="7501" spans="4:13" x14ac:dyDescent="0.25">
      <c r="D7501" s="27"/>
      <c r="M7501" s="17"/>
    </row>
    <row r="7502" spans="4:13" x14ac:dyDescent="0.25">
      <c r="D7502" s="27"/>
      <c r="M7502" s="17"/>
    </row>
    <row r="7503" spans="4:13" x14ac:dyDescent="0.25">
      <c r="D7503" s="27"/>
      <c r="M7503" s="17"/>
    </row>
    <row r="7504" spans="4:13" x14ac:dyDescent="0.25">
      <c r="D7504" s="27"/>
      <c r="M7504" s="17"/>
    </row>
    <row r="7505" spans="4:13" x14ac:dyDescent="0.25">
      <c r="D7505" s="27"/>
      <c r="M7505" s="17"/>
    </row>
    <row r="7506" spans="4:13" x14ac:dyDescent="0.25">
      <c r="D7506" s="27"/>
      <c r="M7506" s="17"/>
    </row>
    <row r="7507" spans="4:13" x14ac:dyDescent="0.25">
      <c r="D7507" s="27"/>
      <c r="M7507" s="17"/>
    </row>
    <row r="7508" spans="4:13" x14ac:dyDescent="0.25">
      <c r="D7508" s="27"/>
      <c r="M7508" s="17"/>
    </row>
    <row r="7509" spans="4:13" x14ac:dyDescent="0.25">
      <c r="D7509" s="27"/>
      <c r="M7509" s="17"/>
    </row>
    <row r="7510" spans="4:13" x14ac:dyDescent="0.25">
      <c r="D7510" s="27"/>
      <c r="M7510" s="17"/>
    </row>
    <row r="7511" spans="4:13" x14ac:dyDescent="0.25">
      <c r="D7511" s="27"/>
      <c r="M7511" s="17"/>
    </row>
    <row r="7512" spans="4:13" x14ac:dyDescent="0.25">
      <c r="D7512" s="27"/>
      <c r="M7512" s="17"/>
    </row>
    <row r="7513" spans="4:13" x14ac:dyDescent="0.25">
      <c r="D7513" s="27"/>
      <c r="M7513" s="17"/>
    </row>
    <row r="7514" spans="4:13" x14ac:dyDescent="0.25">
      <c r="D7514" s="27"/>
      <c r="M7514" s="17"/>
    </row>
    <row r="7515" spans="4:13" x14ac:dyDescent="0.25">
      <c r="D7515" s="27"/>
      <c r="M7515" s="17"/>
    </row>
    <row r="7516" spans="4:13" x14ac:dyDescent="0.25">
      <c r="D7516" s="27"/>
      <c r="M7516" s="17"/>
    </row>
    <row r="7517" spans="4:13" x14ac:dyDescent="0.25">
      <c r="D7517" s="27"/>
      <c r="M7517" s="17"/>
    </row>
    <row r="7518" spans="4:13" x14ac:dyDescent="0.25">
      <c r="D7518" s="27"/>
      <c r="M7518" s="17"/>
    </row>
    <row r="7519" spans="4:13" x14ac:dyDescent="0.25">
      <c r="D7519" s="27"/>
      <c r="M7519" s="17"/>
    </row>
    <row r="7520" spans="4:13" x14ac:dyDescent="0.25">
      <c r="D7520" s="27"/>
      <c r="M7520" s="17"/>
    </row>
    <row r="7521" spans="4:13" x14ac:dyDescent="0.25">
      <c r="D7521" s="27"/>
      <c r="M7521" s="17"/>
    </row>
    <row r="7522" spans="4:13" x14ac:dyDescent="0.25">
      <c r="D7522" s="27"/>
      <c r="M7522" s="17"/>
    </row>
    <row r="7523" spans="4:13" x14ac:dyDescent="0.25">
      <c r="D7523" s="27"/>
      <c r="M7523" s="17"/>
    </row>
    <row r="7524" spans="4:13" x14ac:dyDescent="0.25">
      <c r="D7524" s="27"/>
      <c r="M7524" s="17"/>
    </row>
    <row r="7525" spans="4:13" x14ac:dyDescent="0.25">
      <c r="D7525" s="27"/>
      <c r="M7525" s="17"/>
    </row>
    <row r="7526" spans="4:13" x14ac:dyDescent="0.25">
      <c r="D7526" s="27"/>
      <c r="M7526" s="17"/>
    </row>
    <row r="7527" spans="4:13" x14ac:dyDescent="0.25">
      <c r="D7527" s="27"/>
      <c r="M7527" s="17"/>
    </row>
    <row r="7528" spans="4:13" x14ac:dyDescent="0.25">
      <c r="D7528" s="27"/>
      <c r="M7528" s="17"/>
    </row>
    <row r="7529" spans="4:13" x14ac:dyDescent="0.25">
      <c r="D7529" s="27"/>
      <c r="M7529" s="17"/>
    </row>
    <row r="7530" spans="4:13" x14ac:dyDescent="0.25">
      <c r="D7530" s="27"/>
      <c r="M7530" s="17"/>
    </row>
    <row r="7531" spans="4:13" x14ac:dyDescent="0.25">
      <c r="D7531" s="27"/>
      <c r="M7531" s="17"/>
    </row>
    <row r="7532" spans="4:13" x14ac:dyDescent="0.25">
      <c r="D7532" s="27"/>
      <c r="M7532" s="17"/>
    </row>
    <row r="7533" spans="4:13" x14ac:dyDescent="0.25">
      <c r="D7533" s="27"/>
      <c r="M7533" s="17"/>
    </row>
    <row r="7534" spans="4:13" x14ac:dyDescent="0.25">
      <c r="D7534" s="27"/>
      <c r="M7534" s="17"/>
    </row>
    <row r="7535" spans="4:13" x14ac:dyDescent="0.25">
      <c r="D7535" s="27"/>
      <c r="M7535" s="17"/>
    </row>
    <row r="7536" spans="4:13" x14ac:dyDescent="0.25">
      <c r="D7536" s="27"/>
      <c r="M7536" s="17"/>
    </row>
    <row r="7537" spans="4:13" x14ac:dyDescent="0.25">
      <c r="D7537" s="27"/>
      <c r="M7537" s="17"/>
    </row>
    <row r="7538" spans="4:13" x14ac:dyDescent="0.25">
      <c r="D7538" s="27"/>
      <c r="M7538" s="17"/>
    </row>
    <row r="7539" spans="4:13" x14ac:dyDescent="0.25">
      <c r="D7539" s="27"/>
      <c r="M7539" s="17"/>
    </row>
    <row r="7540" spans="4:13" x14ac:dyDescent="0.25">
      <c r="D7540" s="27"/>
      <c r="M7540" s="17"/>
    </row>
    <row r="7541" spans="4:13" x14ac:dyDescent="0.25">
      <c r="D7541" s="27"/>
      <c r="M7541" s="17"/>
    </row>
    <row r="7542" spans="4:13" x14ac:dyDescent="0.25">
      <c r="D7542" s="27"/>
      <c r="M7542" s="17"/>
    </row>
    <row r="7543" spans="4:13" x14ac:dyDescent="0.25">
      <c r="D7543" s="27"/>
      <c r="M7543" s="17"/>
    </row>
    <row r="7544" spans="4:13" x14ac:dyDescent="0.25">
      <c r="D7544" s="27"/>
      <c r="M7544" s="17"/>
    </row>
    <row r="7545" spans="4:13" x14ac:dyDescent="0.25">
      <c r="D7545" s="27"/>
      <c r="M7545" s="17"/>
    </row>
    <row r="7546" spans="4:13" x14ac:dyDescent="0.25">
      <c r="D7546" s="27"/>
      <c r="M7546" s="17"/>
    </row>
    <row r="7547" spans="4:13" x14ac:dyDescent="0.25">
      <c r="D7547" s="27"/>
      <c r="M7547" s="17"/>
    </row>
    <row r="7548" spans="4:13" x14ac:dyDescent="0.25">
      <c r="D7548" s="27"/>
      <c r="M7548" s="17"/>
    </row>
    <row r="7549" spans="4:13" x14ac:dyDescent="0.25">
      <c r="D7549" s="27"/>
      <c r="M7549" s="17"/>
    </row>
    <row r="7550" spans="4:13" x14ac:dyDescent="0.25">
      <c r="D7550" s="27"/>
      <c r="M7550" s="17"/>
    </row>
    <row r="7551" spans="4:13" x14ac:dyDescent="0.25">
      <c r="D7551" s="27"/>
      <c r="M7551" s="17"/>
    </row>
    <row r="7552" spans="4:13" x14ac:dyDescent="0.25">
      <c r="D7552" s="27"/>
      <c r="M7552" s="17"/>
    </row>
    <row r="7553" spans="4:13" x14ac:dyDescent="0.25">
      <c r="D7553" s="27"/>
      <c r="M7553" s="17"/>
    </row>
    <row r="7554" spans="4:13" x14ac:dyDescent="0.25">
      <c r="D7554" s="27"/>
      <c r="M7554" s="17"/>
    </row>
    <row r="7555" spans="4:13" x14ac:dyDescent="0.25">
      <c r="D7555" s="27"/>
      <c r="M7555" s="17"/>
    </row>
    <row r="7556" spans="4:13" x14ac:dyDescent="0.25">
      <c r="D7556" s="27"/>
      <c r="M7556" s="17"/>
    </row>
    <row r="7557" spans="4:13" x14ac:dyDescent="0.25">
      <c r="D7557" s="27"/>
      <c r="M7557" s="17"/>
    </row>
    <row r="7558" spans="4:13" x14ac:dyDescent="0.25">
      <c r="D7558" s="27"/>
      <c r="M7558" s="17"/>
    </row>
    <row r="7559" spans="4:13" x14ac:dyDescent="0.25">
      <c r="D7559" s="27"/>
      <c r="M7559" s="17"/>
    </row>
    <row r="7560" spans="4:13" x14ac:dyDescent="0.25">
      <c r="D7560" s="27"/>
      <c r="M7560" s="17"/>
    </row>
    <row r="7561" spans="4:13" x14ac:dyDescent="0.25">
      <c r="D7561" s="27"/>
      <c r="M7561" s="17"/>
    </row>
    <row r="7562" spans="4:13" x14ac:dyDescent="0.25">
      <c r="D7562" s="27"/>
      <c r="M7562" s="17"/>
    </row>
    <row r="7563" spans="4:13" x14ac:dyDescent="0.25">
      <c r="D7563" s="27"/>
      <c r="M7563" s="17"/>
    </row>
    <row r="7564" spans="4:13" x14ac:dyDescent="0.25">
      <c r="D7564" s="27"/>
      <c r="M7564" s="17"/>
    </row>
    <row r="7565" spans="4:13" x14ac:dyDescent="0.25">
      <c r="D7565" s="27"/>
      <c r="M7565" s="17"/>
    </row>
    <row r="7566" spans="4:13" x14ac:dyDescent="0.25">
      <c r="D7566" s="27"/>
      <c r="M7566" s="17"/>
    </row>
    <row r="7567" spans="4:13" x14ac:dyDescent="0.25">
      <c r="D7567" s="27"/>
      <c r="M7567" s="17"/>
    </row>
    <row r="7568" spans="4:13" x14ac:dyDescent="0.25">
      <c r="D7568" s="27"/>
      <c r="M7568" s="17"/>
    </row>
    <row r="7569" spans="4:13" x14ac:dyDescent="0.25">
      <c r="D7569" s="27"/>
      <c r="M7569" s="17"/>
    </row>
    <row r="7570" spans="4:13" x14ac:dyDescent="0.25">
      <c r="D7570" s="27"/>
      <c r="M7570" s="17"/>
    </row>
    <row r="7571" spans="4:13" x14ac:dyDescent="0.25">
      <c r="D7571" s="27"/>
      <c r="M7571" s="17"/>
    </row>
    <row r="7572" spans="4:13" x14ac:dyDescent="0.25">
      <c r="D7572" s="27"/>
      <c r="M7572" s="17"/>
    </row>
    <row r="7573" spans="4:13" x14ac:dyDescent="0.25">
      <c r="D7573" s="27"/>
      <c r="M7573" s="17"/>
    </row>
    <row r="7574" spans="4:13" x14ac:dyDescent="0.25">
      <c r="D7574" s="27"/>
      <c r="M7574" s="17"/>
    </row>
    <row r="7575" spans="4:13" x14ac:dyDescent="0.25">
      <c r="D7575" s="27"/>
      <c r="M7575" s="17"/>
    </row>
    <row r="7576" spans="4:13" x14ac:dyDescent="0.25">
      <c r="D7576" s="27"/>
      <c r="M7576" s="17"/>
    </row>
    <row r="7577" spans="4:13" x14ac:dyDescent="0.25">
      <c r="D7577" s="27"/>
      <c r="M7577" s="17"/>
    </row>
    <row r="7578" spans="4:13" x14ac:dyDescent="0.25">
      <c r="D7578" s="27"/>
      <c r="M7578" s="17"/>
    </row>
    <row r="7579" spans="4:13" x14ac:dyDescent="0.25">
      <c r="D7579" s="27"/>
      <c r="M7579" s="17"/>
    </row>
    <row r="7580" spans="4:13" x14ac:dyDescent="0.25">
      <c r="D7580" s="27"/>
      <c r="M7580" s="17"/>
    </row>
    <row r="7581" spans="4:13" x14ac:dyDescent="0.25">
      <c r="D7581" s="27"/>
      <c r="M7581" s="17"/>
    </row>
    <row r="7582" spans="4:13" x14ac:dyDescent="0.25">
      <c r="D7582" s="27"/>
      <c r="M7582" s="17"/>
    </row>
    <row r="7583" spans="4:13" x14ac:dyDescent="0.25">
      <c r="D7583" s="27"/>
      <c r="M7583" s="17"/>
    </row>
    <row r="7584" spans="4:13" x14ac:dyDescent="0.25">
      <c r="D7584" s="27"/>
      <c r="M7584" s="17"/>
    </row>
    <row r="7585" spans="4:13" x14ac:dyDescent="0.25">
      <c r="D7585" s="27"/>
      <c r="M7585" s="17"/>
    </row>
    <row r="7586" spans="4:13" x14ac:dyDescent="0.25">
      <c r="D7586" s="27"/>
      <c r="M7586" s="17"/>
    </row>
    <row r="7587" spans="4:13" x14ac:dyDescent="0.25">
      <c r="D7587" s="27"/>
      <c r="M7587" s="17"/>
    </row>
    <row r="7588" spans="4:13" x14ac:dyDescent="0.25">
      <c r="D7588" s="27"/>
      <c r="M7588" s="17"/>
    </row>
    <row r="7589" spans="4:13" x14ac:dyDescent="0.25">
      <c r="D7589" s="27"/>
      <c r="M7589" s="17"/>
    </row>
    <row r="7590" spans="4:13" x14ac:dyDescent="0.25">
      <c r="D7590" s="27"/>
      <c r="M7590" s="17"/>
    </row>
    <row r="7591" spans="4:13" x14ac:dyDescent="0.25">
      <c r="D7591" s="27"/>
      <c r="M7591" s="17"/>
    </row>
    <row r="7592" spans="4:13" x14ac:dyDescent="0.25">
      <c r="D7592" s="27"/>
      <c r="M7592" s="17"/>
    </row>
    <row r="7593" spans="4:13" x14ac:dyDescent="0.25">
      <c r="D7593" s="27"/>
      <c r="M7593" s="17"/>
    </row>
    <row r="7594" spans="4:13" x14ac:dyDescent="0.25">
      <c r="D7594" s="27"/>
      <c r="M7594" s="17"/>
    </row>
    <row r="7595" spans="4:13" x14ac:dyDescent="0.25">
      <c r="D7595" s="27"/>
      <c r="M7595" s="17"/>
    </row>
    <row r="7596" spans="4:13" x14ac:dyDescent="0.25">
      <c r="D7596" s="27"/>
      <c r="M7596" s="17"/>
    </row>
    <row r="7597" spans="4:13" x14ac:dyDescent="0.25">
      <c r="D7597" s="27"/>
      <c r="M7597" s="17"/>
    </row>
    <row r="7598" spans="4:13" x14ac:dyDescent="0.25">
      <c r="D7598" s="27"/>
      <c r="M7598" s="17"/>
    </row>
    <row r="7599" spans="4:13" x14ac:dyDescent="0.25">
      <c r="D7599" s="27"/>
      <c r="M7599" s="17"/>
    </row>
    <row r="7600" spans="4:13" x14ac:dyDescent="0.25">
      <c r="D7600" s="27"/>
      <c r="M7600" s="17"/>
    </row>
    <row r="7601" spans="4:13" x14ac:dyDescent="0.25">
      <c r="D7601" s="27"/>
      <c r="M7601" s="17"/>
    </row>
    <row r="7602" spans="4:13" x14ac:dyDescent="0.25">
      <c r="D7602" s="27"/>
      <c r="M7602" s="17"/>
    </row>
    <row r="7603" spans="4:13" x14ac:dyDescent="0.25">
      <c r="D7603" s="27"/>
      <c r="M7603" s="17"/>
    </row>
    <row r="7604" spans="4:13" x14ac:dyDescent="0.25">
      <c r="D7604" s="27"/>
      <c r="M7604" s="17"/>
    </row>
    <row r="7605" spans="4:13" x14ac:dyDescent="0.25">
      <c r="D7605" s="27"/>
      <c r="M7605" s="17"/>
    </row>
    <row r="7606" spans="4:13" x14ac:dyDescent="0.25">
      <c r="D7606" s="27"/>
      <c r="M7606" s="17"/>
    </row>
    <row r="7607" spans="4:13" x14ac:dyDescent="0.25">
      <c r="D7607" s="27"/>
      <c r="M7607" s="17"/>
    </row>
    <row r="7608" spans="4:13" x14ac:dyDescent="0.25">
      <c r="D7608" s="27"/>
      <c r="M7608" s="17"/>
    </row>
    <row r="7609" spans="4:13" x14ac:dyDescent="0.25">
      <c r="D7609" s="27"/>
      <c r="M7609" s="17"/>
    </row>
    <row r="7610" spans="4:13" x14ac:dyDescent="0.25">
      <c r="D7610" s="27"/>
      <c r="M7610" s="17"/>
    </row>
    <row r="7611" spans="4:13" x14ac:dyDescent="0.25">
      <c r="D7611" s="27"/>
      <c r="M7611" s="17"/>
    </row>
    <row r="7612" spans="4:13" x14ac:dyDescent="0.25">
      <c r="D7612" s="27"/>
      <c r="M7612" s="17"/>
    </row>
    <row r="7613" spans="4:13" x14ac:dyDescent="0.25">
      <c r="D7613" s="27"/>
      <c r="M7613" s="17"/>
    </row>
    <row r="7614" spans="4:13" x14ac:dyDescent="0.25">
      <c r="D7614" s="27"/>
      <c r="M7614" s="17"/>
    </row>
    <row r="7615" spans="4:13" x14ac:dyDescent="0.25">
      <c r="D7615" s="27"/>
      <c r="M7615" s="17"/>
    </row>
    <row r="7616" spans="4:13" x14ac:dyDescent="0.25">
      <c r="D7616" s="27"/>
      <c r="M7616" s="17"/>
    </row>
    <row r="7617" spans="4:13" x14ac:dyDescent="0.25">
      <c r="D7617" s="27"/>
      <c r="M7617" s="17"/>
    </row>
    <row r="7618" spans="4:13" x14ac:dyDescent="0.25">
      <c r="D7618" s="27"/>
      <c r="M7618" s="17"/>
    </row>
    <row r="7619" spans="4:13" x14ac:dyDescent="0.25">
      <c r="D7619" s="27"/>
      <c r="M7619" s="17"/>
    </row>
    <row r="7620" spans="4:13" x14ac:dyDescent="0.25">
      <c r="D7620" s="27"/>
      <c r="M7620" s="17"/>
    </row>
    <row r="7621" spans="4:13" x14ac:dyDescent="0.25">
      <c r="D7621" s="27"/>
      <c r="M7621" s="17"/>
    </row>
    <row r="7622" spans="4:13" x14ac:dyDescent="0.25">
      <c r="D7622" s="27"/>
      <c r="M7622" s="17"/>
    </row>
    <row r="7623" spans="4:13" x14ac:dyDescent="0.25">
      <c r="D7623" s="27"/>
      <c r="M7623" s="17"/>
    </row>
    <row r="7624" spans="4:13" x14ac:dyDescent="0.25">
      <c r="D7624" s="27"/>
      <c r="M7624" s="17"/>
    </row>
    <row r="7625" spans="4:13" x14ac:dyDescent="0.25">
      <c r="D7625" s="27"/>
      <c r="M7625" s="17"/>
    </row>
    <row r="7626" spans="4:13" x14ac:dyDescent="0.25">
      <c r="D7626" s="27"/>
      <c r="M7626" s="17"/>
    </row>
    <row r="7627" spans="4:13" x14ac:dyDescent="0.25">
      <c r="D7627" s="27"/>
      <c r="M7627" s="17"/>
    </row>
    <row r="7628" spans="4:13" x14ac:dyDescent="0.25">
      <c r="D7628" s="27"/>
      <c r="M7628" s="17"/>
    </row>
    <row r="7629" spans="4:13" x14ac:dyDescent="0.25">
      <c r="D7629" s="27"/>
      <c r="M7629" s="17"/>
    </row>
    <row r="7630" spans="4:13" x14ac:dyDescent="0.25">
      <c r="D7630" s="27"/>
      <c r="M7630" s="17"/>
    </row>
    <row r="7631" spans="4:13" x14ac:dyDescent="0.25">
      <c r="D7631" s="27"/>
      <c r="M7631" s="17"/>
    </row>
    <row r="7632" spans="4:13" x14ac:dyDescent="0.25">
      <c r="D7632" s="27"/>
      <c r="M7632" s="17"/>
    </row>
    <row r="7633" spans="4:13" x14ac:dyDescent="0.25">
      <c r="D7633" s="27"/>
      <c r="M7633" s="17"/>
    </row>
    <row r="7634" spans="4:13" x14ac:dyDescent="0.25">
      <c r="D7634" s="27"/>
      <c r="M7634" s="17"/>
    </row>
    <row r="7635" spans="4:13" x14ac:dyDescent="0.25">
      <c r="D7635" s="27"/>
      <c r="M7635" s="17"/>
    </row>
    <row r="7636" spans="4:13" x14ac:dyDescent="0.25">
      <c r="D7636" s="27"/>
      <c r="M7636" s="17"/>
    </row>
    <row r="7637" spans="4:13" x14ac:dyDescent="0.25">
      <c r="D7637" s="27"/>
      <c r="M7637" s="17"/>
    </row>
    <row r="7638" spans="4:13" x14ac:dyDescent="0.25">
      <c r="D7638" s="27"/>
      <c r="M7638" s="17"/>
    </row>
    <row r="7639" spans="4:13" x14ac:dyDescent="0.25">
      <c r="D7639" s="27"/>
      <c r="M7639" s="17"/>
    </row>
    <row r="7640" spans="4:13" x14ac:dyDescent="0.25">
      <c r="D7640" s="27"/>
      <c r="M7640" s="17"/>
    </row>
    <row r="7641" spans="4:13" x14ac:dyDescent="0.25">
      <c r="D7641" s="27"/>
      <c r="M7641" s="17"/>
    </row>
    <row r="7642" spans="4:13" x14ac:dyDescent="0.25">
      <c r="D7642" s="27"/>
      <c r="M7642" s="17"/>
    </row>
    <row r="7643" spans="4:13" x14ac:dyDescent="0.25">
      <c r="D7643" s="27"/>
      <c r="M7643" s="17"/>
    </row>
    <row r="7644" spans="4:13" x14ac:dyDescent="0.25">
      <c r="D7644" s="27"/>
      <c r="M7644" s="17"/>
    </row>
    <row r="7645" spans="4:13" x14ac:dyDescent="0.25">
      <c r="D7645" s="27"/>
      <c r="M7645" s="17"/>
    </row>
    <row r="7646" spans="4:13" x14ac:dyDescent="0.25">
      <c r="D7646" s="27"/>
      <c r="M7646" s="17"/>
    </row>
    <row r="7647" spans="4:13" x14ac:dyDescent="0.25">
      <c r="D7647" s="27"/>
      <c r="M7647" s="17"/>
    </row>
    <row r="7648" spans="4:13" x14ac:dyDescent="0.25">
      <c r="D7648" s="27"/>
      <c r="M7648" s="17"/>
    </row>
    <row r="7649" spans="4:13" x14ac:dyDescent="0.25">
      <c r="D7649" s="27"/>
      <c r="M7649" s="17"/>
    </row>
    <row r="7650" spans="4:13" x14ac:dyDescent="0.25">
      <c r="D7650" s="27"/>
      <c r="M7650" s="17"/>
    </row>
    <row r="7651" spans="4:13" x14ac:dyDescent="0.25">
      <c r="D7651" s="27"/>
      <c r="M7651" s="17"/>
    </row>
    <row r="7652" spans="4:13" x14ac:dyDescent="0.25">
      <c r="D7652" s="27"/>
      <c r="M7652" s="17"/>
    </row>
    <row r="7653" spans="4:13" x14ac:dyDescent="0.25">
      <c r="D7653" s="27"/>
      <c r="M7653" s="17"/>
    </row>
    <row r="7654" spans="4:13" x14ac:dyDescent="0.25">
      <c r="D7654" s="27"/>
      <c r="M7654" s="17"/>
    </row>
    <row r="7655" spans="4:13" x14ac:dyDescent="0.25">
      <c r="D7655" s="27"/>
      <c r="M7655" s="17"/>
    </row>
    <row r="7656" spans="4:13" x14ac:dyDescent="0.25">
      <c r="D7656" s="27"/>
      <c r="M7656" s="17"/>
    </row>
    <row r="7657" spans="4:13" x14ac:dyDescent="0.25">
      <c r="D7657" s="27"/>
      <c r="M7657" s="17"/>
    </row>
    <row r="7658" spans="4:13" x14ac:dyDescent="0.25">
      <c r="D7658" s="27"/>
      <c r="M7658" s="17"/>
    </row>
    <row r="7659" spans="4:13" x14ac:dyDescent="0.25">
      <c r="D7659" s="27"/>
      <c r="M7659" s="17"/>
    </row>
    <row r="7660" spans="4:13" x14ac:dyDescent="0.25">
      <c r="D7660" s="27"/>
      <c r="M7660" s="17"/>
    </row>
    <row r="7661" spans="4:13" x14ac:dyDescent="0.25">
      <c r="D7661" s="27"/>
      <c r="M7661" s="17"/>
    </row>
    <row r="7662" spans="4:13" x14ac:dyDescent="0.25">
      <c r="D7662" s="27"/>
      <c r="M7662" s="17"/>
    </row>
    <row r="7663" spans="4:13" x14ac:dyDescent="0.25">
      <c r="D7663" s="27"/>
      <c r="M7663" s="17"/>
    </row>
    <row r="7664" spans="4:13" x14ac:dyDescent="0.25">
      <c r="D7664" s="27"/>
      <c r="M7664" s="17"/>
    </row>
    <row r="7665" spans="4:13" x14ac:dyDescent="0.25">
      <c r="D7665" s="27"/>
      <c r="M7665" s="17"/>
    </row>
    <row r="7666" spans="4:13" x14ac:dyDescent="0.25">
      <c r="D7666" s="27"/>
      <c r="M7666" s="17"/>
    </row>
    <row r="7667" spans="4:13" x14ac:dyDescent="0.25">
      <c r="D7667" s="27"/>
      <c r="M7667" s="17"/>
    </row>
    <row r="7668" spans="4:13" x14ac:dyDescent="0.25">
      <c r="D7668" s="27"/>
      <c r="M7668" s="17"/>
    </row>
    <row r="7669" spans="4:13" x14ac:dyDescent="0.25">
      <c r="D7669" s="27"/>
      <c r="M7669" s="17"/>
    </row>
    <row r="7670" spans="4:13" x14ac:dyDescent="0.25">
      <c r="D7670" s="27"/>
      <c r="M7670" s="17"/>
    </row>
    <row r="7671" spans="4:13" x14ac:dyDescent="0.25">
      <c r="D7671" s="27"/>
      <c r="M7671" s="17"/>
    </row>
    <row r="7672" spans="4:13" x14ac:dyDescent="0.25">
      <c r="D7672" s="27"/>
      <c r="M7672" s="17"/>
    </row>
    <row r="7673" spans="4:13" x14ac:dyDescent="0.25">
      <c r="D7673" s="27"/>
      <c r="M7673" s="17"/>
    </row>
    <row r="7674" spans="4:13" x14ac:dyDescent="0.25">
      <c r="D7674" s="27"/>
      <c r="M7674" s="17"/>
    </row>
    <row r="7675" spans="4:13" x14ac:dyDescent="0.25">
      <c r="D7675" s="27"/>
      <c r="M7675" s="17"/>
    </row>
    <row r="7676" spans="4:13" x14ac:dyDescent="0.25">
      <c r="D7676" s="27"/>
      <c r="M7676" s="17"/>
    </row>
    <row r="7677" spans="4:13" x14ac:dyDescent="0.25">
      <c r="D7677" s="27"/>
      <c r="M7677" s="17"/>
    </row>
    <row r="7678" spans="4:13" x14ac:dyDescent="0.25">
      <c r="D7678" s="27"/>
      <c r="M7678" s="17"/>
    </row>
    <row r="7679" spans="4:13" x14ac:dyDescent="0.25">
      <c r="D7679" s="27"/>
      <c r="M7679" s="17"/>
    </row>
    <row r="7680" spans="4:13" x14ac:dyDescent="0.25">
      <c r="D7680" s="27"/>
      <c r="M7680" s="17"/>
    </row>
    <row r="7681" spans="4:13" x14ac:dyDescent="0.25">
      <c r="D7681" s="27"/>
      <c r="M7681" s="17"/>
    </row>
    <row r="7682" spans="4:13" x14ac:dyDescent="0.25">
      <c r="D7682" s="27"/>
      <c r="M7682" s="17"/>
    </row>
    <row r="7683" spans="4:13" x14ac:dyDescent="0.25">
      <c r="D7683" s="27"/>
      <c r="M7683" s="17"/>
    </row>
    <row r="7684" spans="4:13" x14ac:dyDescent="0.25">
      <c r="D7684" s="27"/>
      <c r="M7684" s="17"/>
    </row>
    <row r="7685" spans="4:13" x14ac:dyDescent="0.25">
      <c r="D7685" s="27"/>
      <c r="M7685" s="17"/>
    </row>
    <row r="7686" spans="4:13" x14ac:dyDescent="0.25">
      <c r="D7686" s="27"/>
      <c r="M7686" s="17"/>
    </row>
    <row r="7687" spans="4:13" x14ac:dyDescent="0.25">
      <c r="D7687" s="27"/>
      <c r="M7687" s="17"/>
    </row>
    <row r="7688" spans="4:13" x14ac:dyDescent="0.25">
      <c r="D7688" s="27"/>
      <c r="M7688" s="17"/>
    </row>
    <row r="7689" spans="4:13" x14ac:dyDescent="0.25">
      <c r="D7689" s="27"/>
      <c r="M7689" s="17"/>
    </row>
    <row r="7690" spans="4:13" x14ac:dyDescent="0.25">
      <c r="D7690" s="27"/>
      <c r="M7690" s="17"/>
    </row>
    <row r="7691" spans="4:13" x14ac:dyDescent="0.25">
      <c r="D7691" s="27"/>
      <c r="M7691" s="17"/>
    </row>
    <row r="7692" spans="4:13" x14ac:dyDescent="0.25">
      <c r="D7692" s="27"/>
      <c r="M7692" s="17"/>
    </row>
    <row r="7693" spans="4:13" x14ac:dyDescent="0.25">
      <c r="D7693" s="27"/>
      <c r="M7693" s="17"/>
    </row>
    <row r="7694" spans="4:13" x14ac:dyDescent="0.25">
      <c r="D7694" s="27"/>
      <c r="M7694" s="17"/>
    </row>
    <row r="7695" spans="4:13" x14ac:dyDescent="0.25">
      <c r="D7695" s="27"/>
      <c r="M7695" s="17"/>
    </row>
    <row r="7696" spans="4:13" x14ac:dyDescent="0.25">
      <c r="D7696" s="27"/>
      <c r="M7696" s="17"/>
    </row>
    <row r="7697" spans="4:13" x14ac:dyDescent="0.25">
      <c r="D7697" s="27"/>
      <c r="M7697" s="17"/>
    </row>
    <row r="7698" spans="4:13" x14ac:dyDescent="0.25">
      <c r="D7698" s="27"/>
      <c r="M7698" s="17"/>
    </row>
    <row r="7699" spans="4:13" x14ac:dyDescent="0.25">
      <c r="D7699" s="27"/>
      <c r="M7699" s="17"/>
    </row>
    <row r="7700" spans="4:13" x14ac:dyDescent="0.25">
      <c r="D7700" s="27"/>
      <c r="M7700" s="17"/>
    </row>
    <row r="7701" spans="4:13" x14ac:dyDescent="0.25">
      <c r="D7701" s="27"/>
      <c r="M7701" s="17"/>
    </row>
    <row r="7702" spans="4:13" x14ac:dyDescent="0.25">
      <c r="D7702" s="27"/>
      <c r="M7702" s="17"/>
    </row>
    <row r="7703" spans="4:13" x14ac:dyDescent="0.25">
      <c r="D7703" s="27"/>
      <c r="M7703" s="17"/>
    </row>
    <row r="7704" spans="4:13" x14ac:dyDescent="0.25">
      <c r="D7704" s="27"/>
      <c r="M7704" s="17"/>
    </row>
    <row r="7705" spans="4:13" x14ac:dyDescent="0.25">
      <c r="D7705" s="27"/>
      <c r="M7705" s="17"/>
    </row>
    <row r="7706" spans="4:13" x14ac:dyDescent="0.25">
      <c r="D7706" s="27"/>
      <c r="M7706" s="17"/>
    </row>
    <row r="7707" spans="4:13" x14ac:dyDescent="0.25">
      <c r="D7707" s="27"/>
      <c r="M7707" s="17"/>
    </row>
    <row r="7708" spans="4:13" x14ac:dyDescent="0.25">
      <c r="D7708" s="27"/>
      <c r="M7708" s="17"/>
    </row>
    <row r="7709" spans="4:13" x14ac:dyDescent="0.25">
      <c r="D7709" s="27"/>
      <c r="M7709" s="17"/>
    </row>
    <row r="7710" spans="4:13" x14ac:dyDescent="0.25">
      <c r="D7710" s="27"/>
      <c r="M7710" s="17"/>
    </row>
    <row r="7711" spans="4:13" x14ac:dyDescent="0.25">
      <c r="D7711" s="27"/>
      <c r="M7711" s="17"/>
    </row>
    <row r="7712" spans="4:13" x14ac:dyDescent="0.25">
      <c r="D7712" s="27"/>
      <c r="M7712" s="17"/>
    </row>
    <row r="7713" spans="4:13" x14ac:dyDescent="0.25">
      <c r="D7713" s="27"/>
      <c r="M7713" s="17"/>
    </row>
    <row r="7714" spans="4:13" x14ac:dyDescent="0.25">
      <c r="D7714" s="27"/>
      <c r="M7714" s="17"/>
    </row>
    <row r="7715" spans="4:13" x14ac:dyDescent="0.25">
      <c r="D7715" s="27"/>
      <c r="M7715" s="17"/>
    </row>
    <row r="7716" spans="4:13" x14ac:dyDescent="0.25">
      <c r="D7716" s="27"/>
      <c r="M7716" s="17"/>
    </row>
    <row r="7717" spans="4:13" x14ac:dyDescent="0.25">
      <c r="D7717" s="27"/>
      <c r="M7717" s="17"/>
    </row>
    <row r="7718" spans="4:13" x14ac:dyDescent="0.25">
      <c r="D7718" s="27"/>
      <c r="M7718" s="17"/>
    </row>
    <row r="7719" spans="4:13" x14ac:dyDescent="0.25">
      <c r="D7719" s="27"/>
      <c r="M7719" s="17"/>
    </row>
    <row r="7720" spans="4:13" x14ac:dyDescent="0.25">
      <c r="D7720" s="27"/>
      <c r="M7720" s="17"/>
    </row>
    <row r="7721" spans="4:13" x14ac:dyDescent="0.25">
      <c r="D7721" s="27"/>
      <c r="M7721" s="17"/>
    </row>
    <row r="7722" spans="4:13" x14ac:dyDescent="0.25">
      <c r="D7722" s="27"/>
      <c r="M7722" s="17"/>
    </row>
    <row r="7723" spans="4:13" x14ac:dyDescent="0.25">
      <c r="D7723" s="27"/>
      <c r="M7723" s="17"/>
    </row>
    <row r="7724" spans="4:13" x14ac:dyDescent="0.25">
      <c r="D7724" s="27"/>
      <c r="M7724" s="17"/>
    </row>
    <row r="7725" spans="4:13" x14ac:dyDescent="0.25">
      <c r="D7725" s="27"/>
      <c r="M7725" s="17"/>
    </row>
    <row r="7726" spans="4:13" x14ac:dyDescent="0.25">
      <c r="D7726" s="27"/>
      <c r="M7726" s="17"/>
    </row>
    <row r="7727" spans="4:13" x14ac:dyDescent="0.25">
      <c r="D7727" s="27"/>
      <c r="M7727" s="17"/>
    </row>
    <row r="7728" spans="4:13" x14ac:dyDescent="0.25">
      <c r="D7728" s="27"/>
      <c r="M7728" s="17"/>
    </row>
    <row r="7729" spans="4:13" x14ac:dyDescent="0.25">
      <c r="D7729" s="27"/>
      <c r="M7729" s="17"/>
    </row>
    <row r="7730" spans="4:13" x14ac:dyDescent="0.25">
      <c r="D7730" s="27"/>
      <c r="M7730" s="17"/>
    </row>
    <row r="7731" spans="4:13" x14ac:dyDescent="0.25">
      <c r="D7731" s="27"/>
      <c r="M7731" s="17"/>
    </row>
    <row r="7732" spans="4:13" x14ac:dyDescent="0.25">
      <c r="D7732" s="27"/>
      <c r="M7732" s="17"/>
    </row>
    <row r="7733" spans="4:13" x14ac:dyDescent="0.25">
      <c r="D7733" s="27"/>
      <c r="M7733" s="17"/>
    </row>
    <row r="7734" spans="4:13" x14ac:dyDescent="0.25">
      <c r="D7734" s="27"/>
      <c r="M7734" s="17"/>
    </row>
    <row r="7735" spans="4:13" x14ac:dyDescent="0.25">
      <c r="D7735" s="27"/>
      <c r="M7735" s="17"/>
    </row>
    <row r="7736" spans="4:13" x14ac:dyDescent="0.25">
      <c r="D7736" s="27"/>
      <c r="M7736" s="17"/>
    </row>
    <row r="7737" spans="4:13" x14ac:dyDescent="0.25">
      <c r="D7737" s="27"/>
      <c r="M7737" s="17"/>
    </row>
    <row r="7738" spans="4:13" x14ac:dyDescent="0.25">
      <c r="D7738" s="27"/>
      <c r="M7738" s="17"/>
    </row>
    <row r="7739" spans="4:13" x14ac:dyDescent="0.25">
      <c r="D7739" s="27"/>
      <c r="M7739" s="17"/>
    </row>
    <row r="7740" spans="4:13" x14ac:dyDescent="0.25">
      <c r="D7740" s="27"/>
      <c r="M7740" s="17"/>
    </row>
    <row r="7741" spans="4:13" x14ac:dyDescent="0.25">
      <c r="D7741" s="27"/>
      <c r="M7741" s="17"/>
    </row>
    <row r="7742" spans="4:13" x14ac:dyDescent="0.25">
      <c r="D7742" s="27"/>
      <c r="M7742" s="17"/>
    </row>
    <row r="7743" spans="4:13" x14ac:dyDescent="0.25">
      <c r="D7743" s="27"/>
      <c r="M7743" s="17"/>
    </row>
    <row r="7744" spans="4:13" x14ac:dyDescent="0.25">
      <c r="D7744" s="27"/>
      <c r="M7744" s="17"/>
    </row>
    <row r="7745" spans="4:13" x14ac:dyDescent="0.25">
      <c r="D7745" s="27"/>
      <c r="M7745" s="17"/>
    </row>
    <row r="7746" spans="4:13" x14ac:dyDescent="0.25">
      <c r="D7746" s="27"/>
      <c r="M7746" s="17"/>
    </row>
    <row r="7747" spans="4:13" x14ac:dyDescent="0.25">
      <c r="D7747" s="27"/>
      <c r="M7747" s="17"/>
    </row>
    <row r="7748" spans="4:13" x14ac:dyDescent="0.25">
      <c r="D7748" s="27"/>
      <c r="M7748" s="17"/>
    </row>
    <row r="7749" spans="4:13" x14ac:dyDescent="0.25">
      <c r="D7749" s="27"/>
      <c r="M7749" s="17"/>
    </row>
    <row r="7750" spans="4:13" x14ac:dyDescent="0.25">
      <c r="D7750" s="27"/>
      <c r="M7750" s="17"/>
    </row>
    <row r="7751" spans="4:13" x14ac:dyDescent="0.25">
      <c r="D7751" s="27"/>
      <c r="M7751" s="17"/>
    </row>
    <row r="7752" spans="4:13" x14ac:dyDescent="0.25">
      <c r="D7752" s="27"/>
      <c r="M7752" s="17"/>
    </row>
    <row r="7753" spans="4:13" x14ac:dyDescent="0.25">
      <c r="D7753" s="27"/>
      <c r="M7753" s="17"/>
    </row>
    <row r="7754" spans="4:13" x14ac:dyDescent="0.25">
      <c r="D7754" s="27"/>
      <c r="M7754" s="17"/>
    </row>
    <row r="7755" spans="4:13" x14ac:dyDescent="0.25">
      <c r="D7755" s="27"/>
      <c r="M7755" s="17"/>
    </row>
    <row r="7756" spans="4:13" x14ac:dyDescent="0.25">
      <c r="D7756" s="27"/>
      <c r="M7756" s="17"/>
    </row>
    <row r="7757" spans="4:13" x14ac:dyDescent="0.25">
      <c r="D7757" s="27"/>
      <c r="M7757" s="17"/>
    </row>
    <row r="7758" spans="4:13" x14ac:dyDescent="0.25">
      <c r="D7758" s="27"/>
      <c r="M7758" s="17"/>
    </row>
    <row r="7759" spans="4:13" x14ac:dyDescent="0.25">
      <c r="D7759" s="27"/>
      <c r="M7759" s="17"/>
    </row>
    <row r="7760" spans="4:13" x14ac:dyDescent="0.25">
      <c r="D7760" s="27"/>
      <c r="M7760" s="17"/>
    </row>
    <row r="7761" spans="4:13" x14ac:dyDescent="0.25">
      <c r="D7761" s="27"/>
      <c r="M7761" s="17"/>
    </row>
    <row r="7762" spans="4:13" x14ac:dyDescent="0.25">
      <c r="D7762" s="27"/>
      <c r="M7762" s="17"/>
    </row>
    <row r="7763" spans="4:13" x14ac:dyDescent="0.25">
      <c r="D7763" s="27"/>
      <c r="M7763" s="17"/>
    </row>
    <row r="7764" spans="4:13" x14ac:dyDescent="0.25">
      <c r="D7764" s="27"/>
      <c r="M7764" s="17"/>
    </row>
    <row r="7765" spans="4:13" x14ac:dyDescent="0.25">
      <c r="D7765" s="27"/>
      <c r="M7765" s="17"/>
    </row>
    <row r="7766" spans="4:13" x14ac:dyDescent="0.25">
      <c r="D7766" s="27"/>
      <c r="M7766" s="17"/>
    </row>
    <row r="7767" spans="4:13" x14ac:dyDescent="0.25">
      <c r="D7767" s="27"/>
      <c r="M7767" s="17"/>
    </row>
    <row r="7768" spans="4:13" x14ac:dyDescent="0.25">
      <c r="D7768" s="27"/>
      <c r="M7768" s="17"/>
    </row>
    <row r="7769" spans="4:13" x14ac:dyDescent="0.25">
      <c r="D7769" s="27"/>
      <c r="M7769" s="17"/>
    </row>
    <row r="7770" spans="4:13" x14ac:dyDescent="0.25">
      <c r="D7770" s="27"/>
      <c r="M7770" s="17"/>
    </row>
    <row r="7771" spans="4:13" x14ac:dyDescent="0.25">
      <c r="D7771" s="27"/>
      <c r="M7771" s="17"/>
    </row>
    <row r="7772" spans="4:13" x14ac:dyDescent="0.25">
      <c r="D7772" s="27"/>
      <c r="M7772" s="17"/>
    </row>
    <row r="7773" spans="4:13" x14ac:dyDescent="0.25">
      <c r="D7773" s="27"/>
      <c r="M7773" s="17"/>
    </row>
    <row r="7774" spans="4:13" x14ac:dyDescent="0.25">
      <c r="D7774" s="27"/>
      <c r="M7774" s="17"/>
    </row>
    <row r="7775" spans="4:13" x14ac:dyDescent="0.25">
      <c r="D7775" s="27"/>
      <c r="M7775" s="17"/>
    </row>
    <row r="7776" spans="4:13" x14ac:dyDescent="0.25">
      <c r="D7776" s="27"/>
      <c r="M7776" s="17"/>
    </row>
    <row r="7777" spans="4:13" x14ac:dyDescent="0.25">
      <c r="D7777" s="27"/>
      <c r="M7777" s="17"/>
    </row>
    <row r="7778" spans="4:13" x14ac:dyDescent="0.25">
      <c r="D7778" s="27"/>
      <c r="M7778" s="17"/>
    </row>
    <row r="7779" spans="4:13" x14ac:dyDescent="0.25">
      <c r="D7779" s="27"/>
      <c r="M7779" s="17"/>
    </row>
    <row r="7780" spans="4:13" x14ac:dyDescent="0.25">
      <c r="D7780" s="27"/>
      <c r="M7780" s="17"/>
    </row>
    <row r="7781" spans="4:13" x14ac:dyDescent="0.25">
      <c r="D7781" s="27"/>
      <c r="M7781" s="17"/>
    </row>
    <row r="7782" spans="4:13" x14ac:dyDescent="0.25">
      <c r="D7782" s="27"/>
      <c r="M7782" s="17"/>
    </row>
    <row r="7783" spans="4:13" x14ac:dyDescent="0.25">
      <c r="D7783" s="27"/>
      <c r="M7783" s="17"/>
    </row>
    <row r="7784" spans="4:13" x14ac:dyDescent="0.25">
      <c r="D7784" s="27"/>
      <c r="M7784" s="17"/>
    </row>
    <row r="7785" spans="4:13" x14ac:dyDescent="0.25">
      <c r="D7785" s="27"/>
      <c r="M7785" s="17"/>
    </row>
    <row r="7786" spans="4:13" x14ac:dyDescent="0.25">
      <c r="D7786" s="27"/>
      <c r="M7786" s="17"/>
    </row>
    <row r="7787" spans="4:13" x14ac:dyDescent="0.25">
      <c r="D7787" s="27"/>
      <c r="M7787" s="17"/>
    </row>
    <row r="7788" spans="4:13" x14ac:dyDescent="0.25">
      <c r="D7788" s="27"/>
      <c r="M7788" s="17"/>
    </row>
    <row r="7789" spans="4:13" x14ac:dyDescent="0.25">
      <c r="D7789" s="27"/>
      <c r="M7789" s="17"/>
    </row>
    <row r="7790" spans="4:13" x14ac:dyDescent="0.25">
      <c r="D7790" s="27"/>
      <c r="M7790" s="17"/>
    </row>
    <row r="7791" spans="4:13" x14ac:dyDescent="0.25">
      <c r="D7791" s="27"/>
      <c r="M7791" s="17"/>
    </row>
    <row r="7792" spans="4:13" x14ac:dyDescent="0.25">
      <c r="D7792" s="27"/>
      <c r="M7792" s="17"/>
    </row>
    <row r="7793" spans="4:13" x14ac:dyDescent="0.25">
      <c r="D7793" s="27"/>
      <c r="M7793" s="17"/>
    </row>
    <row r="7794" spans="4:13" x14ac:dyDescent="0.25">
      <c r="D7794" s="27"/>
      <c r="M7794" s="17"/>
    </row>
    <row r="7795" spans="4:13" x14ac:dyDescent="0.25">
      <c r="D7795" s="27"/>
      <c r="M7795" s="17"/>
    </row>
    <row r="7796" spans="4:13" x14ac:dyDescent="0.25">
      <c r="D7796" s="27"/>
      <c r="M7796" s="17"/>
    </row>
    <row r="7797" spans="4:13" x14ac:dyDescent="0.25">
      <c r="D7797" s="27"/>
      <c r="M7797" s="17"/>
    </row>
    <row r="7798" spans="4:13" x14ac:dyDescent="0.25">
      <c r="D7798" s="27"/>
      <c r="M7798" s="17"/>
    </row>
    <row r="7799" spans="4:13" x14ac:dyDescent="0.25">
      <c r="D7799" s="27"/>
      <c r="M7799" s="17"/>
    </row>
    <row r="7800" spans="4:13" x14ac:dyDescent="0.25">
      <c r="D7800" s="27"/>
      <c r="M7800" s="17"/>
    </row>
    <row r="7801" spans="4:13" x14ac:dyDescent="0.25">
      <c r="D7801" s="27"/>
      <c r="M7801" s="17"/>
    </row>
    <row r="7802" spans="4:13" x14ac:dyDescent="0.25">
      <c r="D7802" s="27"/>
      <c r="M7802" s="17"/>
    </row>
    <row r="7803" spans="4:13" x14ac:dyDescent="0.25">
      <c r="D7803" s="27"/>
      <c r="M7803" s="17"/>
    </row>
    <row r="7804" spans="4:13" x14ac:dyDescent="0.25">
      <c r="D7804" s="27"/>
      <c r="M7804" s="17"/>
    </row>
    <row r="7805" spans="4:13" x14ac:dyDescent="0.25">
      <c r="D7805" s="27"/>
      <c r="M7805" s="17"/>
    </row>
    <row r="7806" spans="4:13" x14ac:dyDescent="0.25">
      <c r="D7806" s="27"/>
      <c r="M7806" s="17"/>
    </row>
    <row r="7807" spans="4:13" x14ac:dyDescent="0.25">
      <c r="D7807" s="27"/>
      <c r="M7807" s="17"/>
    </row>
    <row r="7808" spans="4:13" x14ac:dyDescent="0.25">
      <c r="D7808" s="27"/>
      <c r="M7808" s="17"/>
    </row>
    <row r="7809" spans="4:13" x14ac:dyDescent="0.25">
      <c r="D7809" s="27"/>
      <c r="M7809" s="17"/>
    </row>
    <row r="7810" spans="4:13" x14ac:dyDescent="0.25">
      <c r="D7810" s="27"/>
      <c r="M7810" s="17"/>
    </row>
    <row r="7811" spans="4:13" x14ac:dyDescent="0.25">
      <c r="D7811" s="27"/>
      <c r="M7811" s="17"/>
    </row>
    <row r="7812" spans="4:13" x14ac:dyDescent="0.25">
      <c r="D7812" s="27"/>
      <c r="M7812" s="17"/>
    </row>
    <row r="7813" spans="4:13" x14ac:dyDescent="0.25">
      <c r="D7813" s="27"/>
      <c r="M7813" s="17"/>
    </row>
    <row r="7814" spans="4:13" x14ac:dyDescent="0.25">
      <c r="D7814" s="27"/>
      <c r="M7814" s="17"/>
    </row>
    <row r="7815" spans="4:13" x14ac:dyDescent="0.25">
      <c r="D7815" s="27"/>
      <c r="M7815" s="17"/>
    </row>
    <row r="7816" spans="4:13" x14ac:dyDescent="0.25">
      <c r="D7816" s="27"/>
      <c r="M7816" s="17"/>
    </row>
    <row r="7817" spans="4:13" x14ac:dyDescent="0.25">
      <c r="D7817" s="27"/>
      <c r="M7817" s="17"/>
    </row>
    <row r="7818" spans="4:13" x14ac:dyDescent="0.25">
      <c r="D7818" s="27"/>
      <c r="M7818" s="17"/>
    </row>
    <row r="7819" spans="4:13" x14ac:dyDescent="0.25">
      <c r="D7819" s="27"/>
      <c r="M7819" s="17"/>
    </row>
    <row r="7820" spans="4:13" x14ac:dyDescent="0.25">
      <c r="D7820" s="27"/>
      <c r="M7820" s="17"/>
    </row>
    <row r="7821" spans="4:13" x14ac:dyDescent="0.25">
      <c r="D7821" s="27"/>
      <c r="M7821" s="17"/>
    </row>
    <row r="7822" spans="4:13" x14ac:dyDescent="0.25">
      <c r="D7822" s="27"/>
      <c r="M7822" s="17"/>
    </row>
    <row r="7823" spans="4:13" x14ac:dyDescent="0.25">
      <c r="D7823" s="27"/>
      <c r="M7823" s="17"/>
    </row>
    <row r="7824" spans="4:13" x14ac:dyDescent="0.25">
      <c r="D7824" s="27"/>
      <c r="M7824" s="17"/>
    </row>
    <row r="7825" spans="4:13" x14ac:dyDescent="0.25">
      <c r="D7825" s="27"/>
      <c r="M7825" s="17"/>
    </row>
    <row r="7826" spans="4:13" x14ac:dyDescent="0.25">
      <c r="D7826" s="27"/>
      <c r="M7826" s="17"/>
    </row>
    <row r="7827" spans="4:13" x14ac:dyDescent="0.25">
      <c r="D7827" s="27"/>
      <c r="M7827" s="17"/>
    </row>
    <row r="7828" spans="4:13" x14ac:dyDescent="0.25">
      <c r="D7828" s="27"/>
      <c r="M7828" s="17"/>
    </row>
    <row r="7829" spans="4:13" x14ac:dyDescent="0.25">
      <c r="D7829" s="27"/>
      <c r="M7829" s="17"/>
    </row>
    <row r="7830" spans="4:13" x14ac:dyDescent="0.25">
      <c r="D7830" s="27"/>
      <c r="M7830" s="17"/>
    </row>
    <row r="7831" spans="4:13" x14ac:dyDescent="0.25">
      <c r="D7831" s="27"/>
      <c r="M7831" s="17"/>
    </row>
    <row r="7832" spans="4:13" x14ac:dyDescent="0.25">
      <c r="D7832" s="27"/>
      <c r="M7832" s="17"/>
    </row>
    <row r="7833" spans="4:13" x14ac:dyDescent="0.25">
      <c r="D7833" s="27"/>
      <c r="M7833" s="17"/>
    </row>
    <row r="7834" spans="4:13" x14ac:dyDescent="0.25">
      <c r="D7834" s="27"/>
      <c r="M7834" s="17"/>
    </row>
    <row r="7835" spans="4:13" x14ac:dyDescent="0.25">
      <c r="D7835" s="27"/>
      <c r="M7835" s="17"/>
    </row>
    <row r="7836" spans="4:13" x14ac:dyDescent="0.25">
      <c r="D7836" s="27"/>
      <c r="M7836" s="17"/>
    </row>
    <row r="7837" spans="4:13" x14ac:dyDescent="0.25">
      <c r="D7837" s="27"/>
      <c r="M7837" s="17"/>
    </row>
    <row r="7838" spans="4:13" x14ac:dyDescent="0.25">
      <c r="D7838" s="27"/>
      <c r="M7838" s="17"/>
    </row>
    <row r="7839" spans="4:13" x14ac:dyDescent="0.25">
      <c r="D7839" s="27"/>
      <c r="M7839" s="17"/>
    </row>
    <row r="7840" spans="4:13" x14ac:dyDescent="0.25">
      <c r="D7840" s="27"/>
      <c r="M7840" s="17"/>
    </row>
    <row r="7841" spans="4:13" x14ac:dyDescent="0.25">
      <c r="D7841" s="27"/>
      <c r="M7841" s="17"/>
    </row>
    <row r="7842" spans="4:13" x14ac:dyDescent="0.25">
      <c r="D7842" s="27"/>
      <c r="M7842" s="17"/>
    </row>
    <row r="7843" spans="4:13" x14ac:dyDescent="0.25">
      <c r="D7843" s="27"/>
      <c r="M7843" s="17"/>
    </row>
    <row r="7844" spans="4:13" x14ac:dyDescent="0.25">
      <c r="D7844" s="27"/>
      <c r="M7844" s="17"/>
    </row>
    <row r="7845" spans="4:13" x14ac:dyDescent="0.25">
      <c r="D7845" s="27"/>
      <c r="M7845" s="17"/>
    </row>
    <row r="7846" spans="4:13" x14ac:dyDescent="0.25">
      <c r="D7846" s="27"/>
      <c r="M7846" s="17"/>
    </row>
    <row r="7847" spans="4:13" x14ac:dyDescent="0.25">
      <c r="D7847" s="27"/>
      <c r="M7847" s="17"/>
    </row>
    <row r="7848" spans="4:13" x14ac:dyDescent="0.25">
      <c r="D7848" s="27"/>
      <c r="M7848" s="17"/>
    </row>
    <row r="7849" spans="4:13" x14ac:dyDescent="0.25">
      <c r="D7849" s="27"/>
      <c r="M7849" s="17"/>
    </row>
    <row r="7850" spans="4:13" x14ac:dyDescent="0.25">
      <c r="D7850" s="27"/>
      <c r="M7850" s="17"/>
    </row>
    <row r="7851" spans="4:13" x14ac:dyDescent="0.25">
      <c r="D7851" s="27"/>
      <c r="M7851" s="17"/>
    </row>
    <row r="7852" spans="4:13" x14ac:dyDescent="0.25">
      <c r="D7852" s="27"/>
      <c r="M7852" s="17"/>
    </row>
    <row r="7853" spans="4:13" x14ac:dyDescent="0.25">
      <c r="D7853" s="27"/>
      <c r="M7853" s="17"/>
    </row>
    <row r="7854" spans="4:13" x14ac:dyDescent="0.25">
      <c r="D7854" s="27"/>
      <c r="M7854" s="17"/>
    </row>
    <row r="7855" spans="4:13" x14ac:dyDescent="0.25">
      <c r="D7855" s="27"/>
      <c r="M7855" s="17"/>
    </row>
    <row r="7856" spans="4:13" x14ac:dyDescent="0.25">
      <c r="D7856" s="27"/>
      <c r="M7856" s="17"/>
    </row>
    <row r="7857" spans="4:13" x14ac:dyDescent="0.25">
      <c r="D7857" s="27"/>
      <c r="M7857" s="17"/>
    </row>
    <row r="7858" spans="4:13" x14ac:dyDescent="0.25">
      <c r="D7858" s="27"/>
      <c r="M7858" s="17"/>
    </row>
    <row r="7859" spans="4:13" x14ac:dyDescent="0.25">
      <c r="D7859" s="27"/>
      <c r="M7859" s="17"/>
    </row>
    <row r="7860" spans="4:13" x14ac:dyDescent="0.25">
      <c r="D7860" s="27"/>
      <c r="M7860" s="17"/>
    </row>
    <row r="7861" spans="4:13" x14ac:dyDescent="0.25">
      <c r="D7861" s="27"/>
      <c r="M7861" s="17"/>
    </row>
    <row r="7862" spans="4:13" x14ac:dyDescent="0.25">
      <c r="D7862" s="27"/>
      <c r="M7862" s="17"/>
    </row>
    <row r="7863" spans="4:13" x14ac:dyDescent="0.25">
      <c r="D7863" s="27"/>
      <c r="M7863" s="17"/>
    </row>
    <row r="7864" spans="4:13" x14ac:dyDescent="0.25">
      <c r="D7864" s="27"/>
      <c r="M7864" s="17"/>
    </row>
    <row r="7865" spans="4:13" x14ac:dyDescent="0.25">
      <c r="D7865" s="27"/>
      <c r="M7865" s="17"/>
    </row>
    <row r="7866" spans="4:13" x14ac:dyDescent="0.25">
      <c r="D7866" s="27"/>
      <c r="M7866" s="17"/>
    </row>
    <row r="7867" spans="4:13" x14ac:dyDescent="0.25">
      <c r="D7867" s="27"/>
      <c r="M7867" s="17"/>
    </row>
    <row r="7868" spans="4:13" x14ac:dyDescent="0.25">
      <c r="D7868" s="27"/>
      <c r="M7868" s="17"/>
    </row>
    <row r="7869" spans="4:13" x14ac:dyDescent="0.25">
      <c r="D7869" s="27"/>
      <c r="M7869" s="17"/>
    </row>
    <row r="7870" spans="4:13" x14ac:dyDescent="0.25">
      <c r="D7870" s="27"/>
      <c r="M7870" s="17"/>
    </row>
    <row r="7871" spans="4:13" x14ac:dyDescent="0.25">
      <c r="D7871" s="27"/>
      <c r="M7871" s="17"/>
    </row>
    <row r="7872" spans="4:13" x14ac:dyDescent="0.25">
      <c r="D7872" s="27"/>
      <c r="M7872" s="17"/>
    </row>
    <row r="7873" spans="4:13" x14ac:dyDescent="0.25">
      <c r="D7873" s="27"/>
      <c r="M7873" s="17"/>
    </row>
    <row r="7874" spans="4:13" x14ac:dyDescent="0.25">
      <c r="D7874" s="27"/>
      <c r="M7874" s="17"/>
    </row>
    <row r="7875" spans="4:13" x14ac:dyDescent="0.25">
      <c r="D7875" s="27"/>
      <c r="M7875" s="17"/>
    </row>
    <row r="7876" spans="4:13" x14ac:dyDescent="0.25">
      <c r="D7876" s="27"/>
      <c r="M7876" s="17"/>
    </row>
    <row r="7877" spans="4:13" x14ac:dyDescent="0.25">
      <c r="D7877" s="27"/>
      <c r="M7877" s="17"/>
    </row>
    <row r="7878" spans="4:13" x14ac:dyDescent="0.25">
      <c r="D7878" s="27"/>
      <c r="M7878" s="17"/>
    </row>
    <row r="7879" spans="4:13" x14ac:dyDescent="0.25">
      <c r="D7879" s="27"/>
      <c r="M7879" s="17"/>
    </row>
    <row r="7880" spans="4:13" x14ac:dyDescent="0.25">
      <c r="D7880" s="27"/>
      <c r="M7880" s="17"/>
    </row>
    <row r="7881" spans="4:13" x14ac:dyDescent="0.25">
      <c r="D7881" s="27"/>
      <c r="M7881" s="17"/>
    </row>
    <row r="7882" spans="4:13" x14ac:dyDescent="0.25">
      <c r="D7882" s="27"/>
      <c r="M7882" s="17"/>
    </row>
    <row r="7883" spans="4:13" x14ac:dyDescent="0.25">
      <c r="D7883" s="27"/>
      <c r="M7883" s="17"/>
    </row>
    <row r="7884" spans="4:13" x14ac:dyDescent="0.25">
      <c r="D7884" s="27"/>
      <c r="M7884" s="17"/>
    </row>
    <row r="7885" spans="4:13" x14ac:dyDescent="0.25">
      <c r="D7885" s="27"/>
      <c r="M7885" s="17"/>
    </row>
    <row r="7886" spans="4:13" x14ac:dyDescent="0.25">
      <c r="D7886" s="27"/>
      <c r="M7886" s="17"/>
    </row>
    <row r="7887" spans="4:13" x14ac:dyDescent="0.25">
      <c r="D7887" s="27"/>
      <c r="M7887" s="17"/>
    </row>
    <row r="7888" spans="4:13" x14ac:dyDescent="0.25">
      <c r="D7888" s="27"/>
      <c r="M7888" s="17"/>
    </row>
    <row r="7889" spans="4:13" x14ac:dyDescent="0.25">
      <c r="D7889" s="27"/>
      <c r="M7889" s="17"/>
    </row>
    <row r="7890" spans="4:13" x14ac:dyDescent="0.25">
      <c r="D7890" s="27"/>
      <c r="M7890" s="17"/>
    </row>
    <row r="7891" spans="4:13" x14ac:dyDescent="0.25">
      <c r="D7891" s="27"/>
      <c r="M7891" s="17"/>
    </row>
    <row r="7892" spans="4:13" x14ac:dyDescent="0.25">
      <c r="D7892" s="27"/>
      <c r="M7892" s="17"/>
    </row>
    <row r="7893" spans="4:13" x14ac:dyDescent="0.25">
      <c r="D7893" s="27"/>
      <c r="M7893" s="17"/>
    </row>
    <row r="7894" spans="4:13" x14ac:dyDescent="0.25">
      <c r="D7894" s="27"/>
      <c r="M7894" s="17"/>
    </row>
    <row r="7895" spans="4:13" x14ac:dyDescent="0.25">
      <c r="D7895" s="27"/>
      <c r="M7895" s="17"/>
    </row>
    <row r="7896" spans="4:13" x14ac:dyDescent="0.25">
      <c r="D7896" s="27"/>
      <c r="M7896" s="17"/>
    </row>
    <row r="7897" spans="4:13" x14ac:dyDescent="0.25">
      <c r="D7897" s="27"/>
      <c r="M7897" s="17"/>
    </row>
    <row r="7898" spans="4:13" x14ac:dyDescent="0.25">
      <c r="D7898" s="27"/>
      <c r="M7898" s="17"/>
    </row>
    <row r="7899" spans="4:13" x14ac:dyDescent="0.25">
      <c r="D7899" s="27"/>
      <c r="M7899" s="17"/>
    </row>
    <row r="7900" spans="4:13" x14ac:dyDescent="0.25">
      <c r="D7900" s="27"/>
      <c r="M7900" s="17"/>
    </row>
    <row r="7901" spans="4:13" x14ac:dyDescent="0.25">
      <c r="D7901" s="27"/>
      <c r="M7901" s="17"/>
    </row>
    <row r="7902" spans="4:13" x14ac:dyDescent="0.25">
      <c r="D7902" s="27"/>
      <c r="M7902" s="17"/>
    </row>
    <row r="7903" spans="4:13" x14ac:dyDescent="0.25">
      <c r="D7903" s="27"/>
      <c r="M7903" s="17"/>
    </row>
    <row r="7904" spans="4:13" x14ac:dyDescent="0.25">
      <c r="D7904" s="27"/>
      <c r="M7904" s="17"/>
    </row>
    <row r="7905" spans="4:13" x14ac:dyDescent="0.25">
      <c r="D7905" s="27"/>
      <c r="M7905" s="17"/>
    </row>
    <row r="7906" spans="4:13" x14ac:dyDescent="0.25">
      <c r="D7906" s="27"/>
      <c r="M7906" s="17"/>
    </row>
    <row r="7907" spans="4:13" x14ac:dyDescent="0.25">
      <c r="D7907" s="27"/>
      <c r="M7907" s="17"/>
    </row>
    <row r="7908" spans="4:13" x14ac:dyDescent="0.25">
      <c r="D7908" s="27"/>
      <c r="M7908" s="17"/>
    </row>
    <row r="7909" spans="4:13" x14ac:dyDescent="0.25">
      <c r="D7909" s="27"/>
      <c r="M7909" s="17"/>
    </row>
    <row r="7910" spans="4:13" x14ac:dyDescent="0.25">
      <c r="D7910" s="27"/>
      <c r="M7910" s="17"/>
    </row>
    <row r="7911" spans="4:13" x14ac:dyDescent="0.25">
      <c r="D7911" s="27"/>
      <c r="M7911" s="17"/>
    </row>
    <row r="7912" spans="4:13" x14ac:dyDescent="0.25">
      <c r="D7912" s="27"/>
      <c r="M7912" s="17"/>
    </row>
    <row r="7913" spans="4:13" x14ac:dyDescent="0.25">
      <c r="D7913" s="27"/>
      <c r="M7913" s="17"/>
    </row>
    <row r="7914" spans="4:13" x14ac:dyDescent="0.25">
      <c r="D7914" s="27"/>
      <c r="M7914" s="17"/>
    </row>
    <row r="7915" spans="4:13" x14ac:dyDescent="0.25">
      <c r="D7915" s="27"/>
      <c r="M7915" s="17"/>
    </row>
    <row r="7916" spans="4:13" x14ac:dyDescent="0.25">
      <c r="D7916" s="27"/>
      <c r="M7916" s="17"/>
    </row>
    <row r="7917" spans="4:13" x14ac:dyDescent="0.25">
      <c r="D7917" s="27"/>
      <c r="M7917" s="17"/>
    </row>
    <row r="7918" spans="4:13" x14ac:dyDescent="0.25">
      <c r="D7918" s="27"/>
      <c r="M7918" s="17"/>
    </row>
    <row r="7919" spans="4:13" x14ac:dyDescent="0.25">
      <c r="D7919" s="27"/>
      <c r="M7919" s="17"/>
    </row>
    <row r="7920" spans="4:13" x14ac:dyDescent="0.25">
      <c r="D7920" s="27"/>
      <c r="M7920" s="17"/>
    </row>
    <row r="7921" spans="4:13" x14ac:dyDescent="0.25">
      <c r="D7921" s="27"/>
      <c r="M7921" s="17"/>
    </row>
    <row r="7922" spans="4:13" x14ac:dyDescent="0.25">
      <c r="D7922" s="27"/>
      <c r="M7922" s="17"/>
    </row>
    <row r="7923" spans="4:13" x14ac:dyDescent="0.25">
      <c r="D7923" s="27"/>
      <c r="M7923" s="17"/>
    </row>
    <row r="7924" spans="4:13" x14ac:dyDescent="0.25">
      <c r="D7924" s="27"/>
      <c r="M7924" s="17"/>
    </row>
    <row r="7925" spans="4:13" x14ac:dyDescent="0.25">
      <c r="D7925" s="27"/>
      <c r="M7925" s="17"/>
    </row>
    <row r="7926" spans="4:13" x14ac:dyDescent="0.25">
      <c r="D7926" s="27"/>
      <c r="M7926" s="17"/>
    </row>
    <row r="7927" spans="4:13" x14ac:dyDescent="0.25">
      <c r="D7927" s="27"/>
      <c r="M7927" s="17"/>
    </row>
    <row r="7928" spans="4:13" x14ac:dyDescent="0.25">
      <c r="D7928" s="27"/>
      <c r="M7928" s="17"/>
    </row>
    <row r="7929" spans="4:13" x14ac:dyDescent="0.25">
      <c r="D7929" s="27"/>
      <c r="M7929" s="17"/>
    </row>
    <row r="7930" spans="4:13" x14ac:dyDescent="0.25">
      <c r="D7930" s="27"/>
      <c r="M7930" s="17"/>
    </row>
    <row r="7931" spans="4:13" x14ac:dyDescent="0.25">
      <c r="D7931" s="27"/>
      <c r="M7931" s="17"/>
    </row>
    <row r="7932" spans="4:13" x14ac:dyDescent="0.25">
      <c r="D7932" s="27"/>
      <c r="M7932" s="17"/>
    </row>
    <row r="7933" spans="4:13" x14ac:dyDescent="0.25">
      <c r="D7933" s="27"/>
      <c r="M7933" s="17"/>
    </row>
    <row r="7934" spans="4:13" x14ac:dyDescent="0.25">
      <c r="D7934" s="27"/>
      <c r="M7934" s="17"/>
    </row>
    <row r="7935" spans="4:13" x14ac:dyDescent="0.25">
      <c r="D7935" s="27"/>
      <c r="M7935" s="17"/>
    </row>
    <row r="7936" spans="4:13" x14ac:dyDescent="0.25">
      <c r="D7936" s="27"/>
      <c r="M7936" s="17"/>
    </row>
    <row r="7937" spans="4:13" x14ac:dyDescent="0.25">
      <c r="D7937" s="27"/>
      <c r="M7937" s="17"/>
    </row>
    <row r="7938" spans="4:13" x14ac:dyDescent="0.25">
      <c r="D7938" s="27"/>
      <c r="M7938" s="17"/>
    </row>
    <row r="7939" spans="4:13" x14ac:dyDescent="0.25">
      <c r="D7939" s="27"/>
      <c r="M7939" s="17"/>
    </row>
    <row r="7940" spans="4:13" x14ac:dyDescent="0.25">
      <c r="D7940" s="27"/>
      <c r="M7940" s="17"/>
    </row>
    <row r="7941" spans="4:13" x14ac:dyDescent="0.25">
      <c r="D7941" s="27"/>
      <c r="M7941" s="17"/>
    </row>
    <row r="7942" spans="4:13" x14ac:dyDescent="0.25">
      <c r="D7942" s="27"/>
      <c r="M7942" s="17"/>
    </row>
    <row r="7943" spans="4:13" x14ac:dyDescent="0.25">
      <c r="D7943" s="27"/>
      <c r="M7943" s="17"/>
    </row>
    <row r="7944" spans="4:13" x14ac:dyDescent="0.25">
      <c r="D7944" s="27"/>
      <c r="M7944" s="17"/>
    </row>
    <row r="7945" spans="4:13" x14ac:dyDescent="0.25">
      <c r="D7945" s="27"/>
      <c r="M7945" s="17"/>
    </row>
    <row r="7946" spans="4:13" x14ac:dyDescent="0.25">
      <c r="D7946" s="27"/>
      <c r="M7946" s="17"/>
    </row>
    <row r="7947" spans="4:13" x14ac:dyDescent="0.25">
      <c r="D7947" s="27"/>
      <c r="M7947" s="17"/>
    </row>
    <row r="7948" spans="4:13" x14ac:dyDescent="0.25">
      <c r="D7948" s="27"/>
      <c r="M7948" s="17"/>
    </row>
    <row r="7949" spans="4:13" x14ac:dyDescent="0.25">
      <c r="D7949" s="27"/>
      <c r="M7949" s="17"/>
    </row>
    <row r="7950" spans="4:13" x14ac:dyDescent="0.25">
      <c r="D7950" s="27"/>
      <c r="M7950" s="17"/>
    </row>
    <row r="7951" spans="4:13" x14ac:dyDescent="0.25">
      <c r="D7951" s="27"/>
      <c r="M7951" s="17"/>
    </row>
    <row r="7952" spans="4:13" x14ac:dyDescent="0.25">
      <c r="D7952" s="27"/>
      <c r="M7952" s="17"/>
    </row>
    <row r="7953" spans="4:13" x14ac:dyDescent="0.25">
      <c r="D7953" s="27"/>
      <c r="M7953" s="17"/>
    </row>
    <row r="7954" spans="4:13" x14ac:dyDescent="0.25">
      <c r="D7954" s="27"/>
      <c r="M7954" s="17"/>
    </row>
    <row r="7955" spans="4:13" x14ac:dyDescent="0.25">
      <c r="D7955" s="27"/>
      <c r="M7955" s="17"/>
    </row>
    <row r="7956" spans="4:13" x14ac:dyDescent="0.25">
      <c r="D7956" s="27"/>
      <c r="M7956" s="17"/>
    </row>
    <row r="7957" spans="4:13" x14ac:dyDescent="0.25">
      <c r="D7957" s="27"/>
      <c r="M7957" s="17"/>
    </row>
    <row r="7958" spans="4:13" x14ac:dyDescent="0.25">
      <c r="D7958" s="27"/>
      <c r="M7958" s="17"/>
    </row>
    <row r="7959" spans="4:13" x14ac:dyDescent="0.25">
      <c r="D7959" s="27"/>
      <c r="M7959" s="17"/>
    </row>
    <row r="7960" spans="4:13" x14ac:dyDescent="0.25">
      <c r="D7960" s="27"/>
      <c r="M7960" s="17"/>
    </row>
    <row r="7961" spans="4:13" x14ac:dyDescent="0.25">
      <c r="D7961" s="27"/>
      <c r="M7961" s="17"/>
    </row>
    <row r="7962" spans="4:13" x14ac:dyDescent="0.25">
      <c r="D7962" s="27"/>
      <c r="M7962" s="17"/>
    </row>
    <row r="7963" spans="4:13" x14ac:dyDescent="0.25">
      <c r="D7963" s="27"/>
      <c r="M7963" s="17"/>
    </row>
    <row r="7964" spans="4:13" x14ac:dyDescent="0.25">
      <c r="D7964" s="27"/>
      <c r="M7964" s="17"/>
    </row>
    <row r="7965" spans="4:13" x14ac:dyDescent="0.25">
      <c r="D7965" s="27"/>
      <c r="M7965" s="17"/>
    </row>
    <row r="7966" spans="4:13" x14ac:dyDescent="0.25">
      <c r="D7966" s="27"/>
      <c r="M7966" s="17"/>
    </row>
    <row r="7967" spans="4:13" x14ac:dyDescent="0.25">
      <c r="D7967" s="27"/>
      <c r="M7967" s="17"/>
    </row>
    <row r="7968" spans="4:13" x14ac:dyDescent="0.25">
      <c r="D7968" s="27"/>
      <c r="M7968" s="17"/>
    </row>
    <row r="7969" spans="4:13" x14ac:dyDescent="0.25">
      <c r="D7969" s="27"/>
      <c r="M7969" s="17"/>
    </row>
    <row r="7970" spans="4:13" x14ac:dyDescent="0.25">
      <c r="D7970" s="27"/>
      <c r="M7970" s="17"/>
    </row>
    <row r="7971" spans="4:13" x14ac:dyDescent="0.25">
      <c r="D7971" s="27"/>
      <c r="M7971" s="17"/>
    </row>
    <row r="7972" spans="4:13" x14ac:dyDescent="0.25">
      <c r="D7972" s="27"/>
      <c r="M7972" s="17"/>
    </row>
    <row r="7973" spans="4:13" x14ac:dyDescent="0.25">
      <c r="D7973" s="27"/>
      <c r="M7973" s="17"/>
    </row>
    <row r="7974" spans="4:13" x14ac:dyDescent="0.25">
      <c r="D7974" s="27"/>
      <c r="M7974" s="17"/>
    </row>
    <row r="7975" spans="4:13" x14ac:dyDescent="0.25">
      <c r="D7975" s="27"/>
      <c r="M7975" s="17"/>
    </row>
    <row r="7976" spans="4:13" x14ac:dyDescent="0.25">
      <c r="D7976" s="27"/>
      <c r="M7976" s="17"/>
    </row>
    <row r="7977" spans="4:13" x14ac:dyDescent="0.25">
      <c r="D7977" s="27"/>
      <c r="M7977" s="17"/>
    </row>
    <row r="7978" spans="4:13" x14ac:dyDescent="0.25">
      <c r="D7978" s="27"/>
      <c r="M7978" s="17"/>
    </row>
    <row r="7979" spans="4:13" x14ac:dyDescent="0.25">
      <c r="D7979" s="27"/>
      <c r="M7979" s="17"/>
    </row>
    <row r="7980" spans="4:13" x14ac:dyDescent="0.25">
      <c r="D7980" s="27"/>
      <c r="M7980" s="17"/>
    </row>
    <row r="7981" spans="4:13" x14ac:dyDescent="0.25">
      <c r="D7981" s="27"/>
      <c r="M7981" s="17"/>
    </row>
    <row r="7982" spans="4:13" x14ac:dyDescent="0.25">
      <c r="D7982" s="27"/>
      <c r="M7982" s="17"/>
    </row>
    <row r="7983" spans="4:13" x14ac:dyDescent="0.25">
      <c r="D7983" s="27"/>
      <c r="M7983" s="17"/>
    </row>
    <row r="7984" spans="4:13" x14ac:dyDescent="0.25">
      <c r="D7984" s="27"/>
      <c r="M7984" s="17"/>
    </row>
    <row r="7985" spans="4:13" x14ac:dyDescent="0.25">
      <c r="D7985" s="27"/>
      <c r="M7985" s="17"/>
    </row>
    <row r="7986" spans="4:13" x14ac:dyDescent="0.25">
      <c r="D7986" s="27"/>
      <c r="M7986" s="17"/>
    </row>
    <row r="7987" spans="4:13" x14ac:dyDescent="0.25">
      <c r="D7987" s="27"/>
      <c r="M7987" s="17"/>
    </row>
    <row r="7988" spans="4:13" x14ac:dyDescent="0.25">
      <c r="D7988" s="27"/>
      <c r="M7988" s="17"/>
    </row>
    <row r="7989" spans="4:13" x14ac:dyDescent="0.25">
      <c r="D7989" s="27"/>
      <c r="M7989" s="17"/>
    </row>
    <row r="7990" spans="4:13" x14ac:dyDescent="0.25">
      <c r="D7990" s="27"/>
      <c r="M7990" s="17"/>
    </row>
    <row r="7991" spans="4:13" x14ac:dyDescent="0.25">
      <c r="D7991" s="27"/>
      <c r="M7991" s="17"/>
    </row>
    <row r="7992" spans="4:13" x14ac:dyDescent="0.25">
      <c r="D7992" s="27"/>
      <c r="M7992" s="17"/>
    </row>
    <row r="7993" spans="4:13" x14ac:dyDescent="0.25">
      <c r="D7993" s="27"/>
      <c r="M7993" s="17"/>
    </row>
    <row r="7994" spans="4:13" x14ac:dyDescent="0.25">
      <c r="D7994" s="27"/>
      <c r="M7994" s="17"/>
    </row>
    <row r="7995" spans="4:13" x14ac:dyDescent="0.25">
      <c r="D7995" s="27"/>
      <c r="M7995" s="17"/>
    </row>
    <row r="7996" spans="4:13" x14ac:dyDescent="0.25">
      <c r="D7996" s="27"/>
      <c r="M7996" s="17"/>
    </row>
    <row r="7997" spans="4:13" x14ac:dyDescent="0.25">
      <c r="D7997" s="27"/>
      <c r="M7997" s="17"/>
    </row>
    <row r="7998" spans="4:13" x14ac:dyDescent="0.25">
      <c r="D7998" s="27"/>
      <c r="M7998" s="17"/>
    </row>
    <row r="7999" spans="4:13" x14ac:dyDescent="0.25">
      <c r="D7999" s="27"/>
      <c r="M7999" s="17"/>
    </row>
    <row r="8000" spans="4:13" x14ac:dyDescent="0.25">
      <c r="D8000" s="27"/>
      <c r="M8000" s="17"/>
    </row>
    <row r="8001" spans="4:13" x14ac:dyDescent="0.25">
      <c r="D8001" s="27"/>
      <c r="M8001" s="17"/>
    </row>
    <row r="8002" spans="4:13" x14ac:dyDescent="0.25">
      <c r="D8002" s="27"/>
      <c r="M8002" s="17"/>
    </row>
    <row r="8003" spans="4:13" x14ac:dyDescent="0.25">
      <c r="D8003" s="27"/>
      <c r="M8003" s="17"/>
    </row>
    <row r="8004" spans="4:13" x14ac:dyDescent="0.25">
      <c r="D8004" s="27"/>
      <c r="M8004" s="17"/>
    </row>
    <row r="8005" spans="4:13" x14ac:dyDescent="0.25">
      <c r="D8005" s="27"/>
      <c r="M8005" s="17"/>
    </row>
    <row r="8006" spans="4:13" x14ac:dyDescent="0.25">
      <c r="D8006" s="27"/>
      <c r="M8006" s="17"/>
    </row>
    <row r="8007" spans="4:13" x14ac:dyDescent="0.25">
      <c r="D8007" s="27"/>
      <c r="M8007" s="17"/>
    </row>
    <row r="8008" spans="4:13" x14ac:dyDescent="0.25">
      <c r="D8008" s="27"/>
      <c r="M8008" s="17"/>
    </row>
    <row r="8009" spans="4:13" x14ac:dyDescent="0.25">
      <c r="D8009" s="27"/>
      <c r="M8009" s="17"/>
    </row>
    <row r="8010" spans="4:13" x14ac:dyDescent="0.25">
      <c r="D8010" s="27"/>
      <c r="M8010" s="17"/>
    </row>
    <row r="8011" spans="4:13" x14ac:dyDescent="0.25">
      <c r="D8011" s="27"/>
      <c r="M8011" s="17"/>
    </row>
    <row r="8012" spans="4:13" x14ac:dyDescent="0.25">
      <c r="D8012" s="27"/>
      <c r="M8012" s="17"/>
    </row>
    <row r="8013" spans="4:13" x14ac:dyDescent="0.25">
      <c r="D8013" s="27"/>
      <c r="M8013" s="17"/>
    </row>
    <row r="8014" spans="4:13" x14ac:dyDescent="0.25">
      <c r="D8014" s="27"/>
      <c r="M8014" s="17"/>
    </row>
    <row r="8015" spans="4:13" x14ac:dyDescent="0.25">
      <c r="D8015" s="27"/>
      <c r="M8015" s="17"/>
    </row>
    <row r="8016" spans="4:13" x14ac:dyDescent="0.25">
      <c r="D8016" s="27"/>
      <c r="M8016" s="17"/>
    </row>
    <row r="8017" spans="4:13" x14ac:dyDescent="0.25">
      <c r="D8017" s="27"/>
      <c r="M8017" s="17"/>
    </row>
    <row r="8018" spans="4:13" x14ac:dyDescent="0.25">
      <c r="D8018" s="27"/>
      <c r="M8018" s="17"/>
    </row>
    <row r="8019" spans="4:13" x14ac:dyDescent="0.25">
      <c r="D8019" s="27"/>
      <c r="M8019" s="17"/>
    </row>
    <row r="8020" spans="4:13" x14ac:dyDescent="0.25">
      <c r="D8020" s="27"/>
      <c r="M8020" s="17"/>
    </row>
    <row r="8021" spans="4:13" x14ac:dyDescent="0.25">
      <c r="D8021" s="27"/>
      <c r="M8021" s="17"/>
    </row>
    <row r="8022" spans="4:13" x14ac:dyDescent="0.25">
      <c r="D8022" s="27"/>
      <c r="M8022" s="17"/>
    </row>
    <row r="8023" spans="4:13" x14ac:dyDescent="0.25">
      <c r="D8023" s="27"/>
      <c r="M8023" s="17"/>
    </row>
    <row r="8024" spans="4:13" x14ac:dyDescent="0.25">
      <c r="D8024" s="27"/>
      <c r="M8024" s="17"/>
    </row>
    <row r="8025" spans="4:13" x14ac:dyDescent="0.25">
      <c r="D8025" s="27"/>
      <c r="M8025" s="17"/>
    </row>
    <row r="8026" spans="4:13" x14ac:dyDescent="0.25">
      <c r="D8026" s="27"/>
      <c r="M8026" s="17"/>
    </row>
    <row r="8027" spans="4:13" x14ac:dyDescent="0.25">
      <c r="D8027" s="27"/>
      <c r="M8027" s="17"/>
    </row>
    <row r="8028" spans="4:13" x14ac:dyDescent="0.25">
      <c r="D8028" s="27"/>
      <c r="M8028" s="17"/>
    </row>
    <row r="8029" spans="4:13" x14ac:dyDescent="0.25">
      <c r="D8029" s="27"/>
      <c r="M8029" s="17"/>
    </row>
    <row r="8030" spans="4:13" x14ac:dyDescent="0.25">
      <c r="D8030" s="27"/>
      <c r="M8030" s="17"/>
    </row>
    <row r="8031" spans="4:13" x14ac:dyDescent="0.25">
      <c r="D8031" s="27"/>
      <c r="M8031" s="17"/>
    </row>
    <row r="8032" spans="4:13" x14ac:dyDescent="0.25">
      <c r="D8032" s="27"/>
      <c r="M8032" s="17"/>
    </row>
    <row r="8033" spans="4:13" x14ac:dyDescent="0.25">
      <c r="D8033" s="27"/>
      <c r="M8033" s="17"/>
    </row>
    <row r="8034" spans="4:13" x14ac:dyDescent="0.25">
      <c r="D8034" s="27"/>
      <c r="M8034" s="17"/>
    </row>
    <row r="8035" spans="4:13" x14ac:dyDescent="0.25">
      <c r="D8035" s="27"/>
      <c r="M8035" s="17"/>
    </row>
    <row r="8036" spans="4:13" x14ac:dyDescent="0.25">
      <c r="D8036" s="27"/>
      <c r="M8036" s="17"/>
    </row>
    <row r="8037" spans="4:13" x14ac:dyDescent="0.25">
      <c r="D8037" s="27"/>
      <c r="M8037" s="17"/>
    </row>
    <row r="8038" spans="4:13" x14ac:dyDescent="0.25">
      <c r="D8038" s="27"/>
      <c r="M8038" s="17"/>
    </row>
    <row r="8039" spans="4:13" x14ac:dyDescent="0.25">
      <c r="D8039" s="27"/>
      <c r="M8039" s="17"/>
    </row>
    <row r="8040" spans="4:13" x14ac:dyDescent="0.25">
      <c r="D8040" s="27"/>
      <c r="M8040" s="17"/>
    </row>
    <row r="8041" spans="4:13" x14ac:dyDescent="0.25">
      <c r="D8041" s="27"/>
      <c r="M8041" s="17"/>
    </row>
    <row r="8042" spans="4:13" x14ac:dyDescent="0.25">
      <c r="D8042" s="27"/>
      <c r="M8042" s="17"/>
    </row>
    <row r="8043" spans="4:13" x14ac:dyDescent="0.25">
      <c r="D8043" s="27"/>
      <c r="M8043" s="17"/>
    </row>
    <row r="8044" spans="4:13" x14ac:dyDescent="0.25">
      <c r="D8044" s="27"/>
      <c r="M8044" s="17"/>
    </row>
    <row r="8045" spans="4:13" x14ac:dyDescent="0.25">
      <c r="D8045" s="27"/>
      <c r="M8045" s="17"/>
    </row>
    <row r="8046" spans="4:13" x14ac:dyDescent="0.25">
      <c r="D8046" s="27"/>
      <c r="M8046" s="17"/>
    </row>
    <row r="8047" spans="4:13" x14ac:dyDescent="0.25">
      <c r="D8047" s="27"/>
      <c r="M8047" s="17"/>
    </row>
    <row r="8048" spans="4:13" x14ac:dyDescent="0.25">
      <c r="D8048" s="27"/>
      <c r="M8048" s="17"/>
    </row>
    <row r="8049" spans="4:13" x14ac:dyDescent="0.25">
      <c r="D8049" s="27"/>
      <c r="M8049" s="17"/>
    </row>
    <row r="8050" spans="4:13" x14ac:dyDescent="0.25">
      <c r="D8050" s="27"/>
      <c r="M8050" s="17"/>
    </row>
    <row r="8051" spans="4:13" x14ac:dyDescent="0.25">
      <c r="D8051" s="27"/>
      <c r="M8051" s="17"/>
    </row>
    <row r="8052" spans="4:13" x14ac:dyDescent="0.25">
      <c r="D8052" s="27"/>
      <c r="M8052" s="17"/>
    </row>
    <row r="8053" spans="4:13" x14ac:dyDescent="0.25">
      <c r="D8053" s="27"/>
      <c r="M8053" s="17"/>
    </row>
    <row r="8054" spans="4:13" x14ac:dyDescent="0.25">
      <c r="D8054" s="27"/>
      <c r="M8054" s="17"/>
    </row>
    <row r="8055" spans="4:13" x14ac:dyDescent="0.25">
      <c r="D8055" s="27"/>
      <c r="M8055" s="17"/>
    </row>
    <row r="8056" spans="4:13" x14ac:dyDescent="0.25">
      <c r="D8056" s="27"/>
      <c r="M8056" s="17"/>
    </row>
    <row r="8057" spans="4:13" x14ac:dyDescent="0.25">
      <c r="D8057" s="27"/>
      <c r="M8057" s="17"/>
    </row>
    <row r="8058" spans="4:13" x14ac:dyDescent="0.25">
      <c r="D8058" s="27"/>
      <c r="M8058" s="17"/>
    </row>
    <row r="8059" spans="4:13" x14ac:dyDescent="0.25">
      <c r="D8059" s="27"/>
      <c r="M8059" s="17"/>
    </row>
    <row r="8060" spans="4:13" x14ac:dyDescent="0.25">
      <c r="D8060" s="27"/>
      <c r="M8060" s="17"/>
    </row>
    <row r="8061" spans="4:13" x14ac:dyDescent="0.25">
      <c r="D8061" s="27"/>
      <c r="M8061" s="17"/>
    </row>
    <row r="8062" spans="4:13" x14ac:dyDescent="0.25">
      <c r="D8062" s="27"/>
      <c r="M8062" s="17"/>
    </row>
    <row r="8063" spans="4:13" x14ac:dyDescent="0.25">
      <c r="D8063" s="27"/>
      <c r="M8063" s="17"/>
    </row>
    <row r="8064" spans="4:13" x14ac:dyDescent="0.25">
      <c r="D8064" s="27"/>
      <c r="M8064" s="17"/>
    </row>
    <row r="8065" spans="4:13" x14ac:dyDescent="0.25">
      <c r="D8065" s="27"/>
      <c r="M8065" s="17"/>
    </row>
    <row r="8066" spans="4:13" x14ac:dyDescent="0.25">
      <c r="D8066" s="27"/>
      <c r="M8066" s="17"/>
    </row>
    <row r="8067" spans="4:13" x14ac:dyDescent="0.25">
      <c r="D8067" s="27"/>
      <c r="M8067" s="17"/>
    </row>
    <row r="8068" spans="4:13" x14ac:dyDescent="0.25">
      <c r="D8068" s="27"/>
      <c r="M8068" s="17"/>
    </row>
    <row r="8069" spans="4:13" x14ac:dyDescent="0.25">
      <c r="D8069" s="27"/>
      <c r="M8069" s="17"/>
    </row>
    <row r="8070" spans="4:13" x14ac:dyDescent="0.25">
      <c r="D8070" s="27"/>
      <c r="M8070" s="17"/>
    </row>
    <row r="8071" spans="4:13" x14ac:dyDescent="0.25">
      <c r="D8071" s="27"/>
      <c r="M8071" s="17"/>
    </row>
    <row r="8072" spans="4:13" x14ac:dyDescent="0.25">
      <c r="D8072" s="27"/>
      <c r="M8072" s="17"/>
    </row>
    <row r="8073" spans="4:13" x14ac:dyDescent="0.25">
      <c r="D8073" s="27"/>
      <c r="M8073" s="17"/>
    </row>
    <row r="8074" spans="4:13" x14ac:dyDescent="0.25">
      <c r="D8074" s="27"/>
      <c r="M8074" s="17"/>
    </row>
    <row r="8075" spans="4:13" x14ac:dyDescent="0.25">
      <c r="D8075" s="27"/>
      <c r="M8075" s="17"/>
    </row>
    <row r="8076" spans="4:13" x14ac:dyDescent="0.25">
      <c r="D8076" s="27"/>
      <c r="M8076" s="17"/>
    </row>
    <row r="8077" spans="4:13" x14ac:dyDescent="0.25">
      <c r="D8077" s="27"/>
      <c r="M8077" s="17"/>
    </row>
    <row r="8078" spans="4:13" x14ac:dyDescent="0.25">
      <c r="D8078" s="27"/>
      <c r="M8078" s="17"/>
    </row>
    <row r="8079" spans="4:13" x14ac:dyDescent="0.25">
      <c r="D8079" s="27"/>
      <c r="M8079" s="17"/>
    </row>
    <row r="8080" spans="4:13" x14ac:dyDescent="0.25">
      <c r="D8080" s="27"/>
      <c r="M8080" s="17"/>
    </row>
    <row r="8081" spans="4:13" x14ac:dyDescent="0.25">
      <c r="D8081" s="27"/>
      <c r="M8081" s="17"/>
    </row>
    <row r="8082" spans="4:13" x14ac:dyDescent="0.25">
      <c r="D8082" s="27"/>
      <c r="M8082" s="17"/>
    </row>
    <row r="8083" spans="4:13" x14ac:dyDescent="0.25">
      <c r="D8083" s="27"/>
      <c r="M8083" s="17"/>
    </row>
    <row r="8084" spans="4:13" x14ac:dyDescent="0.25">
      <c r="D8084" s="27"/>
      <c r="M8084" s="17"/>
    </row>
    <row r="8085" spans="4:13" x14ac:dyDescent="0.25">
      <c r="D8085" s="27"/>
      <c r="M8085" s="17"/>
    </row>
    <row r="8086" spans="4:13" x14ac:dyDescent="0.25">
      <c r="D8086" s="27"/>
      <c r="M8086" s="17"/>
    </row>
    <row r="8087" spans="4:13" x14ac:dyDescent="0.25">
      <c r="D8087" s="27"/>
      <c r="M8087" s="17"/>
    </row>
    <row r="8088" spans="4:13" x14ac:dyDescent="0.25">
      <c r="D8088" s="27"/>
      <c r="M8088" s="17"/>
    </row>
    <row r="8089" spans="4:13" x14ac:dyDescent="0.25">
      <c r="D8089" s="27"/>
      <c r="M8089" s="17"/>
    </row>
    <row r="8090" spans="4:13" x14ac:dyDescent="0.25">
      <c r="D8090" s="27"/>
      <c r="M8090" s="17"/>
    </row>
    <row r="8091" spans="4:13" x14ac:dyDescent="0.25">
      <c r="D8091" s="27"/>
      <c r="M8091" s="17"/>
    </row>
    <row r="8092" spans="4:13" x14ac:dyDescent="0.25">
      <c r="D8092" s="27"/>
      <c r="M8092" s="17"/>
    </row>
    <row r="8093" spans="4:13" x14ac:dyDescent="0.25">
      <c r="D8093" s="27"/>
      <c r="M8093" s="17"/>
    </row>
    <row r="8094" spans="4:13" x14ac:dyDescent="0.25">
      <c r="D8094" s="27"/>
      <c r="M8094" s="17"/>
    </row>
    <row r="8095" spans="4:13" x14ac:dyDescent="0.25">
      <c r="D8095" s="27"/>
      <c r="M8095" s="17"/>
    </row>
    <row r="8096" spans="4:13" x14ac:dyDescent="0.25">
      <c r="D8096" s="27"/>
      <c r="M8096" s="17"/>
    </row>
    <row r="8097" spans="4:13" x14ac:dyDescent="0.25">
      <c r="D8097" s="27"/>
      <c r="M8097" s="17"/>
    </row>
    <row r="8098" spans="4:13" x14ac:dyDescent="0.25">
      <c r="D8098" s="27"/>
      <c r="M8098" s="17"/>
    </row>
    <row r="8099" spans="4:13" x14ac:dyDescent="0.25">
      <c r="D8099" s="27"/>
      <c r="M8099" s="17"/>
    </row>
    <row r="8100" spans="4:13" x14ac:dyDescent="0.25">
      <c r="D8100" s="27"/>
      <c r="M8100" s="17"/>
    </row>
    <row r="8101" spans="4:13" x14ac:dyDescent="0.25">
      <c r="D8101" s="27"/>
      <c r="M8101" s="17"/>
    </row>
    <row r="8102" spans="4:13" x14ac:dyDescent="0.25">
      <c r="D8102" s="27"/>
      <c r="M8102" s="17"/>
    </row>
    <row r="8103" spans="4:13" x14ac:dyDescent="0.25">
      <c r="D8103" s="27"/>
      <c r="M8103" s="17"/>
    </row>
    <row r="8104" spans="4:13" x14ac:dyDescent="0.25">
      <c r="D8104" s="27"/>
      <c r="M8104" s="17"/>
    </row>
    <row r="8105" spans="4:13" x14ac:dyDescent="0.25">
      <c r="D8105" s="27"/>
      <c r="M8105" s="17"/>
    </row>
    <row r="8106" spans="4:13" x14ac:dyDescent="0.25">
      <c r="D8106" s="27"/>
      <c r="M8106" s="17"/>
    </row>
    <row r="8107" spans="4:13" x14ac:dyDescent="0.25">
      <c r="D8107" s="27"/>
      <c r="M8107" s="17"/>
    </row>
    <row r="8108" spans="4:13" x14ac:dyDescent="0.25">
      <c r="D8108" s="27"/>
      <c r="M8108" s="17"/>
    </row>
    <row r="8109" spans="4:13" x14ac:dyDescent="0.25">
      <c r="D8109" s="27"/>
      <c r="M8109" s="17"/>
    </row>
    <row r="8110" spans="4:13" x14ac:dyDescent="0.25">
      <c r="D8110" s="27"/>
      <c r="M8110" s="17"/>
    </row>
    <row r="8111" spans="4:13" x14ac:dyDescent="0.25">
      <c r="D8111" s="27"/>
      <c r="M8111" s="17"/>
    </row>
    <row r="8112" spans="4:13" x14ac:dyDescent="0.25">
      <c r="D8112" s="27"/>
      <c r="M8112" s="17"/>
    </row>
    <row r="8113" spans="4:13" x14ac:dyDescent="0.25">
      <c r="D8113" s="27"/>
      <c r="M8113" s="17"/>
    </row>
    <row r="8114" spans="4:13" x14ac:dyDescent="0.25">
      <c r="D8114" s="27"/>
      <c r="M8114" s="17"/>
    </row>
    <row r="8115" spans="4:13" x14ac:dyDescent="0.25">
      <c r="D8115" s="27"/>
      <c r="M8115" s="17"/>
    </row>
    <row r="8116" spans="4:13" x14ac:dyDescent="0.25">
      <c r="D8116" s="27"/>
      <c r="M8116" s="17"/>
    </row>
    <row r="8117" spans="4:13" x14ac:dyDescent="0.25">
      <c r="D8117" s="27"/>
      <c r="M8117" s="17"/>
    </row>
    <row r="8118" spans="4:13" x14ac:dyDescent="0.25">
      <c r="D8118" s="27"/>
      <c r="M8118" s="17"/>
    </row>
    <row r="8119" spans="4:13" x14ac:dyDescent="0.25">
      <c r="D8119" s="27"/>
      <c r="M8119" s="17"/>
    </row>
    <row r="8120" spans="4:13" x14ac:dyDescent="0.25">
      <c r="D8120" s="27"/>
      <c r="M8120" s="17"/>
    </row>
    <row r="8121" spans="4:13" x14ac:dyDescent="0.25">
      <c r="D8121" s="27"/>
      <c r="M8121" s="17"/>
    </row>
    <row r="8122" spans="4:13" x14ac:dyDescent="0.25">
      <c r="D8122" s="27"/>
      <c r="M8122" s="17"/>
    </row>
    <row r="8123" spans="4:13" x14ac:dyDescent="0.25">
      <c r="D8123" s="27"/>
      <c r="M8123" s="17"/>
    </row>
    <row r="8124" spans="4:13" x14ac:dyDescent="0.25">
      <c r="D8124" s="27"/>
      <c r="M8124" s="17"/>
    </row>
    <row r="8125" spans="4:13" x14ac:dyDescent="0.25">
      <c r="D8125" s="27"/>
      <c r="M8125" s="17"/>
    </row>
    <row r="8126" spans="4:13" x14ac:dyDescent="0.25">
      <c r="D8126" s="27"/>
      <c r="M8126" s="17"/>
    </row>
    <row r="8127" spans="4:13" x14ac:dyDescent="0.25">
      <c r="D8127" s="27"/>
      <c r="M8127" s="17"/>
    </row>
    <row r="8128" spans="4:13" x14ac:dyDescent="0.25">
      <c r="D8128" s="27"/>
      <c r="M8128" s="17"/>
    </row>
    <row r="8129" spans="4:13" x14ac:dyDescent="0.25">
      <c r="D8129" s="27"/>
      <c r="M8129" s="17"/>
    </row>
    <row r="8130" spans="4:13" x14ac:dyDescent="0.25">
      <c r="D8130" s="27"/>
      <c r="M8130" s="17"/>
    </row>
    <row r="8131" spans="4:13" x14ac:dyDescent="0.25">
      <c r="D8131" s="27"/>
      <c r="M8131" s="17"/>
    </row>
    <row r="8132" spans="4:13" x14ac:dyDescent="0.25">
      <c r="D8132" s="27"/>
      <c r="M8132" s="17"/>
    </row>
    <row r="8133" spans="4:13" x14ac:dyDescent="0.25">
      <c r="D8133" s="27"/>
      <c r="M8133" s="17"/>
    </row>
    <row r="8134" spans="4:13" x14ac:dyDescent="0.25">
      <c r="D8134" s="27"/>
      <c r="M8134" s="17"/>
    </row>
    <row r="8135" spans="4:13" x14ac:dyDescent="0.25">
      <c r="D8135" s="27"/>
      <c r="M8135" s="17"/>
    </row>
    <row r="8136" spans="4:13" x14ac:dyDescent="0.25">
      <c r="D8136" s="27"/>
      <c r="M8136" s="17"/>
    </row>
    <row r="8137" spans="4:13" x14ac:dyDescent="0.25">
      <c r="D8137" s="27"/>
      <c r="M8137" s="17"/>
    </row>
    <row r="8138" spans="4:13" x14ac:dyDescent="0.25">
      <c r="D8138" s="27"/>
      <c r="M8138" s="17"/>
    </row>
    <row r="8139" spans="4:13" x14ac:dyDescent="0.25">
      <c r="D8139" s="27"/>
      <c r="M8139" s="17"/>
    </row>
    <row r="8140" spans="4:13" x14ac:dyDescent="0.25">
      <c r="D8140" s="27"/>
      <c r="M8140" s="17"/>
    </row>
    <row r="8141" spans="4:13" x14ac:dyDescent="0.25">
      <c r="D8141" s="27"/>
      <c r="M8141" s="17"/>
    </row>
    <row r="8142" spans="4:13" x14ac:dyDescent="0.25">
      <c r="D8142" s="27"/>
      <c r="M8142" s="17"/>
    </row>
    <row r="8143" spans="4:13" x14ac:dyDescent="0.25">
      <c r="D8143" s="27"/>
      <c r="M8143" s="17"/>
    </row>
    <row r="8144" spans="4:13" x14ac:dyDescent="0.25">
      <c r="D8144" s="27"/>
      <c r="M8144" s="17"/>
    </row>
    <row r="8145" spans="4:13" x14ac:dyDescent="0.25">
      <c r="D8145" s="27"/>
      <c r="M8145" s="17"/>
    </row>
    <row r="8146" spans="4:13" x14ac:dyDescent="0.25">
      <c r="D8146" s="27"/>
      <c r="M8146" s="17"/>
    </row>
    <row r="8147" spans="4:13" x14ac:dyDescent="0.25">
      <c r="D8147" s="27"/>
      <c r="M8147" s="17"/>
    </row>
    <row r="8148" spans="4:13" x14ac:dyDescent="0.25">
      <c r="D8148" s="27"/>
      <c r="M8148" s="17"/>
    </row>
    <row r="8149" spans="4:13" x14ac:dyDescent="0.25">
      <c r="D8149" s="27"/>
      <c r="M8149" s="17"/>
    </row>
    <row r="8150" spans="4:13" x14ac:dyDescent="0.25">
      <c r="D8150" s="27"/>
      <c r="M8150" s="17"/>
    </row>
    <row r="8151" spans="4:13" x14ac:dyDescent="0.25">
      <c r="D8151" s="27"/>
      <c r="M8151" s="17"/>
    </row>
    <row r="8152" spans="4:13" x14ac:dyDescent="0.25">
      <c r="D8152" s="27"/>
      <c r="M8152" s="17"/>
    </row>
    <row r="8153" spans="4:13" x14ac:dyDescent="0.25">
      <c r="D8153" s="27"/>
      <c r="M8153" s="17"/>
    </row>
    <row r="8154" spans="4:13" x14ac:dyDescent="0.25">
      <c r="D8154" s="27"/>
      <c r="M8154" s="17"/>
    </row>
    <row r="8155" spans="4:13" x14ac:dyDescent="0.25">
      <c r="D8155" s="27"/>
      <c r="M8155" s="17"/>
    </row>
    <row r="8156" spans="4:13" x14ac:dyDescent="0.25">
      <c r="D8156" s="27"/>
      <c r="M8156" s="17"/>
    </row>
    <row r="8157" spans="4:13" x14ac:dyDescent="0.25">
      <c r="D8157" s="27"/>
      <c r="M8157" s="17"/>
    </row>
    <row r="8158" spans="4:13" x14ac:dyDescent="0.25">
      <c r="D8158" s="27"/>
      <c r="M8158" s="17"/>
    </row>
    <row r="8159" spans="4:13" x14ac:dyDescent="0.25">
      <c r="D8159" s="27"/>
      <c r="M8159" s="17"/>
    </row>
    <row r="8160" spans="4:13" x14ac:dyDescent="0.25">
      <c r="D8160" s="27"/>
      <c r="M8160" s="17"/>
    </row>
    <row r="8161" spans="4:13" x14ac:dyDescent="0.25">
      <c r="D8161" s="27"/>
      <c r="M8161" s="17"/>
    </row>
    <row r="8162" spans="4:13" x14ac:dyDescent="0.25">
      <c r="D8162" s="27"/>
      <c r="M8162" s="17"/>
    </row>
    <row r="8163" spans="4:13" x14ac:dyDescent="0.25">
      <c r="D8163" s="27"/>
      <c r="M8163" s="17"/>
    </row>
    <row r="8164" spans="4:13" x14ac:dyDescent="0.25">
      <c r="D8164" s="27"/>
      <c r="M8164" s="17"/>
    </row>
    <row r="8165" spans="4:13" x14ac:dyDescent="0.25">
      <c r="D8165" s="27"/>
      <c r="M8165" s="17"/>
    </row>
    <row r="8166" spans="4:13" x14ac:dyDescent="0.25">
      <c r="D8166" s="27"/>
      <c r="M8166" s="17"/>
    </row>
    <row r="8167" spans="4:13" x14ac:dyDescent="0.25">
      <c r="D8167" s="27"/>
      <c r="M8167" s="17"/>
    </row>
    <row r="8168" spans="4:13" x14ac:dyDescent="0.25">
      <c r="D8168" s="27"/>
      <c r="M8168" s="17"/>
    </row>
    <row r="8169" spans="4:13" x14ac:dyDescent="0.25">
      <c r="D8169" s="27"/>
      <c r="M8169" s="17"/>
    </row>
    <row r="8170" spans="4:13" x14ac:dyDescent="0.25">
      <c r="D8170" s="27"/>
      <c r="M8170" s="17"/>
    </row>
    <row r="8171" spans="4:13" x14ac:dyDescent="0.25">
      <c r="D8171" s="27"/>
      <c r="M8171" s="17"/>
    </row>
    <row r="8172" spans="4:13" x14ac:dyDescent="0.25">
      <c r="D8172" s="27"/>
      <c r="M8172" s="17"/>
    </row>
    <row r="8173" spans="4:13" x14ac:dyDescent="0.25">
      <c r="D8173" s="27"/>
      <c r="M8173" s="17"/>
    </row>
    <row r="8174" spans="4:13" x14ac:dyDescent="0.25">
      <c r="D8174" s="27"/>
      <c r="M8174" s="17"/>
    </row>
    <row r="8175" spans="4:13" x14ac:dyDescent="0.25">
      <c r="D8175" s="27"/>
      <c r="M8175" s="17"/>
    </row>
    <row r="8176" spans="4:13" x14ac:dyDescent="0.25">
      <c r="D8176" s="27"/>
      <c r="M8176" s="17"/>
    </row>
    <row r="8177" spans="4:13" x14ac:dyDescent="0.25">
      <c r="D8177" s="27"/>
      <c r="M8177" s="17"/>
    </row>
    <row r="8178" spans="4:13" x14ac:dyDescent="0.25">
      <c r="D8178" s="27"/>
      <c r="M8178" s="17"/>
    </row>
    <row r="8179" spans="4:13" x14ac:dyDescent="0.25">
      <c r="D8179" s="27"/>
      <c r="M8179" s="17"/>
    </row>
    <row r="8180" spans="4:13" x14ac:dyDescent="0.25">
      <c r="D8180" s="27"/>
      <c r="M8180" s="17"/>
    </row>
    <row r="8181" spans="4:13" x14ac:dyDescent="0.25">
      <c r="D8181" s="27"/>
      <c r="M8181" s="17"/>
    </row>
    <row r="8182" spans="4:13" x14ac:dyDescent="0.25">
      <c r="D8182" s="27"/>
      <c r="M8182" s="17"/>
    </row>
    <row r="8183" spans="4:13" x14ac:dyDescent="0.25">
      <c r="D8183" s="27"/>
      <c r="M8183" s="17"/>
    </row>
    <row r="8184" spans="4:13" x14ac:dyDescent="0.25">
      <c r="D8184" s="27"/>
      <c r="M8184" s="17"/>
    </row>
    <row r="8185" spans="4:13" x14ac:dyDescent="0.25">
      <c r="D8185" s="27"/>
      <c r="M8185" s="17"/>
    </row>
    <row r="8186" spans="4:13" x14ac:dyDescent="0.25">
      <c r="D8186" s="27"/>
      <c r="M8186" s="17"/>
    </row>
    <row r="8187" spans="4:13" x14ac:dyDescent="0.25">
      <c r="D8187" s="27"/>
      <c r="M8187" s="17"/>
    </row>
    <row r="8188" spans="4:13" x14ac:dyDescent="0.25">
      <c r="D8188" s="27"/>
      <c r="M8188" s="17"/>
    </row>
    <row r="8189" spans="4:13" x14ac:dyDescent="0.25">
      <c r="D8189" s="27"/>
      <c r="M8189" s="17"/>
    </row>
    <row r="8190" spans="4:13" x14ac:dyDescent="0.25">
      <c r="D8190" s="27"/>
      <c r="M8190" s="17"/>
    </row>
    <row r="8191" spans="4:13" x14ac:dyDescent="0.25">
      <c r="D8191" s="27"/>
      <c r="M8191" s="17"/>
    </row>
    <row r="8192" spans="4:13" x14ac:dyDescent="0.25">
      <c r="D8192" s="27"/>
      <c r="M8192" s="17"/>
    </row>
    <row r="8193" spans="4:13" x14ac:dyDescent="0.25">
      <c r="D8193" s="27"/>
      <c r="M8193" s="17"/>
    </row>
    <row r="8194" spans="4:13" x14ac:dyDescent="0.25">
      <c r="D8194" s="27"/>
      <c r="M8194" s="17"/>
    </row>
    <row r="8195" spans="4:13" x14ac:dyDescent="0.25">
      <c r="D8195" s="27"/>
      <c r="M8195" s="17"/>
    </row>
    <row r="8196" spans="4:13" x14ac:dyDescent="0.25">
      <c r="D8196" s="27"/>
      <c r="M8196" s="17"/>
    </row>
    <row r="8197" spans="4:13" x14ac:dyDescent="0.25">
      <c r="D8197" s="27"/>
      <c r="M8197" s="17"/>
    </row>
    <row r="8198" spans="4:13" x14ac:dyDescent="0.25">
      <c r="D8198" s="27"/>
      <c r="M8198" s="17"/>
    </row>
    <row r="8199" spans="4:13" x14ac:dyDescent="0.25">
      <c r="D8199" s="27"/>
      <c r="M8199" s="17"/>
    </row>
    <row r="8200" spans="4:13" x14ac:dyDescent="0.25">
      <c r="D8200" s="27"/>
      <c r="M8200" s="17"/>
    </row>
    <row r="8201" spans="4:13" x14ac:dyDescent="0.25">
      <c r="D8201" s="27"/>
      <c r="M8201" s="17"/>
    </row>
    <row r="8202" spans="4:13" x14ac:dyDescent="0.25">
      <c r="D8202" s="27"/>
      <c r="M8202" s="17"/>
    </row>
    <row r="8203" spans="4:13" x14ac:dyDescent="0.25">
      <c r="D8203" s="27"/>
      <c r="M8203" s="17"/>
    </row>
    <row r="8204" spans="4:13" x14ac:dyDescent="0.25">
      <c r="D8204" s="27"/>
      <c r="M8204" s="17"/>
    </row>
    <row r="8205" spans="4:13" x14ac:dyDescent="0.25">
      <c r="D8205" s="27"/>
      <c r="M8205" s="17"/>
    </row>
    <row r="8206" spans="4:13" x14ac:dyDescent="0.25">
      <c r="D8206" s="27"/>
      <c r="M8206" s="17"/>
    </row>
    <row r="8207" spans="4:13" x14ac:dyDescent="0.25">
      <c r="D8207" s="27"/>
      <c r="M8207" s="17"/>
    </row>
    <row r="8208" spans="4:13" x14ac:dyDescent="0.25">
      <c r="D8208" s="27"/>
      <c r="M8208" s="17"/>
    </row>
    <row r="8209" spans="4:13" x14ac:dyDescent="0.25">
      <c r="D8209" s="27"/>
      <c r="M8209" s="17"/>
    </row>
    <row r="8210" spans="4:13" x14ac:dyDescent="0.25">
      <c r="D8210" s="27"/>
      <c r="M8210" s="17"/>
    </row>
    <row r="8211" spans="4:13" x14ac:dyDescent="0.25">
      <c r="D8211" s="27"/>
      <c r="M8211" s="17"/>
    </row>
    <row r="8212" spans="4:13" x14ac:dyDescent="0.25">
      <c r="D8212" s="27"/>
      <c r="M8212" s="17"/>
    </row>
    <row r="8213" spans="4:13" x14ac:dyDescent="0.25">
      <c r="D8213" s="27"/>
      <c r="M8213" s="17"/>
    </row>
    <row r="8214" spans="4:13" x14ac:dyDescent="0.25">
      <c r="D8214" s="27"/>
      <c r="M8214" s="17"/>
    </row>
    <row r="8215" spans="4:13" x14ac:dyDescent="0.25">
      <c r="D8215" s="27"/>
      <c r="M8215" s="17"/>
    </row>
    <row r="8216" spans="4:13" x14ac:dyDescent="0.25">
      <c r="D8216" s="27"/>
      <c r="M8216" s="17"/>
    </row>
    <row r="8217" spans="4:13" x14ac:dyDescent="0.25">
      <c r="D8217" s="27"/>
      <c r="M8217" s="17"/>
    </row>
    <row r="8218" spans="4:13" x14ac:dyDescent="0.25">
      <c r="D8218" s="27"/>
      <c r="M8218" s="17"/>
    </row>
    <row r="8219" spans="4:13" x14ac:dyDescent="0.25">
      <c r="D8219" s="27"/>
      <c r="M8219" s="17"/>
    </row>
    <row r="8220" spans="4:13" x14ac:dyDescent="0.25">
      <c r="D8220" s="27"/>
      <c r="M8220" s="17"/>
    </row>
    <row r="8221" spans="4:13" x14ac:dyDescent="0.25">
      <c r="D8221" s="27"/>
      <c r="M8221" s="17"/>
    </row>
    <row r="8222" spans="4:13" x14ac:dyDescent="0.25">
      <c r="D8222" s="27"/>
      <c r="M8222" s="17"/>
    </row>
    <row r="8223" spans="4:13" x14ac:dyDescent="0.25">
      <c r="D8223" s="27"/>
      <c r="M8223" s="17"/>
    </row>
    <row r="8224" spans="4:13" x14ac:dyDescent="0.25">
      <c r="D8224" s="27"/>
      <c r="M8224" s="17"/>
    </row>
    <row r="8225" spans="4:13" x14ac:dyDescent="0.25">
      <c r="D8225" s="27"/>
      <c r="M8225" s="17"/>
    </row>
    <row r="8226" spans="4:13" x14ac:dyDescent="0.25">
      <c r="D8226" s="27"/>
      <c r="M8226" s="17"/>
    </row>
    <row r="8227" spans="4:13" x14ac:dyDescent="0.25">
      <c r="D8227" s="27"/>
      <c r="M8227" s="17"/>
    </row>
    <row r="8228" spans="4:13" x14ac:dyDescent="0.25">
      <c r="D8228" s="27"/>
      <c r="M8228" s="17"/>
    </row>
    <row r="8229" spans="4:13" x14ac:dyDescent="0.25">
      <c r="D8229" s="27"/>
      <c r="M8229" s="17"/>
    </row>
    <row r="8230" spans="4:13" x14ac:dyDescent="0.25">
      <c r="D8230" s="27"/>
      <c r="M8230" s="17"/>
    </row>
    <row r="8231" spans="4:13" x14ac:dyDescent="0.25">
      <c r="D8231" s="27"/>
      <c r="M8231" s="17"/>
    </row>
    <row r="8232" spans="4:13" x14ac:dyDescent="0.25">
      <c r="D8232" s="27"/>
      <c r="M8232" s="17"/>
    </row>
    <row r="8233" spans="4:13" x14ac:dyDescent="0.25">
      <c r="D8233" s="27"/>
      <c r="M8233" s="17"/>
    </row>
    <row r="8234" spans="4:13" x14ac:dyDescent="0.25">
      <c r="D8234" s="27"/>
      <c r="M8234" s="17"/>
    </row>
    <row r="8235" spans="4:13" x14ac:dyDescent="0.25">
      <c r="D8235" s="27"/>
      <c r="M8235" s="17"/>
    </row>
    <row r="8236" spans="4:13" x14ac:dyDescent="0.25">
      <c r="D8236" s="27"/>
      <c r="M8236" s="17"/>
    </row>
    <row r="8237" spans="4:13" x14ac:dyDescent="0.25">
      <c r="D8237" s="27"/>
      <c r="M8237" s="17"/>
    </row>
    <row r="8238" spans="4:13" x14ac:dyDescent="0.25">
      <c r="D8238" s="27"/>
      <c r="M8238" s="17"/>
    </row>
    <row r="8239" spans="4:13" x14ac:dyDescent="0.25">
      <c r="D8239" s="27"/>
      <c r="M8239" s="17"/>
    </row>
    <row r="8240" spans="4:13" x14ac:dyDescent="0.25">
      <c r="D8240" s="27"/>
      <c r="M8240" s="17"/>
    </row>
    <row r="8241" spans="4:13" x14ac:dyDescent="0.25">
      <c r="D8241" s="27"/>
      <c r="M8241" s="17"/>
    </row>
    <row r="8242" spans="4:13" x14ac:dyDescent="0.25">
      <c r="D8242" s="27"/>
      <c r="M8242" s="17"/>
    </row>
    <row r="8243" spans="4:13" x14ac:dyDescent="0.25">
      <c r="D8243" s="27"/>
      <c r="M8243" s="17"/>
    </row>
    <row r="8244" spans="4:13" x14ac:dyDescent="0.25">
      <c r="D8244" s="27"/>
      <c r="M8244" s="17"/>
    </row>
    <row r="8245" spans="4:13" x14ac:dyDescent="0.25">
      <c r="D8245" s="27"/>
      <c r="M8245" s="17"/>
    </row>
    <row r="8246" spans="4:13" x14ac:dyDescent="0.25">
      <c r="D8246" s="27"/>
      <c r="M8246" s="17"/>
    </row>
    <row r="8247" spans="4:13" x14ac:dyDescent="0.25">
      <c r="D8247" s="27"/>
      <c r="M8247" s="17"/>
    </row>
    <row r="8248" spans="4:13" x14ac:dyDescent="0.25">
      <c r="D8248" s="27"/>
      <c r="M8248" s="17"/>
    </row>
    <row r="8249" spans="4:13" x14ac:dyDescent="0.25">
      <c r="D8249" s="27"/>
      <c r="M8249" s="17"/>
    </row>
    <row r="8250" spans="4:13" x14ac:dyDescent="0.25">
      <c r="D8250" s="27"/>
      <c r="M8250" s="17"/>
    </row>
    <row r="8251" spans="4:13" x14ac:dyDescent="0.25">
      <c r="D8251" s="27"/>
      <c r="M8251" s="17"/>
    </row>
    <row r="8252" spans="4:13" x14ac:dyDescent="0.25">
      <c r="D8252" s="27"/>
      <c r="M8252" s="17"/>
    </row>
    <row r="8253" spans="4:13" x14ac:dyDescent="0.25">
      <c r="D8253" s="27"/>
      <c r="M8253" s="17"/>
    </row>
    <row r="8254" spans="4:13" x14ac:dyDescent="0.25">
      <c r="D8254" s="27"/>
      <c r="M8254" s="17"/>
    </row>
    <row r="8255" spans="4:13" x14ac:dyDescent="0.25">
      <c r="D8255" s="27"/>
      <c r="M8255" s="17"/>
    </row>
    <row r="8256" spans="4:13" x14ac:dyDescent="0.25">
      <c r="D8256" s="27"/>
      <c r="M8256" s="17"/>
    </row>
    <row r="8257" spans="4:13" x14ac:dyDescent="0.25">
      <c r="D8257" s="27"/>
      <c r="M8257" s="17"/>
    </row>
    <row r="8258" spans="4:13" x14ac:dyDescent="0.25">
      <c r="D8258" s="27"/>
      <c r="M8258" s="17"/>
    </row>
    <row r="8259" spans="4:13" x14ac:dyDescent="0.25">
      <c r="D8259" s="27"/>
      <c r="M8259" s="17"/>
    </row>
    <row r="8260" spans="4:13" x14ac:dyDescent="0.25">
      <c r="D8260" s="27"/>
      <c r="M8260" s="17"/>
    </row>
    <row r="8261" spans="4:13" x14ac:dyDescent="0.25">
      <c r="D8261" s="27"/>
      <c r="M8261" s="17"/>
    </row>
    <row r="8262" spans="4:13" x14ac:dyDescent="0.25">
      <c r="D8262" s="27"/>
      <c r="M8262" s="17"/>
    </row>
    <row r="8263" spans="4:13" x14ac:dyDescent="0.25">
      <c r="D8263" s="27"/>
      <c r="M8263" s="17"/>
    </row>
    <row r="8264" spans="4:13" x14ac:dyDescent="0.25">
      <c r="D8264" s="27"/>
      <c r="M8264" s="17"/>
    </row>
    <row r="8265" spans="4:13" x14ac:dyDescent="0.25">
      <c r="D8265" s="27"/>
      <c r="M8265" s="17"/>
    </row>
    <row r="8266" spans="4:13" x14ac:dyDescent="0.25">
      <c r="D8266" s="27"/>
      <c r="M8266" s="17"/>
    </row>
    <row r="8267" spans="4:13" x14ac:dyDescent="0.25">
      <c r="D8267" s="27"/>
      <c r="M8267" s="17"/>
    </row>
    <row r="8268" spans="4:13" x14ac:dyDescent="0.25">
      <c r="D8268" s="27"/>
      <c r="M8268" s="17"/>
    </row>
    <row r="8269" spans="4:13" x14ac:dyDescent="0.25">
      <c r="D8269" s="27"/>
      <c r="M8269" s="17"/>
    </row>
    <row r="8270" spans="4:13" x14ac:dyDescent="0.25">
      <c r="D8270" s="27"/>
      <c r="M8270" s="17"/>
    </row>
    <row r="8271" spans="4:13" x14ac:dyDescent="0.25">
      <c r="D8271" s="27"/>
      <c r="M8271" s="17"/>
    </row>
    <row r="8272" spans="4:13" x14ac:dyDescent="0.25">
      <c r="D8272" s="27"/>
      <c r="M8272" s="17"/>
    </row>
    <row r="8273" spans="4:13" x14ac:dyDescent="0.25">
      <c r="D8273" s="27"/>
      <c r="M8273" s="17"/>
    </row>
    <row r="8274" spans="4:13" x14ac:dyDescent="0.25">
      <c r="D8274" s="27"/>
      <c r="M8274" s="17"/>
    </row>
    <row r="8275" spans="4:13" x14ac:dyDescent="0.25">
      <c r="D8275" s="27"/>
      <c r="M8275" s="17"/>
    </row>
    <row r="8276" spans="4:13" x14ac:dyDescent="0.25">
      <c r="D8276" s="27"/>
      <c r="M8276" s="17"/>
    </row>
    <row r="8277" spans="4:13" x14ac:dyDescent="0.25">
      <c r="D8277" s="27"/>
      <c r="M8277" s="17"/>
    </row>
    <row r="8278" spans="4:13" x14ac:dyDescent="0.25">
      <c r="D8278" s="27"/>
      <c r="M8278" s="17"/>
    </row>
    <row r="8279" spans="4:13" x14ac:dyDescent="0.25">
      <c r="D8279" s="27"/>
      <c r="M8279" s="17"/>
    </row>
    <row r="8280" spans="4:13" x14ac:dyDescent="0.25">
      <c r="D8280" s="27"/>
      <c r="M8280" s="17"/>
    </row>
    <row r="8281" spans="4:13" x14ac:dyDescent="0.25">
      <c r="D8281" s="27"/>
      <c r="M8281" s="17"/>
    </row>
    <row r="8282" spans="4:13" x14ac:dyDescent="0.25">
      <c r="D8282" s="27"/>
      <c r="M8282" s="17"/>
    </row>
    <row r="8283" spans="4:13" x14ac:dyDescent="0.25">
      <c r="D8283" s="27"/>
      <c r="M8283" s="17"/>
    </row>
    <row r="8284" spans="4:13" x14ac:dyDescent="0.25">
      <c r="D8284" s="27"/>
      <c r="M8284" s="17"/>
    </row>
    <row r="8285" spans="4:13" x14ac:dyDescent="0.25">
      <c r="D8285" s="27"/>
      <c r="M8285" s="17"/>
    </row>
    <row r="8286" spans="4:13" x14ac:dyDescent="0.25">
      <c r="D8286" s="27"/>
      <c r="M8286" s="17"/>
    </row>
    <row r="8287" spans="4:13" x14ac:dyDescent="0.25">
      <c r="D8287" s="27"/>
      <c r="M8287" s="17"/>
    </row>
    <row r="8288" spans="4:13" x14ac:dyDescent="0.25">
      <c r="D8288" s="27"/>
      <c r="M8288" s="17"/>
    </row>
    <row r="8289" spans="4:13" x14ac:dyDescent="0.25">
      <c r="D8289" s="27"/>
      <c r="M8289" s="17"/>
    </row>
    <row r="8290" spans="4:13" x14ac:dyDescent="0.25">
      <c r="D8290" s="27"/>
      <c r="M8290" s="17"/>
    </row>
    <row r="8291" spans="4:13" x14ac:dyDescent="0.25">
      <c r="D8291" s="27"/>
      <c r="M8291" s="17"/>
    </row>
    <row r="8292" spans="4:13" x14ac:dyDescent="0.25">
      <c r="D8292" s="27"/>
      <c r="M8292" s="17"/>
    </row>
    <row r="8293" spans="4:13" x14ac:dyDescent="0.25">
      <c r="D8293" s="27"/>
      <c r="M8293" s="17"/>
    </row>
    <row r="8294" spans="4:13" x14ac:dyDescent="0.25">
      <c r="D8294" s="27"/>
      <c r="M8294" s="17"/>
    </row>
    <row r="8295" spans="4:13" x14ac:dyDescent="0.25">
      <c r="D8295" s="27"/>
      <c r="M8295" s="17"/>
    </row>
    <row r="8296" spans="4:13" x14ac:dyDescent="0.25">
      <c r="D8296" s="27"/>
      <c r="M8296" s="17"/>
    </row>
    <row r="8297" spans="4:13" x14ac:dyDescent="0.25">
      <c r="D8297" s="27"/>
      <c r="M8297" s="17"/>
    </row>
    <row r="8298" spans="4:13" x14ac:dyDescent="0.25">
      <c r="D8298" s="27"/>
      <c r="M8298" s="17"/>
    </row>
    <row r="8299" spans="4:13" x14ac:dyDescent="0.25">
      <c r="D8299" s="27"/>
      <c r="M8299" s="17"/>
    </row>
    <row r="8300" spans="4:13" x14ac:dyDescent="0.25">
      <c r="D8300" s="27"/>
      <c r="M8300" s="17"/>
    </row>
    <row r="8301" spans="4:13" x14ac:dyDescent="0.25">
      <c r="D8301" s="27"/>
      <c r="M8301" s="17"/>
    </row>
    <row r="8302" spans="4:13" x14ac:dyDescent="0.25">
      <c r="D8302" s="27"/>
      <c r="M8302" s="17"/>
    </row>
    <row r="8303" spans="4:13" x14ac:dyDescent="0.25">
      <c r="D8303" s="27"/>
      <c r="M8303" s="17"/>
    </row>
    <row r="8304" spans="4:13" x14ac:dyDescent="0.25">
      <c r="D8304" s="27"/>
      <c r="M8304" s="17"/>
    </row>
    <row r="8305" spans="4:13" x14ac:dyDescent="0.25">
      <c r="D8305" s="27"/>
      <c r="M8305" s="17"/>
    </row>
    <row r="8306" spans="4:13" x14ac:dyDescent="0.25">
      <c r="D8306" s="27"/>
      <c r="M8306" s="17"/>
    </row>
    <row r="8307" spans="4:13" x14ac:dyDescent="0.25">
      <c r="D8307" s="27"/>
      <c r="M8307" s="17"/>
    </row>
    <row r="8308" spans="4:13" x14ac:dyDescent="0.25">
      <c r="D8308" s="27"/>
      <c r="M8308" s="17"/>
    </row>
    <row r="8309" spans="4:13" x14ac:dyDescent="0.25">
      <c r="D8309" s="27"/>
      <c r="M8309" s="17"/>
    </row>
    <row r="8310" spans="4:13" x14ac:dyDescent="0.25">
      <c r="D8310" s="27"/>
      <c r="M8310" s="17"/>
    </row>
    <row r="8311" spans="4:13" x14ac:dyDescent="0.25">
      <c r="D8311" s="27"/>
      <c r="M8311" s="17"/>
    </row>
    <row r="8312" spans="4:13" x14ac:dyDescent="0.25">
      <c r="D8312" s="27"/>
      <c r="M8312" s="17"/>
    </row>
    <row r="8313" spans="4:13" x14ac:dyDescent="0.25">
      <c r="D8313" s="27"/>
      <c r="M8313" s="17"/>
    </row>
    <row r="8314" spans="4:13" x14ac:dyDescent="0.25">
      <c r="D8314" s="27"/>
      <c r="M8314" s="17"/>
    </row>
    <row r="8315" spans="4:13" x14ac:dyDescent="0.25">
      <c r="D8315" s="27"/>
      <c r="M8315" s="17"/>
    </row>
    <row r="8316" spans="4:13" x14ac:dyDescent="0.25">
      <c r="D8316" s="27"/>
      <c r="M8316" s="17"/>
    </row>
    <row r="8317" spans="4:13" x14ac:dyDescent="0.25">
      <c r="D8317" s="27"/>
      <c r="M8317" s="17"/>
    </row>
    <row r="8318" spans="4:13" x14ac:dyDescent="0.25">
      <c r="D8318" s="27"/>
      <c r="M8318" s="17"/>
    </row>
    <row r="8319" spans="4:13" x14ac:dyDescent="0.25">
      <c r="D8319" s="27"/>
      <c r="M8319" s="17"/>
    </row>
    <row r="8320" spans="4:13" x14ac:dyDescent="0.25">
      <c r="D8320" s="27"/>
      <c r="M8320" s="17"/>
    </row>
    <row r="8321" spans="4:13" x14ac:dyDescent="0.25">
      <c r="D8321" s="27"/>
      <c r="M8321" s="17"/>
    </row>
    <row r="8322" spans="4:13" x14ac:dyDescent="0.25">
      <c r="D8322" s="27"/>
      <c r="M8322" s="17"/>
    </row>
    <row r="8323" spans="4:13" x14ac:dyDescent="0.25">
      <c r="D8323" s="27"/>
      <c r="M8323" s="17"/>
    </row>
    <row r="8324" spans="4:13" x14ac:dyDescent="0.25">
      <c r="D8324" s="27"/>
      <c r="M8324" s="17"/>
    </row>
    <row r="8325" spans="4:13" x14ac:dyDescent="0.25">
      <c r="D8325" s="27"/>
      <c r="M8325" s="17"/>
    </row>
    <row r="8326" spans="4:13" x14ac:dyDescent="0.25">
      <c r="D8326" s="27"/>
      <c r="M8326" s="17"/>
    </row>
    <row r="8327" spans="4:13" x14ac:dyDescent="0.25">
      <c r="D8327" s="27"/>
      <c r="M8327" s="17"/>
    </row>
    <row r="8328" spans="4:13" x14ac:dyDescent="0.25">
      <c r="D8328" s="27"/>
      <c r="M8328" s="17"/>
    </row>
    <row r="8329" spans="4:13" x14ac:dyDescent="0.25">
      <c r="D8329" s="27"/>
      <c r="M8329" s="17"/>
    </row>
    <row r="8330" spans="4:13" x14ac:dyDescent="0.25">
      <c r="D8330" s="27"/>
      <c r="M8330" s="17"/>
    </row>
    <row r="8331" spans="4:13" x14ac:dyDescent="0.25">
      <c r="D8331" s="27"/>
      <c r="M8331" s="17"/>
    </row>
    <row r="8332" spans="4:13" x14ac:dyDescent="0.25">
      <c r="D8332" s="27"/>
      <c r="M8332" s="17"/>
    </row>
    <row r="8333" spans="4:13" x14ac:dyDescent="0.25">
      <c r="D8333" s="27"/>
      <c r="M8333" s="17"/>
    </row>
    <row r="8334" spans="4:13" x14ac:dyDescent="0.25">
      <c r="D8334" s="27"/>
      <c r="M8334" s="17"/>
    </row>
    <row r="8335" spans="4:13" x14ac:dyDescent="0.25">
      <c r="D8335" s="27"/>
      <c r="M8335" s="17"/>
    </row>
    <row r="8336" spans="4:13" x14ac:dyDescent="0.25">
      <c r="D8336" s="27"/>
      <c r="M8336" s="17"/>
    </row>
    <row r="8337" spans="4:13" x14ac:dyDescent="0.25">
      <c r="D8337" s="27"/>
      <c r="M8337" s="17"/>
    </row>
    <row r="8338" spans="4:13" x14ac:dyDescent="0.25">
      <c r="D8338" s="27"/>
      <c r="M8338" s="17"/>
    </row>
    <row r="8339" spans="4:13" x14ac:dyDescent="0.25">
      <c r="D8339" s="27"/>
      <c r="M8339" s="17"/>
    </row>
    <row r="8340" spans="4:13" x14ac:dyDescent="0.25">
      <c r="D8340" s="27"/>
      <c r="M8340" s="17"/>
    </row>
    <row r="8341" spans="4:13" x14ac:dyDescent="0.25">
      <c r="D8341" s="27"/>
      <c r="M8341" s="17"/>
    </row>
    <row r="8342" spans="4:13" x14ac:dyDescent="0.25">
      <c r="D8342" s="27"/>
      <c r="M8342" s="17"/>
    </row>
    <row r="8343" spans="4:13" x14ac:dyDescent="0.25">
      <c r="D8343" s="27"/>
      <c r="M8343" s="17"/>
    </row>
    <row r="8344" spans="4:13" x14ac:dyDescent="0.25">
      <c r="D8344" s="27"/>
      <c r="M8344" s="17"/>
    </row>
    <row r="8345" spans="4:13" x14ac:dyDescent="0.25">
      <c r="D8345" s="27"/>
      <c r="M8345" s="17"/>
    </row>
    <row r="8346" spans="4:13" x14ac:dyDescent="0.25">
      <c r="D8346" s="27"/>
      <c r="M8346" s="17"/>
    </row>
    <row r="8347" spans="4:13" x14ac:dyDescent="0.25">
      <c r="D8347" s="27"/>
      <c r="M8347" s="17"/>
    </row>
    <row r="8348" spans="4:13" x14ac:dyDescent="0.25">
      <c r="D8348" s="27"/>
      <c r="M8348" s="17"/>
    </row>
    <row r="8349" spans="4:13" x14ac:dyDescent="0.25">
      <c r="D8349" s="27"/>
      <c r="M8349" s="17"/>
    </row>
    <row r="8350" spans="4:13" x14ac:dyDescent="0.25">
      <c r="D8350" s="27"/>
      <c r="M8350" s="17"/>
    </row>
    <row r="8351" spans="4:13" x14ac:dyDescent="0.25">
      <c r="D8351" s="27"/>
      <c r="M8351" s="17"/>
    </row>
    <row r="8352" spans="4:13" x14ac:dyDescent="0.25">
      <c r="D8352" s="27"/>
      <c r="M8352" s="17"/>
    </row>
    <row r="8353" spans="4:13" x14ac:dyDescent="0.25">
      <c r="D8353" s="27"/>
      <c r="M8353" s="17"/>
    </row>
    <row r="8354" spans="4:13" x14ac:dyDescent="0.25">
      <c r="D8354" s="27"/>
      <c r="M8354" s="17"/>
    </row>
    <row r="8355" spans="4:13" x14ac:dyDescent="0.25">
      <c r="D8355" s="27"/>
      <c r="M8355" s="17"/>
    </row>
    <row r="8356" spans="4:13" x14ac:dyDescent="0.25">
      <c r="D8356" s="27"/>
      <c r="M8356" s="17"/>
    </row>
    <row r="8357" spans="4:13" x14ac:dyDescent="0.25">
      <c r="D8357" s="27"/>
      <c r="M8357" s="17"/>
    </row>
    <row r="8358" spans="4:13" x14ac:dyDescent="0.25">
      <c r="D8358" s="27"/>
      <c r="M8358" s="17"/>
    </row>
    <row r="8359" spans="4:13" x14ac:dyDescent="0.25">
      <c r="D8359" s="27"/>
      <c r="M8359" s="17"/>
    </row>
    <row r="8360" spans="4:13" x14ac:dyDescent="0.25">
      <c r="D8360" s="27"/>
      <c r="M8360" s="17"/>
    </row>
    <row r="8361" spans="4:13" x14ac:dyDescent="0.25">
      <c r="D8361" s="27"/>
      <c r="M8361" s="17"/>
    </row>
    <row r="8362" spans="4:13" x14ac:dyDescent="0.25">
      <c r="D8362" s="27"/>
      <c r="M8362" s="17"/>
    </row>
    <row r="8363" spans="4:13" x14ac:dyDescent="0.25">
      <c r="D8363" s="27"/>
      <c r="M8363" s="17"/>
    </row>
    <row r="8364" spans="4:13" x14ac:dyDescent="0.25">
      <c r="D8364" s="27"/>
      <c r="M8364" s="17"/>
    </row>
    <row r="8365" spans="4:13" x14ac:dyDescent="0.25">
      <c r="D8365" s="27"/>
      <c r="M8365" s="17"/>
    </row>
    <row r="8366" spans="4:13" x14ac:dyDescent="0.25">
      <c r="D8366" s="27"/>
      <c r="M8366" s="17"/>
    </row>
    <row r="8367" spans="4:13" x14ac:dyDescent="0.25">
      <c r="D8367" s="27"/>
      <c r="M8367" s="17"/>
    </row>
    <row r="8368" spans="4:13" x14ac:dyDescent="0.25">
      <c r="D8368" s="27"/>
      <c r="M8368" s="17"/>
    </row>
    <row r="8369" spans="4:13" x14ac:dyDescent="0.25">
      <c r="D8369" s="27"/>
      <c r="M8369" s="17"/>
    </row>
    <row r="8370" spans="4:13" x14ac:dyDescent="0.25">
      <c r="D8370" s="27"/>
      <c r="M8370" s="17"/>
    </row>
    <row r="8371" spans="4:13" x14ac:dyDescent="0.25">
      <c r="D8371" s="27"/>
      <c r="M8371" s="17"/>
    </row>
    <row r="8372" spans="4:13" x14ac:dyDescent="0.25">
      <c r="D8372" s="27"/>
      <c r="M8372" s="17"/>
    </row>
    <row r="8373" spans="4:13" x14ac:dyDescent="0.25">
      <c r="D8373" s="27"/>
      <c r="M8373" s="17"/>
    </row>
    <row r="8374" spans="4:13" x14ac:dyDescent="0.25">
      <c r="D8374" s="27"/>
      <c r="M8374" s="17"/>
    </row>
    <row r="8375" spans="4:13" x14ac:dyDescent="0.25">
      <c r="D8375" s="27"/>
      <c r="M8375" s="17"/>
    </row>
    <row r="8376" spans="4:13" x14ac:dyDescent="0.25">
      <c r="D8376" s="27"/>
      <c r="M8376" s="17"/>
    </row>
    <row r="8377" spans="4:13" x14ac:dyDescent="0.25">
      <c r="D8377" s="27"/>
      <c r="M8377" s="17"/>
    </row>
    <row r="8378" spans="4:13" x14ac:dyDescent="0.25">
      <c r="D8378" s="27"/>
      <c r="M8378" s="17"/>
    </row>
    <row r="8379" spans="4:13" x14ac:dyDescent="0.25">
      <c r="D8379" s="27"/>
      <c r="M8379" s="17"/>
    </row>
    <row r="8380" spans="4:13" x14ac:dyDescent="0.25">
      <c r="D8380" s="27"/>
      <c r="M8380" s="17"/>
    </row>
    <row r="8381" spans="4:13" x14ac:dyDescent="0.25">
      <c r="D8381" s="27"/>
      <c r="M8381" s="17"/>
    </row>
    <row r="8382" spans="4:13" x14ac:dyDescent="0.25">
      <c r="D8382" s="27"/>
      <c r="M8382" s="17"/>
    </row>
    <row r="8383" spans="4:13" x14ac:dyDescent="0.25">
      <c r="D8383" s="27"/>
      <c r="M8383" s="17"/>
    </row>
    <row r="8384" spans="4:13" x14ac:dyDescent="0.25">
      <c r="D8384" s="27"/>
      <c r="M8384" s="17"/>
    </row>
    <row r="8385" spans="4:13" x14ac:dyDescent="0.25">
      <c r="D8385" s="27"/>
      <c r="M8385" s="17"/>
    </row>
    <row r="8386" spans="4:13" x14ac:dyDescent="0.25">
      <c r="D8386" s="27"/>
      <c r="M8386" s="17"/>
    </row>
    <row r="8387" spans="4:13" x14ac:dyDescent="0.25">
      <c r="D8387" s="27"/>
      <c r="M8387" s="17"/>
    </row>
    <row r="8388" spans="4:13" x14ac:dyDescent="0.25">
      <c r="D8388" s="27"/>
      <c r="M8388" s="17"/>
    </row>
    <row r="8389" spans="4:13" x14ac:dyDescent="0.25">
      <c r="D8389" s="27"/>
      <c r="M8389" s="17"/>
    </row>
    <row r="8390" spans="4:13" x14ac:dyDescent="0.25">
      <c r="D8390" s="27"/>
      <c r="M8390" s="17"/>
    </row>
    <row r="8391" spans="4:13" x14ac:dyDescent="0.25">
      <c r="D8391" s="27"/>
      <c r="M8391" s="17"/>
    </row>
    <row r="8392" spans="4:13" x14ac:dyDescent="0.25">
      <c r="D8392" s="27"/>
      <c r="M8392" s="17"/>
    </row>
    <row r="8393" spans="4:13" x14ac:dyDescent="0.25">
      <c r="D8393" s="27"/>
      <c r="M8393" s="17"/>
    </row>
    <row r="8394" spans="4:13" x14ac:dyDescent="0.25">
      <c r="D8394" s="27"/>
      <c r="M8394" s="17"/>
    </row>
    <row r="8395" spans="4:13" x14ac:dyDescent="0.25">
      <c r="D8395" s="27"/>
      <c r="M8395" s="17"/>
    </row>
    <row r="8396" spans="4:13" x14ac:dyDescent="0.25">
      <c r="D8396" s="27"/>
      <c r="M8396" s="17"/>
    </row>
    <row r="8397" spans="4:13" x14ac:dyDescent="0.25">
      <c r="D8397" s="27"/>
      <c r="M8397" s="17"/>
    </row>
    <row r="8398" spans="4:13" x14ac:dyDescent="0.25">
      <c r="D8398" s="27"/>
      <c r="M8398" s="17"/>
    </row>
    <row r="8399" spans="4:13" x14ac:dyDescent="0.25">
      <c r="D8399" s="27"/>
      <c r="M8399" s="17"/>
    </row>
    <row r="8400" spans="4:13" x14ac:dyDescent="0.25">
      <c r="D8400" s="27"/>
      <c r="M8400" s="17"/>
    </row>
    <row r="8401" spans="4:13" x14ac:dyDescent="0.25">
      <c r="D8401" s="27"/>
      <c r="M8401" s="17"/>
    </row>
    <row r="8402" spans="4:13" x14ac:dyDescent="0.25">
      <c r="D8402" s="27"/>
      <c r="M8402" s="17"/>
    </row>
    <row r="8403" spans="4:13" x14ac:dyDescent="0.25">
      <c r="D8403" s="27"/>
      <c r="M8403" s="17"/>
    </row>
    <row r="8404" spans="4:13" x14ac:dyDescent="0.25">
      <c r="D8404" s="27"/>
      <c r="M8404" s="17"/>
    </row>
    <row r="8405" spans="4:13" x14ac:dyDescent="0.25">
      <c r="D8405" s="27"/>
      <c r="M8405" s="17"/>
    </row>
    <row r="8406" spans="4:13" x14ac:dyDescent="0.25">
      <c r="D8406" s="27"/>
      <c r="M8406" s="17"/>
    </row>
    <row r="8407" spans="4:13" x14ac:dyDescent="0.25">
      <c r="D8407" s="27"/>
      <c r="M8407" s="17"/>
    </row>
    <row r="8408" spans="4:13" x14ac:dyDescent="0.25">
      <c r="D8408" s="27"/>
      <c r="M8408" s="17"/>
    </row>
    <row r="8409" spans="4:13" x14ac:dyDescent="0.25">
      <c r="D8409" s="27"/>
      <c r="M8409" s="17"/>
    </row>
    <row r="8410" spans="4:13" x14ac:dyDescent="0.25">
      <c r="D8410" s="27"/>
      <c r="M8410" s="17"/>
    </row>
    <row r="8411" spans="4:13" x14ac:dyDescent="0.25">
      <c r="D8411" s="27"/>
      <c r="M8411" s="17"/>
    </row>
    <row r="8412" spans="4:13" x14ac:dyDescent="0.25">
      <c r="D8412" s="27"/>
      <c r="M8412" s="17"/>
    </row>
    <row r="8413" spans="4:13" x14ac:dyDescent="0.25">
      <c r="D8413" s="27"/>
      <c r="M8413" s="17"/>
    </row>
    <row r="8414" spans="4:13" x14ac:dyDescent="0.25">
      <c r="D8414" s="27"/>
      <c r="M8414" s="17"/>
    </row>
    <row r="8415" spans="4:13" x14ac:dyDescent="0.25">
      <c r="D8415" s="27"/>
      <c r="M8415" s="17"/>
    </row>
    <row r="8416" spans="4:13" x14ac:dyDescent="0.25">
      <c r="D8416" s="27"/>
      <c r="M8416" s="17"/>
    </row>
    <row r="8417" spans="4:13" x14ac:dyDescent="0.25">
      <c r="D8417" s="27"/>
      <c r="M8417" s="17"/>
    </row>
    <row r="8418" spans="4:13" x14ac:dyDescent="0.25">
      <c r="D8418" s="27"/>
      <c r="M8418" s="17"/>
    </row>
    <row r="8419" spans="4:13" x14ac:dyDescent="0.25">
      <c r="D8419" s="27"/>
      <c r="M8419" s="17"/>
    </row>
    <row r="8420" spans="4:13" x14ac:dyDescent="0.25">
      <c r="D8420" s="27"/>
      <c r="M8420" s="17"/>
    </row>
    <row r="8421" spans="4:13" x14ac:dyDescent="0.25">
      <c r="D8421" s="27"/>
      <c r="M8421" s="17"/>
    </row>
    <row r="8422" spans="4:13" x14ac:dyDescent="0.25">
      <c r="D8422" s="27"/>
      <c r="M8422" s="17"/>
    </row>
    <row r="8423" spans="4:13" x14ac:dyDescent="0.25">
      <c r="D8423" s="27"/>
      <c r="M8423" s="17"/>
    </row>
    <row r="8424" spans="4:13" x14ac:dyDescent="0.25">
      <c r="D8424" s="27"/>
      <c r="M8424" s="17"/>
    </row>
    <row r="8425" spans="4:13" x14ac:dyDescent="0.25">
      <c r="D8425" s="27"/>
      <c r="M8425" s="17"/>
    </row>
    <row r="8426" spans="4:13" x14ac:dyDescent="0.25">
      <c r="D8426" s="27"/>
      <c r="M8426" s="17"/>
    </row>
    <row r="8427" spans="4:13" x14ac:dyDescent="0.25">
      <c r="D8427" s="27"/>
      <c r="M8427" s="17"/>
    </row>
    <row r="8428" spans="4:13" x14ac:dyDescent="0.25">
      <c r="D8428" s="27"/>
      <c r="M8428" s="17"/>
    </row>
    <row r="8429" spans="4:13" x14ac:dyDescent="0.25">
      <c r="D8429" s="27"/>
      <c r="M8429" s="17"/>
    </row>
    <row r="8430" spans="4:13" x14ac:dyDescent="0.25">
      <c r="D8430" s="27"/>
      <c r="M8430" s="17"/>
    </row>
    <row r="8431" spans="4:13" x14ac:dyDescent="0.25">
      <c r="D8431" s="27"/>
      <c r="M8431" s="17"/>
    </row>
    <row r="8432" spans="4:13" x14ac:dyDescent="0.25">
      <c r="D8432" s="27"/>
      <c r="M8432" s="17"/>
    </row>
    <row r="8433" spans="4:13" x14ac:dyDescent="0.25">
      <c r="D8433" s="27"/>
      <c r="M8433" s="17"/>
    </row>
    <row r="8434" spans="4:13" x14ac:dyDescent="0.25">
      <c r="D8434" s="27"/>
      <c r="M8434" s="17"/>
    </row>
    <row r="8435" spans="4:13" x14ac:dyDescent="0.25">
      <c r="D8435" s="27"/>
      <c r="M8435" s="17"/>
    </row>
    <row r="8436" spans="4:13" x14ac:dyDescent="0.25">
      <c r="D8436" s="27"/>
      <c r="M8436" s="17"/>
    </row>
    <row r="8437" spans="4:13" x14ac:dyDescent="0.25">
      <c r="D8437" s="27"/>
      <c r="M8437" s="17"/>
    </row>
    <row r="8438" spans="4:13" x14ac:dyDescent="0.25">
      <c r="D8438" s="27"/>
      <c r="M8438" s="17"/>
    </row>
    <row r="8439" spans="4:13" x14ac:dyDescent="0.25">
      <c r="D8439" s="27"/>
      <c r="M8439" s="17"/>
    </row>
    <row r="8440" spans="4:13" x14ac:dyDescent="0.25">
      <c r="D8440" s="27"/>
      <c r="M8440" s="17"/>
    </row>
    <row r="8441" spans="4:13" x14ac:dyDescent="0.25">
      <c r="D8441" s="27"/>
      <c r="M8441" s="17"/>
    </row>
    <row r="8442" spans="4:13" x14ac:dyDescent="0.25">
      <c r="D8442" s="27"/>
      <c r="M8442" s="17"/>
    </row>
    <row r="8443" spans="4:13" x14ac:dyDescent="0.25">
      <c r="D8443" s="27"/>
      <c r="M8443" s="17"/>
    </row>
    <row r="8444" spans="4:13" x14ac:dyDescent="0.25">
      <c r="D8444" s="27"/>
      <c r="M8444" s="17"/>
    </row>
    <row r="8445" spans="4:13" x14ac:dyDescent="0.25">
      <c r="D8445" s="27"/>
      <c r="M8445" s="17"/>
    </row>
    <row r="8446" spans="4:13" x14ac:dyDescent="0.25">
      <c r="D8446" s="27"/>
      <c r="M8446" s="17"/>
    </row>
    <row r="8447" spans="4:13" x14ac:dyDescent="0.25">
      <c r="D8447" s="27"/>
      <c r="M8447" s="17"/>
    </row>
    <row r="8448" spans="4:13" x14ac:dyDescent="0.25">
      <c r="D8448" s="27"/>
      <c r="M8448" s="17"/>
    </row>
    <row r="8449" spans="4:13" x14ac:dyDescent="0.25">
      <c r="D8449" s="27"/>
      <c r="M8449" s="17"/>
    </row>
    <row r="8450" spans="4:13" x14ac:dyDescent="0.25">
      <c r="D8450" s="27"/>
      <c r="M8450" s="17"/>
    </row>
    <row r="8451" spans="4:13" x14ac:dyDescent="0.25">
      <c r="D8451" s="27"/>
      <c r="M8451" s="17"/>
    </row>
    <row r="8452" spans="4:13" x14ac:dyDescent="0.25">
      <c r="D8452" s="27"/>
      <c r="M8452" s="17"/>
    </row>
    <row r="8453" spans="4:13" x14ac:dyDescent="0.25">
      <c r="D8453" s="27"/>
      <c r="M8453" s="17"/>
    </row>
    <row r="8454" spans="4:13" x14ac:dyDescent="0.25">
      <c r="D8454" s="27"/>
      <c r="M8454" s="17"/>
    </row>
    <row r="8455" spans="4:13" x14ac:dyDescent="0.25">
      <c r="D8455" s="27"/>
      <c r="M8455" s="17"/>
    </row>
    <row r="8456" spans="4:13" x14ac:dyDescent="0.25">
      <c r="D8456" s="27"/>
      <c r="M8456" s="17"/>
    </row>
    <row r="8457" spans="4:13" x14ac:dyDescent="0.25">
      <c r="D8457" s="27"/>
      <c r="M8457" s="17"/>
    </row>
    <row r="8458" spans="4:13" x14ac:dyDescent="0.25">
      <c r="D8458" s="27"/>
      <c r="M8458" s="17"/>
    </row>
    <row r="8459" spans="4:13" x14ac:dyDescent="0.25">
      <c r="D8459" s="27"/>
      <c r="M8459" s="17"/>
    </row>
    <row r="8460" spans="4:13" x14ac:dyDescent="0.25">
      <c r="D8460" s="27"/>
      <c r="M8460" s="17"/>
    </row>
    <row r="8461" spans="4:13" x14ac:dyDescent="0.25">
      <c r="D8461" s="27"/>
      <c r="M8461" s="17"/>
    </row>
    <row r="8462" spans="4:13" x14ac:dyDescent="0.25">
      <c r="D8462" s="27"/>
      <c r="M8462" s="17"/>
    </row>
    <row r="8463" spans="4:13" x14ac:dyDescent="0.25">
      <c r="D8463" s="27"/>
      <c r="M8463" s="17"/>
    </row>
    <row r="8464" spans="4:13" x14ac:dyDescent="0.25">
      <c r="D8464" s="27"/>
      <c r="M8464" s="17"/>
    </row>
    <row r="8465" spans="4:13" x14ac:dyDescent="0.25">
      <c r="D8465" s="27"/>
      <c r="M8465" s="17"/>
    </row>
    <row r="8466" spans="4:13" x14ac:dyDescent="0.25">
      <c r="D8466" s="27"/>
      <c r="M8466" s="17"/>
    </row>
    <row r="8467" spans="4:13" x14ac:dyDescent="0.25">
      <c r="D8467" s="27"/>
      <c r="M8467" s="17"/>
    </row>
    <row r="8468" spans="4:13" x14ac:dyDescent="0.25">
      <c r="D8468" s="27"/>
      <c r="M8468" s="17"/>
    </row>
    <row r="8469" spans="4:13" x14ac:dyDescent="0.25">
      <c r="D8469" s="27"/>
      <c r="M8469" s="17"/>
    </row>
    <row r="8470" spans="4:13" x14ac:dyDescent="0.25">
      <c r="D8470" s="27"/>
      <c r="M8470" s="17"/>
    </row>
    <row r="8471" spans="4:13" x14ac:dyDescent="0.25">
      <c r="D8471" s="27"/>
      <c r="M8471" s="17"/>
    </row>
    <row r="8472" spans="4:13" x14ac:dyDescent="0.25">
      <c r="D8472" s="27"/>
      <c r="M8472" s="17"/>
    </row>
    <row r="8473" spans="4:13" x14ac:dyDescent="0.25">
      <c r="D8473" s="27"/>
      <c r="M8473" s="17"/>
    </row>
    <row r="8474" spans="4:13" x14ac:dyDescent="0.25">
      <c r="D8474" s="27"/>
      <c r="M8474" s="17"/>
    </row>
    <row r="8475" spans="4:13" x14ac:dyDescent="0.25">
      <c r="D8475" s="27"/>
      <c r="M8475" s="17"/>
    </row>
    <row r="8476" spans="4:13" x14ac:dyDescent="0.25">
      <c r="D8476" s="27"/>
      <c r="M8476" s="17"/>
    </row>
    <row r="8477" spans="4:13" x14ac:dyDescent="0.25">
      <c r="D8477" s="27"/>
      <c r="M8477" s="17"/>
    </row>
    <row r="8478" spans="4:13" x14ac:dyDescent="0.25">
      <c r="D8478" s="27"/>
      <c r="M8478" s="17"/>
    </row>
    <row r="8479" spans="4:13" x14ac:dyDescent="0.25">
      <c r="D8479" s="27"/>
      <c r="M8479" s="17"/>
    </row>
    <row r="8480" spans="4:13" x14ac:dyDescent="0.25">
      <c r="D8480" s="27"/>
      <c r="M8480" s="17"/>
    </row>
    <row r="8481" spans="4:13" x14ac:dyDescent="0.25">
      <c r="D8481" s="27"/>
      <c r="M8481" s="17"/>
    </row>
    <row r="8482" spans="4:13" x14ac:dyDescent="0.25">
      <c r="D8482" s="27"/>
      <c r="M8482" s="17"/>
    </row>
    <row r="8483" spans="4:13" x14ac:dyDescent="0.25">
      <c r="D8483" s="27"/>
      <c r="M8483" s="17"/>
    </row>
    <row r="8484" spans="4:13" x14ac:dyDescent="0.25">
      <c r="D8484" s="27"/>
      <c r="M8484" s="17"/>
    </row>
    <row r="8485" spans="4:13" x14ac:dyDescent="0.25">
      <c r="D8485" s="27"/>
      <c r="M8485" s="17"/>
    </row>
    <row r="8486" spans="4:13" x14ac:dyDescent="0.25">
      <c r="D8486" s="27"/>
      <c r="M8486" s="17"/>
    </row>
    <row r="8487" spans="4:13" x14ac:dyDescent="0.25">
      <c r="D8487" s="27"/>
      <c r="M8487" s="17"/>
    </row>
    <row r="8488" spans="4:13" x14ac:dyDescent="0.25">
      <c r="D8488" s="27"/>
      <c r="M8488" s="17"/>
    </row>
    <row r="8489" spans="4:13" x14ac:dyDescent="0.25">
      <c r="D8489" s="27"/>
      <c r="M8489" s="17"/>
    </row>
    <row r="8490" spans="4:13" x14ac:dyDescent="0.25">
      <c r="D8490" s="27"/>
      <c r="M8490" s="17"/>
    </row>
    <row r="8491" spans="4:13" x14ac:dyDescent="0.25">
      <c r="D8491" s="27"/>
      <c r="M8491" s="17"/>
    </row>
    <row r="8492" spans="4:13" x14ac:dyDescent="0.25">
      <c r="D8492" s="27"/>
      <c r="M8492" s="17"/>
    </row>
    <row r="8493" spans="4:13" x14ac:dyDescent="0.25">
      <c r="D8493" s="27"/>
      <c r="M8493" s="17"/>
    </row>
    <row r="8494" spans="4:13" x14ac:dyDescent="0.25">
      <c r="D8494" s="27"/>
      <c r="M8494" s="17"/>
    </row>
    <row r="8495" spans="4:13" x14ac:dyDescent="0.25">
      <c r="D8495" s="27"/>
      <c r="M8495" s="17"/>
    </row>
    <row r="8496" spans="4:13" x14ac:dyDescent="0.25">
      <c r="D8496" s="27"/>
      <c r="M8496" s="17"/>
    </row>
    <row r="8497" spans="4:13" x14ac:dyDescent="0.25">
      <c r="D8497" s="27"/>
      <c r="M8497" s="17"/>
    </row>
    <row r="8498" spans="4:13" x14ac:dyDescent="0.25">
      <c r="D8498" s="27"/>
      <c r="M8498" s="17"/>
    </row>
    <row r="8499" spans="4:13" x14ac:dyDescent="0.25">
      <c r="D8499" s="27"/>
      <c r="M8499" s="17"/>
    </row>
    <row r="8500" spans="4:13" x14ac:dyDescent="0.25">
      <c r="D8500" s="27"/>
      <c r="M8500" s="17"/>
    </row>
    <row r="8501" spans="4:13" x14ac:dyDescent="0.25">
      <c r="D8501" s="27"/>
      <c r="M8501" s="17"/>
    </row>
    <row r="8502" spans="4:13" x14ac:dyDescent="0.25">
      <c r="D8502" s="27"/>
      <c r="M8502" s="17"/>
    </row>
    <row r="8503" spans="4:13" x14ac:dyDescent="0.25">
      <c r="D8503" s="27"/>
      <c r="M8503" s="17"/>
    </row>
    <row r="8504" spans="4:13" x14ac:dyDescent="0.25">
      <c r="D8504" s="27"/>
      <c r="M8504" s="17"/>
    </row>
    <row r="8505" spans="4:13" x14ac:dyDescent="0.25">
      <c r="D8505" s="27"/>
      <c r="M8505" s="17"/>
    </row>
    <row r="8506" spans="4:13" x14ac:dyDescent="0.25">
      <c r="D8506" s="27"/>
      <c r="M8506" s="17"/>
    </row>
    <row r="8507" spans="4:13" x14ac:dyDescent="0.25">
      <c r="D8507" s="27"/>
      <c r="M8507" s="17"/>
    </row>
    <row r="8508" spans="4:13" x14ac:dyDescent="0.25">
      <c r="D8508" s="27"/>
      <c r="M8508" s="17"/>
    </row>
    <row r="8509" spans="4:13" x14ac:dyDescent="0.25">
      <c r="D8509" s="27"/>
      <c r="M8509" s="17"/>
    </row>
    <row r="8510" spans="4:13" x14ac:dyDescent="0.25">
      <c r="D8510" s="27"/>
      <c r="M8510" s="17"/>
    </row>
    <row r="8511" spans="4:13" x14ac:dyDescent="0.25">
      <c r="D8511" s="27"/>
      <c r="M8511" s="17"/>
    </row>
    <row r="8512" spans="4:13" x14ac:dyDescent="0.25">
      <c r="D8512" s="27"/>
      <c r="M8512" s="17"/>
    </row>
    <row r="8513" spans="4:13" x14ac:dyDescent="0.25">
      <c r="D8513" s="27"/>
      <c r="M8513" s="17"/>
    </row>
    <row r="8514" spans="4:13" x14ac:dyDescent="0.25">
      <c r="D8514" s="27"/>
      <c r="M8514" s="17"/>
    </row>
    <row r="8515" spans="4:13" x14ac:dyDescent="0.25">
      <c r="D8515" s="27"/>
      <c r="M8515" s="17"/>
    </row>
    <row r="8516" spans="4:13" x14ac:dyDescent="0.25">
      <c r="D8516" s="27"/>
      <c r="M8516" s="17"/>
    </row>
    <row r="8517" spans="4:13" x14ac:dyDescent="0.25">
      <c r="D8517" s="27"/>
      <c r="M8517" s="17"/>
    </row>
    <row r="8518" spans="4:13" x14ac:dyDescent="0.25">
      <c r="D8518" s="27"/>
      <c r="M8518" s="17"/>
    </row>
    <row r="8519" spans="4:13" x14ac:dyDescent="0.25">
      <c r="D8519" s="27"/>
      <c r="M8519" s="17"/>
    </row>
    <row r="8520" spans="4:13" x14ac:dyDescent="0.25">
      <c r="D8520" s="27"/>
      <c r="M8520" s="17"/>
    </row>
    <row r="8521" spans="4:13" x14ac:dyDescent="0.25">
      <c r="D8521" s="27"/>
      <c r="M8521" s="17"/>
    </row>
    <row r="8522" spans="4:13" x14ac:dyDescent="0.25">
      <c r="D8522" s="27"/>
      <c r="M8522" s="17"/>
    </row>
    <row r="8523" spans="4:13" x14ac:dyDescent="0.25">
      <c r="D8523" s="27"/>
      <c r="M8523" s="17"/>
    </row>
    <row r="8524" spans="4:13" x14ac:dyDescent="0.25">
      <c r="D8524" s="27"/>
      <c r="M8524" s="17"/>
    </row>
    <row r="8525" spans="4:13" x14ac:dyDescent="0.25">
      <c r="D8525" s="27"/>
      <c r="M8525" s="17"/>
    </row>
    <row r="8526" spans="4:13" x14ac:dyDescent="0.25">
      <c r="D8526" s="27"/>
      <c r="M8526" s="17"/>
    </row>
    <row r="8527" spans="4:13" x14ac:dyDescent="0.25">
      <c r="D8527" s="27"/>
      <c r="M8527" s="17"/>
    </row>
    <row r="8528" spans="4:13" x14ac:dyDescent="0.25">
      <c r="D8528" s="27"/>
      <c r="M8528" s="17"/>
    </row>
    <row r="8529" spans="4:13" x14ac:dyDescent="0.25">
      <c r="D8529" s="27"/>
      <c r="M8529" s="17"/>
    </row>
    <row r="8530" spans="4:13" x14ac:dyDescent="0.25">
      <c r="D8530" s="27"/>
      <c r="M8530" s="17"/>
    </row>
    <row r="8531" spans="4:13" x14ac:dyDescent="0.25">
      <c r="D8531" s="27"/>
      <c r="M8531" s="17"/>
    </row>
    <row r="8532" spans="4:13" x14ac:dyDescent="0.25">
      <c r="D8532" s="27"/>
      <c r="M8532" s="17"/>
    </row>
    <row r="8533" spans="4:13" x14ac:dyDescent="0.25">
      <c r="D8533" s="27"/>
      <c r="M8533" s="17"/>
    </row>
    <row r="8534" spans="4:13" x14ac:dyDescent="0.25">
      <c r="D8534" s="27"/>
      <c r="M8534" s="17"/>
    </row>
    <row r="8535" spans="4:13" x14ac:dyDescent="0.25">
      <c r="D8535" s="27"/>
      <c r="M8535" s="17"/>
    </row>
    <row r="8536" spans="4:13" x14ac:dyDescent="0.25">
      <c r="D8536" s="27"/>
      <c r="M8536" s="17"/>
    </row>
    <row r="8537" spans="4:13" x14ac:dyDescent="0.25">
      <c r="D8537" s="27"/>
      <c r="M8537" s="17"/>
    </row>
    <row r="8538" spans="4:13" x14ac:dyDescent="0.25">
      <c r="D8538" s="27"/>
      <c r="M8538" s="17"/>
    </row>
    <row r="8539" spans="4:13" x14ac:dyDescent="0.25">
      <c r="D8539" s="27"/>
      <c r="M8539" s="17"/>
    </row>
    <row r="8540" spans="4:13" x14ac:dyDescent="0.25">
      <c r="D8540" s="27"/>
      <c r="M8540" s="17"/>
    </row>
    <row r="8541" spans="4:13" x14ac:dyDescent="0.25">
      <c r="D8541" s="27"/>
      <c r="M8541" s="17"/>
    </row>
    <row r="8542" spans="4:13" x14ac:dyDescent="0.25">
      <c r="D8542" s="27"/>
      <c r="M8542" s="17"/>
    </row>
    <row r="8543" spans="4:13" x14ac:dyDescent="0.25">
      <c r="D8543" s="27"/>
      <c r="M8543" s="17"/>
    </row>
    <row r="8544" spans="4:13" x14ac:dyDescent="0.25">
      <c r="D8544" s="27"/>
      <c r="M8544" s="17"/>
    </row>
    <row r="8545" spans="4:13" x14ac:dyDescent="0.25">
      <c r="D8545" s="27"/>
      <c r="M8545" s="17"/>
    </row>
    <row r="8546" spans="4:13" x14ac:dyDescent="0.25">
      <c r="D8546" s="27"/>
      <c r="M8546" s="17"/>
    </row>
    <row r="8547" spans="4:13" x14ac:dyDescent="0.25">
      <c r="D8547" s="27"/>
      <c r="M8547" s="17"/>
    </row>
    <row r="8548" spans="4:13" x14ac:dyDescent="0.25">
      <c r="D8548" s="27"/>
      <c r="M8548" s="17"/>
    </row>
    <row r="8549" spans="4:13" x14ac:dyDescent="0.25">
      <c r="D8549" s="27"/>
      <c r="M8549" s="17"/>
    </row>
    <row r="8550" spans="4:13" x14ac:dyDescent="0.25">
      <c r="D8550" s="27"/>
      <c r="M8550" s="17"/>
    </row>
    <row r="8551" spans="4:13" x14ac:dyDescent="0.25">
      <c r="D8551" s="27"/>
      <c r="M8551" s="17"/>
    </row>
    <row r="8552" spans="4:13" x14ac:dyDescent="0.25">
      <c r="D8552" s="27"/>
      <c r="M8552" s="17"/>
    </row>
    <row r="8553" spans="4:13" x14ac:dyDescent="0.25">
      <c r="D8553" s="27"/>
      <c r="M8553" s="17"/>
    </row>
    <row r="8554" spans="4:13" x14ac:dyDescent="0.25">
      <c r="D8554" s="27"/>
      <c r="M8554" s="17"/>
    </row>
    <row r="8555" spans="4:13" x14ac:dyDescent="0.25">
      <c r="D8555" s="27"/>
      <c r="M8555" s="17"/>
    </row>
    <row r="8556" spans="4:13" x14ac:dyDescent="0.25">
      <c r="D8556" s="27"/>
      <c r="M8556" s="17"/>
    </row>
    <row r="8557" spans="4:13" x14ac:dyDescent="0.25">
      <c r="D8557" s="27"/>
      <c r="M8557" s="17"/>
    </row>
    <row r="8558" spans="4:13" x14ac:dyDescent="0.25">
      <c r="D8558" s="27"/>
      <c r="M8558" s="17"/>
    </row>
    <row r="8559" spans="4:13" x14ac:dyDescent="0.25">
      <c r="D8559" s="27"/>
      <c r="M8559" s="17"/>
    </row>
    <row r="8560" spans="4:13" x14ac:dyDescent="0.25">
      <c r="D8560" s="27"/>
      <c r="M8560" s="17"/>
    </row>
    <row r="8561" spans="4:13" x14ac:dyDescent="0.25">
      <c r="D8561" s="27"/>
      <c r="M8561" s="17"/>
    </row>
    <row r="8562" spans="4:13" x14ac:dyDescent="0.25">
      <c r="D8562" s="27"/>
      <c r="M8562" s="17"/>
    </row>
    <row r="8563" spans="4:13" x14ac:dyDescent="0.25">
      <c r="D8563" s="27"/>
      <c r="M8563" s="17"/>
    </row>
    <row r="8564" spans="4:13" x14ac:dyDescent="0.25">
      <c r="D8564" s="27"/>
      <c r="M8564" s="17"/>
    </row>
    <row r="8565" spans="4:13" x14ac:dyDescent="0.25">
      <c r="D8565" s="27"/>
      <c r="M8565" s="17"/>
    </row>
    <row r="8566" spans="4:13" x14ac:dyDescent="0.25">
      <c r="D8566" s="27"/>
      <c r="M8566" s="17"/>
    </row>
    <row r="8567" spans="4:13" x14ac:dyDescent="0.25">
      <c r="D8567" s="27"/>
      <c r="M8567" s="17"/>
    </row>
    <row r="8568" spans="4:13" x14ac:dyDescent="0.25">
      <c r="D8568" s="27"/>
      <c r="M8568" s="17"/>
    </row>
    <row r="8569" spans="4:13" x14ac:dyDescent="0.25">
      <c r="D8569" s="27"/>
      <c r="M8569" s="17"/>
    </row>
    <row r="8570" spans="4:13" x14ac:dyDescent="0.25">
      <c r="D8570" s="27"/>
      <c r="M8570" s="17"/>
    </row>
    <row r="8571" spans="4:13" x14ac:dyDescent="0.25">
      <c r="D8571" s="27"/>
      <c r="M8571" s="17"/>
    </row>
    <row r="8572" spans="4:13" x14ac:dyDescent="0.25">
      <c r="D8572" s="27"/>
      <c r="M8572" s="17"/>
    </row>
    <row r="8573" spans="4:13" x14ac:dyDescent="0.25">
      <c r="D8573" s="27"/>
      <c r="M8573" s="17"/>
    </row>
    <row r="8574" spans="4:13" x14ac:dyDescent="0.25">
      <c r="D8574" s="27"/>
      <c r="M8574" s="17"/>
    </row>
    <row r="8575" spans="4:13" x14ac:dyDescent="0.25">
      <c r="D8575" s="27"/>
      <c r="M8575" s="17"/>
    </row>
    <row r="8576" spans="4:13" x14ac:dyDescent="0.25">
      <c r="D8576" s="27"/>
      <c r="M8576" s="17"/>
    </row>
    <row r="8577" spans="4:13" x14ac:dyDescent="0.25">
      <c r="D8577" s="27"/>
      <c r="M8577" s="17"/>
    </row>
    <row r="8578" spans="4:13" x14ac:dyDescent="0.25">
      <c r="D8578" s="27"/>
      <c r="M8578" s="17"/>
    </row>
    <row r="8579" spans="4:13" x14ac:dyDescent="0.25">
      <c r="D8579" s="27"/>
      <c r="M8579" s="17"/>
    </row>
    <row r="8580" spans="4:13" x14ac:dyDescent="0.25">
      <c r="D8580" s="27"/>
      <c r="M8580" s="17"/>
    </row>
    <row r="8581" spans="4:13" x14ac:dyDescent="0.25">
      <c r="D8581" s="27"/>
      <c r="M8581" s="17"/>
    </row>
    <row r="8582" spans="4:13" x14ac:dyDescent="0.25">
      <c r="D8582" s="27"/>
      <c r="M8582" s="17"/>
    </row>
    <row r="8583" spans="4:13" x14ac:dyDescent="0.25">
      <c r="D8583" s="27"/>
      <c r="M8583" s="17"/>
    </row>
    <row r="8584" spans="4:13" x14ac:dyDescent="0.25">
      <c r="D8584" s="27"/>
      <c r="M8584" s="17"/>
    </row>
    <row r="8585" spans="4:13" x14ac:dyDescent="0.25">
      <c r="D8585" s="27"/>
      <c r="M8585" s="17"/>
    </row>
    <row r="8586" spans="4:13" x14ac:dyDescent="0.25">
      <c r="D8586" s="27"/>
      <c r="M8586" s="17"/>
    </row>
    <row r="8587" spans="4:13" x14ac:dyDescent="0.25">
      <c r="D8587" s="27"/>
      <c r="M8587" s="17"/>
    </row>
    <row r="8588" spans="4:13" x14ac:dyDescent="0.25">
      <c r="D8588" s="27"/>
      <c r="M8588" s="17"/>
    </row>
    <row r="8589" spans="4:13" x14ac:dyDescent="0.25">
      <c r="D8589" s="27"/>
      <c r="M8589" s="17"/>
    </row>
    <row r="8590" spans="4:13" x14ac:dyDescent="0.25">
      <c r="D8590" s="27"/>
      <c r="M8590" s="17"/>
    </row>
    <row r="8591" spans="4:13" x14ac:dyDescent="0.25">
      <c r="D8591" s="27"/>
      <c r="M8591" s="17"/>
    </row>
    <row r="8592" spans="4:13" x14ac:dyDescent="0.25">
      <c r="D8592" s="27"/>
      <c r="M8592" s="17"/>
    </row>
    <row r="8593" spans="4:13" x14ac:dyDescent="0.25">
      <c r="D8593" s="27"/>
      <c r="M8593" s="17"/>
    </row>
    <row r="8594" spans="4:13" x14ac:dyDescent="0.25">
      <c r="D8594" s="27"/>
      <c r="M8594" s="17"/>
    </row>
    <row r="8595" spans="4:13" x14ac:dyDescent="0.25">
      <c r="D8595" s="27"/>
      <c r="M8595" s="17"/>
    </row>
    <row r="8596" spans="4:13" x14ac:dyDescent="0.25">
      <c r="D8596" s="27"/>
      <c r="M8596" s="17"/>
    </row>
    <row r="8597" spans="4:13" x14ac:dyDescent="0.25">
      <c r="D8597" s="27"/>
      <c r="M8597" s="17"/>
    </row>
    <row r="8598" spans="4:13" x14ac:dyDescent="0.25">
      <c r="D8598" s="27"/>
      <c r="M8598" s="17"/>
    </row>
    <row r="8599" spans="4:13" x14ac:dyDescent="0.25">
      <c r="D8599" s="27"/>
      <c r="M8599" s="17"/>
    </row>
    <row r="8600" spans="4:13" x14ac:dyDescent="0.25">
      <c r="D8600" s="27"/>
      <c r="M8600" s="17"/>
    </row>
    <row r="8601" spans="4:13" x14ac:dyDescent="0.25">
      <c r="D8601" s="27"/>
      <c r="M8601" s="17"/>
    </row>
    <row r="8602" spans="4:13" x14ac:dyDescent="0.25">
      <c r="D8602" s="27"/>
      <c r="M8602" s="17"/>
    </row>
    <row r="8603" spans="4:13" x14ac:dyDescent="0.25">
      <c r="D8603" s="27"/>
      <c r="M8603" s="17"/>
    </row>
    <row r="8604" spans="4:13" x14ac:dyDescent="0.25">
      <c r="D8604" s="27"/>
      <c r="M8604" s="17"/>
    </row>
    <row r="8605" spans="4:13" x14ac:dyDescent="0.25">
      <c r="D8605" s="27"/>
      <c r="M8605" s="17"/>
    </row>
    <row r="8606" spans="4:13" x14ac:dyDescent="0.25">
      <c r="D8606" s="27"/>
      <c r="M8606" s="17"/>
    </row>
    <row r="8607" spans="4:13" x14ac:dyDescent="0.25">
      <c r="D8607" s="27"/>
      <c r="M8607" s="17"/>
    </row>
    <row r="8608" spans="4:13" x14ac:dyDescent="0.25">
      <c r="D8608" s="27"/>
      <c r="M8608" s="17"/>
    </row>
    <row r="8609" spans="4:13" x14ac:dyDescent="0.25">
      <c r="D8609" s="27"/>
      <c r="M8609" s="17"/>
    </row>
    <row r="8610" spans="4:13" x14ac:dyDescent="0.25">
      <c r="D8610" s="27"/>
      <c r="M8610" s="17"/>
    </row>
    <row r="8611" spans="4:13" x14ac:dyDescent="0.25">
      <c r="D8611" s="27"/>
      <c r="M8611" s="17"/>
    </row>
    <row r="8612" spans="4:13" x14ac:dyDescent="0.25">
      <c r="D8612" s="27"/>
      <c r="M8612" s="17"/>
    </row>
    <row r="8613" spans="4:13" x14ac:dyDescent="0.25">
      <c r="D8613" s="27"/>
      <c r="M8613" s="17"/>
    </row>
    <row r="8614" spans="4:13" x14ac:dyDescent="0.25">
      <c r="D8614" s="27"/>
      <c r="M8614" s="17"/>
    </row>
    <row r="8615" spans="4:13" x14ac:dyDescent="0.25">
      <c r="D8615" s="27"/>
      <c r="M8615" s="17"/>
    </row>
    <row r="8616" spans="4:13" x14ac:dyDescent="0.25">
      <c r="D8616" s="27"/>
      <c r="M8616" s="17"/>
    </row>
    <row r="8617" spans="4:13" x14ac:dyDescent="0.25">
      <c r="D8617" s="27"/>
      <c r="M8617" s="17"/>
    </row>
    <row r="8618" spans="4:13" x14ac:dyDescent="0.25">
      <c r="D8618" s="27"/>
      <c r="M8618" s="17"/>
    </row>
    <row r="8619" spans="4:13" x14ac:dyDescent="0.25">
      <c r="D8619" s="27"/>
      <c r="M8619" s="17"/>
    </row>
    <row r="8620" spans="4:13" x14ac:dyDescent="0.25">
      <c r="D8620" s="27"/>
      <c r="M8620" s="17"/>
    </row>
    <row r="8621" spans="4:13" x14ac:dyDescent="0.25">
      <c r="D8621" s="27"/>
      <c r="M8621" s="17"/>
    </row>
    <row r="8622" spans="4:13" x14ac:dyDescent="0.25">
      <c r="D8622" s="27"/>
      <c r="M8622" s="17"/>
    </row>
    <row r="8623" spans="4:13" x14ac:dyDescent="0.25">
      <c r="D8623" s="27"/>
      <c r="M8623" s="17"/>
    </row>
    <row r="8624" spans="4:13" x14ac:dyDescent="0.25">
      <c r="D8624" s="27"/>
      <c r="M8624" s="17"/>
    </row>
    <row r="8625" spans="4:13" x14ac:dyDescent="0.25">
      <c r="D8625" s="27"/>
      <c r="M8625" s="17"/>
    </row>
    <row r="8626" spans="4:13" x14ac:dyDescent="0.25">
      <c r="D8626" s="27"/>
      <c r="M8626" s="17"/>
    </row>
    <row r="8627" spans="4:13" x14ac:dyDescent="0.25">
      <c r="D8627" s="27"/>
      <c r="M8627" s="17"/>
    </row>
    <row r="8628" spans="4:13" x14ac:dyDescent="0.25">
      <c r="D8628" s="27"/>
      <c r="M8628" s="17"/>
    </row>
    <row r="8629" spans="4:13" x14ac:dyDescent="0.25">
      <c r="D8629" s="27"/>
      <c r="M8629" s="17"/>
    </row>
    <row r="8630" spans="4:13" x14ac:dyDescent="0.25">
      <c r="D8630" s="27"/>
      <c r="M8630" s="17"/>
    </row>
    <row r="8631" spans="4:13" x14ac:dyDescent="0.25">
      <c r="D8631" s="27"/>
      <c r="M8631" s="17"/>
    </row>
    <row r="8632" spans="4:13" x14ac:dyDescent="0.25">
      <c r="D8632" s="27"/>
      <c r="M8632" s="17"/>
    </row>
    <row r="8633" spans="4:13" x14ac:dyDescent="0.25">
      <c r="D8633" s="27"/>
      <c r="M8633" s="17"/>
    </row>
    <row r="8634" spans="4:13" x14ac:dyDescent="0.25">
      <c r="D8634" s="27"/>
      <c r="M8634" s="17"/>
    </row>
    <row r="8635" spans="4:13" x14ac:dyDescent="0.25">
      <c r="D8635" s="27"/>
      <c r="M8635" s="17"/>
    </row>
    <row r="8636" spans="4:13" x14ac:dyDescent="0.25">
      <c r="D8636" s="27"/>
      <c r="M8636" s="17"/>
    </row>
    <row r="8637" spans="4:13" x14ac:dyDescent="0.25">
      <c r="D8637" s="27"/>
      <c r="M8637" s="17"/>
    </row>
    <row r="8638" spans="4:13" x14ac:dyDescent="0.25">
      <c r="D8638" s="27"/>
      <c r="M8638" s="17"/>
    </row>
    <row r="8639" spans="4:13" x14ac:dyDescent="0.25">
      <c r="D8639" s="27"/>
      <c r="M8639" s="17"/>
    </row>
    <row r="8640" spans="4:13" x14ac:dyDescent="0.25">
      <c r="D8640" s="27"/>
      <c r="M8640" s="17"/>
    </row>
    <row r="8641" spans="4:13" x14ac:dyDescent="0.25">
      <c r="D8641" s="27"/>
      <c r="M8641" s="17"/>
    </row>
    <row r="8642" spans="4:13" x14ac:dyDescent="0.25">
      <c r="D8642" s="27"/>
      <c r="M8642" s="17"/>
    </row>
    <row r="8643" spans="4:13" x14ac:dyDescent="0.25">
      <c r="D8643" s="27"/>
      <c r="M8643" s="17"/>
    </row>
    <row r="8644" spans="4:13" x14ac:dyDescent="0.25">
      <c r="D8644" s="27"/>
      <c r="M8644" s="17"/>
    </row>
    <row r="8645" spans="4:13" x14ac:dyDescent="0.25">
      <c r="D8645" s="27"/>
      <c r="M8645" s="17"/>
    </row>
    <row r="8646" spans="4:13" x14ac:dyDescent="0.25">
      <c r="D8646" s="27"/>
      <c r="M8646" s="17"/>
    </row>
    <row r="8647" spans="4:13" x14ac:dyDescent="0.25">
      <c r="D8647" s="27"/>
      <c r="M8647" s="17"/>
    </row>
    <row r="8648" spans="4:13" x14ac:dyDescent="0.25">
      <c r="D8648" s="27"/>
      <c r="M8648" s="17"/>
    </row>
    <row r="8649" spans="4:13" x14ac:dyDescent="0.25">
      <c r="D8649" s="27"/>
      <c r="M8649" s="17"/>
    </row>
    <row r="8650" spans="4:13" x14ac:dyDescent="0.25">
      <c r="D8650" s="27"/>
      <c r="M8650" s="17"/>
    </row>
    <row r="8651" spans="4:13" x14ac:dyDescent="0.25">
      <c r="D8651" s="27"/>
      <c r="M8651" s="17"/>
    </row>
    <row r="8652" spans="4:13" x14ac:dyDescent="0.25">
      <c r="D8652" s="27"/>
      <c r="M8652" s="17"/>
    </row>
    <row r="8653" spans="4:13" x14ac:dyDescent="0.25">
      <c r="D8653" s="27"/>
      <c r="M8653" s="17"/>
    </row>
    <row r="8654" spans="4:13" x14ac:dyDescent="0.25">
      <c r="D8654" s="27"/>
      <c r="M8654" s="17"/>
    </row>
    <row r="8655" spans="4:13" x14ac:dyDescent="0.25">
      <c r="D8655" s="27"/>
      <c r="M8655" s="17"/>
    </row>
    <row r="8656" spans="4:13" x14ac:dyDescent="0.25">
      <c r="D8656" s="27"/>
      <c r="M8656" s="17"/>
    </row>
    <row r="8657" spans="4:13" x14ac:dyDescent="0.25">
      <c r="D8657" s="27"/>
      <c r="M8657" s="17"/>
    </row>
    <row r="8658" spans="4:13" x14ac:dyDescent="0.25">
      <c r="D8658" s="27"/>
      <c r="M8658" s="17"/>
    </row>
    <row r="8659" spans="4:13" x14ac:dyDescent="0.25">
      <c r="D8659" s="27"/>
      <c r="M8659" s="17"/>
    </row>
    <row r="8660" spans="4:13" x14ac:dyDescent="0.25">
      <c r="D8660" s="27"/>
      <c r="M8660" s="17"/>
    </row>
    <row r="8661" spans="4:13" x14ac:dyDescent="0.25">
      <c r="D8661" s="27"/>
      <c r="M8661" s="17"/>
    </row>
    <row r="8662" spans="4:13" x14ac:dyDescent="0.25">
      <c r="D8662" s="27"/>
      <c r="M8662" s="17"/>
    </row>
    <row r="8663" spans="4:13" x14ac:dyDescent="0.25">
      <c r="D8663" s="27"/>
      <c r="M8663" s="17"/>
    </row>
    <row r="8664" spans="4:13" x14ac:dyDescent="0.25">
      <c r="D8664" s="27"/>
      <c r="M8664" s="17"/>
    </row>
    <row r="8665" spans="4:13" x14ac:dyDescent="0.25">
      <c r="D8665" s="27"/>
      <c r="M8665" s="17"/>
    </row>
    <row r="8666" spans="4:13" x14ac:dyDescent="0.25">
      <c r="D8666" s="27"/>
      <c r="M8666" s="17"/>
    </row>
    <row r="8667" spans="4:13" x14ac:dyDescent="0.25">
      <c r="D8667" s="27"/>
      <c r="M8667" s="17"/>
    </row>
    <row r="8668" spans="4:13" x14ac:dyDescent="0.25">
      <c r="D8668" s="27"/>
      <c r="M8668" s="17"/>
    </row>
    <row r="8669" spans="4:13" x14ac:dyDescent="0.25">
      <c r="D8669" s="27"/>
      <c r="M8669" s="17"/>
    </row>
    <row r="8670" spans="4:13" x14ac:dyDescent="0.25">
      <c r="D8670" s="27"/>
      <c r="M8670" s="17"/>
    </row>
    <row r="8671" spans="4:13" x14ac:dyDescent="0.25">
      <c r="D8671" s="27"/>
      <c r="M8671" s="17"/>
    </row>
    <row r="8672" spans="4:13" x14ac:dyDescent="0.25">
      <c r="D8672" s="27"/>
      <c r="M8672" s="17"/>
    </row>
    <row r="8673" spans="4:13" x14ac:dyDescent="0.25">
      <c r="D8673" s="27"/>
      <c r="M8673" s="17"/>
    </row>
    <row r="8674" spans="4:13" x14ac:dyDescent="0.25">
      <c r="D8674" s="27"/>
      <c r="M8674" s="17"/>
    </row>
    <row r="8675" spans="4:13" x14ac:dyDescent="0.25">
      <c r="D8675" s="27"/>
      <c r="M8675" s="17"/>
    </row>
    <row r="8676" spans="4:13" x14ac:dyDescent="0.25">
      <c r="D8676" s="27"/>
      <c r="M8676" s="17"/>
    </row>
    <row r="8677" spans="4:13" x14ac:dyDescent="0.25">
      <c r="D8677" s="27"/>
      <c r="M8677" s="17"/>
    </row>
    <row r="8678" spans="4:13" x14ac:dyDescent="0.25">
      <c r="D8678" s="27"/>
      <c r="M8678" s="17"/>
    </row>
    <row r="8679" spans="4:13" x14ac:dyDescent="0.25">
      <c r="D8679" s="27"/>
      <c r="M8679" s="17"/>
    </row>
    <row r="8680" spans="4:13" x14ac:dyDescent="0.25">
      <c r="D8680" s="27"/>
      <c r="M8680" s="17"/>
    </row>
    <row r="8681" spans="4:13" x14ac:dyDescent="0.25">
      <c r="D8681" s="27"/>
      <c r="M8681" s="17"/>
    </row>
    <row r="8682" spans="4:13" x14ac:dyDescent="0.25">
      <c r="D8682" s="27"/>
      <c r="M8682" s="17"/>
    </row>
    <row r="8683" spans="4:13" x14ac:dyDescent="0.25">
      <c r="D8683" s="27"/>
      <c r="M8683" s="17"/>
    </row>
    <row r="8684" spans="4:13" x14ac:dyDescent="0.25">
      <c r="D8684" s="27"/>
      <c r="M8684" s="17"/>
    </row>
    <row r="8685" spans="4:13" x14ac:dyDescent="0.25">
      <c r="D8685" s="27"/>
      <c r="M8685" s="17"/>
    </row>
    <row r="8686" spans="4:13" x14ac:dyDescent="0.25">
      <c r="D8686" s="27"/>
      <c r="M8686" s="17"/>
    </row>
    <row r="8687" spans="4:13" x14ac:dyDescent="0.25">
      <c r="D8687" s="27"/>
      <c r="M8687" s="17"/>
    </row>
    <row r="8688" spans="4:13" x14ac:dyDescent="0.25">
      <c r="D8688" s="27"/>
      <c r="M8688" s="17"/>
    </row>
    <row r="8689" spans="4:13" x14ac:dyDescent="0.25">
      <c r="D8689" s="27"/>
      <c r="M8689" s="17"/>
    </row>
    <row r="8690" spans="4:13" x14ac:dyDescent="0.25">
      <c r="D8690" s="27"/>
      <c r="M8690" s="17"/>
    </row>
    <row r="8691" spans="4:13" x14ac:dyDescent="0.25">
      <c r="D8691" s="27"/>
      <c r="M8691" s="17"/>
    </row>
    <row r="8692" spans="4:13" x14ac:dyDescent="0.25">
      <c r="D8692" s="27"/>
      <c r="M8692" s="17"/>
    </row>
    <row r="8693" spans="4:13" x14ac:dyDescent="0.25">
      <c r="D8693" s="27"/>
      <c r="M8693" s="17"/>
    </row>
    <row r="8694" spans="4:13" x14ac:dyDescent="0.25">
      <c r="D8694" s="27"/>
      <c r="M8694" s="17"/>
    </row>
    <row r="8695" spans="4:13" x14ac:dyDescent="0.25">
      <c r="D8695" s="27"/>
      <c r="M8695" s="17"/>
    </row>
    <row r="8696" spans="4:13" x14ac:dyDescent="0.25">
      <c r="D8696" s="27"/>
      <c r="M8696" s="17"/>
    </row>
    <row r="8697" spans="4:13" x14ac:dyDescent="0.25">
      <c r="D8697" s="27"/>
      <c r="M8697" s="17"/>
    </row>
    <row r="8698" spans="4:13" x14ac:dyDescent="0.25">
      <c r="D8698" s="27"/>
      <c r="M8698" s="17"/>
    </row>
    <row r="8699" spans="4:13" x14ac:dyDescent="0.25">
      <c r="D8699" s="27"/>
      <c r="M8699" s="17"/>
    </row>
    <row r="8700" spans="4:13" x14ac:dyDescent="0.25">
      <c r="D8700" s="27"/>
      <c r="M8700" s="17"/>
    </row>
    <row r="8701" spans="4:13" x14ac:dyDescent="0.25">
      <c r="D8701" s="27"/>
      <c r="M8701" s="17"/>
    </row>
    <row r="8702" spans="4:13" x14ac:dyDescent="0.25">
      <c r="D8702" s="27"/>
      <c r="M8702" s="17"/>
    </row>
    <row r="8703" spans="4:13" x14ac:dyDescent="0.25">
      <c r="D8703" s="27"/>
      <c r="M8703" s="17"/>
    </row>
    <row r="8704" spans="4:13" x14ac:dyDescent="0.25">
      <c r="D8704" s="27"/>
      <c r="M8704" s="17"/>
    </row>
    <row r="8705" spans="4:13" x14ac:dyDescent="0.25">
      <c r="D8705" s="27"/>
      <c r="M8705" s="17"/>
    </row>
    <row r="8706" spans="4:13" x14ac:dyDescent="0.25">
      <c r="D8706" s="27"/>
      <c r="M8706" s="17"/>
    </row>
    <row r="8707" spans="4:13" x14ac:dyDescent="0.25">
      <c r="D8707" s="27"/>
      <c r="M8707" s="17"/>
    </row>
    <row r="8708" spans="4:13" x14ac:dyDescent="0.25">
      <c r="D8708" s="27"/>
      <c r="M8708" s="17"/>
    </row>
    <row r="8709" spans="4:13" x14ac:dyDescent="0.25">
      <c r="D8709" s="27"/>
      <c r="M8709" s="17"/>
    </row>
    <row r="8710" spans="4:13" x14ac:dyDescent="0.25">
      <c r="D8710" s="27"/>
      <c r="M8710" s="17"/>
    </row>
    <row r="8711" spans="4:13" x14ac:dyDescent="0.25">
      <c r="D8711" s="27"/>
      <c r="M8711" s="17"/>
    </row>
    <row r="8712" spans="4:13" x14ac:dyDescent="0.25">
      <c r="D8712" s="27"/>
      <c r="M8712" s="17"/>
    </row>
    <row r="8713" spans="4:13" x14ac:dyDescent="0.25">
      <c r="D8713" s="27"/>
      <c r="M8713" s="17"/>
    </row>
    <row r="8714" spans="4:13" x14ac:dyDescent="0.25">
      <c r="D8714" s="27"/>
      <c r="M8714" s="17"/>
    </row>
    <row r="8715" spans="4:13" x14ac:dyDescent="0.25">
      <c r="D8715" s="27"/>
      <c r="M8715" s="17"/>
    </row>
    <row r="8716" spans="4:13" x14ac:dyDescent="0.25">
      <c r="D8716" s="27"/>
      <c r="M8716" s="17"/>
    </row>
    <row r="8717" spans="4:13" x14ac:dyDescent="0.25">
      <c r="D8717" s="27"/>
      <c r="M8717" s="17"/>
    </row>
    <row r="8718" spans="4:13" x14ac:dyDescent="0.25">
      <c r="D8718" s="27"/>
      <c r="M8718" s="17"/>
    </row>
    <row r="8719" spans="4:13" x14ac:dyDescent="0.25">
      <c r="D8719" s="27"/>
      <c r="M8719" s="17"/>
    </row>
    <row r="8720" spans="4:13" x14ac:dyDescent="0.25">
      <c r="D8720" s="27"/>
      <c r="M8720" s="17"/>
    </row>
    <row r="8721" spans="4:13" x14ac:dyDescent="0.25">
      <c r="D8721" s="27"/>
      <c r="M8721" s="17"/>
    </row>
    <row r="8722" spans="4:13" x14ac:dyDescent="0.25">
      <c r="D8722" s="27"/>
      <c r="M8722" s="17"/>
    </row>
    <row r="8723" spans="4:13" x14ac:dyDescent="0.25">
      <c r="D8723" s="27"/>
      <c r="M8723" s="17"/>
    </row>
    <row r="8724" spans="4:13" x14ac:dyDescent="0.25">
      <c r="D8724" s="27"/>
      <c r="M8724" s="17"/>
    </row>
    <row r="8725" spans="4:13" x14ac:dyDescent="0.25">
      <c r="D8725" s="27"/>
      <c r="M8725" s="17"/>
    </row>
    <row r="8726" spans="4:13" x14ac:dyDescent="0.25">
      <c r="D8726" s="27"/>
      <c r="M8726" s="17"/>
    </row>
    <row r="8727" spans="4:13" x14ac:dyDescent="0.25">
      <c r="D8727" s="27"/>
      <c r="M8727" s="17"/>
    </row>
    <row r="8728" spans="4:13" x14ac:dyDescent="0.25">
      <c r="D8728" s="27"/>
      <c r="M8728" s="17"/>
    </row>
    <row r="8729" spans="4:13" x14ac:dyDescent="0.25">
      <c r="D8729" s="27"/>
      <c r="M8729" s="17"/>
    </row>
    <row r="8730" spans="4:13" x14ac:dyDescent="0.25">
      <c r="D8730" s="27"/>
      <c r="M8730" s="17"/>
    </row>
    <row r="8731" spans="4:13" x14ac:dyDescent="0.25">
      <c r="D8731" s="27"/>
      <c r="M8731" s="17"/>
    </row>
    <row r="8732" spans="4:13" x14ac:dyDescent="0.25">
      <c r="D8732" s="27"/>
      <c r="M8732" s="17"/>
    </row>
    <row r="8733" spans="4:13" x14ac:dyDescent="0.25">
      <c r="D8733" s="27"/>
      <c r="M8733" s="17"/>
    </row>
    <row r="8734" spans="4:13" x14ac:dyDescent="0.25">
      <c r="D8734" s="27"/>
      <c r="M8734" s="17"/>
    </row>
    <row r="8735" spans="4:13" x14ac:dyDescent="0.25">
      <c r="D8735" s="27"/>
      <c r="M8735" s="17"/>
    </row>
    <row r="8736" spans="4:13" x14ac:dyDescent="0.25">
      <c r="D8736" s="27"/>
      <c r="M8736" s="17"/>
    </row>
    <row r="8737" spans="4:13" x14ac:dyDescent="0.25">
      <c r="D8737" s="27"/>
      <c r="M8737" s="17"/>
    </row>
    <row r="8738" spans="4:13" x14ac:dyDescent="0.25">
      <c r="D8738" s="27"/>
      <c r="M8738" s="17"/>
    </row>
    <row r="8739" spans="4:13" x14ac:dyDescent="0.25">
      <c r="D8739" s="27"/>
      <c r="M8739" s="17"/>
    </row>
    <row r="8740" spans="4:13" x14ac:dyDescent="0.25">
      <c r="D8740" s="27"/>
      <c r="M8740" s="17"/>
    </row>
    <row r="8741" spans="4:13" x14ac:dyDescent="0.25">
      <c r="D8741" s="27"/>
      <c r="M8741" s="17"/>
    </row>
    <row r="8742" spans="4:13" x14ac:dyDescent="0.25">
      <c r="D8742" s="27"/>
      <c r="M8742" s="17"/>
    </row>
    <row r="8743" spans="4:13" x14ac:dyDescent="0.25">
      <c r="D8743" s="27"/>
      <c r="M8743" s="17"/>
    </row>
    <row r="8744" spans="4:13" x14ac:dyDescent="0.25">
      <c r="D8744" s="27"/>
      <c r="M8744" s="17"/>
    </row>
    <row r="8745" spans="4:13" x14ac:dyDescent="0.25">
      <c r="D8745" s="27"/>
      <c r="M8745" s="17"/>
    </row>
    <row r="8746" spans="4:13" x14ac:dyDescent="0.25">
      <c r="D8746" s="27"/>
      <c r="M8746" s="17"/>
    </row>
    <row r="8747" spans="4:13" x14ac:dyDescent="0.25">
      <c r="D8747" s="27"/>
      <c r="M8747" s="17"/>
    </row>
    <row r="8748" spans="4:13" x14ac:dyDescent="0.25">
      <c r="D8748" s="27"/>
      <c r="M8748" s="17"/>
    </row>
    <row r="8749" spans="4:13" x14ac:dyDescent="0.25">
      <c r="D8749" s="27"/>
      <c r="M8749" s="17"/>
    </row>
    <row r="8750" spans="4:13" x14ac:dyDescent="0.25">
      <c r="D8750" s="27"/>
      <c r="M8750" s="17"/>
    </row>
    <row r="8751" spans="4:13" x14ac:dyDescent="0.25">
      <c r="D8751" s="27"/>
      <c r="M8751" s="17"/>
    </row>
    <row r="8752" spans="4:13" x14ac:dyDescent="0.25">
      <c r="D8752" s="27"/>
      <c r="M8752" s="17"/>
    </row>
    <row r="8753" spans="4:13" x14ac:dyDescent="0.25">
      <c r="D8753" s="27"/>
      <c r="M8753" s="17"/>
    </row>
    <row r="8754" spans="4:13" x14ac:dyDescent="0.25">
      <c r="D8754" s="27"/>
      <c r="M8754" s="17"/>
    </row>
    <row r="8755" spans="4:13" x14ac:dyDescent="0.25">
      <c r="D8755" s="27"/>
      <c r="M8755" s="17"/>
    </row>
    <row r="8756" spans="4:13" x14ac:dyDescent="0.25">
      <c r="D8756" s="27"/>
      <c r="M8756" s="17"/>
    </row>
    <row r="8757" spans="4:13" x14ac:dyDescent="0.25">
      <c r="D8757" s="27"/>
      <c r="M8757" s="17"/>
    </row>
    <row r="8758" spans="4:13" x14ac:dyDescent="0.25">
      <c r="D8758" s="27"/>
      <c r="M8758" s="17"/>
    </row>
    <row r="8759" spans="4:13" x14ac:dyDescent="0.25">
      <c r="D8759" s="27"/>
      <c r="M8759" s="17"/>
    </row>
    <row r="8760" spans="4:13" x14ac:dyDescent="0.25">
      <c r="D8760" s="27"/>
      <c r="M8760" s="17"/>
    </row>
    <row r="8761" spans="4:13" x14ac:dyDescent="0.25">
      <c r="D8761" s="27"/>
      <c r="M8761" s="17"/>
    </row>
    <row r="8762" spans="4:13" x14ac:dyDescent="0.25">
      <c r="D8762" s="27"/>
      <c r="M8762" s="17"/>
    </row>
    <row r="8763" spans="4:13" x14ac:dyDescent="0.25">
      <c r="D8763" s="27"/>
      <c r="M8763" s="17"/>
    </row>
    <row r="8764" spans="4:13" x14ac:dyDescent="0.25">
      <c r="D8764" s="27"/>
      <c r="M8764" s="17"/>
    </row>
    <row r="8765" spans="4:13" x14ac:dyDescent="0.25">
      <c r="D8765" s="27"/>
      <c r="M8765" s="17"/>
    </row>
    <row r="8766" spans="4:13" x14ac:dyDescent="0.25">
      <c r="D8766" s="27"/>
      <c r="M8766" s="17"/>
    </row>
    <row r="8767" spans="4:13" x14ac:dyDescent="0.25">
      <c r="D8767" s="27"/>
      <c r="M8767" s="17"/>
    </row>
    <row r="8768" spans="4:13" x14ac:dyDescent="0.25">
      <c r="D8768" s="27"/>
      <c r="M8768" s="17"/>
    </row>
    <row r="8769" spans="4:13" x14ac:dyDescent="0.25">
      <c r="D8769" s="27"/>
      <c r="M8769" s="17"/>
    </row>
    <row r="8770" spans="4:13" x14ac:dyDescent="0.25">
      <c r="D8770" s="27"/>
      <c r="M8770" s="17"/>
    </row>
    <row r="8771" spans="4:13" x14ac:dyDescent="0.25">
      <c r="D8771" s="27"/>
      <c r="M8771" s="17"/>
    </row>
    <row r="8772" spans="4:13" x14ac:dyDescent="0.25">
      <c r="D8772" s="27"/>
      <c r="M8772" s="17"/>
    </row>
    <row r="8773" spans="4:13" x14ac:dyDescent="0.25">
      <c r="D8773" s="27"/>
      <c r="M8773" s="17"/>
    </row>
    <row r="8774" spans="4:13" x14ac:dyDescent="0.25">
      <c r="D8774" s="27"/>
      <c r="M8774" s="17"/>
    </row>
    <row r="8775" spans="4:13" x14ac:dyDescent="0.25">
      <c r="D8775" s="27"/>
      <c r="M8775" s="17"/>
    </row>
    <row r="8776" spans="4:13" x14ac:dyDescent="0.25">
      <c r="D8776" s="27"/>
      <c r="M8776" s="17"/>
    </row>
    <row r="8777" spans="4:13" x14ac:dyDescent="0.25">
      <c r="D8777" s="27"/>
      <c r="M8777" s="17"/>
    </row>
    <row r="8778" spans="4:13" x14ac:dyDescent="0.25">
      <c r="D8778" s="27"/>
      <c r="M8778" s="17"/>
    </row>
    <row r="8779" spans="4:13" x14ac:dyDescent="0.25">
      <c r="D8779" s="27"/>
      <c r="M8779" s="17"/>
    </row>
    <row r="8780" spans="4:13" x14ac:dyDescent="0.25">
      <c r="D8780" s="27"/>
      <c r="M8780" s="17"/>
    </row>
    <row r="8781" spans="4:13" x14ac:dyDescent="0.25">
      <c r="D8781" s="27"/>
      <c r="M8781" s="17"/>
    </row>
    <row r="8782" spans="4:13" x14ac:dyDescent="0.25">
      <c r="D8782" s="27"/>
      <c r="M8782" s="17"/>
    </row>
    <row r="8783" spans="4:13" x14ac:dyDescent="0.25">
      <c r="D8783" s="27"/>
      <c r="M8783" s="17"/>
    </row>
    <row r="8784" spans="4:13" x14ac:dyDescent="0.25">
      <c r="D8784" s="27"/>
      <c r="M8784" s="17"/>
    </row>
    <row r="8785" spans="4:13" x14ac:dyDescent="0.25">
      <c r="D8785" s="27"/>
      <c r="M8785" s="17"/>
    </row>
    <row r="8786" spans="4:13" x14ac:dyDescent="0.25">
      <c r="D8786" s="27"/>
      <c r="M8786" s="17"/>
    </row>
    <row r="8787" spans="4:13" x14ac:dyDescent="0.25">
      <c r="D8787" s="27"/>
      <c r="M8787" s="17"/>
    </row>
    <row r="8788" spans="4:13" x14ac:dyDescent="0.25">
      <c r="D8788" s="27"/>
      <c r="M8788" s="17"/>
    </row>
    <row r="8789" spans="4:13" x14ac:dyDescent="0.25">
      <c r="D8789" s="27"/>
      <c r="M8789" s="17"/>
    </row>
    <row r="8790" spans="4:13" x14ac:dyDescent="0.25">
      <c r="D8790" s="27"/>
      <c r="M8790" s="17"/>
    </row>
    <row r="8791" spans="4:13" x14ac:dyDescent="0.25">
      <c r="D8791" s="27"/>
      <c r="M8791" s="17"/>
    </row>
    <row r="8792" spans="4:13" x14ac:dyDescent="0.25">
      <c r="D8792" s="27"/>
      <c r="M8792" s="17"/>
    </row>
    <row r="8793" spans="4:13" x14ac:dyDescent="0.25">
      <c r="D8793" s="27"/>
      <c r="M8793" s="17"/>
    </row>
    <row r="8794" spans="4:13" x14ac:dyDescent="0.25">
      <c r="D8794" s="27"/>
      <c r="M8794" s="17"/>
    </row>
    <row r="8795" spans="4:13" x14ac:dyDescent="0.25">
      <c r="D8795" s="27"/>
      <c r="M8795" s="17"/>
    </row>
    <row r="8796" spans="4:13" x14ac:dyDescent="0.25">
      <c r="D8796" s="27"/>
      <c r="M8796" s="17"/>
    </row>
    <row r="8797" spans="4:13" x14ac:dyDescent="0.25">
      <c r="D8797" s="27"/>
      <c r="M8797" s="17"/>
    </row>
    <row r="8798" spans="4:13" x14ac:dyDescent="0.25">
      <c r="D8798" s="27"/>
      <c r="M8798" s="17"/>
    </row>
    <row r="8799" spans="4:13" x14ac:dyDescent="0.25">
      <c r="D8799" s="27"/>
      <c r="M8799" s="17"/>
    </row>
    <row r="8800" spans="4:13" x14ac:dyDescent="0.25">
      <c r="D8800" s="27"/>
      <c r="M8800" s="17"/>
    </row>
    <row r="8801" spans="4:13" x14ac:dyDescent="0.25">
      <c r="D8801" s="27"/>
      <c r="M8801" s="17"/>
    </row>
    <row r="8802" spans="4:13" x14ac:dyDescent="0.25">
      <c r="D8802" s="27"/>
      <c r="M8802" s="17"/>
    </row>
    <row r="8803" spans="4:13" x14ac:dyDescent="0.25">
      <c r="D8803" s="27"/>
      <c r="M8803" s="17"/>
    </row>
    <row r="8804" spans="4:13" x14ac:dyDescent="0.25">
      <c r="D8804" s="27"/>
      <c r="M8804" s="17"/>
    </row>
    <row r="8805" spans="4:13" x14ac:dyDescent="0.25">
      <c r="D8805" s="27"/>
      <c r="M8805" s="17"/>
    </row>
    <row r="8806" spans="4:13" x14ac:dyDescent="0.25">
      <c r="D8806" s="27"/>
      <c r="M8806" s="17"/>
    </row>
    <row r="8807" spans="4:13" x14ac:dyDescent="0.25">
      <c r="D8807" s="27"/>
      <c r="M8807" s="17"/>
    </row>
    <row r="8808" spans="4:13" x14ac:dyDescent="0.25">
      <c r="D8808" s="27"/>
      <c r="M8808" s="17"/>
    </row>
    <row r="8809" spans="4:13" x14ac:dyDescent="0.25">
      <c r="D8809" s="27"/>
      <c r="M8809" s="17"/>
    </row>
    <row r="8810" spans="4:13" x14ac:dyDescent="0.25">
      <c r="D8810" s="27"/>
      <c r="M8810" s="17"/>
    </row>
    <row r="8811" spans="4:13" x14ac:dyDescent="0.25">
      <c r="D8811" s="27"/>
      <c r="M8811" s="17"/>
    </row>
    <row r="8812" spans="4:13" x14ac:dyDescent="0.25">
      <c r="D8812" s="27"/>
      <c r="M8812" s="17"/>
    </row>
    <row r="8813" spans="4:13" x14ac:dyDescent="0.25">
      <c r="D8813" s="27"/>
      <c r="M8813" s="17"/>
    </row>
    <row r="8814" spans="4:13" x14ac:dyDescent="0.25">
      <c r="D8814" s="27"/>
      <c r="M8814" s="17"/>
    </row>
    <row r="8815" spans="4:13" x14ac:dyDescent="0.25">
      <c r="D8815" s="27"/>
      <c r="M8815" s="17"/>
    </row>
    <row r="8816" spans="4:13" x14ac:dyDescent="0.25">
      <c r="D8816" s="27"/>
      <c r="M8816" s="17"/>
    </row>
    <row r="8817" spans="4:13" x14ac:dyDescent="0.25">
      <c r="D8817" s="27"/>
      <c r="M8817" s="17"/>
    </row>
    <row r="8818" spans="4:13" x14ac:dyDescent="0.25">
      <c r="D8818" s="27"/>
      <c r="M8818" s="17"/>
    </row>
    <row r="8819" spans="4:13" x14ac:dyDescent="0.25">
      <c r="D8819" s="27"/>
      <c r="M8819" s="17"/>
    </row>
    <row r="8820" spans="4:13" x14ac:dyDescent="0.25">
      <c r="D8820" s="27"/>
      <c r="M8820" s="17"/>
    </row>
    <row r="8821" spans="4:13" x14ac:dyDescent="0.25">
      <c r="D8821" s="27"/>
      <c r="M8821" s="17"/>
    </row>
    <row r="8822" spans="4:13" x14ac:dyDescent="0.25">
      <c r="D8822" s="27"/>
      <c r="M8822" s="17"/>
    </row>
    <row r="8823" spans="4:13" x14ac:dyDescent="0.25">
      <c r="D8823" s="27"/>
      <c r="M8823" s="17"/>
    </row>
    <row r="8824" spans="4:13" x14ac:dyDescent="0.25">
      <c r="D8824" s="27"/>
      <c r="M8824" s="17"/>
    </row>
    <row r="8825" spans="4:13" x14ac:dyDescent="0.25">
      <c r="D8825" s="27"/>
      <c r="M8825" s="17"/>
    </row>
    <row r="8826" spans="4:13" x14ac:dyDescent="0.25">
      <c r="D8826" s="27"/>
      <c r="M8826" s="17"/>
    </row>
    <row r="8827" spans="4:13" x14ac:dyDescent="0.25">
      <c r="D8827" s="27"/>
      <c r="M8827" s="17"/>
    </row>
    <row r="8828" spans="4:13" x14ac:dyDescent="0.25">
      <c r="D8828" s="27"/>
      <c r="M8828" s="17"/>
    </row>
    <row r="8829" spans="4:13" x14ac:dyDescent="0.25">
      <c r="D8829" s="27"/>
      <c r="M8829" s="17"/>
    </row>
    <row r="8830" spans="4:13" x14ac:dyDescent="0.25">
      <c r="D8830" s="27"/>
      <c r="M8830" s="17"/>
    </row>
    <row r="8831" spans="4:13" x14ac:dyDescent="0.25">
      <c r="D8831" s="27"/>
      <c r="M8831" s="17"/>
    </row>
    <row r="8832" spans="4:13" x14ac:dyDescent="0.25">
      <c r="D8832" s="27"/>
      <c r="M8832" s="17"/>
    </row>
    <row r="8833" spans="4:13" x14ac:dyDescent="0.25">
      <c r="D8833" s="27"/>
      <c r="M8833" s="17"/>
    </row>
    <row r="8834" spans="4:13" x14ac:dyDescent="0.25">
      <c r="D8834" s="27"/>
      <c r="M8834" s="17"/>
    </row>
    <row r="8835" spans="4:13" x14ac:dyDescent="0.25">
      <c r="D8835" s="27"/>
      <c r="M8835" s="17"/>
    </row>
    <row r="8836" spans="4:13" x14ac:dyDescent="0.25">
      <c r="D8836" s="27"/>
      <c r="M8836" s="17"/>
    </row>
    <row r="8837" spans="4:13" x14ac:dyDescent="0.25">
      <c r="D8837" s="27"/>
      <c r="M8837" s="17"/>
    </row>
    <row r="8838" spans="4:13" x14ac:dyDescent="0.25">
      <c r="D8838" s="27"/>
      <c r="M8838" s="17"/>
    </row>
    <row r="8839" spans="4:13" x14ac:dyDescent="0.25">
      <c r="D8839" s="27"/>
      <c r="M8839" s="17"/>
    </row>
    <row r="8840" spans="4:13" x14ac:dyDescent="0.25">
      <c r="D8840" s="27"/>
      <c r="M8840" s="17"/>
    </row>
    <row r="8841" spans="4:13" x14ac:dyDescent="0.25">
      <c r="D8841" s="27"/>
      <c r="M8841" s="17"/>
    </row>
    <row r="8842" spans="4:13" x14ac:dyDescent="0.25">
      <c r="D8842" s="27"/>
      <c r="M8842" s="17"/>
    </row>
    <row r="8843" spans="4:13" x14ac:dyDescent="0.25">
      <c r="D8843" s="27"/>
      <c r="M8843" s="17"/>
    </row>
    <row r="8844" spans="4:13" x14ac:dyDescent="0.25">
      <c r="D8844" s="27"/>
      <c r="M8844" s="17"/>
    </row>
    <row r="8845" spans="4:13" x14ac:dyDescent="0.25">
      <c r="D8845" s="27"/>
      <c r="M8845" s="17"/>
    </row>
    <row r="8846" spans="4:13" x14ac:dyDescent="0.25">
      <c r="D8846" s="27"/>
      <c r="M8846" s="17"/>
    </row>
    <row r="8847" spans="4:13" x14ac:dyDescent="0.25">
      <c r="D8847" s="27"/>
      <c r="M8847" s="17"/>
    </row>
    <row r="8848" spans="4:13" x14ac:dyDescent="0.25">
      <c r="D8848" s="27"/>
      <c r="M8848" s="17"/>
    </row>
    <row r="8849" spans="4:13" x14ac:dyDescent="0.25">
      <c r="D8849" s="27"/>
      <c r="M8849" s="17"/>
    </row>
    <row r="8850" spans="4:13" x14ac:dyDescent="0.25">
      <c r="D8850" s="27"/>
      <c r="M8850" s="17"/>
    </row>
    <row r="8851" spans="4:13" x14ac:dyDescent="0.25">
      <c r="D8851" s="27"/>
      <c r="M8851" s="17"/>
    </row>
    <row r="8852" spans="4:13" x14ac:dyDescent="0.25">
      <c r="D8852" s="27"/>
      <c r="M8852" s="17"/>
    </row>
    <row r="8853" spans="4:13" x14ac:dyDescent="0.25">
      <c r="D8853" s="27"/>
      <c r="M8853" s="17"/>
    </row>
    <row r="8854" spans="4:13" x14ac:dyDescent="0.25">
      <c r="D8854" s="27"/>
      <c r="M8854" s="17"/>
    </row>
    <row r="8855" spans="4:13" x14ac:dyDescent="0.25">
      <c r="D8855" s="27"/>
      <c r="M8855" s="17"/>
    </row>
    <row r="8856" spans="4:13" x14ac:dyDescent="0.25">
      <c r="D8856" s="27"/>
      <c r="M8856" s="17"/>
    </row>
    <row r="8857" spans="4:13" x14ac:dyDescent="0.25">
      <c r="D8857" s="27"/>
      <c r="M8857" s="17"/>
    </row>
    <row r="8858" spans="4:13" x14ac:dyDescent="0.25">
      <c r="D8858" s="27"/>
      <c r="M8858" s="17"/>
    </row>
    <row r="8859" spans="4:13" x14ac:dyDescent="0.25">
      <c r="D8859" s="27"/>
      <c r="M8859" s="17"/>
    </row>
    <row r="8860" spans="4:13" x14ac:dyDescent="0.25">
      <c r="D8860" s="27"/>
      <c r="M8860" s="17"/>
    </row>
    <row r="8861" spans="4:13" x14ac:dyDescent="0.25">
      <c r="D8861" s="27"/>
      <c r="M8861" s="17"/>
    </row>
    <row r="8862" spans="4:13" x14ac:dyDescent="0.25">
      <c r="D8862" s="27"/>
      <c r="M8862" s="17"/>
    </row>
    <row r="8863" spans="4:13" x14ac:dyDescent="0.25">
      <c r="D8863" s="27"/>
      <c r="M8863" s="17"/>
    </row>
    <row r="8864" spans="4:13" x14ac:dyDescent="0.25">
      <c r="D8864" s="27"/>
      <c r="M8864" s="17"/>
    </row>
    <row r="8865" spans="4:13" x14ac:dyDescent="0.25">
      <c r="D8865" s="27"/>
      <c r="M8865" s="17"/>
    </row>
    <row r="8866" spans="4:13" x14ac:dyDescent="0.25">
      <c r="D8866" s="27"/>
      <c r="M8866" s="17"/>
    </row>
    <row r="8867" spans="4:13" x14ac:dyDescent="0.25">
      <c r="D8867" s="27"/>
      <c r="M8867" s="17"/>
    </row>
    <row r="8868" spans="4:13" x14ac:dyDescent="0.25">
      <c r="D8868" s="27"/>
      <c r="M8868" s="17"/>
    </row>
    <row r="8869" spans="4:13" x14ac:dyDescent="0.25">
      <c r="D8869" s="27"/>
      <c r="M8869" s="17"/>
    </row>
    <row r="8870" spans="4:13" x14ac:dyDescent="0.25">
      <c r="D8870" s="27"/>
      <c r="M8870" s="17"/>
    </row>
    <row r="8871" spans="4:13" x14ac:dyDescent="0.25">
      <c r="D8871" s="27"/>
      <c r="M8871" s="17"/>
    </row>
    <row r="8872" spans="4:13" x14ac:dyDescent="0.25">
      <c r="D8872" s="27"/>
      <c r="M8872" s="17"/>
    </row>
    <row r="8873" spans="4:13" x14ac:dyDescent="0.25">
      <c r="D8873" s="27"/>
      <c r="M8873" s="17"/>
    </row>
    <row r="8874" spans="4:13" x14ac:dyDescent="0.25">
      <c r="D8874" s="27"/>
      <c r="M8874" s="17"/>
    </row>
    <row r="8875" spans="4:13" x14ac:dyDescent="0.25">
      <c r="D8875" s="27"/>
      <c r="M8875" s="17"/>
    </row>
    <row r="8876" spans="4:13" x14ac:dyDescent="0.25">
      <c r="D8876" s="27"/>
      <c r="M8876" s="17"/>
    </row>
    <row r="8877" spans="4:13" x14ac:dyDescent="0.25">
      <c r="D8877" s="27"/>
      <c r="M8877" s="17"/>
    </row>
    <row r="8878" spans="4:13" x14ac:dyDescent="0.25">
      <c r="D8878" s="27"/>
      <c r="M8878" s="17"/>
    </row>
    <row r="8879" spans="4:13" x14ac:dyDescent="0.25">
      <c r="D8879" s="27"/>
      <c r="M8879" s="17"/>
    </row>
    <row r="8880" spans="4:13" x14ac:dyDescent="0.25">
      <c r="D8880" s="27"/>
      <c r="M8880" s="17"/>
    </row>
    <row r="8881" spans="4:13" x14ac:dyDescent="0.25">
      <c r="D8881" s="27"/>
      <c r="M8881" s="17"/>
    </row>
    <row r="8882" spans="4:13" x14ac:dyDescent="0.25">
      <c r="D8882" s="27"/>
      <c r="M8882" s="17"/>
    </row>
    <row r="8883" spans="4:13" x14ac:dyDescent="0.25">
      <c r="D8883" s="27"/>
      <c r="M8883" s="17"/>
    </row>
    <row r="8884" spans="4:13" x14ac:dyDescent="0.25">
      <c r="D8884" s="27"/>
      <c r="M8884" s="17"/>
    </row>
    <row r="8885" spans="4:13" x14ac:dyDescent="0.25">
      <c r="D8885" s="27"/>
      <c r="M8885" s="17"/>
    </row>
    <row r="8886" spans="4:13" x14ac:dyDescent="0.25">
      <c r="D8886" s="27"/>
      <c r="M8886" s="17"/>
    </row>
    <row r="8887" spans="4:13" x14ac:dyDescent="0.25">
      <c r="D8887" s="27"/>
      <c r="M8887" s="17"/>
    </row>
    <row r="8888" spans="4:13" x14ac:dyDescent="0.25">
      <c r="D8888" s="27"/>
      <c r="M8888" s="17"/>
    </row>
    <row r="8889" spans="4:13" x14ac:dyDescent="0.25">
      <c r="D8889" s="27"/>
      <c r="M8889" s="17"/>
    </row>
    <row r="8890" spans="4:13" x14ac:dyDescent="0.25">
      <c r="D8890" s="27"/>
      <c r="M8890" s="17"/>
    </row>
    <row r="8891" spans="4:13" x14ac:dyDescent="0.25">
      <c r="D8891" s="27"/>
      <c r="M8891" s="17"/>
    </row>
    <row r="8892" spans="4:13" x14ac:dyDescent="0.25">
      <c r="D8892" s="27"/>
      <c r="M8892" s="17"/>
    </row>
    <row r="8893" spans="4:13" x14ac:dyDescent="0.25">
      <c r="D8893" s="27"/>
      <c r="M8893" s="17"/>
    </row>
    <row r="8894" spans="4:13" x14ac:dyDescent="0.25">
      <c r="D8894" s="27"/>
      <c r="M8894" s="17"/>
    </row>
    <row r="8895" spans="4:13" x14ac:dyDescent="0.25">
      <c r="D8895" s="27"/>
      <c r="M8895" s="17"/>
    </row>
    <row r="8896" spans="4:13" x14ac:dyDescent="0.25">
      <c r="D8896" s="27"/>
      <c r="M8896" s="17"/>
    </row>
    <row r="8897" spans="4:13" x14ac:dyDescent="0.25">
      <c r="D8897" s="27"/>
      <c r="M8897" s="17"/>
    </row>
    <row r="8898" spans="4:13" x14ac:dyDescent="0.25">
      <c r="D8898" s="27"/>
      <c r="M8898" s="17"/>
    </row>
    <row r="8899" spans="4:13" x14ac:dyDescent="0.25">
      <c r="D8899" s="27"/>
      <c r="M8899" s="17"/>
    </row>
    <row r="8900" spans="4:13" x14ac:dyDescent="0.25">
      <c r="D8900" s="27"/>
      <c r="M8900" s="17"/>
    </row>
    <row r="8901" spans="4:13" x14ac:dyDescent="0.25">
      <c r="D8901" s="27"/>
      <c r="M8901" s="17"/>
    </row>
    <row r="8902" spans="4:13" x14ac:dyDescent="0.25">
      <c r="D8902" s="27"/>
      <c r="M8902" s="17"/>
    </row>
    <row r="8903" spans="4:13" x14ac:dyDescent="0.25">
      <c r="D8903" s="27"/>
      <c r="M8903" s="17"/>
    </row>
    <row r="8904" spans="4:13" x14ac:dyDescent="0.25">
      <c r="D8904" s="27"/>
      <c r="M8904" s="17"/>
    </row>
    <row r="8905" spans="4:13" x14ac:dyDescent="0.25">
      <c r="D8905" s="27"/>
      <c r="M8905" s="17"/>
    </row>
    <row r="8906" spans="4:13" x14ac:dyDescent="0.25">
      <c r="D8906" s="27"/>
      <c r="M8906" s="17"/>
    </row>
    <row r="8907" spans="4:13" x14ac:dyDescent="0.25">
      <c r="D8907" s="27"/>
      <c r="M8907" s="17"/>
    </row>
    <row r="8908" spans="4:13" x14ac:dyDescent="0.25">
      <c r="D8908" s="27"/>
      <c r="M8908" s="17"/>
    </row>
    <row r="8909" spans="4:13" x14ac:dyDescent="0.25">
      <c r="D8909" s="27"/>
      <c r="M8909" s="17"/>
    </row>
    <row r="8910" spans="4:13" x14ac:dyDescent="0.25">
      <c r="D8910" s="27"/>
      <c r="M8910" s="17"/>
    </row>
    <row r="8911" spans="4:13" x14ac:dyDescent="0.25">
      <c r="D8911" s="27"/>
      <c r="M8911" s="17"/>
    </row>
    <row r="8912" spans="4:13" x14ac:dyDescent="0.25">
      <c r="D8912" s="27"/>
      <c r="M8912" s="17"/>
    </row>
    <row r="8913" spans="4:13" x14ac:dyDescent="0.25">
      <c r="D8913" s="27"/>
      <c r="M8913" s="17"/>
    </row>
    <row r="8914" spans="4:13" x14ac:dyDescent="0.25">
      <c r="D8914" s="27"/>
      <c r="M8914" s="17"/>
    </row>
    <row r="8915" spans="4:13" x14ac:dyDescent="0.25">
      <c r="D8915" s="27"/>
      <c r="M8915" s="17"/>
    </row>
    <row r="8916" spans="4:13" x14ac:dyDescent="0.25">
      <c r="D8916" s="27"/>
      <c r="M8916" s="17"/>
    </row>
    <row r="8917" spans="4:13" x14ac:dyDescent="0.25">
      <c r="D8917" s="27"/>
      <c r="M8917" s="17"/>
    </row>
    <row r="8918" spans="4:13" x14ac:dyDescent="0.25">
      <c r="D8918" s="27"/>
      <c r="M8918" s="17"/>
    </row>
    <row r="8919" spans="4:13" x14ac:dyDescent="0.25">
      <c r="D8919" s="27"/>
      <c r="M8919" s="17"/>
    </row>
    <row r="8920" spans="4:13" x14ac:dyDescent="0.25">
      <c r="D8920" s="27"/>
      <c r="M8920" s="17"/>
    </row>
    <row r="8921" spans="4:13" x14ac:dyDescent="0.25">
      <c r="D8921" s="27"/>
      <c r="M8921" s="17"/>
    </row>
    <row r="8922" spans="4:13" x14ac:dyDescent="0.25">
      <c r="D8922" s="27"/>
      <c r="M8922" s="17"/>
    </row>
    <row r="8923" spans="4:13" x14ac:dyDescent="0.25">
      <c r="D8923" s="27"/>
      <c r="M8923" s="17"/>
    </row>
    <row r="8924" spans="4:13" x14ac:dyDescent="0.25">
      <c r="D8924" s="27"/>
      <c r="M8924" s="17"/>
    </row>
    <row r="8925" spans="4:13" x14ac:dyDescent="0.25">
      <c r="D8925" s="27"/>
      <c r="M8925" s="17"/>
    </row>
    <row r="8926" spans="4:13" x14ac:dyDescent="0.25">
      <c r="D8926" s="27"/>
      <c r="M8926" s="17"/>
    </row>
    <row r="8927" spans="4:13" x14ac:dyDescent="0.25">
      <c r="D8927" s="27"/>
      <c r="M8927" s="17"/>
    </row>
    <row r="8928" spans="4:13" x14ac:dyDescent="0.25">
      <c r="D8928" s="27"/>
      <c r="M8928" s="17"/>
    </row>
    <row r="8929" spans="4:13" x14ac:dyDescent="0.25">
      <c r="D8929" s="27"/>
      <c r="M8929" s="17"/>
    </row>
    <row r="8930" spans="4:13" x14ac:dyDescent="0.25">
      <c r="D8930" s="27"/>
      <c r="M8930" s="17"/>
    </row>
    <row r="8931" spans="4:13" x14ac:dyDescent="0.25">
      <c r="D8931" s="27"/>
      <c r="M8931" s="17"/>
    </row>
    <row r="8932" spans="4:13" x14ac:dyDescent="0.25">
      <c r="D8932" s="27"/>
      <c r="M8932" s="17"/>
    </row>
    <row r="8933" spans="4:13" x14ac:dyDescent="0.25">
      <c r="D8933" s="27"/>
      <c r="M8933" s="17"/>
    </row>
    <row r="8934" spans="4:13" x14ac:dyDescent="0.25">
      <c r="D8934" s="27"/>
      <c r="M8934" s="17"/>
    </row>
    <row r="8935" spans="4:13" x14ac:dyDescent="0.25">
      <c r="D8935" s="27"/>
      <c r="M8935" s="17"/>
    </row>
    <row r="8936" spans="4:13" x14ac:dyDescent="0.25">
      <c r="D8936" s="27"/>
      <c r="M8936" s="17"/>
    </row>
    <row r="8937" spans="4:13" x14ac:dyDescent="0.25">
      <c r="D8937" s="27"/>
      <c r="M8937" s="17"/>
    </row>
    <row r="8938" spans="4:13" x14ac:dyDescent="0.25">
      <c r="D8938" s="27"/>
      <c r="M8938" s="17"/>
    </row>
    <row r="8939" spans="4:13" x14ac:dyDescent="0.25">
      <c r="D8939" s="27"/>
      <c r="M8939" s="17"/>
    </row>
    <row r="8940" spans="4:13" x14ac:dyDescent="0.25">
      <c r="D8940" s="27"/>
      <c r="M8940" s="17"/>
    </row>
    <row r="8941" spans="4:13" x14ac:dyDescent="0.25">
      <c r="D8941" s="27"/>
      <c r="M8941" s="17"/>
    </row>
    <row r="8942" spans="4:13" x14ac:dyDescent="0.25">
      <c r="D8942" s="27"/>
      <c r="M8942" s="17"/>
    </row>
    <row r="8943" spans="4:13" x14ac:dyDescent="0.25">
      <c r="D8943" s="27"/>
      <c r="M8943" s="17"/>
    </row>
    <row r="8944" spans="4:13" x14ac:dyDescent="0.25">
      <c r="D8944" s="27"/>
      <c r="M8944" s="17"/>
    </row>
    <row r="8945" spans="4:13" x14ac:dyDescent="0.25">
      <c r="D8945" s="27"/>
      <c r="M8945" s="17"/>
    </row>
    <row r="8946" spans="4:13" x14ac:dyDescent="0.25">
      <c r="D8946" s="27"/>
      <c r="M8946" s="17"/>
    </row>
    <row r="8947" spans="4:13" x14ac:dyDescent="0.25">
      <c r="D8947" s="27"/>
      <c r="M8947" s="17"/>
    </row>
    <row r="8948" spans="4:13" x14ac:dyDescent="0.25">
      <c r="D8948" s="27"/>
      <c r="M8948" s="17"/>
    </row>
    <row r="8949" spans="4:13" x14ac:dyDescent="0.25">
      <c r="D8949" s="27"/>
      <c r="M8949" s="17"/>
    </row>
    <row r="8950" spans="4:13" x14ac:dyDescent="0.25">
      <c r="D8950" s="27"/>
      <c r="M8950" s="17"/>
    </row>
    <row r="8951" spans="4:13" x14ac:dyDescent="0.25">
      <c r="D8951" s="27"/>
      <c r="M8951" s="17"/>
    </row>
    <row r="8952" spans="4:13" x14ac:dyDescent="0.25">
      <c r="D8952" s="27"/>
      <c r="M8952" s="17"/>
    </row>
    <row r="8953" spans="4:13" x14ac:dyDescent="0.25">
      <c r="D8953" s="27"/>
      <c r="M8953" s="17"/>
    </row>
    <row r="8954" spans="4:13" x14ac:dyDescent="0.25">
      <c r="D8954" s="27"/>
      <c r="M8954" s="17"/>
    </row>
    <row r="8955" spans="4:13" x14ac:dyDescent="0.25">
      <c r="D8955" s="27"/>
      <c r="M8955" s="17"/>
    </row>
    <row r="8956" spans="4:13" x14ac:dyDescent="0.25">
      <c r="D8956" s="27"/>
      <c r="M8956" s="17"/>
    </row>
    <row r="8957" spans="4:13" x14ac:dyDescent="0.25">
      <c r="D8957" s="27"/>
      <c r="M8957" s="17"/>
    </row>
    <row r="8958" spans="4:13" x14ac:dyDescent="0.25">
      <c r="D8958" s="27"/>
      <c r="M8958" s="17"/>
    </row>
    <row r="8959" spans="4:13" x14ac:dyDescent="0.25">
      <c r="D8959" s="27"/>
      <c r="M8959" s="17"/>
    </row>
    <row r="8960" spans="4:13" x14ac:dyDescent="0.25">
      <c r="D8960" s="27"/>
      <c r="M8960" s="17"/>
    </row>
    <row r="8961" spans="4:13" x14ac:dyDescent="0.25">
      <c r="D8961" s="27"/>
      <c r="M8961" s="17"/>
    </row>
    <row r="8962" spans="4:13" x14ac:dyDescent="0.25">
      <c r="D8962" s="27"/>
      <c r="M8962" s="17"/>
    </row>
    <row r="8963" spans="4:13" x14ac:dyDescent="0.25">
      <c r="D8963" s="27"/>
      <c r="M8963" s="17"/>
    </row>
    <row r="8964" spans="4:13" x14ac:dyDescent="0.25">
      <c r="D8964" s="27"/>
      <c r="M8964" s="17"/>
    </row>
    <row r="8965" spans="4:13" x14ac:dyDescent="0.25">
      <c r="D8965" s="27"/>
      <c r="M8965" s="17"/>
    </row>
    <row r="8966" spans="4:13" x14ac:dyDescent="0.25">
      <c r="D8966" s="27"/>
      <c r="M8966" s="17"/>
    </row>
    <row r="8967" spans="4:13" x14ac:dyDescent="0.25">
      <c r="D8967" s="27"/>
      <c r="M8967" s="17"/>
    </row>
    <row r="8968" spans="4:13" x14ac:dyDescent="0.25">
      <c r="D8968" s="27"/>
      <c r="M8968" s="17"/>
    </row>
    <row r="8969" spans="4:13" x14ac:dyDescent="0.25">
      <c r="D8969" s="27"/>
      <c r="M8969" s="17"/>
    </row>
    <row r="8970" spans="4:13" x14ac:dyDescent="0.25">
      <c r="D8970" s="27"/>
      <c r="M8970" s="17"/>
    </row>
    <row r="8971" spans="4:13" x14ac:dyDescent="0.25">
      <c r="D8971" s="27"/>
      <c r="M8971" s="17"/>
    </row>
    <row r="8972" spans="4:13" x14ac:dyDescent="0.25">
      <c r="D8972" s="27"/>
      <c r="M8972" s="17"/>
    </row>
    <row r="8973" spans="4:13" x14ac:dyDescent="0.25">
      <c r="D8973" s="27"/>
      <c r="M8973" s="17"/>
    </row>
    <row r="8974" spans="4:13" x14ac:dyDescent="0.25">
      <c r="D8974" s="27"/>
      <c r="M8974" s="17"/>
    </row>
    <row r="8975" spans="4:13" x14ac:dyDescent="0.25">
      <c r="D8975" s="27"/>
      <c r="M8975" s="17"/>
    </row>
    <row r="8976" spans="4:13" x14ac:dyDescent="0.25">
      <c r="D8976" s="27"/>
      <c r="M8976" s="17"/>
    </row>
    <row r="8977" spans="4:13" x14ac:dyDescent="0.25">
      <c r="D8977" s="27"/>
      <c r="M8977" s="17"/>
    </row>
    <row r="8978" spans="4:13" x14ac:dyDescent="0.25">
      <c r="D8978" s="27"/>
      <c r="M8978" s="17"/>
    </row>
    <row r="8979" spans="4:13" x14ac:dyDescent="0.25">
      <c r="D8979" s="27"/>
      <c r="M8979" s="17"/>
    </row>
    <row r="8980" spans="4:13" x14ac:dyDescent="0.25">
      <c r="D8980" s="27"/>
      <c r="M8980" s="17"/>
    </row>
    <row r="8981" spans="4:13" x14ac:dyDescent="0.25">
      <c r="D8981" s="27"/>
      <c r="M8981" s="17"/>
    </row>
    <row r="8982" spans="4:13" x14ac:dyDescent="0.25">
      <c r="D8982" s="27"/>
      <c r="M8982" s="17"/>
    </row>
    <row r="8983" spans="4:13" x14ac:dyDescent="0.25">
      <c r="D8983" s="27"/>
      <c r="M8983" s="17"/>
    </row>
    <row r="8984" spans="4:13" x14ac:dyDescent="0.25">
      <c r="D8984" s="27"/>
      <c r="M8984" s="17"/>
    </row>
    <row r="8985" spans="4:13" x14ac:dyDescent="0.25">
      <c r="D8985" s="27"/>
      <c r="M8985" s="17"/>
    </row>
    <row r="8986" spans="4:13" x14ac:dyDescent="0.25">
      <c r="D8986" s="27"/>
      <c r="M8986" s="17"/>
    </row>
    <row r="8987" spans="4:13" x14ac:dyDescent="0.25">
      <c r="D8987" s="27"/>
      <c r="M8987" s="17"/>
    </row>
    <row r="8988" spans="4:13" x14ac:dyDescent="0.25">
      <c r="D8988" s="27"/>
      <c r="M8988" s="17"/>
    </row>
    <row r="8989" spans="4:13" x14ac:dyDescent="0.25">
      <c r="D8989" s="27"/>
      <c r="M8989" s="17"/>
    </row>
    <row r="8990" spans="4:13" x14ac:dyDescent="0.25">
      <c r="D8990" s="27"/>
      <c r="M8990" s="17"/>
    </row>
    <row r="8991" spans="4:13" x14ac:dyDescent="0.25">
      <c r="D8991" s="27"/>
      <c r="M8991" s="17"/>
    </row>
    <row r="8992" spans="4:13" x14ac:dyDescent="0.25">
      <c r="D8992" s="27"/>
      <c r="M8992" s="17"/>
    </row>
    <row r="8993" spans="4:13" x14ac:dyDescent="0.25">
      <c r="D8993" s="27"/>
      <c r="M8993" s="17"/>
    </row>
    <row r="8994" spans="4:13" x14ac:dyDescent="0.25">
      <c r="D8994" s="27"/>
      <c r="M8994" s="17"/>
    </row>
    <row r="8995" spans="4:13" x14ac:dyDescent="0.25">
      <c r="D8995" s="27"/>
      <c r="M8995" s="17"/>
    </row>
    <row r="8996" spans="4:13" x14ac:dyDescent="0.25">
      <c r="D8996" s="27"/>
      <c r="M8996" s="17"/>
    </row>
    <row r="8997" spans="4:13" x14ac:dyDescent="0.25">
      <c r="D8997" s="27"/>
      <c r="M8997" s="17"/>
    </row>
    <row r="8998" spans="4:13" x14ac:dyDescent="0.25">
      <c r="D8998" s="27"/>
      <c r="M8998" s="17"/>
    </row>
    <row r="8999" spans="4:13" x14ac:dyDescent="0.25">
      <c r="D8999" s="27"/>
      <c r="M8999" s="17"/>
    </row>
    <row r="9000" spans="4:13" x14ac:dyDescent="0.25">
      <c r="D9000" s="27"/>
      <c r="M9000" s="17"/>
    </row>
    <row r="9001" spans="4:13" x14ac:dyDescent="0.25">
      <c r="D9001" s="27"/>
      <c r="M9001" s="17"/>
    </row>
    <row r="9002" spans="4:13" x14ac:dyDescent="0.25">
      <c r="D9002" s="27"/>
      <c r="M9002" s="17"/>
    </row>
    <row r="9003" spans="4:13" x14ac:dyDescent="0.25">
      <c r="D9003" s="27"/>
      <c r="M9003" s="17"/>
    </row>
    <row r="9004" spans="4:13" x14ac:dyDescent="0.25">
      <c r="D9004" s="27"/>
      <c r="M9004" s="17"/>
    </row>
    <row r="9005" spans="4:13" x14ac:dyDescent="0.25">
      <c r="D9005" s="27"/>
      <c r="M9005" s="17"/>
    </row>
    <row r="9006" spans="4:13" x14ac:dyDescent="0.25">
      <c r="D9006" s="27"/>
      <c r="M9006" s="17"/>
    </row>
    <row r="9007" spans="4:13" x14ac:dyDescent="0.25">
      <c r="D9007" s="27"/>
      <c r="M9007" s="17"/>
    </row>
    <row r="9008" spans="4:13" x14ac:dyDescent="0.25">
      <c r="D9008" s="27"/>
      <c r="M9008" s="17"/>
    </row>
    <row r="9009" spans="4:13" x14ac:dyDescent="0.25">
      <c r="D9009" s="27"/>
      <c r="M9009" s="17"/>
    </row>
    <row r="9010" spans="4:13" x14ac:dyDescent="0.25">
      <c r="D9010" s="27"/>
      <c r="M9010" s="17"/>
    </row>
    <row r="9011" spans="4:13" x14ac:dyDescent="0.25">
      <c r="D9011" s="27"/>
      <c r="M9011" s="17"/>
    </row>
    <row r="9012" spans="4:13" x14ac:dyDescent="0.25">
      <c r="D9012" s="27"/>
      <c r="M9012" s="17"/>
    </row>
    <row r="9013" spans="4:13" x14ac:dyDescent="0.25">
      <c r="D9013" s="27"/>
      <c r="M9013" s="17"/>
    </row>
    <row r="9014" spans="4:13" x14ac:dyDescent="0.25">
      <c r="D9014" s="27"/>
      <c r="M9014" s="17"/>
    </row>
    <row r="9015" spans="4:13" x14ac:dyDescent="0.25">
      <c r="D9015" s="27"/>
      <c r="M9015" s="17"/>
    </row>
    <row r="9016" spans="4:13" x14ac:dyDescent="0.25">
      <c r="D9016" s="27"/>
      <c r="M9016" s="17"/>
    </row>
    <row r="9017" spans="4:13" x14ac:dyDescent="0.25">
      <c r="D9017" s="27"/>
      <c r="M9017" s="17"/>
    </row>
    <row r="9018" spans="4:13" x14ac:dyDescent="0.25">
      <c r="D9018" s="27"/>
      <c r="M9018" s="17"/>
    </row>
    <row r="9019" spans="4:13" x14ac:dyDescent="0.25">
      <c r="D9019" s="27"/>
      <c r="M9019" s="17"/>
    </row>
    <row r="9020" spans="4:13" x14ac:dyDescent="0.25">
      <c r="D9020" s="27"/>
      <c r="M9020" s="17"/>
    </row>
    <row r="9021" spans="4:13" x14ac:dyDescent="0.25">
      <c r="D9021" s="27"/>
      <c r="M9021" s="17"/>
    </row>
    <row r="9022" spans="4:13" x14ac:dyDescent="0.25">
      <c r="D9022" s="27"/>
      <c r="M9022" s="17"/>
    </row>
    <row r="9023" spans="4:13" x14ac:dyDescent="0.25">
      <c r="D9023" s="27"/>
      <c r="M9023" s="17"/>
    </row>
    <row r="9024" spans="4:13" x14ac:dyDescent="0.25">
      <c r="D9024" s="27"/>
      <c r="M9024" s="17"/>
    </row>
    <row r="9025" spans="4:13" x14ac:dyDescent="0.25">
      <c r="D9025" s="27"/>
      <c r="M9025" s="17"/>
    </row>
    <row r="9026" spans="4:13" x14ac:dyDescent="0.25">
      <c r="D9026" s="27"/>
      <c r="M9026" s="17"/>
    </row>
    <row r="9027" spans="4:13" x14ac:dyDescent="0.25">
      <c r="D9027" s="27"/>
      <c r="M9027" s="17"/>
    </row>
    <row r="9028" spans="4:13" x14ac:dyDescent="0.25">
      <c r="D9028" s="27"/>
      <c r="M9028" s="17"/>
    </row>
    <row r="9029" spans="4:13" x14ac:dyDescent="0.25">
      <c r="D9029" s="27"/>
      <c r="M9029" s="17"/>
    </row>
    <row r="9030" spans="4:13" x14ac:dyDescent="0.25">
      <c r="D9030" s="27"/>
      <c r="M9030" s="17"/>
    </row>
    <row r="9031" spans="4:13" x14ac:dyDescent="0.25">
      <c r="D9031" s="27"/>
      <c r="M9031" s="17"/>
    </row>
    <row r="9032" spans="4:13" x14ac:dyDescent="0.25">
      <c r="D9032" s="27"/>
      <c r="M9032" s="17"/>
    </row>
    <row r="9033" spans="4:13" x14ac:dyDescent="0.25">
      <c r="D9033" s="27"/>
      <c r="M9033" s="17"/>
    </row>
    <row r="9034" spans="4:13" x14ac:dyDescent="0.25">
      <c r="D9034" s="27"/>
      <c r="M9034" s="17"/>
    </row>
    <row r="9035" spans="4:13" x14ac:dyDescent="0.25">
      <c r="D9035" s="27"/>
      <c r="M9035" s="17"/>
    </row>
    <row r="9036" spans="4:13" x14ac:dyDescent="0.25">
      <c r="D9036" s="27"/>
      <c r="M9036" s="17"/>
    </row>
    <row r="9037" spans="4:13" x14ac:dyDescent="0.25">
      <c r="D9037" s="27"/>
      <c r="M9037" s="17"/>
    </row>
    <row r="9038" spans="4:13" x14ac:dyDescent="0.25">
      <c r="D9038" s="27"/>
      <c r="M9038" s="17"/>
    </row>
    <row r="9039" spans="4:13" x14ac:dyDescent="0.25">
      <c r="D9039" s="27"/>
      <c r="M9039" s="17"/>
    </row>
    <row r="9040" spans="4:13" x14ac:dyDescent="0.25">
      <c r="D9040" s="27"/>
      <c r="M9040" s="17"/>
    </row>
    <row r="9041" spans="4:13" x14ac:dyDescent="0.25">
      <c r="D9041" s="27"/>
      <c r="M9041" s="17"/>
    </row>
    <row r="9042" spans="4:13" x14ac:dyDescent="0.25">
      <c r="D9042" s="27"/>
      <c r="M9042" s="17"/>
    </row>
    <row r="9043" spans="4:13" x14ac:dyDescent="0.25">
      <c r="D9043" s="27"/>
      <c r="M9043" s="17"/>
    </row>
    <row r="9044" spans="4:13" x14ac:dyDescent="0.25">
      <c r="D9044" s="27"/>
      <c r="M9044" s="17"/>
    </row>
    <row r="9045" spans="4:13" x14ac:dyDescent="0.25">
      <c r="D9045" s="27"/>
      <c r="M9045" s="17"/>
    </row>
    <row r="9046" spans="4:13" x14ac:dyDescent="0.25">
      <c r="D9046" s="27"/>
      <c r="M9046" s="17"/>
    </row>
    <row r="9047" spans="4:13" x14ac:dyDescent="0.25">
      <c r="D9047" s="27"/>
      <c r="M9047" s="17"/>
    </row>
    <row r="9048" spans="4:13" x14ac:dyDescent="0.25">
      <c r="D9048" s="27"/>
      <c r="M9048" s="17"/>
    </row>
    <row r="9049" spans="4:13" x14ac:dyDescent="0.25">
      <c r="D9049" s="27"/>
      <c r="M9049" s="17"/>
    </row>
    <row r="9050" spans="4:13" x14ac:dyDescent="0.25">
      <c r="D9050" s="27"/>
      <c r="M9050" s="17"/>
    </row>
    <row r="9051" spans="4:13" x14ac:dyDescent="0.25">
      <c r="D9051" s="27"/>
      <c r="M9051" s="17"/>
    </row>
    <row r="9052" spans="4:13" x14ac:dyDescent="0.25">
      <c r="D9052" s="27"/>
      <c r="M9052" s="17"/>
    </row>
    <row r="9053" spans="4:13" x14ac:dyDescent="0.25">
      <c r="D9053" s="27"/>
      <c r="M9053" s="17"/>
    </row>
    <row r="9054" spans="4:13" x14ac:dyDescent="0.25">
      <c r="D9054" s="27"/>
      <c r="M9054" s="17"/>
    </row>
    <row r="9055" spans="4:13" x14ac:dyDescent="0.25">
      <c r="D9055" s="27"/>
      <c r="M9055" s="17"/>
    </row>
    <row r="9056" spans="4:13" x14ac:dyDescent="0.25">
      <c r="D9056" s="27"/>
      <c r="M9056" s="17"/>
    </row>
    <row r="9057" spans="4:13" x14ac:dyDescent="0.25">
      <c r="D9057" s="27"/>
      <c r="M9057" s="17"/>
    </row>
    <row r="9058" spans="4:13" x14ac:dyDescent="0.25">
      <c r="D9058" s="27"/>
      <c r="M9058" s="17"/>
    </row>
    <row r="9059" spans="4:13" x14ac:dyDescent="0.25">
      <c r="D9059" s="27"/>
      <c r="M9059" s="17"/>
    </row>
    <row r="9060" spans="4:13" x14ac:dyDescent="0.25">
      <c r="D9060" s="27"/>
      <c r="M9060" s="17"/>
    </row>
    <row r="9061" spans="4:13" x14ac:dyDescent="0.25">
      <c r="D9061" s="27"/>
      <c r="M9061" s="17"/>
    </row>
    <row r="9062" spans="4:13" x14ac:dyDescent="0.25">
      <c r="D9062" s="27"/>
      <c r="M9062" s="17"/>
    </row>
    <row r="9063" spans="4:13" x14ac:dyDescent="0.25">
      <c r="D9063" s="27"/>
      <c r="M9063" s="17"/>
    </row>
    <row r="9064" spans="4:13" x14ac:dyDescent="0.25">
      <c r="D9064" s="27"/>
      <c r="M9064" s="17"/>
    </row>
    <row r="9065" spans="4:13" x14ac:dyDescent="0.25">
      <c r="D9065" s="27"/>
      <c r="M9065" s="17"/>
    </row>
    <row r="9066" spans="4:13" x14ac:dyDescent="0.25">
      <c r="D9066" s="27"/>
      <c r="M9066" s="17"/>
    </row>
    <row r="9067" spans="4:13" x14ac:dyDescent="0.25">
      <c r="D9067" s="27"/>
      <c r="M9067" s="17"/>
    </row>
    <row r="9068" spans="4:13" x14ac:dyDescent="0.25">
      <c r="D9068" s="27"/>
      <c r="M9068" s="17"/>
    </row>
    <row r="9069" spans="4:13" x14ac:dyDescent="0.25">
      <c r="D9069" s="27"/>
      <c r="M9069" s="17"/>
    </row>
    <row r="9070" spans="4:13" x14ac:dyDescent="0.25">
      <c r="D9070" s="27"/>
      <c r="M9070" s="17"/>
    </row>
    <row r="9071" spans="4:13" x14ac:dyDescent="0.25">
      <c r="D9071" s="27"/>
      <c r="M9071" s="17"/>
    </row>
    <row r="9072" spans="4:13" x14ac:dyDescent="0.25">
      <c r="D9072" s="27"/>
      <c r="M9072" s="17"/>
    </row>
    <row r="9073" spans="4:13" x14ac:dyDescent="0.25">
      <c r="D9073" s="27"/>
      <c r="M9073" s="17"/>
    </row>
    <row r="9074" spans="4:13" x14ac:dyDescent="0.25">
      <c r="D9074" s="27"/>
      <c r="M9074" s="17"/>
    </row>
    <row r="9075" spans="4:13" x14ac:dyDescent="0.25">
      <c r="D9075" s="27"/>
      <c r="M9075" s="17"/>
    </row>
    <row r="9076" spans="4:13" x14ac:dyDescent="0.25">
      <c r="D9076" s="27"/>
      <c r="M9076" s="17"/>
    </row>
    <row r="9077" spans="4:13" x14ac:dyDescent="0.25">
      <c r="D9077" s="27"/>
      <c r="M9077" s="17"/>
    </row>
    <row r="9078" spans="4:13" x14ac:dyDescent="0.25">
      <c r="D9078" s="27"/>
      <c r="M9078" s="17"/>
    </row>
    <row r="9079" spans="4:13" x14ac:dyDescent="0.25">
      <c r="D9079" s="27"/>
      <c r="M9079" s="17"/>
    </row>
    <row r="9080" spans="4:13" x14ac:dyDescent="0.25">
      <c r="D9080" s="27"/>
      <c r="M9080" s="17"/>
    </row>
    <row r="9081" spans="4:13" x14ac:dyDescent="0.25">
      <c r="D9081" s="27"/>
      <c r="M9081" s="17"/>
    </row>
    <row r="9082" spans="4:13" x14ac:dyDescent="0.25">
      <c r="D9082" s="27"/>
      <c r="M9082" s="17"/>
    </row>
    <row r="9083" spans="4:13" x14ac:dyDescent="0.25">
      <c r="D9083" s="27"/>
      <c r="M9083" s="17"/>
    </row>
    <row r="9084" spans="4:13" x14ac:dyDescent="0.25">
      <c r="D9084" s="27"/>
      <c r="M9084" s="17"/>
    </row>
    <row r="9085" spans="4:13" x14ac:dyDescent="0.25">
      <c r="D9085" s="27"/>
      <c r="M9085" s="17"/>
    </row>
    <row r="9086" spans="4:13" x14ac:dyDescent="0.25">
      <c r="D9086" s="27"/>
      <c r="M9086" s="17"/>
    </row>
    <row r="9087" spans="4:13" x14ac:dyDescent="0.25">
      <c r="D9087" s="27"/>
      <c r="M9087" s="17"/>
    </row>
    <row r="9088" spans="4:13" x14ac:dyDescent="0.25">
      <c r="D9088" s="27"/>
      <c r="M9088" s="17"/>
    </row>
    <row r="9089" spans="4:13" x14ac:dyDescent="0.25">
      <c r="D9089" s="27"/>
      <c r="M9089" s="17"/>
    </row>
    <row r="9090" spans="4:13" x14ac:dyDescent="0.25">
      <c r="D9090" s="27"/>
      <c r="M9090" s="17"/>
    </row>
    <row r="9091" spans="4:13" x14ac:dyDescent="0.25">
      <c r="D9091" s="27"/>
      <c r="M9091" s="17"/>
    </row>
    <row r="9092" spans="4:13" x14ac:dyDescent="0.25">
      <c r="D9092" s="27"/>
      <c r="M9092" s="17"/>
    </row>
    <row r="9093" spans="4:13" x14ac:dyDescent="0.25">
      <c r="D9093" s="27"/>
      <c r="M9093" s="17"/>
    </row>
    <row r="9094" spans="4:13" x14ac:dyDescent="0.25">
      <c r="D9094" s="27"/>
      <c r="M9094" s="17"/>
    </row>
    <row r="9095" spans="4:13" x14ac:dyDescent="0.25">
      <c r="D9095" s="27"/>
      <c r="M9095" s="17"/>
    </row>
    <row r="9096" spans="4:13" x14ac:dyDescent="0.25">
      <c r="D9096" s="27"/>
      <c r="M9096" s="17"/>
    </row>
    <row r="9097" spans="4:13" x14ac:dyDescent="0.25">
      <c r="D9097" s="27"/>
      <c r="M9097" s="17"/>
    </row>
    <row r="9098" spans="4:13" x14ac:dyDescent="0.25">
      <c r="D9098" s="27"/>
      <c r="M9098" s="17"/>
    </row>
    <row r="9099" spans="4:13" x14ac:dyDescent="0.25">
      <c r="D9099" s="27"/>
      <c r="M9099" s="17"/>
    </row>
    <row r="9100" spans="4:13" x14ac:dyDescent="0.25">
      <c r="D9100" s="27"/>
      <c r="M9100" s="17"/>
    </row>
    <row r="9101" spans="4:13" x14ac:dyDescent="0.25">
      <c r="D9101" s="27"/>
      <c r="M9101" s="17"/>
    </row>
    <row r="9102" spans="4:13" x14ac:dyDescent="0.25">
      <c r="D9102" s="27"/>
      <c r="M9102" s="17"/>
    </row>
    <row r="9103" spans="4:13" x14ac:dyDescent="0.25">
      <c r="D9103" s="27"/>
      <c r="M9103" s="17"/>
    </row>
    <row r="9104" spans="4:13" x14ac:dyDescent="0.25">
      <c r="D9104" s="27"/>
      <c r="M9104" s="17"/>
    </row>
    <row r="9105" spans="4:13" x14ac:dyDescent="0.25">
      <c r="D9105" s="27"/>
      <c r="M9105" s="17"/>
    </row>
    <row r="9106" spans="4:13" x14ac:dyDescent="0.25">
      <c r="D9106" s="27"/>
      <c r="M9106" s="17"/>
    </row>
    <row r="9107" spans="4:13" x14ac:dyDescent="0.25">
      <c r="D9107" s="27"/>
      <c r="M9107" s="17"/>
    </row>
    <row r="9108" spans="4:13" x14ac:dyDescent="0.25">
      <c r="D9108" s="27"/>
      <c r="M9108" s="17"/>
    </row>
    <row r="9109" spans="4:13" x14ac:dyDescent="0.25">
      <c r="D9109" s="27"/>
      <c r="M9109" s="17"/>
    </row>
    <row r="9110" spans="4:13" x14ac:dyDescent="0.25">
      <c r="D9110" s="27"/>
      <c r="M9110" s="17"/>
    </row>
    <row r="9111" spans="4:13" x14ac:dyDescent="0.25">
      <c r="D9111" s="27"/>
      <c r="M9111" s="17"/>
    </row>
    <row r="9112" spans="4:13" x14ac:dyDescent="0.25">
      <c r="D9112" s="27"/>
      <c r="M9112" s="17"/>
    </row>
    <row r="9113" spans="4:13" x14ac:dyDescent="0.25">
      <c r="D9113" s="27"/>
      <c r="M9113" s="17"/>
    </row>
    <row r="9114" spans="4:13" x14ac:dyDescent="0.25">
      <c r="D9114" s="27"/>
      <c r="M9114" s="17"/>
    </row>
    <row r="9115" spans="4:13" x14ac:dyDescent="0.25">
      <c r="D9115" s="27"/>
      <c r="M9115" s="17"/>
    </row>
    <row r="9116" spans="4:13" x14ac:dyDescent="0.25">
      <c r="D9116" s="27"/>
      <c r="M9116" s="17"/>
    </row>
    <row r="9117" spans="4:13" x14ac:dyDescent="0.25">
      <c r="D9117" s="27"/>
      <c r="M9117" s="17"/>
    </row>
    <row r="9118" spans="4:13" x14ac:dyDescent="0.25">
      <c r="D9118" s="27"/>
      <c r="M9118" s="17"/>
    </row>
    <row r="9119" spans="4:13" x14ac:dyDescent="0.25">
      <c r="D9119" s="27"/>
      <c r="M9119" s="17"/>
    </row>
    <row r="9120" spans="4:13" x14ac:dyDescent="0.25">
      <c r="D9120" s="27"/>
      <c r="M9120" s="17"/>
    </row>
    <row r="9121" spans="4:13" x14ac:dyDescent="0.25">
      <c r="D9121" s="27"/>
      <c r="M9121" s="17"/>
    </row>
    <row r="9122" spans="4:13" x14ac:dyDescent="0.25">
      <c r="D9122" s="27"/>
      <c r="M9122" s="17"/>
    </row>
    <row r="9123" spans="4:13" x14ac:dyDescent="0.25">
      <c r="D9123" s="27"/>
      <c r="M9123" s="17"/>
    </row>
    <row r="9124" spans="4:13" x14ac:dyDescent="0.25">
      <c r="D9124" s="27"/>
      <c r="M9124" s="17"/>
    </row>
    <row r="9125" spans="4:13" x14ac:dyDescent="0.25">
      <c r="D9125" s="27"/>
      <c r="M9125" s="17"/>
    </row>
    <row r="9126" spans="4:13" x14ac:dyDescent="0.25">
      <c r="D9126" s="27"/>
      <c r="M9126" s="17"/>
    </row>
    <row r="9127" spans="4:13" x14ac:dyDescent="0.25">
      <c r="D9127" s="27"/>
      <c r="M9127" s="17"/>
    </row>
    <row r="9128" spans="4:13" x14ac:dyDescent="0.25">
      <c r="D9128" s="27"/>
      <c r="M9128" s="17"/>
    </row>
    <row r="9129" spans="4:13" x14ac:dyDescent="0.25">
      <c r="D9129" s="27"/>
      <c r="M9129" s="17"/>
    </row>
    <row r="9130" spans="4:13" x14ac:dyDescent="0.25">
      <c r="D9130" s="27"/>
      <c r="M9130" s="17"/>
    </row>
    <row r="9131" spans="4:13" x14ac:dyDescent="0.25">
      <c r="D9131" s="27"/>
      <c r="M9131" s="17"/>
    </row>
    <row r="9132" spans="4:13" x14ac:dyDescent="0.25">
      <c r="D9132" s="27"/>
      <c r="M9132" s="17"/>
    </row>
    <row r="9133" spans="4:13" x14ac:dyDescent="0.25">
      <c r="D9133" s="27"/>
      <c r="M9133" s="17"/>
    </row>
    <row r="9134" spans="4:13" x14ac:dyDescent="0.25">
      <c r="D9134" s="27"/>
      <c r="M9134" s="17"/>
    </row>
    <row r="9135" spans="4:13" x14ac:dyDescent="0.25">
      <c r="D9135" s="27"/>
      <c r="M9135" s="17"/>
    </row>
    <row r="9136" spans="4:13" x14ac:dyDescent="0.25">
      <c r="D9136" s="27"/>
      <c r="M9136" s="17"/>
    </row>
    <row r="9137" spans="4:13" x14ac:dyDescent="0.25">
      <c r="D9137" s="27"/>
      <c r="M9137" s="17"/>
    </row>
    <row r="9138" spans="4:13" x14ac:dyDescent="0.25">
      <c r="D9138" s="27"/>
      <c r="M9138" s="17"/>
    </row>
    <row r="9139" spans="4:13" x14ac:dyDescent="0.25">
      <c r="D9139" s="27"/>
      <c r="M9139" s="17"/>
    </row>
    <row r="9140" spans="4:13" x14ac:dyDescent="0.25">
      <c r="D9140" s="27"/>
      <c r="M9140" s="17"/>
    </row>
    <row r="9141" spans="4:13" x14ac:dyDescent="0.25">
      <c r="D9141" s="27"/>
      <c r="M9141" s="17"/>
    </row>
    <row r="9142" spans="4:13" x14ac:dyDescent="0.25">
      <c r="D9142" s="27"/>
      <c r="M9142" s="17"/>
    </row>
    <row r="9143" spans="4:13" x14ac:dyDescent="0.25">
      <c r="D9143" s="27"/>
      <c r="M9143" s="17"/>
    </row>
    <row r="9144" spans="4:13" x14ac:dyDescent="0.25">
      <c r="D9144" s="27"/>
      <c r="M9144" s="17"/>
    </row>
    <row r="9145" spans="4:13" x14ac:dyDescent="0.25">
      <c r="D9145" s="27"/>
      <c r="M9145" s="17"/>
    </row>
    <row r="9146" spans="4:13" x14ac:dyDescent="0.25">
      <c r="D9146" s="27"/>
      <c r="M9146" s="17"/>
    </row>
    <row r="9147" spans="4:13" x14ac:dyDescent="0.25">
      <c r="D9147" s="27"/>
      <c r="M9147" s="17"/>
    </row>
    <row r="9148" spans="4:13" x14ac:dyDescent="0.25">
      <c r="D9148" s="27"/>
      <c r="M9148" s="17"/>
    </row>
    <row r="9149" spans="4:13" x14ac:dyDescent="0.25">
      <c r="D9149" s="27"/>
      <c r="M9149" s="17"/>
    </row>
    <row r="9150" spans="4:13" x14ac:dyDescent="0.25">
      <c r="D9150" s="27"/>
      <c r="M9150" s="17"/>
    </row>
    <row r="9151" spans="4:13" x14ac:dyDescent="0.25">
      <c r="D9151" s="27"/>
      <c r="M9151" s="17"/>
    </row>
    <row r="9152" spans="4:13" x14ac:dyDescent="0.25">
      <c r="D9152" s="27"/>
      <c r="M9152" s="17"/>
    </row>
    <row r="9153" spans="4:13" x14ac:dyDescent="0.25">
      <c r="D9153" s="27"/>
      <c r="M9153" s="17"/>
    </row>
    <row r="9154" spans="4:13" x14ac:dyDescent="0.25">
      <c r="D9154" s="27"/>
      <c r="M9154" s="17"/>
    </row>
    <row r="9155" spans="4:13" x14ac:dyDescent="0.25">
      <c r="D9155" s="27"/>
      <c r="M9155" s="17"/>
    </row>
    <row r="9156" spans="4:13" x14ac:dyDescent="0.25">
      <c r="D9156" s="27"/>
      <c r="M9156" s="17"/>
    </row>
    <row r="9157" spans="4:13" x14ac:dyDescent="0.25">
      <c r="D9157" s="27"/>
      <c r="M9157" s="17"/>
    </row>
    <row r="9158" spans="4:13" x14ac:dyDescent="0.25">
      <c r="D9158" s="27"/>
      <c r="M9158" s="17"/>
    </row>
    <row r="9159" spans="4:13" x14ac:dyDescent="0.25">
      <c r="D9159" s="27"/>
      <c r="M9159" s="17"/>
    </row>
    <row r="9160" spans="4:13" x14ac:dyDescent="0.25">
      <c r="D9160" s="27"/>
      <c r="M9160" s="17"/>
    </row>
    <row r="9161" spans="4:13" x14ac:dyDescent="0.25">
      <c r="D9161" s="27"/>
      <c r="M9161" s="17"/>
    </row>
    <row r="9162" spans="4:13" x14ac:dyDescent="0.25">
      <c r="D9162" s="27"/>
      <c r="M9162" s="17"/>
    </row>
    <row r="9163" spans="4:13" x14ac:dyDescent="0.25">
      <c r="D9163" s="27"/>
      <c r="M9163" s="17"/>
    </row>
    <row r="9164" spans="4:13" x14ac:dyDescent="0.25">
      <c r="D9164" s="27"/>
      <c r="M9164" s="17"/>
    </row>
    <row r="9165" spans="4:13" x14ac:dyDescent="0.25">
      <c r="D9165" s="27"/>
      <c r="M9165" s="17"/>
    </row>
    <row r="9166" spans="4:13" x14ac:dyDescent="0.25">
      <c r="D9166" s="27"/>
      <c r="M9166" s="17"/>
    </row>
    <row r="9167" spans="4:13" x14ac:dyDescent="0.25">
      <c r="D9167" s="27"/>
      <c r="M9167" s="17"/>
    </row>
    <row r="9168" spans="4:13" x14ac:dyDescent="0.25">
      <c r="D9168" s="27"/>
      <c r="M9168" s="17"/>
    </row>
    <row r="9169" spans="4:13" x14ac:dyDescent="0.25">
      <c r="D9169" s="27"/>
      <c r="M9169" s="17"/>
    </row>
    <row r="9170" spans="4:13" x14ac:dyDescent="0.25">
      <c r="D9170" s="27"/>
      <c r="M9170" s="17"/>
    </row>
    <row r="9171" spans="4:13" x14ac:dyDescent="0.25">
      <c r="D9171" s="27"/>
      <c r="M9171" s="17"/>
    </row>
    <row r="9172" spans="4:13" x14ac:dyDescent="0.25">
      <c r="D9172" s="27"/>
      <c r="M9172" s="17"/>
    </row>
    <row r="9173" spans="4:13" x14ac:dyDescent="0.25">
      <c r="D9173" s="27"/>
      <c r="M9173" s="17"/>
    </row>
    <row r="9174" spans="4:13" x14ac:dyDescent="0.25">
      <c r="D9174" s="27"/>
      <c r="M9174" s="17"/>
    </row>
    <row r="9175" spans="4:13" x14ac:dyDescent="0.25">
      <c r="D9175" s="27"/>
      <c r="M9175" s="17"/>
    </row>
    <row r="9176" spans="4:13" x14ac:dyDescent="0.25">
      <c r="D9176" s="27"/>
      <c r="M9176" s="17"/>
    </row>
    <row r="9177" spans="4:13" x14ac:dyDescent="0.25">
      <c r="D9177" s="27"/>
      <c r="M9177" s="17"/>
    </row>
    <row r="9178" spans="4:13" x14ac:dyDescent="0.25">
      <c r="D9178" s="27"/>
      <c r="M9178" s="17"/>
    </row>
    <row r="9179" spans="4:13" x14ac:dyDescent="0.25">
      <c r="D9179" s="27"/>
      <c r="M9179" s="17"/>
    </row>
    <row r="9180" spans="4:13" x14ac:dyDescent="0.25">
      <c r="D9180" s="27"/>
      <c r="M9180" s="17"/>
    </row>
    <row r="9181" spans="4:13" x14ac:dyDescent="0.25">
      <c r="D9181" s="27"/>
      <c r="M9181" s="17"/>
    </row>
    <row r="9182" spans="4:13" x14ac:dyDescent="0.25">
      <c r="D9182" s="27"/>
      <c r="M9182" s="17"/>
    </row>
    <row r="9183" spans="4:13" x14ac:dyDescent="0.25">
      <c r="D9183" s="27"/>
      <c r="M9183" s="17"/>
    </row>
    <row r="9184" spans="4:13" x14ac:dyDescent="0.25">
      <c r="D9184" s="27"/>
      <c r="M9184" s="17"/>
    </row>
    <row r="9185" spans="4:13" x14ac:dyDescent="0.25">
      <c r="D9185" s="27"/>
      <c r="M9185" s="17"/>
    </row>
    <row r="9186" spans="4:13" x14ac:dyDescent="0.25">
      <c r="D9186" s="27"/>
      <c r="M9186" s="17"/>
    </row>
    <row r="9187" spans="4:13" x14ac:dyDescent="0.25">
      <c r="D9187" s="27"/>
      <c r="M9187" s="17"/>
    </row>
    <row r="9188" spans="4:13" x14ac:dyDescent="0.25">
      <c r="D9188" s="27"/>
      <c r="M9188" s="17"/>
    </row>
    <row r="9189" spans="4:13" x14ac:dyDescent="0.25">
      <c r="D9189" s="27"/>
      <c r="M9189" s="17"/>
    </row>
    <row r="9190" spans="4:13" x14ac:dyDescent="0.25">
      <c r="D9190" s="27"/>
      <c r="M9190" s="17"/>
    </row>
    <row r="9191" spans="4:13" x14ac:dyDescent="0.25">
      <c r="D9191" s="27"/>
      <c r="M9191" s="17"/>
    </row>
    <row r="9192" spans="4:13" x14ac:dyDescent="0.25">
      <c r="D9192" s="27"/>
      <c r="M9192" s="17"/>
    </row>
    <row r="9193" spans="4:13" x14ac:dyDescent="0.25">
      <c r="D9193" s="27"/>
      <c r="M9193" s="17"/>
    </row>
    <row r="9194" spans="4:13" x14ac:dyDescent="0.25">
      <c r="D9194" s="27"/>
      <c r="M9194" s="17"/>
    </row>
    <row r="9195" spans="4:13" x14ac:dyDescent="0.25">
      <c r="D9195" s="27"/>
      <c r="M9195" s="17"/>
    </row>
    <row r="9196" spans="4:13" x14ac:dyDescent="0.25">
      <c r="D9196" s="27"/>
      <c r="M9196" s="17"/>
    </row>
    <row r="9197" spans="4:13" x14ac:dyDescent="0.25">
      <c r="D9197" s="27"/>
      <c r="M9197" s="17"/>
    </row>
    <row r="9198" spans="4:13" x14ac:dyDescent="0.25">
      <c r="D9198" s="27"/>
      <c r="M9198" s="17"/>
    </row>
    <row r="9199" spans="4:13" x14ac:dyDescent="0.25">
      <c r="D9199" s="27"/>
      <c r="M9199" s="17"/>
    </row>
    <row r="9200" spans="4:13" x14ac:dyDescent="0.25">
      <c r="D9200" s="27"/>
      <c r="M9200" s="17"/>
    </row>
    <row r="9201" spans="4:13" x14ac:dyDescent="0.25">
      <c r="D9201" s="27"/>
      <c r="M9201" s="17"/>
    </row>
    <row r="9202" spans="4:13" x14ac:dyDescent="0.25">
      <c r="D9202" s="27"/>
      <c r="M9202" s="17"/>
    </row>
    <row r="9203" spans="4:13" x14ac:dyDescent="0.25">
      <c r="D9203" s="27"/>
      <c r="M9203" s="17"/>
    </row>
    <row r="9204" spans="4:13" x14ac:dyDescent="0.25">
      <c r="D9204" s="27"/>
      <c r="M9204" s="17"/>
    </row>
    <row r="9205" spans="4:13" x14ac:dyDescent="0.25">
      <c r="D9205" s="27"/>
      <c r="M9205" s="17"/>
    </row>
    <row r="9206" spans="4:13" x14ac:dyDescent="0.25">
      <c r="D9206" s="27"/>
      <c r="M9206" s="17"/>
    </row>
    <row r="9207" spans="4:13" x14ac:dyDescent="0.25">
      <c r="D9207" s="27"/>
      <c r="M9207" s="17"/>
    </row>
    <row r="9208" spans="4:13" x14ac:dyDescent="0.25">
      <c r="D9208" s="27"/>
      <c r="M9208" s="17"/>
    </row>
    <row r="9209" spans="4:13" x14ac:dyDescent="0.25">
      <c r="D9209" s="27"/>
      <c r="M9209" s="17"/>
    </row>
    <row r="9210" spans="4:13" x14ac:dyDescent="0.25">
      <c r="D9210" s="27"/>
      <c r="M9210" s="17"/>
    </row>
    <row r="9211" spans="4:13" x14ac:dyDescent="0.25">
      <c r="D9211" s="27"/>
      <c r="M9211" s="17"/>
    </row>
    <row r="9212" spans="4:13" x14ac:dyDescent="0.25">
      <c r="D9212" s="27"/>
      <c r="M9212" s="17"/>
    </row>
    <row r="9213" spans="4:13" x14ac:dyDescent="0.25">
      <c r="D9213" s="27"/>
      <c r="M9213" s="17"/>
    </row>
    <row r="9214" spans="4:13" x14ac:dyDescent="0.25">
      <c r="D9214" s="27"/>
      <c r="M9214" s="17"/>
    </row>
    <row r="9215" spans="4:13" x14ac:dyDescent="0.25">
      <c r="D9215" s="27"/>
      <c r="M9215" s="17"/>
    </row>
    <row r="9216" spans="4:13" x14ac:dyDescent="0.25">
      <c r="D9216" s="27"/>
      <c r="M9216" s="17"/>
    </row>
    <row r="9217" spans="4:13" x14ac:dyDescent="0.25">
      <c r="D9217" s="27"/>
      <c r="M9217" s="17"/>
    </row>
    <row r="9218" spans="4:13" x14ac:dyDescent="0.25">
      <c r="D9218" s="27"/>
      <c r="M9218" s="17"/>
    </row>
    <row r="9219" spans="4:13" x14ac:dyDescent="0.25">
      <c r="D9219" s="27"/>
      <c r="M9219" s="17"/>
    </row>
    <row r="9220" spans="4:13" x14ac:dyDescent="0.25">
      <c r="D9220" s="27"/>
      <c r="M9220" s="17"/>
    </row>
    <row r="9221" spans="4:13" x14ac:dyDescent="0.25">
      <c r="D9221" s="27"/>
      <c r="M9221" s="17"/>
    </row>
    <row r="9222" spans="4:13" x14ac:dyDescent="0.25">
      <c r="D9222" s="27"/>
      <c r="M9222" s="17"/>
    </row>
    <row r="9223" spans="4:13" x14ac:dyDescent="0.25">
      <c r="D9223" s="27"/>
      <c r="M9223" s="17"/>
    </row>
    <row r="9224" spans="4:13" x14ac:dyDescent="0.25">
      <c r="D9224" s="27"/>
      <c r="M9224" s="17"/>
    </row>
    <row r="9225" spans="4:13" x14ac:dyDescent="0.25">
      <c r="D9225" s="27"/>
      <c r="M9225" s="17"/>
    </row>
    <row r="9226" spans="4:13" x14ac:dyDescent="0.25">
      <c r="D9226" s="27"/>
      <c r="M9226" s="17"/>
    </row>
    <row r="9227" spans="4:13" x14ac:dyDescent="0.25">
      <c r="D9227" s="27"/>
      <c r="M9227" s="17"/>
    </row>
    <row r="9228" spans="4:13" x14ac:dyDescent="0.25">
      <c r="D9228" s="27"/>
      <c r="M9228" s="17"/>
    </row>
    <row r="9229" spans="4:13" x14ac:dyDescent="0.25">
      <c r="D9229" s="27"/>
      <c r="M9229" s="17"/>
    </row>
    <row r="9230" spans="4:13" x14ac:dyDescent="0.25">
      <c r="D9230" s="27"/>
      <c r="M9230" s="17"/>
    </row>
    <row r="9231" spans="4:13" x14ac:dyDescent="0.25">
      <c r="D9231" s="27"/>
      <c r="M9231" s="17"/>
    </row>
    <row r="9232" spans="4:13" x14ac:dyDescent="0.25">
      <c r="D9232" s="27"/>
      <c r="M9232" s="17"/>
    </row>
    <row r="9233" spans="4:13" x14ac:dyDescent="0.25">
      <c r="D9233" s="27"/>
      <c r="M9233" s="17"/>
    </row>
    <row r="9234" spans="4:13" x14ac:dyDescent="0.25">
      <c r="D9234" s="27"/>
      <c r="M9234" s="17"/>
    </row>
    <row r="9235" spans="4:13" x14ac:dyDescent="0.25">
      <c r="D9235" s="27"/>
      <c r="M9235" s="17"/>
    </row>
    <row r="9236" spans="4:13" x14ac:dyDescent="0.25">
      <c r="D9236" s="27"/>
      <c r="M9236" s="17"/>
    </row>
    <row r="9237" spans="4:13" x14ac:dyDescent="0.25">
      <c r="D9237" s="27"/>
      <c r="M9237" s="17"/>
    </row>
    <row r="9238" spans="4:13" x14ac:dyDescent="0.25">
      <c r="D9238" s="27"/>
      <c r="M9238" s="17"/>
    </row>
    <row r="9239" spans="4:13" x14ac:dyDescent="0.25">
      <c r="D9239" s="27"/>
      <c r="M9239" s="17"/>
    </row>
    <row r="9240" spans="4:13" x14ac:dyDescent="0.25">
      <c r="D9240" s="27"/>
      <c r="M9240" s="17"/>
    </row>
    <row r="9241" spans="4:13" x14ac:dyDescent="0.25">
      <c r="D9241" s="27"/>
      <c r="M9241" s="17"/>
    </row>
    <row r="9242" spans="4:13" x14ac:dyDescent="0.25">
      <c r="D9242" s="27"/>
      <c r="M9242" s="17"/>
    </row>
    <row r="9243" spans="4:13" x14ac:dyDescent="0.25">
      <c r="D9243" s="27"/>
      <c r="M9243" s="17"/>
    </row>
    <row r="9244" spans="4:13" x14ac:dyDescent="0.25">
      <c r="D9244" s="27"/>
      <c r="M9244" s="17"/>
    </row>
    <row r="9245" spans="4:13" x14ac:dyDescent="0.25">
      <c r="D9245" s="27"/>
      <c r="M9245" s="17"/>
    </row>
    <row r="9246" spans="4:13" x14ac:dyDescent="0.25">
      <c r="D9246" s="27"/>
      <c r="M9246" s="17"/>
    </row>
    <row r="9247" spans="4:13" x14ac:dyDescent="0.25">
      <c r="D9247" s="27"/>
      <c r="M9247" s="17"/>
    </row>
    <row r="9248" spans="4:13" x14ac:dyDescent="0.25">
      <c r="D9248" s="27"/>
      <c r="M9248" s="17"/>
    </row>
    <row r="9249" spans="4:13" x14ac:dyDescent="0.25">
      <c r="D9249" s="27"/>
      <c r="M9249" s="17"/>
    </row>
    <row r="9250" spans="4:13" x14ac:dyDescent="0.25">
      <c r="D9250" s="27"/>
      <c r="M9250" s="17"/>
    </row>
    <row r="9251" spans="4:13" x14ac:dyDescent="0.25">
      <c r="D9251" s="27"/>
      <c r="M9251" s="17"/>
    </row>
    <row r="9252" spans="4:13" x14ac:dyDescent="0.25">
      <c r="D9252" s="27"/>
      <c r="M9252" s="17"/>
    </row>
    <row r="9253" spans="4:13" x14ac:dyDescent="0.25">
      <c r="D9253" s="27"/>
      <c r="M9253" s="17"/>
    </row>
    <row r="9254" spans="4:13" x14ac:dyDescent="0.25">
      <c r="D9254" s="27"/>
      <c r="M9254" s="17"/>
    </row>
    <row r="9255" spans="4:13" x14ac:dyDescent="0.25">
      <c r="D9255" s="27"/>
      <c r="M9255" s="17"/>
    </row>
    <row r="9256" spans="4:13" x14ac:dyDescent="0.25">
      <c r="D9256" s="27"/>
      <c r="M9256" s="17"/>
    </row>
    <row r="9257" spans="4:13" x14ac:dyDescent="0.25">
      <c r="D9257" s="27"/>
      <c r="M9257" s="17"/>
    </row>
    <row r="9258" spans="4:13" x14ac:dyDescent="0.25">
      <c r="D9258" s="27"/>
      <c r="M9258" s="17"/>
    </row>
    <row r="9259" spans="4:13" x14ac:dyDescent="0.25">
      <c r="D9259" s="27"/>
      <c r="M9259" s="17"/>
    </row>
    <row r="9260" spans="4:13" x14ac:dyDescent="0.25">
      <c r="D9260" s="27"/>
      <c r="M9260" s="17"/>
    </row>
    <row r="9261" spans="4:13" x14ac:dyDescent="0.25">
      <c r="D9261" s="27"/>
      <c r="M9261" s="17"/>
    </row>
    <row r="9262" spans="4:13" x14ac:dyDescent="0.25">
      <c r="D9262" s="27"/>
      <c r="M9262" s="17"/>
    </row>
    <row r="9263" spans="4:13" x14ac:dyDescent="0.25">
      <c r="D9263" s="27"/>
      <c r="M9263" s="17"/>
    </row>
    <row r="9264" spans="4:13" x14ac:dyDescent="0.25">
      <c r="D9264" s="27"/>
      <c r="M9264" s="17"/>
    </row>
    <row r="9265" spans="4:13" x14ac:dyDescent="0.25">
      <c r="D9265" s="27"/>
      <c r="M9265" s="17"/>
    </row>
    <row r="9266" spans="4:13" x14ac:dyDescent="0.25">
      <c r="D9266" s="27"/>
      <c r="M9266" s="17"/>
    </row>
    <row r="9267" spans="4:13" x14ac:dyDescent="0.25">
      <c r="D9267" s="27"/>
      <c r="M9267" s="17"/>
    </row>
    <row r="9268" spans="4:13" x14ac:dyDescent="0.25">
      <c r="D9268" s="27"/>
      <c r="M9268" s="17"/>
    </row>
    <row r="9269" spans="4:13" x14ac:dyDescent="0.25">
      <c r="D9269" s="27"/>
      <c r="M9269" s="17"/>
    </row>
    <row r="9270" spans="4:13" x14ac:dyDescent="0.25">
      <c r="D9270" s="27"/>
      <c r="M9270" s="17"/>
    </row>
    <row r="9271" spans="4:13" x14ac:dyDescent="0.25">
      <c r="D9271" s="27"/>
      <c r="M9271" s="17"/>
    </row>
    <row r="9272" spans="4:13" x14ac:dyDescent="0.25">
      <c r="D9272" s="27"/>
      <c r="M9272" s="17"/>
    </row>
    <row r="9273" spans="4:13" x14ac:dyDescent="0.25">
      <c r="D9273" s="27"/>
      <c r="M9273" s="17"/>
    </row>
    <row r="9274" spans="4:13" x14ac:dyDescent="0.25">
      <c r="D9274" s="27"/>
      <c r="M9274" s="17"/>
    </row>
    <row r="9275" spans="4:13" x14ac:dyDescent="0.25">
      <c r="D9275" s="27"/>
      <c r="M9275" s="17"/>
    </row>
    <row r="9276" spans="4:13" x14ac:dyDescent="0.25">
      <c r="D9276" s="27"/>
      <c r="M9276" s="17"/>
    </row>
    <row r="9277" spans="4:13" x14ac:dyDescent="0.25">
      <c r="D9277" s="27"/>
      <c r="M9277" s="17"/>
    </row>
    <row r="9278" spans="4:13" x14ac:dyDescent="0.25">
      <c r="D9278" s="27"/>
      <c r="M9278" s="17"/>
    </row>
    <row r="9279" spans="4:13" x14ac:dyDescent="0.25">
      <c r="D9279" s="27"/>
      <c r="M9279" s="17"/>
    </row>
    <row r="9280" spans="4:13" x14ac:dyDescent="0.25">
      <c r="D9280" s="27"/>
      <c r="M9280" s="17"/>
    </row>
    <row r="9281" spans="4:13" x14ac:dyDescent="0.25">
      <c r="D9281" s="27"/>
      <c r="M9281" s="17"/>
    </row>
    <row r="9282" spans="4:13" x14ac:dyDescent="0.25">
      <c r="D9282" s="27"/>
      <c r="M9282" s="17"/>
    </row>
    <row r="9283" spans="4:13" x14ac:dyDescent="0.25">
      <c r="D9283" s="27"/>
      <c r="M9283" s="17"/>
    </row>
    <row r="9284" spans="4:13" x14ac:dyDescent="0.25">
      <c r="D9284" s="27"/>
      <c r="M9284" s="17"/>
    </row>
    <row r="9285" spans="4:13" x14ac:dyDescent="0.25">
      <c r="D9285" s="27"/>
      <c r="M9285" s="17"/>
    </row>
    <row r="9286" spans="4:13" x14ac:dyDescent="0.25">
      <c r="D9286" s="27"/>
      <c r="M9286" s="17"/>
    </row>
    <row r="9287" spans="4:13" x14ac:dyDescent="0.25">
      <c r="D9287" s="27"/>
      <c r="M9287" s="17"/>
    </row>
    <row r="9288" spans="4:13" x14ac:dyDescent="0.25">
      <c r="D9288" s="27"/>
      <c r="M9288" s="17"/>
    </row>
    <row r="9289" spans="4:13" x14ac:dyDescent="0.25">
      <c r="D9289" s="27"/>
      <c r="M9289" s="17"/>
    </row>
    <row r="9290" spans="4:13" x14ac:dyDescent="0.25">
      <c r="D9290" s="27"/>
      <c r="M9290" s="17"/>
    </row>
    <row r="9291" spans="4:13" x14ac:dyDescent="0.25">
      <c r="D9291" s="27"/>
      <c r="M9291" s="17"/>
    </row>
    <row r="9292" spans="4:13" x14ac:dyDescent="0.25">
      <c r="D9292" s="27"/>
      <c r="M9292" s="17"/>
    </row>
    <row r="9293" spans="4:13" x14ac:dyDescent="0.25">
      <c r="D9293" s="27"/>
      <c r="M9293" s="17"/>
    </row>
    <row r="9294" spans="4:13" x14ac:dyDescent="0.25">
      <c r="D9294" s="27"/>
      <c r="M9294" s="17"/>
    </row>
    <row r="9295" spans="4:13" x14ac:dyDescent="0.25">
      <c r="D9295" s="27"/>
      <c r="M9295" s="17"/>
    </row>
    <row r="9296" spans="4:13" x14ac:dyDescent="0.25">
      <c r="D9296" s="27"/>
      <c r="M9296" s="17"/>
    </row>
    <row r="9297" spans="4:13" x14ac:dyDescent="0.25">
      <c r="D9297" s="27"/>
      <c r="M9297" s="17"/>
    </row>
    <row r="9298" spans="4:13" x14ac:dyDescent="0.25">
      <c r="D9298" s="27"/>
      <c r="M9298" s="17"/>
    </row>
    <row r="9299" spans="4:13" x14ac:dyDescent="0.25">
      <c r="D9299" s="27"/>
      <c r="M9299" s="17"/>
    </row>
    <row r="9300" spans="4:13" x14ac:dyDescent="0.25">
      <c r="D9300" s="27"/>
      <c r="M9300" s="17"/>
    </row>
    <row r="9301" spans="4:13" x14ac:dyDescent="0.25">
      <c r="D9301" s="27"/>
      <c r="M9301" s="17"/>
    </row>
    <row r="9302" spans="4:13" x14ac:dyDescent="0.25">
      <c r="D9302" s="27"/>
      <c r="M9302" s="17"/>
    </row>
    <row r="9303" spans="4:13" x14ac:dyDescent="0.25">
      <c r="D9303" s="27"/>
      <c r="M9303" s="17"/>
    </row>
    <row r="9304" spans="4:13" x14ac:dyDescent="0.25">
      <c r="D9304" s="27"/>
      <c r="M9304" s="17"/>
    </row>
    <row r="9305" spans="4:13" x14ac:dyDescent="0.25">
      <c r="D9305" s="27"/>
      <c r="M9305" s="17"/>
    </row>
    <row r="9306" spans="4:13" x14ac:dyDescent="0.25">
      <c r="D9306" s="27"/>
      <c r="M9306" s="17"/>
    </row>
    <row r="9307" spans="4:13" x14ac:dyDescent="0.25">
      <c r="D9307" s="27"/>
      <c r="M9307" s="17"/>
    </row>
    <row r="9308" spans="4:13" x14ac:dyDescent="0.25">
      <c r="D9308" s="27"/>
      <c r="M9308" s="17"/>
    </row>
    <row r="9309" spans="4:13" x14ac:dyDescent="0.25">
      <c r="D9309" s="27"/>
      <c r="M9309" s="17"/>
    </row>
    <row r="9310" spans="4:13" x14ac:dyDescent="0.25">
      <c r="D9310" s="27"/>
      <c r="M9310" s="17"/>
    </row>
    <row r="9311" spans="4:13" x14ac:dyDescent="0.25">
      <c r="D9311" s="27"/>
      <c r="M9311" s="17"/>
    </row>
    <row r="9312" spans="4:13" x14ac:dyDescent="0.25">
      <c r="D9312" s="27"/>
      <c r="M9312" s="17"/>
    </row>
    <row r="9313" spans="4:13" x14ac:dyDescent="0.25">
      <c r="D9313" s="27"/>
      <c r="M9313" s="17"/>
    </row>
    <row r="9314" spans="4:13" x14ac:dyDescent="0.25">
      <c r="D9314" s="27"/>
      <c r="M9314" s="17"/>
    </row>
    <row r="9315" spans="4:13" x14ac:dyDescent="0.25">
      <c r="D9315" s="27"/>
      <c r="M9315" s="17"/>
    </row>
    <row r="9316" spans="4:13" x14ac:dyDescent="0.25">
      <c r="D9316" s="27"/>
      <c r="M9316" s="17"/>
    </row>
    <row r="9317" spans="4:13" x14ac:dyDescent="0.25">
      <c r="D9317" s="27"/>
      <c r="M9317" s="17"/>
    </row>
    <row r="9318" spans="4:13" x14ac:dyDescent="0.25">
      <c r="D9318" s="27"/>
      <c r="M9318" s="17"/>
    </row>
    <row r="9319" spans="4:13" x14ac:dyDescent="0.25">
      <c r="D9319" s="27"/>
      <c r="M9319" s="17"/>
    </row>
    <row r="9320" spans="4:13" x14ac:dyDescent="0.25">
      <c r="D9320" s="27"/>
      <c r="M9320" s="17"/>
    </row>
    <row r="9321" spans="4:13" x14ac:dyDescent="0.25">
      <c r="D9321" s="27"/>
      <c r="M9321" s="17"/>
    </row>
    <row r="9322" spans="4:13" x14ac:dyDescent="0.25">
      <c r="D9322" s="27"/>
      <c r="M9322" s="17"/>
    </row>
    <row r="9323" spans="4:13" x14ac:dyDescent="0.25">
      <c r="D9323" s="27"/>
      <c r="M9323" s="17"/>
    </row>
    <row r="9324" spans="4:13" x14ac:dyDescent="0.25">
      <c r="D9324" s="27"/>
      <c r="M9324" s="17"/>
    </row>
    <row r="9325" spans="4:13" x14ac:dyDescent="0.25">
      <c r="D9325" s="27"/>
      <c r="M9325" s="17"/>
    </row>
    <row r="9326" spans="4:13" x14ac:dyDescent="0.25">
      <c r="D9326" s="27"/>
      <c r="M9326" s="17"/>
    </row>
    <row r="9327" spans="4:13" x14ac:dyDescent="0.25">
      <c r="D9327" s="27"/>
      <c r="M9327" s="17"/>
    </row>
    <row r="9328" spans="4:13" x14ac:dyDescent="0.25">
      <c r="D9328" s="27"/>
      <c r="M9328" s="17"/>
    </row>
    <row r="9329" spans="4:13" x14ac:dyDescent="0.25">
      <c r="D9329" s="27"/>
      <c r="M9329" s="17"/>
    </row>
    <row r="9330" spans="4:13" x14ac:dyDescent="0.25">
      <c r="D9330" s="27"/>
      <c r="M9330" s="17"/>
    </row>
    <row r="9331" spans="4:13" x14ac:dyDescent="0.25">
      <c r="D9331" s="27"/>
      <c r="M9331" s="17"/>
    </row>
    <row r="9332" spans="4:13" x14ac:dyDescent="0.25">
      <c r="D9332" s="27"/>
      <c r="M9332" s="17"/>
    </row>
    <row r="9333" spans="4:13" x14ac:dyDescent="0.25">
      <c r="D9333" s="27"/>
      <c r="M9333" s="17"/>
    </row>
    <row r="9334" spans="4:13" x14ac:dyDescent="0.25">
      <c r="D9334" s="27"/>
      <c r="M9334" s="17"/>
    </row>
    <row r="9335" spans="4:13" x14ac:dyDescent="0.25">
      <c r="D9335" s="27"/>
      <c r="M9335" s="17"/>
    </row>
    <row r="9336" spans="4:13" x14ac:dyDescent="0.25">
      <c r="D9336" s="27"/>
      <c r="M9336" s="17"/>
    </row>
    <row r="9337" spans="4:13" x14ac:dyDescent="0.25">
      <c r="D9337" s="27"/>
      <c r="M9337" s="17"/>
    </row>
    <row r="9338" spans="4:13" x14ac:dyDescent="0.25">
      <c r="D9338" s="27"/>
      <c r="M9338" s="17"/>
    </row>
    <row r="9339" spans="4:13" x14ac:dyDescent="0.25">
      <c r="D9339" s="27"/>
      <c r="M9339" s="17"/>
    </row>
    <row r="9340" spans="4:13" x14ac:dyDescent="0.25">
      <c r="D9340" s="27"/>
      <c r="M9340" s="17"/>
    </row>
    <row r="9341" spans="4:13" x14ac:dyDescent="0.25">
      <c r="D9341" s="27"/>
      <c r="M9341" s="17"/>
    </row>
    <row r="9342" spans="4:13" x14ac:dyDescent="0.25">
      <c r="D9342" s="27"/>
      <c r="M9342" s="17"/>
    </row>
    <row r="9343" spans="4:13" x14ac:dyDescent="0.25">
      <c r="D9343" s="27"/>
      <c r="M9343" s="17"/>
    </row>
    <row r="9344" spans="4:13" x14ac:dyDescent="0.25">
      <c r="D9344" s="27"/>
      <c r="M9344" s="17"/>
    </row>
    <row r="9345" spans="4:13" x14ac:dyDescent="0.25">
      <c r="D9345" s="27"/>
      <c r="M9345" s="17"/>
    </row>
    <row r="9346" spans="4:13" x14ac:dyDescent="0.25">
      <c r="D9346" s="27"/>
      <c r="M9346" s="17"/>
    </row>
    <row r="9347" spans="4:13" x14ac:dyDescent="0.25">
      <c r="D9347" s="27"/>
      <c r="M9347" s="17"/>
    </row>
    <row r="9348" spans="4:13" x14ac:dyDescent="0.25">
      <c r="D9348" s="27"/>
      <c r="M9348" s="17"/>
    </row>
    <row r="9349" spans="4:13" x14ac:dyDescent="0.25">
      <c r="D9349" s="27"/>
      <c r="M9349" s="17"/>
    </row>
    <row r="9350" spans="4:13" x14ac:dyDescent="0.25">
      <c r="D9350" s="27"/>
      <c r="M9350" s="17"/>
    </row>
    <row r="9351" spans="4:13" x14ac:dyDescent="0.25">
      <c r="D9351" s="27"/>
      <c r="M9351" s="17"/>
    </row>
    <row r="9352" spans="4:13" x14ac:dyDescent="0.25">
      <c r="D9352" s="27"/>
      <c r="M9352" s="17"/>
    </row>
    <row r="9353" spans="4:13" x14ac:dyDescent="0.25">
      <c r="D9353" s="27"/>
      <c r="M9353" s="17"/>
    </row>
    <row r="9354" spans="4:13" x14ac:dyDescent="0.25">
      <c r="D9354" s="27"/>
      <c r="M9354" s="17"/>
    </row>
    <row r="9355" spans="4:13" x14ac:dyDescent="0.25">
      <c r="D9355" s="27"/>
      <c r="M9355" s="17"/>
    </row>
    <row r="9356" spans="4:13" x14ac:dyDescent="0.25">
      <c r="D9356" s="27"/>
      <c r="M9356" s="17"/>
    </row>
    <row r="9357" spans="4:13" x14ac:dyDescent="0.25">
      <c r="D9357" s="27"/>
      <c r="M9357" s="17"/>
    </row>
    <row r="9358" spans="4:13" x14ac:dyDescent="0.25">
      <c r="D9358" s="27"/>
      <c r="M9358" s="17"/>
    </row>
    <row r="9359" spans="4:13" x14ac:dyDescent="0.25">
      <c r="D9359" s="27"/>
      <c r="M9359" s="17"/>
    </row>
    <row r="9360" spans="4:13" x14ac:dyDescent="0.25">
      <c r="D9360" s="27"/>
      <c r="M9360" s="17"/>
    </row>
    <row r="9361" spans="4:13" x14ac:dyDescent="0.25">
      <c r="D9361" s="27"/>
      <c r="M9361" s="17"/>
    </row>
    <row r="9362" spans="4:13" x14ac:dyDescent="0.25">
      <c r="D9362" s="27"/>
      <c r="M9362" s="17"/>
    </row>
    <row r="9363" spans="4:13" x14ac:dyDescent="0.25">
      <c r="D9363" s="27"/>
      <c r="M9363" s="17"/>
    </row>
    <row r="9364" spans="4:13" x14ac:dyDescent="0.25">
      <c r="D9364" s="27"/>
      <c r="M9364" s="17"/>
    </row>
    <row r="9365" spans="4:13" x14ac:dyDescent="0.25">
      <c r="D9365" s="27"/>
      <c r="M9365" s="17"/>
    </row>
    <row r="9366" spans="4:13" x14ac:dyDescent="0.25">
      <c r="D9366" s="27"/>
      <c r="M9366" s="17"/>
    </row>
    <row r="9367" spans="4:13" x14ac:dyDescent="0.25">
      <c r="D9367" s="27"/>
      <c r="M9367" s="17"/>
    </row>
    <row r="9368" spans="4:13" x14ac:dyDescent="0.25">
      <c r="D9368" s="27"/>
      <c r="M9368" s="17"/>
    </row>
    <row r="9369" spans="4:13" x14ac:dyDescent="0.25">
      <c r="D9369" s="27"/>
      <c r="M9369" s="17"/>
    </row>
    <row r="9370" spans="4:13" x14ac:dyDescent="0.25">
      <c r="D9370" s="27"/>
      <c r="M9370" s="17"/>
    </row>
    <row r="9371" spans="4:13" x14ac:dyDescent="0.25">
      <c r="D9371" s="27"/>
      <c r="M9371" s="17"/>
    </row>
    <row r="9372" spans="4:13" x14ac:dyDescent="0.25">
      <c r="D9372" s="27"/>
      <c r="M9372" s="17"/>
    </row>
    <row r="9373" spans="4:13" x14ac:dyDescent="0.25">
      <c r="D9373" s="27"/>
      <c r="M9373" s="17"/>
    </row>
    <row r="9374" spans="4:13" x14ac:dyDescent="0.25">
      <c r="D9374" s="27"/>
      <c r="M9374" s="17"/>
    </row>
    <row r="9375" spans="4:13" x14ac:dyDescent="0.25">
      <c r="D9375" s="27"/>
      <c r="M9375" s="17"/>
    </row>
    <row r="9376" spans="4:13" x14ac:dyDescent="0.25">
      <c r="D9376" s="27"/>
      <c r="M9376" s="17"/>
    </row>
    <row r="9377" spans="4:13" x14ac:dyDescent="0.25">
      <c r="D9377" s="27"/>
      <c r="M9377" s="17"/>
    </row>
    <row r="9378" spans="4:13" x14ac:dyDescent="0.25">
      <c r="D9378" s="27"/>
      <c r="M9378" s="17"/>
    </row>
    <row r="9379" spans="4:13" x14ac:dyDescent="0.25">
      <c r="D9379" s="27"/>
      <c r="M9379" s="17"/>
    </row>
    <row r="9380" spans="4:13" x14ac:dyDescent="0.25">
      <c r="D9380" s="27"/>
      <c r="M9380" s="17"/>
    </row>
    <row r="9381" spans="4:13" x14ac:dyDescent="0.25">
      <c r="D9381" s="27"/>
      <c r="M9381" s="17"/>
    </row>
    <row r="9382" spans="4:13" x14ac:dyDescent="0.25">
      <c r="D9382" s="27"/>
      <c r="M9382" s="17"/>
    </row>
    <row r="9383" spans="4:13" x14ac:dyDescent="0.25">
      <c r="D9383" s="27"/>
      <c r="M9383" s="17"/>
    </row>
    <row r="9384" spans="4:13" x14ac:dyDescent="0.25">
      <c r="D9384" s="27"/>
      <c r="M9384" s="17"/>
    </row>
    <row r="9385" spans="4:13" x14ac:dyDescent="0.25">
      <c r="D9385" s="27"/>
      <c r="M9385" s="17"/>
    </row>
    <row r="9386" spans="4:13" x14ac:dyDescent="0.25">
      <c r="D9386" s="27"/>
      <c r="M9386" s="17"/>
    </row>
    <row r="9387" spans="4:13" x14ac:dyDescent="0.25">
      <c r="D9387" s="27"/>
      <c r="M9387" s="17"/>
    </row>
    <row r="9388" spans="4:13" x14ac:dyDescent="0.25">
      <c r="D9388" s="27"/>
      <c r="M9388" s="17"/>
    </row>
    <row r="9389" spans="4:13" x14ac:dyDescent="0.25">
      <c r="D9389" s="27"/>
      <c r="M9389" s="17"/>
    </row>
    <row r="9390" spans="4:13" x14ac:dyDescent="0.25">
      <c r="D9390" s="27"/>
      <c r="M9390" s="17"/>
    </row>
    <row r="9391" spans="4:13" x14ac:dyDescent="0.25">
      <c r="D9391" s="27"/>
      <c r="M9391" s="17"/>
    </row>
    <row r="9392" spans="4:13" x14ac:dyDescent="0.25">
      <c r="D9392" s="27"/>
      <c r="M9392" s="17"/>
    </row>
    <row r="9393" spans="4:13" x14ac:dyDescent="0.25">
      <c r="D9393" s="27"/>
      <c r="M9393" s="17"/>
    </row>
    <row r="9394" spans="4:13" x14ac:dyDescent="0.25">
      <c r="D9394" s="27"/>
      <c r="M9394" s="17"/>
    </row>
    <row r="9395" spans="4:13" x14ac:dyDescent="0.25">
      <c r="D9395" s="27"/>
      <c r="M9395" s="17"/>
    </row>
    <row r="9396" spans="4:13" x14ac:dyDescent="0.25">
      <c r="D9396" s="27"/>
      <c r="M9396" s="17"/>
    </row>
    <row r="9397" spans="4:13" x14ac:dyDescent="0.25">
      <c r="D9397" s="27"/>
      <c r="M9397" s="17"/>
    </row>
    <row r="9398" spans="4:13" x14ac:dyDescent="0.25">
      <c r="D9398" s="27"/>
      <c r="M9398" s="17"/>
    </row>
    <row r="9399" spans="4:13" x14ac:dyDescent="0.25">
      <c r="D9399" s="27"/>
      <c r="M9399" s="17"/>
    </row>
    <row r="9400" spans="4:13" x14ac:dyDescent="0.25">
      <c r="D9400" s="27"/>
      <c r="M9400" s="17"/>
    </row>
    <row r="9401" spans="4:13" x14ac:dyDescent="0.25">
      <c r="D9401" s="27"/>
      <c r="M9401" s="17"/>
    </row>
    <row r="9402" spans="4:13" x14ac:dyDescent="0.25">
      <c r="D9402" s="27"/>
      <c r="M9402" s="17"/>
    </row>
    <row r="9403" spans="4:13" x14ac:dyDescent="0.25">
      <c r="D9403" s="27"/>
      <c r="M9403" s="17"/>
    </row>
    <row r="9404" spans="4:13" x14ac:dyDescent="0.25">
      <c r="D9404" s="27"/>
      <c r="M9404" s="17"/>
    </row>
    <row r="9405" spans="4:13" x14ac:dyDescent="0.25">
      <c r="D9405" s="27"/>
      <c r="M9405" s="17"/>
    </row>
    <row r="9406" spans="4:13" x14ac:dyDescent="0.25">
      <c r="D9406" s="27"/>
      <c r="M9406" s="17"/>
    </row>
    <row r="9407" spans="4:13" x14ac:dyDescent="0.25">
      <c r="D9407" s="27"/>
      <c r="M9407" s="17"/>
    </row>
    <row r="9408" spans="4:13" x14ac:dyDescent="0.25">
      <c r="D9408" s="27"/>
      <c r="M9408" s="17"/>
    </row>
    <row r="9409" spans="4:13" x14ac:dyDescent="0.25">
      <c r="D9409" s="27"/>
      <c r="M9409" s="17"/>
    </row>
    <row r="9410" spans="4:13" x14ac:dyDescent="0.25">
      <c r="D9410" s="27"/>
      <c r="M9410" s="17"/>
    </row>
    <row r="9411" spans="4:13" x14ac:dyDescent="0.25">
      <c r="D9411" s="27"/>
      <c r="M9411" s="17"/>
    </row>
    <row r="9412" spans="4:13" x14ac:dyDescent="0.25">
      <c r="D9412" s="27"/>
      <c r="M9412" s="17"/>
    </row>
    <row r="9413" spans="4:13" x14ac:dyDescent="0.25">
      <c r="D9413" s="27"/>
      <c r="M9413" s="17"/>
    </row>
    <row r="9414" spans="4:13" x14ac:dyDescent="0.25">
      <c r="D9414" s="27"/>
      <c r="M9414" s="17"/>
    </row>
    <row r="9415" spans="4:13" x14ac:dyDescent="0.25">
      <c r="D9415" s="27"/>
      <c r="M9415" s="17"/>
    </row>
    <row r="9416" spans="4:13" x14ac:dyDescent="0.25">
      <c r="D9416" s="27"/>
      <c r="M9416" s="17"/>
    </row>
    <row r="9417" spans="4:13" x14ac:dyDescent="0.25">
      <c r="D9417" s="27"/>
      <c r="M9417" s="17"/>
    </row>
    <row r="9418" spans="4:13" x14ac:dyDescent="0.25">
      <c r="D9418" s="27"/>
      <c r="M9418" s="17"/>
    </row>
    <row r="9419" spans="4:13" x14ac:dyDescent="0.25">
      <c r="D9419" s="27"/>
      <c r="M9419" s="17"/>
    </row>
    <row r="9420" spans="4:13" x14ac:dyDescent="0.25">
      <c r="D9420" s="27"/>
      <c r="M9420" s="17"/>
    </row>
    <row r="9421" spans="4:13" x14ac:dyDescent="0.25">
      <c r="D9421" s="27"/>
      <c r="M9421" s="17"/>
    </row>
    <row r="9422" spans="4:13" x14ac:dyDescent="0.25">
      <c r="D9422" s="27"/>
      <c r="M9422" s="17"/>
    </row>
    <row r="9423" spans="4:13" x14ac:dyDescent="0.25">
      <c r="D9423" s="27"/>
      <c r="M9423" s="17"/>
    </row>
    <row r="9424" spans="4:13" x14ac:dyDescent="0.25">
      <c r="D9424" s="27"/>
      <c r="M9424" s="17"/>
    </row>
    <row r="9425" spans="4:13" x14ac:dyDescent="0.25">
      <c r="D9425" s="27"/>
      <c r="M9425" s="17"/>
    </row>
    <row r="9426" spans="4:13" x14ac:dyDescent="0.25">
      <c r="D9426" s="27"/>
      <c r="M9426" s="17"/>
    </row>
    <row r="9427" spans="4:13" x14ac:dyDescent="0.25">
      <c r="D9427" s="27"/>
      <c r="M9427" s="17"/>
    </row>
    <row r="9428" spans="4:13" x14ac:dyDescent="0.25">
      <c r="D9428" s="27"/>
      <c r="M9428" s="17"/>
    </row>
    <row r="9429" spans="4:13" x14ac:dyDescent="0.25">
      <c r="D9429" s="27"/>
      <c r="M9429" s="17"/>
    </row>
    <row r="9430" spans="4:13" x14ac:dyDescent="0.25">
      <c r="D9430" s="27"/>
      <c r="M9430" s="17"/>
    </row>
    <row r="9431" spans="4:13" x14ac:dyDescent="0.25">
      <c r="D9431" s="27"/>
      <c r="M9431" s="17"/>
    </row>
    <row r="9432" spans="4:13" x14ac:dyDescent="0.25">
      <c r="D9432" s="27"/>
      <c r="M9432" s="17"/>
    </row>
    <row r="9433" spans="4:13" x14ac:dyDescent="0.25">
      <c r="D9433" s="27"/>
      <c r="M9433" s="17"/>
    </row>
    <row r="9434" spans="4:13" x14ac:dyDescent="0.25">
      <c r="D9434" s="27"/>
      <c r="M9434" s="17"/>
    </row>
    <row r="9435" spans="4:13" x14ac:dyDescent="0.25">
      <c r="D9435" s="27"/>
      <c r="M9435" s="17"/>
    </row>
    <row r="9436" spans="4:13" x14ac:dyDescent="0.25">
      <c r="D9436" s="27"/>
      <c r="M9436" s="17"/>
    </row>
    <row r="9437" spans="4:13" x14ac:dyDescent="0.25">
      <c r="D9437" s="27"/>
      <c r="M9437" s="17"/>
    </row>
    <row r="9438" spans="4:13" x14ac:dyDescent="0.25">
      <c r="D9438" s="27"/>
      <c r="M9438" s="17"/>
    </row>
    <row r="9439" spans="4:13" x14ac:dyDescent="0.25">
      <c r="D9439" s="27"/>
      <c r="M9439" s="17"/>
    </row>
    <row r="9440" spans="4:13" x14ac:dyDescent="0.25">
      <c r="D9440" s="27"/>
      <c r="M9440" s="17"/>
    </row>
    <row r="9441" spans="4:13" x14ac:dyDescent="0.25">
      <c r="D9441" s="27"/>
      <c r="M9441" s="17"/>
    </row>
    <row r="9442" spans="4:13" x14ac:dyDescent="0.25">
      <c r="D9442" s="27"/>
      <c r="M9442" s="17"/>
    </row>
    <row r="9443" spans="4:13" x14ac:dyDescent="0.25">
      <c r="D9443" s="27"/>
      <c r="M9443" s="17"/>
    </row>
    <row r="9444" spans="4:13" x14ac:dyDescent="0.25">
      <c r="D9444" s="27"/>
      <c r="M9444" s="17"/>
    </row>
    <row r="9445" spans="4:13" x14ac:dyDescent="0.25">
      <c r="D9445" s="27"/>
      <c r="M9445" s="17"/>
    </row>
    <row r="9446" spans="4:13" x14ac:dyDescent="0.25">
      <c r="D9446" s="27"/>
      <c r="M9446" s="17"/>
    </row>
    <row r="9447" spans="4:13" x14ac:dyDescent="0.25">
      <c r="D9447" s="27"/>
      <c r="M9447" s="17"/>
    </row>
    <row r="9448" spans="4:13" x14ac:dyDescent="0.25">
      <c r="D9448" s="27"/>
      <c r="M9448" s="17"/>
    </row>
    <row r="9449" spans="4:13" x14ac:dyDescent="0.25">
      <c r="D9449" s="27"/>
      <c r="M9449" s="17"/>
    </row>
    <row r="9450" spans="4:13" x14ac:dyDescent="0.25">
      <c r="D9450" s="27"/>
      <c r="M9450" s="17"/>
    </row>
    <row r="9451" spans="4:13" x14ac:dyDescent="0.25">
      <c r="D9451" s="27"/>
      <c r="M9451" s="17"/>
    </row>
    <row r="9452" spans="4:13" x14ac:dyDescent="0.25">
      <c r="D9452" s="27"/>
      <c r="M9452" s="17"/>
    </row>
    <row r="9453" spans="4:13" x14ac:dyDescent="0.25">
      <c r="D9453" s="27"/>
      <c r="M9453" s="17"/>
    </row>
    <row r="9454" spans="4:13" x14ac:dyDescent="0.25">
      <c r="D9454" s="27"/>
      <c r="M9454" s="17"/>
    </row>
    <row r="9455" spans="4:13" x14ac:dyDescent="0.25">
      <c r="D9455" s="27"/>
      <c r="M9455" s="17"/>
    </row>
    <row r="9456" spans="4:13" x14ac:dyDescent="0.25">
      <c r="D9456" s="27"/>
      <c r="M9456" s="17"/>
    </row>
    <row r="9457" spans="4:13" x14ac:dyDescent="0.25">
      <c r="D9457" s="27"/>
      <c r="M9457" s="17"/>
    </row>
    <row r="9458" spans="4:13" x14ac:dyDescent="0.25">
      <c r="D9458" s="27"/>
      <c r="M9458" s="17"/>
    </row>
    <row r="9459" spans="4:13" x14ac:dyDescent="0.25">
      <c r="D9459" s="27"/>
      <c r="M9459" s="17"/>
    </row>
    <row r="9460" spans="4:13" x14ac:dyDescent="0.25">
      <c r="D9460" s="27"/>
      <c r="M9460" s="17"/>
    </row>
    <row r="9461" spans="4:13" x14ac:dyDescent="0.25">
      <c r="D9461" s="27"/>
      <c r="M9461" s="17"/>
    </row>
    <row r="9462" spans="4:13" x14ac:dyDescent="0.25">
      <c r="D9462" s="27"/>
      <c r="M9462" s="17"/>
    </row>
    <row r="9463" spans="4:13" x14ac:dyDescent="0.25">
      <c r="D9463" s="27"/>
      <c r="M9463" s="17"/>
    </row>
    <row r="9464" spans="4:13" x14ac:dyDescent="0.25">
      <c r="D9464" s="27"/>
      <c r="M9464" s="17"/>
    </row>
    <row r="9465" spans="4:13" x14ac:dyDescent="0.25">
      <c r="D9465" s="27"/>
      <c r="M9465" s="17"/>
    </row>
    <row r="9466" spans="4:13" x14ac:dyDescent="0.25">
      <c r="D9466" s="27"/>
      <c r="M9466" s="17"/>
    </row>
    <row r="9467" spans="4:13" x14ac:dyDescent="0.25">
      <c r="D9467" s="27"/>
      <c r="M9467" s="17"/>
    </row>
    <row r="9468" spans="4:13" x14ac:dyDescent="0.25">
      <c r="D9468" s="27"/>
      <c r="M9468" s="17"/>
    </row>
    <row r="9469" spans="4:13" x14ac:dyDescent="0.25">
      <c r="D9469" s="27"/>
      <c r="M9469" s="17"/>
    </row>
    <row r="9470" spans="4:13" x14ac:dyDescent="0.25">
      <c r="D9470" s="27"/>
      <c r="M9470" s="17"/>
    </row>
    <row r="9471" spans="4:13" x14ac:dyDescent="0.25">
      <c r="D9471" s="27"/>
      <c r="M9471" s="17"/>
    </row>
    <row r="9472" spans="4:13" x14ac:dyDescent="0.25">
      <c r="D9472" s="27"/>
      <c r="M9472" s="17"/>
    </row>
    <row r="9473" spans="4:13" x14ac:dyDescent="0.25">
      <c r="D9473" s="27"/>
      <c r="M9473" s="17"/>
    </row>
    <row r="9474" spans="4:13" x14ac:dyDescent="0.25">
      <c r="D9474" s="27"/>
      <c r="M9474" s="17"/>
    </row>
    <row r="9475" spans="4:13" x14ac:dyDescent="0.25">
      <c r="D9475" s="27"/>
      <c r="M9475" s="17"/>
    </row>
    <row r="9476" spans="4:13" x14ac:dyDescent="0.25">
      <c r="D9476" s="27"/>
      <c r="M9476" s="17"/>
    </row>
    <row r="9477" spans="4:13" x14ac:dyDescent="0.25">
      <c r="D9477" s="27"/>
      <c r="M9477" s="17"/>
    </row>
    <row r="9478" spans="4:13" x14ac:dyDescent="0.25">
      <c r="D9478" s="27"/>
      <c r="M9478" s="17"/>
    </row>
    <row r="9479" spans="4:13" x14ac:dyDescent="0.25">
      <c r="D9479" s="27"/>
      <c r="M9479" s="17"/>
    </row>
    <row r="9480" spans="4:13" x14ac:dyDescent="0.25">
      <c r="D9480" s="27"/>
      <c r="M9480" s="17"/>
    </row>
    <row r="9481" spans="4:13" x14ac:dyDescent="0.25">
      <c r="D9481" s="27"/>
      <c r="M9481" s="17"/>
    </row>
    <row r="9482" spans="4:13" x14ac:dyDescent="0.25">
      <c r="D9482" s="27"/>
      <c r="M9482" s="17"/>
    </row>
    <row r="9483" spans="4:13" x14ac:dyDescent="0.25">
      <c r="D9483" s="27"/>
      <c r="M9483" s="17"/>
    </row>
    <row r="9484" spans="4:13" x14ac:dyDescent="0.25">
      <c r="D9484" s="27"/>
      <c r="M9484" s="17"/>
    </row>
    <row r="9485" spans="4:13" x14ac:dyDescent="0.25">
      <c r="D9485" s="27"/>
      <c r="M9485" s="17"/>
    </row>
    <row r="9486" spans="4:13" x14ac:dyDescent="0.25">
      <c r="D9486" s="27"/>
      <c r="M9486" s="17"/>
    </row>
    <row r="9487" spans="4:13" x14ac:dyDescent="0.25">
      <c r="D9487" s="27"/>
      <c r="M9487" s="17"/>
    </row>
    <row r="9488" spans="4:13" x14ac:dyDescent="0.25">
      <c r="D9488" s="27"/>
      <c r="M9488" s="17"/>
    </row>
    <row r="9489" spans="4:13" x14ac:dyDescent="0.25">
      <c r="D9489" s="27"/>
      <c r="M9489" s="17"/>
    </row>
    <row r="9490" spans="4:13" x14ac:dyDescent="0.25">
      <c r="D9490" s="27"/>
      <c r="M9490" s="17"/>
    </row>
    <row r="9491" spans="4:13" x14ac:dyDescent="0.25">
      <c r="D9491" s="27"/>
      <c r="M9491" s="17"/>
    </row>
    <row r="9492" spans="4:13" x14ac:dyDescent="0.25">
      <c r="D9492" s="27"/>
      <c r="M9492" s="17"/>
    </row>
    <row r="9493" spans="4:13" x14ac:dyDescent="0.25">
      <c r="D9493" s="27"/>
      <c r="M9493" s="17"/>
    </row>
    <row r="9494" spans="4:13" x14ac:dyDescent="0.25">
      <c r="D9494" s="27"/>
      <c r="M9494" s="17"/>
    </row>
    <row r="9495" spans="4:13" x14ac:dyDescent="0.25">
      <c r="D9495" s="27"/>
      <c r="M9495" s="17"/>
    </row>
    <row r="9496" spans="4:13" x14ac:dyDescent="0.25">
      <c r="D9496" s="27"/>
      <c r="M9496" s="17"/>
    </row>
    <row r="9497" spans="4:13" x14ac:dyDescent="0.25">
      <c r="D9497" s="27"/>
      <c r="M9497" s="17"/>
    </row>
    <row r="9498" spans="4:13" x14ac:dyDescent="0.25">
      <c r="D9498" s="27"/>
      <c r="M9498" s="17"/>
    </row>
    <row r="9499" spans="4:13" x14ac:dyDescent="0.25">
      <c r="D9499" s="27"/>
      <c r="M9499" s="17"/>
    </row>
    <row r="9500" spans="4:13" x14ac:dyDescent="0.25">
      <c r="D9500" s="27"/>
      <c r="M9500" s="17"/>
    </row>
    <row r="9501" spans="4:13" x14ac:dyDescent="0.25">
      <c r="D9501" s="27"/>
      <c r="M9501" s="17"/>
    </row>
    <row r="9502" spans="4:13" x14ac:dyDescent="0.25">
      <c r="D9502" s="27"/>
      <c r="M9502" s="17"/>
    </row>
    <row r="9503" spans="4:13" x14ac:dyDescent="0.25">
      <c r="D9503" s="27"/>
      <c r="M9503" s="17"/>
    </row>
    <row r="9504" spans="4:13" x14ac:dyDescent="0.25">
      <c r="D9504" s="27"/>
      <c r="M9504" s="17"/>
    </row>
    <row r="9505" spans="4:13" x14ac:dyDescent="0.25">
      <c r="D9505" s="27"/>
      <c r="M9505" s="17"/>
    </row>
    <row r="9506" spans="4:13" x14ac:dyDescent="0.25">
      <c r="D9506" s="27"/>
      <c r="M9506" s="17"/>
    </row>
    <row r="9507" spans="4:13" x14ac:dyDescent="0.25">
      <c r="D9507" s="27"/>
      <c r="M9507" s="17"/>
    </row>
    <row r="9508" spans="4:13" x14ac:dyDescent="0.25">
      <c r="D9508" s="27"/>
      <c r="M9508" s="17"/>
    </row>
    <row r="9509" spans="4:13" x14ac:dyDescent="0.25">
      <c r="D9509" s="27"/>
      <c r="M9509" s="17"/>
    </row>
    <row r="9510" spans="4:13" x14ac:dyDescent="0.25">
      <c r="D9510" s="27"/>
      <c r="M9510" s="17"/>
    </row>
    <row r="9511" spans="4:13" x14ac:dyDescent="0.25">
      <c r="D9511" s="27"/>
      <c r="M9511" s="17"/>
    </row>
    <row r="9512" spans="4:13" x14ac:dyDescent="0.25">
      <c r="D9512" s="27"/>
      <c r="M9512" s="17"/>
    </row>
    <row r="9513" spans="4:13" x14ac:dyDescent="0.25">
      <c r="D9513" s="27"/>
      <c r="M9513" s="17"/>
    </row>
    <row r="9514" spans="4:13" x14ac:dyDescent="0.25">
      <c r="D9514" s="27"/>
      <c r="M9514" s="17"/>
    </row>
    <row r="9515" spans="4:13" x14ac:dyDescent="0.25">
      <c r="D9515" s="27"/>
      <c r="M9515" s="17"/>
    </row>
    <row r="9516" spans="4:13" x14ac:dyDescent="0.25">
      <c r="D9516" s="27"/>
      <c r="M9516" s="17"/>
    </row>
    <row r="9517" spans="4:13" x14ac:dyDescent="0.25">
      <c r="D9517" s="27"/>
      <c r="M9517" s="17"/>
    </row>
    <row r="9518" spans="4:13" x14ac:dyDescent="0.25">
      <c r="D9518" s="27"/>
      <c r="M9518" s="17"/>
    </row>
    <row r="9519" spans="4:13" x14ac:dyDescent="0.25">
      <c r="D9519" s="27"/>
      <c r="M9519" s="17"/>
    </row>
    <row r="9520" spans="4:13" x14ac:dyDescent="0.25">
      <c r="D9520" s="27"/>
      <c r="M9520" s="17"/>
    </row>
    <row r="9521" spans="4:13" x14ac:dyDescent="0.25">
      <c r="D9521" s="27"/>
      <c r="M9521" s="17"/>
    </row>
    <row r="9522" spans="4:13" x14ac:dyDescent="0.25">
      <c r="D9522" s="27"/>
      <c r="M9522" s="17"/>
    </row>
    <row r="9523" spans="4:13" x14ac:dyDescent="0.25">
      <c r="D9523" s="27"/>
      <c r="M9523" s="17"/>
    </row>
    <row r="9524" spans="4:13" x14ac:dyDescent="0.25">
      <c r="D9524" s="27"/>
      <c r="M9524" s="17"/>
    </row>
    <row r="9525" spans="4:13" x14ac:dyDescent="0.25">
      <c r="D9525" s="27"/>
      <c r="M9525" s="17"/>
    </row>
    <row r="9526" spans="4:13" x14ac:dyDescent="0.25">
      <c r="D9526" s="27"/>
      <c r="M9526" s="17"/>
    </row>
    <row r="9527" spans="4:13" x14ac:dyDescent="0.25">
      <c r="D9527" s="27"/>
      <c r="M9527" s="17"/>
    </row>
    <row r="9528" spans="4:13" x14ac:dyDescent="0.25">
      <c r="D9528" s="27"/>
      <c r="M9528" s="17"/>
    </row>
    <row r="9529" spans="4:13" x14ac:dyDescent="0.25">
      <c r="D9529" s="27"/>
      <c r="M9529" s="17"/>
    </row>
    <row r="9530" spans="4:13" x14ac:dyDescent="0.25">
      <c r="D9530" s="27"/>
      <c r="M9530" s="17"/>
    </row>
    <row r="9531" spans="4:13" x14ac:dyDescent="0.25">
      <c r="D9531" s="27"/>
      <c r="M9531" s="17"/>
    </row>
    <row r="9532" spans="4:13" x14ac:dyDescent="0.25">
      <c r="D9532" s="27"/>
      <c r="M9532" s="17"/>
    </row>
    <row r="9533" spans="4:13" x14ac:dyDescent="0.25">
      <c r="D9533" s="27"/>
      <c r="M9533" s="17"/>
    </row>
    <row r="9534" spans="4:13" x14ac:dyDescent="0.25">
      <c r="D9534" s="27"/>
      <c r="M9534" s="17"/>
    </row>
    <row r="9535" spans="4:13" x14ac:dyDescent="0.25">
      <c r="D9535" s="27"/>
      <c r="M9535" s="17"/>
    </row>
    <row r="9536" spans="4:13" x14ac:dyDescent="0.25">
      <c r="D9536" s="27"/>
      <c r="M9536" s="17"/>
    </row>
    <row r="9537" spans="4:13" x14ac:dyDescent="0.25">
      <c r="D9537" s="27"/>
      <c r="M9537" s="17"/>
    </row>
    <row r="9538" spans="4:13" x14ac:dyDescent="0.25">
      <c r="D9538" s="27"/>
      <c r="M9538" s="17"/>
    </row>
    <row r="9539" spans="4:13" x14ac:dyDescent="0.25">
      <c r="D9539" s="27"/>
      <c r="M9539" s="17"/>
    </row>
    <row r="9540" spans="4:13" x14ac:dyDescent="0.25">
      <c r="D9540" s="27"/>
      <c r="M9540" s="17"/>
    </row>
    <row r="9541" spans="4:13" x14ac:dyDescent="0.25">
      <c r="D9541" s="27"/>
      <c r="M9541" s="17"/>
    </row>
    <row r="9542" spans="4:13" x14ac:dyDescent="0.25">
      <c r="D9542" s="27"/>
      <c r="M9542" s="17"/>
    </row>
    <row r="9543" spans="4:13" x14ac:dyDescent="0.25">
      <c r="D9543" s="27"/>
      <c r="M9543" s="17"/>
    </row>
    <row r="9544" spans="4:13" x14ac:dyDescent="0.25">
      <c r="D9544" s="27"/>
      <c r="M9544" s="17"/>
    </row>
    <row r="9545" spans="4:13" x14ac:dyDescent="0.25">
      <c r="D9545" s="27"/>
      <c r="M9545" s="17"/>
    </row>
    <row r="9546" spans="4:13" x14ac:dyDescent="0.25">
      <c r="D9546" s="27"/>
      <c r="M9546" s="17"/>
    </row>
    <row r="9547" spans="4:13" x14ac:dyDescent="0.25">
      <c r="D9547" s="27"/>
      <c r="M9547" s="17"/>
    </row>
    <row r="9548" spans="4:13" x14ac:dyDescent="0.25">
      <c r="D9548" s="27"/>
      <c r="M9548" s="17"/>
    </row>
    <row r="9549" spans="4:13" x14ac:dyDescent="0.25">
      <c r="D9549" s="27"/>
      <c r="M9549" s="17"/>
    </row>
    <row r="9550" spans="4:13" x14ac:dyDescent="0.25">
      <c r="D9550" s="27"/>
      <c r="M9550" s="17"/>
    </row>
    <row r="9551" spans="4:13" x14ac:dyDescent="0.25">
      <c r="D9551" s="27"/>
      <c r="M9551" s="17"/>
    </row>
    <row r="9552" spans="4:13" x14ac:dyDescent="0.25">
      <c r="D9552" s="27"/>
      <c r="M9552" s="17"/>
    </row>
    <row r="9553" spans="4:13" x14ac:dyDescent="0.25">
      <c r="D9553" s="27"/>
      <c r="M9553" s="17"/>
    </row>
    <row r="9554" spans="4:13" x14ac:dyDescent="0.25">
      <c r="D9554" s="27"/>
      <c r="M9554" s="17"/>
    </row>
    <row r="9555" spans="4:13" x14ac:dyDescent="0.25">
      <c r="D9555" s="27"/>
      <c r="M9555" s="17"/>
    </row>
    <row r="9556" spans="4:13" x14ac:dyDescent="0.25">
      <c r="D9556" s="27"/>
      <c r="M9556" s="17"/>
    </row>
    <row r="9557" spans="4:13" x14ac:dyDescent="0.25">
      <c r="D9557" s="27"/>
      <c r="M9557" s="17"/>
    </row>
    <row r="9558" spans="4:13" x14ac:dyDescent="0.25">
      <c r="D9558" s="27"/>
      <c r="M9558" s="17"/>
    </row>
    <row r="9559" spans="4:13" x14ac:dyDescent="0.25">
      <c r="D9559" s="27"/>
      <c r="M9559" s="17"/>
    </row>
    <row r="9560" spans="4:13" x14ac:dyDescent="0.25">
      <c r="D9560" s="27"/>
      <c r="M9560" s="17"/>
    </row>
    <row r="9561" spans="4:13" x14ac:dyDescent="0.25">
      <c r="D9561" s="27"/>
      <c r="M9561" s="17"/>
    </row>
    <row r="9562" spans="4:13" x14ac:dyDescent="0.25">
      <c r="D9562" s="27"/>
      <c r="M9562" s="17"/>
    </row>
    <row r="9563" spans="4:13" x14ac:dyDescent="0.25">
      <c r="D9563" s="27"/>
      <c r="M9563" s="17"/>
    </row>
    <row r="9564" spans="4:13" x14ac:dyDescent="0.25">
      <c r="D9564" s="27"/>
      <c r="M9564" s="17"/>
    </row>
    <row r="9565" spans="4:13" x14ac:dyDescent="0.25">
      <c r="D9565" s="27"/>
      <c r="M9565" s="17"/>
    </row>
    <row r="9566" spans="4:13" x14ac:dyDescent="0.25">
      <c r="D9566" s="27"/>
      <c r="M9566" s="17"/>
    </row>
    <row r="9567" spans="4:13" x14ac:dyDescent="0.25">
      <c r="D9567" s="27"/>
      <c r="M9567" s="17"/>
    </row>
    <row r="9568" spans="4:13" x14ac:dyDescent="0.25">
      <c r="D9568" s="27"/>
      <c r="M9568" s="17"/>
    </row>
    <row r="9569" spans="4:13" x14ac:dyDescent="0.25">
      <c r="D9569" s="27"/>
      <c r="M9569" s="17"/>
    </row>
    <row r="9570" spans="4:13" x14ac:dyDescent="0.25">
      <c r="D9570" s="27"/>
      <c r="M9570" s="17"/>
    </row>
    <row r="9571" spans="4:13" x14ac:dyDescent="0.25">
      <c r="D9571" s="27"/>
      <c r="M9571" s="17"/>
    </row>
    <row r="9572" spans="4:13" x14ac:dyDescent="0.25">
      <c r="D9572" s="27"/>
      <c r="M9572" s="17"/>
    </row>
    <row r="9573" spans="4:13" x14ac:dyDescent="0.25">
      <c r="D9573" s="27"/>
      <c r="M9573" s="17"/>
    </row>
    <row r="9574" spans="4:13" x14ac:dyDescent="0.25">
      <c r="D9574" s="27"/>
      <c r="M9574" s="17"/>
    </row>
    <row r="9575" spans="4:13" x14ac:dyDescent="0.25">
      <c r="D9575" s="27"/>
      <c r="M9575" s="17"/>
    </row>
    <row r="9576" spans="4:13" x14ac:dyDescent="0.25">
      <c r="D9576" s="27"/>
      <c r="M9576" s="17"/>
    </row>
    <row r="9577" spans="4:13" x14ac:dyDescent="0.25">
      <c r="D9577" s="27"/>
      <c r="M9577" s="17"/>
    </row>
    <row r="9578" spans="4:13" x14ac:dyDescent="0.25">
      <c r="D9578" s="27"/>
      <c r="M9578" s="17"/>
    </row>
    <row r="9579" spans="4:13" x14ac:dyDescent="0.25">
      <c r="D9579" s="27"/>
      <c r="M9579" s="17"/>
    </row>
    <row r="9580" spans="4:13" x14ac:dyDescent="0.25">
      <c r="D9580" s="27"/>
      <c r="M9580" s="17"/>
    </row>
    <row r="9581" spans="4:13" x14ac:dyDescent="0.25">
      <c r="D9581" s="27"/>
      <c r="M9581" s="17"/>
    </row>
    <row r="9582" spans="4:13" x14ac:dyDescent="0.25">
      <c r="D9582" s="27"/>
      <c r="M9582" s="17"/>
    </row>
    <row r="9583" spans="4:13" x14ac:dyDescent="0.25">
      <c r="D9583" s="27"/>
      <c r="M9583" s="17"/>
    </row>
    <row r="9584" spans="4:13" x14ac:dyDescent="0.25">
      <c r="D9584" s="27"/>
      <c r="M9584" s="17"/>
    </row>
    <row r="9585" spans="4:13" x14ac:dyDescent="0.25">
      <c r="D9585" s="27"/>
      <c r="M9585" s="17"/>
    </row>
    <row r="9586" spans="4:13" x14ac:dyDescent="0.25">
      <c r="D9586" s="27"/>
      <c r="M9586" s="17"/>
    </row>
    <row r="9587" spans="4:13" x14ac:dyDescent="0.25">
      <c r="D9587" s="27"/>
      <c r="M9587" s="17"/>
    </row>
    <row r="9588" spans="4:13" x14ac:dyDescent="0.25">
      <c r="D9588" s="27"/>
      <c r="M9588" s="17"/>
    </row>
    <row r="9589" spans="4:13" x14ac:dyDescent="0.25">
      <c r="D9589" s="27"/>
      <c r="M9589" s="17"/>
    </row>
    <row r="9590" spans="4:13" x14ac:dyDescent="0.25">
      <c r="D9590" s="27"/>
      <c r="M9590" s="17"/>
    </row>
    <row r="9591" spans="4:13" x14ac:dyDescent="0.25">
      <c r="D9591" s="27"/>
      <c r="M9591" s="17"/>
    </row>
    <row r="9592" spans="4:13" x14ac:dyDescent="0.25">
      <c r="D9592" s="27"/>
      <c r="M9592" s="17"/>
    </row>
    <row r="9593" spans="4:13" x14ac:dyDescent="0.25">
      <c r="D9593" s="27"/>
      <c r="M9593" s="17"/>
    </row>
    <row r="9594" spans="4:13" x14ac:dyDescent="0.25">
      <c r="D9594" s="27"/>
      <c r="M9594" s="17"/>
    </row>
    <row r="9595" spans="4:13" x14ac:dyDescent="0.25">
      <c r="D9595" s="27"/>
      <c r="M9595" s="17"/>
    </row>
    <row r="9596" spans="4:13" x14ac:dyDescent="0.25">
      <c r="D9596" s="27"/>
      <c r="M9596" s="17"/>
    </row>
    <row r="9597" spans="4:13" x14ac:dyDescent="0.25">
      <c r="D9597" s="27"/>
      <c r="M9597" s="17"/>
    </row>
    <row r="9598" spans="4:13" x14ac:dyDescent="0.25">
      <c r="D9598" s="27"/>
      <c r="M9598" s="17"/>
    </row>
    <row r="9599" spans="4:13" x14ac:dyDescent="0.25">
      <c r="D9599" s="27"/>
      <c r="M9599" s="17"/>
    </row>
    <row r="9600" spans="4:13" x14ac:dyDescent="0.25">
      <c r="D9600" s="27"/>
      <c r="M9600" s="17"/>
    </row>
    <row r="9601" spans="4:13" x14ac:dyDescent="0.25">
      <c r="D9601" s="27"/>
      <c r="M9601" s="17"/>
    </row>
    <row r="9602" spans="4:13" x14ac:dyDescent="0.25">
      <c r="D9602" s="27"/>
      <c r="M9602" s="17"/>
    </row>
    <row r="9603" spans="4:13" x14ac:dyDescent="0.25">
      <c r="D9603" s="27"/>
      <c r="M9603" s="17"/>
    </row>
    <row r="9604" spans="4:13" x14ac:dyDescent="0.25">
      <c r="D9604" s="27"/>
      <c r="M9604" s="17"/>
    </row>
    <row r="9605" spans="4:13" x14ac:dyDescent="0.25">
      <c r="D9605" s="27"/>
      <c r="M9605" s="17"/>
    </row>
    <row r="9606" spans="4:13" x14ac:dyDescent="0.25">
      <c r="D9606" s="27"/>
      <c r="M9606" s="17"/>
    </row>
    <row r="9607" spans="4:13" x14ac:dyDescent="0.25">
      <c r="D9607" s="27"/>
      <c r="M9607" s="17"/>
    </row>
    <row r="9608" spans="4:13" x14ac:dyDescent="0.25">
      <c r="D9608" s="27"/>
      <c r="M9608" s="17"/>
    </row>
    <row r="9609" spans="4:13" x14ac:dyDescent="0.25">
      <c r="D9609" s="27"/>
      <c r="M9609" s="17"/>
    </row>
    <row r="9610" spans="4:13" x14ac:dyDescent="0.25">
      <c r="D9610" s="27"/>
      <c r="M9610" s="17"/>
    </row>
    <row r="9611" spans="4:13" x14ac:dyDescent="0.25">
      <c r="D9611" s="27"/>
      <c r="M9611" s="17"/>
    </row>
    <row r="9612" spans="4:13" x14ac:dyDescent="0.25">
      <c r="D9612" s="27"/>
      <c r="M9612" s="17"/>
    </row>
    <row r="9613" spans="4:13" x14ac:dyDescent="0.25">
      <c r="D9613" s="27"/>
      <c r="M9613" s="17"/>
    </row>
    <row r="9614" spans="4:13" x14ac:dyDescent="0.25">
      <c r="D9614" s="27"/>
      <c r="M9614" s="17"/>
    </row>
    <row r="9615" spans="4:13" x14ac:dyDescent="0.25">
      <c r="D9615" s="27"/>
      <c r="M9615" s="17"/>
    </row>
    <row r="9616" spans="4:13" x14ac:dyDescent="0.25">
      <c r="D9616" s="27"/>
      <c r="M9616" s="17"/>
    </row>
    <row r="9617" spans="4:13" x14ac:dyDescent="0.25">
      <c r="D9617" s="27"/>
      <c r="M9617" s="17"/>
    </row>
    <row r="9618" spans="4:13" x14ac:dyDescent="0.25">
      <c r="D9618" s="27"/>
      <c r="M9618" s="17"/>
    </row>
    <row r="9619" spans="4:13" x14ac:dyDescent="0.25">
      <c r="D9619" s="27"/>
      <c r="M9619" s="17"/>
    </row>
    <row r="9620" spans="4:13" x14ac:dyDescent="0.25">
      <c r="D9620" s="27"/>
      <c r="M9620" s="17"/>
    </row>
    <row r="9621" spans="4:13" x14ac:dyDescent="0.25">
      <c r="D9621" s="27"/>
      <c r="M9621" s="17"/>
    </row>
    <row r="9622" spans="4:13" x14ac:dyDescent="0.25">
      <c r="D9622" s="27"/>
      <c r="M9622" s="17"/>
    </row>
    <row r="9623" spans="4:13" x14ac:dyDescent="0.25">
      <c r="D9623" s="27"/>
      <c r="M9623" s="17"/>
    </row>
    <row r="9624" spans="4:13" x14ac:dyDescent="0.25">
      <c r="D9624" s="27"/>
      <c r="M9624" s="17"/>
    </row>
    <row r="9625" spans="4:13" x14ac:dyDescent="0.25">
      <c r="D9625" s="27"/>
      <c r="M9625" s="17"/>
    </row>
    <row r="9626" spans="4:13" x14ac:dyDescent="0.25">
      <c r="D9626" s="27"/>
      <c r="M9626" s="17"/>
    </row>
    <row r="9627" spans="4:13" x14ac:dyDescent="0.25">
      <c r="D9627" s="27"/>
      <c r="M9627" s="17"/>
    </row>
    <row r="9628" spans="4:13" x14ac:dyDescent="0.25">
      <c r="D9628" s="27"/>
      <c r="M9628" s="17"/>
    </row>
    <row r="9629" spans="4:13" x14ac:dyDescent="0.25">
      <c r="D9629" s="27"/>
      <c r="M9629" s="17"/>
    </row>
    <row r="9630" spans="4:13" x14ac:dyDescent="0.25">
      <c r="D9630" s="27"/>
      <c r="M9630" s="17"/>
    </row>
    <row r="9631" spans="4:13" x14ac:dyDescent="0.25">
      <c r="D9631" s="27"/>
      <c r="M9631" s="17"/>
    </row>
    <row r="9632" spans="4:13" x14ac:dyDescent="0.25">
      <c r="D9632" s="27"/>
      <c r="M9632" s="17"/>
    </row>
    <row r="9633" spans="4:13" x14ac:dyDescent="0.25">
      <c r="D9633" s="27"/>
      <c r="M9633" s="17"/>
    </row>
    <row r="9634" spans="4:13" x14ac:dyDescent="0.25">
      <c r="D9634" s="27"/>
      <c r="M9634" s="17"/>
    </row>
    <row r="9635" spans="4:13" x14ac:dyDescent="0.25">
      <c r="D9635" s="27"/>
      <c r="M9635" s="17"/>
    </row>
    <row r="9636" spans="4:13" x14ac:dyDescent="0.25">
      <c r="D9636" s="27"/>
      <c r="M9636" s="17"/>
    </row>
    <row r="9637" spans="4:13" x14ac:dyDescent="0.25">
      <c r="D9637" s="27"/>
      <c r="M9637" s="17"/>
    </row>
    <row r="9638" spans="4:13" x14ac:dyDescent="0.25">
      <c r="D9638" s="27"/>
      <c r="M9638" s="17"/>
    </row>
    <row r="9639" spans="4:13" x14ac:dyDescent="0.25">
      <c r="D9639" s="27"/>
      <c r="M9639" s="17"/>
    </row>
    <row r="9640" spans="4:13" x14ac:dyDescent="0.25">
      <c r="D9640" s="27"/>
      <c r="M9640" s="17"/>
    </row>
    <row r="9641" spans="4:13" x14ac:dyDescent="0.25">
      <c r="D9641" s="27"/>
      <c r="M9641" s="17"/>
    </row>
    <row r="9642" spans="4:13" x14ac:dyDescent="0.25">
      <c r="D9642" s="27"/>
      <c r="M9642" s="17"/>
    </row>
    <row r="9643" spans="4:13" x14ac:dyDescent="0.25">
      <c r="D9643" s="27"/>
      <c r="M9643" s="17"/>
    </row>
    <row r="9644" spans="4:13" x14ac:dyDescent="0.25">
      <c r="D9644" s="27"/>
      <c r="M9644" s="17"/>
    </row>
    <row r="9645" spans="4:13" x14ac:dyDescent="0.25">
      <c r="D9645" s="27"/>
      <c r="M9645" s="17"/>
    </row>
    <row r="9646" spans="4:13" x14ac:dyDescent="0.25">
      <c r="D9646" s="27"/>
      <c r="M9646" s="17"/>
    </row>
    <row r="9647" spans="4:13" x14ac:dyDescent="0.25">
      <c r="D9647" s="27"/>
      <c r="M9647" s="17"/>
    </row>
    <row r="9648" spans="4:13" x14ac:dyDescent="0.25">
      <c r="D9648" s="27"/>
      <c r="M9648" s="17"/>
    </row>
    <row r="9649" spans="4:13" x14ac:dyDescent="0.25">
      <c r="D9649" s="27"/>
      <c r="M9649" s="17"/>
    </row>
    <row r="9650" spans="4:13" x14ac:dyDescent="0.25">
      <c r="D9650" s="27"/>
      <c r="M9650" s="17"/>
    </row>
    <row r="9651" spans="4:13" x14ac:dyDescent="0.25">
      <c r="D9651" s="27"/>
      <c r="M9651" s="17"/>
    </row>
    <row r="9652" spans="4:13" x14ac:dyDescent="0.25">
      <c r="D9652" s="27"/>
      <c r="M9652" s="17"/>
    </row>
    <row r="9653" spans="4:13" x14ac:dyDescent="0.25">
      <c r="D9653" s="27"/>
      <c r="M9653" s="17"/>
    </row>
    <row r="9654" spans="4:13" x14ac:dyDescent="0.25">
      <c r="D9654" s="27"/>
      <c r="M9654" s="17"/>
    </row>
    <row r="9655" spans="4:13" x14ac:dyDescent="0.25">
      <c r="D9655" s="27"/>
      <c r="M9655" s="17"/>
    </row>
    <row r="9656" spans="4:13" x14ac:dyDescent="0.25">
      <c r="D9656" s="27"/>
      <c r="M9656" s="17"/>
    </row>
    <row r="9657" spans="4:13" x14ac:dyDescent="0.25">
      <c r="D9657" s="27"/>
      <c r="M9657" s="17"/>
    </row>
    <row r="9658" spans="4:13" x14ac:dyDescent="0.25">
      <c r="D9658" s="27"/>
      <c r="M9658" s="17"/>
    </row>
    <row r="9659" spans="4:13" x14ac:dyDescent="0.25">
      <c r="D9659" s="27"/>
      <c r="M9659" s="17"/>
    </row>
    <row r="9660" spans="4:13" x14ac:dyDescent="0.25">
      <c r="D9660" s="27"/>
      <c r="M9660" s="17"/>
    </row>
    <row r="9661" spans="4:13" x14ac:dyDescent="0.25">
      <c r="D9661" s="27"/>
      <c r="M9661" s="17"/>
    </row>
    <row r="9662" spans="4:13" x14ac:dyDescent="0.25">
      <c r="D9662" s="27"/>
      <c r="M9662" s="17"/>
    </row>
    <row r="9663" spans="4:13" x14ac:dyDescent="0.25">
      <c r="D9663" s="27"/>
      <c r="M9663" s="17"/>
    </row>
    <row r="9664" spans="4:13" x14ac:dyDescent="0.25">
      <c r="D9664" s="27"/>
      <c r="M9664" s="17"/>
    </row>
    <row r="9665" spans="4:13" x14ac:dyDescent="0.25">
      <c r="D9665" s="27"/>
      <c r="M9665" s="17"/>
    </row>
    <row r="9666" spans="4:13" x14ac:dyDescent="0.25">
      <c r="D9666" s="27"/>
      <c r="M9666" s="17"/>
    </row>
    <row r="9667" spans="4:13" x14ac:dyDescent="0.25">
      <c r="D9667" s="27"/>
      <c r="M9667" s="17"/>
    </row>
    <row r="9668" spans="4:13" x14ac:dyDescent="0.25">
      <c r="D9668" s="27"/>
      <c r="M9668" s="17"/>
    </row>
    <row r="9669" spans="4:13" x14ac:dyDescent="0.25">
      <c r="D9669" s="27"/>
      <c r="M9669" s="17"/>
    </row>
    <row r="9670" spans="4:13" x14ac:dyDescent="0.25">
      <c r="D9670" s="27"/>
      <c r="M9670" s="17"/>
    </row>
    <row r="9671" spans="4:13" x14ac:dyDescent="0.25">
      <c r="D9671" s="27"/>
      <c r="M9671" s="17"/>
    </row>
    <row r="9672" spans="4:13" x14ac:dyDescent="0.25">
      <c r="D9672" s="27"/>
      <c r="M9672" s="17"/>
    </row>
    <row r="9673" spans="4:13" x14ac:dyDescent="0.25">
      <c r="D9673" s="27"/>
      <c r="M9673" s="17"/>
    </row>
    <row r="9674" spans="4:13" x14ac:dyDescent="0.25">
      <c r="D9674" s="27"/>
      <c r="M9674" s="17"/>
    </row>
    <row r="9675" spans="4:13" x14ac:dyDescent="0.25">
      <c r="D9675" s="27"/>
      <c r="M9675" s="17"/>
    </row>
    <row r="9676" spans="4:13" x14ac:dyDescent="0.25">
      <c r="D9676" s="27"/>
      <c r="M9676" s="17"/>
    </row>
    <row r="9677" spans="4:13" x14ac:dyDescent="0.25">
      <c r="D9677" s="27"/>
      <c r="M9677" s="17"/>
    </row>
    <row r="9678" spans="4:13" x14ac:dyDescent="0.25">
      <c r="D9678" s="27"/>
      <c r="M9678" s="17"/>
    </row>
    <row r="9679" spans="4:13" x14ac:dyDescent="0.25">
      <c r="D9679" s="27"/>
      <c r="M9679" s="17"/>
    </row>
    <row r="9680" spans="4:13" x14ac:dyDescent="0.25">
      <c r="D9680" s="27"/>
      <c r="M9680" s="17"/>
    </row>
    <row r="9681" spans="4:13" x14ac:dyDescent="0.25">
      <c r="D9681" s="27"/>
      <c r="M9681" s="17"/>
    </row>
    <row r="9682" spans="4:13" x14ac:dyDescent="0.25">
      <c r="D9682" s="27"/>
      <c r="M9682" s="17"/>
    </row>
    <row r="9683" spans="4:13" x14ac:dyDescent="0.25">
      <c r="D9683" s="27"/>
      <c r="M9683" s="17"/>
    </row>
    <row r="9684" spans="4:13" x14ac:dyDescent="0.25">
      <c r="D9684" s="27"/>
      <c r="M9684" s="17"/>
    </row>
    <row r="9685" spans="4:13" x14ac:dyDescent="0.25">
      <c r="D9685" s="27"/>
      <c r="M9685" s="17"/>
    </row>
    <row r="9686" spans="4:13" x14ac:dyDescent="0.25">
      <c r="D9686" s="27"/>
      <c r="M9686" s="17"/>
    </row>
    <row r="9687" spans="4:13" x14ac:dyDescent="0.25">
      <c r="D9687" s="27"/>
      <c r="M9687" s="17"/>
    </row>
    <row r="9688" spans="4:13" x14ac:dyDescent="0.25">
      <c r="D9688" s="27"/>
      <c r="M9688" s="17"/>
    </row>
    <row r="9689" spans="4:13" x14ac:dyDescent="0.25">
      <c r="D9689" s="27"/>
      <c r="M9689" s="17"/>
    </row>
    <row r="9690" spans="4:13" x14ac:dyDescent="0.25">
      <c r="D9690" s="27"/>
      <c r="M9690" s="17"/>
    </row>
    <row r="9691" spans="4:13" x14ac:dyDescent="0.25">
      <c r="D9691" s="27"/>
      <c r="M9691" s="17"/>
    </row>
    <row r="9692" spans="4:13" x14ac:dyDescent="0.25">
      <c r="D9692" s="27"/>
      <c r="M9692" s="17"/>
    </row>
    <row r="9693" spans="4:13" x14ac:dyDescent="0.25">
      <c r="D9693" s="27"/>
      <c r="M9693" s="17"/>
    </row>
    <row r="9694" spans="4:13" x14ac:dyDescent="0.25">
      <c r="D9694" s="27"/>
      <c r="M9694" s="17"/>
    </row>
    <row r="9695" spans="4:13" x14ac:dyDescent="0.25">
      <c r="D9695" s="27"/>
      <c r="M9695" s="17"/>
    </row>
    <row r="9696" spans="4:13" x14ac:dyDescent="0.25">
      <c r="D9696" s="27"/>
      <c r="M9696" s="17"/>
    </row>
    <row r="9697" spans="4:13" x14ac:dyDescent="0.25">
      <c r="D9697" s="27"/>
      <c r="M9697" s="17"/>
    </row>
    <row r="9698" spans="4:13" x14ac:dyDescent="0.25">
      <c r="D9698" s="27"/>
      <c r="M9698" s="17"/>
    </row>
    <row r="9699" spans="4:13" x14ac:dyDescent="0.25">
      <c r="D9699" s="27"/>
      <c r="M9699" s="17"/>
    </row>
    <row r="9700" spans="4:13" x14ac:dyDescent="0.25">
      <c r="D9700" s="27"/>
      <c r="M9700" s="17"/>
    </row>
    <row r="9701" spans="4:13" x14ac:dyDescent="0.25">
      <c r="D9701" s="27"/>
      <c r="M9701" s="17"/>
    </row>
    <row r="9702" spans="4:13" x14ac:dyDescent="0.25">
      <c r="D9702" s="27"/>
      <c r="M9702" s="17"/>
    </row>
    <row r="9703" spans="4:13" x14ac:dyDescent="0.25">
      <c r="D9703" s="27"/>
      <c r="M9703" s="17"/>
    </row>
    <row r="9704" spans="4:13" x14ac:dyDescent="0.25">
      <c r="D9704" s="27"/>
      <c r="M9704" s="17"/>
    </row>
    <row r="9705" spans="4:13" x14ac:dyDescent="0.25">
      <c r="D9705" s="27"/>
      <c r="M9705" s="17"/>
    </row>
    <row r="9706" spans="4:13" x14ac:dyDescent="0.25">
      <c r="D9706" s="27"/>
      <c r="M9706" s="17"/>
    </row>
    <row r="9707" spans="4:13" x14ac:dyDescent="0.25">
      <c r="D9707" s="27"/>
      <c r="M9707" s="17"/>
    </row>
    <row r="9708" spans="4:13" x14ac:dyDescent="0.25">
      <c r="D9708" s="27"/>
      <c r="M9708" s="17"/>
    </row>
    <row r="9709" spans="4:13" x14ac:dyDescent="0.25">
      <c r="D9709" s="27"/>
      <c r="M9709" s="17"/>
    </row>
    <row r="9710" spans="4:13" x14ac:dyDescent="0.25">
      <c r="D9710" s="27"/>
      <c r="M9710" s="17"/>
    </row>
    <row r="9711" spans="4:13" x14ac:dyDescent="0.25">
      <c r="D9711" s="27"/>
      <c r="M9711" s="17"/>
    </row>
    <row r="9712" spans="4:13" x14ac:dyDescent="0.25">
      <c r="D9712" s="27"/>
      <c r="M9712" s="17"/>
    </row>
    <row r="9713" spans="4:13" x14ac:dyDescent="0.25">
      <c r="D9713" s="27"/>
      <c r="M9713" s="17"/>
    </row>
    <row r="9714" spans="4:13" x14ac:dyDescent="0.25">
      <c r="D9714" s="27"/>
      <c r="M9714" s="17"/>
    </row>
    <row r="9715" spans="4:13" x14ac:dyDescent="0.25">
      <c r="D9715" s="27"/>
      <c r="M9715" s="17"/>
    </row>
    <row r="9716" spans="4:13" x14ac:dyDescent="0.25">
      <c r="D9716" s="27"/>
      <c r="M9716" s="17"/>
    </row>
    <row r="9717" spans="4:13" x14ac:dyDescent="0.25">
      <c r="D9717" s="27"/>
      <c r="M9717" s="17"/>
    </row>
    <row r="9718" spans="4:13" x14ac:dyDescent="0.25">
      <c r="D9718" s="27"/>
      <c r="M9718" s="17"/>
    </row>
    <row r="9719" spans="4:13" x14ac:dyDescent="0.25">
      <c r="D9719" s="27"/>
      <c r="M9719" s="17"/>
    </row>
    <row r="9720" spans="4:13" x14ac:dyDescent="0.25">
      <c r="D9720" s="27"/>
      <c r="M9720" s="17"/>
    </row>
    <row r="9721" spans="4:13" x14ac:dyDescent="0.25">
      <c r="D9721" s="27"/>
      <c r="M9721" s="17"/>
    </row>
    <row r="9722" spans="4:13" x14ac:dyDescent="0.25">
      <c r="D9722" s="27"/>
      <c r="M9722" s="17"/>
    </row>
    <row r="9723" spans="4:13" x14ac:dyDescent="0.25">
      <c r="D9723" s="27"/>
      <c r="M9723" s="17"/>
    </row>
    <row r="9724" spans="4:13" x14ac:dyDescent="0.25">
      <c r="D9724" s="27"/>
      <c r="M9724" s="17"/>
    </row>
    <row r="9725" spans="4:13" x14ac:dyDescent="0.25">
      <c r="D9725" s="27"/>
      <c r="M9725" s="17"/>
    </row>
    <row r="9726" spans="4:13" x14ac:dyDescent="0.25">
      <c r="D9726" s="27"/>
      <c r="M9726" s="17"/>
    </row>
    <row r="9727" spans="4:13" x14ac:dyDescent="0.25">
      <c r="D9727" s="27"/>
      <c r="M9727" s="17"/>
    </row>
    <row r="9728" spans="4:13" x14ac:dyDescent="0.25">
      <c r="D9728" s="27"/>
      <c r="M9728" s="17"/>
    </row>
    <row r="9729" spans="4:13" x14ac:dyDescent="0.25">
      <c r="D9729" s="27"/>
      <c r="M9729" s="17"/>
    </row>
    <row r="9730" spans="4:13" x14ac:dyDescent="0.25">
      <c r="D9730" s="27"/>
      <c r="M9730" s="17"/>
    </row>
    <row r="9731" spans="4:13" x14ac:dyDescent="0.25">
      <c r="D9731" s="27"/>
      <c r="M9731" s="17"/>
    </row>
    <row r="9732" spans="4:13" x14ac:dyDescent="0.25">
      <c r="D9732" s="27"/>
      <c r="M9732" s="17"/>
    </row>
    <row r="9733" spans="4:13" x14ac:dyDescent="0.25">
      <c r="D9733" s="27"/>
      <c r="M9733" s="17"/>
    </row>
    <row r="9734" spans="4:13" x14ac:dyDescent="0.25">
      <c r="D9734" s="27"/>
      <c r="M9734" s="17"/>
    </row>
    <row r="9735" spans="4:13" x14ac:dyDescent="0.25">
      <c r="D9735" s="27"/>
      <c r="M9735" s="17"/>
    </row>
    <row r="9736" spans="4:13" x14ac:dyDescent="0.25">
      <c r="D9736" s="27"/>
      <c r="M9736" s="17"/>
    </row>
    <row r="9737" spans="4:13" x14ac:dyDescent="0.25">
      <c r="D9737" s="27"/>
      <c r="M9737" s="17"/>
    </row>
    <row r="9738" spans="4:13" x14ac:dyDescent="0.25">
      <c r="D9738" s="27"/>
      <c r="M9738" s="17"/>
    </row>
    <row r="9739" spans="4:13" x14ac:dyDescent="0.25">
      <c r="D9739" s="27"/>
      <c r="M9739" s="17"/>
    </row>
    <row r="9740" spans="4:13" x14ac:dyDescent="0.25">
      <c r="D9740" s="27"/>
      <c r="M9740" s="17"/>
    </row>
    <row r="9741" spans="4:13" x14ac:dyDescent="0.25">
      <c r="D9741" s="27"/>
      <c r="M9741" s="17"/>
    </row>
    <row r="9742" spans="4:13" x14ac:dyDescent="0.25">
      <c r="D9742" s="27"/>
      <c r="M9742" s="17"/>
    </row>
    <row r="9743" spans="4:13" x14ac:dyDescent="0.25">
      <c r="D9743" s="27"/>
      <c r="M9743" s="17"/>
    </row>
    <row r="9744" spans="4:13" x14ac:dyDescent="0.25">
      <c r="D9744" s="27"/>
      <c r="M9744" s="17"/>
    </row>
    <row r="9745" spans="4:13" x14ac:dyDescent="0.25">
      <c r="D9745" s="27"/>
      <c r="M9745" s="17"/>
    </row>
    <row r="9746" spans="4:13" x14ac:dyDescent="0.25">
      <c r="D9746" s="27"/>
      <c r="M9746" s="17"/>
    </row>
    <row r="9747" spans="4:13" x14ac:dyDescent="0.25">
      <c r="D9747" s="27"/>
      <c r="M9747" s="17"/>
    </row>
    <row r="9748" spans="4:13" x14ac:dyDescent="0.25">
      <c r="D9748" s="27"/>
      <c r="M9748" s="17"/>
    </row>
    <row r="9749" spans="4:13" x14ac:dyDescent="0.25">
      <c r="D9749" s="27"/>
      <c r="M9749" s="17"/>
    </row>
    <row r="9750" spans="4:13" x14ac:dyDescent="0.25">
      <c r="D9750" s="27"/>
      <c r="M9750" s="17"/>
    </row>
    <row r="9751" spans="4:13" x14ac:dyDescent="0.25">
      <c r="D9751" s="27"/>
      <c r="M9751" s="17"/>
    </row>
    <row r="9752" spans="4:13" x14ac:dyDescent="0.25">
      <c r="D9752" s="27"/>
      <c r="M9752" s="17"/>
    </row>
    <row r="9753" spans="4:13" x14ac:dyDescent="0.25">
      <c r="D9753" s="27"/>
      <c r="M9753" s="17"/>
    </row>
    <row r="9754" spans="4:13" x14ac:dyDescent="0.25">
      <c r="D9754" s="27"/>
      <c r="M9754" s="17"/>
    </row>
    <row r="9755" spans="4:13" x14ac:dyDescent="0.25">
      <c r="D9755" s="27"/>
      <c r="M9755" s="17"/>
    </row>
    <row r="9756" spans="4:13" x14ac:dyDescent="0.25">
      <c r="D9756" s="27"/>
      <c r="M9756" s="17"/>
    </row>
    <row r="9757" spans="4:13" x14ac:dyDescent="0.25">
      <c r="D9757" s="27"/>
      <c r="M9757" s="17"/>
    </row>
    <row r="9758" spans="4:13" x14ac:dyDescent="0.25">
      <c r="D9758" s="27"/>
      <c r="M9758" s="17"/>
    </row>
    <row r="9759" spans="4:13" x14ac:dyDescent="0.25">
      <c r="D9759" s="27"/>
      <c r="M9759" s="17"/>
    </row>
    <row r="9760" spans="4:13" x14ac:dyDescent="0.25">
      <c r="D9760" s="27"/>
      <c r="M9760" s="17"/>
    </row>
    <row r="9761" spans="4:13" x14ac:dyDescent="0.25">
      <c r="D9761" s="27"/>
      <c r="M9761" s="17"/>
    </row>
    <row r="9762" spans="4:13" x14ac:dyDescent="0.25">
      <c r="D9762" s="27"/>
      <c r="M9762" s="17"/>
    </row>
    <row r="9763" spans="4:13" x14ac:dyDescent="0.25">
      <c r="D9763" s="27"/>
      <c r="M9763" s="17"/>
    </row>
    <row r="9764" spans="4:13" x14ac:dyDescent="0.25">
      <c r="D9764" s="27"/>
      <c r="M9764" s="17"/>
    </row>
    <row r="9765" spans="4:13" x14ac:dyDescent="0.25">
      <c r="D9765" s="27"/>
      <c r="M9765" s="17"/>
    </row>
    <row r="9766" spans="4:13" x14ac:dyDescent="0.25">
      <c r="D9766" s="27"/>
      <c r="M9766" s="17"/>
    </row>
    <row r="9767" spans="4:13" x14ac:dyDescent="0.25">
      <c r="D9767" s="27"/>
      <c r="M9767" s="17"/>
    </row>
    <row r="9768" spans="4:13" x14ac:dyDescent="0.25">
      <c r="D9768" s="27"/>
      <c r="M9768" s="17"/>
    </row>
    <row r="9769" spans="4:13" x14ac:dyDescent="0.25">
      <c r="D9769" s="27"/>
      <c r="M9769" s="17"/>
    </row>
    <row r="9770" spans="4:13" x14ac:dyDescent="0.25">
      <c r="D9770" s="27"/>
      <c r="M9770" s="17"/>
    </row>
    <row r="9771" spans="4:13" x14ac:dyDescent="0.25">
      <c r="D9771" s="27"/>
      <c r="M9771" s="17"/>
    </row>
    <row r="9772" spans="4:13" x14ac:dyDescent="0.25">
      <c r="D9772" s="27"/>
      <c r="M9772" s="17"/>
    </row>
    <row r="9773" spans="4:13" x14ac:dyDescent="0.25">
      <c r="D9773" s="27"/>
      <c r="M9773" s="17"/>
    </row>
    <row r="9774" spans="4:13" x14ac:dyDescent="0.25">
      <c r="D9774" s="27"/>
      <c r="M9774" s="17"/>
    </row>
    <row r="9775" spans="4:13" x14ac:dyDescent="0.25">
      <c r="D9775" s="27"/>
      <c r="M9775" s="17"/>
    </row>
    <row r="9776" spans="4:13" x14ac:dyDescent="0.25">
      <c r="D9776" s="27"/>
      <c r="M9776" s="17"/>
    </row>
    <row r="9777" spans="4:13" x14ac:dyDescent="0.25">
      <c r="D9777" s="27"/>
      <c r="M9777" s="17"/>
    </row>
    <row r="9778" spans="4:13" x14ac:dyDescent="0.25">
      <c r="D9778" s="27"/>
      <c r="M9778" s="17"/>
    </row>
    <row r="9779" spans="4:13" x14ac:dyDescent="0.25">
      <c r="D9779" s="27"/>
      <c r="M9779" s="17"/>
    </row>
    <row r="9780" spans="4:13" x14ac:dyDescent="0.25">
      <c r="D9780" s="27"/>
      <c r="M9780" s="17"/>
    </row>
    <row r="9781" spans="4:13" x14ac:dyDescent="0.25">
      <c r="D9781" s="27"/>
      <c r="M9781" s="17"/>
    </row>
    <row r="9782" spans="4:13" x14ac:dyDescent="0.25">
      <c r="D9782" s="27"/>
      <c r="M9782" s="17"/>
    </row>
    <row r="9783" spans="4:13" x14ac:dyDescent="0.25">
      <c r="D9783" s="27"/>
      <c r="M9783" s="17"/>
    </row>
    <row r="9784" spans="4:13" x14ac:dyDescent="0.25">
      <c r="D9784" s="27"/>
      <c r="M9784" s="17"/>
    </row>
    <row r="9785" spans="4:13" x14ac:dyDescent="0.25">
      <c r="D9785" s="27"/>
      <c r="M9785" s="17"/>
    </row>
    <row r="9786" spans="4:13" x14ac:dyDescent="0.25">
      <c r="D9786" s="27"/>
      <c r="M9786" s="17"/>
    </row>
    <row r="9787" spans="4:13" x14ac:dyDescent="0.25">
      <c r="D9787" s="27"/>
      <c r="M9787" s="17"/>
    </row>
    <row r="9788" spans="4:13" x14ac:dyDescent="0.25">
      <c r="D9788" s="27"/>
      <c r="M9788" s="17"/>
    </row>
    <row r="9789" spans="4:13" x14ac:dyDescent="0.25">
      <c r="D9789" s="27"/>
      <c r="M9789" s="17"/>
    </row>
    <row r="9790" spans="4:13" x14ac:dyDescent="0.25">
      <c r="D9790" s="27"/>
      <c r="M9790" s="17"/>
    </row>
    <row r="9791" spans="4:13" x14ac:dyDescent="0.25">
      <c r="D9791" s="27"/>
      <c r="M9791" s="17"/>
    </row>
    <row r="9792" spans="4:13" x14ac:dyDescent="0.25">
      <c r="D9792" s="27"/>
      <c r="M9792" s="17"/>
    </row>
    <row r="9793" spans="4:13" x14ac:dyDescent="0.25">
      <c r="D9793" s="27"/>
      <c r="M9793" s="17"/>
    </row>
    <row r="9794" spans="4:13" x14ac:dyDescent="0.25">
      <c r="D9794" s="27"/>
      <c r="M9794" s="17"/>
    </row>
    <row r="9795" spans="4:13" x14ac:dyDescent="0.25">
      <c r="D9795" s="27"/>
      <c r="M9795" s="17"/>
    </row>
    <row r="9796" spans="4:13" x14ac:dyDescent="0.25">
      <c r="D9796" s="27"/>
      <c r="M9796" s="17"/>
    </row>
    <row r="9797" spans="4:13" x14ac:dyDescent="0.25">
      <c r="D9797" s="27"/>
      <c r="M9797" s="17"/>
    </row>
    <row r="9798" spans="4:13" x14ac:dyDescent="0.25">
      <c r="D9798" s="27"/>
      <c r="M9798" s="17"/>
    </row>
    <row r="9799" spans="4:13" x14ac:dyDescent="0.25">
      <c r="D9799" s="27"/>
      <c r="M9799" s="17"/>
    </row>
    <row r="9800" spans="4:13" x14ac:dyDescent="0.25">
      <c r="D9800" s="27"/>
      <c r="M9800" s="17"/>
    </row>
    <row r="9801" spans="4:13" x14ac:dyDescent="0.25">
      <c r="D9801" s="27"/>
      <c r="M9801" s="17"/>
    </row>
    <row r="9802" spans="4:13" x14ac:dyDescent="0.25">
      <c r="D9802" s="27"/>
      <c r="M9802" s="17"/>
    </row>
    <row r="9803" spans="4:13" x14ac:dyDescent="0.25">
      <c r="D9803" s="27"/>
      <c r="M9803" s="17"/>
    </row>
    <row r="9804" spans="4:13" x14ac:dyDescent="0.25">
      <c r="D9804" s="27"/>
      <c r="M9804" s="17"/>
    </row>
    <row r="9805" spans="4:13" x14ac:dyDescent="0.25">
      <c r="D9805" s="27"/>
      <c r="M9805" s="17"/>
    </row>
    <row r="9806" spans="4:13" x14ac:dyDescent="0.25">
      <c r="D9806" s="27"/>
      <c r="M9806" s="17"/>
    </row>
    <row r="9807" spans="4:13" x14ac:dyDescent="0.25">
      <c r="D9807" s="27"/>
      <c r="M9807" s="17"/>
    </row>
    <row r="9808" spans="4:13" x14ac:dyDescent="0.25">
      <c r="D9808" s="27"/>
      <c r="M9808" s="17"/>
    </row>
    <row r="9809" spans="4:13" x14ac:dyDescent="0.25">
      <c r="D9809" s="27"/>
      <c r="M9809" s="17"/>
    </row>
    <row r="9810" spans="4:13" x14ac:dyDescent="0.25">
      <c r="D9810" s="27"/>
      <c r="M9810" s="17"/>
    </row>
    <row r="9811" spans="4:13" x14ac:dyDescent="0.25">
      <c r="D9811" s="27"/>
      <c r="M9811" s="17"/>
    </row>
    <row r="9812" spans="4:13" x14ac:dyDescent="0.25">
      <c r="D9812" s="27"/>
      <c r="M9812" s="17"/>
    </row>
    <row r="9813" spans="4:13" x14ac:dyDescent="0.25">
      <c r="D9813" s="27"/>
      <c r="M9813" s="17"/>
    </row>
    <row r="9814" spans="4:13" x14ac:dyDescent="0.25">
      <c r="D9814" s="27"/>
      <c r="M9814" s="17"/>
    </row>
    <row r="9815" spans="4:13" x14ac:dyDescent="0.25">
      <c r="D9815" s="27"/>
      <c r="M9815" s="17"/>
    </row>
    <row r="9816" spans="4:13" x14ac:dyDescent="0.25">
      <c r="D9816" s="27"/>
      <c r="M9816" s="17"/>
    </row>
    <row r="9817" spans="4:13" x14ac:dyDescent="0.25">
      <c r="D9817" s="27"/>
      <c r="M9817" s="17"/>
    </row>
    <row r="9818" spans="4:13" x14ac:dyDescent="0.25">
      <c r="D9818" s="27"/>
      <c r="M9818" s="17"/>
    </row>
    <row r="9819" spans="4:13" x14ac:dyDescent="0.25">
      <c r="D9819" s="27"/>
      <c r="M9819" s="17"/>
    </row>
    <row r="9820" spans="4:13" x14ac:dyDescent="0.25">
      <c r="D9820" s="27"/>
      <c r="M9820" s="17"/>
    </row>
    <row r="9821" spans="4:13" x14ac:dyDescent="0.25">
      <c r="D9821" s="27"/>
      <c r="M9821" s="17"/>
    </row>
    <row r="9822" spans="4:13" x14ac:dyDescent="0.25">
      <c r="D9822" s="27"/>
      <c r="M9822" s="17"/>
    </row>
    <row r="9823" spans="4:13" x14ac:dyDescent="0.25">
      <c r="D9823" s="27"/>
      <c r="M9823" s="17"/>
    </row>
    <row r="9824" spans="4:13" x14ac:dyDescent="0.25">
      <c r="D9824" s="27"/>
      <c r="M9824" s="17"/>
    </row>
    <row r="9825" spans="4:13" x14ac:dyDescent="0.25">
      <c r="D9825" s="27"/>
      <c r="M9825" s="17"/>
    </row>
    <row r="9826" spans="4:13" x14ac:dyDescent="0.25">
      <c r="D9826" s="27"/>
      <c r="M9826" s="17"/>
    </row>
    <row r="9827" spans="4:13" x14ac:dyDescent="0.25">
      <c r="D9827" s="27"/>
      <c r="M9827" s="17"/>
    </row>
    <row r="9828" spans="4:13" x14ac:dyDescent="0.25">
      <c r="D9828" s="27"/>
      <c r="M9828" s="17"/>
    </row>
    <row r="9829" spans="4:13" x14ac:dyDescent="0.25">
      <c r="D9829" s="27"/>
      <c r="M9829" s="17"/>
    </row>
    <row r="9830" spans="4:13" x14ac:dyDescent="0.25">
      <c r="D9830" s="27"/>
      <c r="M9830" s="17"/>
    </row>
    <row r="9831" spans="4:13" x14ac:dyDescent="0.25">
      <c r="D9831" s="27"/>
      <c r="M9831" s="17"/>
    </row>
    <row r="9832" spans="4:13" x14ac:dyDescent="0.25">
      <c r="D9832" s="27"/>
      <c r="M9832" s="17"/>
    </row>
    <row r="9833" spans="4:13" x14ac:dyDescent="0.25">
      <c r="D9833" s="27"/>
      <c r="M9833" s="17"/>
    </row>
    <row r="9834" spans="4:13" x14ac:dyDescent="0.25">
      <c r="D9834" s="27"/>
      <c r="M9834" s="17"/>
    </row>
    <row r="9835" spans="4:13" x14ac:dyDescent="0.25">
      <c r="D9835" s="27"/>
      <c r="M9835" s="17"/>
    </row>
    <row r="9836" spans="4:13" x14ac:dyDescent="0.25">
      <c r="D9836" s="27"/>
      <c r="M9836" s="17"/>
    </row>
    <row r="9837" spans="4:13" x14ac:dyDescent="0.25">
      <c r="D9837" s="27"/>
      <c r="M9837" s="17"/>
    </row>
    <row r="9838" spans="4:13" x14ac:dyDescent="0.25">
      <c r="D9838" s="27"/>
      <c r="M9838" s="17"/>
    </row>
    <row r="9839" spans="4:13" x14ac:dyDescent="0.25">
      <c r="D9839" s="27"/>
      <c r="M9839" s="17"/>
    </row>
    <row r="9840" spans="4:13" x14ac:dyDescent="0.25">
      <c r="D9840" s="27"/>
      <c r="M9840" s="17"/>
    </row>
    <row r="9841" spans="4:13" x14ac:dyDescent="0.25">
      <c r="D9841" s="27"/>
      <c r="M9841" s="17"/>
    </row>
    <row r="9842" spans="4:13" x14ac:dyDescent="0.25">
      <c r="D9842" s="27"/>
      <c r="M9842" s="17"/>
    </row>
    <row r="9843" spans="4:13" x14ac:dyDescent="0.25">
      <c r="D9843" s="27"/>
      <c r="M9843" s="17"/>
    </row>
    <row r="9844" spans="4:13" x14ac:dyDescent="0.25">
      <c r="D9844" s="27"/>
      <c r="M9844" s="17"/>
    </row>
    <row r="9845" spans="4:13" x14ac:dyDescent="0.25">
      <c r="D9845" s="27"/>
      <c r="M9845" s="17"/>
    </row>
    <row r="9846" spans="4:13" x14ac:dyDescent="0.25">
      <c r="D9846" s="27"/>
      <c r="M9846" s="17"/>
    </row>
    <row r="9847" spans="4:13" x14ac:dyDescent="0.25">
      <c r="D9847" s="27"/>
      <c r="M9847" s="17"/>
    </row>
    <row r="9848" spans="4:13" x14ac:dyDescent="0.25">
      <c r="D9848" s="27"/>
      <c r="M9848" s="17"/>
    </row>
    <row r="9849" spans="4:13" x14ac:dyDescent="0.25">
      <c r="D9849" s="27"/>
      <c r="M9849" s="17"/>
    </row>
    <row r="9850" spans="4:13" x14ac:dyDescent="0.25">
      <c r="D9850" s="27"/>
      <c r="M9850" s="17"/>
    </row>
    <row r="9851" spans="4:13" x14ac:dyDescent="0.25">
      <c r="D9851" s="27"/>
      <c r="M9851" s="17"/>
    </row>
    <row r="9852" spans="4:13" x14ac:dyDescent="0.25">
      <c r="D9852" s="27"/>
      <c r="M9852" s="17"/>
    </row>
    <row r="9853" spans="4:13" x14ac:dyDescent="0.25">
      <c r="D9853" s="27"/>
      <c r="M9853" s="17"/>
    </row>
    <row r="9854" spans="4:13" x14ac:dyDescent="0.25">
      <c r="D9854" s="27"/>
      <c r="M9854" s="17"/>
    </row>
    <row r="9855" spans="4:13" x14ac:dyDescent="0.25">
      <c r="D9855" s="27"/>
      <c r="M9855" s="17"/>
    </row>
    <row r="9856" spans="4:13" x14ac:dyDescent="0.25">
      <c r="D9856" s="27"/>
      <c r="M9856" s="17"/>
    </row>
    <row r="9857" spans="4:13" x14ac:dyDescent="0.25">
      <c r="D9857" s="27"/>
      <c r="M9857" s="17"/>
    </row>
    <row r="9858" spans="4:13" x14ac:dyDescent="0.25">
      <c r="D9858" s="27"/>
      <c r="M9858" s="17"/>
    </row>
    <row r="9859" spans="4:13" x14ac:dyDescent="0.25">
      <c r="D9859" s="27"/>
      <c r="M9859" s="17"/>
    </row>
    <row r="9860" spans="4:13" x14ac:dyDescent="0.25">
      <c r="D9860" s="27"/>
      <c r="M9860" s="17"/>
    </row>
    <row r="9861" spans="4:13" x14ac:dyDescent="0.25">
      <c r="D9861" s="27"/>
      <c r="M9861" s="17"/>
    </row>
    <row r="9862" spans="4:13" x14ac:dyDescent="0.25">
      <c r="D9862" s="27"/>
      <c r="M9862" s="17"/>
    </row>
    <row r="9863" spans="4:13" x14ac:dyDescent="0.25">
      <c r="D9863" s="27"/>
      <c r="M9863" s="17"/>
    </row>
    <row r="9864" spans="4:13" x14ac:dyDescent="0.25">
      <c r="D9864" s="27"/>
      <c r="M9864" s="17"/>
    </row>
    <row r="9865" spans="4:13" x14ac:dyDescent="0.25">
      <c r="D9865" s="27"/>
      <c r="M9865" s="17"/>
    </row>
    <row r="9866" spans="4:13" x14ac:dyDescent="0.25">
      <c r="D9866" s="27"/>
      <c r="M9866" s="17"/>
    </row>
    <row r="9867" spans="4:13" x14ac:dyDescent="0.25">
      <c r="D9867" s="27"/>
      <c r="M9867" s="17"/>
    </row>
    <row r="9868" spans="4:13" x14ac:dyDescent="0.25">
      <c r="D9868" s="27"/>
      <c r="M9868" s="17"/>
    </row>
    <row r="9869" spans="4:13" x14ac:dyDescent="0.25">
      <c r="D9869" s="27"/>
      <c r="M9869" s="17"/>
    </row>
    <row r="9870" spans="4:13" x14ac:dyDescent="0.25">
      <c r="D9870" s="27"/>
      <c r="M9870" s="17"/>
    </row>
    <row r="9871" spans="4:13" x14ac:dyDescent="0.25">
      <c r="D9871" s="27"/>
      <c r="M9871" s="17"/>
    </row>
    <row r="9872" spans="4:13" x14ac:dyDescent="0.25">
      <c r="D9872" s="27"/>
      <c r="M9872" s="17"/>
    </row>
    <row r="9873" spans="4:13" x14ac:dyDescent="0.25">
      <c r="D9873" s="27"/>
      <c r="M9873" s="17"/>
    </row>
    <row r="9874" spans="4:13" x14ac:dyDescent="0.25">
      <c r="D9874" s="27"/>
      <c r="M9874" s="17"/>
    </row>
    <row r="9875" spans="4:13" x14ac:dyDescent="0.25">
      <c r="D9875" s="27"/>
      <c r="M9875" s="17"/>
    </row>
    <row r="9876" spans="4:13" x14ac:dyDescent="0.25">
      <c r="D9876" s="27"/>
      <c r="M9876" s="17"/>
    </row>
    <row r="9877" spans="4:13" x14ac:dyDescent="0.25">
      <c r="D9877" s="27"/>
      <c r="M9877" s="17"/>
    </row>
    <row r="9878" spans="4:13" x14ac:dyDescent="0.25">
      <c r="D9878" s="27"/>
      <c r="M9878" s="17"/>
    </row>
    <row r="9879" spans="4:13" x14ac:dyDescent="0.25">
      <c r="D9879" s="27"/>
      <c r="M9879" s="17"/>
    </row>
    <row r="9880" spans="4:13" x14ac:dyDescent="0.25">
      <c r="D9880" s="27"/>
      <c r="M9880" s="17"/>
    </row>
    <row r="9881" spans="4:13" x14ac:dyDescent="0.25">
      <c r="D9881" s="27"/>
      <c r="M9881" s="17"/>
    </row>
    <row r="9882" spans="4:13" x14ac:dyDescent="0.25">
      <c r="D9882" s="27"/>
      <c r="M9882" s="17"/>
    </row>
    <row r="9883" spans="4:13" x14ac:dyDescent="0.25">
      <c r="D9883" s="27"/>
      <c r="M9883" s="17"/>
    </row>
    <row r="9884" spans="4:13" x14ac:dyDescent="0.25">
      <c r="D9884" s="27"/>
      <c r="M9884" s="17"/>
    </row>
    <row r="9885" spans="4:13" x14ac:dyDescent="0.25">
      <c r="D9885" s="27"/>
      <c r="M9885" s="17"/>
    </row>
    <row r="9886" spans="4:13" x14ac:dyDescent="0.25">
      <c r="D9886" s="27"/>
      <c r="M9886" s="17"/>
    </row>
    <row r="9887" spans="4:13" x14ac:dyDescent="0.25">
      <c r="D9887" s="27"/>
      <c r="M9887" s="17"/>
    </row>
    <row r="9888" spans="4:13" x14ac:dyDescent="0.25">
      <c r="D9888" s="27"/>
      <c r="M9888" s="17"/>
    </row>
    <row r="9889" spans="4:13" x14ac:dyDescent="0.25">
      <c r="D9889" s="27"/>
      <c r="M9889" s="17"/>
    </row>
    <row r="9890" spans="4:13" x14ac:dyDescent="0.25">
      <c r="D9890" s="27"/>
      <c r="M9890" s="17"/>
    </row>
    <row r="9891" spans="4:13" x14ac:dyDescent="0.25">
      <c r="D9891" s="27"/>
      <c r="M9891" s="17"/>
    </row>
    <row r="9892" spans="4:13" x14ac:dyDescent="0.25">
      <c r="D9892" s="27"/>
      <c r="M9892" s="17"/>
    </row>
    <row r="9893" spans="4:13" x14ac:dyDescent="0.25">
      <c r="D9893" s="27"/>
      <c r="M9893" s="17"/>
    </row>
    <row r="9894" spans="4:13" x14ac:dyDescent="0.25">
      <c r="D9894" s="27"/>
      <c r="M9894" s="17"/>
    </row>
    <row r="9895" spans="4:13" x14ac:dyDescent="0.25">
      <c r="D9895" s="27"/>
      <c r="M9895" s="17"/>
    </row>
    <row r="9896" spans="4:13" x14ac:dyDescent="0.25">
      <c r="D9896" s="27"/>
      <c r="M9896" s="17"/>
    </row>
    <row r="9897" spans="4:13" x14ac:dyDescent="0.25">
      <c r="D9897" s="27"/>
      <c r="M9897" s="17"/>
    </row>
    <row r="9898" spans="4:13" x14ac:dyDescent="0.25">
      <c r="D9898" s="27"/>
      <c r="M9898" s="17"/>
    </row>
    <row r="9899" spans="4:13" x14ac:dyDescent="0.25">
      <c r="D9899" s="27"/>
      <c r="M9899" s="17"/>
    </row>
    <row r="9900" spans="4:13" x14ac:dyDescent="0.25">
      <c r="D9900" s="27"/>
      <c r="M9900" s="17"/>
    </row>
    <row r="9901" spans="4:13" x14ac:dyDescent="0.25">
      <c r="D9901" s="27"/>
      <c r="M9901" s="17"/>
    </row>
    <row r="9902" spans="4:13" x14ac:dyDescent="0.25">
      <c r="D9902" s="27"/>
      <c r="M9902" s="17"/>
    </row>
    <row r="9903" spans="4:13" x14ac:dyDescent="0.25">
      <c r="D9903" s="27"/>
      <c r="M9903" s="17"/>
    </row>
    <row r="9904" spans="4:13" x14ac:dyDescent="0.25">
      <c r="D9904" s="27"/>
      <c r="M9904" s="17"/>
    </row>
    <row r="9905" spans="4:13" x14ac:dyDescent="0.25">
      <c r="D9905" s="27"/>
      <c r="M9905" s="17"/>
    </row>
    <row r="9906" spans="4:13" x14ac:dyDescent="0.25">
      <c r="D9906" s="27"/>
      <c r="M9906" s="17"/>
    </row>
    <row r="9907" spans="4:13" x14ac:dyDescent="0.25">
      <c r="D9907" s="27"/>
      <c r="M9907" s="17"/>
    </row>
    <row r="9908" spans="4:13" x14ac:dyDescent="0.25">
      <c r="D9908" s="27"/>
      <c r="M9908" s="17"/>
    </row>
    <row r="9909" spans="4:13" x14ac:dyDescent="0.25">
      <c r="D9909" s="27"/>
      <c r="M9909" s="17"/>
    </row>
    <row r="9910" spans="4:13" x14ac:dyDescent="0.25">
      <c r="D9910" s="27"/>
      <c r="M9910" s="17"/>
    </row>
    <row r="9911" spans="4:13" x14ac:dyDescent="0.25">
      <c r="D9911" s="27"/>
      <c r="M9911" s="17"/>
    </row>
    <row r="9912" spans="4:13" x14ac:dyDescent="0.25">
      <c r="D9912" s="27"/>
      <c r="M9912" s="17"/>
    </row>
    <row r="9913" spans="4:13" x14ac:dyDescent="0.25">
      <c r="D9913" s="27"/>
      <c r="M9913" s="17"/>
    </row>
    <row r="9914" spans="4:13" x14ac:dyDescent="0.25">
      <c r="D9914" s="27"/>
      <c r="M9914" s="17"/>
    </row>
    <row r="9915" spans="4:13" x14ac:dyDescent="0.25">
      <c r="D9915" s="27"/>
      <c r="M9915" s="17"/>
    </row>
    <row r="9916" spans="4:13" x14ac:dyDescent="0.25">
      <c r="D9916" s="27"/>
      <c r="M9916" s="17"/>
    </row>
    <row r="9917" spans="4:13" x14ac:dyDescent="0.25">
      <c r="D9917" s="27"/>
      <c r="M9917" s="17"/>
    </row>
    <row r="9918" spans="4:13" x14ac:dyDescent="0.25">
      <c r="D9918" s="27"/>
      <c r="M9918" s="17"/>
    </row>
    <row r="9919" spans="4:13" x14ac:dyDescent="0.25">
      <c r="D9919" s="27"/>
      <c r="M9919" s="17"/>
    </row>
    <row r="9920" spans="4:13" x14ac:dyDescent="0.25">
      <c r="D9920" s="27"/>
      <c r="M9920" s="17"/>
    </row>
    <row r="9921" spans="4:13" x14ac:dyDescent="0.25">
      <c r="D9921" s="27"/>
      <c r="M9921" s="17"/>
    </row>
    <row r="9922" spans="4:13" x14ac:dyDescent="0.25">
      <c r="D9922" s="27"/>
      <c r="M9922" s="17"/>
    </row>
    <row r="9923" spans="4:13" x14ac:dyDescent="0.25">
      <c r="D9923" s="27"/>
      <c r="M9923" s="17"/>
    </row>
    <row r="9924" spans="4:13" x14ac:dyDescent="0.25">
      <c r="D9924" s="27"/>
      <c r="M9924" s="17"/>
    </row>
    <row r="9925" spans="4:13" x14ac:dyDescent="0.25">
      <c r="D9925" s="27"/>
      <c r="M9925" s="17"/>
    </row>
    <row r="9926" spans="4:13" x14ac:dyDescent="0.25">
      <c r="D9926" s="27"/>
      <c r="M9926" s="17"/>
    </row>
    <row r="9927" spans="4:13" x14ac:dyDescent="0.25">
      <c r="D9927" s="27"/>
      <c r="M9927" s="17"/>
    </row>
    <row r="9928" spans="4:13" x14ac:dyDescent="0.25">
      <c r="D9928" s="27"/>
      <c r="M9928" s="17"/>
    </row>
    <row r="9929" spans="4:13" x14ac:dyDescent="0.25">
      <c r="D9929" s="27"/>
      <c r="M9929" s="17"/>
    </row>
    <row r="9930" spans="4:13" x14ac:dyDescent="0.25">
      <c r="D9930" s="27"/>
      <c r="M9930" s="17"/>
    </row>
    <row r="9931" spans="4:13" x14ac:dyDescent="0.25">
      <c r="D9931" s="27"/>
      <c r="M9931" s="17"/>
    </row>
    <row r="9932" spans="4:13" x14ac:dyDescent="0.25">
      <c r="D9932" s="27"/>
      <c r="M9932" s="17"/>
    </row>
    <row r="9933" spans="4:13" x14ac:dyDescent="0.25">
      <c r="D9933" s="27"/>
      <c r="M9933" s="17"/>
    </row>
    <row r="9934" spans="4:13" x14ac:dyDescent="0.25">
      <c r="D9934" s="27"/>
      <c r="M9934" s="17"/>
    </row>
    <row r="9935" spans="4:13" x14ac:dyDescent="0.25">
      <c r="D9935" s="27"/>
      <c r="M9935" s="17"/>
    </row>
    <row r="9936" spans="4:13" x14ac:dyDescent="0.25">
      <c r="D9936" s="27"/>
      <c r="M9936" s="17"/>
    </row>
    <row r="9937" spans="4:13" x14ac:dyDescent="0.25">
      <c r="D9937" s="27"/>
      <c r="M9937" s="17"/>
    </row>
    <row r="9938" spans="4:13" x14ac:dyDescent="0.25">
      <c r="D9938" s="27"/>
      <c r="M9938" s="17"/>
    </row>
    <row r="9939" spans="4:13" x14ac:dyDescent="0.25">
      <c r="D9939" s="27"/>
      <c r="M9939" s="17"/>
    </row>
    <row r="9940" spans="4:13" x14ac:dyDescent="0.25">
      <c r="D9940" s="27"/>
      <c r="M9940" s="17"/>
    </row>
    <row r="9941" spans="4:13" x14ac:dyDescent="0.25">
      <c r="D9941" s="27"/>
      <c r="M9941" s="17"/>
    </row>
    <row r="9942" spans="4:13" x14ac:dyDescent="0.25">
      <c r="D9942" s="27"/>
      <c r="M9942" s="17"/>
    </row>
    <row r="9943" spans="4:13" x14ac:dyDescent="0.25">
      <c r="D9943" s="27"/>
      <c r="M9943" s="17"/>
    </row>
    <row r="9944" spans="4:13" x14ac:dyDescent="0.25">
      <c r="D9944" s="27"/>
      <c r="M9944" s="17"/>
    </row>
    <row r="9945" spans="4:13" x14ac:dyDescent="0.25">
      <c r="D9945" s="27"/>
      <c r="M9945" s="17"/>
    </row>
    <row r="9946" spans="4:13" x14ac:dyDescent="0.25">
      <c r="D9946" s="27"/>
      <c r="M9946" s="17"/>
    </row>
    <row r="9947" spans="4:13" x14ac:dyDescent="0.25">
      <c r="D9947" s="27"/>
      <c r="M9947" s="17"/>
    </row>
    <row r="9948" spans="4:13" x14ac:dyDescent="0.25">
      <c r="D9948" s="27"/>
      <c r="M9948" s="17"/>
    </row>
    <row r="9949" spans="4:13" x14ac:dyDescent="0.25">
      <c r="D9949" s="27"/>
      <c r="M9949" s="17"/>
    </row>
    <row r="9950" spans="4:13" x14ac:dyDescent="0.25">
      <c r="D9950" s="27"/>
      <c r="M9950" s="17"/>
    </row>
    <row r="9951" spans="4:13" x14ac:dyDescent="0.25">
      <c r="D9951" s="27"/>
      <c r="M9951" s="17"/>
    </row>
    <row r="9952" spans="4:13" x14ac:dyDescent="0.25">
      <c r="D9952" s="27"/>
      <c r="M9952" s="17"/>
    </row>
    <row r="9953" spans="4:13" x14ac:dyDescent="0.25">
      <c r="D9953" s="27"/>
      <c r="M9953" s="17"/>
    </row>
    <row r="9954" spans="4:13" x14ac:dyDescent="0.25">
      <c r="D9954" s="27"/>
      <c r="M9954" s="17"/>
    </row>
    <row r="9955" spans="4:13" x14ac:dyDescent="0.25">
      <c r="D9955" s="27"/>
      <c r="M9955" s="17"/>
    </row>
    <row r="9956" spans="4:13" x14ac:dyDescent="0.25">
      <c r="D9956" s="27"/>
      <c r="M9956" s="17"/>
    </row>
    <row r="9957" spans="4:13" x14ac:dyDescent="0.25">
      <c r="D9957" s="27"/>
      <c r="M9957" s="17"/>
    </row>
    <row r="9958" spans="4:13" x14ac:dyDescent="0.25">
      <c r="D9958" s="27"/>
      <c r="M9958" s="17"/>
    </row>
    <row r="9959" spans="4:13" x14ac:dyDescent="0.25">
      <c r="D9959" s="27"/>
      <c r="M9959" s="17"/>
    </row>
    <row r="9960" spans="4:13" x14ac:dyDescent="0.25">
      <c r="D9960" s="27"/>
      <c r="M9960" s="17"/>
    </row>
    <row r="9961" spans="4:13" x14ac:dyDescent="0.25">
      <c r="D9961" s="27"/>
      <c r="M9961" s="17"/>
    </row>
    <row r="9962" spans="4:13" x14ac:dyDescent="0.25">
      <c r="D9962" s="27"/>
      <c r="M9962" s="17"/>
    </row>
    <row r="9963" spans="4:13" x14ac:dyDescent="0.25">
      <c r="D9963" s="27"/>
      <c r="M9963" s="17"/>
    </row>
    <row r="9964" spans="4:13" x14ac:dyDescent="0.25">
      <c r="D9964" s="27"/>
      <c r="M9964" s="17"/>
    </row>
    <row r="9965" spans="4:13" x14ac:dyDescent="0.25">
      <c r="D9965" s="27"/>
      <c r="M9965" s="17"/>
    </row>
    <row r="9966" spans="4:13" x14ac:dyDescent="0.25">
      <c r="D9966" s="27"/>
      <c r="M9966" s="17"/>
    </row>
    <row r="9967" spans="4:13" x14ac:dyDescent="0.25">
      <c r="D9967" s="27"/>
      <c r="M9967" s="17"/>
    </row>
    <row r="9968" spans="4:13" x14ac:dyDescent="0.25">
      <c r="D9968" s="27"/>
      <c r="M9968" s="17"/>
    </row>
    <row r="9969" spans="4:13" x14ac:dyDescent="0.25">
      <c r="D9969" s="27"/>
      <c r="M9969" s="17"/>
    </row>
    <row r="9970" spans="4:13" x14ac:dyDescent="0.25">
      <c r="D9970" s="27"/>
      <c r="M9970" s="17"/>
    </row>
    <row r="9971" spans="4:13" x14ac:dyDescent="0.25">
      <c r="D9971" s="27"/>
      <c r="M9971" s="17"/>
    </row>
    <row r="9972" spans="4:13" x14ac:dyDescent="0.25">
      <c r="D9972" s="27"/>
      <c r="M9972" s="17"/>
    </row>
    <row r="9973" spans="4:13" x14ac:dyDescent="0.25">
      <c r="D9973" s="27"/>
      <c r="M9973" s="17"/>
    </row>
    <row r="9974" spans="4:13" x14ac:dyDescent="0.25">
      <c r="D9974" s="27"/>
      <c r="M9974" s="17"/>
    </row>
    <row r="9975" spans="4:13" x14ac:dyDescent="0.25">
      <c r="D9975" s="27"/>
      <c r="M9975" s="17"/>
    </row>
    <row r="9976" spans="4:13" x14ac:dyDescent="0.25">
      <c r="D9976" s="27"/>
      <c r="M9976" s="17"/>
    </row>
    <row r="9977" spans="4:13" x14ac:dyDescent="0.25">
      <c r="D9977" s="27"/>
      <c r="M9977" s="17"/>
    </row>
    <row r="9978" spans="4:13" x14ac:dyDescent="0.25">
      <c r="D9978" s="27"/>
      <c r="M9978" s="17"/>
    </row>
    <row r="9979" spans="4:13" x14ac:dyDescent="0.25">
      <c r="D9979" s="27"/>
      <c r="M9979" s="17"/>
    </row>
    <row r="9980" spans="4:13" x14ac:dyDescent="0.25">
      <c r="D9980" s="27"/>
      <c r="M9980" s="17"/>
    </row>
    <row r="9981" spans="4:13" x14ac:dyDescent="0.25">
      <c r="D9981" s="27"/>
      <c r="M9981" s="17"/>
    </row>
    <row r="9982" spans="4:13" x14ac:dyDescent="0.25">
      <c r="D9982" s="27"/>
      <c r="M9982" s="17"/>
    </row>
    <row r="9983" spans="4:13" x14ac:dyDescent="0.25">
      <c r="D9983" s="27"/>
      <c r="M9983" s="17"/>
    </row>
    <row r="9984" spans="4:13" x14ac:dyDescent="0.25">
      <c r="D9984" s="27"/>
      <c r="M9984" s="17"/>
    </row>
    <row r="9985" spans="4:13" x14ac:dyDescent="0.25">
      <c r="D9985" s="27"/>
      <c r="M9985" s="17"/>
    </row>
    <row r="9986" spans="4:13" x14ac:dyDescent="0.25">
      <c r="D9986" s="27"/>
      <c r="M9986" s="17"/>
    </row>
    <row r="9987" spans="4:13" x14ac:dyDescent="0.25">
      <c r="D9987" s="27"/>
      <c r="M9987" s="17"/>
    </row>
    <row r="9988" spans="4:13" x14ac:dyDescent="0.25">
      <c r="D9988" s="27"/>
      <c r="M9988" s="17"/>
    </row>
    <row r="9989" spans="4:13" x14ac:dyDescent="0.25">
      <c r="D9989" s="27"/>
      <c r="M9989" s="17"/>
    </row>
    <row r="9990" spans="4:13" x14ac:dyDescent="0.25">
      <c r="D9990" s="27"/>
      <c r="M9990" s="17"/>
    </row>
    <row r="9991" spans="4:13" x14ac:dyDescent="0.25">
      <c r="D9991" s="27"/>
      <c r="M9991" s="17"/>
    </row>
    <row r="9992" spans="4:13" x14ac:dyDescent="0.25">
      <c r="D9992" s="27"/>
      <c r="M9992" s="17"/>
    </row>
    <row r="9993" spans="4:13" x14ac:dyDescent="0.25">
      <c r="D9993" s="27"/>
      <c r="M9993" s="17"/>
    </row>
    <row r="9994" spans="4:13" x14ac:dyDescent="0.25">
      <c r="D9994" s="27"/>
      <c r="M9994" s="17"/>
    </row>
    <row r="9995" spans="4:13" x14ac:dyDescent="0.25">
      <c r="D9995" s="27"/>
      <c r="M9995" s="17"/>
    </row>
    <row r="9996" spans="4:13" x14ac:dyDescent="0.25">
      <c r="D9996" s="27"/>
      <c r="M9996" s="17"/>
    </row>
    <row r="9997" spans="4:13" x14ac:dyDescent="0.25">
      <c r="D9997" s="27"/>
      <c r="M9997" s="17"/>
    </row>
    <row r="9998" spans="4:13" x14ac:dyDescent="0.25">
      <c r="D9998" s="27"/>
      <c r="M9998" s="17"/>
    </row>
    <row r="9999" spans="4:13" x14ac:dyDescent="0.25">
      <c r="D9999" s="27"/>
      <c r="M9999" s="17"/>
    </row>
    <row r="10000" spans="4:13" x14ac:dyDescent="0.25">
      <c r="D10000" s="27"/>
      <c r="M10000" s="17"/>
    </row>
    <row r="10001" spans="4:13" x14ac:dyDescent="0.25">
      <c r="D10001" s="27"/>
      <c r="M10001" s="17"/>
    </row>
    <row r="10002" spans="4:13" x14ac:dyDescent="0.25">
      <c r="D10002" s="27"/>
      <c r="M10002" s="17"/>
    </row>
    <row r="10003" spans="4:13" x14ac:dyDescent="0.25">
      <c r="D10003" s="27"/>
      <c r="M10003" s="17"/>
    </row>
    <row r="10004" spans="4:13" x14ac:dyDescent="0.25">
      <c r="D10004" s="27"/>
      <c r="M10004" s="17"/>
    </row>
    <row r="10005" spans="4:13" x14ac:dyDescent="0.25">
      <c r="D10005" s="27"/>
      <c r="M10005" s="17"/>
    </row>
    <row r="10006" spans="4:13" x14ac:dyDescent="0.25">
      <c r="D10006" s="27"/>
      <c r="M10006" s="17"/>
    </row>
    <row r="10007" spans="4:13" x14ac:dyDescent="0.25">
      <c r="D10007" s="27"/>
      <c r="M10007" s="17"/>
    </row>
    <row r="10008" spans="4:13" x14ac:dyDescent="0.25">
      <c r="D10008" s="27"/>
      <c r="M10008" s="17"/>
    </row>
    <row r="10009" spans="4:13" x14ac:dyDescent="0.25">
      <c r="D10009" s="27"/>
      <c r="M10009" s="17"/>
    </row>
    <row r="10010" spans="4:13" x14ac:dyDescent="0.25">
      <c r="D10010" s="27"/>
      <c r="M10010" s="17"/>
    </row>
    <row r="10011" spans="4:13" x14ac:dyDescent="0.25">
      <c r="D10011" s="27"/>
      <c r="M10011" s="17"/>
    </row>
    <row r="10012" spans="4:13" x14ac:dyDescent="0.25">
      <c r="D10012" s="27"/>
      <c r="M10012" s="17"/>
    </row>
    <row r="10013" spans="4:13" x14ac:dyDescent="0.25">
      <c r="D10013" s="27"/>
      <c r="M10013" s="17"/>
    </row>
    <row r="10014" spans="4:13" x14ac:dyDescent="0.25">
      <c r="D10014" s="27"/>
      <c r="M10014" s="17"/>
    </row>
    <row r="10015" spans="4:13" x14ac:dyDescent="0.25">
      <c r="D10015" s="27"/>
      <c r="M10015" s="17"/>
    </row>
    <row r="10016" spans="4:13" x14ac:dyDescent="0.25">
      <c r="D10016" s="27"/>
      <c r="M10016" s="17"/>
    </row>
    <row r="10017" spans="4:13" x14ac:dyDescent="0.25">
      <c r="D10017" s="27"/>
      <c r="M10017" s="17"/>
    </row>
    <row r="10018" spans="4:13" x14ac:dyDescent="0.25">
      <c r="D10018" s="27"/>
      <c r="M10018" s="17"/>
    </row>
    <row r="10019" spans="4:13" x14ac:dyDescent="0.25">
      <c r="D10019" s="27"/>
      <c r="M10019" s="17"/>
    </row>
    <row r="10020" spans="4:13" x14ac:dyDescent="0.25">
      <c r="D10020" s="27"/>
      <c r="M10020" s="17"/>
    </row>
    <row r="10021" spans="4:13" x14ac:dyDescent="0.25">
      <c r="D10021" s="27"/>
      <c r="M10021" s="17"/>
    </row>
    <row r="10022" spans="4:13" x14ac:dyDescent="0.25">
      <c r="D10022" s="27"/>
      <c r="M10022" s="17"/>
    </row>
    <row r="10023" spans="4:13" x14ac:dyDescent="0.25">
      <c r="D10023" s="27"/>
      <c r="M10023" s="17"/>
    </row>
    <row r="10024" spans="4:13" x14ac:dyDescent="0.25">
      <c r="D10024" s="27"/>
      <c r="M10024" s="17"/>
    </row>
    <row r="10025" spans="4:13" x14ac:dyDescent="0.25">
      <c r="D10025" s="27"/>
      <c r="M10025" s="17"/>
    </row>
    <row r="10026" spans="4:13" x14ac:dyDescent="0.25">
      <c r="D10026" s="27"/>
      <c r="M10026" s="17"/>
    </row>
    <row r="10027" spans="4:13" x14ac:dyDescent="0.25">
      <c r="D10027" s="27"/>
      <c r="M10027" s="17"/>
    </row>
    <row r="10028" spans="4:13" x14ac:dyDescent="0.25">
      <c r="D10028" s="27"/>
      <c r="M10028" s="17"/>
    </row>
    <row r="10029" spans="4:13" x14ac:dyDescent="0.25">
      <c r="D10029" s="27"/>
      <c r="M10029" s="17"/>
    </row>
    <row r="10030" spans="4:13" x14ac:dyDescent="0.25">
      <c r="D10030" s="27"/>
      <c r="M10030" s="17"/>
    </row>
    <row r="10031" spans="4:13" x14ac:dyDescent="0.25">
      <c r="D10031" s="27"/>
      <c r="M10031" s="17"/>
    </row>
    <row r="10032" spans="4:13" x14ac:dyDescent="0.25">
      <c r="D10032" s="27"/>
      <c r="M10032" s="17"/>
    </row>
    <row r="10033" spans="4:13" x14ac:dyDescent="0.25">
      <c r="D10033" s="27"/>
      <c r="M10033" s="17"/>
    </row>
    <row r="10034" spans="4:13" x14ac:dyDescent="0.25">
      <c r="D10034" s="27"/>
      <c r="M10034" s="17"/>
    </row>
    <row r="10035" spans="4:13" x14ac:dyDescent="0.25">
      <c r="D10035" s="27"/>
      <c r="M10035" s="17"/>
    </row>
    <row r="10036" spans="4:13" x14ac:dyDescent="0.25">
      <c r="D10036" s="27"/>
      <c r="M10036" s="17"/>
    </row>
    <row r="10037" spans="4:13" x14ac:dyDescent="0.25">
      <c r="D10037" s="27"/>
      <c r="M10037" s="17"/>
    </row>
    <row r="10038" spans="4:13" x14ac:dyDescent="0.25">
      <c r="D10038" s="27"/>
      <c r="M10038" s="17"/>
    </row>
    <row r="10039" spans="4:13" x14ac:dyDescent="0.25">
      <c r="D10039" s="27"/>
      <c r="M10039" s="17"/>
    </row>
    <row r="10040" spans="4:13" x14ac:dyDescent="0.25">
      <c r="D10040" s="27"/>
      <c r="M10040" s="17"/>
    </row>
    <row r="10041" spans="4:13" x14ac:dyDescent="0.25">
      <c r="D10041" s="27"/>
      <c r="M10041" s="17"/>
    </row>
    <row r="10042" spans="4:13" x14ac:dyDescent="0.25">
      <c r="D10042" s="27"/>
      <c r="M10042" s="17"/>
    </row>
    <row r="10043" spans="4:13" x14ac:dyDescent="0.25">
      <c r="D10043" s="27"/>
      <c r="M10043" s="17"/>
    </row>
    <row r="10044" spans="4:13" x14ac:dyDescent="0.25">
      <c r="D10044" s="27"/>
      <c r="M10044" s="17"/>
    </row>
    <row r="10045" spans="4:13" x14ac:dyDescent="0.25">
      <c r="D10045" s="27"/>
      <c r="M10045" s="17"/>
    </row>
    <row r="10046" spans="4:13" x14ac:dyDescent="0.25">
      <c r="D10046" s="27"/>
      <c r="M10046" s="17"/>
    </row>
    <row r="10047" spans="4:13" x14ac:dyDescent="0.25">
      <c r="D10047" s="27"/>
      <c r="M10047" s="17"/>
    </row>
    <row r="10048" spans="4:13" x14ac:dyDescent="0.25">
      <c r="D10048" s="27"/>
      <c r="M10048" s="17"/>
    </row>
    <row r="10049" spans="4:13" x14ac:dyDescent="0.25">
      <c r="D10049" s="27"/>
      <c r="M10049" s="17"/>
    </row>
    <row r="10050" spans="4:13" x14ac:dyDescent="0.25">
      <c r="D10050" s="27"/>
      <c r="M10050" s="17"/>
    </row>
    <row r="10051" spans="4:13" x14ac:dyDescent="0.25">
      <c r="D10051" s="27"/>
      <c r="M10051" s="17"/>
    </row>
    <row r="10052" spans="4:13" x14ac:dyDescent="0.25">
      <c r="D10052" s="27"/>
      <c r="M10052" s="17"/>
    </row>
    <row r="10053" spans="4:13" x14ac:dyDescent="0.25">
      <c r="D10053" s="27"/>
      <c r="M10053" s="17"/>
    </row>
    <row r="10054" spans="4:13" x14ac:dyDescent="0.25">
      <c r="D10054" s="27"/>
      <c r="M10054" s="17"/>
    </row>
    <row r="10055" spans="4:13" x14ac:dyDescent="0.25">
      <c r="D10055" s="27"/>
      <c r="M10055" s="17"/>
    </row>
    <row r="10056" spans="4:13" x14ac:dyDescent="0.25">
      <c r="D10056" s="27"/>
      <c r="M10056" s="17"/>
    </row>
    <row r="10057" spans="4:13" x14ac:dyDescent="0.25">
      <c r="D10057" s="27"/>
      <c r="M10057" s="17"/>
    </row>
    <row r="10058" spans="4:13" x14ac:dyDescent="0.25">
      <c r="D10058" s="27"/>
      <c r="M10058" s="17"/>
    </row>
    <row r="10059" spans="4:13" x14ac:dyDescent="0.25">
      <c r="D10059" s="27"/>
      <c r="M10059" s="17"/>
    </row>
    <row r="10060" spans="4:13" x14ac:dyDescent="0.25">
      <c r="D10060" s="27"/>
      <c r="M10060" s="17"/>
    </row>
    <row r="10061" spans="4:13" x14ac:dyDescent="0.25">
      <c r="D10061" s="27"/>
      <c r="M10061" s="17"/>
    </row>
    <row r="10062" spans="4:13" x14ac:dyDescent="0.25">
      <c r="D10062" s="27"/>
      <c r="M10062" s="17"/>
    </row>
    <row r="10063" spans="4:13" x14ac:dyDescent="0.25">
      <c r="D10063" s="27"/>
      <c r="M10063" s="17"/>
    </row>
    <row r="10064" spans="4:13" x14ac:dyDescent="0.25">
      <c r="D10064" s="27"/>
      <c r="M10064" s="17"/>
    </row>
    <row r="10065" spans="4:13" x14ac:dyDescent="0.25">
      <c r="D10065" s="27"/>
      <c r="M10065" s="17"/>
    </row>
    <row r="10066" spans="4:13" x14ac:dyDescent="0.25">
      <c r="D10066" s="27"/>
      <c r="M10066" s="17"/>
    </row>
    <row r="10067" spans="4:13" x14ac:dyDescent="0.25">
      <c r="D10067" s="27"/>
      <c r="M10067" s="17"/>
    </row>
    <row r="10068" spans="4:13" x14ac:dyDescent="0.25">
      <c r="D10068" s="27"/>
      <c r="M10068" s="17"/>
    </row>
    <row r="10069" spans="4:13" x14ac:dyDescent="0.25">
      <c r="D10069" s="27"/>
      <c r="M10069" s="17"/>
    </row>
    <row r="10070" spans="4:13" x14ac:dyDescent="0.25">
      <c r="D10070" s="27"/>
      <c r="M10070" s="17"/>
    </row>
    <row r="10071" spans="4:13" x14ac:dyDescent="0.25">
      <c r="D10071" s="27"/>
      <c r="M10071" s="17"/>
    </row>
    <row r="10072" spans="4:13" x14ac:dyDescent="0.25">
      <c r="D10072" s="27"/>
      <c r="M10072" s="17"/>
    </row>
    <row r="10073" spans="4:13" x14ac:dyDescent="0.25">
      <c r="D10073" s="27"/>
      <c r="M10073" s="17"/>
    </row>
    <row r="10074" spans="4:13" x14ac:dyDescent="0.25">
      <c r="D10074" s="27"/>
      <c r="M10074" s="17"/>
    </row>
    <row r="10075" spans="4:13" x14ac:dyDescent="0.25">
      <c r="D10075" s="27"/>
      <c r="M10075" s="17"/>
    </row>
    <row r="10076" spans="4:13" x14ac:dyDescent="0.25">
      <c r="D10076" s="27"/>
      <c r="M10076" s="17"/>
    </row>
    <row r="10077" spans="4:13" x14ac:dyDescent="0.25">
      <c r="D10077" s="27"/>
      <c r="M10077" s="17"/>
    </row>
    <row r="10078" spans="4:13" x14ac:dyDescent="0.25">
      <c r="D10078" s="27"/>
      <c r="M10078" s="17"/>
    </row>
    <row r="10079" spans="4:13" x14ac:dyDescent="0.25">
      <c r="D10079" s="27"/>
      <c r="M10079" s="17"/>
    </row>
    <row r="10080" spans="4:13" x14ac:dyDescent="0.25">
      <c r="D10080" s="27"/>
      <c r="M10080" s="17"/>
    </row>
    <row r="10081" spans="4:13" x14ac:dyDescent="0.25">
      <c r="D10081" s="27"/>
      <c r="M10081" s="17"/>
    </row>
    <row r="10082" spans="4:13" x14ac:dyDescent="0.25">
      <c r="D10082" s="27"/>
      <c r="M10082" s="17"/>
    </row>
    <row r="10083" spans="4:13" x14ac:dyDescent="0.25">
      <c r="D10083" s="27"/>
      <c r="M10083" s="17"/>
    </row>
    <row r="10084" spans="4:13" x14ac:dyDescent="0.25">
      <c r="D10084" s="27"/>
      <c r="M10084" s="17"/>
    </row>
    <row r="10085" spans="4:13" x14ac:dyDescent="0.25">
      <c r="D10085" s="27"/>
      <c r="M10085" s="17"/>
    </row>
    <row r="10086" spans="4:13" x14ac:dyDescent="0.25">
      <c r="D10086" s="27"/>
      <c r="M10086" s="17"/>
    </row>
    <row r="10087" spans="4:13" x14ac:dyDescent="0.25">
      <c r="D10087" s="27"/>
      <c r="M10087" s="17"/>
    </row>
    <row r="10088" spans="4:13" x14ac:dyDescent="0.25">
      <c r="D10088" s="27"/>
      <c r="M10088" s="17"/>
    </row>
    <row r="10089" spans="4:13" x14ac:dyDescent="0.25">
      <c r="D10089" s="27"/>
      <c r="M10089" s="17"/>
    </row>
    <row r="10090" spans="4:13" x14ac:dyDescent="0.25">
      <c r="D10090" s="27"/>
      <c r="M10090" s="17"/>
    </row>
    <row r="10091" spans="4:13" x14ac:dyDescent="0.25">
      <c r="D10091" s="27"/>
      <c r="M10091" s="17"/>
    </row>
    <row r="10092" spans="4:13" x14ac:dyDescent="0.25">
      <c r="D10092" s="27"/>
      <c r="M10092" s="17"/>
    </row>
    <row r="10093" spans="4:13" x14ac:dyDescent="0.25">
      <c r="D10093" s="27"/>
      <c r="M10093" s="17"/>
    </row>
    <row r="10094" spans="4:13" x14ac:dyDescent="0.25">
      <c r="D10094" s="27"/>
      <c r="M10094" s="17"/>
    </row>
    <row r="10095" spans="4:13" x14ac:dyDescent="0.25">
      <c r="D10095" s="27"/>
      <c r="M10095" s="17"/>
    </row>
    <row r="10096" spans="4:13" x14ac:dyDescent="0.25">
      <c r="D10096" s="27"/>
      <c r="M10096" s="17"/>
    </row>
    <row r="10097" spans="4:13" x14ac:dyDescent="0.25">
      <c r="D10097" s="27"/>
      <c r="M10097" s="17"/>
    </row>
    <row r="10098" spans="4:13" x14ac:dyDescent="0.25">
      <c r="D10098" s="27"/>
      <c r="M10098" s="17"/>
    </row>
    <row r="10099" spans="4:13" x14ac:dyDescent="0.25">
      <c r="D10099" s="27"/>
      <c r="M10099" s="17"/>
    </row>
    <row r="10100" spans="4:13" x14ac:dyDescent="0.25">
      <c r="D10100" s="27"/>
      <c r="M10100" s="17"/>
    </row>
    <row r="10101" spans="4:13" x14ac:dyDescent="0.25">
      <c r="D10101" s="27"/>
      <c r="M10101" s="17"/>
    </row>
    <row r="10102" spans="4:13" x14ac:dyDescent="0.25">
      <c r="D10102" s="27"/>
      <c r="M10102" s="17"/>
    </row>
    <row r="10103" spans="4:13" x14ac:dyDescent="0.25">
      <c r="D10103" s="27"/>
      <c r="M10103" s="17"/>
    </row>
    <row r="10104" spans="4:13" x14ac:dyDescent="0.25">
      <c r="D10104" s="27"/>
      <c r="M10104" s="17"/>
    </row>
    <row r="10105" spans="4:13" x14ac:dyDescent="0.25">
      <c r="D10105" s="27"/>
      <c r="M10105" s="17"/>
    </row>
    <row r="10106" spans="4:13" x14ac:dyDescent="0.25">
      <c r="D10106" s="27"/>
      <c r="M10106" s="17"/>
    </row>
    <row r="10107" spans="4:13" x14ac:dyDescent="0.25">
      <c r="D10107" s="27"/>
      <c r="M10107" s="17"/>
    </row>
    <row r="10108" spans="4:13" x14ac:dyDescent="0.25">
      <c r="D10108" s="27"/>
      <c r="M10108" s="17"/>
    </row>
    <row r="10109" spans="4:13" x14ac:dyDescent="0.25">
      <c r="D10109" s="27"/>
      <c r="M10109" s="17"/>
    </row>
    <row r="10110" spans="4:13" x14ac:dyDescent="0.25">
      <c r="D10110" s="27"/>
      <c r="M10110" s="17"/>
    </row>
    <row r="10111" spans="4:13" x14ac:dyDescent="0.25">
      <c r="D10111" s="27"/>
      <c r="M10111" s="17"/>
    </row>
    <row r="10112" spans="4:13" x14ac:dyDescent="0.25">
      <c r="D10112" s="27"/>
      <c r="M10112" s="17"/>
    </row>
    <row r="10113" spans="4:13" x14ac:dyDescent="0.25">
      <c r="D10113" s="27"/>
      <c r="M10113" s="17"/>
    </row>
    <row r="10114" spans="4:13" x14ac:dyDescent="0.25">
      <c r="D10114" s="27"/>
      <c r="M10114" s="17"/>
    </row>
    <row r="10115" spans="4:13" x14ac:dyDescent="0.25">
      <c r="D10115" s="27"/>
      <c r="M10115" s="17"/>
    </row>
    <row r="10116" spans="4:13" x14ac:dyDescent="0.25">
      <c r="D10116" s="27"/>
      <c r="M10116" s="17"/>
    </row>
    <row r="10117" spans="4:13" x14ac:dyDescent="0.25">
      <c r="D10117" s="27"/>
      <c r="M10117" s="17"/>
    </row>
    <row r="10118" spans="4:13" x14ac:dyDescent="0.25">
      <c r="D10118" s="27"/>
      <c r="M10118" s="17"/>
    </row>
    <row r="10119" spans="4:13" x14ac:dyDescent="0.25">
      <c r="D10119" s="27"/>
      <c r="M10119" s="17"/>
    </row>
    <row r="10120" spans="4:13" x14ac:dyDescent="0.25">
      <c r="D10120" s="27"/>
      <c r="M10120" s="17"/>
    </row>
    <row r="10121" spans="4:13" x14ac:dyDescent="0.25">
      <c r="D10121" s="27"/>
      <c r="M10121" s="17"/>
    </row>
    <row r="10122" spans="4:13" x14ac:dyDescent="0.25">
      <c r="D10122" s="27"/>
      <c r="M10122" s="17"/>
    </row>
    <row r="10123" spans="4:13" x14ac:dyDescent="0.25">
      <c r="D10123" s="27"/>
      <c r="M10123" s="17"/>
    </row>
    <row r="10124" spans="4:13" x14ac:dyDescent="0.25">
      <c r="D10124" s="27"/>
      <c r="M10124" s="17"/>
    </row>
    <row r="10125" spans="4:13" x14ac:dyDescent="0.25">
      <c r="D10125" s="27"/>
      <c r="M10125" s="17"/>
    </row>
    <row r="10126" spans="4:13" x14ac:dyDescent="0.25">
      <c r="D10126" s="27"/>
      <c r="M10126" s="17"/>
    </row>
    <row r="10127" spans="4:13" x14ac:dyDescent="0.25">
      <c r="D10127" s="27"/>
      <c r="M10127" s="17"/>
    </row>
    <row r="10128" spans="4:13" x14ac:dyDescent="0.25">
      <c r="D10128" s="27"/>
      <c r="M10128" s="17"/>
    </row>
    <row r="10129" spans="4:13" x14ac:dyDescent="0.25">
      <c r="D10129" s="27"/>
      <c r="M10129" s="17"/>
    </row>
    <row r="10130" spans="4:13" x14ac:dyDescent="0.25">
      <c r="D10130" s="27"/>
      <c r="M10130" s="17"/>
    </row>
    <row r="10131" spans="4:13" x14ac:dyDescent="0.25">
      <c r="D10131" s="27"/>
      <c r="M10131" s="17"/>
    </row>
    <row r="10132" spans="4:13" x14ac:dyDescent="0.25">
      <c r="D10132" s="27"/>
      <c r="M10132" s="17"/>
    </row>
    <row r="10133" spans="4:13" x14ac:dyDescent="0.25">
      <c r="D10133" s="27"/>
      <c r="M10133" s="17"/>
    </row>
    <row r="10134" spans="4:13" x14ac:dyDescent="0.25">
      <c r="D10134" s="27"/>
      <c r="M10134" s="17"/>
    </row>
    <row r="10135" spans="4:13" x14ac:dyDescent="0.25">
      <c r="D10135" s="27"/>
      <c r="M10135" s="17"/>
    </row>
    <row r="10136" spans="4:13" x14ac:dyDescent="0.25">
      <c r="D10136" s="27"/>
      <c r="M10136" s="17"/>
    </row>
    <row r="10137" spans="4:13" x14ac:dyDescent="0.25">
      <c r="D10137" s="27"/>
      <c r="M10137" s="17"/>
    </row>
    <row r="10138" spans="4:13" x14ac:dyDescent="0.25">
      <c r="D10138" s="27"/>
      <c r="M10138" s="17"/>
    </row>
    <row r="10139" spans="4:13" x14ac:dyDescent="0.25">
      <c r="D10139" s="27"/>
      <c r="M10139" s="17"/>
    </row>
    <row r="10140" spans="4:13" x14ac:dyDescent="0.25">
      <c r="D10140" s="27"/>
      <c r="M10140" s="17"/>
    </row>
    <row r="10141" spans="4:13" x14ac:dyDescent="0.25">
      <c r="D10141" s="27"/>
      <c r="M10141" s="17"/>
    </row>
    <row r="10142" spans="4:13" x14ac:dyDescent="0.25">
      <c r="D10142" s="27"/>
      <c r="M10142" s="17"/>
    </row>
    <row r="10143" spans="4:13" x14ac:dyDescent="0.25">
      <c r="D10143" s="27"/>
      <c r="M10143" s="17"/>
    </row>
    <row r="10144" spans="4:13" x14ac:dyDescent="0.25">
      <c r="D10144" s="27"/>
      <c r="M10144" s="17"/>
    </row>
    <row r="10145" spans="4:13" x14ac:dyDescent="0.25">
      <c r="D10145" s="27"/>
      <c r="M10145" s="17"/>
    </row>
    <row r="10146" spans="4:13" x14ac:dyDescent="0.25">
      <c r="D10146" s="27"/>
      <c r="M10146" s="17"/>
    </row>
    <row r="10147" spans="4:13" x14ac:dyDescent="0.25">
      <c r="D10147" s="27"/>
      <c r="M10147" s="17"/>
    </row>
    <row r="10148" spans="4:13" x14ac:dyDescent="0.25">
      <c r="D10148" s="27"/>
      <c r="M10148" s="17"/>
    </row>
    <row r="10149" spans="4:13" x14ac:dyDescent="0.25">
      <c r="D10149" s="27"/>
      <c r="M10149" s="17"/>
    </row>
    <row r="10150" spans="4:13" x14ac:dyDescent="0.25">
      <c r="D10150" s="27"/>
      <c r="M10150" s="17"/>
    </row>
    <row r="10151" spans="4:13" x14ac:dyDescent="0.25">
      <c r="D10151" s="27"/>
      <c r="M10151" s="17"/>
    </row>
    <row r="10152" spans="4:13" x14ac:dyDescent="0.25">
      <c r="D10152" s="27"/>
      <c r="M10152" s="17"/>
    </row>
    <row r="10153" spans="4:13" x14ac:dyDescent="0.25">
      <c r="D10153" s="27"/>
      <c r="M10153" s="17"/>
    </row>
    <row r="10154" spans="4:13" x14ac:dyDescent="0.25">
      <c r="D10154" s="27"/>
      <c r="M10154" s="17"/>
    </row>
    <row r="10155" spans="4:13" x14ac:dyDescent="0.25">
      <c r="D10155" s="27"/>
      <c r="M10155" s="17"/>
    </row>
    <row r="10156" spans="4:13" x14ac:dyDescent="0.25">
      <c r="D10156" s="27"/>
      <c r="M10156" s="17"/>
    </row>
    <row r="10157" spans="4:13" x14ac:dyDescent="0.25">
      <c r="D10157" s="27"/>
      <c r="M10157" s="17"/>
    </row>
    <row r="10158" spans="4:13" x14ac:dyDescent="0.25">
      <c r="D10158" s="27"/>
      <c r="M10158" s="17"/>
    </row>
    <row r="10159" spans="4:13" x14ac:dyDescent="0.25">
      <c r="D10159" s="27"/>
      <c r="M10159" s="17"/>
    </row>
    <row r="10160" spans="4:13" x14ac:dyDescent="0.25">
      <c r="D10160" s="27"/>
      <c r="M10160" s="17"/>
    </row>
    <row r="10161" spans="4:13" x14ac:dyDescent="0.25">
      <c r="D10161" s="27"/>
      <c r="M10161" s="17"/>
    </row>
    <row r="10162" spans="4:13" x14ac:dyDescent="0.25">
      <c r="D10162" s="27"/>
      <c r="M10162" s="17"/>
    </row>
    <row r="10163" spans="4:13" x14ac:dyDescent="0.25">
      <c r="D10163" s="27"/>
      <c r="M10163" s="17"/>
    </row>
    <row r="10164" spans="4:13" x14ac:dyDescent="0.25">
      <c r="D10164" s="27"/>
      <c r="M10164" s="17"/>
    </row>
    <row r="10165" spans="4:13" x14ac:dyDescent="0.25">
      <c r="D10165" s="27"/>
      <c r="M10165" s="17"/>
    </row>
    <row r="10166" spans="4:13" x14ac:dyDescent="0.25">
      <c r="D10166" s="27"/>
      <c r="M10166" s="17"/>
    </row>
    <row r="10167" spans="4:13" x14ac:dyDescent="0.25">
      <c r="D10167" s="27"/>
      <c r="M10167" s="17"/>
    </row>
    <row r="10168" spans="4:13" x14ac:dyDescent="0.25">
      <c r="D10168" s="27"/>
      <c r="M10168" s="17"/>
    </row>
    <row r="10169" spans="4:13" x14ac:dyDescent="0.25">
      <c r="D10169" s="27"/>
      <c r="M10169" s="17"/>
    </row>
    <row r="10170" spans="4:13" x14ac:dyDescent="0.25">
      <c r="D10170" s="27"/>
      <c r="M10170" s="17"/>
    </row>
    <row r="10171" spans="4:13" x14ac:dyDescent="0.25">
      <c r="D10171" s="27"/>
      <c r="M10171" s="17"/>
    </row>
    <row r="10172" spans="4:13" x14ac:dyDescent="0.25">
      <c r="D10172" s="27"/>
      <c r="M10172" s="17"/>
    </row>
    <row r="10173" spans="4:13" x14ac:dyDescent="0.25">
      <c r="D10173" s="27"/>
      <c r="M10173" s="17"/>
    </row>
    <row r="10174" spans="4:13" x14ac:dyDescent="0.25">
      <c r="D10174" s="27"/>
      <c r="M10174" s="17"/>
    </row>
    <row r="10175" spans="4:13" x14ac:dyDescent="0.25">
      <c r="D10175" s="27"/>
      <c r="M10175" s="17"/>
    </row>
    <row r="10176" spans="4:13" x14ac:dyDescent="0.25">
      <c r="D10176" s="27"/>
      <c r="M10176" s="17"/>
    </row>
    <row r="10177" spans="4:13" x14ac:dyDescent="0.25">
      <c r="D10177" s="27"/>
      <c r="M10177" s="17"/>
    </row>
    <row r="10178" spans="4:13" x14ac:dyDescent="0.25">
      <c r="D10178" s="27"/>
      <c r="M10178" s="17"/>
    </row>
    <row r="10179" spans="4:13" x14ac:dyDescent="0.25">
      <c r="D10179" s="27"/>
      <c r="M10179" s="17"/>
    </row>
    <row r="10180" spans="4:13" x14ac:dyDescent="0.25">
      <c r="D10180" s="27"/>
      <c r="M10180" s="17"/>
    </row>
    <row r="10181" spans="4:13" x14ac:dyDescent="0.25">
      <c r="D10181" s="27"/>
      <c r="M10181" s="17"/>
    </row>
    <row r="10182" spans="4:13" x14ac:dyDescent="0.25">
      <c r="D10182" s="27"/>
      <c r="M10182" s="17"/>
    </row>
    <row r="10183" spans="4:13" x14ac:dyDescent="0.25">
      <c r="D10183" s="27"/>
      <c r="M10183" s="17"/>
    </row>
    <row r="10184" spans="4:13" x14ac:dyDescent="0.25">
      <c r="D10184" s="27"/>
      <c r="M10184" s="17"/>
    </row>
    <row r="10185" spans="4:13" x14ac:dyDescent="0.25">
      <c r="D10185" s="27"/>
      <c r="M10185" s="17"/>
    </row>
    <row r="10186" spans="4:13" x14ac:dyDescent="0.25">
      <c r="D10186" s="27"/>
      <c r="M10186" s="17"/>
    </row>
    <row r="10187" spans="4:13" x14ac:dyDescent="0.25">
      <c r="D10187" s="27"/>
      <c r="M10187" s="17"/>
    </row>
    <row r="10188" spans="4:13" x14ac:dyDescent="0.25">
      <c r="D10188" s="27"/>
      <c r="M10188" s="17"/>
    </row>
    <row r="10189" spans="4:13" x14ac:dyDescent="0.25">
      <c r="D10189" s="27"/>
      <c r="M10189" s="17"/>
    </row>
    <row r="10190" spans="4:13" x14ac:dyDescent="0.25">
      <c r="D10190" s="27"/>
      <c r="M10190" s="17"/>
    </row>
    <row r="10191" spans="4:13" x14ac:dyDescent="0.25">
      <c r="D10191" s="27"/>
      <c r="M10191" s="17"/>
    </row>
    <row r="10192" spans="4:13" x14ac:dyDescent="0.25">
      <c r="D10192" s="27"/>
      <c r="M10192" s="17"/>
    </row>
    <row r="10193" spans="4:13" x14ac:dyDescent="0.25">
      <c r="D10193" s="27"/>
      <c r="M10193" s="17"/>
    </row>
    <row r="10194" spans="4:13" x14ac:dyDescent="0.25">
      <c r="D10194" s="27"/>
      <c r="M10194" s="17"/>
    </row>
    <row r="10195" spans="4:13" x14ac:dyDescent="0.25">
      <c r="D10195" s="27"/>
      <c r="M10195" s="17"/>
    </row>
    <row r="10196" spans="4:13" x14ac:dyDescent="0.25">
      <c r="D10196" s="27"/>
      <c r="M10196" s="17"/>
    </row>
    <row r="10197" spans="4:13" x14ac:dyDescent="0.25">
      <c r="D10197" s="27"/>
      <c r="M10197" s="17"/>
    </row>
    <row r="10198" spans="4:13" x14ac:dyDescent="0.25">
      <c r="D10198" s="27"/>
      <c r="M10198" s="17"/>
    </row>
    <row r="10199" spans="4:13" x14ac:dyDescent="0.25">
      <c r="D10199" s="27"/>
      <c r="M10199" s="17"/>
    </row>
    <row r="10200" spans="4:13" x14ac:dyDescent="0.25">
      <c r="D10200" s="27"/>
      <c r="M10200" s="17"/>
    </row>
    <row r="10201" spans="4:13" x14ac:dyDescent="0.25">
      <c r="D10201" s="27"/>
      <c r="M10201" s="17"/>
    </row>
    <row r="10202" spans="4:13" x14ac:dyDescent="0.25">
      <c r="D10202" s="27"/>
      <c r="M10202" s="17"/>
    </row>
    <row r="10203" spans="4:13" x14ac:dyDescent="0.25">
      <c r="D10203" s="27"/>
      <c r="M10203" s="17"/>
    </row>
    <row r="10204" spans="4:13" x14ac:dyDescent="0.25">
      <c r="D10204" s="27"/>
      <c r="M10204" s="17"/>
    </row>
    <row r="10205" spans="4:13" x14ac:dyDescent="0.25">
      <c r="D10205" s="27"/>
      <c r="M10205" s="17"/>
    </row>
    <row r="10206" spans="4:13" x14ac:dyDescent="0.25">
      <c r="D10206" s="27"/>
      <c r="M10206" s="17"/>
    </row>
    <row r="10207" spans="4:13" x14ac:dyDescent="0.25">
      <c r="D10207" s="27"/>
      <c r="M10207" s="17"/>
    </row>
    <row r="10208" spans="4:13" x14ac:dyDescent="0.25">
      <c r="D10208" s="27"/>
      <c r="M10208" s="17"/>
    </row>
    <row r="10209" spans="4:13" x14ac:dyDescent="0.25">
      <c r="D10209" s="27"/>
      <c r="M10209" s="17"/>
    </row>
    <row r="10210" spans="4:13" x14ac:dyDescent="0.25">
      <c r="D10210" s="27"/>
      <c r="M10210" s="17"/>
    </row>
    <row r="10211" spans="4:13" x14ac:dyDescent="0.25">
      <c r="D10211" s="27"/>
      <c r="M10211" s="17"/>
    </row>
    <row r="10212" spans="4:13" x14ac:dyDescent="0.25">
      <c r="D10212" s="27"/>
      <c r="M10212" s="17"/>
    </row>
    <row r="10213" spans="4:13" x14ac:dyDescent="0.25">
      <c r="D10213" s="27"/>
      <c r="M10213" s="17"/>
    </row>
    <row r="10214" spans="4:13" x14ac:dyDescent="0.25">
      <c r="D10214" s="27"/>
      <c r="M10214" s="17"/>
    </row>
    <row r="10215" spans="4:13" x14ac:dyDescent="0.25">
      <c r="D10215" s="27"/>
      <c r="M10215" s="17"/>
    </row>
    <row r="10216" spans="4:13" x14ac:dyDescent="0.25">
      <c r="D10216" s="27"/>
      <c r="M10216" s="17"/>
    </row>
    <row r="10217" spans="4:13" x14ac:dyDescent="0.25">
      <c r="D10217" s="27"/>
      <c r="M10217" s="17"/>
    </row>
    <row r="10218" spans="4:13" x14ac:dyDescent="0.25">
      <c r="D10218" s="27"/>
      <c r="M10218" s="17"/>
    </row>
    <row r="10219" spans="4:13" x14ac:dyDescent="0.25">
      <c r="D10219" s="27"/>
      <c r="M10219" s="17"/>
    </row>
    <row r="10220" spans="4:13" x14ac:dyDescent="0.25">
      <c r="D10220" s="27"/>
      <c r="M10220" s="17"/>
    </row>
    <row r="10221" spans="4:13" x14ac:dyDescent="0.25">
      <c r="D10221" s="27"/>
      <c r="M10221" s="17"/>
    </row>
    <row r="10222" spans="4:13" x14ac:dyDescent="0.25">
      <c r="D10222" s="27"/>
      <c r="M10222" s="17"/>
    </row>
    <row r="10223" spans="4:13" x14ac:dyDescent="0.25">
      <c r="D10223" s="27"/>
      <c r="M10223" s="17"/>
    </row>
    <row r="10224" spans="4:13" x14ac:dyDescent="0.25">
      <c r="D10224" s="27"/>
      <c r="M10224" s="17"/>
    </row>
    <row r="10225" spans="4:13" x14ac:dyDescent="0.25">
      <c r="D10225" s="27"/>
      <c r="M10225" s="17"/>
    </row>
    <row r="10226" spans="4:13" x14ac:dyDescent="0.25">
      <c r="D10226" s="27"/>
      <c r="M10226" s="17"/>
    </row>
    <row r="10227" spans="4:13" x14ac:dyDescent="0.25">
      <c r="D10227" s="27"/>
      <c r="M10227" s="17"/>
    </row>
    <row r="10228" spans="4:13" x14ac:dyDescent="0.25">
      <c r="D10228" s="27"/>
      <c r="M10228" s="17"/>
    </row>
    <row r="10229" spans="4:13" x14ac:dyDescent="0.25">
      <c r="D10229" s="27"/>
      <c r="M10229" s="17"/>
    </row>
    <row r="10230" spans="4:13" x14ac:dyDescent="0.25">
      <c r="D10230" s="27"/>
      <c r="M10230" s="17"/>
    </row>
    <row r="10231" spans="4:13" x14ac:dyDescent="0.25">
      <c r="D10231" s="27"/>
      <c r="M10231" s="17"/>
    </row>
    <row r="10232" spans="4:13" x14ac:dyDescent="0.25">
      <c r="D10232" s="27"/>
      <c r="M10232" s="17"/>
    </row>
    <row r="10233" spans="4:13" x14ac:dyDescent="0.25">
      <c r="D10233" s="27"/>
      <c r="M10233" s="17"/>
    </row>
    <row r="10234" spans="4:13" x14ac:dyDescent="0.25">
      <c r="D10234" s="27"/>
      <c r="M10234" s="17"/>
    </row>
    <row r="10235" spans="4:13" x14ac:dyDescent="0.25">
      <c r="D10235" s="27"/>
      <c r="M10235" s="17"/>
    </row>
    <row r="10236" spans="4:13" x14ac:dyDescent="0.25">
      <c r="D10236" s="27"/>
      <c r="M10236" s="17"/>
    </row>
    <row r="10237" spans="4:13" x14ac:dyDescent="0.25">
      <c r="D10237" s="27"/>
      <c r="M10237" s="17"/>
    </row>
    <row r="10238" spans="4:13" x14ac:dyDescent="0.25">
      <c r="D10238" s="27"/>
      <c r="M10238" s="17"/>
    </row>
    <row r="10239" spans="4:13" x14ac:dyDescent="0.25">
      <c r="D10239" s="27"/>
      <c r="M10239" s="17"/>
    </row>
    <row r="10240" spans="4:13" x14ac:dyDescent="0.25">
      <c r="D10240" s="27"/>
      <c r="M10240" s="17"/>
    </row>
    <row r="10241" spans="4:13" x14ac:dyDescent="0.25">
      <c r="D10241" s="27"/>
      <c r="M10241" s="17"/>
    </row>
    <row r="10242" spans="4:13" x14ac:dyDescent="0.25">
      <c r="D10242" s="27"/>
      <c r="M10242" s="17"/>
    </row>
    <row r="10243" spans="4:13" x14ac:dyDescent="0.25">
      <c r="D10243" s="27"/>
      <c r="M10243" s="17"/>
    </row>
    <row r="10244" spans="4:13" x14ac:dyDescent="0.25">
      <c r="D10244" s="27"/>
      <c r="M10244" s="17"/>
    </row>
    <row r="10245" spans="4:13" x14ac:dyDescent="0.25">
      <c r="D10245" s="27"/>
      <c r="M10245" s="17"/>
    </row>
    <row r="10246" spans="4:13" x14ac:dyDescent="0.25">
      <c r="D10246" s="27"/>
      <c r="M10246" s="17"/>
    </row>
    <row r="10247" spans="4:13" x14ac:dyDescent="0.25">
      <c r="D10247" s="27"/>
      <c r="M10247" s="17"/>
    </row>
    <row r="10248" spans="4:13" x14ac:dyDescent="0.25">
      <c r="D10248" s="27"/>
      <c r="M10248" s="17"/>
    </row>
    <row r="10249" spans="4:13" x14ac:dyDescent="0.25">
      <c r="D10249" s="27"/>
      <c r="M10249" s="17"/>
    </row>
    <row r="10250" spans="4:13" x14ac:dyDescent="0.25">
      <c r="D10250" s="27"/>
      <c r="M10250" s="17"/>
    </row>
    <row r="10251" spans="4:13" x14ac:dyDescent="0.25">
      <c r="D10251" s="27"/>
      <c r="M10251" s="17"/>
    </row>
    <row r="10252" spans="4:13" x14ac:dyDescent="0.25">
      <c r="D10252" s="27"/>
      <c r="M10252" s="17"/>
    </row>
    <row r="10253" spans="4:13" x14ac:dyDescent="0.25">
      <c r="D10253" s="27"/>
      <c r="M10253" s="17"/>
    </row>
    <row r="10254" spans="4:13" x14ac:dyDescent="0.25">
      <c r="D10254" s="27"/>
      <c r="M10254" s="17"/>
    </row>
    <row r="10255" spans="4:13" x14ac:dyDescent="0.25">
      <c r="D10255" s="27"/>
      <c r="M10255" s="17"/>
    </row>
    <row r="10256" spans="4:13" x14ac:dyDescent="0.25">
      <c r="D10256" s="27"/>
      <c r="M10256" s="17"/>
    </row>
    <row r="10257" spans="4:13" x14ac:dyDescent="0.25">
      <c r="D10257" s="27"/>
      <c r="M10257" s="17"/>
    </row>
    <row r="10258" spans="4:13" x14ac:dyDescent="0.25">
      <c r="D10258" s="27"/>
      <c r="M10258" s="17"/>
    </row>
    <row r="10259" spans="4:13" x14ac:dyDescent="0.25">
      <c r="D10259" s="27"/>
      <c r="M10259" s="17"/>
    </row>
    <row r="10260" spans="4:13" x14ac:dyDescent="0.25">
      <c r="D10260" s="27"/>
      <c r="M10260" s="17"/>
    </row>
    <row r="10261" spans="4:13" x14ac:dyDescent="0.25">
      <c r="D10261" s="27"/>
      <c r="M10261" s="17"/>
    </row>
    <row r="10262" spans="4:13" x14ac:dyDescent="0.25">
      <c r="D10262" s="27"/>
      <c r="M10262" s="17"/>
    </row>
    <row r="10263" spans="4:13" x14ac:dyDescent="0.25">
      <c r="D10263" s="27"/>
      <c r="M10263" s="17"/>
    </row>
    <row r="10264" spans="4:13" x14ac:dyDescent="0.25">
      <c r="D10264" s="27"/>
      <c r="M10264" s="17"/>
    </row>
    <row r="10265" spans="4:13" x14ac:dyDescent="0.25">
      <c r="D10265" s="27"/>
      <c r="M10265" s="17"/>
    </row>
    <row r="10266" spans="4:13" x14ac:dyDescent="0.25">
      <c r="D10266" s="27"/>
      <c r="M10266" s="17"/>
    </row>
    <row r="10267" spans="4:13" x14ac:dyDescent="0.25">
      <c r="D10267" s="27"/>
      <c r="M10267" s="17"/>
    </row>
    <row r="10268" spans="4:13" x14ac:dyDescent="0.25">
      <c r="D10268" s="27"/>
      <c r="M10268" s="17"/>
    </row>
    <row r="10269" spans="4:13" x14ac:dyDescent="0.25">
      <c r="D10269" s="27"/>
      <c r="M10269" s="17"/>
    </row>
    <row r="10270" spans="4:13" x14ac:dyDescent="0.25">
      <c r="D10270" s="27"/>
      <c r="M10270" s="17"/>
    </row>
    <row r="10271" spans="4:13" x14ac:dyDescent="0.25">
      <c r="D10271" s="27"/>
      <c r="M10271" s="17"/>
    </row>
    <row r="10272" spans="4:13" x14ac:dyDescent="0.25">
      <c r="D10272" s="27"/>
      <c r="M10272" s="17"/>
    </row>
    <row r="10273" spans="4:13" x14ac:dyDescent="0.25">
      <c r="D10273" s="27"/>
      <c r="M10273" s="17"/>
    </row>
    <row r="10274" spans="4:13" x14ac:dyDescent="0.25">
      <c r="D10274" s="27"/>
      <c r="M10274" s="17"/>
    </row>
    <row r="10275" spans="4:13" x14ac:dyDescent="0.25">
      <c r="D10275" s="27"/>
      <c r="M10275" s="17"/>
    </row>
    <row r="10276" spans="4:13" x14ac:dyDescent="0.25">
      <c r="D10276" s="27"/>
      <c r="M10276" s="17"/>
    </row>
    <row r="10277" spans="4:13" x14ac:dyDescent="0.25">
      <c r="D10277" s="27"/>
      <c r="M10277" s="17"/>
    </row>
    <row r="10278" spans="4:13" x14ac:dyDescent="0.25">
      <c r="D10278" s="27"/>
      <c r="M10278" s="17"/>
    </row>
    <row r="10279" spans="4:13" x14ac:dyDescent="0.25">
      <c r="D10279" s="27"/>
      <c r="M10279" s="17"/>
    </row>
    <row r="10280" spans="4:13" x14ac:dyDescent="0.25">
      <c r="D10280" s="27"/>
      <c r="M10280" s="17"/>
    </row>
    <row r="10281" spans="4:13" x14ac:dyDescent="0.25">
      <c r="D10281" s="27"/>
      <c r="M10281" s="17"/>
    </row>
    <row r="10282" spans="4:13" x14ac:dyDescent="0.25">
      <c r="D10282" s="27"/>
      <c r="M10282" s="17"/>
    </row>
    <row r="10283" spans="4:13" x14ac:dyDescent="0.25">
      <c r="D10283" s="27"/>
      <c r="M10283" s="17"/>
    </row>
    <row r="10284" spans="4:13" x14ac:dyDescent="0.25">
      <c r="D10284" s="27"/>
      <c r="M10284" s="17"/>
    </row>
    <row r="10285" spans="4:13" x14ac:dyDescent="0.25">
      <c r="D10285" s="27"/>
      <c r="M10285" s="17"/>
    </row>
    <row r="10286" spans="4:13" x14ac:dyDescent="0.25">
      <c r="D10286" s="27"/>
      <c r="M10286" s="17"/>
    </row>
    <row r="10287" spans="4:13" x14ac:dyDescent="0.25">
      <c r="D10287" s="27"/>
      <c r="M10287" s="17"/>
    </row>
    <row r="10288" spans="4:13" x14ac:dyDescent="0.25">
      <c r="D10288" s="27"/>
      <c r="M10288" s="17"/>
    </row>
    <row r="10289" spans="4:13" x14ac:dyDescent="0.25">
      <c r="D10289" s="27"/>
      <c r="M10289" s="17"/>
    </row>
    <row r="10290" spans="4:13" x14ac:dyDescent="0.25">
      <c r="D10290" s="27"/>
      <c r="M10290" s="17"/>
    </row>
    <row r="10291" spans="4:13" x14ac:dyDescent="0.25">
      <c r="D10291" s="27"/>
      <c r="M10291" s="17"/>
    </row>
    <row r="10292" spans="4:13" x14ac:dyDescent="0.25">
      <c r="D10292" s="27"/>
      <c r="M10292" s="17"/>
    </row>
    <row r="10293" spans="4:13" x14ac:dyDescent="0.25">
      <c r="D10293" s="27"/>
      <c r="M10293" s="17"/>
    </row>
    <row r="10294" spans="4:13" x14ac:dyDescent="0.25">
      <c r="D10294" s="27"/>
      <c r="M10294" s="17"/>
    </row>
    <row r="10295" spans="4:13" x14ac:dyDescent="0.25">
      <c r="D10295" s="27"/>
      <c r="M10295" s="17"/>
    </row>
    <row r="10296" spans="4:13" x14ac:dyDescent="0.25">
      <c r="D10296" s="27"/>
      <c r="M10296" s="17"/>
    </row>
    <row r="10297" spans="4:13" x14ac:dyDescent="0.25">
      <c r="D10297" s="27"/>
      <c r="M10297" s="17"/>
    </row>
    <row r="10298" spans="4:13" x14ac:dyDescent="0.25">
      <c r="D10298" s="27"/>
      <c r="M10298" s="17"/>
    </row>
    <row r="10299" spans="4:13" x14ac:dyDescent="0.25">
      <c r="D10299" s="27"/>
      <c r="M10299" s="17"/>
    </row>
    <row r="10300" spans="4:13" x14ac:dyDescent="0.25">
      <c r="D10300" s="27"/>
      <c r="M10300" s="17"/>
    </row>
    <row r="10301" spans="4:13" x14ac:dyDescent="0.25">
      <c r="D10301" s="27"/>
      <c r="M10301" s="17"/>
    </row>
    <row r="10302" spans="4:13" x14ac:dyDescent="0.25">
      <c r="D10302" s="27"/>
      <c r="M10302" s="17"/>
    </row>
    <row r="10303" spans="4:13" x14ac:dyDescent="0.25">
      <c r="D10303" s="27"/>
      <c r="M10303" s="17"/>
    </row>
    <row r="10304" spans="4:13" x14ac:dyDescent="0.25">
      <c r="D10304" s="27"/>
      <c r="M10304" s="17"/>
    </row>
    <row r="10305" spans="4:13" x14ac:dyDescent="0.25">
      <c r="D10305" s="27"/>
      <c r="M10305" s="17"/>
    </row>
    <row r="10306" spans="4:13" x14ac:dyDescent="0.25">
      <c r="D10306" s="27"/>
      <c r="M10306" s="17"/>
    </row>
    <row r="10307" spans="4:13" x14ac:dyDescent="0.25">
      <c r="D10307" s="27"/>
      <c r="M10307" s="17"/>
    </row>
    <row r="10308" spans="4:13" x14ac:dyDescent="0.25">
      <c r="D10308" s="27"/>
      <c r="M10308" s="17"/>
    </row>
    <row r="10309" spans="4:13" x14ac:dyDescent="0.25">
      <c r="D10309" s="27"/>
      <c r="M10309" s="17"/>
    </row>
    <row r="10310" spans="4:13" x14ac:dyDescent="0.25">
      <c r="D10310" s="27"/>
      <c r="M10310" s="17"/>
    </row>
    <row r="10311" spans="4:13" x14ac:dyDescent="0.25">
      <c r="D10311" s="27"/>
      <c r="M10311" s="17"/>
    </row>
    <row r="10312" spans="4:13" x14ac:dyDescent="0.25">
      <c r="D10312" s="27"/>
      <c r="M10312" s="17"/>
    </row>
    <row r="10313" spans="4:13" x14ac:dyDescent="0.25">
      <c r="D10313" s="27"/>
      <c r="M10313" s="17"/>
    </row>
    <row r="10314" spans="4:13" x14ac:dyDescent="0.25">
      <c r="D10314" s="27"/>
      <c r="M10314" s="17"/>
    </row>
    <row r="10315" spans="4:13" x14ac:dyDescent="0.25">
      <c r="D10315" s="27"/>
      <c r="M10315" s="17"/>
    </row>
    <row r="10316" spans="4:13" x14ac:dyDescent="0.25">
      <c r="D10316" s="27"/>
      <c r="M10316" s="17"/>
    </row>
    <row r="10317" spans="4:13" x14ac:dyDescent="0.25">
      <c r="D10317" s="27"/>
      <c r="M10317" s="17"/>
    </row>
    <row r="10318" spans="4:13" x14ac:dyDescent="0.25">
      <c r="D10318" s="27"/>
      <c r="M10318" s="17"/>
    </row>
    <row r="10319" spans="4:13" x14ac:dyDescent="0.25">
      <c r="D10319" s="27"/>
      <c r="M10319" s="17"/>
    </row>
    <row r="10320" spans="4:13" x14ac:dyDescent="0.25">
      <c r="D10320" s="27"/>
      <c r="M10320" s="17"/>
    </row>
    <row r="10321" spans="4:13" x14ac:dyDescent="0.25">
      <c r="D10321" s="27"/>
      <c r="M10321" s="17"/>
    </row>
    <row r="10322" spans="4:13" x14ac:dyDescent="0.25">
      <c r="D10322" s="27"/>
      <c r="M10322" s="17"/>
    </row>
    <row r="10323" spans="4:13" x14ac:dyDescent="0.25">
      <c r="D10323" s="27"/>
      <c r="M10323" s="17"/>
    </row>
    <row r="10324" spans="4:13" x14ac:dyDescent="0.25">
      <c r="D10324" s="27"/>
      <c r="M10324" s="17"/>
    </row>
    <row r="10325" spans="4:13" x14ac:dyDescent="0.25">
      <c r="D10325" s="27"/>
      <c r="M10325" s="17"/>
    </row>
    <row r="10326" spans="4:13" x14ac:dyDescent="0.25">
      <c r="D10326" s="27"/>
      <c r="M10326" s="17"/>
    </row>
    <row r="10327" spans="4:13" x14ac:dyDescent="0.25">
      <c r="D10327" s="27"/>
      <c r="M10327" s="17"/>
    </row>
    <row r="10328" spans="4:13" x14ac:dyDescent="0.25">
      <c r="D10328" s="27"/>
      <c r="M10328" s="17"/>
    </row>
    <row r="10329" spans="4:13" x14ac:dyDescent="0.25">
      <c r="D10329" s="27"/>
      <c r="M10329" s="17"/>
    </row>
    <row r="10330" spans="4:13" x14ac:dyDescent="0.25">
      <c r="D10330" s="27"/>
      <c r="M10330" s="17"/>
    </row>
    <row r="10331" spans="4:13" x14ac:dyDescent="0.25">
      <c r="D10331" s="27"/>
      <c r="M10331" s="17"/>
    </row>
    <row r="10332" spans="4:13" x14ac:dyDescent="0.25">
      <c r="D10332" s="27"/>
      <c r="M10332" s="17"/>
    </row>
    <row r="10333" spans="4:13" x14ac:dyDescent="0.25">
      <c r="D10333" s="27"/>
      <c r="M10333" s="17"/>
    </row>
    <row r="10334" spans="4:13" x14ac:dyDescent="0.25">
      <c r="D10334" s="27"/>
      <c r="M10334" s="17"/>
    </row>
    <row r="10335" spans="4:13" x14ac:dyDescent="0.25">
      <c r="D10335" s="27"/>
      <c r="M10335" s="17"/>
    </row>
    <row r="10336" spans="4:13" x14ac:dyDescent="0.25">
      <c r="D10336" s="27"/>
      <c r="M10336" s="17"/>
    </row>
    <row r="10337" spans="4:13" x14ac:dyDescent="0.25">
      <c r="D10337" s="27"/>
      <c r="M10337" s="17"/>
    </row>
    <row r="10338" spans="4:13" x14ac:dyDescent="0.25">
      <c r="D10338" s="27"/>
      <c r="M10338" s="17"/>
    </row>
    <row r="10339" spans="4:13" x14ac:dyDescent="0.25">
      <c r="D10339" s="27"/>
      <c r="M10339" s="17"/>
    </row>
    <row r="10340" spans="4:13" x14ac:dyDescent="0.25">
      <c r="D10340" s="27"/>
      <c r="M10340" s="17"/>
    </row>
    <row r="10341" spans="4:13" x14ac:dyDescent="0.25">
      <c r="D10341" s="27"/>
      <c r="M10341" s="17"/>
    </row>
    <row r="10342" spans="4:13" x14ac:dyDescent="0.25">
      <c r="D10342" s="27"/>
      <c r="M10342" s="17"/>
    </row>
    <row r="10343" spans="4:13" x14ac:dyDescent="0.25">
      <c r="D10343" s="27"/>
      <c r="M10343" s="17"/>
    </row>
    <row r="10344" spans="4:13" x14ac:dyDescent="0.25">
      <c r="D10344" s="27"/>
      <c r="M10344" s="17"/>
    </row>
    <row r="10345" spans="4:13" x14ac:dyDescent="0.25">
      <c r="D10345" s="27"/>
      <c r="M10345" s="17"/>
    </row>
    <row r="10346" spans="4:13" x14ac:dyDescent="0.25">
      <c r="D10346" s="27"/>
      <c r="M10346" s="17"/>
    </row>
    <row r="10347" spans="4:13" x14ac:dyDescent="0.25">
      <c r="D10347" s="27"/>
      <c r="M10347" s="17"/>
    </row>
    <row r="10348" spans="4:13" x14ac:dyDescent="0.25">
      <c r="D10348" s="27"/>
      <c r="M10348" s="17"/>
    </row>
    <row r="10349" spans="4:13" x14ac:dyDescent="0.25">
      <c r="D10349" s="27"/>
      <c r="M10349" s="17"/>
    </row>
    <row r="10350" spans="4:13" x14ac:dyDescent="0.25">
      <c r="D10350" s="27"/>
      <c r="M10350" s="17"/>
    </row>
    <row r="10351" spans="4:13" x14ac:dyDescent="0.25">
      <c r="D10351" s="27"/>
      <c r="M10351" s="17"/>
    </row>
    <row r="10352" spans="4:13" x14ac:dyDescent="0.25">
      <c r="D10352" s="27"/>
      <c r="M10352" s="17"/>
    </row>
    <row r="10353" spans="4:13" x14ac:dyDescent="0.25">
      <c r="D10353" s="27"/>
      <c r="M10353" s="17"/>
    </row>
    <row r="10354" spans="4:13" x14ac:dyDescent="0.25">
      <c r="D10354" s="27"/>
      <c r="M10354" s="17"/>
    </row>
    <row r="10355" spans="4:13" x14ac:dyDescent="0.25">
      <c r="D10355" s="27"/>
      <c r="M10355" s="17"/>
    </row>
    <row r="10356" spans="4:13" x14ac:dyDescent="0.25">
      <c r="D10356" s="27"/>
      <c r="M10356" s="17"/>
    </row>
    <row r="10357" spans="4:13" x14ac:dyDescent="0.25">
      <c r="D10357" s="27"/>
      <c r="M10357" s="17"/>
    </row>
    <row r="10358" spans="4:13" x14ac:dyDescent="0.25">
      <c r="D10358" s="27"/>
      <c r="M10358" s="17"/>
    </row>
    <row r="10359" spans="4:13" x14ac:dyDescent="0.25">
      <c r="D10359" s="27"/>
      <c r="M10359" s="17"/>
    </row>
    <row r="10360" spans="4:13" x14ac:dyDescent="0.25">
      <c r="D10360" s="27"/>
      <c r="M10360" s="17"/>
    </row>
    <row r="10361" spans="4:13" x14ac:dyDescent="0.25">
      <c r="D10361" s="27"/>
      <c r="M10361" s="17"/>
    </row>
    <row r="10362" spans="4:13" x14ac:dyDescent="0.25">
      <c r="D10362" s="27"/>
      <c r="M10362" s="17"/>
    </row>
    <row r="10363" spans="4:13" x14ac:dyDescent="0.25">
      <c r="D10363" s="27"/>
      <c r="M10363" s="17"/>
    </row>
    <row r="10364" spans="4:13" x14ac:dyDescent="0.25">
      <c r="D10364" s="27"/>
      <c r="M10364" s="17"/>
    </row>
    <row r="10365" spans="4:13" x14ac:dyDescent="0.25">
      <c r="D10365" s="27"/>
      <c r="M10365" s="17"/>
    </row>
    <row r="10366" spans="4:13" x14ac:dyDescent="0.25">
      <c r="D10366" s="27"/>
      <c r="M10366" s="17"/>
    </row>
    <row r="10367" spans="4:13" x14ac:dyDescent="0.25">
      <c r="D10367" s="27"/>
      <c r="M10367" s="17"/>
    </row>
    <row r="10368" spans="4:13" x14ac:dyDescent="0.25">
      <c r="D10368" s="27"/>
      <c r="M10368" s="17"/>
    </row>
    <row r="10369" spans="4:13" x14ac:dyDescent="0.25">
      <c r="D10369" s="27"/>
      <c r="M10369" s="17"/>
    </row>
    <row r="10370" spans="4:13" x14ac:dyDescent="0.25">
      <c r="D10370" s="27"/>
      <c r="M10370" s="17"/>
    </row>
    <row r="10371" spans="4:13" x14ac:dyDescent="0.25">
      <c r="D10371" s="27"/>
      <c r="M10371" s="17"/>
    </row>
    <row r="10372" spans="4:13" x14ac:dyDescent="0.25">
      <c r="D10372" s="27"/>
      <c r="M10372" s="17"/>
    </row>
    <row r="10373" spans="4:13" x14ac:dyDescent="0.25">
      <c r="D10373" s="27"/>
      <c r="M10373" s="17"/>
    </row>
    <row r="10374" spans="4:13" x14ac:dyDescent="0.25">
      <c r="D10374" s="27"/>
      <c r="M10374" s="17"/>
    </row>
    <row r="10375" spans="4:13" x14ac:dyDescent="0.25">
      <c r="D10375" s="27"/>
      <c r="M10375" s="17"/>
    </row>
    <row r="10376" spans="4:13" x14ac:dyDescent="0.25">
      <c r="D10376" s="27"/>
      <c r="M10376" s="17"/>
    </row>
    <row r="10377" spans="4:13" x14ac:dyDescent="0.25">
      <c r="D10377" s="27"/>
      <c r="M10377" s="17"/>
    </row>
    <row r="10378" spans="4:13" x14ac:dyDescent="0.25">
      <c r="D10378" s="27"/>
      <c r="M10378" s="17"/>
    </row>
    <row r="10379" spans="4:13" x14ac:dyDescent="0.25">
      <c r="D10379" s="27"/>
      <c r="M10379" s="17"/>
    </row>
    <row r="10380" spans="4:13" x14ac:dyDescent="0.25">
      <c r="D10380" s="27"/>
      <c r="M10380" s="17"/>
    </row>
    <row r="10381" spans="4:13" x14ac:dyDescent="0.25">
      <c r="D10381" s="27"/>
      <c r="M10381" s="17"/>
    </row>
    <row r="10382" spans="4:13" x14ac:dyDescent="0.25">
      <c r="D10382" s="27"/>
      <c r="M10382" s="17"/>
    </row>
    <row r="10383" spans="4:13" x14ac:dyDescent="0.25">
      <c r="D10383" s="27"/>
      <c r="M10383" s="17"/>
    </row>
    <row r="10384" spans="4:13" x14ac:dyDescent="0.25">
      <c r="D10384" s="27"/>
      <c r="M10384" s="17"/>
    </row>
    <row r="10385" spans="4:13" x14ac:dyDescent="0.25">
      <c r="D10385" s="27"/>
      <c r="M10385" s="17"/>
    </row>
    <row r="10386" spans="4:13" x14ac:dyDescent="0.25">
      <c r="D10386" s="27"/>
      <c r="M10386" s="17"/>
    </row>
    <row r="10387" spans="4:13" x14ac:dyDescent="0.25">
      <c r="D10387" s="27"/>
      <c r="M10387" s="17"/>
    </row>
    <row r="10388" spans="4:13" x14ac:dyDescent="0.25">
      <c r="D10388" s="27"/>
      <c r="M10388" s="17"/>
    </row>
    <row r="10389" spans="4:13" x14ac:dyDescent="0.25">
      <c r="D10389" s="27"/>
      <c r="M10389" s="17"/>
    </row>
    <row r="10390" spans="4:13" x14ac:dyDescent="0.25">
      <c r="D10390" s="27"/>
      <c r="M10390" s="17"/>
    </row>
    <row r="10391" spans="4:13" x14ac:dyDescent="0.25">
      <c r="D10391" s="27"/>
      <c r="M10391" s="17"/>
    </row>
    <row r="10392" spans="4:13" x14ac:dyDescent="0.25">
      <c r="D10392" s="27"/>
      <c r="M10392" s="17"/>
    </row>
    <row r="10393" spans="4:13" x14ac:dyDescent="0.25">
      <c r="D10393" s="27"/>
      <c r="M10393" s="17"/>
    </row>
    <row r="10394" spans="4:13" x14ac:dyDescent="0.25">
      <c r="D10394" s="27"/>
      <c r="M10394" s="17"/>
    </row>
    <row r="10395" spans="4:13" x14ac:dyDescent="0.25">
      <c r="D10395" s="27"/>
      <c r="M10395" s="17"/>
    </row>
    <row r="10396" spans="4:13" x14ac:dyDescent="0.25">
      <c r="D10396" s="27"/>
      <c r="M10396" s="17"/>
    </row>
    <row r="10397" spans="4:13" x14ac:dyDescent="0.25">
      <c r="D10397" s="27"/>
      <c r="M10397" s="17"/>
    </row>
    <row r="10398" spans="4:13" x14ac:dyDescent="0.25">
      <c r="D10398" s="27"/>
      <c r="M10398" s="17"/>
    </row>
    <row r="10399" spans="4:13" x14ac:dyDescent="0.25">
      <c r="D10399" s="27"/>
      <c r="M10399" s="17"/>
    </row>
    <row r="10400" spans="4:13" x14ac:dyDescent="0.25">
      <c r="D10400" s="27"/>
      <c r="M10400" s="17"/>
    </row>
    <row r="10401" spans="4:13" x14ac:dyDescent="0.25">
      <c r="D10401" s="27"/>
      <c r="M10401" s="17"/>
    </row>
    <row r="10402" spans="4:13" x14ac:dyDescent="0.25">
      <c r="D10402" s="27"/>
      <c r="M10402" s="17"/>
    </row>
    <row r="10403" spans="4:13" x14ac:dyDescent="0.25">
      <c r="D10403" s="27"/>
      <c r="M10403" s="17"/>
    </row>
    <row r="10404" spans="4:13" x14ac:dyDescent="0.25">
      <c r="D10404" s="27"/>
      <c r="M10404" s="17"/>
    </row>
    <row r="10405" spans="4:13" x14ac:dyDescent="0.25">
      <c r="D10405" s="27"/>
      <c r="M10405" s="17"/>
    </row>
    <row r="10406" spans="4:13" x14ac:dyDescent="0.25">
      <c r="D10406" s="27"/>
      <c r="M10406" s="17"/>
    </row>
    <row r="10407" spans="4:13" x14ac:dyDescent="0.25">
      <c r="D10407" s="27"/>
      <c r="M10407" s="17"/>
    </row>
    <row r="10408" spans="4:13" x14ac:dyDescent="0.25">
      <c r="D10408" s="27"/>
      <c r="M10408" s="17"/>
    </row>
    <row r="10409" spans="4:13" x14ac:dyDescent="0.25">
      <c r="D10409" s="27"/>
      <c r="M10409" s="17"/>
    </row>
    <row r="10410" spans="4:13" x14ac:dyDescent="0.25">
      <c r="D10410" s="27"/>
      <c r="M10410" s="17"/>
    </row>
    <row r="10411" spans="4:13" x14ac:dyDescent="0.25">
      <c r="D10411" s="27"/>
      <c r="M10411" s="17"/>
    </row>
    <row r="10412" spans="4:13" x14ac:dyDescent="0.25">
      <c r="D10412" s="27"/>
      <c r="M10412" s="17"/>
    </row>
    <row r="10413" spans="4:13" x14ac:dyDescent="0.25">
      <c r="D10413" s="27"/>
      <c r="M10413" s="17"/>
    </row>
    <row r="10414" spans="4:13" x14ac:dyDescent="0.25">
      <c r="D10414" s="27"/>
      <c r="M10414" s="17"/>
    </row>
    <row r="10415" spans="4:13" x14ac:dyDescent="0.25">
      <c r="D10415" s="27"/>
      <c r="M10415" s="17"/>
    </row>
    <row r="10416" spans="4:13" x14ac:dyDescent="0.25">
      <c r="D10416" s="27"/>
      <c r="M10416" s="17"/>
    </row>
    <row r="10417" spans="4:13" x14ac:dyDescent="0.25">
      <c r="D10417" s="27"/>
      <c r="M10417" s="17"/>
    </row>
    <row r="10418" spans="4:13" x14ac:dyDescent="0.25">
      <c r="D10418" s="27"/>
      <c r="M10418" s="17"/>
    </row>
    <row r="10419" spans="4:13" x14ac:dyDescent="0.25">
      <c r="D10419" s="27"/>
      <c r="M10419" s="17"/>
    </row>
    <row r="10420" spans="4:13" x14ac:dyDescent="0.25">
      <c r="D10420" s="27"/>
      <c r="M10420" s="17"/>
    </row>
    <row r="10421" spans="4:13" x14ac:dyDescent="0.25">
      <c r="D10421" s="27"/>
      <c r="M10421" s="17"/>
    </row>
    <row r="10422" spans="4:13" x14ac:dyDescent="0.25">
      <c r="D10422" s="27"/>
      <c r="M10422" s="17"/>
    </row>
    <row r="10423" spans="4:13" x14ac:dyDescent="0.25">
      <c r="D10423" s="27"/>
      <c r="M10423" s="17"/>
    </row>
    <row r="10424" spans="4:13" x14ac:dyDescent="0.25">
      <c r="D10424" s="27"/>
      <c r="M10424" s="17"/>
    </row>
    <row r="10425" spans="4:13" x14ac:dyDescent="0.25">
      <c r="D10425" s="27"/>
      <c r="M10425" s="17"/>
    </row>
    <row r="10426" spans="4:13" x14ac:dyDescent="0.25">
      <c r="D10426" s="27"/>
      <c r="M10426" s="17"/>
    </row>
    <row r="10427" spans="4:13" x14ac:dyDescent="0.25">
      <c r="D10427" s="27"/>
      <c r="M10427" s="17"/>
    </row>
    <row r="10428" spans="4:13" x14ac:dyDescent="0.25">
      <c r="D10428" s="27"/>
      <c r="M10428" s="17"/>
    </row>
    <row r="10429" spans="4:13" x14ac:dyDescent="0.25">
      <c r="D10429" s="27"/>
      <c r="M10429" s="17"/>
    </row>
    <row r="10430" spans="4:13" x14ac:dyDescent="0.25">
      <c r="D10430" s="27"/>
      <c r="M10430" s="17"/>
    </row>
    <row r="10431" spans="4:13" x14ac:dyDescent="0.25">
      <c r="D10431" s="27"/>
      <c r="M10431" s="17"/>
    </row>
    <row r="10432" spans="4:13" x14ac:dyDescent="0.25">
      <c r="D10432" s="27"/>
      <c r="M10432" s="17"/>
    </row>
    <row r="10433" spans="4:13" x14ac:dyDescent="0.25">
      <c r="D10433" s="27"/>
      <c r="M10433" s="17"/>
    </row>
    <row r="10434" spans="4:13" x14ac:dyDescent="0.25">
      <c r="D10434" s="27"/>
      <c r="M10434" s="17"/>
    </row>
    <row r="10435" spans="4:13" x14ac:dyDescent="0.25">
      <c r="D10435" s="27"/>
      <c r="M10435" s="17"/>
    </row>
    <row r="10436" spans="4:13" x14ac:dyDescent="0.25">
      <c r="D10436" s="27"/>
      <c r="M10436" s="17"/>
    </row>
    <row r="10437" spans="4:13" x14ac:dyDescent="0.25">
      <c r="D10437" s="27"/>
      <c r="M10437" s="17"/>
    </row>
    <row r="10438" spans="4:13" x14ac:dyDescent="0.25">
      <c r="D10438" s="27"/>
      <c r="M10438" s="17"/>
    </row>
    <row r="10439" spans="4:13" x14ac:dyDescent="0.25">
      <c r="D10439" s="27"/>
      <c r="M10439" s="17"/>
    </row>
    <row r="10440" spans="4:13" x14ac:dyDescent="0.25">
      <c r="D10440" s="27"/>
      <c r="M10440" s="17"/>
    </row>
    <row r="10441" spans="4:13" x14ac:dyDescent="0.25">
      <c r="D10441" s="27"/>
      <c r="M10441" s="17"/>
    </row>
    <row r="10442" spans="4:13" x14ac:dyDescent="0.25">
      <c r="D10442" s="27"/>
      <c r="M10442" s="17"/>
    </row>
    <row r="10443" spans="4:13" x14ac:dyDescent="0.25">
      <c r="D10443" s="27"/>
      <c r="M10443" s="17"/>
    </row>
    <row r="10444" spans="4:13" x14ac:dyDescent="0.25">
      <c r="D10444" s="27"/>
      <c r="M10444" s="17"/>
    </row>
    <row r="10445" spans="4:13" x14ac:dyDescent="0.25">
      <c r="D10445" s="27"/>
      <c r="M10445" s="17"/>
    </row>
    <row r="10446" spans="4:13" x14ac:dyDescent="0.25">
      <c r="D10446" s="27"/>
      <c r="M10446" s="17"/>
    </row>
    <row r="10447" spans="4:13" x14ac:dyDescent="0.25">
      <c r="D10447" s="27"/>
      <c r="M10447" s="17"/>
    </row>
    <row r="10448" spans="4:13" x14ac:dyDescent="0.25">
      <c r="D10448" s="27"/>
      <c r="M10448" s="17"/>
    </row>
    <row r="10449" spans="4:13" x14ac:dyDescent="0.25">
      <c r="D10449" s="27"/>
      <c r="M10449" s="17"/>
    </row>
    <row r="10450" spans="4:13" x14ac:dyDescent="0.25">
      <c r="D10450" s="27"/>
      <c r="M10450" s="17"/>
    </row>
    <row r="10451" spans="4:13" x14ac:dyDescent="0.25">
      <c r="D10451" s="27"/>
      <c r="M10451" s="17"/>
    </row>
    <row r="10452" spans="4:13" x14ac:dyDescent="0.25">
      <c r="D10452" s="27"/>
      <c r="M10452" s="17"/>
    </row>
    <row r="10453" spans="4:13" x14ac:dyDescent="0.25">
      <c r="D10453" s="27"/>
      <c r="M10453" s="17"/>
    </row>
    <row r="10454" spans="4:13" x14ac:dyDescent="0.25">
      <c r="D10454" s="27"/>
      <c r="M10454" s="17"/>
    </row>
    <row r="10455" spans="4:13" x14ac:dyDescent="0.25">
      <c r="D10455" s="27"/>
      <c r="M10455" s="17"/>
    </row>
    <row r="10456" spans="4:13" x14ac:dyDescent="0.25">
      <c r="D10456" s="27"/>
      <c r="M10456" s="17"/>
    </row>
    <row r="10457" spans="4:13" x14ac:dyDescent="0.25">
      <c r="D10457" s="27"/>
      <c r="M10457" s="17"/>
    </row>
    <row r="10458" spans="4:13" x14ac:dyDescent="0.25">
      <c r="D10458" s="27"/>
      <c r="M10458" s="17"/>
    </row>
    <row r="10459" spans="4:13" x14ac:dyDescent="0.25">
      <c r="D10459" s="27"/>
      <c r="M10459" s="17"/>
    </row>
    <row r="10460" spans="4:13" x14ac:dyDescent="0.25">
      <c r="D10460" s="27"/>
      <c r="M10460" s="17"/>
    </row>
    <row r="10461" spans="4:13" x14ac:dyDescent="0.25">
      <c r="D10461" s="27"/>
      <c r="M10461" s="17"/>
    </row>
    <row r="10462" spans="4:13" x14ac:dyDescent="0.25">
      <c r="D10462" s="27"/>
      <c r="M10462" s="17"/>
    </row>
    <row r="10463" spans="4:13" x14ac:dyDescent="0.25">
      <c r="D10463" s="27"/>
      <c r="M10463" s="17"/>
    </row>
    <row r="10464" spans="4:13" x14ac:dyDescent="0.25">
      <c r="D10464" s="27"/>
      <c r="M10464" s="17"/>
    </row>
    <row r="10465" spans="4:13" x14ac:dyDescent="0.25">
      <c r="D10465" s="27"/>
      <c r="M10465" s="17"/>
    </row>
    <row r="10466" spans="4:13" x14ac:dyDescent="0.25">
      <c r="D10466" s="27"/>
      <c r="M10466" s="17"/>
    </row>
    <row r="10467" spans="4:13" x14ac:dyDescent="0.25">
      <c r="D10467" s="27"/>
      <c r="M10467" s="17"/>
    </row>
    <row r="10468" spans="4:13" x14ac:dyDescent="0.25">
      <c r="D10468" s="27"/>
      <c r="M10468" s="17"/>
    </row>
    <row r="10469" spans="4:13" x14ac:dyDescent="0.25">
      <c r="D10469" s="27"/>
      <c r="M10469" s="17"/>
    </row>
    <row r="10470" spans="4:13" x14ac:dyDescent="0.25">
      <c r="D10470" s="27"/>
      <c r="M10470" s="17"/>
    </row>
    <row r="10471" spans="4:13" x14ac:dyDescent="0.25">
      <c r="D10471" s="27"/>
      <c r="M10471" s="17"/>
    </row>
    <row r="10472" spans="4:13" x14ac:dyDescent="0.25">
      <c r="D10472" s="27"/>
      <c r="M10472" s="17"/>
    </row>
    <row r="10473" spans="4:13" x14ac:dyDescent="0.25">
      <c r="D10473" s="27"/>
      <c r="M10473" s="17"/>
    </row>
    <row r="10474" spans="4:13" x14ac:dyDescent="0.25">
      <c r="D10474" s="27"/>
      <c r="M10474" s="17"/>
    </row>
    <row r="10475" spans="4:13" x14ac:dyDescent="0.25">
      <c r="D10475" s="27"/>
      <c r="M10475" s="17"/>
    </row>
    <row r="10476" spans="4:13" x14ac:dyDescent="0.25">
      <c r="D10476" s="27"/>
      <c r="M10476" s="17"/>
    </row>
    <row r="10477" spans="4:13" x14ac:dyDescent="0.25">
      <c r="D10477" s="27"/>
      <c r="M10477" s="17"/>
    </row>
    <row r="10478" spans="4:13" x14ac:dyDescent="0.25">
      <c r="D10478" s="27"/>
      <c r="M10478" s="17"/>
    </row>
    <row r="10479" spans="4:13" x14ac:dyDescent="0.25">
      <c r="D10479" s="27"/>
      <c r="M10479" s="17"/>
    </row>
    <row r="10480" spans="4:13" x14ac:dyDescent="0.25">
      <c r="D10480" s="27"/>
      <c r="M10480" s="17"/>
    </row>
    <row r="10481" spans="4:13" x14ac:dyDescent="0.25">
      <c r="D10481" s="27"/>
      <c r="M10481" s="17"/>
    </row>
    <row r="10482" spans="4:13" x14ac:dyDescent="0.25">
      <c r="D10482" s="27"/>
      <c r="M10482" s="17"/>
    </row>
    <row r="10483" spans="4:13" x14ac:dyDescent="0.25">
      <c r="D10483" s="27"/>
      <c r="M10483" s="17"/>
    </row>
    <row r="10484" spans="4:13" x14ac:dyDescent="0.25">
      <c r="D10484" s="27"/>
      <c r="M10484" s="17"/>
    </row>
    <row r="10485" spans="4:13" x14ac:dyDescent="0.25">
      <c r="D10485" s="27"/>
      <c r="M10485" s="17"/>
    </row>
    <row r="10486" spans="4:13" x14ac:dyDescent="0.25">
      <c r="D10486" s="27"/>
      <c r="M10486" s="17"/>
    </row>
    <row r="10487" spans="4:13" x14ac:dyDescent="0.25">
      <c r="D10487" s="27"/>
      <c r="M10487" s="17"/>
    </row>
    <row r="10488" spans="4:13" x14ac:dyDescent="0.25">
      <c r="D10488" s="27"/>
      <c r="M10488" s="17"/>
    </row>
    <row r="10489" spans="4:13" x14ac:dyDescent="0.25">
      <c r="D10489" s="27"/>
      <c r="M10489" s="17"/>
    </row>
    <row r="10490" spans="4:13" x14ac:dyDescent="0.25">
      <c r="D10490" s="27"/>
      <c r="M10490" s="17"/>
    </row>
    <row r="10491" spans="4:13" x14ac:dyDescent="0.25">
      <c r="D10491" s="27"/>
      <c r="M10491" s="17"/>
    </row>
    <row r="10492" spans="4:13" x14ac:dyDescent="0.25">
      <c r="D10492" s="27"/>
      <c r="M10492" s="17"/>
    </row>
    <row r="10493" spans="4:13" x14ac:dyDescent="0.25">
      <c r="D10493" s="27"/>
      <c r="M10493" s="17"/>
    </row>
    <row r="10494" spans="4:13" x14ac:dyDescent="0.25">
      <c r="D10494" s="27"/>
      <c r="M10494" s="17"/>
    </row>
    <row r="10495" spans="4:13" x14ac:dyDescent="0.25">
      <c r="D10495" s="27"/>
      <c r="M10495" s="17"/>
    </row>
    <row r="10496" spans="4:13" x14ac:dyDescent="0.25">
      <c r="D10496" s="27"/>
      <c r="M10496" s="17"/>
    </row>
    <row r="10497" spans="4:13" x14ac:dyDescent="0.25">
      <c r="D10497" s="27"/>
      <c r="M10497" s="17"/>
    </row>
    <row r="10498" spans="4:13" x14ac:dyDescent="0.25">
      <c r="D10498" s="27"/>
      <c r="M10498" s="17"/>
    </row>
    <row r="10499" spans="4:13" x14ac:dyDescent="0.25">
      <c r="D10499" s="27"/>
      <c r="M10499" s="17"/>
    </row>
    <row r="10500" spans="4:13" x14ac:dyDescent="0.25">
      <c r="D10500" s="27"/>
      <c r="M10500" s="17"/>
    </row>
    <row r="10501" spans="4:13" x14ac:dyDescent="0.25">
      <c r="D10501" s="27"/>
      <c r="M10501" s="17"/>
    </row>
    <row r="10502" spans="4:13" x14ac:dyDescent="0.25">
      <c r="D10502" s="27"/>
      <c r="M10502" s="17"/>
    </row>
    <row r="10503" spans="4:13" x14ac:dyDescent="0.25">
      <c r="D10503" s="27"/>
      <c r="M10503" s="17"/>
    </row>
    <row r="10504" spans="4:13" x14ac:dyDescent="0.25">
      <c r="D10504" s="27"/>
      <c r="M10504" s="17"/>
    </row>
    <row r="10505" spans="4:13" x14ac:dyDescent="0.25">
      <c r="D10505" s="27"/>
      <c r="M10505" s="17"/>
    </row>
    <row r="10506" spans="4:13" x14ac:dyDescent="0.25">
      <c r="D10506" s="27"/>
      <c r="M10506" s="17"/>
    </row>
    <row r="10507" spans="4:13" x14ac:dyDescent="0.25">
      <c r="D10507" s="27"/>
      <c r="M10507" s="17"/>
    </row>
    <row r="10508" spans="4:13" x14ac:dyDescent="0.25">
      <c r="D10508" s="27"/>
      <c r="M10508" s="17"/>
    </row>
    <row r="10509" spans="4:13" x14ac:dyDescent="0.25">
      <c r="D10509" s="27"/>
      <c r="M10509" s="17"/>
    </row>
    <row r="10510" spans="4:13" x14ac:dyDescent="0.25">
      <c r="D10510" s="27"/>
      <c r="M10510" s="17"/>
    </row>
    <row r="10511" spans="4:13" x14ac:dyDescent="0.25">
      <c r="D10511" s="27"/>
      <c r="M10511" s="17"/>
    </row>
    <row r="10512" spans="4:13" x14ac:dyDescent="0.25">
      <c r="D10512" s="27"/>
      <c r="M10512" s="17"/>
    </row>
    <row r="10513" spans="4:13" x14ac:dyDescent="0.25">
      <c r="D10513" s="27"/>
      <c r="M10513" s="17"/>
    </row>
    <row r="10514" spans="4:13" x14ac:dyDescent="0.25">
      <c r="D10514" s="27"/>
      <c r="M10514" s="17"/>
    </row>
    <row r="10515" spans="4:13" x14ac:dyDescent="0.25">
      <c r="D10515" s="27"/>
      <c r="M10515" s="17"/>
    </row>
    <row r="10516" spans="4:13" x14ac:dyDescent="0.25">
      <c r="D10516" s="27"/>
      <c r="M10516" s="17"/>
    </row>
    <row r="10517" spans="4:13" x14ac:dyDescent="0.25">
      <c r="D10517" s="27"/>
      <c r="M10517" s="17"/>
    </row>
    <row r="10518" spans="4:13" x14ac:dyDescent="0.25">
      <c r="D10518" s="27"/>
      <c r="M10518" s="17"/>
    </row>
    <row r="10519" spans="4:13" x14ac:dyDescent="0.25">
      <c r="D10519" s="27"/>
      <c r="M10519" s="17"/>
    </row>
    <row r="10520" spans="4:13" x14ac:dyDescent="0.25">
      <c r="D10520" s="27"/>
      <c r="M10520" s="17"/>
    </row>
    <row r="10521" spans="4:13" x14ac:dyDescent="0.25">
      <c r="D10521" s="27"/>
      <c r="M10521" s="17"/>
    </row>
    <row r="10522" spans="4:13" x14ac:dyDescent="0.25">
      <c r="D10522" s="27"/>
      <c r="M10522" s="17"/>
    </row>
    <row r="10523" spans="4:13" x14ac:dyDescent="0.25">
      <c r="D10523" s="27"/>
      <c r="M10523" s="17"/>
    </row>
    <row r="10524" spans="4:13" x14ac:dyDescent="0.25">
      <c r="D10524" s="27"/>
      <c r="M10524" s="17"/>
    </row>
    <row r="10525" spans="4:13" x14ac:dyDescent="0.25">
      <c r="D10525" s="27"/>
      <c r="M10525" s="17"/>
    </row>
    <row r="10526" spans="4:13" x14ac:dyDescent="0.25">
      <c r="D10526" s="27"/>
      <c r="M10526" s="17"/>
    </row>
    <row r="10527" spans="4:13" x14ac:dyDescent="0.25">
      <c r="D10527" s="27"/>
      <c r="M10527" s="17"/>
    </row>
    <row r="10528" spans="4:13" x14ac:dyDescent="0.25">
      <c r="D10528" s="27"/>
      <c r="M10528" s="17"/>
    </row>
    <row r="10529" spans="4:13" x14ac:dyDescent="0.25">
      <c r="D10529" s="27"/>
      <c r="M10529" s="17"/>
    </row>
    <row r="10530" spans="4:13" x14ac:dyDescent="0.25">
      <c r="D10530" s="27"/>
      <c r="M10530" s="17"/>
    </row>
    <row r="10531" spans="4:13" x14ac:dyDescent="0.25">
      <c r="D10531" s="27"/>
      <c r="M10531" s="17"/>
    </row>
    <row r="10532" spans="4:13" x14ac:dyDescent="0.25">
      <c r="D10532" s="27"/>
      <c r="M10532" s="17"/>
    </row>
    <row r="10533" spans="4:13" x14ac:dyDescent="0.25">
      <c r="D10533" s="27"/>
      <c r="M10533" s="17"/>
    </row>
    <row r="10534" spans="4:13" x14ac:dyDescent="0.25">
      <c r="D10534" s="27"/>
      <c r="M10534" s="17"/>
    </row>
    <row r="10535" spans="4:13" x14ac:dyDescent="0.25">
      <c r="D10535" s="27"/>
      <c r="M10535" s="17"/>
    </row>
    <row r="10536" spans="4:13" x14ac:dyDescent="0.25">
      <c r="D10536" s="27"/>
      <c r="M10536" s="17"/>
    </row>
    <row r="10537" spans="4:13" x14ac:dyDescent="0.25">
      <c r="D10537" s="27"/>
      <c r="M10537" s="17"/>
    </row>
    <row r="10538" spans="4:13" x14ac:dyDescent="0.25">
      <c r="D10538" s="27"/>
      <c r="M10538" s="17"/>
    </row>
    <row r="10539" spans="4:13" x14ac:dyDescent="0.25">
      <c r="D10539" s="27"/>
      <c r="M10539" s="17"/>
    </row>
    <row r="10540" spans="4:13" x14ac:dyDescent="0.25">
      <c r="D10540" s="27"/>
      <c r="M10540" s="17"/>
    </row>
    <row r="10541" spans="4:13" x14ac:dyDescent="0.25">
      <c r="D10541" s="27"/>
      <c r="M10541" s="17"/>
    </row>
    <row r="10542" spans="4:13" x14ac:dyDescent="0.25">
      <c r="D10542" s="27"/>
      <c r="M10542" s="17"/>
    </row>
    <row r="10543" spans="4:13" x14ac:dyDescent="0.25">
      <c r="D10543" s="27"/>
      <c r="M10543" s="17"/>
    </row>
    <row r="10544" spans="4:13" x14ac:dyDescent="0.25">
      <c r="D10544" s="27"/>
      <c r="M10544" s="17"/>
    </row>
    <row r="10545" spans="4:13" x14ac:dyDescent="0.25">
      <c r="D10545" s="27"/>
      <c r="M10545" s="17"/>
    </row>
    <row r="10546" spans="4:13" x14ac:dyDescent="0.25">
      <c r="D10546" s="27"/>
      <c r="M10546" s="17"/>
    </row>
    <row r="10547" spans="4:13" x14ac:dyDescent="0.25">
      <c r="D10547" s="27"/>
      <c r="M10547" s="17"/>
    </row>
    <row r="10548" spans="4:13" x14ac:dyDescent="0.25">
      <c r="D10548" s="27"/>
      <c r="M10548" s="17"/>
    </row>
    <row r="10549" spans="4:13" x14ac:dyDescent="0.25">
      <c r="D10549" s="27"/>
      <c r="M10549" s="17"/>
    </row>
    <row r="10550" spans="4:13" x14ac:dyDescent="0.25">
      <c r="D10550" s="27"/>
      <c r="M10550" s="17"/>
    </row>
    <row r="10551" spans="4:13" x14ac:dyDescent="0.25">
      <c r="D10551" s="27"/>
      <c r="M10551" s="17"/>
    </row>
    <row r="10552" spans="4:13" x14ac:dyDescent="0.25">
      <c r="D10552" s="27"/>
      <c r="M10552" s="17"/>
    </row>
    <row r="10553" spans="4:13" x14ac:dyDescent="0.25">
      <c r="D10553" s="27"/>
      <c r="M10553" s="17"/>
    </row>
    <row r="10554" spans="4:13" x14ac:dyDescent="0.25">
      <c r="D10554" s="27"/>
      <c r="M10554" s="17"/>
    </row>
    <row r="10555" spans="4:13" x14ac:dyDescent="0.25">
      <c r="D10555" s="27"/>
      <c r="M10555" s="17"/>
    </row>
    <row r="10556" spans="4:13" x14ac:dyDescent="0.25">
      <c r="D10556" s="27"/>
      <c r="M10556" s="17"/>
    </row>
    <row r="10557" spans="4:13" x14ac:dyDescent="0.25">
      <c r="D10557" s="27"/>
      <c r="M10557" s="17"/>
    </row>
    <row r="10558" spans="4:13" x14ac:dyDescent="0.25">
      <c r="D10558" s="27"/>
      <c r="M10558" s="17"/>
    </row>
    <row r="10559" spans="4:13" x14ac:dyDescent="0.25">
      <c r="D10559" s="27"/>
      <c r="M10559" s="17"/>
    </row>
    <row r="10560" spans="4:13" x14ac:dyDescent="0.25">
      <c r="D10560" s="27"/>
      <c r="M10560" s="17"/>
    </row>
    <row r="10561" spans="4:13" x14ac:dyDescent="0.25">
      <c r="D10561" s="27"/>
      <c r="M10561" s="17"/>
    </row>
    <row r="10562" spans="4:13" x14ac:dyDescent="0.25">
      <c r="D10562" s="27"/>
      <c r="M10562" s="17"/>
    </row>
    <row r="10563" spans="4:13" x14ac:dyDescent="0.25">
      <c r="D10563" s="27"/>
      <c r="M10563" s="17"/>
    </row>
    <row r="10564" spans="4:13" x14ac:dyDescent="0.25">
      <c r="D10564" s="27"/>
      <c r="M10564" s="17"/>
    </row>
    <row r="10565" spans="4:13" x14ac:dyDescent="0.25">
      <c r="D10565" s="27"/>
      <c r="M10565" s="17"/>
    </row>
    <row r="10566" spans="4:13" x14ac:dyDescent="0.25">
      <c r="D10566" s="27"/>
      <c r="M10566" s="17"/>
    </row>
    <row r="10567" spans="4:13" x14ac:dyDescent="0.25">
      <c r="D10567" s="27"/>
      <c r="M10567" s="17"/>
    </row>
    <row r="10568" spans="4:13" x14ac:dyDescent="0.25">
      <c r="D10568" s="27"/>
      <c r="M10568" s="17"/>
    </row>
    <row r="10569" spans="4:13" x14ac:dyDescent="0.25">
      <c r="D10569" s="27"/>
      <c r="M10569" s="17"/>
    </row>
    <row r="10570" spans="4:13" x14ac:dyDescent="0.25">
      <c r="D10570" s="27"/>
      <c r="M10570" s="17"/>
    </row>
    <row r="10571" spans="4:13" x14ac:dyDescent="0.25">
      <c r="D10571" s="27"/>
      <c r="M10571" s="17"/>
    </row>
    <row r="10572" spans="4:13" x14ac:dyDescent="0.25">
      <c r="D10572" s="27"/>
      <c r="M10572" s="17"/>
    </row>
    <row r="10573" spans="4:13" x14ac:dyDescent="0.25">
      <c r="D10573" s="27"/>
      <c r="M10573" s="17"/>
    </row>
    <row r="10574" spans="4:13" x14ac:dyDescent="0.25">
      <c r="D10574" s="27"/>
      <c r="M10574" s="17"/>
    </row>
    <row r="10575" spans="4:13" x14ac:dyDescent="0.25">
      <c r="D10575" s="27"/>
      <c r="M10575" s="17"/>
    </row>
    <row r="10576" spans="4:13" x14ac:dyDescent="0.25">
      <c r="D10576" s="27"/>
      <c r="M10576" s="17"/>
    </row>
    <row r="10577" spans="4:13" x14ac:dyDescent="0.25">
      <c r="D10577" s="27"/>
      <c r="M10577" s="17"/>
    </row>
    <row r="10578" spans="4:13" x14ac:dyDescent="0.25">
      <c r="D10578" s="27"/>
      <c r="M10578" s="17"/>
    </row>
    <row r="10579" spans="4:13" x14ac:dyDescent="0.25">
      <c r="D10579" s="27"/>
      <c r="M10579" s="17"/>
    </row>
    <row r="10580" spans="4:13" x14ac:dyDescent="0.25">
      <c r="D10580" s="27"/>
      <c r="M10580" s="17"/>
    </row>
    <row r="10581" spans="4:13" x14ac:dyDescent="0.25">
      <c r="D10581" s="27"/>
      <c r="M10581" s="17"/>
    </row>
    <row r="10582" spans="4:13" x14ac:dyDescent="0.25">
      <c r="D10582" s="27"/>
      <c r="M10582" s="17"/>
    </row>
    <row r="10583" spans="4:13" x14ac:dyDescent="0.25">
      <c r="D10583" s="27"/>
      <c r="M10583" s="17"/>
    </row>
    <row r="10584" spans="4:13" x14ac:dyDescent="0.25">
      <c r="D10584" s="27"/>
      <c r="M10584" s="17"/>
    </row>
    <row r="10585" spans="4:13" x14ac:dyDescent="0.25">
      <c r="D10585" s="27"/>
      <c r="M10585" s="17"/>
    </row>
    <row r="10586" spans="4:13" x14ac:dyDescent="0.25">
      <c r="D10586" s="27"/>
      <c r="M10586" s="17"/>
    </row>
    <row r="10587" spans="4:13" x14ac:dyDescent="0.25">
      <c r="D10587" s="27"/>
      <c r="M10587" s="17"/>
    </row>
    <row r="10588" spans="4:13" x14ac:dyDescent="0.25">
      <c r="D10588" s="27"/>
      <c r="M10588" s="17"/>
    </row>
    <row r="10589" spans="4:13" x14ac:dyDescent="0.25">
      <c r="D10589" s="27"/>
      <c r="M10589" s="17"/>
    </row>
    <row r="10590" spans="4:13" x14ac:dyDescent="0.25">
      <c r="D10590" s="27"/>
      <c r="M10590" s="17"/>
    </row>
    <row r="10591" spans="4:13" x14ac:dyDescent="0.25">
      <c r="D10591" s="27"/>
      <c r="M10591" s="17"/>
    </row>
    <row r="10592" spans="4:13" x14ac:dyDescent="0.25">
      <c r="D10592" s="27"/>
      <c r="M10592" s="17"/>
    </row>
    <row r="10593" spans="4:13" x14ac:dyDescent="0.25">
      <c r="D10593" s="27"/>
      <c r="M10593" s="17"/>
    </row>
    <row r="10594" spans="4:13" x14ac:dyDescent="0.25">
      <c r="D10594" s="27"/>
      <c r="M10594" s="17"/>
    </row>
    <row r="10595" spans="4:13" x14ac:dyDescent="0.25">
      <c r="D10595" s="27"/>
      <c r="M10595" s="17"/>
    </row>
    <row r="10596" spans="4:13" x14ac:dyDescent="0.25">
      <c r="D10596" s="27"/>
      <c r="M10596" s="17"/>
    </row>
    <row r="10597" spans="4:13" x14ac:dyDescent="0.25">
      <c r="D10597" s="27"/>
      <c r="M10597" s="17"/>
    </row>
    <row r="10598" spans="4:13" x14ac:dyDescent="0.25">
      <c r="D10598" s="27"/>
      <c r="M10598" s="17"/>
    </row>
    <row r="10599" spans="4:13" x14ac:dyDescent="0.25">
      <c r="D10599" s="27"/>
      <c r="M10599" s="17"/>
    </row>
    <row r="10600" spans="4:13" x14ac:dyDescent="0.25">
      <c r="D10600" s="27"/>
      <c r="M10600" s="17"/>
    </row>
    <row r="10601" spans="4:13" x14ac:dyDescent="0.25">
      <c r="D10601" s="27"/>
      <c r="M10601" s="17"/>
    </row>
    <row r="10602" spans="4:13" x14ac:dyDescent="0.25">
      <c r="D10602" s="27"/>
      <c r="M10602" s="17"/>
    </row>
    <row r="10603" spans="4:13" x14ac:dyDescent="0.25">
      <c r="D10603" s="27"/>
      <c r="M10603" s="17"/>
    </row>
    <row r="10604" spans="4:13" x14ac:dyDescent="0.25">
      <c r="D10604" s="27"/>
      <c r="M10604" s="17"/>
    </row>
    <row r="10605" spans="4:13" x14ac:dyDescent="0.25">
      <c r="D10605" s="27"/>
      <c r="M10605" s="17"/>
    </row>
    <row r="10606" spans="4:13" x14ac:dyDescent="0.25">
      <c r="D10606" s="27"/>
      <c r="M10606" s="17"/>
    </row>
    <row r="10607" spans="4:13" x14ac:dyDescent="0.25">
      <c r="D10607" s="27"/>
      <c r="M10607" s="17"/>
    </row>
    <row r="10608" spans="4:13" x14ac:dyDescent="0.25">
      <c r="D10608" s="27"/>
      <c r="M10608" s="17"/>
    </row>
    <row r="10609" spans="4:13" x14ac:dyDescent="0.25">
      <c r="D10609" s="27"/>
      <c r="M10609" s="17"/>
    </row>
    <row r="10610" spans="4:13" x14ac:dyDescent="0.25">
      <c r="D10610" s="27"/>
      <c r="M10610" s="17"/>
    </row>
    <row r="10611" spans="4:13" x14ac:dyDescent="0.25">
      <c r="D10611" s="27"/>
      <c r="M10611" s="17"/>
    </row>
    <row r="10612" spans="4:13" x14ac:dyDescent="0.25">
      <c r="D10612" s="27"/>
      <c r="M10612" s="17"/>
    </row>
    <row r="10613" spans="4:13" x14ac:dyDescent="0.25">
      <c r="D10613" s="27"/>
      <c r="M10613" s="17"/>
    </row>
    <row r="10614" spans="4:13" x14ac:dyDescent="0.25">
      <c r="D10614" s="27"/>
      <c r="M10614" s="17"/>
    </row>
    <row r="10615" spans="4:13" x14ac:dyDescent="0.25">
      <c r="D10615" s="27"/>
      <c r="M10615" s="17"/>
    </row>
    <row r="10616" spans="4:13" x14ac:dyDescent="0.25">
      <c r="D10616" s="27"/>
      <c r="M10616" s="17"/>
    </row>
    <row r="10617" spans="4:13" x14ac:dyDescent="0.25">
      <c r="D10617" s="27"/>
      <c r="M10617" s="17"/>
    </row>
    <row r="10618" spans="4:13" x14ac:dyDescent="0.25">
      <c r="D10618" s="27"/>
      <c r="M10618" s="17"/>
    </row>
    <row r="10619" spans="4:13" x14ac:dyDescent="0.25">
      <c r="D10619" s="27"/>
      <c r="M10619" s="17"/>
    </row>
    <row r="10620" spans="4:13" x14ac:dyDescent="0.25">
      <c r="D10620" s="27"/>
      <c r="M10620" s="17"/>
    </row>
    <row r="10621" spans="4:13" x14ac:dyDescent="0.25">
      <c r="D10621" s="27"/>
      <c r="M10621" s="17"/>
    </row>
    <row r="10622" spans="4:13" x14ac:dyDescent="0.25">
      <c r="D10622" s="27"/>
      <c r="M10622" s="17"/>
    </row>
    <row r="10623" spans="4:13" x14ac:dyDescent="0.25">
      <c r="D10623" s="27"/>
      <c r="M10623" s="17"/>
    </row>
    <row r="10624" spans="4:13" x14ac:dyDescent="0.25">
      <c r="D10624" s="27"/>
      <c r="M10624" s="17"/>
    </row>
    <row r="10625" spans="4:13" x14ac:dyDescent="0.25">
      <c r="D10625" s="27"/>
      <c r="M10625" s="17"/>
    </row>
    <row r="10626" spans="4:13" x14ac:dyDescent="0.25">
      <c r="D10626" s="27"/>
      <c r="M10626" s="17"/>
    </row>
    <row r="10627" spans="4:13" x14ac:dyDescent="0.25">
      <c r="D10627" s="27"/>
      <c r="M10627" s="17"/>
    </row>
    <row r="10628" spans="4:13" x14ac:dyDescent="0.25">
      <c r="D10628" s="27"/>
      <c r="M10628" s="17"/>
    </row>
    <row r="10629" spans="4:13" x14ac:dyDescent="0.25">
      <c r="D10629" s="27"/>
      <c r="M10629" s="17"/>
    </row>
    <row r="10630" spans="4:13" x14ac:dyDescent="0.25">
      <c r="D10630" s="27"/>
      <c r="M10630" s="17"/>
    </row>
    <row r="10631" spans="4:13" x14ac:dyDescent="0.25">
      <c r="D10631" s="27"/>
      <c r="M10631" s="17"/>
    </row>
    <row r="10632" spans="4:13" x14ac:dyDescent="0.25">
      <c r="D10632" s="27"/>
      <c r="M10632" s="17"/>
    </row>
    <row r="10633" spans="4:13" x14ac:dyDescent="0.25">
      <c r="D10633" s="27"/>
      <c r="M10633" s="17"/>
    </row>
    <row r="10634" spans="4:13" x14ac:dyDescent="0.25">
      <c r="D10634" s="27"/>
      <c r="M10634" s="17"/>
    </row>
    <row r="10635" spans="4:13" x14ac:dyDescent="0.25">
      <c r="D10635" s="27"/>
      <c r="M10635" s="17"/>
    </row>
    <row r="10636" spans="4:13" x14ac:dyDescent="0.25">
      <c r="D10636" s="27"/>
      <c r="M10636" s="17"/>
    </row>
    <row r="10637" spans="4:13" x14ac:dyDescent="0.25">
      <c r="D10637" s="27"/>
      <c r="M10637" s="17"/>
    </row>
    <row r="10638" spans="4:13" x14ac:dyDescent="0.25">
      <c r="D10638" s="27"/>
      <c r="M10638" s="17"/>
    </row>
    <row r="10639" spans="4:13" x14ac:dyDescent="0.25">
      <c r="D10639" s="27"/>
      <c r="M10639" s="17"/>
    </row>
    <row r="10640" spans="4:13" x14ac:dyDescent="0.25">
      <c r="D10640" s="27"/>
      <c r="M10640" s="17"/>
    </row>
    <row r="10641" spans="4:13" x14ac:dyDescent="0.25">
      <c r="D10641" s="27"/>
      <c r="M10641" s="17"/>
    </row>
    <row r="10642" spans="4:13" x14ac:dyDescent="0.25">
      <c r="D10642" s="27"/>
      <c r="M10642" s="17"/>
    </row>
    <row r="10643" spans="4:13" x14ac:dyDescent="0.25">
      <c r="D10643" s="27"/>
      <c r="M10643" s="17"/>
    </row>
    <row r="10644" spans="4:13" x14ac:dyDescent="0.25">
      <c r="D10644" s="27"/>
      <c r="M10644" s="17"/>
    </row>
    <row r="10645" spans="4:13" x14ac:dyDescent="0.25">
      <c r="D10645" s="27"/>
      <c r="M10645" s="17"/>
    </row>
    <row r="10646" spans="4:13" x14ac:dyDescent="0.25">
      <c r="D10646" s="27"/>
      <c r="M10646" s="17"/>
    </row>
    <row r="10647" spans="4:13" x14ac:dyDescent="0.25">
      <c r="D10647" s="27"/>
      <c r="M10647" s="17"/>
    </row>
    <row r="10648" spans="4:13" x14ac:dyDescent="0.25">
      <c r="D10648" s="27"/>
      <c r="M10648" s="17"/>
    </row>
    <row r="10649" spans="4:13" x14ac:dyDescent="0.25">
      <c r="D10649" s="27"/>
      <c r="M10649" s="17"/>
    </row>
    <row r="10650" spans="4:13" x14ac:dyDescent="0.25">
      <c r="D10650" s="27"/>
      <c r="M10650" s="17"/>
    </row>
    <row r="10651" spans="4:13" x14ac:dyDescent="0.25">
      <c r="D10651" s="27"/>
      <c r="M10651" s="17"/>
    </row>
    <row r="10652" spans="4:13" x14ac:dyDescent="0.25">
      <c r="D10652" s="27"/>
      <c r="M10652" s="17"/>
    </row>
    <row r="10653" spans="4:13" x14ac:dyDescent="0.25">
      <c r="D10653" s="27"/>
      <c r="M10653" s="17"/>
    </row>
    <row r="10654" spans="4:13" x14ac:dyDescent="0.25">
      <c r="D10654" s="27"/>
      <c r="M10654" s="17"/>
    </row>
    <row r="10655" spans="4:13" x14ac:dyDescent="0.25">
      <c r="D10655" s="27"/>
      <c r="M10655" s="17"/>
    </row>
    <row r="10656" spans="4:13" x14ac:dyDescent="0.25">
      <c r="D10656" s="27"/>
      <c r="M10656" s="17"/>
    </row>
    <row r="10657" spans="4:13" x14ac:dyDescent="0.25">
      <c r="D10657" s="27"/>
      <c r="M10657" s="17"/>
    </row>
    <row r="10658" spans="4:13" x14ac:dyDescent="0.25">
      <c r="D10658" s="27"/>
      <c r="M10658" s="17"/>
    </row>
    <row r="10659" spans="4:13" x14ac:dyDescent="0.25">
      <c r="D10659" s="27"/>
      <c r="M10659" s="17"/>
    </row>
    <row r="10660" spans="4:13" x14ac:dyDescent="0.25">
      <c r="D10660" s="27"/>
      <c r="M10660" s="17"/>
    </row>
    <row r="10661" spans="4:13" x14ac:dyDescent="0.25">
      <c r="D10661" s="27"/>
      <c r="M10661" s="17"/>
    </row>
    <row r="10662" spans="4:13" x14ac:dyDescent="0.25">
      <c r="D10662" s="27"/>
      <c r="M10662" s="17"/>
    </row>
    <row r="10663" spans="4:13" x14ac:dyDescent="0.25">
      <c r="D10663" s="27"/>
      <c r="M10663" s="17"/>
    </row>
    <row r="10664" spans="4:13" x14ac:dyDescent="0.25">
      <c r="D10664" s="27"/>
      <c r="M10664" s="17"/>
    </row>
    <row r="10665" spans="4:13" x14ac:dyDescent="0.25">
      <c r="D10665" s="27"/>
      <c r="M10665" s="17"/>
    </row>
    <row r="10666" spans="4:13" x14ac:dyDescent="0.25">
      <c r="D10666" s="27"/>
      <c r="M10666" s="17"/>
    </row>
    <row r="10667" spans="4:13" x14ac:dyDescent="0.25">
      <c r="D10667" s="27"/>
      <c r="M10667" s="17"/>
    </row>
    <row r="10668" spans="4:13" x14ac:dyDescent="0.25">
      <c r="D10668" s="27"/>
      <c r="M10668" s="17"/>
    </row>
    <row r="10669" spans="4:13" x14ac:dyDescent="0.25">
      <c r="D10669" s="27"/>
      <c r="M10669" s="17"/>
    </row>
    <row r="10670" spans="4:13" x14ac:dyDescent="0.25">
      <c r="D10670" s="27"/>
      <c r="M10670" s="17"/>
    </row>
    <row r="10671" spans="4:13" x14ac:dyDescent="0.25">
      <c r="D10671" s="27"/>
      <c r="M10671" s="17"/>
    </row>
    <row r="10672" spans="4:13" x14ac:dyDescent="0.25">
      <c r="D10672" s="27"/>
      <c r="M10672" s="17"/>
    </row>
    <row r="10673" spans="4:13" x14ac:dyDescent="0.25">
      <c r="D10673" s="27"/>
      <c r="M10673" s="17"/>
    </row>
    <row r="10674" spans="4:13" x14ac:dyDescent="0.25">
      <c r="D10674" s="27"/>
      <c r="M10674" s="17"/>
    </row>
    <row r="10675" spans="4:13" x14ac:dyDescent="0.25">
      <c r="D10675" s="27"/>
      <c r="M10675" s="17"/>
    </row>
    <row r="10676" spans="4:13" x14ac:dyDescent="0.25">
      <c r="D10676" s="27"/>
      <c r="M10676" s="17"/>
    </row>
    <row r="10677" spans="4:13" x14ac:dyDescent="0.25">
      <c r="D10677" s="27"/>
      <c r="M10677" s="17"/>
    </row>
    <row r="10678" spans="4:13" x14ac:dyDescent="0.25">
      <c r="D10678" s="27"/>
      <c r="M10678" s="17"/>
    </row>
    <row r="10679" spans="4:13" x14ac:dyDescent="0.25">
      <c r="D10679" s="27"/>
      <c r="M10679" s="17"/>
    </row>
    <row r="10680" spans="4:13" x14ac:dyDescent="0.25">
      <c r="D10680" s="27"/>
      <c r="M10680" s="17"/>
    </row>
    <row r="10681" spans="4:13" x14ac:dyDescent="0.25">
      <c r="D10681" s="27"/>
      <c r="M10681" s="17"/>
    </row>
    <row r="10682" spans="4:13" x14ac:dyDescent="0.25">
      <c r="D10682" s="27"/>
      <c r="M10682" s="17"/>
    </row>
    <row r="10683" spans="4:13" x14ac:dyDescent="0.25">
      <c r="D10683" s="27"/>
      <c r="M10683" s="17"/>
    </row>
    <row r="10684" spans="4:13" x14ac:dyDescent="0.25">
      <c r="D10684" s="27"/>
      <c r="M10684" s="17"/>
    </row>
    <row r="10685" spans="4:13" x14ac:dyDescent="0.25">
      <c r="D10685" s="27"/>
      <c r="M10685" s="17"/>
    </row>
    <row r="10686" spans="4:13" x14ac:dyDescent="0.25">
      <c r="D10686" s="27"/>
      <c r="M10686" s="17"/>
    </row>
    <row r="10687" spans="4:13" x14ac:dyDescent="0.25">
      <c r="D10687" s="27"/>
      <c r="M10687" s="17"/>
    </row>
    <row r="10688" spans="4:13" x14ac:dyDescent="0.25">
      <c r="D10688" s="27"/>
      <c r="M10688" s="17"/>
    </row>
    <row r="10689" spans="4:13" x14ac:dyDescent="0.25">
      <c r="D10689" s="27"/>
      <c r="M10689" s="17"/>
    </row>
    <row r="10690" spans="4:13" x14ac:dyDescent="0.25">
      <c r="D10690" s="27"/>
      <c r="M10690" s="17"/>
    </row>
    <row r="10691" spans="4:13" x14ac:dyDescent="0.25">
      <c r="D10691" s="27"/>
      <c r="M10691" s="17"/>
    </row>
    <row r="10692" spans="4:13" x14ac:dyDescent="0.25">
      <c r="D10692" s="27"/>
      <c r="M10692" s="17"/>
    </row>
    <row r="10693" spans="4:13" x14ac:dyDescent="0.25">
      <c r="D10693" s="27"/>
      <c r="M10693" s="17"/>
    </row>
    <row r="10694" spans="4:13" x14ac:dyDescent="0.25">
      <c r="D10694" s="27"/>
      <c r="M10694" s="17"/>
    </row>
    <row r="10695" spans="4:13" x14ac:dyDescent="0.25">
      <c r="D10695" s="27"/>
      <c r="M10695" s="17"/>
    </row>
    <row r="10696" spans="4:13" x14ac:dyDescent="0.25">
      <c r="D10696" s="27"/>
      <c r="M10696" s="17"/>
    </row>
    <row r="10697" spans="4:13" x14ac:dyDescent="0.25">
      <c r="D10697" s="27"/>
      <c r="M10697" s="17"/>
    </row>
    <row r="10698" spans="4:13" x14ac:dyDescent="0.25">
      <c r="D10698" s="27"/>
      <c r="M10698" s="17"/>
    </row>
    <row r="10699" spans="4:13" x14ac:dyDescent="0.25">
      <c r="D10699" s="27"/>
      <c r="M10699" s="17"/>
    </row>
    <row r="10700" spans="4:13" x14ac:dyDescent="0.25">
      <c r="D10700" s="27"/>
      <c r="M10700" s="17"/>
    </row>
    <row r="10701" spans="4:13" x14ac:dyDescent="0.25">
      <c r="D10701" s="27"/>
      <c r="M10701" s="17"/>
    </row>
    <row r="10702" spans="4:13" x14ac:dyDescent="0.25">
      <c r="D10702" s="27"/>
      <c r="M10702" s="17"/>
    </row>
    <row r="10703" spans="4:13" x14ac:dyDescent="0.25">
      <c r="D10703" s="27"/>
      <c r="M10703" s="17"/>
    </row>
    <row r="10704" spans="4:13" x14ac:dyDescent="0.25">
      <c r="D10704" s="27"/>
      <c r="M10704" s="17"/>
    </row>
    <row r="10705" spans="4:13" x14ac:dyDescent="0.25">
      <c r="D10705" s="27"/>
      <c r="M10705" s="17"/>
    </row>
    <row r="10706" spans="4:13" x14ac:dyDescent="0.25">
      <c r="D10706" s="27"/>
      <c r="M10706" s="17"/>
    </row>
    <row r="10707" spans="4:13" x14ac:dyDescent="0.25">
      <c r="D10707" s="27"/>
      <c r="M10707" s="17"/>
    </row>
    <row r="10708" spans="4:13" x14ac:dyDescent="0.25">
      <c r="D10708" s="27"/>
      <c r="M10708" s="17"/>
    </row>
    <row r="10709" spans="4:13" x14ac:dyDescent="0.25">
      <c r="D10709" s="27"/>
      <c r="M10709" s="17"/>
    </row>
    <row r="10710" spans="4:13" x14ac:dyDescent="0.25">
      <c r="D10710" s="27"/>
      <c r="M10710" s="17"/>
    </row>
    <row r="10711" spans="4:13" x14ac:dyDescent="0.25">
      <c r="D10711" s="27"/>
      <c r="M10711" s="17"/>
    </row>
    <row r="10712" spans="4:13" x14ac:dyDescent="0.25">
      <c r="D10712" s="27"/>
      <c r="M10712" s="17"/>
    </row>
    <row r="10713" spans="4:13" x14ac:dyDescent="0.25">
      <c r="D10713" s="27"/>
      <c r="M10713" s="17"/>
    </row>
    <row r="10714" spans="4:13" x14ac:dyDescent="0.25">
      <c r="D10714" s="27"/>
      <c r="M10714" s="17"/>
    </row>
    <row r="10715" spans="4:13" x14ac:dyDescent="0.25">
      <c r="D10715" s="27"/>
      <c r="M10715" s="17"/>
    </row>
    <row r="10716" spans="4:13" x14ac:dyDescent="0.25">
      <c r="D10716" s="27"/>
      <c r="M10716" s="17"/>
    </row>
    <row r="10717" spans="4:13" x14ac:dyDescent="0.25">
      <c r="D10717" s="27"/>
      <c r="M10717" s="17"/>
    </row>
    <row r="10718" spans="4:13" x14ac:dyDescent="0.25">
      <c r="D10718" s="27"/>
      <c r="M10718" s="17"/>
    </row>
    <row r="10719" spans="4:13" x14ac:dyDescent="0.25">
      <c r="D10719" s="27"/>
      <c r="M10719" s="17"/>
    </row>
    <row r="10720" spans="4:13" x14ac:dyDescent="0.25">
      <c r="D10720" s="27"/>
      <c r="M10720" s="17"/>
    </row>
    <row r="10721" spans="4:13" x14ac:dyDescent="0.25">
      <c r="D10721" s="27"/>
      <c r="M10721" s="17"/>
    </row>
    <row r="10722" spans="4:13" x14ac:dyDescent="0.25">
      <c r="D10722" s="27"/>
      <c r="M10722" s="17"/>
    </row>
    <row r="10723" spans="4:13" x14ac:dyDescent="0.25">
      <c r="D10723" s="27"/>
      <c r="M10723" s="17"/>
    </row>
    <row r="10724" spans="4:13" x14ac:dyDescent="0.25">
      <c r="D10724" s="27"/>
      <c r="M10724" s="17"/>
    </row>
    <row r="10725" spans="4:13" x14ac:dyDescent="0.25">
      <c r="D10725" s="27"/>
      <c r="M10725" s="17"/>
    </row>
    <row r="10726" spans="4:13" x14ac:dyDescent="0.25">
      <c r="D10726" s="27"/>
      <c r="M10726" s="17"/>
    </row>
    <row r="10727" spans="4:13" x14ac:dyDescent="0.25">
      <c r="D10727" s="27"/>
      <c r="M10727" s="17"/>
    </row>
    <row r="10728" spans="4:13" x14ac:dyDescent="0.25">
      <c r="D10728" s="27"/>
      <c r="M10728" s="17"/>
    </row>
    <row r="10729" spans="4:13" x14ac:dyDescent="0.25">
      <c r="D10729" s="27"/>
      <c r="M10729" s="17"/>
    </row>
    <row r="10730" spans="4:13" x14ac:dyDescent="0.25">
      <c r="D10730" s="27"/>
      <c r="M10730" s="17"/>
    </row>
    <row r="10731" spans="4:13" x14ac:dyDescent="0.25">
      <c r="D10731" s="27"/>
      <c r="M10731" s="17"/>
    </row>
    <row r="10732" spans="4:13" x14ac:dyDescent="0.25">
      <c r="D10732" s="27"/>
      <c r="M10732" s="17"/>
    </row>
    <row r="10733" spans="4:13" x14ac:dyDescent="0.25">
      <c r="D10733" s="27"/>
      <c r="M10733" s="17"/>
    </row>
    <row r="10734" spans="4:13" x14ac:dyDescent="0.25">
      <c r="D10734" s="27"/>
      <c r="M10734" s="17"/>
    </row>
    <row r="10735" spans="4:13" x14ac:dyDescent="0.25">
      <c r="D10735" s="27"/>
      <c r="M10735" s="17"/>
    </row>
    <row r="10736" spans="4:13" x14ac:dyDescent="0.25">
      <c r="D10736" s="27"/>
      <c r="M10736" s="17"/>
    </row>
    <row r="10737" spans="4:13" x14ac:dyDescent="0.25">
      <c r="D10737" s="27"/>
      <c r="M10737" s="17"/>
    </row>
    <row r="10738" spans="4:13" x14ac:dyDescent="0.25">
      <c r="D10738" s="27"/>
      <c r="M10738" s="17"/>
    </row>
    <row r="10739" spans="4:13" x14ac:dyDescent="0.25">
      <c r="D10739" s="27"/>
      <c r="M10739" s="17"/>
    </row>
    <row r="10740" spans="4:13" x14ac:dyDescent="0.25">
      <c r="D10740" s="27"/>
      <c r="M10740" s="17"/>
    </row>
    <row r="10741" spans="4:13" x14ac:dyDescent="0.25">
      <c r="D10741" s="27"/>
      <c r="M10741" s="17"/>
    </row>
    <row r="10742" spans="4:13" x14ac:dyDescent="0.25">
      <c r="D10742" s="27"/>
      <c r="M10742" s="17"/>
    </row>
    <row r="10743" spans="4:13" x14ac:dyDescent="0.25">
      <c r="D10743" s="27"/>
      <c r="M10743" s="17"/>
    </row>
    <row r="10744" spans="4:13" x14ac:dyDescent="0.25">
      <c r="D10744" s="27"/>
      <c r="M10744" s="17"/>
    </row>
    <row r="10745" spans="4:13" x14ac:dyDescent="0.25">
      <c r="D10745" s="27"/>
      <c r="M10745" s="17"/>
    </row>
    <row r="10746" spans="4:13" x14ac:dyDescent="0.25">
      <c r="D10746" s="27"/>
      <c r="M10746" s="17"/>
    </row>
    <row r="10747" spans="4:13" x14ac:dyDescent="0.25">
      <c r="D10747" s="27"/>
      <c r="M10747" s="17"/>
    </row>
    <row r="10748" spans="4:13" x14ac:dyDescent="0.25">
      <c r="D10748" s="27"/>
      <c r="M10748" s="17"/>
    </row>
    <row r="10749" spans="4:13" x14ac:dyDescent="0.25">
      <c r="D10749" s="27"/>
      <c r="M10749" s="17"/>
    </row>
    <row r="10750" spans="4:13" x14ac:dyDescent="0.25">
      <c r="D10750" s="27"/>
      <c r="M10750" s="17"/>
    </row>
    <row r="10751" spans="4:13" x14ac:dyDescent="0.25">
      <c r="D10751" s="27"/>
      <c r="M10751" s="17"/>
    </row>
    <row r="10752" spans="4:13" x14ac:dyDescent="0.25">
      <c r="D10752" s="27"/>
      <c r="M10752" s="17"/>
    </row>
    <row r="10753" spans="4:13" x14ac:dyDescent="0.25">
      <c r="D10753" s="27"/>
      <c r="M10753" s="17"/>
    </row>
    <row r="10754" spans="4:13" x14ac:dyDescent="0.25">
      <c r="D10754" s="27"/>
      <c r="M10754" s="17"/>
    </row>
    <row r="10755" spans="4:13" x14ac:dyDescent="0.25">
      <c r="D10755" s="27"/>
      <c r="M10755" s="17"/>
    </row>
    <row r="10756" spans="4:13" x14ac:dyDescent="0.25">
      <c r="D10756" s="27"/>
      <c r="M10756" s="17"/>
    </row>
    <row r="10757" spans="4:13" x14ac:dyDescent="0.25">
      <c r="D10757" s="27"/>
      <c r="M10757" s="17"/>
    </row>
    <row r="10758" spans="4:13" x14ac:dyDescent="0.25">
      <c r="D10758" s="27"/>
      <c r="M10758" s="17"/>
    </row>
    <row r="10759" spans="4:13" x14ac:dyDescent="0.25">
      <c r="D10759" s="27"/>
      <c r="M10759" s="17"/>
    </row>
    <row r="10760" spans="4:13" x14ac:dyDescent="0.25">
      <c r="D10760" s="27"/>
      <c r="M10760" s="17"/>
    </row>
    <row r="10761" spans="4:13" x14ac:dyDescent="0.25">
      <c r="D10761" s="27"/>
      <c r="M10761" s="17"/>
    </row>
    <row r="10762" spans="4:13" x14ac:dyDescent="0.25">
      <c r="D10762" s="27"/>
      <c r="M10762" s="17"/>
    </row>
    <row r="10763" spans="4:13" x14ac:dyDescent="0.25">
      <c r="D10763" s="27"/>
      <c r="M10763" s="17"/>
    </row>
    <row r="10764" spans="4:13" x14ac:dyDescent="0.25">
      <c r="D10764" s="27"/>
      <c r="M10764" s="17"/>
    </row>
    <row r="10765" spans="4:13" x14ac:dyDescent="0.25">
      <c r="D10765" s="27"/>
      <c r="M10765" s="17"/>
    </row>
    <row r="10766" spans="4:13" x14ac:dyDescent="0.25">
      <c r="D10766" s="27"/>
      <c r="M10766" s="17"/>
    </row>
    <row r="10767" spans="4:13" x14ac:dyDescent="0.25">
      <c r="D10767" s="27"/>
      <c r="M10767" s="17"/>
    </row>
    <row r="10768" spans="4:13" x14ac:dyDescent="0.25">
      <c r="D10768" s="27"/>
      <c r="M10768" s="17"/>
    </row>
    <row r="10769" spans="4:13" x14ac:dyDescent="0.25">
      <c r="D10769" s="27"/>
      <c r="M10769" s="17"/>
    </row>
    <row r="10770" spans="4:13" x14ac:dyDescent="0.25">
      <c r="D10770" s="27"/>
      <c r="M10770" s="17"/>
    </row>
    <row r="10771" spans="4:13" x14ac:dyDescent="0.25">
      <c r="D10771" s="27"/>
      <c r="M10771" s="17"/>
    </row>
    <row r="10772" spans="4:13" x14ac:dyDescent="0.25">
      <c r="D10772" s="27"/>
      <c r="M10772" s="17"/>
    </row>
    <row r="10773" spans="4:13" x14ac:dyDescent="0.25">
      <c r="D10773" s="27"/>
      <c r="M10773" s="17"/>
    </row>
    <row r="10774" spans="4:13" x14ac:dyDescent="0.25">
      <c r="D10774" s="27"/>
      <c r="M10774" s="17"/>
    </row>
    <row r="10775" spans="4:13" x14ac:dyDescent="0.25">
      <c r="D10775" s="27"/>
      <c r="M10775" s="17"/>
    </row>
    <row r="10776" spans="4:13" x14ac:dyDescent="0.25">
      <c r="D10776" s="27"/>
      <c r="M10776" s="17"/>
    </row>
    <row r="10777" spans="4:13" x14ac:dyDescent="0.25">
      <c r="D10777" s="27"/>
      <c r="M10777" s="17"/>
    </row>
    <row r="10778" spans="4:13" x14ac:dyDescent="0.25">
      <c r="D10778" s="27"/>
      <c r="M10778" s="17"/>
    </row>
    <row r="10779" spans="4:13" x14ac:dyDescent="0.25">
      <c r="D10779" s="27"/>
      <c r="M10779" s="17"/>
    </row>
    <row r="10780" spans="4:13" x14ac:dyDescent="0.25">
      <c r="D10780" s="27"/>
      <c r="M10780" s="17"/>
    </row>
    <row r="10781" spans="4:13" x14ac:dyDescent="0.25">
      <c r="D10781" s="27"/>
      <c r="M10781" s="17"/>
    </row>
    <row r="10782" spans="4:13" x14ac:dyDescent="0.25">
      <c r="D10782" s="27"/>
      <c r="M10782" s="17"/>
    </row>
    <row r="10783" spans="4:13" x14ac:dyDescent="0.25">
      <c r="D10783" s="27"/>
      <c r="M10783" s="17"/>
    </row>
    <row r="10784" spans="4:13" x14ac:dyDescent="0.25">
      <c r="D10784" s="27"/>
      <c r="M10784" s="17"/>
    </row>
    <row r="10785" spans="4:13" x14ac:dyDescent="0.25">
      <c r="D10785" s="27"/>
      <c r="M10785" s="17"/>
    </row>
    <row r="10786" spans="4:13" x14ac:dyDescent="0.25">
      <c r="D10786" s="27"/>
      <c r="M10786" s="17"/>
    </row>
    <row r="10787" spans="4:13" x14ac:dyDescent="0.25">
      <c r="D10787" s="27"/>
      <c r="M10787" s="17"/>
    </row>
    <row r="10788" spans="4:13" x14ac:dyDescent="0.25">
      <c r="D10788" s="27"/>
      <c r="M10788" s="17"/>
    </row>
    <row r="10789" spans="4:13" x14ac:dyDescent="0.25">
      <c r="D10789" s="27"/>
      <c r="M10789" s="17"/>
    </row>
    <row r="10790" spans="4:13" x14ac:dyDescent="0.25">
      <c r="D10790" s="27"/>
      <c r="M10790" s="17"/>
    </row>
    <row r="10791" spans="4:13" x14ac:dyDescent="0.25">
      <c r="D10791" s="27"/>
      <c r="M10791" s="17"/>
    </row>
    <row r="10792" spans="4:13" x14ac:dyDescent="0.25">
      <c r="D10792" s="27"/>
      <c r="M10792" s="17"/>
    </row>
    <row r="10793" spans="4:13" x14ac:dyDescent="0.25">
      <c r="D10793" s="27"/>
      <c r="M10793" s="17"/>
    </row>
    <row r="10794" spans="4:13" x14ac:dyDescent="0.25">
      <c r="D10794" s="27"/>
      <c r="M10794" s="17"/>
    </row>
    <row r="10795" spans="4:13" x14ac:dyDescent="0.25">
      <c r="D10795" s="27"/>
      <c r="M10795" s="17"/>
    </row>
    <row r="10796" spans="4:13" x14ac:dyDescent="0.25">
      <c r="D10796" s="27"/>
      <c r="M10796" s="17"/>
    </row>
    <row r="10797" spans="4:13" x14ac:dyDescent="0.25">
      <c r="D10797" s="27"/>
      <c r="M10797" s="17"/>
    </row>
    <row r="10798" spans="4:13" x14ac:dyDescent="0.25">
      <c r="D10798" s="27"/>
      <c r="M10798" s="17"/>
    </row>
    <row r="10799" spans="4:13" x14ac:dyDescent="0.25">
      <c r="D10799" s="27"/>
      <c r="M10799" s="17"/>
    </row>
    <row r="10800" spans="4:13" x14ac:dyDescent="0.25">
      <c r="D10800" s="27"/>
      <c r="M10800" s="17"/>
    </row>
    <row r="10801" spans="4:13" x14ac:dyDescent="0.25">
      <c r="D10801" s="27"/>
      <c r="M10801" s="17"/>
    </row>
    <row r="10802" spans="4:13" x14ac:dyDescent="0.25">
      <c r="D10802" s="27"/>
      <c r="M10802" s="17"/>
    </row>
    <row r="10803" spans="4:13" x14ac:dyDescent="0.25">
      <c r="D10803" s="27"/>
      <c r="M10803" s="17"/>
    </row>
    <row r="10804" spans="4:13" x14ac:dyDescent="0.25">
      <c r="D10804" s="27"/>
      <c r="M10804" s="17"/>
    </row>
    <row r="10805" spans="4:13" x14ac:dyDescent="0.25">
      <c r="D10805" s="27"/>
      <c r="M10805" s="17"/>
    </row>
    <row r="10806" spans="4:13" x14ac:dyDescent="0.25">
      <c r="D10806" s="27"/>
      <c r="M10806" s="17"/>
    </row>
    <row r="10807" spans="4:13" x14ac:dyDescent="0.25">
      <c r="D10807" s="27"/>
      <c r="M10807" s="17"/>
    </row>
    <row r="10808" spans="4:13" x14ac:dyDescent="0.25">
      <c r="D10808" s="27"/>
      <c r="M10808" s="17"/>
    </row>
    <row r="10809" spans="4:13" x14ac:dyDescent="0.25">
      <c r="D10809" s="27"/>
      <c r="M10809" s="17"/>
    </row>
    <row r="10810" spans="4:13" x14ac:dyDescent="0.25">
      <c r="D10810" s="27"/>
      <c r="M10810" s="17"/>
    </row>
    <row r="10811" spans="4:13" x14ac:dyDescent="0.25">
      <c r="D10811" s="27"/>
      <c r="M10811" s="17"/>
    </row>
    <row r="10812" spans="4:13" x14ac:dyDescent="0.25">
      <c r="D10812" s="27"/>
      <c r="M10812" s="17"/>
    </row>
    <row r="10813" spans="4:13" x14ac:dyDescent="0.25">
      <c r="D10813" s="27"/>
      <c r="M10813" s="17"/>
    </row>
    <row r="10814" spans="4:13" x14ac:dyDescent="0.25">
      <c r="D10814" s="27"/>
      <c r="M10814" s="17"/>
    </row>
    <row r="10815" spans="4:13" x14ac:dyDescent="0.25">
      <c r="D10815" s="27"/>
      <c r="M10815" s="17"/>
    </row>
    <row r="10816" spans="4:13" x14ac:dyDescent="0.25">
      <c r="D10816" s="27"/>
      <c r="M10816" s="17"/>
    </row>
    <row r="10817" spans="4:13" x14ac:dyDescent="0.25">
      <c r="D10817" s="27"/>
      <c r="M10817" s="17"/>
    </row>
    <row r="10818" spans="4:13" x14ac:dyDescent="0.25">
      <c r="D10818" s="27"/>
      <c r="M10818" s="17"/>
    </row>
    <row r="10819" spans="4:13" x14ac:dyDescent="0.25">
      <c r="D10819" s="27"/>
      <c r="M10819" s="17"/>
    </row>
    <row r="10820" spans="4:13" x14ac:dyDescent="0.25">
      <c r="D10820" s="27"/>
      <c r="M10820" s="17"/>
    </row>
    <row r="10821" spans="4:13" x14ac:dyDescent="0.25">
      <c r="D10821" s="27"/>
      <c r="M10821" s="17"/>
    </row>
    <row r="10822" spans="4:13" x14ac:dyDescent="0.25">
      <c r="D10822" s="27"/>
      <c r="M10822" s="17"/>
    </row>
    <row r="10823" spans="4:13" x14ac:dyDescent="0.25">
      <c r="D10823" s="27"/>
      <c r="M10823" s="17"/>
    </row>
    <row r="10824" spans="4:13" x14ac:dyDescent="0.25">
      <c r="D10824" s="27"/>
      <c r="M10824" s="17"/>
    </row>
    <row r="10825" spans="4:13" x14ac:dyDescent="0.25">
      <c r="D10825" s="27"/>
      <c r="M10825" s="17"/>
    </row>
    <row r="10826" spans="4:13" x14ac:dyDescent="0.25">
      <c r="D10826" s="27"/>
      <c r="M10826" s="17"/>
    </row>
    <row r="10827" spans="4:13" x14ac:dyDescent="0.25">
      <c r="D10827" s="27"/>
      <c r="M10827" s="17"/>
    </row>
    <row r="10828" spans="4:13" x14ac:dyDescent="0.25">
      <c r="D10828" s="27"/>
      <c r="M10828" s="17"/>
    </row>
    <row r="10829" spans="4:13" x14ac:dyDescent="0.25">
      <c r="D10829" s="27"/>
      <c r="M10829" s="17"/>
    </row>
    <row r="10830" spans="4:13" x14ac:dyDescent="0.25">
      <c r="D10830" s="27"/>
      <c r="M10830" s="17"/>
    </row>
    <row r="10831" spans="4:13" x14ac:dyDescent="0.25">
      <c r="D10831" s="27"/>
      <c r="M10831" s="17"/>
    </row>
    <row r="10832" spans="4:13" x14ac:dyDescent="0.25">
      <c r="D10832" s="27"/>
      <c r="M10832" s="17"/>
    </row>
    <row r="10833" spans="4:13" x14ac:dyDescent="0.25">
      <c r="D10833" s="27"/>
      <c r="M10833" s="17"/>
    </row>
    <row r="10834" spans="4:13" x14ac:dyDescent="0.25">
      <c r="D10834" s="27"/>
      <c r="M10834" s="17"/>
    </row>
    <row r="10835" spans="4:13" x14ac:dyDescent="0.25">
      <c r="D10835" s="27"/>
      <c r="M10835" s="17"/>
    </row>
    <row r="10836" spans="4:13" x14ac:dyDescent="0.25">
      <c r="D10836" s="27"/>
      <c r="M10836" s="17"/>
    </row>
    <row r="10837" spans="4:13" x14ac:dyDescent="0.25">
      <c r="D10837" s="27"/>
      <c r="M10837" s="17"/>
    </row>
    <row r="10838" spans="4:13" x14ac:dyDescent="0.25">
      <c r="D10838" s="27"/>
      <c r="M10838" s="17"/>
    </row>
    <row r="10839" spans="4:13" x14ac:dyDescent="0.25">
      <c r="D10839" s="27"/>
      <c r="M10839" s="17"/>
    </row>
    <row r="10840" spans="4:13" x14ac:dyDescent="0.25">
      <c r="D10840" s="27"/>
      <c r="M10840" s="17"/>
    </row>
    <row r="10841" spans="4:13" x14ac:dyDescent="0.25">
      <c r="D10841" s="27"/>
      <c r="M10841" s="17"/>
    </row>
    <row r="10842" spans="4:13" x14ac:dyDescent="0.25">
      <c r="D10842" s="27"/>
      <c r="M10842" s="17"/>
    </row>
    <row r="10843" spans="4:13" x14ac:dyDescent="0.25">
      <c r="D10843" s="27"/>
      <c r="M10843" s="17"/>
    </row>
    <row r="10844" spans="4:13" x14ac:dyDescent="0.25">
      <c r="D10844" s="27"/>
      <c r="M10844" s="17"/>
    </row>
    <row r="10845" spans="4:13" x14ac:dyDescent="0.25">
      <c r="D10845" s="27"/>
      <c r="M10845" s="17"/>
    </row>
    <row r="10846" spans="4:13" x14ac:dyDescent="0.25">
      <c r="D10846" s="27"/>
      <c r="M10846" s="17"/>
    </row>
    <row r="10847" spans="4:13" x14ac:dyDescent="0.25">
      <c r="D10847" s="27"/>
      <c r="M10847" s="17"/>
    </row>
    <row r="10848" spans="4:13" x14ac:dyDescent="0.25">
      <c r="D10848" s="27"/>
      <c r="M10848" s="17"/>
    </row>
    <row r="10849" spans="4:13" x14ac:dyDescent="0.25">
      <c r="D10849" s="27"/>
      <c r="M10849" s="17"/>
    </row>
    <row r="10850" spans="4:13" x14ac:dyDescent="0.25">
      <c r="D10850" s="27"/>
      <c r="M10850" s="17"/>
    </row>
    <row r="10851" spans="4:13" x14ac:dyDescent="0.25">
      <c r="D10851" s="27"/>
      <c r="M10851" s="17"/>
    </row>
    <row r="10852" spans="4:13" x14ac:dyDescent="0.25">
      <c r="D10852" s="27"/>
      <c r="M10852" s="17"/>
    </row>
    <row r="10853" spans="4:13" x14ac:dyDescent="0.25">
      <c r="D10853" s="27"/>
      <c r="M10853" s="17"/>
    </row>
    <row r="10854" spans="4:13" x14ac:dyDescent="0.25">
      <c r="D10854" s="27"/>
      <c r="M10854" s="17"/>
    </row>
    <row r="10855" spans="4:13" x14ac:dyDescent="0.25">
      <c r="D10855" s="27"/>
      <c r="M10855" s="17"/>
    </row>
    <row r="10856" spans="4:13" x14ac:dyDescent="0.25">
      <c r="D10856" s="27"/>
      <c r="M10856" s="17"/>
    </row>
    <row r="10857" spans="4:13" x14ac:dyDescent="0.25">
      <c r="D10857" s="27"/>
      <c r="M10857" s="17"/>
    </row>
    <row r="10858" spans="4:13" x14ac:dyDescent="0.25">
      <c r="D10858" s="27"/>
      <c r="M10858" s="17"/>
    </row>
    <row r="10859" spans="4:13" x14ac:dyDescent="0.25">
      <c r="D10859" s="27"/>
      <c r="M10859" s="17"/>
    </row>
    <row r="10860" spans="4:13" x14ac:dyDescent="0.25">
      <c r="D10860" s="27"/>
      <c r="M10860" s="17"/>
    </row>
    <row r="10861" spans="4:13" x14ac:dyDescent="0.25">
      <c r="D10861" s="27"/>
      <c r="M10861" s="17"/>
    </row>
    <row r="10862" spans="4:13" x14ac:dyDescent="0.25">
      <c r="D10862" s="27"/>
      <c r="M10862" s="17"/>
    </row>
    <row r="10863" spans="4:13" x14ac:dyDescent="0.25">
      <c r="D10863" s="27"/>
      <c r="M10863" s="17"/>
    </row>
    <row r="10864" spans="4:13" x14ac:dyDescent="0.25">
      <c r="D10864" s="27"/>
      <c r="M10864" s="17"/>
    </row>
    <row r="10865" spans="4:13" x14ac:dyDescent="0.25">
      <c r="D10865" s="27"/>
      <c r="M10865" s="17"/>
    </row>
    <row r="10866" spans="4:13" x14ac:dyDescent="0.25">
      <c r="D10866" s="27"/>
      <c r="M10866" s="17"/>
    </row>
    <row r="10867" spans="4:13" x14ac:dyDescent="0.25">
      <c r="D10867" s="27"/>
      <c r="M10867" s="17"/>
    </row>
    <row r="10868" spans="4:13" x14ac:dyDescent="0.25">
      <c r="D10868" s="27"/>
      <c r="M10868" s="17"/>
    </row>
    <row r="10869" spans="4:13" x14ac:dyDescent="0.25">
      <c r="D10869" s="27"/>
      <c r="M10869" s="17"/>
    </row>
    <row r="10870" spans="4:13" x14ac:dyDescent="0.25">
      <c r="D10870" s="27"/>
      <c r="M10870" s="17"/>
    </row>
    <row r="10871" spans="4:13" x14ac:dyDescent="0.25">
      <c r="D10871" s="27"/>
      <c r="M10871" s="17"/>
    </row>
    <row r="10872" spans="4:13" x14ac:dyDescent="0.25">
      <c r="D10872" s="27"/>
      <c r="M10872" s="17"/>
    </row>
    <row r="10873" spans="4:13" x14ac:dyDescent="0.25">
      <c r="D10873" s="27"/>
      <c r="M10873" s="17"/>
    </row>
    <row r="10874" spans="4:13" x14ac:dyDescent="0.25">
      <c r="D10874" s="27"/>
      <c r="M10874" s="17"/>
    </row>
    <row r="10875" spans="4:13" x14ac:dyDescent="0.25">
      <c r="D10875" s="27"/>
      <c r="M10875" s="17"/>
    </row>
    <row r="10876" spans="4:13" x14ac:dyDescent="0.25">
      <c r="D10876" s="27"/>
      <c r="M10876" s="17"/>
    </row>
    <row r="10877" spans="4:13" x14ac:dyDescent="0.25">
      <c r="D10877" s="27"/>
      <c r="M10877" s="17"/>
    </row>
    <row r="10878" spans="4:13" x14ac:dyDescent="0.25">
      <c r="D10878" s="27"/>
      <c r="M10878" s="17"/>
    </row>
    <row r="10879" spans="4:13" x14ac:dyDescent="0.25">
      <c r="D10879" s="27"/>
      <c r="M10879" s="17"/>
    </row>
    <row r="10880" spans="4:13" x14ac:dyDescent="0.25">
      <c r="D10880" s="27"/>
      <c r="M10880" s="17"/>
    </row>
    <row r="10881" spans="4:13" x14ac:dyDescent="0.25">
      <c r="D10881" s="27"/>
      <c r="M10881" s="17"/>
    </row>
    <row r="10882" spans="4:13" x14ac:dyDescent="0.25">
      <c r="D10882" s="27"/>
      <c r="M10882" s="17"/>
    </row>
    <row r="10883" spans="4:13" x14ac:dyDescent="0.25">
      <c r="D10883" s="27"/>
      <c r="M10883" s="17"/>
    </row>
    <row r="10884" spans="4:13" x14ac:dyDescent="0.25">
      <c r="D10884" s="27"/>
      <c r="M10884" s="17"/>
    </row>
    <row r="10885" spans="4:13" x14ac:dyDescent="0.25">
      <c r="D10885" s="27"/>
      <c r="M10885" s="17"/>
    </row>
    <row r="10886" spans="4:13" x14ac:dyDescent="0.25">
      <c r="D10886" s="27"/>
      <c r="M10886" s="17"/>
    </row>
    <row r="10887" spans="4:13" x14ac:dyDescent="0.25">
      <c r="D10887" s="27"/>
      <c r="M10887" s="17"/>
    </row>
    <row r="10888" spans="4:13" x14ac:dyDescent="0.25">
      <c r="D10888" s="27"/>
      <c r="M10888" s="17"/>
    </row>
    <row r="10889" spans="4:13" x14ac:dyDescent="0.25">
      <c r="D10889" s="27"/>
      <c r="M10889" s="17"/>
    </row>
    <row r="10890" spans="4:13" x14ac:dyDescent="0.25">
      <c r="D10890" s="27"/>
      <c r="M10890" s="17"/>
    </row>
    <row r="10891" spans="4:13" x14ac:dyDescent="0.25">
      <c r="D10891" s="27"/>
      <c r="M10891" s="17"/>
    </row>
    <row r="10892" spans="4:13" x14ac:dyDescent="0.25">
      <c r="D10892" s="27"/>
      <c r="M10892" s="17"/>
    </row>
    <row r="10893" spans="4:13" x14ac:dyDescent="0.25">
      <c r="D10893" s="27"/>
      <c r="M10893" s="17"/>
    </row>
    <row r="10894" spans="4:13" x14ac:dyDescent="0.25">
      <c r="D10894" s="27"/>
      <c r="M10894" s="17"/>
    </row>
    <row r="10895" spans="4:13" x14ac:dyDescent="0.25">
      <c r="D10895" s="27"/>
      <c r="M10895" s="17"/>
    </row>
    <row r="10896" spans="4:13" x14ac:dyDescent="0.25">
      <c r="D10896" s="27"/>
      <c r="M10896" s="17"/>
    </row>
    <row r="10897" spans="4:13" x14ac:dyDescent="0.25">
      <c r="D10897" s="27"/>
      <c r="M10897" s="17"/>
    </row>
    <row r="10898" spans="4:13" x14ac:dyDescent="0.25">
      <c r="D10898" s="27"/>
      <c r="M10898" s="17"/>
    </row>
    <row r="10899" spans="4:13" x14ac:dyDescent="0.25">
      <c r="D10899" s="27"/>
      <c r="M10899" s="17"/>
    </row>
    <row r="10900" spans="4:13" x14ac:dyDescent="0.25">
      <c r="D10900" s="27"/>
      <c r="M10900" s="17"/>
    </row>
    <row r="10901" spans="4:13" x14ac:dyDescent="0.25">
      <c r="D10901" s="27"/>
      <c r="M10901" s="17"/>
    </row>
    <row r="10902" spans="4:13" x14ac:dyDescent="0.25">
      <c r="D10902" s="27"/>
      <c r="M10902" s="17"/>
    </row>
    <row r="10903" spans="4:13" x14ac:dyDescent="0.25">
      <c r="D10903" s="27"/>
      <c r="M10903" s="17"/>
    </row>
    <row r="10904" spans="4:13" x14ac:dyDescent="0.25">
      <c r="D10904" s="27"/>
      <c r="M10904" s="17"/>
    </row>
    <row r="10905" spans="4:13" x14ac:dyDescent="0.25">
      <c r="D10905" s="27"/>
      <c r="M10905" s="17"/>
    </row>
    <row r="10906" spans="4:13" x14ac:dyDescent="0.25">
      <c r="D10906" s="27"/>
      <c r="M10906" s="17"/>
    </row>
    <row r="10907" spans="4:13" x14ac:dyDescent="0.25">
      <c r="D10907" s="27"/>
      <c r="M10907" s="17"/>
    </row>
    <row r="10908" spans="4:13" x14ac:dyDescent="0.25">
      <c r="D10908" s="27"/>
      <c r="M10908" s="17"/>
    </row>
    <row r="10909" spans="4:13" x14ac:dyDescent="0.25">
      <c r="D10909" s="27"/>
      <c r="M10909" s="17"/>
    </row>
    <row r="10910" spans="4:13" x14ac:dyDescent="0.25">
      <c r="D10910" s="27"/>
      <c r="M10910" s="17"/>
    </row>
    <row r="10911" spans="4:13" x14ac:dyDescent="0.25">
      <c r="D10911" s="27"/>
      <c r="M10911" s="17"/>
    </row>
    <row r="10912" spans="4:13" x14ac:dyDescent="0.25">
      <c r="D10912" s="27"/>
      <c r="M10912" s="17"/>
    </row>
    <row r="10913" spans="4:13" x14ac:dyDescent="0.25">
      <c r="D10913" s="27"/>
      <c r="M10913" s="17"/>
    </row>
    <row r="10914" spans="4:13" x14ac:dyDescent="0.25">
      <c r="D10914" s="27"/>
      <c r="M10914" s="17"/>
    </row>
    <row r="10915" spans="4:13" x14ac:dyDescent="0.25">
      <c r="D10915" s="27"/>
      <c r="M10915" s="17"/>
    </row>
    <row r="10916" spans="4:13" x14ac:dyDescent="0.25">
      <c r="D10916" s="27"/>
      <c r="M10916" s="17"/>
    </row>
    <row r="10917" spans="4:13" x14ac:dyDescent="0.25">
      <c r="D10917" s="27"/>
      <c r="M10917" s="17"/>
    </row>
    <row r="10918" spans="4:13" x14ac:dyDescent="0.25">
      <c r="D10918" s="27"/>
      <c r="M10918" s="17"/>
    </row>
    <row r="10919" spans="4:13" x14ac:dyDescent="0.25">
      <c r="D10919" s="27"/>
      <c r="M10919" s="17"/>
    </row>
    <row r="10920" spans="4:13" x14ac:dyDescent="0.25">
      <c r="D10920" s="27"/>
      <c r="M10920" s="17"/>
    </row>
    <row r="10921" spans="4:13" x14ac:dyDescent="0.25">
      <c r="D10921" s="27"/>
      <c r="M10921" s="17"/>
    </row>
    <row r="10922" spans="4:13" x14ac:dyDescent="0.25">
      <c r="D10922" s="27"/>
      <c r="M10922" s="17"/>
    </row>
    <row r="10923" spans="4:13" x14ac:dyDescent="0.25">
      <c r="D10923" s="27"/>
      <c r="M10923" s="17"/>
    </row>
    <row r="10924" spans="4:13" x14ac:dyDescent="0.25">
      <c r="D10924" s="27"/>
      <c r="M10924" s="17"/>
    </row>
    <row r="10925" spans="4:13" x14ac:dyDescent="0.25">
      <c r="D10925" s="27"/>
      <c r="M10925" s="17"/>
    </row>
    <row r="10926" spans="4:13" x14ac:dyDescent="0.25">
      <c r="D10926" s="27"/>
      <c r="M10926" s="17"/>
    </row>
    <row r="10927" spans="4:13" x14ac:dyDescent="0.25">
      <c r="D10927" s="27"/>
      <c r="M10927" s="17"/>
    </row>
    <row r="10928" spans="4:13" x14ac:dyDescent="0.25">
      <c r="D10928" s="27"/>
      <c r="M10928" s="17"/>
    </row>
    <row r="10929" spans="4:13" x14ac:dyDescent="0.25">
      <c r="D10929" s="27"/>
      <c r="M10929" s="17"/>
    </row>
    <row r="10930" spans="4:13" x14ac:dyDescent="0.25">
      <c r="D10930" s="27"/>
      <c r="M10930" s="17"/>
    </row>
    <row r="10931" spans="4:13" x14ac:dyDescent="0.25">
      <c r="D10931" s="27"/>
      <c r="M10931" s="17"/>
    </row>
    <row r="10932" spans="4:13" x14ac:dyDescent="0.25">
      <c r="D10932" s="27"/>
      <c r="M10932" s="17"/>
    </row>
    <row r="10933" spans="4:13" x14ac:dyDescent="0.25">
      <c r="D10933" s="27"/>
      <c r="M10933" s="17"/>
    </row>
    <row r="10934" spans="4:13" x14ac:dyDescent="0.25">
      <c r="D10934" s="27"/>
      <c r="M10934" s="17"/>
    </row>
    <row r="10935" spans="4:13" x14ac:dyDescent="0.25">
      <c r="D10935" s="27"/>
      <c r="M10935" s="17"/>
    </row>
    <row r="10936" spans="4:13" x14ac:dyDescent="0.25">
      <c r="D10936" s="27"/>
      <c r="M10936" s="17"/>
    </row>
    <row r="10937" spans="4:13" x14ac:dyDescent="0.25">
      <c r="D10937" s="27"/>
      <c r="M10937" s="17"/>
    </row>
    <row r="10938" spans="4:13" x14ac:dyDescent="0.25">
      <c r="D10938" s="27"/>
      <c r="M10938" s="17"/>
    </row>
    <row r="10939" spans="4:13" x14ac:dyDescent="0.25">
      <c r="D10939" s="27"/>
      <c r="M10939" s="17"/>
    </row>
    <row r="10940" spans="4:13" x14ac:dyDescent="0.25">
      <c r="D10940" s="27"/>
      <c r="M10940" s="17"/>
    </row>
    <row r="10941" spans="4:13" x14ac:dyDescent="0.25">
      <c r="D10941" s="27"/>
      <c r="M10941" s="17"/>
    </row>
    <row r="10942" spans="4:13" x14ac:dyDescent="0.25">
      <c r="D10942" s="27"/>
      <c r="M10942" s="17"/>
    </row>
    <row r="10943" spans="4:13" x14ac:dyDescent="0.25">
      <c r="D10943" s="27"/>
      <c r="M10943" s="17"/>
    </row>
    <row r="10944" spans="4:13" x14ac:dyDescent="0.25">
      <c r="D10944" s="27"/>
      <c r="M10944" s="17"/>
    </row>
    <row r="10945" spans="4:13" x14ac:dyDescent="0.25">
      <c r="D10945" s="27"/>
      <c r="M10945" s="17"/>
    </row>
    <row r="10946" spans="4:13" x14ac:dyDescent="0.25">
      <c r="D10946" s="27"/>
      <c r="M10946" s="17"/>
    </row>
    <row r="10947" spans="4:13" x14ac:dyDescent="0.25">
      <c r="D10947" s="27"/>
      <c r="M10947" s="17"/>
    </row>
    <row r="10948" spans="4:13" x14ac:dyDescent="0.25">
      <c r="D10948" s="27"/>
      <c r="M10948" s="17"/>
    </row>
    <row r="10949" spans="4:13" x14ac:dyDescent="0.25">
      <c r="D10949" s="27"/>
      <c r="M10949" s="17"/>
    </row>
    <row r="10950" spans="4:13" x14ac:dyDescent="0.25">
      <c r="D10950" s="27"/>
      <c r="M10950" s="17"/>
    </row>
    <row r="10951" spans="4:13" x14ac:dyDescent="0.25">
      <c r="D10951" s="27"/>
      <c r="M10951" s="17"/>
    </row>
    <row r="10952" spans="4:13" x14ac:dyDescent="0.25">
      <c r="D10952" s="27"/>
      <c r="M10952" s="17"/>
    </row>
    <row r="10953" spans="4:13" x14ac:dyDescent="0.25">
      <c r="D10953" s="27"/>
      <c r="M10953" s="17"/>
    </row>
    <row r="10954" spans="4:13" x14ac:dyDescent="0.25">
      <c r="D10954" s="27"/>
      <c r="M10954" s="17"/>
    </row>
    <row r="10955" spans="4:13" x14ac:dyDescent="0.25">
      <c r="D10955" s="27"/>
      <c r="M10955" s="17"/>
    </row>
    <row r="10956" spans="4:13" x14ac:dyDescent="0.25">
      <c r="D10956" s="27"/>
      <c r="M10956" s="17"/>
    </row>
    <row r="10957" spans="4:13" x14ac:dyDescent="0.25">
      <c r="D10957" s="27"/>
      <c r="M10957" s="17"/>
    </row>
    <row r="10958" spans="4:13" x14ac:dyDescent="0.25">
      <c r="D10958" s="27"/>
      <c r="M10958" s="17"/>
    </row>
    <row r="10959" spans="4:13" x14ac:dyDescent="0.25">
      <c r="D10959" s="27"/>
      <c r="M10959" s="17"/>
    </row>
    <row r="10960" spans="4:13" x14ac:dyDescent="0.25">
      <c r="D10960" s="27"/>
      <c r="M10960" s="17"/>
    </row>
    <row r="10961" spans="4:13" x14ac:dyDescent="0.25">
      <c r="D10961" s="27"/>
      <c r="M10961" s="17"/>
    </row>
    <row r="10962" spans="4:13" x14ac:dyDescent="0.25">
      <c r="D10962" s="27"/>
      <c r="M10962" s="17"/>
    </row>
    <row r="10963" spans="4:13" x14ac:dyDescent="0.25">
      <c r="D10963" s="27"/>
      <c r="M10963" s="17"/>
    </row>
    <row r="10964" spans="4:13" x14ac:dyDescent="0.25">
      <c r="D10964" s="27"/>
      <c r="M10964" s="17"/>
    </row>
    <row r="10965" spans="4:13" x14ac:dyDescent="0.25">
      <c r="D10965" s="27"/>
      <c r="M10965" s="17"/>
    </row>
    <row r="10966" spans="4:13" x14ac:dyDescent="0.25">
      <c r="D10966" s="27"/>
      <c r="M10966" s="17"/>
    </row>
    <row r="10967" spans="4:13" x14ac:dyDescent="0.25">
      <c r="D10967" s="27"/>
      <c r="M10967" s="17"/>
    </row>
    <row r="10968" spans="4:13" x14ac:dyDescent="0.25">
      <c r="D10968" s="27"/>
      <c r="M10968" s="17"/>
    </row>
    <row r="10969" spans="4:13" x14ac:dyDescent="0.25">
      <c r="D10969" s="27"/>
      <c r="M10969" s="17"/>
    </row>
    <row r="10970" spans="4:13" x14ac:dyDescent="0.25">
      <c r="D10970" s="27"/>
      <c r="M10970" s="17"/>
    </row>
    <row r="10971" spans="4:13" x14ac:dyDescent="0.25">
      <c r="D10971" s="27"/>
      <c r="M10971" s="17"/>
    </row>
    <row r="10972" spans="4:13" x14ac:dyDescent="0.25">
      <c r="D10972" s="27"/>
      <c r="M10972" s="17"/>
    </row>
    <row r="10973" spans="4:13" x14ac:dyDescent="0.25">
      <c r="D10973" s="27"/>
      <c r="M10973" s="17"/>
    </row>
    <row r="10974" spans="4:13" x14ac:dyDescent="0.25">
      <c r="D10974" s="27"/>
      <c r="M10974" s="17"/>
    </row>
    <row r="10975" spans="4:13" x14ac:dyDescent="0.25">
      <c r="D10975" s="27"/>
      <c r="M10975" s="17"/>
    </row>
    <row r="10976" spans="4:13" x14ac:dyDescent="0.25">
      <c r="D10976" s="27"/>
      <c r="M10976" s="17"/>
    </row>
    <row r="10977" spans="4:13" x14ac:dyDescent="0.25">
      <c r="D10977" s="27"/>
      <c r="M10977" s="17"/>
    </row>
    <row r="10978" spans="4:13" x14ac:dyDescent="0.25">
      <c r="D10978" s="27"/>
      <c r="M10978" s="17"/>
    </row>
    <row r="10979" spans="4:13" x14ac:dyDescent="0.25">
      <c r="D10979" s="27"/>
      <c r="M10979" s="17"/>
    </row>
    <row r="10980" spans="4:13" x14ac:dyDescent="0.25">
      <c r="D10980" s="27"/>
      <c r="M10980" s="17"/>
    </row>
    <row r="10981" spans="4:13" x14ac:dyDescent="0.25">
      <c r="D10981" s="27"/>
      <c r="M10981" s="17"/>
    </row>
    <row r="10982" spans="4:13" x14ac:dyDescent="0.25">
      <c r="D10982" s="27"/>
      <c r="M10982" s="17"/>
    </row>
    <row r="10983" spans="4:13" x14ac:dyDescent="0.25">
      <c r="D10983" s="27"/>
      <c r="M10983" s="17"/>
    </row>
    <row r="10984" spans="4:13" x14ac:dyDescent="0.25">
      <c r="D10984" s="27"/>
      <c r="M10984" s="17"/>
    </row>
    <row r="10985" spans="4:13" x14ac:dyDescent="0.25">
      <c r="D10985" s="27"/>
      <c r="M10985" s="17"/>
    </row>
    <row r="10986" spans="4:13" x14ac:dyDescent="0.25">
      <c r="D10986" s="27"/>
      <c r="M10986" s="17"/>
    </row>
    <row r="10987" spans="4:13" x14ac:dyDescent="0.25">
      <c r="D10987" s="27"/>
      <c r="M10987" s="17"/>
    </row>
    <row r="10988" spans="4:13" x14ac:dyDescent="0.25">
      <c r="D10988" s="27"/>
      <c r="M10988" s="17"/>
    </row>
    <row r="10989" spans="4:13" x14ac:dyDescent="0.25">
      <c r="D10989" s="27"/>
      <c r="M10989" s="17"/>
    </row>
    <row r="10990" spans="4:13" x14ac:dyDescent="0.25">
      <c r="D10990" s="27"/>
      <c r="M10990" s="17"/>
    </row>
    <row r="10991" spans="4:13" x14ac:dyDescent="0.25">
      <c r="D10991" s="27"/>
      <c r="M10991" s="17"/>
    </row>
    <row r="10992" spans="4:13" x14ac:dyDescent="0.25">
      <c r="D10992" s="27"/>
      <c r="M10992" s="17"/>
    </row>
    <row r="10993" spans="4:13" x14ac:dyDescent="0.25">
      <c r="D10993" s="27"/>
      <c r="M10993" s="17"/>
    </row>
    <row r="10994" spans="4:13" x14ac:dyDescent="0.25">
      <c r="D10994" s="27"/>
      <c r="M10994" s="17"/>
    </row>
    <row r="10995" spans="4:13" x14ac:dyDescent="0.25">
      <c r="D10995" s="27"/>
      <c r="M10995" s="17"/>
    </row>
    <row r="10996" spans="4:13" x14ac:dyDescent="0.25">
      <c r="D10996" s="27"/>
      <c r="M10996" s="17"/>
    </row>
    <row r="10997" spans="4:13" x14ac:dyDescent="0.25">
      <c r="D10997" s="27"/>
      <c r="M10997" s="17"/>
    </row>
    <row r="10998" spans="4:13" x14ac:dyDescent="0.25">
      <c r="D10998" s="27"/>
      <c r="M10998" s="17"/>
    </row>
    <row r="10999" spans="4:13" x14ac:dyDescent="0.25">
      <c r="D10999" s="27"/>
      <c r="M10999" s="17"/>
    </row>
    <row r="11000" spans="4:13" x14ac:dyDescent="0.25">
      <c r="D11000" s="27"/>
      <c r="M11000" s="17"/>
    </row>
    <row r="11001" spans="4:13" x14ac:dyDescent="0.25">
      <c r="D11001" s="27"/>
      <c r="M11001" s="17"/>
    </row>
    <row r="11002" spans="4:13" x14ac:dyDescent="0.25">
      <c r="D11002" s="27"/>
      <c r="M11002" s="17"/>
    </row>
    <row r="11003" spans="4:13" x14ac:dyDescent="0.25">
      <c r="D11003" s="27"/>
      <c r="M11003" s="17"/>
    </row>
    <row r="11004" spans="4:13" x14ac:dyDescent="0.25">
      <c r="D11004" s="27"/>
      <c r="M11004" s="17"/>
    </row>
    <row r="11005" spans="4:13" x14ac:dyDescent="0.25">
      <c r="D11005" s="27"/>
      <c r="M11005" s="17"/>
    </row>
    <row r="11006" spans="4:13" x14ac:dyDescent="0.25">
      <c r="D11006" s="27"/>
      <c r="M11006" s="17"/>
    </row>
    <row r="11007" spans="4:13" x14ac:dyDescent="0.25">
      <c r="D11007" s="27"/>
      <c r="M11007" s="17"/>
    </row>
    <row r="11008" spans="4:13" x14ac:dyDescent="0.25">
      <c r="D11008" s="27"/>
      <c r="M11008" s="17"/>
    </row>
    <row r="11009" spans="4:13" x14ac:dyDescent="0.25">
      <c r="D11009" s="27"/>
      <c r="M11009" s="17"/>
    </row>
    <row r="11010" spans="4:13" x14ac:dyDescent="0.25">
      <c r="D11010" s="27"/>
      <c r="M11010" s="17"/>
    </row>
    <row r="11011" spans="4:13" x14ac:dyDescent="0.25">
      <c r="D11011" s="27"/>
      <c r="M11011" s="17"/>
    </row>
    <row r="11012" spans="4:13" x14ac:dyDescent="0.25">
      <c r="D11012" s="27"/>
      <c r="M11012" s="17"/>
    </row>
    <row r="11013" spans="4:13" x14ac:dyDescent="0.25">
      <c r="D11013" s="27"/>
      <c r="M11013" s="17"/>
    </row>
    <row r="11014" spans="4:13" x14ac:dyDescent="0.25">
      <c r="D11014" s="27"/>
      <c r="M11014" s="17"/>
    </row>
    <row r="11015" spans="4:13" x14ac:dyDescent="0.25">
      <c r="D11015" s="27"/>
      <c r="M11015" s="17"/>
    </row>
    <row r="11016" spans="4:13" x14ac:dyDescent="0.25">
      <c r="D11016" s="27"/>
      <c r="M11016" s="17"/>
    </row>
    <row r="11017" spans="4:13" x14ac:dyDescent="0.25">
      <c r="D11017" s="27"/>
      <c r="M11017" s="17"/>
    </row>
    <row r="11018" spans="4:13" x14ac:dyDescent="0.25">
      <c r="D11018" s="27"/>
      <c r="M11018" s="17"/>
    </row>
    <row r="11019" spans="4:13" x14ac:dyDescent="0.25">
      <c r="D11019" s="27"/>
      <c r="M11019" s="17"/>
    </row>
    <row r="11020" spans="4:13" x14ac:dyDescent="0.25">
      <c r="D11020" s="27"/>
      <c r="M11020" s="17"/>
    </row>
    <row r="11021" spans="4:13" x14ac:dyDescent="0.25">
      <c r="D11021" s="27"/>
      <c r="M11021" s="17"/>
    </row>
    <row r="11022" spans="4:13" x14ac:dyDescent="0.25">
      <c r="D11022" s="27"/>
      <c r="M11022" s="17"/>
    </row>
    <row r="11023" spans="4:13" x14ac:dyDescent="0.25">
      <c r="D11023" s="27"/>
      <c r="M11023" s="17"/>
    </row>
    <row r="11024" spans="4:13" x14ac:dyDescent="0.25">
      <c r="D11024" s="27"/>
      <c r="M11024" s="17"/>
    </row>
    <row r="11025" spans="4:13" x14ac:dyDescent="0.25">
      <c r="D11025" s="27"/>
      <c r="M11025" s="17"/>
    </row>
    <row r="11026" spans="4:13" x14ac:dyDescent="0.25">
      <c r="D11026" s="27"/>
      <c r="M11026" s="17"/>
    </row>
    <row r="11027" spans="4:13" x14ac:dyDescent="0.25">
      <c r="D11027" s="27"/>
      <c r="M11027" s="17"/>
    </row>
    <row r="11028" spans="4:13" x14ac:dyDescent="0.25">
      <c r="D11028" s="27"/>
      <c r="M11028" s="17"/>
    </row>
    <row r="11029" spans="4:13" x14ac:dyDescent="0.25">
      <c r="D11029" s="27"/>
      <c r="M11029" s="17"/>
    </row>
    <row r="11030" spans="4:13" x14ac:dyDescent="0.25">
      <c r="D11030" s="27"/>
      <c r="M11030" s="17"/>
    </row>
    <row r="11031" spans="4:13" x14ac:dyDescent="0.25">
      <c r="D11031" s="27"/>
      <c r="M11031" s="17"/>
    </row>
    <row r="11032" spans="4:13" x14ac:dyDescent="0.25">
      <c r="D11032" s="27"/>
      <c r="M11032" s="17"/>
    </row>
    <row r="11033" spans="4:13" x14ac:dyDescent="0.25">
      <c r="D11033" s="27"/>
      <c r="M11033" s="17"/>
    </row>
    <row r="11034" spans="4:13" x14ac:dyDescent="0.25">
      <c r="D11034" s="27"/>
      <c r="M11034" s="17"/>
    </row>
    <row r="11035" spans="4:13" x14ac:dyDescent="0.25">
      <c r="D11035" s="27"/>
      <c r="M11035" s="17"/>
    </row>
    <row r="11036" spans="4:13" x14ac:dyDescent="0.25">
      <c r="D11036" s="27"/>
      <c r="M11036" s="17"/>
    </row>
    <row r="11037" spans="4:13" x14ac:dyDescent="0.25">
      <c r="D11037" s="27"/>
      <c r="M11037" s="17"/>
    </row>
    <row r="11038" spans="4:13" x14ac:dyDescent="0.25">
      <c r="D11038" s="27"/>
      <c r="M11038" s="17"/>
    </row>
    <row r="11039" spans="4:13" x14ac:dyDescent="0.25">
      <c r="D11039" s="27"/>
      <c r="M11039" s="17"/>
    </row>
    <row r="11040" spans="4:13" x14ac:dyDescent="0.25">
      <c r="D11040" s="27"/>
      <c r="M11040" s="17"/>
    </row>
    <row r="11041" spans="4:13" x14ac:dyDescent="0.25">
      <c r="D11041" s="27"/>
      <c r="M11041" s="17"/>
    </row>
    <row r="11042" spans="4:13" x14ac:dyDescent="0.25">
      <c r="D11042" s="27"/>
      <c r="M11042" s="17"/>
    </row>
    <row r="11043" spans="4:13" x14ac:dyDescent="0.25">
      <c r="D11043" s="27"/>
      <c r="M11043" s="17"/>
    </row>
    <row r="11044" spans="4:13" x14ac:dyDescent="0.25">
      <c r="D11044" s="27"/>
      <c r="M11044" s="17"/>
    </row>
    <row r="11045" spans="4:13" x14ac:dyDescent="0.25">
      <c r="D11045" s="27"/>
      <c r="M11045" s="17"/>
    </row>
    <row r="11046" spans="4:13" x14ac:dyDescent="0.25">
      <c r="D11046" s="27"/>
      <c r="M11046" s="17"/>
    </row>
    <row r="11047" spans="4:13" x14ac:dyDescent="0.25">
      <c r="D11047" s="27"/>
      <c r="M11047" s="17"/>
    </row>
    <row r="11048" spans="4:13" x14ac:dyDescent="0.25">
      <c r="D11048" s="27"/>
      <c r="M11048" s="17"/>
    </row>
    <row r="11049" spans="4:13" x14ac:dyDescent="0.25">
      <c r="D11049" s="27"/>
      <c r="M11049" s="17"/>
    </row>
    <row r="11050" spans="4:13" x14ac:dyDescent="0.25">
      <c r="D11050" s="27"/>
      <c r="M11050" s="17"/>
    </row>
    <row r="11051" spans="4:13" x14ac:dyDescent="0.25">
      <c r="D11051" s="27"/>
      <c r="M11051" s="17"/>
    </row>
    <row r="11052" spans="4:13" x14ac:dyDescent="0.25">
      <c r="D11052" s="27"/>
      <c r="M11052" s="17"/>
    </row>
    <row r="11053" spans="4:13" x14ac:dyDescent="0.25">
      <c r="D11053" s="27"/>
      <c r="M11053" s="17"/>
    </row>
    <row r="11054" spans="4:13" x14ac:dyDescent="0.25">
      <c r="D11054" s="27"/>
      <c r="M11054" s="17"/>
    </row>
    <row r="11055" spans="4:13" x14ac:dyDescent="0.25">
      <c r="D11055" s="27"/>
      <c r="M11055" s="17"/>
    </row>
    <row r="11056" spans="4:13" x14ac:dyDescent="0.25">
      <c r="D11056" s="27"/>
      <c r="M11056" s="17"/>
    </row>
    <row r="11057" spans="4:13" x14ac:dyDescent="0.25">
      <c r="D11057" s="27"/>
      <c r="M11057" s="17"/>
    </row>
    <row r="11058" spans="4:13" x14ac:dyDescent="0.25">
      <c r="D11058" s="27"/>
      <c r="M11058" s="17"/>
    </row>
    <row r="11059" spans="4:13" x14ac:dyDescent="0.25">
      <c r="D11059" s="27"/>
      <c r="M11059" s="17"/>
    </row>
    <row r="11060" spans="4:13" x14ac:dyDescent="0.25">
      <c r="D11060" s="27"/>
      <c r="M11060" s="17"/>
    </row>
    <row r="11061" spans="4:13" x14ac:dyDescent="0.25">
      <c r="D11061" s="27"/>
      <c r="M11061" s="17"/>
    </row>
    <row r="11062" spans="4:13" x14ac:dyDescent="0.25">
      <c r="D11062" s="27"/>
      <c r="M11062" s="17"/>
    </row>
    <row r="11063" spans="4:13" x14ac:dyDescent="0.25">
      <c r="D11063" s="27"/>
      <c r="M11063" s="17"/>
    </row>
    <row r="11064" spans="4:13" x14ac:dyDescent="0.25">
      <c r="D11064" s="27"/>
      <c r="M11064" s="17"/>
    </row>
    <row r="11065" spans="4:13" x14ac:dyDescent="0.25">
      <c r="D11065" s="27"/>
      <c r="M11065" s="17"/>
    </row>
    <row r="11066" spans="4:13" x14ac:dyDescent="0.25">
      <c r="D11066" s="27"/>
      <c r="M11066" s="17"/>
    </row>
    <row r="11067" spans="4:13" x14ac:dyDescent="0.25">
      <c r="D11067" s="27"/>
      <c r="M11067" s="17"/>
    </row>
    <row r="11068" spans="4:13" x14ac:dyDescent="0.25">
      <c r="D11068" s="27"/>
      <c r="M11068" s="17"/>
    </row>
    <row r="11069" spans="4:13" x14ac:dyDescent="0.25">
      <c r="D11069" s="27"/>
      <c r="M11069" s="17"/>
    </row>
    <row r="11070" spans="4:13" x14ac:dyDescent="0.25">
      <c r="D11070" s="27"/>
      <c r="M11070" s="17"/>
    </row>
    <row r="11071" spans="4:13" x14ac:dyDescent="0.25">
      <c r="D11071" s="27"/>
      <c r="M11071" s="17"/>
    </row>
    <row r="11072" spans="4:13" x14ac:dyDescent="0.25">
      <c r="D11072" s="27"/>
      <c r="M11072" s="17"/>
    </row>
    <row r="11073" spans="4:13" x14ac:dyDescent="0.25">
      <c r="D11073" s="27"/>
      <c r="M11073" s="17"/>
    </row>
    <row r="11074" spans="4:13" x14ac:dyDescent="0.25">
      <c r="D11074" s="27"/>
      <c r="M11074" s="17"/>
    </row>
    <row r="11075" spans="4:13" x14ac:dyDescent="0.25">
      <c r="D11075" s="27"/>
      <c r="M11075" s="17"/>
    </row>
    <row r="11076" spans="4:13" x14ac:dyDescent="0.25">
      <c r="D11076" s="27"/>
      <c r="M11076" s="17"/>
    </row>
    <row r="11077" spans="4:13" x14ac:dyDescent="0.25">
      <c r="D11077" s="27"/>
      <c r="M11077" s="17"/>
    </row>
    <row r="11078" spans="4:13" x14ac:dyDescent="0.25">
      <c r="D11078" s="27"/>
      <c r="M11078" s="17"/>
    </row>
    <row r="11079" spans="4:13" x14ac:dyDescent="0.25">
      <c r="D11079" s="27"/>
      <c r="M11079" s="17"/>
    </row>
    <row r="11080" spans="4:13" x14ac:dyDescent="0.25">
      <c r="D11080" s="27"/>
      <c r="M11080" s="17"/>
    </row>
    <row r="11081" spans="4:13" x14ac:dyDescent="0.25">
      <c r="D11081" s="27"/>
      <c r="M11081" s="17"/>
    </row>
    <row r="11082" spans="4:13" x14ac:dyDescent="0.25">
      <c r="D11082" s="27"/>
      <c r="M11082" s="17"/>
    </row>
    <row r="11083" spans="4:13" x14ac:dyDescent="0.25">
      <c r="D11083" s="27"/>
      <c r="M11083" s="17"/>
    </row>
    <row r="11084" spans="4:13" x14ac:dyDescent="0.25">
      <c r="D11084" s="27"/>
      <c r="M11084" s="17"/>
    </row>
    <row r="11085" spans="4:13" x14ac:dyDescent="0.25">
      <c r="D11085" s="27"/>
      <c r="M11085" s="17"/>
    </row>
    <row r="11086" spans="4:13" x14ac:dyDescent="0.25">
      <c r="D11086" s="27"/>
      <c r="M11086" s="17"/>
    </row>
    <row r="11087" spans="4:13" x14ac:dyDescent="0.25">
      <c r="D11087" s="27"/>
      <c r="M11087" s="17"/>
    </row>
    <row r="11088" spans="4:13" x14ac:dyDescent="0.25">
      <c r="D11088" s="27"/>
      <c r="M11088" s="17"/>
    </row>
    <row r="11089" spans="4:13" x14ac:dyDescent="0.25">
      <c r="D11089" s="27"/>
      <c r="M11089" s="17"/>
    </row>
    <row r="11090" spans="4:13" x14ac:dyDescent="0.25">
      <c r="D11090" s="27"/>
      <c r="M11090" s="17"/>
    </row>
    <row r="11091" spans="4:13" x14ac:dyDescent="0.25">
      <c r="D11091" s="27"/>
      <c r="M11091" s="17"/>
    </row>
    <row r="11092" spans="4:13" x14ac:dyDescent="0.25">
      <c r="D11092" s="27"/>
      <c r="M11092" s="17"/>
    </row>
    <row r="11093" spans="4:13" x14ac:dyDescent="0.25">
      <c r="D11093" s="27"/>
      <c r="M11093" s="17"/>
    </row>
    <row r="11094" spans="4:13" x14ac:dyDescent="0.25">
      <c r="D11094" s="27"/>
      <c r="M11094" s="17"/>
    </row>
    <row r="11095" spans="4:13" x14ac:dyDescent="0.25">
      <c r="D11095" s="27"/>
      <c r="M11095" s="17"/>
    </row>
    <row r="11096" spans="4:13" x14ac:dyDescent="0.25">
      <c r="D11096" s="27"/>
      <c r="M11096" s="17"/>
    </row>
    <row r="11097" spans="4:13" x14ac:dyDescent="0.25">
      <c r="D11097" s="27"/>
      <c r="M11097" s="17"/>
    </row>
    <row r="11098" spans="4:13" x14ac:dyDescent="0.25">
      <c r="D11098" s="27"/>
      <c r="M11098" s="17"/>
    </row>
    <row r="11099" spans="4:13" x14ac:dyDescent="0.25">
      <c r="D11099" s="27"/>
      <c r="M11099" s="17"/>
    </row>
    <row r="11100" spans="4:13" x14ac:dyDescent="0.25">
      <c r="D11100" s="27"/>
      <c r="M11100" s="17"/>
    </row>
    <row r="11101" spans="4:13" x14ac:dyDescent="0.25">
      <c r="D11101" s="27"/>
      <c r="M11101" s="17"/>
    </row>
    <row r="11102" spans="4:13" x14ac:dyDescent="0.25">
      <c r="D11102" s="27"/>
      <c r="M11102" s="17"/>
    </row>
    <row r="11103" spans="4:13" x14ac:dyDescent="0.25">
      <c r="D11103" s="27"/>
      <c r="M11103" s="17"/>
    </row>
    <row r="11104" spans="4:13" x14ac:dyDescent="0.25">
      <c r="D11104" s="27"/>
      <c r="M11104" s="17"/>
    </row>
    <row r="11105" spans="4:13" x14ac:dyDescent="0.25">
      <c r="D11105" s="27"/>
      <c r="M11105" s="17"/>
    </row>
    <row r="11106" spans="4:13" x14ac:dyDescent="0.25">
      <c r="D11106" s="27"/>
      <c r="M11106" s="17"/>
    </row>
    <row r="11107" spans="4:13" x14ac:dyDescent="0.25">
      <c r="D11107" s="27"/>
      <c r="M11107" s="17"/>
    </row>
    <row r="11108" spans="4:13" x14ac:dyDescent="0.25">
      <c r="D11108" s="27"/>
      <c r="M11108" s="17"/>
    </row>
    <row r="11109" spans="4:13" x14ac:dyDescent="0.25">
      <c r="D11109" s="27"/>
      <c r="M11109" s="17"/>
    </row>
    <row r="11110" spans="4:13" x14ac:dyDescent="0.25">
      <c r="D11110" s="27"/>
      <c r="M11110" s="17"/>
    </row>
    <row r="11111" spans="4:13" x14ac:dyDescent="0.25">
      <c r="D11111" s="27"/>
      <c r="M11111" s="17"/>
    </row>
    <row r="11112" spans="4:13" x14ac:dyDescent="0.25">
      <c r="D11112" s="27"/>
      <c r="M11112" s="17"/>
    </row>
    <row r="11113" spans="4:13" x14ac:dyDescent="0.25">
      <c r="D11113" s="27"/>
      <c r="M11113" s="17"/>
    </row>
    <row r="11114" spans="4:13" x14ac:dyDescent="0.25">
      <c r="D11114" s="27"/>
      <c r="M11114" s="17"/>
    </row>
    <row r="11115" spans="4:13" x14ac:dyDescent="0.25">
      <c r="D11115" s="27"/>
      <c r="M11115" s="17"/>
    </row>
    <row r="11116" spans="4:13" x14ac:dyDescent="0.25">
      <c r="D11116" s="27"/>
      <c r="M11116" s="17"/>
    </row>
    <row r="11117" spans="4:13" x14ac:dyDescent="0.25">
      <c r="D11117" s="27"/>
      <c r="M11117" s="17"/>
    </row>
    <row r="11118" spans="4:13" x14ac:dyDescent="0.25">
      <c r="D11118" s="27"/>
      <c r="M11118" s="17"/>
    </row>
    <row r="11119" spans="4:13" x14ac:dyDescent="0.25">
      <c r="D11119" s="27"/>
      <c r="M11119" s="17"/>
    </row>
    <row r="11120" spans="4:13" x14ac:dyDescent="0.25">
      <c r="D11120" s="27"/>
      <c r="M11120" s="17"/>
    </row>
    <row r="11121" spans="4:13" x14ac:dyDescent="0.25">
      <c r="D11121" s="27"/>
      <c r="M11121" s="17"/>
    </row>
    <row r="11122" spans="4:13" x14ac:dyDescent="0.25">
      <c r="D11122" s="27"/>
      <c r="M11122" s="17"/>
    </row>
    <row r="11123" spans="4:13" x14ac:dyDescent="0.25">
      <c r="D11123" s="27"/>
      <c r="M11123" s="17"/>
    </row>
    <row r="11124" spans="4:13" x14ac:dyDescent="0.25">
      <c r="D11124" s="27"/>
      <c r="M11124" s="17"/>
    </row>
    <row r="11125" spans="4:13" x14ac:dyDescent="0.25">
      <c r="D11125" s="27"/>
      <c r="M11125" s="17"/>
    </row>
    <row r="11126" spans="4:13" x14ac:dyDescent="0.25">
      <c r="D11126" s="27"/>
      <c r="M11126" s="17"/>
    </row>
    <row r="11127" spans="4:13" x14ac:dyDescent="0.25">
      <c r="D11127" s="27"/>
      <c r="M11127" s="17"/>
    </row>
    <row r="11128" spans="4:13" x14ac:dyDescent="0.25">
      <c r="D11128" s="27"/>
      <c r="M11128" s="17"/>
    </row>
    <row r="11129" spans="4:13" x14ac:dyDescent="0.25">
      <c r="D11129" s="27"/>
      <c r="M11129" s="17"/>
    </row>
    <row r="11130" spans="4:13" x14ac:dyDescent="0.25">
      <c r="D11130" s="27"/>
      <c r="M11130" s="17"/>
    </row>
    <row r="11131" spans="4:13" x14ac:dyDescent="0.25">
      <c r="D11131" s="27"/>
      <c r="M11131" s="17"/>
    </row>
    <row r="11132" spans="4:13" x14ac:dyDescent="0.25">
      <c r="D11132" s="27"/>
      <c r="M11132" s="17"/>
    </row>
    <row r="11133" spans="4:13" x14ac:dyDescent="0.25">
      <c r="D11133" s="27"/>
      <c r="M11133" s="17"/>
    </row>
    <row r="11134" spans="4:13" x14ac:dyDescent="0.25">
      <c r="D11134" s="27"/>
      <c r="M11134" s="17"/>
    </row>
    <row r="11135" spans="4:13" x14ac:dyDescent="0.25">
      <c r="D11135" s="27"/>
      <c r="M11135" s="17"/>
    </row>
    <row r="11136" spans="4:13" x14ac:dyDescent="0.25">
      <c r="D11136" s="27"/>
      <c r="M11136" s="17"/>
    </row>
    <row r="11137" spans="4:13" x14ac:dyDescent="0.25">
      <c r="D11137" s="27"/>
      <c r="M11137" s="17"/>
    </row>
    <row r="11138" spans="4:13" x14ac:dyDescent="0.25">
      <c r="D11138" s="27"/>
      <c r="M11138" s="17"/>
    </row>
    <row r="11139" spans="4:13" x14ac:dyDescent="0.25">
      <c r="D11139" s="27"/>
      <c r="M11139" s="17"/>
    </row>
    <row r="11140" spans="4:13" x14ac:dyDescent="0.25">
      <c r="D11140" s="27"/>
      <c r="M11140" s="17"/>
    </row>
    <row r="11141" spans="4:13" x14ac:dyDescent="0.25">
      <c r="D11141" s="27"/>
      <c r="M11141" s="17"/>
    </row>
    <row r="11142" spans="4:13" x14ac:dyDescent="0.25">
      <c r="D11142" s="27"/>
      <c r="M11142" s="17"/>
    </row>
    <row r="11143" spans="4:13" x14ac:dyDescent="0.25">
      <c r="D11143" s="27"/>
      <c r="M11143" s="17"/>
    </row>
    <row r="11144" spans="4:13" x14ac:dyDescent="0.25">
      <c r="D11144" s="27"/>
      <c r="M11144" s="17"/>
    </row>
    <row r="11145" spans="4:13" x14ac:dyDescent="0.25">
      <c r="D11145" s="27"/>
      <c r="M11145" s="17"/>
    </row>
    <row r="11146" spans="4:13" x14ac:dyDescent="0.25">
      <c r="D11146" s="27"/>
      <c r="M11146" s="17"/>
    </row>
    <row r="11147" spans="4:13" x14ac:dyDescent="0.25">
      <c r="D11147" s="27"/>
      <c r="M11147" s="17"/>
    </row>
    <row r="11148" spans="4:13" x14ac:dyDescent="0.25">
      <c r="D11148" s="27"/>
      <c r="M11148" s="17"/>
    </row>
    <row r="11149" spans="4:13" x14ac:dyDescent="0.25">
      <c r="D11149" s="27"/>
      <c r="M11149" s="17"/>
    </row>
    <row r="11150" spans="4:13" x14ac:dyDescent="0.25">
      <c r="D11150" s="27"/>
      <c r="M11150" s="17"/>
    </row>
    <row r="11151" spans="4:13" x14ac:dyDescent="0.25">
      <c r="D11151" s="27"/>
      <c r="M11151" s="17"/>
    </row>
    <row r="11152" spans="4:13" x14ac:dyDescent="0.25">
      <c r="D11152" s="27"/>
      <c r="M11152" s="17"/>
    </row>
    <row r="11153" spans="4:13" x14ac:dyDescent="0.25">
      <c r="D11153" s="27"/>
      <c r="M11153" s="17"/>
    </row>
    <row r="11154" spans="4:13" x14ac:dyDescent="0.25">
      <c r="D11154" s="27"/>
      <c r="M11154" s="17"/>
    </row>
    <row r="11155" spans="4:13" x14ac:dyDescent="0.25">
      <c r="D11155" s="27"/>
      <c r="M11155" s="17"/>
    </row>
    <row r="11156" spans="4:13" x14ac:dyDescent="0.25">
      <c r="D11156" s="27"/>
      <c r="M11156" s="17"/>
    </row>
    <row r="11157" spans="4:13" x14ac:dyDescent="0.25">
      <c r="D11157" s="27"/>
      <c r="M11157" s="17"/>
    </row>
    <row r="11158" spans="4:13" x14ac:dyDescent="0.25">
      <c r="D11158" s="27"/>
      <c r="M11158" s="17"/>
    </row>
    <row r="11159" spans="4:13" x14ac:dyDescent="0.25">
      <c r="D11159" s="27"/>
      <c r="M11159" s="17"/>
    </row>
    <row r="11160" spans="4:13" x14ac:dyDescent="0.25">
      <c r="D11160" s="27"/>
      <c r="M11160" s="17"/>
    </row>
    <row r="11161" spans="4:13" x14ac:dyDescent="0.25">
      <c r="D11161" s="27"/>
      <c r="M11161" s="17"/>
    </row>
    <row r="11162" spans="4:13" x14ac:dyDescent="0.25">
      <c r="D11162" s="27"/>
      <c r="M11162" s="17"/>
    </row>
    <row r="11163" spans="4:13" x14ac:dyDescent="0.25">
      <c r="D11163" s="27"/>
      <c r="M11163" s="17"/>
    </row>
    <row r="11164" spans="4:13" x14ac:dyDescent="0.25">
      <c r="D11164" s="27"/>
      <c r="M11164" s="17"/>
    </row>
    <row r="11165" spans="4:13" x14ac:dyDescent="0.25">
      <c r="D11165" s="27"/>
      <c r="M11165" s="17"/>
    </row>
    <row r="11166" spans="4:13" x14ac:dyDescent="0.25">
      <c r="D11166" s="27"/>
      <c r="M11166" s="17"/>
    </row>
    <row r="11167" spans="4:13" x14ac:dyDescent="0.25">
      <c r="D11167" s="27"/>
      <c r="M11167" s="17"/>
    </row>
    <row r="11168" spans="4:13" x14ac:dyDescent="0.25">
      <c r="D11168" s="27"/>
      <c r="M11168" s="17"/>
    </row>
    <row r="11169" spans="4:13" x14ac:dyDescent="0.25">
      <c r="D11169" s="27"/>
      <c r="M11169" s="17"/>
    </row>
    <row r="11170" spans="4:13" x14ac:dyDescent="0.25">
      <c r="D11170" s="27"/>
      <c r="M11170" s="17"/>
    </row>
    <row r="11171" spans="4:13" x14ac:dyDescent="0.25">
      <c r="D11171" s="27"/>
      <c r="M11171" s="17"/>
    </row>
    <row r="11172" spans="4:13" x14ac:dyDescent="0.25">
      <c r="D11172" s="27"/>
      <c r="M11172" s="17"/>
    </row>
    <row r="11173" spans="4:13" x14ac:dyDescent="0.25">
      <c r="D11173" s="27"/>
      <c r="M11173" s="17"/>
    </row>
    <row r="11174" spans="4:13" x14ac:dyDescent="0.25">
      <c r="D11174" s="27"/>
      <c r="M11174" s="17"/>
    </row>
    <row r="11175" spans="4:13" x14ac:dyDescent="0.25">
      <c r="D11175" s="27"/>
      <c r="M11175" s="17"/>
    </row>
    <row r="11176" spans="4:13" x14ac:dyDescent="0.25">
      <c r="D11176" s="27"/>
      <c r="M11176" s="17"/>
    </row>
    <row r="11177" spans="4:13" x14ac:dyDescent="0.25">
      <c r="D11177" s="27"/>
      <c r="M11177" s="17"/>
    </row>
    <row r="11178" spans="4:13" x14ac:dyDescent="0.25">
      <c r="D11178" s="27"/>
      <c r="M11178" s="17"/>
    </row>
    <row r="11179" spans="4:13" x14ac:dyDescent="0.25">
      <c r="D11179" s="27"/>
      <c r="M11179" s="17"/>
    </row>
    <row r="11180" spans="4:13" x14ac:dyDescent="0.25">
      <c r="D11180" s="27"/>
      <c r="M11180" s="17"/>
    </row>
    <row r="11181" spans="4:13" x14ac:dyDescent="0.25">
      <c r="D11181" s="27"/>
      <c r="M11181" s="17"/>
    </row>
    <row r="11182" spans="4:13" x14ac:dyDescent="0.25">
      <c r="D11182" s="27"/>
      <c r="M11182" s="17"/>
    </row>
    <row r="11183" spans="4:13" x14ac:dyDescent="0.25">
      <c r="D11183" s="27"/>
      <c r="M11183" s="17"/>
    </row>
    <row r="11184" spans="4:13" x14ac:dyDescent="0.25">
      <c r="D11184" s="27"/>
      <c r="M11184" s="17"/>
    </row>
    <row r="11185" spans="4:13" x14ac:dyDescent="0.25">
      <c r="D11185" s="27"/>
      <c r="M11185" s="17"/>
    </row>
    <row r="11186" spans="4:13" x14ac:dyDescent="0.25">
      <c r="D11186" s="27"/>
      <c r="M11186" s="17"/>
    </row>
    <row r="11187" spans="4:13" x14ac:dyDescent="0.25">
      <c r="D11187" s="27"/>
      <c r="M11187" s="17"/>
    </row>
    <row r="11188" spans="4:13" x14ac:dyDescent="0.25">
      <c r="D11188" s="27"/>
      <c r="M11188" s="17"/>
    </row>
    <row r="11189" spans="4:13" x14ac:dyDescent="0.25">
      <c r="D11189" s="27"/>
      <c r="M11189" s="17"/>
    </row>
    <row r="11190" spans="4:13" x14ac:dyDescent="0.25">
      <c r="D11190" s="27"/>
      <c r="M11190" s="17"/>
    </row>
    <row r="11191" spans="4:13" x14ac:dyDescent="0.25">
      <c r="D11191" s="27"/>
      <c r="M11191" s="17"/>
    </row>
    <row r="11192" spans="4:13" x14ac:dyDescent="0.25">
      <c r="D11192" s="27"/>
      <c r="M11192" s="17"/>
    </row>
    <row r="11193" spans="4:13" x14ac:dyDescent="0.25">
      <c r="D11193" s="27"/>
      <c r="M11193" s="17"/>
    </row>
    <row r="11194" spans="4:13" x14ac:dyDescent="0.25">
      <c r="D11194" s="27"/>
      <c r="M11194" s="17"/>
    </row>
    <row r="11195" spans="4:13" x14ac:dyDescent="0.25">
      <c r="D11195" s="27"/>
      <c r="M11195" s="17"/>
    </row>
    <row r="11196" spans="4:13" x14ac:dyDescent="0.25">
      <c r="D11196" s="27"/>
      <c r="M11196" s="17"/>
    </row>
    <row r="11197" spans="4:13" x14ac:dyDescent="0.25">
      <c r="D11197" s="27"/>
      <c r="M11197" s="17"/>
    </row>
    <row r="11198" spans="4:13" x14ac:dyDescent="0.25">
      <c r="D11198" s="27"/>
      <c r="M11198" s="17"/>
    </row>
    <row r="11199" spans="4:13" x14ac:dyDescent="0.25">
      <c r="D11199" s="27"/>
      <c r="M11199" s="17"/>
    </row>
    <row r="11200" spans="4:13" x14ac:dyDescent="0.25">
      <c r="D11200" s="27"/>
      <c r="M11200" s="17"/>
    </row>
    <row r="11201" spans="4:13" x14ac:dyDescent="0.25">
      <c r="D11201" s="27"/>
      <c r="M11201" s="17"/>
    </row>
    <row r="11202" spans="4:13" x14ac:dyDescent="0.25">
      <c r="D11202" s="27"/>
      <c r="M11202" s="17"/>
    </row>
    <row r="11203" spans="4:13" x14ac:dyDescent="0.25">
      <c r="D11203" s="27"/>
      <c r="M11203" s="17"/>
    </row>
    <row r="11204" spans="4:13" x14ac:dyDescent="0.25">
      <c r="D11204" s="27"/>
      <c r="M11204" s="17"/>
    </row>
    <row r="11205" spans="4:13" x14ac:dyDescent="0.25">
      <c r="D11205" s="27"/>
      <c r="M11205" s="17"/>
    </row>
    <row r="11206" spans="4:13" x14ac:dyDescent="0.25">
      <c r="D11206" s="27"/>
      <c r="M11206" s="17"/>
    </row>
    <row r="11207" spans="4:13" x14ac:dyDescent="0.25">
      <c r="D11207" s="27"/>
      <c r="M11207" s="17"/>
    </row>
    <row r="11208" spans="4:13" x14ac:dyDescent="0.25">
      <c r="D11208" s="27"/>
      <c r="M11208" s="17"/>
    </row>
    <row r="11209" spans="4:13" x14ac:dyDescent="0.25">
      <c r="D11209" s="27"/>
      <c r="M11209" s="17"/>
    </row>
    <row r="11210" spans="4:13" x14ac:dyDescent="0.25">
      <c r="D11210" s="27"/>
      <c r="M11210" s="17"/>
    </row>
    <row r="11211" spans="4:13" x14ac:dyDescent="0.25">
      <c r="D11211" s="27"/>
      <c r="M11211" s="17"/>
    </row>
    <row r="11212" spans="4:13" x14ac:dyDescent="0.25">
      <c r="D11212" s="27"/>
      <c r="M11212" s="17"/>
    </row>
    <row r="11213" spans="4:13" x14ac:dyDescent="0.25">
      <c r="D11213" s="27"/>
      <c r="M11213" s="17"/>
    </row>
    <row r="11214" spans="4:13" x14ac:dyDescent="0.25">
      <c r="D11214" s="27"/>
      <c r="M11214" s="17"/>
    </row>
    <row r="11215" spans="4:13" x14ac:dyDescent="0.25">
      <c r="D11215" s="27"/>
      <c r="M11215" s="17"/>
    </row>
    <row r="11216" spans="4:13" x14ac:dyDescent="0.25">
      <c r="D11216" s="27"/>
      <c r="M11216" s="17"/>
    </row>
    <row r="11217" spans="4:13" x14ac:dyDescent="0.25">
      <c r="D11217" s="27"/>
      <c r="M11217" s="17"/>
    </row>
    <row r="11218" spans="4:13" x14ac:dyDescent="0.25">
      <c r="D11218" s="27"/>
      <c r="M11218" s="17"/>
    </row>
    <row r="11219" spans="4:13" x14ac:dyDescent="0.25">
      <c r="D11219" s="27"/>
      <c r="M11219" s="17"/>
    </row>
    <row r="11220" spans="4:13" x14ac:dyDescent="0.25">
      <c r="D11220" s="27"/>
      <c r="M11220" s="17"/>
    </row>
    <row r="11221" spans="4:13" x14ac:dyDescent="0.25">
      <c r="D11221" s="27"/>
      <c r="M11221" s="17"/>
    </row>
    <row r="11222" spans="4:13" x14ac:dyDescent="0.25">
      <c r="D11222" s="27"/>
      <c r="M11222" s="17"/>
    </row>
    <row r="11223" spans="4:13" x14ac:dyDescent="0.25">
      <c r="D11223" s="27"/>
      <c r="M11223" s="17"/>
    </row>
    <row r="11224" spans="4:13" x14ac:dyDescent="0.25">
      <c r="D11224" s="27"/>
      <c r="M11224" s="17"/>
    </row>
    <row r="11225" spans="4:13" x14ac:dyDescent="0.25">
      <c r="D11225" s="27"/>
      <c r="M11225" s="17"/>
    </row>
    <row r="11226" spans="4:13" x14ac:dyDescent="0.25">
      <c r="D11226" s="27"/>
      <c r="M11226" s="17"/>
    </row>
    <row r="11227" spans="4:13" x14ac:dyDescent="0.25">
      <c r="D11227" s="27"/>
      <c r="M11227" s="17"/>
    </row>
    <row r="11228" spans="4:13" x14ac:dyDescent="0.25">
      <c r="D11228" s="27"/>
      <c r="M11228" s="17"/>
    </row>
    <row r="11229" spans="4:13" x14ac:dyDescent="0.25">
      <c r="D11229" s="27"/>
      <c r="M11229" s="17"/>
    </row>
    <row r="11230" spans="4:13" x14ac:dyDescent="0.25">
      <c r="D11230" s="27"/>
      <c r="M11230" s="17"/>
    </row>
    <row r="11231" spans="4:13" x14ac:dyDescent="0.25">
      <c r="D11231" s="27"/>
      <c r="M11231" s="17"/>
    </row>
    <row r="11232" spans="4:13" x14ac:dyDescent="0.25">
      <c r="D11232" s="27"/>
      <c r="M11232" s="17"/>
    </row>
    <row r="11233" spans="4:13" x14ac:dyDescent="0.25">
      <c r="D11233" s="27"/>
      <c r="M11233" s="17"/>
    </row>
    <row r="11234" spans="4:13" x14ac:dyDescent="0.25">
      <c r="D11234" s="27"/>
      <c r="M11234" s="17"/>
    </row>
    <row r="11235" spans="4:13" x14ac:dyDescent="0.25">
      <c r="D11235" s="27"/>
      <c r="M11235" s="17"/>
    </row>
    <row r="11236" spans="4:13" x14ac:dyDescent="0.25">
      <c r="D11236" s="27"/>
      <c r="M11236" s="17"/>
    </row>
    <row r="11237" spans="4:13" x14ac:dyDescent="0.25">
      <c r="D11237" s="27"/>
      <c r="M11237" s="17"/>
    </row>
    <row r="11238" spans="4:13" x14ac:dyDescent="0.25">
      <c r="D11238" s="27"/>
      <c r="M11238" s="17"/>
    </row>
    <row r="11239" spans="4:13" x14ac:dyDescent="0.25">
      <c r="D11239" s="27"/>
      <c r="M11239" s="17"/>
    </row>
    <row r="11240" spans="4:13" x14ac:dyDescent="0.25">
      <c r="D11240" s="27"/>
      <c r="M11240" s="17"/>
    </row>
    <row r="11241" spans="4:13" x14ac:dyDescent="0.25">
      <c r="D11241" s="27"/>
      <c r="M11241" s="17"/>
    </row>
    <row r="11242" spans="4:13" x14ac:dyDescent="0.25">
      <c r="D11242" s="27"/>
      <c r="M11242" s="17"/>
    </row>
    <row r="11243" spans="4:13" x14ac:dyDescent="0.25">
      <c r="D11243" s="27"/>
      <c r="M11243" s="17"/>
    </row>
    <row r="11244" spans="4:13" x14ac:dyDescent="0.25">
      <c r="D11244" s="27"/>
      <c r="M11244" s="17"/>
    </row>
    <row r="11245" spans="4:13" x14ac:dyDescent="0.25">
      <c r="D11245" s="27"/>
      <c r="M11245" s="17"/>
    </row>
    <row r="11246" spans="4:13" x14ac:dyDescent="0.25">
      <c r="D11246" s="27"/>
      <c r="M11246" s="17"/>
    </row>
    <row r="11247" spans="4:13" x14ac:dyDescent="0.25">
      <c r="D11247" s="27"/>
      <c r="M11247" s="17"/>
    </row>
    <row r="11248" spans="4:13" x14ac:dyDescent="0.25">
      <c r="D11248" s="27"/>
      <c r="M11248" s="17"/>
    </row>
    <row r="11249" spans="4:13" x14ac:dyDescent="0.25">
      <c r="D11249" s="27"/>
      <c r="M11249" s="17"/>
    </row>
    <row r="11250" spans="4:13" x14ac:dyDescent="0.25">
      <c r="D11250" s="27"/>
      <c r="M11250" s="17"/>
    </row>
    <row r="11251" spans="4:13" x14ac:dyDescent="0.25">
      <c r="D11251" s="27"/>
      <c r="M11251" s="17"/>
    </row>
    <row r="11252" spans="4:13" x14ac:dyDescent="0.25">
      <c r="D11252" s="27"/>
      <c r="M11252" s="17"/>
    </row>
    <row r="11253" spans="4:13" x14ac:dyDescent="0.25">
      <c r="D11253" s="27"/>
      <c r="M11253" s="17"/>
    </row>
    <row r="11254" spans="4:13" x14ac:dyDescent="0.25">
      <c r="D11254" s="27"/>
      <c r="M11254" s="17"/>
    </row>
    <row r="11255" spans="4:13" x14ac:dyDescent="0.25">
      <c r="D11255" s="27"/>
      <c r="M11255" s="17"/>
    </row>
    <row r="11256" spans="4:13" x14ac:dyDescent="0.25">
      <c r="D11256" s="27"/>
      <c r="M11256" s="17"/>
    </row>
    <row r="11257" spans="4:13" x14ac:dyDescent="0.25">
      <c r="D11257" s="27"/>
      <c r="M11257" s="17"/>
    </row>
    <row r="11258" spans="4:13" x14ac:dyDescent="0.25">
      <c r="D11258" s="27"/>
      <c r="M11258" s="17"/>
    </row>
    <row r="11259" spans="4:13" x14ac:dyDescent="0.25">
      <c r="D11259" s="27"/>
      <c r="M11259" s="17"/>
    </row>
    <row r="11260" spans="4:13" x14ac:dyDescent="0.25">
      <c r="D11260" s="27"/>
      <c r="M11260" s="17"/>
    </row>
    <row r="11261" spans="4:13" x14ac:dyDescent="0.25">
      <c r="D11261" s="27"/>
      <c r="M11261" s="17"/>
    </row>
    <row r="11262" spans="4:13" x14ac:dyDescent="0.25">
      <c r="D11262" s="27"/>
      <c r="M11262" s="17"/>
    </row>
    <row r="11263" spans="4:13" x14ac:dyDescent="0.25">
      <c r="D11263" s="27"/>
      <c r="M11263" s="17"/>
    </row>
    <row r="11264" spans="4:13" x14ac:dyDescent="0.25">
      <c r="D11264" s="27"/>
      <c r="M11264" s="17"/>
    </row>
    <row r="11265" spans="4:13" x14ac:dyDescent="0.25">
      <c r="D11265" s="27"/>
      <c r="M11265" s="17"/>
    </row>
    <row r="11266" spans="4:13" x14ac:dyDescent="0.25">
      <c r="D11266" s="27"/>
      <c r="M11266" s="17"/>
    </row>
    <row r="11267" spans="4:13" x14ac:dyDescent="0.25">
      <c r="D11267" s="27"/>
      <c r="M11267" s="17"/>
    </row>
    <row r="11268" spans="4:13" x14ac:dyDescent="0.25">
      <c r="D11268" s="27"/>
      <c r="M11268" s="17"/>
    </row>
    <row r="11269" spans="4:13" x14ac:dyDescent="0.25">
      <c r="D11269" s="27"/>
      <c r="M11269" s="17"/>
    </row>
    <row r="11270" spans="4:13" x14ac:dyDescent="0.25">
      <c r="D11270" s="27"/>
      <c r="M11270" s="17"/>
    </row>
    <row r="11271" spans="4:13" x14ac:dyDescent="0.25">
      <c r="D11271" s="27"/>
      <c r="M11271" s="17"/>
    </row>
    <row r="11272" spans="4:13" x14ac:dyDescent="0.25">
      <c r="D11272" s="27"/>
      <c r="M11272" s="17"/>
    </row>
    <row r="11273" spans="4:13" x14ac:dyDescent="0.25">
      <c r="D11273" s="27"/>
      <c r="M11273" s="17"/>
    </row>
    <row r="11274" spans="4:13" x14ac:dyDescent="0.25">
      <c r="D11274" s="27"/>
      <c r="M11274" s="17"/>
    </row>
    <row r="11275" spans="4:13" x14ac:dyDescent="0.25">
      <c r="D11275" s="27"/>
      <c r="M11275" s="17"/>
    </row>
    <row r="11276" spans="4:13" x14ac:dyDescent="0.25">
      <c r="D11276" s="27"/>
      <c r="M11276" s="17"/>
    </row>
    <row r="11277" spans="4:13" x14ac:dyDescent="0.25">
      <c r="D11277" s="27"/>
      <c r="M11277" s="17"/>
    </row>
    <row r="11278" spans="4:13" x14ac:dyDescent="0.25">
      <c r="D11278" s="27"/>
      <c r="M11278" s="17"/>
    </row>
    <row r="11279" spans="4:13" x14ac:dyDescent="0.25">
      <c r="D11279" s="27"/>
      <c r="M11279" s="17"/>
    </row>
    <row r="11280" spans="4:13" x14ac:dyDescent="0.25">
      <c r="D11280" s="27"/>
      <c r="M11280" s="17"/>
    </row>
    <row r="11281" spans="4:13" x14ac:dyDescent="0.25">
      <c r="D11281" s="27"/>
      <c r="M11281" s="17"/>
    </row>
    <row r="11282" spans="4:13" x14ac:dyDescent="0.25">
      <c r="D11282" s="27"/>
      <c r="M11282" s="17"/>
    </row>
    <row r="11283" spans="4:13" x14ac:dyDescent="0.25">
      <c r="D11283" s="27"/>
      <c r="M11283" s="17"/>
    </row>
    <row r="11284" spans="4:13" x14ac:dyDescent="0.25">
      <c r="D11284" s="27"/>
      <c r="M11284" s="17"/>
    </row>
    <row r="11285" spans="4:13" x14ac:dyDescent="0.25">
      <c r="D11285" s="27"/>
      <c r="M11285" s="17"/>
    </row>
    <row r="11286" spans="4:13" x14ac:dyDescent="0.25">
      <c r="D11286" s="27"/>
      <c r="M11286" s="17"/>
    </row>
    <row r="11287" spans="4:13" x14ac:dyDescent="0.25">
      <c r="D11287" s="27"/>
      <c r="M11287" s="17"/>
    </row>
    <row r="11288" spans="4:13" x14ac:dyDescent="0.25">
      <c r="D11288" s="27"/>
      <c r="M11288" s="17"/>
    </row>
    <row r="11289" spans="4:13" x14ac:dyDescent="0.25">
      <c r="D11289" s="27"/>
      <c r="M11289" s="17"/>
    </row>
    <row r="11290" spans="4:13" x14ac:dyDescent="0.25">
      <c r="D11290" s="27"/>
      <c r="M11290" s="17"/>
    </row>
    <row r="11291" spans="4:13" x14ac:dyDescent="0.25">
      <c r="D11291" s="27"/>
      <c r="M11291" s="17"/>
    </row>
    <row r="11292" spans="4:13" x14ac:dyDescent="0.25">
      <c r="D11292" s="27"/>
      <c r="M11292" s="17"/>
    </row>
    <row r="11293" spans="4:13" x14ac:dyDescent="0.25">
      <c r="D11293" s="27"/>
      <c r="M11293" s="17"/>
    </row>
    <row r="11294" spans="4:13" x14ac:dyDescent="0.25">
      <c r="D11294" s="27"/>
      <c r="M11294" s="17"/>
    </row>
    <row r="11295" spans="4:13" x14ac:dyDescent="0.25">
      <c r="D11295" s="27"/>
      <c r="M11295" s="17"/>
    </row>
    <row r="11296" spans="4:13" x14ac:dyDescent="0.25">
      <c r="D11296" s="27"/>
      <c r="M11296" s="17"/>
    </row>
    <row r="11297" spans="4:13" x14ac:dyDescent="0.25">
      <c r="D11297" s="27"/>
      <c r="M11297" s="17"/>
    </row>
    <row r="11298" spans="4:13" x14ac:dyDescent="0.25">
      <c r="D11298" s="27"/>
      <c r="M11298" s="17"/>
    </row>
    <row r="11299" spans="4:13" x14ac:dyDescent="0.25">
      <c r="D11299" s="27"/>
      <c r="M11299" s="17"/>
    </row>
    <row r="11300" spans="4:13" x14ac:dyDescent="0.25">
      <c r="D11300" s="27"/>
      <c r="M11300" s="17"/>
    </row>
    <row r="11301" spans="4:13" x14ac:dyDescent="0.25">
      <c r="D11301" s="27"/>
      <c r="M11301" s="17"/>
    </row>
    <row r="11302" spans="4:13" x14ac:dyDescent="0.25">
      <c r="D11302" s="27"/>
      <c r="M11302" s="17"/>
    </row>
    <row r="11303" spans="4:13" x14ac:dyDescent="0.25">
      <c r="D11303" s="27"/>
      <c r="M11303" s="17"/>
    </row>
    <row r="11304" spans="4:13" x14ac:dyDescent="0.25">
      <c r="D11304" s="27"/>
      <c r="M11304" s="17"/>
    </row>
    <row r="11305" spans="4:13" x14ac:dyDescent="0.25">
      <c r="D11305" s="27"/>
      <c r="M11305" s="17"/>
    </row>
    <row r="11306" spans="4:13" x14ac:dyDescent="0.25">
      <c r="D11306" s="27"/>
      <c r="M11306" s="17"/>
    </row>
    <row r="11307" spans="4:13" x14ac:dyDescent="0.25">
      <c r="D11307" s="27"/>
      <c r="M11307" s="17"/>
    </row>
    <row r="11308" spans="4:13" x14ac:dyDescent="0.25">
      <c r="D11308" s="27"/>
      <c r="M11308" s="17"/>
    </row>
    <row r="11309" spans="4:13" x14ac:dyDescent="0.25">
      <c r="D11309" s="27"/>
      <c r="M11309" s="17"/>
    </row>
    <row r="11310" spans="4:13" x14ac:dyDescent="0.25">
      <c r="D11310" s="27"/>
      <c r="M11310" s="17"/>
    </row>
    <row r="11311" spans="4:13" x14ac:dyDescent="0.25">
      <c r="D11311" s="27"/>
      <c r="M11311" s="17"/>
    </row>
    <row r="11312" spans="4:13" x14ac:dyDescent="0.25">
      <c r="D11312" s="27"/>
      <c r="M11312" s="17"/>
    </row>
    <row r="11313" spans="4:13" x14ac:dyDescent="0.25">
      <c r="D11313" s="27"/>
      <c r="M11313" s="17"/>
    </row>
    <row r="11314" spans="4:13" x14ac:dyDescent="0.25">
      <c r="D11314" s="27"/>
      <c r="M11314" s="17"/>
    </row>
    <row r="11315" spans="4:13" x14ac:dyDescent="0.25">
      <c r="D11315" s="27"/>
      <c r="M11315" s="17"/>
    </row>
    <row r="11316" spans="4:13" x14ac:dyDescent="0.25">
      <c r="D11316" s="27"/>
      <c r="M11316" s="17"/>
    </row>
    <row r="11317" spans="4:13" x14ac:dyDescent="0.25">
      <c r="D11317" s="27"/>
      <c r="M11317" s="17"/>
    </row>
    <row r="11318" spans="4:13" x14ac:dyDescent="0.25">
      <c r="D11318" s="27"/>
      <c r="M11318" s="17"/>
    </row>
    <row r="11319" spans="4:13" x14ac:dyDescent="0.25">
      <c r="D11319" s="27"/>
      <c r="M11319" s="17"/>
    </row>
    <row r="11320" spans="4:13" x14ac:dyDescent="0.25">
      <c r="D11320" s="27"/>
      <c r="M11320" s="17"/>
    </row>
    <row r="11321" spans="4:13" x14ac:dyDescent="0.25">
      <c r="D11321" s="27"/>
      <c r="M11321" s="17"/>
    </row>
    <row r="11322" spans="4:13" x14ac:dyDescent="0.25">
      <c r="D11322" s="27"/>
      <c r="M11322" s="17"/>
    </row>
    <row r="11323" spans="4:13" x14ac:dyDescent="0.25">
      <c r="D11323" s="27"/>
      <c r="M11323" s="17"/>
    </row>
    <row r="11324" spans="4:13" x14ac:dyDescent="0.25">
      <c r="D11324" s="27"/>
      <c r="M11324" s="17"/>
    </row>
    <row r="11325" spans="4:13" x14ac:dyDescent="0.25">
      <c r="D11325" s="27"/>
      <c r="M11325" s="17"/>
    </row>
    <row r="11326" spans="4:13" x14ac:dyDescent="0.25">
      <c r="D11326" s="27"/>
      <c r="M11326" s="17"/>
    </row>
    <row r="11327" spans="4:13" x14ac:dyDescent="0.25">
      <c r="D11327" s="27"/>
      <c r="M11327" s="17"/>
    </row>
    <row r="11328" spans="4:13" x14ac:dyDescent="0.25">
      <c r="D11328" s="27"/>
      <c r="M11328" s="17"/>
    </row>
    <row r="11329" spans="4:13" x14ac:dyDescent="0.25">
      <c r="D11329" s="27"/>
      <c r="M11329" s="17"/>
    </row>
    <row r="11330" spans="4:13" x14ac:dyDescent="0.25">
      <c r="D11330" s="27"/>
      <c r="M11330" s="17"/>
    </row>
    <row r="11331" spans="4:13" x14ac:dyDescent="0.25">
      <c r="D11331" s="27"/>
      <c r="M11331" s="17"/>
    </row>
    <row r="11332" spans="4:13" x14ac:dyDescent="0.25">
      <c r="D11332" s="27"/>
      <c r="M11332" s="17"/>
    </row>
    <row r="11333" spans="4:13" x14ac:dyDescent="0.25">
      <c r="D11333" s="27"/>
      <c r="M11333" s="17"/>
    </row>
    <row r="11334" spans="4:13" x14ac:dyDescent="0.25">
      <c r="D11334" s="27"/>
      <c r="M11334" s="17"/>
    </row>
    <row r="11335" spans="4:13" x14ac:dyDescent="0.25">
      <c r="D11335" s="27"/>
      <c r="M11335" s="17"/>
    </row>
    <row r="11336" spans="4:13" x14ac:dyDescent="0.25">
      <c r="D11336" s="27"/>
      <c r="M11336" s="17"/>
    </row>
    <row r="11337" spans="4:13" x14ac:dyDescent="0.25">
      <c r="D11337" s="27"/>
      <c r="M11337" s="17"/>
    </row>
    <row r="11338" spans="4:13" x14ac:dyDescent="0.25">
      <c r="D11338" s="27"/>
      <c r="M11338" s="17"/>
    </row>
    <row r="11339" spans="4:13" x14ac:dyDescent="0.25">
      <c r="D11339" s="27"/>
      <c r="M11339" s="17"/>
    </row>
    <row r="11340" spans="4:13" x14ac:dyDescent="0.25">
      <c r="D11340" s="27"/>
      <c r="M11340" s="17"/>
    </row>
    <row r="11341" spans="4:13" x14ac:dyDescent="0.25">
      <c r="D11341" s="27"/>
      <c r="M11341" s="17"/>
    </row>
    <row r="11342" spans="4:13" x14ac:dyDescent="0.25">
      <c r="D11342" s="27"/>
      <c r="M11342" s="17"/>
    </row>
    <row r="11343" spans="4:13" x14ac:dyDescent="0.25">
      <c r="D11343" s="27"/>
      <c r="M11343" s="17"/>
    </row>
    <row r="11344" spans="4:13" x14ac:dyDescent="0.25">
      <c r="D11344" s="27"/>
      <c r="M11344" s="17"/>
    </row>
    <row r="11345" spans="4:13" x14ac:dyDescent="0.25">
      <c r="D11345" s="27"/>
      <c r="M11345" s="17"/>
    </row>
    <row r="11346" spans="4:13" x14ac:dyDescent="0.25">
      <c r="D11346" s="27"/>
      <c r="M11346" s="17"/>
    </row>
    <row r="11347" spans="4:13" x14ac:dyDescent="0.25">
      <c r="D11347" s="27"/>
      <c r="M11347" s="17"/>
    </row>
    <row r="11348" spans="4:13" x14ac:dyDescent="0.25">
      <c r="D11348" s="27"/>
      <c r="M11348" s="17"/>
    </row>
    <row r="11349" spans="4:13" x14ac:dyDescent="0.25">
      <c r="D11349" s="27"/>
      <c r="M11349" s="17"/>
    </row>
    <row r="11350" spans="4:13" x14ac:dyDescent="0.25">
      <c r="D11350" s="27"/>
      <c r="M11350" s="17"/>
    </row>
    <row r="11351" spans="4:13" x14ac:dyDescent="0.25">
      <c r="D11351" s="27"/>
      <c r="M11351" s="17"/>
    </row>
    <row r="11352" spans="4:13" x14ac:dyDescent="0.25">
      <c r="D11352" s="27"/>
      <c r="M11352" s="17"/>
    </row>
    <row r="11353" spans="4:13" x14ac:dyDescent="0.25">
      <c r="D11353" s="27"/>
      <c r="M11353" s="17"/>
    </row>
    <row r="11354" spans="4:13" x14ac:dyDescent="0.25">
      <c r="D11354" s="27"/>
      <c r="M11354" s="17"/>
    </row>
    <row r="11355" spans="4:13" x14ac:dyDescent="0.25">
      <c r="D11355" s="27"/>
      <c r="M11355" s="17"/>
    </row>
    <row r="11356" spans="4:13" x14ac:dyDescent="0.25">
      <c r="D11356" s="27"/>
      <c r="M11356" s="17"/>
    </row>
    <row r="11357" spans="4:13" x14ac:dyDescent="0.25">
      <c r="D11357" s="27"/>
      <c r="M11357" s="17"/>
    </row>
    <row r="11358" spans="4:13" x14ac:dyDescent="0.25">
      <c r="D11358" s="27"/>
      <c r="M11358" s="17"/>
    </row>
    <row r="11359" spans="4:13" x14ac:dyDescent="0.25">
      <c r="D11359" s="27"/>
      <c r="M11359" s="17"/>
    </row>
    <row r="11360" spans="4:13" x14ac:dyDescent="0.25">
      <c r="D11360" s="27"/>
      <c r="M11360" s="17"/>
    </row>
    <row r="11361" spans="4:13" x14ac:dyDescent="0.25">
      <c r="D11361" s="27"/>
      <c r="M11361" s="17"/>
    </row>
    <row r="11362" spans="4:13" x14ac:dyDescent="0.25">
      <c r="D11362" s="27"/>
      <c r="M11362" s="17"/>
    </row>
    <row r="11363" spans="4:13" x14ac:dyDescent="0.25">
      <c r="D11363" s="27"/>
      <c r="M11363" s="17"/>
    </row>
    <row r="11364" spans="4:13" x14ac:dyDescent="0.25">
      <c r="D11364" s="27"/>
      <c r="M11364" s="17"/>
    </row>
    <row r="11365" spans="4:13" x14ac:dyDescent="0.25">
      <c r="D11365" s="27"/>
      <c r="M11365" s="17"/>
    </row>
    <row r="11366" spans="4:13" x14ac:dyDescent="0.25">
      <c r="D11366" s="27"/>
      <c r="M11366" s="17"/>
    </row>
    <row r="11367" spans="4:13" x14ac:dyDescent="0.25">
      <c r="D11367" s="27"/>
      <c r="M11367" s="17"/>
    </row>
    <row r="11368" spans="4:13" x14ac:dyDescent="0.25">
      <c r="D11368" s="27"/>
      <c r="M11368" s="17"/>
    </row>
    <row r="11369" spans="4:13" x14ac:dyDescent="0.25">
      <c r="D11369" s="27"/>
      <c r="M11369" s="17"/>
    </row>
    <row r="11370" spans="4:13" x14ac:dyDescent="0.25">
      <c r="D11370" s="27"/>
      <c r="M11370" s="17"/>
    </row>
    <row r="11371" spans="4:13" x14ac:dyDescent="0.25">
      <c r="D11371" s="27"/>
      <c r="M11371" s="17"/>
    </row>
    <row r="11372" spans="4:13" x14ac:dyDescent="0.25">
      <c r="D11372" s="27"/>
      <c r="M11372" s="17"/>
    </row>
    <row r="11373" spans="4:13" x14ac:dyDescent="0.25">
      <c r="D11373" s="27"/>
      <c r="M11373" s="17"/>
    </row>
    <row r="11374" spans="4:13" x14ac:dyDescent="0.25">
      <c r="D11374" s="27"/>
      <c r="M11374" s="17"/>
    </row>
    <row r="11375" spans="4:13" x14ac:dyDescent="0.25">
      <c r="D11375" s="27"/>
      <c r="M11375" s="17"/>
    </row>
    <row r="11376" spans="4:13" x14ac:dyDescent="0.25">
      <c r="D11376" s="27"/>
      <c r="M11376" s="17"/>
    </row>
    <row r="11377" spans="4:13" x14ac:dyDescent="0.25">
      <c r="D11377" s="27"/>
      <c r="M11377" s="17"/>
    </row>
    <row r="11378" spans="4:13" x14ac:dyDescent="0.25">
      <c r="D11378" s="27"/>
      <c r="M11378" s="17"/>
    </row>
    <row r="11379" spans="4:13" x14ac:dyDescent="0.25">
      <c r="D11379" s="27"/>
      <c r="M11379" s="17"/>
    </row>
    <row r="11380" spans="4:13" x14ac:dyDescent="0.25">
      <c r="D11380" s="27"/>
      <c r="M11380" s="17"/>
    </row>
    <row r="11381" spans="4:13" x14ac:dyDescent="0.25">
      <c r="D11381" s="27"/>
      <c r="M11381" s="17"/>
    </row>
    <row r="11382" spans="4:13" x14ac:dyDescent="0.25">
      <c r="D11382" s="27"/>
      <c r="M11382" s="17"/>
    </row>
    <row r="11383" spans="4:13" x14ac:dyDescent="0.25">
      <c r="D11383" s="27"/>
      <c r="M11383" s="17"/>
    </row>
    <row r="11384" spans="4:13" x14ac:dyDescent="0.25">
      <c r="D11384" s="27"/>
      <c r="M11384" s="17"/>
    </row>
    <row r="11385" spans="4:13" x14ac:dyDescent="0.25">
      <c r="D11385" s="27"/>
      <c r="M11385" s="17"/>
    </row>
    <row r="11386" spans="4:13" x14ac:dyDescent="0.25">
      <c r="D11386" s="27"/>
      <c r="M11386" s="17"/>
    </row>
    <row r="11387" spans="4:13" x14ac:dyDescent="0.25">
      <c r="D11387" s="27"/>
      <c r="M11387" s="17"/>
    </row>
    <row r="11388" spans="4:13" x14ac:dyDescent="0.25">
      <c r="D11388" s="27"/>
      <c r="M11388" s="17"/>
    </row>
    <row r="11389" spans="4:13" x14ac:dyDescent="0.25">
      <c r="D11389" s="27"/>
      <c r="M11389" s="17"/>
    </row>
    <row r="11390" spans="4:13" x14ac:dyDescent="0.25">
      <c r="D11390" s="27"/>
      <c r="M11390" s="17"/>
    </row>
    <row r="11391" spans="4:13" x14ac:dyDescent="0.25">
      <c r="D11391" s="27"/>
      <c r="M11391" s="17"/>
    </row>
    <row r="11392" spans="4:13" x14ac:dyDescent="0.25">
      <c r="D11392" s="27"/>
      <c r="M11392" s="17"/>
    </row>
    <row r="11393" spans="4:13" x14ac:dyDescent="0.25">
      <c r="D11393" s="27"/>
      <c r="M11393" s="17"/>
    </row>
    <row r="11394" spans="4:13" x14ac:dyDescent="0.25">
      <c r="D11394" s="27"/>
      <c r="M11394" s="17"/>
    </row>
    <row r="11395" spans="4:13" x14ac:dyDescent="0.25">
      <c r="D11395" s="27"/>
      <c r="M11395" s="17"/>
    </row>
    <row r="11396" spans="4:13" x14ac:dyDescent="0.25">
      <c r="D11396" s="27"/>
      <c r="M11396" s="17"/>
    </row>
    <row r="11397" spans="4:13" x14ac:dyDescent="0.25">
      <c r="D11397" s="27"/>
      <c r="M11397" s="17"/>
    </row>
    <row r="11398" spans="4:13" x14ac:dyDescent="0.25">
      <c r="D11398" s="27"/>
      <c r="M11398" s="17"/>
    </row>
    <row r="11399" spans="4:13" x14ac:dyDescent="0.25">
      <c r="D11399" s="27"/>
      <c r="M11399" s="17"/>
    </row>
    <row r="11400" spans="4:13" x14ac:dyDescent="0.25">
      <c r="D11400" s="27"/>
      <c r="M11400" s="17"/>
    </row>
    <row r="11401" spans="4:13" x14ac:dyDescent="0.25">
      <c r="D11401" s="27"/>
      <c r="M11401" s="17"/>
    </row>
    <row r="11402" spans="4:13" x14ac:dyDescent="0.25">
      <c r="D11402" s="27"/>
      <c r="M11402" s="17"/>
    </row>
    <row r="11403" spans="4:13" x14ac:dyDescent="0.25">
      <c r="D11403" s="27"/>
      <c r="M11403" s="17"/>
    </row>
    <row r="11404" spans="4:13" x14ac:dyDescent="0.25">
      <c r="D11404" s="27"/>
      <c r="M11404" s="17"/>
    </row>
    <row r="11405" spans="4:13" x14ac:dyDescent="0.25">
      <c r="D11405" s="27"/>
      <c r="M11405" s="17"/>
    </row>
    <row r="11406" spans="4:13" x14ac:dyDescent="0.25">
      <c r="D11406" s="27"/>
      <c r="M11406" s="17"/>
    </row>
    <row r="11407" spans="4:13" x14ac:dyDescent="0.25">
      <c r="D11407" s="27"/>
      <c r="M11407" s="17"/>
    </row>
    <row r="11408" spans="4:13" x14ac:dyDescent="0.25">
      <c r="D11408" s="27"/>
      <c r="M11408" s="17"/>
    </row>
    <row r="11409" spans="4:13" x14ac:dyDescent="0.25">
      <c r="D11409" s="27"/>
      <c r="M11409" s="17"/>
    </row>
    <row r="11410" spans="4:13" x14ac:dyDescent="0.25">
      <c r="D11410" s="27"/>
      <c r="M11410" s="17"/>
    </row>
    <row r="11411" spans="4:13" x14ac:dyDescent="0.25">
      <c r="D11411" s="27"/>
      <c r="M11411" s="17"/>
    </row>
    <row r="11412" spans="4:13" x14ac:dyDescent="0.25">
      <c r="D11412" s="27"/>
      <c r="M11412" s="17"/>
    </row>
    <row r="11413" spans="4:13" x14ac:dyDescent="0.25">
      <c r="D11413" s="27"/>
      <c r="M11413" s="17"/>
    </row>
    <row r="11414" spans="4:13" x14ac:dyDescent="0.25">
      <c r="D11414" s="27"/>
      <c r="M11414" s="17"/>
    </row>
    <row r="11415" spans="4:13" x14ac:dyDescent="0.25">
      <c r="D11415" s="27"/>
      <c r="M11415" s="17"/>
    </row>
    <row r="11416" spans="4:13" x14ac:dyDescent="0.25">
      <c r="D11416" s="27"/>
      <c r="M11416" s="17"/>
    </row>
    <row r="11417" spans="4:13" x14ac:dyDescent="0.25">
      <c r="D11417" s="27"/>
      <c r="M11417" s="17"/>
    </row>
    <row r="11418" spans="4:13" x14ac:dyDescent="0.25">
      <c r="D11418" s="27"/>
      <c r="M11418" s="17"/>
    </row>
    <row r="11419" spans="4:13" x14ac:dyDescent="0.25">
      <c r="D11419" s="27"/>
      <c r="M11419" s="17"/>
    </row>
    <row r="11420" spans="4:13" x14ac:dyDescent="0.25">
      <c r="D11420" s="27"/>
      <c r="M11420" s="17"/>
    </row>
    <row r="11421" spans="4:13" x14ac:dyDescent="0.25">
      <c r="D11421" s="27"/>
      <c r="M11421" s="17"/>
    </row>
    <row r="11422" spans="4:13" x14ac:dyDescent="0.25">
      <c r="D11422" s="27"/>
      <c r="M11422" s="17"/>
    </row>
    <row r="11423" spans="4:13" x14ac:dyDescent="0.25">
      <c r="D11423" s="27"/>
      <c r="M11423" s="17"/>
    </row>
    <row r="11424" spans="4:13" x14ac:dyDescent="0.25">
      <c r="D11424" s="27"/>
      <c r="M11424" s="17"/>
    </row>
    <row r="11425" spans="4:13" x14ac:dyDescent="0.25">
      <c r="D11425" s="27"/>
      <c r="M11425" s="17"/>
    </row>
    <row r="11426" spans="4:13" x14ac:dyDescent="0.25">
      <c r="D11426" s="27"/>
      <c r="M11426" s="17"/>
    </row>
    <row r="11427" spans="4:13" x14ac:dyDescent="0.25">
      <c r="D11427" s="27"/>
      <c r="M11427" s="17"/>
    </row>
    <row r="11428" spans="4:13" x14ac:dyDescent="0.25">
      <c r="D11428" s="27"/>
      <c r="M11428" s="17"/>
    </row>
    <row r="11429" spans="4:13" x14ac:dyDescent="0.25">
      <c r="D11429" s="27"/>
      <c r="M11429" s="17"/>
    </row>
    <row r="11430" spans="4:13" x14ac:dyDescent="0.25">
      <c r="D11430" s="27"/>
      <c r="M11430" s="17"/>
    </row>
    <row r="11431" spans="4:13" x14ac:dyDescent="0.25">
      <c r="D11431" s="27"/>
      <c r="M11431" s="17"/>
    </row>
    <row r="11432" spans="4:13" x14ac:dyDescent="0.25">
      <c r="D11432" s="27"/>
      <c r="M11432" s="17"/>
    </row>
    <row r="11433" spans="4:13" x14ac:dyDescent="0.25">
      <c r="D11433" s="27"/>
      <c r="M11433" s="17"/>
    </row>
    <row r="11434" spans="4:13" x14ac:dyDescent="0.25">
      <c r="D11434" s="27"/>
      <c r="M11434" s="17"/>
    </row>
    <row r="11435" spans="4:13" x14ac:dyDescent="0.25">
      <c r="D11435" s="27"/>
      <c r="M11435" s="17"/>
    </row>
    <row r="11436" spans="4:13" x14ac:dyDescent="0.25">
      <c r="D11436" s="27"/>
      <c r="M11436" s="17"/>
    </row>
    <row r="11437" spans="4:13" x14ac:dyDescent="0.25">
      <c r="D11437" s="27"/>
      <c r="M11437" s="17"/>
    </row>
    <row r="11438" spans="4:13" x14ac:dyDescent="0.25">
      <c r="D11438" s="27"/>
      <c r="M11438" s="17"/>
    </row>
    <row r="11439" spans="4:13" x14ac:dyDescent="0.25">
      <c r="D11439" s="27"/>
      <c r="M11439" s="17"/>
    </row>
    <row r="11440" spans="4:13" x14ac:dyDescent="0.25">
      <c r="D11440" s="27"/>
      <c r="M11440" s="17"/>
    </row>
    <row r="11441" spans="4:13" x14ac:dyDescent="0.25">
      <c r="D11441" s="27"/>
      <c r="M11441" s="17"/>
    </row>
    <row r="11442" spans="4:13" x14ac:dyDescent="0.25">
      <c r="D11442" s="27"/>
      <c r="M11442" s="17"/>
    </row>
    <row r="11443" spans="4:13" x14ac:dyDescent="0.25">
      <c r="D11443" s="27"/>
      <c r="M11443" s="17"/>
    </row>
    <row r="11444" spans="4:13" x14ac:dyDescent="0.25">
      <c r="D11444" s="27"/>
      <c r="M11444" s="17"/>
    </row>
    <row r="11445" spans="4:13" x14ac:dyDescent="0.25">
      <c r="D11445" s="27"/>
      <c r="M11445" s="17"/>
    </row>
    <row r="11446" spans="4:13" x14ac:dyDescent="0.25">
      <c r="D11446" s="27"/>
      <c r="M11446" s="17"/>
    </row>
    <row r="11447" spans="4:13" x14ac:dyDescent="0.25">
      <c r="D11447" s="27"/>
      <c r="M11447" s="17"/>
    </row>
    <row r="11448" spans="4:13" x14ac:dyDescent="0.25">
      <c r="D11448" s="27"/>
      <c r="M11448" s="17"/>
    </row>
    <row r="11449" spans="4:13" x14ac:dyDescent="0.25">
      <c r="D11449" s="27"/>
      <c r="M11449" s="17"/>
    </row>
    <row r="11450" spans="4:13" x14ac:dyDescent="0.25">
      <c r="D11450" s="27"/>
      <c r="M11450" s="17"/>
    </row>
    <row r="11451" spans="4:13" x14ac:dyDescent="0.25">
      <c r="D11451" s="27"/>
      <c r="M11451" s="17"/>
    </row>
    <row r="11452" spans="4:13" x14ac:dyDescent="0.25">
      <c r="D11452" s="27"/>
      <c r="M11452" s="17"/>
    </row>
    <row r="11453" spans="4:13" x14ac:dyDescent="0.25">
      <c r="D11453" s="27"/>
      <c r="M11453" s="17"/>
    </row>
    <row r="11454" spans="4:13" x14ac:dyDescent="0.25">
      <c r="D11454" s="27"/>
      <c r="M11454" s="17"/>
    </row>
    <row r="11455" spans="4:13" x14ac:dyDescent="0.25">
      <c r="D11455" s="27"/>
      <c r="M11455" s="17"/>
    </row>
    <row r="11456" spans="4:13" x14ac:dyDescent="0.25">
      <c r="D11456" s="27"/>
      <c r="M11456" s="17"/>
    </row>
    <row r="11457" spans="4:13" x14ac:dyDescent="0.25">
      <c r="D11457" s="27"/>
      <c r="M11457" s="17"/>
    </row>
    <row r="11458" spans="4:13" x14ac:dyDescent="0.25">
      <c r="D11458" s="27"/>
      <c r="M11458" s="17"/>
    </row>
    <row r="11459" spans="4:13" x14ac:dyDescent="0.25">
      <c r="D11459" s="27"/>
      <c r="M11459" s="17"/>
    </row>
    <row r="11460" spans="4:13" x14ac:dyDescent="0.25">
      <c r="D11460" s="27"/>
      <c r="M11460" s="17"/>
    </row>
    <row r="11461" spans="4:13" x14ac:dyDescent="0.25">
      <c r="D11461" s="27"/>
      <c r="M11461" s="17"/>
    </row>
    <row r="11462" spans="4:13" x14ac:dyDescent="0.25">
      <c r="D11462" s="27"/>
      <c r="M11462" s="17"/>
    </row>
    <row r="11463" spans="4:13" x14ac:dyDescent="0.25">
      <c r="D11463" s="27"/>
      <c r="M11463" s="17"/>
    </row>
    <row r="11464" spans="4:13" x14ac:dyDescent="0.25">
      <c r="D11464" s="27"/>
      <c r="M11464" s="17"/>
    </row>
    <row r="11465" spans="4:13" x14ac:dyDescent="0.25">
      <c r="D11465" s="27"/>
      <c r="M11465" s="17"/>
    </row>
    <row r="11466" spans="4:13" x14ac:dyDescent="0.25">
      <c r="D11466" s="27"/>
      <c r="M11466" s="17"/>
    </row>
    <row r="11467" spans="4:13" x14ac:dyDescent="0.25">
      <c r="D11467" s="27"/>
      <c r="M11467" s="17"/>
    </row>
    <row r="11468" spans="4:13" x14ac:dyDescent="0.25">
      <c r="D11468" s="27"/>
      <c r="M11468" s="17"/>
    </row>
    <row r="11469" spans="4:13" x14ac:dyDescent="0.25">
      <c r="D11469" s="27"/>
      <c r="M11469" s="17"/>
    </row>
    <row r="11470" spans="4:13" x14ac:dyDescent="0.25">
      <c r="D11470" s="27"/>
      <c r="M11470" s="17"/>
    </row>
    <row r="11471" spans="4:13" x14ac:dyDescent="0.25">
      <c r="D11471" s="27"/>
      <c r="M11471" s="17"/>
    </row>
    <row r="11472" spans="4:13" x14ac:dyDescent="0.25">
      <c r="D11472" s="27"/>
      <c r="M11472" s="17"/>
    </row>
    <row r="11473" spans="4:13" x14ac:dyDescent="0.25">
      <c r="D11473" s="27"/>
      <c r="M11473" s="17"/>
    </row>
    <row r="11474" spans="4:13" x14ac:dyDescent="0.25">
      <c r="D11474" s="27"/>
      <c r="M11474" s="17"/>
    </row>
    <row r="11475" spans="4:13" x14ac:dyDescent="0.25">
      <c r="D11475" s="27"/>
      <c r="M11475" s="17"/>
    </row>
    <row r="11476" spans="4:13" x14ac:dyDescent="0.25">
      <c r="D11476" s="27"/>
      <c r="M11476" s="17"/>
    </row>
    <row r="11477" spans="4:13" x14ac:dyDescent="0.25">
      <c r="D11477" s="27"/>
      <c r="M11477" s="17"/>
    </row>
    <row r="11478" spans="4:13" x14ac:dyDescent="0.25">
      <c r="D11478" s="27"/>
      <c r="M11478" s="17"/>
    </row>
    <row r="11479" spans="4:13" x14ac:dyDescent="0.25">
      <c r="D11479" s="27"/>
      <c r="M11479" s="17"/>
    </row>
    <row r="11480" spans="4:13" x14ac:dyDescent="0.25">
      <c r="D11480" s="27"/>
      <c r="M11480" s="17"/>
    </row>
    <row r="11481" spans="4:13" x14ac:dyDescent="0.25">
      <c r="D11481" s="27"/>
      <c r="M11481" s="17"/>
    </row>
    <row r="11482" spans="4:13" x14ac:dyDescent="0.25">
      <c r="D11482" s="27"/>
      <c r="M11482" s="17"/>
    </row>
    <row r="11483" spans="4:13" x14ac:dyDescent="0.25">
      <c r="D11483" s="27"/>
      <c r="M11483" s="17"/>
    </row>
    <row r="11484" spans="4:13" x14ac:dyDescent="0.25">
      <c r="D11484" s="27"/>
      <c r="M11484" s="17"/>
    </row>
    <row r="11485" spans="4:13" x14ac:dyDescent="0.25">
      <c r="D11485" s="27"/>
      <c r="M11485" s="17"/>
    </row>
    <row r="11486" spans="4:13" x14ac:dyDescent="0.25">
      <c r="D11486" s="27"/>
      <c r="M11486" s="17"/>
    </row>
    <row r="11487" spans="4:13" x14ac:dyDescent="0.25">
      <c r="D11487" s="27"/>
      <c r="M11487" s="17"/>
    </row>
    <row r="11488" spans="4:13" x14ac:dyDescent="0.25">
      <c r="D11488" s="27"/>
      <c r="M11488" s="17"/>
    </row>
    <row r="11489" spans="4:13" x14ac:dyDescent="0.25">
      <c r="D11489" s="27"/>
      <c r="M11489" s="17"/>
    </row>
    <row r="11490" spans="4:13" x14ac:dyDescent="0.25">
      <c r="D11490" s="27"/>
      <c r="M11490" s="17"/>
    </row>
    <row r="11491" spans="4:13" x14ac:dyDescent="0.25">
      <c r="D11491" s="27"/>
      <c r="M11491" s="17"/>
    </row>
    <row r="11492" spans="4:13" x14ac:dyDescent="0.25">
      <c r="D11492" s="27"/>
      <c r="M11492" s="17"/>
    </row>
    <row r="11493" spans="4:13" x14ac:dyDescent="0.25">
      <c r="D11493" s="27"/>
      <c r="M11493" s="17"/>
    </row>
    <row r="11494" spans="4:13" x14ac:dyDescent="0.25">
      <c r="D11494" s="27"/>
      <c r="M11494" s="17"/>
    </row>
    <row r="11495" spans="4:13" x14ac:dyDescent="0.25">
      <c r="D11495" s="27"/>
      <c r="M11495" s="17"/>
    </row>
    <row r="11496" spans="4:13" x14ac:dyDescent="0.25">
      <c r="D11496" s="27"/>
      <c r="M11496" s="17"/>
    </row>
    <row r="11497" spans="4:13" x14ac:dyDescent="0.25">
      <c r="D11497" s="27"/>
      <c r="M11497" s="17"/>
    </row>
    <row r="11498" spans="4:13" x14ac:dyDescent="0.25">
      <c r="D11498" s="27"/>
      <c r="M11498" s="17"/>
    </row>
    <row r="11499" spans="4:13" x14ac:dyDescent="0.25">
      <c r="D11499" s="27"/>
      <c r="M11499" s="17"/>
    </row>
    <row r="11500" spans="4:13" x14ac:dyDescent="0.25">
      <c r="D11500" s="27"/>
      <c r="M11500" s="17"/>
    </row>
    <row r="11501" spans="4:13" x14ac:dyDescent="0.25">
      <c r="D11501" s="27"/>
      <c r="M11501" s="17"/>
    </row>
    <row r="11502" spans="4:13" x14ac:dyDescent="0.25">
      <c r="D11502" s="27"/>
      <c r="M11502" s="17"/>
    </row>
    <row r="11503" spans="4:13" x14ac:dyDescent="0.25">
      <c r="D11503" s="27"/>
      <c r="M11503" s="17"/>
    </row>
    <row r="11504" spans="4:13" x14ac:dyDescent="0.25">
      <c r="D11504" s="27"/>
      <c r="M11504" s="17"/>
    </row>
    <row r="11505" spans="4:13" x14ac:dyDescent="0.25">
      <c r="D11505" s="27"/>
      <c r="M11505" s="17"/>
    </row>
    <row r="11506" spans="4:13" x14ac:dyDescent="0.25">
      <c r="D11506" s="27"/>
      <c r="M11506" s="17"/>
    </row>
    <row r="11507" spans="4:13" x14ac:dyDescent="0.25">
      <c r="D11507" s="27"/>
      <c r="M11507" s="17"/>
    </row>
    <row r="11508" spans="4:13" x14ac:dyDescent="0.25">
      <c r="D11508" s="27"/>
      <c r="M11508" s="17"/>
    </row>
    <row r="11509" spans="4:13" x14ac:dyDescent="0.25">
      <c r="D11509" s="27"/>
      <c r="M11509" s="17"/>
    </row>
    <row r="11510" spans="4:13" x14ac:dyDescent="0.25">
      <c r="D11510" s="27"/>
      <c r="M11510" s="17"/>
    </row>
    <row r="11511" spans="4:13" x14ac:dyDescent="0.25">
      <c r="D11511" s="27"/>
      <c r="M11511" s="17"/>
    </row>
    <row r="11512" spans="4:13" x14ac:dyDescent="0.25">
      <c r="D11512" s="27"/>
      <c r="M11512" s="17"/>
    </row>
    <row r="11513" spans="4:13" x14ac:dyDescent="0.25">
      <c r="D11513" s="27"/>
      <c r="M11513" s="17"/>
    </row>
    <row r="11514" spans="4:13" x14ac:dyDescent="0.25">
      <c r="D11514" s="27"/>
      <c r="M11514" s="17"/>
    </row>
    <row r="11515" spans="4:13" x14ac:dyDescent="0.25">
      <c r="D11515" s="27"/>
      <c r="M11515" s="17"/>
    </row>
    <row r="11516" spans="4:13" x14ac:dyDescent="0.25">
      <c r="D11516" s="27"/>
      <c r="M11516" s="17"/>
    </row>
    <row r="11517" spans="4:13" x14ac:dyDescent="0.25">
      <c r="D11517" s="27"/>
      <c r="M11517" s="17"/>
    </row>
    <row r="11518" spans="4:13" x14ac:dyDescent="0.25">
      <c r="D11518" s="27"/>
      <c r="M11518" s="17"/>
    </row>
    <row r="11519" spans="4:13" x14ac:dyDescent="0.25">
      <c r="D11519" s="27"/>
      <c r="M11519" s="17"/>
    </row>
    <row r="11520" spans="4:13" x14ac:dyDescent="0.25">
      <c r="D11520" s="27"/>
      <c r="M11520" s="17"/>
    </row>
    <row r="11521" spans="4:13" x14ac:dyDescent="0.25">
      <c r="D11521" s="27"/>
      <c r="M11521" s="17"/>
    </row>
    <row r="11522" spans="4:13" x14ac:dyDescent="0.25">
      <c r="D11522" s="27"/>
      <c r="M11522" s="17"/>
    </row>
    <row r="11523" spans="4:13" x14ac:dyDescent="0.25">
      <c r="D11523" s="27"/>
      <c r="M11523" s="17"/>
    </row>
    <row r="11524" spans="4:13" x14ac:dyDescent="0.25">
      <c r="D11524" s="27"/>
      <c r="M11524" s="17"/>
    </row>
    <row r="11525" spans="4:13" x14ac:dyDescent="0.25">
      <c r="D11525" s="27"/>
      <c r="M11525" s="17"/>
    </row>
    <row r="11526" spans="4:13" x14ac:dyDescent="0.25">
      <c r="D11526" s="27"/>
      <c r="M11526" s="17"/>
    </row>
    <row r="11527" spans="4:13" x14ac:dyDescent="0.25">
      <c r="D11527" s="27"/>
      <c r="M11527" s="17"/>
    </row>
    <row r="11528" spans="4:13" x14ac:dyDescent="0.25">
      <c r="D11528" s="27"/>
      <c r="M11528" s="17"/>
    </row>
    <row r="11529" spans="4:13" x14ac:dyDescent="0.25">
      <c r="D11529" s="27"/>
      <c r="M11529" s="17"/>
    </row>
    <row r="11530" spans="4:13" x14ac:dyDescent="0.25">
      <c r="D11530" s="27"/>
      <c r="M11530" s="17"/>
    </row>
    <row r="11531" spans="4:13" x14ac:dyDescent="0.25">
      <c r="D11531" s="27"/>
      <c r="M11531" s="17"/>
    </row>
    <row r="11532" spans="4:13" x14ac:dyDescent="0.25">
      <c r="D11532" s="27"/>
      <c r="M11532" s="17"/>
    </row>
    <row r="11533" spans="4:13" x14ac:dyDescent="0.25">
      <c r="D11533" s="27"/>
      <c r="M11533" s="17"/>
    </row>
    <row r="11534" spans="4:13" x14ac:dyDescent="0.25">
      <c r="D11534" s="27"/>
      <c r="M11534" s="17"/>
    </row>
    <row r="11535" spans="4:13" x14ac:dyDescent="0.25">
      <c r="D11535" s="27"/>
      <c r="M11535" s="17"/>
    </row>
    <row r="11536" spans="4:13" x14ac:dyDescent="0.25">
      <c r="D11536" s="27"/>
      <c r="M11536" s="17"/>
    </row>
    <row r="11537" spans="4:13" x14ac:dyDescent="0.25">
      <c r="D11537" s="27"/>
      <c r="M11537" s="17"/>
    </row>
    <row r="11538" spans="4:13" x14ac:dyDescent="0.25">
      <c r="D11538" s="27"/>
      <c r="M11538" s="17"/>
    </row>
    <row r="11539" spans="4:13" x14ac:dyDescent="0.25">
      <c r="D11539" s="27"/>
      <c r="M11539" s="17"/>
    </row>
    <row r="11540" spans="4:13" x14ac:dyDescent="0.25">
      <c r="D11540" s="27"/>
      <c r="M11540" s="17"/>
    </row>
    <row r="11541" spans="4:13" x14ac:dyDescent="0.25">
      <c r="D11541" s="27"/>
      <c r="M11541" s="17"/>
    </row>
    <row r="11542" spans="4:13" x14ac:dyDescent="0.25">
      <c r="D11542" s="27"/>
      <c r="M11542" s="17"/>
    </row>
    <row r="11543" spans="4:13" x14ac:dyDescent="0.25">
      <c r="D11543" s="27"/>
      <c r="M11543" s="17"/>
    </row>
    <row r="11544" spans="4:13" x14ac:dyDescent="0.25">
      <c r="D11544" s="27"/>
      <c r="M11544" s="17"/>
    </row>
    <row r="11545" spans="4:13" x14ac:dyDescent="0.25">
      <c r="D11545" s="27"/>
      <c r="M11545" s="17"/>
    </row>
    <row r="11546" spans="4:13" x14ac:dyDescent="0.25">
      <c r="D11546" s="27"/>
      <c r="M11546" s="17"/>
    </row>
    <row r="11547" spans="4:13" x14ac:dyDescent="0.25">
      <c r="D11547" s="27"/>
      <c r="M11547" s="17"/>
    </row>
    <row r="11548" spans="4:13" x14ac:dyDescent="0.25">
      <c r="D11548" s="27"/>
      <c r="M11548" s="17"/>
    </row>
    <row r="11549" spans="4:13" x14ac:dyDescent="0.25">
      <c r="D11549" s="27"/>
      <c r="M11549" s="17"/>
    </row>
    <row r="11550" spans="4:13" x14ac:dyDescent="0.25">
      <c r="D11550" s="27"/>
      <c r="M11550" s="17"/>
    </row>
    <row r="11551" spans="4:13" x14ac:dyDescent="0.25">
      <c r="D11551" s="27"/>
      <c r="M11551" s="17"/>
    </row>
    <row r="11552" spans="4:13" x14ac:dyDescent="0.25">
      <c r="D11552" s="27"/>
      <c r="M11552" s="17"/>
    </row>
    <row r="11553" spans="4:13" x14ac:dyDescent="0.25">
      <c r="D11553" s="27"/>
      <c r="M11553" s="17"/>
    </row>
    <row r="11554" spans="4:13" x14ac:dyDescent="0.25">
      <c r="D11554" s="27"/>
      <c r="M11554" s="17"/>
    </row>
    <row r="11555" spans="4:13" x14ac:dyDescent="0.25">
      <c r="D11555" s="27"/>
      <c r="M11555" s="17"/>
    </row>
    <row r="11556" spans="4:13" x14ac:dyDescent="0.25">
      <c r="D11556" s="27"/>
      <c r="M11556" s="17"/>
    </row>
    <row r="11557" spans="4:13" x14ac:dyDescent="0.25">
      <c r="D11557" s="27"/>
      <c r="M11557" s="17"/>
    </row>
    <row r="11558" spans="4:13" x14ac:dyDescent="0.25">
      <c r="D11558" s="27"/>
      <c r="M11558" s="17"/>
    </row>
    <row r="11559" spans="4:13" x14ac:dyDescent="0.25">
      <c r="D11559" s="27"/>
      <c r="M11559" s="17"/>
    </row>
    <row r="11560" spans="4:13" x14ac:dyDescent="0.25">
      <c r="D11560" s="27"/>
      <c r="M11560" s="17"/>
    </row>
    <row r="11561" spans="4:13" x14ac:dyDescent="0.25">
      <c r="D11561" s="27"/>
      <c r="M11561" s="17"/>
    </row>
    <row r="11562" spans="4:13" x14ac:dyDescent="0.25">
      <c r="D11562" s="27"/>
      <c r="M11562" s="17"/>
    </row>
    <row r="11563" spans="4:13" x14ac:dyDescent="0.25">
      <c r="D11563" s="27"/>
      <c r="M11563" s="17"/>
    </row>
    <row r="11564" spans="4:13" x14ac:dyDescent="0.25">
      <c r="D11564" s="27"/>
      <c r="M11564" s="17"/>
    </row>
    <row r="11565" spans="4:13" x14ac:dyDescent="0.25">
      <c r="D11565" s="27"/>
      <c r="M11565" s="17"/>
    </row>
    <row r="11566" spans="4:13" x14ac:dyDescent="0.25">
      <c r="D11566" s="27"/>
      <c r="M11566" s="17"/>
    </row>
    <row r="11567" spans="4:13" x14ac:dyDescent="0.25">
      <c r="D11567" s="27"/>
      <c r="M11567" s="17"/>
    </row>
    <row r="11568" spans="4:13" x14ac:dyDescent="0.25">
      <c r="D11568" s="27"/>
      <c r="M11568" s="17"/>
    </row>
    <row r="11569" spans="4:13" x14ac:dyDescent="0.25">
      <c r="D11569" s="27"/>
      <c r="M11569" s="17"/>
    </row>
    <row r="11570" spans="4:13" x14ac:dyDescent="0.25">
      <c r="D11570" s="27"/>
      <c r="M11570" s="17"/>
    </row>
    <row r="11571" spans="4:13" x14ac:dyDescent="0.25">
      <c r="D11571" s="27"/>
      <c r="M11571" s="17"/>
    </row>
    <row r="11572" spans="4:13" x14ac:dyDescent="0.25">
      <c r="D11572" s="27"/>
      <c r="M11572" s="17"/>
    </row>
    <row r="11573" spans="4:13" x14ac:dyDescent="0.25">
      <c r="D11573" s="27"/>
      <c r="M11573" s="17"/>
    </row>
    <row r="11574" spans="4:13" x14ac:dyDescent="0.25">
      <c r="D11574" s="27"/>
      <c r="M11574" s="17"/>
    </row>
    <row r="11575" spans="4:13" x14ac:dyDescent="0.25">
      <c r="D11575" s="27"/>
      <c r="M11575" s="17"/>
    </row>
    <row r="11576" spans="4:13" x14ac:dyDescent="0.25">
      <c r="D11576" s="27"/>
      <c r="M11576" s="17"/>
    </row>
    <row r="11577" spans="4:13" x14ac:dyDescent="0.25">
      <c r="D11577" s="27"/>
      <c r="M11577" s="17"/>
    </row>
    <row r="11578" spans="4:13" x14ac:dyDescent="0.25">
      <c r="D11578" s="27"/>
      <c r="M11578" s="17"/>
    </row>
    <row r="11579" spans="4:13" x14ac:dyDescent="0.25">
      <c r="D11579" s="27"/>
      <c r="M11579" s="17"/>
    </row>
    <row r="11580" spans="4:13" x14ac:dyDescent="0.25">
      <c r="D11580" s="27"/>
      <c r="M11580" s="17"/>
    </row>
    <row r="11581" spans="4:13" x14ac:dyDescent="0.25">
      <c r="D11581" s="27"/>
      <c r="M11581" s="17"/>
    </row>
    <row r="11582" spans="4:13" x14ac:dyDescent="0.25">
      <c r="D11582" s="27"/>
      <c r="M11582" s="17"/>
    </row>
    <row r="11583" spans="4:13" x14ac:dyDescent="0.25">
      <c r="D11583" s="27"/>
      <c r="M11583" s="17"/>
    </row>
    <row r="11584" spans="4:13" x14ac:dyDescent="0.25">
      <c r="D11584" s="27"/>
      <c r="M11584" s="17"/>
    </row>
    <row r="11585" spans="4:13" x14ac:dyDescent="0.25">
      <c r="D11585" s="27"/>
      <c r="M11585" s="17"/>
    </row>
    <row r="11586" spans="4:13" x14ac:dyDescent="0.25">
      <c r="D11586" s="27"/>
      <c r="M11586" s="17"/>
    </row>
    <row r="11587" spans="4:13" x14ac:dyDescent="0.25">
      <c r="D11587" s="27"/>
      <c r="M11587" s="17"/>
    </row>
    <row r="11588" spans="4:13" x14ac:dyDescent="0.25">
      <c r="D11588" s="27"/>
      <c r="M11588" s="17"/>
    </row>
    <row r="11589" spans="4:13" x14ac:dyDescent="0.25">
      <c r="D11589" s="27"/>
      <c r="M11589" s="17"/>
    </row>
    <row r="11590" spans="4:13" x14ac:dyDescent="0.25">
      <c r="D11590" s="27"/>
      <c r="M11590" s="17"/>
    </row>
    <row r="11591" spans="4:13" x14ac:dyDescent="0.25">
      <c r="D11591" s="27"/>
      <c r="M11591" s="17"/>
    </row>
    <row r="11592" spans="4:13" x14ac:dyDescent="0.25">
      <c r="D11592" s="27"/>
      <c r="M11592" s="17"/>
    </row>
    <row r="11593" spans="4:13" x14ac:dyDescent="0.25">
      <c r="D11593" s="27"/>
      <c r="M11593" s="17"/>
    </row>
    <row r="11594" spans="4:13" x14ac:dyDescent="0.25">
      <c r="D11594" s="27"/>
      <c r="M11594" s="17"/>
    </row>
    <row r="11595" spans="4:13" x14ac:dyDescent="0.25">
      <c r="D11595" s="27"/>
      <c r="M11595" s="17"/>
    </row>
    <row r="11596" spans="4:13" x14ac:dyDescent="0.25">
      <c r="D11596" s="27"/>
      <c r="M11596" s="17"/>
    </row>
    <row r="11597" spans="4:13" x14ac:dyDescent="0.25">
      <c r="D11597" s="27"/>
      <c r="M11597" s="17"/>
    </row>
    <row r="11598" spans="4:13" x14ac:dyDescent="0.25">
      <c r="D11598" s="27"/>
      <c r="M11598" s="17"/>
    </row>
    <row r="11599" spans="4:13" x14ac:dyDescent="0.25">
      <c r="D11599" s="27"/>
      <c r="M11599" s="17"/>
    </row>
    <row r="11600" spans="4:13" x14ac:dyDescent="0.25">
      <c r="D11600" s="27"/>
      <c r="M11600" s="17"/>
    </row>
    <row r="11601" spans="4:13" x14ac:dyDescent="0.25">
      <c r="D11601" s="27"/>
      <c r="M11601" s="17"/>
    </row>
    <row r="11602" spans="4:13" x14ac:dyDescent="0.25">
      <c r="D11602" s="27"/>
      <c r="M11602" s="17"/>
    </row>
    <row r="11603" spans="4:13" x14ac:dyDescent="0.25">
      <c r="D11603" s="27"/>
      <c r="M11603" s="17"/>
    </row>
    <row r="11604" spans="4:13" x14ac:dyDescent="0.25">
      <c r="D11604" s="27"/>
      <c r="M11604" s="17"/>
    </row>
    <row r="11605" spans="4:13" x14ac:dyDescent="0.25">
      <c r="D11605" s="27"/>
      <c r="M11605" s="17"/>
    </row>
    <row r="11606" spans="4:13" x14ac:dyDescent="0.25">
      <c r="D11606" s="27"/>
      <c r="M11606" s="17"/>
    </row>
    <row r="11607" spans="4:13" x14ac:dyDescent="0.25">
      <c r="D11607" s="27"/>
      <c r="M11607" s="17"/>
    </row>
    <row r="11608" spans="4:13" x14ac:dyDescent="0.25">
      <c r="D11608" s="27"/>
      <c r="M11608" s="17"/>
    </row>
    <row r="11609" spans="4:13" x14ac:dyDescent="0.25">
      <c r="D11609" s="27"/>
      <c r="M11609" s="17"/>
    </row>
    <row r="11610" spans="4:13" x14ac:dyDescent="0.25">
      <c r="D11610" s="27"/>
      <c r="M11610" s="17"/>
    </row>
    <row r="11611" spans="4:13" x14ac:dyDescent="0.25">
      <c r="D11611" s="27"/>
      <c r="M11611" s="17"/>
    </row>
    <row r="11612" spans="4:13" x14ac:dyDescent="0.25">
      <c r="D11612" s="27"/>
      <c r="M11612" s="17"/>
    </row>
    <row r="11613" spans="4:13" x14ac:dyDescent="0.25">
      <c r="D11613" s="27"/>
      <c r="M11613" s="17"/>
    </row>
    <row r="11614" spans="4:13" x14ac:dyDescent="0.25">
      <c r="D11614" s="27"/>
      <c r="M11614" s="17"/>
    </row>
    <row r="11615" spans="4:13" x14ac:dyDescent="0.25">
      <c r="D11615" s="27"/>
      <c r="M11615" s="17"/>
    </row>
    <row r="11616" spans="4:13" x14ac:dyDescent="0.25">
      <c r="D11616" s="27"/>
      <c r="M11616" s="17"/>
    </row>
    <row r="11617" spans="4:13" x14ac:dyDescent="0.25">
      <c r="D11617" s="27"/>
      <c r="M11617" s="17"/>
    </row>
    <row r="11618" spans="4:13" x14ac:dyDescent="0.25">
      <c r="D11618" s="27"/>
      <c r="M11618" s="17"/>
    </row>
    <row r="11619" spans="4:13" x14ac:dyDescent="0.25">
      <c r="D11619" s="27"/>
      <c r="M11619" s="17"/>
    </row>
    <row r="11620" spans="4:13" x14ac:dyDescent="0.25">
      <c r="D11620" s="27"/>
      <c r="M11620" s="17"/>
    </row>
    <row r="11621" spans="4:13" x14ac:dyDescent="0.25">
      <c r="D11621" s="27"/>
      <c r="M11621" s="17"/>
    </row>
    <row r="11622" spans="4:13" x14ac:dyDescent="0.25">
      <c r="D11622" s="27"/>
      <c r="M11622" s="17"/>
    </row>
    <row r="11623" spans="4:13" x14ac:dyDescent="0.25">
      <c r="D11623" s="27"/>
      <c r="M11623" s="17"/>
    </row>
    <row r="11624" spans="4:13" x14ac:dyDescent="0.25">
      <c r="D11624" s="27"/>
      <c r="M11624" s="17"/>
    </row>
    <row r="11625" spans="4:13" x14ac:dyDescent="0.25">
      <c r="D11625" s="27"/>
      <c r="M11625" s="17"/>
    </row>
    <row r="11626" spans="4:13" x14ac:dyDescent="0.25">
      <c r="D11626" s="27"/>
      <c r="M11626" s="17"/>
    </row>
    <row r="11627" spans="4:13" x14ac:dyDescent="0.25">
      <c r="D11627" s="27"/>
      <c r="M11627" s="17"/>
    </row>
    <row r="11628" spans="4:13" x14ac:dyDescent="0.25">
      <c r="D11628" s="27"/>
      <c r="M11628" s="17"/>
    </row>
    <row r="11629" spans="4:13" x14ac:dyDescent="0.25">
      <c r="D11629" s="27"/>
      <c r="M11629" s="17"/>
    </row>
    <row r="11630" spans="4:13" x14ac:dyDescent="0.25">
      <c r="D11630" s="27"/>
      <c r="M11630" s="17"/>
    </row>
    <row r="11631" spans="4:13" x14ac:dyDescent="0.25">
      <c r="D11631" s="27"/>
      <c r="M11631" s="17"/>
    </row>
    <row r="11632" spans="4:13" x14ac:dyDescent="0.25">
      <c r="D11632" s="27"/>
      <c r="M11632" s="17"/>
    </row>
    <row r="11633" spans="4:13" x14ac:dyDescent="0.25">
      <c r="D11633" s="27"/>
      <c r="M11633" s="17"/>
    </row>
    <row r="11634" spans="4:13" x14ac:dyDescent="0.25">
      <c r="D11634" s="27"/>
      <c r="M11634" s="17"/>
    </row>
    <row r="11635" spans="4:13" x14ac:dyDescent="0.25">
      <c r="D11635" s="27"/>
      <c r="M11635" s="17"/>
    </row>
    <row r="11636" spans="4:13" x14ac:dyDescent="0.25">
      <c r="D11636" s="27"/>
      <c r="M11636" s="17"/>
    </row>
    <row r="11637" spans="4:13" x14ac:dyDescent="0.25">
      <c r="D11637" s="27"/>
      <c r="M11637" s="17"/>
    </row>
    <row r="11638" spans="4:13" x14ac:dyDescent="0.25">
      <c r="D11638" s="27"/>
      <c r="M11638" s="17"/>
    </row>
    <row r="11639" spans="4:13" x14ac:dyDescent="0.25">
      <c r="D11639" s="27"/>
      <c r="M11639" s="17"/>
    </row>
    <row r="11640" spans="4:13" x14ac:dyDescent="0.25">
      <c r="D11640" s="27"/>
      <c r="M11640" s="17"/>
    </row>
    <row r="11641" spans="4:13" x14ac:dyDescent="0.25">
      <c r="D11641" s="27"/>
      <c r="M11641" s="17"/>
    </row>
    <row r="11642" spans="4:13" x14ac:dyDescent="0.25">
      <c r="D11642" s="27"/>
      <c r="M11642" s="17"/>
    </row>
    <row r="11643" spans="4:13" x14ac:dyDescent="0.25">
      <c r="D11643" s="27"/>
      <c r="M11643" s="17"/>
    </row>
    <row r="11644" spans="4:13" x14ac:dyDescent="0.25">
      <c r="D11644" s="27"/>
      <c r="M11644" s="17"/>
    </row>
    <row r="11645" spans="4:13" x14ac:dyDescent="0.25">
      <c r="D11645" s="27"/>
      <c r="M11645" s="17"/>
    </row>
    <row r="11646" spans="4:13" x14ac:dyDescent="0.25">
      <c r="D11646" s="27"/>
      <c r="M11646" s="17"/>
    </row>
    <row r="11647" spans="4:13" x14ac:dyDescent="0.25">
      <c r="D11647" s="27"/>
      <c r="M11647" s="17"/>
    </row>
    <row r="11648" spans="4:13" x14ac:dyDescent="0.25">
      <c r="D11648" s="27"/>
      <c r="M11648" s="17"/>
    </row>
    <row r="11649" spans="4:13" x14ac:dyDescent="0.25">
      <c r="D11649" s="27"/>
      <c r="M11649" s="17"/>
    </row>
    <row r="11650" spans="4:13" x14ac:dyDescent="0.25">
      <c r="D11650" s="27"/>
      <c r="M11650" s="17"/>
    </row>
    <row r="11651" spans="4:13" x14ac:dyDescent="0.25">
      <c r="D11651" s="27"/>
      <c r="M11651" s="17"/>
    </row>
    <row r="11652" spans="4:13" x14ac:dyDescent="0.25">
      <c r="D11652" s="27"/>
      <c r="M11652" s="17"/>
    </row>
    <row r="11653" spans="4:13" x14ac:dyDescent="0.25">
      <c r="D11653" s="27"/>
      <c r="M11653" s="17"/>
    </row>
    <row r="11654" spans="4:13" x14ac:dyDescent="0.25">
      <c r="D11654" s="27"/>
      <c r="M11654" s="17"/>
    </row>
    <row r="11655" spans="4:13" x14ac:dyDescent="0.25">
      <c r="D11655" s="27"/>
      <c r="M11655" s="17"/>
    </row>
    <row r="11656" spans="4:13" x14ac:dyDescent="0.25">
      <c r="D11656" s="27"/>
      <c r="M11656" s="17"/>
    </row>
    <row r="11657" spans="4:13" x14ac:dyDescent="0.25">
      <c r="D11657" s="27"/>
      <c r="M11657" s="17"/>
    </row>
    <row r="11658" spans="4:13" x14ac:dyDescent="0.25">
      <c r="D11658" s="27"/>
      <c r="M11658" s="17"/>
    </row>
    <row r="11659" spans="4:13" x14ac:dyDescent="0.25">
      <c r="D11659" s="27"/>
      <c r="M11659" s="17"/>
    </row>
    <row r="11660" spans="4:13" x14ac:dyDescent="0.25">
      <c r="D11660" s="27"/>
      <c r="M11660" s="17"/>
    </row>
    <row r="11661" spans="4:13" x14ac:dyDescent="0.25">
      <c r="D11661" s="27"/>
      <c r="M11661" s="17"/>
    </row>
    <row r="11662" spans="4:13" x14ac:dyDescent="0.25">
      <c r="D11662" s="27"/>
      <c r="M11662" s="17"/>
    </row>
    <row r="11663" spans="4:13" x14ac:dyDescent="0.25">
      <c r="D11663" s="27"/>
      <c r="M11663" s="17"/>
    </row>
    <row r="11664" spans="4:13" x14ac:dyDescent="0.25">
      <c r="D11664" s="27"/>
      <c r="M11664" s="17"/>
    </row>
    <row r="11665" spans="4:13" x14ac:dyDescent="0.25">
      <c r="D11665" s="27"/>
      <c r="M11665" s="17"/>
    </row>
    <row r="11666" spans="4:13" x14ac:dyDescent="0.25">
      <c r="D11666" s="27"/>
      <c r="M11666" s="17"/>
    </row>
    <row r="11667" spans="4:13" x14ac:dyDescent="0.25">
      <c r="D11667" s="27"/>
      <c r="M11667" s="17"/>
    </row>
    <row r="11668" spans="4:13" x14ac:dyDescent="0.25">
      <c r="D11668" s="27"/>
      <c r="M11668" s="17"/>
    </row>
    <row r="11669" spans="4:13" x14ac:dyDescent="0.25">
      <c r="D11669" s="27"/>
      <c r="M11669" s="17"/>
    </row>
    <row r="11670" spans="4:13" x14ac:dyDescent="0.25">
      <c r="D11670" s="27"/>
      <c r="M11670" s="17"/>
    </row>
    <row r="11671" spans="4:13" x14ac:dyDescent="0.25">
      <c r="D11671" s="27"/>
      <c r="M11671" s="17"/>
    </row>
    <row r="11672" spans="4:13" x14ac:dyDescent="0.25">
      <c r="D11672" s="27"/>
      <c r="M11672" s="17"/>
    </row>
    <row r="11673" spans="4:13" x14ac:dyDescent="0.25">
      <c r="D11673" s="27"/>
      <c r="M11673" s="17"/>
    </row>
    <row r="11674" spans="4:13" x14ac:dyDescent="0.25">
      <c r="D11674" s="27"/>
      <c r="M11674" s="17"/>
    </row>
    <row r="11675" spans="4:13" x14ac:dyDescent="0.25">
      <c r="D11675" s="27"/>
      <c r="M11675" s="17"/>
    </row>
    <row r="11676" spans="4:13" x14ac:dyDescent="0.25">
      <c r="D11676" s="27"/>
      <c r="M11676" s="17"/>
    </row>
    <row r="11677" spans="4:13" x14ac:dyDescent="0.25">
      <c r="D11677" s="27"/>
      <c r="M11677" s="17"/>
    </row>
    <row r="11678" spans="4:13" x14ac:dyDescent="0.25">
      <c r="D11678" s="27"/>
      <c r="M11678" s="17"/>
    </row>
    <row r="11679" spans="4:13" x14ac:dyDescent="0.25">
      <c r="D11679" s="27"/>
      <c r="M11679" s="17"/>
    </row>
    <row r="11680" spans="4:13" x14ac:dyDescent="0.25">
      <c r="D11680" s="27"/>
      <c r="M11680" s="17"/>
    </row>
    <row r="11681" spans="4:13" x14ac:dyDescent="0.25">
      <c r="D11681" s="27"/>
      <c r="M11681" s="17"/>
    </row>
    <row r="11682" spans="4:13" x14ac:dyDescent="0.25">
      <c r="D11682" s="27"/>
      <c r="M11682" s="17"/>
    </row>
    <row r="11683" spans="4:13" x14ac:dyDescent="0.25">
      <c r="D11683" s="27"/>
      <c r="M11683" s="17"/>
    </row>
    <row r="11684" spans="4:13" x14ac:dyDescent="0.25">
      <c r="D11684" s="27"/>
      <c r="M11684" s="17"/>
    </row>
    <row r="11685" spans="4:13" x14ac:dyDescent="0.25">
      <c r="D11685" s="27"/>
      <c r="M11685" s="17"/>
    </row>
    <row r="11686" spans="4:13" x14ac:dyDescent="0.25">
      <c r="D11686" s="27"/>
      <c r="M11686" s="17"/>
    </row>
    <row r="11687" spans="4:13" x14ac:dyDescent="0.25">
      <c r="D11687" s="27"/>
      <c r="M11687" s="17"/>
    </row>
    <row r="11688" spans="4:13" x14ac:dyDescent="0.25">
      <c r="D11688" s="27"/>
      <c r="M11688" s="17"/>
    </row>
    <row r="11689" spans="4:13" x14ac:dyDescent="0.25">
      <c r="D11689" s="27"/>
      <c r="M11689" s="17"/>
    </row>
    <row r="11690" spans="4:13" x14ac:dyDescent="0.25">
      <c r="D11690" s="27"/>
      <c r="M11690" s="17"/>
    </row>
    <row r="11691" spans="4:13" x14ac:dyDescent="0.25">
      <c r="D11691" s="27"/>
      <c r="M11691" s="17"/>
    </row>
    <row r="11692" spans="4:13" x14ac:dyDescent="0.25">
      <c r="D11692" s="27"/>
      <c r="M11692" s="17"/>
    </row>
    <row r="11693" spans="4:13" x14ac:dyDescent="0.25">
      <c r="D11693" s="27"/>
      <c r="M11693" s="17"/>
    </row>
    <row r="11694" spans="4:13" x14ac:dyDescent="0.25">
      <c r="D11694" s="27"/>
      <c r="M11694" s="17"/>
    </row>
    <row r="11695" spans="4:13" x14ac:dyDescent="0.25">
      <c r="D11695" s="27"/>
      <c r="M11695" s="17"/>
    </row>
    <row r="11696" spans="4:13" x14ac:dyDescent="0.25">
      <c r="D11696" s="27"/>
      <c r="M11696" s="17"/>
    </row>
    <row r="11697" spans="4:13" x14ac:dyDescent="0.25">
      <c r="D11697" s="27"/>
      <c r="M11697" s="17"/>
    </row>
    <row r="11698" spans="4:13" x14ac:dyDescent="0.25">
      <c r="D11698" s="27"/>
      <c r="M11698" s="17"/>
    </row>
    <row r="11699" spans="4:13" x14ac:dyDescent="0.25">
      <c r="D11699" s="27"/>
      <c r="M11699" s="17"/>
    </row>
    <row r="11700" spans="4:13" x14ac:dyDescent="0.25">
      <c r="D11700" s="27"/>
      <c r="M11700" s="17"/>
    </row>
    <row r="11701" spans="4:13" x14ac:dyDescent="0.25">
      <c r="D11701" s="27"/>
      <c r="M11701" s="17"/>
    </row>
    <row r="11702" spans="4:13" x14ac:dyDescent="0.25">
      <c r="D11702" s="27"/>
      <c r="M11702" s="17"/>
    </row>
    <row r="11703" spans="4:13" x14ac:dyDescent="0.25">
      <c r="D11703" s="27"/>
      <c r="M11703" s="17"/>
    </row>
    <row r="11704" spans="4:13" x14ac:dyDescent="0.25">
      <c r="D11704" s="27"/>
      <c r="M11704" s="17"/>
    </row>
    <row r="11705" spans="4:13" x14ac:dyDescent="0.25">
      <c r="D11705" s="27"/>
      <c r="M11705" s="17"/>
    </row>
    <row r="11706" spans="4:13" x14ac:dyDescent="0.25">
      <c r="D11706" s="27"/>
      <c r="M11706" s="17"/>
    </row>
    <row r="11707" spans="4:13" x14ac:dyDescent="0.25">
      <c r="D11707" s="27"/>
      <c r="M11707" s="17"/>
    </row>
    <row r="11708" spans="4:13" x14ac:dyDescent="0.25">
      <c r="D11708" s="27"/>
      <c r="M11708" s="17"/>
    </row>
    <row r="11709" spans="4:13" x14ac:dyDescent="0.25">
      <c r="D11709" s="27"/>
      <c r="M11709" s="17"/>
    </row>
    <row r="11710" spans="4:13" x14ac:dyDescent="0.25">
      <c r="D11710" s="27"/>
      <c r="M11710" s="17"/>
    </row>
    <row r="11711" spans="4:13" x14ac:dyDescent="0.25">
      <c r="D11711" s="27"/>
      <c r="M11711" s="17"/>
    </row>
    <row r="11712" spans="4:13" x14ac:dyDescent="0.25">
      <c r="D11712" s="27"/>
      <c r="M11712" s="17"/>
    </row>
    <row r="11713" spans="4:13" x14ac:dyDescent="0.25">
      <c r="D11713" s="27"/>
      <c r="M11713" s="17"/>
    </row>
    <row r="11714" spans="4:13" x14ac:dyDescent="0.25">
      <c r="D11714" s="27"/>
      <c r="M11714" s="17"/>
    </row>
    <row r="11715" spans="4:13" x14ac:dyDescent="0.25">
      <c r="D11715" s="27"/>
      <c r="M11715" s="17"/>
    </row>
    <row r="11716" spans="4:13" x14ac:dyDescent="0.25">
      <c r="D11716" s="27"/>
      <c r="M11716" s="17"/>
    </row>
    <row r="11717" spans="4:13" x14ac:dyDescent="0.25">
      <c r="D11717" s="27"/>
      <c r="M11717" s="17"/>
    </row>
    <row r="11718" spans="4:13" x14ac:dyDescent="0.25">
      <c r="D11718" s="27"/>
      <c r="M11718" s="17"/>
    </row>
    <row r="11719" spans="4:13" x14ac:dyDescent="0.25">
      <c r="D11719" s="27"/>
      <c r="M11719" s="17"/>
    </row>
    <row r="11720" spans="4:13" x14ac:dyDescent="0.25">
      <c r="D11720" s="27"/>
      <c r="M11720" s="17"/>
    </row>
    <row r="11721" spans="4:13" x14ac:dyDescent="0.25">
      <c r="D11721" s="27"/>
      <c r="M11721" s="17"/>
    </row>
    <row r="11722" spans="4:13" x14ac:dyDescent="0.25">
      <c r="D11722" s="27"/>
      <c r="M11722" s="17"/>
    </row>
    <row r="11723" spans="4:13" x14ac:dyDescent="0.25">
      <c r="D11723" s="27"/>
      <c r="M11723" s="17"/>
    </row>
    <row r="11724" spans="4:13" x14ac:dyDescent="0.25">
      <c r="D11724" s="27"/>
      <c r="M11724" s="17"/>
    </row>
    <row r="11725" spans="4:13" x14ac:dyDescent="0.25">
      <c r="D11725" s="27"/>
      <c r="M11725" s="17"/>
    </row>
    <row r="11726" spans="4:13" x14ac:dyDescent="0.25">
      <c r="D11726" s="27"/>
      <c r="M11726" s="17"/>
    </row>
    <row r="11727" spans="4:13" x14ac:dyDescent="0.25">
      <c r="D11727" s="27"/>
      <c r="M11727" s="17"/>
    </row>
    <row r="11728" spans="4:13" x14ac:dyDescent="0.25">
      <c r="D11728" s="27"/>
      <c r="M11728" s="17"/>
    </row>
    <row r="11729" spans="4:13" x14ac:dyDescent="0.25">
      <c r="D11729" s="27"/>
      <c r="M11729" s="17"/>
    </row>
    <row r="11730" spans="4:13" x14ac:dyDescent="0.25">
      <c r="D11730" s="27"/>
      <c r="M11730" s="17"/>
    </row>
    <row r="11731" spans="4:13" x14ac:dyDescent="0.25">
      <c r="D11731" s="27"/>
      <c r="M11731" s="17"/>
    </row>
    <row r="11732" spans="4:13" x14ac:dyDescent="0.25">
      <c r="D11732" s="27"/>
      <c r="M11732" s="17"/>
    </row>
    <row r="11733" spans="4:13" x14ac:dyDescent="0.25">
      <c r="D11733" s="27"/>
      <c r="M11733" s="17"/>
    </row>
    <row r="11734" spans="4:13" x14ac:dyDescent="0.25">
      <c r="D11734" s="27"/>
      <c r="M11734" s="17"/>
    </row>
    <row r="11735" spans="4:13" x14ac:dyDescent="0.25">
      <c r="D11735" s="27"/>
      <c r="M11735" s="17"/>
    </row>
    <row r="11736" spans="4:13" x14ac:dyDescent="0.25">
      <c r="D11736" s="27"/>
      <c r="M11736" s="17"/>
    </row>
    <row r="11737" spans="4:13" x14ac:dyDescent="0.25">
      <c r="D11737" s="27"/>
      <c r="M11737" s="17"/>
    </row>
    <row r="11738" spans="4:13" x14ac:dyDescent="0.25">
      <c r="D11738" s="27"/>
      <c r="M11738" s="17"/>
    </row>
    <row r="11739" spans="4:13" x14ac:dyDescent="0.25">
      <c r="D11739" s="27"/>
      <c r="M11739" s="17"/>
    </row>
    <row r="11740" spans="4:13" x14ac:dyDescent="0.25">
      <c r="D11740" s="27"/>
      <c r="M11740" s="17"/>
    </row>
    <row r="11741" spans="4:13" x14ac:dyDescent="0.25">
      <c r="D11741" s="27"/>
      <c r="M11741" s="17"/>
    </row>
    <row r="11742" spans="4:13" x14ac:dyDescent="0.25">
      <c r="D11742" s="27"/>
      <c r="M11742" s="17"/>
    </row>
    <row r="11743" spans="4:13" x14ac:dyDescent="0.25">
      <c r="D11743" s="27"/>
      <c r="M11743" s="17"/>
    </row>
    <row r="11744" spans="4:13" x14ac:dyDescent="0.25">
      <c r="D11744" s="27"/>
      <c r="M11744" s="17"/>
    </row>
    <row r="11745" spans="4:13" x14ac:dyDescent="0.25">
      <c r="D11745" s="27"/>
      <c r="M11745" s="17"/>
    </row>
    <row r="11746" spans="4:13" x14ac:dyDescent="0.25">
      <c r="D11746" s="27"/>
      <c r="M11746" s="17"/>
    </row>
    <row r="11747" spans="4:13" x14ac:dyDescent="0.25">
      <c r="D11747" s="27"/>
      <c r="M11747" s="17"/>
    </row>
    <row r="11748" spans="4:13" x14ac:dyDescent="0.25">
      <c r="D11748" s="27"/>
      <c r="M11748" s="17"/>
    </row>
    <row r="11749" spans="4:13" x14ac:dyDescent="0.25">
      <c r="D11749" s="27"/>
      <c r="M11749" s="17"/>
    </row>
    <row r="11750" spans="4:13" x14ac:dyDescent="0.25">
      <c r="D11750" s="27"/>
      <c r="M11750" s="17"/>
    </row>
    <row r="11751" spans="4:13" x14ac:dyDescent="0.25">
      <c r="D11751" s="27"/>
      <c r="M11751" s="17"/>
    </row>
    <row r="11752" spans="4:13" x14ac:dyDescent="0.25">
      <c r="D11752" s="27"/>
      <c r="M11752" s="17"/>
    </row>
    <row r="11753" spans="4:13" x14ac:dyDescent="0.25">
      <c r="D11753" s="27"/>
      <c r="M11753" s="17"/>
    </row>
    <row r="11754" spans="4:13" x14ac:dyDescent="0.25">
      <c r="D11754" s="27"/>
      <c r="M11754" s="17"/>
    </row>
    <row r="11755" spans="4:13" x14ac:dyDescent="0.25">
      <c r="D11755" s="27"/>
      <c r="M11755" s="17"/>
    </row>
    <row r="11756" spans="4:13" x14ac:dyDescent="0.25">
      <c r="D11756" s="27"/>
      <c r="M11756" s="17"/>
    </row>
    <row r="11757" spans="4:13" x14ac:dyDescent="0.25">
      <c r="D11757" s="27"/>
      <c r="M11757" s="17"/>
    </row>
    <row r="11758" spans="4:13" x14ac:dyDescent="0.25">
      <c r="D11758" s="27"/>
      <c r="M11758" s="17"/>
    </row>
    <row r="11759" spans="4:13" x14ac:dyDescent="0.25">
      <c r="D11759" s="27"/>
      <c r="M11759" s="17"/>
    </row>
    <row r="11760" spans="4:13" x14ac:dyDescent="0.25">
      <c r="D11760" s="27"/>
      <c r="M11760" s="17"/>
    </row>
    <row r="11761" spans="4:13" x14ac:dyDescent="0.25">
      <c r="D11761" s="27"/>
      <c r="M11761" s="17"/>
    </row>
    <row r="11762" spans="4:13" x14ac:dyDescent="0.25">
      <c r="D11762" s="27"/>
      <c r="M11762" s="17"/>
    </row>
    <row r="11763" spans="4:13" x14ac:dyDescent="0.25">
      <c r="D11763" s="27"/>
      <c r="M11763" s="17"/>
    </row>
    <row r="11764" spans="4:13" x14ac:dyDescent="0.25">
      <c r="D11764" s="27"/>
      <c r="M11764" s="17"/>
    </row>
    <row r="11765" spans="4:13" x14ac:dyDescent="0.25">
      <c r="D11765" s="27"/>
      <c r="M11765" s="17"/>
    </row>
    <row r="11766" spans="4:13" x14ac:dyDescent="0.25">
      <c r="D11766" s="27"/>
      <c r="M11766" s="17"/>
    </row>
    <row r="11767" spans="4:13" x14ac:dyDescent="0.25">
      <c r="D11767" s="27"/>
      <c r="M11767" s="17"/>
    </row>
    <row r="11768" spans="4:13" x14ac:dyDescent="0.25">
      <c r="D11768" s="27"/>
      <c r="M11768" s="17"/>
    </row>
    <row r="11769" spans="4:13" x14ac:dyDescent="0.25">
      <c r="D11769" s="27"/>
      <c r="M11769" s="17"/>
    </row>
    <row r="11770" spans="4:13" x14ac:dyDescent="0.25">
      <c r="D11770" s="27"/>
      <c r="M11770" s="17"/>
    </row>
    <row r="11771" spans="4:13" x14ac:dyDescent="0.25">
      <c r="D11771" s="27"/>
      <c r="M11771" s="17"/>
    </row>
    <row r="11772" spans="4:13" x14ac:dyDescent="0.25">
      <c r="D11772" s="27"/>
      <c r="M11772" s="17"/>
    </row>
    <row r="11773" spans="4:13" x14ac:dyDescent="0.25">
      <c r="D11773" s="27"/>
      <c r="M11773" s="17"/>
    </row>
    <row r="11774" spans="4:13" x14ac:dyDescent="0.25">
      <c r="D11774" s="27"/>
      <c r="M11774" s="17"/>
    </row>
    <row r="11775" spans="4:13" x14ac:dyDescent="0.25">
      <c r="D11775" s="27"/>
      <c r="M11775" s="17"/>
    </row>
    <row r="11776" spans="4:13" x14ac:dyDescent="0.25">
      <c r="D11776" s="27"/>
      <c r="M11776" s="17"/>
    </row>
    <row r="11777" spans="4:13" x14ac:dyDescent="0.25">
      <c r="D11777" s="27"/>
      <c r="M11777" s="17"/>
    </row>
    <row r="11778" spans="4:13" x14ac:dyDescent="0.25">
      <c r="D11778" s="27"/>
      <c r="M11778" s="17"/>
    </row>
    <row r="11779" spans="4:13" x14ac:dyDescent="0.25">
      <c r="D11779" s="27"/>
      <c r="M11779" s="17"/>
    </row>
    <row r="11780" spans="4:13" x14ac:dyDescent="0.25">
      <c r="D11780" s="27"/>
      <c r="M11780" s="17"/>
    </row>
    <row r="11781" spans="4:13" x14ac:dyDescent="0.25">
      <c r="D11781" s="27"/>
      <c r="M11781" s="17"/>
    </row>
    <row r="11782" spans="4:13" x14ac:dyDescent="0.25">
      <c r="D11782" s="27"/>
      <c r="M11782" s="17"/>
    </row>
    <row r="11783" spans="4:13" x14ac:dyDescent="0.25">
      <c r="D11783" s="27"/>
      <c r="M11783" s="17"/>
    </row>
    <row r="11784" spans="4:13" x14ac:dyDescent="0.25">
      <c r="D11784" s="27"/>
      <c r="M11784" s="17"/>
    </row>
    <row r="11785" spans="4:13" x14ac:dyDescent="0.25">
      <c r="D11785" s="27"/>
      <c r="M11785" s="17"/>
    </row>
    <row r="11786" spans="4:13" x14ac:dyDescent="0.25">
      <c r="D11786" s="27"/>
      <c r="M11786" s="17"/>
    </row>
    <row r="11787" spans="4:13" x14ac:dyDescent="0.25">
      <c r="D11787" s="27"/>
      <c r="M11787" s="17"/>
    </row>
    <row r="11788" spans="4:13" x14ac:dyDescent="0.25">
      <c r="D11788" s="27"/>
      <c r="M11788" s="17"/>
    </row>
    <row r="11789" spans="4:13" x14ac:dyDescent="0.25">
      <c r="D11789" s="27"/>
      <c r="M11789" s="17"/>
    </row>
    <row r="11790" spans="4:13" x14ac:dyDescent="0.25">
      <c r="D11790" s="27"/>
      <c r="M11790" s="17"/>
    </row>
    <row r="11791" spans="4:13" x14ac:dyDescent="0.25">
      <c r="D11791" s="27"/>
      <c r="M11791" s="17"/>
    </row>
    <row r="11792" spans="4:13" x14ac:dyDescent="0.25">
      <c r="D11792" s="27"/>
      <c r="M11792" s="17"/>
    </row>
    <row r="11793" spans="4:13" x14ac:dyDescent="0.25">
      <c r="D11793" s="27"/>
      <c r="M11793" s="17"/>
    </row>
    <row r="11794" spans="4:13" x14ac:dyDescent="0.25">
      <c r="D11794" s="27"/>
      <c r="M11794" s="17"/>
    </row>
    <row r="11795" spans="4:13" x14ac:dyDescent="0.25">
      <c r="D11795" s="27"/>
      <c r="M11795" s="17"/>
    </row>
    <row r="11796" spans="4:13" x14ac:dyDescent="0.25">
      <c r="D11796" s="27"/>
      <c r="M11796" s="17"/>
    </row>
    <row r="11797" spans="4:13" x14ac:dyDescent="0.25">
      <c r="D11797" s="27"/>
      <c r="M11797" s="17"/>
    </row>
    <row r="11798" spans="4:13" x14ac:dyDescent="0.25">
      <c r="D11798" s="27"/>
      <c r="M11798" s="17"/>
    </row>
    <row r="11799" spans="4:13" x14ac:dyDescent="0.25">
      <c r="D11799" s="27"/>
      <c r="M11799" s="17"/>
    </row>
    <row r="11800" spans="4:13" x14ac:dyDescent="0.25">
      <c r="D11800" s="27"/>
      <c r="M11800" s="17"/>
    </row>
    <row r="11801" spans="4:13" x14ac:dyDescent="0.25">
      <c r="D11801" s="27"/>
      <c r="M11801" s="17"/>
    </row>
    <row r="11802" spans="4:13" x14ac:dyDescent="0.25">
      <c r="D11802" s="27"/>
      <c r="M11802" s="17"/>
    </row>
    <row r="11803" spans="4:13" x14ac:dyDescent="0.25">
      <c r="D11803" s="27"/>
      <c r="M11803" s="17"/>
    </row>
    <row r="11804" spans="4:13" x14ac:dyDescent="0.25">
      <c r="D11804" s="27"/>
      <c r="M11804" s="17"/>
    </row>
    <row r="11805" spans="4:13" x14ac:dyDescent="0.25">
      <c r="D11805" s="27"/>
      <c r="M11805" s="17"/>
    </row>
    <row r="11806" spans="4:13" x14ac:dyDescent="0.25">
      <c r="D11806" s="27"/>
      <c r="M11806" s="17"/>
    </row>
    <row r="11807" spans="4:13" x14ac:dyDescent="0.25">
      <c r="D11807" s="27"/>
      <c r="M11807" s="17"/>
    </row>
    <row r="11808" spans="4:13" x14ac:dyDescent="0.25">
      <c r="D11808" s="27"/>
      <c r="M11808" s="17"/>
    </row>
    <row r="11809" spans="4:13" x14ac:dyDescent="0.25">
      <c r="D11809" s="27"/>
      <c r="M11809" s="17"/>
    </row>
    <row r="11810" spans="4:13" x14ac:dyDescent="0.25">
      <c r="D11810" s="27"/>
      <c r="M11810" s="17"/>
    </row>
    <row r="11811" spans="4:13" x14ac:dyDescent="0.25">
      <c r="D11811" s="27"/>
      <c r="M11811" s="17"/>
    </row>
    <row r="11812" spans="4:13" x14ac:dyDescent="0.25">
      <c r="D11812" s="27"/>
      <c r="M11812" s="17"/>
    </row>
    <row r="11813" spans="4:13" x14ac:dyDescent="0.25">
      <c r="D11813" s="27"/>
      <c r="M11813" s="17"/>
    </row>
    <row r="11814" spans="4:13" x14ac:dyDescent="0.25">
      <c r="D11814" s="27"/>
      <c r="M11814" s="17"/>
    </row>
    <row r="11815" spans="4:13" x14ac:dyDescent="0.25">
      <c r="D11815" s="27"/>
      <c r="M11815" s="17"/>
    </row>
    <row r="11816" spans="4:13" x14ac:dyDescent="0.25">
      <c r="D11816" s="27"/>
      <c r="M11816" s="17"/>
    </row>
    <row r="11817" spans="4:13" x14ac:dyDescent="0.25">
      <c r="D11817" s="27"/>
      <c r="M11817" s="17"/>
    </row>
    <row r="11818" spans="4:13" x14ac:dyDescent="0.25">
      <c r="D11818" s="27"/>
      <c r="M11818" s="17"/>
    </row>
    <row r="11819" spans="4:13" x14ac:dyDescent="0.25">
      <c r="D11819" s="27"/>
      <c r="M11819" s="17"/>
    </row>
    <row r="11820" spans="4:13" x14ac:dyDescent="0.25">
      <c r="D11820" s="27"/>
      <c r="M11820" s="17"/>
    </row>
    <row r="11821" spans="4:13" x14ac:dyDescent="0.25">
      <c r="D11821" s="27"/>
      <c r="M11821" s="17"/>
    </row>
    <row r="11822" spans="4:13" x14ac:dyDescent="0.25">
      <c r="D11822" s="27"/>
      <c r="M11822" s="17"/>
    </row>
    <row r="11823" spans="4:13" x14ac:dyDescent="0.25">
      <c r="D11823" s="27"/>
      <c r="M11823" s="17"/>
    </row>
    <row r="11824" spans="4:13" x14ac:dyDescent="0.25">
      <c r="D11824" s="27"/>
      <c r="M11824" s="17"/>
    </row>
    <row r="11825" spans="4:13" x14ac:dyDescent="0.25">
      <c r="D11825" s="27"/>
      <c r="M11825" s="17"/>
    </row>
    <row r="11826" spans="4:13" x14ac:dyDescent="0.25">
      <c r="D11826" s="27"/>
      <c r="M11826" s="17"/>
    </row>
    <row r="11827" spans="4:13" x14ac:dyDescent="0.25">
      <c r="D11827" s="27"/>
      <c r="M11827" s="17"/>
    </row>
    <row r="11828" spans="4:13" x14ac:dyDescent="0.25">
      <c r="D11828" s="27"/>
      <c r="M11828" s="17"/>
    </row>
    <row r="11829" spans="4:13" x14ac:dyDescent="0.25">
      <c r="D11829" s="27"/>
      <c r="M11829" s="17"/>
    </row>
    <row r="11830" spans="4:13" x14ac:dyDescent="0.25">
      <c r="D11830" s="27"/>
      <c r="M11830" s="17"/>
    </row>
    <row r="11831" spans="4:13" x14ac:dyDescent="0.25">
      <c r="D11831" s="27"/>
      <c r="M11831" s="17"/>
    </row>
    <row r="11832" spans="4:13" x14ac:dyDescent="0.25">
      <c r="D11832" s="27"/>
      <c r="M11832" s="17"/>
    </row>
    <row r="11833" spans="4:13" x14ac:dyDescent="0.25">
      <c r="D11833" s="27"/>
      <c r="M11833" s="17"/>
    </row>
    <row r="11834" spans="4:13" x14ac:dyDescent="0.25">
      <c r="D11834" s="27"/>
      <c r="M11834" s="17"/>
    </row>
    <row r="11835" spans="4:13" x14ac:dyDescent="0.25">
      <c r="D11835" s="27"/>
      <c r="M11835" s="17"/>
    </row>
    <row r="11836" spans="4:13" x14ac:dyDescent="0.25">
      <c r="D11836" s="27"/>
      <c r="M11836" s="17"/>
    </row>
    <row r="11837" spans="4:13" x14ac:dyDescent="0.25">
      <c r="D11837" s="27"/>
      <c r="M11837" s="17"/>
    </row>
    <row r="11838" spans="4:13" x14ac:dyDescent="0.25">
      <c r="D11838" s="27"/>
      <c r="M11838" s="17"/>
    </row>
    <row r="11839" spans="4:13" x14ac:dyDescent="0.25">
      <c r="D11839" s="27"/>
      <c r="M11839" s="17"/>
    </row>
    <row r="11840" spans="4:13" x14ac:dyDescent="0.25">
      <c r="D11840" s="27"/>
      <c r="M11840" s="17"/>
    </row>
    <row r="11841" spans="4:13" x14ac:dyDescent="0.25">
      <c r="D11841" s="27"/>
      <c r="M11841" s="17"/>
    </row>
    <row r="11842" spans="4:13" x14ac:dyDescent="0.25">
      <c r="D11842" s="27"/>
      <c r="M11842" s="17"/>
    </row>
    <row r="11843" spans="4:13" x14ac:dyDescent="0.25">
      <c r="D11843" s="27"/>
      <c r="M11843" s="17"/>
    </row>
    <row r="11844" spans="4:13" x14ac:dyDescent="0.25">
      <c r="D11844" s="27"/>
      <c r="M11844" s="17"/>
    </row>
    <row r="11845" spans="4:13" x14ac:dyDescent="0.25">
      <c r="D11845" s="27"/>
      <c r="M11845" s="17"/>
    </row>
    <row r="11846" spans="4:13" x14ac:dyDescent="0.25">
      <c r="D11846" s="27"/>
      <c r="M11846" s="17"/>
    </row>
    <row r="11847" spans="4:13" x14ac:dyDescent="0.25">
      <c r="D11847" s="27"/>
      <c r="M11847" s="17"/>
    </row>
    <row r="11848" spans="4:13" x14ac:dyDescent="0.25">
      <c r="D11848" s="27"/>
      <c r="M11848" s="17"/>
    </row>
    <row r="11849" spans="4:13" x14ac:dyDescent="0.25">
      <c r="D11849" s="27"/>
      <c r="M11849" s="17"/>
    </row>
    <row r="11850" spans="4:13" x14ac:dyDescent="0.25">
      <c r="D11850" s="27"/>
      <c r="M11850" s="17"/>
    </row>
    <row r="11851" spans="4:13" x14ac:dyDescent="0.25">
      <c r="D11851" s="27"/>
      <c r="M11851" s="17"/>
    </row>
    <row r="11852" spans="4:13" x14ac:dyDescent="0.25">
      <c r="D11852" s="27"/>
      <c r="M11852" s="17"/>
    </row>
    <row r="11853" spans="4:13" x14ac:dyDescent="0.25">
      <c r="D11853" s="27"/>
      <c r="M11853" s="17"/>
    </row>
    <row r="11854" spans="4:13" x14ac:dyDescent="0.25">
      <c r="D11854" s="27"/>
      <c r="M11854" s="17"/>
    </row>
    <row r="11855" spans="4:13" x14ac:dyDescent="0.25">
      <c r="D11855" s="27"/>
      <c r="M11855" s="17"/>
    </row>
    <row r="11856" spans="4:13" x14ac:dyDescent="0.25">
      <c r="D11856" s="27"/>
      <c r="M11856" s="17"/>
    </row>
    <row r="11857" spans="4:13" x14ac:dyDescent="0.25">
      <c r="D11857" s="27"/>
      <c r="M11857" s="17"/>
    </row>
    <row r="11858" spans="4:13" x14ac:dyDescent="0.25">
      <c r="D11858" s="27"/>
      <c r="M11858" s="17"/>
    </row>
    <row r="11859" spans="4:13" x14ac:dyDescent="0.25">
      <c r="D11859" s="27"/>
      <c r="M11859" s="17"/>
    </row>
    <row r="11860" spans="4:13" x14ac:dyDescent="0.25">
      <c r="D11860" s="27"/>
      <c r="M11860" s="17"/>
    </row>
    <row r="11861" spans="4:13" x14ac:dyDescent="0.25">
      <c r="D11861" s="27"/>
      <c r="M11861" s="17"/>
    </row>
    <row r="11862" spans="4:13" x14ac:dyDescent="0.25">
      <c r="D11862" s="27"/>
      <c r="M11862" s="17"/>
    </row>
    <row r="11863" spans="4:13" x14ac:dyDescent="0.25">
      <c r="D11863" s="27"/>
      <c r="M11863" s="17"/>
    </row>
    <row r="11864" spans="4:13" x14ac:dyDescent="0.25">
      <c r="D11864" s="27"/>
      <c r="M11864" s="17"/>
    </row>
    <row r="11865" spans="4:13" x14ac:dyDescent="0.25">
      <c r="D11865" s="27"/>
      <c r="M11865" s="17"/>
    </row>
    <row r="11866" spans="4:13" x14ac:dyDescent="0.25">
      <c r="D11866" s="27"/>
      <c r="M11866" s="17"/>
    </row>
    <row r="11867" spans="4:13" x14ac:dyDescent="0.25">
      <c r="D11867" s="27"/>
      <c r="M11867" s="17"/>
    </row>
    <row r="11868" spans="4:13" x14ac:dyDescent="0.25">
      <c r="D11868" s="27"/>
      <c r="M11868" s="17"/>
    </row>
    <row r="11869" spans="4:13" x14ac:dyDescent="0.25">
      <c r="D11869" s="27"/>
      <c r="M11869" s="17"/>
    </row>
    <row r="11870" spans="4:13" x14ac:dyDescent="0.25">
      <c r="D11870" s="27"/>
      <c r="M11870" s="17"/>
    </row>
    <row r="11871" spans="4:13" x14ac:dyDescent="0.25">
      <c r="D11871" s="27"/>
      <c r="M11871" s="17"/>
    </row>
    <row r="11872" spans="4:13" x14ac:dyDescent="0.25">
      <c r="D11872" s="27"/>
      <c r="M11872" s="17"/>
    </row>
    <row r="11873" spans="4:13" x14ac:dyDescent="0.25">
      <c r="D11873" s="27"/>
      <c r="M11873" s="17"/>
    </row>
    <row r="11874" spans="4:13" x14ac:dyDescent="0.25">
      <c r="D11874" s="27"/>
      <c r="M11874" s="17"/>
    </row>
    <row r="11875" spans="4:13" x14ac:dyDescent="0.25">
      <c r="D11875" s="27"/>
      <c r="M11875" s="17"/>
    </row>
    <row r="11876" spans="4:13" x14ac:dyDescent="0.25">
      <c r="D11876" s="27"/>
      <c r="M11876" s="17"/>
    </row>
    <row r="11877" spans="4:13" x14ac:dyDescent="0.25">
      <c r="D11877" s="27"/>
      <c r="M11877" s="17"/>
    </row>
    <row r="11878" spans="4:13" x14ac:dyDescent="0.25">
      <c r="D11878" s="27"/>
      <c r="M11878" s="17"/>
    </row>
    <row r="11879" spans="4:13" x14ac:dyDescent="0.25">
      <c r="D11879" s="27"/>
      <c r="M11879" s="17"/>
    </row>
    <row r="11880" spans="4:13" x14ac:dyDescent="0.25">
      <c r="D11880" s="27"/>
      <c r="M11880" s="17"/>
    </row>
    <row r="11881" spans="4:13" x14ac:dyDescent="0.25">
      <c r="D11881" s="27"/>
      <c r="M11881" s="17"/>
    </row>
    <row r="11882" spans="4:13" x14ac:dyDescent="0.25">
      <c r="D11882" s="27"/>
      <c r="M11882" s="17"/>
    </row>
    <row r="11883" spans="4:13" x14ac:dyDescent="0.25">
      <c r="D11883" s="27"/>
      <c r="M11883" s="17"/>
    </row>
    <row r="11884" spans="4:13" x14ac:dyDescent="0.25">
      <c r="D11884" s="27"/>
      <c r="M11884" s="17"/>
    </row>
    <row r="11885" spans="4:13" x14ac:dyDescent="0.25">
      <c r="D11885" s="27"/>
      <c r="M11885" s="17"/>
    </row>
    <row r="11886" spans="4:13" x14ac:dyDescent="0.25">
      <c r="D11886" s="27"/>
      <c r="M11886" s="17"/>
    </row>
    <row r="11887" spans="4:13" x14ac:dyDescent="0.25">
      <c r="D11887" s="27"/>
      <c r="M11887" s="17"/>
    </row>
    <row r="11888" spans="4:13" x14ac:dyDescent="0.25">
      <c r="D11888" s="27"/>
      <c r="M11888" s="17"/>
    </row>
    <row r="11889" spans="4:13" x14ac:dyDescent="0.25">
      <c r="D11889" s="27"/>
      <c r="M11889" s="17"/>
    </row>
    <row r="11890" spans="4:13" x14ac:dyDescent="0.25">
      <c r="D11890" s="27"/>
      <c r="M11890" s="17"/>
    </row>
    <row r="11891" spans="4:13" x14ac:dyDescent="0.25">
      <c r="D11891" s="27"/>
      <c r="M11891" s="17"/>
    </row>
    <row r="11892" spans="4:13" x14ac:dyDescent="0.25">
      <c r="D11892" s="27"/>
      <c r="M11892" s="17"/>
    </row>
    <row r="11893" spans="4:13" x14ac:dyDescent="0.25">
      <c r="D11893" s="27"/>
      <c r="M11893" s="17"/>
    </row>
    <row r="11894" spans="4:13" x14ac:dyDescent="0.25">
      <c r="D11894" s="27"/>
      <c r="M11894" s="17"/>
    </row>
    <row r="11895" spans="4:13" x14ac:dyDescent="0.25">
      <c r="D11895" s="27"/>
      <c r="M11895" s="17"/>
    </row>
    <row r="11896" spans="4:13" x14ac:dyDescent="0.25">
      <c r="D11896" s="27"/>
      <c r="M11896" s="17"/>
    </row>
    <row r="11897" spans="4:13" x14ac:dyDescent="0.25">
      <c r="D11897" s="27"/>
      <c r="M11897" s="17"/>
    </row>
    <row r="11898" spans="4:13" x14ac:dyDescent="0.25">
      <c r="D11898" s="27"/>
      <c r="M11898" s="17"/>
    </row>
    <row r="11899" spans="4:13" x14ac:dyDescent="0.25">
      <c r="D11899" s="27"/>
      <c r="M11899" s="17"/>
    </row>
    <row r="11900" spans="4:13" x14ac:dyDescent="0.25">
      <c r="D11900" s="27"/>
      <c r="M11900" s="17"/>
    </row>
    <row r="11901" spans="4:13" x14ac:dyDescent="0.25">
      <c r="D11901" s="27"/>
      <c r="M11901" s="17"/>
    </row>
    <row r="11902" spans="4:13" x14ac:dyDescent="0.25">
      <c r="D11902" s="27"/>
      <c r="M11902" s="17"/>
    </row>
    <row r="11903" spans="4:13" x14ac:dyDescent="0.25">
      <c r="D11903" s="27"/>
      <c r="M11903" s="17"/>
    </row>
    <row r="11904" spans="4:13" x14ac:dyDescent="0.25">
      <c r="D11904" s="27"/>
      <c r="M11904" s="17"/>
    </row>
    <row r="11905" spans="4:13" x14ac:dyDescent="0.25">
      <c r="D11905" s="27"/>
      <c r="M11905" s="17"/>
    </row>
    <row r="11906" spans="4:13" x14ac:dyDescent="0.25">
      <c r="D11906" s="27"/>
      <c r="M11906" s="17"/>
    </row>
    <row r="11907" spans="4:13" x14ac:dyDescent="0.25">
      <c r="D11907" s="27"/>
      <c r="M11907" s="17"/>
    </row>
    <row r="11908" spans="4:13" x14ac:dyDescent="0.25">
      <c r="D11908" s="27"/>
      <c r="M11908" s="17"/>
    </row>
    <row r="11909" spans="4:13" x14ac:dyDescent="0.25">
      <c r="D11909" s="27"/>
      <c r="M11909" s="17"/>
    </row>
    <row r="11910" spans="4:13" x14ac:dyDescent="0.25">
      <c r="D11910" s="27"/>
      <c r="M11910" s="17"/>
    </row>
    <row r="11911" spans="4:13" x14ac:dyDescent="0.25">
      <c r="D11911" s="27"/>
      <c r="M11911" s="17"/>
    </row>
    <row r="11912" spans="4:13" x14ac:dyDescent="0.25">
      <c r="D11912" s="27"/>
      <c r="M11912" s="17"/>
    </row>
    <row r="11913" spans="4:13" x14ac:dyDescent="0.25">
      <c r="D11913" s="27"/>
      <c r="M11913" s="17"/>
    </row>
    <row r="11914" spans="4:13" x14ac:dyDescent="0.25">
      <c r="D11914" s="27"/>
      <c r="M11914" s="17"/>
    </row>
    <row r="11915" spans="4:13" x14ac:dyDescent="0.25">
      <c r="D11915" s="27"/>
      <c r="M11915" s="17"/>
    </row>
    <row r="11916" spans="4:13" x14ac:dyDescent="0.25">
      <c r="D11916" s="27"/>
      <c r="M11916" s="17"/>
    </row>
    <row r="11917" spans="4:13" x14ac:dyDescent="0.25">
      <c r="D11917" s="27"/>
      <c r="M11917" s="17"/>
    </row>
    <row r="11918" spans="4:13" x14ac:dyDescent="0.25">
      <c r="D11918" s="27"/>
      <c r="M11918" s="17"/>
    </row>
    <row r="11919" spans="4:13" x14ac:dyDescent="0.25">
      <c r="D11919" s="27"/>
      <c r="M11919" s="17"/>
    </row>
    <row r="11920" spans="4:13" x14ac:dyDescent="0.25">
      <c r="D11920" s="27"/>
      <c r="M11920" s="17"/>
    </row>
    <row r="11921" spans="4:13" x14ac:dyDescent="0.25">
      <c r="D11921" s="27"/>
      <c r="M11921" s="17"/>
    </row>
    <row r="11922" spans="4:13" x14ac:dyDescent="0.25">
      <c r="D11922" s="27"/>
      <c r="M11922" s="17"/>
    </row>
    <row r="11923" spans="4:13" x14ac:dyDescent="0.25">
      <c r="D11923" s="27"/>
      <c r="M11923" s="17"/>
    </row>
    <row r="11924" spans="4:13" x14ac:dyDescent="0.25">
      <c r="D11924" s="27"/>
      <c r="M11924" s="17"/>
    </row>
    <row r="11925" spans="4:13" x14ac:dyDescent="0.25">
      <c r="D11925" s="27"/>
      <c r="M11925" s="17"/>
    </row>
    <row r="11926" spans="4:13" x14ac:dyDescent="0.25">
      <c r="D11926" s="27"/>
      <c r="M11926" s="17"/>
    </row>
    <row r="11927" spans="4:13" x14ac:dyDescent="0.25">
      <c r="D11927" s="27"/>
      <c r="M11927" s="17"/>
    </row>
    <row r="11928" spans="4:13" x14ac:dyDescent="0.25">
      <c r="D11928" s="27"/>
      <c r="M11928" s="17"/>
    </row>
    <row r="11929" spans="4:13" x14ac:dyDescent="0.25">
      <c r="D11929" s="27"/>
      <c r="M11929" s="17"/>
    </row>
    <row r="11930" spans="4:13" x14ac:dyDescent="0.25">
      <c r="D11930" s="27"/>
      <c r="M11930" s="17"/>
    </row>
    <row r="11931" spans="4:13" x14ac:dyDescent="0.25">
      <c r="D11931" s="27"/>
      <c r="M11931" s="17"/>
    </row>
    <row r="11932" spans="4:13" x14ac:dyDescent="0.25">
      <c r="D11932" s="27"/>
      <c r="M11932" s="17"/>
    </row>
    <row r="11933" spans="4:13" x14ac:dyDescent="0.25">
      <c r="D11933" s="27"/>
      <c r="M11933" s="17"/>
    </row>
    <row r="11934" spans="4:13" x14ac:dyDescent="0.25">
      <c r="D11934" s="27"/>
      <c r="M11934" s="17"/>
    </row>
    <row r="11935" spans="4:13" x14ac:dyDescent="0.25">
      <c r="D11935" s="27"/>
      <c r="M11935" s="17"/>
    </row>
    <row r="11936" spans="4:13" x14ac:dyDescent="0.25">
      <c r="D11936" s="27"/>
      <c r="M11936" s="17"/>
    </row>
    <row r="11937" spans="4:13" x14ac:dyDescent="0.25">
      <c r="D11937" s="27"/>
      <c r="M11937" s="17"/>
    </row>
    <row r="11938" spans="4:13" x14ac:dyDescent="0.25">
      <c r="D11938" s="27"/>
      <c r="M11938" s="17"/>
    </row>
    <row r="11939" spans="4:13" x14ac:dyDescent="0.25">
      <c r="D11939" s="27"/>
      <c r="M11939" s="17"/>
    </row>
    <row r="11940" spans="4:13" x14ac:dyDescent="0.25">
      <c r="D11940" s="27"/>
      <c r="M11940" s="17"/>
    </row>
    <row r="11941" spans="4:13" x14ac:dyDescent="0.25">
      <c r="D11941" s="27"/>
      <c r="M11941" s="17"/>
    </row>
    <row r="11942" spans="4:13" x14ac:dyDescent="0.25">
      <c r="D11942" s="27"/>
      <c r="M11942" s="17"/>
    </row>
    <row r="11943" spans="4:13" x14ac:dyDescent="0.25">
      <c r="D11943" s="27"/>
      <c r="M11943" s="17"/>
    </row>
    <row r="11944" spans="4:13" x14ac:dyDescent="0.25">
      <c r="D11944" s="27"/>
      <c r="M11944" s="17"/>
    </row>
    <row r="11945" spans="4:13" x14ac:dyDescent="0.25">
      <c r="D11945" s="27"/>
      <c r="M11945" s="17"/>
    </row>
    <row r="11946" spans="4:13" x14ac:dyDescent="0.25">
      <c r="D11946" s="27"/>
      <c r="M11946" s="17"/>
    </row>
    <row r="11947" spans="4:13" x14ac:dyDescent="0.25">
      <c r="D11947" s="27"/>
      <c r="M11947" s="17"/>
    </row>
    <row r="11948" spans="4:13" x14ac:dyDescent="0.25">
      <c r="D11948" s="27"/>
      <c r="M11948" s="17"/>
    </row>
    <row r="11949" spans="4:13" x14ac:dyDescent="0.25">
      <c r="D11949" s="27"/>
      <c r="M11949" s="17"/>
    </row>
    <row r="11950" spans="4:13" x14ac:dyDescent="0.25">
      <c r="D11950" s="27"/>
      <c r="M11950" s="17"/>
    </row>
    <row r="11951" spans="4:13" x14ac:dyDescent="0.25">
      <c r="D11951" s="27"/>
      <c r="M11951" s="17"/>
    </row>
    <row r="11952" spans="4:13" x14ac:dyDescent="0.25">
      <c r="D11952" s="27"/>
      <c r="M11952" s="17"/>
    </row>
    <row r="11953" spans="4:13" x14ac:dyDescent="0.25">
      <c r="D11953" s="27"/>
      <c r="M11953" s="17"/>
    </row>
    <row r="11954" spans="4:13" x14ac:dyDescent="0.25">
      <c r="D11954" s="27"/>
      <c r="M11954" s="17"/>
    </row>
    <row r="11955" spans="4:13" x14ac:dyDescent="0.25">
      <c r="D11955" s="27"/>
      <c r="M11955" s="17"/>
    </row>
    <row r="11956" spans="4:13" x14ac:dyDescent="0.25">
      <c r="D11956" s="27"/>
      <c r="M11956" s="17"/>
    </row>
    <row r="11957" spans="4:13" x14ac:dyDescent="0.25">
      <c r="D11957" s="27"/>
      <c r="M11957" s="17"/>
    </row>
    <row r="11958" spans="4:13" x14ac:dyDescent="0.25">
      <c r="D11958" s="27"/>
      <c r="M11958" s="17"/>
    </row>
    <row r="11959" spans="4:13" x14ac:dyDescent="0.25">
      <c r="D11959" s="27"/>
      <c r="M11959" s="17"/>
    </row>
    <row r="11960" spans="4:13" x14ac:dyDescent="0.25">
      <c r="D11960" s="27"/>
      <c r="M11960" s="17"/>
    </row>
    <row r="11961" spans="4:13" x14ac:dyDescent="0.25">
      <c r="D11961" s="27"/>
      <c r="M11961" s="17"/>
    </row>
    <row r="11962" spans="4:13" x14ac:dyDescent="0.25">
      <c r="D11962" s="27"/>
      <c r="M11962" s="17"/>
    </row>
    <row r="11963" spans="4:13" x14ac:dyDescent="0.25">
      <c r="D11963" s="27"/>
      <c r="M11963" s="17"/>
    </row>
    <row r="11964" spans="4:13" x14ac:dyDescent="0.25">
      <c r="D11964" s="27"/>
      <c r="M11964" s="17"/>
    </row>
    <row r="11965" spans="4:13" x14ac:dyDescent="0.25">
      <c r="D11965" s="27"/>
      <c r="M11965" s="17"/>
    </row>
    <row r="11966" spans="4:13" x14ac:dyDescent="0.25">
      <c r="D11966" s="27"/>
      <c r="M11966" s="17"/>
    </row>
    <row r="11967" spans="4:13" x14ac:dyDescent="0.25">
      <c r="D11967" s="27"/>
      <c r="M11967" s="17"/>
    </row>
    <row r="11968" spans="4:13" x14ac:dyDescent="0.25">
      <c r="D11968" s="27"/>
      <c r="M11968" s="17"/>
    </row>
    <row r="11969" spans="4:13" x14ac:dyDescent="0.25">
      <c r="D11969" s="27"/>
      <c r="M11969" s="17"/>
    </row>
    <row r="11970" spans="4:13" x14ac:dyDescent="0.25">
      <c r="D11970" s="27"/>
      <c r="M11970" s="17"/>
    </row>
    <row r="11971" spans="4:13" x14ac:dyDescent="0.25">
      <c r="D11971" s="27"/>
      <c r="M11971" s="17"/>
    </row>
    <row r="11972" spans="4:13" x14ac:dyDescent="0.25">
      <c r="D11972" s="27"/>
      <c r="M11972" s="17"/>
    </row>
    <row r="11973" spans="4:13" x14ac:dyDescent="0.25">
      <c r="D11973" s="27"/>
      <c r="M11973" s="17"/>
    </row>
    <row r="11974" spans="4:13" x14ac:dyDescent="0.25">
      <c r="D11974" s="27"/>
      <c r="M11974" s="17"/>
    </row>
    <row r="11975" spans="4:13" x14ac:dyDescent="0.25">
      <c r="D11975" s="27"/>
      <c r="M11975" s="17"/>
    </row>
    <row r="11976" spans="4:13" x14ac:dyDescent="0.25">
      <c r="D11976" s="27"/>
      <c r="M11976" s="17"/>
    </row>
    <row r="11977" spans="4:13" x14ac:dyDescent="0.25">
      <c r="D11977" s="27"/>
      <c r="M11977" s="17"/>
    </row>
    <row r="11978" spans="4:13" x14ac:dyDescent="0.25">
      <c r="D11978" s="27"/>
      <c r="M11978" s="17"/>
    </row>
    <row r="11979" spans="4:13" x14ac:dyDescent="0.25">
      <c r="D11979" s="27"/>
      <c r="M11979" s="17"/>
    </row>
    <row r="11980" spans="4:13" x14ac:dyDescent="0.25">
      <c r="D11980" s="27"/>
      <c r="M11980" s="17"/>
    </row>
    <row r="11981" spans="4:13" x14ac:dyDescent="0.25">
      <c r="D11981" s="27"/>
      <c r="M11981" s="17"/>
    </row>
    <row r="11982" spans="4:13" x14ac:dyDescent="0.25">
      <c r="D11982" s="27"/>
      <c r="M11982" s="17"/>
    </row>
    <row r="11983" spans="4:13" x14ac:dyDescent="0.25">
      <c r="D11983" s="27"/>
      <c r="M11983" s="17"/>
    </row>
    <row r="11984" spans="4:13" x14ac:dyDescent="0.25">
      <c r="D11984" s="27"/>
      <c r="M11984" s="17"/>
    </row>
    <row r="11985" spans="4:13" x14ac:dyDescent="0.25">
      <c r="D11985" s="27"/>
      <c r="M11985" s="17"/>
    </row>
    <row r="11986" spans="4:13" x14ac:dyDescent="0.25">
      <c r="D11986" s="27"/>
      <c r="M11986" s="17"/>
    </row>
    <row r="11987" spans="4:13" x14ac:dyDescent="0.25">
      <c r="D11987" s="27"/>
      <c r="M11987" s="17"/>
    </row>
    <row r="11988" spans="4:13" x14ac:dyDescent="0.25">
      <c r="D11988" s="27"/>
      <c r="M11988" s="17"/>
    </row>
    <row r="11989" spans="4:13" x14ac:dyDescent="0.25">
      <c r="D11989" s="27"/>
      <c r="M11989" s="17"/>
    </row>
    <row r="11990" spans="4:13" x14ac:dyDescent="0.25">
      <c r="D11990" s="27"/>
      <c r="M11990" s="17"/>
    </row>
    <row r="11991" spans="4:13" x14ac:dyDescent="0.25">
      <c r="D11991" s="27"/>
      <c r="M11991" s="17"/>
    </row>
    <row r="11992" spans="4:13" x14ac:dyDescent="0.25">
      <c r="D11992" s="27"/>
      <c r="M11992" s="17"/>
    </row>
    <row r="11993" spans="4:13" x14ac:dyDescent="0.25">
      <c r="D11993" s="27"/>
      <c r="M11993" s="17"/>
    </row>
    <row r="11994" spans="4:13" x14ac:dyDescent="0.25">
      <c r="D11994" s="27"/>
      <c r="M11994" s="17"/>
    </row>
    <row r="11995" spans="4:13" x14ac:dyDescent="0.25">
      <c r="D11995" s="27"/>
      <c r="M11995" s="17"/>
    </row>
    <row r="11996" spans="4:13" x14ac:dyDescent="0.25">
      <c r="D11996" s="27"/>
      <c r="M11996" s="17"/>
    </row>
    <row r="11997" spans="4:13" x14ac:dyDescent="0.25">
      <c r="D11997" s="27"/>
      <c r="M11997" s="17"/>
    </row>
    <row r="11998" spans="4:13" x14ac:dyDescent="0.25">
      <c r="D11998" s="27"/>
      <c r="M11998" s="17"/>
    </row>
    <row r="11999" spans="4:13" x14ac:dyDescent="0.25">
      <c r="D11999" s="27"/>
      <c r="M11999" s="17"/>
    </row>
    <row r="12000" spans="4:13" x14ac:dyDescent="0.25">
      <c r="D12000" s="27"/>
      <c r="M12000" s="17"/>
    </row>
    <row r="12001" spans="4:13" x14ac:dyDescent="0.25">
      <c r="D12001" s="27"/>
      <c r="M12001" s="17"/>
    </row>
    <row r="12002" spans="4:13" x14ac:dyDescent="0.25">
      <c r="D12002" s="27"/>
      <c r="M12002" s="17"/>
    </row>
    <row r="12003" spans="4:13" x14ac:dyDescent="0.25">
      <c r="D12003" s="27"/>
      <c r="M12003" s="17"/>
    </row>
    <row r="12004" spans="4:13" x14ac:dyDescent="0.25">
      <c r="D12004" s="27"/>
      <c r="M12004" s="17"/>
    </row>
    <row r="12005" spans="4:13" x14ac:dyDescent="0.25">
      <c r="D12005" s="27"/>
      <c r="M12005" s="17"/>
    </row>
    <row r="12006" spans="4:13" x14ac:dyDescent="0.25">
      <c r="D12006" s="27"/>
      <c r="M12006" s="17"/>
    </row>
    <row r="12007" spans="4:13" x14ac:dyDescent="0.25">
      <c r="D12007" s="27"/>
      <c r="M12007" s="17"/>
    </row>
    <row r="12008" spans="4:13" x14ac:dyDescent="0.25">
      <c r="D12008" s="27"/>
      <c r="M12008" s="17"/>
    </row>
    <row r="12009" spans="4:13" x14ac:dyDescent="0.25">
      <c r="D12009" s="27"/>
      <c r="M12009" s="17"/>
    </row>
    <row r="12010" spans="4:13" x14ac:dyDescent="0.25">
      <c r="D12010" s="27"/>
      <c r="M12010" s="17"/>
    </row>
    <row r="12011" spans="4:13" x14ac:dyDescent="0.25">
      <c r="D12011" s="27"/>
      <c r="M12011" s="17"/>
    </row>
    <row r="12012" spans="4:13" x14ac:dyDescent="0.25">
      <c r="D12012" s="27"/>
      <c r="M12012" s="17"/>
    </row>
    <row r="12013" spans="4:13" x14ac:dyDescent="0.25">
      <c r="D12013" s="27"/>
      <c r="M12013" s="17"/>
    </row>
    <row r="12014" spans="4:13" x14ac:dyDescent="0.25">
      <c r="D12014" s="27"/>
      <c r="M12014" s="17"/>
    </row>
    <row r="12015" spans="4:13" x14ac:dyDescent="0.25">
      <c r="D12015" s="27"/>
      <c r="M12015" s="17"/>
    </row>
    <row r="12016" spans="4:13" x14ac:dyDescent="0.25">
      <c r="D12016" s="27"/>
      <c r="M12016" s="17"/>
    </row>
    <row r="12017" spans="4:13" x14ac:dyDescent="0.25">
      <c r="D12017" s="27"/>
      <c r="M12017" s="17"/>
    </row>
    <row r="12018" spans="4:13" x14ac:dyDescent="0.25">
      <c r="D12018" s="27"/>
      <c r="M12018" s="17"/>
    </row>
    <row r="12019" spans="4:13" x14ac:dyDescent="0.25">
      <c r="D12019" s="27"/>
      <c r="M12019" s="17"/>
    </row>
    <row r="12020" spans="4:13" x14ac:dyDescent="0.25">
      <c r="D12020" s="27"/>
      <c r="M12020" s="17"/>
    </row>
    <row r="12021" spans="4:13" x14ac:dyDescent="0.25">
      <c r="D12021" s="27"/>
      <c r="M12021" s="17"/>
    </row>
    <row r="12022" spans="4:13" x14ac:dyDescent="0.25">
      <c r="D12022" s="27"/>
      <c r="M12022" s="17"/>
    </row>
    <row r="12023" spans="4:13" x14ac:dyDescent="0.25">
      <c r="D12023" s="27"/>
      <c r="M12023" s="17"/>
    </row>
    <row r="12024" spans="4:13" x14ac:dyDescent="0.25">
      <c r="D12024" s="27"/>
      <c r="M12024" s="17"/>
    </row>
    <row r="12025" spans="4:13" x14ac:dyDescent="0.25">
      <c r="D12025" s="27"/>
      <c r="M12025" s="17"/>
    </row>
    <row r="12026" spans="4:13" x14ac:dyDescent="0.25">
      <c r="D12026" s="27"/>
      <c r="M12026" s="17"/>
    </row>
    <row r="12027" spans="4:13" x14ac:dyDescent="0.25">
      <c r="D12027" s="27"/>
      <c r="M12027" s="17"/>
    </row>
    <row r="12028" spans="4:13" x14ac:dyDescent="0.25">
      <c r="D12028" s="27"/>
      <c r="M12028" s="17"/>
    </row>
    <row r="12029" spans="4:13" x14ac:dyDescent="0.25">
      <c r="D12029" s="27"/>
      <c r="M12029" s="17"/>
    </row>
    <row r="12030" spans="4:13" x14ac:dyDescent="0.25">
      <c r="D12030" s="27"/>
      <c r="M12030" s="17"/>
    </row>
    <row r="12031" spans="4:13" x14ac:dyDescent="0.25">
      <c r="D12031" s="27"/>
      <c r="M12031" s="17"/>
    </row>
    <row r="12032" spans="4:13" x14ac:dyDescent="0.25">
      <c r="D12032" s="27"/>
      <c r="M12032" s="17"/>
    </row>
    <row r="12033" spans="4:13" x14ac:dyDescent="0.25">
      <c r="D12033" s="27"/>
      <c r="M12033" s="17"/>
    </row>
    <row r="12034" spans="4:13" x14ac:dyDescent="0.25">
      <c r="D12034" s="27"/>
      <c r="M12034" s="17"/>
    </row>
    <row r="12035" spans="4:13" x14ac:dyDescent="0.25">
      <c r="D12035" s="27"/>
      <c r="M12035" s="17"/>
    </row>
    <row r="12036" spans="4:13" x14ac:dyDescent="0.25">
      <c r="D12036" s="27"/>
      <c r="M12036" s="17"/>
    </row>
    <row r="12037" spans="4:13" x14ac:dyDescent="0.25">
      <c r="D12037" s="27"/>
      <c r="M12037" s="17"/>
    </row>
    <row r="12038" spans="4:13" x14ac:dyDescent="0.25">
      <c r="D12038" s="27"/>
      <c r="M12038" s="17"/>
    </row>
    <row r="12039" spans="4:13" x14ac:dyDescent="0.25">
      <c r="D12039" s="27"/>
      <c r="M12039" s="17"/>
    </row>
    <row r="12040" spans="4:13" x14ac:dyDescent="0.25">
      <c r="D12040" s="27"/>
      <c r="M12040" s="17"/>
    </row>
    <row r="12041" spans="4:13" x14ac:dyDescent="0.25">
      <c r="D12041" s="27"/>
      <c r="M12041" s="17"/>
    </row>
    <row r="12042" spans="4:13" x14ac:dyDescent="0.25">
      <c r="D12042" s="27"/>
      <c r="M12042" s="17"/>
    </row>
    <row r="12043" spans="4:13" x14ac:dyDescent="0.25">
      <c r="D12043" s="27"/>
      <c r="M12043" s="17"/>
    </row>
    <row r="12044" spans="4:13" x14ac:dyDescent="0.25">
      <c r="D12044" s="27"/>
      <c r="M12044" s="17"/>
    </row>
    <row r="12045" spans="4:13" x14ac:dyDescent="0.25">
      <c r="D12045" s="27"/>
      <c r="M12045" s="17"/>
    </row>
    <row r="12046" spans="4:13" x14ac:dyDescent="0.25">
      <c r="D12046" s="27"/>
      <c r="M12046" s="17"/>
    </row>
    <row r="12047" spans="4:13" x14ac:dyDescent="0.25">
      <c r="D12047" s="27"/>
      <c r="M12047" s="17"/>
    </row>
    <row r="12048" spans="4:13" x14ac:dyDescent="0.25">
      <c r="D12048" s="27"/>
      <c r="M12048" s="17"/>
    </row>
    <row r="12049" spans="4:13" x14ac:dyDescent="0.25">
      <c r="D12049" s="27"/>
      <c r="M12049" s="17"/>
    </row>
    <row r="12050" spans="4:13" x14ac:dyDescent="0.25">
      <c r="D12050" s="27"/>
      <c r="M12050" s="17"/>
    </row>
    <row r="12051" spans="4:13" x14ac:dyDescent="0.25">
      <c r="D12051" s="27"/>
      <c r="M12051" s="17"/>
    </row>
    <row r="12052" spans="4:13" x14ac:dyDescent="0.25">
      <c r="D12052" s="27"/>
      <c r="M12052" s="17"/>
    </row>
    <row r="12053" spans="4:13" x14ac:dyDescent="0.25">
      <c r="D12053" s="27"/>
      <c r="M12053" s="17"/>
    </row>
    <row r="12054" spans="4:13" x14ac:dyDescent="0.25">
      <c r="D12054" s="27"/>
      <c r="M12054" s="17"/>
    </row>
    <row r="12055" spans="4:13" x14ac:dyDescent="0.25">
      <c r="D12055" s="27"/>
      <c r="M12055" s="17"/>
    </row>
    <row r="12056" spans="4:13" x14ac:dyDescent="0.25">
      <c r="D12056" s="27"/>
      <c r="M12056" s="17"/>
    </row>
    <row r="12057" spans="4:13" x14ac:dyDescent="0.25">
      <c r="D12057" s="27"/>
      <c r="M12057" s="17"/>
    </row>
    <row r="12058" spans="4:13" x14ac:dyDescent="0.25">
      <c r="D12058" s="27"/>
      <c r="M12058" s="17"/>
    </row>
    <row r="12059" spans="4:13" x14ac:dyDescent="0.25">
      <c r="D12059" s="27"/>
      <c r="M12059" s="17"/>
    </row>
    <row r="12060" spans="4:13" x14ac:dyDescent="0.25">
      <c r="D12060" s="27"/>
      <c r="M12060" s="17"/>
    </row>
    <row r="12061" spans="4:13" x14ac:dyDescent="0.25">
      <c r="D12061" s="27"/>
      <c r="M12061" s="17"/>
    </row>
    <row r="12062" spans="4:13" x14ac:dyDescent="0.25">
      <c r="D12062" s="27"/>
      <c r="M12062" s="17"/>
    </row>
    <row r="12063" spans="4:13" x14ac:dyDescent="0.25">
      <c r="D12063" s="27"/>
      <c r="M12063" s="17"/>
    </row>
    <row r="12064" spans="4:13" x14ac:dyDescent="0.25">
      <c r="D12064" s="27"/>
      <c r="M12064" s="17"/>
    </row>
    <row r="12065" spans="4:13" x14ac:dyDescent="0.25">
      <c r="D12065" s="27"/>
      <c r="M12065" s="17"/>
    </row>
    <row r="12066" spans="4:13" x14ac:dyDescent="0.25">
      <c r="D12066" s="27"/>
      <c r="M12066" s="17"/>
    </row>
    <row r="12067" spans="4:13" x14ac:dyDescent="0.25">
      <c r="D12067" s="27"/>
      <c r="M12067" s="17"/>
    </row>
    <row r="12068" spans="4:13" x14ac:dyDescent="0.25">
      <c r="D12068" s="27"/>
      <c r="M12068" s="17"/>
    </row>
    <row r="12069" spans="4:13" x14ac:dyDescent="0.25">
      <c r="D12069" s="27"/>
      <c r="M12069" s="17"/>
    </row>
    <row r="12070" spans="4:13" x14ac:dyDescent="0.25">
      <c r="D12070" s="27"/>
      <c r="M12070" s="17"/>
    </row>
    <row r="12071" spans="4:13" x14ac:dyDescent="0.25">
      <c r="D12071" s="27"/>
      <c r="M12071" s="17"/>
    </row>
    <row r="12072" spans="4:13" x14ac:dyDescent="0.25">
      <c r="D12072" s="27"/>
      <c r="M12072" s="17"/>
    </row>
    <row r="12073" spans="4:13" x14ac:dyDescent="0.25">
      <c r="D12073" s="27"/>
      <c r="M12073" s="17"/>
    </row>
    <row r="12074" spans="4:13" x14ac:dyDescent="0.25">
      <c r="D12074" s="27"/>
      <c r="M12074" s="17"/>
    </row>
    <row r="12075" spans="4:13" x14ac:dyDescent="0.25">
      <c r="D12075" s="27"/>
      <c r="M12075" s="17"/>
    </row>
    <row r="12076" spans="4:13" x14ac:dyDescent="0.25">
      <c r="D12076" s="27"/>
      <c r="M12076" s="17"/>
    </row>
    <row r="12077" spans="4:13" x14ac:dyDescent="0.25">
      <c r="D12077" s="27"/>
      <c r="M12077" s="17"/>
    </row>
    <row r="12078" spans="4:13" x14ac:dyDescent="0.25">
      <c r="D12078" s="27"/>
      <c r="M12078" s="17"/>
    </row>
    <row r="12079" spans="4:13" x14ac:dyDescent="0.25">
      <c r="D12079" s="27"/>
      <c r="M12079" s="17"/>
    </row>
    <row r="12080" spans="4:13" x14ac:dyDescent="0.25">
      <c r="D12080" s="27"/>
      <c r="M12080" s="17"/>
    </row>
    <row r="12081" spans="4:13" x14ac:dyDescent="0.25">
      <c r="D12081" s="27"/>
      <c r="M12081" s="17"/>
    </row>
    <row r="12082" spans="4:13" x14ac:dyDescent="0.25">
      <c r="D12082" s="27"/>
      <c r="M12082" s="17"/>
    </row>
    <row r="12083" spans="4:13" x14ac:dyDescent="0.25">
      <c r="D12083" s="27"/>
      <c r="M12083" s="17"/>
    </row>
    <row r="12084" spans="4:13" x14ac:dyDescent="0.25">
      <c r="D12084" s="27"/>
      <c r="M12084" s="17"/>
    </row>
    <row r="12085" spans="4:13" x14ac:dyDescent="0.25">
      <c r="D12085" s="27"/>
      <c r="M12085" s="17"/>
    </row>
    <row r="12086" spans="4:13" x14ac:dyDescent="0.25">
      <c r="D12086" s="27"/>
      <c r="M12086" s="17"/>
    </row>
    <row r="12087" spans="4:13" x14ac:dyDescent="0.25">
      <c r="D12087" s="27"/>
      <c r="M12087" s="17"/>
    </row>
    <row r="12088" spans="4:13" x14ac:dyDescent="0.25">
      <c r="D12088" s="27"/>
      <c r="M12088" s="17"/>
    </row>
    <row r="12089" spans="4:13" x14ac:dyDescent="0.25">
      <c r="D12089" s="27"/>
      <c r="M12089" s="17"/>
    </row>
    <row r="12090" spans="4:13" x14ac:dyDescent="0.25">
      <c r="D12090" s="27"/>
      <c r="M12090" s="17"/>
    </row>
    <row r="12091" spans="4:13" x14ac:dyDescent="0.25">
      <c r="D12091" s="27"/>
      <c r="M12091" s="17"/>
    </row>
    <row r="12092" spans="4:13" x14ac:dyDescent="0.25">
      <c r="D12092" s="27"/>
      <c r="M12092" s="17"/>
    </row>
    <row r="12093" spans="4:13" x14ac:dyDescent="0.25">
      <c r="D12093" s="27"/>
      <c r="M12093" s="17"/>
    </row>
    <row r="12094" spans="4:13" x14ac:dyDescent="0.25">
      <c r="D12094" s="27"/>
      <c r="M12094" s="17"/>
    </row>
    <row r="12095" spans="4:13" x14ac:dyDescent="0.25">
      <c r="D12095" s="27"/>
      <c r="M12095" s="17"/>
    </row>
    <row r="12096" spans="4:13" x14ac:dyDescent="0.25">
      <c r="D12096" s="27"/>
      <c r="M12096" s="17"/>
    </row>
    <row r="12097" spans="4:13" x14ac:dyDescent="0.25">
      <c r="D12097" s="27"/>
      <c r="M12097" s="17"/>
    </row>
    <row r="12098" spans="4:13" x14ac:dyDescent="0.25">
      <c r="D12098" s="27"/>
      <c r="M12098" s="17"/>
    </row>
    <row r="12099" spans="4:13" x14ac:dyDescent="0.25">
      <c r="D12099" s="27"/>
      <c r="M12099" s="17"/>
    </row>
    <row r="12100" spans="4:13" x14ac:dyDescent="0.25">
      <c r="D12100" s="27"/>
      <c r="M12100" s="17"/>
    </row>
    <row r="12101" spans="4:13" x14ac:dyDescent="0.25">
      <c r="D12101" s="27"/>
      <c r="M12101" s="17"/>
    </row>
    <row r="12102" spans="4:13" x14ac:dyDescent="0.25">
      <c r="D12102" s="27"/>
      <c r="M12102" s="17"/>
    </row>
    <row r="12103" spans="4:13" x14ac:dyDescent="0.25">
      <c r="D12103" s="27"/>
      <c r="M12103" s="17"/>
    </row>
    <row r="12104" spans="4:13" x14ac:dyDescent="0.25">
      <c r="D12104" s="27"/>
      <c r="M12104" s="17"/>
    </row>
    <row r="12105" spans="4:13" x14ac:dyDescent="0.25">
      <c r="D12105" s="27"/>
      <c r="M12105" s="17"/>
    </row>
    <row r="12106" spans="4:13" x14ac:dyDescent="0.25">
      <c r="D12106" s="27"/>
      <c r="M12106" s="17"/>
    </row>
    <row r="12107" spans="4:13" x14ac:dyDescent="0.25">
      <c r="D12107" s="27"/>
      <c r="M12107" s="17"/>
    </row>
    <row r="12108" spans="4:13" x14ac:dyDescent="0.25">
      <c r="D12108" s="27"/>
      <c r="M12108" s="17"/>
    </row>
    <row r="12109" spans="4:13" x14ac:dyDescent="0.25">
      <c r="D12109" s="27"/>
      <c r="M12109" s="17"/>
    </row>
    <row r="12110" spans="4:13" x14ac:dyDescent="0.25">
      <c r="D12110" s="27"/>
      <c r="M12110" s="17"/>
    </row>
    <row r="12111" spans="4:13" x14ac:dyDescent="0.25">
      <c r="D12111" s="27"/>
      <c r="M12111" s="17"/>
    </row>
    <row r="12112" spans="4:13" x14ac:dyDescent="0.25">
      <c r="D12112" s="27"/>
      <c r="M12112" s="17"/>
    </row>
    <row r="12113" spans="4:13" x14ac:dyDescent="0.25">
      <c r="D12113" s="27"/>
      <c r="M12113" s="17"/>
    </row>
    <row r="12114" spans="4:13" x14ac:dyDescent="0.25">
      <c r="D12114" s="27"/>
      <c r="M12114" s="17"/>
    </row>
    <row r="12115" spans="4:13" x14ac:dyDescent="0.25">
      <c r="D12115" s="27"/>
      <c r="M12115" s="17"/>
    </row>
    <row r="12116" spans="4:13" x14ac:dyDescent="0.25">
      <c r="D12116" s="27"/>
      <c r="M12116" s="17"/>
    </row>
    <row r="12117" spans="4:13" x14ac:dyDescent="0.25">
      <c r="D12117" s="27"/>
      <c r="M12117" s="17"/>
    </row>
    <row r="12118" spans="4:13" x14ac:dyDescent="0.25">
      <c r="D12118" s="27"/>
      <c r="M12118" s="17"/>
    </row>
    <row r="12119" spans="4:13" x14ac:dyDescent="0.25">
      <c r="D12119" s="27"/>
      <c r="M12119" s="17"/>
    </row>
    <row r="12120" spans="4:13" x14ac:dyDescent="0.25">
      <c r="D12120" s="27"/>
      <c r="M12120" s="17"/>
    </row>
    <row r="12121" spans="4:13" x14ac:dyDescent="0.25">
      <c r="D12121" s="27"/>
      <c r="M12121" s="17"/>
    </row>
    <row r="12122" spans="4:13" x14ac:dyDescent="0.25">
      <c r="D12122" s="27"/>
      <c r="M12122" s="17"/>
    </row>
    <row r="12123" spans="4:13" x14ac:dyDescent="0.25">
      <c r="D12123" s="27"/>
      <c r="M12123" s="17"/>
    </row>
    <row r="12124" spans="4:13" x14ac:dyDescent="0.25">
      <c r="D12124" s="27"/>
      <c r="M12124" s="17"/>
    </row>
    <row r="12125" spans="4:13" x14ac:dyDescent="0.25">
      <c r="D12125" s="27"/>
      <c r="M12125" s="17"/>
    </row>
    <row r="12126" spans="4:13" x14ac:dyDescent="0.25">
      <c r="D12126" s="27"/>
      <c r="M12126" s="17"/>
    </row>
    <row r="12127" spans="4:13" x14ac:dyDescent="0.25">
      <c r="D12127" s="27"/>
      <c r="M12127" s="17"/>
    </row>
    <row r="12128" spans="4:13" x14ac:dyDescent="0.25">
      <c r="D12128" s="27"/>
      <c r="M12128" s="17"/>
    </row>
    <row r="12129" spans="4:13" x14ac:dyDescent="0.25">
      <c r="D12129" s="27"/>
      <c r="M12129" s="17"/>
    </row>
    <row r="12130" spans="4:13" x14ac:dyDescent="0.25">
      <c r="D12130" s="27"/>
      <c r="M12130" s="17"/>
    </row>
    <row r="12131" spans="4:13" x14ac:dyDescent="0.25">
      <c r="D12131" s="27"/>
      <c r="M12131" s="17"/>
    </row>
    <row r="12132" spans="4:13" x14ac:dyDescent="0.25">
      <c r="D12132" s="27"/>
      <c r="M12132" s="17"/>
    </row>
    <row r="12133" spans="4:13" x14ac:dyDescent="0.25">
      <c r="D12133" s="27"/>
      <c r="M12133" s="17"/>
    </row>
    <row r="12134" spans="4:13" x14ac:dyDescent="0.25">
      <c r="D12134" s="27"/>
      <c r="M12134" s="17"/>
    </row>
    <row r="12135" spans="4:13" x14ac:dyDescent="0.25">
      <c r="D12135" s="27"/>
      <c r="M12135" s="17"/>
    </row>
    <row r="12136" spans="4:13" x14ac:dyDescent="0.25">
      <c r="D12136" s="27"/>
      <c r="M12136" s="17"/>
    </row>
    <row r="12137" spans="4:13" x14ac:dyDescent="0.25">
      <c r="D12137" s="27"/>
      <c r="M12137" s="17"/>
    </row>
    <row r="12138" spans="4:13" x14ac:dyDescent="0.25">
      <c r="D12138" s="27"/>
      <c r="M12138" s="17"/>
    </row>
    <row r="12139" spans="4:13" x14ac:dyDescent="0.25">
      <c r="D12139" s="27"/>
      <c r="M12139" s="17"/>
    </row>
    <row r="12140" spans="4:13" x14ac:dyDescent="0.25">
      <c r="D12140" s="27"/>
      <c r="M12140" s="17"/>
    </row>
    <row r="12141" spans="4:13" x14ac:dyDescent="0.25">
      <c r="D12141" s="27"/>
      <c r="M12141" s="17"/>
    </row>
    <row r="12142" spans="4:13" x14ac:dyDescent="0.25">
      <c r="D12142" s="27"/>
      <c r="M12142" s="17"/>
    </row>
    <row r="12143" spans="4:13" x14ac:dyDescent="0.25">
      <c r="D12143" s="27"/>
      <c r="M12143" s="17"/>
    </row>
    <row r="12144" spans="4:13" x14ac:dyDescent="0.25">
      <c r="D12144" s="27"/>
      <c r="M12144" s="17"/>
    </row>
    <row r="12145" spans="4:13" x14ac:dyDescent="0.25">
      <c r="D12145" s="27"/>
      <c r="M12145" s="17"/>
    </row>
    <row r="12146" spans="4:13" x14ac:dyDescent="0.25">
      <c r="D12146" s="27"/>
      <c r="M12146" s="17"/>
    </row>
    <row r="12147" spans="4:13" x14ac:dyDescent="0.25">
      <c r="D12147" s="27"/>
      <c r="M12147" s="17"/>
    </row>
    <row r="12148" spans="4:13" x14ac:dyDescent="0.25">
      <c r="D12148" s="27"/>
      <c r="M12148" s="17"/>
    </row>
    <row r="12149" spans="4:13" x14ac:dyDescent="0.25">
      <c r="D12149" s="27"/>
      <c r="M12149" s="17"/>
    </row>
    <row r="12150" spans="4:13" x14ac:dyDescent="0.25">
      <c r="D12150" s="27"/>
      <c r="M12150" s="17"/>
    </row>
    <row r="12151" spans="4:13" x14ac:dyDescent="0.25">
      <c r="D12151" s="27"/>
      <c r="M12151" s="17"/>
    </row>
    <row r="12152" spans="4:13" x14ac:dyDescent="0.25">
      <c r="D12152" s="27"/>
      <c r="M12152" s="17"/>
    </row>
    <row r="12153" spans="4:13" x14ac:dyDescent="0.25">
      <c r="D12153" s="27"/>
      <c r="M12153" s="17"/>
    </row>
    <row r="12154" spans="4:13" x14ac:dyDescent="0.25">
      <c r="D12154" s="27"/>
      <c r="M12154" s="17"/>
    </row>
    <row r="12155" spans="4:13" x14ac:dyDescent="0.25">
      <c r="D12155" s="27"/>
      <c r="M12155" s="17"/>
    </row>
    <row r="12156" spans="4:13" x14ac:dyDescent="0.25">
      <c r="D12156" s="27"/>
      <c r="M12156" s="17"/>
    </row>
    <row r="12157" spans="4:13" x14ac:dyDescent="0.25">
      <c r="D12157" s="27"/>
      <c r="M12157" s="17"/>
    </row>
    <row r="12158" spans="4:13" x14ac:dyDescent="0.25">
      <c r="D12158" s="27"/>
      <c r="M12158" s="17"/>
    </row>
    <row r="12159" spans="4:13" x14ac:dyDescent="0.25">
      <c r="D12159" s="27"/>
      <c r="M12159" s="17"/>
    </row>
    <row r="12160" spans="4:13" x14ac:dyDescent="0.25">
      <c r="D12160" s="27"/>
      <c r="M12160" s="17"/>
    </row>
    <row r="12161" spans="4:13" x14ac:dyDescent="0.25">
      <c r="D12161" s="27"/>
      <c r="M12161" s="17"/>
    </row>
    <row r="12162" spans="4:13" x14ac:dyDescent="0.25">
      <c r="D12162" s="27"/>
      <c r="M12162" s="17"/>
    </row>
    <row r="12163" spans="4:13" x14ac:dyDescent="0.25">
      <c r="D12163" s="27"/>
      <c r="M12163" s="17"/>
    </row>
    <row r="12164" spans="4:13" x14ac:dyDescent="0.25">
      <c r="D12164" s="27"/>
      <c r="M12164" s="17"/>
    </row>
    <row r="12165" spans="4:13" x14ac:dyDescent="0.25">
      <c r="D12165" s="27"/>
      <c r="M12165" s="17"/>
    </row>
    <row r="12166" spans="4:13" x14ac:dyDescent="0.25">
      <c r="D12166" s="27"/>
      <c r="M12166" s="17"/>
    </row>
    <row r="12167" spans="4:13" x14ac:dyDescent="0.25">
      <c r="D12167" s="27"/>
      <c r="M12167" s="17"/>
    </row>
    <row r="12168" spans="4:13" x14ac:dyDescent="0.25">
      <c r="D12168" s="27"/>
      <c r="M12168" s="17"/>
    </row>
    <row r="12169" spans="4:13" x14ac:dyDescent="0.25">
      <c r="D12169" s="27"/>
      <c r="M12169" s="17"/>
    </row>
    <row r="12170" spans="4:13" x14ac:dyDescent="0.25">
      <c r="D12170" s="27"/>
      <c r="M12170" s="17"/>
    </row>
    <row r="12171" spans="4:13" x14ac:dyDescent="0.25">
      <c r="D12171" s="27"/>
      <c r="M12171" s="17"/>
    </row>
    <row r="12172" spans="4:13" x14ac:dyDescent="0.25">
      <c r="D12172" s="27"/>
      <c r="M12172" s="17"/>
    </row>
    <row r="12173" spans="4:13" x14ac:dyDescent="0.25">
      <c r="D12173" s="27"/>
      <c r="M12173" s="17"/>
    </row>
    <row r="12174" spans="4:13" x14ac:dyDescent="0.25">
      <c r="D12174" s="27"/>
      <c r="M12174" s="17"/>
    </row>
    <row r="12175" spans="4:13" x14ac:dyDescent="0.25">
      <c r="D12175" s="27"/>
      <c r="M12175" s="17"/>
    </row>
    <row r="12176" spans="4:13" x14ac:dyDescent="0.25">
      <c r="D12176" s="27"/>
      <c r="M12176" s="17"/>
    </row>
    <row r="12177" spans="4:13" x14ac:dyDescent="0.25">
      <c r="D12177" s="27"/>
      <c r="M12177" s="17"/>
    </row>
    <row r="12178" spans="4:13" x14ac:dyDescent="0.25">
      <c r="D12178" s="27"/>
      <c r="M12178" s="17"/>
    </row>
    <row r="12179" spans="4:13" x14ac:dyDescent="0.25">
      <c r="D12179" s="27"/>
      <c r="M12179" s="17"/>
    </row>
    <row r="12180" spans="4:13" x14ac:dyDescent="0.25">
      <c r="D12180" s="27"/>
      <c r="M12180" s="17"/>
    </row>
    <row r="12181" spans="4:13" x14ac:dyDescent="0.25">
      <c r="D12181" s="27"/>
      <c r="M12181" s="17"/>
    </row>
    <row r="12182" spans="4:13" x14ac:dyDescent="0.25">
      <c r="D12182" s="27"/>
      <c r="M12182" s="17"/>
    </row>
    <row r="12183" spans="4:13" x14ac:dyDescent="0.25">
      <c r="D12183" s="27"/>
      <c r="M12183" s="17"/>
    </row>
    <row r="12184" spans="4:13" x14ac:dyDescent="0.25">
      <c r="D12184" s="27"/>
      <c r="M12184" s="17"/>
    </row>
    <row r="12185" spans="4:13" x14ac:dyDescent="0.25">
      <c r="D12185" s="27"/>
      <c r="M12185" s="17"/>
    </row>
    <row r="12186" spans="4:13" x14ac:dyDescent="0.25">
      <c r="D12186" s="27"/>
      <c r="M12186" s="17"/>
    </row>
    <row r="12187" spans="4:13" x14ac:dyDescent="0.25">
      <c r="D12187" s="27"/>
      <c r="M12187" s="17"/>
    </row>
    <row r="12188" spans="4:13" x14ac:dyDescent="0.25">
      <c r="D12188" s="27"/>
      <c r="M12188" s="17"/>
    </row>
    <row r="12189" spans="4:13" x14ac:dyDescent="0.25">
      <c r="D12189" s="27"/>
      <c r="M12189" s="17"/>
    </row>
    <row r="12190" spans="4:13" x14ac:dyDescent="0.25">
      <c r="D12190" s="27"/>
      <c r="M12190" s="17"/>
    </row>
    <row r="12191" spans="4:13" x14ac:dyDescent="0.25">
      <c r="D12191" s="27"/>
      <c r="M12191" s="17"/>
    </row>
    <row r="12192" spans="4:13" x14ac:dyDescent="0.25">
      <c r="D12192" s="27"/>
      <c r="M12192" s="17"/>
    </row>
    <row r="12193" spans="4:13" x14ac:dyDescent="0.25">
      <c r="D12193" s="27"/>
      <c r="M12193" s="17"/>
    </row>
    <row r="12194" spans="4:13" x14ac:dyDescent="0.25">
      <c r="D12194" s="27"/>
      <c r="M12194" s="17"/>
    </row>
    <row r="12195" spans="4:13" x14ac:dyDescent="0.25">
      <c r="D12195" s="27"/>
      <c r="M12195" s="17"/>
    </row>
    <row r="12196" spans="4:13" x14ac:dyDescent="0.25">
      <c r="D12196" s="27"/>
      <c r="M12196" s="17"/>
    </row>
    <row r="12197" spans="4:13" x14ac:dyDescent="0.25">
      <c r="D12197" s="27"/>
      <c r="M12197" s="17"/>
    </row>
    <row r="12198" spans="4:13" x14ac:dyDescent="0.25">
      <c r="D12198" s="27"/>
      <c r="M12198" s="17"/>
    </row>
    <row r="12199" spans="4:13" x14ac:dyDescent="0.25">
      <c r="D12199" s="27"/>
      <c r="M12199" s="17"/>
    </row>
    <row r="12200" spans="4:13" x14ac:dyDescent="0.25">
      <c r="D12200" s="27"/>
      <c r="M12200" s="17"/>
    </row>
    <row r="12201" spans="4:13" x14ac:dyDescent="0.25">
      <c r="D12201" s="27"/>
      <c r="M12201" s="17"/>
    </row>
    <row r="12202" spans="4:13" x14ac:dyDescent="0.25">
      <c r="D12202" s="27"/>
      <c r="M12202" s="17"/>
    </row>
    <row r="12203" spans="4:13" x14ac:dyDescent="0.25">
      <c r="D12203" s="27"/>
      <c r="M12203" s="17"/>
    </row>
    <row r="12204" spans="4:13" x14ac:dyDescent="0.25">
      <c r="D12204" s="27"/>
      <c r="M12204" s="17"/>
    </row>
    <row r="12205" spans="4:13" x14ac:dyDescent="0.25">
      <c r="D12205" s="27"/>
      <c r="M12205" s="17"/>
    </row>
    <row r="12206" spans="4:13" x14ac:dyDescent="0.25">
      <c r="D12206" s="27"/>
      <c r="M12206" s="17"/>
    </row>
    <row r="12207" spans="4:13" x14ac:dyDescent="0.25">
      <c r="D12207" s="27"/>
      <c r="M12207" s="17"/>
    </row>
    <row r="12208" spans="4:13" x14ac:dyDescent="0.25">
      <c r="D12208" s="27"/>
      <c r="M12208" s="17"/>
    </row>
    <row r="12209" spans="4:13" x14ac:dyDescent="0.25">
      <c r="D12209" s="27"/>
      <c r="M12209" s="17"/>
    </row>
    <row r="12210" spans="4:13" x14ac:dyDescent="0.25">
      <c r="D12210" s="27"/>
      <c r="M12210" s="17"/>
    </row>
    <row r="12211" spans="4:13" x14ac:dyDescent="0.25">
      <c r="D12211" s="27"/>
      <c r="M12211" s="17"/>
    </row>
    <row r="12212" spans="4:13" x14ac:dyDescent="0.25">
      <c r="D12212" s="27"/>
      <c r="M12212" s="17"/>
    </row>
    <row r="12213" spans="4:13" x14ac:dyDescent="0.25">
      <c r="D12213" s="27"/>
      <c r="M12213" s="17"/>
    </row>
    <row r="12214" spans="4:13" x14ac:dyDescent="0.25">
      <c r="D12214" s="27"/>
      <c r="M12214" s="17"/>
    </row>
    <row r="12215" spans="4:13" x14ac:dyDescent="0.25">
      <c r="D12215" s="27"/>
      <c r="M12215" s="17"/>
    </row>
    <row r="12216" spans="4:13" x14ac:dyDescent="0.25">
      <c r="D12216" s="27"/>
      <c r="M12216" s="17"/>
    </row>
    <row r="12217" spans="4:13" x14ac:dyDescent="0.25">
      <c r="D12217" s="27"/>
      <c r="M12217" s="17"/>
    </row>
    <row r="12218" spans="4:13" x14ac:dyDescent="0.25">
      <c r="D12218" s="27"/>
      <c r="M12218" s="17"/>
    </row>
    <row r="12219" spans="4:13" x14ac:dyDescent="0.25">
      <c r="D12219" s="27"/>
      <c r="M12219" s="17"/>
    </row>
    <row r="12220" spans="4:13" x14ac:dyDescent="0.25">
      <c r="D12220" s="27"/>
      <c r="M12220" s="17"/>
    </row>
    <row r="12221" spans="4:13" x14ac:dyDescent="0.25">
      <c r="D12221" s="27"/>
      <c r="M12221" s="17"/>
    </row>
    <row r="12222" spans="4:13" x14ac:dyDescent="0.25">
      <c r="D12222" s="27"/>
      <c r="M12222" s="17"/>
    </row>
    <row r="12223" spans="4:13" x14ac:dyDescent="0.25">
      <c r="D12223" s="27"/>
      <c r="M12223" s="17"/>
    </row>
    <row r="12224" spans="4:13" x14ac:dyDescent="0.25">
      <c r="D12224" s="27"/>
      <c r="M12224" s="17"/>
    </row>
    <row r="12225" spans="4:13" x14ac:dyDescent="0.25">
      <c r="D12225" s="27"/>
      <c r="M12225" s="17"/>
    </row>
    <row r="12226" spans="4:13" x14ac:dyDescent="0.25">
      <c r="D12226" s="27"/>
      <c r="M12226" s="17"/>
    </row>
    <row r="12227" spans="4:13" x14ac:dyDescent="0.25">
      <c r="D12227" s="27"/>
      <c r="M12227" s="17"/>
    </row>
    <row r="12228" spans="4:13" x14ac:dyDescent="0.25">
      <c r="D12228" s="27"/>
      <c r="M12228" s="17"/>
    </row>
    <row r="12229" spans="4:13" x14ac:dyDescent="0.25">
      <c r="D12229" s="27"/>
      <c r="M12229" s="17"/>
    </row>
    <row r="12230" spans="4:13" x14ac:dyDescent="0.25">
      <c r="D12230" s="27"/>
      <c r="M12230" s="17"/>
    </row>
    <row r="12231" spans="4:13" x14ac:dyDescent="0.25">
      <c r="D12231" s="27"/>
      <c r="M12231" s="17"/>
    </row>
    <row r="12232" spans="4:13" x14ac:dyDescent="0.25">
      <c r="D12232" s="27"/>
      <c r="M12232" s="17"/>
    </row>
    <row r="12233" spans="4:13" x14ac:dyDescent="0.25">
      <c r="D12233" s="27"/>
      <c r="M12233" s="17"/>
    </row>
    <row r="12234" spans="4:13" x14ac:dyDescent="0.25">
      <c r="D12234" s="27"/>
      <c r="M12234" s="17"/>
    </row>
    <row r="12235" spans="4:13" x14ac:dyDescent="0.25">
      <c r="D12235" s="27"/>
      <c r="M12235" s="17"/>
    </row>
    <row r="12236" spans="4:13" x14ac:dyDescent="0.25">
      <c r="D12236" s="27"/>
      <c r="M12236" s="17"/>
    </row>
    <row r="12237" spans="4:13" x14ac:dyDescent="0.25">
      <c r="D12237" s="27"/>
      <c r="M12237" s="17"/>
    </row>
    <row r="12238" spans="4:13" x14ac:dyDescent="0.25">
      <c r="D12238" s="27"/>
      <c r="M12238" s="17"/>
    </row>
    <row r="12239" spans="4:13" x14ac:dyDescent="0.25">
      <c r="D12239" s="27"/>
      <c r="M12239" s="17"/>
    </row>
    <row r="12240" spans="4:13" x14ac:dyDescent="0.25">
      <c r="D12240" s="27"/>
      <c r="M12240" s="17"/>
    </row>
    <row r="12241" spans="4:13" x14ac:dyDescent="0.25">
      <c r="D12241" s="27"/>
      <c r="M12241" s="17"/>
    </row>
    <row r="12242" spans="4:13" x14ac:dyDescent="0.25">
      <c r="D12242" s="27"/>
      <c r="M12242" s="17"/>
    </row>
    <row r="12243" spans="4:13" x14ac:dyDescent="0.25">
      <c r="D12243" s="27"/>
      <c r="M12243" s="17"/>
    </row>
    <row r="12244" spans="4:13" x14ac:dyDescent="0.25">
      <c r="D12244" s="27"/>
      <c r="M12244" s="17"/>
    </row>
    <row r="12245" spans="4:13" x14ac:dyDescent="0.25">
      <c r="D12245" s="27"/>
      <c r="M12245" s="17"/>
    </row>
    <row r="12246" spans="4:13" x14ac:dyDescent="0.25">
      <c r="D12246" s="27"/>
      <c r="M12246" s="17"/>
    </row>
    <row r="12247" spans="4:13" x14ac:dyDescent="0.25">
      <c r="D12247" s="27"/>
      <c r="M12247" s="17"/>
    </row>
    <row r="12248" spans="4:13" x14ac:dyDescent="0.25">
      <c r="D12248" s="27"/>
      <c r="M12248" s="17"/>
    </row>
    <row r="12249" spans="4:13" x14ac:dyDescent="0.25">
      <c r="D12249" s="27"/>
      <c r="M12249" s="17"/>
    </row>
    <row r="12250" spans="4:13" x14ac:dyDescent="0.25">
      <c r="D12250" s="27"/>
      <c r="M12250" s="17"/>
    </row>
    <row r="12251" spans="4:13" x14ac:dyDescent="0.25">
      <c r="D12251" s="27"/>
      <c r="M12251" s="17"/>
    </row>
    <row r="12252" spans="4:13" x14ac:dyDescent="0.25">
      <c r="D12252" s="27"/>
      <c r="M12252" s="17"/>
    </row>
    <row r="12253" spans="4:13" x14ac:dyDescent="0.25">
      <c r="D12253" s="27"/>
      <c r="M12253" s="17"/>
    </row>
    <row r="12254" spans="4:13" x14ac:dyDescent="0.25">
      <c r="D12254" s="27"/>
      <c r="M12254" s="17"/>
    </row>
    <row r="12255" spans="4:13" x14ac:dyDescent="0.25">
      <c r="D12255" s="27"/>
      <c r="M12255" s="17"/>
    </row>
    <row r="12256" spans="4:13" x14ac:dyDescent="0.25">
      <c r="D12256" s="27"/>
      <c r="M12256" s="17"/>
    </row>
    <row r="12257" spans="4:13" x14ac:dyDescent="0.25">
      <c r="D12257" s="27"/>
      <c r="M12257" s="17"/>
    </row>
    <row r="12258" spans="4:13" x14ac:dyDescent="0.25">
      <c r="D12258" s="27"/>
      <c r="M12258" s="17"/>
    </row>
    <row r="12259" spans="4:13" x14ac:dyDescent="0.25">
      <c r="D12259" s="27"/>
      <c r="M12259" s="17"/>
    </row>
    <row r="12260" spans="4:13" x14ac:dyDescent="0.25">
      <c r="D12260" s="27"/>
      <c r="M12260" s="17"/>
    </row>
    <row r="12261" spans="4:13" x14ac:dyDescent="0.25">
      <c r="D12261" s="27"/>
      <c r="M12261" s="17"/>
    </row>
    <row r="12262" spans="4:13" x14ac:dyDescent="0.25">
      <c r="D12262" s="27"/>
      <c r="M12262" s="17"/>
    </row>
    <row r="12263" spans="4:13" x14ac:dyDescent="0.25">
      <c r="D12263" s="27"/>
      <c r="M12263" s="17"/>
    </row>
    <row r="12264" spans="4:13" x14ac:dyDescent="0.25">
      <c r="D12264" s="27"/>
      <c r="M12264" s="17"/>
    </row>
    <row r="12265" spans="4:13" x14ac:dyDescent="0.25">
      <c r="D12265" s="27"/>
      <c r="M12265" s="17"/>
    </row>
    <row r="12266" spans="4:13" x14ac:dyDescent="0.25">
      <c r="D12266" s="27"/>
      <c r="M12266" s="17"/>
    </row>
    <row r="12267" spans="4:13" x14ac:dyDescent="0.25">
      <c r="D12267" s="27"/>
      <c r="M12267" s="17"/>
    </row>
    <row r="12268" spans="4:13" x14ac:dyDescent="0.25">
      <c r="D12268" s="27"/>
      <c r="M12268" s="17"/>
    </row>
    <row r="12269" spans="4:13" x14ac:dyDescent="0.25">
      <c r="D12269" s="27"/>
      <c r="M12269" s="17"/>
    </row>
    <row r="12270" spans="4:13" x14ac:dyDescent="0.25">
      <c r="D12270" s="27"/>
      <c r="M12270" s="17"/>
    </row>
    <row r="12271" spans="4:13" x14ac:dyDescent="0.25">
      <c r="D12271" s="27"/>
      <c r="M12271" s="17"/>
    </row>
    <row r="12272" spans="4:13" x14ac:dyDescent="0.25">
      <c r="D12272" s="27"/>
      <c r="M12272" s="17"/>
    </row>
    <row r="12273" spans="4:13" x14ac:dyDescent="0.25">
      <c r="D12273" s="27"/>
      <c r="M12273" s="17"/>
    </row>
    <row r="12274" spans="4:13" x14ac:dyDescent="0.25">
      <c r="D12274" s="27"/>
      <c r="M12274" s="17"/>
    </row>
    <row r="12275" spans="4:13" x14ac:dyDescent="0.25">
      <c r="D12275" s="27"/>
      <c r="M12275" s="17"/>
    </row>
    <row r="12276" spans="4:13" x14ac:dyDescent="0.25">
      <c r="D12276" s="27"/>
      <c r="M12276" s="17"/>
    </row>
    <row r="12277" spans="4:13" x14ac:dyDescent="0.25">
      <c r="D12277" s="27"/>
      <c r="M12277" s="17"/>
    </row>
    <row r="12278" spans="4:13" x14ac:dyDescent="0.25">
      <c r="D12278" s="27"/>
      <c r="M12278" s="17"/>
    </row>
    <row r="12279" spans="4:13" x14ac:dyDescent="0.25">
      <c r="D12279" s="27"/>
      <c r="M12279" s="17"/>
    </row>
    <row r="12280" spans="4:13" x14ac:dyDescent="0.25">
      <c r="D12280" s="27"/>
      <c r="M12280" s="17"/>
    </row>
    <row r="12281" spans="4:13" x14ac:dyDescent="0.25">
      <c r="D12281" s="27"/>
      <c r="M12281" s="17"/>
    </row>
    <row r="12282" spans="4:13" x14ac:dyDescent="0.25">
      <c r="D12282" s="27"/>
      <c r="M12282" s="17"/>
    </row>
    <row r="12283" spans="4:13" x14ac:dyDescent="0.25">
      <c r="D12283" s="27"/>
      <c r="M12283" s="17"/>
    </row>
    <row r="12284" spans="4:13" x14ac:dyDescent="0.25">
      <c r="D12284" s="27"/>
      <c r="M12284" s="17"/>
    </row>
    <row r="12285" spans="4:13" x14ac:dyDescent="0.25">
      <c r="D12285" s="27"/>
      <c r="M12285" s="17"/>
    </row>
    <row r="12286" spans="4:13" x14ac:dyDescent="0.25">
      <c r="D12286" s="27"/>
      <c r="M12286" s="17"/>
    </row>
    <row r="12287" spans="4:13" x14ac:dyDescent="0.25">
      <c r="D12287" s="27"/>
      <c r="M12287" s="17"/>
    </row>
    <row r="12288" spans="4:13" x14ac:dyDescent="0.25">
      <c r="D12288" s="27"/>
      <c r="M12288" s="17"/>
    </row>
    <row r="12289" spans="4:13" x14ac:dyDescent="0.25">
      <c r="D12289" s="27"/>
      <c r="M12289" s="17"/>
    </row>
    <row r="12290" spans="4:13" x14ac:dyDescent="0.25">
      <c r="D12290" s="27"/>
      <c r="M12290" s="17"/>
    </row>
    <row r="12291" spans="4:13" x14ac:dyDescent="0.25">
      <c r="D12291" s="27"/>
      <c r="M12291" s="17"/>
    </row>
    <row r="12292" spans="4:13" x14ac:dyDescent="0.25">
      <c r="D12292" s="27"/>
      <c r="M12292" s="17"/>
    </row>
    <row r="12293" spans="4:13" x14ac:dyDescent="0.25">
      <c r="D12293" s="27"/>
      <c r="M12293" s="17"/>
    </row>
    <row r="12294" spans="4:13" x14ac:dyDescent="0.25">
      <c r="D12294" s="27"/>
      <c r="M12294" s="17"/>
    </row>
    <row r="12295" spans="4:13" x14ac:dyDescent="0.25">
      <c r="D12295" s="27"/>
      <c r="M12295" s="17"/>
    </row>
    <row r="12296" spans="4:13" x14ac:dyDescent="0.25">
      <c r="D12296" s="27"/>
      <c r="M12296" s="17"/>
    </row>
    <row r="12297" spans="4:13" x14ac:dyDescent="0.25">
      <c r="D12297" s="27"/>
      <c r="M12297" s="17"/>
    </row>
    <row r="12298" spans="4:13" x14ac:dyDescent="0.25">
      <c r="D12298" s="27"/>
      <c r="M12298" s="17"/>
    </row>
    <row r="12299" spans="4:13" x14ac:dyDescent="0.25">
      <c r="D12299" s="27"/>
      <c r="M12299" s="17"/>
    </row>
    <row r="12300" spans="4:13" x14ac:dyDescent="0.25">
      <c r="D12300" s="27"/>
      <c r="M12300" s="17"/>
    </row>
    <row r="12301" spans="4:13" x14ac:dyDescent="0.25">
      <c r="D12301" s="27"/>
      <c r="M12301" s="17"/>
    </row>
    <row r="12302" spans="4:13" x14ac:dyDescent="0.25">
      <c r="D12302" s="27"/>
      <c r="M12302" s="17"/>
    </row>
    <row r="12303" spans="4:13" x14ac:dyDescent="0.25">
      <c r="D12303" s="27"/>
      <c r="M12303" s="17"/>
    </row>
    <row r="12304" spans="4:13" x14ac:dyDescent="0.25">
      <c r="D12304" s="27"/>
      <c r="M12304" s="17"/>
    </row>
    <row r="12305" spans="4:13" x14ac:dyDescent="0.25">
      <c r="D12305" s="27"/>
      <c r="M12305" s="17"/>
    </row>
    <row r="12306" spans="4:13" x14ac:dyDescent="0.25">
      <c r="D12306" s="27"/>
      <c r="M12306" s="17"/>
    </row>
    <row r="12307" spans="4:13" x14ac:dyDescent="0.25">
      <c r="D12307" s="27"/>
      <c r="M12307" s="17"/>
    </row>
    <row r="12308" spans="4:13" x14ac:dyDescent="0.25">
      <c r="D12308" s="27"/>
      <c r="M12308" s="17"/>
    </row>
    <row r="12309" spans="4:13" x14ac:dyDescent="0.25">
      <c r="D12309" s="27"/>
      <c r="M12309" s="17"/>
    </row>
    <row r="12310" spans="4:13" x14ac:dyDescent="0.25">
      <c r="D12310" s="27"/>
      <c r="M12310" s="17"/>
    </row>
    <row r="12311" spans="4:13" x14ac:dyDescent="0.25">
      <c r="D12311" s="27"/>
      <c r="M12311" s="17"/>
    </row>
    <row r="12312" spans="4:13" x14ac:dyDescent="0.25">
      <c r="D12312" s="27"/>
      <c r="M12312" s="17"/>
    </row>
    <row r="12313" spans="4:13" x14ac:dyDescent="0.25">
      <c r="D12313" s="27"/>
      <c r="M12313" s="17"/>
    </row>
    <row r="12314" spans="4:13" x14ac:dyDescent="0.25">
      <c r="D12314" s="27"/>
      <c r="M12314" s="17"/>
    </row>
    <row r="12315" spans="4:13" x14ac:dyDescent="0.25">
      <c r="D12315" s="27"/>
      <c r="M12315" s="17"/>
    </row>
    <row r="12316" spans="4:13" x14ac:dyDescent="0.25">
      <c r="D12316" s="27"/>
      <c r="M12316" s="17"/>
    </row>
    <row r="12317" spans="4:13" x14ac:dyDescent="0.25">
      <c r="D12317" s="27"/>
      <c r="M12317" s="17"/>
    </row>
    <row r="12318" spans="4:13" x14ac:dyDescent="0.25">
      <c r="D12318" s="27"/>
      <c r="M12318" s="17"/>
    </row>
    <row r="12319" spans="4:13" x14ac:dyDescent="0.25">
      <c r="D12319" s="27"/>
      <c r="M12319" s="17"/>
    </row>
    <row r="12320" spans="4:13" x14ac:dyDescent="0.25">
      <c r="D12320" s="27"/>
      <c r="M12320" s="17"/>
    </row>
    <row r="12321" spans="4:13" x14ac:dyDescent="0.25">
      <c r="D12321" s="27"/>
      <c r="M12321" s="17"/>
    </row>
    <row r="12322" spans="4:13" x14ac:dyDescent="0.25">
      <c r="D12322" s="27"/>
      <c r="M12322" s="17"/>
    </row>
    <row r="12323" spans="4:13" x14ac:dyDescent="0.25">
      <c r="D12323" s="27"/>
      <c r="M12323" s="17"/>
    </row>
    <row r="12324" spans="4:13" x14ac:dyDescent="0.25">
      <c r="D12324" s="27"/>
      <c r="M12324" s="17"/>
    </row>
    <row r="12325" spans="4:13" x14ac:dyDescent="0.25">
      <c r="D12325" s="27"/>
      <c r="M12325" s="17"/>
    </row>
    <row r="12326" spans="4:13" x14ac:dyDescent="0.25">
      <c r="D12326" s="27"/>
      <c r="M12326" s="17"/>
    </row>
    <row r="12327" spans="4:13" x14ac:dyDescent="0.25">
      <c r="D12327" s="27"/>
      <c r="M12327" s="17"/>
    </row>
    <row r="12328" spans="4:13" x14ac:dyDescent="0.25">
      <c r="D12328" s="27"/>
      <c r="M12328" s="17"/>
    </row>
    <row r="12329" spans="4:13" x14ac:dyDescent="0.25">
      <c r="D12329" s="27"/>
      <c r="M12329" s="17"/>
    </row>
    <row r="12330" spans="4:13" x14ac:dyDescent="0.25">
      <c r="D12330" s="27"/>
      <c r="M12330" s="17"/>
    </row>
    <row r="12331" spans="4:13" x14ac:dyDescent="0.25">
      <c r="D12331" s="27"/>
      <c r="M12331" s="17"/>
    </row>
    <row r="12332" spans="4:13" x14ac:dyDescent="0.25">
      <c r="D12332" s="27"/>
      <c r="M12332" s="17"/>
    </row>
    <row r="12333" spans="4:13" x14ac:dyDescent="0.25">
      <c r="D12333" s="27"/>
      <c r="M12333" s="17"/>
    </row>
    <row r="12334" spans="4:13" x14ac:dyDescent="0.25">
      <c r="D12334" s="27"/>
      <c r="M12334" s="17"/>
    </row>
    <row r="12335" spans="4:13" x14ac:dyDescent="0.25">
      <c r="D12335" s="27"/>
      <c r="M12335" s="17"/>
    </row>
    <row r="12336" spans="4:13" x14ac:dyDescent="0.25">
      <c r="D12336" s="27"/>
      <c r="M12336" s="17"/>
    </row>
    <row r="12337" spans="4:13" x14ac:dyDescent="0.25">
      <c r="D12337" s="27"/>
      <c r="M12337" s="17"/>
    </row>
    <row r="12338" spans="4:13" x14ac:dyDescent="0.25">
      <c r="D12338" s="27"/>
      <c r="M12338" s="17"/>
    </row>
    <row r="12339" spans="4:13" x14ac:dyDescent="0.25">
      <c r="D12339" s="27"/>
      <c r="M12339" s="17"/>
    </row>
    <row r="12340" spans="4:13" x14ac:dyDescent="0.25">
      <c r="D12340" s="27"/>
      <c r="M12340" s="17"/>
    </row>
    <row r="12341" spans="4:13" x14ac:dyDescent="0.25">
      <c r="D12341" s="27"/>
      <c r="M12341" s="17"/>
    </row>
    <row r="12342" spans="4:13" x14ac:dyDescent="0.25">
      <c r="D12342" s="27"/>
      <c r="M12342" s="17"/>
    </row>
    <row r="12343" spans="4:13" x14ac:dyDescent="0.25">
      <c r="D12343" s="27"/>
      <c r="M12343" s="17"/>
    </row>
    <row r="12344" spans="4:13" x14ac:dyDescent="0.25">
      <c r="D12344" s="27"/>
      <c r="M12344" s="17"/>
    </row>
    <row r="12345" spans="4:13" x14ac:dyDescent="0.25">
      <c r="D12345" s="27"/>
      <c r="M12345" s="17"/>
    </row>
    <row r="12346" spans="4:13" x14ac:dyDescent="0.25">
      <c r="D12346" s="27"/>
      <c r="M12346" s="17"/>
    </row>
    <row r="12347" spans="4:13" x14ac:dyDescent="0.25">
      <c r="D12347" s="27"/>
      <c r="M12347" s="17"/>
    </row>
    <row r="12348" spans="4:13" x14ac:dyDescent="0.25">
      <c r="D12348" s="27"/>
      <c r="M12348" s="17"/>
    </row>
    <row r="12349" spans="4:13" x14ac:dyDescent="0.25">
      <c r="D12349" s="27"/>
      <c r="M12349" s="17"/>
    </row>
    <row r="12350" spans="4:13" x14ac:dyDescent="0.25">
      <c r="D12350" s="27"/>
      <c r="M12350" s="17"/>
    </row>
    <row r="12351" spans="4:13" x14ac:dyDescent="0.25">
      <c r="D12351" s="27"/>
      <c r="M12351" s="17"/>
    </row>
    <row r="12352" spans="4:13" x14ac:dyDescent="0.25">
      <c r="D12352" s="27"/>
      <c r="M12352" s="17"/>
    </row>
    <row r="12353" spans="4:13" x14ac:dyDescent="0.25">
      <c r="D12353" s="27"/>
      <c r="M12353" s="17"/>
    </row>
    <row r="12354" spans="4:13" x14ac:dyDescent="0.25">
      <c r="D12354" s="27"/>
      <c r="M12354" s="17"/>
    </row>
    <row r="12355" spans="4:13" x14ac:dyDescent="0.25">
      <c r="D12355" s="27"/>
      <c r="M12355" s="17"/>
    </row>
    <row r="12356" spans="4:13" x14ac:dyDescent="0.25">
      <c r="D12356" s="27"/>
      <c r="M12356" s="17"/>
    </row>
    <row r="12357" spans="4:13" x14ac:dyDescent="0.25">
      <c r="D12357" s="27"/>
      <c r="M12357" s="17"/>
    </row>
    <row r="12358" spans="4:13" x14ac:dyDescent="0.25">
      <c r="D12358" s="27"/>
      <c r="M12358" s="17"/>
    </row>
    <row r="12359" spans="4:13" x14ac:dyDescent="0.25">
      <c r="D12359" s="27"/>
      <c r="M12359" s="17"/>
    </row>
    <row r="12360" spans="4:13" x14ac:dyDescent="0.25">
      <c r="D12360" s="27"/>
      <c r="M12360" s="17"/>
    </row>
    <row r="12361" spans="4:13" x14ac:dyDescent="0.25">
      <c r="D12361" s="27"/>
      <c r="M12361" s="17"/>
    </row>
    <row r="12362" spans="4:13" x14ac:dyDescent="0.25">
      <c r="D12362" s="27"/>
      <c r="M12362" s="17"/>
    </row>
    <row r="12363" spans="4:13" x14ac:dyDescent="0.25">
      <c r="D12363" s="27"/>
      <c r="M12363" s="17"/>
    </row>
    <row r="12364" spans="4:13" x14ac:dyDescent="0.25">
      <c r="D12364" s="27"/>
      <c r="M12364" s="17"/>
    </row>
    <row r="12365" spans="4:13" x14ac:dyDescent="0.25">
      <c r="D12365" s="27"/>
      <c r="M12365" s="17"/>
    </row>
    <row r="12366" spans="4:13" x14ac:dyDescent="0.25">
      <c r="D12366" s="27"/>
      <c r="M12366" s="17"/>
    </row>
    <row r="12367" spans="4:13" x14ac:dyDescent="0.25">
      <c r="D12367" s="27"/>
      <c r="M12367" s="17"/>
    </row>
    <row r="12368" spans="4:13" x14ac:dyDescent="0.25">
      <c r="D12368" s="27"/>
      <c r="M12368" s="17"/>
    </row>
    <row r="12369" spans="4:13" x14ac:dyDescent="0.25">
      <c r="D12369" s="27"/>
      <c r="M12369" s="17"/>
    </row>
    <row r="12370" spans="4:13" x14ac:dyDescent="0.25">
      <c r="D12370" s="27"/>
      <c r="M12370" s="17"/>
    </row>
    <row r="12371" spans="4:13" x14ac:dyDescent="0.25">
      <c r="D12371" s="27"/>
      <c r="M12371" s="17"/>
    </row>
    <row r="12372" spans="4:13" x14ac:dyDescent="0.25">
      <c r="D12372" s="27"/>
      <c r="M12372" s="17"/>
    </row>
    <row r="12373" spans="4:13" x14ac:dyDescent="0.25">
      <c r="D12373" s="27"/>
      <c r="M12373" s="17"/>
    </row>
    <row r="12374" spans="4:13" x14ac:dyDescent="0.25">
      <c r="D12374" s="27"/>
      <c r="M12374" s="17"/>
    </row>
    <row r="12375" spans="4:13" x14ac:dyDescent="0.25">
      <c r="D12375" s="27"/>
      <c r="M12375" s="17"/>
    </row>
    <row r="12376" spans="4:13" x14ac:dyDescent="0.25">
      <c r="D12376" s="27"/>
      <c r="M12376" s="17"/>
    </row>
    <row r="12377" spans="4:13" x14ac:dyDescent="0.25">
      <c r="D12377" s="27"/>
      <c r="M12377" s="17"/>
    </row>
    <row r="12378" spans="4:13" x14ac:dyDescent="0.25">
      <c r="D12378" s="27"/>
      <c r="M12378" s="17"/>
    </row>
    <row r="12379" spans="4:13" x14ac:dyDescent="0.25">
      <c r="D12379" s="27"/>
      <c r="M12379" s="17"/>
    </row>
    <row r="12380" spans="4:13" x14ac:dyDescent="0.25">
      <c r="D12380" s="27"/>
      <c r="M12380" s="17"/>
    </row>
    <row r="12381" spans="4:13" x14ac:dyDescent="0.25">
      <c r="D12381" s="27"/>
      <c r="M12381" s="17"/>
    </row>
    <row r="12382" spans="4:13" x14ac:dyDescent="0.25">
      <c r="D12382" s="27"/>
      <c r="M12382" s="17"/>
    </row>
    <row r="12383" spans="4:13" x14ac:dyDescent="0.25">
      <c r="D12383" s="27"/>
      <c r="M12383" s="17"/>
    </row>
    <row r="12384" spans="4:13" x14ac:dyDescent="0.25">
      <c r="D12384" s="27"/>
      <c r="M12384" s="17"/>
    </row>
    <row r="12385" spans="4:13" x14ac:dyDescent="0.25">
      <c r="D12385" s="27"/>
      <c r="M12385" s="17"/>
    </row>
    <row r="12386" spans="4:13" x14ac:dyDescent="0.25">
      <c r="D12386" s="27"/>
      <c r="M12386" s="17"/>
    </row>
    <row r="12387" spans="4:13" x14ac:dyDescent="0.25">
      <c r="D12387" s="27"/>
      <c r="M12387" s="17"/>
    </row>
    <row r="12388" spans="4:13" x14ac:dyDescent="0.25">
      <c r="D12388" s="27"/>
      <c r="M12388" s="17"/>
    </row>
    <row r="12389" spans="4:13" x14ac:dyDescent="0.25">
      <c r="D12389" s="27"/>
      <c r="M12389" s="17"/>
    </row>
    <row r="12390" spans="4:13" x14ac:dyDescent="0.25">
      <c r="D12390" s="27"/>
      <c r="M12390" s="17"/>
    </row>
    <row r="12391" spans="4:13" x14ac:dyDescent="0.25">
      <c r="D12391" s="27"/>
      <c r="M12391" s="17"/>
    </row>
    <row r="12392" spans="4:13" x14ac:dyDescent="0.25">
      <c r="D12392" s="27"/>
      <c r="M12392" s="17"/>
    </row>
    <row r="12393" spans="4:13" x14ac:dyDescent="0.25">
      <c r="D12393" s="27"/>
      <c r="M12393" s="17"/>
    </row>
    <row r="12394" spans="4:13" x14ac:dyDescent="0.25">
      <c r="D12394" s="27"/>
      <c r="M12394" s="17"/>
    </row>
    <row r="12395" spans="4:13" x14ac:dyDescent="0.25">
      <c r="D12395" s="27"/>
      <c r="M12395" s="17"/>
    </row>
    <row r="12396" spans="4:13" x14ac:dyDescent="0.25">
      <c r="D12396" s="27"/>
      <c r="M12396" s="17"/>
    </row>
    <row r="12397" spans="4:13" x14ac:dyDescent="0.25">
      <c r="D12397" s="27"/>
      <c r="M12397" s="17"/>
    </row>
    <row r="12398" spans="4:13" x14ac:dyDescent="0.25">
      <c r="D12398" s="27"/>
      <c r="M12398" s="17"/>
    </row>
    <row r="12399" spans="4:13" x14ac:dyDescent="0.25">
      <c r="D12399" s="27"/>
      <c r="M12399" s="17"/>
    </row>
    <row r="12400" spans="4:13" x14ac:dyDescent="0.25">
      <c r="D12400" s="27"/>
      <c r="M12400" s="17"/>
    </row>
    <row r="12401" spans="4:13" x14ac:dyDescent="0.25">
      <c r="D12401" s="27"/>
      <c r="M12401" s="17"/>
    </row>
    <row r="12402" spans="4:13" x14ac:dyDescent="0.25">
      <c r="D12402" s="27"/>
      <c r="M12402" s="17"/>
    </row>
    <row r="12403" spans="4:13" x14ac:dyDescent="0.25">
      <c r="D12403" s="27"/>
      <c r="M12403" s="17"/>
    </row>
    <row r="12404" spans="4:13" x14ac:dyDescent="0.25">
      <c r="D12404" s="27"/>
      <c r="M12404" s="17"/>
    </row>
    <row r="12405" spans="4:13" x14ac:dyDescent="0.25">
      <c r="D12405" s="27"/>
      <c r="M12405" s="17"/>
    </row>
    <row r="12406" spans="4:13" x14ac:dyDescent="0.25">
      <c r="D12406" s="27"/>
      <c r="M12406" s="17"/>
    </row>
    <row r="12407" spans="4:13" x14ac:dyDescent="0.25">
      <c r="D12407" s="27"/>
      <c r="M12407" s="17"/>
    </row>
    <row r="12408" spans="4:13" x14ac:dyDescent="0.25">
      <c r="D12408" s="27"/>
      <c r="M12408" s="17"/>
    </row>
    <row r="12409" spans="4:13" x14ac:dyDescent="0.25">
      <c r="D12409" s="27"/>
      <c r="M12409" s="17"/>
    </row>
    <row r="12410" spans="4:13" x14ac:dyDescent="0.25">
      <c r="D12410" s="27"/>
      <c r="M12410" s="17"/>
    </row>
    <row r="12411" spans="4:13" x14ac:dyDescent="0.25">
      <c r="D12411" s="27"/>
      <c r="M12411" s="17"/>
    </row>
    <row r="12412" spans="4:13" x14ac:dyDescent="0.25">
      <c r="D12412" s="27"/>
      <c r="M12412" s="17"/>
    </row>
    <row r="12413" spans="4:13" x14ac:dyDescent="0.25">
      <c r="D12413" s="27"/>
      <c r="M12413" s="17"/>
    </row>
    <row r="12414" spans="4:13" x14ac:dyDescent="0.25">
      <c r="D12414" s="27"/>
      <c r="M12414" s="17"/>
    </row>
    <row r="12415" spans="4:13" x14ac:dyDescent="0.25">
      <c r="D12415" s="27"/>
      <c r="M12415" s="17"/>
    </row>
    <row r="12416" spans="4:13" x14ac:dyDescent="0.25">
      <c r="D12416" s="27"/>
      <c r="M12416" s="17"/>
    </row>
    <row r="12417" spans="4:13" x14ac:dyDescent="0.25">
      <c r="D12417" s="27"/>
      <c r="M12417" s="17"/>
    </row>
    <row r="12418" spans="4:13" x14ac:dyDescent="0.25">
      <c r="D12418" s="27"/>
      <c r="M12418" s="17"/>
    </row>
    <row r="12419" spans="4:13" x14ac:dyDescent="0.25">
      <c r="D12419" s="27"/>
      <c r="M12419" s="17"/>
    </row>
    <row r="12420" spans="4:13" x14ac:dyDescent="0.25">
      <c r="D12420" s="27"/>
      <c r="M12420" s="17"/>
    </row>
    <row r="12421" spans="4:13" x14ac:dyDescent="0.25">
      <c r="D12421" s="27"/>
      <c r="M12421" s="17"/>
    </row>
    <row r="12422" spans="4:13" x14ac:dyDescent="0.25">
      <c r="D12422" s="27"/>
      <c r="M12422" s="17"/>
    </row>
    <row r="12423" spans="4:13" x14ac:dyDescent="0.25">
      <c r="D12423" s="27"/>
      <c r="M12423" s="17"/>
    </row>
    <row r="12424" spans="4:13" x14ac:dyDescent="0.25">
      <c r="D12424" s="27"/>
      <c r="M12424" s="17"/>
    </row>
    <row r="12425" spans="4:13" x14ac:dyDescent="0.25">
      <c r="D12425" s="27"/>
      <c r="M12425" s="17"/>
    </row>
    <row r="12426" spans="4:13" x14ac:dyDescent="0.25">
      <c r="D12426" s="27"/>
      <c r="M12426" s="17"/>
    </row>
    <row r="12427" spans="4:13" x14ac:dyDescent="0.25">
      <c r="D12427" s="27"/>
      <c r="M12427" s="17"/>
    </row>
    <row r="12428" spans="4:13" x14ac:dyDescent="0.25">
      <c r="D12428" s="27"/>
      <c r="M12428" s="17"/>
    </row>
    <row r="12429" spans="4:13" x14ac:dyDescent="0.25">
      <c r="D12429" s="27"/>
      <c r="M12429" s="17"/>
    </row>
    <row r="12430" spans="4:13" x14ac:dyDescent="0.25">
      <c r="D12430" s="27"/>
      <c r="M12430" s="17"/>
    </row>
    <row r="12431" spans="4:13" x14ac:dyDescent="0.25">
      <c r="D12431" s="27"/>
      <c r="M12431" s="17"/>
    </row>
    <row r="12432" spans="4:13" x14ac:dyDescent="0.25">
      <c r="D12432" s="27"/>
      <c r="M12432" s="17"/>
    </row>
    <row r="12433" spans="4:13" x14ac:dyDescent="0.25">
      <c r="D12433" s="27"/>
      <c r="M12433" s="17"/>
    </row>
    <row r="12434" spans="4:13" x14ac:dyDescent="0.25">
      <c r="D12434" s="27"/>
      <c r="M12434" s="17"/>
    </row>
    <row r="12435" spans="4:13" x14ac:dyDescent="0.25">
      <c r="D12435" s="27"/>
      <c r="M12435" s="17"/>
    </row>
    <row r="12436" spans="4:13" x14ac:dyDescent="0.25">
      <c r="D12436" s="27"/>
      <c r="M12436" s="17"/>
    </row>
    <row r="12437" spans="4:13" x14ac:dyDescent="0.25">
      <c r="D12437" s="27"/>
      <c r="M12437" s="17"/>
    </row>
    <row r="12438" spans="4:13" x14ac:dyDescent="0.25">
      <c r="D12438" s="27"/>
      <c r="M12438" s="17"/>
    </row>
    <row r="12439" spans="4:13" x14ac:dyDescent="0.25">
      <c r="D12439" s="27"/>
      <c r="M12439" s="17"/>
    </row>
    <row r="12440" spans="4:13" x14ac:dyDescent="0.25">
      <c r="D12440" s="27"/>
      <c r="M12440" s="17"/>
    </row>
    <row r="12441" spans="4:13" x14ac:dyDescent="0.25">
      <c r="D12441" s="27"/>
      <c r="M12441" s="17"/>
    </row>
    <row r="12442" spans="4:13" x14ac:dyDescent="0.25">
      <c r="D12442" s="27"/>
      <c r="M12442" s="17"/>
    </row>
    <row r="12443" spans="4:13" x14ac:dyDescent="0.25">
      <c r="D12443" s="27"/>
      <c r="M12443" s="17"/>
    </row>
    <row r="12444" spans="4:13" x14ac:dyDescent="0.25">
      <c r="D12444" s="27"/>
      <c r="M12444" s="17"/>
    </row>
    <row r="12445" spans="4:13" x14ac:dyDescent="0.25">
      <c r="D12445" s="27"/>
      <c r="M12445" s="17"/>
    </row>
    <row r="12446" spans="4:13" x14ac:dyDescent="0.25">
      <c r="D12446" s="27"/>
      <c r="M12446" s="17"/>
    </row>
    <row r="12447" spans="4:13" x14ac:dyDescent="0.25">
      <c r="D12447" s="27"/>
      <c r="M12447" s="17"/>
    </row>
    <row r="12448" spans="4:13" x14ac:dyDescent="0.25">
      <c r="D12448" s="27"/>
      <c r="M12448" s="17"/>
    </row>
    <row r="12449" spans="4:13" x14ac:dyDescent="0.25">
      <c r="D12449" s="27"/>
      <c r="M12449" s="17"/>
    </row>
    <row r="12450" spans="4:13" x14ac:dyDescent="0.25">
      <c r="D12450" s="27"/>
      <c r="M12450" s="17"/>
    </row>
    <row r="12451" spans="4:13" x14ac:dyDescent="0.25">
      <c r="D12451" s="27"/>
      <c r="M12451" s="17"/>
    </row>
    <row r="12452" spans="4:13" x14ac:dyDescent="0.25">
      <c r="D12452" s="27"/>
      <c r="M12452" s="17"/>
    </row>
    <row r="12453" spans="4:13" x14ac:dyDescent="0.25">
      <c r="D12453" s="27"/>
      <c r="M12453" s="17"/>
    </row>
    <row r="12454" spans="4:13" x14ac:dyDescent="0.25">
      <c r="D12454" s="27"/>
      <c r="M12454" s="17"/>
    </row>
    <row r="12455" spans="4:13" x14ac:dyDescent="0.25">
      <c r="D12455" s="27"/>
      <c r="M12455" s="17"/>
    </row>
    <row r="12456" spans="4:13" x14ac:dyDescent="0.25">
      <c r="D12456" s="27"/>
      <c r="M12456" s="17"/>
    </row>
    <row r="12457" spans="4:13" x14ac:dyDescent="0.25">
      <c r="D12457" s="27"/>
      <c r="M12457" s="17"/>
    </row>
    <row r="12458" spans="4:13" x14ac:dyDescent="0.25">
      <c r="D12458" s="27"/>
      <c r="M12458" s="17"/>
    </row>
    <row r="12459" spans="4:13" x14ac:dyDescent="0.25">
      <c r="D12459" s="27"/>
      <c r="M12459" s="17"/>
    </row>
    <row r="12460" spans="4:13" x14ac:dyDescent="0.25">
      <c r="D12460" s="27"/>
      <c r="M12460" s="17"/>
    </row>
    <row r="12461" spans="4:13" x14ac:dyDescent="0.25">
      <c r="D12461" s="27"/>
      <c r="M12461" s="17"/>
    </row>
    <row r="12462" spans="4:13" x14ac:dyDescent="0.25">
      <c r="D12462" s="27"/>
      <c r="M12462" s="17"/>
    </row>
    <row r="12463" spans="4:13" x14ac:dyDescent="0.25">
      <c r="D12463" s="27"/>
      <c r="M12463" s="17"/>
    </row>
    <row r="12464" spans="4:13" x14ac:dyDescent="0.25">
      <c r="D12464" s="27"/>
      <c r="M12464" s="17"/>
    </row>
    <row r="12465" spans="4:13" x14ac:dyDescent="0.25">
      <c r="D12465" s="27"/>
      <c r="M12465" s="17"/>
    </row>
    <row r="12466" spans="4:13" x14ac:dyDescent="0.25">
      <c r="D12466" s="27"/>
      <c r="M12466" s="17"/>
    </row>
    <row r="12467" spans="4:13" x14ac:dyDescent="0.25">
      <c r="D12467" s="27"/>
      <c r="M12467" s="17"/>
    </row>
    <row r="12468" spans="4:13" x14ac:dyDescent="0.25">
      <c r="D12468" s="27"/>
      <c r="M12468" s="17"/>
    </row>
    <row r="12469" spans="4:13" x14ac:dyDescent="0.25">
      <c r="D12469" s="27"/>
      <c r="M12469" s="17"/>
    </row>
    <row r="12470" spans="4:13" x14ac:dyDescent="0.25">
      <c r="D12470" s="27"/>
      <c r="M12470" s="17"/>
    </row>
    <row r="12471" spans="4:13" x14ac:dyDescent="0.25">
      <c r="D12471" s="27"/>
      <c r="M12471" s="17"/>
    </row>
    <row r="12472" spans="4:13" x14ac:dyDescent="0.25">
      <c r="D12472" s="27"/>
      <c r="M12472" s="17"/>
    </row>
    <row r="12473" spans="4:13" x14ac:dyDescent="0.25">
      <c r="D12473" s="27"/>
      <c r="M12473" s="17"/>
    </row>
    <row r="12474" spans="4:13" x14ac:dyDescent="0.25">
      <c r="D12474" s="27"/>
      <c r="M12474" s="17"/>
    </row>
    <row r="12475" spans="4:13" x14ac:dyDescent="0.25">
      <c r="D12475" s="27"/>
      <c r="M12475" s="17"/>
    </row>
    <row r="12476" spans="4:13" x14ac:dyDescent="0.25">
      <c r="D12476" s="27"/>
      <c r="M12476" s="17"/>
    </row>
    <row r="12477" spans="4:13" x14ac:dyDescent="0.25">
      <c r="D12477" s="27"/>
      <c r="M12477" s="17"/>
    </row>
    <row r="12478" spans="4:13" x14ac:dyDescent="0.25">
      <c r="D12478" s="27"/>
      <c r="M12478" s="17"/>
    </row>
    <row r="12479" spans="4:13" x14ac:dyDescent="0.25">
      <c r="D12479" s="27"/>
      <c r="M12479" s="17"/>
    </row>
    <row r="12480" spans="4:13" x14ac:dyDescent="0.25">
      <c r="D12480" s="27"/>
      <c r="M12480" s="17"/>
    </row>
    <row r="12481" spans="4:13" x14ac:dyDescent="0.25">
      <c r="D12481" s="27"/>
      <c r="M12481" s="17"/>
    </row>
    <row r="12482" spans="4:13" x14ac:dyDescent="0.25">
      <c r="D12482" s="27"/>
      <c r="M12482" s="17"/>
    </row>
    <row r="12483" spans="4:13" x14ac:dyDescent="0.25">
      <c r="D12483" s="27"/>
      <c r="M12483" s="17"/>
    </row>
    <row r="12484" spans="4:13" x14ac:dyDescent="0.25">
      <c r="D12484" s="27"/>
      <c r="M12484" s="17"/>
    </row>
    <row r="12485" spans="4:13" x14ac:dyDescent="0.25">
      <c r="D12485" s="27"/>
      <c r="M12485" s="17"/>
    </row>
    <row r="12486" spans="4:13" x14ac:dyDescent="0.25">
      <c r="D12486" s="27"/>
      <c r="M12486" s="17"/>
    </row>
    <row r="12487" spans="4:13" x14ac:dyDescent="0.25">
      <c r="D12487" s="27"/>
      <c r="M12487" s="17"/>
    </row>
    <row r="12488" spans="4:13" x14ac:dyDescent="0.25">
      <c r="D12488" s="27"/>
      <c r="M12488" s="17"/>
    </row>
    <row r="12489" spans="4:13" x14ac:dyDescent="0.25">
      <c r="D12489" s="27"/>
      <c r="M12489" s="17"/>
    </row>
    <row r="12490" spans="4:13" x14ac:dyDescent="0.25">
      <c r="D12490" s="27"/>
      <c r="M12490" s="17"/>
    </row>
    <row r="12491" spans="4:13" x14ac:dyDescent="0.25">
      <c r="D12491" s="27"/>
      <c r="M12491" s="17"/>
    </row>
    <row r="12492" spans="4:13" x14ac:dyDescent="0.25">
      <c r="D12492" s="27"/>
      <c r="M12492" s="17"/>
    </row>
    <row r="12493" spans="4:13" x14ac:dyDescent="0.25">
      <c r="D12493" s="27"/>
      <c r="M12493" s="17"/>
    </row>
    <row r="12494" spans="4:13" x14ac:dyDescent="0.25">
      <c r="D12494" s="27"/>
      <c r="M12494" s="17"/>
    </row>
    <row r="12495" spans="4:13" x14ac:dyDescent="0.25">
      <c r="D12495" s="27"/>
      <c r="M12495" s="17"/>
    </row>
    <row r="12496" spans="4:13" x14ac:dyDescent="0.25">
      <c r="D12496" s="27"/>
      <c r="M12496" s="17"/>
    </row>
    <row r="12497" spans="4:13" x14ac:dyDescent="0.25">
      <c r="D12497" s="27"/>
      <c r="M12497" s="17"/>
    </row>
    <row r="12498" spans="4:13" x14ac:dyDescent="0.25">
      <c r="D12498" s="27"/>
      <c r="M12498" s="17"/>
    </row>
    <row r="12499" spans="4:13" x14ac:dyDescent="0.25">
      <c r="D12499" s="27"/>
      <c r="M12499" s="17"/>
    </row>
    <row r="12500" spans="4:13" x14ac:dyDescent="0.25">
      <c r="D12500" s="27"/>
      <c r="M12500" s="17"/>
    </row>
    <row r="12501" spans="4:13" x14ac:dyDescent="0.25">
      <c r="D12501" s="27"/>
      <c r="M12501" s="17"/>
    </row>
    <row r="12502" spans="4:13" x14ac:dyDescent="0.25">
      <c r="D12502" s="27"/>
      <c r="M12502" s="17"/>
    </row>
    <row r="12503" spans="4:13" x14ac:dyDescent="0.25">
      <c r="D12503" s="27"/>
      <c r="M12503" s="17"/>
    </row>
    <row r="12504" spans="4:13" x14ac:dyDescent="0.25">
      <c r="D12504" s="27"/>
      <c r="M12504" s="17"/>
    </row>
    <row r="12505" spans="4:13" x14ac:dyDescent="0.25">
      <c r="D12505" s="27"/>
      <c r="M12505" s="17"/>
    </row>
    <row r="12506" spans="4:13" x14ac:dyDescent="0.25">
      <c r="D12506" s="27"/>
      <c r="M12506" s="17"/>
    </row>
    <row r="12507" spans="4:13" x14ac:dyDescent="0.25">
      <c r="D12507" s="27"/>
      <c r="M12507" s="17"/>
    </row>
    <row r="12508" spans="4:13" x14ac:dyDescent="0.25">
      <c r="D12508" s="27"/>
      <c r="M12508" s="17"/>
    </row>
    <row r="12509" spans="4:13" x14ac:dyDescent="0.25">
      <c r="D12509" s="27"/>
      <c r="M12509" s="17"/>
    </row>
    <row r="12510" spans="4:13" x14ac:dyDescent="0.25">
      <c r="D12510" s="27"/>
      <c r="M12510" s="17"/>
    </row>
    <row r="12511" spans="4:13" x14ac:dyDescent="0.25">
      <c r="D12511" s="27"/>
      <c r="M12511" s="17"/>
    </row>
    <row r="12512" spans="4:13" x14ac:dyDescent="0.25">
      <c r="D12512" s="27"/>
      <c r="M12512" s="17"/>
    </row>
    <row r="12513" spans="4:13" x14ac:dyDescent="0.25">
      <c r="D12513" s="27"/>
      <c r="M12513" s="17"/>
    </row>
    <row r="12514" spans="4:13" x14ac:dyDescent="0.25">
      <c r="D12514" s="27"/>
      <c r="M12514" s="17"/>
    </row>
    <row r="12515" spans="4:13" x14ac:dyDescent="0.25">
      <c r="D12515" s="27"/>
      <c r="M12515" s="17"/>
    </row>
    <row r="12516" spans="4:13" x14ac:dyDescent="0.25">
      <c r="D12516" s="27"/>
      <c r="M12516" s="17"/>
    </row>
    <row r="12517" spans="4:13" x14ac:dyDescent="0.25">
      <c r="D12517" s="27"/>
      <c r="M12517" s="17"/>
    </row>
    <row r="12518" spans="4:13" x14ac:dyDescent="0.25">
      <c r="D12518" s="27"/>
      <c r="M12518" s="17"/>
    </row>
    <row r="12519" spans="4:13" x14ac:dyDescent="0.25">
      <c r="D12519" s="27"/>
      <c r="M12519" s="17"/>
    </row>
    <row r="12520" spans="4:13" x14ac:dyDescent="0.25">
      <c r="D12520" s="27"/>
      <c r="M12520" s="17"/>
    </row>
    <row r="12521" spans="4:13" x14ac:dyDescent="0.25">
      <c r="D12521" s="27"/>
      <c r="M12521" s="17"/>
    </row>
    <row r="12522" spans="4:13" x14ac:dyDescent="0.25">
      <c r="D12522" s="27"/>
      <c r="M12522" s="17"/>
    </row>
    <row r="12523" spans="4:13" x14ac:dyDescent="0.25">
      <c r="D12523" s="27"/>
      <c r="M12523" s="17"/>
    </row>
    <row r="12524" spans="4:13" x14ac:dyDescent="0.25">
      <c r="D12524" s="27"/>
      <c r="M12524" s="17"/>
    </row>
    <row r="12525" spans="4:13" x14ac:dyDescent="0.25">
      <c r="D12525" s="27"/>
      <c r="M12525" s="17"/>
    </row>
    <row r="12526" spans="4:13" x14ac:dyDescent="0.25">
      <c r="D12526" s="27"/>
      <c r="M12526" s="17"/>
    </row>
    <row r="12527" spans="4:13" x14ac:dyDescent="0.25">
      <c r="D12527" s="27"/>
      <c r="M12527" s="17"/>
    </row>
    <row r="12528" spans="4:13" x14ac:dyDescent="0.25">
      <c r="D12528" s="27"/>
      <c r="M12528" s="17"/>
    </row>
    <row r="12529" spans="4:13" x14ac:dyDescent="0.25">
      <c r="D12529" s="27"/>
      <c r="M12529" s="17"/>
    </row>
    <row r="12530" spans="4:13" x14ac:dyDescent="0.25">
      <c r="D12530" s="27"/>
      <c r="M12530" s="17"/>
    </row>
    <row r="12531" spans="4:13" x14ac:dyDescent="0.25">
      <c r="D12531" s="27"/>
      <c r="M12531" s="17"/>
    </row>
    <row r="12532" spans="4:13" x14ac:dyDescent="0.25">
      <c r="D12532" s="27"/>
      <c r="M12532" s="17"/>
    </row>
    <row r="12533" spans="4:13" x14ac:dyDescent="0.25">
      <c r="D12533" s="27"/>
      <c r="M12533" s="17"/>
    </row>
    <row r="12534" spans="4:13" x14ac:dyDescent="0.25">
      <c r="D12534" s="27"/>
      <c r="M12534" s="17"/>
    </row>
    <row r="12535" spans="4:13" x14ac:dyDescent="0.25">
      <c r="D12535" s="27"/>
      <c r="M12535" s="17"/>
    </row>
    <row r="12536" spans="4:13" x14ac:dyDescent="0.25">
      <c r="D12536" s="27"/>
      <c r="M12536" s="17"/>
    </row>
    <row r="12537" spans="4:13" x14ac:dyDescent="0.25">
      <c r="D12537" s="27"/>
      <c r="M12537" s="17"/>
    </row>
    <row r="12538" spans="4:13" x14ac:dyDescent="0.25">
      <c r="D12538" s="27"/>
      <c r="M12538" s="17"/>
    </row>
    <row r="12539" spans="4:13" x14ac:dyDescent="0.25">
      <c r="D12539" s="27"/>
      <c r="M12539" s="17"/>
    </row>
    <row r="12540" spans="4:13" x14ac:dyDescent="0.25">
      <c r="D12540" s="27"/>
      <c r="M12540" s="17"/>
    </row>
    <row r="12541" spans="4:13" x14ac:dyDescent="0.25">
      <c r="D12541" s="27"/>
      <c r="M12541" s="17"/>
    </row>
    <row r="12542" spans="4:13" x14ac:dyDescent="0.25">
      <c r="D12542" s="27"/>
      <c r="M12542" s="17"/>
    </row>
    <row r="12543" spans="4:13" x14ac:dyDescent="0.25">
      <c r="D12543" s="27"/>
      <c r="M12543" s="17"/>
    </row>
    <row r="12544" spans="4:13" x14ac:dyDescent="0.25">
      <c r="D12544" s="27"/>
      <c r="M12544" s="17"/>
    </row>
    <row r="12545" spans="4:13" x14ac:dyDescent="0.25">
      <c r="D12545" s="27"/>
      <c r="M12545" s="17"/>
    </row>
    <row r="12546" spans="4:13" x14ac:dyDescent="0.25">
      <c r="D12546" s="27"/>
      <c r="M12546" s="17"/>
    </row>
    <row r="12547" spans="4:13" x14ac:dyDescent="0.25">
      <c r="D12547" s="27"/>
      <c r="M12547" s="17"/>
    </row>
    <row r="12548" spans="4:13" x14ac:dyDescent="0.25">
      <c r="D12548" s="27"/>
      <c r="M12548" s="17"/>
    </row>
    <row r="12549" spans="4:13" x14ac:dyDescent="0.25">
      <c r="D12549" s="27"/>
      <c r="M12549" s="17"/>
    </row>
    <row r="12550" spans="4:13" x14ac:dyDescent="0.25">
      <c r="D12550" s="27"/>
      <c r="M12550" s="17"/>
    </row>
    <row r="12551" spans="4:13" x14ac:dyDescent="0.25">
      <c r="D12551" s="27"/>
      <c r="M12551" s="17"/>
    </row>
    <row r="12552" spans="4:13" x14ac:dyDescent="0.25">
      <c r="D12552" s="27"/>
      <c r="M12552" s="17"/>
    </row>
    <row r="12553" spans="4:13" x14ac:dyDescent="0.25">
      <c r="D12553" s="27"/>
      <c r="M12553" s="17"/>
    </row>
    <row r="12554" spans="4:13" x14ac:dyDescent="0.25">
      <c r="D12554" s="27"/>
      <c r="M12554" s="17"/>
    </row>
    <row r="12555" spans="4:13" x14ac:dyDescent="0.25">
      <c r="D12555" s="27"/>
      <c r="M12555" s="17"/>
    </row>
    <row r="12556" spans="4:13" x14ac:dyDescent="0.25">
      <c r="D12556" s="27"/>
      <c r="M12556" s="17"/>
    </row>
    <row r="12557" spans="4:13" x14ac:dyDescent="0.25">
      <c r="D12557" s="27"/>
      <c r="M12557" s="17"/>
    </row>
    <row r="12558" spans="4:13" x14ac:dyDescent="0.25">
      <c r="D12558" s="27"/>
      <c r="M12558" s="17"/>
    </row>
    <row r="12559" spans="4:13" x14ac:dyDescent="0.25">
      <c r="D12559" s="27"/>
      <c r="M12559" s="17"/>
    </row>
    <row r="12560" spans="4:13" x14ac:dyDescent="0.25">
      <c r="D12560" s="27"/>
      <c r="M12560" s="17"/>
    </row>
    <row r="12561" spans="4:13" x14ac:dyDescent="0.25">
      <c r="D12561" s="27"/>
      <c r="M12561" s="17"/>
    </row>
    <row r="12562" spans="4:13" x14ac:dyDescent="0.25">
      <c r="D12562" s="27"/>
      <c r="M12562" s="17"/>
    </row>
    <row r="12563" spans="4:13" x14ac:dyDescent="0.25">
      <c r="D12563" s="27"/>
      <c r="M12563" s="17"/>
    </row>
    <row r="12564" spans="4:13" x14ac:dyDescent="0.25">
      <c r="D12564" s="27"/>
      <c r="M12564" s="17"/>
    </row>
    <row r="12565" spans="4:13" x14ac:dyDescent="0.25">
      <c r="D12565" s="27"/>
      <c r="M12565" s="17"/>
    </row>
    <row r="12566" spans="4:13" x14ac:dyDescent="0.25">
      <c r="D12566" s="27"/>
      <c r="M12566" s="17"/>
    </row>
    <row r="12567" spans="4:13" x14ac:dyDescent="0.25">
      <c r="D12567" s="27"/>
      <c r="M12567" s="17"/>
    </row>
    <row r="12568" spans="4:13" x14ac:dyDescent="0.25">
      <c r="D12568" s="27"/>
      <c r="M12568" s="17"/>
    </row>
    <row r="12569" spans="4:13" x14ac:dyDescent="0.25">
      <c r="D12569" s="27"/>
      <c r="M12569" s="17"/>
    </row>
    <row r="12570" spans="4:13" x14ac:dyDescent="0.25">
      <c r="D12570" s="27"/>
      <c r="M12570" s="17"/>
    </row>
    <row r="12571" spans="4:13" x14ac:dyDescent="0.25">
      <c r="D12571" s="27"/>
      <c r="M12571" s="17"/>
    </row>
    <row r="12572" spans="4:13" x14ac:dyDescent="0.25">
      <c r="D12572" s="27"/>
      <c r="M12572" s="17"/>
    </row>
    <row r="12573" spans="4:13" x14ac:dyDescent="0.25">
      <c r="D12573" s="27"/>
      <c r="M12573" s="17"/>
    </row>
    <row r="12574" spans="4:13" x14ac:dyDescent="0.25">
      <c r="D12574" s="27"/>
      <c r="M12574" s="17"/>
    </row>
    <row r="12575" spans="4:13" x14ac:dyDescent="0.25">
      <c r="D12575" s="27"/>
      <c r="M12575" s="17"/>
    </row>
    <row r="12576" spans="4:13" x14ac:dyDescent="0.25">
      <c r="D12576" s="27"/>
      <c r="M12576" s="17"/>
    </row>
    <row r="12577" spans="4:13" x14ac:dyDescent="0.25">
      <c r="D12577" s="27"/>
      <c r="M12577" s="17"/>
    </row>
    <row r="12578" spans="4:13" x14ac:dyDescent="0.25">
      <c r="D12578" s="27"/>
      <c r="M12578" s="17"/>
    </row>
    <row r="12579" spans="4:13" x14ac:dyDescent="0.25">
      <c r="D12579" s="27"/>
      <c r="M12579" s="17"/>
    </row>
    <row r="12580" spans="4:13" x14ac:dyDescent="0.25">
      <c r="D12580" s="27"/>
      <c r="M12580" s="17"/>
    </row>
    <row r="12581" spans="4:13" x14ac:dyDescent="0.25">
      <c r="D12581" s="27"/>
      <c r="M12581" s="17"/>
    </row>
    <row r="12582" spans="4:13" x14ac:dyDescent="0.25">
      <c r="D12582" s="27"/>
      <c r="M12582" s="17"/>
    </row>
    <row r="12583" spans="4:13" x14ac:dyDescent="0.25">
      <c r="D12583" s="27"/>
      <c r="M12583" s="17"/>
    </row>
    <row r="12584" spans="4:13" x14ac:dyDescent="0.25">
      <c r="D12584" s="27"/>
      <c r="M12584" s="17"/>
    </row>
    <row r="12585" spans="4:13" x14ac:dyDescent="0.25">
      <c r="D12585" s="27"/>
      <c r="M12585" s="17"/>
    </row>
    <row r="12586" spans="4:13" x14ac:dyDescent="0.25">
      <c r="D12586" s="27"/>
      <c r="M12586" s="17"/>
    </row>
    <row r="12587" spans="4:13" x14ac:dyDescent="0.25">
      <c r="D12587" s="27"/>
      <c r="M12587" s="17"/>
    </row>
    <row r="12588" spans="4:13" x14ac:dyDescent="0.25">
      <c r="D12588" s="27"/>
      <c r="M12588" s="17"/>
    </row>
    <row r="12589" spans="4:13" x14ac:dyDescent="0.25">
      <c r="D12589" s="27"/>
      <c r="M12589" s="17"/>
    </row>
    <row r="12590" spans="4:13" x14ac:dyDescent="0.25">
      <c r="D12590" s="27"/>
      <c r="M12590" s="17"/>
    </row>
    <row r="12591" spans="4:13" x14ac:dyDescent="0.25">
      <c r="D12591" s="27"/>
      <c r="M12591" s="17"/>
    </row>
    <row r="12592" spans="4:13" x14ac:dyDescent="0.25">
      <c r="D12592" s="27"/>
      <c r="M12592" s="17"/>
    </row>
    <row r="12593" spans="4:13" x14ac:dyDescent="0.25">
      <c r="D12593" s="27"/>
      <c r="M12593" s="17"/>
    </row>
    <row r="12594" spans="4:13" x14ac:dyDescent="0.25">
      <c r="D12594" s="27"/>
      <c r="M12594" s="17"/>
    </row>
    <row r="12595" spans="4:13" x14ac:dyDescent="0.25">
      <c r="D12595" s="27"/>
      <c r="M12595" s="17"/>
    </row>
    <row r="12596" spans="4:13" x14ac:dyDescent="0.25">
      <c r="D12596" s="27"/>
      <c r="M12596" s="17"/>
    </row>
    <row r="12597" spans="4:13" x14ac:dyDescent="0.25">
      <c r="D12597" s="27"/>
      <c r="M12597" s="17"/>
    </row>
    <row r="12598" spans="4:13" x14ac:dyDescent="0.25">
      <c r="D12598" s="27"/>
      <c r="M12598" s="17"/>
    </row>
    <row r="12599" spans="4:13" x14ac:dyDescent="0.25">
      <c r="D12599" s="27"/>
      <c r="M12599" s="17"/>
    </row>
    <row r="12600" spans="4:13" x14ac:dyDescent="0.25">
      <c r="D12600" s="27"/>
      <c r="M12600" s="17"/>
    </row>
    <row r="12601" spans="4:13" x14ac:dyDescent="0.25">
      <c r="D12601" s="27"/>
      <c r="M12601" s="17"/>
    </row>
    <row r="12602" spans="4:13" x14ac:dyDescent="0.25">
      <c r="D12602" s="27"/>
      <c r="M12602" s="17"/>
    </row>
    <row r="12603" spans="4:13" x14ac:dyDescent="0.25">
      <c r="D12603" s="27"/>
      <c r="M12603" s="17"/>
    </row>
    <row r="12604" spans="4:13" x14ac:dyDescent="0.25">
      <c r="D12604" s="27"/>
      <c r="M12604" s="17"/>
    </row>
    <row r="12605" spans="4:13" x14ac:dyDescent="0.25">
      <c r="D12605" s="27"/>
      <c r="M12605" s="17"/>
    </row>
    <row r="12606" spans="4:13" x14ac:dyDescent="0.25">
      <c r="D12606" s="27"/>
      <c r="M12606" s="17"/>
    </row>
    <row r="12607" spans="4:13" x14ac:dyDescent="0.25">
      <c r="D12607" s="27"/>
      <c r="M12607" s="17"/>
    </row>
    <row r="12608" spans="4:13" x14ac:dyDescent="0.25">
      <c r="D12608" s="27"/>
      <c r="M12608" s="17"/>
    </row>
    <row r="12609" spans="4:13" x14ac:dyDescent="0.25">
      <c r="D12609" s="27"/>
      <c r="M12609" s="17"/>
    </row>
    <row r="12610" spans="4:13" x14ac:dyDescent="0.25">
      <c r="D12610" s="27"/>
      <c r="M12610" s="17"/>
    </row>
    <row r="12611" spans="4:13" x14ac:dyDescent="0.25">
      <c r="D12611" s="27"/>
      <c r="M12611" s="17"/>
    </row>
    <row r="12612" spans="4:13" x14ac:dyDescent="0.25">
      <c r="D12612" s="27"/>
      <c r="M12612" s="17"/>
    </row>
    <row r="12613" spans="4:13" x14ac:dyDescent="0.25">
      <c r="D12613" s="27"/>
      <c r="M12613" s="17"/>
    </row>
    <row r="12614" spans="4:13" x14ac:dyDescent="0.25">
      <c r="D12614" s="27"/>
      <c r="M12614" s="17"/>
    </row>
    <row r="12615" spans="4:13" x14ac:dyDescent="0.25">
      <c r="D12615" s="27"/>
      <c r="M12615" s="17"/>
    </row>
    <row r="12616" spans="4:13" x14ac:dyDescent="0.25">
      <c r="D12616" s="27"/>
      <c r="M12616" s="17"/>
    </row>
    <row r="12617" spans="4:13" x14ac:dyDescent="0.25">
      <c r="D12617" s="27"/>
      <c r="M12617" s="17"/>
    </row>
    <row r="12618" spans="4:13" x14ac:dyDescent="0.25">
      <c r="D12618" s="27"/>
      <c r="M12618" s="17"/>
    </row>
    <row r="12619" spans="4:13" x14ac:dyDescent="0.25">
      <c r="D12619" s="27"/>
      <c r="M12619" s="17"/>
    </row>
    <row r="12620" spans="4:13" x14ac:dyDescent="0.25">
      <c r="D12620" s="27"/>
      <c r="M12620" s="17"/>
    </row>
    <row r="12621" spans="4:13" x14ac:dyDescent="0.25">
      <c r="D12621" s="27"/>
      <c r="M12621" s="17"/>
    </row>
    <row r="12622" spans="4:13" x14ac:dyDescent="0.25">
      <c r="D12622" s="27"/>
      <c r="M12622" s="17"/>
    </row>
    <row r="12623" spans="4:13" x14ac:dyDescent="0.25">
      <c r="D12623" s="27"/>
      <c r="M12623" s="17"/>
    </row>
    <row r="12624" spans="4:13" x14ac:dyDescent="0.25">
      <c r="D12624" s="27"/>
      <c r="M12624" s="17"/>
    </row>
    <row r="12625" spans="4:13" x14ac:dyDescent="0.25">
      <c r="D12625" s="27"/>
      <c r="M12625" s="17"/>
    </row>
    <row r="12626" spans="4:13" x14ac:dyDescent="0.25">
      <c r="D12626" s="27"/>
      <c r="M12626" s="17"/>
    </row>
    <row r="12627" spans="4:13" x14ac:dyDescent="0.25">
      <c r="D12627" s="27"/>
      <c r="M12627" s="17"/>
    </row>
    <row r="12628" spans="4:13" x14ac:dyDescent="0.25">
      <c r="D12628" s="27"/>
      <c r="M12628" s="17"/>
    </row>
    <row r="12629" spans="4:13" x14ac:dyDescent="0.25">
      <c r="D12629" s="27"/>
      <c r="M12629" s="17"/>
    </row>
    <row r="12630" spans="4:13" x14ac:dyDescent="0.25">
      <c r="D12630" s="27"/>
      <c r="M12630" s="17"/>
    </row>
    <row r="12631" spans="4:13" x14ac:dyDescent="0.25">
      <c r="D12631" s="27"/>
      <c r="M12631" s="17"/>
    </row>
    <row r="12632" spans="4:13" x14ac:dyDescent="0.25">
      <c r="D12632" s="27"/>
      <c r="M12632" s="17"/>
    </row>
    <row r="12633" spans="4:13" x14ac:dyDescent="0.25">
      <c r="D12633" s="27"/>
      <c r="M12633" s="17"/>
    </row>
    <row r="12634" spans="4:13" x14ac:dyDescent="0.25">
      <c r="D12634" s="27"/>
      <c r="M12634" s="17"/>
    </row>
    <row r="12635" spans="4:13" x14ac:dyDescent="0.25">
      <c r="D12635" s="27"/>
      <c r="M12635" s="17"/>
    </row>
    <row r="12636" spans="4:13" x14ac:dyDescent="0.25">
      <c r="D12636" s="27"/>
      <c r="M12636" s="17"/>
    </row>
    <row r="12637" spans="4:13" x14ac:dyDescent="0.25">
      <c r="D12637" s="27"/>
      <c r="M12637" s="17"/>
    </row>
    <row r="12638" spans="4:13" x14ac:dyDescent="0.25">
      <c r="D12638" s="27"/>
      <c r="M12638" s="17"/>
    </row>
    <row r="12639" spans="4:13" x14ac:dyDescent="0.25">
      <c r="D12639" s="27"/>
      <c r="M12639" s="17"/>
    </row>
    <row r="12640" spans="4:13" x14ac:dyDescent="0.25">
      <c r="D12640" s="27"/>
      <c r="M12640" s="17"/>
    </row>
    <row r="12641" spans="4:13" x14ac:dyDescent="0.25">
      <c r="D12641" s="27"/>
      <c r="M12641" s="17"/>
    </row>
    <row r="12642" spans="4:13" x14ac:dyDescent="0.25">
      <c r="D12642" s="27"/>
      <c r="M12642" s="17"/>
    </row>
    <row r="12643" spans="4:13" x14ac:dyDescent="0.25">
      <c r="D12643" s="27"/>
      <c r="M12643" s="17"/>
    </row>
    <row r="12644" spans="4:13" x14ac:dyDescent="0.25">
      <c r="D12644" s="27"/>
      <c r="M12644" s="17"/>
    </row>
    <row r="12645" spans="4:13" x14ac:dyDescent="0.25">
      <c r="D12645" s="27"/>
      <c r="M12645" s="17"/>
    </row>
    <row r="12646" spans="4:13" x14ac:dyDescent="0.25">
      <c r="D12646" s="27"/>
      <c r="M12646" s="17"/>
    </row>
    <row r="12647" spans="4:13" x14ac:dyDescent="0.25">
      <c r="D12647" s="27"/>
      <c r="M12647" s="17"/>
    </row>
    <row r="12648" spans="4:13" x14ac:dyDescent="0.25">
      <c r="D12648" s="27"/>
      <c r="M12648" s="17"/>
    </row>
    <row r="12649" spans="4:13" x14ac:dyDescent="0.25">
      <c r="D12649" s="27"/>
      <c r="M12649" s="17"/>
    </row>
    <row r="12650" spans="4:13" x14ac:dyDescent="0.25">
      <c r="D12650" s="27"/>
      <c r="M12650" s="17"/>
    </row>
    <row r="12651" spans="4:13" x14ac:dyDescent="0.25">
      <c r="D12651" s="27"/>
      <c r="M12651" s="17"/>
    </row>
    <row r="12652" spans="4:13" x14ac:dyDescent="0.25">
      <c r="D12652" s="27"/>
      <c r="M12652" s="17"/>
    </row>
    <row r="12653" spans="4:13" x14ac:dyDescent="0.25">
      <c r="D12653" s="27"/>
      <c r="M12653" s="17"/>
    </row>
    <row r="12654" spans="4:13" x14ac:dyDescent="0.25">
      <c r="D12654" s="27"/>
      <c r="M12654" s="17"/>
    </row>
    <row r="12655" spans="4:13" x14ac:dyDescent="0.25">
      <c r="D12655" s="27"/>
      <c r="M12655" s="17"/>
    </row>
    <row r="12656" spans="4:13" x14ac:dyDescent="0.25">
      <c r="D12656" s="27"/>
      <c r="M12656" s="17"/>
    </row>
    <row r="12657" spans="4:13" x14ac:dyDescent="0.25">
      <c r="D12657" s="27"/>
      <c r="M12657" s="17"/>
    </row>
    <row r="12658" spans="4:13" x14ac:dyDescent="0.25">
      <c r="D12658" s="27"/>
      <c r="M12658" s="17"/>
    </row>
    <row r="12659" spans="4:13" x14ac:dyDescent="0.25">
      <c r="D12659" s="27"/>
      <c r="M12659" s="17"/>
    </row>
    <row r="12660" spans="4:13" x14ac:dyDescent="0.25">
      <c r="D12660" s="27"/>
      <c r="M12660" s="17"/>
    </row>
    <row r="12661" spans="4:13" x14ac:dyDescent="0.25">
      <c r="D12661" s="27"/>
      <c r="M12661" s="17"/>
    </row>
    <row r="12662" spans="4:13" x14ac:dyDescent="0.25">
      <c r="D12662" s="27"/>
      <c r="M12662" s="17"/>
    </row>
    <row r="12663" spans="4:13" x14ac:dyDescent="0.25">
      <c r="D12663" s="27"/>
      <c r="M12663" s="17"/>
    </row>
    <row r="12664" spans="4:13" x14ac:dyDescent="0.25">
      <c r="D12664" s="27"/>
      <c r="M12664" s="17"/>
    </row>
    <row r="12665" spans="4:13" x14ac:dyDescent="0.25">
      <c r="D12665" s="27"/>
      <c r="M12665" s="17"/>
    </row>
    <row r="12666" spans="4:13" x14ac:dyDescent="0.25">
      <c r="D12666" s="27"/>
      <c r="M12666" s="17"/>
    </row>
    <row r="12667" spans="4:13" x14ac:dyDescent="0.25">
      <c r="D12667" s="27"/>
      <c r="M12667" s="17"/>
    </row>
    <row r="12668" spans="4:13" x14ac:dyDescent="0.25">
      <c r="D12668" s="27"/>
      <c r="M12668" s="17"/>
    </row>
    <row r="12669" spans="4:13" x14ac:dyDescent="0.25">
      <c r="D12669" s="27"/>
      <c r="M12669" s="17"/>
    </row>
    <row r="12670" spans="4:13" x14ac:dyDescent="0.25">
      <c r="D12670" s="27"/>
      <c r="M12670" s="17"/>
    </row>
    <row r="12671" spans="4:13" x14ac:dyDescent="0.25">
      <c r="D12671" s="27"/>
      <c r="M12671" s="17"/>
    </row>
    <row r="12672" spans="4:13" x14ac:dyDescent="0.25">
      <c r="D12672" s="27"/>
      <c r="M12672" s="17"/>
    </row>
    <row r="12673" spans="4:13" x14ac:dyDescent="0.25">
      <c r="D12673" s="27"/>
      <c r="M12673" s="17"/>
    </row>
    <row r="12674" spans="4:13" x14ac:dyDescent="0.25">
      <c r="D12674" s="27"/>
      <c r="M12674" s="17"/>
    </row>
    <row r="12675" spans="4:13" x14ac:dyDescent="0.25">
      <c r="D12675" s="27"/>
      <c r="M12675" s="17"/>
    </row>
    <row r="12676" spans="4:13" x14ac:dyDescent="0.25">
      <c r="D12676" s="27"/>
      <c r="M12676" s="17"/>
    </row>
    <row r="12677" spans="4:13" x14ac:dyDescent="0.25">
      <c r="D12677" s="27"/>
      <c r="M12677" s="17"/>
    </row>
    <row r="12678" spans="4:13" x14ac:dyDescent="0.25">
      <c r="D12678" s="27"/>
      <c r="M12678" s="17"/>
    </row>
    <row r="12679" spans="4:13" x14ac:dyDescent="0.25">
      <c r="D12679" s="27"/>
      <c r="M12679" s="17"/>
    </row>
    <row r="12680" spans="4:13" x14ac:dyDescent="0.25">
      <c r="D12680" s="27"/>
      <c r="M12680" s="17"/>
    </row>
    <row r="12681" spans="4:13" x14ac:dyDescent="0.25">
      <c r="D12681" s="27"/>
      <c r="M12681" s="17"/>
    </row>
    <row r="12682" spans="4:13" x14ac:dyDescent="0.25">
      <c r="D12682" s="27"/>
      <c r="M12682" s="17"/>
    </row>
    <row r="12683" spans="4:13" x14ac:dyDescent="0.25">
      <c r="D12683" s="27"/>
      <c r="M12683" s="17"/>
    </row>
    <row r="12684" spans="4:13" x14ac:dyDescent="0.25">
      <c r="D12684" s="27"/>
      <c r="M12684" s="17"/>
    </row>
    <row r="12685" spans="4:13" x14ac:dyDescent="0.25">
      <c r="D12685" s="27"/>
      <c r="M12685" s="17"/>
    </row>
    <row r="12686" spans="4:13" x14ac:dyDescent="0.25">
      <c r="D12686" s="27"/>
      <c r="M12686" s="17"/>
    </row>
    <row r="12687" spans="4:13" x14ac:dyDescent="0.25">
      <c r="D12687" s="27"/>
      <c r="M12687" s="17"/>
    </row>
    <row r="12688" spans="4:13" x14ac:dyDescent="0.25">
      <c r="D12688" s="27"/>
      <c r="M12688" s="17"/>
    </row>
    <row r="12689" spans="4:13" x14ac:dyDescent="0.25">
      <c r="D12689" s="27"/>
      <c r="M12689" s="17"/>
    </row>
    <row r="12690" spans="4:13" x14ac:dyDescent="0.25">
      <c r="D12690" s="27"/>
      <c r="M12690" s="17"/>
    </row>
    <row r="12691" spans="4:13" x14ac:dyDescent="0.25">
      <c r="D12691" s="27"/>
      <c r="M12691" s="17"/>
    </row>
    <row r="12692" spans="4:13" x14ac:dyDescent="0.25">
      <c r="D12692" s="27"/>
      <c r="M12692" s="17"/>
    </row>
    <row r="12693" spans="4:13" x14ac:dyDescent="0.25">
      <c r="D12693" s="27"/>
      <c r="M12693" s="17"/>
    </row>
    <row r="12694" spans="4:13" x14ac:dyDescent="0.25">
      <c r="D12694" s="27"/>
      <c r="M12694" s="17"/>
    </row>
    <row r="12695" spans="4:13" x14ac:dyDescent="0.25">
      <c r="D12695" s="27"/>
      <c r="M12695" s="17"/>
    </row>
    <row r="12696" spans="4:13" x14ac:dyDescent="0.25">
      <c r="D12696" s="27"/>
      <c r="M12696" s="17"/>
    </row>
    <row r="12697" spans="4:13" x14ac:dyDescent="0.25">
      <c r="D12697" s="27"/>
      <c r="M12697" s="17"/>
    </row>
    <row r="12698" spans="4:13" x14ac:dyDescent="0.25">
      <c r="D12698" s="27"/>
      <c r="M12698" s="17"/>
    </row>
    <row r="12699" spans="4:13" x14ac:dyDescent="0.25">
      <c r="D12699" s="27"/>
      <c r="M12699" s="17"/>
    </row>
    <row r="12700" spans="4:13" x14ac:dyDescent="0.25">
      <c r="D12700" s="27"/>
      <c r="M12700" s="17"/>
    </row>
    <row r="12701" spans="4:13" x14ac:dyDescent="0.25">
      <c r="D12701" s="27"/>
      <c r="M12701" s="17"/>
    </row>
    <row r="12702" spans="4:13" x14ac:dyDescent="0.25">
      <c r="D12702" s="27"/>
      <c r="M12702" s="17"/>
    </row>
    <row r="12703" spans="4:13" x14ac:dyDescent="0.25">
      <c r="D12703" s="27"/>
      <c r="M12703" s="17"/>
    </row>
    <row r="12704" spans="4:13" x14ac:dyDescent="0.25">
      <c r="D12704" s="27"/>
      <c r="M12704" s="17"/>
    </row>
    <row r="12705" spans="4:13" x14ac:dyDescent="0.25">
      <c r="D12705" s="27"/>
      <c r="M12705" s="17"/>
    </row>
    <row r="12706" spans="4:13" x14ac:dyDescent="0.25">
      <c r="D12706" s="27"/>
      <c r="M12706" s="17"/>
    </row>
    <row r="12707" spans="4:13" x14ac:dyDescent="0.25">
      <c r="D12707" s="27"/>
      <c r="M12707" s="17"/>
    </row>
    <row r="12708" spans="4:13" x14ac:dyDescent="0.25">
      <c r="D12708" s="27"/>
      <c r="M12708" s="17"/>
    </row>
    <row r="12709" spans="4:13" x14ac:dyDescent="0.25">
      <c r="D12709" s="27"/>
      <c r="M12709" s="17"/>
    </row>
    <row r="12710" spans="4:13" x14ac:dyDescent="0.25">
      <c r="D12710" s="27"/>
      <c r="M12710" s="17"/>
    </row>
    <row r="12711" spans="4:13" x14ac:dyDescent="0.25">
      <c r="D12711" s="27"/>
      <c r="M12711" s="17"/>
    </row>
    <row r="12712" spans="4:13" x14ac:dyDescent="0.25">
      <c r="D12712" s="27"/>
      <c r="M12712" s="17"/>
    </row>
    <row r="12713" spans="4:13" x14ac:dyDescent="0.25">
      <c r="D12713" s="27"/>
      <c r="M12713" s="17"/>
    </row>
    <row r="12714" spans="4:13" x14ac:dyDescent="0.25">
      <c r="D12714" s="27"/>
      <c r="M12714" s="17"/>
    </row>
    <row r="12715" spans="4:13" x14ac:dyDescent="0.25">
      <c r="D12715" s="27"/>
      <c r="M12715" s="17"/>
    </row>
    <row r="12716" spans="4:13" x14ac:dyDescent="0.25">
      <c r="D12716" s="27"/>
      <c r="M12716" s="17"/>
    </row>
    <row r="12717" spans="4:13" x14ac:dyDescent="0.25">
      <c r="D12717" s="27"/>
      <c r="M12717" s="17"/>
    </row>
    <row r="12718" spans="4:13" x14ac:dyDescent="0.25">
      <c r="D12718" s="27"/>
      <c r="M12718" s="17"/>
    </row>
    <row r="12719" spans="4:13" x14ac:dyDescent="0.25">
      <c r="D12719" s="27"/>
      <c r="M12719" s="17"/>
    </row>
    <row r="12720" spans="4:13" x14ac:dyDescent="0.25">
      <c r="D12720" s="27"/>
      <c r="M12720" s="17"/>
    </row>
    <row r="12721" spans="4:13" x14ac:dyDescent="0.25">
      <c r="D12721" s="27"/>
      <c r="M12721" s="17"/>
    </row>
    <row r="12722" spans="4:13" x14ac:dyDescent="0.25">
      <c r="D12722" s="27"/>
      <c r="M12722" s="17"/>
    </row>
    <row r="12723" spans="4:13" x14ac:dyDescent="0.25">
      <c r="D12723" s="27"/>
      <c r="M12723" s="17"/>
    </row>
    <row r="12724" spans="4:13" x14ac:dyDescent="0.25">
      <c r="D12724" s="27"/>
      <c r="M12724" s="17"/>
    </row>
    <row r="12725" spans="4:13" x14ac:dyDescent="0.25">
      <c r="D12725" s="27"/>
      <c r="M12725" s="17"/>
    </row>
    <row r="12726" spans="4:13" x14ac:dyDescent="0.25">
      <c r="D12726" s="27"/>
      <c r="M12726" s="17"/>
    </row>
    <row r="12727" spans="4:13" x14ac:dyDescent="0.25">
      <c r="D12727" s="27"/>
      <c r="M12727" s="17"/>
    </row>
    <row r="12728" spans="4:13" x14ac:dyDescent="0.25">
      <c r="D12728" s="27"/>
      <c r="M12728" s="17"/>
    </row>
    <row r="12729" spans="4:13" x14ac:dyDescent="0.25">
      <c r="D12729" s="27"/>
      <c r="M12729" s="17"/>
    </row>
    <row r="12730" spans="4:13" x14ac:dyDescent="0.25">
      <c r="D12730" s="27"/>
      <c r="M12730" s="17"/>
    </row>
    <row r="12731" spans="4:13" x14ac:dyDescent="0.25">
      <c r="D12731" s="27"/>
      <c r="M12731" s="17"/>
    </row>
    <row r="12732" spans="4:13" x14ac:dyDescent="0.25">
      <c r="D12732" s="27"/>
      <c r="M12732" s="17"/>
    </row>
    <row r="12733" spans="4:13" x14ac:dyDescent="0.25">
      <c r="D12733" s="27"/>
      <c r="M12733" s="17"/>
    </row>
    <row r="12734" spans="4:13" x14ac:dyDescent="0.25">
      <c r="D12734" s="27"/>
      <c r="M12734" s="17"/>
    </row>
    <row r="12735" spans="4:13" x14ac:dyDescent="0.25">
      <c r="D12735" s="27"/>
      <c r="M12735" s="17"/>
    </row>
    <row r="12736" spans="4:13" x14ac:dyDescent="0.25">
      <c r="D12736" s="27"/>
      <c r="M12736" s="17"/>
    </row>
    <row r="12737" spans="4:13" x14ac:dyDescent="0.25">
      <c r="D12737" s="27"/>
      <c r="M12737" s="17"/>
    </row>
    <row r="12738" spans="4:13" x14ac:dyDescent="0.25">
      <c r="D12738" s="27"/>
      <c r="M12738" s="17"/>
    </row>
    <row r="12739" spans="4:13" x14ac:dyDescent="0.25">
      <c r="D12739" s="27"/>
      <c r="M12739" s="17"/>
    </row>
    <row r="12740" spans="4:13" x14ac:dyDescent="0.25">
      <c r="D12740" s="27"/>
      <c r="M12740" s="17"/>
    </row>
    <row r="12741" spans="4:13" x14ac:dyDescent="0.25">
      <c r="D12741" s="27"/>
      <c r="M12741" s="17"/>
    </row>
    <row r="12742" spans="4:13" x14ac:dyDescent="0.25">
      <c r="D12742" s="27"/>
      <c r="M12742" s="17"/>
    </row>
    <row r="12743" spans="4:13" x14ac:dyDescent="0.25">
      <c r="D12743" s="27"/>
      <c r="M12743" s="17"/>
    </row>
    <row r="12744" spans="4:13" x14ac:dyDescent="0.25">
      <c r="D12744" s="27"/>
      <c r="M12744" s="17"/>
    </row>
    <row r="12745" spans="4:13" x14ac:dyDescent="0.25">
      <c r="D12745" s="27"/>
      <c r="M12745" s="17"/>
    </row>
    <row r="12746" spans="4:13" x14ac:dyDescent="0.25">
      <c r="D12746" s="27"/>
      <c r="M12746" s="17"/>
    </row>
    <row r="12747" spans="4:13" x14ac:dyDescent="0.25">
      <c r="D12747" s="27"/>
      <c r="M12747" s="17"/>
    </row>
    <row r="12748" spans="4:13" x14ac:dyDescent="0.25">
      <c r="D12748" s="27"/>
      <c r="M12748" s="17"/>
    </row>
    <row r="12749" spans="4:13" x14ac:dyDescent="0.25">
      <c r="D12749" s="27"/>
      <c r="M12749" s="17"/>
    </row>
    <row r="12750" spans="4:13" x14ac:dyDescent="0.25">
      <c r="D12750" s="27"/>
      <c r="M12750" s="17"/>
    </row>
    <row r="12751" spans="4:13" x14ac:dyDescent="0.25">
      <c r="D12751" s="27"/>
      <c r="M12751" s="17"/>
    </row>
    <row r="12752" spans="4:13" x14ac:dyDescent="0.25">
      <c r="D12752" s="27"/>
      <c r="M12752" s="17"/>
    </row>
    <row r="12753" spans="4:13" x14ac:dyDescent="0.25">
      <c r="D12753" s="27"/>
      <c r="M12753" s="17"/>
    </row>
    <row r="12754" spans="4:13" x14ac:dyDescent="0.25">
      <c r="D12754" s="27"/>
      <c r="M12754" s="17"/>
    </row>
    <row r="12755" spans="4:13" x14ac:dyDescent="0.25">
      <c r="D12755" s="27"/>
      <c r="M12755" s="17"/>
    </row>
    <row r="12756" spans="4:13" x14ac:dyDescent="0.25">
      <c r="D12756" s="27"/>
      <c r="M12756" s="17"/>
    </row>
    <row r="12757" spans="4:13" x14ac:dyDescent="0.25">
      <c r="D12757" s="27"/>
      <c r="M12757" s="17"/>
    </row>
    <row r="12758" spans="4:13" x14ac:dyDescent="0.25">
      <c r="D12758" s="27"/>
      <c r="M12758" s="17"/>
    </row>
    <row r="12759" spans="4:13" x14ac:dyDescent="0.25">
      <c r="D12759" s="27"/>
      <c r="M12759" s="17"/>
    </row>
    <row r="12760" spans="4:13" x14ac:dyDescent="0.25">
      <c r="D12760" s="27"/>
      <c r="M12760" s="17"/>
    </row>
    <row r="12761" spans="4:13" x14ac:dyDescent="0.25">
      <c r="D12761" s="27"/>
      <c r="M12761" s="17"/>
    </row>
    <row r="12762" spans="4:13" x14ac:dyDescent="0.25">
      <c r="D12762" s="27"/>
      <c r="M12762" s="17"/>
    </row>
    <row r="12763" spans="4:13" x14ac:dyDescent="0.25">
      <c r="D12763" s="27"/>
      <c r="M12763" s="17"/>
    </row>
    <row r="12764" spans="4:13" x14ac:dyDescent="0.25">
      <c r="D12764" s="27"/>
      <c r="M12764" s="17"/>
    </row>
    <row r="12765" spans="4:13" x14ac:dyDescent="0.25">
      <c r="D12765" s="27"/>
      <c r="M12765" s="17"/>
    </row>
    <row r="12766" spans="4:13" x14ac:dyDescent="0.25">
      <c r="D12766" s="27"/>
      <c r="M12766" s="17"/>
    </row>
    <row r="12767" spans="4:13" x14ac:dyDescent="0.25">
      <c r="D12767" s="27"/>
      <c r="M12767" s="17"/>
    </row>
    <row r="12768" spans="4:13" x14ac:dyDescent="0.25">
      <c r="D12768" s="27"/>
      <c r="M12768" s="17"/>
    </row>
    <row r="12769" spans="4:13" x14ac:dyDescent="0.25">
      <c r="D12769" s="27"/>
      <c r="M12769" s="17"/>
    </row>
    <row r="12770" spans="4:13" x14ac:dyDescent="0.25">
      <c r="D12770" s="27"/>
      <c r="M12770" s="17"/>
    </row>
    <row r="12771" spans="4:13" x14ac:dyDescent="0.25">
      <c r="D12771" s="27"/>
      <c r="M12771" s="17"/>
    </row>
    <row r="12772" spans="4:13" x14ac:dyDescent="0.25">
      <c r="D12772" s="27"/>
      <c r="M12772" s="17"/>
    </row>
    <row r="12773" spans="4:13" x14ac:dyDescent="0.25">
      <c r="D12773" s="27"/>
      <c r="M12773" s="17"/>
    </row>
    <row r="12774" spans="4:13" x14ac:dyDescent="0.25">
      <c r="D12774" s="27"/>
      <c r="M12774" s="17"/>
    </row>
    <row r="12775" spans="4:13" x14ac:dyDescent="0.25">
      <c r="D12775" s="27"/>
      <c r="M12775" s="17"/>
    </row>
    <row r="12776" spans="4:13" x14ac:dyDescent="0.25">
      <c r="D12776" s="27"/>
      <c r="M12776" s="17"/>
    </row>
    <row r="12777" spans="4:13" x14ac:dyDescent="0.25">
      <c r="D12777" s="27"/>
      <c r="M12777" s="17"/>
    </row>
    <row r="12778" spans="4:13" x14ac:dyDescent="0.25">
      <c r="D12778" s="27"/>
      <c r="M12778" s="17"/>
    </row>
    <row r="12779" spans="4:13" x14ac:dyDescent="0.25">
      <c r="D12779" s="27"/>
      <c r="M12779" s="17"/>
    </row>
    <row r="12780" spans="4:13" x14ac:dyDescent="0.25">
      <c r="D12780" s="27"/>
      <c r="M12780" s="17"/>
    </row>
    <row r="12781" spans="4:13" x14ac:dyDescent="0.25">
      <c r="D12781" s="27"/>
      <c r="M12781" s="17"/>
    </row>
    <row r="12782" spans="4:13" x14ac:dyDescent="0.25">
      <c r="D12782" s="27"/>
      <c r="M12782" s="17"/>
    </row>
    <row r="12783" spans="4:13" x14ac:dyDescent="0.25">
      <c r="D12783" s="27"/>
      <c r="M12783" s="17"/>
    </row>
    <row r="12784" spans="4:13" x14ac:dyDescent="0.25">
      <c r="D12784" s="27"/>
      <c r="M12784" s="17"/>
    </row>
    <row r="12785" spans="4:13" x14ac:dyDescent="0.25">
      <c r="D12785" s="27"/>
      <c r="M12785" s="17"/>
    </row>
    <row r="12786" spans="4:13" x14ac:dyDescent="0.25">
      <c r="D12786" s="27"/>
      <c r="M12786" s="17"/>
    </row>
    <row r="12787" spans="4:13" x14ac:dyDescent="0.25">
      <c r="D12787" s="27"/>
      <c r="M12787" s="17"/>
    </row>
    <row r="12788" spans="4:13" x14ac:dyDescent="0.25">
      <c r="D12788" s="27"/>
      <c r="M12788" s="17"/>
    </row>
    <row r="12789" spans="4:13" x14ac:dyDescent="0.25">
      <c r="D12789" s="27"/>
      <c r="M12789" s="17"/>
    </row>
    <row r="12790" spans="4:13" x14ac:dyDescent="0.25">
      <c r="D12790" s="27"/>
      <c r="M12790" s="17"/>
    </row>
    <row r="12791" spans="4:13" x14ac:dyDescent="0.25">
      <c r="D12791" s="27"/>
      <c r="M12791" s="17"/>
    </row>
    <row r="12792" spans="4:13" x14ac:dyDescent="0.25">
      <c r="D12792" s="27"/>
      <c r="M12792" s="17"/>
    </row>
    <row r="12793" spans="4:13" x14ac:dyDescent="0.25">
      <c r="D12793" s="27"/>
      <c r="M12793" s="17"/>
    </row>
    <row r="12794" spans="4:13" x14ac:dyDescent="0.25">
      <c r="D12794" s="27"/>
      <c r="M12794" s="17"/>
    </row>
    <row r="12795" spans="4:13" x14ac:dyDescent="0.25">
      <c r="D12795" s="27"/>
      <c r="M12795" s="17"/>
    </row>
    <row r="12796" spans="4:13" x14ac:dyDescent="0.25">
      <c r="D12796" s="27"/>
      <c r="M12796" s="17"/>
    </row>
    <row r="12797" spans="4:13" x14ac:dyDescent="0.25">
      <c r="D12797" s="27"/>
      <c r="M12797" s="17"/>
    </row>
    <row r="12798" spans="4:13" x14ac:dyDescent="0.25">
      <c r="D12798" s="27"/>
      <c r="M12798" s="17"/>
    </row>
    <row r="12799" spans="4:13" x14ac:dyDescent="0.25">
      <c r="D12799" s="27"/>
      <c r="M12799" s="17"/>
    </row>
    <row r="12800" spans="4:13" x14ac:dyDescent="0.25">
      <c r="D12800" s="27"/>
      <c r="M12800" s="17"/>
    </row>
    <row r="12801" spans="4:13" x14ac:dyDescent="0.25">
      <c r="D12801" s="27"/>
      <c r="M12801" s="17"/>
    </row>
    <row r="12802" spans="4:13" x14ac:dyDescent="0.25">
      <c r="D12802" s="27"/>
      <c r="M12802" s="17"/>
    </row>
    <row r="12803" spans="4:13" x14ac:dyDescent="0.25">
      <c r="D12803" s="27"/>
      <c r="M12803" s="17"/>
    </row>
    <row r="12804" spans="4:13" x14ac:dyDescent="0.25">
      <c r="D12804" s="27"/>
      <c r="M12804" s="17"/>
    </row>
    <row r="12805" spans="4:13" x14ac:dyDescent="0.25">
      <c r="D12805" s="27"/>
      <c r="M12805" s="17"/>
    </row>
    <row r="12806" spans="4:13" x14ac:dyDescent="0.25">
      <c r="D12806" s="27"/>
      <c r="M12806" s="17"/>
    </row>
    <row r="12807" spans="4:13" x14ac:dyDescent="0.25">
      <c r="D12807" s="27"/>
      <c r="M12807" s="17"/>
    </row>
    <row r="12808" spans="4:13" x14ac:dyDescent="0.25">
      <c r="D12808" s="27"/>
      <c r="M12808" s="17"/>
    </row>
    <row r="12809" spans="4:13" x14ac:dyDescent="0.25">
      <c r="D12809" s="27"/>
      <c r="M12809" s="17"/>
    </row>
    <row r="12810" spans="4:13" x14ac:dyDescent="0.25">
      <c r="D12810" s="27"/>
      <c r="M12810" s="17"/>
    </row>
    <row r="12811" spans="4:13" x14ac:dyDescent="0.25">
      <c r="D12811" s="27"/>
      <c r="M12811" s="17"/>
    </row>
    <row r="12812" spans="4:13" x14ac:dyDescent="0.25">
      <c r="D12812" s="27"/>
      <c r="M12812" s="17"/>
    </row>
    <row r="12813" spans="4:13" x14ac:dyDescent="0.25">
      <c r="D12813" s="27"/>
      <c r="M12813" s="17"/>
    </row>
    <row r="12814" spans="4:13" x14ac:dyDescent="0.25">
      <c r="D12814" s="27"/>
      <c r="M12814" s="17"/>
    </row>
    <row r="12815" spans="4:13" x14ac:dyDescent="0.25">
      <c r="D12815" s="27"/>
      <c r="M12815" s="17"/>
    </row>
    <row r="12816" spans="4:13" x14ac:dyDescent="0.25">
      <c r="D12816" s="27"/>
      <c r="M12816" s="17"/>
    </row>
    <row r="12817" spans="4:13" x14ac:dyDescent="0.25">
      <c r="D12817" s="27"/>
      <c r="M12817" s="17"/>
    </row>
    <row r="12818" spans="4:13" x14ac:dyDescent="0.25">
      <c r="D12818" s="27"/>
      <c r="M12818" s="17"/>
    </row>
    <row r="12819" spans="4:13" x14ac:dyDescent="0.25">
      <c r="D12819" s="27"/>
      <c r="M12819" s="17"/>
    </row>
    <row r="12820" spans="4:13" x14ac:dyDescent="0.25">
      <c r="D12820" s="27"/>
      <c r="M12820" s="17"/>
    </row>
    <row r="12821" spans="4:13" x14ac:dyDescent="0.25">
      <c r="D12821" s="27"/>
      <c r="M12821" s="17"/>
    </row>
    <row r="12822" spans="4:13" x14ac:dyDescent="0.25">
      <c r="D12822" s="27"/>
      <c r="M12822" s="17"/>
    </row>
    <row r="12823" spans="4:13" x14ac:dyDescent="0.25">
      <c r="D12823" s="27"/>
      <c r="M12823" s="17"/>
    </row>
    <row r="12824" spans="4:13" x14ac:dyDescent="0.25">
      <c r="D12824" s="27"/>
      <c r="M12824" s="17"/>
    </row>
    <row r="12825" spans="4:13" x14ac:dyDescent="0.25">
      <c r="D12825" s="27"/>
      <c r="M12825" s="17"/>
    </row>
    <row r="12826" spans="4:13" x14ac:dyDescent="0.25">
      <c r="D12826" s="27"/>
      <c r="M12826" s="17"/>
    </row>
    <row r="12827" spans="4:13" x14ac:dyDescent="0.25">
      <c r="D12827" s="27"/>
      <c r="M12827" s="17"/>
    </row>
    <row r="12828" spans="4:13" x14ac:dyDescent="0.25">
      <c r="D12828" s="27"/>
      <c r="M12828" s="17"/>
    </row>
    <row r="12829" spans="4:13" x14ac:dyDescent="0.25">
      <c r="D12829" s="27"/>
      <c r="M12829" s="17"/>
    </row>
    <row r="12830" spans="4:13" x14ac:dyDescent="0.25">
      <c r="D12830" s="27"/>
      <c r="M12830" s="17"/>
    </row>
    <row r="12831" spans="4:13" x14ac:dyDescent="0.25">
      <c r="D12831" s="27"/>
      <c r="M12831" s="17"/>
    </row>
    <row r="12832" spans="4:13" x14ac:dyDescent="0.25">
      <c r="D12832" s="27"/>
      <c r="M12832" s="17"/>
    </row>
    <row r="12833" spans="4:13" x14ac:dyDescent="0.25">
      <c r="D12833" s="27"/>
      <c r="M12833" s="17"/>
    </row>
    <row r="12834" spans="4:13" x14ac:dyDescent="0.25">
      <c r="D12834" s="27"/>
      <c r="M12834" s="17"/>
    </row>
    <row r="12835" spans="4:13" x14ac:dyDescent="0.25">
      <c r="D12835" s="27"/>
      <c r="M12835" s="17"/>
    </row>
    <row r="12836" spans="4:13" x14ac:dyDescent="0.25">
      <c r="D12836" s="27"/>
      <c r="M12836" s="17"/>
    </row>
    <row r="12837" spans="4:13" x14ac:dyDescent="0.25">
      <c r="D12837" s="27"/>
      <c r="M12837" s="17"/>
    </row>
    <row r="12838" spans="4:13" x14ac:dyDescent="0.25">
      <c r="D12838" s="27"/>
      <c r="M12838" s="17"/>
    </row>
    <row r="12839" spans="4:13" x14ac:dyDescent="0.25">
      <c r="D12839" s="27"/>
      <c r="M12839" s="17"/>
    </row>
    <row r="12840" spans="4:13" x14ac:dyDescent="0.25">
      <c r="D12840" s="27"/>
      <c r="M12840" s="17"/>
    </row>
    <row r="12841" spans="4:13" x14ac:dyDescent="0.25">
      <c r="D12841" s="27"/>
      <c r="M12841" s="17"/>
    </row>
    <row r="12842" spans="4:13" x14ac:dyDescent="0.25">
      <c r="D12842" s="27"/>
      <c r="M12842" s="17"/>
    </row>
    <row r="12843" spans="4:13" x14ac:dyDescent="0.25">
      <c r="D12843" s="27"/>
      <c r="M12843" s="17"/>
    </row>
    <row r="12844" spans="4:13" x14ac:dyDescent="0.25">
      <c r="D12844" s="27"/>
      <c r="M12844" s="17"/>
    </row>
    <row r="12845" spans="4:13" x14ac:dyDescent="0.25">
      <c r="D12845" s="27"/>
      <c r="M12845" s="17"/>
    </row>
    <row r="12846" spans="4:13" x14ac:dyDescent="0.25">
      <c r="D12846" s="27"/>
      <c r="M12846" s="17"/>
    </row>
    <row r="12847" spans="4:13" x14ac:dyDescent="0.25">
      <c r="D12847" s="27"/>
      <c r="M12847" s="17"/>
    </row>
    <row r="12848" spans="4:13" x14ac:dyDescent="0.25">
      <c r="D12848" s="27"/>
      <c r="M12848" s="17"/>
    </row>
    <row r="12849" spans="4:13" x14ac:dyDescent="0.25">
      <c r="D12849" s="27"/>
      <c r="M12849" s="17"/>
    </row>
    <row r="12850" spans="4:13" x14ac:dyDescent="0.25">
      <c r="D12850" s="27"/>
      <c r="M12850" s="17"/>
    </row>
    <row r="12851" spans="4:13" x14ac:dyDescent="0.25">
      <c r="D12851" s="27"/>
      <c r="M12851" s="17"/>
    </row>
    <row r="12852" spans="4:13" x14ac:dyDescent="0.25">
      <c r="D12852" s="27"/>
      <c r="M12852" s="17"/>
    </row>
    <row r="12853" spans="4:13" x14ac:dyDescent="0.25">
      <c r="D12853" s="27"/>
      <c r="M12853" s="17"/>
    </row>
    <row r="12854" spans="4:13" x14ac:dyDescent="0.25">
      <c r="D12854" s="27"/>
      <c r="M12854" s="17"/>
    </row>
    <row r="12855" spans="4:13" x14ac:dyDescent="0.25">
      <c r="D12855" s="27"/>
      <c r="M12855" s="17"/>
    </row>
    <row r="12856" spans="4:13" x14ac:dyDescent="0.25">
      <c r="D12856" s="27"/>
      <c r="M12856" s="17"/>
    </row>
    <row r="12857" spans="4:13" x14ac:dyDescent="0.25">
      <c r="D12857" s="27"/>
      <c r="M12857" s="17"/>
    </row>
    <row r="12858" spans="4:13" x14ac:dyDescent="0.25">
      <c r="D12858" s="27"/>
      <c r="M12858" s="17"/>
    </row>
    <row r="12859" spans="4:13" x14ac:dyDescent="0.25">
      <c r="D12859" s="27"/>
      <c r="M12859" s="17"/>
    </row>
    <row r="12860" spans="4:13" x14ac:dyDescent="0.25">
      <c r="D12860" s="27"/>
      <c r="M12860" s="17"/>
    </row>
    <row r="12861" spans="4:13" x14ac:dyDescent="0.25">
      <c r="D12861" s="27"/>
      <c r="M12861" s="17"/>
    </row>
    <row r="12862" spans="4:13" x14ac:dyDescent="0.25">
      <c r="D12862" s="27"/>
      <c r="M12862" s="17"/>
    </row>
    <row r="12863" spans="4:13" x14ac:dyDescent="0.25">
      <c r="D12863" s="27"/>
      <c r="M12863" s="17"/>
    </row>
    <row r="12864" spans="4:13" x14ac:dyDescent="0.25">
      <c r="D12864" s="27"/>
      <c r="M12864" s="17"/>
    </row>
    <row r="12865" spans="4:13" x14ac:dyDescent="0.25">
      <c r="D12865" s="27"/>
      <c r="M12865" s="17"/>
    </row>
    <row r="12866" spans="4:13" x14ac:dyDescent="0.25">
      <c r="D12866" s="27"/>
      <c r="M12866" s="17"/>
    </row>
    <row r="12867" spans="4:13" x14ac:dyDescent="0.25">
      <c r="D12867" s="27"/>
      <c r="M12867" s="17"/>
    </row>
    <row r="12868" spans="4:13" x14ac:dyDescent="0.25">
      <c r="D12868" s="27"/>
      <c r="M12868" s="17"/>
    </row>
    <row r="12869" spans="4:13" x14ac:dyDescent="0.25">
      <c r="D12869" s="27"/>
      <c r="M12869" s="17"/>
    </row>
    <row r="12870" spans="4:13" x14ac:dyDescent="0.25">
      <c r="D12870" s="27"/>
      <c r="M12870" s="17"/>
    </row>
    <row r="12871" spans="4:13" x14ac:dyDescent="0.25">
      <c r="D12871" s="27"/>
      <c r="M12871" s="17"/>
    </row>
    <row r="12872" spans="4:13" x14ac:dyDescent="0.25">
      <c r="D12872" s="27"/>
      <c r="M12872" s="17"/>
    </row>
    <row r="12873" spans="4:13" x14ac:dyDescent="0.25">
      <c r="D12873" s="27"/>
      <c r="M12873" s="17"/>
    </row>
    <row r="12874" spans="4:13" x14ac:dyDescent="0.25">
      <c r="D12874" s="27"/>
      <c r="M12874" s="17"/>
    </row>
    <row r="12875" spans="4:13" x14ac:dyDescent="0.25">
      <c r="D12875" s="27"/>
      <c r="M12875" s="17"/>
    </row>
    <row r="12876" spans="4:13" x14ac:dyDescent="0.25">
      <c r="D12876" s="27"/>
      <c r="M12876" s="17"/>
    </row>
    <row r="12877" spans="4:13" x14ac:dyDescent="0.25">
      <c r="D12877" s="27"/>
      <c r="M12877" s="17"/>
    </row>
    <row r="12878" spans="4:13" x14ac:dyDescent="0.25">
      <c r="D12878" s="27"/>
      <c r="M12878" s="17"/>
    </row>
    <row r="12879" spans="4:13" x14ac:dyDescent="0.25">
      <c r="D12879" s="27"/>
      <c r="M12879" s="17"/>
    </row>
    <row r="12880" spans="4:13" x14ac:dyDescent="0.25">
      <c r="D12880" s="27"/>
      <c r="M12880" s="17"/>
    </row>
    <row r="12881" spans="4:13" x14ac:dyDescent="0.25">
      <c r="D12881" s="27"/>
      <c r="M12881" s="17"/>
    </row>
    <row r="12882" spans="4:13" x14ac:dyDescent="0.25">
      <c r="D12882" s="27"/>
      <c r="M12882" s="17"/>
    </row>
    <row r="12883" spans="4:13" x14ac:dyDescent="0.25">
      <c r="D12883" s="27"/>
      <c r="M12883" s="17"/>
    </row>
    <row r="12884" spans="4:13" x14ac:dyDescent="0.25">
      <c r="D12884" s="27"/>
      <c r="M12884" s="17"/>
    </row>
    <row r="12885" spans="4:13" x14ac:dyDescent="0.25">
      <c r="D12885" s="27"/>
      <c r="M12885" s="17"/>
    </row>
    <row r="12886" spans="4:13" x14ac:dyDescent="0.25">
      <c r="D12886" s="27"/>
      <c r="M12886" s="17"/>
    </row>
    <row r="12887" spans="4:13" x14ac:dyDescent="0.25">
      <c r="D12887" s="27"/>
      <c r="M12887" s="17"/>
    </row>
    <row r="12888" spans="4:13" x14ac:dyDescent="0.25">
      <c r="D12888" s="27"/>
      <c r="M12888" s="17"/>
    </row>
    <row r="12889" spans="4:13" x14ac:dyDescent="0.25">
      <c r="D12889" s="27"/>
      <c r="M12889" s="17"/>
    </row>
    <row r="12890" spans="4:13" x14ac:dyDescent="0.25">
      <c r="D12890" s="27"/>
      <c r="M12890" s="17"/>
    </row>
    <row r="12891" spans="4:13" x14ac:dyDescent="0.25">
      <c r="D12891" s="27"/>
      <c r="M12891" s="17"/>
    </row>
    <row r="12892" spans="4:13" x14ac:dyDescent="0.25">
      <c r="D12892" s="27"/>
      <c r="M12892" s="17"/>
    </row>
    <row r="12893" spans="4:13" x14ac:dyDescent="0.25">
      <c r="D12893" s="27"/>
      <c r="M12893" s="17"/>
    </row>
    <row r="12894" spans="4:13" x14ac:dyDescent="0.25">
      <c r="D12894" s="27"/>
      <c r="M12894" s="17"/>
    </row>
    <row r="12895" spans="4:13" x14ac:dyDescent="0.25">
      <c r="D12895" s="27"/>
      <c r="M12895" s="17"/>
    </row>
    <row r="12896" spans="4:13" x14ac:dyDescent="0.25">
      <c r="D12896" s="27"/>
      <c r="M12896" s="17"/>
    </row>
    <row r="12897" spans="4:13" x14ac:dyDescent="0.25">
      <c r="D12897" s="27"/>
      <c r="M12897" s="17"/>
    </row>
    <row r="12898" spans="4:13" x14ac:dyDescent="0.25">
      <c r="D12898" s="27"/>
      <c r="M12898" s="17"/>
    </row>
    <row r="12899" spans="4:13" x14ac:dyDescent="0.25">
      <c r="D12899" s="27"/>
      <c r="M12899" s="17"/>
    </row>
    <row r="12900" spans="4:13" x14ac:dyDescent="0.25">
      <c r="D12900" s="27"/>
      <c r="M12900" s="17"/>
    </row>
    <row r="12901" spans="4:13" x14ac:dyDescent="0.25">
      <c r="D12901" s="27"/>
      <c r="M12901" s="17"/>
    </row>
    <row r="12902" spans="4:13" x14ac:dyDescent="0.25">
      <c r="D12902" s="27"/>
      <c r="M12902" s="17"/>
    </row>
    <row r="12903" spans="4:13" x14ac:dyDescent="0.25">
      <c r="D12903" s="27"/>
      <c r="M12903" s="17"/>
    </row>
    <row r="12904" spans="4:13" x14ac:dyDescent="0.25">
      <c r="D12904" s="27"/>
      <c r="M12904" s="17"/>
    </row>
    <row r="12905" spans="4:13" x14ac:dyDescent="0.25">
      <c r="D12905" s="27"/>
      <c r="M12905" s="17"/>
    </row>
    <row r="12906" spans="4:13" x14ac:dyDescent="0.25">
      <c r="D12906" s="27"/>
      <c r="M12906" s="17"/>
    </row>
    <row r="12907" spans="4:13" x14ac:dyDescent="0.25">
      <c r="D12907" s="27"/>
      <c r="M12907" s="17"/>
    </row>
    <row r="12908" spans="4:13" x14ac:dyDescent="0.25">
      <c r="D12908" s="27"/>
      <c r="M12908" s="17"/>
    </row>
    <row r="12909" spans="4:13" x14ac:dyDescent="0.25">
      <c r="D12909" s="27"/>
      <c r="M12909" s="17"/>
    </row>
    <row r="12910" spans="4:13" x14ac:dyDescent="0.25">
      <c r="D12910" s="27"/>
      <c r="M12910" s="17"/>
    </row>
    <row r="12911" spans="4:13" x14ac:dyDescent="0.25">
      <c r="D12911" s="27"/>
      <c r="M12911" s="17"/>
    </row>
    <row r="12912" spans="4:13" x14ac:dyDescent="0.25">
      <c r="D12912" s="27"/>
      <c r="M12912" s="17"/>
    </row>
    <row r="12913" spans="4:13" x14ac:dyDescent="0.25">
      <c r="D12913" s="27"/>
      <c r="M12913" s="17"/>
    </row>
    <row r="12914" spans="4:13" x14ac:dyDescent="0.25">
      <c r="D12914" s="27"/>
      <c r="M12914" s="17"/>
    </row>
    <row r="12915" spans="4:13" x14ac:dyDescent="0.25">
      <c r="D12915" s="27"/>
      <c r="M12915" s="17"/>
    </row>
    <row r="12916" spans="4:13" x14ac:dyDescent="0.25">
      <c r="D12916" s="27"/>
      <c r="M12916" s="17"/>
    </row>
    <row r="12917" spans="4:13" x14ac:dyDescent="0.25">
      <c r="D12917" s="27"/>
      <c r="M12917" s="17"/>
    </row>
    <row r="12918" spans="4:13" x14ac:dyDescent="0.25">
      <c r="D12918" s="27"/>
      <c r="M12918" s="17"/>
    </row>
    <row r="12919" spans="4:13" x14ac:dyDescent="0.25">
      <c r="D12919" s="27"/>
      <c r="M12919" s="17"/>
    </row>
    <row r="12920" spans="4:13" x14ac:dyDescent="0.25">
      <c r="D12920" s="27"/>
      <c r="M12920" s="17"/>
    </row>
    <row r="12921" spans="4:13" x14ac:dyDescent="0.25">
      <c r="D12921" s="27"/>
      <c r="M12921" s="17"/>
    </row>
    <row r="12922" spans="4:13" x14ac:dyDescent="0.25">
      <c r="D12922" s="27"/>
      <c r="M12922" s="17"/>
    </row>
    <row r="12923" spans="4:13" x14ac:dyDescent="0.25">
      <c r="D12923" s="27"/>
      <c r="M12923" s="17"/>
    </row>
    <row r="12924" spans="4:13" x14ac:dyDescent="0.25">
      <c r="D12924" s="27"/>
      <c r="M12924" s="17"/>
    </row>
    <row r="12925" spans="4:13" x14ac:dyDescent="0.25">
      <c r="D12925" s="27"/>
      <c r="M12925" s="17"/>
    </row>
    <row r="12926" spans="4:13" x14ac:dyDescent="0.25">
      <c r="D12926" s="27"/>
      <c r="M12926" s="17"/>
    </row>
    <row r="12927" spans="4:13" x14ac:dyDescent="0.25">
      <c r="D12927" s="27"/>
      <c r="M12927" s="17"/>
    </row>
    <row r="12928" spans="4:13" x14ac:dyDescent="0.25">
      <c r="D12928" s="27"/>
      <c r="M12928" s="17"/>
    </row>
    <row r="12929" spans="4:13" x14ac:dyDescent="0.25">
      <c r="D12929" s="27"/>
      <c r="M12929" s="17"/>
    </row>
    <row r="12930" spans="4:13" x14ac:dyDescent="0.25">
      <c r="D12930" s="27"/>
      <c r="M12930" s="17"/>
    </row>
    <row r="12931" spans="4:13" x14ac:dyDescent="0.25">
      <c r="D12931" s="27"/>
      <c r="M12931" s="17"/>
    </row>
    <row r="12932" spans="4:13" x14ac:dyDescent="0.25">
      <c r="D12932" s="27"/>
      <c r="M12932" s="17"/>
    </row>
    <row r="12933" spans="4:13" x14ac:dyDescent="0.25">
      <c r="D12933" s="27"/>
      <c r="M12933" s="17"/>
    </row>
    <row r="12934" spans="4:13" x14ac:dyDescent="0.25">
      <c r="D12934" s="27"/>
      <c r="M12934" s="17"/>
    </row>
    <row r="12935" spans="4:13" x14ac:dyDescent="0.25">
      <c r="D12935" s="27"/>
      <c r="M12935" s="17"/>
    </row>
    <row r="12936" spans="4:13" x14ac:dyDescent="0.25">
      <c r="D12936" s="27"/>
      <c r="M12936" s="17"/>
    </row>
    <row r="12937" spans="4:13" x14ac:dyDescent="0.25">
      <c r="D12937" s="27"/>
      <c r="M12937" s="17"/>
    </row>
    <row r="12938" spans="4:13" x14ac:dyDescent="0.25">
      <c r="D12938" s="27"/>
      <c r="M12938" s="17"/>
    </row>
    <row r="12939" spans="4:13" x14ac:dyDescent="0.25">
      <c r="D12939" s="27"/>
      <c r="M12939" s="17"/>
    </row>
    <row r="12940" spans="4:13" x14ac:dyDescent="0.25">
      <c r="D12940" s="27"/>
      <c r="M12940" s="17"/>
    </row>
    <row r="12941" spans="4:13" x14ac:dyDescent="0.25">
      <c r="D12941" s="27"/>
      <c r="M12941" s="17"/>
    </row>
    <row r="12942" spans="4:13" x14ac:dyDescent="0.25">
      <c r="D12942" s="27"/>
      <c r="M12942" s="17"/>
    </row>
    <row r="12943" spans="4:13" x14ac:dyDescent="0.25">
      <c r="D12943" s="27"/>
      <c r="M12943" s="17"/>
    </row>
    <row r="12944" spans="4:13" x14ac:dyDescent="0.25">
      <c r="D12944" s="27"/>
      <c r="M12944" s="17"/>
    </row>
    <row r="12945" spans="4:13" x14ac:dyDescent="0.25">
      <c r="D12945" s="27"/>
      <c r="M12945" s="17"/>
    </row>
    <row r="12946" spans="4:13" x14ac:dyDescent="0.25">
      <c r="D12946" s="27"/>
      <c r="M12946" s="17"/>
    </row>
    <row r="12947" spans="4:13" x14ac:dyDescent="0.25">
      <c r="D12947" s="27"/>
      <c r="M12947" s="17"/>
    </row>
    <row r="12948" spans="4:13" x14ac:dyDescent="0.25">
      <c r="D12948" s="27"/>
      <c r="M12948" s="17"/>
    </row>
    <row r="12949" spans="4:13" x14ac:dyDescent="0.25">
      <c r="D12949" s="27"/>
      <c r="M12949" s="17"/>
    </row>
    <row r="12950" spans="4:13" x14ac:dyDescent="0.25">
      <c r="D12950" s="27"/>
      <c r="M12950" s="17"/>
    </row>
    <row r="12951" spans="4:13" x14ac:dyDescent="0.25">
      <c r="D12951" s="27"/>
      <c r="M12951" s="17"/>
    </row>
    <row r="12952" spans="4:13" x14ac:dyDescent="0.25">
      <c r="D12952" s="27"/>
      <c r="M12952" s="17"/>
    </row>
    <row r="12953" spans="4:13" x14ac:dyDescent="0.25">
      <c r="D12953" s="27"/>
      <c r="M12953" s="17"/>
    </row>
    <row r="12954" spans="4:13" x14ac:dyDescent="0.25">
      <c r="D12954" s="27"/>
      <c r="M12954" s="17"/>
    </row>
    <row r="12955" spans="4:13" x14ac:dyDescent="0.25">
      <c r="D12955" s="27"/>
      <c r="M12955" s="17"/>
    </row>
    <row r="12956" spans="4:13" x14ac:dyDescent="0.25">
      <c r="D12956" s="27"/>
      <c r="M12956" s="17"/>
    </row>
    <row r="12957" spans="4:13" x14ac:dyDescent="0.25">
      <c r="D12957" s="27"/>
      <c r="M12957" s="17"/>
    </row>
    <row r="12958" spans="4:13" x14ac:dyDescent="0.25">
      <c r="D12958" s="27"/>
      <c r="M12958" s="17"/>
    </row>
    <row r="12959" spans="4:13" x14ac:dyDescent="0.25">
      <c r="D12959" s="27"/>
      <c r="M12959" s="17"/>
    </row>
    <row r="12960" spans="4:13" x14ac:dyDescent="0.25">
      <c r="D12960" s="27"/>
      <c r="M12960" s="17"/>
    </row>
    <row r="12961" spans="4:13" x14ac:dyDescent="0.25">
      <c r="D12961" s="27"/>
      <c r="M12961" s="17"/>
    </row>
    <row r="12962" spans="4:13" x14ac:dyDescent="0.25">
      <c r="D12962" s="27"/>
      <c r="M12962" s="17"/>
    </row>
    <row r="12963" spans="4:13" x14ac:dyDescent="0.25">
      <c r="D12963" s="27"/>
      <c r="M12963" s="17"/>
    </row>
    <row r="12964" spans="4:13" x14ac:dyDescent="0.25">
      <c r="D12964" s="27"/>
      <c r="M12964" s="17"/>
    </row>
    <row r="12965" spans="4:13" x14ac:dyDescent="0.25">
      <c r="D12965" s="27"/>
      <c r="M12965" s="17"/>
    </row>
    <row r="12966" spans="4:13" x14ac:dyDescent="0.25">
      <c r="D12966" s="27"/>
      <c r="M12966" s="17"/>
    </row>
    <row r="12967" spans="4:13" x14ac:dyDescent="0.25">
      <c r="D12967" s="27"/>
      <c r="M12967" s="17"/>
    </row>
    <row r="12968" spans="4:13" x14ac:dyDescent="0.25">
      <c r="D12968" s="27"/>
      <c r="M12968" s="17"/>
    </row>
    <row r="12969" spans="4:13" x14ac:dyDescent="0.25">
      <c r="D12969" s="27"/>
      <c r="M12969" s="17"/>
    </row>
    <row r="12970" spans="4:13" x14ac:dyDescent="0.25">
      <c r="D12970" s="27"/>
      <c r="M12970" s="17"/>
    </row>
    <row r="12971" spans="4:13" x14ac:dyDescent="0.25">
      <c r="D12971" s="27"/>
      <c r="M12971" s="17"/>
    </row>
    <row r="12972" spans="4:13" x14ac:dyDescent="0.25">
      <c r="D12972" s="27"/>
      <c r="M12972" s="17"/>
    </row>
    <row r="12973" spans="4:13" x14ac:dyDescent="0.25">
      <c r="D12973" s="27"/>
      <c r="M12973" s="17"/>
    </row>
    <row r="12974" spans="4:13" x14ac:dyDescent="0.25">
      <c r="D12974" s="27"/>
      <c r="M12974" s="17"/>
    </row>
    <row r="12975" spans="4:13" x14ac:dyDescent="0.25">
      <c r="D12975" s="27"/>
      <c r="M12975" s="17"/>
    </row>
    <row r="12976" spans="4:13" x14ac:dyDescent="0.25">
      <c r="D12976" s="27"/>
      <c r="M12976" s="17"/>
    </row>
    <row r="12977" spans="4:13" x14ac:dyDescent="0.25">
      <c r="D12977" s="27"/>
      <c r="M12977" s="17"/>
    </row>
    <row r="12978" spans="4:13" x14ac:dyDescent="0.25">
      <c r="D12978" s="27"/>
      <c r="M12978" s="17"/>
    </row>
    <row r="12979" spans="4:13" x14ac:dyDescent="0.25">
      <c r="D12979" s="27"/>
      <c r="M12979" s="17"/>
    </row>
    <row r="12980" spans="4:13" x14ac:dyDescent="0.25">
      <c r="D12980" s="27"/>
      <c r="M12980" s="17"/>
    </row>
    <row r="12981" spans="4:13" x14ac:dyDescent="0.25">
      <c r="D12981" s="27"/>
      <c r="M12981" s="17"/>
    </row>
    <row r="12982" spans="4:13" x14ac:dyDescent="0.25">
      <c r="D12982" s="27"/>
      <c r="M12982" s="17"/>
    </row>
    <row r="12983" spans="4:13" x14ac:dyDescent="0.25">
      <c r="D12983" s="27"/>
      <c r="M12983" s="17"/>
    </row>
    <row r="12984" spans="4:13" x14ac:dyDescent="0.25">
      <c r="D12984" s="27"/>
      <c r="M12984" s="17"/>
    </row>
    <row r="12985" spans="4:13" x14ac:dyDescent="0.25">
      <c r="D12985" s="27"/>
      <c r="M12985" s="17"/>
    </row>
    <row r="12986" spans="4:13" x14ac:dyDescent="0.25">
      <c r="D12986" s="27"/>
      <c r="M12986" s="17"/>
    </row>
    <row r="12987" spans="4:13" x14ac:dyDescent="0.25">
      <c r="D12987" s="27"/>
      <c r="M12987" s="17"/>
    </row>
    <row r="12988" spans="4:13" x14ac:dyDescent="0.25">
      <c r="D12988" s="27"/>
      <c r="M12988" s="17"/>
    </row>
    <row r="12989" spans="4:13" x14ac:dyDescent="0.25">
      <c r="D12989" s="27"/>
      <c r="M12989" s="17"/>
    </row>
    <row r="12990" spans="4:13" x14ac:dyDescent="0.25">
      <c r="D12990" s="27"/>
      <c r="M12990" s="17"/>
    </row>
    <row r="12991" spans="4:13" x14ac:dyDescent="0.25">
      <c r="D12991" s="27"/>
      <c r="M12991" s="17"/>
    </row>
    <row r="12992" spans="4:13" x14ac:dyDescent="0.25">
      <c r="D12992" s="27"/>
      <c r="M12992" s="17"/>
    </row>
    <row r="12993" spans="4:13" x14ac:dyDescent="0.25">
      <c r="D12993" s="27"/>
      <c r="M12993" s="17"/>
    </row>
    <row r="12994" spans="4:13" x14ac:dyDescent="0.25">
      <c r="D12994" s="27"/>
      <c r="M12994" s="17"/>
    </row>
    <row r="12995" spans="4:13" x14ac:dyDescent="0.25">
      <c r="D12995" s="27"/>
      <c r="M12995" s="17"/>
    </row>
    <row r="12996" spans="4:13" x14ac:dyDescent="0.25">
      <c r="D12996" s="27"/>
      <c r="M12996" s="17"/>
    </row>
    <row r="12997" spans="4:13" x14ac:dyDescent="0.25">
      <c r="D12997" s="27"/>
      <c r="M12997" s="17"/>
    </row>
    <row r="12998" spans="4:13" x14ac:dyDescent="0.25">
      <c r="D12998" s="27"/>
      <c r="M12998" s="17"/>
    </row>
    <row r="12999" spans="4:13" x14ac:dyDescent="0.25">
      <c r="D12999" s="27"/>
      <c r="M12999" s="17"/>
    </row>
    <row r="13000" spans="4:13" x14ac:dyDescent="0.25">
      <c r="D13000" s="27"/>
      <c r="M13000" s="17"/>
    </row>
    <row r="13001" spans="4:13" x14ac:dyDescent="0.25">
      <c r="D13001" s="27"/>
      <c r="M13001" s="17"/>
    </row>
    <row r="13002" spans="4:13" x14ac:dyDescent="0.25">
      <c r="D13002" s="27"/>
      <c r="M13002" s="17"/>
    </row>
    <row r="13003" spans="4:13" x14ac:dyDescent="0.25">
      <c r="D13003" s="27"/>
      <c r="M13003" s="17"/>
    </row>
    <row r="13004" spans="4:13" x14ac:dyDescent="0.25">
      <c r="D13004" s="27"/>
      <c r="M13004" s="17"/>
    </row>
    <row r="13005" spans="4:13" x14ac:dyDescent="0.25">
      <c r="D13005" s="27"/>
      <c r="M13005" s="17"/>
    </row>
    <row r="13006" spans="4:13" x14ac:dyDescent="0.25">
      <c r="D13006" s="27"/>
      <c r="M13006" s="17"/>
    </row>
    <row r="13007" spans="4:13" x14ac:dyDescent="0.25">
      <c r="D13007" s="27"/>
      <c r="M13007" s="17"/>
    </row>
    <row r="13008" spans="4:13" x14ac:dyDescent="0.25">
      <c r="D13008" s="27"/>
      <c r="M13008" s="17"/>
    </row>
    <row r="13009" spans="4:13" x14ac:dyDescent="0.25">
      <c r="D13009" s="27"/>
      <c r="M13009" s="17"/>
    </row>
    <row r="13010" spans="4:13" x14ac:dyDescent="0.25">
      <c r="D13010" s="27"/>
      <c r="M13010" s="17"/>
    </row>
    <row r="13011" spans="4:13" x14ac:dyDescent="0.25">
      <c r="D13011" s="27"/>
      <c r="M13011" s="17"/>
    </row>
    <row r="13012" spans="4:13" x14ac:dyDescent="0.25">
      <c r="D13012" s="27"/>
      <c r="M13012" s="17"/>
    </row>
    <row r="13013" spans="4:13" x14ac:dyDescent="0.25">
      <c r="D13013" s="27"/>
      <c r="M13013" s="17"/>
    </row>
    <row r="13014" spans="4:13" x14ac:dyDescent="0.25">
      <c r="D13014" s="27"/>
      <c r="M13014" s="17"/>
    </row>
    <row r="13015" spans="4:13" x14ac:dyDescent="0.25">
      <c r="D13015" s="27"/>
      <c r="M13015" s="17"/>
    </row>
    <row r="13016" spans="4:13" x14ac:dyDescent="0.25">
      <c r="D13016" s="27"/>
      <c r="M13016" s="17"/>
    </row>
    <row r="13017" spans="4:13" x14ac:dyDescent="0.25">
      <c r="D13017" s="27"/>
      <c r="M13017" s="17"/>
    </row>
    <row r="13018" spans="4:13" x14ac:dyDescent="0.25">
      <c r="D13018" s="27"/>
      <c r="M13018" s="17"/>
    </row>
    <row r="13019" spans="4:13" x14ac:dyDescent="0.25">
      <c r="D13019" s="27"/>
      <c r="M13019" s="17"/>
    </row>
    <row r="13020" spans="4:13" x14ac:dyDescent="0.25">
      <c r="D13020" s="27"/>
      <c r="M13020" s="17"/>
    </row>
    <row r="13021" spans="4:13" x14ac:dyDescent="0.25">
      <c r="D13021" s="27"/>
      <c r="M13021" s="17"/>
    </row>
    <row r="13022" spans="4:13" x14ac:dyDescent="0.25">
      <c r="D13022" s="27"/>
      <c r="M13022" s="17"/>
    </row>
    <row r="13023" spans="4:13" x14ac:dyDescent="0.25">
      <c r="D13023" s="27"/>
      <c r="M13023" s="17"/>
    </row>
    <row r="13024" spans="4:13" x14ac:dyDescent="0.25">
      <c r="D13024" s="27"/>
      <c r="M13024" s="17"/>
    </row>
    <row r="13025" spans="4:13" x14ac:dyDescent="0.25">
      <c r="D13025" s="27"/>
      <c r="M13025" s="17"/>
    </row>
    <row r="13026" spans="4:13" x14ac:dyDescent="0.25">
      <c r="D13026" s="27"/>
      <c r="M13026" s="17"/>
    </row>
    <row r="13027" spans="4:13" x14ac:dyDescent="0.25">
      <c r="D13027" s="27"/>
      <c r="M13027" s="17"/>
    </row>
    <row r="13028" spans="4:13" x14ac:dyDescent="0.25">
      <c r="D13028" s="27"/>
      <c r="M13028" s="17"/>
    </row>
    <row r="13029" spans="4:13" x14ac:dyDescent="0.25">
      <c r="D13029" s="27"/>
      <c r="M13029" s="17"/>
    </row>
    <row r="13030" spans="4:13" x14ac:dyDescent="0.25">
      <c r="D13030" s="27"/>
      <c r="M13030" s="17"/>
    </row>
    <row r="13031" spans="4:13" x14ac:dyDescent="0.25">
      <c r="D13031" s="27"/>
      <c r="M13031" s="17"/>
    </row>
    <row r="13032" spans="4:13" x14ac:dyDescent="0.25">
      <c r="D13032" s="27"/>
      <c r="M13032" s="17"/>
    </row>
    <row r="13033" spans="4:13" x14ac:dyDescent="0.25">
      <c r="D13033" s="27"/>
      <c r="M13033" s="17"/>
    </row>
    <row r="13034" spans="4:13" x14ac:dyDescent="0.25">
      <c r="D13034" s="27"/>
      <c r="M13034" s="17"/>
    </row>
    <row r="13035" spans="4:13" x14ac:dyDescent="0.25">
      <c r="D13035" s="27"/>
      <c r="M13035" s="17"/>
    </row>
    <row r="13036" spans="4:13" x14ac:dyDescent="0.25">
      <c r="D13036" s="27"/>
      <c r="M13036" s="17"/>
    </row>
    <row r="13037" spans="4:13" x14ac:dyDescent="0.25">
      <c r="D13037" s="27"/>
      <c r="M13037" s="17"/>
    </row>
    <row r="13038" spans="4:13" x14ac:dyDescent="0.25">
      <c r="D13038" s="27"/>
      <c r="M13038" s="17"/>
    </row>
    <row r="13039" spans="4:13" x14ac:dyDescent="0.25">
      <c r="D13039" s="27"/>
      <c r="M13039" s="17"/>
    </row>
    <row r="13040" spans="4:13" x14ac:dyDescent="0.25">
      <c r="D13040" s="27"/>
      <c r="M13040" s="17"/>
    </row>
    <row r="13041" spans="4:13" x14ac:dyDescent="0.25">
      <c r="D13041" s="27"/>
      <c r="M13041" s="17"/>
    </row>
    <row r="13042" spans="4:13" x14ac:dyDescent="0.25">
      <c r="D13042" s="27"/>
      <c r="M13042" s="17"/>
    </row>
    <row r="13043" spans="4:13" x14ac:dyDescent="0.25">
      <c r="D13043" s="27"/>
      <c r="M13043" s="17"/>
    </row>
    <row r="13044" spans="4:13" x14ac:dyDescent="0.25">
      <c r="D13044" s="27"/>
      <c r="M13044" s="17"/>
    </row>
    <row r="13045" spans="4:13" x14ac:dyDescent="0.25">
      <c r="D13045" s="27"/>
      <c r="M13045" s="17"/>
    </row>
    <row r="13046" spans="4:13" x14ac:dyDescent="0.25">
      <c r="D13046" s="27"/>
      <c r="M13046" s="17"/>
    </row>
    <row r="13047" spans="4:13" x14ac:dyDescent="0.25">
      <c r="D13047" s="27"/>
      <c r="M13047" s="17"/>
    </row>
    <row r="13048" spans="4:13" x14ac:dyDescent="0.25">
      <c r="D13048" s="27"/>
      <c r="M13048" s="17"/>
    </row>
    <row r="13049" spans="4:13" x14ac:dyDescent="0.25">
      <c r="D13049" s="27"/>
      <c r="M13049" s="17"/>
    </row>
    <row r="13050" spans="4:13" x14ac:dyDescent="0.25">
      <c r="D13050" s="27"/>
      <c r="M13050" s="17"/>
    </row>
    <row r="13051" spans="4:13" x14ac:dyDescent="0.25">
      <c r="D13051" s="27"/>
      <c r="M13051" s="17"/>
    </row>
    <row r="13052" spans="4:13" x14ac:dyDescent="0.25">
      <c r="D13052" s="27"/>
      <c r="M13052" s="17"/>
    </row>
    <row r="13053" spans="4:13" x14ac:dyDescent="0.25">
      <c r="D13053" s="27"/>
      <c r="M13053" s="17"/>
    </row>
    <row r="13054" spans="4:13" x14ac:dyDescent="0.25">
      <c r="D13054" s="27"/>
      <c r="M13054" s="17"/>
    </row>
    <row r="13055" spans="4:13" x14ac:dyDescent="0.25">
      <c r="D13055" s="27"/>
      <c r="M13055" s="17"/>
    </row>
    <row r="13056" spans="4:13" x14ac:dyDescent="0.25">
      <c r="D13056" s="27"/>
      <c r="M13056" s="17"/>
    </row>
    <row r="13057" spans="4:13" x14ac:dyDescent="0.25">
      <c r="D13057" s="27"/>
      <c r="M13057" s="17"/>
    </row>
    <row r="13058" spans="4:13" x14ac:dyDescent="0.25">
      <c r="D13058" s="27"/>
      <c r="M13058" s="17"/>
    </row>
    <row r="13059" spans="4:13" x14ac:dyDescent="0.25">
      <c r="D13059" s="27"/>
      <c r="M13059" s="17"/>
    </row>
    <row r="13060" spans="4:13" x14ac:dyDescent="0.25">
      <c r="D13060" s="27"/>
      <c r="M13060" s="17"/>
    </row>
    <row r="13061" spans="4:13" x14ac:dyDescent="0.25">
      <c r="D13061" s="27"/>
      <c r="M13061" s="17"/>
    </row>
    <row r="13062" spans="4:13" x14ac:dyDescent="0.25">
      <c r="D13062" s="27"/>
      <c r="M13062" s="17"/>
    </row>
    <row r="13063" spans="4:13" x14ac:dyDescent="0.25">
      <c r="D13063" s="27"/>
      <c r="M13063" s="17"/>
    </row>
    <row r="13064" spans="4:13" x14ac:dyDescent="0.25">
      <c r="D13064" s="27"/>
      <c r="M13064" s="17"/>
    </row>
    <row r="13065" spans="4:13" x14ac:dyDescent="0.25">
      <c r="D13065" s="27"/>
      <c r="M13065" s="17"/>
    </row>
    <row r="13066" spans="4:13" x14ac:dyDescent="0.25">
      <c r="D13066" s="27"/>
      <c r="M13066" s="17"/>
    </row>
    <row r="13067" spans="4:13" x14ac:dyDescent="0.25">
      <c r="D13067" s="27"/>
      <c r="M13067" s="17"/>
    </row>
    <row r="13068" spans="4:13" x14ac:dyDescent="0.25">
      <c r="D13068" s="27"/>
      <c r="M13068" s="17"/>
    </row>
    <row r="13069" spans="4:13" x14ac:dyDescent="0.25">
      <c r="D13069" s="27"/>
      <c r="M13069" s="17"/>
    </row>
    <row r="13070" spans="4:13" x14ac:dyDescent="0.25">
      <c r="D13070" s="27"/>
      <c r="M13070" s="17"/>
    </row>
    <row r="13071" spans="4:13" x14ac:dyDescent="0.25">
      <c r="D13071" s="27"/>
      <c r="M13071" s="17"/>
    </row>
    <row r="13072" spans="4:13" x14ac:dyDescent="0.25">
      <c r="D13072" s="27"/>
      <c r="M13072" s="17"/>
    </row>
    <row r="13073" spans="4:13" x14ac:dyDescent="0.25">
      <c r="D13073" s="27"/>
      <c r="M13073" s="17"/>
    </row>
    <row r="13074" spans="4:13" x14ac:dyDescent="0.25">
      <c r="D13074" s="27"/>
      <c r="M13074" s="17"/>
    </row>
    <row r="13075" spans="4:13" x14ac:dyDescent="0.25">
      <c r="D13075" s="27"/>
      <c r="M13075" s="17"/>
    </row>
    <row r="13076" spans="4:13" x14ac:dyDescent="0.25">
      <c r="D13076" s="27"/>
      <c r="M13076" s="17"/>
    </row>
    <row r="13077" spans="4:13" x14ac:dyDescent="0.25">
      <c r="D13077" s="27"/>
      <c r="M13077" s="17"/>
    </row>
    <row r="13078" spans="4:13" x14ac:dyDescent="0.25">
      <c r="D13078" s="27"/>
      <c r="M13078" s="17"/>
    </row>
    <row r="13079" spans="4:13" x14ac:dyDescent="0.25">
      <c r="D13079" s="27"/>
      <c r="M13079" s="17"/>
    </row>
    <row r="13080" spans="4:13" x14ac:dyDescent="0.25">
      <c r="D13080" s="27"/>
      <c r="M13080" s="17"/>
    </row>
    <row r="13081" spans="4:13" x14ac:dyDescent="0.25">
      <c r="D13081" s="27"/>
      <c r="M13081" s="17"/>
    </row>
    <row r="13082" spans="4:13" x14ac:dyDescent="0.25">
      <c r="D13082" s="27"/>
      <c r="M13082" s="17"/>
    </row>
    <row r="13083" spans="4:13" x14ac:dyDescent="0.25">
      <c r="D13083" s="27"/>
      <c r="M13083" s="17"/>
    </row>
    <row r="13084" spans="4:13" x14ac:dyDescent="0.25">
      <c r="D13084" s="27"/>
      <c r="M13084" s="17"/>
    </row>
    <row r="13085" spans="4:13" x14ac:dyDescent="0.25">
      <c r="D13085" s="27"/>
      <c r="M13085" s="17"/>
    </row>
    <row r="13086" spans="4:13" x14ac:dyDescent="0.25">
      <c r="D13086" s="27"/>
      <c r="M13086" s="17"/>
    </row>
    <row r="13087" spans="4:13" x14ac:dyDescent="0.25">
      <c r="D13087" s="27"/>
      <c r="M13087" s="17"/>
    </row>
    <row r="13088" spans="4:13" x14ac:dyDescent="0.25">
      <c r="D13088" s="27"/>
      <c r="M13088" s="17"/>
    </row>
    <row r="13089" spans="4:13" x14ac:dyDescent="0.25">
      <c r="D13089" s="27"/>
      <c r="M13089" s="17"/>
    </row>
    <row r="13090" spans="4:13" x14ac:dyDescent="0.25">
      <c r="D13090" s="27"/>
      <c r="M13090" s="17"/>
    </row>
    <row r="13091" spans="4:13" x14ac:dyDescent="0.25">
      <c r="D13091" s="27"/>
      <c r="M13091" s="17"/>
    </row>
    <row r="13092" spans="4:13" x14ac:dyDescent="0.25">
      <c r="D13092" s="27"/>
      <c r="M13092" s="17"/>
    </row>
    <row r="13093" spans="4:13" x14ac:dyDescent="0.25">
      <c r="D13093" s="27"/>
      <c r="M13093" s="17"/>
    </row>
    <row r="13094" spans="4:13" x14ac:dyDescent="0.25">
      <c r="D13094" s="27"/>
      <c r="M13094" s="17"/>
    </row>
    <row r="13095" spans="4:13" x14ac:dyDescent="0.25">
      <c r="D13095" s="27"/>
      <c r="M13095" s="17"/>
    </row>
    <row r="13096" spans="4:13" x14ac:dyDescent="0.25">
      <c r="D13096" s="27"/>
      <c r="M13096" s="17"/>
    </row>
    <row r="13097" spans="4:13" x14ac:dyDescent="0.25">
      <c r="D13097" s="27"/>
      <c r="M13097" s="17"/>
    </row>
    <row r="13098" spans="4:13" x14ac:dyDescent="0.25">
      <c r="D13098" s="27"/>
      <c r="M13098" s="17"/>
    </row>
    <row r="13099" spans="4:13" x14ac:dyDescent="0.25">
      <c r="D13099" s="27"/>
      <c r="M13099" s="17"/>
    </row>
    <row r="13100" spans="4:13" x14ac:dyDescent="0.25">
      <c r="D13100" s="27"/>
      <c r="M13100" s="17"/>
    </row>
    <row r="13101" spans="4:13" x14ac:dyDescent="0.25">
      <c r="D13101" s="27"/>
      <c r="M13101" s="17"/>
    </row>
    <row r="13102" spans="4:13" x14ac:dyDescent="0.25">
      <c r="D13102" s="27"/>
      <c r="M13102" s="17"/>
    </row>
    <row r="13103" spans="4:13" x14ac:dyDescent="0.25">
      <c r="D13103" s="27"/>
      <c r="M13103" s="17"/>
    </row>
    <row r="13104" spans="4:13" x14ac:dyDescent="0.25">
      <c r="D13104" s="27"/>
      <c r="M13104" s="17"/>
    </row>
    <row r="13105" spans="4:13" x14ac:dyDescent="0.25">
      <c r="D13105" s="27"/>
      <c r="M13105" s="17"/>
    </row>
    <row r="13106" spans="4:13" x14ac:dyDescent="0.25">
      <c r="D13106" s="27"/>
      <c r="M13106" s="17"/>
    </row>
    <row r="13107" spans="4:13" x14ac:dyDescent="0.25">
      <c r="D13107" s="27"/>
      <c r="M13107" s="17"/>
    </row>
    <row r="13108" spans="4:13" x14ac:dyDescent="0.25">
      <c r="D13108" s="27"/>
      <c r="M13108" s="17"/>
    </row>
    <row r="13109" spans="4:13" x14ac:dyDescent="0.25">
      <c r="D13109" s="27"/>
      <c r="M13109" s="17"/>
    </row>
    <row r="13110" spans="4:13" x14ac:dyDescent="0.25">
      <c r="D13110" s="27"/>
      <c r="M13110" s="17"/>
    </row>
    <row r="13111" spans="4:13" x14ac:dyDescent="0.25">
      <c r="D13111" s="27"/>
      <c r="M13111" s="17"/>
    </row>
    <row r="13112" spans="4:13" x14ac:dyDescent="0.25">
      <c r="D13112" s="27"/>
      <c r="M13112" s="17"/>
    </row>
    <row r="13113" spans="4:13" x14ac:dyDescent="0.25">
      <c r="D13113" s="27"/>
      <c r="M13113" s="17"/>
    </row>
    <row r="13114" spans="4:13" x14ac:dyDescent="0.25">
      <c r="D13114" s="27"/>
      <c r="M13114" s="17"/>
    </row>
    <row r="13115" spans="4:13" x14ac:dyDescent="0.25">
      <c r="D13115" s="27"/>
      <c r="M13115" s="17"/>
    </row>
    <row r="13116" spans="4:13" x14ac:dyDescent="0.25">
      <c r="D13116" s="27"/>
      <c r="M13116" s="17"/>
    </row>
    <row r="13117" spans="4:13" x14ac:dyDescent="0.25">
      <c r="D13117" s="27"/>
      <c r="M13117" s="17"/>
    </row>
    <row r="13118" spans="4:13" x14ac:dyDescent="0.25">
      <c r="D13118" s="27"/>
      <c r="M13118" s="17"/>
    </row>
    <row r="13119" spans="4:13" x14ac:dyDescent="0.25">
      <c r="D13119" s="27"/>
      <c r="M13119" s="17"/>
    </row>
    <row r="13120" spans="4:13" x14ac:dyDescent="0.25">
      <c r="D13120" s="27"/>
      <c r="M13120" s="17"/>
    </row>
    <row r="13121" spans="4:13" x14ac:dyDescent="0.25">
      <c r="D13121" s="27"/>
      <c r="M13121" s="17"/>
    </row>
    <row r="13122" spans="4:13" x14ac:dyDescent="0.25">
      <c r="D13122" s="27"/>
      <c r="M13122" s="17"/>
    </row>
    <row r="13123" spans="4:13" x14ac:dyDescent="0.25">
      <c r="D13123" s="27"/>
      <c r="M13123" s="17"/>
    </row>
    <row r="13124" spans="4:13" x14ac:dyDescent="0.25">
      <c r="D13124" s="27"/>
      <c r="M13124" s="17"/>
    </row>
    <row r="13125" spans="4:13" x14ac:dyDescent="0.25">
      <c r="D13125" s="27"/>
      <c r="M13125" s="17"/>
    </row>
    <row r="13126" spans="4:13" x14ac:dyDescent="0.25">
      <c r="D13126" s="27"/>
      <c r="M13126" s="17"/>
    </row>
    <row r="13127" spans="4:13" x14ac:dyDescent="0.25">
      <c r="D13127" s="27"/>
      <c r="M13127" s="17"/>
    </row>
    <row r="13128" spans="4:13" x14ac:dyDescent="0.25">
      <c r="D13128" s="27"/>
      <c r="M13128" s="17"/>
    </row>
    <row r="13129" spans="4:13" x14ac:dyDescent="0.25">
      <c r="D13129" s="27"/>
      <c r="M13129" s="17"/>
    </row>
    <row r="13130" spans="4:13" x14ac:dyDescent="0.25">
      <c r="D13130" s="27"/>
      <c r="M13130" s="17"/>
    </row>
    <row r="13131" spans="4:13" x14ac:dyDescent="0.25">
      <c r="D13131" s="27"/>
      <c r="M13131" s="17"/>
    </row>
    <row r="13132" spans="4:13" x14ac:dyDescent="0.25">
      <c r="D13132" s="27"/>
      <c r="M13132" s="17"/>
    </row>
    <row r="13133" spans="4:13" x14ac:dyDescent="0.25">
      <c r="D13133" s="27"/>
      <c r="M13133" s="17"/>
    </row>
    <row r="13134" spans="4:13" x14ac:dyDescent="0.25">
      <c r="D13134" s="27"/>
      <c r="M13134" s="17"/>
    </row>
    <row r="13135" spans="4:13" x14ac:dyDescent="0.25">
      <c r="D13135" s="27"/>
      <c r="M13135" s="17"/>
    </row>
    <row r="13136" spans="4:13" x14ac:dyDescent="0.25">
      <c r="D13136" s="27"/>
      <c r="M13136" s="17"/>
    </row>
    <row r="13137" spans="4:13" x14ac:dyDescent="0.25">
      <c r="D13137" s="27"/>
      <c r="M13137" s="17"/>
    </row>
    <row r="13138" spans="4:13" x14ac:dyDescent="0.25">
      <c r="D13138" s="27"/>
      <c r="M13138" s="17"/>
    </row>
    <row r="13139" spans="4:13" x14ac:dyDescent="0.25">
      <c r="D13139" s="27"/>
      <c r="M13139" s="17"/>
    </row>
    <row r="13140" spans="4:13" x14ac:dyDescent="0.25">
      <c r="D13140" s="27"/>
      <c r="M13140" s="17"/>
    </row>
    <row r="13141" spans="4:13" x14ac:dyDescent="0.25">
      <c r="D13141" s="27"/>
      <c r="M13141" s="17"/>
    </row>
    <row r="13142" spans="4:13" x14ac:dyDescent="0.25">
      <c r="D13142" s="27"/>
      <c r="M13142" s="17"/>
    </row>
    <row r="13143" spans="4:13" x14ac:dyDescent="0.25">
      <c r="D13143" s="27"/>
      <c r="M13143" s="17"/>
    </row>
    <row r="13144" spans="4:13" x14ac:dyDescent="0.25">
      <c r="D13144" s="27"/>
      <c r="M13144" s="17"/>
    </row>
    <row r="13145" spans="4:13" x14ac:dyDescent="0.25">
      <c r="D13145" s="27"/>
      <c r="M13145" s="17"/>
    </row>
    <row r="13146" spans="4:13" x14ac:dyDescent="0.25">
      <c r="D13146" s="27"/>
      <c r="M13146" s="17"/>
    </row>
    <row r="13147" spans="4:13" x14ac:dyDescent="0.25">
      <c r="D13147" s="27"/>
      <c r="M13147" s="17"/>
    </row>
    <row r="13148" spans="4:13" x14ac:dyDescent="0.25">
      <c r="D13148" s="27"/>
      <c r="M13148" s="17"/>
    </row>
    <row r="13149" spans="4:13" x14ac:dyDescent="0.25">
      <c r="D13149" s="27"/>
      <c r="M13149" s="17"/>
    </row>
    <row r="13150" spans="4:13" x14ac:dyDescent="0.25">
      <c r="D13150" s="27"/>
      <c r="M13150" s="17"/>
    </row>
    <row r="13151" spans="4:13" x14ac:dyDescent="0.25">
      <c r="D13151" s="27"/>
      <c r="M13151" s="17"/>
    </row>
    <row r="13152" spans="4:13" x14ac:dyDescent="0.25">
      <c r="D13152" s="27"/>
      <c r="M13152" s="17"/>
    </row>
    <row r="13153" spans="4:13" x14ac:dyDescent="0.25">
      <c r="D13153" s="27"/>
      <c r="M13153" s="17"/>
    </row>
    <row r="13154" spans="4:13" x14ac:dyDescent="0.25">
      <c r="D13154" s="27"/>
      <c r="M13154" s="17"/>
    </row>
    <row r="13155" spans="4:13" x14ac:dyDescent="0.25">
      <c r="D13155" s="27"/>
      <c r="M13155" s="17"/>
    </row>
    <row r="13156" spans="4:13" x14ac:dyDescent="0.25">
      <c r="D13156" s="27"/>
      <c r="M13156" s="17"/>
    </row>
    <row r="13157" spans="4:13" x14ac:dyDescent="0.25">
      <c r="D13157" s="27"/>
      <c r="M13157" s="17"/>
    </row>
    <row r="13158" spans="4:13" x14ac:dyDescent="0.25">
      <c r="D13158" s="27"/>
      <c r="M13158" s="17"/>
    </row>
    <row r="13159" spans="4:13" x14ac:dyDescent="0.25">
      <c r="D13159" s="27"/>
      <c r="M13159" s="17"/>
    </row>
    <row r="13160" spans="4:13" x14ac:dyDescent="0.25">
      <c r="D13160" s="27"/>
      <c r="M13160" s="17"/>
    </row>
    <row r="13161" spans="4:13" x14ac:dyDescent="0.25">
      <c r="D13161" s="27"/>
      <c r="M13161" s="17"/>
    </row>
    <row r="13162" spans="4:13" x14ac:dyDescent="0.25">
      <c r="D13162" s="27"/>
      <c r="M13162" s="17"/>
    </row>
    <row r="13163" spans="4:13" x14ac:dyDescent="0.25">
      <c r="D13163" s="27"/>
      <c r="M13163" s="17"/>
    </row>
    <row r="13164" spans="4:13" x14ac:dyDescent="0.25">
      <c r="D13164" s="27"/>
      <c r="M13164" s="17"/>
    </row>
    <row r="13165" spans="4:13" x14ac:dyDescent="0.25">
      <c r="D13165" s="27"/>
      <c r="M13165" s="17"/>
    </row>
    <row r="13166" spans="4:13" x14ac:dyDescent="0.25">
      <c r="D13166" s="27"/>
      <c r="M13166" s="17"/>
    </row>
    <row r="13167" spans="4:13" x14ac:dyDescent="0.25">
      <c r="D13167" s="27"/>
      <c r="M13167" s="17"/>
    </row>
    <row r="13168" spans="4:13" x14ac:dyDescent="0.25">
      <c r="D13168" s="27"/>
      <c r="M13168" s="17"/>
    </row>
    <row r="13169" spans="4:13" x14ac:dyDescent="0.25">
      <c r="D13169" s="27"/>
      <c r="M13169" s="17"/>
    </row>
    <row r="13170" spans="4:13" x14ac:dyDescent="0.25">
      <c r="D13170" s="27"/>
      <c r="M13170" s="17"/>
    </row>
    <row r="13171" spans="4:13" x14ac:dyDescent="0.25">
      <c r="D13171" s="27"/>
      <c r="M13171" s="17"/>
    </row>
    <row r="13172" spans="4:13" x14ac:dyDescent="0.25">
      <c r="D13172" s="27"/>
      <c r="M13172" s="17"/>
    </row>
    <row r="13173" spans="4:13" x14ac:dyDescent="0.25">
      <c r="D13173" s="27"/>
      <c r="M13173" s="17"/>
    </row>
    <row r="13174" spans="4:13" x14ac:dyDescent="0.25">
      <c r="D13174" s="27"/>
      <c r="M13174" s="17"/>
    </row>
    <row r="13175" spans="4:13" x14ac:dyDescent="0.25">
      <c r="D13175" s="27"/>
      <c r="M13175" s="17"/>
    </row>
    <row r="13176" spans="4:13" x14ac:dyDescent="0.25">
      <c r="D13176" s="27"/>
      <c r="M13176" s="17"/>
    </row>
    <row r="13177" spans="4:13" x14ac:dyDescent="0.25">
      <c r="D13177" s="27"/>
      <c r="M13177" s="17"/>
    </row>
    <row r="13178" spans="4:13" x14ac:dyDescent="0.25">
      <c r="D13178" s="27"/>
      <c r="M13178" s="17"/>
    </row>
    <row r="13179" spans="4:13" x14ac:dyDescent="0.25">
      <c r="D13179" s="27"/>
      <c r="M13179" s="17"/>
    </row>
    <row r="13180" spans="4:13" x14ac:dyDescent="0.25">
      <c r="D13180" s="27"/>
      <c r="M13180" s="17"/>
    </row>
    <row r="13181" spans="4:13" x14ac:dyDescent="0.25">
      <c r="D13181" s="27"/>
      <c r="M13181" s="17"/>
    </row>
    <row r="13182" spans="4:13" x14ac:dyDescent="0.25">
      <c r="D13182" s="27"/>
      <c r="M13182" s="17"/>
    </row>
    <row r="13183" spans="4:13" x14ac:dyDescent="0.25">
      <c r="D13183" s="27"/>
      <c r="M13183" s="17"/>
    </row>
    <row r="13184" spans="4:13" x14ac:dyDescent="0.25">
      <c r="D13184" s="27"/>
      <c r="M13184" s="17"/>
    </row>
    <row r="13185" spans="4:13" x14ac:dyDescent="0.25">
      <c r="D13185" s="27"/>
      <c r="M13185" s="17"/>
    </row>
    <row r="13186" spans="4:13" x14ac:dyDescent="0.25">
      <c r="D13186" s="27"/>
      <c r="M13186" s="17"/>
    </row>
    <row r="13187" spans="4:13" x14ac:dyDescent="0.25">
      <c r="D13187" s="27"/>
      <c r="M13187" s="17"/>
    </row>
    <row r="13188" spans="4:13" x14ac:dyDescent="0.25">
      <c r="D13188" s="27"/>
      <c r="M13188" s="17"/>
    </row>
    <row r="13189" spans="4:13" x14ac:dyDescent="0.25">
      <c r="D13189" s="27"/>
      <c r="M13189" s="17"/>
    </row>
    <row r="13190" spans="4:13" x14ac:dyDescent="0.25">
      <c r="D13190" s="27"/>
      <c r="M13190" s="17"/>
    </row>
    <row r="13191" spans="4:13" x14ac:dyDescent="0.25">
      <c r="D13191" s="27"/>
      <c r="M13191" s="17"/>
    </row>
    <row r="13192" spans="4:13" x14ac:dyDescent="0.25">
      <c r="D13192" s="27"/>
      <c r="M13192" s="17"/>
    </row>
    <row r="13193" spans="4:13" x14ac:dyDescent="0.25">
      <c r="D13193" s="27"/>
      <c r="M13193" s="17"/>
    </row>
    <row r="13194" spans="4:13" x14ac:dyDescent="0.25">
      <c r="D13194" s="27"/>
      <c r="M13194" s="17"/>
    </row>
    <row r="13195" spans="4:13" x14ac:dyDescent="0.25">
      <c r="D13195" s="27"/>
      <c r="M13195" s="17"/>
    </row>
    <row r="13196" spans="4:13" x14ac:dyDescent="0.25">
      <c r="D13196" s="27"/>
      <c r="M13196" s="17"/>
    </row>
    <row r="13197" spans="4:13" x14ac:dyDescent="0.25">
      <c r="D13197" s="27"/>
      <c r="M13197" s="17"/>
    </row>
    <row r="13198" spans="4:13" x14ac:dyDescent="0.25">
      <c r="D13198" s="27"/>
      <c r="M13198" s="17"/>
    </row>
    <row r="13199" spans="4:13" x14ac:dyDescent="0.25">
      <c r="D13199" s="27"/>
      <c r="M13199" s="17"/>
    </row>
    <row r="13200" spans="4:13" x14ac:dyDescent="0.25">
      <c r="D13200" s="27"/>
      <c r="M13200" s="17"/>
    </row>
    <row r="13201" spans="4:13" x14ac:dyDescent="0.25">
      <c r="D13201" s="27"/>
      <c r="M13201" s="17"/>
    </row>
    <row r="13202" spans="4:13" x14ac:dyDescent="0.25">
      <c r="D13202" s="27"/>
      <c r="M13202" s="17"/>
    </row>
    <row r="13203" spans="4:13" x14ac:dyDescent="0.25">
      <c r="D13203" s="27"/>
      <c r="M13203" s="17"/>
    </row>
    <row r="13204" spans="4:13" x14ac:dyDescent="0.25">
      <c r="D13204" s="27"/>
      <c r="M13204" s="17"/>
    </row>
    <row r="13205" spans="4:13" x14ac:dyDescent="0.25">
      <c r="D13205" s="27"/>
      <c r="M13205" s="17"/>
    </row>
    <row r="13206" spans="4:13" x14ac:dyDescent="0.25">
      <c r="D13206" s="27"/>
      <c r="M13206" s="17"/>
    </row>
    <row r="13207" spans="4:13" x14ac:dyDescent="0.25">
      <c r="D13207" s="27"/>
      <c r="M13207" s="17"/>
    </row>
    <row r="13208" spans="4:13" x14ac:dyDescent="0.25">
      <c r="D13208" s="27"/>
      <c r="M13208" s="17"/>
    </row>
    <row r="13209" spans="4:13" x14ac:dyDescent="0.25">
      <c r="D13209" s="27"/>
      <c r="M13209" s="17"/>
    </row>
    <row r="13210" spans="4:13" x14ac:dyDescent="0.25">
      <c r="D13210" s="27"/>
      <c r="M13210" s="17"/>
    </row>
    <row r="13211" spans="4:13" x14ac:dyDescent="0.25">
      <c r="D13211" s="27"/>
      <c r="M13211" s="17"/>
    </row>
    <row r="13212" spans="4:13" x14ac:dyDescent="0.25">
      <c r="D13212" s="27"/>
      <c r="M13212" s="17"/>
    </row>
    <row r="13213" spans="4:13" x14ac:dyDescent="0.25">
      <c r="D13213" s="27"/>
      <c r="M13213" s="17"/>
    </row>
    <row r="13214" spans="4:13" x14ac:dyDescent="0.25">
      <c r="D13214" s="27"/>
      <c r="M13214" s="17"/>
    </row>
    <row r="13215" spans="4:13" x14ac:dyDescent="0.25">
      <c r="D13215" s="27"/>
      <c r="M13215" s="17"/>
    </row>
    <row r="13216" spans="4:13" x14ac:dyDescent="0.25">
      <c r="D13216" s="27"/>
      <c r="M13216" s="17"/>
    </row>
    <row r="13217" spans="4:13" x14ac:dyDescent="0.25">
      <c r="D13217" s="27"/>
      <c r="M13217" s="17"/>
    </row>
    <row r="13218" spans="4:13" x14ac:dyDescent="0.25">
      <c r="D13218" s="27"/>
      <c r="M13218" s="17"/>
    </row>
    <row r="13219" spans="4:13" x14ac:dyDescent="0.25">
      <c r="D13219" s="27"/>
      <c r="M13219" s="17"/>
    </row>
    <row r="13220" spans="4:13" x14ac:dyDescent="0.25">
      <c r="D13220" s="27"/>
      <c r="M13220" s="17"/>
    </row>
    <row r="13221" spans="4:13" x14ac:dyDescent="0.25">
      <c r="D13221" s="27"/>
      <c r="M13221" s="17"/>
    </row>
    <row r="13222" spans="4:13" x14ac:dyDescent="0.25">
      <c r="D13222" s="27"/>
      <c r="M13222" s="17"/>
    </row>
    <row r="13223" spans="4:13" x14ac:dyDescent="0.25">
      <c r="D13223" s="27"/>
      <c r="M13223" s="17"/>
    </row>
    <row r="13224" spans="4:13" x14ac:dyDescent="0.25">
      <c r="D13224" s="27"/>
      <c r="M13224" s="17"/>
    </row>
    <row r="13225" spans="4:13" x14ac:dyDescent="0.25">
      <c r="D13225" s="27"/>
      <c r="M13225" s="17"/>
    </row>
    <row r="13226" spans="4:13" x14ac:dyDescent="0.25">
      <c r="D13226" s="27"/>
      <c r="M13226" s="17"/>
    </row>
    <row r="13227" spans="4:13" x14ac:dyDescent="0.25">
      <c r="D13227" s="27"/>
      <c r="M13227" s="17"/>
    </row>
    <row r="13228" spans="4:13" x14ac:dyDescent="0.25">
      <c r="D13228" s="27"/>
      <c r="M13228" s="17"/>
    </row>
    <row r="13229" spans="4:13" x14ac:dyDescent="0.25">
      <c r="D13229" s="27"/>
      <c r="M13229" s="17"/>
    </row>
    <row r="13230" spans="4:13" x14ac:dyDescent="0.25">
      <c r="D13230" s="27"/>
      <c r="M13230" s="17"/>
    </row>
    <row r="13231" spans="4:13" x14ac:dyDescent="0.25">
      <c r="D13231" s="27"/>
      <c r="M13231" s="17"/>
    </row>
    <row r="13232" spans="4:13" x14ac:dyDescent="0.25">
      <c r="D13232" s="27"/>
      <c r="M13232" s="17"/>
    </row>
    <row r="13233" spans="4:13" x14ac:dyDescent="0.25">
      <c r="D13233" s="27"/>
      <c r="M13233" s="17"/>
    </row>
    <row r="13234" spans="4:13" x14ac:dyDescent="0.25">
      <c r="D13234" s="27"/>
      <c r="M13234" s="17"/>
    </row>
    <row r="13235" spans="4:13" x14ac:dyDescent="0.25">
      <c r="D13235" s="27"/>
      <c r="M13235" s="17"/>
    </row>
    <row r="13236" spans="4:13" x14ac:dyDescent="0.25">
      <c r="D13236" s="27"/>
      <c r="M13236" s="17"/>
    </row>
    <row r="13237" spans="4:13" x14ac:dyDescent="0.25">
      <c r="D13237" s="27"/>
      <c r="M13237" s="17"/>
    </row>
    <row r="13238" spans="4:13" x14ac:dyDescent="0.25">
      <c r="D13238" s="27"/>
      <c r="M13238" s="17"/>
    </row>
    <row r="13239" spans="4:13" x14ac:dyDescent="0.25">
      <c r="D13239" s="27"/>
      <c r="M13239" s="17"/>
    </row>
    <row r="13240" spans="4:13" x14ac:dyDescent="0.25">
      <c r="D13240" s="27"/>
      <c r="M13240" s="17"/>
    </row>
    <row r="13241" spans="4:13" x14ac:dyDescent="0.25">
      <c r="D13241" s="27"/>
      <c r="M13241" s="17"/>
    </row>
    <row r="13242" spans="4:13" x14ac:dyDescent="0.25">
      <c r="D13242" s="27"/>
      <c r="M13242" s="17"/>
    </row>
    <row r="13243" spans="4:13" x14ac:dyDescent="0.25">
      <c r="D13243" s="27"/>
      <c r="M13243" s="17"/>
    </row>
    <row r="13244" spans="4:13" x14ac:dyDescent="0.25">
      <c r="D13244" s="27"/>
      <c r="M13244" s="17"/>
    </row>
    <row r="13245" spans="4:13" x14ac:dyDescent="0.25">
      <c r="D13245" s="27"/>
      <c r="M13245" s="17"/>
    </row>
    <row r="13246" spans="4:13" x14ac:dyDescent="0.25">
      <c r="D13246" s="27"/>
      <c r="M13246" s="17"/>
    </row>
    <row r="13247" spans="4:13" x14ac:dyDescent="0.25">
      <c r="D13247" s="27"/>
      <c r="M13247" s="17"/>
    </row>
    <row r="13248" spans="4:13" x14ac:dyDescent="0.25">
      <c r="D13248" s="27"/>
      <c r="M13248" s="17"/>
    </row>
    <row r="13249" spans="4:13" x14ac:dyDescent="0.25">
      <c r="D13249" s="27"/>
      <c r="M13249" s="17"/>
    </row>
    <row r="13250" spans="4:13" x14ac:dyDescent="0.25">
      <c r="D13250" s="27"/>
      <c r="M13250" s="17"/>
    </row>
    <row r="13251" spans="4:13" x14ac:dyDescent="0.25">
      <c r="D13251" s="27"/>
      <c r="M13251" s="17"/>
    </row>
    <row r="13252" spans="4:13" x14ac:dyDescent="0.25">
      <c r="D13252" s="27"/>
      <c r="M13252" s="17"/>
    </row>
    <row r="13253" spans="4:13" x14ac:dyDescent="0.25">
      <c r="D13253" s="27"/>
      <c r="M13253" s="17"/>
    </row>
    <row r="13254" spans="4:13" x14ac:dyDescent="0.25">
      <c r="D13254" s="27"/>
      <c r="M13254" s="17"/>
    </row>
    <row r="13255" spans="4:13" x14ac:dyDescent="0.25">
      <c r="D13255" s="27"/>
      <c r="M13255" s="17"/>
    </row>
    <row r="13256" spans="4:13" x14ac:dyDescent="0.25">
      <c r="D13256" s="27"/>
      <c r="M13256" s="17"/>
    </row>
    <row r="13257" spans="4:13" x14ac:dyDescent="0.25">
      <c r="D13257" s="27"/>
      <c r="M13257" s="17"/>
    </row>
    <row r="13258" spans="4:13" x14ac:dyDescent="0.25">
      <c r="D13258" s="27"/>
      <c r="M13258" s="17"/>
    </row>
    <row r="13259" spans="4:13" x14ac:dyDescent="0.25">
      <c r="D13259" s="27"/>
      <c r="M13259" s="17"/>
    </row>
    <row r="13260" spans="4:13" x14ac:dyDescent="0.25">
      <c r="D13260" s="27"/>
      <c r="M13260" s="17"/>
    </row>
    <row r="13261" spans="4:13" x14ac:dyDescent="0.25">
      <c r="D13261" s="27"/>
      <c r="M13261" s="17"/>
    </row>
    <row r="13262" spans="4:13" x14ac:dyDescent="0.25">
      <c r="D13262" s="27"/>
      <c r="M13262" s="17"/>
    </row>
    <row r="13263" spans="4:13" x14ac:dyDescent="0.25">
      <c r="D13263" s="27"/>
      <c r="M13263" s="17"/>
    </row>
    <row r="13264" spans="4:13" x14ac:dyDescent="0.25">
      <c r="D13264" s="27"/>
      <c r="M13264" s="17"/>
    </row>
    <row r="13265" spans="4:13" x14ac:dyDescent="0.25">
      <c r="D13265" s="27"/>
      <c r="M13265" s="17"/>
    </row>
    <row r="13266" spans="4:13" x14ac:dyDescent="0.25">
      <c r="D13266" s="27"/>
      <c r="M13266" s="17"/>
    </row>
    <row r="13267" spans="4:13" x14ac:dyDescent="0.25">
      <c r="D13267" s="27"/>
      <c r="M13267" s="17"/>
    </row>
    <row r="13268" spans="4:13" x14ac:dyDescent="0.25">
      <c r="D13268" s="27"/>
      <c r="M13268" s="17"/>
    </row>
    <row r="13269" spans="4:13" x14ac:dyDescent="0.25">
      <c r="D13269" s="27"/>
      <c r="M13269" s="17"/>
    </row>
    <row r="13270" spans="4:13" x14ac:dyDescent="0.25">
      <c r="D13270" s="27"/>
      <c r="M13270" s="17"/>
    </row>
    <row r="13271" spans="4:13" x14ac:dyDescent="0.25">
      <c r="D13271" s="27"/>
      <c r="M13271" s="17"/>
    </row>
    <row r="13272" spans="4:13" x14ac:dyDescent="0.25">
      <c r="D13272" s="27"/>
      <c r="M13272" s="17"/>
    </row>
    <row r="13273" spans="4:13" x14ac:dyDescent="0.25">
      <c r="D13273" s="27"/>
      <c r="M13273" s="17"/>
    </row>
    <row r="13274" spans="4:13" x14ac:dyDescent="0.25">
      <c r="D13274" s="27"/>
      <c r="M13274" s="17"/>
    </row>
    <row r="13275" spans="4:13" x14ac:dyDescent="0.25">
      <c r="D13275" s="27"/>
      <c r="M13275" s="17"/>
    </row>
    <row r="13276" spans="4:13" x14ac:dyDescent="0.25">
      <c r="D13276" s="27"/>
      <c r="M13276" s="17"/>
    </row>
    <row r="13277" spans="4:13" x14ac:dyDescent="0.25">
      <c r="D13277" s="27"/>
      <c r="M13277" s="17"/>
    </row>
    <row r="13278" spans="4:13" x14ac:dyDescent="0.25">
      <c r="D13278" s="27"/>
      <c r="M13278" s="17"/>
    </row>
    <row r="13279" spans="4:13" x14ac:dyDescent="0.25">
      <c r="D13279" s="27"/>
      <c r="M13279" s="17"/>
    </row>
    <row r="13280" spans="4:13" x14ac:dyDescent="0.25">
      <c r="D13280" s="27"/>
      <c r="M13280" s="17"/>
    </row>
    <row r="13281" spans="4:13" x14ac:dyDescent="0.25">
      <c r="D13281" s="27"/>
      <c r="M13281" s="17"/>
    </row>
    <row r="13282" spans="4:13" x14ac:dyDescent="0.25">
      <c r="D13282" s="27"/>
      <c r="M13282" s="17"/>
    </row>
    <row r="13283" spans="4:13" x14ac:dyDescent="0.25">
      <c r="D13283" s="27"/>
      <c r="M13283" s="17"/>
    </row>
    <row r="13284" spans="4:13" x14ac:dyDescent="0.25">
      <c r="D13284" s="27"/>
      <c r="M13284" s="17"/>
    </row>
    <row r="13285" spans="4:13" x14ac:dyDescent="0.25">
      <c r="D13285" s="27"/>
      <c r="M13285" s="17"/>
    </row>
    <row r="13286" spans="4:13" x14ac:dyDescent="0.25">
      <c r="D13286" s="27"/>
      <c r="M13286" s="17"/>
    </row>
    <row r="13287" spans="4:13" x14ac:dyDescent="0.25">
      <c r="D13287" s="27"/>
      <c r="M13287" s="17"/>
    </row>
    <row r="13288" spans="4:13" x14ac:dyDescent="0.25">
      <c r="D13288" s="27"/>
      <c r="M13288" s="17"/>
    </row>
    <row r="13289" spans="4:13" x14ac:dyDescent="0.25">
      <c r="D13289" s="27"/>
      <c r="M13289" s="17"/>
    </row>
    <row r="13290" spans="4:13" x14ac:dyDescent="0.25">
      <c r="D13290" s="27"/>
      <c r="M13290" s="17"/>
    </row>
    <row r="13291" spans="4:13" x14ac:dyDescent="0.25">
      <c r="D13291" s="27"/>
      <c r="M13291" s="17"/>
    </row>
    <row r="13292" spans="4:13" x14ac:dyDescent="0.25">
      <c r="D13292" s="27"/>
      <c r="M13292" s="17"/>
    </row>
    <row r="13293" spans="4:13" x14ac:dyDescent="0.25">
      <c r="D13293" s="27"/>
      <c r="M13293" s="17"/>
    </row>
    <row r="13294" spans="4:13" x14ac:dyDescent="0.25">
      <c r="D13294" s="27"/>
      <c r="M13294" s="17"/>
    </row>
    <row r="13295" spans="4:13" x14ac:dyDescent="0.25">
      <c r="D13295" s="27"/>
      <c r="M13295" s="17"/>
    </row>
    <row r="13296" spans="4:13" x14ac:dyDescent="0.25">
      <c r="D13296" s="27"/>
      <c r="M13296" s="17"/>
    </row>
    <row r="13297" spans="4:13" x14ac:dyDescent="0.25">
      <c r="D13297" s="27"/>
      <c r="M13297" s="17"/>
    </row>
    <row r="13298" spans="4:13" x14ac:dyDescent="0.25">
      <c r="D13298" s="27"/>
      <c r="M13298" s="17"/>
    </row>
    <row r="13299" spans="4:13" x14ac:dyDescent="0.25">
      <c r="D13299" s="27"/>
      <c r="M13299" s="17"/>
    </row>
    <row r="13300" spans="4:13" x14ac:dyDescent="0.25">
      <c r="D13300" s="27"/>
      <c r="M13300" s="17"/>
    </row>
    <row r="13301" spans="4:13" x14ac:dyDescent="0.25">
      <c r="D13301" s="27"/>
      <c r="M13301" s="17"/>
    </row>
    <row r="13302" spans="4:13" x14ac:dyDescent="0.25">
      <c r="D13302" s="27"/>
      <c r="M13302" s="17"/>
    </row>
    <row r="13303" spans="4:13" x14ac:dyDescent="0.25">
      <c r="D13303" s="27"/>
      <c r="M13303" s="17"/>
    </row>
    <row r="13304" spans="4:13" x14ac:dyDescent="0.25">
      <c r="D13304" s="27"/>
      <c r="M13304" s="17"/>
    </row>
    <row r="13305" spans="4:13" x14ac:dyDescent="0.25">
      <c r="D13305" s="27"/>
      <c r="M13305" s="17"/>
    </row>
    <row r="13306" spans="4:13" x14ac:dyDescent="0.25">
      <c r="D13306" s="27"/>
      <c r="M13306" s="17"/>
    </row>
    <row r="13307" spans="4:13" x14ac:dyDescent="0.25">
      <c r="D13307" s="27"/>
      <c r="M13307" s="17"/>
    </row>
    <row r="13308" spans="4:13" x14ac:dyDescent="0.25">
      <c r="D13308" s="27"/>
      <c r="M13308" s="17"/>
    </row>
    <row r="13309" spans="4:13" x14ac:dyDescent="0.25">
      <c r="D13309" s="27"/>
      <c r="M13309" s="17"/>
    </row>
    <row r="13310" spans="4:13" x14ac:dyDescent="0.25">
      <c r="D13310" s="27"/>
      <c r="M13310" s="17"/>
    </row>
    <row r="13311" spans="4:13" x14ac:dyDescent="0.25">
      <c r="D13311" s="27"/>
      <c r="M13311" s="17"/>
    </row>
    <row r="13312" spans="4:13" x14ac:dyDescent="0.25">
      <c r="D13312" s="27"/>
      <c r="M13312" s="17"/>
    </row>
    <row r="13313" spans="4:13" x14ac:dyDescent="0.25">
      <c r="D13313" s="27"/>
      <c r="M13313" s="17"/>
    </row>
    <row r="13314" spans="4:13" x14ac:dyDescent="0.25">
      <c r="D13314" s="27"/>
      <c r="M13314" s="17"/>
    </row>
    <row r="13315" spans="4:13" x14ac:dyDescent="0.25">
      <c r="D13315" s="27"/>
      <c r="M13315" s="17"/>
    </row>
    <row r="13316" spans="4:13" x14ac:dyDescent="0.25">
      <c r="D13316" s="27"/>
      <c r="M13316" s="17"/>
    </row>
    <row r="13317" spans="4:13" x14ac:dyDescent="0.25">
      <c r="D13317" s="27"/>
      <c r="M13317" s="17"/>
    </row>
    <row r="13318" spans="4:13" x14ac:dyDescent="0.25">
      <c r="D13318" s="27"/>
      <c r="M13318" s="17"/>
    </row>
    <row r="13319" spans="4:13" x14ac:dyDescent="0.25">
      <c r="D13319" s="27"/>
      <c r="M13319" s="17"/>
    </row>
    <row r="13320" spans="4:13" x14ac:dyDescent="0.25">
      <c r="D13320" s="27"/>
      <c r="M13320" s="17"/>
    </row>
    <row r="13321" spans="4:13" x14ac:dyDescent="0.25">
      <c r="D13321" s="27"/>
      <c r="M13321" s="17"/>
    </row>
    <row r="13322" spans="4:13" x14ac:dyDescent="0.25">
      <c r="D13322" s="27"/>
      <c r="M13322" s="17"/>
    </row>
    <row r="13323" spans="4:13" x14ac:dyDescent="0.25">
      <c r="D13323" s="27"/>
      <c r="M13323" s="17"/>
    </row>
    <row r="13324" spans="4:13" x14ac:dyDescent="0.25">
      <c r="D13324" s="27"/>
      <c r="M13324" s="17"/>
    </row>
    <row r="13325" spans="4:13" x14ac:dyDescent="0.25">
      <c r="D13325" s="27"/>
      <c r="M13325" s="17"/>
    </row>
    <row r="13326" spans="4:13" x14ac:dyDescent="0.25">
      <c r="D13326" s="27"/>
      <c r="M13326" s="17"/>
    </row>
    <row r="13327" spans="4:13" x14ac:dyDescent="0.25">
      <c r="D13327" s="27"/>
      <c r="M13327" s="17"/>
    </row>
    <row r="13328" spans="4:13" x14ac:dyDescent="0.25">
      <c r="D13328" s="27"/>
      <c r="M13328" s="17"/>
    </row>
    <row r="13329" spans="4:13" x14ac:dyDescent="0.25">
      <c r="D13329" s="27"/>
      <c r="M13329" s="17"/>
    </row>
    <row r="13330" spans="4:13" x14ac:dyDescent="0.25">
      <c r="D13330" s="27"/>
      <c r="M13330" s="17"/>
    </row>
    <row r="13331" spans="4:13" x14ac:dyDescent="0.25">
      <c r="D13331" s="27"/>
      <c r="M13331" s="17"/>
    </row>
    <row r="13332" spans="4:13" x14ac:dyDescent="0.25">
      <c r="D13332" s="27"/>
      <c r="M13332" s="17"/>
    </row>
    <row r="13333" spans="4:13" x14ac:dyDescent="0.25">
      <c r="D13333" s="27"/>
      <c r="M13333" s="17"/>
    </row>
    <row r="13334" spans="4:13" x14ac:dyDescent="0.25">
      <c r="D13334" s="27"/>
      <c r="M13334" s="17"/>
    </row>
    <row r="13335" spans="4:13" x14ac:dyDescent="0.25">
      <c r="D13335" s="27"/>
      <c r="M13335" s="17"/>
    </row>
    <row r="13336" spans="4:13" x14ac:dyDescent="0.25">
      <c r="D13336" s="27"/>
      <c r="M13336" s="17"/>
    </row>
    <row r="13337" spans="4:13" x14ac:dyDescent="0.25">
      <c r="D13337" s="27"/>
      <c r="M13337" s="17"/>
    </row>
    <row r="13338" spans="4:13" x14ac:dyDescent="0.25">
      <c r="D13338" s="27"/>
      <c r="M13338" s="17"/>
    </row>
    <row r="13339" spans="4:13" x14ac:dyDescent="0.25">
      <c r="D13339" s="27"/>
      <c r="M13339" s="17"/>
    </row>
    <row r="13340" spans="4:13" x14ac:dyDescent="0.25">
      <c r="D13340" s="27"/>
      <c r="M13340" s="17"/>
    </row>
    <row r="13341" spans="4:13" x14ac:dyDescent="0.25">
      <c r="D13341" s="27"/>
      <c r="M13341" s="17"/>
    </row>
    <row r="13342" spans="4:13" x14ac:dyDescent="0.25">
      <c r="D13342" s="27"/>
      <c r="M13342" s="17"/>
    </row>
    <row r="13343" spans="4:13" x14ac:dyDescent="0.25">
      <c r="D13343" s="27"/>
      <c r="M13343" s="17"/>
    </row>
    <row r="13344" spans="4:13" x14ac:dyDescent="0.25">
      <c r="D13344" s="27"/>
      <c r="M13344" s="17"/>
    </row>
    <row r="13345" spans="4:13" x14ac:dyDescent="0.25">
      <c r="D13345" s="27"/>
      <c r="M13345" s="17"/>
    </row>
    <row r="13346" spans="4:13" x14ac:dyDescent="0.25">
      <c r="D13346" s="27"/>
      <c r="M13346" s="17"/>
    </row>
    <row r="13347" spans="4:13" x14ac:dyDescent="0.25">
      <c r="D13347" s="27"/>
      <c r="M13347" s="17"/>
    </row>
    <row r="13348" spans="4:13" x14ac:dyDescent="0.25">
      <c r="D13348" s="27"/>
      <c r="M13348" s="17"/>
    </row>
    <row r="13349" spans="4:13" x14ac:dyDescent="0.25">
      <c r="D13349" s="27"/>
      <c r="M13349" s="17"/>
    </row>
    <row r="13350" spans="4:13" x14ac:dyDescent="0.25">
      <c r="D13350" s="27"/>
      <c r="M13350" s="17"/>
    </row>
    <row r="13351" spans="4:13" x14ac:dyDescent="0.25">
      <c r="D13351" s="27"/>
      <c r="M13351" s="17"/>
    </row>
    <row r="13352" spans="4:13" x14ac:dyDescent="0.25">
      <c r="D13352" s="27"/>
      <c r="M13352" s="17"/>
    </row>
    <row r="13353" spans="4:13" x14ac:dyDescent="0.25">
      <c r="D13353" s="27"/>
      <c r="M13353" s="17"/>
    </row>
    <row r="13354" spans="4:13" x14ac:dyDescent="0.25">
      <c r="D13354" s="27"/>
      <c r="M13354" s="17"/>
    </row>
    <row r="13355" spans="4:13" x14ac:dyDescent="0.25">
      <c r="D13355" s="27"/>
      <c r="M13355" s="17"/>
    </row>
    <row r="13356" spans="4:13" x14ac:dyDescent="0.25">
      <c r="D13356" s="27"/>
      <c r="M13356" s="17"/>
    </row>
    <row r="13357" spans="4:13" x14ac:dyDescent="0.25">
      <c r="D13357" s="27"/>
      <c r="M13357" s="17"/>
    </row>
    <row r="13358" spans="4:13" x14ac:dyDescent="0.25">
      <c r="D13358" s="27"/>
      <c r="M13358" s="17"/>
    </row>
    <row r="13359" spans="4:13" x14ac:dyDescent="0.25">
      <c r="D13359" s="27"/>
      <c r="M13359" s="17"/>
    </row>
    <row r="13360" spans="4:13" x14ac:dyDescent="0.25">
      <c r="D13360" s="27"/>
      <c r="M13360" s="17"/>
    </row>
    <row r="13361" spans="4:13" x14ac:dyDescent="0.25">
      <c r="D13361" s="27"/>
      <c r="M13361" s="17"/>
    </row>
    <row r="13362" spans="4:13" x14ac:dyDescent="0.25">
      <c r="D13362" s="27"/>
      <c r="M13362" s="17"/>
    </row>
    <row r="13363" spans="4:13" x14ac:dyDescent="0.25">
      <c r="D13363" s="27"/>
      <c r="M13363" s="17"/>
    </row>
    <row r="13364" spans="4:13" x14ac:dyDescent="0.25">
      <c r="D13364" s="27"/>
      <c r="M13364" s="17"/>
    </row>
    <row r="13365" spans="4:13" x14ac:dyDescent="0.25">
      <c r="D13365" s="27"/>
      <c r="M13365" s="17"/>
    </row>
    <row r="13366" spans="4:13" x14ac:dyDescent="0.25">
      <c r="D13366" s="27"/>
      <c r="M13366" s="17"/>
    </row>
    <row r="13367" spans="4:13" x14ac:dyDescent="0.25">
      <c r="D13367" s="27"/>
      <c r="M13367" s="17"/>
    </row>
    <row r="13368" spans="4:13" x14ac:dyDescent="0.25">
      <c r="D13368" s="27"/>
      <c r="M13368" s="17"/>
    </row>
    <row r="13369" spans="4:13" x14ac:dyDescent="0.25">
      <c r="D13369" s="27"/>
      <c r="M13369" s="17"/>
    </row>
    <row r="13370" spans="4:13" x14ac:dyDescent="0.25">
      <c r="D13370" s="27"/>
      <c r="M13370" s="17"/>
    </row>
    <row r="13371" spans="4:13" x14ac:dyDescent="0.25">
      <c r="D13371" s="27"/>
      <c r="M13371" s="17"/>
    </row>
    <row r="13372" spans="4:13" x14ac:dyDescent="0.25">
      <c r="D13372" s="27"/>
      <c r="M13372" s="17"/>
    </row>
    <row r="13373" spans="4:13" x14ac:dyDescent="0.25">
      <c r="D13373" s="27"/>
      <c r="M13373" s="17"/>
    </row>
    <row r="13374" spans="4:13" x14ac:dyDescent="0.25">
      <c r="D13374" s="27"/>
      <c r="M13374" s="17"/>
    </row>
    <row r="13375" spans="4:13" x14ac:dyDescent="0.25">
      <c r="D13375" s="27"/>
      <c r="M13375" s="17"/>
    </row>
    <row r="13376" spans="4:13" x14ac:dyDescent="0.25">
      <c r="D13376" s="27"/>
      <c r="M13376" s="17"/>
    </row>
    <row r="13377" spans="4:13" x14ac:dyDescent="0.25">
      <c r="D13377" s="27"/>
      <c r="M13377" s="17"/>
    </row>
    <row r="13378" spans="4:13" x14ac:dyDescent="0.25">
      <c r="D13378" s="27"/>
      <c r="M13378" s="17"/>
    </row>
    <row r="13379" spans="4:13" x14ac:dyDescent="0.25">
      <c r="D13379" s="27"/>
      <c r="M13379" s="17"/>
    </row>
    <row r="13380" spans="4:13" x14ac:dyDescent="0.25">
      <c r="D13380" s="27"/>
      <c r="M13380" s="17"/>
    </row>
    <row r="13381" spans="4:13" x14ac:dyDescent="0.25">
      <c r="D13381" s="27"/>
      <c r="M13381" s="17"/>
    </row>
    <row r="13382" spans="4:13" x14ac:dyDescent="0.25">
      <c r="D13382" s="27"/>
      <c r="M13382" s="17"/>
    </row>
    <row r="13383" spans="4:13" x14ac:dyDescent="0.25">
      <c r="D13383" s="27"/>
      <c r="M13383" s="17"/>
    </row>
    <row r="13384" spans="4:13" x14ac:dyDescent="0.25">
      <c r="D13384" s="27"/>
      <c r="M13384" s="17"/>
    </row>
    <row r="13385" spans="4:13" x14ac:dyDescent="0.25">
      <c r="D13385" s="27"/>
      <c r="M13385" s="17"/>
    </row>
    <row r="13386" spans="4:13" x14ac:dyDescent="0.25">
      <c r="D13386" s="27"/>
      <c r="M13386" s="17"/>
    </row>
    <row r="13387" spans="4:13" x14ac:dyDescent="0.25">
      <c r="D13387" s="27"/>
      <c r="M13387" s="17"/>
    </row>
    <row r="13388" spans="4:13" x14ac:dyDescent="0.25">
      <c r="D13388" s="27"/>
      <c r="M13388" s="17"/>
    </row>
    <row r="13389" spans="4:13" x14ac:dyDescent="0.25">
      <c r="D13389" s="27"/>
      <c r="M13389" s="17"/>
    </row>
    <row r="13390" spans="4:13" x14ac:dyDescent="0.25">
      <c r="D13390" s="27"/>
      <c r="M13390" s="17"/>
    </row>
    <row r="13391" spans="4:13" x14ac:dyDescent="0.25">
      <c r="D13391" s="27"/>
      <c r="M13391" s="17"/>
    </row>
    <row r="13392" spans="4:13" x14ac:dyDescent="0.25">
      <c r="D13392" s="27"/>
      <c r="M13392" s="17"/>
    </row>
    <row r="13393" spans="4:13" x14ac:dyDescent="0.25">
      <c r="D13393" s="27"/>
      <c r="M13393" s="17"/>
    </row>
    <row r="13394" spans="4:13" x14ac:dyDescent="0.25">
      <c r="D13394" s="27"/>
      <c r="M13394" s="17"/>
    </row>
    <row r="13395" spans="4:13" x14ac:dyDescent="0.25">
      <c r="D13395" s="27"/>
      <c r="M13395" s="17"/>
    </row>
    <row r="13396" spans="4:13" x14ac:dyDescent="0.25">
      <c r="D13396" s="27"/>
      <c r="M13396" s="17"/>
    </row>
    <row r="13397" spans="4:13" x14ac:dyDescent="0.25">
      <c r="D13397" s="27"/>
      <c r="M13397" s="17"/>
    </row>
    <row r="13398" spans="4:13" x14ac:dyDescent="0.25">
      <c r="D13398" s="27"/>
      <c r="M13398" s="17"/>
    </row>
    <row r="13399" spans="4:13" x14ac:dyDescent="0.25">
      <c r="D13399" s="27"/>
      <c r="M13399" s="17"/>
    </row>
    <row r="13400" spans="4:13" x14ac:dyDescent="0.25">
      <c r="D13400" s="27"/>
      <c r="M13400" s="17"/>
    </row>
    <row r="13401" spans="4:13" x14ac:dyDescent="0.25">
      <c r="D13401" s="27"/>
      <c r="M13401" s="17"/>
    </row>
    <row r="13402" spans="4:13" x14ac:dyDescent="0.25">
      <c r="D13402" s="27"/>
      <c r="M13402" s="17"/>
    </row>
    <row r="13403" spans="4:13" x14ac:dyDescent="0.25">
      <c r="D13403" s="27"/>
      <c r="M13403" s="17"/>
    </row>
    <row r="13404" spans="4:13" x14ac:dyDescent="0.25">
      <c r="D13404" s="27"/>
      <c r="M13404" s="17"/>
    </row>
    <row r="13405" spans="4:13" x14ac:dyDescent="0.25">
      <c r="D13405" s="27"/>
      <c r="M13405" s="17"/>
    </row>
    <row r="13406" spans="4:13" x14ac:dyDescent="0.25">
      <c r="D13406" s="27"/>
      <c r="M13406" s="17"/>
    </row>
    <row r="13407" spans="4:13" x14ac:dyDescent="0.25">
      <c r="D13407" s="27"/>
      <c r="M13407" s="17"/>
    </row>
    <row r="13408" spans="4:13" x14ac:dyDescent="0.25">
      <c r="D13408" s="27"/>
      <c r="M13408" s="17"/>
    </row>
    <row r="13409" spans="4:13" x14ac:dyDescent="0.25">
      <c r="D13409" s="27"/>
      <c r="M13409" s="17"/>
    </row>
    <row r="13410" spans="4:13" x14ac:dyDescent="0.25">
      <c r="D13410" s="27"/>
      <c r="M13410" s="17"/>
    </row>
    <row r="13411" spans="4:13" x14ac:dyDescent="0.25">
      <c r="D13411" s="27"/>
      <c r="M13411" s="17"/>
    </row>
    <row r="13412" spans="4:13" x14ac:dyDescent="0.25">
      <c r="D13412" s="27"/>
      <c r="M13412" s="17"/>
    </row>
    <row r="13413" spans="4:13" x14ac:dyDescent="0.25">
      <c r="D13413" s="27"/>
      <c r="M13413" s="17"/>
    </row>
    <row r="13414" spans="4:13" x14ac:dyDescent="0.25">
      <c r="D13414" s="27"/>
      <c r="M13414" s="17"/>
    </row>
    <row r="13415" spans="4:13" x14ac:dyDescent="0.25">
      <c r="D13415" s="27"/>
      <c r="M13415" s="17"/>
    </row>
    <row r="13416" spans="4:13" x14ac:dyDescent="0.25">
      <c r="D13416" s="27"/>
      <c r="M13416" s="17"/>
    </row>
    <row r="13417" spans="4:13" x14ac:dyDescent="0.25">
      <c r="D13417" s="27"/>
      <c r="M13417" s="17"/>
    </row>
    <row r="13418" spans="4:13" x14ac:dyDescent="0.25">
      <c r="D13418" s="27"/>
      <c r="M13418" s="17"/>
    </row>
    <row r="13419" spans="4:13" x14ac:dyDescent="0.25">
      <c r="D13419" s="27"/>
      <c r="M13419" s="17"/>
    </row>
    <row r="13420" spans="4:13" x14ac:dyDescent="0.25">
      <c r="D13420" s="27"/>
      <c r="M13420" s="17"/>
    </row>
    <row r="13421" spans="4:13" x14ac:dyDescent="0.25">
      <c r="D13421" s="27"/>
      <c r="M13421" s="17"/>
    </row>
    <row r="13422" spans="4:13" x14ac:dyDescent="0.25">
      <c r="D13422" s="27"/>
      <c r="M13422" s="17"/>
    </row>
    <row r="13423" spans="4:13" x14ac:dyDescent="0.25">
      <c r="D13423" s="27"/>
      <c r="M13423" s="17"/>
    </row>
    <row r="13424" spans="4:13" x14ac:dyDescent="0.25">
      <c r="D13424" s="27"/>
      <c r="M13424" s="17"/>
    </row>
    <row r="13425" spans="4:13" x14ac:dyDescent="0.25">
      <c r="D13425" s="27"/>
      <c r="M13425" s="17"/>
    </row>
    <row r="13426" spans="4:13" x14ac:dyDescent="0.25">
      <c r="D13426" s="27"/>
      <c r="M13426" s="17"/>
    </row>
    <row r="13427" spans="4:13" x14ac:dyDescent="0.25">
      <c r="D13427" s="27"/>
      <c r="M13427" s="17"/>
    </row>
    <row r="13428" spans="4:13" x14ac:dyDescent="0.25">
      <c r="D13428" s="27"/>
      <c r="M13428" s="17"/>
    </row>
    <row r="13429" spans="4:13" x14ac:dyDescent="0.25">
      <c r="D13429" s="27"/>
      <c r="M13429" s="17"/>
    </row>
    <row r="13430" spans="4:13" x14ac:dyDescent="0.25">
      <c r="D13430" s="27"/>
      <c r="M13430" s="17"/>
    </row>
    <row r="13431" spans="4:13" x14ac:dyDescent="0.25">
      <c r="D13431" s="27"/>
      <c r="M13431" s="17"/>
    </row>
    <row r="13432" spans="4:13" x14ac:dyDescent="0.25">
      <c r="D13432" s="27"/>
      <c r="M13432" s="17"/>
    </row>
    <row r="13433" spans="4:13" x14ac:dyDescent="0.25">
      <c r="D13433" s="27"/>
      <c r="M13433" s="17"/>
    </row>
    <row r="13434" spans="4:13" x14ac:dyDescent="0.25">
      <c r="D13434" s="27"/>
      <c r="M13434" s="17"/>
    </row>
    <row r="13435" spans="4:13" x14ac:dyDescent="0.25">
      <c r="D13435" s="27"/>
      <c r="M13435" s="17"/>
    </row>
    <row r="13436" spans="4:13" x14ac:dyDescent="0.25">
      <c r="D13436" s="27"/>
      <c r="M13436" s="17"/>
    </row>
    <row r="13437" spans="4:13" x14ac:dyDescent="0.25">
      <c r="D13437" s="27"/>
      <c r="M13437" s="17"/>
    </row>
    <row r="13438" spans="4:13" x14ac:dyDescent="0.25">
      <c r="D13438" s="27"/>
      <c r="M13438" s="17"/>
    </row>
    <row r="13439" spans="4:13" x14ac:dyDescent="0.25">
      <c r="D13439" s="27"/>
      <c r="M13439" s="17"/>
    </row>
    <row r="13440" spans="4:13" x14ac:dyDescent="0.25">
      <c r="D13440" s="27"/>
      <c r="M13440" s="17"/>
    </row>
    <row r="13441" spans="4:13" x14ac:dyDescent="0.25">
      <c r="D13441" s="27"/>
      <c r="M13441" s="17"/>
    </row>
    <row r="13442" spans="4:13" x14ac:dyDescent="0.25">
      <c r="D13442" s="27"/>
      <c r="M13442" s="17"/>
    </row>
    <row r="13443" spans="4:13" x14ac:dyDescent="0.25">
      <c r="D13443" s="27"/>
      <c r="M13443" s="17"/>
    </row>
    <row r="13444" spans="4:13" x14ac:dyDescent="0.25">
      <c r="D13444" s="27"/>
      <c r="M13444" s="17"/>
    </row>
    <row r="13445" spans="4:13" x14ac:dyDescent="0.25">
      <c r="D13445" s="27"/>
      <c r="M13445" s="17"/>
    </row>
    <row r="13446" spans="4:13" x14ac:dyDescent="0.25">
      <c r="D13446" s="27"/>
      <c r="M13446" s="17"/>
    </row>
    <row r="13447" spans="4:13" x14ac:dyDescent="0.25">
      <c r="D13447" s="27"/>
      <c r="M13447" s="17"/>
    </row>
    <row r="13448" spans="4:13" x14ac:dyDescent="0.25">
      <c r="D13448" s="27"/>
      <c r="M13448" s="17"/>
    </row>
    <row r="13449" spans="4:13" x14ac:dyDescent="0.25">
      <c r="D13449" s="27"/>
      <c r="M13449" s="17"/>
    </row>
    <row r="13450" spans="4:13" x14ac:dyDescent="0.25">
      <c r="D13450" s="27"/>
      <c r="M13450" s="17"/>
    </row>
    <row r="13451" spans="4:13" x14ac:dyDescent="0.25">
      <c r="D13451" s="27"/>
      <c r="M13451" s="17"/>
    </row>
    <row r="13452" spans="4:13" x14ac:dyDescent="0.25">
      <c r="D13452" s="27"/>
      <c r="M13452" s="17"/>
    </row>
    <row r="13453" spans="4:13" x14ac:dyDescent="0.25">
      <c r="D13453" s="27"/>
      <c r="M13453" s="17"/>
    </row>
    <row r="13454" spans="4:13" x14ac:dyDescent="0.25">
      <c r="D13454" s="27"/>
      <c r="M13454" s="17"/>
    </row>
    <row r="13455" spans="4:13" x14ac:dyDescent="0.25">
      <c r="D13455" s="27"/>
      <c r="M13455" s="17"/>
    </row>
    <row r="13456" spans="4:13" x14ac:dyDescent="0.25">
      <c r="D13456" s="27"/>
      <c r="M13456" s="17"/>
    </row>
    <row r="13457" spans="4:13" x14ac:dyDescent="0.25">
      <c r="D13457" s="27"/>
      <c r="M13457" s="17"/>
    </row>
    <row r="13458" spans="4:13" x14ac:dyDescent="0.25">
      <c r="D13458" s="27"/>
      <c r="M13458" s="17"/>
    </row>
    <row r="13459" spans="4:13" x14ac:dyDescent="0.25">
      <c r="D13459" s="27"/>
      <c r="M13459" s="17"/>
    </row>
    <row r="13460" spans="4:13" x14ac:dyDescent="0.25">
      <c r="D13460" s="27"/>
      <c r="M13460" s="17"/>
    </row>
    <row r="13461" spans="4:13" x14ac:dyDescent="0.25">
      <c r="D13461" s="27"/>
      <c r="M13461" s="17"/>
    </row>
    <row r="13462" spans="4:13" x14ac:dyDescent="0.25">
      <c r="D13462" s="27"/>
      <c r="M13462" s="17"/>
    </row>
    <row r="13463" spans="4:13" x14ac:dyDescent="0.25">
      <c r="D13463" s="27"/>
      <c r="M13463" s="17"/>
    </row>
    <row r="13464" spans="4:13" x14ac:dyDescent="0.25">
      <c r="D13464" s="27"/>
      <c r="M13464" s="17"/>
    </row>
    <row r="13465" spans="4:13" x14ac:dyDescent="0.25">
      <c r="D13465" s="27"/>
      <c r="M13465" s="17"/>
    </row>
    <row r="13466" spans="4:13" x14ac:dyDescent="0.25">
      <c r="D13466" s="27"/>
      <c r="M13466" s="17"/>
    </row>
    <row r="13467" spans="4:13" x14ac:dyDescent="0.25">
      <c r="D13467" s="27"/>
      <c r="M13467" s="17"/>
    </row>
    <row r="13468" spans="4:13" x14ac:dyDescent="0.25">
      <c r="D13468" s="27"/>
      <c r="M13468" s="17"/>
    </row>
    <row r="13469" spans="4:13" x14ac:dyDescent="0.25">
      <c r="D13469" s="27"/>
      <c r="M13469" s="17"/>
    </row>
    <row r="13470" spans="4:13" x14ac:dyDescent="0.25">
      <c r="D13470" s="27"/>
      <c r="M13470" s="17"/>
    </row>
    <row r="13471" spans="4:13" x14ac:dyDescent="0.25">
      <c r="D13471" s="27"/>
      <c r="M13471" s="17"/>
    </row>
    <row r="13472" spans="4:13" x14ac:dyDescent="0.25">
      <c r="D13472" s="27"/>
      <c r="M13472" s="17"/>
    </row>
    <row r="13473" spans="4:13" x14ac:dyDescent="0.25">
      <c r="D13473" s="27"/>
      <c r="M13473" s="17"/>
    </row>
    <row r="13474" spans="4:13" x14ac:dyDescent="0.25">
      <c r="D13474" s="27"/>
      <c r="M13474" s="17"/>
    </row>
    <row r="13475" spans="4:13" x14ac:dyDescent="0.25">
      <c r="D13475" s="27"/>
      <c r="M13475" s="17"/>
    </row>
    <row r="13476" spans="4:13" x14ac:dyDescent="0.25">
      <c r="D13476" s="27"/>
      <c r="M13476" s="17"/>
    </row>
    <row r="13477" spans="4:13" x14ac:dyDescent="0.25">
      <c r="D13477" s="27"/>
      <c r="M13477" s="17"/>
    </row>
    <row r="13478" spans="4:13" x14ac:dyDescent="0.25">
      <c r="D13478" s="27"/>
      <c r="M13478" s="17"/>
    </row>
    <row r="13479" spans="4:13" x14ac:dyDescent="0.25">
      <c r="D13479" s="27"/>
      <c r="M13479" s="17"/>
    </row>
    <row r="13480" spans="4:13" x14ac:dyDescent="0.25">
      <c r="D13480" s="27"/>
      <c r="M13480" s="17"/>
    </row>
    <row r="13481" spans="4:13" x14ac:dyDescent="0.25">
      <c r="D13481" s="27"/>
      <c r="M13481" s="17"/>
    </row>
    <row r="13482" spans="4:13" x14ac:dyDescent="0.25">
      <c r="D13482" s="27"/>
      <c r="M13482" s="17"/>
    </row>
    <row r="13483" spans="4:13" x14ac:dyDescent="0.25">
      <c r="D13483" s="27"/>
      <c r="M13483" s="17"/>
    </row>
    <row r="13484" spans="4:13" x14ac:dyDescent="0.25">
      <c r="D13484" s="27"/>
      <c r="M13484" s="17"/>
    </row>
    <row r="13485" spans="4:13" x14ac:dyDescent="0.25">
      <c r="D13485" s="27"/>
      <c r="M13485" s="17"/>
    </row>
    <row r="13486" spans="4:13" x14ac:dyDescent="0.25">
      <c r="D13486" s="27"/>
      <c r="M13486" s="17"/>
    </row>
    <row r="13487" spans="4:13" x14ac:dyDescent="0.25">
      <c r="D13487" s="27"/>
      <c r="M13487" s="17"/>
    </row>
    <row r="13488" spans="4:13" x14ac:dyDescent="0.25">
      <c r="D13488" s="27"/>
      <c r="M13488" s="17"/>
    </row>
    <row r="13489" spans="4:13" x14ac:dyDescent="0.25">
      <c r="D13489" s="27"/>
      <c r="M13489" s="17"/>
    </row>
    <row r="13490" spans="4:13" x14ac:dyDescent="0.25">
      <c r="D13490" s="27"/>
      <c r="M13490" s="17"/>
    </row>
    <row r="13491" spans="4:13" x14ac:dyDescent="0.25">
      <c r="D13491" s="27"/>
      <c r="M13491" s="17"/>
    </row>
    <row r="13492" spans="4:13" x14ac:dyDescent="0.25">
      <c r="D13492" s="27"/>
      <c r="M13492" s="17"/>
    </row>
    <row r="13493" spans="4:13" x14ac:dyDescent="0.25">
      <c r="D13493" s="27"/>
      <c r="M13493" s="17"/>
    </row>
    <row r="13494" spans="4:13" x14ac:dyDescent="0.25">
      <c r="D13494" s="27"/>
      <c r="M13494" s="17"/>
    </row>
    <row r="13495" spans="4:13" x14ac:dyDescent="0.25">
      <c r="D13495" s="27"/>
      <c r="M13495" s="17"/>
    </row>
    <row r="13496" spans="4:13" x14ac:dyDescent="0.25">
      <c r="D13496" s="27"/>
      <c r="M13496" s="17"/>
    </row>
    <row r="13497" spans="4:13" x14ac:dyDescent="0.25">
      <c r="D13497" s="27"/>
      <c r="M13497" s="17"/>
    </row>
    <row r="13498" spans="4:13" x14ac:dyDescent="0.25">
      <c r="D13498" s="27"/>
      <c r="M13498" s="17"/>
    </row>
    <row r="13499" spans="4:13" x14ac:dyDescent="0.25">
      <c r="D13499" s="27"/>
      <c r="M13499" s="17"/>
    </row>
    <row r="13500" spans="4:13" x14ac:dyDescent="0.25">
      <c r="D13500" s="27"/>
      <c r="M13500" s="17"/>
    </row>
    <row r="13501" spans="4:13" x14ac:dyDescent="0.25">
      <c r="D13501" s="27"/>
      <c r="M13501" s="17"/>
    </row>
    <row r="13502" spans="4:13" x14ac:dyDescent="0.25">
      <c r="D13502" s="27"/>
      <c r="M13502" s="17"/>
    </row>
    <row r="13503" spans="4:13" x14ac:dyDescent="0.25">
      <c r="D13503" s="27"/>
      <c r="M13503" s="17"/>
    </row>
    <row r="13504" spans="4:13" x14ac:dyDescent="0.25">
      <c r="D13504" s="27"/>
      <c r="M13504" s="17"/>
    </row>
    <row r="13505" spans="4:13" x14ac:dyDescent="0.25">
      <c r="D13505" s="27"/>
      <c r="M13505" s="17"/>
    </row>
    <row r="13506" spans="4:13" x14ac:dyDescent="0.25">
      <c r="D13506" s="27"/>
      <c r="M13506" s="17"/>
    </row>
    <row r="13507" spans="4:13" x14ac:dyDescent="0.25">
      <c r="D13507" s="27"/>
      <c r="M13507" s="17"/>
    </row>
    <row r="13508" spans="4:13" x14ac:dyDescent="0.25">
      <c r="D13508" s="27"/>
      <c r="M13508" s="17"/>
    </row>
    <row r="13509" spans="4:13" x14ac:dyDescent="0.25">
      <c r="D13509" s="27"/>
      <c r="M13509" s="17"/>
    </row>
    <row r="13510" spans="4:13" x14ac:dyDescent="0.25">
      <c r="D13510" s="27"/>
      <c r="M13510" s="17"/>
    </row>
    <row r="13511" spans="4:13" x14ac:dyDescent="0.25">
      <c r="D13511" s="27"/>
      <c r="M13511" s="17"/>
    </row>
    <row r="13512" spans="4:13" x14ac:dyDescent="0.25">
      <c r="D13512" s="27"/>
      <c r="M13512" s="17"/>
    </row>
    <row r="13513" spans="4:13" x14ac:dyDescent="0.25">
      <c r="D13513" s="27"/>
      <c r="M13513" s="17"/>
    </row>
    <row r="13514" spans="4:13" x14ac:dyDescent="0.25">
      <c r="D13514" s="27"/>
      <c r="M13514" s="17"/>
    </row>
    <row r="13515" spans="4:13" x14ac:dyDescent="0.25">
      <c r="D13515" s="27"/>
      <c r="M13515" s="17"/>
    </row>
    <row r="13516" spans="4:13" x14ac:dyDescent="0.25">
      <c r="D13516" s="27"/>
      <c r="M13516" s="17"/>
    </row>
    <row r="13517" spans="4:13" x14ac:dyDescent="0.25">
      <c r="D13517" s="27"/>
      <c r="M13517" s="17"/>
    </row>
    <row r="13518" spans="4:13" x14ac:dyDescent="0.25">
      <c r="D13518" s="27"/>
      <c r="M13518" s="17"/>
    </row>
    <row r="13519" spans="4:13" x14ac:dyDescent="0.25">
      <c r="D13519" s="27"/>
      <c r="M13519" s="17"/>
    </row>
    <row r="13520" spans="4:13" x14ac:dyDescent="0.25">
      <c r="D13520" s="27"/>
      <c r="M13520" s="17"/>
    </row>
    <row r="13521" spans="4:13" x14ac:dyDescent="0.25">
      <c r="D13521" s="27"/>
      <c r="M13521" s="17"/>
    </row>
    <row r="13522" spans="4:13" x14ac:dyDescent="0.25">
      <c r="D13522" s="27"/>
      <c r="M13522" s="17"/>
    </row>
    <row r="13523" spans="4:13" x14ac:dyDescent="0.25">
      <c r="D13523" s="27"/>
      <c r="M13523" s="17"/>
    </row>
    <row r="13524" spans="4:13" x14ac:dyDescent="0.25">
      <c r="D13524" s="27"/>
      <c r="M13524" s="17"/>
    </row>
    <row r="13525" spans="4:13" x14ac:dyDescent="0.25">
      <c r="D13525" s="27"/>
      <c r="M13525" s="17"/>
    </row>
    <row r="13526" spans="4:13" x14ac:dyDescent="0.25">
      <c r="D13526" s="27"/>
      <c r="M13526" s="17"/>
    </row>
    <row r="13527" spans="4:13" x14ac:dyDescent="0.25">
      <c r="D13527" s="27"/>
      <c r="M13527" s="17"/>
    </row>
    <row r="13528" spans="4:13" x14ac:dyDescent="0.25">
      <c r="D13528" s="27"/>
      <c r="M13528" s="17"/>
    </row>
    <row r="13529" spans="4:13" x14ac:dyDescent="0.25">
      <c r="D13529" s="27"/>
      <c r="M13529" s="17"/>
    </row>
    <row r="13530" spans="4:13" x14ac:dyDescent="0.25">
      <c r="D13530" s="27"/>
      <c r="M13530" s="17"/>
    </row>
    <row r="13531" spans="4:13" x14ac:dyDescent="0.25">
      <c r="D13531" s="27"/>
      <c r="M13531" s="17"/>
    </row>
    <row r="13532" spans="4:13" x14ac:dyDescent="0.25">
      <c r="D13532" s="27"/>
      <c r="M13532" s="17"/>
    </row>
    <row r="13533" spans="4:13" x14ac:dyDescent="0.25">
      <c r="D13533" s="27"/>
      <c r="M13533" s="17"/>
    </row>
    <row r="13534" spans="4:13" x14ac:dyDescent="0.25">
      <c r="D13534" s="27"/>
      <c r="M13534" s="17"/>
    </row>
    <row r="13535" spans="4:13" x14ac:dyDescent="0.25">
      <c r="D13535" s="27"/>
      <c r="M13535" s="17"/>
    </row>
    <row r="13536" spans="4:13" x14ac:dyDescent="0.25">
      <c r="D13536" s="27"/>
      <c r="M13536" s="17"/>
    </row>
    <row r="13537" spans="4:13" x14ac:dyDescent="0.25">
      <c r="D13537" s="27"/>
      <c r="M13537" s="17"/>
    </row>
    <row r="13538" spans="4:13" x14ac:dyDescent="0.25">
      <c r="D13538" s="27"/>
      <c r="M13538" s="17"/>
    </row>
    <row r="13539" spans="4:13" x14ac:dyDescent="0.25">
      <c r="D13539" s="27"/>
      <c r="M13539" s="17"/>
    </row>
    <row r="13540" spans="4:13" x14ac:dyDescent="0.25">
      <c r="D13540" s="27"/>
      <c r="M13540" s="17"/>
    </row>
    <row r="13541" spans="4:13" x14ac:dyDescent="0.25">
      <c r="D13541" s="27"/>
      <c r="M13541" s="17"/>
    </row>
    <row r="13542" spans="4:13" x14ac:dyDescent="0.25">
      <c r="D13542" s="27"/>
      <c r="M13542" s="17"/>
    </row>
    <row r="13543" spans="4:13" x14ac:dyDescent="0.25">
      <c r="D13543" s="27"/>
      <c r="M13543" s="17"/>
    </row>
    <row r="13544" spans="4:13" x14ac:dyDescent="0.25">
      <c r="D13544" s="27"/>
      <c r="M13544" s="17"/>
    </row>
    <row r="13545" spans="4:13" x14ac:dyDescent="0.25">
      <c r="D13545" s="27"/>
      <c r="M13545" s="17"/>
    </row>
    <row r="13546" spans="4:13" x14ac:dyDescent="0.25">
      <c r="D13546" s="27"/>
      <c r="M13546" s="17"/>
    </row>
    <row r="13547" spans="4:13" x14ac:dyDescent="0.25">
      <c r="D13547" s="27"/>
      <c r="M13547" s="17"/>
    </row>
    <row r="13548" spans="4:13" x14ac:dyDescent="0.25">
      <c r="D13548" s="27"/>
      <c r="M13548" s="17"/>
    </row>
    <row r="13549" spans="4:13" x14ac:dyDescent="0.25">
      <c r="D13549" s="27"/>
      <c r="M13549" s="17"/>
    </row>
    <row r="13550" spans="4:13" x14ac:dyDescent="0.25">
      <c r="D13550" s="27"/>
      <c r="M13550" s="17"/>
    </row>
    <row r="13551" spans="4:13" x14ac:dyDescent="0.25">
      <c r="D13551" s="27"/>
      <c r="M13551" s="17"/>
    </row>
    <row r="13552" spans="4:13" x14ac:dyDescent="0.25">
      <c r="D13552" s="27"/>
      <c r="M13552" s="17"/>
    </row>
    <row r="13553" spans="4:13" x14ac:dyDescent="0.25">
      <c r="D13553" s="27"/>
      <c r="M13553" s="17"/>
    </row>
    <row r="13554" spans="4:13" x14ac:dyDescent="0.25">
      <c r="D13554" s="27"/>
      <c r="M13554" s="17"/>
    </row>
    <row r="13555" spans="4:13" x14ac:dyDescent="0.25">
      <c r="D13555" s="27"/>
      <c r="M13555" s="17"/>
    </row>
    <row r="13556" spans="4:13" x14ac:dyDescent="0.25">
      <c r="D13556" s="27"/>
      <c r="M13556" s="17"/>
    </row>
    <row r="13557" spans="4:13" x14ac:dyDescent="0.25">
      <c r="D13557" s="27"/>
      <c r="M13557" s="17"/>
    </row>
    <row r="13558" spans="4:13" x14ac:dyDescent="0.25">
      <c r="D13558" s="27"/>
      <c r="M13558" s="17"/>
    </row>
    <row r="13559" spans="4:13" x14ac:dyDescent="0.25">
      <c r="D13559" s="27"/>
      <c r="M13559" s="17"/>
    </row>
    <row r="13560" spans="4:13" x14ac:dyDescent="0.25">
      <c r="D13560" s="27"/>
      <c r="M13560" s="17"/>
    </row>
    <row r="13561" spans="4:13" x14ac:dyDescent="0.25">
      <c r="D13561" s="27"/>
      <c r="M13561" s="17"/>
    </row>
    <row r="13562" spans="4:13" x14ac:dyDescent="0.25">
      <c r="D13562" s="27"/>
      <c r="M13562" s="17"/>
    </row>
    <row r="13563" spans="4:13" x14ac:dyDescent="0.25">
      <c r="D13563" s="27"/>
      <c r="M13563" s="17"/>
    </row>
    <row r="13564" spans="4:13" x14ac:dyDescent="0.25">
      <c r="D13564" s="27"/>
      <c r="M13564" s="17"/>
    </row>
    <row r="13565" spans="4:13" x14ac:dyDescent="0.25">
      <c r="D13565" s="27"/>
      <c r="M13565" s="17"/>
    </row>
    <row r="13566" spans="4:13" x14ac:dyDescent="0.25">
      <c r="D13566" s="27"/>
      <c r="M13566" s="17"/>
    </row>
    <row r="13567" spans="4:13" x14ac:dyDescent="0.25">
      <c r="D13567" s="27"/>
      <c r="M13567" s="17"/>
    </row>
    <row r="13568" spans="4:13" x14ac:dyDescent="0.25">
      <c r="D13568" s="27"/>
      <c r="M13568" s="17"/>
    </row>
    <row r="13569" spans="4:13" x14ac:dyDescent="0.25">
      <c r="D13569" s="27"/>
      <c r="M13569" s="17"/>
    </row>
    <row r="13570" spans="4:13" x14ac:dyDescent="0.25">
      <c r="D13570" s="27"/>
      <c r="M13570" s="17"/>
    </row>
    <row r="13571" spans="4:13" x14ac:dyDescent="0.25">
      <c r="D13571" s="27"/>
      <c r="M13571" s="17"/>
    </row>
    <row r="13572" spans="4:13" x14ac:dyDescent="0.25">
      <c r="D13572" s="27"/>
      <c r="M13572" s="17"/>
    </row>
    <row r="13573" spans="4:13" x14ac:dyDescent="0.25">
      <c r="D13573" s="27"/>
      <c r="M13573" s="17"/>
    </row>
    <row r="13574" spans="4:13" x14ac:dyDescent="0.25">
      <c r="D13574" s="27"/>
      <c r="M13574" s="17"/>
    </row>
    <row r="13575" spans="4:13" x14ac:dyDescent="0.25">
      <c r="D13575" s="27"/>
      <c r="M13575" s="17"/>
    </row>
    <row r="13576" spans="4:13" x14ac:dyDescent="0.25">
      <c r="D13576" s="27"/>
      <c r="M13576" s="17"/>
    </row>
    <row r="13577" spans="4:13" x14ac:dyDescent="0.25">
      <c r="D13577" s="27"/>
      <c r="M13577" s="17"/>
    </row>
    <row r="13578" spans="4:13" x14ac:dyDescent="0.25">
      <c r="D13578" s="27"/>
      <c r="M13578" s="17"/>
    </row>
    <row r="13579" spans="4:13" x14ac:dyDescent="0.25">
      <c r="D13579" s="27"/>
      <c r="M13579" s="17"/>
    </row>
    <row r="13580" spans="4:13" x14ac:dyDescent="0.25">
      <c r="D13580" s="27"/>
      <c r="M13580" s="17"/>
    </row>
    <row r="13581" spans="4:13" x14ac:dyDescent="0.25">
      <c r="D13581" s="27"/>
      <c r="M13581" s="17"/>
    </row>
    <row r="13582" spans="4:13" x14ac:dyDescent="0.25">
      <c r="D13582" s="27"/>
      <c r="M13582" s="17"/>
    </row>
    <row r="13583" spans="4:13" x14ac:dyDescent="0.25">
      <c r="D13583" s="27"/>
      <c r="M13583" s="17"/>
    </row>
    <row r="13584" spans="4:13" x14ac:dyDescent="0.25">
      <c r="D13584" s="27"/>
      <c r="M13584" s="17"/>
    </row>
    <row r="13585" spans="4:13" x14ac:dyDescent="0.25">
      <c r="D13585" s="27"/>
      <c r="M13585" s="17"/>
    </row>
    <row r="13586" spans="4:13" x14ac:dyDescent="0.25">
      <c r="D13586" s="27"/>
      <c r="M13586" s="17"/>
    </row>
    <row r="13587" spans="4:13" x14ac:dyDescent="0.25">
      <c r="D13587" s="27"/>
      <c r="M13587" s="17"/>
    </row>
    <row r="13588" spans="4:13" x14ac:dyDescent="0.25">
      <c r="D13588" s="27"/>
      <c r="M13588" s="17"/>
    </row>
    <row r="13589" spans="4:13" x14ac:dyDescent="0.25">
      <c r="D13589" s="27"/>
      <c r="M13589" s="17"/>
    </row>
    <row r="13590" spans="4:13" x14ac:dyDescent="0.25">
      <c r="D13590" s="27"/>
      <c r="M13590" s="17"/>
    </row>
    <row r="13591" spans="4:13" x14ac:dyDescent="0.25">
      <c r="D13591" s="27"/>
      <c r="M13591" s="17"/>
    </row>
    <row r="13592" spans="4:13" x14ac:dyDescent="0.25">
      <c r="D13592" s="27"/>
      <c r="M13592" s="17"/>
    </row>
    <row r="13593" spans="4:13" x14ac:dyDescent="0.25">
      <c r="D13593" s="27"/>
      <c r="M13593" s="17"/>
    </row>
    <row r="13594" spans="4:13" x14ac:dyDescent="0.25">
      <c r="D13594" s="27"/>
      <c r="M13594" s="17"/>
    </row>
    <row r="13595" spans="4:13" x14ac:dyDescent="0.25">
      <c r="D13595" s="27"/>
      <c r="M13595" s="17"/>
    </row>
    <row r="13596" spans="4:13" x14ac:dyDescent="0.25">
      <c r="D13596" s="27"/>
      <c r="M13596" s="17"/>
    </row>
    <row r="13597" spans="4:13" x14ac:dyDescent="0.25">
      <c r="D13597" s="27"/>
      <c r="M13597" s="17"/>
    </row>
    <row r="13598" spans="4:13" x14ac:dyDescent="0.25">
      <c r="D13598" s="27"/>
      <c r="M13598" s="17"/>
    </row>
    <row r="13599" spans="4:13" x14ac:dyDescent="0.25">
      <c r="D13599" s="27"/>
      <c r="M13599" s="17"/>
    </row>
    <row r="13600" spans="4:13" x14ac:dyDescent="0.25">
      <c r="D13600" s="27"/>
      <c r="M13600" s="17"/>
    </row>
    <row r="13601" spans="4:13" x14ac:dyDescent="0.25">
      <c r="D13601" s="27"/>
      <c r="M13601" s="17"/>
    </row>
    <row r="13602" spans="4:13" x14ac:dyDescent="0.25">
      <c r="D13602" s="27"/>
      <c r="M13602" s="17"/>
    </row>
    <row r="13603" spans="4:13" x14ac:dyDescent="0.25">
      <c r="D13603" s="27"/>
      <c r="M13603" s="17"/>
    </row>
    <row r="13604" spans="4:13" x14ac:dyDescent="0.25">
      <c r="D13604" s="27"/>
      <c r="M13604" s="17"/>
    </row>
    <row r="13605" spans="4:13" x14ac:dyDescent="0.25">
      <c r="D13605" s="27"/>
      <c r="M13605" s="17"/>
    </row>
    <row r="13606" spans="4:13" x14ac:dyDescent="0.25">
      <c r="D13606" s="27"/>
      <c r="M13606" s="17"/>
    </row>
    <row r="13607" spans="4:13" x14ac:dyDescent="0.25">
      <c r="D13607" s="27"/>
      <c r="M13607" s="17"/>
    </row>
    <row r="13608" spans="4:13" x14ac:dyDescent="0.25">
      <c r="D13608" s="27"/>
      <c r="M13608" s="17"/>
    </row>
    <row r="13609" spans="4:13" x14ac:dyDescent="0.25">
      <c r="D13609" s="27"/>
      <c r="M13609" s="17"/>
    </row>
    <row r="13610" spans="4:13" x14ac:dyDescent="0.25">
      <c r="D13610" s="27"/>
      <c r="M13610" s="17"/>
    </row>
    <row r="13611" spans="4:13" x14ac:dyDescent="0.25">
      <c r="D13611" s="27"/>
      <c r="M13611" s="17"/>
    </row>
    <row r="13612" spans="4:13" x14ac:dyDescent="0.25">
      <c r="D13612" s="27"/>
      <c r="M13612" s="17"/>
    </row>
    <row r="13613" spans="4:13" x14ac:dyDescent="0.25">
      <c r="D13613" s="27"/>
      <c r="M13613" s="17"/>
    </row>
    <row r="13614" spans="4:13" x14ac:dyDescent="0.25">
      <c r="D13614" s="27"/>
      <c r="M13614" s="17"/>
    </row>
    <row r="13615" spans="4:13" x14ac:dyDescent="0.25">
      <c r="D13615" s="27"/>
      <c r="M13615" s="17"/>
    </row>
    <row r="13616" spans="4:13" x14ac:dyDescent="0.25">
      <c r="D13616" s="27"/>
      <c r="M13616" s="17"/>
    </row>
    <row r="13617" spans="4:13" x14ac:dyDescent="0.25">
      <c r="D13617" s="27"/>
      <c r="M13617" s="17"/>
    </row>
    <row r="13618" spans="4:13" x14ac:dyDescent="0.25">
      <c r="D13618" s="27"/>
      <c r="M13618" s="17"/>
    </row>
    <row r="13619" spans="4:13" x14ac:dyDescent="0.25">
      <c r="D13619" s="27"/>
      <c r="M13619" s="17"/>
    </row>
    <row r="13620" spans="4:13" x14ac:dyDescent="0.25">
      <c r="D13620" s="27"/>
      <c r="M13620" s="17"/>
    </row>
    <row r="13621" spans="4:13" x14ac:dyDescent="0.25">
      <c r="D13621" s="27"/>
      <c r="M13621" s="17"/>
    </row>
    <row r="13622" spans="4:13" x14ac:dyDescent="0.25">
      <c r="D13622" s="27"/>
      <c r="M13622" s="17"/>
    </row>
    <row r="13623" spans="4:13" x14ac:dyDescent="0.25">
      <c r="D13623" s="27"/>
      <c r="M13623" s="17"/>
    </row>
    <row r="13624" spans="4:13" x14ac:dyDescent="0.25">
      <c r="D13624" s="27"/>
      <c r="M13624" s="17"/>
    </row>
    <row r="13625" spans="4:13" x14ac:dyDescent="0.25">
      <c r="D13625" s="27"/>
      <c r="M13625" s="17"/>
    </row>
    <row r="13626" spans="4:13" x14ac:dyDescent="0.25">
      <c r="D13626" s="27"/>
      <c r="M13626" s="17"/>
    </row>
    <row r="13627" spans="4:13" x14ac:dyDescent="0.25">
      <c r="D13627" s="27"/>
      <c r="M13627" s="17"/>
    </row>
    <row r="13628" spans="4:13" x14ac:dyDescent="0.25">
      <c r="D13628" s="27"/>
      <c r="M13628" s="17"/>
    </row>
    <row r="13629" spans="4:13" x14ac:dyDescent="0.25">
      <c r="D13629" s="27"/>
      <c r="M13629" s="17"/>
    </row>
    <row r="13630" spans="4:13" x14ac:dyDescent="0.25">
      <c r="D13630" s="27"/>
      <c r="M13630" s="17"/>
    </row>
    <row r="13631" spans="4:13" x14ac:dyDescent="0.25">
      <c r="D13631" s="27"/>
      <c r="M13631" s="17"/>
    </row>
    <row r="13632" spans="4:13" x14ac:dyDescent="0.25">
      <c r="D13632" s="27"/>
      <c r="M13632" s="17"/>
    </row>
    <row r="13633" spans="4:13" x14ac:dyDescent="0.25">
      <c r="D13633" s="27"/>
      <c r="M13633" s="17"/>
    </row>
    <row r="13634" spans="4:13" x14ac:dyDescent="0.25">
      <c r="D13634" s="27"/>
      <c r="M13634" s="17"/>
    </row>
    <row r="13635" spans="4:13" x14ac:dyDescent="0.25">
      <c r="D13635" s="27"/>
      <c r="M13635" s="17"/>
    </row>
    <row r="13636" spans="4:13" x14ac:dyDescent="0.25">
      <c r="D13636" s="27"/>
      <c r="M13636" s="17"/>
    </row>
    <row r="13637" spans="4:13" x14ac:dyDescent="0.25">
      <c r="D13637" s="27"/>
      <c r="M13637" s="17"/>
    </row>
    <row r="13638" spans="4:13" x14ac:dyDescent="0.25">
      <c r="D13638" s="27"/>
      <c r="M13638" s="17"/>
    </row>
    <row r="13639" spans="4:13" x14ac:dyDescent="0.25">
      <c r="D13639" s="27"/>
      <c r="M13639" s="17"/>
    </row>
    <row r="13640" spans="4:13" x14ac:dyDescent="0.25">
      <c r="D13640" s="27"/>
      <c r="M13640" s="17"/>
    </row>
    <row r="13641" spans="4:13" x14ac:dyDescent="0.25">
      <c r="D13641" s="27"/>
      <c r="M13641" s="17"/>
    </row>
    <row r="13642" spans="4:13" x14ac:dyDescent="0.25">
      <c r="D13642" s="27"/>
      <c r="M13642" s="17"/>
    </row>
    <row r="13643" spans="4:13" x14ac:dyDescent="0.25">
      <c r="D13643" s="27"/>
      <c r="M13643" s="17"/>
    </row>
    <row r="13644" spans="4:13" x14ac:dyDescent="0.25">
      <c r="D13644" s="27"/>
      <c r="M13644" s="17"/>
    </row>
    <row r="13645" spans="4:13" x14ac:dyDescent="0.25">
      <c r="D13645" s="27"/>
      <c r="M13645" s="17"/>
    </row>
    <row r="13646" spans="4:13" x14ac:dyDescent="0.25">
      <c r="D13646" s="27"/>
      <c r="M13646" s="17"/>
    </row>
    <row r="13647" spans="4:13" x14ac:dyDescent="0.25">
      <c r="D13647" s="27"/>
      <c r="M13647" s="17"/>
    </row>
    <row r="13648" spans="4:13" x14ac:dyDescent="0.25">
      <c r="D13648" s="27"/>
      <c r="M13648" s="17"/>
    </row>
    <row r="13649" spans="4:13" x14ac:dyDescent="0.25">
      <c r="D13649" s="27"/>
      <c r="M13649" s="17"/>
    </row>
    <row r="13650" spans="4:13" x14ac:dyDescent="0.25">
      <c r="D13650" s="27"/>
      <c r="M13650" s="17"/>
    </row>
    <row r="13651" spans="4:13" x14ac:dyDescent="0.25">
      <c r="D13651" s="27"/>
      <c r="M13651" s="17"/>
    </row>
    <row r="13652" spans="4:13" x14ac:dyDescent="0.25">
      <c r="D13652" s="27"/>
      <c r="M13652" s="17"/>
    </row>
    <row r="13653" spans="4:13" x14ac:dyDescent="0.25">
      <c r="D13653" s="27"/>
      <c r="M13653" s="17"/>
    </row>
    <row r="13654" spans="4:13" x14ac:dyDescent="0.25">
      <c r="D13654" s="27"/>
      <c r="M13654" s="17"/>
    </row>
    <row r="13655" spans="4:13" x14ac:dyDescent="0.25">
      <c r="D13655" s="27"/>
      <c r="M13655" s="17"/>
    </row>
    <row r="13656" spans="4:13" x14ac:dyDescent="0.25">
      <c r="D13656" s="27"/>
      <c r="M13656" s="17"/>
    </row>
    <row r="13657" spans="4:13" x14ac:dyDescent="0.25">
      <c r="D13657" s="27"/>
      <c r="M13657" s="17"/>
    </row>
    <row r="13658" spans="4:13" x14ac:dyDescent="0.25">
      <c r="D13658" s="27"/>
      <c r="M13658" s="17"/>
    </row>
    <row r="13659" spans="4:13" x14ac:dyDescent="0.25">
      <c r="D13659" s="27"/>
      <c r="M13659" s="17"/>
    </row>
    <row r="13660" spans="4:13" x14ac:dyDescent="0.25">
      <c r="D13660" s="27"/>
      <c r="M13660" s="17"/>
    </row>
    <row r="13661" spans="4:13" x14ac:dyDescent="0.25">
      <c r="D13661" s="27"/>
      <c r="M13661" s="17"/>
    </row>
    <row r="13662" spans="4:13" x14ac:dyDescent="0.25">
      <c r="D13662" s="27"/>
      <c r="M13662" s="17"/>
    </row>
    <row r="13663" spans="4:13" x14ac:dyDescent="0.25">
      <c r="D13663" s="27"/>
      <c r="M13663" s="17"/>
    </row>
    <row r="13664" spans="4:13" x14ac:dyDescent="0.25">
      <c r="D13664" s="27"/>
      <c r="M13664" s="17"/>
    </row>
    <row r="13665" spans="4:13" x14ac:dyDescent="0.25">
      <c r="D13665" s="27"/>
      <c r="M13665" s="17"/>
    </row>
    <row r="13666" spans="4:13" x14ac:dyDescent="0.25">
      <c r="D13666" s="27"/>
      <c r="M13666" s="17"/>
    </row>
    <row r="13667" spans="4:13" x14ac:dyDescent="0.25">
      <c r="D13667" s="27"/>
      <c r="M13667" s="17"/>
    </row>
    <row r="13668" spans="4:13" x14ac:dyDescent="0.25">
      <c r="D13668" s="27"/>
      <c r="M13668" s="17"/>
    </row>
    <row r="13669" spans="4:13" x14ac:dyDescent="0.25">
      <c r="D13669" s="27"/>
      <c r="M13669" s="17"/>
    </row>
    <row r="13670" spans="4:13" x14ac:dyDescent="0.25">
      <c r="D13670" s="27"/>
      <c r="M13670" s="17"/>
    </row>
    <row r="13671" spans="4:13" x14ac:dyDescent="0.25">
      <c r="D13671" s="27"/>
      <c r="M13671" s="17"/>
    </row>
    <row r="13672" spans="4:13" x14ac:dyDescent="0.25">
      <c r="D13672" s="27"/>
      <c r="M13672" s="17"/>
    </row>
    <row r="13673" spans="4:13" x14ac:dyDescent="0.25">
      <c r="D13673" s="27"/>
      <c r="M13673" s="17"/>
    </row>
    <row r="13674" spans="4:13" x14ac:dyDescent="0.25">
      <c r="D13674" s="27"/>
      <c r="M13674" s="17"/>
    </row>
    <row r="13675" spans="4:13" x14ac:dyDescent="0.25">
      <c r="D13675" s="27"/>
      <c r="M13675" s="17"/>
    </row>
    <row r="13676" spans="4:13" x14ac:dyDescent="0.25">
      <c r="D13676" s="27"/>
      <c r="M13676" s="17"/>
    </row>
    <row r="13677" spans="4:13" x14ac:dyDescent="0.25">
      <c r="D13677" s="27"/>
      <c r="M13677" s="17"/>
    </row>
    <row r="13678" spans="4:13" x14ac:dyDescent="0.25">
      <c r="D13678" s="27"/>
      <c r="M13678" s="17"/>
    </row>
    <row r="13679" spans="4:13" x14ac:dyDescent="0.25">
      <c r="D13679" s="27"/>
      <c r="M13679" s="17"/>
    </row>
    <row r="13680" spans="4:13" x14ac:dyDescent="0.25">
      <c r="D13680" s="27"/>
      <c r="M13680" s="17"/>
    </row>
    <row r="13681" spans="4:13" x14ac:dyDescent="0.25">
      <c r="D13681" s="27"/>
      <c r="M13681" s="17"/>
    </row>
    <row r="13682" spans="4:13" x14ac:dyDescent="0.25">
      <c r="D13682" s="27"/>
      <c r="M13682" s="17"/>
    </row>
    <row r="13683" spans="4:13" x14ac:dyDescent="0.25">
      <c r="D13683" s="27"/>
      <c r="M13683" s="17"/>
    </row>
    <row r="13684" spans="4:13" x14ac:dyDescent="0.25">
      <c r="D13684" s="27"/>
      <c r="M13684" s="17"/>
    </row>
    <row r="13685" spans="4:13" x14ac:dyDescent="0.25">
      <c r="D13685" s="27"/>
      <c r="M13685" s="17"/>
    </row>
    <row r="13686" spans="4:13" x14ac:dyDescent="0.25">
      <c r="D13686" s="27"/>
      <c r="M13686" s="17"/>
    </row>
    <row r="13687" spans="4:13" x14ac:dyDescent="0.25">
      <c r="D13687" s="27"/>
      <c r="M13687" s="17"/>
    </row>
    <row r="13688" spans="4:13" x14ac:dyDescent="0.25">
      <c r="D13688" s="27"/>
      <c r="M13688" s="17"/>
    </row>
    <row r="13689" spans="4:13" x14ac:dyDescent="0.25">
      <c r="D13689" s="27"/>
      <c r="M13689" s="17"/>
    </row>
    <row r="13690" spans="4:13" x14ac:dyDescent="0.25">
      <c r="D13690" s="27"/>
      <c r="M13690" s="17"/>
    </row>
    <row r="13691" spans="4:13" x14ac:dyDescent="0.25">
      <c r="D13691" s="27"/>
      <c r="M13691" s="17"/>
    </row>
    <row r="13692" spans="4:13" x14ac:dyDescent="0.25">
      <c r="D13692" s="27"/>
      <c r="M13692" s="17"/>
    </row>
    <row r="13693" spans="4:13" x14ac:dyDescent="0.25">
      <c r="D13693" s="27"/>
      <c r="M13693" s="17"/>
    </row>
    <row r="13694" spans="4:13" x14ac:dyDescent="0.25">
      <c r="D13694" s="27"/>
      <c r="M13694" s="17"/>
    </row>
    <row r="13695" spans="4:13" x14ac:dyDescent="0.25">
      <c r="D13695" s="27"/>
      <c r="M13695" s="17"/>
    </row>
    <row r="13696" spans="4:13" x14ac:dyDescent="0.25">
      <c r="D13696" s="27"/>
      <c r="M13696" s="17"/>
    </row>
    <row r="13697" spans="4:13" x14ac:dyDescent="0.25">
      <c r="D13697" s="27"/>
      <c r="M13697" s="17"/>
    </row>
    <row r="13698" spans="4:13" x14ac:dyDescent="0.25">
      <c r="D13698" s="27"/>
      <c r="M13698" s="17"/>
    </row>
    <row r="13699" spans="4:13" x14ac:dyDescent="0.25">
      <c r="D13699" s="27"/>
      <c r="M13699" s="17"/>
    </row>
    <row r="13700" spans="4:13" x14ac:dyDescent="0.25">
      <c r="D13700" s="27"/>
      <c r="M13700" s="17"/>
    </row>
    <row r="13701" spans="4:13" x14ac:dyDescent="0.25">
      <c r="D13701" s="27"/>
      <c r="M13701" s="17"/>
    </row>
    <row r="13702" spans="4:13" x14ac:dyDescent="0.25">
      <c r="D13702" s="27"/>
      <c r="M13702" s="17"/>
    </row>
    <row r="13703" spans="4:13" x14ac:dyDescent="0.25">
      <c r="D13703" s="27"/>
      <c r="M13703" s="17"/>
    </row>
    <row r="13704" spans="4:13" x14ac:dyDescent="0.25">
      <c r="D13704" s="27"/>
      <c r="M13704" s="17"/>
    </row>
    <row r="13705" spans="4:13" x14ac:dyDescent="0.25">
      <c r="D13705" s="27"/>
      <c r="M13705" s="17"/>
    </row>
    <row r="13706" spans="4:13" x14ac:dyDescent="0.25">
      <c r="D13706" s="27"/>
      <c r="M13706" s="17"/>
    </row>
    <row r="13707" spans="4:13" x14ac:dyDescent="0.25">
      <c r="D13707" s="27"/>
      <c r="M13707" s="17"/>
    </row>
    <row r="13708" spans="4:13" x14ac:dyDescent="0.25">
      <c r="D13708" s="27"/>
      <c r="M13708" s="17"/>
    </row>
    <row r="13709" spans="4:13" x14ac:dyDescent="0.25">
      <c r="D13709" s="27"/>
      <c r="M13709" s="17"/>
    </row>
    <row r="13710" spans="4:13" x14ac:dyDescent="0.25">
      <c r="D13710" s="27"/>
      <c r="M13710" s="17"/>
    </row>
    <row r="13711" spans="4:13" x14ac:dyDescent="0.25">
      <c r="D13711" s="27"/>
      <c r="M13711" s="17"/>
    </row>
    <row r="13712" spans="4:13" x14ac:dyDescent="0.25">
      <c r="D13712" s="27"/>
      <c r="M13712" s="17"/>
    </row>
    <row r="13713" spans="4:13" x14ac:dyDescent="0.25">
      <c r="D13713" s="27"/>
      <c r="M13713" s="17"/>
    </row>
    <row r="13714" spans="4:13" x14ac:dyDescent="0.25">
      <c r="D13714" s="27"/>
      <c r="M13714" s="17"/>
    </row>
    <row r="13715" spans="4:13" x14ac:dyDescent="0.25">
      <c r="D13715" s="27"/>
      <c r="M13715" s="17"/>
    </row>
    <row r="13716" spans="4:13" x14ac:dyDescent="0.25">
      <c r="D13716" s="27"/>
      <c r="M13716" s="17"/>
    </row>
    <row r="13717" spans="4:13" x14ac:dyDescent="0.25">
      <c r="D13717" s="27"/>
      <c r="M13717" s="17"/>
    </row>
    <row r="13718" spans="4:13" x14ac:dyDescent="0.25">
      <c r="D13718" s="27"/>
      <c r="M13718" s="17"/>
    </row>
    <row r="13719" spans="4:13" x14ac:dyDescent="0.25">
      <c r="D13719" s="27"/>
      <c r="M13719" s="17"/>
    </row>
    <row r="13720" spans="4:13" x14ac:dyDescent="0.25">
      <c r="D13720" s="27"/>
      <c r="M13720" s="17"/>
    </row>
    <row r="13721" spans="4:13" x14ac:dyDescent="0.25">
      <c r="D13721" s="27"/>
      <c r="M13721" s="17"/>
    </row>
    <row r="13722" spans="4:13" x14ac:dyDescent="0.25">
      <c r="D13722" s="27"/>
      <c r="M13722" s="17"/>
    </row>
    <row r="13723" spans="4:13" x14ac:dyDescent="0.25">
      <c r="D13723" s="27"/>
      <c r="M13723" s="17"/>
    </row>
    <row r="13724" spans="4:13" x14ac:dyDescent="0.25">
      <c r="D13724" s="27"/>
      <c r="M13724" s="17"/>
    </row>
    <row r="13725" spans="4:13" x14ac:dyDescent="0.25">
      <c r="D13725" s="27"/>
      <c r="M13725" s="17"/>
    </row>
    <row r="13726" spans="4:13" x14ac:dyDescent="0.25">
      <c r="D13726" s="27"/>
      <c r="M13726" s="17"/>
    </row>
    <row r="13727" spans="4:13" x14ac:dyDescent="0.25">
      <c r="D13727" s="27"/>
      <c r="M13727" s="17"/>
    </row>
    <row r="13728" spans="4:13" x14ac:dyDescent="0.25">
      <c r="D13728" s="27"/>
      <c r="M13728" s="17"/>
    </row>
    <row r="13729" spans="4:13" x14ac:dyDescent="0.25">
      <c r="D13729" s="27"/>
      <c r="M13729" s="17"/>
    </row>
    <row r="13730" spans="4:13" x14ac:dyDescent="0.25">
      <c r="D13730" s="27"/>
      <c r="M13730" s="17"/>
    </row>
    <row r="13731" spans="4:13" x14ac:dyDescent="0.25">
      <c r="D13731" s="27"/>
      <c r="M13731" s="17"/>
    </row>
    <row r="13732" spans="4:13" x14ac:dyDescent="0.25">
      <c r="D13732" s="27"/>
      <c r="M13732" s="17"/>
    </row>
    <row r="13733" spans="4:13" x14ac:dyDescent="0.25">
      <c r="D13733" s="27"/>
      <c r="M13733" s="17"/>
    </row>
    <row r="13734" spans="4:13" x14ac:dyDescent="0.25">
      <c r="D13734" s="27"/>
      <c r="M13734" s="17"/>
    </row>
    <row r="13735" spans="4:13" x14ac:dyDescent="0.25">
      <c r="D13735" s="27"/>
      <c r="M13735" s="17"/>
    </row>
    <row r="13736" spans="4:13" x14ac:dyDescent="0.25">
      <c r="D13736" s="27"/>
      <c r="M13736" s="17"/>
    </row>
    <row r="13737" spans="4:13" x14ac:dyDescent="0.25">
      <c r="D13737" s="27"/>
      <c r="M13737" s="17"/>
    </row>
    <row r="13738" spans="4:13" x14ac:dyDescent="0.25">
      <c r="D13738" s="27"/>
      <c r="M13738" s="17"/>
    </row>
    <row r="13739" spans="4:13" x14ac:dyDescent="0.25">
      <c r="D13739" s="27"/>
      <c r="M13739" s="17"/>
    </row>
    <row r="13740" spans="4:13" x14ac:dyDescent="0.25">
      <c r="D13740" s="27"/>
      <c r="M13740" s="17"/>
    </row>
    <row r="13741" spans="4:13" x14ac:dyDescent="0.25">
      <c r="D13741" s="27"/>
      <c r="M13741" s="17"/>
    </row>
    <row r="13742" spans="4:13" x14ac:dyDescent="0.25">
      <c r="D13742" s="27"/>
      <c r="M13742" s="17"/>
    </row>
    <row r="13743" spans="4:13" x14ac:dyDescent="0.25">
      <c r="D13743" s="27"/>
      <c r="M13743" s="17"/>
    </row>
    <row r="13744" spans="4:13" x14ac:dyDescent="0.25">
      <c r="D13744" s="27"/>
      <c r="M13744" s="17"/>
    </row>
    <row r="13745" spans="4:13" x14ac:dyDescent="0.25">
      <c r="D13745" s="27"/>
      <c r="M13745" s="17"/>
    </row>
    <row r="13746" spans="4:13" x14ac:dyDescent="0.25">
      <c r="D13746" s="27"/>
      <c r="M13746" s="17"/>
    </row>
    <row r="13747" spans="4:13" x14ac:dyDescent="0.25">
      <c r="D13747" s="27"/>
      <c r="M13747" s="17"/>
    </row>
    <row r="13748" spans="4:13" x14ac:dyDescent="0.25">
      <c r="D13748" s="27"/>
      <c r="M13748" s="17"/>
    </row>
    <row r="13749" spans="4:13" x14ac:dyDescent="0.25">
      <c r="D13749" s="27"/>
      <c r="M13749" s="17"/>
    </row>
    <row r="13750" spans="4:13" x14ac:dyDescent="0.25">
      <c r="D13750" s="27"/>
      <c r="M13750" s="17"/>
    </row>
    <row r="13751" spans="4:13" x14ac:dyDescent="0.25">
      <c r="D13751" s="27"/>
      <c r="M13751" s="17"/>
    </row>
    <row r="13752" spans="4:13" x14ac:dyDescent="0.25">
      <c r="D13752" s="27"/>
      <c r="M13752" s="17"/>
    </row>
    <row r="13753" spans="4:13" x14ac:dyDescent="0.25">
      <c r="D13753" s="27"/>
      <c r="M13753" s="17"/>
    </row>
    <row r="13754" spans="4:13" x14ac:dyDescent="0.25">
      <c r="D13754" s="27"/>
      <c r="M13754" s="17"/>
    </row>
    <row r="13755" spans="4:13" x14ac:dyDescent="0.25">
      <c r="D13755" s="27"/>
      <c r="M13755" s="17"/>
    </row>
    <row r="13756" spans="4:13" x14ac:dyDescent="0.25">
      <c r="D13756" s="27"/>
      <c r="M13756" s="17"/>
    </row>
    <row r="13757" spans="4:13" x14ac:dyDescent="0.25">
      <c r="D13757" s="27"/>
      <c r="M13757" s="17"/>
    </row>
    <row r="13758" spans="4:13" x14ac:dyDescent="0.25">
      <c r="D13758" s="27"/>
      <c r="M13758" s="17"/>
    </row>
    <row r="13759" spans="4:13" x14ac:dyDescent="0.25">
      <c r="D13759" s="27"/>
      <c r="M13759" s="17"/>
    </row>
    <row r="13760" spans="4:13" x14ac:dyDescent="0.25">
      <c r="D13760" s="27"/>
      <c r="M13760" s="17"/>
    </row>
    <row r="13761" spans="4:13" x14ac:dyDescent="0.25">
      <c r="D13761" s="27"/>
      <c r="M13761" s="17"/>
    </row>
    <row r="13762" spans="4:13" x14ac:dyDescent="0.25">
      <c r="D13762" s="27"/>
      <c r="M13762" s="17"/>
    </row>
    <row r="13763" spans="4:13" x14ac:dyDescent="0.25">
      <c r="D13763" s="27"/>
      <c r="M13763" s="17"/>
    </row>
    <row r="13764" spans="4:13" x14ac:dyDescent="0.25">
      <c r="D13764" s="27"/>
      <c r="M13764" s="17"/>
    </row>
    <row r="13765" spans="4:13" x14ac:dyDescent="0.25">
      <c r="D13765" s="27"/>
      <c r="M13765" s="17"/>
    </row>
    <row r="13766" spans="4:13" x14ac:dyDescent="0.25">
      <c r="D13766" s="27"/>
      <c r="M13766" s="17"/>
    </row>
    <row r="13767" spans="4:13" x14ac:dyDescent="0.25">
      <c r="D13767" s="27"/>
      <c r="M13767" s="17"/>
    </row>
    <row r="13768" spans="4:13" x14ac:dyDescent="0.25">
      <c r="D13768" s="27"/>
      <c r="M13768" s="17"/>
    </row>
    <row r="13769" spans="4:13" x14ac:dyDescent="0.25">
      <c r="D13769" s="27"/>
      <c r="M13769" s="17"/>
    </row>
    <row r="13770" spans="4:13" x14ac:dyDescent="0.25">
      <c r="D13770" s="27"/>
      <c r="M13770" s="17"/>
    </row>
    <row r="13771" spans="4:13" x14ac:dyDescent="0.25">
      <c r="D13771" s="27"/>
      <c r="M13771" s="17"/>
    </row>
    <row r="13772" spans="4:13" x14ac:dyDescent="0.25">
      <c r="D13772" s="27"/>
      <c r="M13772" s="17"/>
    </row>
    <row r="13773" spans="4:13" x14ac:dyDescent="0.25">
      <c r="D13773" s="27"/>
      <c r="M13773" s="17"/>
    </row>
    <row r="13774" spans="4:13" x14ac:dyDescent="0.25">
      <c r="D13774" s="27"/>
      <c r="M13774" s="17"/>
    </row>
    <row r="13775" spans="4:13" x14ac:dyDescent="0.25">
      <c r="D13775" s="27"/>
      <c r="M13775" s="17"/>
    </row>
    <row r="13776" spans="4:13" x14ac:dyDescent="0.25">
      <c r="D13776" s="27"/>
      <c r="M13776" s="17"/>
    </row>
    <row r="13777" spans="4:13" x14ac:dyDescent="0.25">
      <c r="D13777" s="27"/>
      <c r="M13777" s="17"/>
    </row>
    <row r="13778" spans="4:13" x14ac:dyDescent="0.25">
      <c r="D13778" s="27"/>
      <c r="M13778" s="17"/>
    </row>
    <row r="13779" spans="4:13" x14ac:dyDescent="0.25">
      <c r="D13779" s="27"/>
      <c r="M13779" s="17"/>
    </row>
    <row r="13780" spans="4:13" x14ac:dyDescent="0.25">
      <c r="D13780" s="27"/>
      <c r="M13780" s="17"/>
    </row>
    <row r="13781" spans="4:13" x14ac:dyDescent="0.25">
      <c r="D13781" s="27"/>
      <c r="M13781" s="17"/>
    </row>
    <row r="13782" spans="4:13" x14ac:dyDescent="0.25">
      <c r="D13782" s="27"/>
      <c r="M13782" s="17"/>
    </row>
    <row r="13783" spans="4:13" x14ac:dyDescent="0.25">
      <c r="D13783" s="27"/>
      <c r="M13783" s="17"/>
    </row>
    <row r="13784" spans="4:13" x14ac:dyDescent="0.25">
      <c r="D13784" s="27"/>
      <c r="M13784" s="17"/>
    </row>
    <row r="13785" spans="4:13" x14ac:dyDescent="0.25">
      <c r="D13785" s="27"/>
      <c r="M13785" s="17"/>
    </row>
    <row r="13786" spans="4:13" x14ac:dyDescent="0.25">
      <c r="D13786" s="27"/>
      <c r="M13786" s="17"/>
    </row>
    <row r="13787" spans="4:13" x14ac:dyDescent="0.25">
      <c r="D13787" s="27"/>
      <c r="M13787" s="17"/>
    </row>
    <row r="13788" spans="4:13" x14ac:dyDescent="0.25">
      <c r="D13788" s="27"/>
      <c r="M13788" s="17"/>
    </row>
    <row r="13789" spans="4:13" x14ac:dyDescent="0.25">
      <c r="D13789" s="27"/>
      <c r="M13789" s="17"/>
    </row>
    <row r="13790" spans="4:13" x14ac:dyDescent="0.25">
      <c r="D13790" s="27"/>
      <c r="M13790" s="17"/>
    </row>
    <row r="13791" spans="4:13" x14ac:dyDescent="0.25">
      <c r="D13791" s="27"/>
      <c r="M13791" s="17"/>
    </row>
    <row r="13792" spans="4:13" x14ac:dyDescent="0.25">
      <c r="D13792" s="27"/>
      <c r="M13792" s="17"/>
    </row>
    <row r="13793" spans="4:13" x14ac:dyDescent="0.25">
      <c r="D13793" s="27"/>
      <c r="M13793" s="17"/>
    </row>
    <row r="13794" spans="4:13" x14ac:dyDescent="0.25">
      <c r="D13794" s="27"/>
      <c r="M13794" s="17"/>
    </row>
    <row r="13795" spans="4:13" x14ac:dyDescent="0.25">
      <c r="D13795" s="27"/>
      <c r="M13795" s="17"/>
    </row>
    <row r="13796" spans="4:13" x14ac:dyDescent="0.25">
      <c r="D13796" s="27"/>
      <c r="M13796" s="17"/>
    </row>
    <row r="13797" spans="4:13" x14ac:dyDescent="0.25">
      <c r="D13797" s="27"/>
      <c r="M13797" s="17"/>
    </row>
    <row r="13798" spans="4:13" x14ac:dyDescent="0.25">
      <c r="D13798" s="27"/>
      <c r="M13798" s="17"/>
    </row>
    <row r="13799" spans="4:13" x14ac:dyDescent="0.25">
      <c r="D13799" s="27"/>
      <c r="M13799" s="17"/>
    </row>
    <row r="13800" spans="4:13" x14ac:dyDescent="0.25">
      <c r="D13800" s="27"/>
      <c r="M13800" s="17"/>
    </row>
    <row r="13801" spans="4:13" x14ac:dyDescent="0.25">
      <c r="D13801" s="27"/>
      <c r="M13801" s="17"/>
    </row>
    <row r="13802" spans="4:13" x14ac:dyDescent="0.25">
      <c r="D13802" s="27"/>
      <c r="M13802" s="17"/>
    </row>
    <row r="13803" spans="4:13" x14ac:dyDescent="0.25">
      <c r="D13803" s="27"/>
      <c r="M13803" s="17"/>
    </row>
    <row r="13804" spans="4:13" x14ac:dyDescent="0.25">
      <c r="D13804" s="27"/>
      <c r="M13804" s="17"/>
    </row>
    <row r="13805" spans="4:13" x14ac:dyDescent="0.25">
      <c r="D13805" s="27"/>
      <c r="M13805" s="17"/>
    </row>
    <row r="13806" spans="4:13" x14ac:dyDescent="0.25">
      <c r="D13806" s="27"/>
      <c r="M13806" s="17"/>
    </row>
    <row r="13807" spans="4:13" x14ac:dyDescent="0.25">
      <c r="D13807" s="27"/>
      <c r="M13807" s="17"/>
    </row>
    <row r="13808" spans="4:13" x14ac:dyDescent="0.25">
      <c r="D13808" s="27"/>
      <c r="M13808" s="17"/>
    </row>
    <row r="13809" spans="4:13" x14ac:dyDescent="0.25">
      <c r="D13809" s="27"/>
      <c r="M13809" s="17"/>
    </row>
    <row r="13810" spans="4:13" x14ac:dyDescent="0.25">
      <c r="D13810" s="27"/>
      <c r="M13810" s="17"/>
    </row>
    <row r="13811" spans="4:13" x14ac:dyDescent="0.25">
      <c r="D13811" s="27"/>
      <c r="M13811" s="17"/>
    </row>
    <row r="13812" spans="4:13" x14ac:dyDescent="0.25">
      <c r="D13812" s="27"/>
      <c r="M13812" s="17"/>
    </row>
    <row r="13813" spans="4:13" x14ac:dyDescent="0.25">
      <c r="D13813" s="27"/>
      <c r="M13813" s="17"/>
    </row>
    <row r="13814" spans="4:13" x14ac:dyDescent="0.25">
      <c r="D13814" s="27"/>
      <c r="M13814" s="17"/>
    </row>
    <row r="13815" spans="4:13" x14ac:dyDescent="0.25">
      <c r="D13815" s="27"/>
      <c r="M13815" s="17"/>
    </row>
    <row r="13816" spans="4:13" x14ac:dyDescent="0.25">
      <c r="D13816" s="27"/>
      <c r="M13816" s="17"/>
    </row>
    <row r="13817" spans="4:13" x14ac:dyDescent="0.25">
      <c r="D13817" s="27"/>
      <c r="M13817" s="17"/>
    </row>
    <row r="13818" spans="4:13" x14ac:dyDescent="0.25">
      <c r="D13818" s="27"/>
      <c r="M13818" s="17"/>
    </row>
    <row r="13819" spans="4:13" x14ac:dyDescent="0.25">
      <c r="D13819" s="27"/>
      <c r="M13819" s="17"/>
    </row>
    <row r="13820" spans="4:13" x14ac:dyDescent="0.25">
      <c r="D13820" s="27"/>
      <c r="M13820" s="17"/>
    </row>
    <row r="13821" spans="4:13" x14ac:dyDescent="0.25">
      <c r="D13821" s="27"/>
      <c r="M13821" s="17"/>
    </row>
    <row r="13822" spans="4:13" x14ac:dyDescent="0.25">
      <c r="D13822" s="27"/>
      <c r="M13822" s="17"/>
    </row>
    <row r="13823" spans="4:13" x14ac:dyDescent="0.25">
      <c r="D13823" s="27"/>
      <c r="M13823" s="17"/>
    </row>
    <row r="13824" spans="4:13" x14ac:dyDescent="0.25">
      <c r="D13824" s="27"/>
      <c r="M13824" s="17"/>
    </row>
    <row r="13825" spans="4:13" x14ac:dyDescent="0.25">
      <c r="D13825" s="27"/>
      <c r="M13825" s="17"/>
    </row>
    <row r="13826" spans="4:13" x14ac:dyDescent="0.25">
      <c r="D13826" s="27"/>
      <c r="M13826" s="17"/>
    </row>
    <row r="13827" spans="4:13" x14ac:dyDescent="0.25">
      <c r="D13827" s="27"/>
      <c r="M13827" s="17"/>
    </row>
    <row r="13828" spans="4:13" x14ac:dyDescent="0.25">
      <c r="D13828" s="27"/>
      <c r="M13828" s="17"/>
    </row>
    <row r="13829" spans="4:13" x14ac:dyDescent="0.25">
      <c r="D13829" s="27"/>
      <c r="M13829" s="17"/>
    </row>
    <row r="13830" spans="4:13" x14ac:dyDescent="0.25">
      <c r="D13830" s="27"/>
      <c r="M13830" s="17"/>
    </row>
    <row r="13831" spans="4:13" x14ac:dyDescent="0.25">
      <c r="D13831" s="27"/>
      <c r="M13831" s="17"/>
    </row>
    <row r="13832" spans="4:13" x14ac:dyDescent="0.25">
      <c r="D13832" s="27"/>
      <c r="M13832" s="17"/>
    </row>
    <row r="13833" spans="4:13" x14ac:dyDescent="0.25">
      <c r="D13833" s="27"/>
      <c r="M13833" s="17"/>
    </row>
    <row r="13834" spans="4:13" x14ac:dyDescent="0.25">
      <c r="D13834" s="27"/>
      <c r="M13834" s="17"/>
    </row>
    <row r="13835" spans="4:13" x14ac:dyDescent="0.25">
      <c r="D13835" s="27"/>
      <c r="M13835" s="17"/>
    </row>
    <row r="13836" spans="4:13" x14ac:dyDescent="0.25">
      <c r="D13836" s="27"/>
      <c r="M13836" s="17"/>
    </row>
    <row r="13837" spans="4:13" x14ac:dyDescent="0.25">
      <c r="D13837" s="27"/>
      <c r="M13837" s="17"/>
    </row>
    <row r="13838" spans="4:13" x14ac:dyDescent="0.25">
      <c r="D13838" s="27"/>
      <c r="M13838" s="17"/>
    </row>
    <row r="13839" spans="4:13" x14ac:dyDescent="0.25">
      <c r="D13839" s="27"/>
      <c r="M13839" s="17"/>
    </row>
    <row r="13840" spans="4:13" x14ac:dyDescent="0.25">
      <c r="D13840" s="27"/>
      <c r="M13840" s="17"/>
    </row>
    <row r="13841" spans="4:13" x14ac:dyDescent="0.25">
      <c r="D13841" s="27"/>
      <c r="M13841" s="17"/>
    </row>
    <row r="13842" spans="4:13" x14ac:dyDescent="0.25">
      <c r="D13842" s="27"/>
      <c r="M13842" s="17"/>
    </row>
    <row r="13843" spans="4:13" x14ac:dyDescent="0.25">
      <c r="D13843" s="27"/>
      <c r="M13843" s="17"/>
    </row>
    <row r="13844" spans="4:13" x14ac:dyDescent="0.25">
      <c r="D13844" s="27"/>
      <c r="M13844" s="17"/>
    </row>
    <row r="13845" spans="4:13" x14ac:dyDescent="0.25">
      <c r="D13845" s="27"/>
      <c r="M13845" s="17"/>
    </row>
    <row r="13846" spans="4:13" x14ac:dyDescent="0.25">
      <c r="D13846" s="27"/>
      <c r="M13846" s="17"/>
    </row>
    <row r="13847" spans="4:13" x14ac:dyDescent="0.25">
      <c r="D13847" s="27"/>
      <c r="M13847" s="17"/>
    </row>
    <row r="13848" spans="4:13" x14ac:dyDescent="0.25">
      <c r="D13848" s="27"/>
      <c r="M13848" s="17"/>
    </row>
    <row r="13849" spans="4:13" x14ac:dyDescent="0.25">
      <c r="D13849" s="27"/>
      <c r="M13849" s="17"/>
    </row>
    <row r="13850" spans="4:13" x14ac:dyDescent="0.25">
      <c r="D13850" s="27"/>
      <c r="M13850" s="17"/>
    </row>
    <row r="13851" spans="4:13" x14ac:dyDescent="0.25">
      <c r="D13851" s="27"/>
      <c r="M13851" s="17"/>
    </row>
    <row r="13852" spans="4:13" x14ac:dyDescent="0.25">
      <c r="D13852" s="27"/>
      <c r="M13852" s="17"/>
    </row>
    <row r="13853" spans="4:13" x14ac:dyDescent="0.25">
      <c r="D13853" s="27"/>
      <c r="M13853" s="17"/>
    </row>
    <row r="13854" spans="4:13" x14ac:dyDescent="0.25">
      <c r="D13854" s="27"/>
      <c r="M13854" s="17"/>
    </row>
    <row r="13855" spans="4:13" x14ac:dyDescent="0.25">
      <c r="D13855" s="27"/>
      <c r="M13855" s="17"/>
    </row>
    <row r="13856" spans="4:13" x14ac:dyDescent="0.25">
      <c r="D13856" s="27"/>
      <c r="M13856" s="17"/>
    </row>
    <row r="13857" spans="4:13" x14ac:dyDescent="0.25">
      <c r="D13857" s="27"/>
      <c r="M13857" s="17"/>
    </row>
    <row r="13858" spans="4:13" x14ac:dyDescent="0.25">
      <c r="D13858" s="27"/>
      <c r="M13858" s="17"/>
    </row>
    <row r="13859" spans="4:13" x14ac:dyDescent="0.25">
      <c r="D13859" s="27"/>
      <c r="M13859" s="17"/>
    </row>
    <row r="13860" spans="4:13" x14ac:dyDescent="0.25">
      <c r="D13860" s="27"/>
      <c r="M13860" s="17"/>
    </row>
    <row r="13861" spans="4:13" x14ac:dyDescent="0.25">
      <c r="D13861" s="27"/>
      <c r="M13861" s="17"/>
    </row>
    <row r="13862" spans="4:13" x14ac:dyDescent="0.25">
      <c r="D13862" s="27"/>
      <c r="M13862" s="17"/>
    </row>
    <row r="13863" spans="4:13" x14ac:dyDescent="0.25">
      <c r="D13863" s="27"/>
      <c r="M13863" s="17"/>
    </row>
    <row r="13864" spans="4:13" x14ac:dyDescent="0.25">
      <c r="D13864" s="27"/>
      <c r="M13864" s="17"/>
    </row>
    <row r="13865" spans="4:13" x14ac:dyDescent="0.25">
      <c r="D13865" s="27"/>
      <c r="M13865" s="17"/>
    </row>
    <row r="13866" spans="4:13" x14ac:dyDescent="0.25">
      <c r="D13866" s="27"/>
      <c r="M13866" s="17"/>
    </row>
    <row r="13867" spans="4:13" x14ac:dyDescent="0.25">
      <c r="D13867" s="27"/>
      <c r="M13867" s="17"/>
    </row>
    <row r="13868" spans="4:13" x14ac:dyDescent="0.25">
      <c r="D13868" s="27"/>
      <c r="M13868" s="17"/>
    </row>
    <row r="13869" spans="4:13" x14ac:dyDescent="0.25">
      <c r="D13869" s="27"/>
      <c r="M13869" s="17"/>
    </row>
    <row r="13870" spans="4:13" x14ac:dyDescent="0.25">
      <c r="D13870" s="27"/>
      <c r="M13870" s="17"/>
    </row>
    <row r="13871" spans="4:13" x14ac:dyDescent="0.25">
      <c r="D13871" s="27"/>
      <c r="M13871" s="17"/>
    </row>
    <row r="13872" spans="4:13" x14ac:dyDescent="0.25">
      <c r="D13872" s="27"/>
      <c r="M13872" s="17"/>
    </row>
    <row r="13873" spans="4:13" x14ac:dyDescent="0.25">
      <c r="D13873" s="27"/>
      <c r="M13873" s="17"/>
    </row>
    <row r="13874" spans="4:13" x14ac:dyDescent="0.25">
      <c r="D13874" s="27"/>
      <c r="M13874" s="17"/>
    </row>
    <row r="13875" spans="4:13" x14ac:dyDescent="0.25">
      <c r="D13875" s="27"/>
      <c r="M13875" s="17"/>
    </row>
    <row r="13876" spans="4:13" x14ac:dyDescent="0.25">
      <c r="D13876" s="27"/>
      <c r="M13876" s="17"/>
    </row>
    <row r="13877" spans="4:13" x14ac:dyDescent="0.25">
      <c r="D13877" s="27"/>
      <c r="M13877" s="17"/>
    </row>
    <row r="13878" spans="4:13" x14ac:dyDescent="0.25">
      <c r="D13878" s="27"/>
      <c r="M13878" s="17"/>
    </row>
    <row r="13879" spans="4:13" x14ac:dyDescent="0.25">
      <c r="D13879" s="27"/>
      <c r="M13879" s="17"/>
    </row>
    <row r="13880" spans="4:13" x14ac:dyDescent="0.25">
      <c r="D13880" s="27"/>
      <c r="M13880" s="17"/>
    </row>
    <row r="13881" spans="4:13" x14ac:dyDescent="0.25">
      <c r="D13881" s="27"/>
      <c r="M13881" s="17"/>
    </row>
    <row r="13882" spans="4:13" x14ac:dyDescent="0.25">
      <c r="D13882" s="27"/>
      <c r="M13882" s="17"/>
    </row>
    <row r="13883" spans="4:13" x14ac:dyDescent="0.25">
      <c r="D13883" s="27"/>
      <c r="M13883" s="17"/>
    </row>
    <row r="13884" spans="4:13" x14ac:dyDescent="0.25">
      <c r="D13884" s="27"/>
      <c r="M13884" s="17"/>
    </row>
    <row r="13885" spans="4:13" x14ac:dyDescent="0.25">
      <c r="D13885" s="27"/>
      <c r="M13885" s="17"/>
    </row>
    <row r="13886" spans="4:13" x14ac:dyDescent="0.25">
      <c r="D13886" s="27"/>
      <c r="M13886" s="17"/>
    </row>
    <row r="13887" spans="4:13" x14ac:dyDescent="0.25">
      <c r="D13887" s="27"/>
      <c r="M13887" s="17"/>
    </row>
    <row r="13888" spans="4:13" x14ac:dyDescent="0.25">
      <c r="D13888" s="27"/>
      <c r="M13888" s="17"/>
    </row>
    <row r="13889" spans="4:13" x14ac:dyDescent="0.25">
      <c r="D13889" s="27"/>
      <c r="M13889" s="17"/>
    </row>
    <row r="13890" spans="4:13" x14ac:dyDescent="0.25">
      <c r="D13890" s="27"/>
      <c r="M13890" s="17"/>
    </row>
    <row r="13891" spans="4:13" x14ac:dyDescent="0.25">
      <c r="D13891" s="27"/>
      <c r="M13891" s="17"/>
    </row>
    <row r="13892" spans="4:13" x14ac:dyDescent="0.25">
      <c r="D13892" s="27"/>
      <c r="M13892" s="17"/>
    </row>
    <row r="13893" spans="4:13" x14ac:dyDescent="0.25">
      <c r="D13893" s="27"/>
      <c r="M13893" s="17"/>
    </row>
    <row r="13894" spans="4:13" x14ac:dyDescent="0.25">
      <c r="D13894" s="27"/>
      <c r="M13894" s="17"/>
    </row>
    <row r="13895" spans="4:13" x14ac:dyDescent="0.25">
      <c r="D13895" s="27"/>
      <c r="M13895" s="17"/>
    </row>
    <row r="13896" spans="4:13" x14ac:dyDescent="0.25">
      <c r="D13896" s="27"/>
      <c r="M13896" s="17"/>
    </row>
    <row r="13897" spans="4:13" x14ac:dyDescent="0.25">
      <c r="D13897" s="27"/>
      <c r="M13897" s="17"/>
    </row>
    <row r="13898" spans="4:13" x14ac:dyDescent="0.25">
      <c r="D13898" s="27"/>
      <c r="M13898" s="17"/>
    </row>
    <row r="13899" spans="4:13" x14ac:dyDescent="0.25">
      <c r="D13899" s="27"/>
      <c r="M13899" s="17"/>
    </row>
    <row r="13900" spans="4:13" x14ac:dyDescent="0.25">
      <c r="D13900" s="27"/>
      <c r="M13900" s="17"/>
    </row>
    <row r="13901" spans="4:13" x14ac:dyDescent="0.25">
      <c r="D13901" s="27"/>
      <c r="M13901" s="17"/>
    </row>
    <row r="13902" spans="4:13" x14ac:dyDescent="0.25">
      <c r="D13902" s="27"/>
      <c r="M13902" s="17"/>
    </row>
    <row r="13903" spans="4:13" x14ac:dyDescent="0.25">
      <c r="D13903" s="27"/>
      <c r="M13903" s="17"/>
    </row>
    <row r="13904" spans="4:13" x14ac:dyDescent="0.25">
      <c r="D13904" s="27"/>
      <c r="M13904" s="17"/>
    </row>
    <row r="13905" spans="4:13" x14ac:dyDescent="0.25">
      <c r="D13905" s="27"/>
      <c r="M13905" s="17"/>
    </row>
    <row r="13906" spans="4:13" x14ac:dyDescent="0.25">
      <c r="D13906" s="27"/>
      <c r="M13906" s="17"/>
    </row>
    <row r="13907" spans="4:13" x14ac:dyDescent="0.25">
      <c r="D13907" s="27"/>
      <c r="M13907" s="17"/>
    </row>
    <row r="13908" spans="4:13" x14ac:dyDescent="0.25">
      <c r="D13908" s="27"/>
      <c r="M13908" s="17"/>
    </row>
    <row r="13909" spans="4:13" x14ac:dyDescent="0.25">
      <c r="D13909" s="27"/>
      <c r="M13909" s="17"/>
    </row>
    <row r="13910" spans="4:13" x14ac:dyDescent="0.25">
      <c r="D13910" s="27"/>
      <c r="M13910" s="17"/>
    </row>
    <row r="13911" spans="4:13" x14ac:dyDescent="0.25">
      <c r="D13911" s="27"/>
      <c r="M13911" s="17"/>
    </row>
    <row r="13912" spans="4:13" x14ac:dyDescent="0.25">
      <c r="D13912" s="27"/>
      <c r="M13912" s="17"/>
    </row>
    <row r="13913" spans="4:13" x14ac:dyDescent="0.25">
      <c r="D13913" s="27"/>
      <c r="M13913" s="17"/>
    </row>
    <row r="13914" spans="4:13" x14ac:dyDescent="0.25">
      <c r="D13914" s="27"/>
      <c r="M13914" s="17"/>
    </row>
    <row r="13915" spans="4:13" x14ac:dyDescent="0.25">
      <c r="D13915" s="27"/>
      <c r="M13915" s="17"/>
    </row>
    <row r="13916" spans="4:13" x14ac:dyDescent="0.25">
      <c r="D13916" s="27"/>
      <c r="M13916" s="17"/>
    </row>
    <row r="13917" spans="4:13" x14ac:dyDescent="0.25">
      <c r="D13917" s="27"/>
      <c r="M13917" s="17"/>
    </row>
    <row r="13918" spans="4:13" x14ac:dyDescent="0.25">
      <c r="D13918" s="27"/>
      <c r="M13918" s="17"/>
    </row>
    <row r="13919" spans="4:13" x14ac:dyDescent="0.25">
      <c r="D13919" s="27"/>
      <c r="M13919" s="17"/>
    </row>
    <row r="13920" spans="4:13" x14ac:dyDescent="0.25">
      <c r="D13920" s="27"/>
      <c r="M13920" s="17"/>
    </row>
    <row r="13921" spans="4:13" x14ac:dyDescent="0.25">
      <c r="D13921" s="27"/>
      <c r="M13921" s="17"/>
    </row>
    <row r="13922" spans="4:13" x14ac:dyDescent="0.25">
      <c r="D13922" s="27"/>
      <c r="M13922" s="17"/>
    </row>
    <row r="13923" spans="4:13" x14ac:dyDescent="0.25">
      <c r="D13923" s="27"/>
      <c r="M13923" s="17"/>
    </row>
    <row r="13924" spans="4:13" x14ac:dyDescent="0.25">
      <c r="D13924" s="27"/>
      <c r="M13924" s="17"/>
    </row>
    <row r="13925" spans="4:13" x14ac:dyDescent="0.25">
      <c r="D13925" s="27"/>
      <c r="M13925" s="17"/>
    </row>
    <row r="13926" spans="4:13" x14ac:dyDescent="0.25">
      <c r="D13926" s="27"/>
      <c r="M13926" s="17"/>
    </row>
    <row r="13927" spans="4:13" x14ac:dyDescent="0.25">
      <c r="D13927" s="27"/>
      <c r="M13927" s="17"/>
    </row>
    <row r="13928" spans="4:13" x14ac:dyDescent="0.25">
      <c r="D13928" s="27"/>
      <c r="M13928" s="17"/>
    </row>
    <row r="13929" spans="4:13" x14ac:dyDescent="0.25">
      <c r="D13929" s="27"/>
      <c r="M13929" s="17"/>
    </row>
    <row r="13930" spans="4:13" x14ac:dyDescent="0.25">
      <c r="D13930" s="27"/>
      <c r="M13930" s="17"/>
    </row>
    <row r="13931" spans="4:13" x14ac:dyDescent="0.25">
      <c r="D13931" s="27"/>
      <c r="M13931" s="17"/>
    </row>
    <row r="13932" spans="4:13" x14ac:dyDescent="0.25">
      <c r="D13932" s="27"/>
      <c r="M13932" s="17"/>
    </row>
    <row r="13933" spans="4:13" x14ac:dyDescent="0.25">
      <c r="D13933" s="27"/>
      <c r="M13933" s="17"/>
    </row>
    <row r="13934" spans="4:13" x14ac:dyDescent="0.25">
      <c r="D13934" s="27"/>
      <c r="M13934" s="17"/>
    </row>
    <row r="13935" spans="4:13" x14ac:dyDescent="0.25">
      <c r="D13935" s="27"/>
      <c r="M13935" s="17"/>
    </row>
    <row r="13936" spans="4:13" x14ac:dyDescent="0.25">
      <c r="D13936" s="27"/>
      <c r="M13936" s="17"/>
    </row>
    <row r="13937" spans="4:13" x14ac:dyDescent="0.25">
      <c r="D13937" s="27"/>
      <c r="M13937" s="17"/>
    </row>
    <row r="13938" spans="4:13" x14ac:dyDescent="0.25">
      <c r="D13938" s="27"/>
      <c r="M13938" s="17"/>
    </row>
    <row r="13939" spans="4:13" x14ac:dyDescent="0.25">
      <c r="D13939" s="27"/>
      <c r="M13939" s="17"/>
    </row>
    <row r="13940" spans="4:13" x14ac:dyDescent="0.25">
      <c r="D13940" s="27"/>
      <c r="M13940" s="17"/>
    </row>
    <row r="13941" spans="4:13" x14ac:dyDescent="0.25">
      <c r="D13941" s="27"/>
      <c r="M13941" s="17"/>
    </row>
    <row r="13942" spans="4:13" x14ac:dyDescent="0.25">
      <c r="D13942" s="27"/>
      <c r="M13942" s="17"/>
    </row>
    <row r="13943" spans="4:13" x14ac:dyDescent="0.25">
      <c r="D13943" s="27"/>
      <c r="M13943" s="17"/>
    </row>
    <row r="13944" spans="4:13" x14ac:dyDescent="0.25">
      <c r="D13944" s="27"/>
      <c r="M13944" s="17"/>
    </row>
    <row r="13945" spans="4:13" x14ac:dyDescent="0.25">
      <c r="D13945" s="27"/>
      <c r="M13945" s="17"/>
    </row>
    <row r="13946" spans="4:13" x14ac:dyDescent="0.25">
      <c r="D13946" s="27"/>
      <c r="M13946" s="17"/>
    </row>
    <row r="13947" spans="4:13" x14ac:dyDescent="0.25">
      <c r="D13947" s="27"/>
      <c r="M13947" s="17"/>
    </row>
    <row r="13948" spans="4:13" x14ac:dyDescent="0.25">
      <c r="D13948" s="27"/>
      <c r="M13948" s="17"/>
    </row>
    <row r="13949" spans="4:13" x14ac:dyDescent="0.25">
      <c r="D13949" s="27"/>
      <c r="M13949" s="17"/>
    </row>
    <row r="13950" spans="4:13" x14ac:dyDescent="0.25">
      <c r="D13950" s="27"/>
      <c r="M13950" s="17"/>
    </row>
    <row r="13951" spans="4:13" x14ac:dyDescent="0.25">
      <c r="D13951" s="27"/>
      <c r="M13951" s="17"/>
    </row>
    <row r="13952" spans="4:13" x14ac:dyDescent="0.25">
      <c r="D13952" s="27"/>
      <c r="M13952" s="17"/>
    </row>
    <row r="13953" spans="4:13" x14ac:dyDescent="0.25">
      <c r="D13953" s="27"/>
      <c r="M13953" s="17"/>
    </row>
    <row r="13954" spans="4:13" x14ac:dyDescent="0.25">
      <c r="D13954" s="27"/>
      <c r="M13954" s="17"/>
    </row>
    <row r="13955" spans="4:13" x14ac:dyDescent="0.25">
      <c r="D13955" s="27"/>
      <c r="M13955" s="17"/>
    </row>
    <row r="13956" spans="4:13" x14ac:dyDescent="0.25">
      <c r="D13956" s="27"/>
      <c r="M13956" s="17"/>
    </row>
    <row r="13957" spans="4:13" x14ac:dyDescent="0.25">
      <c r="D13957" s="27"/>
      <c r="M13957" s="17"/>
    </row>
    <row r="13958" spans="4:13" x14ac:dyDescent="0.25">
      <c r="D13958" s="27"/>
      <c r="M13958" s="17"/>
    </row>
    <row r="13959" spans="4:13" x14ac:dyDescent="0.25">
      <c r="D13959" s="27"/>
      <c r="M13959" s="17"/>
    </row>
    <row r="13960" spans="4:13" x14ac:dyDescent="0.25">
      <c r="D13960" s="27"/>
      <c r="M13960" s="17"/>
    </row>
    <row r="13961" spans="4:13" x14ac:dyDescent="0.25">
      <c r="D13961" s="27"/>
      <c r="M13961" s="17"/>
    </row>
    <row r="13962" spans="4:13" x14ac:dyDescent="0.25">
      <c r="D13962" s="27"/>
      <c r="M13962" s="17"/>
    </row>
    <row r="13963" spans="4:13" x14ac:dyDescent="0.25">
      <c r="D13963" s="27"/>
      <c r="M13963" s="17"/>
    </row>
    <row r="13964" spans="4:13" x14ac:dyDescent="0.25">
      <c r="D13964" s="27"/>
      <c r="M13964" s="17"/>
    </row>
    <row r="13965" spans="4:13" x14ac:dyDescent="0.25">
      <c r="D13965" s="27"/>
      <c r="M13965" s="17"/>
    </row>
    <row r="13966" spans="4:13" x14ac:dyDescent="0.25">
      <c r="D13966" s="27"/>
      <c r="M13966" s="17"/>
    </row>
    <row r="13967" spans="4:13" x14ac:dyDescent="0.25">
      <c r="D13967" s="27"/>
      <c r="M13967" s="17"/>
    </row>
    <row r="13968" spans="4:13" x14ac:dyDescent="0.25">
      <c r="D13968" s="27"/>
      <c r="M13968" s="17"/>
    </row>
    <row r="13969" spans="4:13" x14ac:dyDescent="0.25">
      <c r="D13969" s="27"/>
      <c r="M13969" s="17"/>
    </row>
    <row r="13970" spans="4:13" x14ac:dyDescent="0.25">
      <c r="D13970" s="27"/>
      <c r="M13970" s="17"/>
    </row>
    <row r="13971" spans="4:13" x14ac:dyDescent="0.25">
      <c r="D13971" s="27"/>
      <c r="M13971" s="17"/>
    </row>
    <row r="13972" spans="4:13" x14ac:dyDescent="0.25">
      <c r="D13972" s="27"/>
      <c r="M13972" s="17"/>
    </row>
    <row r="13973" spans="4:13" x14ac:dyDescent="0.25">
      <c r="D13973" s="27"/>
      <c r="M13973" s="17"/>
    </row>
    <row r="13974" spans="4:13" x14ac:dyDescent="0.25">
      <c r="D13974" s="27"/>
      <c r="M13974" s="17"/>
    </row>
    <row r="13975" spans="4:13" x14ac:dyDescent="0.25">
      <c r="D13975" s="27"/>
      <c r="M13975" s="17"/>
    </row>
    <row r="13976" spans="4:13" x14ac:dyDescent="0.25">
      <c r="D13976" s="27"/>
      <c r="M13976" s="17"/>
    </row>
    <row r="13977" spans="4:13" x14ac:dyDescent="0.25">
      <c r="D13977" s="27"/>
      <c r="M13977" s="17"/>
    </row>
    <row r="13978" spans="4:13" x14ac:dyDescent="0.25">
      <c r="D13978" s="27"/>
      <c r="M13978" s="17"/>
    </row>
    <row r="13979" spans="4:13" x14ac:dyDescent="0.25">
      <c r="D13979" s="27"/>
      <c r="M13979" s="17"/>
    </row>
    <row r="13980" spans="4:13" x14ac:dyDescent="0.25">
      <c r="D13980" s="27"/>
      <c r="M13980" s="17"/>
    </row>
    <row r="13981" spans="4:13" x14ac:dyDescent="0.25">
      <c r="D13981" s="27"/>
      <c r="M13981" s="17"/>
    </row>
    <row r="13982" spans="4:13" x14ac:dyDescent="0.25">
      <c r="D13982" s="27"/>
      <c r="M13982" s="17"/>
    </row>
    <row r="13983" spans="4:13" x14ac:dyDescent="0.25">
      <c r="D13983" s="27"/>
      <c r="M13983" s="17"/>
    </row>
    <row r="13984" spans="4:13" x14ac:dyDescent="0.25">
      <c r="D13984" s="27"/>
      <c r="M13984" s="17"/>
    </row>
    <row r="13985" spans="4:13" x14ac:dyDescent="0.25">
      <c r="D13985" s="27"/>
      <c r="M13985" s="17"/>
    </row>
    <row r="13986" spans="4:13" x14ac:dyDescent="0.25">
      <c r="D13986" s="27"/>
      <c r="M13986" s="17"/>
    </row>
    <row r="13987" spans="4:13" x14ac:dyDescent="0.25">
      <c r="D13987" s="27"/>
      <c r="M13987" s="17"/>
    </row>
    <row r="13988" spans="4:13" x14ac:dyDescent="0.25">
      <c r="D13988" s="27"/>
      <c r="M13988" s="17"/>
    </row>
    <row r="13989" spans="4:13" x14ac:dyDescent="0.25">
      <c r="D13989" s="27"/>
      <c r="M13989" s="17"/>
    </row>
    <row r="13990" spans="4:13" x14ac:dyDescent="0.25">
      <c r="D13990" s="27"/>
      <c r="M13990" s="17"/>
    </row>
    <row r="13991" spans="4:13" x14ac:dyDescent="0.25">
      <c r="D13991" s="27"/>
      <c r="M13991" s="17"/>
    </row>
    <row r="13992" spans="4:13" x14ac:dyDescent="0.25">
      <c r="D13992" s="27"/>
      <c r="M13992" s="17"/>
    </row>
    <row r="13993" spans="4:13" x14ac:dyDescent="0.25">
      <c r="D13993" s="27"/>
      <c r="M13993" s="17"/>
    </row>
    <row r="13994" spans="4:13" x14ac:dyDescent="0.25">
      <c r="D13994" s="27"/>
      <c r="M13994" s="17"/>
    </row>
    <row r="13995" spans="4:13" x14ac:dyDescent="0.25">
      <c r="D13995" s="27"/>
      <c r="M13995" s="17"/>
    </row>
    <row r="13996" spans="4:13" x14ac:dyDescent="0.25">
      <c r="D13996" s="27"/>
      <c r="M13996" s="17"/>
    </row>
    <row r="13997" spans="4:13" x14ac:dyDescent="0.25">
      <c r="D13997" s="27"/>
      <c r="M13997" s="17"/>
    </row>
    <row r="13998" spans="4:13" x14ac:dyDescent="0.25">
      <c r="D13998" s="27"/>
      <c r="M13998" s="17"/>
    </row>
    <row r="13999" spans="4:13" x14ac:dyDescent="0.25">
      <c r="D13999" s="27"/>
      <c r="M13999" s="17"/>
    </row>
    <row r="14000" spans="4:13" x14ac:dyDescent="0.25">
      <c r="D14000" s="27"/>
      <c r="M14000" s="17"/>
    </row>
    <row r="14001" spans="4:13" x14ac:dyDescent="0.25">
      <c r="D14001" s="27"/>
      <c r="M14001" s="17"/>
    </row>
    <row r="14002" spans="4:13" x14ac:dyDescent="0.25">
      <c r="D14002" s="27"/>
      <c r="M14002" s="17"/>
    </row>
    <row r="14003" spans="4:13" x14ac:dyDescent="0.25">
      <c r="D14003" s="27"/>
      <c r="M14003" s="17"/>
    </row>
    <row r="14004" spans="4:13" x14ac:dyDescent="0.25">
      <c r="D14004" s="27"/>
      <c r="M14004" s="17"/>
    </row>
    <row r="14005" spans="4:13" x14ac:dyDescent="0.25">
      <c r="D14005" s="27"/>
      <c r="M14005" s="17"/>
    </row>
    <row r="14006" spans="4:13" x14ac:dyDescent="0.25">
      <c r="D14006" s="27"/>
      <c r="M14006" s="17"/>
    </row>
    <row r="14007" spans="4:13" x14ac:dyDescent="0.25">
      <c r="D14007" s="27"/>
      <c r="M14007" s="17"/>
    </row>
    <row r="14008" spans="4:13" x14ac:dyDescent="0.25">
      <c r="D14008" s="27"/>
      <c r="M14008" s="17"/>
    </row>
    <row r="14009" spans="4:13" x14ac:dyDescent="0.25">
      <c r="D14009" s="27"/>
      <c r="M14009" s="17"/>
    </row>
    <row r="14010" spans="4:13" x14ac:dyDescent="0.25">
      <c r="D14010" s="27"/>
      <c r="M14010" s="17"/>
    </row>
    <row r="14011" spans="4:13" x14ac:dyDescent="0.25">
      <c r="D14011" s="27"/>
      <c r="M14011" s="17"/>
    </row>
    <row r="14012" spans="4:13" x14ac:dyDescent="0.25">
      <c r="D14012" s="27"/>
      <c r="M14012" s="17"/>
    </row>
    <row r="14013" spans="4:13" x14ac:dyDescent="0.25">
      <c r="D14013" s="27"/>
      <c r="M14013" s="17"/>
    </row>
    <row r="14014" spans="4:13" x14ac:dyDescent="0.25">
      <c r="D14014" s="27"/>
      <c r="M14014" s="17"/>
    </row>
    <row r="14015" spans="4:13" x14ac:dyDescent="0.25">
      <c r="D14015" s="27"/>
      <c r="M14015" s="17"/>
    </row>
    <row r="14016" spans="4:13" x14ac:dyDescent="0.25">
      <c r="D14016" s="27"/>
      <c r="M14016" s="17"/>
    </row>
    <row r="14017" spans="4:13" x14ac:dyDescent="0.25">
      <c r="D14017" s="27"/>
      <c r="M14017" s="17"/>
    </row>
    <row r="14018" spans="4:13" x14ac:dyDescent="0.25">
      <c r="D14018" s="27"/>
      <c r="M14018" s="17"/>
    </row>
    <row r="14019" spans="4:13" x14ac:dyDescent="0.25">
      <c r="D14019" s="27"/>
      <c r="M14019" s="17"/>
    </row>
    <row r="14020" spans="4:13" x14ac:dyDescent="0.25">
      <c r="D14020" s="27"/>
      <c r="M14020" s="17"/>
    </row>
    <row r="14021" spans="4:13" x14ac:dyDescent="0.25">
      <c r="D14021" s="27"/>
      <c r="M14021" s="17"/>
    </row>
    <row r="14022" spans="4:13" x14ac:dyDescent="0.25">
      <c r="D14022" s="27"/>
      <c r="M14022" s="17"/>
    </row>
    <row r="14023" spans="4:13" x14ac:dyDescent="0.25">
      <c r="D14023" s="27"/>
      <c r="M14023" s="17"/>
    </row>
    <row r="14024" spans="4:13" x14ac:dyDescent="0.25">
      <c r="D14024" s="27"/>
      <c r="M14024" s="17"/>
    </row>
    <row r="14025" spans="4:13" x14ac:dyDescent="0.25">
      <c r="D14025" s="27"/>
      <c r="M14025" s="17"/>
    </row>
    <row r="14026" spans="4:13" x14ac:dyDescent="0.25">
      <c r="D14026" s="27"/>
      <c r="M14026" s="17"/>
    </row>
    <row r="14027" spans="4:13" x14ac:dyDescent="0.25">
      <c r="D14027" s="27"/>
      <c r="M14027" s="17"/>
    </row>
    <row r="14028" spans="4:13" x14ac:dyDescent="0.25">
      <c r="D14028" s="27"/>
      <c r="M14028" s="17"/>
    </row>
    <row r="14029" spans="4:13" x14ac:dyDescent="0.25">
      <c r="D14029" s="27"/>
      <c r="M14029" s="17"/>
    </row>
    <row r="14030" spans="4:13" x14ac:dyDescent="0.25">
      <c r="D14030" s="27"/>
      <c r="M14030" s="17"/>
    </row>
    <row r="14031" spans="4:13" x14ac:dyDescent="0.25">
      <c r="D14031" s="27"/>
      <c r="M14031" s="17"/>
    </row>
    <row r="14032" spans="4:13" x14ac:dyDescent="0.25">
      <c r="D14032" s="27"/>
      <c r="M14032" s="17"/>
    </row>
    <row r="14033" spans="4:13" x14ac:dyDescent="0.25">
      <c r="D14033" s="27"/>
      <c r="M14033" s="17"/>
    </row>
    <row r="14034" spans="4:13" x14ac:dyDescent="0.25">
      <c r="D14034" s="27"/>
      <c r="M14034" s="17"/>
    </row>
    <row r="14035" spans="4:13" x14ac:dyDescent="0.25">
      <c r="D14035" s="27"/>
      <c r="M14035" s="17"/>
    </row>
    <row r="14036" spans="4:13" x14ac:dyDescent="0.25">
      <c r="D14036" s="27"/>
      <c r="M14036" s="17"/>
    </row>
    <row r="14037" spans="4:13" x14ac:dyDescent="0.25">
      <c r="D14037" s="27"/>
      <c r="M14037" s="17"/>
    </row>
    <row r="14038" spans="4:13" x14ac:dyDescent="0.25">
      <c r="D14038" s="27"/>
      <c r="M14038" s="17"/>
    </row>
    <row r="14039" spans="4:13" x14ac:dyDescent="0.25">
      <c r="D14039" s="27"/>
      <c r="M14039" s="17"/>
    </row>
    <row r="14040" spans="4:13" x14ac:dyDescent="0.25">
      <c r="D14040" s="27"/>
      <c r="M14040" s="17"/>
    </row>
    <row r="14041" spans="4:13" x14ac:dyDescent="0.25">
      <c r="D14041" s="27"/>
      <c r="M14041" s="17"/>
    </row>
    <row r="14042" spans="4:13" x14ac:dyDescent="0.25">
      <c r="D14042" s="27"/>
      <c r="M14042" s="17"/>
    </row>
    <row r="14043" spans="4:13" x14ac:dyDescent="0.25">
      <c r="D14043" s="27"/>
      <c r="M14043" s="17"/>
    </row>
    <row r="14044" spans="4:13" x14ac:dyDescent="0.25">
      <c r="D14044" s="27"/>
      <c r="M14044" s="17"/>
    </row>
    <row r="14045" spans="4:13" x14ac:dyDescent="0.25">
      <c r="D14045" s="27"/>
      <c r="M14045" s="17"/>
    </row>
    <row r="14046" spans="4:13" x14ac:dyDescent="0.25">
      <c r="D14046" s="27"/>
      <c r="M14046" s="17"/>
    </row>
    <row r="14047" spans="4:13" x14ac:dyDescent="0.25">
      <c r="D14047" s="27"/>
      <c r="M14047" s="17"/>
    </row>
    <row r="14048" spans="4:13" x14ac:dyDescent="0.25">
      <c r="D14048" s="27"/>
      <c r="M14048" s="17"/>
    </row>
    <row r="14049" spans="4:13" x14ac:dyDescent="0.25">
      <c r="D14049" s="27"/>
      <c r="M14049" s="17"/>
    </row>
    <row r="14050" spans="4:13" x14ac:dyDescent="0.25">
      <c r="D14050" s="27"/>
      <c r="M14050" s="17"/>
    </row>
    <row r="14051" spans="4:13" x14ac:dyDescent="0.25">
      <c r="D14051" s="27"/>
      <c r="M14051" s="17"/>
    </row>
    <row r="14052" spans="4:13" x14ac:dyDescent="0.25">
      <c r="D14052" s="27"/>
      <c r="M14052" s="17"/>
    </row>
    <row r="14053" spans="4:13" x14ac:dyDescent="0.25">
      <c r="D14053" s="27"/>
      <c r="M14053" s="17"/>
    </row>
    <row r="14054" spans="4:13" x14ac:dyDescent="0.25">
      <c r="D14054" s="27"/>
      <c r="M14054" s="17"/>
    </row>
    <row r="14055" spans="4:13" x14ac:dyDescent="0.25">
      <c r="D14055" s="27"/>
      <c r="M14055" s="17"/>
    </row>
    <row r="14056" spans="4:13" x14ac:dyDescent="0.25">
      <c r="D14056" s="27"/>
      <c r="M14056" s="17"/>
    </row>
    <row r="14057" spans="4:13" x14ac:dyDescent="0.25">
      <c r="D14057" s="27"/>
      <c r="M14057" s="17"/>
    </row>
    <row r="14058" spans="4:13" x14ac:dyDescent="0.25">
      <c r="D14058" s="27"/>
      <c r="M14058" s="17"/>
    </row>
    <row r="14059" spans="4:13" x14ac:dyDescent="0.25">
      <c r="D14059" s="27"/>
      <c r="M14059" s="17"/>
    </row>
    <row r="14060" spans="4:13" x14ac:dyDescent="0.25">
      <c r="D14060" s="27"/>
      <c r="M14060" s="17"/>
    </row>
    <row r="14061" spans="4:13" x14ac:dyDescent="0.25">
      <c r="D14061" s="27"/>
      <c r="M14061" s="17"/>
    </row>
    <row r="14062" spans="4:13" x14ac:dyDescent="0.25">
      <c r="D14062" s="27"/>
      <c r="M14062" s="17"/>
    </row>
    <row r="14063" spans="4:13" x14ac:dyDescent="0.25">
      <c r="D14063" s="27"/>
      <c r="M14063" s="17"/>
    </row>
    <row r="14064" spans="4:13" x14ac:dyDescent="0.25">
      <c r="D14064" s="27"/>
      <c r="M14064" s="17"/>
    </row>
    <row r="14065" spans="4:13" x14ac:dyDescent="0.25">
      <c r="D14065" s="27"/>
      <c r="M14065" s="17"/>
    </row>
    <row r="14066" spans="4:13" x14ac:dyDescent="0.25">
      <c r="D14066" s="27"/>
      <c r="M14066" s="17"/>
    </row>
    <row r="14067" spans="4:13" x14ac:dyDescent="0.25">
      <c r="D14067" s="27"/>
      <c r="M14067" s="17"/>
    </row>
    <row r="14068" spans="4:13" x14ac:dyDescent="0.25">
      <c r="D14068" s="27"/>
      <c r="M14068" s="17"/>
    </row>
    <row r="14069" spans="4:13" x14ac:dyDescent="0.25">
      <c r="D14069" s="27"/>
      <c r="M14069" s="17"/>
    </row>
    <row r="14070" spans="4:13" x14ac:dyDescent="0.25">
      <c r="D14070" s="27"/>
      <c r="M14070" s="17"/>
    </row>
    <row r="14071" spans="4:13" x14ac:dyDescent="0.25">
      <c r="D14071" s="27"/>
      <c r="M14071" s="17"/>
    </row>
    <row r="14072" spans="4:13" x14ac:dyDescent="0.25">
      <c r="D14072" s="27"/>
      <c r="M14072" s="17"/>
    </row>
    <row r="14073" spans="4:13" x14ac:dyDescent="0.25">
      <c r="D14073" s="27"/>
      <c r="M14073" s="17"/>
    </row>
    <row r="14074" spans="4:13" x14ac:dyDescent="0.25">
      <c r="D14074" s="27"/>
      <c r="M14074" s="17"/>
    </row>
    <row r="14075" spans="4:13" x14ac:dyDescent="0.25">
      <c r="D14075" s="27"/>
      <c r="M14075" s="17"/>
    </row>
    <row r="14076" spans="4:13" x14ac:dyDescent="0.25">
      <c r="D14076" s="27"/>
      <c r="M14076" s="17"/>
    </row>
    <row r="14077" spans="4:13" x14ac:dyDescent="0.25">
      <c r="D14077" s="27"/>
      <c r="M14077" s="17"/>
    </row>
    <row r="14078" spans="4:13" x14ac:dyDescent="0.25">
      <c r="D14078" s="27"/>
      <c r="M14078" s="17"/>
    </row>
    <row r="14079" spans="4:13" x14ac:dyDescent="0.25">
      <c r="D14079" s="27"/>
      <c r="M14079" s="17"/>
    </row>
    <row r="14080" spans="4:13" x14ac:dyDescent="0.25">
      <c r="D14080" s="27"/>
      <c r="M14080" s="17"/>
    </row>
    <row r="14081" spans="4:13" x14ac:dyDescent="0.25">
      <c r="D14081" s="27"/>
      <c r="M14081" s="17"/>
    </row>
    <row r="14082" spans="4:13" x14ac:dyDescent="0.25">
      <c r="D14082" s="27"/>
      <c r="M14082" s="17"/>
    </row>
    <row r="14083" spans="4:13" x14ac:dyDescent="0.25">
      <c r="D14083" s="27"/>
      <c r="M14083" s="17"/>
    </row>
    <row r="14084" spans="4:13" x14ac:dyDescent="0.25">
      <c r="D14084" s="27"/>
      <c r="M14084" s="17"/>
    </row>
    <row r="14085" spans="4:13" x14ac:dyDescent="0.25">
      <c r="D14085" s="27"/>
      <c r="M14085" s="17"/>
    </row>
    <row r="14086" spans="4:13" x14ac:dyDescent="0.25">
      <c r="D14086" s="27"/>
      <c r="M14086" s="17"/>
    </row>
    <row r="14087" spans="4:13" x14ac:dyDescent="0.25">
      <c r="D14087" s="27"/>
      <c r="M14087" s="17"/>
    </row>
    <row r="14088" spans="4:13" x14ac:dyDescent="0.25">
      <c r="D14088" s="27"/>
      <c r="M14088" s="17"/>
    </row>
    <row r="14089" spans="4:13" x14ac:dyDescent="0.25">
      <c r="D14089" s="27"/>
      <c r="M14089" s="17"/>
    </row>
    <row r="14090" spans="4:13" x14ac:dyDescent="0.25">
      <c r="D14090" s="27"/>
      <c r="M14090" s="17"/>
    </row>
    <row r="14091" spans="4:13" x14ac:dyDescent="0.25">
      <c r="D14091" s="27"/>
      <c r="M14091" s="17"/>
    </row>
    <row r="14092" spans="4:13" x14ac:dyDescent="0.25">
      <c r="D14092" s="27"/>
      <c r="M14092" s="17"/>
    </row>
    <row r="14093" spans="4:13" x14ac:dyDescent="0.25">
      <c r="D14093" s="27"/>
      <c r="M14093" s="17"/>
    </row>
    <row r="14094" spans="4:13" x14ac:dyDescent="0.25">
      <c r="D14094" s="27"/>
      <c r="M14094" s="17"/>
    </row>
    <row r="14095" spans="4:13" x14ac:dyDescent="0.25">
      <c r="D14095" s="27"/>
      <c r="M14095" s="17"/>
    </row>
    <row r="14096" spans="4:13" x14ac:dyDescent="0.25">
      <c r="D14096" s="27"/>
      <c r="M14096" s="17"/>
    </row>
    <row r="14097" spans="4:13" x14ac:dyDescent="0.25">
      <c r="D14097" s="27"/>
      <c r="M14097" s="17"/>
    </row>
    <row r="14098" spans="4:13" x14ac:dyDescent="0.25">
      <c r="D14098" s="27"/>
      <c r="M14098" s="17"/>
    </row>
    <row r="14099" spans="4:13" x14ac:dyDescent="0.25">
      <c r="D14099" s="27"/>
      <c r="M14099" s="17"/>
    </row>
    <row r="14100" spans="4:13" x14ac:dyDescent="0.25">
      <c r="D14100" s="27"/>
      <c r="M14100" s="17"/>
    </row>
    <row r="14101" spans="4:13" x14ac:dyDescent="0.25">
      <c r="D14101" s="27"/>
      <c r="M14101" s="17"/>
    </row>
    <row r="14102" spans="4:13" x14ac:dyDescent="0.25">
      <c r="D14102" s="27"/>
      <c r="M14102" s="17"/>
    </row>
    <row r="14103" spans="4:13" x14ac:dyDescent="0.25">
      <c r="D14103" s="27"/>
      <c r="M14103" s="17"/>
    </row>
    <row r="14104" spans="4:13" x14ac:dyDescent="0.25">
      <c r="D14104" s="27"/>
      <c r="M14104" s="17"/>
    </row>
    <row r="14105" spans="4:13" x14ac:dyDescent="0.25">
      <c r="D14105" s="27"/>
      <c r="M14105" s="17"/>
    </row>
    <row r="14106" spans="4:13" x14ac:dyDescent="0.25">
      <c r="D14106" s="27"/>
      <c r="M14106" s="17"/>
    </row>
    <row r="14107" spans="4:13" x14ac:dyDescent="0.25">
      <c r="D14107" s="27"/>
      <c r="M14107" s="17"/>
    </row>
    <row r="14108" spans="4:13" x14ac:dyDescent="0.25">
      <c r="D14108" s="27"/>
      <c r="M14108" s="17"/>
    </row>
    <row r="14109" spans="4:13" x14ac:dyDescent="0.25">
      <c r="D14109" s="27"/>
      <c r="M14109" s="17"/>
    </row>
    <row r="14110" spans="4:13" x14ac:dyDescent="0.25">
      <c r="D14110" s="27"/>
      <c r="M14110" s="17"/>
    </row>
    <row r="14111" spans="4:13" x14ac:dyDescent="0.25">
      <c r="D14111" s="27"/>
      <c r="M14111" s="17"/>
    </row>
    <row r="14112" spans="4:13" x14ac:dyDescent="0.25">
      <c r="D14112" s="27"/>
      <c r="M14112" s="17"/>
    </row>
    <row r="14113" spans="4:13" x14ac:dyDescent="0.25">
      <c r="D14113" s="27"/>
      <c r="M14113" s="17"/>
    </row>
    <row r="14114" spans="4:13" x14ac:dyDescent="0.25">
      <c r="D14114" s="27"/>
      <c r="M14114" s="17"/>
    </row>
    <row r="14115" spans="4:13" x14ac:dyDescent="0.25">
      <c r="D14115" s="27"/>
      <c r="M14115" s="17"/>
    </row>
    <row r="14116" spans="4:13" x14ac:dyDescent="0.25">
      <c r="D14116" s="27"/>
      <c r="M14116" s="17"/>
    </row>
    <row r="14117" spans="4:13" x14ac:dyDescent="0.25">
      <c r="D14117" s="27"/>
      <c r="M14117" s="17"/>
    </row>
    <row r="14118" spans="4:13" x14ac:dyDescent="0.25">
      <c r="D14118" s="27"/>
      <c r="M14118" s="17"/>
    </row>
    <row r="14119" spans="4:13" x14ac:dyDescent="0.25">
      <c r="D14119" s="27"/>
      <c r="M14119" s="17"/>
    </row>
    <row r="14120" spans="4:13" x14ac:dyDescent="0.25">
      <c r="D14120" s="27"/>
      <c r="M14120" s="17"/>
    </row>
    <row r="14121" spans="4:13" x14ac:dyDescent="0.25">
      <c r="D14121" s="27"/>
      <c r="M14121" s="17"/>
    </row>
    <row r="14122" spans="4:13" x14ac:dyDescent="0.25">
      <c r="D14122" s="27"/>
      <c r="M14122" s="17"/>
    </row>
    <row r="14123" spans="4:13" x14ac:dyDescent="0.25">
      <c r="D14123" s="27"/>
      <c r="M14123" s="17"/>
    </row>
    <row r="14124" spans="4:13" x14ac:dyDescent="0.25">
      <c r="D14124" s="27"/>
      <c r="M14124" s="17"/>
    </row>
    <row r="14125" spans="4:13" x14ac:dyDescent="0.25">
      <c r="D14125" s="27"/>
      <c r="M14125" s="17"/>
    </row>
    <row r="14126" spans="4:13" x14ac:dyDescent="0.25">
      <c r="D14126" s="27"/>
      <c r="M14126" s="17"/>
    </row>
    <row r="14127" spans="4:13" x14ac:dyDescent="0.25">
      <c r="D14127" s="27"/>
      <c r="M14127" s="17"/>
    </row>
    <row r="14128" spans="4:13" x14ac:dyDescent="0.25">
      <c r="D14128" s="27"/>
      <c r="M14128" s="17"/>
    </row>
    <row r="14129" spans="4:13" x14ac:dyDescent="0.25">
      <c r="D14129" s="27"/>
      <c r="M14129" s="17"/>
    </row>
    <row r="14130" spans="4:13" x14ac:dyDescent="0.25">
      <c r="D14130" s="27"/>
      <c r="M14130" s="17"/>
    </row>
    <row r="14131" spans="4:13" x14ac:dyDescent="0.25">
      <c r="D14131" s="27"/>
      <c r="M14131" s="17"/>
    </row>
    <row r="14132" spans="4:13" x14ac:dyDescent="0.25">
      <c r="D14132" s="27"/>
      <c r="M14132" s="17"/>
    </row>
    <row r="14133" spans="4:13" x14ac:dyDescent="0.25">
      <c r="D14133" s="27"/>
      <c r="M14133" s="17"/>
    </row>
    <row r="14134" spans="4:13" x14ac:dyDescent="0.25">
      <c r="D14134" s="27"/>
      <c r="M14134" s="17"/>
    </row>
    <row r="14135" spans="4:13" x14ac:dyDescent="0.25">
      <c r="D14135" s="27"/>
      <c r="M14135" s="17"/>
    </row>
    <row r="14136" spans="4:13" x14ac:dyDescent="0.25">
      <c r="D14136" s="27"/>
      <c r="M14136" s="17"/>
    </row>
    <row r="14137" spans="4:13" x14ac:dyDescent="0.25">
      <c r="D14137" s="27"/>
      <c r="M14137" s="17"/>
    </row>
    <row r="14138" spans="4:13" x14ac:dyDescent="0.25">
      <c r="D14138" s="27"/>
      <c r="M14138" s="17"/>
    </row>
    <row r="14139" spans="4:13" x14ac:dyDescent="0.25">
      <c r="D14139" s="27"/>
      <c r="M14139" s="17"/>
    </row>
    <row r="14140" spans="4:13" x14ac:dyDescent="0.25">
      <c r="D14140" s="27"/>
      <c r="M14140" s="17"/>
    </row>
    <row r="14141" spans="4:13" x14ac:dyDescent="0.25">
      <c r="D14141" s="27"/>
      <c r="M14141" s="17"/>
    </row>
    <row r="14142" spans="4:13" x14ac:dyDescent="0.25">
      <c r="D14142" s="27"/>
      <c r="M14142" s="17"/>
    </row>
    <row r="14143" spans="4:13" x14ac:dyDescent="0.25">
      <c r="D14143" s="27"/>
      <c r="M14143" s="17"/>
    </row>
    <row r="14144" spans="4:13" x14ac:dyDescent="0.25">
      <c r="D14144" s="27"/>
      <c r="M14144" s="17"/>
    </row>
    <row r="14145" spans="4:13" x14ac:dyDescent="0.25">
      <c r="D14145" s="27"/>
      <c r="M14145" s="17"/>
    </row>
    <row r="14146" spans="4:13" x14ac:dyDescent="0.25">
      <c r="D14146" s="27"/>
      <c r="M14146" s="17"/>
    </row>
    <row r="14147" spans="4:13" x14ac:dyDescent="0.25">
      <c r="D14147" s="27"/>
      <c r="M14147" s="17"/>
    </row>
    <row r="14148" spans="4:13" x14ac:dyDescent="0.25">
      <c r="D14148" s="27"/>
      <c r="M14148" s="17"/>
    </row>
    <row r="14149" spans="4:13" x14ac:dyDescent="0.25">
      <c r="D14149" s="27"/>
      <c r="M14149" s="17"/>
    </row>
    <row r="14150" spans="4:13" x14ac:dyDescent="0.25">
      <c r="D14150" s="27"/>
      <c r="M14150" s="17"/>
    </row>
    <row r="14151" spans="4:13" x14ac:dyDescent="0.25">
      <c r="D14151" s="27"/>
      <c r="M14151" s="17"/>
    </row>
    <row r="14152" spans="4:13" x14ac:dyDescent="0.25">
      <c r="D14152" s="27"/>
      <c r="M14152" s="17"/>
    </row>
    <row r="14153" spans="4:13" x14ac:dyDescent="0.25">
      <c r="D14153" s="27"/>
      <c r="M14153" s="17"/>
    </row>
    <row r="14154" spans="4:13" x14ac:dyDescent="0.25">
      <c r="D14154" s="27"/>
      <c r="M14154" s="17"/>
    </row>
    <row r="14155" spans="4:13" x14ac:dyDescent="0.25">
      <c r="D14155" s="27"/>
      <c r="M14155" s="17"/>
    </row>
    <row r="14156" spans="4:13" x14ac:dyDescent="0.25">
      <c r="D14156" s="27"/>
      <c r="M14156" s="17"/>
    </row>
    <row r="14157" spans="4:13" x14ac:dyDescent="0.25">
      <c r="D14157" s="27"/>
      <c r="M14157" s="17"/>
    </row>
    <row r="14158" spans="4:13" x14ac:dyDescent="0.25">
      <c r="D14158" s="27"/>
      <c r="M14158" s="17"/>
    </row>
    <row r="14159" spans="4:13" x14ac:dyDescent="0.25">
      <c r="D14159" s="27"/>
      <c r="M14159" s="17"/>
    </row>
    <row r="14160" spans="4:13" x14ac:dyDescent="0.25">
      <c r="D14160" s="27"/>
      <c r="M14160" s="17"/>
    </row>
    <row r="14161" spans="4:13" x14ac:dyDescent="0.25">
      <c r="D14161" s="27"/>
      <c r="M14161" s="17"/>
    </row>
    <row r="14162" spans="4:13" x14ac:dyDescent="0.25">
      <c r="D14162" s="27"/>
      <c r="M14162" s="17"/>
    </row>
    <row r="14163" spans="4:13" x14ac:dyDescent="0.25">
      <c r="D14163" s="27"/>
      <c r="M14163" s="17"/>
    </row>
    <row r="14164" spans="4:13" x14ac:dyDescent="0.25">
      <c r="D14164" s="27"/>
      <c r="M14164" s="17"/>
    </row>
    <row r="14165" spans="4:13" x14ac:dyDescent="0.25">
      <c r="D14165" s="27"/>
      <c r="M14165" s="17"/>
    </row>
    <row r="14166" spans="4:13" x14ac:dyDescent="0.25">
      <c r="D14166" s="27"/>
      <c r="M14166" s="17"/>
    </row>
    <row r="14167" spans="4:13" x14ac:dyDescent="0.25">
      <c r="D14167" s="27"/>
      <c r="M14167" s="17"/>
    </row>
    <row r="14168" spans="4:13" x14ac:dyDescent="0.25">
      <c r="D14168" s="27"/>
      <c r="M14168" s="17"/>
    </row>
    <row r="14169" spans="4:13" x14ac:dyDescent="0.25">
      <c r="D14169" s="27"/>
      <c r="M14169" s="17"/>
    </row>
    <row r="14170" spans="4:13" x14ac:dyDescent="0.25">
      <c r="D14170" s="27"/>
      <c r="M14170" s="17"/>
    </row>
    <row r="14171" spans="4:13" x14ac:dyDescent="0.25">
      <c r="D14171" s="27"/>
      <c r="M14171" s="17"/>
    </row>
    <row r="14172" spans="4:13" x14ac:dyDescent="0.25">
      <c r="D14172" s="27"/>
      <c r="M14172" s="17"/>
    </row>
    <row r="14173" spans="4:13" x14ac:dyDescent="0.25">
      <c r="D14173" s="27"/>
      <c r="M14173" s="17"/>
    </row>
    <row r="14174" spans="4:13" x14ac:dyDescent="0.25">
      <c r="D14174" s="27"/>
      <c r="M14174" s="17"/>
    </row>
    <row r="14175" spans="4:13" x14ac:dyDescent="0.25">
      <c r="D14175" s="27"/>
      <c r="M14175" s="17"/>
    </row>
    <row r="14176" spans="4:13" x14ac:dyDescent="0.25">
      <c r="D14176" s="27"/>
      <c r="M14176" s="17"/>
    </row>
    <row r="14177" spans="4:13" x14ac:dyDescent="0.25">
      <c r="D14177" s="27"/>
      <c r="M14177" s="17"/>
    </row>
    <row r="14178" spans="4:13" x14ac:dyDescent="0.25">
      <c r="D14178" s="27"/>
      <c r="M14178" s="17"/>
    </row>
    <row r="14179" spans="4:13" x14ac:dyDescent="0.25">
      <c r="D14179" s="27"/>
      <c r="M14179" s="17"/>
    </row>
    <row r="14180" spans="4:13" x14ac:dyDescent="0.25">
      <c r="D14180" s="27"/>
      <c r="M14180" s="17"/>
    </row>
    <row r="14181" spans="4:13" x14ac:dyDescent="0.25">
      <c r="D14181" s="27"/>
      <c r="M14181" s="17"/>
    </row>
    <row r="14182" spans="4:13" x14ac:dyDescent="0.25">
      <c r="D14182" s="27"/>
      <c r="M14182" s="17"/>
    </row>
    <row r="14183" spans="4:13" x14ac:dyDescent="0.25">
      <c r="D14183" s="27"/>
      <c r="M14183" s="17"/>
    </row>
    <row r="14184" spans="4:13" x14ac:dyDescent="0.25">
      <c r="D14184" s="27"/>
      <c r="M14184" s="17"/>
    </row>
    <row r="14185" spans="4:13" x14ac:dyDescent="0.25">
      <c r="D14185" s="27"/>
      <c r="M14185" s="17"/>
    </row>
    <row r="14186" spans="4:13" x14ac:dyDescent="0.25">
      <c r="D14186" s="27"/>
      <c r="M14186" s="17"/>
    </row>
    <row r="14187" spans="4:13" x14ac:dyDescent="0.25">
      <c r="D14187" s="27"/>
      <c r="M14187" s="17"/>
    </row>
    <row r="14188" spans="4:13" x14ac:dyDescent="0.25">
      <c r="D14188" s="27"/>
      <c r="M14188" s="17"/>
    </row>
    <row r="14189" spans="4:13" x14ac:dyDescent="0.25">
      <c r="D14189" s="27"/>
      <c r="M14189" s="17"/>
    </row>
    <row r="14190" spans="4:13" x14ac:dyDescent="0.25">
      <c r="D14190" s="27"/>
      <c r="M14190" s="17"/>
    </row>
    <row r="14191" spans="4:13" x14ac:dyDescent="0.25">
      <c r="D14191" s="27"/>
      <c r="M14191" s="17"/>
    </row>
    <row r="14192" spans="4:13" x14ac:dyDescent="0.25">
      <c r="D14192" s="27"/>
      <c r="M14192" s="17"/>
    </row>
    <row r="14193" spans="4:13" x14ac:dyDescent="0.25">
      <c r="D14193" s="27"/>
      <c r="M14193" s="17"/>
    </row>
    <row r="14194" spans="4:13" x14ac:dyDescent="0.25">
      <c r="D14194" s="27"/>
      <c r="M14194" s="17"/>
    </row>
    <row r="14195" spans="4:13" x14ac:dyDescent="0.25">
      <c r="D14195" s="27"/>
      <c r="M14195" s="17"/>
    </row>
    <row r="14196" spans="4:13" x14ac:dyDescent="0.25">
      <c r="D14196" s="27"/>
      <c r="M14196" s="17"/>
    </row>
    <row r="14197" spans="4:13" x14ac:dyDescent="0.25">
      <c r="D14197" s="27"/>
      <c r="M14197" s="17"/>
    </row>
    <row r="14198" spans="4:13" x14ac:dyDescent="0.25">
      <c r="D14198" s="27"/>
      <c r="M14198" s="17"/>
    </row>
    <row r="14199" spans="4:13" x14ac:dyDescent="0.25">
      <c r="D14199" s="27"/>
      <c r="M14199" s="17"/>
    </row>
    <row r="14200" spans="4:13" x14ac:dyDescent="0.25">
      <c r="D14200" s="27"/>
      <c r="M14200" s="17"/>
    </row>
    <row r="14201" spans="4:13" x14ac:dyDescent="0.25">
      <c r="D14201" s="27"/>
      <c r="M14201" s="17"/>
    </row>
    <row r="14202" spans="4:13" x14ac:dyDescent="0.25">
      <c r="D14202" s="27"/>
      <c r="M14202" s="17"/>
    </row>
    <row r="14203" spans="4:13" x14ac:dyDescent="0.25">
      <c r="D14203" s="27"/>
      <c r="M14203" s="17"/>
    </row>
    <row r="14204" spans="4:13" x14ac:dyDescent="0.25">
      <c r="D14204" s="27"/>
      <c r="M14204" s="17"/>
    </row>
    <row r="14205" spans="4:13" x14ac:dyDescent="0.25">
      <c r="D14205" s="27"/>
      <c r="M14205" s="17"/>
    </row>
    <row r="14206" spans="4:13" x14ac:dyDescent="0.25">
      <c r="D14206" s="27"/>
      <c r="M14206" s="17"/>
    </row>
    <row r="14207" spans="4:13" x14ac:dyDescent="0.25">
      <c r="D14207" s="27"/>
      <c r="M14207" s="17"/>
    </row>
    <row r="14208" spans="4:13" x14ac:dyDescent="0.25">
      <c r="D14208" s="27"/>
      <c r="M14208" s="17"/>
    </row>
    <row r="14209" spans="4:13" x14ac:dyDescent="0.25">
      <c r="D14209" s="27"/>
      <c r="M14209" s="17"/>
    </row>
    <row r="14210" spans="4:13" x14ac:dyDescent="0.25">
      <c r="D14210" s="27"/>
      <c r="M14210" s="17"/>
    </row>
    <row r="14211" spans="4:13" x14ac:dyDescent="0.25">
      <c r="D14211" s="27"/>
      <c r="M14211" s="17"/>
    </row>
    <row r="14212" spans="4:13" x14ac:dyDescent="0.25">
      <c r="D14212" s="27"/>
      <c r="M14212" s="17"/>
    </row>
    <row r="14213" spans="4:13" x14ac:dyDescent="0.25">
      <c r="D14213" s="27"/>
      <c r="M14213" s="17"/>
    </row>
    <row r="14214" spans="4:13" x14ac:dyDescent="0.25">
      <c r="D14214" s="27"/>
      <c r="M14214" s="17"/>
    </row>
    <row r="14215" spans="4:13" x14ac:dyDescent="0.25">
      <c r="D14215" s="27"/>
      <c r="M14215" s="17"/>
    </row>
    <row r="14216" spans="4:13" x14ac:dyDescent="0.25">
      <c r="D14216" s="27"/>
      <c r="M14216" s="17"/>
    </row>
    <row r="14217" spans="4:13" x14ac:dyDescent="0.25">
      <c r="D14217" s="27"/>
      <c r="M14217" s="17"/>
    </row>
    <row r="14218" spans="4:13" x14ac:dyDescent="0.25">
      <c r="D14218" s="27"/>
      <c r="M14218" s="17"/>
    </row>
    <row r="14219" spans="4:13" x14ac:dyDescent="0.25">
      <c r="D14219" s="27"/>
      <c r="M14219" s="17"/>
    </row>
    <row r="14220" spans="4:13" x14ac:dyDescent="0.25">
      <c r="D14220" s="27"/>
      <c r="M14220" s="17"/>
    </row>
    <row r="14221" spans="4:13" x14ac:dyDescent="0.25">
      <c r="D14221" s="27"/>
      <c r="M14221" s="17"/>
    </row>
    <row r="14222" spans="4:13" x14ac:dyDescent="0.25">
      <c r="D14222" s="27"/>
      <c r="M14222" s="17"/>
    </row>
    <row r="14223" spans="4:13" x14ac:dyDescent="0.25">
      <c r="D14223" s="27"/>
      <c r="M14223" s="17"/>
    </row>
    <row r="14224" spans="4:13" x14ac:dyDescent="0.25">
      <c r="D14224" s="27"/>
      <c r="M14224" s="17"/>
    </row>
    <row r="14225" spans="4:13" x14ac:dyDescent="0.25">
      <c r="D14225" s="27"/>
      <c r="M14225" s="17"/>
    </row>
    <row r="14226" spans="4:13" x14ac:dyDescent="0.25">
      <c r="D14226" s="27"/>
      <c r="M14226" s="17"/>
    </row>
    <row r="14227" spans="4:13" x14ac:dyDescent="0.25">
      <c r="D14227" s="27"/>
      <c r="M14227" s="17"/>
    </row>
    <row r="14228" spans="4:13" x14ac:dyDescent="0.25">
      <c r="D14228" s="27"/>
      <c r="M14228" s="17"/>
    </row>
    <row r="14229" spans="4:13" x14ac:dyDescent="0.25">
      <c r="D14229" s="27"/>
      <c r="M14229" s="17"/>
    </row>
    <row r="14230" spans="4:13" x14ac:dyDescent="0.25">
      <c r="D14230" s="27"/>
      <c r="M14230" s="17"/>
    </row>
    <row r="14231" spans="4:13" x14ac:dyDescent="0.25">
      <c r="D14231" s="27"/>
      <c r="M14231" s="17"/>
    </row>
    <row r="14232" spans="4:13" x14ac:dyDescent="0.25">
      <c r="D14232" s="27"/>
      <c r="M14232" s="17"/>
    </row>
    <row r="14233" spans="4:13" x14ac:dyDescent="0.25">
      <c r="D14233" s="27"/>
      <c r="M14233" s="17"/>
    </row>
    <row r="14234" spans="4:13" x14ac:dyDescent="0.25">
      <c r="D14234" s="27"/>
      <c r="M14234" s="17"/>
    </row>
    <row r="14235" spans="4:13" x14ac:dyDescent="0.25">
      <c r="D14235" s="27"/>
      <c r="M14235" s="17"/>
    </row>
    <row r="14236" spans="4:13" x14ac:dyDescent="0.25">
      <c r="D14236" s="27"/>
      <c r="M14236" s="17"/>
    </row>
    <row r="14237" spans="4:13" x14ac:dyDescent="0.25">
      <c r="D14237" s="27"/>
      <c r="M14237" s="17"/>
    </row>
    <row r="14238" spans="4:13" x14ac:dyDescent="0.25">
      <c r="D14238" s="27"/>
      <c r="M14238" s="17"/>
    </row>
    <row r="14239" spans="4:13" x14ac:dyDescent="0.25">
      <c r="D14239" s="27"/>
      <c r="M14239" s="17"/>
    </row>
    <row r="14240" spans="4:13" x14ac:dyDescent="0.25">
      <c r="D14240" s="27"/>
      <c r="M14240" s="17"/>
    </row>
    <row r="14241" spans="4:13" x14ac:dyDescent="0.25">
      <c r="D14241" s="27"/>
      <c r="M14241" s="17"/>
    </row>
    <row r="14242" spans="4:13" x14ac:dyDescent="0.25">
      <c r="D14242" s="27"/>
      <c r="M14242" s="17"/>
    </row>
    <row r="14243" spans="4:13" x14ac:dyDescent="0.25">
      <c r="D14243" s="27"/>
      <c r="M14243" s="17"/>
    </row>
    <row r="14244" spans="4:13" x14ac:dyDescent="0.25">
      <c r="D14244" s="27"/>
      <c r="M14244" s="17"/>
    </row>
    <row r="14245" spans="4:13" x14ac:dyDescent="0.25">
      <c r="D14245" s="27"/>
      <c r="M14245" s="17"/>
    </row>
    <row r="14246" spans="4:13" x14ac:dyDescent="0.25">
      <c r="D14246" s="27"/>
      <c r="M14246" s="17"/>
    </row>
    <row r="14247" spans="4:13" x14ac:dyDescent="0.25">
      <c r="D14247" s="27"/>
      <c r="M14247" s="17"/>
    </row>
    <row r="14248" spans="4:13" x14ac:dyDescent="0.25">
      <c r="D14248" s="27"/>
      <c r="M14248" s="17"/>
    </row>
    <row r="14249" spans="4:13" x14ac:dyDescent="0.25">
      <c r="D14249" s="27"/>
      <c r="M14249" s="17"/>
    </row>
    <row r="14250" spans="4:13" x14ac:dyDescent="0.25">
      <c r="D14250" s="27"/>
      <c r="M14250" s="17"/>
    </row>
    <row r="14251" spans="4:13" x14ac:dyDescent="0.25">
      <c r="D14251" s="27"/>
      <c r="M14251" s="17"/>
    </row>
    <row r="14252" spans="4:13" x14ac:dyDescent="0.25">
      <c r="D14252" s="27"/>
      <c r="M14252" s="17"/>
    </row>
    <row r="14253" spans="4:13" x14ac:dyDescent="0.25">
      <c r="D14253" s="27"/>
      <c r="M14253" s="17"/>
    </row>
    <row r="14254" spans="4:13" x14ac:dyDescent="0.25">
      <c r="D14254" s="27"/>
      <c r="M14254" s="17"/>
    </row>
    <row r="14255" spans="4:13" x14ac:dyDescent="0.25">
      <c r="D14255" s="27"/>
      <c r="M14255" s="17"/>
    </row>
    <row r="14256" spans="4:13" x14ac:dyDescent="0.25">
      <c r="D14256" s="27"/>
      <c r="M14256" s="17"/>
    </row>
    <row r="14257" spans="4:13" x14ac:dyDescent="0.25">
      <c r="D14257" s="27"/>
      <c r="M14257" s="17"/>
    </row>
    <row r="14258" spans="4:13" x14ac:dyDescent="0.25">
      <c r="D14258" s="27"/>
      <c r="M14258" s="17"/>
    </row>
    <row r="14259" spans="4:13" x14ac:dyDescent="0.25">
      <c r="D14259" s="27"/>
      <c r="M14259" s="17"/>
    </row>
    <row r="14260" spans="4:13" x14ac:dyDescent="0.25">
      <c r="D14260" s="27"/>
      <c r="M14260" s="17"/>
    </row>
    <row r="14261" spans="4:13" x14ac:dyDescent="0.25">
      <c r="D14261" s="27"/>
      <c r="M14261" s="17"/>
    </row>
    <row r="14262" spans="4:13" x14ac:dyDescent="0.25">
      <c r="D14262" s="27"/>
      <c r="M14262" s="17"/>
    </row>
    <row r="14263" spans="4:13" x14ac:dyDescent="0.25">
      <c r="D14263" s="27"/>
      <c r="M14263" s="17"/>
    </row>
    <row r="14264" spans="4:13" x14ac:dyDescent="0.25">
      <c r="D14264" s="27"/>
      <c r="M14264" s="17"/>
    </row>
    <row r="14265" spans="4:13" x14ac:dyDescent="0.25">
      <c r="D14265" s="27"/>
      <c r="M14265" s="17"/>
    </row>
    <row r="14266" spans="4:13" x14ac:dyDescent="0.25">
      <c r="D14266" s="27"/>
      <c r="M14266" s="17"/>
    </row>
    <row r="14267" spans="4:13" x14ac:dyDescent="0.25">
      <c r="D14267" s="27"/>
      <c r="M14267" s="17"/>
    </row>
    <row r="14268" spans="4:13" x14ac:dyDescent="0.25">
      <c r="D14268" s="27"/>
      <c r="M14268" s="17"/>
    </row>
    <row r="14269" spans="4:13" x14ac:dyDescent="0.25">
      <c r="D14269" s="27"/>
      <c r="M14269" s="17"/>
    </row>
    <row r="14270" spans="4:13" x14ac:dyDescent="0.25">
      <c r="D14270" s="27"/>
      <c r="M14270" s="17"/>
    </row>
    <row r="14271" spans="4:13" x14ac:dyDescent="0.25">
      <c r="D14271" s="27"/>
      <c r="M14271" s="17"/>
    </row>
    <row r="14272" spans="4:13" x14ac:dyDescent="0.25">
      <c r="D14272" s="27"/>
      <c r="M14272" s="17"/>
    </row>
    <row r="14273" spans="4:13" x14ac:dyDescent="0.25">
      <c r="D14273" s="27"/>
      <c r="M14273" s="17"/>
    </row>
    <row r="14274" spans="4:13" x14ac:dyDescent="0.25">
      <c r="D14274" s="27"/>
      <c r="M14274" s="17"/>
    </row>
    <row r="14275" spans="4:13" x14ac:dyDescent="0.25">
      <c r="D14275" s="27"/>
      <c r="M14275" s="17"/>
    </row>
    <row r="14276" spans="4:13" x14ac:dyDescent="0.25">
      <c r="D14276" s="27"/>
      <c r="M14276" s="17"/>
    </row>
    <row r="14277" spans="4:13" x14ac:dyDescent="0.25">
      <c r="D14277" s="27"/>
      <c r="M14277" s="17"/>
    </row>
    <row r="14278" spans="4:13" x14ac:dyDescent="0.25">
      <c r="D14278" s="27"/>
      <c r="M14278" s="17"/>
    </row>
    <row r="14279" spans="4:13" x14ac:dyDescent="0.25">
      <c r="D14279" s="27"/>
      <c r="M14279" s="17"/>
    </row>
    <row r="14280" spans="4:13" x14ac:dyDescent="0.25">
      <c r="D14280" s="27"/>
      <c r="M14280" s="17"/>
    </row>
    <row r="14281" spans="4:13" x14ac:dyDescent="0.25">
      <c r="D14281" s="27"/>
      <c r="M14281" s="17"/>
    </row>
    <row r="14282" spans="4:13" x14ac:dyDescent="0.25">
      <c r="D14282" s="27"/>
      <c r="M14282" s="17"/>
    </row>
    <row r="14283" spans="4:13" x14ac:dyDescent="0.25">
      <c r="D14283" s="27"/>
      <c r="M14283" s="17"/>
    </row>
    <row r="14284" spans="4:13" x14ac:dyDescent="0.25">
      <c r="D14284" s="27"/>
      <c r="M14284" s="17"/>
    </row>
    <row r="14285" spans="4:13" x14ac:dyDescent="0.25">
      <c r="D14285" s="27"/>
      <c r="M14285" s="17"/>
    </row>
    <row r="14286" spans="4:13" x14ac:dyDescent="0.25">
      <c r="D14286" s="27"/>
      <c r="M14286" s="17"/>
    </row>
    <row r="14287" spans="4:13" x14ac:dyDescent="0.25">
      <c r="D14287" s="27"/>
      <c r="M14287" s="17"/>
    </row>
    <row r="14288" spans="4:13" x14ac:dyDescent="0.25">
      <c r="D14288" s="27"/>
      <c r="M14288" s="17"/>
    </row>
    <row r="14289" spans="4:13" x14ac:dyDescent="0.25">
      <c r="D14289" s="27"/>
      <c r="M14289" s="17"/>
    </row>
    <row r="14290" spans="4:13" x14ac:dyDescent="0.25">
      <c r="D14290" s="27"/>
      <c r="M14290" s="17"/>
    </row>
    <row r="14291" spans="4:13" x14ac:dyDescent="0.25">
      <c r="D14291" s="27"/>
      <c r="M14291" s="17"/>
    </row>
    <row r="14292" spans="4:13" x14ac:dyDescent="0.25">
      <c r="D14292" s="27"/>
      <c r="M14292" s="17"/>
    </row>
    <row r="14293" spans="4:13" x14ac:dyDescent="0.25">
      <c r="D14293" s="27"/>
      <c r="M14293" s="17"/>
    </row>
    <row r="14294" spans="4:13" x14ac:dyDescent="0.25">
      <c r="D14294" s="27"/>
      <c r="M14294" s="17"/>
    </row>
    <row r="14295" spans="4:13" x14ac:dyDescent="0.25">
      <c r="D14295" s="27"/>
      <c r="M14295" s="17"/>
    </row>
    <row r="14296" spans="4:13" x14ac:dyDescent="0.25">
      <c r="D14296" s="27"/>
      <c r="M14296" s="17"/>
    </row>
    <row r="14297" spans="4:13" x14ac:dyDescent="0.25">
      <c r="D14297" s="27"/>
      <c r="M14297" s="17"/>
    </row>
    <row r="14298" spans="4:13" x14ac:dyDescent="0.25">
      <c r="D14298" s="27"/>
      <c r="M14298" s="17"/>
    </row>
    <row r="14299" spans="4:13" x14ac:dyDescent="0.25">
      <c r="D14299" s="27"/>
      <c r="M14299" s="17"/>
    </row>
    <row r="14300" spans="4:13" x14ac:dyDescent="0.25">
      <c r="D14300" s="27"/>
      <c r="M14300" s="17"/>
    </row>
    <row r="14301" spans="4:13" x14ac:dyDescent="0.25">
      <c r="D14301" s="27"/>
      <c r="M14301" s="17"/>
    </row>
    <row r="14302" spans="4:13" x14ac:dyDescent="0.25">
      <c r="D14302" s="27"/>
      <c r="M14302" s="17"/>
    </row>
    <row r="14303" spans="4:13" x14ac:dyDescent="0.25">
      <c r="D14303" s="27"/>
      <c r="M14303" s="17"/>
    </row>
    <row r="14304" spans="4:13" x14ac:dyDescent="0.25">
      <c r="D14304" s="27"/>
      <c r="M14304" s="17"/>
    </row>
    <row r="14305" spans="4:13" x14ac:dyDescent="0.25">
      <c r="D14305" s="27"/>
      <c r="M14305" s="17"/>
    </row>
    <row r="14306" spans="4:13" x14ac:dyDescent="0.25">
      <c r="D14306" s="27"/>
      <c r="M14306" s="17"/>
    </row>
    <row r="14307" spans="4:13" x14ac:dyDescent="0.25">
      <c r="D14307" s="27"/>
      <c r="M14307" s="17"/>
    </row>
    <row r="14308" spans="4:13" x14ac:dyDescent="0.25">
      <c r="D14308" s="27"/>
      <c r="M14308" s="17"/>
    </row>
    <row r="14309" spans="4:13" x14ac:dyDescent="0.25">
      <c r="D14309" s="27"/>
      <c r="M14309" s="17"/>
    </row>
    <row r="14310" spans="4:13" x14ac:dyDescent="0.25">
      <c r="D14310" s="27"/>
      <c r="M14310" s="17"/>
    </row>
    <row r="14311" spans="4:13" x14ac:dyDescent="0.25">
      <c r="D14311" s="27"/>
      <c r="M14311" s="17"/>
    </row>
    <row r="14312" spans="4:13" x14ac:dyDescent="0.25">
      <c r="D14312" s="27"/>
      <c r="M14312" s="17"/>
    </row>
    <row r="14313" spans="4:13" x14ac:dyDescent="0.25">
      <c r="D14313" s="27"/>
      <c r="M14313" s="17"/>
    </row>
    <row r="14314" spans="4:13" x14ac:dyDescent="0.25">
      <c r="D14314" s="27"/>
      <c r="M14314" s="17"/>
    </row>
    <row r="14315" spans="4:13" x14ac:dyDescent="0.25">
      <c r="D14315" s="27"/>
      <c r="M14315" s="17"/>
    </row>
    <row r="14316" spans="4:13" x14ac:dyDescent="0.25">
      <c r="D14316" s="27"/>
      <c r="M14316" s="17"/>
    </row>
    <row r="14317" spans="4:13" x14ac:dyDescent="0.25">
      <c r="D14317" s="27"/>
      <c r="M14317" s="17"/>
    </row>
    <row r="14318" spans="4:13" x14ac:dyDescent="0.25">
      <c r="D14318" s="27"/>
      <c r="M14318" s="17"/>
    </row>
    <row r="14319" spans="4:13" x14ac:dyDescent="0.25">
      <c r="D14319" s="27"/>
      <c r="M14319" s="17"/>
    </row>
    <row r="14320" spans="4:13" x14ac:dyDescent="0.25">
      <c r="D14320" s="27"/>
      <c r="M14320" s="17"/>
    </row>
    <row r="14321" spans="4:13" x14ac:dyDescent="0.25">
      <c r="D14321" s="27"/>
      <c r="M14321" s="17"/>
    </row>
    <row r="14322" spans="4:13" x14ac:dyDescent="0.25">
      <c r="D14322" s="27"/>
      <c r="M14322" s="17"/>
    </row>
    <row r="14323" spans="4:13" x14ac:dyDescent="0.25">
      <c r="D14323" s="27"/>
      <c r="M14323" s="17"/>
    </row>
    <row r="14324" spans="4:13" x14ac:dyDescent="0.25">
      <c r="D14324" s="27"/>
      <c r="M14324" s="17"/>
    </row>
    <row r="14325" spans="4:13" x14ac:dyDescent="0.25">
      <c r="D14325" s="27"/>
      <c r="M14325" s="17"/>
    </row>
    <row r="14326" spans="4:13" x14ac:dyDescent="0.25">
      <c r="D14326" s="27"/>
      <c r="M14326" s="17"/>
    </row>
    <row r="14327" spans="4:13" x14ac:dyDescent="0.25">
      <c r="D14327" s="27"/>
      <c r="M14327" s="17"/>
    </row>
    <row r="14328" spans="4:13" x14ac:dyDescent="0.25">
      <c r="D14328" s="27"/>
      <c r="M14328" s="17"/>
    </row>
    <row r="14329" spans="4:13" x14ac:dyDescent="0.25">
      <c r="D14329" s="27"/>
      <c r="M14329" s="17"/>
    </row>
    <row r="14330" spans="4:13" x14ac:dyDescent="0.25">
      <c r="D14330" s="27"/>
      <c r="M14330" s="17"/>
    </row>
    <row r="14331" spans="4:13" x14ac:dyDescent="0.25">
      <c r="D14331" s="27"/>
      <c r="M14331" s="17"/>
    </row>
    <row r="14332" spans="4:13" x14ac:dyDescent="0.25">
      <c r="D14332" s="27"/>
      <c r="M14332" s="17"/>
    </row>
    <row r="14333" spans="4:13" x14ac:dyDescent="0.25">
      <c r="D14333" s="27"/>
      <c r="M14333" s="17"/>
    </row>
    <row r="14334" spans="4:13" x14ac:dyDescent="0.25">
      <c r="D14334" s="27"/>
      <c r="M14334" s="17"/>
    </row>
    <row r="14335" spans="4:13" x14ac:dyDescent="0.25">
      <c r="D14335" s="27"/>
      <c r="M14335" s="17"/>
    </row>
    <row r="14336" spans="4:13" x14ac:dyDescent="0.25">
      <c r="D14336" s="27"/>
      <c r="M14336" s="17"/>
    </row>
    <row r="14337" spans="4:13" x14ac:dyDescent="0.25">
      <c r="D14337" s="27"/>
      <c r="M14337" s="17"/>
    </row>
    <row r="14338" spans="4:13" x14ac:dyDescent="0.25">
      <c r="D14338" s="27"/>
      <c r="M14338" s="17"/>
    </row>
    <row r="14339" spans="4:13" x14ac:dyDescent="0.25">
      <c r="D14339" s="27"/>
      <c r="M14339" s="17"/>
    </row>
    <row r="14340" spans="4:13" x14ac:dyDescent="0.25">
      <c r="D14340" s="27"/>
      <c r="M14340" s="17"/>
    </row>
    <row r="14341" spans="4:13" x14ac:dyDescent="0.25">
      <c r="D14341" s="27"/>
      <c r="M14341" s="17"/>
    </row>
    <row r="14342" spans="4:13" x14ac:dyDescent="0.25">
      <c r="D14342" s="27"/>
      <c r="M14342" s="17"/>
    </row>
    <row r="14343" spans="4:13" x14ac:dyDescent="0.25">
      <c r="D14343" s="27"/>
      <c r="M14343" s="17"/>
    </row>
    <row r="14344" spans="4:13" x14ac:dyDescent="0.25">
      <c r="D14344" s="27"/>
      <c r="M14344" s="17"/>
    </row>
    <row r="14345" spans="4:13" x14ac:dyDescent="0.25">
      <c r="D14345" s="27"/>
      <c r="M14345" s="17"/>
    </row>
    <row r="14346" spans="4:13" x14ac:dyDescent="0.25">
      <c r="D14346" s="27"/>
      <c r="M14346" s="17"/>
    </row>
    <row r="14347" spans="4:13" x14ac:dyDescent="0.25">
      <c r="D14347" s="27"/>
      <c r="M14347" s="17"/>
    </row>
    <row r="14348" spans="4:13" x14ac:dyDescent="0.25">
      <c r="D14348" s="27"/>
      <c r="M14348" s="17"/>
    </row>
    <row r="14349" spans="4:13" x14ac:dyDescent="0.25">
      <c r="D14349" s="27"/>
      <c r="M14349" s="17"/>
    </row>
    <row r="14350" spans="4:13" x14ac:dyDescent="0.25">
      <c r="D14350" s="27"/>
      <c r="M14350" s="17"/>
    </row>
    <row r="14351" spans="4:13" x14ac:dyDescent="0.25">
      <c r="D14351" s="27"/>
      <c r="M14351" s="17"/>
    </row>
    <row r="14352" spans="4:13" x14ac:dyDescent="0.25">
      <c r="D14352" s="27"/>
      <c r="M14352" s="17"/>
    </row>
    <row r="14353" spans="4:13" x14ac:dyDescent="0.25">
      <c r="D14353" s="27"/>
      <c r="M14353" s="17"/>
    </row>
    <row r="14354" spans="4:13" x14ac:dyDescent="0.25">
      <c r="D14354" s="27"/>
      <c r="M14354" s="17"/>
    </row>
    <row r="14355" spans="4:13" x14ac:dyDescent="0.25">
      <c r="D14355" s="27"/>
      <c r="M14355" s="17"/>
    </row>
    <row r="14356" spans="4:13" x14ac:dyDescent="0.25">
      <c r="D14356" s="27"/>
      <c r="M14356" s="17"/>
    </row>
    <row r="14357" spans="4:13" x14ac:dyDescent="0.25">
      <c r="D14357" s="27"/>
      <c r="M14357" s="17"/>
    </row>
    <row r="14358" spans="4:13" x14ac:dyDescent="0.25">
      <c r="D14358" s="27"/>
      <c r="M14358" s="17"/>
    </row>
    <row r="14359" spans="4:13" x14ac:dyDescent="0.25">
      <c r="D14359" s="27"/>
      <c r="M14359" s="17"/>
    </row>
    <row r="14360" spans="4:13" x14ac:dyDescent="0.25">
      <c r="D14360" s="27"/>
      <c r="M14360" s="17"/>
    </row>
    <row r="14361" spans="4:13" x14ac:dyDescent="0.25">
      <c r="D14361" s="27"/>
      <c r="M14361" s="17"/>
    </row>
    <row r="14362" spans="4:13" x14ac:dyDescent="0.25">
      <c r="D14362" s="27"/>
      <c r="M14362" s="17"/>
    </row>
    <row r="14363" spans="4:13" x14ac:dyDescent="0.25">
      <c r="D14363" s="27"/>
      <c r="M14363" s="17"/>
    </row>
    <row r="14364" spans="4:13" x14ac:dyDescent="0.25">
      <c r="D14364" s="27"/>
      <c r="M14364" s="17"/>
    </row>
    <row r="14365" spans="4:13" x14ac:dyDescent="0.25">
      <c r="D14365" s="27"/>
      <c r="M14365" s="17"/>
    </row>
    <row r="14366" spans="4:13" x14ac:dyDescent="0.25">
      <c r="D14366" s="27"/>
      <c r="M14366" s="17"/>
    </row>
    <row r="14367" spans="4:13" x14ac:dyDescent="0.25">
      <c r="D14367" s="27"/>
      <c r="M14367" s="17"/>
    </row>
    <row r="14368" spans="4:13" x14ac:dyDescent="0.25">
      <c r="D14368" s="27"/>
      <c r="M14368" s="17"/>
    </row>
    <row r="14369" spans="4:13" x14ac:dyDescent="0.25">
      <c r="D14369" s="27"/>
      <c r="M14369" s="17"/>
    </row>
    <row r="14370" spans="4:13" x14ac:dyDescent="0.25">
      <c r="D14370" s="27"/>
      <c r="M14370" s="17"/>
    </row>
    <row r="14371" spans="4:13" x14ac:dyDescent="0.25">
      <c r="D14371" s="27"/>
      <c r="M14371" s="17"/>
    </row>
    <row r="14372" spans="4:13" x14ac:dyDescent="0.25">
      <c r="D14372" s="27"/>
      <c r="M14372" s="17"/>
    </row>
    <row r="14373" spans="4:13" x14ac:dyDescent="0.25">
      <c r="D14373" s="27"/>
      <c r="M14373" s="17"/>
    </row>
    <row r="14374" spans="4:13" x14ac:dyDescent="0.25">
      <c r="D14374" s="27"/>
      <c r="M14374" s="17"/>
    </row>
    <row r="14375" spans="4:13" x14ac:dyDescent="0.25">
      <c r="D14375" s="27"/>
      <c r="M14375" s="17"/>
    </row>
    <row r="14376" spans="4:13" x14ac:dyDescent="0.25">
      <c r="D14376" s="27"/>
      <c r="M14376" s="17"/>
    </row>
    <row r="14377" spans="4:13" x14ac:dyDescent="0.25">
      <c r="D14377" s="27"/>
      <c r="M14377" s="17"/>
    </row>
    <row r="14378" spans="4:13" x14ac:dyDescent="0.25">
      <c r="D14378" s="27"/>
      <c r="M14378" s="17"/>
    </row>
    <row r="14379" spans="4:13" x14ac:dyDescent="0.25">
      <c r="D14379" s="27"/>
      <c r="M14379" s="17"/>
    </row>
    <row r="14380" spans="4:13" x14ac:dyDescent="0.25">
      <c r="D14380" s="27"/>
      <c r="M14380" s="17"/>
    </row>
    <row r="14381" spans="4:13" x14ac:dyDescent="0.25">
      <c r="D14381" s="27"/>
      <c r="M14381" s="17"/>
    </row>
    <row r="14382" spans="4:13" x14ac:dyDescent="0.25">
      <c r="D14382" s="27"/>
      <c r="M14382" s="17"/>
    </row>
    <row r="14383" spans="4:13" x14ac:dyDescent="0.25">
      <c r="D14383" s="27"/>
      <c r="M14383" s="17"/>
    </row>
    <row r="14384" spans="4:13" x14ac:dyDescent="0.25">
      <c r="D14384" s="27"/>
      <c r="M14384" s="17"/>
    </row>
    <row r="14385" spans="4:13" x14ac:dyDescent="0.25">
      <c r="D14385" s="27"/>
      <c r="M14385" s="17"/>
    </row>
    <row r="14386" spans="4:13" x14ac:dyDescent="0.25">
      <c r="D14386" s="27"/>
      <c r="M14386" s="17"/>
    </row>
    <row r="14387" spans="4:13" x14ac:dyDescent="0.25">
      <c r="D14387" s="27"/>
      <c r="M14387" s="17"/>
    </row>
    <row r="14388" spans="4:13" x14ac:dyDescent="0.25">
      <c r="D14388" s="27"/>
      <c r="M14388" s="17"/>
    </row>
    <row r="14389" spans="4:13" x14ac:dyDescent="0.25">
      <c r="D14389" s="27"/>
      <c r="M14389" s="17"/>
    </row>
    <row r="14390" spans="4:13" x14ac:dyDescent="0.25">
      <c r="D14390" s="27"/>
      <c r="M14390" s="17"/>
    </row>
    <row r="14391" spans="4:13" x14ac:dyDescent="0.25">
      <c r="D14391" s="27"/>
      <c r="M14391" s="17"/>
    </row>
    <row r="14392" spans="4:13" x14ac:dyDescent="0.25">
      <c r="D14392" s="27"/>
      <c r="M14392" s="17"/>
    </row>
    <row r="14393" spans="4:13" x14ac:dyDescent="0.25">
      <c r="D14393" s="27"/>
      <c r="M14393" s="17"/>
    </row>
    <row r="14394" spans="4:13" x14ac:dyDescent="0.25">
      <c r="D14394" s="27"/>
      <c r="M14394" s="17"/>
    </row>
    <row r="14395" spans="4:13" x14ac:dyDescent="0.25">
      <c r="D14395" s="27"/>
      <c r="M14395" s="17"/>
    </row>
    <row r="14396" spans="4:13" x14ac:dyDescent="0.25">
      <c r="D14396" s="27"/>
      <c r="M14396" s="17"/>
    </row>
    <row r="14397" spans="4:13" x14ac:dyDescent="0.25">
      <c r="D14397" s="27"/>
      <c r="M14397" s="17"/>
    </row>
    <row r="14398" spans="4:13" x14ac:dyDescent="0.25">
      <c r="D14398" s="27"/>
      <c r="M14398" s="17"/>
    </row>
    <row r="14399" spans="4:13" x14ac:dyDescent="0.25">
      <c r="D14399" s="27"/>
      <c r="M14399" s="17"/>
    </row>
    <row r="14400" spans="4:13" x14ac:dyDescent="0.25">
      <c r="D14400" s="27"/>
      <c r="M14400" s="17"/>
    </row>
    <row r="14401" spans="4:13" x14ac:dyDescent="0.25">
      <c r="D14401" s="27"/>
      <c r="M14401" s="17"/>
    </row>
    <row r="14402" spans="4:13" x14ac:dyDescent="0.25">
      <c r="D14402" s="27"/>
      <c r="M14402" s="17"/>
    </row>
    <row r="14403" spans="4:13" x14ac:dyDescent="0.25">
      <c r="D14403" s="27"/>
      <c r="M14403" s="17"/>
    </row>
    <row r="14404" spans="4:13" x14ac:dyDescent="0.25">
      <c r="D14404" s="27"/>
      <c r="M14404" s="17"/>
    </row>
    <row r="14405" spans="4:13" x14ac:dyDescent="0.25">
      <c r="D14405" s="27"/>
      <c r="M14405" s="17"/>
    </row>
    <row r="14406" spans="4:13" x14ac:dyDescent="0.25">
      <c r="D14406" s="27"/>
      <c r="M14406" s="17"/>
    </row>
    <row r="14407" spans="4:13" x14ac:dyDescent="0.25">
      <c r="D14407" s="27"/>
      <c r="M14407" s="17"/>
    </row>
    <row r="14408" spans="4:13" x14ac:dyDescent="0.25">
      <c r="D14408" s="27"/>
      <c r="M14408" s="17"/>
    </row>
    <row r="14409" spans="4:13" x14ac:dyDescent="0.25">
      <c r="D14409" s="27"/>
      <c r="M14409" s="17"/>
    </row>
    <row r="14410" spans="4:13" x14ac:dyDescent="0.25">
      <c r="D14410" s="27"/>
      <c r="M14410" s="17"/>
    </row>
    <row r="14411" spans="4:13" x14ac:dyDescent="0.25">
      <c r="D14411" s="27"/>
      <c r="M14411" s="17"/>
    </row>
    <row r="14412" spans="4:13" x14ac:dyDescent="0.25">
      <c r="D14412" s="27"/>
      <c r="M14412" s="17"/>
    </row>
    <row r="14413" spans="4:13" x14ac:dyDescent="0.25">
      <c r="D14413" s="27"/>
      <c r="M14413" s="17"/>
    </row>
    <row r="14414" spans="4:13" x14ac:dyDescent="0.25">
      <c r="D14414" s="27"/>
      <c r="M14414" s="17"/>
    </row>
    <row r="14415" spans="4:13" x14ac:dyDescent="0.25">
      <c r="D14415" s="27"/>
      <c r="M14415" s="17"/>
    </row>
    <row r="14416" spans="4:13" x14ac:dyDescent="0.25">
      <c r="D14416" s="27"/>
      <c r="M14416" s="17"/>
    </row>
    <row r="14417" spans="4:13" x14ac:dyDescent="0.25">
      <c r="D14417" s="27"/>
      <c r="M14417" s="17"/>
    </row>
    <row r="14418" spans="4:13" x14ac:dyDescent="0.25">
      <c r="D14418" s="27"/>
      <c r="M14418" s="17"/>
    </row>
    <row r="14419" spans="4:13" x14ac:dyDescent="0.25">
      <c r="D14419" s="27"/>
      <c r="M14419" s="17"/>
    </row>
    <row r="14420" spans="4:13" x14ac:dyDescent="0.25">
      <c r="D14420" s="27"/>
      <c r="M14420" s="17"/>
    </row>
    <row r="14421" spans="4:13" x14ac:dyDescent="0.25">
      <c r="D14421" s="27"/>
      <c r="M14421" s="17"/>
    </row>
    <row r="14422" spans="4:13" x14ac:dyDescent="0.25">
      <c r="D14422" s="27"/>
      <c r="M14422" s="17"/>
    </row>
    <row r="14423" spans="4:13" x14ac:dyDescent="0.25">
      <c r="D14423" s="27"/>
      <c r="M14423" s="17"/>
    </row>
    <row r="14424" spans="4:13" x14ac:dyDescent="0.25">
      <c r="D14424" s="27"/>
      <c r="M14424" s="17"/>
    </row>
    <row r="14425" spans="4:13" x14ac:dyDescent="0.25">
      <c r="D14425" s="27"/>
      <c r="M14425" s="17"/>
    </row>
    <row r="14426" spans="4:13" x14ac:dyDescent="0.25">
      <c r="D14426" s="27"/>
      <c r="M14426" s="17"/>
    </row>
    <row r="14427" spans="4:13" x14ac:dyDescent="0.25">
      <c r="D14427" s="27"/>
      <c r="M14427" s="17"/>
    </row>
    <row r="14428" spans="4:13" x14ac:dyDescent="0.25">
      <c r="D14428" s="27"/>
      <c r="M14428" s="17"/>
    </row>
    <row r="14429" spans="4:13" x14ac:dyDescent="0.25">
      <c r="D14429" s="27"/>
      <c r="M14429" s="17"/>
    </row>
    <row r="14430" spans="4:13" x14ac:dyDescent="0.25">
      <c r="D14430" s="27"/>
      <c r="M14430" s="17"/>
    </row>
    <row r="14431" spans="4:13" x14ac:dyDescent="0.25">
      <c r="D14431" s="27"/>
      <c r="M14431" s="17"/>
    </row>
    <row r="14432" spans="4:13" x14ac:dyDescent="0.25">
      <c r="D14432" s="27"/>
      <c r="M14432" s="17"/>
    </row>
    <row r="14433" spans="4:13" x14ac:dyDescent="0.25">
      <c r="D14433" s="27"/>
      <c r="M14433" s="17"/>
    </row>
    <row r="14434" spans="4:13" x14ac:dyDescent="0.25">
      <c r="D14434" s="27"/>
      <c r="M14434" s="17"/>
    </row>
    <row r="14435" spans="4:13" x14ac:dyDescent="0.25">
      <c r="D14435" s="27"/>
      <c r="M14435" s="17"/>
    </row>
    <row r="14436" spans="4:13" x14ac:dyDescent="0.25">
      <c r="D14436" s="27"/>
      <c r="M14436" s="17"/>
    </row>
    <row r="14437" spans="4:13" x14ac:dyDescent="0.25">
      <c r="D14437" s="27"/>
      <c r="M14437" s="17"/>
    </row>
    <row r="14438" spans="4:13" x14ac:dyDescent="0.25">
      <c r="D14438" s="27"/>
      <c r="M14438" s="17"/>
    </row>
    <row r="14439" spans="4:13" x14ac:dyDescent="0.25">
      <c r="D14439" s="27"/>
      <c r="M14439" s="17"/>
    </row>
    <row r="14440" spans="4:13" x14ac:dyDescent="0.25">
      <c r="D14440" s="27"/>
      <c r="M14440" s="17"/>
    </row>
    <row r="14441" spans="4:13" x14ac:dyDescent="0.25">
      <c r="D14441" s="27"/>
      <c r="M14441" s="17"/>
    </row>
    <row r="14442" spans="4:13" x14ac:dyDescent="0.25">
      <c r="D14442" s="27"/>
      <c r="M14442" s="17"/>
    </row>
    <row r="14443" spans="4:13" x14ac:dyDescent="0.25">
      <c r="D14443" s="27"/>
      <c r="M14443" s="17"/>
    </row>
    <row r="14444" spans="4:13" x14ac:dyDescent="0.25">
      <c r="D14444" s="27"/>
      <c r="M14444" s="17"/>
    </row>
    <row r="14445" spans="4:13" x14ac:dyDescent="0.25">
      <c r="D14445" s="27"/>
      <c r="M14445" s="17"/>
    </row>
    <row r="14446" spans="4:13" x14ac:dyDescent="0.25">
      <c r="D14446" s="27"/>
      <c r="M14446" s="17"/>
    </row>
    <row r="14447" spans="4:13" x14ac:dyDescent="0.25">
      <c r="D14447" s="27"/>
      <c r="M14447" s="17"/>
    </row>
    <row r="14448" spans="4:13" x14ac:dyDescent="0.25">
      <c r="D14448" s="27"/>
      <c r="M14448" s="17"/>
    </row>
    <row r="14449" spans="4:13" x14ac:dyDescent="0.25">
      <c r="D14449" s="27"/>
      <c r="M14449" s="17"/>
    </row>
    <row r="14450" spans="4:13" x14ac:dyDescent="0.25">
      <c r="D14450" s="27"/>
      <c r="M14450" s="17"/>
    </row>
    <row r="14451" spans="4:13" x14ac:dyDescent="0.25">
      <c r="D14451" s="27"/>
      <c r="M14451" s="17"/>
    </row>
    <row r="14452" spans="4:13" x14ac:dyDescent="0.25">
      <c r="D14452" s="27"/>
      <c r="M14452" s="17"/>
    </row>
    <row r="14453" spans="4:13" x14ac:dyDescent="0.25">
      <c r="D14453" s="27"/>
      <c r="M14453" s="17"/>
    </row>
    <row r="14454" spans="4:13" x14ac:dyDescent="0.25">
      <c r="D14454" s="27"/>
      <c r="M14454" s="17"/>
    </row>
    <row r="14455" spans="4:13" x14ac:dyDescent="0.25">
      <c r="D14455" s="27"/>
      <c r="M14455" s="17"/>
    </row>
    <row r="14456" spans="4:13" x14ac:dyDescent="0.25">
      <c r="D14456" s="27"/>
      <c r="M14456" s="17"/>
    </row>
    <row r="14457" spans="4:13" x14ac:dyDescent="0.25">
      <c r="D14457" s="27"/>
      <c r="M14457" s="17"/>
    </row>
    <row r="14458" spans="4:13" x14ac:dyDescent="0.25">
      <c r="D14458" s="27"/>
      <c r="M14458" s="17"/>
    </row>
    <row r="14459" spans="4:13" x14ac:dyDescent="0.25">
      <c r="D14459" s="27"/>
      <c r="M14459" s="17"/>
    </row>
    <row r="14460" spans="4:13" x14ac:dyDescent="0.25">
      <c r="D14460" s="27"/>
      <c r="M14460" s="17"/>
    </row>
    <row r="14461" spans="4:13" x14ac:dyDescent="0.25">
      <c r="D14461" s="27"/>
      <c r="M14461" s="17"/>
    </row>
    <row r="14462" spans="4:13" x14ac:dyDescent="0.25">
      <c r="D14462" s="27"/>
      <c r="M14462" s="17"/>
    </row>
    <row r="14463" spans="4:13" x14ac:dyDescent="0.25">
      <c r="D14463" s="27"/>
      <c r="M14463" s="17"/>
    </row>
    <row r="14464" spans="4:13" x14ac:dyDescent="0.25">
      <c r="D14464" s="27"/>
      <c r="M14464" s="17"/>
    </row>
    <row r="14465" spans="4:13" x14ac:dyDescent="0.25">
      <c r="D14465" s="27"/>
      <c r="M14465" s="17"/>
    </row>
    <row r="14466" spans="4:13" x14ac:dyDescent="0.25">
      <c r="D14466" s="27"/>
      <c r="M14466" s="17"/>
    </row>
    <row r="14467" spans="4:13" x14ac:dyDescent="0.25">
      <c r="D14467" s="27"/>
      <c r="M14467" s="17"/>
    </row>
    <row r="14468" spans="4:13" x14ac:dyDescent="0.25">
      <c r="D14468" s="27"/>
      <c r="M14468" s="17"/>
    </row>
    <row r="14469" spans="4:13" x14ac:dyDescent="0.25">
      <c r="D14469" s="27"/>
      <c r="M14469" s="17"/>
    </row>
    <row r="14470" spans="4:13" x14ac:dyDescent="0.25">
      <c r="D14470" s="27"/>
      <c r="M14470" s="17"/>
    </row>
    <row r="14471" spans="4:13" x14ac:dyDescent="0.25">
      <c r="D14471" s="27"/>
      <c r="M14471" s="17"/>
    </row>
    <row r="14472" spans="4:13" x14ac:dyDescent="0.25">
      <c r="D14472" s="27"/>
      <c r="M14472" s="17"/>
    </row>
    <row r="14473" spans="4:13" x14ac:dyDescent="0.25">
      <c r="D14473" s="27"/>
      <c r="M14473" s="17"/>
    </row>
    <row r="14474" spans="4:13" x14ac:dyDescent="0.25">
      <c r="D14474" s="27"/>
      <c r="M14474" s="17"/>
    </row>
    <row r="14475" spans="4:13" x14ac:dyDescent="0.25">
      <c r="D14475" s="27"/>
      <c r="M14475" s="17"/>
    </row>
    <row r="14476" spans="4:13" x14ac:dyDescent="0.25">
      <c r="D14476" s="27"/>
      <c r="M14476" s="17"/>
    </row>
    <row r="14477" spans="4:13" x14ac:dyDescent="0.25">
      <c r="D14477" s="27"/>
      <c r="M14477" s="17"/>
    </row>
    <row r="14478" spans="4:13" x14ac:dyDescent="0.25">
      <c r="D14478" s="27"/>
      <c r="M14478" s="17"/>
    </row>
    <row r="14479" spans="4:13" x14ac:dyDescent="0.25">
      <c r="D14479" s="27"/>
      <c r="M14479" s="17"/>
    </row>
    <row r="14480" spans="4:13" x14ac:dyDescent="0.25">
      <c r="D14480" s="27"/>
      <c r="M14480" s="17"/>
    </row>
    <row r="14481" spans="4:13" x14ac:dyDescent="0.25">
      <c r="D14481" s="27"/>
      <c r="M14481" s="17"/>
    </row>
    <row r="14482" spans="4:13" x14ac:dyDescent="0.25">
      <c r="D14482" s="27"/>
      <c r="M14482" s="17"/>
    </row>
    <row r="14483" spans="4:13" x14ac:dyDescent="0.25">
      <c r="D14483" s="27"/>
      <c r="M14483" s="17"/>
    </row>
    <row r="14484" spans="4:13" x14ac:dyDescent="0.25">
      <c r="D14484" s="27"/>
      <c r="M14484" s="17"/>
    </row>
    <row r="14485" spans="4:13" x14ac:dyDescent="0.25">
      <c r="D14485" s="27"/>
      <c r="M14485" s="17"/>
    </row>
    <row r="14486" spans="4:13" x14ac:dyDescent="0.25">
      <c r="D14486" s="27"/>
      <c r="M14486" s="17"/>
    </row>
    <row r="14487" spans="4:13" x14ac:dyDescent="0.25">
      <c r="D14487" s="27"/>
      <c r="M14487" s="17"/>
    </row>
    <row r="14488" spans="4:13" x14ac:dyDescent="0.25">
      <c r="D14488" s="27"/>
      <c r="M14488" s="17"/>
    </row>
    <row r="14489" spans="4:13" x14ac:dyDescent="0.25">
      <c r="D14489" s="27"/>
      <c r="M14489" s="17"/>
    </row>
    <row r="14490" spans="4:13" x14ac:dyDescent="0.25">
      <c r="D14490" s="27"/>
      <c r="M14490" s="17"/>
    </row>
    <row r="14491" spans="4:13" x14ac:dyDescent="0.25">
      <c r="D14491" s="27"/>
      <c r="M14491" s="17"/>
    </row>
    <row r="14492" spans="4:13" x14ac:dyDescent="0.25">
      <c r="D14492" s="27"/>
      <c r="M14492" s="17"/>
    </row>
    <row r="14493" spans="4:13" x14ac:dyDescent="0.25">
      <c r="D14493" s="27"/>
      <c r="M14493" s="17"/>
    </row>
    <row r="14494" spans="4:13" x14ac:dyDescent="0.25">
      <c r="D14494" s="27"/>
      <c r="M14494" s="17"/>
    </row>
    <row r="14495" spans="4:13" x14ac:dyDescent="0.25">
      <c r="D14495" s="27"/>
      <c r="M14495" s="17"/>
    </row>
    <row r="14496" spans="4:13" x14ac:dyDescent="0.25">
      <c r="D14496" s="27"/>
      <c r="M14496" s="17"/>
    </row>
    <row r="14497" spans="4:13" x14ac:dyDescent="0.25">
      <c r="D14497" s="27"/>
      <c r="M14497" s="17"/>
    </row>
    <row r="14498" spans="4:13" x14ac:dyDescent="0.25">
      <c r="D14498" s="27"/>
      <c r="M14498" s="17"/>
    </row>
    <row r="14499" spans="4:13" x14ac:dyDescent="0.25">
      <c r="D14499" s="27"/>
      <c r="M14499" s="17"/>
    </row>
    <row r="14500" spans="4:13" x14ac:dyDescent="0.25">
      <c r="D14500" s="27"/>
      <c r="M14500" s="17"/>
    </row>
    <row r="14501" spans="4:13" x14ac:dyDescent="0.25">
      <c r="D14501" s="27"/>
      <c r="M14501" s="17"/>
    </row>
    <row r="14502" spans="4:13" x14ac:dyDescent="0.25">
      <c r="D14502" s="27"/>
      <c r="M14502" s="17"/>
    </row>
    <row r="14503" spans="4:13" x14ac:dyDescent="0.25">
      <c r="D14503" s="27"/>
      <c r="M14503" s="17"/>
    </row>
    <row r="14504" spans="4:13" x14ac:dyDescent="0.25">
      <c r="D14504" s="27"/>
      <c r="M14504" s="17"/>
    </row>
    <row r="14505" spans="4:13" x14ac:dyDescent="0.25">
      <c r="D14505" s="27"/>
      <c r="M14505" s="17"/>
    </row>
    <row r="14506" spans="4:13" x14ac:dyDescent="0.25">
      <c r="D14506" s="27"/>
      <c r="M14506" s="17"/>
    </row>
    <row r="14507" spans="4:13" x14ac:dyDescent="0.25">
      <c r="D14507" s="27"/>
      <c r="M14507" s="17"/>
    </row>
    <row r="14508" spans="4:13" x14ac:dyDescent="0.25">
      <c r="D14508" s="27"/>
      <c r="M14508" s="17"/>
    </row>
    <row r="14509" spans="4:13" x14ac:dyDescent="0.25">
      <c r="D14509" s="27"/>
      <c r="M14509" s="17"/>
    </row>
    <row r="14510" spans="4:13" x14ac:dyDescent="0.25">
      <c r="D14510" s="27"/>
      <c r="M14510" s="17"/>
    </row>
    <row r="14511" spans="4:13" x14ac:dyDescent="0.25">
      <c r="D14511" s="27"/>
      <c r="M14511" s="17"/>
    </row>
    <row r="14512" spans="4:13" x14ac:dyDescent="0.25">
      <c r="D14512" s="27"/>
      <c r="M14512" s="17"/>
    </row>
    <row r="14513" spans="4:13" x14ac:dyDescent="0.25">
      <c r="D14513" s="27"/>
      <c r="M14513" s="17"/>
    </row>
    <row r="14514" spans="4:13" x14ac:dyDescent="0.25">
      <c r="D14514" s="27"/>
      <c r="M14514" s="17"/>
    </row>
    <row r="14515" spans="4:13" x14ac:dyDescent="0.25">
      <c r="D14515" s="27"/>
      <c r="M14515" s="17"/>
    </row>
    <row r="14516" spans="4:13" x14ac:dyDescent="0.25">
      <c r="D14516" s="27"/>
      <c r="M14516" s="17"/>
    </row>
    <row r="14517" spans="4:13" x14ac:dyDescent="0.25">
      <c r="D14517" s="27"/>
      <c r="M14517" s="17"/>
    </row>
    <row r="14518" spans="4:13" x14ac:dyDescent="0.25">
      <c r="D14518" s="27"/>
      <c r="M14518" s="17"/>
    </row>
    <row r="14519" spans="4:13" x14ac:dyDescent="0.25">
      <c r="D14519" s="27"/>
      <c r="M14519" s="17"/>
    </row>
    <row r="14520" spans="4:13" x14ac:dyDescent="0.25">
      <c r="D14520" s="27"/>
      <c r="M14520" s="17"/>
    </row>
    <row r="14521" spans="4:13" x14ac:dyDescent="0.25">
      <c r="D14521" s="27"/>
      <c r="M14521" s="17"/>
    </row>
    <row r="14522" spans="4:13" x14ac:dyDescent="0.25">
      <c r="D14522" s="27"/>
      <c r="M14522" s="17"/>
    </row>
    <row r="14523" spans="4:13" x14ac:dyDescent="0.25">
      <c r="D14523" s="27"/>
      <c r="M14523" s="17"/>
    </row>
    <row r="14524" spans="4:13" x14ac:dyDescent="0.25">
      <c r="D14524" s="27"/>
      <c r="M14524" s="17"/>
    </row>
    <row r="14525" spans="4:13" x14ac:dyDescent="0.25">
      <c r="D14525" s="27"/>
      <c r="M14525" s="17"/>
    </row>
    <row r="14526" spans="4:13" x14ac:dyDescent="0.25">
      <c r="D14526" s="27"/>
      <c r="M14526" s="17"/>
    </row>
    <row r="14527" spans="4:13" x14ac:dyDescent="0.25">
      <c r="D14527" s="27"/>
      <c r="M14527" s="17"/>
    </row>
    <row r="14528" spans="4:13" x14ac:dyDescent="0.25">
      <c r="D14528" s="27"/>
      <c r="M14528" s="17"/>
    </row>
    <row r="14529" spans="4:13" x14ac:dyDescent="0.25">
      <c r="D14529" s="27"/>
      <c r="M14529" s="17"/>
    </row>
    <row r="14530" spans="4:13" x14ac:dyDescent="0.25">
      <c r="D14530" s="27"/>
      <c r="M14530" s="17"/>
    </row>
    <row r="14531" spans="4:13" x14ac:dyDescent="0.25">
      <c r="D14531" s="27"/>
      <c r="M14531" s="17"/>
    </row>
    <row r="14532" spans="4:13" x14ac:dyDescent="0.25">
      <c r="D14532" s="27"/>
      <c r="M14532" s="17"/>
    </row>
    <row r="14533" spans="4:13" x14ac:dyDescent="0.25">
      <c r="D14533" s="27"/>
      <c r="M14533" s="17"/>
    </row>
    <row r="14534" spans="4:13" x14ac:dyDescent="0.25">
      <c r="D14534" s="27"/>
      <c r="M14534" s="17"/>
    </row>
    <row r="14535" spans="4:13" x14ac:dyDescent="0.25">
      <c r="D14535" s="27"/>
      <c r="M14535" s="17"/>
    </row>
    <row r="14536" spans="4:13" x14ac:dyDescent="0.25">
      <c r="D14536" s="27"/>
      <c r="M14536" s="17"/>
    </row>
    <row r="14537" spans="4:13" x14ac:dyDescent="0.25">
      <c r="D14537" s="27"/>
      <c r="M14537" s="17"/>
    </row>
    <row r="14538" spans="4:13" x14ac:dyDescent="0.25">
      <c r="D14538" s="27"/>
      <c r="M14538" s="17"/>
    </row>
    <row r="14539" spans="4:13" x14ac:dyDescent="0.25">
      <c r="D14539" s="27"/>
      <c r="M14539" s="17"/>
    </row>
    <row r="14540" spans="4:13" x14ac:dyDescent="0.25">
      <c r="D14540" s="27"/>
      <c r="M14540" s="17"/>
    </row>
    <row r="14541" spans="4:13" x14ac:dyDescent="0.25">
      <c r="D14541" s="27"/>
      <c r="M14541" s="17"/>
    </row>
    <row r="14542" spans="4:13" x14ac:dyDescent="0.25">
      <c r="D14542" s="27"/>
      <c r="M14542" s="17"/>
    </row>
    <row r="14543" spans="4:13" x14ac:dyDescent="0.25">
      <c r="D14543" s="27"/>
      <c r="M14543" s="17"/>
    </row>
    <row r="14544" spans="4:13" x14ac:dyDescent="0.25">
      <c r="D14544" s="27"/>
      <c r="M14544" s="17"/>
    </row>
    <row r="14545" spans="4:13" x14ac:dyDescent="0.25">
      <c r="D14545" s="27"/>
      <c r="M14545" s="17"/>
    </row>
    <row r="14546" spans="4:13" x14ac:dyDescent="0.25">
      <c r="D14546" s="27"/>
      <c r="M14546" s="17"/>
    </row>
    <row r="14547" spans="4:13" x14ac:dyDescent="0.25">
      <c r="D14547" s="27"/>
      <c r="M14547" s="17"/>
    </row>
    <row r="14548" spans="4:13" x14ac:dyDescent="0.25">
      <c r="D14548" s="27"/>
      <c r="M14548" s="17"/>
    </row>
    <row r="14549" spans="4:13" x14ac:dyDescent="0.25">
      <c r="D14549" s="27"/>
      <c r="M14549" s="17"/>
    </row>
    <row r="14550" spans="4:13" x14ac:dyDescent="0.25">
      <c r="D14550" s="27"/>
      <c r="M14550" s="17"/>
    </row>
    <row r="14551" spans="4:13" x14ac:dyDescent="0.25">
      <c r="D14551" s="27"/>
      <c r="M14551" s="17"/>
    </row>
    <row r="14552" spans="4:13" x14ac:dyDescent="0.25">
      <c r="D14552" s="27"/>
      <c r="M14552" s="17"/>
    </row>
    <row r="14553" spans="4:13" x14ac:dyDescent="0.25">
      <c r="D14553" s="27"/>
      <c r="M14553" s="17"/>
    </row>
    <row r="14554" spans="4:13" x14ac:dyDescent="0.25">
      <c r="D14554" s="27"/>
      <c r="M14554" s="17"/>
    </row>
    <row r="14555" spans="4:13" x14ac:dyDescent="0.25">
      <c r="D14555" s="27"/>
      <c r="M14555" s="17"/>
    </row>
    <row r="14556" spans="4:13" x14ac:dyDescent="0.25">
      <c r="D14556" s="27"/>
      <c r="M14556" s="17"/>
    </row>
    <row r="14557" spans="4:13" x14ac:dyDescent="0.25">
      <c r="D14557" s="27"/>
      <c r="M14557" s="17"/>
    </row>
    <row r="14558" spans="4:13" x14ac:dyDescent="0.25">
      <c r="D14558" s="27"/>
      <c r="M14558" s="17"/>
    </row>
    <row r="14559" spans="4:13" x14ac:dyDescent="0.25">
      <c r="D14559" s="27"/>
      <c r="M14559" s="17"/>
    </row>
    <row r="14560" spans="4:13" x14ac:dyDescent="0.25">
      <c r="D14560" s="27"/>
      <c r="M14560" s="17"/>
    </row>
    <row r="14561" spans="4:13" x14ac:dyDescent="0.25">
      <c r="D14561" s="27"/>
      <c r="M14561" s="17"/>
    </row>
    <row r="14562" spans="4:13" x14ac:dyDescent="0.25">
      <c r="D14562" s="27"/>
      <c r="M14562" s="17"/>
    </row>
    <row r="14563" spans="4:13" x14ac:dyDescent="0.25">
      <c r="D14563" s="27"/>
      <c r="M14563" s="17"/>
    </row>
    <row r="14564" spans="4:13" x14ac:dyDescent="0.25">
      <c r="D14564" s="27"/>
      <c r="M14564" s="17"/>
    </row>
    <row r="14565" spans="4:13" x14ac:dyDescent="0.25">
      <c r="D14565" s="27"/>
      <c r="M14565" s="17"/>
    </row>
    <row r="14566" spans="4:13" x14ac:dyDescent="0.25">
      <c r="D14566" s="27"/>
      <c r="M14566" s="17"/>
    </row>
    <row r="14567" spans="4:13" x14ac:dyDescent="0.25">
      <c r="D14567" s="27"/>
      <c r="M14567" s="17"/>
    </row>
    <row r="14568" spans="4:13" x14ac:dyDescent="0.25">
      <c r="D14568" s="27"/>
      <c r="M14568" s="17"/>
    </row>
    <row r="14569" spans="4:13" x14ac:dyDescent="0.25">
      <c r="D14569" s="27"/>
      <c r="M14569" s="17"/>
    </row>
    <row r="14570" spans="4:13" x14ac:dyDescent="0.25">
      <c r="D14570" s="27"/>
      <c r="M14570" s="17"/>
    </row>
    <row r="14571" spans="4:13" x14ac:dyDescent="0.25">
      <c r="D14571" s="27"/>
      <c r="M14571" s="17"/>
    </row>
    <row r="14572" spans="4:13" x14ac:dyDescent="0.25">
      <c r="D14572" s="27"/>
      <c r="M14572" s="17"/>
    </row>
    <row r="14573" spans="4:13" x14ac:dyDescent="0.25">
      <c r="D14573" s="27"/>
      <c r="M14573" s="17"/>
    </row>
    <row r="14574" spans="4:13" x14ac:dyDescent="0.25">
      <c r="D14574" s="27"/>
      <c r="M14574" s="17"/>
    </row>
    <row r="14575" spans="4:13" x14ac:dyDescent="0.25">
      <c r="D14575" s="27"/>
      <c r="M14575" s="17"/>
    </row>
    <row r="14576" spans="4:13" x14ac:dyDescent="0.25">
      <c r="D14576" s="27"/>
      <c r="M14576" s="17"/>
    </row>
    <row r="14577" spans="4:13" x14ac:dyDescent="0.25">
      <c r="D14577" s="27"/>
      <c r="M14577" s="17"/>
    </row>
    <row r="14578" spans="4:13" x14ac:dyDescent="0.25">
      <c r="D14578" s="27"/>
      <c r="M14578" s="17"/>
    </row>
    <row r="14579" spans="4:13" x14ac:dyDescent="0.25">
      <c r="D14579" s="27"/>
      <c r="M14579" s="17"/>
    </row>
    <row r="14580" spans="4:13" x14ac:dyDescent="0.25">
      <c r="D14580" s="27"/>
      <c r="M14580" s="17"/>
    </row>
    <row r="14581" spans="4:13" x14ac:dyDescent="0.25">
      <c r="D14581" s="27"/>
      <c r="M14581" s="17"/>
    </row>
    <row r="14582" spans="4:13" x14ac:dyDescent="0.25">
      <c r="D14582" s="27"/>
      <c r="M14582" s="17"/>
    </row>
    <row r="14583" spans="4:13" x14ac:dyDescent="0.25">
      <c r="D14583" s="27"/>
      <c r="M14583" s="17"/>
    </row>
    <row r="14584" spans="4:13" x14ac:dyDescent="0.25">
      <c r="D14584" s="27"/>
      <c r="M14584" s="17"/>
    </row>
    <row r="14585" spans="4:13" x14ac:dyDescent="0.25">
      <c r="D14585" s="27"/>
      <c r="M14585" s="17"/>
    </row>
    <row r="14586" spans="4:13" x14ac:dyDescent="0.25">
      <c r="D14586" s="27"/>
      <c r="M14586" s="17"/>
    </row>
    <row r="14587" spans="4:13" x14ac:dyDescent="0.25">
      <c r="D14587" s="27"/>
      <c r="M14587" s="17"/>
    </row>
    <row r="14588" spans="4:13" x14ac:dyDescent="0.25">
      <c r="D14588" s="27"/>
      <c r="M14588" s="17"/>
    </row>
    <row r="14589" spans="4:13" x14ac:dyDescent="0.25">
      <c r="D14589" s="27"/>
      <c r="M14589" s="17"/>
    </row>
    <row r="14590" spans="4:13" x14ac:dyDescent="0.25">
      <c r="D14590" s="27"/>
      <c r="M14590" s="17"/>
    </row>
    <row r="14591" spans="4:13" x14ac:dyDescent="0.25">
      <c r="D14591" s="27"/>
      <c r="M14591" s="17"/>
    </row>
    <row r="14592" spans="4:13" x14ac:dyDescent="0.25">
      <c r="D14592" s="27"/>
      <c r="M14592" s="17"/>
    </row>
    <row r="14593" spans="4:13" x14ac:dyDescent="0.25">
      <c r="D14593" s="27"/>
      <c r="M14593" s="17"/>
    </row>
    <row r="14594" spans="4:13" x14ac:dyDescent="0.25">
      <c r="D14594" s="27"/>
      <c r="M14594" s="17"/>
    </row>
    <row r="14595" spans="4:13" x14ac:dyDescent="0.25">
      <c r="D14595" s="27"/>
      <c r="M14595" s="17"/>
    </row>
    <row r="14596" spans="4:13" x14ac:dyDescent="0.25">
      <c r="D14596" s="27"/>
      <c r="M14596" s="17"/>
    </row>
    <row r="14597" spans="4:13" x14ac:dyDescent="0.25">
      <c r="D14597" s="27"/>
      <c r="M14597" s="17"/>
    </row>
    <row r="14598" spans="4:13" x14ac:dyDescent="0.25">
      <c r="D14598" s="27"/>
      <c r="M14598" s="17"/>
    </row>
    <row r="14599" spans="4:13" x14ac:dyDescent="0.25">
      <c r="D14599" s="27"/>
      <c r="M14599" s="17"/>
    </row>
    <row r="14600" spans="4:13" x14ac:dyDescent="0.25">
      <c r="D14600" s="27"/>
      <c r="M14600" s="17"/>
    </row>
    <row r="14601" spans="4:13" x14ac:dyDescent="0.25">
      <c r="D14601" s="27"/>
      <c r="M14601" s="17"/>
    </row>
    <row r="14602" spans="4:13" x14ac:dyDescent="0.25">
      <c r="D14602" s="27"/>
      <c r="M14602" s="17"/>
    </row>
    <row r="14603" spans="4:13" x14ac:dyDescent="0.25">
      <c r="D14603" s="27"/>
      <c r="M14603" s="17"/>
    </row>
    <row r="14604" spans="4:13" x14ac:dyDescent="0.25">
      <c r="D14604" s="27"/>
      <c r="M14604" s="17"/>
    </row>
    <row r="14605" spans="4:13" x14ac:dyDescent="0.25">
      <c r="D14605" s="27"/>
      <c r="M14605" s="17"/>
    </row>
    <row r="14606" spans="4:13" x14ac:dyDescent="0.25">
      <c r="D14606" s="27"/>
      <c r="M14606" s="17"/>
    </row>
    <row r="14607" spans="4:13" x14ac:dyDescent="0.25">
      <c r="D14607" s="27"/>
      <c r="M14607" s="17"/>
    </row>
    <row r="14608" spans="4:13" x14ac:dyDescent="0.25">
      <c r="D14608" s="27"/>
      <c r="M14608" s="17"/>
    </row>
    <row r="14609" spans="4:13" x14ac:dyDescent="0.25">
      <c r="D14609" s="27"/>
      <c r="M14609" s="17"/>
    </row>
    <row r="14610" spans="4:13" x14ac:dyDescent="0.25">
      <c r="D14610" s="27"/>
      <c r="M14610" s="17"/>
    </row>
    <row r="14611" spans="4:13" x14ac:dyDescent="0.25">
      <c r="D14611" s="27"/>
      <c r="M14611" s="17"/>
    </row>
    <row r="14612" spans="4:13" x14ac:dyDescent="0.25">
      <c r="D14612" s="27"/>
      <c r="M14612" s="17"/>
    </row>
    <row r="14613" spans="4:13" x14ac:dyDescent="0.25">
      <c r="D14613" s="27"/>
      <c r="M14613" s="17"/>
    </row>
    <row r="14614" spans="4:13" x14ac:dyDescent="0.25">
      <c r="D14614" s="27"/>
      <c r="M14614" s="17"/>
    </row>
    <row r="14615" spans="4:13" x14ac:dyDescent="0.25">
      <c r="D14615" s="27"/>
      <c r="M14615" s="17"/>
    </row>
    <row r="14616" spans="4:13" x14ac:dyDescent="0.25">
      <c r="D14616" s="27"/>
      <c r="M14616" s="17"/>
    </row>
    <row r="14617" spans="4:13" x14ac:dyDescent="0.25">
      <c r="D14617" s="27"/>
      <c r="M14617" s="17"/>
    </row>
    <row r="14618" spans="4:13" x14ac:dyDescent="0.25">
      <c r="D14618" s="27"/>
      <c r="M14618" s="17"/>
    </row>
    <row r="14619" spans="4:13" x14ac:dyDescent="0.25">
      <c r="D14619" s="27"/>
      <c r="M14619" s="17"/>
    </row>
    <row r="14620" spans="4:13" x14ac:dyDescent="0.25">
      <c r="D14620" s="27"/>
      <c r="M14620" s="17"/>
    </row>
    <row r="14621" spans="4:13" x14ac:dyDescent="0.25">
      <c r="D14621" s="27"/>
      <c r="M14621" s="17"/>
    </row>
    <row r="14622" spans="4:13" x14ac:dyDescent="0.25">
      <c r="D14622" s="27"/>
      <c r="M14622" s="17"/>
    </row>
    <row r="14623" spans="4:13" x14ac:dyDescent="0.25">
      <c r="D14623" s="27"/>
      <c r="M14623" s="17"/>
    </row>
    <row r="14624" spans="4:13" x14ac:dyDescent="0.25">
      <c r="D14624" s="27"/>
      <c r="M14624" s="17"/>
    </row>
    <row r="14625" spans="4:13" x14ac:dyDescent="0.25">
      <c r="D14625" s="27"/>
      <c r="M14625" s="17"/>
    </row>
    <row r="14626" spans="4:13" x14ac:dyDescent="0.25">
      <c r="D14626" s="27"/>
      <c r="M14626" s="17"/>
    </row>
    <row r="14627" spans="4:13" x14ac:dyDescent="0.25">
      <c r="D14627" s="27"/>
      <c r="M14627" s="17"/>
    </row>
    <row r="14628" spans="4:13" x14ac:dyDescent="0.25">
      <c r="D14628" s="27"/>
      <c r="M14628" s="17"/>
    </row>
    <row r="14629" spans="4:13" x14ac:dyDescent="0.25">
      <c r="D14629" s="27"/>
      <c r="M14629" s="17"/>
    </row>
    <row r="14630" spans="4:13" x14ac:dyDescent="0.25">
      <c r="D14630" s="27"/>
      <c r="M14630" s="17"/>
    </row>
    <row r="14631" spans="4:13" x14ac:dyDescent="0.25">
      <c r="D14631" s="27"/>
      <c r="M14631" s="17"/>
    </row>
    <row r="14632" spans="4:13" x14ac:dyDescent="0.25">
      <c r="D14632" s="27"/>
      <c r="M14632" s="17"/>
    </row>
    <row r="14633" spans="4:13" x14ac:dyDescent="0.25">
      <c r="D14633" s="27"/>
      <c r="M14633" s="17"/>
    </row>
    <row r="14634" spans="4:13" x14ac:dyDescent="0.25">
      <c r="D14634" s="27"/>
      <c r="M14634" s="17"/>
    </row>
    <row r="14635" spans="4:13" x14ac:dyDescent="0.25">
      <c r="D14635" s="27"/>
      <c r="M14635" s="17"/>
    </row>
    <row r="14636" spans="4:13" x14ac:dyDescent="0.25">
      <c r="D14636" s="27"/>
      <c r="M14636" s="17"/>
    </row>
    <row r="14637" spans="4:13" x14ac:dyDescent="0.25">
      <c r="D14637" s="27"/>
      <c r="M14637" s="17"/>
    </row>
    <row r="14638" spans="4:13" x14ac:dyDescent="0.25">
      <c r="D14638" s="27"/>
      <c r="M14638" s="17"/>
    </row>
    <row r="14639" spans="4:13" x14ac:dyDescent="0.25">
      <c r="D14639" s="27"/>
      <c r="M14639" s="17"/>
    </row>
    <row r="14640" spans="4:13" x14ac:dyDescent="0.25">
      <c r="D14640" s="27"/>
      <c r="M14640" s="17"/>
    </row>
    <row r="14641" spans="4:13" x14ac:dyDescent="0.25">
      <c r="D14641" s="27"/>
      <c r="M14641" s="17"/>
    </row>
    <row r="14642" spans="4:13" x14ac:dyDescent="0.25">
      <c r="D14642" s="27"/>
      <c r="M14642" s="17"/>
    </row>
    <row r="14643" spans="4:13" x14ac:dyDescent="0.25">
      <c r="D14643" s="27"/>
      <c r="M14643" s="17"/>
    </row>
    <row r="14644" spans="4:13" x14ac:dyDescent="0.25">
      <c r="D14644" s="27"/>
      <c r="M14644" s="17"/>
    </row>
    <row r="14645" spans="4:13" x14ac:dyDescent="0.25">
      <c r="D14645" s="27"/>
      <c r="M14645" s="17"/>
    </row>
    <row r="14646" spans="4:13" x14ac:dyDescent="0.25">
      <c r="D14646" s="27"/>
      <c r="M14646" s="17"/>
    </row>
    <row r="14647" spans="4:13" x14ac:dyDescent="0.25">
      <c r="D14647" s="27"/>
      <c r="M14647" s="17"/>
    </row>
    <row r="14648" spans="4:13" x14ac:dyDescent="0.25">
      <c r="D14648" s="27"/>
      <c r="M14648" s="17"/>
    </row>
    <row r="14649" spans="4:13" x14ac:dyDescent="0.25">
      <c r="D14649" s="27"/>
      <c r="M14649" s="17"/>
    </row>
    <row r="14650" spans="4:13" x14ac:dyDescent="0.25">
      <c r="D14650" s="27"/>
      <c r="M14650" s="17"/>
    </row>
    <row r="14651" spans="4:13" x14ac:dyDescent="0.25">
      <c r="D14651" s="27"/>
      <c r="M14651" s="17"/>
    </row>
    <row r="14652" spans="4:13" x14ac:dyDescent="0.25">
      <c r="D14652" s="27"/>
      <c r="M14652" s="17"/>
    </row>
    <row r="14653" spans="4:13" x14ac:dyDescent="0.25">
      <c r="D14653" s="27"/>
      <c r="M14653" s="17"/>
    </row>
    <row r="14654" spans="4:13" x14ac:dyDescent="0.25">
      <c r="D14654" s="27"/>
      <c r="M14654" s="17"/>
    </row>
    <row r="14655" spans="4:13" x14ac:dyDescent="0.25">
      <c r="D14655" s="27"/>
      <c r="M14655" s="17"/>
    </row>
    <row r="14656" spans="4:13" x14ac:dyDescent="0.25">
      <c r="D14656" s="27"/>
      <c r="M14656" s="17"/>
    </row>
    <row r="14657" spans="4:13" x14ac:dyDescent="0.25">
      <c r="D14657" s="27"/>
      <c r="M14657" s="17"/>
    </row>
    <row r="14658" spans="4:13" x14ac:dyDescent="0.25">
      <c r="D14658" s="27"/>
      <c r="M14658" s="17"/>
    </row>
    <row r="14659" spans="4:13" x14ac:dyDescent="0.25">
      <c r="D14659" s="27"/>
      <c r="M14659" s="17"/>
    </row>
    <row r="14660" spans="4:13" x14ac:dyDescent="0.25">
      <c r="D14660" s="27"/>
      <c r="M14660" s="17"/>
    </row>
    <row r="14661" spans="4:13" x14ac:dyDescent="0.25">
      <c r="D14661" s="27"/>
      <c r="M14661" s="17"/>
    </row>
    <row r="14662" spans="4:13" x14ac:dyDescent="0.25">
      <c r="D14662" s="27"/>
      <c r="M14662" s="17"/>
    </row>
    <row r="14663" spans="4:13" x14ac:dyDescent="0.25">
      <c r="D14663" s="27"/>
      <c r="M14663" s="17"/>
    </row>
    <row r="14664" spans="4:13" x14ac:dyDescent="0.25">
      <c r="D14664" s="27"/>
      <c r="M14664" s="17"/>
    </row>
    <row r="14665" spans="4:13" x14ac:dyDescent="0.25">
      <c r="D14665" s="27"/>
      <c r="M14665" s="17"/>
    </row>
    <row r="14666" spans="4:13" x14ac:dyDescent="0.25">
      <c r="D14666" s="27"/>
      <c r="M14666" s="17"/>
    </row>
    <row r="14667" spans="4:13" x14ac:dyDescent="0.25">
      <c r="D14667" s="27"/>
      <c r="M14667" s="17"/>
    </row>
    <row r="14668" spans="4:13" x14ac:dyDescent="0.25">
      <c r="D14668" s="27"/>
      <c r="M14668" s="17"/>
    </row>
    <row r="14669" spans="4:13" x14ac:dyDescent="0.25">
      <c r="D14669" s="27"/>
      <c r="M14669" s="17"/>
    </row>
    <row r="14670" spans="4:13" x14ac:dyDescent="0.25">
      <c r="D14670" s="27"/>
      <c r="M14670" s="17"/>
    </row>
    <row r="14671" spans="4:13" x14ac:dyDescent="0.25">
      <c r="D14671" s="27"/>
      <c r="M14671" s="17"/>
    </row>
    <row r="14672" spans="4:13" x14ac:dyDescent="0.25">
      <c r="D14672" s="27"/>
      <c r="M14672" s="17"/>
    </row>
    <row r="14673" spans="4:13" x14ac:dyDescent="0.25">
      <c r="D14673" s="27"/>
      <c r="M14673" s="17"/>
    </row>
    <row r="14674" spans="4:13" x14ac:dyDescent="0.25">
      <c r="D14674" s="27"/>
      <c r="M14674" s="17"/>
    </row>
    <row r="14675" spans="4:13" x14ac:dyDescent="0.25">
      <c r="D14675" s="27"/>
      <c r="M14675" s="17"/>
    </row>
    <row r="14676" spans="4:13" x14ac:dyDescent="0.25">
      <c r="D14676" s="27"/>
      <c r="M14676" s="17"/>
    </row>
    <row r="14677" spans="4:13" x14ac:dyDescent="0.25">
      <c r="D14677" s="27"/>
      <c r="M14677" s="17"/>
    </row>
    <row r="14678" spans="4:13" x14ac:dyDescent="0.25">
      <c r="D14678" s="27"/>
      <c r="M14678" s="17"/>
    </row>
    <row r="14679" spans="4:13" x14ac:dyDescent="0.25">
      <c r="D14679" s="27"/>
      <c r="M14679" s="17"/>
    </row>
    <row r="14680" spans="4:13" x14ac:dyDescent="0.25">
      <c r="D14680" s="27"/>
      <c r="M14680" s="17"/>
    </row>
    <row r="14681" spans="4:13" x14ac:dyDescent="0.25">
      <c r="D14681" s="27"/>
      <c r="M14681" s="17"/>
    </row>
    <row r="14682" spans="4:13" x14ac:dyDescent="0.25">
      <c r="D14682" s="27"/>
      <c r="M14682" s="17"/>
    </row>
    <row r="14683" spans="4:13" x14ac:dyDescent="0.25">
      <c r="D14683" s="27"/>
      <c r="M14683" s="17"/>
    </row>
    <row r="14684" spans="4:13" x14ac:dyDescent="0.25">
      <c r="D14684" s="27"/>
      <c r="M14684" s="17"/>
    </row>
    <row r="14685" spans="4:13" x14ac:dyDescent="0.25">
      <c r="D14685" s="27"/>
      <c r="M14685" s="17"/>
    </row>
    <row r="14686" spans="4:13" x14ac:dyDescent="0.25">
      <c r="D14686" s="27"/>
      <c r="M14686" s="17"/>
    </row>
    <row r="14687" spans="4:13" x14ac:dyDescent="0.25">
      <c r="D14687" s="27"/>
      <c r="M14687" s="17"/>
    </row>
    <row r="14688" spans="4:13" x14ac:dyDescent="0.25">
      <c r="D14688" s="27"/>
      <c r="M14688" s="17"/>
    </row>
    <row r="14689" spans="4:13" x14ac:dyDescent="0.25">
      <c r="D14689" s="27"/>
      <c r="M14689" s="17"/>
    </row>
    <row r="14690" spans="4:13" x14ac:dyDescent="0.25">
      <c r="D14690" s="27"/>
      <c r="M14690" s="17"/>
    </row>
    <row r="14691" spans="4:13" x14ac:dyDescent="0.25">
      <c r="D14691" s="27"/>
      <c r="M14691" s="17"/>
    </row>
    <row r="14692" spans="4:13" x14ac:dyDescent="0.25">
      <c r="D14692" s="27"/>
      <c r="M14692" s="17"/>
    </row>
    <row r="14693" spans="4:13" x14ac:dyDescent="0.25">
      <c r="D14693" s="27"/>
      <c r="M14693" s="17"/>
    </row>
    <row r="14694" spans="4:13" x14ac:dyDescent="0.25">
      <c r="D14694" s="27"/>
      <c r="M14694" s="17"/>
    </row>
    <row r="14695" spans="4:13" x14ac:dyDescent="0.25">
      <c r="D14695" s="27"/>
      <c r="M14695" s="17"/>
    </row>
    <row r="14696" spans="4:13" x14ac:dyDescent="0.25">
      <c r="D14696" s="27"/>
      <c r="M14696" s="17"/>
    </row>
    <row r="14697" spans="4:13" x14ac:dyDescent="0.25">
      <c r="D14697" s="27"/>
      <c r="M14697" s="17"/>
    </row>
    <row r="14698" spans="4:13" x14ac:dyDescent="0.25">
      <c r="D14698" s="27"/>
      <c r="M14698" s="17"/>
    </row>
    <row r="14699" spans="4:13" x14ac:dyDescent="0.25">
      <c r="D14699" s="27"/>
      <c r="M14699" s="17"/>
    </row>
    <row r="14700" spans="4:13" x14ac:dyDescent="0.25">
      <c r="D14700" s="27"/>
      <c r="M14700" s="17"/>
    </row>
    <row r="14701" spans="4:13" x14ac:dyDescent="0.25">
      <c r="D14701" s="27"/>
      <c r="M14701" s="17"/>
    </row>
    <row r="14702" spans="4:13" x14ac:dyDescent="0.25">
      <c r="D14702" s="27"/>
      <c r="M14702" s="17"/>
    </row>
    <row r="14703" spans="4:13" x14ac:dyDescent="0.25">
      <c r="D14703" s="27"/>
      <c r="M14703" s="17"/>
    </row>
    <row r="14704" spans="4:13" x14ac:dyDescent="0.25">
      <c r="D14704" s="27"/>
      <c r="M14704" s="17"/>
    </row>
    <row r="14705" spans="4:13" x14ac:dyDescent="0.25">
      <c r="D14705" s="27"/>
      <c r="M14705" s="17"/>
    </row>
    <row r="14706" spans="4:13" x14ac:dyDescent="0.25">
      <c r="D14706" s="27"/>
      <c r="M14706" s="17"/>
    </row>
    <row r="14707" spans="4:13" x14ac:dyDescent="0.25">
      <c r="D14707" s="27"/>
      <c r="M14707" s="17"/>
    </row>
    <row r="14708" spans="4:13" x14ac:dyDescent="0.25">
      <c r="D14708" s="27"/>
      <c r="M14708" s="17"/>
    </row>
    <row r="14709" spans="4:13" x14ac:dyDescent="0.25">
      <c r="D14709" s="27"/>
      <c r="M14709" s="17"/>
    </row>
    <row r="14710" spans="4:13" x14ac:dyDescent="0.25">
      <c r="D14710" s="27"/>
      <c r="M14710" s="17"/>
    </row>
    <row r="14711" spans="4:13" x14ac:dyDescent="0.25">
      <c r="D14711" s="27"/>
      <c r="M14711" s="17"/>
    </row>
    <row r="14712" spans="4:13" x14ac:dyDescent="0.25">
      <c r="D14712" s="27"/>
      <c r="M14712" s="17"/>
    </row>
    <row r="14713" spans="4:13" x14ac:dyDescent="0.25">
      <c r="D14713" s="27"/>
      <c r="M14713" s="17"/>
    </row>
    <row r="14714" spans="4:13" x14ac:dyDescent="0.25">
      <c r="D14714" s="27"/>
      <c r="M14714" s="17"/>
    </row>
    <row r="14715" spans="4:13" x14ac:dyDescent="0.25">
      <c r="D14715" s="27"/>
      <c r="M14715" s="17"/>
    </row>
    <row r="14716" spans="4:13" x14ac:dyDescent="0.25">
      <c r="D14716" s="27"/>
      <c r="M14716" s="17"/>
    </row>
    <row r="14717" spans="4:13" x14ac:dyDescent="0.25">
      <c r="D14717" s="27"/>
      <c r="M14717" s="17"/>
    </row>
    <row r="14718" spans="4:13" x14ac:dyDescent="0.25">
      <c r="D14718" s="27"/>
      <c r="M14718" s="17"/>
    </row>
    <row r="14719" spans="4:13" x14ac:dyDescent="0.25">
      <c r="D14719" s="27"/>
      <c r="M14719" s="17"/>
    </row>
    <row r="14720" spans="4:13" x14ac:dyDescent="0.25">
      <c r="D14720" s="27"/>
      <c r="M14720" s="17"/>
    </row>
    <row r="14721" spans="4:13" x14ac:dyDescent="0.25">
      <c r="D14721" s="27"/>
      <c r="M14721" s="17"/>
    </row>
    <row r="14722" spans="4:13" x14ac:dyDescent="0.25">
      <c r="D14722" s="27"/>
      <c r="M14722" s="17"/>
    </row>
    <row r="14723" spans="4:13" x14ac:dyDescent="0.25">
      <c r="D14723" s="27"/>
      <c r="M14723" s="17"/>
    </row>
    <row r="14724" spans="4:13" x14ac:dyDescent="0.25">
      <c r="D14724" s="27"/>
      <c r="M14724" s="17"/>
    </row>
    <row r="14725" spans="4:13" x14ac:dyDescent="0.25">
      <c r="D14725" s="27"/>
      <c r="M14725" s="17"/>
    </row>
    <row r="14726" spans="4:13" x14ac:dyDescent="0.25">
      <c r="D14726" s="27"/>
      <c r="M14726" s="17"/>
    </row>
    <row r="14727" spans="4:13" x14ac:dyDescent="0.25">
      <c r="D14727" s="27"/>
      <c r="M14727" s="17"/>
    </row>
    <row r="14728" spans="4:13" x14ac:dyDescent="0.25">
      <c r="D14728" s="27"/>
      <c r="M14728" s="17"/>
    </row>
    <row r="14729" spans="4:13" x14ac:dyDescent="0.25">
      <c r="D14729" s="27"/>
      <c r="M14729" s="17"/>
    </row>
    <row r="14730" spans="4:13" x14ac:dyDescent="0.25">
      <c r="D14730" s="27"/>
      <c r="M14730" s="17"/>
    </row>
    <row r="14731" spans="4:13" x14ac:dyDescent="0.25">
      <c r="D14731" s="27"/>
      <c r="M14731" s="17"/>
    </row>
    <row r="14732" spans="4:13" x14ac:dyDescent="0.25">
      <c r="D14732" s="27"/>
      <c r="M14732" s="17"/>
    </row>
    <row r="14733" spans="4:13" x14ac:dyDescent="0.25">
      <c r="D14733" s="27"/>
      <c r="M14733" s="17"/>
    </row>
    <row r="14734" spans="4:13" x14ac:dyDescent="0.25">
      <c r="D14734" s="27"/>
      <c r="M14734" s="17"/>
    </row>
    <row r="14735" spans="4:13" x14ac:dyDescent="0.25">
      <c r="D14735" s="27"/>
      <c r="M14735" s="17"/>
    </row>
    <row r="14736" spans="4:13" x14ac:dyDescent="0.25">
      <c r="D14736" s="27"/>
      <c r="M14736" s="17"/>
    </row>
    <row r="14737" spans="4:13" x14ac:dyDescent="0.25">
      <c r="D14737" s="27"/>
      <c r="M14737" s="17"/>
    </row>
    <row r="14738" spans="4:13" x14ac:dyDescent="0.25">
      <c r="D14738" s="27"/>
      <c r="M14738" s="17"/>
    </row>
    <row r="14739" spans="4:13" x14ac:dyDescent="0.25">
      <c r="D14739" s="27"/>
      <c r="M14739" s="17"/>
    </row>
    <row r="14740" spans="4:13" x14ac:dyDescent="0.25">
      <c r="D14740" s="27"/>
      <c r="M14740" s="17"/>
    </row>
    <row r="14741" spans="4:13" x14ac:dyDescent="0.25">
      <c r="D14741" s="27"/>
      <c r="M14741" s="17"/>
    </row>
    <row r="14742" spans="4:13" x14ac:dyDescent="0.25">
      <c r="D14742" s="27"/>
      <c r="M14742" s="17"/>
    </row>
    <row r="14743" spans="4:13" x14ac:dyDescent="0.25">
      <c r="D14743" s="27"/>
      <c r="M14743" s="17"/>
    </row>
    <row r="14744" spans="4:13" x14ac:dyDescent="0.25">
      <c r="D14744" s="27"/>
      <c r="M14744" s="17"/>
    </row>
    <row r="14745" spans="4:13" x14ac:dyDescent="0.25">
      <c r="D14745" s="27"/>
      <c r="M14745" s="17"/>
    </row>
    <row r="14746" spans="4:13" x14ac:dyDescent="0.25">
      <c r="D14746" s="27"/>
      <c r="M14746" s="17"/>
    </row>
    <row r="14747" spans="4:13" x14ac:dyDescent="0.25">
      <c r="D14747" s="27"/>
      <c r="M14747" s="17"/>
    </row>
    <row r="14748" spans="4:13" x14ac:dyDescent="0.25">
      <c r="D14748" s="27"/>
      <c r="M14748" s="17"/>
    </row>
    <row r="14749" spans="4:13" x14ac:dyDescent="0.25">
      <c r="D14749" s="27"/>
      <c r="M14749" s="17"/>
    </row>
    <row r="14750" spans="4:13" x14ac:dyDescent="0.25">
      <c r="D14750" s="27"/>
      <c r="M14750" s="17"/>
    </row>
    <row r="14751" spans="4:13" x14ac:dyDescent="0.25">
      <c r="D14751" s="27"/>
      <c r="M14751" s="17"/>
    </row>
    <row r="14752" spans="4:13" x14ac:dyDescent="0.25">
      <c r="D14752" s="27"/>
      <c r="M14752" s="17"/>
    </row>
    <row r="14753" spans="4:13" x14ac:dyDescent="0.25">
      <c r="D14753" s="27"/>
      <c r="M14753" s="17"/>
    </row>
    <row r="14754" spans="4:13" x14ac:dyDescent="0.25">
      <c r="D14754" s="27"/>
      <c r="M14754" s="17"/>
    </row>
    <row r="14755" spans="4:13" x14ac:dyDescent="0.25">
      <c r="D14755" s="27"/>
      <c r="M14755" s="17"/>
    </row>
    <row r="14756" spans="4:13" x14ac:dyDescent="0.25">
      <c r="D14756" s="27"/>
      <c r="M14756" s="17"/>
    </row>
    <row r="14757" spans="4:13" x14ac:dyDescent="0.25">
      <c r="D14757" s="27"/>
      <c r="M14757" s="17"/>
    </row>
    <row r="14758" spans="4:13" x14ac:dyDescent="0.25">
      <c r="D14758" s="27"/>
      <c r="M14758" s="17"/>
    </row>
    <row r="14759" spans="4:13" x14ac:dyDescent="0.25">
      <c r="D14759" s="27"/>
      <c r="M14759" s="17"/>
    </row>
    <row r="14760" spans="4:13" x14ac:dyDescent="0.25">
      <c r="D14760" s="27"/>
      <c r="M14760" s="17"/>
    </row>
    <row r="14761" spans="4:13" x14ac:dyDescent="0.25">
      <c r="D14761" s="27"/>
      <c r="M14761" s="17"/>
    </row>
    <row r="14762" spans="4:13" x14ac:dyDescent="0.25">
      <c r="D14762" s="27"/>
      <c r="M14762" s="17"/>
    </row>
    <row r="14763" spans="4:13" x14ac:dyDescent="0.25">
      <c r="D14763" s="27"/>
      <c r="M14763" s="17"/>
    </row>
    <row r="14764" spans="4:13" x14ac:dyDescent="0.25">
      <c r="D14764" s="27"/>
      <c r="M14764" s="17"/>
    </row>
    <row r="14765" spans="4:13" x14ac:dyDescent="0.25">
      <c r="D14765" s="27"/>
      <c r="M14765" s="17"/>
    </row>
    <row r="14766" spans="4:13" x14ac:dyDescent="0.25">
      <c r="D14766" s="27"/>
      <c r="M14766" s="17"/>
    </row>
    <row r="14767" spans="4:13" x14ac:dyDescent="0.25">
      <c r="D14767" s="27"/>
      <c r="M14767" s="17"/>
    </row>
    <row r="14768" spans="4:13" x14ac:dyDescent="0.25">
      <c r="D14768" s="27"/>
      <c r="M14768" s="17"/>
    </row>
    <row r="14769" spans="4:13" x14ac:dyDescent="0.25">
      <c r="D14769" s="27"/>
      <c r="M14769" s="17"/>
    </row>
    <row r="14770" spans="4:13" x14ac:dyDescent="0.25">
      <c r="D14770" s="27"/>
      <c r="M14770" s="17"/>
    </row>
    <row r="14771" spans="4:13" x14ac:dyDescent="0.25">
      <c r="D14771" s="27"/>
      <c r="M14771" s="17"/>
    </row>
    <row r="14772" spans="4:13" x14ac:dyDescent="0.25">
      <c r="D14772" s="27"/>
      <c r="M14772" s="17"/>
    </row>
    <row r="14773" spans="4:13" x14ac:dyDescent="0.25">
      <c r="D14773" s="27"/>
      <c r="M14773" s="17"/>
    </row>
    <row r="14774" spans="4:13" x14ac:dyDescent="0.25">
      <c r="D14774" s="27"/>
      <c r="M14774" s="17"/>
    </row>
    <row r="14775" spans="4:13" x14ac:dyDescent="0.25">
      <c r="D14775" s="27"/>
      <c r="M14775" s="17"/>
    </row>
    <row r="14776" spans="4:13" x14ac:dyDescent="0.25">
      <c r="D14776" s="27"/>
      <c r="M14776" s="17"/>
    </row>
    <row r="14777" spans="4:13" x14ac:dyDescent="0.25">
      <c r="D14777" s="27"/>
      <c r="M14777" s="17"/>
    </row>
    <row r="14778" spans="4:13" x14ac:dyDescent="0.25">
      <c r="D14778" s="27"/>
      <c r="M14778" s="17"/>
    </row>
    <row r="14779" spans="4:13" x14ac:dyDescent="0.25">
      <c r="D14779" s="27"/>
      <c r="M14779" s="17"/>
    </row>
    <row r="14780" spans="4:13" x14ac:dyDescent="0.25">
      <c r="D14780" s="27"/>
      <c r="M14780" s="17"/>
    </row>
    <row r="14781" spans="4:13" x14ac:dyDescent="0.25">
      <c r="D14781" s="27"/>
      <c r="M14781" s="17"/>
    </row>
    <row r="14782" spans="4:13" x14ac:dyDescent="0.25">
      <c r="D14782" s="27"/>
      <c r="M14782" s="17"/>
    </row>
    <row r="14783" spans="4:13" x14ac:dyDescent="0.25">
      <c r="D14783" s="27"/>
      <c r="M14783" s="17"/>
    </row>
    <row r="14784" spans="4:13" x14ac:dyDescent="0.25">
      <c r="D14784" s="27"/>
      <c r="M14784" s="17"/>
    </row>
    <row r="14785" spans="4:13" x14ac:dyDescent="0.25">
      <c r="D14785" s="27"/>
      <c r="M14785" s="17"/>
    </row>
    <row r="14786" spans="4:13" x14ac:dyDescent="0.25">
      <c r="D14786" s="27"/>
      <c r="M14786" s="17"/>
    </row>
    <row r="14787" spans="4:13" x14ac:dyDescent="0.25">
      <c r="D14787" s="27"/>
      <c r="M14787" s="17"/>
    </row>
    <row r="14788" spans="4:13" x14ac:dyDescent="0.25">
      <c r="D14788" s="27"/>
      <c r="M14788" s="17"/>
    </row>
    <row r="14789" spans="4:13" x14ac:dyDescent="0.25">
      <c r="D14789" s="27"/>
      <c r="M14789" s="17"/>
    </row>
    <row r="14790" spans="4:13" x14ac:dyDescent="0.25">
      <c r="D14790" s="27"/>
      <c r="M14790" s="17"/>
    </row>
    <row r="14791" spans="4:13" x14ac:dyDescent="0.25">
      <c r="D14791" s="27"/>
      <c r="M14791" s="17"/>
    </row>
    <row r="14792" spans="4:13" x14ac:dyDescent="0.25">
      <c r="D14792" s="27"/>
      <c r="M14792" s="17"/>
    </row>
    <row r="14793" spans="4:13" x14ac:dyDescent="0.25">
      <c r="D14793" s="27"/>
      <c r="M14793" s="17"/>
    </row>
    <row r="14794" spans="4:13" x14ac:dyDescent="0.25">
      <c r="D14794" s="27"/>
      <c r="M14794" s="17"/>
    </row>
    <row r="14795" spans="4:13" x14ac:dyDescent="0.25">
      <c r="D14795" s="27"/>
      <c r="M14795" s="17"/>
    </row>
    <row r="14796" spans="4:13" x14ac:dyDescent="0.25">
      <c r="D14796" s="27"/>
      <c r="M14796" s="17"/>
    </row>
    <row r="14797" spans="4:13" x14ac:dyDescent="0.25">
      <c r="D14797" s="27"/>
      <c r="M14797" s="17"/>
    </row>
    <row r="14798" spans="4:13" x14ac:dyDescent="0.25">
      <c r="D14798" s="27"/>
      <c r="M14798" s="17"/>
    </row>
    <row r="14799" spans="4:13" x14ac:dyDescent="0.25">
      <c r="D14799" s="27"/>
      <c r="M14799" s="17"/>
    </row>
    <row r="14800" spans="4:13" x14ac:dyDescent="0.25">
      <c r="D14800" s="27"/>
      <c r="M14800" s="17"/>
    </row>
    <row r="14801" spans="4:13" x14ac:dyDescent="0.25">
      <c r="D14801" s="27"/>
      <c r="M14801" s="17"/>
    </row>
    <row r="14802" spans="4:13" x14ac:dyDescent="0.25">
      <c r="D14802" s="27"/>
      <c r="M14802" s="17"/>
    </row>
    <row r="14803" spans="4:13" x14ac:dyDescent="0.25">
      <c r="D14803" s="27"/>
      <c r="M14803" s="17"/>
    </row>
    <row r="14804" spans="4:13" x14ac:dyDescent="0.25">
      <c r="D14804" s="27"/>
      <c r="M14804" s="17"/>
    </row>
    <row r="14805" spans="4:13" x14ac:dyDescent="0.25">
      <c r="D14805" s="27"/>
      <c r="M14805" s="17"/>
    </row>
    <row r="14806" spans="4:13" x14ac:dyDescent="0.25">
      <c r="D14806" s="27"/>
      <c r="M14806" s="17"/>
    </row>
    <row r="14807" spans="4:13" x14ac:dyDescent="0.25">
      <c r="D14807" s="27"/>
      <c r="M14807" s="17"/>
    </row>
    <row r="14808" spans="4:13" x14ac:dyDescent="0.25">
      <c r="D14808" s="27"/>
      <c r="M14808" s="17"/>
    </row>
    <row r="14809" spans="4:13" x14ac:dyDescent="0.25">
      <c r="D14809" s="27"/>
      <c r="M14809" s="17"/>
    </row>
    <row r="14810" spans="4:13" x14ac:dyDescent="0.25">
      <c r="D14810" s="27"/>
      <c r="M14810" s="17"/>
    </row>
    <row r="14811" spans="4:13" x14ac:dyDescent="0.25">
      <c r="D14811" s="27"/>
      <c r="M14811" s="17"/>
    </row>
    <row r="14812" spans="4:13" x14ac:dyDescent="0.25">
      <c r="D14812" s="27"/>
      <c r="M14812" s="17"/>
    </row>
    <row r="14813" spans="4:13" x14ac:dyDescent="0.25">
      <c r="D14813" s="27"/>
      <c r="M14813" s="17"/>
    </row>
    <row r="14814" spans="4:13" x14ac:dyDescent="0.25">
      <c r="D14814" s="27"/>
      <c r="M14814" s="17"/>
    </row>
    <row r="14815" spans="4:13" x14ac:dyDescent="0.25">
      <c r="D14815" s="27"/>
      <c r="M14815" s="17"/>
    </row>
    <row r="14816" spans="4:13" x14ac:dyDescent="0.25">
      <c r="D14816" s="27"/>
      <c r="M14816" s="17"/>
    </row>
    <row r="14817" spans="4:13" x14ac:dyDescent="0.25">
      <c r="D14817" s="27"/>
      <c r="M14817" s="17"/>
    </row>
    <row r="14818" spans="4:13" x14ac:dyDescent="0.25">
      <c r="D14818" s="27"/>
      <c r="M14818" s="17"/>
    </row>
    <row r="14819" spans="4:13" x14ac:dyDescent="0.25">
      <c r="D14819" s="27"/>
      <c r="M14819" s="17"/>
    </row>
    <row r="14820" spans="4:13" x14ac:dyDescent="0.25">
      <c r="D14820" s="27"/>
      <c r="M14820" s="17"/>
    </row>
    <row r="14821" spans="4:13" x14ac:dyDescent="0.25">
      <c r="D14821" s="27"/>
      <c r="M14821" s="17"/>
    </row>
    <row r="14822" spans="4:13" x14ac:dyDescent="0.25">
      <c r="D14822" s="27"/>
      <c r="M14822" s="17"/>
    </row>
    <row r="14823" spans="4:13" x14ac:dyDescent="0.25">
      <c r="D14823" s="27"/>
      <c r="M14823" s="17"/>
    </row>
    <row r="14824" spans="4:13" x14ac:dyDescent="0.25">
      <c r="D14824" s="27"/>
      <c r="M14824" s="17"/>
    </row>
    <row r="14825" spans="4:13" x14ac:dyDescent="0.25">
      <c r="D14825" s="27"/>
      <c r="M14825" s="17"/>
    </row>
    <row r="14826" spans="4:13" x14ac:dyDescent="0.25">
      <c r="D14826" s="27"/>
      <c r="M14826" s="17"/>
    </row>
    <row r="14827" spans="4:13" x14ac:dyDescent="0.25">
      <c r="D14827" s="27"/>
      <c r="M14827" s="17"/>
    </row>
    <row r="14828" spans="4:13" x14ac:dyDescent="0.25">
      <c r="D14828" s="27"/>
      <c r="M14828" s="17"/>
    </row>
    <row r="14829" spans="4:13" x14ac:dyDescent="0.25">
      <c r="D14829" s="27"/>
      <c r="M14829" s="17"/>
    </row>
    <row r="14830" spans="4:13" x14ac:dyDescent="0.25">
      <c r="D14830" s="27"/>
      <c r="M14830" s="17"/>
    </row>
    <row r="14831" spans="4:13" x14ac:dyDescent="0.25">
      <c r="D14831" s="27"/>
      <c r="M14831" s="17"/>
    </row>
    <row r="14832" spans="4:13" x14ac:dyDescent="0.25">
      <c r="D14832" s="27"/>
      <c r="M14832" s="17"/>
    </row>
    <row r="14833" spans="4:13" x14ac:dyDescent="0.25">
      <c r="D14833" s="27"/>
      <c r="M14833" s="17"/>
    </row>
    <row r="14834" spans="4:13" x14ac:dyDescent="0.25">
      <c r="D14834" s="27"/>
      <c r="M14834" s="17"/>
    </row>
    <row r="14835" spans="4:13" x14ac:dyDescent="0.25">
      <c r="D14835" s="27"/>
      <c r="M14835" s="17"/>
    </row>
    <row r="14836" spans="4:13" x14ac:dyDescent="0.25">
      <c r="D14836" s="27"/>
      <c r="M14836" s="17"/>
    </row>
    <row r="14837" spans="4:13" x14ac:dyDescent="0.25">
      <c r="D14837" s="27"/>
      <c r="M14837" s="17"/>
    </row>
    <row r="14838" spans="4:13" x14ac:dyDescent="0.25">
      <c r="D14838" s="27"/>
      <c r="M14838" s="17"/>
    </row>
    <row r="14839" spans="4:13" x14ac:dyDescent="0.25">
      <c r="D14839" s="27"/>
      <c r="M14839" s="17"/>
    </row>
    <row r="14840" spans="4:13" x14ac:dyDescent="0.25">
      <c r="D14840" s="27"/>
      <c r="M14840" s="17"/>
    </row>
    <row r="14841" spans="4:13" x14ac:dyDescent="0.25">
      <c r="D14841" s="27"/>
      <c r="M14841" s="17"/>
    </row>
    <row r="14842" spans="4:13" x14ac:dyDescent="0.25">
      <c r="D14842" s="27"/>
      <c r="M14842" s="17"/>
    </row>
    <row r="14843" spans="4:13" x14ac:dyDescent="0.25">
      <c r="D14843" s="27"/>
      <c r="M14843" s="17"/>
    </row>
    <row r="14844" spans="4:13" x14ac:dyDescent="0.25">
      <c r="D14844" s="27"/>
      <c r="M14844" s="17"/>
    </row>
    <row r="14845" spans="4:13" x14ac:dyDescent="0.25">
      <c r="D14845" s="27"/>
      <c r="M14845" s="17"/>
    </row>
    <row r="14846" spans="4:13" x14ac:dyDescent="0.25">
      <c r="D14846" s="27"/>
      <c r="M14846" s="17"/>
    </row>
    <row r="14847" spans="4:13" x14ac:dyDescent="0.25">
      <c r="D14847" s="27"/>
      <c r="M14847" s="17"/>
    </row>
    <row r="14848" spans="4:13" x14ac:dyDescent="0.25">
      <c r="D14848" s="27"/>
      <c r="M14848" s="17"/>
    </row>
    <row r="14849" spans="4:13" x14ac:dyDescent="0.25">
      <c r="D14849" s="27"/>
      <c r="M14849" s="17"/>
    </row>
    <row r="14850" spans="4:13" x14ac:dyDescent="0.25">
      <c r="D14850" s="27"/>
      <c r="M14850" s="17"/>
    </row>
    <row r="14851" spans="4:13" x14ac:dyDescent="0.25">
      <c r="D14851" s="27"/>
      <c r="M14851" s="17"/>
    </row>
    <row r="14852" spans="4:13" x14ac:dyDescent="0.25">
      <c r="D14852" s="27"/>
      <c r="M14852" s="17"/>
    </row>
    <row r="14853" spans="4:13" x14ac:dyDescent="0.25">
      <c r="D14853" s="27"/>
      <c r="M14853" s="17"/>
    </row>
    <row r="14854" spans="4:13" x14ac:dyDescent="0.25">
      <c r="D14854" s="27"/>
      <c r="M14854" s="17"/>
    </row>
    <row r="14855" spans="4:13" x14ac:dyDescent="0.25">
      <c r="D14855" s="27"/>
      <c r="M14855" s="17"/>
    </row>
    <row r="14856" spans="4:13" x14ac:dyDescent="0.25">
      <c r="D14856" s="27"/>
      <c r="M14856" s="17"/>
    </row>
    <row r="14857" spans="4:13" x14ac:dyDescent="0.25">
      <c r="D14857" s="27"/>
      <c r="M14857" s="17"/>
    </row>
    <row r="14858" spans="4:13" x14ac:dyDescent="0.25">
      <c r="D14858" s="27"/>
      <c r="M14858" s="17"/>
    </row>
    <row r="14859" spans="4:13" x14ac:dyDescent="0.25">
      <c r="D14859" s="27"/>
      <c r="M14859" s="17"/>
    </row>
    <row r="14860" spans="4:13" x14ac:dyDescent="0.25">
      <c r="D14860" s="27"/>
      <c r="M14860" s="17"/>
    </row>
    <row r="14861" spans="4:13" x14ac:dyDescent="0.25">
      <c r="D14861" s="27"/>
      <c r="M14861" s="17"/>
    </row>
    <row r="14862" spans="4:13" x14ac:dyDescent="0.25">
      <c r="D14862" s="27"/>
      <c r="M14862" s="17"/>
    </row>
    <row r="14863" spans="4:13" x14ac:dyDescent="0.25">
      <c r="D14863" s="27"/>
      <c r="M14863" s="17"/>
    </row>
    <row r="14864" spans="4:13" x14ac:dyDescent="0.25">
      <c r="D14864" s="27"/>
      <c r="M14864" s="17"/>
    </row>
    <row r="14865" spans="4:13" x14ac:dyDescent="0.25">
      <c r="D14865" s="27"/>
      <c r="M14865" s="17"/>
    </row>
    <row r="14866" spans="4:13" x14ac:dyDescent="0.25">
      <c r="D14866" s="27"/>
      <c r="M14866" s="17"/>
    </row>
    <row r="14867" spans="4:13" x14ac:dyDescent="0.25">
      <c r="D14867" s="27"/>
      <c r="M14867" s="17"/>
    </row>
    <row r="14868" spans="4:13" x14ac:dyDescent="0.25">
      <c r="D14868" s="27"/>
      <c r="M14868" s="17"/>
    </row>
    <row r="14869" spans="4:13" x14ac:dyDescent="0.25">
      <c r="D14869" s="27"/>
      <c r="M14869" s="17"/>
    </row>
    <row r="14870" spans="4:13" x14ac:dyDescent="0.25">
      <c r="D14870" s="27"/>
      <c r="M14870" s="17"/>
    </row>
    <row r="14871" spans="4:13" x14ac:dyDescent="0.25">
      <c r="D14871" s="27"/>
      <c r="M14871" s="17"/>
    </row>
    <row r="14872" spans="4:13" x14ac:dyDescent="0.25">
      <c r="D14872" s="27"/>
      <c r="M14872" s="17"/>
    </row>
    <row r="14873" spans="4:13" x14ac:dyDescent="0.25">
      <c r="D14873" s="27"/>
      <c r="M14873" s="17"/>
    </row>
    <row r="14874" spans="4:13" x14ac:dyDescent="0.25">
      <c r="D14874" s="27"/>
      <c r="M14874" s="17"/>
    </row>
    <row r="14875" spans="4:13" x14ac:dyDescent="0.25">
      <c r="D14875" s="27"/>
      <c r="M14875" s="17"/>
    </row>
    <row r="14876" spans="4:13" x14ac:dyDescent="0.25">
      <c r="D14876" s="27"/>
      <c r="M14876" s="17"/>
    </row>
    <row r="14877" spans="4:13" x14ac:dyDescent="0.25">
      <c r="D14877" s="27"/>
      <c r="M14877" s="17"/>
    </row>
    <row r="14878" spans="4:13" x14ac:dyDescent="0.25">
      <c r="D14878" s="27"/>
      <c r="M14878" s="17"/>
    </row>
    <row r="14879" spans="4:13" x14ac:dyDescent="0.25">
      <c r="D14879" s="27"/>
      <c r="M14879" s="17"/>
    </row>
    <row r="14880" spans="4:13" x14ac:dyDescent="0.25">
      <c r="D14880" s="27"/>
      <c r="M14880" s="17"/>
    </row>
    <row r="14881" spans="4:13" x14ac:dyDescent="0.25">
      <c r="D14881" s="27"/>
      <c r="M14881" s="17"/>
    </row>
    <row r="14882" spans="4:13" x14ac:dyDescent="0.25">
      <c r="D14882" s="27"/>
      <c r="M14882" s="17"/>
    </row>
    <row r="14883" spans="4:13" x14ac:dyDescent="0.25">
      <c r="D14883" s="27"/>
      <c r="M14883" s="17"/>
    </row>
    <row r="14884" spans="4:13" x14ac:dyDescent="0.25">
      <c r="D14884" s="27"/>
      <c r="M14884" s="17"/>
    </row>
    <row r="14885" spans="4:13" x14ac:dyDescent="0.25">
      <c r="D14885" s="27"/>
      <c r="M14885" s="17"/>
    </row>
    <row r="14886" spans="4:13" x14ac:dyDescent="0.25">
      <c r="D14886" s="27"/>
      <c r="M14886" s="17"/>
    </row>
    <row r="14887" spans="4:13" x14ac:dyDescent="0.25">
      <c r="D14887" s="27"/>
      <c r="M14887" s="17"/>
    </row>
    <row r="14888" spans="4:13" x14ac:dyDescent="0.25">
      <c r="D14888" s="27"/>
      <c r="M14888" s="17"/>
    </row>
    <row r="14889" spans="4:13" x14ac:dyDescent="0.25">
      <c r="D14889" s="27"/>
      <c r="M14889" s="17"/>
    </row>
    <row r="14890" spans="4:13" x14ac:dyDescent="0.25">
      <c r="D14890" s="27"/>
      <c r="M14890" s="17"/>
    </row>
    <row r="14891" spans="4:13" x14ac:dyDescent="0.25">
      <c r="D14891" s="27"/>
      <c r="M14891" s="17"/>
    </row>
    <row r="14892" spans="4:13" x14ac:dyDescent="0.25">
      <c r="D14892" s="27"/>
      <c r="M14892" s="17"/>
    </row>
    <row r="14893" spans="4:13" x14ac:dyDescent="0.25">
      <c r="D14893" s="27"/>
      <c r="M14893" s="17"/>
    </row>
    <row r="14894" spans="4:13" x14ac:dyDescent="0.25">
      <c r="D14894" s="27"/>
      <c r="M14894" s="17"/>
    </row>
    <row r="14895" spans="4:13" x14ac:dyDescent="0.25">
      <c r="D14895" s="27"/>
      <c r="M14895" s="17"/>
    </row>
    <row r="14896" spans="4:13" x14ac:dyDescent="0.25">
      <c r="D14896" s="27"/>
      <c r="M14896" s="17"/>
    </row>
    <row r="14897" spans="4:13" x14ac:dyDescent="0.25">
      <c r="D14897" s="27"/>
      <c r="M14897" s="17"/>
    </row>
    <row r="14898" spans="4:13" x14ac:dyDescent="0.25">
      <c r="D14898" s="27"/>
      <c r="M14898" s="17"/>
    </row>
    <row r="14899" spans="4:13" x14ac:dyDescent="0.25">
      <c r="D14899" s="27"/>
      <c r="M14899" s="17"/>
    </row>
    <row r="14900" spans="4:13" x14ac:dyDescent="0.25">
      <c r="D14900" s="27"/>
      <c r="M14900" s="17"/>
    </row>
    <row r="14901" spans="4:13" x14ac:dyDescent="0.25">
      <c r="D14901" s="27"/>
      <c r="M14901" s="17"/>
    </row>
    <row r="14902" spans="4:13" x14ac:dyDescent="0.25">
      <c r="D14902" s="27"/>
      <c r="M14902" s="17"/>
    </row>
    <row r="14903" spans="4:13" x14ac:dyDescent="0.25">
      <c r="D14903" s="27"/>
      <c r="M14903" s="17"/>
    </row>
    <row r="14904" spans="4:13" x14ac:dyDescent="0.25">
      <c r="D14904" s="27"/>
      <c r="M14904" s="17"/>
    </row>
    <row r="14905" spans="4:13" x14ac:dyDescent="0.25">
      <c r="D14905" s="27"/>
      <c r="M14905" s="17"/>
    </row>
    <row r="14906" spans="4:13" x14ac:dyDescent="0.25">
      <c r="D14906" s="27"/>
      <c r="M14906" s="17"/>
    </row>
    <row r="14907" spans="4:13" x14ac:dyDescent="0.25">
      <c r="D14907" s="27"/>
      <c r="M14907" s="17"/>
    </row>
    <row r="14908" spans="4:13" x14ac:dyDescent="0.25">
      <c r="D14908" s="27"/>
      <c r="M14908" s="17"/>
    </row>
    <row r="14909" spans="4:13" x14ac:dyDescent="0.25">
      <c r="D14909" s="27"/>
      <c r="M14909" s="17"/>
    </row>
    <row r="14910" spans="4:13" x14ac:dyDescent="0.25">
      <c r="D14910" s="27"/>
      <c r="M14910" s="17"/>
    </row>
    <row r="14911" spans="4:13" x14ac:dyDescent="0.25">
      <c r="D14911" s="27"/>
      <c r="M14911" s="17"/>
    </row>
    <row r="14912" spans="4:13" x14ac:dyDescent="0.25">
      <c r="D14912" s="27"/>
      <c r="M14912" s="17"/>
    </row>
    <row r="14913" spans="4:13" x14ac:dyDescent="0.25">
      <c r="D14913" s="27"/>
      <c r="M14913" s="17"/>
    </row>
    <row r="14914" spans="4:13" x14ac:dyDescent="0.25">
      <c r="D14914" s="27"/>
      <c r="M14914" s="17"/>
    </row>
    <row r="14915" spans="4:13" x14ac:dyDescent="0.25">
      <c r="D14915" s="27"/>
      <c r="M14915" s="17"/>
    </row>
    <row r="14916" spans="4:13" x14ac:dyDescent="0.25">
      <c r="D14916" s="27"/>
      <c r="M14916" s="17"/>
    </row>
    <row r="14917" spans="4:13" x14ac:dyDescent="0.25">
      <c r="D14917" s="27"/>
      <c r="M14917" s="17"/>
    </row>
    <row r="14918" spans="4:13" x14ac:dyDescent="0.25">
      <c r="D14918" s="27"/>
      <c r="M14918" s="17"/>
    </row>
    <row r="14919" spans="4:13" x14ac:dyDescent="0.25">
      <c r="D14919" s="27"/>
      <c r="M14919" s="17"/>
    </row>
    <row r="14920" spans="4:13" x14ac:dyDescent="0.25">
      <c r="D14920" s="27"/>
      <c r="M14920" s="17"/>
    </row>
    <row r="14921" spans="4:13" x14ac:dyDescent="0.25">
      <c r="D14921" s="27"/>
      <c r="M14921" s="17"/>
    </row>
    <row r="14922" spans="4:13" x14ac:dyDescent="0.25">
      <c r="D14922" s="27"/>
      <c r="M14922" s="17"/>
    </row>
    <row r="14923" spans="4:13" x14ac:dyDescent="0.25">
      <c r="D14923" s="27"/>
      <c r="M14923" s="17"/>
    </row>
    <row r="14924" spans="4:13" x14ac:dyDescent="0.25">
      <c r="D14924" s="27"/>
      <c r="M14924" s="17"/>
    </row>
    <row r="14925" spans="4:13" x14ac:dyDescent="0.25">
      <c r="D14925" s="27"/>
      <c r="M14925" s="17"/>
    </row>
    <row r="14926" spans="4:13" x14ac:dyDescent="0.25">
      <c r="D14926" s="27"/>
      <c r="M14926" s="17"/>
    </row>
    <row r="14927" spans="4:13" x14ac:dyDescent="0.25">
      <c r="D14927" s="27"/>
      <c r="M14927" s="17"/>
    </row>
    <row r="14928" spans="4:13" x14ac:dyDescent="0.25">
      <c r="D14928" s="27"/>
      <c r="M14928" s="17"/>
    </row>
    <row r="14929" spans="4:13" x14ac:dyDescent="0.25">
      <c r="D14929" s="27"/>
      <c r="M14929" s="17"/>
    </row>
    <row r="14930" spans="4:13" x14ac:dyDescent="0.25">
      <c r="D14930" s="27"/>
      <c r="M14930" s="17"/>
    </row>
    <row r="14931" spans="4:13" x14ac:dyDescent="0.25">
      <c r="D14931" s="27"/>
      <c r="M14931" s="17"/>
    </row>
    <row r="14932" spans="4:13" x14ac:dyDescent="0.25">
      <c r="D14932" s="27"/>
      <c r="M14932" s="17"/>
    </row>
    <row r="14933" spans="4:13" x14ac:dyDescent="0.25">
      <c r="D14933" s="27"/>
      <c r="M14933" s="17"/>
    </row>
    <row r="14934" spans="4:13" x14ac:dyDescent="0.25">
      <c r="D14934" s="27"/>
      <c r="M14934" s="17"/>
    </row>
    <row r="14935" spans="4:13" x14ac:dyDescent="0.25">
      <c r="D14935" s="27"/>
      <c r="M14935" s="17"/>
    </row>
    <row r="14936" spans="4:13" x14ac:dyDescent="0.25">
      <c r="D14936" s="27"/>
      <c r="M14936" s="17"/>
    </row>
    <row r="14937" spans="4:13" x14ac:dyDescent="0.25">
      <c r="D14937" s="27"/>
      <c r="M14937" s="17"/>
    </row>
    <row r="14938" spans="4:13" x14ac:dyDescent="0.25">
      <c r="D14938" s="27"/>
      <c r="M14938" s="17"/>
    </row>
    <row r="14939" spans="4:13" x14ac:dyDescent="0.25">
      <c r="D14939" s="27"/>
      <c r="M14939" s="17"/>
    </row>
    <row r="14940" spans="4:13" x14ac:dyDescent="0.25">
      <c r="D14940" s="27"/>
      <c r="M14940" s="17"/>
    </row>
    <row r="14941" spans="4:13" x14ac:dyDescent="0.25">
      <c r="D14941" s="27"/>
      <c r="M14941" s="17"/>
    </row>
    <row r="14942" spans="4:13" x14ac:dyDescent="0.25">
      <c r="D14942" s="27"/>
      <c r="M14942" s="17"/>
    </row>
    <row r="14943" spans="4:13" x14ac:dyDescent="0.25">
      <c r="D14943" s="27"/>
      <c r="M14943" s="17"/>
    </row>
    <row r="14944" spans="4:13" x14ac:dyDescent="0.25">
      <c r="D14944" s="27"/>
      <c r="M14944" s="17"/>
    </row>
    <row r="14945" spans="4:13" x14ac:dyDescent="0.25">
      <c r="D14945" s="27"/>
      <c r="M14945" s="17"/>
    </row>
    <row r="14946" spans="4:13" x14ac:dyDescent="0.25">
      <c r="D14946" s="27"/>
      <c r="M14946" s="17"/>
    </row>
    <row r="14947" spans="4:13" x14ac:dyDescent="0.25">
      <c r="D14947" s="27"/>
      <c r="M14947" s="17"/>
    </row>
    <row r="14948" spans="4:13" x14ac:dyDescent="0.25">
      <c r="D14948" s="27"/>
      <c r="M14948" s="17"/>
    </row>
    <row r="14949" spans="4:13" x14ac:dyDescent="0.25">
      <c r="D14949" s="27"/>
      <c r="M14949" s="17"/>
    </row>
    <row r="14950" spans="4:13" x14ac:dyDescent="0.25">
      <c r="D14950" s="27"/>
      <c r="M14950" s="17"/>
    </row>
    <row r="14951" spans="4:13" x14ac:dyDescent="0.25">
      <c r="D14951" s="27"/>
      <c r="M14951" s="17"/>
    </row>
    <row r="14952" spans="4:13" x14ac:dyDescent="0.25">
      <c r="D14952" s="27"/>
      <c r="M14952" s="17"/>
    </row>
    <row r="14953" spans="4:13" x14ac:dyDescent="0.25">
      <c r="D14953" s="27"/>
      <c r="M14953" s="17"/>
    </row>
    <row r="14954" spans="4:13" x14ac:dyDescent="0.25">
      <c r="D14954" s="27"/>
      <c r="M14954" s="17"/>
    </row>
    <row r="14955" spans="4:13" x14ac:dyDescent="0.25">
      <c r="D14955" s="27"/>
      <c r="M14955" s="17"/>
    </row>
    <row r="14956" spans="4:13" x14ac:dyDescent="0.25">
      <c r="D14956" s="27"/>
      <c r="M14956" s="17"/>
    </row>
    <row r="14957" spans="4:13" x14ac:dyDescent="0.25">
      <c r="D14957" s="27"/>
      <c r="M14957" s="17"/>
    </row>
    <row r="14958" spans="4:13" x14ac:dyDescent="0.25">
      <c r="D14958" s="27"/>
      <c r="M14958" s="17"/>
    </row>
    <row r="14959" spans="4:13" x14ac:dyDescent="0.25">
      <c r="D14959" s="27"/>
      <c r="M14959" s="17"/>
    </row>
    <row r="14960" spans="4:13" x14ac:dyDescent="0.25">
      <c r="D14960" s="27"/>
      <c r="M14960" s="17"/>
    </row>
    <row r="14961" spans="4:13" x14ac:dyDescent="0.25">
      <c r="D14961" s="27"/>
      <c r="M14961" s="17"/>
    </row>
    <row r="14962" spans="4:13" x14ac:dyDescent="0.25">
      <c r="D14962" s="27"/>
      <c r="M14962" s="17"/>
    </row>
    <row r="14963" spans="4:13" x14ac:dyDescent="0.25">
      <c r="D14963" s="27"/>
      <c r="M14963" s="17"/>
    </row>
    <row r="14964" spans="4:13" x14ac:dyDescent="0.25">
      <c r="D14964" s="27"/>
      <c r="M14964" s="17"/>
    </row>
    <row r="14965" spans="4:13" x14ac:dyDescent="0.25">
      <c r="D14965" s="27"/>
      <c r="M14965" s="17"/>
    </row>
    <row r="14966" spans="4:13" x14ac:dyDescent="0.25">
      <c r="D14966" s="27"/>
      <c r="M14966" s="17"/>
    </row>
    <row r="14967" spans="4:13" x14ac:dyDescent="0.25">
      <c r="D14967" s="27"/>
      <c r="M14967" s="17"/>
    </row>
    <row r="14968" spans="4:13" x14ac:dyDescent="0.25">
      <c r="D14968" s="27"/>
      <c r="M14968" s="17"/>
    </row>
    <row r="14969" spans="4:13" x14ac:dyDescent="0.25">
      <c r="D14969" s="27"/>
      <c r="M14969" s="17"/>
    </row>
    <row r="14970" spans="4:13" x14ac:dyDescent="0.25">
      <c r="D14970" s="27"/>
      <c r="M14970" s="17"/>
    </row>
    <row r="14971" spans="4:13" x14ac:dyDescent="0.25">
      <c r="D14971" s="27"/>
      <c r="M14971" s="17"/>
    </row>
    <row r="14972" spans="4:13" x14ac:dyDescent="0.25">
      <c r="D14972" s="27"/>
      <c r="M14972" s="17"/>
    </row>
    <row r="14973" spans="4:13" x14ac:dyDescent="0.25">
      <c r="D14973" s="27"/>
      <c r="M14973" s="17"/>
    </row>
    <row r="14974" spans="4:13" x14ac:dyDescent="0.25">
      <c r="D14974" s="27"/>
      <c r="M14974" s="17"/>
    </row>
    <row r="14975" spans="4:13" x14ac:dyDescent="0.25">
      <c r="D14975" s="27"/>
      <c r="M14975" s="17"/>
    </row>
    <row r="14976" spans="4:13" x14ac:dyDescent="0.25">
      <c r="D14976" s="27"/>
      <c r="M14976" s="17"/>
    </row>
    <row r="14977" spans="4:13" x14ac:dyDescent="0.25">
      <c r="D14977" s="27"/>
      <c r="M14977" s="17"/>
    </row>
    <row r="14978" spans="4:13" x14ac:dyDescent="0.25">
      <c r="D14978" s="27"/>
      <c r="M14978" s="17"/>
    </row>
    <row r="14979" spans="4:13" x14ac:dyDescent="0.25">
      <c r="D14979" s="27"/>
      <c r="M14979" s="17"/>
    </row>
    <row r="14980" spans="4:13" x14ac:dyDescent="0.25">
      <c r="D14980" s="27"/>
      <c r="M14980" s="17"/>
    </row>
    <row r="14981" spans="4:13" x14ac:dyDescent="0.25">
      <c r="D14981" s="27"/>
      <c r="M14981" s="17"/>
    </row>
    <row r="14982" spans="4:13" x14ac:dyDescent="0.25">
      <c r="D14982" s="27"/>
      <c r="M14982" s="17"/>
    </row>
    <row r="14983" spans="4:13" x14ac:dyDescent="0.25">
      <c r="D14983" s="27"/>
      <c r="M14983" s="17"/>
    </row>
    <row r="14984" spans="4:13" x14ac:dyDescent="0.25">
      <c r="D14984" s="27"/>
      <c r="M14984" s="17"/>
    </row>
    <row r="14985" spans="4:13" x14ac:dyDescent="0.25">
      <c r="D14985" s="27"/>
      <c r="M14985" s="17"/>
    </row>
    <row r="14986" spans="4:13" x14ac:dyDescent="0.25">
      <c r="D14986" s="27"/>
      <c r="M14986" s="17"/>
    </row>
    <row r="14987" spans="4:13" x14ac:dyDescent="0.25">
      <c r="D14987" s="27"/>
      <c r="M14987" s="17"/>
    </row>
    <row r="14988" spans="4:13" x14ac:dyDescent="0.25">
      <c r="D14988" s="27"/>
      <c r="M14988" s="17"/>
    </row>
    <row r="14989" spans="4:13" x14ac:dyDescent="0.25">
      <c r="D14989" s="27"/>
      <c r="M14989" s="17"/>
    </row>
    <row r="14990" spans="4:13" x14ac:dyDescent="0.25">
      <c r="D14990" s="27"/>
      <c r="M14990" s="17"/>
    </row>
    <row r="14991" spans="4:13" x14ac:dyDescent="0.25">
      <c r="D14991" s="27"/>
      <c r="M14991" s="17"/>
    </row>
    <row r="14992" spans="4:13" x14ac:dyDescent="0.25">
      <c r="D14992" s="27"/>
      <c r="M14992" s="17"/>
    </row>
    <row r="14993" spans="4:13" x14ac:dyDescent="0.25">
      <c r="D14993" s="27"/>
      <c r="M14993" s="17"/>
    </row>
    <row r="14994" spans="4:13" x14ac:dyDescent="0.25">
      <c r="D14994" s="27"/>
      <c r="M14994" s="17"/>
    </row>
    <row r="14995" spans="4:13" x14ac:dyDescent="0.25">
      <c r="D14995" s="27"/>
      <c r="M14995" s="17"/>
    </row>
    <row r="14996" spans="4:13" x14ac:dyDescent="0.25">
      <c r="D14996" s="27"/>
      <c r="M14996" s="17"/>
    </row>
    <row r="14997" spans="4:13" x14ac:dyDescent="0.25">
      <c r="D14997" s="27"/>
      <c r="M14997" s="17"/>
    </row>
    <row r="14998" spans="4:13" x14ac:dyDescent="0.25">
      <c r="D14998" s="27"/>
      <c r="M14998" s="17"/>
    </row>
    <row r="14999" spans="4:13" x14ac:dyDescent="0.25">
      <c r="D14999" s="27"/>
      <c r="M14999" s="17"/>
    </row>
    <row r="15000" spans="4:13" x14ac:dyDescent="0.25">
      <c r="D15000" s="27"/>
      <c r="M15000" s="17"/>
    </row>
    <row r="15001" spans="4:13" x14ac:dyDescent="0.25">
      <c r="D15001" s="27"/>
      <c r="M15001" s="17"/>
    </row>
    <row r="15002" spans="4:13" x14ac:dyDescent="0.25">
      <c r="D15002" s="27"/>
      <c r="M15002" s="17"/>
    </row>
    <row r="15003" spans="4:13" x14ac:dyDescent="0.25">
      <c r="D15003" s="27"/>
      <c r="M15003" s="17"/>
    </row>
    <row r="15004" spans="4:13" x14ac:dyDescent="0.25">
      <c r="D15004" s="27"/>
      <c r="M15004" s="17"/>
    </row>
    <row r="15005" spans="4:13" x14ac:dyDescent="0.25">
      <c r="D15005" s="27"/>
      <c r="M15005" s="17"/>
    </row>
    <row r="15006" spans="4:13" x14ac:dyDescent="0.25">
      <c r="D15006" s="27"/>
      <c r="M15006" s="17"/>
    </row>
    <row r="15007" spans="4:13" x14ac:dyDescent="0.25">
      <c r="D15007" s="27"/>
      <c r="M15007" s="17"/>
    </row>
    <row r="15008" spans="4:13" x14ac:dyDescent="0.25">
      <c r="D15008" s="27"/>
      <c r="M15008" s="17"/>
    </row>
    <row r="15009" spans="4:13" x14ac:dyDescent="0.25">
      <c r="D15009" s="27"/>
      <c r="M15009" s="17"/>
    </row>
    <row r="15010" spans="4:13" x14ac:dyDescent="0.25">
      <c r="D15010" s="27"/>
      <c r="M15010" s="17"/>
    </row>
    <row r="15011" spans="4:13" x14ac:dyDescent="0.25">
      <c r="D15011" s="27"/>
      <c r="M15011" s="17"/>
    </row>
    <row r="15012" spans="4:13" x14ac:dyDescent="0.25">
      <c r="D15012" s="27"/>
      <c r="M15012" s="17"/>
    </row>
    <row r="15013" spans="4:13" x14ac:dyDescent="0.25">
      <c r="D15013" s="27"/>
      <c r="M15013" s="17"/>
    </row>
    <row r="15014" spans="4:13" x14ac:dyDescent="0.25">
      <c r="D15014" s="27"/>
      <c r="M15014" s="17"/>
    </row>
    <row r="15015" spans="4:13" x14ac:dyDescent="0.25">
      <c r="D15015" s="27"/>
      <c r="M15015" s="17"/>
    </row>
    <row r="15016" spans="4:13" x14ac:dyDescent="0.25">
      <c r="D15016" s="27"/>
      <c r="M15016" s="17"/>
    </row>
    <row r="15017" spans="4:13" x14ac:dyDescent="0.25">
      <c r="D15017" s="27"/>
      <c r="M15017" s="17"/>
    </row>
    <row r="15018" spans="4:13" x14ac:dyDescent="0.25">
      <c r="D15018" s="27"/>
      <c r="M15018" s="17"/>
    </row>
    <row r="15019" spans="4:13" x14ac:dyDescent="0.25">
      <c r="D15019" s="27"/>
      <c r="M15019" s="17"/>
    </row>
    <row r="15020" spans="4:13" x14ac:dyDescent="0.25">
      <c r="D15020" s="27"/>
      <c r="M15020" s="17"/>
    </row>
    <row r="15021" spans="4:13" x14ac:dyDescent="0.25">
      <c r="D15021" s="27"/>
      <c r="M15021" s="17"/>
    </row>
    <row r="15022" spans="4:13" x14ac:dyDescent="0.25">
      <c r="D15022" s="27"/>
      <c r="M15022" s="17"/>
    </row>
    <row r="15023" spans="4:13" x14ac:dyDescent="0.25">
      <c r="D15023" s="27"/>
      <c r="M15023" s="17"/>
    </row>
    <row r="15024" spans="4:13" x14ac:dyDescent="0.25">
      <c r="D15024" s="27"/>
      <c r="M15024" s="17"/>
    </row>
    <row r="15025" spans="4:13" x14ac:dyDescent="0.25">
      <c r="D15025" s="27"/>
      <c r="M15025" s="17"/>
    </row>
    <row r="15026" spans="4:13" x14ac:dyDescent="0.25">
      <c r="D15026" s="27"/>
      <c r="M15026" s="17"/>
    </row>
    <row r="15027" spans="4:13" x14ac:dyDescent="0.25">
      <c r="D15027" s="27"/>
      <c r="M15027" s="17"/>
    </row>
    <row r="15028" spans="4:13" x14ac:dyDescent="0.25">
      <c r="D15028" s="27"/>
      <c r="M15028" s="17"/>
    </row>
    <row r="15029" spans="4:13" x14ac:dyDescent="0.25">
      <c r="D15029" s="27"/>
      <c r="M15029" s="17"/>
    </row>
    <row r="15030" spans="4:13" x14ac:dyDescent="0.25">
      <c r="D15030" s="27"/>
      <c r="M15030" s="17"/>
    </row>
    <row r="15031" spans="4:13" x14ac:dyDescent="0.25">
      <c r="D15031" s="27"/>
      <c r="M15031" s="17"/>
    </row>
    <row r="15032" spans="4:13" x14ac:dyDescent="0.25">
      <c r="D15032" s="27"/>
      <c r="M15032" s="17"/>
    </row>
    <row r="15033" spans="4:13" x14ac:dyDescent="0.25">
      <c r="D15033" s="27"/>
      <c r="M15033" s="17"/>
    </row>
    <row r="15034" spans="4:13" x14ac:dyDescent="0.25">
      <c r="D15034" s="27"/>
      <c r="M15034" s="17"/>
    </row>
    <row r="15035" spans="4:13" x14ac:dyDescent="0.25">
      <c r="D15035" s="27"/>
      <c r="M15035" s="17"/>
    </row>
    <row r="15036" spans="4:13" x14ac:dyDescent="0.25">
      <c r="D15036" s="27"/>
      <c r="M15036" s="17"/>
    </row>
    <row r="15037" spans="4:13" x14ac:dyDescent="0.25">
      <c r="D15037" s="27"/>
      <c r="M15037" s="17"/>
    </row>
    <row r="15038" spans="4:13" x14ac:dyDescent="0.25">
      <c r="D15038" s="27"/>
      <c r="M15038" s="17"/>
    </row>
    <row r="15039" spans="4:13" x14ac:dyDescent="0.25">
      <c r="D15039" s="27"/>
      <c r="M15039" s="17"/>
    </row>
    <row r="15040" spans="4:13" x14ac:dyDescent="0.25">
      <c r="D15040" s="27"/>
      <c r="M15040" s="17"/>
    </row>
    <row r="15041" spans="4:13" x14ac:dyDescent="0.25">
      <c r="D15041" s="27"/>
      <c r="M15041" s="17"/>
    </row>
    <row r="15042" spans="4:13" x14ac:dyDescent="0.25">
      <c r="D15042" s="27"/>
      <c r="M15042" s="17"/>
    </row>
    <row r="15043" spans="4:13" x14ac:dyDescent="0.25">
      <c r="D15043" s="27"/>
      <c r="M15043" s="17"/>
    </row>
    <row r="15044" spans="4:13" x14ac:dyDescent="0.25">
      <c r="D15044" s="27"/>
      <c r="M15044" s="17"/>
    </row>
    <row r="15045" spans="4:13" x14ac:dyDescent="0.25">
      <c r="D15045" s="27"/>
      <c r="M15045" s="17"/>
    </row>
    <row r="15046" spans="4:13" x14ac:dyDescent="0.25">
      <c r="D15046" s="27"/>
      <c r="M15046" s="17"/>
    </row>
    <row r="15047" spans="4:13" x14ac:dyDescent="0.25">
      <c r="D15047" s="27"/>
      <c r="M15047" s="17"/>
    </row>
    <row r="15048" spans="4:13" x14ac:dyDescent="0.25">
      <c r="D15048" s="27"/>
      <c r="M15048" s="17"/>
    </row>
    <row r="15049" spans="4:13" x14ac:dyDescent="0.25">
      <c r="D15049" s="27"/>
      <c r="M15049" s="17"/>
    </row>
    <row r="15050" spans="4:13" x14ac:dyDescent="0.25">
      <c r="D15050" s="27"/>
      <c r="M15050" s="17"/>
    </row>
    <row r="15051" spans="4:13" x14ac:dyDescent="0.25">
      <c r="D15051" s="27"/>
      <c r="M15051" s="17"/>
    </row>
    <row r="15052" spans="4:13" x14ac:dyDescent="0.25">
      <c r="D15052" s="27"/>
      <c r="M15052" s="17"/>
    </row>
    <row r="15053" spans="4:13" x14ac:dyDescent="0.25">
      <c r="D15053" s="27"/>
      <c r="M15053" s="17"/>
    </row>
    <row r="15054" spans="4:13" x14ac:dyDescent="0.25">
      <c r="D15054" s="27"/>
      <c r="M15054" s="17"/>
    </row>
    <row r="15055" spans="4:13" x14ac:dyDescent="0.25">
      <c r="D15055" s="27"/>
      <c r="M15055" s="17"/>
    </row>
    <row r="15056" spans="4:13" x14ac:dyDescent="0.25">
      <c r="D15056" s="27"/>
      <c r="M15056" s="17"/>
    </row>
    <row r="15057" spans="4:13" x14ac:dyDescent="0.25">
      <c r="D15057" s="27"/>
      <c r="M15057" s="17"/>
    </row>
    <row r="15058" spans="4:13" x14ac:dyDescent="0.25">
      <c r="D15058" s="27"/>
      <c r="M15058" s="17"/>
    </row>
    <row r="15059" spans="4:13" x14ac:dyDescent="0.25">
      <c r="D15059" s="27"/>
      <c r="M15059" s="17"/>
    </row>
    <row r="15060" spans="4:13" x14ac:dyDescent="0.25">
      <c r="D15060" s="27"/>
      <c r="M15060" s="17"/>
    </row>
    <row r="15061" spans="4:13" x14ac:dyDescent="0.25">
      <c r="D15061" s="27"/>
      <c r="M15061" s="17"/>
    </row>
    <row r="15062" spans="4:13" x14ac:dyDescent="0.25">
      <c r="D15062" s="27"/>
      <c r="M15062" s="17"/>
    </row>
    <row r="15063" spans="4:13" x14ac:dyDescent="0.25">
      <c r="D15063" s="27"/>
      <c r="M15063" s="17"/>
    </row>
    <row r="15064" spans="4:13" x14ac:dyDescent="0.25">
      <c r="D15064" s="27"/>
      <c r="M15064" s="17"/>
    </row>
    <row r="15065" spans="4:13" x14ac:dyDescent="0.25">
      <c r="D15065" s="27"/>
      <c r="M15065" s="17"/>
    </row>
    <row r="15066" spans="4:13" x14ac:dyDescent="0.25">
      <c r="D15066" s="27"/>
      <c r="M15066" s="17"/>
    </row>
    <row r="15067" spans="4:13" x14ac:dyDescent="0.25">
      <c r="D15067" s="27"/>
      <c r="M15067" s="17"/>
    </row>
    <row r="15068" spans="4:13" x14ac:dyDescent="0.25">
      <c r="D15068" s="27"/>
      <c r="M15068" s="17"/>
    </row>
    <row r="15069" spans="4:13" x14ac:dyDescent="0.25">
      <c r="D15069" s="27"/>
      <c r="M15069" s="17"/>
    </row>
    <row r="15070" spans="4:13" x14ac:dyDescent="0.25">
      <c r="D15070" s="27"/>
      <c r="M15070" s="17"/>
    </row>
    <row r="15071" spans="4:13" x14ac:dyDescent="0.25">
      <c r="D15071" s="27"/>
      <c r="M15071" s="17"/>
    </row>
    <row r="15072" spans="4:13" x14ac:dyDescent="0.25">
      <c r="D15072" s="27"/>
      <c r="M15072" s="17"/>
    </row>
    <row r="15073" spans="4:13" x14ac:dyDescent="0.25">
      <c r="D15073" s="27"/>
      <c r="M15073" s="17"/>
    </row>
    <row r="15074" spans="4:13" x14ac:dyDescent="0.25">
      <c r="D15074" s="27"/>
      <c r="M15074" s="17"/>
    </row>
    <row r="15075" spans="4:13" x14ac:dyDescent="0.25">
      <c r="D15075" s="27"/>
      <c r="M15075" s="17"/>
    </row>
    <row r="15076" spans="4:13" x14ac:dyDescent="0.25">
      <c r="D15076" s="27"/>
      <c r="M15076" s="17"/>
    </row>
    <row r="15077" spans="4:13" x14ac:dyDescent="0.25">
      <c r="D15077" s="27"/>
      <c r="M15077" s="17"/>
    </row>
    <row r="15078" spans="4:13" x14ac:dyDescent="0.25">
      <c r="D15078" s="27"/>
      <c r="M15078" s="17"/>
    </row>
    <row r="15079" spans="4:13" x14ac:dyDescent="0.25">
      <c r="D15079" s="27"/>
      <c r="M15079" s="17"/>
    </row>
    <row r="15080" spans="4:13" x14ac:dyDescent="0.25">
      <c r="D15080" s="27"/>
      <c r="M15080" s="17"/>
    </row>
    <row r="15081" spans="4:13" x14ac:dyDescent="0.25">
      <c r="D15081" s="27"/>
      <c r="M15081" s="17"/>
    </row>
    <row r="15082" spans="4:13" x14ac:dyDescent="0.25">
      <c r="D15082" s="27"/>
      <c r="M15082" s="17"/>
    </row>
    <row r="15083" spans="4:13" x14ac:dyDescent="0.25">
      <c r="D15083" s="27"/>
      <c r="M15083" s="17"/>
    </row>
    <row r="15084" spans="4:13" x14ac:dyDescent="0.25">
      <c r="D15084" s="27"/>
      <c r="M15084" s="17"/>
    </row>
    <row r="15085" spans="4:13" x14ac:dyDescent="0.25">
      <c r="D15085" s="27"/>
      <c r="M15085" s="17"/>
    </row>
    <row r="15086" spans="4:13" x14ac:dyDescent="0.25">
      <c r="D15086" s="27"/>
      <c r="M15086" s="17"/>
    </row>
    <row r="15087" spans="4:13" x14ac:dyDescent="0.25">
      <c r="D15087" s="27"/>
      <c r="M15087" s="17"/>
    </row>
    <row r="15088" spans="4:13" x14ac:dyDescent="0.25">
      <c r="D15088" s="27"/>
      <c r="M15088" s="17"/>
    </row>
    <row r="15089" spans="4:13" x14ac:dyDescent="0.25">
      <c r="D15089" s="27"/>
      <c r="M15089" s="17"/>
    </row>
    <row r="15090" spans="4:13" x14ac:dyDescent="0.25">
      <c r="D15090" s="27"/>
      <c r="M15090" s="17"/>
    </row>
    <row r="15091" spans="4:13" x14ac:dyDescent="0.25">
      <c r="D15091" s="27"/>
      <c r="M15091" s="17"/>
    </row>
    <row r="15092" spans="4:13" x14ac:dyDescent="0.25">
      <c r="D15092" s="27"/>
      <c r="M15092" s="17"/>
    </row>
    <row r="15093" spans="4:13" x14ac:dyDescent="0.25">
      <c r="D15093" s="27"/>
      <c r="M15093" s="17"/>
    </row>
    <row r="15094" spans="4:13" x14ac:dyDescent="0.25">
      <c r="D15094" s="27"/>
      <c r="M15094" s="17"/>
    </row>
    <row r="15095" spans="4:13" x14ac:dyDescent="0.25">
      <c r="D15095" s="27"/>
      <c r="M15095" s="17"/>
    </row>
    <row r="15096" spans="4:13" x14ac:dyDescent="0.25">
      <c r="D15096" s="27"/>
      <c r="M15096" s="17"/>
    </row>
    <row r="15097" spans="4:13" x14ac:dyDescent="0.25">
      <c r="D15097" s="27"/>
      <c r="M15097" s="17"/>
    </row>
    <row r="15098" spans="4:13" x14ac:dyDescent="0.25">
      <c r="D15098" s="27"/>
      <c r="M15098" s="17"/>
    </row>
    <row r="15099" spans="4:13" x14ac:dyDescent="0.25">
      <c r="D15099" s="27"/>
      <c r="M15099" s="17"/>
    </row>
    <row r="15100" spans="4:13" x14ac:dyDescent="0.25">
      <c r="D15100" s="27"/>
      <c r="M15100" s="17"/>
    </row>
    <row r="15101" spans="4:13" x14ac:dyDescent="0.25">
      <c r="D15101" s="27"/>
      <c r="M15101" s="17"/>
    </row>
    <row r="15102" spans="4:13" x14ac:dyDescent="0.25">
      <c r="D15102" s="27"/>
      <c r="M15102" s="17"/>
    </row>
    <row r="15103" spans="4:13" x14ac:dyDescent="0.25">
      <c r="D15103" s="27"/>
      <c r="M15103" s="17"/>
    </row>
    <row r="15104" spans="4:13" x14ac:dyDescent="0.25">
      <c r="D15104" s="27"/>
      <c r="M15104" s="17"/>
    </row>
    <row r="15105" spans="4:13" x14ac:dyDescent="0.25">
      <c r="D15105" s="27"/>
      <c r="M15105" s="17"/>
    </row>
    <row r="15106" spans="4:13" x14ac:dyDescent="0.25">
      <c r="D15106" s="27"/>
      <c r="M15106" s="17"/>
    </row>
    <row r="15107" spans="4:13" x14ac:dyDescent="0.25">
      <c r="D15107" s="27"/>
      <c r="M15107" s="17"/>
    </row>
    <row r="15108" spans="4:13" x14ac:dyDescent="0.25">
      <c r="D15108" s="27"/>
      <c r="M15108" s="17"/>
    </row>
    <row r="15109" spans="4:13" x14ac:dyDescent="0.25">
      <c r="D15109" s="27"/>
      <c r="M15109" s="17"/>
    </row>
    <row r="15110" spans="4:13" x14ac:dyDescent="0.25">
      <c r="D15110" s="27"/>
      <c r="M15110" s="17"/>
    </row>
    <row r="15111" spans="4:13" x14ac:dyDescent="0.25">
      <c r="D15111" s="27"/>
      <c r="M15111" s="17"/>
    </row>
    <row r="15112" spans="4:13" x14ac:dyDescent="0.25">
      <c r="D15112" s="27"/>
      <c r="M15112" s="17"/>
    </row>
    <row r="15113" spans="4:13" x14ac:dyDescent="0.25">
      <c r="D15113" s="27"/>
      <c r="M15113" s="17"/>
    </row>
    <row r="15114" spans="4:13" x14ac:dyDescent="0.25">
      <c r="D15114" s="27"/>
      <c r="M15114" s="17"/>
    </row>
    <row r="15115" spans="4:13" x14ac:dyDescent="0.25">
      <c r="D15115" s="27"/>
      <c r="M15115" s="17"/>
    </row>
    <row r="15116" spans="4:13" x14ac:dyDescent="0.25">
      <c r="D15116" s="27"/>
      <c r="M15116" s="17"/>
    </row>
    <row r="15117" spans="4:13" x14ac:dyDescent="0.25">
      <c r="D15117" s="27"/>
      <c r="M15117" s="17"/>
    </row>
    <row r="15118" spans="4:13" x14ac:dyDescent="0.25">
      <c r="D15118" s="27"/>
      <c r="M15118" s="17"/>
    </row>
    <row r="15119" spans="4:13" x14ac:dyDescent="0.25">
      <c r="D15119" s="27"/>
      <c r="M15119" s="17"/>
    </row>
    <row r="15120" spans="4:13" x14ac:dyDescent="0.25">
      <c r="D15120" s="27"/>
      <c r="M15120" s="17"/>
    </row>
    <row r="15121" spans="4:13" x14ac:dyDescent="0.25">
      <c r="D15121" s="27"/>
      <c r="M15121" s="17"/>
    </row>
    <row r="15122" spans="4:13" x14ac:dyDescent="0.25">
      <c r="D15122" s="27"/>
      <c r="M15122" s="17"/>
    </row>
    <row r="15123" spans="4:13" x14ac:dyDescent="0.25">
      <c r="D15123" s="27"/>
      <c r="M15123" s="17"/>
    </row>
    <row r="15124" spans="4:13" x14ac:dyDescent="0.25">
      <c r="D15124" s="27"/>
      <c r="M15124" s="17"/>
    </row>
    <row r="15125" spans="4:13" x14ac:dyDescent="0.25">
      <c r="D15125" s="27"/>
      <c r="M15125" s="17"/>
    </row>
    <row r="15126" spans="4:13" x14ac:dyDescent="0.25">
      <c r="D15126" s="27"/>
      <c r="M15126" s="17"/>
    </row>
    <row r="15127" spans="4:13" x14ac:dyDescent="0.25">
      <c r="D15127" s="27"/>
      <c r="M15127" s="17"/>
    </row>
    <row r="15128" spans="4:13" x14ac:dyDescent="0.25">
      <c r="D15128" s="27"/>
      <c r="M15128" s="17"/>
    </row>
    <row r="15129" spans="4:13" x14ac:dyDescent="0.25">
      <c r="D15129" s="27"/>
      <c r="M15129" s="17"/>
    </row>
    <row r="15130" spans="4:13" x14ac:dyDescent="0.25">
      <c r="D15130" s="27"/>
      <c r="M15130" s="17"/>
    </row>
    <row r="15131" spans="4:13" x14ac:dyDescent="0.25">
      <c r="D15131" s="27"/>
      <c r="M15131" s="17"/>
    </row>
    <row r="15132" spans="4:13" x14ac:dyDescent="0.25">
      <c r="D15132" s="27"/>
      <c r="M15132" s="17"/>
    </row>
    <row r="15133" spans="4:13" x14ac:dyDescent="0.25">
      <c r="D15133" s="27"/>
      <c r="M15133" s="17"/>
    </row>
    <row r="15134" spans="4:13" x14ac:dyDescent="0.25">
      <c r="D15134" s="27"/>
      <c r="M15134" s="17"/>
    </row>
    <row r="15135" spans="4:13" x14ac:dyDescent="0.25">
      <c r="D15135" s="27"/>
      <c r="M15135" s="17"/>
    </row>
    <row r="15136" spans="4:13" x14ac:dyDescent="0.25">
      <c r="D15136" s="27"/>
      <c r="M15136" s="17"/>
    </row>
    <row r="15137" spans="4:13" x14ac:dyDescent="0.25">
      <c r="D15137" s="27"/>
      <c r="M15137" s="17"/>
    </row>
    <row r="15138" spans="4:13" x14ac:dyDescent="0.25">
      <c r="D15138" s="27"/>
      <c r="M15138" s="17"/>
    </row>
    <row r="15139" spans="4:13" x14ac:dyDescent="0.25">
      <c r="D15139" s="27"/>
      <c r="M15139" s="17"/>
    </row>
    <row r="15140" spans="4:13" x14ac:dyDescent="0.25">
      <c r="D15140" s="27"/>
      <c r="M15140" s="17"/>
    </row>
    <row r="15141" spans="4:13" x14ac:dyDescent="0.25">
      <c r="D15141" s="27"/>
      <c r="M15141" s="17"/>
    </row>
    <row r="15142" spans="4:13" x14ac:dyDescent="0.25">
      <c r="D15142" s="27"/>
      <c r="M15142" s="17"/>
    </row>
    <row r="15143" spans="4:13" x14ac:dyDescent="0.25">
      <c r="D15143" s="27"/>
      <c r="M15143" s="17"/>
    </row>
    <row r="15144" spans="4:13" x14ac:dyDescent="0.25">
      <c r="D15144" s="27"/>
      <c r="M15144" s="17"/>
    </row>
    <row r="15145" spans="4:13" x14ac:dyDescent="0.25">
      <c r="D15145" s="27"/>
      <c r="M15145" s="17"/>
    </row>
    <row r="15146" spans="4:13" x14ac:dyDescent="0.25">
      <c r="D15146" s="27"/>
      <c r="M15146" s="17"/>
    </row>
    <row r="15147" spans="4:13" x14ac:dyDescent="0.25">
      <c r="D15147" s="27"/>
      <c r="M15147" s="17"/>
    </row>
    <row r="15148" spans="4:13" x14ac:dyDescent="0.25">
      <c r="D15148" s="27"/>
      <c r="M15148" s="17"/>
    </row>
    <row r="15149" spans="4:13" x14ac:dyDescent="0.25">
      <c r="D15149" s="27"/>
      <c r="M15149" s="17"/>
    </row>
    <row r="15150" spans="4:13" x14ac:dyDescent="0.25">
      <c r="D15150" s="27"/>
      <c r="M15150" s="17"/>
    </row>
    <row r="15151" spans="4:13" x14ac:dyDescent="0.25">
      <c r="D15151" s="27"/>
      <c r="M15151" s="17"/>
    </row>
    <row r="15152" spans="4:13" x14ac:dyDescent="0.25">
      <c r="D15152" s="27"/>
      <c r="M15152" s="17"/>
    </row>
    <row r="15153" spans="4:13" x14ac:dyDescent="0.25">
      <c r="D15153" s="27"/>
      <c r="M15153" s="17"/>
    </row>
    <row r="15154" spans="4:13" x14ac:dyDescent="0.25">
      <c r="D15154" s="27"/>
      <c r="M15154" s="17"/>
    </row>
    <row r="15155" spans="4:13" x14ac:dyDescent="0.25">
      <c r="D15155" s="27"/>
      <c r="M15155" s="17"/>
    </row>
    <row r="15156" spans="4:13" x14ac:dyDescent="0.25">
      <c r="D15156" s="27"/>
      <c r="M15156" s="17"/>
    </row>
    <row r="15157" spans="4:13" x14ac:dyDescent="0.25">
      <c r="D15157" s="27"/>
      <c r="M15157" s="17"/>
    </row>
    <row r="15158" spans="4:13" x14ac:dyDescent="0.25">
      <c r="D15158" s="27"/>
      <c r="M15158" s="17"/>
    </row>
    <row r="15159" spans="4:13" x14ac:dyDescent="0.25">
      <c r="D15159" s="27"/>
      <c r="M15159" s="17"/>
    </row>
    <row r="15160" spans="4:13" x14ac:dyDescent="0.25">
      <c r="D15160" s="27"/>
      <c r="M15160" s="17"/>
    </row>
    <row r="15161" spans="4:13" x14ac:dyDescent="0.25">
      <c r="D15161" s="27"/>
      <c r="M15161" s="17"/>
    </row>
    <row r="15162" spans="4:13" x14ac:dyDescent="0.25">
      <c r="D15162" s="27"/>
      <c r="M15162" s="17"/>
    </row>
    <row r="15163" spans="4:13" x14ac:dyDescent="0.25">
      <c r="D15163" s="27"/>
      <c r="M15163" s="17"/>
    </row>
    <row r="15164" spans="4:13" x14ac:dyDescent="0.25">
      <c r="D15164" s="27"/>
      <c r="M15164" s="17"/>
    </row>
    <row r="15165" spans="4:13" x14ac:dyDescent="0.25">
      <c r="D15165" s="27"/>
      <c r="M15165" s="17"/>
    </row>
    <row r="15166" spans="4:13" x14ac:dyDescent="0.25">
      <c r="D15166" s="27"/>
      <c r="M15166" s="17"/>
    </row>
    <row r="15167" spans="4:13" x14ac:dyDescent="0.25">
      <c r="D15167" s="27"/>
      <c r="M15167" s="17"/>
    </row>
    <row r="15168" spans="4:13" x14ac:dyDescent="0.25">
      <c r="D15168" s="27"/>
      <c r="M15168" s="17"/>
    </row>
    <row r="15169" spans="4:13" x14ac:dyDescent="0.25">
      <c r="D15169" s="27"/>
      <c r="M15169" s="17"/>
    </row>
    <row r="15170" spans="4:13" x14ac:dyDescent="0.25">
      <c r="D15170" s="27"/>
      <c r="M15170" s="17"/>
    </row>
    <row r="15171" spans="4:13" x14ac:dyDescent="0.25">
      <c r="D15171" s="27"/>
      <c r="M15171" s="17"/>
    </row>
    <row r="15172" spans="4:13" x14ac:dyDescent="0.25">
      <c r="D15172" s="27"/>
      <c r="M15172" s="17"/>
    </row>
    <row r="15173" spans="4:13" x14ac:dyDescent="0.25">
      <c r="D15173" s="27"/>
      <c r="M15173" s="17"/>
    </row>
    <row r="15174" spans="4:13" x14ac:dyDescent="0.25">
      <c r="D15174" s="27"/>
      <c r="M15174" s="17"/>
    </row>
    <row r="15175" spans="4:13" x14ac:dyDescent="0.25">
      <c r="D15175" s="27"/>
      <c r="M15175" s="17"/>
    </row>
    <row r="15176" spans="4:13" x14ac:dyDescent="0.25">
      <c r="D15176" s="27"/>
      <c r="M15176" s="17"/>
    </row>
    <row r="15177" spans="4:13" x14ac:dyDescent="0.25">
      <c r="D15177" s="27"/>
      <c r="M15177" s="17"/>
    </row>
    <row r="15178" spans="4:13" x14ac:dyDescent="0.25">
      <c r="D15178" s="27"/>
      <c r="M15178" s="17"/>
    </row>
    <row r="15179" spans="4:13" x14ac:dyDescent="0.25">
      <c r="D15179" s="27"/>
      <c r="M15179" s="17"/>
    </row>
    <row r="15180" spans="4:13" x14ac:dyDescent="0.25">
      <c r="D15180" s="27"/>
      <c r="M15180" s="17"/>
    </row>
    <row r="15181" spans="4:13" x14ac:dyDescent="0.25">
      <c r="D15181" s="27"/>
      <c r="M15181" s="17"/>
    </row>
    <row r="15182" spans="4:13" x14ac:dyDescent="0.25">
      <c r="D15182" s="27"/>
      <c r="M15182" s="17"/>
    </row>
    <row r="15183" spans="4:13" x14ac:dyDescent="0.25">
      <c r="D15183" s="27"/>
      <c r="M15183" s="17"/>
    </row>
    <row r="15184" spans="4:13" x14ac:dyDescent="0.25">
      <c r="D15184" s="27"/>
      <c r="M15184" s="17"/>
    </row>
    <row r="15185" spans="4:13" x14ac:dyDescent="0.25">
      <c r="D15185" s="27"/>
      <c r="M15185" s="17"/>
    </row>
    <row r="15186" spans="4:13" x14ac:dyDescent="0.25">
      <c r="D15186" s="27"/>
      <c r="M15186" s="17"/>
    </row>
    <row r="15187" spans="4:13" x14ac:dyDescent="0.25">
      <c r="D15187" s="27"/>
      <c r="M15187" s="17"/>
    </row>
    <row r="15188" spans="4:13" x14ac:dyDescent="0.25">
      <c r="D15188" s="27"/>
      <c r="M15188" s="17"/>
    </row>
    <row r="15189" spans="4:13" x14ac:dyDescent="0.25">
      <c r="D15189" s="27"/>
      <c r="M15189" s="17"/>
    </row>
    <row r="15190" spans="4:13" x14ac:dyDescent="0.25">
      <c r="D15190" s="27"/>
      <c r="M15190" s="17"/>
    </row>
    <row r="15191" spans="4:13" x14ac:dyDescent="0.25">
      <c r="D15191" s="27"/>
      <c r="M15191" s="17"/>
    </row>
    <row r="15192" spans="4:13" x14ac:dyDescent="0.25">
      <c r="D15192" s="27"/>
      <c r="M15192" s="17"/>
    </row>
    <row r="15193" spans="4:13" x14ac:dyDescent="0.25">
      <c r="D15193" s="27"/>
      <c r="M15193" s="17"/>
    </row>
    <row r="15194" spans="4:13" x14ac:dyDescent="0.25">
      <c r="D15194" s="27"/>
      <c r="M15194" s="17"/>
    </row>
    <row r="15195" spans="4:13" x14ac:dyDescent="0.25">
      <c r="D15195" s="27"/>
      <c r="M15195" s="17"/>
    </row>
    <row r="15196" spans="4:13" x14ac:dyDescent="0.25">
      <c r="D15196" s="27"/>
      <c r="M15196" s="17"/>
    </row>
    <row r="15197" spans="4:13" x14ac:dyDescent="0.25">
      <c r="D15197" s="27"/>
      <c r="M15197" s="17"/>
    </row>
    <row r="15198" spans="4:13" x14ac:dyDescent="0.25">
      <c r="D15198" s="27"/>
      <c r="M15198" s="17"/>
    </row>
    <row r="15199" spans="4:13" x14ac:dyDescent="0.25">
      <c r="D15199" s="27"/>
      <c r="M15199" s="17"/>
    </row>
    <row r="15200" spans="4:13" x14ac:dyDescent="0.25">
      <c r="D15200" s="27"/>
      <c r="M15200" s="17"/>
    </row>
    <row r="15201" spans="4:13" x14ac:dyDescent="0.25">
      <c r="D15201" s="27"/>
      <c r="M15201" s="17"/>
    </row>
    <row r="15202" spans="4:13" x14ac:dyDescent="0.25">
      <c r="D15202" s="27"/>
      <c r="M15202" s="17"/>
    </row>
    <row r="15203" spans="4:13" x14ac:dyDescent="0.25">
      <c r="D15203" s="27"/>
      <c r="M15203" s="17"/>
    </row>
    <row r="15204" spans="4:13" x14ac:dyDescent="0.25">
      <c r="D15204" s="27"/>
      <c r="M15204" s="17"/>
    </row>
    <row r="15205" spans="4:13" x14ac:dyDescent="0.25">
      <c r="D15205" s="27"/>
      <c r="M15205" s="17"/>
    </row>
    <row r="15206" spans="4:13" x14ac:dyDescent="0.25">
      <c r="D15206" s="27"/>
      <c r="M15206" s="17"/>
    </row>
    <row r="15207" spans="4:13" x14ac:dyDescent="0.25">
      <c r="D15207" s="27"/>
      <c r="M15207" s="17"/>
    </row>
    <row r="15208" spans="4:13" x14ac:dyDescent="0.25">
      <c r="D15208" s="27"/>
      <c r="M15208" s="17"/>
    </row>
    <row r="15209" spans="4:13" x14ac:dyDescent="0.25">
      <c r="D15209" s="27"/>
      <c r="M15209" s="17"/>
    </row>
    <row r="15210" spans="4:13" x14ac:dyDescent="0.25">
      <c r="D15210" s="27"/>
      <c r="M15210" s="17"/>
    </row>
    <row r="15211" spans="4:13" x14ac:dyDescent="0.25">
      <c r="D15211" s="27"/>
      <c r="M15211" s="17"/>
    </row>
    <row r="15212" spans="4:13" x14ac:dyDescent="0.25">
      <c r="D15212" s="27"/>
      <c r="M15212" s="17"/>
    </row>
    <row r="15213" spans="4:13" x14ac:dyDescent="0.25">
      <c r="D15213" s="27"/>
      <c r="M15213" s="17"/>
    </row>
    <row r="15214" spans="4:13" x14ac:dyDescent="0.25">
      <c r="D15214" s="27"/>
      <c r="M15214" s="17"/>
    </row>
    <row r="15215" spans="4:13" x14ac:dyDescent="0.25">
      <c r="D15215" s="27"/>
      <c r="M15215" s="17"/>
    </row>
    <row r="15216" spans="4:13" x14ac:dyDescent="0.25">
      <c r="D15216" s="27"/>
      <c r="M15216" s="17"/>
    </row>
    <row r="15217" spans="4:13" x14ac:dyDescent="0.25">
      <c r="D15217" s="27"/>
      <c r="M15217" s="17"/>
    </row>
    <row r="15218" spans="4:13" x14ac:dyDescent="0.25">
      <c r="D15218" s="27"/>
      <c r="M15218" s="17"/>
    </row>
    <row r="15219" spans="4:13" x14ac:dyDescent="0.25">
      <c r="D15219" s="27"/>
      <c r="M15219" s="17"/>
    </row>
    <row r="15220" spans="4:13" x14ac:dyDescent="0.25">
      <c r="D15220" s="27"/>
      <c r="M15220" s="17"/>
    </row>
    <row r="15221" spans="4:13" x14ac:dyDescent="0.25">
      <c r="D15221" s="27"/>
      <c r="M15221" s="17"/>
    </row>
    <row r="15222" spans="4:13" x14ac:dyDescent="0.25">
      <c r="D15222" s="27"/>
      <c r="M15222" s="17"/>
    </row>
    <row r="15223" spans="4:13" x14ac:dyDescent="0.25">
      <c r="D15223" s="27"/>
      <c r="M15223" s="17"/>
    </row>
    <row r="15224" spans="4:13" x14ac:dyDescent="0.25">
      <c r="D15224" s="27"/>
      <c r="M15224" s="17"/>
    </row>
    <row r="15225" spans="4:13" x14ac:dyDescent="0.25">
      <c r="D15225" s="27"/>
      <c r="M15225" s="17"/>
    </row>
    <row r="15226" spans="4:13" x14ac:dyDescent="0.25">
      <c r="D15226" s="27"/>
      <c r="M15226" s="17"/>
    </row>
    <row r="15227" spans="4:13" x14ac:dyDescent="0.25">
      <c r="D15227" s="27"/>
      <c r="M15227" s="17"/>
    </row>
    <row r="15228" spans="4:13" x14ac:dyDescent="0.25">
      <c r="D15228" s="27"/>
      <c r="M15228" s="17"/>
    </row>
    <row r="15229" spans="4:13" x14ac:dyDescent="0.25">
      <c r="D15229" s="27"/>
      <c r="M15229" s="17"/>
    </row>
    <row r="15230" spans="4:13" x14ac:dyDescent="0.25">
      <c r="D15230" s="27"/>
      <c r="M15230" s="17"/>
    </row>
    <row r="15231" spans="4:13" x14ac:dyDescent="0.25">
      <c r="D15231" s="27"/>
      <c r="M15231" s="17"/>
    </row>
    <row r="15232" spans="4:13" x14ac:dyDescent="0.25">
      <c r="D15232" s="27"/>
      <c r="M15232" s="17"/>
    </row>
    <row r="15233" spans="4:13" x14ac:dyDescent="0.25">
      <c r="D15233" s="27"/>
      <c r="M15233" s="17"/>
    </row>
    <row r="15234" spans="4:13" x14ac:dyDescent="0.25">
      <c r="D15234" s="27"/>
      <c r="M15234" s="17"/>
    </row>
    <row r="15235" spans="4:13" x14ac:dyDescent="0.25">
      <c r="D15235" s="27"/>
      <c r="M15235" s="17"/>
    </row>
    <row r="15236" spans="4:13" x14ac:dyDescent="0.25">
      <c r="D15236" s="27"/>
      <c r="M15236" s="17"/>
    </row>
    <row r="15237" spans="4:13" x14ac:dyDescent="0.25">
      <c r="D15237" s="27"/>
      <c r="M15237" s="17"/>
    </row>
    <row r="15238" spans="4:13" x14ac:dyDescent="0.25">
      <c r="D15238" s="27"/>
      <c r="M15238" s="17"/>
    </row>
    <row r="15239" spans="4:13" x14ac:dyDescent="0.25">
      <c r="D15239" s="27"/>
      <c r="M15239" s="17"/>
    </row>
    <row r="15240" spans="4:13" x14ac:dyDescent="0.25">
      <c r="D15240" s="27"/>
      <c r="M15240" s="17"/>
    </row>
    <row r="15241" spans="4:13" x14ac:dyDescent="0.25">
      <c r="D15241" s="27"/>
      <c r="M15241" s="17"/>
    </row>
    <row r="15242" spans="4:13" x14ac:dyDescent="0.25">
      <c r="D15242" s="27"/>
      <c r="M15242" s="17"/>
    </row>
    <row r="15243" spans="4:13" x14ac:dyDescent="0.25">
      <c r="D15243" s="27"/>
      <c r="M15243" s="17"/>
    </row>
    <row r="15244" spans="4:13" x14ac:dyDescent="0.25">
      <c r="D15244" s="27"/>
      <c r="M15244" s="17"/>
    </row>
    <row r="15245" spans="4:13" x14ac:dyDescent="0.25">
      <c r="D15245" s="27"/>
      <c r="M15245" s="17"/>
    </row>
    <row r="15246" spans="4:13" x14ac:dyDescent="0.25">
      <c r="D15246" s="27"/>
      <c r="M15246" s="17"/>
    </row>
    <row r="15247" spans="4:13" x14ac:dyDescent="0.25">
      <c r="D15247" s="27"/>
      <c r="M15247" s="17"/>
    </row>
    <row r="15248" spans="4:13" x14ac:dyDescent="0.25">
      <c r="D15248" s="27"/>
      <c r="M15248" s="17"/>
    </row>
    <row r="15249" spans="4:13" x14ac:dyDescent="0.25">
      <c r="D15249" s="27"/>
      <c r="M15249" s="17"/>
    </row>
    <row r="15250" spans="4:13" x14ac:dyDescent="0.25">
      <c r="D15250" s="27"/>
      <c r="M15250" s="17"/>
    </row>
    <row r="15251" spans="4:13" x14ac:dyDescent="0.25">
      <c r="D15251" s="27"/>
      <c r="M15251" s="17"/>
    </row>
    <row r="15252" spans="4:13" x14ac:dyDescent="0.25">
      <c r="D15252" s="27"/>
      <c r="M15252" s="17"/>
    </row>
    <row r="15253" spans="4:13" x14ac:dyDescent="0.25">
      <c r="D15253" s="27"/>
      <c r="M15253" s="17"/>
    </row>
    <row r="15254" spans="4:13" x14ac:dyDescent="0.25">
      <c r="D15254" s="27"/>
      <c r="M15254" s="17"/>
    </row>
    <row r="15255" spans="4:13" x14ac:dyDescent="0.25">
      <c r="D15255" s="27"/>
      <c r="M15255" s="17"/>
    </row>
    <row r="15256" spans="4:13" x14ac:dyDescent="0.25">
      <c r="D15256" s="27"/>
      <c r="M15256" s="17"/>
    </row>
    <row r="15257" spans="4:13" x14ac:dyDescent="0.25">
      <c r="D15257" s="27"/>
      <c r="M15257" s="17"/>
    </row>
    <row r="15258" spans="4:13" x14ac:dyDescent="0.25">
      <c r="D15258" s="27"/>
      <c r="M15258" s="17"/>
    </row>
    <row r="15259" spans="4:13" x14ac:dyDescent="0.25">
      <c r="D15259" s="27"/>
      <c r="M15259" s="17"/>
    </row>
    <row r="15260" spans="4:13" x14ac:dyDescent="0.25">
      <c r="D15260" s="27"/>
      <c r="M15260" s="17"/>
    </row>
    <row r="15261" spans="4:13" x14ac:dyDescent="0.25">
      <c r="D15261" s="27"/>
      <c r="M15261" s="17"/>
    </row>
    <row r="15262" spans="4:13" x14ac:dyDescent="0.25">
      <c r="D15262" s="27"/>
      <c r="M15262" s="17"/>
    </row>
    <row r="15263" spans="4:13" x14ac:dyDescent="0.25">
      <c r="D15263" s="27"/>
      <c r="M15263" s="17"/>
    </row>
    <row r="15264" spans="4:13" x14ac:dyDescent="0.25">
      <c r="D15264" s="27"/>
      <c r="M15264" s="17"/>
    </row>
    <row r="15265" spans="4:13" x14ac:dyDescent="0.25">
      <c r="D15265" s="27"/>
      <c r="M15265" s="17"/>
    </row>
    <row r="15266" spans="4:13" x14ac:dyDescent="0.25">
      <c r="D15266" s="27"/>
      <c r="M15266" s="17"/>
    </row>
    <row r="15267" spans="4:13" x14ac:dyDescent="0.25">
      <c r="D15267" s="27"/>
      <c r="M15267" s="17"/>
    </row>
    <row r="15268" spans="4:13" x14ac:dyDescent="0.25">
      <c r="D15268" s="27"/>
      <c r="M15268" s="17"/>
    </row>
    <row r="15269" spans="4:13" x14ac:dyDescent="0.25">
      <c r="D15269" s="27"/>
      <c r="M15269" s="17"/>
    </row>
    <row r="15270" spans="4:13" x14ac:dyDescent="0.25">
      <c r="D15270" s="27"/>
      <c r="M15270" s="17"/>
    </row>
    <row r="15271" spans="4:13" x14ac:dyDescent="0.25">
      <c r="D15271" s="27"/>
      <c r="M15271" s="17"/>
    </row>
    <row r="15272" spans="4:13" x14ac:dyDescent="0.25">
      <c r="D15272" s="27"/>
      <c r="M15272" s="17"/>
    </row>
    <row r="15273" spans="4:13" x14ac:dyDescent="0.25">
      <c r="D15273" s="27"/>
      <c r="M15273" s="17"/>
    </row>
    <row r="15274" spans="4:13" x14ac:dyDescent="0.25">
      <c r="D15274" s="27"/>
      <c r="M15274" s="17"/>
    </row>
    <row r="15275" spans="4:13" x14ac:dyDescent="0.25">
      <c r="D15275" s="27"/>
      <c r="M15275" s="17"/>
    </row>
    <row r="15276" spans="4:13" x14ac:dyDescent="0.25">
      <c r="D15276" s="27"/>
      <c r="M15276" s="17"/>
    </row>
    <row r="15277" spans="4:13" x14ac:dyDescent="0.25">
      <c r="D15277" s="27"/>
      <c r="M15277" s="17"/>
    </row>
    <row r="15278" spans="4:13" x14ac:dyDescent="0.25">
      <c r="D15278" s="27"/>
      <c r="M15278" s="17"/>
    </row>
    <row r="15279" spans="4:13" x14ac:dyDescent="0.25">
      <c r="D15279" s="27"/>
      <c r="M15279" s="17"/>
    </row>
    <row r="15280" spans="4:13" x14ac:dyDescent="0.25">
      <c r="D15280" s="27"/>
      <c r="M15280" s="17"/>
    </row>
    <row r="15281" spans="4:13" x14ac:dyDescent="0.25">
      <c r="D15281" s="27"/>
      <c r="M15281" s="17"/>
    </row>
    <row r="15282" spans="4:13" x14ac:dyDescent="0.25">
      <c r="D15282" s="27"/>
      <c r="M15282" s="17"/>
    </row>
    <row r="15283" spans="4:13" x14ac:dyDescent="0.25">
      <c r="D15283" s="27"/>
      <c r="M15283" s="17"/>
    </row>
    <row r="15284" spans="4:13" x14ac:dyDescent="0.25">
      <c r="D15284" s="27"/>
      <c r="M15284" s="17"/>
    </row>
    <row r="15285" spans="4:13" x14ac:dyDescent="0.25">
      <c r="D15285" s="27"/>
      <c r="M15285" s="17"/>
    </row>
    <row r="15286" spans="4:13" x14ac:dyDescent="0.25">
      <c r="D15286" s="27"/>
      <c r="M15286" s="17"/>
    </row>
    <row r="15287" spans="4:13" x14ac:dyDescent="0.25">
      <c r="D15287" s="27"/>
      <c r="M15287" s="17"/>
    </row>
    <row r="15288" spans="4:13" x14ac:dyDescent="0.25">
      <c r="D15288" s="27"/>
      <c r="M15288" s="17"/>
    </row>
    <row r="15289" spans="4:13" x14ac:dyDescent="0.25">
      <c r="D15289" s="27"/>
      <c r="M15289" s="17"/>
    </row>
    <row r="15290" spans="4:13" x14ac:dyDescent="0.25">
      <c r="D15290" s="27"/>
      <c r="M15290" s="17"/>
    </row>
    <row r="15291" spans="4:13" x14ac:dyDescent="0.25">
      <c r="D15291" s="27"/>
      <c r="M15291" s="17"/>
    </row>
    <row r="15292" spans="4:13" x14ac:dyDescent="0.25">
      <c r="D15292" s="27"/>
      <c r="M15292" s="17"/>
    </row>
    <row r="15293" spans="4:13" x14ac:dyDescent="0.25">
      <c r="D15293" s="27"/>
      <c r="M15293" s="17"/>
    </row>
    <row r="15294" spans="4:13" x14ac:dyDescent="0.25">
      <c r="D15294" s="27"/>
      <c r="M15294" s="17"/>
    </row>
    <row r="15295" spans="4:13" x14ac:dyDescent="0.25">
      <c r="D15295" s="27"/>
      <c r="M15295" s="17"/>
    </row>
    <row r="15296" spans="4:13" x14ac:dyDescent="0.25">
      <c r="D15296" s="27"/>
      <c r="M15296" s="17"/>
    </row>
    <row r="15297" spans="4:13" x14ac:dyDescent="0.25">
      <c r="D15297" s="27"/>
      <c r="M15297" s="17"/>
    </row>
    <row r="15298" spans="4:13" x14ac:dyDescent="0.25">
      <c r="D15298" s="27"/>
      <c r="M15298" s="17"/>
    </row>
    <row r="15299" spans="4:13" x14ac:dyDescent="0.25">
      <c r="D15299" s="27"/>
      <c r="M15299" s="17"/>
    </row>
    <row r="15300" spans="4:13" x14ac:dyDescent="0.25">
      <c r="D15300" s="27"/>
      <c r="M15300" s="17"/>
    </row>
    <row r="15301" spans="4:13" x14ac:dyDescent="0.25">
      <c r="D15301" s="27"/>
      <c r="M15301" s="17"/>
    </row>
    <row r="15302" spans="4:13" x14ac:dyDescent="0.25">
      <c r="D15302" s="27"/>
      <c r="M15302" s="17"/>
    </row>
    <row r="15303" spans="4:13" x14ac:dyDescent="0.25">
      <c r="D15303" s="27"/>
      <c r="M15303" s="17"/>
    </row>
    <row r="15304" spans="4:13" x14ac:dyDescent="0.25">
      <c r="D15304" s="27"/>
      <c r="M15304" s="17"/>
    </row>
    <row r="15305" spans="4:13" x14ac:dyDescent="0.25">
      <c r="D15305" s="27"/>
      <c r="M15305" s="17"/>
    </row>
    <row r="15306" spans="4:13" x14ac:dyDescent="0.25">
      <c r="D15306" s="27"/>
      <c r="M15306" s="17"/>
    </row>
    <row r="15307" spans="4:13" x14ac:dyDescent="0.25">
      <c r="D15307" s="27"/>
      <c r="M15307" s="17"/>
    </row>
    <row r="15308" spans="4:13" x14ac:dyDescent="0.25">
      <c r="D15308" s="27"/>
      <c r="M15308" s="17"/>
    </row>
    <row r="15309" spans="4:13" x14ac:dyDescent="0.25">
      <c r="D15309" s="27"/>
      <c r="M15309" s="17"/>
    </row>
    <row r="15310" spans="4:13" x14ac:dyDescent="0.25">
      <c r="D15310" s="27"/>
      <c r="M15310" s="17"/>
    </row>
    <row r="15311" spans="4:13" x14ac:dyDescent="0.25">
      <c r="D15311" s="27"/>
      <c r="M15311" s="17"/>
    </row>
    <row r="15312" spans="4:13" x14ac:dyDescent="0.25">
      <c r="D15312" s="27"/>
      <c r="M15312" s="17"/>
    </row>
    <row r="15313" spans="4:13" x14ac:dyDescent="0.25">
      <c r="D15313" s="27"/>
      <c r="M15313" s="17"/>
    </row>
    <row r="15314" spans="4:13" x14ac:dyDescent="0.25">
      <c r="D15314" s="27"/>
      <c r="M15314" s="17"/>
    </row>
    <row r="15315" spans="4:13" x14ac:dyDescent="0.25">
      <c r="D15315" s="27"/>
      <c r="M15315" s="17"/>
    </row>
    <row r="15316" spans="4:13" x14ac:dyDescent="0.25">
      <c r="D15316" s="27"/>
      <c r="M15316" s="17"/>
    </row>
    <row r="15317" spans="4:13" x14ac:dyDescent="0.25">
      <c r="D15317" s="27"/>
      <c r="M15317" s="17"/>
    </row>
    <row r="15318" spans="4:13" x14ac:dyDescent="0.25">
      <c r="D15318" s="27"/>
      <c r="M15318" s="17"/>
    </row>
    <row r="15319" spans="4:13" x14ac:dyDescent="0.25">
      <c r="D15319" s="27"/>
      <c r="M15319" s="17"/>
    </row>
    <row r="15320" spans="4:13" x14ac:dyDescent="0.25">
      <c r="D15320" s="27"/>
      <c r="M15320" s="17"/>
    </row>
    <row r="15321" spans="4:13" x14ac:dyDescent="0.25">
      <c r="D15321" s="27"/>
      <c r="M15321" s="17"/>
    </row>
    <row r="15322" spans="4:13" x14ac:dyDescent="0.25">
      <c r="D15322" s="27"/>
      <c r="M15322" s="17"/>
    </row>
    <row r="15323" spans="4:13" x14ac:dyDescent="0.25">
      <c r="D15323" s="27"/>
      <c r="M15323" s="17"/>
    </row>
    <row r="15324" spans="4:13" x14ac:dyDescent="0.25">
      <c r="D15324" s="27"/>
      <c r="M15324" s="17"/>
    </row>
    <row r="15325" spans="4:13" x14ac:dyDescent="0.25">
      <c r="D15325" s="27"/>
      <c r="M15325" s="17"/>
    </row>
    <row r="15326" spans="4:13" x14ac:dyDescent="0.25">
      <c r="D15326" s="27"/>
      <c r="M15326" s="17"/>
    </row>
    <row r="15327" spans="4:13" x14ac:dyDescent="0.25">
      <c r="D15327" s="27"/>
      <c r="M15327" s="17"/>
    </row>
    <row r="15328" spans="4:13" x14ac:dyDescent="0.25">
      <c r="D15328" s="27"/>
      <c r="M15328" s="17"/>
    </row>
    <row r="15329" spans="4:13" x14ac:dyDescent="0.25">
      <c r="D15329" s="27"/>
      <c r="M15329" s="17"/>
    </row>
    <row r="15330" spans="4:13" x14ac:dyDescent="0.25">
      <c r="D15330" s="27"/>
      <c r="M15330" s="17"/>
    </row>
    <row r="15331" spans="4:13" x14ac:dyDescent="0.25">
      <c r="D15331" s="27"/>
      <c r="M15331" s="17"/>
    </row>
    <row r="15332" spans="4:13" x14ac:dyDescent="0.25">
      <c r="D15332" s="27"/>
      <c r="M15332" s="17"/>
    </row>
    <row r="15333" spans="4:13" x14ac:dyDescent="0.25">
      <c r="D15333" s="27"/>
      <c r="M15333" s="17"/>
    </row>
    <row r="15334" spans="4:13" x14ac:dyDescent="0.25">
      <c r="D15334" s="27"/>
      <c r="M15334" s="17"/>
    </row>
    <row r="15335" spans="4:13" x14ac:dyDescent="0.25">
      <c r="D15335" s="27"/>
      <c r="M15335" s="17"/>
    </row>
    <row r="15336" spans="4:13" x14ac:dyDescent="0.25">
      <c r="D15336" s="27"/>
      <c r="M15336" s="17"/>
    </row>
    <row r="15337" spans="4:13" x14ac:dyDescent="0.25">
      <c r="D15337" s="27"/>
      <c r="M15337" s="17"/>
    </row>
    <row r="15338" spans="4:13" x14ac:dyDescent="0.25">
      <c r="D15338" s="27"/>
      <c r="M15338" s="17"/>
    </row>
    <row r="15339" spans="4:13" x14ac:dyDescent="0.25">
      <c r="D15339" s="27"/>
      <c r="M15339" s="17"/>
    </row>
    <row r="15340" spans="4:13" x14ac:dyDescent="0.25">
      <c r="D15340" s="27"/>
      <c r="M15340" s="17"/>
    </row>
    <row r="15341" spans="4:13" x14ac:dyDescent="0.25">
      <c r="D15341" s="27"/>
      <c r="M15341" s="17"/>
    </row>
    <row r="15342" spans="4:13" x14ac:dyDescent="0.25">
      <c r="D15342" s="27"/>
      <c r="M15342" s="17"/>
    </row>
    <row r="15343" spans="4:13" x14ac:dyDescent="0.25">
      <c r="D15343" s="27"/>
      <c r="M15343" s="17"/>
    </row>
    <row r="15344" spans="4:13" x14ac:dyDescent="0.25">
      <c r="D15344" s="27"/>
      <c r="M15344" s="17"/>
    </row>
    <row r="15345" spans="4:13" x14ac:dyDescent="0.25">
      <c r="D15345" s="27"/>
      <c r="M15345" s="17"/>
    </row>
    <row r="15346" spans="4:13" x14ac:dyDescent="0.25">
      <c r="D15346" s="27"/>
      <c r="M15346" s="17"/>
    </row>
    <row r="15347" spans="4:13" x14ac:dyDescent="0.25">
      <c r="D15347" s="27"/>
      <c r="M15347" s="17"/>
    </row>
    <row r="15348" spans="4:13" x14ac:dyDescent="0.25">
      <c r="D15348" s="27"/>
      <c r="M15348" s="17"/>
    </row>
    <row r="15349" spans="4:13" x14ac:dyDescent="0.25">
      <c r="D15349" s="27"/>
      <c r="M15349" s="17"/>
    </row>
    <row r="15350" spans="4:13" x14ac:dyDescent="0.25">
      <c r="D15350" s="27"/>
      <c r="M15350" s="17"/>
    </row>
    <row r="15351" spans="4:13" x14ac:dyDescent="0.25">
      <c r="D15351" s="27"/>
      <c r="M15351" s="17"/>
    </row>
    <row r="15352" spans="4:13" x14ac:dyDescent="0.25">
      <c r="D15352" s="27"/>
      <c r="M15352" s="17"/>
    </row>
    <row r="15353" spans="4:13" x14ac:dyDescent="0.25">
      <c r="D15353" s="27"/>
      <c r="M15353" s="17"/>
    </row>
    <row r="15354" spans="4:13" x14ac:dyDescent="0.25">
      <c r="D15354" s="27"/>
      <c r="M15354" s="17"/>
    </row>
    <row r="15355" spans="4:13" x14ac:dyDescent="0.25">
      <c r="D15355" s="27"/>
      <c r="M15355" s="17"/>
    </row>
    <row r="15356" spans="4:13" x14ac:dyDescent="0.25">
      <c r="D15356" s="27"/>
      <c r="M15356" s="17"/>
    </row>
    <row r="15357" spans="4:13" x14ac:dyDescent="0.25">
      <c r="D15357" s="27"/>
      <c r="M15357" s="17"/>
    </row>
    <row r="15358" spans="4:13" x14ac:dyDescent="0.25">
      <c r="D15358" s="27"/>
      <c r="M15358" s="17"/>
    </row>
    <row r="15359" spans="4:13" x14ac:dyDescent="0.25">
      <c r="D15359" s="27"/>
      <c r="M15359" s="17"/>
    </row>
    <row r="15360" spans="4:13" x14ac:dyDescent="0.25">
      <c r="D15360" s="27"/>
      <c r="M15360" s="17"/>
    </row>
    <row r="15361" spans="4:13" x14ac:dyDescent="0.25">
      <c r="D15361" s="27"/>
      <c r="M15361" s="17"/>
    </row>
    <row r="15362" spans="4:13" x14ac:dyDescent="0.25">
      <c r="D15362" s="27"/>
      <c r="M15362" s="17"/>
    </row>
    <row r="15363" spans="4:13" x14ac:dyDescent="0.25">
      <c r="D15363" s="27"/>
      <c r="M15363" s="17"/>
    </row>
    <row r="15364" spans="4:13" x14ac:dyDescent="0.25">
      <c r="D15364" s="27"/>
      <c r="M15364" s="17"/>
    </row>
    <row r="15365" spans="4:13" x14ac:dyDescent="0.25">
      <c r="D15365" s="27"/>
      <c r="M15365" s="17"/>
    </row>
    <row r="15366" spans="4:13" x14ac:dyDescent="0.25">
      <c r="D15366" s="27"/>
      <c r="M15366" s="17"/>
    </row>
    <row r="15367" spans="4:13" x14ac:dyDescent="0.25">
      <c r="D15367" s="27"/>
      <c r="M15367" s="17"/>
    </row>
    <row r="15368" spans="4:13" x14ac:dyDescent="0.25">
      <c r="D15368" s="27"/>
      <c r="M15368" s="17"/>
    </row>
    <row r="15369" spans="4:13" x14ac:dyDescent="0.25">
      <c r="D15369" s="27"/>
      <c r="M15369" s="17"/>
    </row>
    <row r="15370" spans="4:13" x14ac:dyDescent="0.25">
      <c r="D15370" s="27"/>
      <c r="M15370" s="17"/>
    </row>
    <row r="15371" spans="4:13" x14ac:dyDescent="0.25">
      <c r="D15371" s="27"/>
      <c r="M15371" s="17"/>
    </row>
    <row r="15372" spans="4:13" x14ac:dyDescent="0.25">
      <c r="D15372" s="27"/>
      <c r="M15372" s="17"/>
    </row>
    <row r="15373" spans="4:13" x14ac:dyDescent="0.25">
      <c r="D15373" s="27"/>
      <c r="M15373" s="17"/>
    </row>
    <row r="15374" spans="4:13" x14ac:dyDescent="0.25">
      <c r="D15374" s="27"/>
      <c r="M15374" s="17"/>
    </row>
    <row r="15375" spans="4:13" x14ac:dyDescent="0.25">
      <c r="D15375" s="27"/>
      <c r="M15375" s="17"/>
    </row>
    <row r="15376" spans="4:13" x14ac:dyDescent="0.25">
      <c r="D15376" s="27"/>
      <c r="M15376" s="17"/>
    </row>
    <row r="15377" spans="4:13" x14ac:dyDescent="0.25">
      <c r="D15377" s="27"/>
      <c r="M15377" s="17"/>
    </row>
    <row r="15378" spans="4:13" x14ac:dyDescent="0.25">
      <c r="D15378" s="27"/>
      <c r="M15378" s="17"/>
    </row>
    <row r="15379" spans="4:13" x14ac:dyDescent="0.25">
      <c r="D15379" s="27"/>
      <c r="M15379" s="17"/>
    </row>
    <row r="15380" spans="4:13" x14ac:dyDescent="0.25">
      <c r="D15380" s="27"/>
      <c r="M15380" s="17"/>
    </row>
    <row r="15381" spans="4:13" x14ac:dyDescent="0.25">
      <c r="D15381" s="27"/>
      <c r="M15381" s="17"/>
    </row>
    <row r="15382" spans="4:13" x14ac:dyDescent="0.25">
      <c r="D15382" s="27"/>
      <c r="M15382" s="17"/>
    </row>
    <row r="15383" spans="4:13" x14ac:dyDescent="0.25">
      <c r="D15383" s="27"/>
      <c r="M15383" s="17"/>
    </row>
    <row r="15384" spans="4:13" x14ac:dyDescent="0.25">
      <c r="D15384" s="27"/>
      <c r="M15384" s="17"/>
    </row>
    <row r="15385" spans="4:13" x14ac:dyDescent="0.25">
      <c r="D15385" s="27"/>
      <c r="M15385" s="17"/>
    </row>
    <row r="15386" spans="4:13" x14ac:dyDescent="0.25">
      <c r="D15386" s="27"/>
      <c r="M15386" s="17"/>
    </row>
    <row r="15387" spans="4:13" x14ac:dyDescent="0.25">
      <c r="D15387" s="27"/>
      <c r="M15387" s="17"/>
    </row>
    <row r="15388" spans="4:13" x14ac:dyDescent="0.25">
      <c r="D15388" s="27"/>
      <c r="M15388" s="17"/>
    </row>
    <row r="15389" spans="4:13" x14ac:dyDescent="0.25">
      <c r="D15389" s="27"/>
      <c r="M15389" s="17"/>
    </row>
    <row r="15390" spans="4:13" x14ac:dyDescent="0.25">
      <c r="D15390" s="27"/>
      <c r="M15390" s="17"/>
    </row>
    <row r="15391" spans="4:13" x14ac:dyDescent="0.25">
      <c r="D15391" s="27"/>
      <c r="M15391" s="17"/>
    </row>
    <row r="15392" spans="4:13" x14ac:dyDescent="0.25">
      <c r="D15392" s="27"/>
      <c r="M15392" s="17"/>
    </row>
    <row r="15393" spans="4:13" x14ac:dyDescent="0.25">
      <c r="D15393" s="27"/>
      <c r="M15393" s="17"/>
    </row>
    <row r="15394" spans="4:13" x14ac:dyDescent="0.25">
      <c r="D15394" s="27"/>
      <c r="M15394" s="17"/>
    </row>
    <row r="15395" spans="4:13" x14ac:dyDescent="0.25">
      <c r="D15395" s="27"/>
      <c r="M15395" s="17"/>
    </row>
    <row r="15396" spans="4:13" x14ac:dyDescent="0.25">
      <c r="D15396" s="27"/>
      <c r="M15396" s="17"/>
    </row>
    <row r="15397" spans="4:13" x14ac:dyDescent="0.25">
      <c r="D15397" s="27"/>
      <c r="M15397" s="17"/>
    </row>
    <row r="15398" spans="4:13" x14ac:dyDescent="0.25">
      <c r="D15398" s="27"/>
      <c r="M15398" s="17"/>
    </row>
    <row r="15399" spans="4:13" x14ac:dyDescent="0.25">
      <c r="D15399" s="27"/>
      <c r="M15399" s="17"/>
    </row>
    <row r="15400" spans="4:13" x14ac:dyDescent="0.25">
      <c r="D15400" s="27"/>
      <c r="M15400" s="17"/>
    </row>
    <row r="15401" spans="4:13" x14ac:dyDescent="0.25">
      <c r="D15401" s="27"/>
      <c r="M15401" s="17"/>
    </row>
    <row r="15402" spans="4:13" x14ac:dyDescent="0.25">
      <c r="D15402" s="27"/>
      <c r="M15402" s="17"/>
    </row>
    <row r="15403" spans="4:13" x14ac:dyDescent="0.25">
      <c r="D15403" s="27"/>
      <c r="M15403" s="17"/>
    </row>
    <row r="15404" spans="4:13" x14ac:dyDescent="0.25">
      <c r="D15404" s="27"/>
      <c r="M15404" s="17"/>
    </row>
    <row r="15405" spans="4:13" x14ac:dyDescent="0.25">
      <c r="D15405" s="27"/>
      <c r="M15405" s="17"/>
    </row>
    <row r="15406" spans="4:13" x14ac:dyDescent="0.25">
      <c r="D15406" s="27"/>
      <c r="M15406" s="17"/>
    </row>
    <row r="15407" spans="4:13" x14ac:dyDescent="0.25">
      <c r="D15407" s="27"/>
      <c r="M15407" s="17"/>
    </row>
    <row r="15408" spans="4:13" x14ac:dyDescent="0.25">
      <c r="D15408" s="27"/>
      <c r="M15408" s="17"/>
    </row>
    <row r="15409" spans="4:13" x14ac:dyDescent="0.25">
      <c r="D15409" s="27"/>
      <c r="M15409" s="17"/>
    </row>
    <row r="15410" spans="4:13" x14ac:dyDescent="0.25">
      <c r="D15410" s="27"/>
      <c r="M15410" s="17"/>
    </row>
    <row r="15411" spans="4:13" x14ac:dyDescent="0.25">
      <c r="D15411" s="27"/>
      <c r="M15411" s="17"/>
    </row>
    <row r="15412" spans="4:13" x14ac:dyDescent="0.25">
      <c r="D15412" s="27"/>
      <c r="M15412" s="17"/>
    </row>
    <row r="15413" spans="4:13" x14ac:dyDescent="0.25">
      <c r="D15413" s="27"/>
      <c r="M15413" s="17"/>
    </row>
    <row r="15414" spans="4:13" x14ac:dyDescent="0.25">
      <c r="D15414" s="27"/>
      <c r="M15414" s="17"/>
    </row>
    <row r="15415" spans="4:13" x14ac:dyDescent="0.25">
      <c r="D15415" s="27"/>
      <c r="M15415" s="17"/>
    </row>
    <row r="15416" spans="4:13" x14ac:dyDescent="0.25">
      <c r="D15416" s="27"/>
      <c r="M15416" s="17"/>
    </row>
    <row r="15417" spans="4:13" x14ac:dyDescent="0.25">
      <c r="D15417" s="27"/>
      <c r="M15417" s="17"/>
    </row>
    <row r="15418" spans="4:13" x14ac:dyDescent="0.25">
      <c r="D15418" s="27"/>
      <c r="M15418" s="17"/>
    </row>
    <row r="15419" spans="4:13" x14ac:dyDescent="0.25">
      <c r="D15419" s="27"/>
      <c r="M15419" s="17"/>
    </row>
    <row r="15420" spans="4:13" x14ac:dyDescent="0.25">
      <c r="D15420" s="27"/>
      <c r="M15420" s="17"/>
    </row>
    <row r="15421" spans="4:13" x14ac:dyDescent="0.25">
      <c r="D15421" s="27"/>
      <c r="M15421" s="17"/>
    </row>
    <row r="15422" spans="4:13" x14ac:dyDescent="0.25">
      <c r="D15422" s="27"/>
      <c r="M15422" s="17"/>
    </row>
    <row r="15423" spans="4:13" x14ac:dyDescent="0.25">
      <c r="D15423" s="27"/>
      <c r="M15423" s="17"/>
    </row>
    <row r="15424" spans="4:13" x14ac:dyDescent="0.25">
      <c r="D15424" s="27"/>
      <c r="M15424" s="17"/>
    </row>
    <row r="15425" spans="4:13" x14ac:dyDescent="0.25">
      <c r="D15425" s="27"/>
      <c r="M15425" s="17"/>
    </row>
    <row r="15426" spans="4:13" x14ac:dyDescent="0.25">
      <c r="D15426" s="27"/>
      <c r="M15426" s="17"/>
    </row>
    <row r="15427" spans="4:13" x14ac:dyDescent="0.25">
      <c r="D15427" s="27"/>
      <c r="M15427" s="17"/>
    </row>
    <row r="15428" spans="4:13" x14ac:dyDescent="0.25">
      <c r="D15428" s="27"/>
      <c r="M15428" s="17"/>
    </row>
    <row r="15429" spans="4:13" x14ac:dyDescent="0.25">
      <c r="D15429" s="27"/>
      <c r="M15429" s="17"/>
    </row>
    <row r="15430" spans="4:13" x14ac:dyDescent="0.25">
      <c r="D15430" s="27"/>
      <c r="M15430" s="17"/>
    </row>
    <row r="15431" spans="4:13" x14ac:dyDescent="0.25">
      <c r="D15431" s="27"/>
      <c r="M15431" s="17"/>
    </row>
    <row r="15432" spans="4:13" x14ac:dyDescent="0.25">
      <c r="D15432" s="27"/>
      <c r="M15432" s="17"/>
    </row>
    <row r="15433" spans="4:13" x14ac:dyDescent="0.25">
      <c r="D15433" s="27"/>
      <c r="M15433" s="17"/>
    </row>
    <row r="15434" spans="4:13" x14ac:dyDescent="0.25">
      <c r="D15434" s="27"/>
      <c r="M15434" s="17"/>
    </row>
    <row r="15435" spans="4:13" x14ac:dyDescent="0.25">
      <c r="D15435" s="27"/>
      <c r="M15435" s="17"/>
    </row>
    <row r="15436" spans="4:13" x14ac:dyDescent="0.25">
      <c r="D15436" s="27"/>
      <c r="M15436" s="17"/>
    </row>
    <row r="15437" spans="4:13" x14ac:dyDescent="0.25">
      <c r="D15437" s="27"/>
      <c r="M15437" s="17"/>
    </row>
    <row r="15438" spans="4:13" x14ac:dyDescent="0.25">
      <c r="D15438" s="27"/>
      <c r="M15438" s="17"/>
    </row>
    <row r="15439" spans="4:13" x14ac:dyDescent="0.25">
      <c r="D15439" s="27"/>
      <c r="M15439" s="17"/>
    </row>
    <row r="15440" spans="4:13" x14ac:dyDescent="0.25">
      <c r="D15440" s="27"/>
      <c r="M15440" s="17"/>
    </row>
    <row r="15441" spans="4:13" x14ac:dyDescent="0.25">
      <c r="D15441" s="27"/>
      <c r="M15441" s="17"/>
    </row>
    <row r="15442" spans="4:13" x14ac:dyDescent="0.25">
      <c r="D15442" s="27"/>
      <c r="M15442" s="17"/>
    </row>
    <row r="15443" spans="4:13" x14ac:dyDescent="0.25">
      <c r="D15443" s="27"/>
      <c r="M15443" s="17"/>
    </row>
    <row r="15444" spans="4:13" x14ac:dyDescent="0.25">
      <c r="D15444" s="27"/>
      <c r="M15444" s="17"/>
    </row>
    <row r="15445" spans="4:13" x14ac:dyDescent="0.25">
      <c r="D15445" s="27"/>
      <c r="M15445" s="17"/>
    </row>
    <row r="15446" spans="4:13" x14ac:dyDescent="0.25">
      <c r="D15446" s="27"/>
      <c r="M15446" s="17"/>
    </row>
    <row r="15447" spans="4:13" x14ac:dyDescent="0.25">
      <c r="D15447" s="27"/>
      <c r="M15447" s="17"/>
    </row>
    <row r="15448" spans="4:13" x14ac:dyDescent="0.25">
      <c r="D15448" s="27"/>
      <c r="M15448" s="17"/>
    </row>
    <row r="15449" spans="4:13" x14ac:dyDescent="0.25">
      <c r="D15449" s="27"/>
      <c r="M15449" s="17"/>
    </row>
    <row r="15450" spans="4:13" x14ac:dyDescent="0.25">
      <c r="D15450" s="27"/>
      <c r="M15450" s="17"/>
    </row>
    <row r="15451" spans="4:13" x14ac:dyDescent="0.25">
      <c r="D15451" s="27"/>
      <c r="M15451" s="17"/>
    </row>
    <row r="15452" spans="4:13" x14ac:dyDescent="0.25">
      <c r="D15452" s="27"/>
      <c r="M15452" s="17"/>
    </row>
    <row r="15453" spans="4:13" x14ac:dyDescent="0.25">
      <c r="D15453" s="27"/>
      <c r="M15453" s="17"/>
    </row>
    <row r="15454" spans="4:13" x14ac:dyDescent="0.25">
      <c r="D15454" s="27"/>
      <c r="M15454" s="17"/>
    </row>
    <row r="15455" spans="4:13" x14ac:dyDescent="0.25">
      <c r="D15455" s="27"/>
      <c r="M15455" s="17"/>
    </row>
    <row r="15456" spans="4:13" x14ac:dyDescent="0.25">
      <c r="D15456" s="27"/>
      <c r="M15456" s="17"/>
    </row>
    <row r="15457" spans="4:13" x14ac:dyDescent="0.25">
      <c r="D15457" s="27"/>
      <c r="M15457" s="17"/>
    </row>
    <row r="15458" spans="4:13" x14ac:dyDescent="0.25">
      <c r="D15458" s="27"/>
      <c r="M15458" s="17"/>
    </row>
    <row r="15459" spans="4:13" x14ac:dyDescent="0.25">
      <c r="D15459" s="27"/>
      <c r="M15459" s="17"/>
    </row>
    <row r="15460" spans="4:13" x14ac:dyDescent="0.25">
      <c r="D15460" s="27"/>
      <c r="M15460" s="17"/>
    </row>
    <row r="15461" spans="4:13" x14ac:dyDescent="0.25">
      <c r="D15461" s="27"/>
      <c r="M15461" s="17"/>
    </row>
    <row r="15462" spans="4:13" x14ac:dyDescent="0.25">
      <c r="D15462" s="27"/>
      <c r="M15462" s="17"/>
    </row>
    <row r="15463" spans="4:13" x14ac:dyDescent="0.25">
      <c r="D15463" s="27"/>
      <c r="M15463" s="17"/>
    </row>
    <row r="15464" spans="4:13" x14ac:dyDescent="0.25">
      <c r="D15464" s="27"/>
      <c r="M15464" s="17"/>
    </row>
    <row r="15465" spans="4:13" x14ac:dyDescent="0.25">
      <c r="D15465" s="27"/>
      <c r="M15465" s="17"/>
    </row>
    <row r="15466" spans="4:13" x14ac:dyDescent="0.25">
      <c r="D15466" s="27"/>
      <c r="M15466" s="17"/>
    </row>
    <row r="15467" spans="4:13" x14ac:dyDescent="0.25">
      <c r="D15467" s="27"/>
      <c r="M15467" s="17"/>
    </row>
    <row r="15468" spans="4:13" x14ac:dyDescent="0.25">
      <c r="D15468" s="27"/>
      <c r="M15468" s="17"/>
    </row>
    <row r="15469" spans="4:13" x14ac:dyDescent="0.25">
      <c r="D15469" s="27"/>
      <c r="M15469" s="17"/>
    </row>
    <row r="15470" spans="4:13" x14ac:dyDescent="0.25">
      <c r="D15470" s="27"/>
      <c r="M15470" s="17"/>
    </row>
    <row r="15471" spans="4:13" x14ac:dyDescent="0.25">
      <c r="D15471" s="27"/>
      <c r="M15471" s="17"/>
    </row>
    <row r="15472" spans="4:13" x14ac:dyDescent="0.25">
      <c r="D15472" s="27"/>
      <c r="M15472" s="17"/>
    </row>
    <row r="15473" spans="4:13" x14ac:dyDescent="0.25">
      <c r="D15473" s="27"/>
      <c r="M15473" s="17"/>
    </row>
    <row r="15474" spans="4:13" x14ac:dyDescent="0.25">
      <c r="D15474" s="27"/>
      <c r="M15474" s="17"/>
    </row>
    <row r="15475" spans="4:13" x14ac:dyDescent="0.25">
      <c r="D15475" s="27"/>
      <c r="M15475" s="17"/>
    </row>
    <row r="15476" spans="4:13" x14ac:dyDescent="0.25">
      <c r="D15476" s="27"/>
      <c r="M15476" s="17"/>
    </row>
    <row r="15477" spans="4:13" x14ac:dyDescent="0.25">
      <c r="D15477" s="27"/>
      <c r="M15477" s="17"/>
    </row>
    <row r="15478" spans="4:13" x14ac:dyDescent="0.25">
      <c r="D15478" s="27"/>
      <c r="M15478" s="17"/>
    </row>
    <row r="15479" spans="4:13" x14ac:dyDescent="0.25">
      <c r="D15479" s="27"/>
      <c r="M15479" s="17"/>
    </row>
    <row r="15480" spans="4:13" x14ac:dyDescent="0.25">
      <c r="D15480" s="27"/>
      <c r="M15480" s="17"/>
    </row>
    <row r="15481" spans="4:13" x14ac:dyDescent="0.25">
      <c r="D15481" s="27"/>
      <c r="M15481" s="17"/>
    </row>
    <row r="15482" spans="4:13" x14ac:dyDescent="0.25">
      <c r="D15482" s="27"/>
      <c r="M15482" s="17"/>
    </row>
    <row r="15483" spans="4:13" x14ac:dyDescent="0.25">
      <c r="D15483" s="27"/>
      <c r="M15483" s="17"/>
    </row>
    <row r="15484" spans="4:13" x14ac:dyDescent="0.25">
      <c r="D15484" s="27"/>
      <c r="M15484" s="17"/>
    </row>
    <row r="15485" spans="4:13" x14ac:dyDescent="0.25">
      <c r="D15485" s="27"/>
      <c r="M15485" s="17"/>
    </row>
    <row r="15486" spans="4:13" x14ac:dyDescent="0.25">
      <c r="D15486" s="27"/>
      <c r="M15486" s="17"/>
    </row>
    <row r="15487" spans="4:13" x14ac:dyDescent="0.25">
      <c r="D15487" s="27"/>
      <c r="M15487" s="17"/>
    </row>
    <row r="15488" spans="4:13" x14ac:dyDescent="0.25">
      <c r="D15488" s="27"/>
      <c r="M15488" s="17"/>
    </row>
    <row r="15489" spans="4:13" x14ac:dyDescent="0.25">
      <c r="D15489" s="27"/>
      <c r="M15489" s="17"/>
    </row>
    <row r="15490" spans="4:13" x14ac:dyDescent="0.25">
      <c r="D15490" s="27"/>
      <c r="M15490" s="17"/>
    </row>
    <row r="15491" spans="4:13" x14ac:dyDescent="0.25">
      <c r="D15491" s="27"/>
      <c r="M15491" s="17"/>
    </row>
    <row r="15492" spans="4:13" x14ac:dyDescent="0.25">
      <c r="D15492" s="27"/>
      <c r="M15492" s="17"/>
    </row>
    <row r="15493" spans="4:13" x14ac:dyDescent="0.25">
      <c r="D15493" s="27"/>
      <c r="M15493" s="17"/>
    </row>
    <row r="15494" spans="4:13" x14ac:dyDescent="0.25">
      <c r="D15494" s="27"/>
      <c r="M15494" s="17"/>
    </row>
    <row r="15495" spans="4:13" x14ac:dyDescent="0.25">
      <c r="D15495" s="27"/>
      <c r="M15495" s="17"/>
    </row>
    <row r="15496" spans="4:13" x14ac:dyDescent="0.25">
      <c r="D15496" s="27"/>
      <c r="M15496" s="17"/>
    </row>
    <row r="15497" spans="4:13" x14ac:dyDescent="0.25">
      <c r="D15497" s="27"/>
      <c r="M15497" s="17"/>
    </row>
    <row r="15498" spans="4:13" x14ac:dyDescent="0.25">
      <c r="D15498" s="27"/>
      <c r="M15498" s="17"/>
    </row>
    <row r="15499" spans="4:13" x14ac:dyDescent="0.25">
      <c r="D15499" s="27"/>
      <c r="M15499" s="17"/>
    </row>
    <row r="15500" spans="4:13" x14ac:dyDescent="0.25">
      <c r="D15500" s="27"/>
      <c r="M15500" s="17"/>
    </row>
    <row r="15501" spans="4:13" x14ac:dyDescent="0.25">
      <c r="D15501" s="27"/>
      <c r="M15501" s="17"/>
    </row>
    <row r="15502" spans="4:13" x14ac:dyDescent="0.25">
      <c r="D15502" s="27"/>
      <c r="M15502" s="17"/>
    </row>
    <row r="15503" spans="4:13" x14ac:dyDescent="0.25">
      <c r="D15503" s="27"/>
      <c r="M15503" s="17"/>
    </row>
    <row r="15504" spans="4:13" x14ac:dyDescent="0.25">
      <c r="D15504" s="27"/>
      <c r="M15504" s="17"/>
    </row>
    <row r="15505" spans="4:13" x14ac:dyDescent="0.25">
      <c r="D15505" s="27"/>
      <c r="M15505" s="17"/>
    </row>
    <row r="15506" spans="4:13" x14ac:dyDescent="0.25">
      <c r="D15506" s="27"/>
      <c r="M15506" s="17"/>
    </row>
    <row r="15507" spans="4:13" x14ac:dyDescent="0.25">
      <c r="D15507" s="27"/>
      <c r="M15507" s="17"/>
    </row>
    <row r="15508" spans="4:13" x14ac:dyDescent="0.25">
      <c r="D15508" s="27"/>
      <c r="M15508" s="17"/>
    </row>
    <row r="15509" spans="4:13" x14ac:dyDescent="0.25">
      <c r="D15509" s="27"/>
      <c r="M15509" s="17"/>
    </row>
    <row r="15510" spans="4:13" x14ac:dyDescent="0.25">
      <c r="D15510" s="27"/>
      <c r="M15510" s="17"/>
    </row>
    <row r="15511" spans="4:13" x14ac:dyDescent="0.25">
      <c r="D15511" s="27"/>
      <c r="M15511" s="17"/>
    </row>
    <row r="15512" spans="4:13" x14ac:dyDescent="0.25">
      <c r="D15512" s="27"/>
      <c r="M15512" s="17"/>
    </row>
    <row r="15513" spans="4:13" x14ac:dyDescent="0.25">
      <c r="D15513" s="27"/>
      <c r="M15513" s="17"/>
    </row>
    <row r="15514" spans="4:13" x14ac:dyDescent="0.25">
      <c r="D15514" s="27"/>
      <c r="M15514" s="17"/>
    </row>
    <row r="15515" spans="4:13" x14ac:dyDescent="0.25">
      <c r="D15515" s="27"/>
      <c r="M15515" s="17"/>
    </row>
    <row r="15516" spans="4:13" x14ac:dyDescent="0.25">
      <c r="D15516" s="27"/>
      <c r="M15516" s="17"/>
    </row>
    <row r="15517" spans="4:13" x14ac:dyDescent="0.25">
      <c r="D15517" s="27"/>
      <c r="M15517" s="17"/>
    </row>
    <row r="15518" spans="4:13" x14ac:dyDescent="0.25">
      <c r="D15518" s="27"/>
      <c r="M15518" s="17"/>
    </row>
    <row r="15519" spans="4:13" x14ac:dyDescent="0.25">
      <c r="D15519" s="27"/>
      <c r="M15519" s="17"/>
    </row>
    <row r="15520" spans="4:13" x14ac:dyDescent="0.25">
      <c r="D15520" s="27"/>
      <c r="M15520" s="17"/>
    </row>
    <row r="15521" spans="4:13" x14ac:dyDescent="0.25">
      <c r="D15521" s="27"/>
      <c r="M15521" s="17"/>
    </row>
    <row r="15522" spans="4:13" x14ac:dyDescent="0.25">
      <c r="D15522" s="27"/>
      <c r="M15522" s="17"/>
    </row>
    <row r="15523" spans="4:13" x14ac:dyDescent="0.25">
      <c r="D15523" s="27"/>
      <c r="M15523" s="17"/>
    </row>
    <row r="15524" spans="4:13" x14ac:dyDescent="0.25">
      <c r="D15524" s="27"/>
      <c r="M15524" s="17"/>
    </row>
    <row r="15525" spans="4:13" x14ac:dyDescent="0.25">
      <c r="D15525" s="27"/>
      <c r="M15525" s="17"/>
    </row>
    <row r="15526" spans="4:13" x14ac:dyDescent="0.25">
      <c r="D15526" s="27"/>
      <c r="M15526" s="17"/>
    </row>
    <row r="15527" spans="4:13" x14ac:dyDescent="0.25">
      <c r="D15527" s="27"/>
      <c r="M15527" s="17"/>
    </row>
    <row r="15528" spans="4:13" x14ac:dyDescent="0.25">
      <c r="D15528" s="27"/>
      <c r="M15528" s="17"/>
    </row>
    <row r="15529" spans="4:13" x14ac:dyDescent="0.25">
      <c r="D15529" s="27"/>
      <c r="M15529" s="17"/>
    </row>
    <row r="15530" spans="4:13" x14ac:dyDescent="0.25">
      <c r="D15530" s="27"/>
      <c r="M15530" s="17"/>
    </row>
    <row r="15531" spans="4:13" x14ac:dyDescent="0.25">
      <c r="D15531" s="27"/>
      <c r="M15531" s="17"/>
    </row>
    <row r="15532" spans="4:13" x14ac:dyDescent="0.25">
      <c r="D15532" s="27"/>
      <c r="M15532" s="17"/>
    </row>
    <row r="15533" spans="4:13" x14ac:dyDescent="0.25">
      <c r="D15533" s="27"/>
      <c r="M15533" s="17"/>
    </row>
    <row r="15534" spans="4:13" x14ac:dyDescent="0.25">
      <c r="D15534" s="27"/>
      <c r="M15534" s="17"/>
    </row>
    <row r="15535" spans="4:13" x14ac:dyDescent="0.25">
      <c r="D15535" s="27"/>
      <c r="M15535" s="17"/>
    </row>
    <row r="15536" spans="4:13" x14ac:dyDescent="0.25">
      <c r="D15536" s="27"/>
      <c r="M15536" s="17"/>
    </row>
    <row r="15537" spans="4:13" x14ac:dyDescent="0.25">
      <c r="D15537" s="27"/>
      <c r="M15537" s="17"/>
    </row>
    <row r="15538" spans="4:13" x14ac:dyDescent="0.25">
      <c r="D15538" s="27"/>
      <c r="M15538" s="17"/>
    </row>
    <row r="15539" spans="4:13" x14ac:dyDescent="0.25">
      <c r="D15539" s="27"/>
      <c r="M15539" s="17"/>
    </row>
    <row r="15540" spans="4:13" x14ac:dyDescent="0.25">
      <c r="D15540" s="27"/>
      <c r="M15540" s="17"/>
    </row>
    <row r="15541" spans="4:13" x14ac:dyDescent="0.25">
      <c r="D15541" s="27"/>
      <c r="M15541" s="17"/>
    </row>
    <row r="15542" spans="4:13" x14ac:dyDescent="0.25">
      <c r="D15542" s="27"/>
      <c r="M15542" s="17"/>
    </row>
    <row r="15543" spans="4:13" x14ac:dyDescent="0.25">
      <c r="D15543" s="27"/>
      <c r="M15543" s="17"/>
    </row>
    <row r="15544" spans="4:13" x14ac:dyDescent="0.25">
      <c r="D15544" s="27"/>
      <c r="M15544" s="17"/>
    </row>
    <row r="15545" spans="4:13" x14ac:dyDescent="0.25">
      <c r="D15545" s="27"/>
      <c r="M15545" s="17"/>
    </row>
    <row r="15546" spans="4:13" x14ac:dyDescent="0.25">
      <c r="D15546" s="27"/>
      <c r="M15546" s="17"/>
    </row>
    <row r="15547" spans="4:13" x14ac:dyDescent="0.25">
      <c r="D15547" s="27"/>
      <c r="M15547" s="17"/>
    </row>
    <row r="15548" spans="4:13" x14ac:dyDescent="0.25">
      <c r="D15548" s="27"/>
      <c r="M15548" s="17"/>
    </row>
    <row r="15549" spans="4:13" x14ac:dyDescent="0.25">
      <c r="D15549" s="27"/>
      <c r="M15549" s="17"/>
    </row>
    <row r="15550" spans="4:13" x14ac:dyDescent="0.25">
      <c r="D15550" s="27"/>
      <c r="M15550" s="17"/>
    </row>
    <row r="15551" spans="4:13" x14ac:dyDescent="0.25">
      <c r="D15551" s="27"/>
      <c r="M15551" s="17"/>
    </row>
    <row r="15552" spans="4:13" x14ac:dyDescent="0.25">
      <c r="D15552" s="27"/>
      <c r="M15552" s="17"/>
    </row>
    <row r="15553" spans="4:13" x14ac:dyDescent="0.25">
      <c r="D15553" s="27"/>
      <c r="M15553" s="17"/>
    </row>
    <row r="15554" spans="4:13" x14ac:dyDescent="0.25">
      <c r="D15554" s="27"/>
      <c r="M15554" s="17"/>
    </row>
    <row r="15555" spans="4:13" x14ac:dyDescent="0.25">
      <c r="D15555" s="27"/>
      <c r="M15555" s="17"/>
    </row>
    <row r="15556" spans="4:13" x14ac:dyDescent="0.25">
      <c r="D15556" s="27"/>
      <c r="M15556" s="17"/>
    </row>
    <row r="15557" spans="4:13" x14ac:dyDescent="0.25">
      <c r="D15557" s="27"/>
      <c r="M15557" s="17"/>
    </row>
    <row r="15558" spans="4:13" x14ac:dyDescent="0.25">
      <c r="D15558" s="27"/>
      <c r="M15558" s="17"/>
    </row>
    <row r="15559" spans="4:13" x14ac:dyDescent="0.25">
      <c r="D15559" s="27"/>
      <c r="M15559" s="17"/>
    </row>
    <row r="15560" spans="4:13" x14ac:dyDescent="0.25">
      <c r="D15560" s="27"/>
      <c r="M15560" s="17"/>
    </row>
    <row r="15561" spans="4:13" x14ac:dyDescent="0.25">
      <c r="D15561" s="27"/>
      <c r="M15561" s="17"/>
    </row>
    <row r="15562" spans="4:13" x14ac:dyDescent="0.25">
      <c r="D15562" s="27"/>
      <c r="M15562" s="17"/>
    </row>
    <row r="15563" spans="4:13" x14ac:dyDescent="0.25">
      <c r="D15563" s="27"/>
      <c r="M15563" s="17"/>
    </row>
    <row r="15564" spans="4:13" x14ac:dyDescent="0.25">
      <c r="D15564" s="27"/>
      <c r="M15564" s="17"/>
    </row>
    <row r="15565" spans="4:13" x14ac:dyDescent="0.25">
      <c r="D15565" s="27"/>
      <c r="M15565" s="17"/>
    </row>
    <row r="15566" spans="4:13" x14ac:dyDescent="0.25">
      <c r="D15566" s="27"/>
      <c r="M15566" s="17"/>
    </row>
    <row r="15567" spans="4:13" x14ac:dyDescent="0.25">
      <c r="D15567" s="27"/>
      <c r="M15567" s="17"/>
    </row>
    <row r="15568" spans="4:13" x14ac:dyDescent="0.25">
      <c r="D15568" s="27"/>
      <c r="M15568" s="17"/>
    </row>
    <row r="15569" spans="4:13" x14ac:dyDescent="0.25">
      <c r="D15569" s="27"/>
      <c r="M15569" s="17"/>
    </row>
    <row r="15570" spans="4:13" x14ac:dyDescent="0.25">
      <c r="D15570" s="27"/>
      <c r="M15570" s="17"/>
    </row>
    <row r="15571" spans="4:13" x14ac:dyDescent="0.25">
      <c r="D15571" s="27"/>
      <c r="M15571" s="17"/>
    </row>
    <row r="15572" spans="4:13" x14ac:dyDescent="0.25">
      <c r="D15572" s="27"/>
      <c r="M15572" s="17"/>
    </row>
    <row r="15573" spans="4:13" x14ac:dyDescent="0.25">
      <c r="D15573" s="27"/>
      <c r="M15573" s="17"/>
    </row>
    <row r="15574" spans="4:13" x14ac:dyDescent="0.25">
      <c r="D15574" s="27"/>
      <c r="M15574" s="17"/>
    </row>
    <row r="15575" spans="4:13" x14ac:dyDescent="0.25">
      <c r="D15575" s="27"/>
      <c r="M15575" s="17"/>
    </row>
    <row r="15576" spans="4:13" x14ac:dyDescent="0.25">
      <c r="D15576" s="27"/>
      <c r="M15576" s="17"/>
    </row>
    <row r="15577" spans="4:13" x14ac:dyDescent="0.25">
      <c r="D15577" s="27"/>
      <c r="M15577" s="17"/>
    </row>
    <row r="15578" spans="4:13" x14ac:dyDescent="0.25">
      <c r="D15578" s="27"/>
      <c r="M15578" s="17"/>
    </row>
    <row r="15579" spans="4:13" x14ac:dyDescent="0.25">
      <c r="D15579" s="27"/>
      <c r="M15579" s="17"/>
    </row>
    <row r="15580" spans="4:13" x14ac:dyDescent="0.25">
      <c r="D15580" s="27"/>
      <c r="M15580" s="17"/>
    </row>
    <row r="15581" spans="4:13" x14ac:dyDescent="0.25">
      <c r="D15581" s="27"/>
      <c r="M15581" s="17"/>
    </row>
    <row r="15582" spans="4:13" x14ac:dyDescent="0.25">
      <c r="D15582" s="27"/>
      <c r="M15582" s="17"/>
    </row>
    <row r="15583" spans="4:13" x14ac:dyDescent="0.25">
      <c r="D15583" s="27"/>
      <c r="M15583" s="17"/>
    </row>
    <row r="15584" spans="4:13" x14ac:dyDescent="0.25">
      <c r="D15584" s="27"/>
      <c r="M15584" s="17"/>
    </row>
    <row r="15585" spans="4:13" x14ac:dyDescent="0.25">
      <c r="D15585" s="27"/>
      <c r="M15585" s="17"/>
    </row>
    <row r="15586" spans="4:13" x14ac:dyDescent="0.25">
      <c r="D15586" s="27"/>
      <c r="M15586" s="17"/>
    </row>
    <row r="15587" spans="4:13" x14ac:dyDescent="0.25">
      <c r="D15587" s="27"/>
      <c r="M15587" s="17"/>
    </row>
    <row r="15588" spans="4:13" x14ac:dyDescent="0.25">
      <c r="D15588" s="27"/>
      <c r="M15588" s="17"/>
    </row>
    <row r="15589" spans="4:13" x14ac:dyDescent="0.25">
      <c r="D15589" s="27"/>
      <c r="M15589" s="17"/>
    </row>
    <row r="15590" spans="4:13" x14ac:dyDescent="0.25">
      <c r="D15590" s="27"/>
      <c r="M15590" s="17"/>
    </row>
    <row r="15591" spans="4:13" x14ac:dyDescent="0.25">
      <c r="D15591" s="27"/>
      <c r="M15591" s="17"/>
    </row>
    <row r="15592" spans="4:13" x14ac:dyDescent="0.25">
      <c r="D15592" s="27"/>
      <c r="M15592" s="17"/>
    </row>
    <row r="15593" spans="4:13" x14ac:dyDescent="0.25">
      <c r="D15593" s="27"/>
      <c r="M15593" s="17"/>
    </row>
    <row r="15594" spans="4:13" x14ac:dyDescent="0.25">
      <c r="D15594" s="27"/>
      <c r="M15594" s="17"/>
    </row>
    <row r="15595" spans="4:13" x14ac:dyDescent="0.25">
      <c r="D15595" s="27"/>
      <c r="M15595" s="17"/>
    </row>
    <row r="15596" spans="4:13" x14ac:dyDescent="0.25">
      <c r="D15596" s="27"/>
      <c r="M15596" s="17"/>
    </row>
    <row r="15597" spans="4:13" x14ac:dyDescent="0.25">
      <c r="D15597" s="27"/>
      <c r="M15597" s="17"/>
    </row>
    <row r="15598" spans="4:13" x14ac:dyDescent="0.25">
      <c r="D15598" s="27"/>
      <c r="M15598" s="17"/>
    </row>
    <row r="15599" spans="4:13" x14ac:dyDescent="0.25">
      <c r="D15599" s="27"/>
      <c r="M15599" s="17"/>
    </row>
    <row r="15600" spans="4:13" x14ac:dyDescent="0.25">
      <c r="D15600" s="27"/>
      <c r="M15600" s="17"/>
    </row>
    <row r="15601" spans="4:13" x14ac:dyDescent="0.25">
      <c r="D15601" s="27"/>
      <c r="M15601" s="17"/>
    </row>
    <row r="15602" spans="4:13" x14ac:dyDescent="0.25">
      <c r="D15602" s="27"/>
      <c r="M15602" s="17"/>
    </row>
    <row r="15603" spans="4:13" x14ac:dyDescent="0.25">
      <c r="D15603" s="27"/>
      <c r="M15603" s="17"/>
    </row>
    <row r="15604" spans="4:13" x14ac:dyDescent="0.25">
      <c r="D15604" s="27"/>
      <c r="M15604" s="17"/>
    </row>
    <row r="15605" spans="4:13" x14ac:dyDescent="0.25">
      <c r="D15605" s="27"/>
      <c r="M15605" s="17"/>
    </row>
    <row r="15606" spans="4:13" x14ac:dyDescent="0.25">
      <c r="D15606" s="27"/>
      <c r="M15606" s="17"/>
    </row>
    <row r="15607" spans="4:13" x14ac:dyDescent="0.25">
      <c r="D15607" s="27"/>
      <c r="M15607" s="17"/>
    </row>
    <row r="15608" spans="4:13" x14ac:dyDescent="0.25">
      <c r="D15608" s="27"/>
      <c r="M15608" s="17"/>
    </row>
    <row r="15609" spans="4:13" x14ac:dyDescent="0.25">
      <c r="D15609" s="27"/>
      <c r="M15609" s="17"/>
    </row>
    <row r="15610" spans="4:13" x14ac:dyDescent="0.25">
      <c r="D15610" s="27"/>
      <c r="M15610" s="17"/>
    </row>
    <row r="15611" spans="4:13" x14ac:dyDescent="0.25">
      <c r="D15611" s="27"/>
      <c r="M15611" s="17"/>
    </row>
    <row r="15612" spans="4:13" x14ac:dyDescent="0.25">
      <c r="D15612" s="27"/>
      <c r="M15612" s="17"/>
    </row>
    <row r="15613" spans="4:13" x14ac:dyDescent="0.25">
      <c r="D15613" s="27"/>
      <c r="M15613" s="17"/>
    </row>
    <row r="15614" spans="4:13" x14ac:dyDescent="0.25">
      <c r="D15614" s="27"/>
      <c r="M15614" s="17"/>
    </row>
    <row r="15615" spans="4:13" x14ac:dyDescent="0.25">
      <c r="D15615" s="27"/>
      <c r="M15615" s="17"/>
    </row>
    <row r="15616" spans="4:13" x14ac:dyDescent="0.25">
      <c r="D15616" s="27"/>
      <c r="M15616" s="17"/>
    </row>
    <row r="15617" spans="4:13" x14ac:dyDescent="0.25">
      <c r="D15617" s="27"/>
      <c r="M15617" s="17"/>
    </row>
    <row r="15618" spans="4:13" x14ac:dyDescent="0.25">
      <c r="D15618" s="27"/>
      <c r="M15618" s="17"/>
    </row>
    <row r="15619" spans="4:13" x14ac:dyDescent="0.25">
      <c r="D15619" s="27"/>
      <c r="M15619" s="17"/>
    </row>
    <row r="15620" spans="4:13" x14ac:dyDescent="0.25">
      <c r="D15620" s="27"/>
      <c r="M15620" s="17"/>
    </row>
    <row r="15621" spans="4:13" x14ac:dyDescent="0.25">
      <c r="D15621" s="27"/>
      <c r="M15621" s="17"/>
    </row>
    <row r="15622" spans="4:13" x14ac:dyDescent="0.25">
      <c r="D15622" s="27"/>
      <c r="M15622" s="17"/>
    </row>
    <row r="15623" spans="4:13" x14ac:dyDescent="0.25">
      <c r="D15623" s="27"/>
      <c r="M15623" s="17"/>
    </row>
    <row r="15624" spans="4:13" x14ac:dyDescent="0.25">
      <c r="D15624" s="27"/>
      <c r="M15624" s="17"/>
    </row>
    <row r="15625" spans="4:13" x14ac:dyDescent="0.25">
      <c r="D15625" s="27"/>
      <c r="M15625" s="17"/>
    </row>
    <row r="15626" spans="4:13" x14ac:dyDescent="0.25">
      <c r="D15626" s="27"/>
      <c r="M15626" s="17"/>
    </row>
    <row r="15627" spans="4:13" x14ac:dyDescent="0.25">
      <c r="D15627" s="27"/>
      <c r="M15627" s="17"/>
    </row>
    <row r="15628" spans="4:13" x14ac:dyDescent="0.25">
      <c r="D15628" s="27"/>
      <c r="M15628" s="17"/>
    </row>
    <row r="15629" spans="4:13" x14ac:dyDescent="0.25">
      <c r="D15629" s="27"/>
      <c r="M15629" s="17"/>
    </row>
    <row r="15630" spans="4:13" x14ac:dyDescent="0.25">
      <c r="D15630" s="27"/>
      <c r="M15630" s="17"/>
    </row>
    <row r="15631" spans="4:13" x14ac:dyDescent="0.25">
      <c r="D15631" s="27"/>
      <c r="M15631" s="17"/>
    </row>
    <row r="15632" spans="4:13" x14ac:dyDescent="0.25">
      <c r="D15632" s="27"/>
      <c r="M15632" s="17"/>
    </row>
    <row r="15633" spans="4:13" x14ac:dyDescent="0.25">
      <c r="D15633" s="27"/>
      <c r="M15633" s="17"/>
    </row>
    <row r="15634" spans="4:13" x14ac:dyDescent="0.25">
      <c r="D15634" s="27"/>
      <c r="M15634" s="17"/>
    </row>
    <row r="15635" spans="4:13" x14ac:dyDescent="0.25">
      <c r="D15635" s="27"/>
      <c r="M15635" s="17"/>
    </row>
    <row r="15636" spans="4:13" x14ac:dyDescent="0.25">
      <c r="D15636" s="27"/>
      <c r="M15636" s="17"/>
    </row>
    <row r="15637" spans="4:13" x14ac:dyDescent="0.25">
      <c r="D15637" s="27"/>
      <c r="M15637" s="17"/>
    </row>
    <row r="15638" spans="4:13" x14ac:dyDescent="0.25">
      <c r="D15638" s="27"/>
      <c r="M15638" s="17"/>
    </row>
    <row r="15639" spans="4:13" x14ac:dyDescent="0.25">
      <c r="D15639" s="27"/>
      <c r="M15639" s="17"/>
    </row>
    <row r="15640" spans="4:13" x14ac:dyDescent="0.25">
      <c r="D15640" s="27"/>
      <c r="M15640" s="17"/>
    </row>
    <row r="15641" spans="4:13" x14ac:dyDescent="0.25">
      <c r="D15641" s="27"/>
      <c r="M15641" s="17"/>
    </row>
    <row r="15642" spans="4:13" x14ac:dyDescent="0.25">
      <c r="D15642" s="27"/>
      <c r="M15642" s="17"/>
    </row>
    <row r="15643" spans="4:13" x14ac:dyDescent="0.25">
      <c r="D15643" s="27"/>
      <c r="M15643" s="17"/>
    </row>
    <row r="15644" spans="4:13" x14ac:dyDescent="0.25">
      <c r="D15644" s="27"/>
      <c r="M15644" s="17"/>
    </row>
    <row r="15645" spans="4:13" x14ac:dyDescent="0.25">
      <c r="D15645" s="27"/>
      <c r="M15645" s="17"/>
    </row>
    <row r="15646" spans="4:13" x14ac:dyDescent="0.25">
      <c r="D15646" s="27"/>
      <c r="M15646" s="17"/>
    </row>
    <row r="15647" spans="4:13" x14ac:dyDescent="0.25">
      <c r="D15647" s="27"/>
      <c r="M15647" s="17"/>
    </row>
    <row r="15648" spans="4:13" x14ac:dyDescent="0.25">
      <c r="D15648" s="27"/>
      <c r="M15648" s="17"/>
    </row>
    <row r="15649" spans="4:13" x14ac:dyDescent="0.25">
      <c r="D15649" s="27"/>
      <c r="M15649" s="17"/>
    </row>
    <row r="15650" spans="4:13" x14ac:dyDescent="0.25">
      <c r="D15650" s="27"/>
      <c r="M15650" s="17"/>
    </row>
    <row r="15651" spans="4:13" x14ac:dyDescent="0.25">
      <c r="D15651" s="27"/>
      <c r="M15651" s="17"/>
    </row>
    <row r="15652" spans="4:13" x14ac:dyDescent="0.25">
      <c r="D15652" s="27"/>
      <c r="M15652" s="17"/>
    </row>
    <row r="15653" spans="4:13" x14ac:dyDescent="0.25">
      <c r="D15653" s="27"/>
      <c r="M15653" s="17"/>
    </row>
    <row r="15654" spans="4:13" x14ac:dyDescent="0.25">
      <c r="D15654" s="27"/>
      <c r="M15654" s="17"/>
    </row>
    <row r="15655" spans="4:13" x14ac:dyDescent="0.25">
      <c r="D15655" s="27"/>
      <c r="M15655" s="17"/>
    </row>
    <row r="15656" spans="4:13" x14ac:dyDescent="0.25">
      <c r="D15656" s="27"/>
      <c r="M15656" s="17"/>
    </row>
    <row r="15657" spans="4:13" x14ac:dyDescent="0.25">
      <c r="D15657" s="27"/>
      <c r="M15657" s="17"/>
    </row>
    <row r="15658" spans="4:13" x14ac:dyDescent="0.25">
      <c r="D15658" s="27"/>
      <c r="M15658" s="17"/>
    </row>
    <row r="15659" spans="4:13" x14ac:dyDescent="0.25">
      <c r="D15659" s="27"/>
      <c r="M15659" s="17"/>
    </row>
    <row r="15660" spans="4:13" x14ac:dyDescent="0.25">
      <c r="D15660" s="27"/>
      <c r="M15660" s="17"/>
    </row>
    <row r="15661" spans="4:13" x14ac:dyDescent="0.25">
      <c r="D15661" s="27"/>
      <c r="M15661" s="17"/>
    </row>
    <row r="15662" spans="4:13" x14ac:dyDescent="0.25">
      <c r="D15662" s="27"/>
      <c r="M15662" s="17"/>
    </row>
    <row r="15663" spans="4:13" x14ac:dyDescent="0.25">
      <c r="D15663" s="27"/>
      <c r="M15663" s="17"/>
    </row>
    <row r="15664" spans="4:13" x14ac:dyDescent="0.25">
      <c r="D15664" s="27"/>
      <c r="M15664" s="17"/>
    </row>
    <row r="15665" spans="4:13" x14ac:dyDescent="0.25">
      <c r="D15665" s="27"/>
      <c r="M15665" s="17"/>
    </row>
    <row r="15666" spans="4:13" x14ac:dyDescent="0.25">
      <c r="D15666" s="27"/>
      <c r="M15666" s="17"/>
    </row>
    <row r="15667" spans="4:13" x14ac:dyDescent="0.25">
      <c r="D15667" s="27"/>
      <c r="M15667" s="17"/>
    </row>
    <row r="15668" spans="4:13" x14ac:dyDescent="0.25">
      <c r="D15668" s="27"/>
      <c r="M15668" s="17"/>
    </row>
    <row r="15669" spans="4:13" x14ac:dyDescent="0.25">
      <c r="D15669" s="27"/>
      <c r="M15669" s="17"/>
    </row>
    <row r="15670" spans="4:13" x14ac:dyDescent="0.25">
      <c r="D15670" s="27"/>
      <c r="M15670" s="17"/>
    </row>
    <row r="15671" spans="4:13" x14ac:dyDescent="0.25">
      <c r="D15671" s="27"/>
      <c r="M15671" s="17"/>
    </row>
    <row r="15672" spans="4:13" x14ac:dyDescent="0.25">
      <c r="D15672" s="27"/>
      <c r="M15672" s="17"/>
    </row>
    <row r="15673" spans="4:13" x14ac:dyDescent="0.25">
      <c r="D15673" s="27"/>
      <c r="M15673" s="17"/>
    </row>
    <row r="15674" spans="4:13" x14ac:dyDescent="0.25">
      <c r="D15674" s="27"/>
      <c r="M15674" s="17"/>
    </row>
    <row r="15675" spans="4:13" x14ac:dyDescent="0.25">
      <c r="D15675" s="27"/>
      <c r="M15675" s="17"/>
    </row>
    <row r="15676" spans="4:13" x14ac:dyDescent="0.25">
      <c r="D15676" s="27"/>
      <c r="M15676" s="17"/>
    </row>
    <row r="15677" spans="4:13" x14ac:dyDescent="0.25">
      <c r="D15677" s="27"/>
      <c r="M15677" s="17"/>
    </row>
    <row r="15678" spans="4:13" x14ac:dyDescent="0.25">
      <c r="D15678" s="27"/>
      <c r="M15678" s="17"/>
    </row>
    <row r="15679" spans="4:13" x14ac:dyDescent="0.25">
      <c r="D15679" s="27"/>
      <c r="M15679" s="17"/>
    </row>
    <row r="15680" spans="4:13" x14ac:dyDescent="0.25">
      <c r="D15680" s="27"/>
      <c r="M15680" s="17"/>
    </row>
    <row r="15681" spans="4:13" x14ac:dyDescent="0.25">
      <c r="D15681" s="27"/>
      <c r="M15681" s="17"/>
    </row>
    <row r="15682" spans="4:13" x14ac:dyDescent="0.25">
      <c r="D15682" s="27"/>
      <c r="M15682" s="17"/>
    </row>
    <row r="15683" spans="4:13" x14ac:dyDescent="0.25">
      <c r="D15683" s="27"/>
      <c r="M15683" s="17"/>
    </row>
    <row r="15684" spans="4:13" x14ac:dyDescent="0.25">
      <c r="D15684" s="27"/>
      <c r="M15684" s="17"/>
    </row>
    <row r="15685" spans="4:13" x14ac:dyDescent="0.25">
      <c r="D15685" s="27"/>
      <c r="M15685" s="17"/>
    </row>
    <row r="15686" spans="4:13" x14ac:dyDescent="0.25">
      <c r="D15686" s="27"/>
      <c r="M15686" s="17"/>
    </row>
    <row r="15687" spans="4:13" x14ac:dyDescent="0.25">
      <c r="D15687" s="27"/>
      <c r="M15687" s="17"/>
    </row>
    <row r="15688" spans="4:13" x14ac:dyDescent="0.25">
      <c r="D15688" s="27"/>
      <c r="M15688" s="17"/>
    </row>
    <row r="15689" spans="4:13" x14ac:dyDescent="0.25">
      <c r="D15689" s="27"/>
      <c r="M15689" s="17"/>
    </row>
    <row r="15690" spans="4:13" x14ac:dyDescent="0.25">
      <c r="D15690" s="27"/>
      <c r="M15690" s="17"/>
    </row>
    <row r="15691" spans="4:13" x14ac:dyDescent="0.25">
      <c r="D15691" s="27"/>
      <c r="M15691" s="17"/>
    </row>
    <row r="15692" spans="4:13" x14ac:dyDescent="0.25">
      <c r="D15692" s="27"/>
      <c r="M15692" s="17"/>
    </row>
    <row r="15693" spans="4:13" x14ac:dyDescent="0.25">
      <c r="D15693" s="27"/>
      <c r="M15693" s="17"/>
    </row>
    <row r="15694" spans="4:13" x14ac:dyDescent="0.25">
      <c r="D15694" s="27"/>
      <c r="M15694" s="17"/>
    </row>
    <row r="15695" spans="4:13" x14ac:dyDescent="0.25">
      <c r="D15695" s="27"/>
      <c r="M15695" s="17"/>
    </row>
    <row r="15696" spans="4:13" x14ac:dyDescent="0.25">
      <c r="D15696" s="27"/>
      <c r="M15696" s="17"/>
    </row>
    <row r="15697" spans="4:13" x14ac:dyDescent="0.25">
      <c r="D15697" s="27"/>
      <c r="M15697" s="17"/>
    </row>
    <row r="15698" spans="4:13" x14ac:dyDescent="0.25">
      <c r="D15698" s="27"/>
      <c r="M15698" s="17"/>
    </row>
    <row r="15699" spans="4:13" x14ac:dyDescent="0.25">
      <c r="D15699" s="27"/>
      <c r="M15699" s="17"/>
    </row>
    <row r="15700" spans="4:13" x14ac:dyDescent="0.25">
      <c r="D15700" s="27"/>
      <c r="M15700" s="17"/>
    </row>
    <row r="15701" spans="4:13" x14ac:dyDescent="0.25">
      <c r="D15701" s="27"/>
      <c r="M15701" s="17"/>
    </row>
    <row r="15702" spans="4:13" x14ac:dyDescent="0.25">
      <c r="D15702" s="27"/>
      <c r="M15702" s="17"/>
    </row>
    <row r="15703" spans="4:13" x14ac:dyDescent="0.25">
      <c r="D15703" s="27"/>
      <c r="M15703" s="17"/>
    </row>
    <row r="15704" spans="4:13" x14ac:dyDescent="0.25">
      <c r="D15704" s="27"/>
      <c r="M15704" s="17"/>
    </row>
    <row r="15705" spans="4:13" x14ac:dyDescent="0.25">
      <c r="D15705" s="27"/>
      <c r="M15705" s="17"/>
    </row>
    <row r="15706" spans="4:13" x14ac:dyDescent="0.25">
      <c r="D15706" s="27"/>
      <c r="M15706" s="17"/>
    </row>
    <row r="15707" spans="4:13" x14ac:dyDescent="0.25">
      <c r="D15707" s="27"/>
      <c r="M15707" s="17"/>
    </row>
    <row r="15708" spans="4:13" x14ac:dyDescent="0.25">
      <c r="D15708" s="27"/>
      <c r="M15708" s="17"/>
    </row>
    <row r="15709" spans="4:13" x14ac:dyDescent="0.25">
      <c r="D15709" s="27"/>
      <c r="M15709" s="17"/>
    </row>
    <row r="15710" spans="4:13" x14ac:dyDescent="0.25">
      <c r="D15710" s="27"/>
      <c r="M15710" s="17"/>
    </row>
    <row r="15711" spans="4:13" x14ac:dyDescent="0.25">
      <c r="D15711" s="27"/>
      <c r="M15711" s="17"/>
    </row>
    <row r="15712" spans="4:13" x14ac:dyDescent="0.25">
      <c r="D15712" s="27"/>
      <c r="M15712" s="17"/>
    </row>
    <row r="15713" spans="4:13" x14ac:dyDescent="0.25">
      <c r="D15713" s="27"/>
      <c r="M15713" s="17"/>
    </row>
    <row r="15714" spans="4:13" x14ac:dyDescent="0.25">
      <c r="D15714" s="27"/>
      <c r="M15714" s="17"/>
    </row>
    <row r="15715" spans="4:13" x14ac:dyDescent="0.25">
      <c r="D15715" s="27"/>
      <c r="M15715" s="17"/>
    </row>
    <row r="15716" spans="4:13" x14ac:dyDescent="0.25">
      <c r="D15716" s="27"/>
      <c r="M15716" s="17"/>
    </row>
    <row r="15717" spans="4:13" x14ac:dyDescent="0.25">
      <c r="D15717" s="27"/>
      <c r="M15717" s="17"/>
    </row>
    <row r="15718" spans="4:13" x14ac:dyDescent="0.25">
      <c r="D15718" s="27"/>
      <c r="M15718" s="17"/>
    </row>
    <row r="15719" spans="4:13" x14ac:dyDescent="0.25">
      <c r="D15719" s="27"/>
      <c r="M15719" s="17"/>
    </row>
    <row r="15720" spans="4:13" x14ac:dyDescent="0.25">
      <c r="D15720" s="27"/>
      <c r="M15720" s="17"/>
    </row>
    <row r="15721" spans="4:13" x14ac:dyDescent="0.25">
      <c r="D15721" s="27"/>
      <c r="M15721" s="17"/>
    </row>
    <row r="15722" spans="4:13" x14ac:dyDescent="0.25">
      <c r="D15722" s="27"/>
      <c r="M15722" s="17"/>
    </row>
    <row r="15723" spans="4:13" x14ac:dyDescent="0.25">
      <c r="D15723" s="27"/>
      <c r="M15723" s="17"/>
    </row>
    <row r="15724" spans="4:13" x14ac:dyDescent="0.25">
      <c r="D15724" s="27"/>
      <c r="M15724" s="17"/>
    </row>
    <row r="15725" spans="4:13" x14ac:dyDescent="0.25">
      <c r="D15725" s="27"/>
      <c r="M15725" s="17"/>
    </row>
    <row r="15726" spans="4:13" x14ac:dyDescent="0.25">
      <c r="D15726" s="27"/>
      <c r="M15726" s="17"/>
    </row>
    <row r="15727" spans="4:13" x14ac:dyDescent="0.25">
      <c r="D15727" s="27"/>
      <c r="M15727" s="17"/>
    </row>
    <row r="15728" spans="4:13" x14ac:dyDescent="0.25">
      <c r="D15728" s="27"/>
      <c r="M15728" s="17"/>
    </row>
    <row r="15729" spans="4:13" x14ac:dyDescent="0.25">
      <c r="D15729" s="27"/>
      <c r="M15729" s="17"/>
    </row>
    <row r="15730" spans="4:13" x14ac:dyDescent="0.25">
      <c r="D15730" s="27"/>
      <c r="M15730" s="17"/>
    </row>
    <row r="15731" spans="4:13" x14ac:dyDescent="0.25">
      <c r="D15731" s="27"/>
      <c r="M15731" s="17"/>
    </row>
    <row r="15732" spans="4:13" x14ac:dyDescent="0.25">
      <c r="D15732" s="27"/>
      <c r="M15732" s="17"/>
    </row>
    <row r="15733" spans="4:13" x14ac:dyDescent="0.25">
      <c r="D15733" s="27"/>
      <c r="M15733" s="17"/>
    </row>
    <row r="15734" spans="4:13" x14ac:dyDescent="0.25">
      <c r="D15734" s="27"/>
      <c r="M15734" s="17"/>
    </row>
    <row r="15735" spans="4:13" x14ac:dyDescent="0.25">
      <c r="D15735" s="27"/>
      <c r="M15735" s="17"/>
    </row>
    <row r="15736" spans="4:13" x14ac:dyDescent="0.25">
      <c r="D15736" s="27"/>
      <c r="M15736" s="17"/>
    </row>
    <row r="15737" spans="4:13" x14ac:dyDescent="0.25">
      <c r="D15737" s="27"/>
      <c r="M15737" s="17"/>
    </row>
    <row r="15738" spans="4:13" x14ac:dyDescent="0.25">
      <c r="D15738" s="27"/>
      <c r="M15738" s="17"/>
    </row>
    <row r="15739" spans="4:13" x14ac:dyDescent="0.25">
      <c r="D15739" s="27"/>
      <c r="M15739" s="17"/>
    </row>
    <row r="15740" spans="4:13" x14ac:dyDescent="0.25">
      <c r="D15740" s="27"/>
      <c r="M15740" s="17"/>
    </row>
    <row r="15741" spans="4:13" x14ac:dyDescent="0.25">
      <c r="D15741" s="27"/>
      <c r="M15741" s="17"/>
    </row>
    <row r="15742" spans="4:13" x14ac:dyDescent="0.25">
      <c r="D15742" s="27"/>
      <c r="M15742" s="17"/>
    </row>
    <row r="15743" spans="4:13" x14ac:dyDescent="0.25">
      <c r="D15743" s="27"/>
      <c r="M15743" s="17"/>
    </row>
    <row r="15744" spans="4:13" x14ac:dyDescent="0.25">
      <c r="D15744" s="27"/>
      <c r="M15744" s="17"/>
    </row>
    <row r="15745" spans="4:13" x14ac:dyDescent="0.25">
      <c r="D15745" s="27"/>
      <c r="M15745" s="17"/>
    </row>
    <row r="15746" spans="4:13" x14ac:dyDescent="0.25">
      <c r="D15746" s="27"/>
      <c r="M15746" s="17"/>
    </row>
    <row r="15747" spans="4:13" x14ac:dyDescent="0.25">
      <c r="D15747" s="27"/>
      <c r="M15747" s="17"/>
    </row>
    <row r="15748" spans="4:13" x14ac:dyDescent="0.25">
      <c r="D15748" s="27"/>
      <c r="M15748" s="17"/>
    </row>
    <row r="15749" spans="4:13" x14ac:dyDescent="0.25">
      <c r="D15749" s="27"/>
      <c r="M15749" s="17"/>
    </row>
    <row r="15750" spans="4:13" x14ac:dyDescent="0.25">
      <c r="D15750" s="27"/>
      <c r="M15750" s="17"/>
    </row>
    <row r="15751" spans="4:13" x14ac:dyDescent="0.25">
      <c r="D15751" s="27"/>
      <c r="M15751" s="17"/>
    </row>
    <row r="15752" spans="4:13" x14ac:dyDescent="0.25">
      <c r="D15752" s="27"/>
      <c r="M15752" s="17"/>
    </row>
    <row r="15753" spans="4:13" x14ac:dyDescent="0.25">
      <c r="D15753" s="27"/>
      <c r="M15753" s="17"/>
    </row>
    <row r="15754" spans="4:13" x14ac:dyDescent="0.25">
      <c r="D15754" s="27"/>
      <c r="M15754" s="17"/>
    </row>
    <row r="15755" spans="4:13" x14ac:dyDescent="0.25">
      <c r="D15755" s="27"/>
      <c r="M15755" s="17"/>
    </row>
    <row r="15756" spans="4:13" x14ac:dyDescent="0.25">
      <c r="D15756" s="27"/>
      <c r="M15756" s="17"/>
    </row>
    <row r="15757" spans="4:13" x14ac:dyDescent="0.25">
      <c r="D15757" s="27"/>
      <c r="M15757" s="17"/>
    </row>
    <row r="15758" spans="4:13" x14ac:dyDescent="0.25">
      <c r="D15758" s="27"/>
      <c r="M15758" s="17"/>
    </row>
    <row r="15759" spans="4:13" x14ac:dyDescent="0.25">
      <c r="D15759" s="27"/>
      <c r="M15759" s="17"/>
    </row>
    <row r="15760" spans="4:13" x14ac:dyDescent="0.25">
      <c r="D15760" s="27"/>
      <c r="M15760" s="17"/>
    </row>
    <row r="15761" spans="4:13" x14ac:dyDescent="0.25">
      <c r="D15761" s="27"/>
      <c r="M15761" s="17"/>
    </row>
    <row r="15762" spans="4:13" x14ac:dyDescent="0.25">
      <c r="D15762" s="27"/>
      <c r="M15762" s="17"/>
    </row>
    <row r="15763" spans="4:13" x14ac:dyDescent="0.25">
      <c r="D15763" s="27"/>
      <c r="M15763" s="17"/>
    </row>
    <row r="15764" spans="4:13" x14ac:dyDescent="0.25">
      <c r="D15764" s="27"/>
      <c r="M15764" s="17"/>
    </row>
    <row r="15765" spans="4:13" x14ac:dyDescent="0.25">
      <c r="D15765" s="27"/>
      <c r="M15765" s="17"/>
    </row>
    <row r="15766" spans="4:13" x14ac:dyDescent="0.25">
      <c r="D15766" s="27"/>
      <c r="M15766" s="17"/>
    </row>
    <row r="15767" spans="4:13" x14ac:dyDescent="0.25">
      <c r="D15767" s="27"/>
      <c r="M15767" s="17"/>
    </row>
    <row r="15768" spans="4:13" x14ac:dyDescent="0.25">
      <c r="D15768" s="27"/>
      <c r="M15768" s="17"/>
    </row>
    <row r="15769" spans="4:13" x14ac:dyDescent="0.25">
      <c r="D15769" s="27"/>
      <c r="M15769" s="17"/>
    </row>
    <row r="15770" spans="4:13" x14ac:dyDescent="0.25">
      <c r="D15770" s="27"/>
      <c r="M15770" s="17"/>
    </row>
    <row r="15771" spans="4:13" x14ac:dyDescent="0.25">
      <c r="D15771" s="27"/>
      <c r="M15771" s="17"/>
    </row>
    <row r="15772" spans="4:13" x14ac:dyDescent="0.25">
      <c r="D15772" s="27"/>
      <c r="M15772" s="17"/>
    </row>
    <row r="15773" spans="4:13" x14ac:dyDescent="0.25">
      <c r="D15773" s="27"/>
      <c r="M15773" s="17"/>
    </row>
    <row r="15774" spans="4:13" x14ac:dyDescent="0.25">
      <c r="D15774" s="27"/>
      <c r="M15774" s="17"/>
    </row>
    <row r="15775" spans="4:13" x14ac:dyDescent="0.25">
      <c r="D15775" s="27"/>
      <c r="M15775" s="17"/>
    </row>
    <row r="15776" spans="4:13" x14ac:dyDescent="0.25">
      <c r="D15776" s="27"/>
      <c r="M15776" s="17"/>
    </row>
    <row r="15777" spans="4:13" x14ac:dyDescent="0.25">
      <c r="D15777" s="27"/>
      <c r="M15777" s="17"/>
    </row>
    <row r="15778" spans="4:13" x14ac:dyDescent="0.25">
      <c r="D15778" s="27"/>
      <c r="M15778" s="17"/>
    </row>
    <row r="15779" spans="4:13" x14ac:dyDescent="0.25">
      <c r="D15779" s="27"/>
      <c r="M15779" s="17"/>
    </row>
    <row r="15780" spans="4:13" x14ac:dyDescent="0.25">
      <c r="D15780" s="27"/>
      <c r="M15780" s="17"/>
    </row>
    <row r="15781" spans="4:13" x14ac:dyDescent="0.25">
      <c r="D15781" s="27"/>
      <c r="M15781" s="17"/>
    </row>
    <row r="15782" spans="4:13" x14ac:dyDescent="0.25">
      <c r="D15782" s="27"/>
      <c r="M15782" s="17"/>
    </row>
    <row r="15783" spans="4:13" x14ac:dyDescent="0.25">
      <c r="D15783" s="27"/>
      <c r="M15783" s="17"/>
    </row>
    <row r="15784" spans="4:13" x14ac:dyDescent="0.25">
      <c r="D15784" s="27"/>
      <c r="M15784" s="17"/>
    </row>
    <row r="15785" spans="4:13" x14ac:dyDescent="0.25">
      <c r="D15785" s="27"/>
      <c r="M15785" s="17"/>
    </row>
    <row r="15786" spans="4:13" x14ac:dyDescent="0.25">
      <c r="D15786" s="27"/>
      <c r="M15786" s="17"/>
    </row>
    <row r="15787" spans="4:13" x14ac:dyDescent="0.25">
      <c r="D15787" s="27"/>
      <c r="M15787" s="17"/>
    </row>
    <row r="15788" spans="4:13" x14ac:dyDescent="0.25">
      <c r="D15788" s="27"/>
      <c r="M15788" s="17"/>
    </row>
    <row r="15789" spans="4:13" x14ac:dyDescent="0.25">
      <c r="D15789" s="27"/>
      <c r="M15789" s="17"/>
    </row>
    <row r="15790" spans="4:13" x14ac:dyDescent="0.25">
      <c r="D15790" s="27"/>
      <c r="M15790" s="17"/>
    </row>
    <row r="15791" spans="4:13" x14ac:dyDescent="0.25">
      <c r="D15791" s="27"/>
      <c r="M15791" s="17"/>
    </row>
    <row r="15792" spans="4:13" x14ac:dyDescent="0.25">
      <c r="D15792" s="27"/>
      <c r="M15792" s="17"/>
    </row>
    <row r="15793" spans="4:13" x14ac:dyDescent="0.25">
      <c r="D15793" s="27"/>
      <c r="M15793" s="17"/>
    </row>
    <row r="15794" spans="4:13" x14ac:dyDescent="0.25">
      <c r="D15794" s="27"/>
      <c r="M15794" s="17"/>
    </row>
    <row r="15795" spans="4:13" x14ac:dyDescent="0.25">
      <c r="D15795" s="27"/>
      <c r="M15795" s="17"/>
    </row>
    <row r="15796" spans="4:13" x14ac:dyDescent="0.25">
      <c r="D15796" s="27"/>
      <c r="M15796" s="17"/>
    </row>
    <row r="15797" spans="4:13" x14ac:dyDescent="0.25">
      <c r="D15797" s="27"/>
      <c r="M15797" s="17"/>
    </row>
    <row r="15798" spans="4:13" x14ac:dyDescent="0.25">
      <c r="D15798" s="27"/>
      <c r="M15798" s="17"/>
    </row>
    <row r="15799" spans="4:13" x14ac:dyDescent="0.25">
      <c r="D15799" s="27"/>
      <c r="M15799" s="17"/>
    </row>
    <row r="15800" spans="4:13" x14ac:dyDescent="0.25">
      <c r="D15800" s="27"/>
      <c r="M15800" s="17"/>
    </row>
    <row r="15801" spans="4:13" x14ac:dyDescent="0.25">
      <c r="D15801" s="27"/>
      <c r="M15801" s="17"/>
    </row>
    <row r="15802" spans="4:13" x14ac:dyDescent="0.25">
      <c r="D15802" s="27"/>
      <c r="M15802" s="17"/>
    </row>
    <row r="15803" spans="4:13" x14ac:dyDescent="0.25">
      <c r="D15803" s="27"/>
      <c r="M15803" s="17"/>
    </row>
    <row r="15804" spans="4:13" x14ac:dyDescent="0.25">
      <c r="D15804" s="27"/>
      <c r="M15804" s="17"/>
    </row>
    <row r="15805" spans="4:13" x14ac:dyDescent="0.25">
      <c r="D15805" s="27"/>
      <c r="M15805" s="17"/>
    </row>
    <row r="15806" spans="4:13" x14ac:dyDescent="0.25">
      <c r="D15806" s="27"/>
      <c r="M15806" s="17"/>
    </row>
    <row r="15807" spans="4:13" x14ac:dyDescent="0.25">
      <c r="D15807" s="27"/>
      <c r="M15807" s="17"/>
    </row>
    <row r="15808" spans="4:13" x14ac:dyDescent="0.25">
      <c r="D15808" s="27"/>
      <c r="M15808" s="17"/>
    </row>
    <row r="15809" spans="4:13" x14ac:dyDescent="0.25">
      <c r="D15809" s="27"/>
      <c r="M15809" s="17"/>
    </row>
    <row r="15810" spans="4:13" x14ac:dyDescent="0.25">
      <c r="D15810" s="27"/>
      <c r="M15810" s="17"/>
    </row>
    <row r="15811" spans="4:13" x14ac:dyDescent="0.25">
      <c r="D15811" s="27"/>
      <c r="M15811" s="17"/>
    </row>
    <row r="15812" spans="4:13" x14ac:dyDescent="0.25">
      <c r="D15812" s="27"/>
      <c r="M15812" s="17"/>
    </row>
    <row r="15813" spans="4:13" x14ac:dyDescent="0.25">
      <c r="D15813" s="27"/>
      <c r="M15813" s="17"/>
    </row>
    <row r="15814" spans="4:13" x14ac:dyDescent="0.25">
      <c r="D15814" s="27"/>
      <c r="M15814" s="17"/>
    </row>
    <row r="15815" spans="4:13" x14ac:dyDescent="0.25">
      <c r="D15815" s="27"/>
      <c r="M15815" s="17"/>
    </row>
    <row r="15816" spans="4:13" x14ac:dyDescent="0.25">
      <c r="D15816" s="27"/>
      <c r="M15816" s="17"/>
    </row>
    <row r="15817" spans="4:13" x14ac:dyDescent="0.25">
      <c r="D15817" s="27"/>
      <c r="M15817" s="17"/>
    </row>
    <row r="15818" spans="4:13" x14ac:dyDescent="0.25">
      <c r="D15818" s="27"/>
      <c r="M15818" s="17"/>
    </row>
    <row r="15819" spans="4:13" x14ac:dyDescent="0.25">
      <c r="D15819" s="27"/>
      <c r="M15819" s="17"/>
    </row>
    <row r="15820" spans="4:13" x14ac:dyDescent="0.25">
      <c r="D15820" s="27"/>
      <c r="M15820" s="17"/>
    </row>
    <row r="15821" spans="4:13" x14ac:dyDescent="0.25">
      <c r="D15821" s="27"/>
      <c r="M15821" s="17"/>
    </row>
    <row r="15822" spans="4:13" x14ac:dyDescent="0.25">
      <c r="D15822" s="27"/>
      <c r="M15822" s="17"/>
    </row>
    <row r="15823" spans="4:13" x14ac:dyDescent="0.25">
      <c r="D15823" s="27"/>
      <c r="M15823" s="17"/>
    </row>
    <row r="15824" spans="4:13" x14ac:dyDescent="0.25">
      <c r="D15824" s="27"/>
      <c r="M15824" s="17"/>
    </row>
    <row r="15825" spans="4:13" x14ac:dyDescent="0.25">
      <c r="D15825" s="27"/>
      <c r="M15825" s="17"/>
    </row>
    <row r="15826" spans="4:13" x14ac:dyDescent="0.25">
      <c r="D15826" s="27"/>
      <c r="M15826" s="17"/>
    </row>
    <row r="15827" spans="4:13" x14ac:dyDescent="0.25">
      <c r="D15827" s="27"/>
      <c r="M15827" s="17"/>
    </row>
    <row r="15828" spans="4:13" x14ac:dyDescent="0.25">
      <c r="D15828" s="27"/>
      <c r="M15828" s="17"/>
    </row>
    <row r="15829" spans="4:13" x14ac:dyDescent="0.25">
      <c r="D15829" s="27"/>
      <c r="M15829" s="17"/>
    </row>
    <row r="15830" spans="4:13" x14ac:dyDescent="0.25">
      <c r="D15830" s="27"/>
      <c r="M15830" s="17"/>
    </row>
    <row r="15831" spans="4:13" x14ac:dyDescent="0.25">
      <c r="D15831" s="27"/>
      <c r="M15831" s="17"/>
    </row>
    <row r="15832" spans="4:13" x14ac:dyDescent="0.25">
      <c r="D15832" s="27"/>
      <c r="M15832" s="17"/>
    </row>
    <row r="15833" spans="4:13" x14ac:dyDescent="0.25">
      <c r="D15833" s="27"/>
      <c r="M15833" s="17"/>
    </row>
    <row r="15834" spans="4:13" x14ac:dyDescent="0.25">
      <c r="D15834" s="27"/>
      <c r="M15834" s="17"/>
    </row>
    <row r="15835" spans="4:13" x14ac:dyDescent="0.25">
      <c r="D15835" s="27"/>
      <c r="M15835" s="17"/>
    </row>
    <row r="15836" spans="4:13" x14ac:dyDescent="0.25">
      <c r="D15836" s="27"/>
      <c r="M15836" s="17"/>
    </row>
    <row r="15837" spans="4:13" x14ac:dyDescent="0.25">
      <c r="D15837" s="27"/>
      <c r="M15837" s="17"/>
    </row>
    <row r="15838" spans="4:13" x14ac:dyDescent="0.25">
      <c r="D15838" s="27"/>
      <c r="M15838" s="17"/>
    </row>
    <row r="15839" spans="4:13" x14ac:dyDescent="0.25">
      <c r="D15839" s="27"/>
      <c r="M15839" s="17"/>
    </row>
    <row r="15840" spans="4:13" x14ac:dyDescent="0.25">
      <c r="D15840" s="27"/>
      <c r="M15840" s="17"/>
    </row>
    <row r="15841" spans="4:13" x14ac:dyDescent="0.25">
      <c r="D15841" s="27"/>
      <c r="M15841" s="17"/>
    </row>
    <row r="15842" spans="4:13" x14ac:dyDescent="0.25">
      <c r="D15842" s="27"/>
      <c r="M15842" s="17"/>
    </row>
    <row r="15843" spans="4:13" x14ac:dyDescent="0.25">
      <c r="D15843" s="27"/>
      <c r="M15843" s="17"/>
    </row>
    <row r="15844" spans="4:13" x14ac:dyDescent="0.25">
      <c r="D15844" s="27"/>
      <c r="M15844" s="17"/>
    </row>
    <row r="15845" spans="4:13" x14ac:dyDescent="0.25">
      <c r="D15845" s="27"/>
      <c r="M15845" s="17"/>
    </row>
    <row r="15846" spans="4:13" x14ac:dyDescent="0.25">
      <c r="D15846" s="27"/>
      <c r="M15846" s="17"/>
    </row>
    <row r="15847" spans="4:13" x14ac:dyDescent="0.25">
      <c r="D15847" s="27"/>
      <c r="M15847" s="17"/>
    </row>
    <row r="15848" spans="4:13" x14ac:dyDescent="0.25">
      <c r="D15848" s="27"/>
      <c r="M15848" s="17"/>
    </row>
    <row r="15849" spans="4:13" x14ac:dyDescent="0.25">
      <c r="D15849" s="27"/>
      <c r="M15849" s="17"/>
    </row>
    <row r="15850" spans="4:13" x14ac:dyDescent="0.25">
      <c r="D15850" s="27"/>
      <c r="M15850" s="17"/>
    </row>
    <row r="15851" spans="4:13" x14ac:dyDescent="0.25">
      <c r="D15851" s="27"/>
      <c r="M15851" s="17"/>
    </row>
    <row r="15852" spans="4:13" x14ac:dyDescent="0.25">
      <c r="D15852" s="27"/>
      <c r="M15852" s="17"/>
    </row>
    <row r="15853" spans="4:13" x14ac:dyDescent="0.25">
      <c r="D15853" s="27"/>
      <c r="M15853" s="17"/>
    </row>
    <row r="15854" spans="4:13" x14ac:dyDescent="0.25">
      <c r="D15854" s="27"/>
      <c r="M15854" s="17"/>
    </row>
    <row r="15855" spans="4:13" x14ac:dyDescent="0.25">
      <c r="D15855" s="27"/>
      <c r="M15855" s="17"/>
    </row>
    <row r="15856" spans="4:13" x14ac:dyDescent="0.25">
      <c r="D15856" s="27"/>
      <c r="M15856" s="17"/>
    </row>
    <row r="15857" spans="4:13" x14ac:dyDescent="0.25">
      <c r="D15857" s="27"/>
      <c r="M15857" s="17"/>
    </row>
    <row r="15858" spans="4:13" x14ac:dyDescent="0.25">
      <c r="D15858" s="27"/>
      <c r="M15858" s="17"/>
    </row>
    <row r="15859" spans="4:13" x14ac:dyDescent="0.25">
      <c r="D15859" s="27"/>
      <c r="M15859" s="17"/>
    </row>
    <row r="15860" spans="4:13" x14ac:dyDescent="0.25">
      <c r="D15860" s="27"/>
      <c r="M15860" s="17"/>
    </row>
    <row r="15861" spans="4:13" x14ac:dyDescent="0.25">
      <c r="D15861" s="27"/>
      <c r="M15861" s="17"/>
    </row>
    <row r="15862" spans="4:13" x14ac:dyDescent="0.25">
      <c r="D15862" s="27"/>
      <c r="M15862" s="17"/>
    </row>
    <row r="15863" spans="4:13" x14ac:dyDescent="0.25">
      <c r="D15863" s="27"/>
      <c r="M15863" s="17"/>
    </row>
    <row r="15864" spans="4:13" x14ac:dyDescent="0.25">
      <c r="D15864" s="27"/>
      <c r="M15864" s="17"/>
    </row>
    <row r="15865" spans="4:13" x14ac:dyDescent="0.25">
      <c r="D15865" s="27"/>
      <c r="M15865" s="17"/>
    </row>
    <row r="15866" spans="4:13" x14ac:dyDescent="0.25">
      <c r="D15866" s="27"/>
      <c r="M15866" s="17"/>
    </row>
    <row r="15867" spans="4:13" x14ac:dyDescent="0.25">
      <c r="D15867" s="27"/>
      <c r="M15867" s="17"/>
    </row>
    <row r="15868" spans="4:13" x14ac:dyDescent="0.25">
      <c r="D15868" s="27"/>
      <c r="M15868" s="17"/>
    </row>
    <row r="15869" spans="4:13" x14ac:dyDescent="0.25">
      <c r="D15869" s="27"/>
      <c r="M15869" s="17"/>
    </row>
    <row r="15870" spans="4:13" x14ac:dyDescent="0.25">
      <c r="D15870" s="27"/>
      <c r="M15870" s="17"/>
    </row>
    <row r="15871" spans="4:13" x14ac:dyDescent="0.25">
      <c r="D15871" s="27"/>
      <c r="M15871" s="17"/>
    </row>
    <row r="15872" spans="4:13" x14ac:dyDescent="0.25">
      <c r="D15872" s="27"/>
      <c r="M15872" s="17"/>
    </row>
    <row r="15873" spans="4:13" x14ac:dyDescent="0.25">
      <c r="D15873" s="27"/>
      <c r="M15873" s="17"/>
    </row>
    <row r="15874" spans="4:13" x14ac:dyDescent="0.25">
      <c r="D15874" s="27"/>
      <c r="M15874" s="17"/>
    </row>
    <row r="15875" spans="4:13" x14ac:dyDescent="0.25">
      <c r="D15875" s="27"/>
      <c r="M15875" s="17"/>
    </row>
    <row r="15876" spans="4:13" x14ac:dyDescent="0.25">
      <c r="D15876" s="27"/>
      <c r="M15876" s="17"/>
    </row>
    <row r="15877" spans="4:13" x14ac:dyDescent="0.25">
      <c r="D15877" s="27"/>
      <c r="M15877" s="17"/>
    </row>
    <row r="15878" spans="4:13" x14ac:dyDescent="0.25">
      <c r="D15878" s="27"/>
      <c r="M15878" s="17"/>
    </row>
    <row r="15879" spans="4:13" x14ac:dyDescent="0.25">
      <c r="D15879" s="27"/>
      <c r="M15879" s="17"/>
    </row>
    <row r="15880" spans="4:13" x14ac:dyDescent="0.25">
      <c r="D15880" s="27"/>
      <c r="M15880" s="17"/>
    </row>
    <row r="15881" spans="4:13" x14ac:dyDescent="0.25">
      <c r="D15881" s="27"/>
      <c r="M15881" s="17"/>
    </row>
    <row r="15882" spans="4:13" x14ac:dyDescent="0.25">
      <c r="D15882" s="27"/>
      <c r="M15882" s="17"/>
    </row>
    <row r="15883" spans="4:13" x14ac:dyDescent="0.25">
      <c r="D15883" s="27"/>
      <c r="M15883" s="17"/>
    </row>
    <row r="15884" spans="4:13" x14ac:dyDescent="0.25">
      <c r="D15884" s="27"/>
      <c r="M15884" s="17"/>
    </row>
    <row r="15885" spans="4:13" x14ac:dyDescent="0.25">
      <c r="D15885" s="27"/>
      <c r="M15885" s="17"/>
    </row>
    <row r="15886" spans="4:13" x14ac:dyDescent="0.25">
      <c r="D15886" s="27"/>
      <c r="M15886" s="17"/>
    </row>
    <row r="15887" spans="4:13" x14ac:dyDescent="0.25">
      <c r="D15887" s="27"/>
      <c r="M15887" s="17"/>
    </row>
    <row r="15888" spans="4:13" x14ac:dyDescent="0.25">
      <c r="D15888" s="27"/>
      <c r="M15888" s="17"/>
    </row>
    <row r="15889" spans="4:13" x14ac:dyDescent="0.25">
      <c r="D15889" s="27"/>
      <c r="M15889" s="17"/>
    </row>
    <row r="15890" spans="4:13" x14ac:dyDescent="0.25">
      <c r="D15890" s="27"/>
      <c r="M15890" s="17"/>
    </row>
    <row r="15891" spans="4:13" x14ac:dyDescent="0.25">
      <c r="D15891" s="27"/>
      <c r="M15891" s="17"/>
    </row>
    <row r="15892" spans="4:13" x14ac:dyDescent="0.25">
      <c r="D15892" s="27"/>
      <c r="M15892" s="17"/>
    </row>
    <row r="15893" spans="4:13" x14ac:dyDescent="0.25">
      <c r="D15893" s="27"/>
      <c r="M15893" s="17"/>
    </row>
    <row r="15894" spans="4:13" x14ac:dyDescent="0.25">
      <c r="D15894" s="27"/>
      <c r="M15894" s="17"/>
    </row>
    <row r="15895" spans="4:13" x14ac:dyDescent="0.25">
      <c r="D15895" s="27"/>
      <c r="M15895" s="17"/>
    </row>
    <row r="15896" spans="4:13" x14ac:dyDescent="0.25">
      <c r="D15896" s="27"/>
      <c r="M15896" s="17"/>
    </row>
    <row r="15897" spans="4:13" x14ac:dyDescent="0.25">
      <c r="D15897" s="27"/>
      <c r="M15897" s="17"/>
    </row>
    <row r="15898" spans="4:13" x14ac:dyDescent="0.25">
      <c r="D15898" s="27"/>
      <c r="M15898" s="17"/>
    </row>
    <row r="15899" spans="4:13" x14ac:dyDescent="0.25">
      <c r="D15899" s="27"/>
      <c r="M15899" s="17"/>
    </row>
    <row r="15900" spans="4:13" x14ac:dyDescent="0.25">
      <c r="D15900" s="27"/>
      <c r="M15900" s="17"/>
    </row>
    <row r="15901" spans="4:13" x14ac:dyDescent="0.25">
      <c r="D15901" s="27"/>
      <c r="M15901" s="17"/>
    </row>
    <row r="15902" spans="4:13" x14ac:dyDescent="0.25">
      <c r="D15902" s="27"/>
      <c r="M15902" s="17"/>
    </row>
    <row r="15903" spans="4:13" x14ac:dyDescent="0.25">
      <c r="D15903" s="27"/>
      <c r="M15903" s="17"/>
    </row>
    <row r="15904" spans="4:13" x14ac:dyDescent="0.25">
      <c r="D15904" s="27"/>
      <c r="M15904" s="17"/>
    </row>
    <row r="15905" spans="4:13" x14ac:dyDescent="0.25">
      <c r="D15905" s="27"/>
      <c r="M15905" s="17"/>
    </row>
    <row r="15906" spans="4:13" x14ac:dyDescent="0.25">
      <c r="D15906" s="27"/>
      <c r="M15906" s="17"/>
    </row>
    <row r="15907" spans="4:13" x14ac:dyDescent="0.25">
      <c r="D15907" s="27"/>
      <c r="M15907" s="17"/>
    </row>
    <row r="15908" spans="4:13" x14ac:dyDescent="0.25">
      <c r="D15908" s="27"/>
      <c r="M15908" s="17"/>
    </row>
    <row r="15909" spans="4:13" x14ac:dyDescent="0.25">
      <c r="D15909" s="27"/>
      <c r="M15909" s="17"/>
    </row>
    <row r="15910" spans="4:13" x14ac:dyDescent="0.25">
      <c r="D15910" s="27"/>
      <c r="M15910" s="17"/>
    </row>
    <row r="15911" spans="4:13" x14ac:dyDescent="0.25">
      <c r="D15911" s="27"/>
      <c r="M15911" s="17"/>
    </row>
    <row r="15912" spans="4:13" x14ac:dyDescent="0.25">
      <c r="D15912" s="27"/>
      <c r="M15912" s="17"/>
    </row>
    <row r="15913" spans="4:13" x14ac:dyDescent="0.25">
      <c r="D15913" s="27"/>
      <c r="M15913" s="17"/>
    </row>
    <row r="15914" spans="4:13" x14ac:dyDescent="0.25">
      <c r="D15914" s="27"/>
      <c r="M15914" s="17"/>
    </row>
    <row r="15915" spans="4:13" x14ac:dyDescent="0.25">
      <c r="D15915" s="27"/>
      <c r="M15915" s="17"/>
    </row>
    <row r="15916" spans="4:13" x14ac:dyDescent="0.25">
      <c r="D15916" s="27"/>
      <c r="M15916" s="17"/>
    </row>
    <row r="15917" spans="4:13" x14ac:dyDescent="0.25">
      <c r="D15917" s="27"/>
      <c r="M15917" s="17"/>
    </row>
    <row r="15918" spans="4:13" x14ac:dyDescent="0.25">
      <c r="D15918" s="27"/>
      <c r="M15918" s="17"/>
    </row>
    <row r="15919" spans="4:13" x14ac:dyDescent="0.25">
      <c r="D15919" s="27"/>
      <c r="M15919" s="17"/>
    </row>
    <row r="15920" spans="4:13" x14ac:dyDescent="0.25">
      <c r="D15920" s="27"/>
      <c r="M15920" s="17"/>
    </row>
    <row r="15921" spans="4:13" x14ac:dyDescent="0.25">
      <c r="D15921" s="27"/>
      <c r="M15921" s="17"/>
    </row>
    <row r="15922" spans="4:13" x14ac:dyDescent="0.25">
      <c r="D15922" s="27"/>
      <c r="M15922" s="17"/>
    </row>
    <row r="15923" spans="4:13" x14ac:dyDescent="0.25">
      <c r="D15923" s="27"/>
      <c r="M15923" s="17"/>
    </row>
    <row r="15924" spans="4:13" x14ac:dyDescent="0.25">
      <c r="D15924" s="27"/>
      <c r="M15924" s="17"/>
    </row>
    <row r="15925" spans="4:13" x14ac:dyDescent="0.25">
      <c r="D15925" s="27"/>
      <c r="M15925" s="17"/>
    </row>
    <row r="15926" spans="4:13" x14ac:dyDescent="0.25">
      <c r="D15926" s="27"/>
      <c r="M15926" s="17"/>
    </row>
    <row r="15927" spans="4:13" x14ac:dyDescent="0.25">
      <c r="D15927" s="27"/>
      <c r="M15927" s="17"/>
    </row>
    <row r="15928" spans="4:13" x14ac:dyDescent="0.25">
      <c r="D15928" s="27"/>
      <c r="M15928" s="17"/>
    </row>
    <row r="15929" spans="4:13" x14ac:dyDescent="0.25">
      <c r="D15929" s="27"/>
      <c r="M15929" s="17"/>
    </row>
    <row r="15930" spans="4:13" x14ac:dyDescent="0.25">
      <c r="D15930" s="27"/>
      <c r="M15930" s="17"/>
    </row>
    <row r="15931" spans="4:13" x14ac:dyDescent="0.25">
      <c r="D15931" s="27"/>
      <c r="M15931" s="17"/>
    </row>
    <row r="15932" spans="4:13" x14ac:dyDescent="0.25">
      <c r="D15932" s="27"/>
      <c r="M15932" s="17"/>
    </row>
    <row r="15933" spans="4:13" x14ac:dyDescent="0.25">
      <c r="D15933" s="27"/>
      <c r="M15933" s="17"/>
    </row>
    <row r="15934" spans="4:13" x14ac:dyDescent="0.25">
      <c r="D15934" s="27"/>
      <c r="M15934" s="17"/>
    </row>
    <row r="15935" spans="4:13" x14ac:dyDescent="0.25">
      <c r="D15935" s="27"/>
      <c r="M15935" s="17"/>
    </row>
    <row r="15936" spans="4:13" x14ac:dyDescent="0.25">
      <c r="D15936" s="27"/>
      <c r="M15936" s="17"/>
    </row>
    <row r="15937" spans="4:13" x14ac:dyDescent="0.25">
      <c r="D15937" s="27"/>
      <c r="M15937" s="17"/>
    </row>
    <row r="15938" spans="4:13" x14ac:dyDescent="0.25">
      <c r="D15938" s="27"/>
      <c r="M15938" s="17"/>
    </row>
    <row r="15939" spans="4:13" x14ac:dyDescent="0.25">
      <c r="D15939" s="27"/>
      <c r="M15939" s="17"/>
    </row>
    <row r="15940" spans="4:13" x14ac:dyDescent="0.25">
      <c r="D15940" s="27"/>
      <c r="M15940" s="17"/>
    </row>
    <row r="15941" spans="4:13" x14ac:dyDescent="0.25">
      <c r="D15941" s="27"/>
      <c r="M15941" s="17"/>
    </row>
    <row r="15942" spans="4:13" x14ac:dyDescent="0.25">
      <c r="D15942" s="27"/>
      <c r="M15942" s="17"/>
    </row>
    <row r="15943" spans="4:13" x14ac:dyDescent="0.25">
      <c r="D15943" s="27"/>
      <c r="M15943" s="17"/>
    </row>
    <row r="15944" spans="4:13" x14ac:dyDescent="0.25">
      <c r="D15944" s="27"/>
      <c r="M15944" s="17"/>
    </row>
    <row r="15945" spans="4:13" x14ac:dyDescent="0.25">
      <c r="D15945" s="27"/>
      <c r="M15945" s="17"/>
    </row>
    <row r="15946" spans="4:13" x14ac:dyDescent="0.25">
      <c r="D15946" s="27"/>
      <c r="M15946" s="17"/>
    </row>
    <row r="15947" spans="4:13" x14ac:dyDescent="0.25">
      <c r="D15947" s="27"/>
      <c r="M15947" s="17"/>
    </row>
    <row r="15948" spans="4:13" x14ac:dyDescent="0.25">
      <c r="D15948" s="27"/>
      <c r="M15948" s="17"/>
    </row>
    <row r="15949" spans="4:13" x14ac:dyDescent="0.25">
      <c r="D15949" s="27"/>
      <c r="M15949" s="17"/>
    </row>
    <row r="15950" spans="4:13" x14ac:dyDescent="0.25">
      <c r="D15950" s="27"/>
      <c r="M15950" s="17"/>
    </row>
    <row r="15951" spans="4:13" x14ac:dyDescent="0.25">
      <c r="D15951" s="27"/>
      <c r="M15951" s="17"/>
    </row>
    <row r="15952" spans="4:13" x14ac:dyDescent="0.25">
      <c r="D15952" s="27"/>
      <c r="M15952" s="17"/>
    </row>
    <row r="15953" spans="4:13" x14ac:dyDescent="0.25">
      <c r="D15953" s="27"/>
      <c r="M15953" s="17"/>
    </row>
    <row r="15954" spans="4:13" x14ac:dyDescent="0.25">
      <c r="D15954" s="27"/>
      <c r="M15954" s="17"/>
    </row>
    <row r="15955" spans="4:13" x14ac:dyDescent="0.25">
      <c r="D15955" s="27"/>
      <c r="M15955" s="17"/>
    </row>
    <row r="15956" spans="4:13" x14ac:dyDescent="0.25">
      <c r="D15956" s="27"/>
      <c r="M15956" s="17"/>
    </row>
    <row r="15957" spans="4:13" x14ac:dyDescent="0.25">
      <c r="D15957" s="27"/>
      <c r="M15957" s="17"/>
    </row>
    <row r="15958" spans="4:13" x14ac:dyDescent="0.25">
      <c r="D15958" s="27"/>
      <c r="M15958" s="17"/>
    </row>
    <row r="15959" spans="4:13" x14ac:dyDescent="0.25">
      <c r="D15959" s="27"/>
      <c r="M15959" s="17"/>
    </row>
    <row r="15960" spans="4:13" x14ac:dyDescent="0.25">
      <c r="D15960" s="27"/>
      <c r="M15960" s="17"/>
    </row>
    <row r="15961" spans="4:13" x14ac:dyDescent="0.25">
      <c r="D15961" s="27"/>
      <c r="M15961" s="17"/>
    </row>
    <row r="15962" spans="4:13" x14ac:dyDescent="0.25">
      <c r="D15962" s="27"/>
      <c r="M15962" s="17"/>
    </row>
    <row r="15963" spans="4:13" x14ac:dyDescent="0.25">
      <c r="D15963" s="27"/>
      <c r="M15963" s="17"/>
    </row>
    <row r="15964" spans="4:13" x14ac:dyDescent="0.25">
      <c r="D15964" s="27"/>
      <c r="M15964" s="17"/>
    </row>
    <row r="15965" spans="4:13" x14ac:dyDescent="0.25">
      <c r="D15965" s="27"/>
      <c r="M15965" s="17"/>
    </row>
    <row r="15966" spans="4:13" x14ac:dyDescent="0.25">
      <c r="D15966" s="27"/>
      <c r="M15966" s="17"/>
    </row>
    <row r="15967" spans="4:13" x14ac:dyDescent="0.25">
      <c r="D15967" s="27"/>
      <c r="M15967" s="17"/>
    </row>
    <row r="15968" spans="4:13" x14ac:dyDescent="0.25">
      <c r="D15968" s="27"/>
      <c r="M15968" s="17"/>
    </row>
    <row r="15969" spans="4:13" x14ac:dyDescent="0.25">
      <c r="D15969" s="27"/>
      <c r="M15969" s="17"/>
    </row>
    <row r="15970" spans="4:13" x14ac:dyDescent="0.25">
      <c r="D15970" s="27"/>
      <c r="M15970" s="17"/>
    </row>
    <row r="15971" spans="4:13" x14ac:dyDescent="0.25">
      <c r="D15971" s="27"/>
      <c r="M15971" s="17"/>
    </row>
    <row r="15972" spans="4:13" x14ac:dyDescent="0.25">
      <c r="D15972" s="27"/>
      <c r="M15972" s="17"/>
    </row>
    <row r="15973" spans="4:13" x14ac:dyDescent="0.25">
      <c r="D15973" s="27"/>
      <c r="M15973" s="17"/>
    </row>
    <row r="15974" spans="4:13" x14ac:dyDescent="0.25">
      <c r="D15974" s="27"/>
      <c r="M15974" s="17"/>
    </row>
    <row r="15975" spans="4:13" x14ac:dyDescent="0.25">
      <c r="D15975" s="27"/>
      <c r="M15975" s="17"/>
    </row>
    <row r="15976" spans="4:13" x14ac:dyDescent="0.25">
      <c r="D15976" s="27"/>
      <c r="M15976" s="17"/>
    </row>
    <row r="15977" spans="4:13" x14ac:dyDescent="0.25">
      <c r="D15977" s="27"/>
      <c r="M15977" s="17"/>
    </row>
    <row r="15978" spans="4:13" x14ac:dyDescent="0.25">
      <c r="D15978" s="27"/>
      <c r="M15978" s="17"/>
    </row>
    <row r="15979" spans="4:13" x14ac:dyDescent="0.25">
      <c r="D15979" s="27"/>
      <c r="M15979" s="17"/>
    </row>
    <row r="15980" spans="4:13" x14ac:dyDescent="0.25">
      <c r="D15980" s="27"/>
      <c r="M15980" s="17"/>
    </row>
    <row r="15981" spans="4:13" x14ac:dyDescent="0.25">
      <c r="D15981" s="27"/>
      <c r="M15981" s="17"/>
    </row>
    <row r="15982" spans="4:13" x14ac:dyDescent="0.25">
      <c r="D15982" s="27"/>
      <c r="M15982" s="17"/>
    </row>
    <row r="15983" spans="4:13" x14ac:dyDescent="0.25">
      <c r="D15983" s="27"/>
      <c r="M15983" s="17"/>
    </row>
    <row r="15984" spans="4:13" x14ac:dyDescent="0.25">
      <c r="D15984" s="27"/>
      <c r="M15984" s="17"/>
    </row>
    <row r="15985" spans="4:13" x14ac:dyDescent="0.25">
      <c r="D15985" s="27"/>
      <c r="M15985" s="17"/>
    </row>
    <row r="15986" spans="4:13" x14ac:dyDescent="0.25">
      <c r="D15986" s="27"/>
      <c r="M15986" s="17"/>
    </row>
    <row r="15987" spans="4:13" x14ac:dyDescent="0.25">
      <c r="D15987" s="27"/>
      <c r="M15987" s="17"/>
    </row>
    <row r="15988" spans="4:13" x14ac:dyDescent="0.25">
      <c r="D15988" s="27"/>
      <c r="M15988" s="17"/>
    </row>
    <row r="15989" spans="4:13" x14ac:dyDescent="0.25">
      <c r="D15989" s="27"/>
      <c r="M15989" s="17"/>
    </row>
    <row r="15990" spans="4:13" x14ac:dyDescent="0.25">
      <c r="D15990" s="27"/>
      <c r="M15990" s="17"/>
    </row>
    <row r="15991" spans="4:13" x14ac:dyDescent="0.25">
      <c r="D15991" s="27"/>
      <c r="M15991" s="17"/>
    </row>
    <row r="15992" spans="4:13" x14ac:dyDescent="0.25">
      <c r="D15992" s="27"/>
      <c r="M15992" s="17"/>
    </row>
    <row r="15993" spans="4:13" x14ac:dyDescent="0.25">
      <c r="D15993" s="27"/>
      <c r="M15993" s="17"/>
    </row>
    <row r="15994" spans="4:13" x14ac:dyDescent="0.25">
      <c r="D15994" s="27"/>
      <c r="M15994" s="17"/>
    </row>
    <row r="15995" spans="4:13" x14ac:dyDescent="0.25">
      <c r="D15995" s="27"/>
      <c r="M15995" s="17"/>
    </row>
    <row r="15996" spans="4:13" x14ac:dyDescent="0.25">
      <c r="D15996" s="27"/>
      <c r="M15996" s="17"/>
    </row>
    <row r="15997" spans="4:13" x14ac:dyDescent="0.25">
      <c r="D15997" s="27"/>
      <c r="M15997" s="17"/>
    </row>
    <row r="15998" spans="4:13" x14ac:dyDescent="0.25">
      <c r="D15998" s="27"/>
      <c r="M15998" s="17"/>
    </row>
    <row r="15999" spans="4:13" x14ac:dyDescent="0.25">
      <c r="D15999" s="27"/>
      <c r="M15999" s="17"/>
    </row>
    <row r="16000" spans="4:13" x14ac:dyDescent="0.25">
      <c r="D16000" s="27"/>
      <c r="M16000" s="17"/>
    </row>
    <row r="16001" spans="4:13" x14ac:dyDescent="0.25">
      <c r="D16001" s="27"/>
      <c r="M16001" s="17"/>
    </row>
    <row r="16002" spans="4:13" x14ac:dyDescent="0.25">
      <c r="D16002" s="27"/>
      <c r="M16002" s="17"/>
    </row>
    <row r="16003" spans="4:13" x14ac:dyDescent="0.25">
      <c r="D16003" s="27"/>
      <c r="M16003" s="17"/>
    </row>
    <row r="16004" spans="4:13" x14ac:dyDescent="0.25">
      <c r="D16004" s="27"/>
      <c r="M16004" s="17"/>
    </row>
    <row r="16005" spans="4:13" x14ac:dyDescent="0.25">
      <c r="D16005" s="27"/>
      <c r="M16005" s="17"/>
    </row>
    <row r="16006" spans="4:13" x14ac:dyDescent="0.25">
      <c r="D16006" s="27"/>
      <c r="M16006" s="17"/>
    </row>
    <row r="16007" spans="4:13" x14ac:dyDescent="0.25">
      <c r="D16007" s="27"/>
      <c r="M16007" s="17"/>
    </row>
    <row r="16008" spans="4:13" x14ac:dyDescent="0.25">
      <c r="D16008" s="27"/>
      <c r="M16008" s="17"/>
    </row>
    <row r="16009" spans="4:13" x14ac:dyDescent="0.25">
      <c r="D16009" s="27"/>
      <c r="M16009" s="17"/>
    </row>
    <row r="16010" spans="4:13" x14ac:dyDescent="0.25">
      <c r="D16010" s="27"/>
      <c r="M16010" s="17"/>
    </row>
    <row r="16011" spans="4:13" x14ac:dyDescent="0.25">
      <c r="D16011" s="27"/>
      <c r="M16011" s="17"/>
    </row>
    <row r="16012" spans="4:13" x14ac:dyDescent="0.25">
      <c r="D16012" s="27"/>
      <c r="M16012" s="17"/>
    </row>
    <row r="16013" spans="4:13" x14ac:dyDescent="0.25">
      <c r="D16013" s="27"/>
      <c r="M16013" s="17"/>
    </row>
    <row r="16014" spans="4:13" x14ac:dyDescent="0.25">
      <c r="D16014" s="27"/>
      <c r="M16014" s="17"/>
    </row>
    <row r="16015" spans="4:13" x14ac:dyDescent="0.25">
      <c r="D16015" s="27"/>
      <c r="M16015" s="17"/>
    </row>
    <row r="16016" spans="4:13" x14ac:dyDescent="0.25">
      <c r="D16016" s="27"/>
      <c r="M16016" s="17"/>
    </row>
    <row r="16017" spans="4:13" x14ac:dyDescent="0.25">
      <c r="D16017" s="27"/>
      <c r="M16017" s="17"/>
    </row>
    <row r="16018" spans="4:13" x14ac:dyDescent="0.25">
      <c r="D16018" s="27"/>
      <c r="M16018" s="17"/>
    </row>
    <row r="16019" spans="4:13" x14ac:dyDescent="0.25">
      <c r="D16019" s="27"/>
      <c r="M16019" s="17"/>
    </row>
    <row r="16020" spans="4:13" x14ac:dyDescent="0.25">
      <c r="D16020" s="27"/>
      <c r="M16020" s="17"/>
    </row>
    <row r="16021" spans="4:13" x14ac:dyDescent="0.25">
      <c r="D16021" s="27"/>
      <c r="M16021" s="17"/>
    </row>
    <row r="16022" spans="4:13" x14ac:dyDescent="0.25">
      <c r="D16022" s="27"/>
      <c r="M16022" s="17"/>
    </row>
    <row r="16023" spans="4:13" x14ac:dyDescent="0.25">
      <c r="D16023" s="27"/>
      <c r="M16023" s="17"/>
    </row>
    <row r="16024" spans="4:13" x14ac:dyDescent="0.25">
      <c r="D16024" s="27"/>
      <c r="M16024" s="17"/>
    </row>
    <row r="16025" spans="4:13" x14ac:dyDescent="0.25">
      <c r="D16025" s="27"/>
      <c r="M16025" s="17"/>
    </row>
    <row r="16026" spans="4:13" x14ac:dyDescent="0.25">
      <c r="D16026" s="27"/>
      <c r="M16026" s="17"/>
    </row>
    <row r="16027" spans="4:13" x14ac:dyDescent="0.25">
      <c r="D16027" s="27"/>
      <c r="M16027" s="17"/>
    </row>
    <row r="16028" spans="4:13" x14ac:dyDescent="0.25">
      <c r="D16028" s="27"/>
      <c r="M16028" s="17"/>
    </row>
    <row r="16029" spans="4:13" x14ac:dyDescent="0.25">
      <c r="D16029" s="27"/>
      <c r="M16029" s="17"/>
    </row>
    <row r="16030" spans="4:13" x14ac:dyDescent="0.25">
      <c r="D16030" s="27"/>
      <c r="M16030" s="17"/>
    </row>
    <row r="16031" spans="4:13" x14ac:dyDescent="0.25">
      <c r="D16031" s="27"/>
      <c r="M16031" s="17"/>
    </row>
    <row r="16032" spans="4:13" x14ac:dyDescent="0.25">
      <c r="D16032" s="27"/>
      <c r="M16032" s="17"/>
    </row>
    <row r="16033" spans="4:13" x14ac:dyDescent="0.25">
      <c r="D16033" s="27"/>
      <c r="M16033" s="17"/>
    </row>
    <row r="16034" spans="4:13" x14ac:dyDescent="0.25">
      <c r="D16034" s="27"/>
      <c r="M16034" s="17"/>
    </row>
    <row r="16035" spans="4:13" x14ac:dyDescent="0.25">
      <c r="D16035" s="27"/>
      <c r="M16035" s="17"/>
    </row>
    <row r="16036" spans="4:13" x14ac:dyDescent="0.25">
      <c r="D16036" s="27"/>
      <c r="M16036" s="17"/>
    </row>
    <row r="16037" spans="4:13" x14ac:dyDescent="0.25">
      <c r="D16037" s="27"/>
      <c r="M16037" s="17"/>
    </row>
    <row r="16038" spans="4:13" x14ac:dyDescent="0.25">
      <c r="D16038" s="27"/>
      <c r="M16038" s="17"/>
    </row>
    <row r="16039" spans="4:13" x14ac:dyDescent="0.25">
      <c r="D16039" s="27"/>
      <c r="M16039" s="17"/>
    </row>
    <row r="16040" spans="4:13" x14ac:dyDescent="0.25">
      <c r="D16040" s="27"/>
      <c r="M16040" s="17"/>
    </row>
    <row r="16041" spans="4:13" x14ac:dyDescent="0.25">
      <c r="D16041" s="27"/>
      <c r="M16041" s="17"/>
    </row>
    <row r="16042" spans="4:13" x14ac:dyDescent="0.25">
      <c r="D16042" s="27"/>
      <c r="M16042" s="17"/>
    </row>
    <row r="16043" spans="4:13" x14ac:dyDescent="0.25">
      <c r="D16043" s="27"/>
      <c r="M16043" s="17"/>
    </row>
    <row r="16044" spans="4:13" x14ac:dyDescent="0.25">
      <c r="D16044" s="27"/>
      <c r="M16044" s="17"/>
    </row>
    <row r="16045" spans="4:13" x14ac:dyDescent="0.25">
      <c r="D16045" s="27"/>
      <c r="M16045" s="17"/>
    </row>
    <row r="16046" spans="4:13" x14ac:dyDescent="0.25">
      <c r="D16046" s="27"/>
      <c r="M16046" s="17"/>
    </row>
    <row r="16047" spans="4:13" x14ac:dyDescent="0.25">
      <c r="D16047" s="27"/>
      <c r="M16047" s="17"/>
    </row>
    <row r="16048" spans="4:13" x14ac:dyDescent="0.25">
      <c r="D16048" s="27"/>
      <c r="M16048" s="17"/>
    </row>
    <row r="16049" spans="4:13" x14ac:dyDescent="0.25">
      <c r="D16049" s="27"/>
      <c r="M16049" s="17"/>
    </row>
    <row r="16050" spans="4:13" x14ac:dyDescent="0.25">
      <c r="D16050" s="27"/>
      <c r="M16050" s="17"/>
    </row>
    <row r="16051" spans="4:13" x14ac:dyDescent="0.25">
      <c r="D16051" s="27"/>
      <c r="M16051" s="17"/>
    </row>
    <row r="16052" spans="4:13" x14ac:dyDescent="0.25">
      <c r="D16052" s="27"/>
      <c r="M16052" s="17"/>
    </row>
    <row r="16053" spans="4:13" x14ac:dyDescent="0.25">
      <c r="D16053" s="27"/>
      <c r="M16053" s="17"/>
    </row>
    <row r="16054" spans="4:13" x14ac:dyDescent="0.25">
      <c r="D16054" s="27"/>
      <c r="M16054" s="17"/>
    </row>
    <row r="16055" spans="4:13" x14ac:dyDescent="0.25">
      <c r="D16055" s="27"/>
      <c r="M16055" s="17"/>
    </row>
    <row r="16056" spans="4:13" x14ac:dyDescent="0.25">
      <c r="D16056" s="27"/>
      <c r="M16056" s="17"/>
    </row>
    <row r="16057" spans="4:13" x14ac:dyDescent="0.25">
      <c r="D16057" s="27"/>
      <c r="M16057" s="17"/>
    </row>
    <row r="16058" spans="4:13" x14ac:dyDescent="0.25">
      <c r="D16058" s="27"/>
      <c r="M16058" s="17"/>
    </row>
    <row r="16059" spans="4:13" x14ac:dyDescent="0.25">
      <c r="D16059" s="27"/>
      <c r="M16059" s="17"/>
    </row>
    <row r="16060" spans="4:13" x14ac:dyDescent="0.25">
      <c r="D16060" s="27"/>
      <c r="M16060" s="17"/>
    </row>
    <row r="16061" spans="4:13" x14ac:dyDescent="0.25">
      <c r="D16061" s="27"/>
      <c r="M16061" s="17"/>
    </row>
    <row r="16062" spans="4:13" x14ac:dyDescent="0.25">
      <c r="D16062" s="27"/>
      <c r="M16062" s="17"/>
    </row>
    <row r="16063" spans="4:13" x14ac:dyDescent="0.25">
      <c r="D16063" s="27"/>
      <c r="M16063" s="17"/>
    </row>
    <row r="16064" spans="4:13" x14ac:dyDescent="0.25">
      <c r="D16064" s="27"/>
      <c r="M16064" s="17"/>
    </row>
    <row r="16065" spans="4:13" x14ac:dyDescent="0.25">
      <c r="D16065" s="27"/>
      <c r="M16065" s="17"/>
    </row>
    <row r="16066" spans="4:13" x14ac:dyDescent="0.25">
      <c r="D16066" s="27"/>
      <c r="M16066" s="17"/>
    </row>
    <row r="16067" spans="4:13" x14ac:dyDescent="0.25">
      <c r="D16067" s="27"/>
      <c r="M16067" s="17"/>
    </row>
    <row r="16068" spans="4:13" x14ac:dyDescent="0.25">
      <c r="D16068" s="27"/>
      <c r="M16068" s="17"/>
    </row>
    <row r="16069" spans="4:13" x14ac:dyDescent="0.25">
      <c r="D16069" s="27"/>
      <c r="M16069" s="17"/>
    </row>
    <row r="16070" spans="4:13" x14ac:dyDescent="0.25">
      <c r="D16070" s="27"/>
      <c r="M16070" s="17"/>
    </row>
    <row r="16071" spans="4:13" x14ac:dyDescent="0.25">
      <c r="D16071" s="27"/>
      <c r="M16071" s="17"/>
    </row>
    <row r="16072" spans="4:13" x14ac:dyDescent="0.25">
      <c r="D16072" s="27"/>
      <c r="M16072" s="17"/>
    </row>
    <row r="16073" spans="4:13" x14ac:dyDescent="0.25">
      <c r="D16073" s="27"/>
      <c r="M16073" s="17"/>
    </row>
    <row r="16074" spans="4:13" x14ac:dyDescent="0.25">
      <c r="D16074" s="27"/>
      <c r="M16074" s="17"/>
    </row>
    <row r="16075" spans="4:13" x14ac:dyDescent="0.25">
      <c r="D16075" s="27"/>
      <c r="M16075" s="17"/>
    </row>
    <row r="16076" spans="4:13" x14ac:dyDescent="0.25">
      <c r="D16076" s="27"/>
      <c r="M16076" s="17"/>
    </row>
    <row r="16077" spans="4:13" x14ac:dyDescent="0.25">
      <c r="D16077" s="27"/>
      <c r="M16077" s="17"/>
    </row>
    <row r="16078" spans="4:13" x14ac:dyDescent="0.25">
      <c r="D16078" s="27"/>
      <c r="M16078" s="17"/>
    </row>
    <row r="16079" spans="4:13" x14ac:dyDescent="0.25">
      <c r="D16079" s="27"/>
      <c r="M16079" s="17"/>
    </row>
    <row r="16080" spans="4:13" x14ac:dyDescent="0.25">
      <c r="D16080" s="27"/>
      <c r="M16080" s="17"/>
    </row>
    <row r="16081" spans="4:13" x14ac:dyDescent="0.25">
      <c r="D16081" s="27"/>
      <c r="M16081" s="17"/>
    </row>
    <row r="16082" spans="4:13" x14ac:dyDescent="0.25">
      <c r="D16082" s="27"/>
      <c r="M16082" s="17"/>
    </row>
    <row r="16083" spans="4:13" x14ac:dyDescent="0.25">
      <c r="D16083" s="27"/>
      <c r="M16083" s="17"/>
    </row>
    <row r="16084" spans="4:13" x14ac:dyDescent="0.25">
      <c r="D16084" s="27"/>
      <c r="M16084" s="17"/>
    </row>
    <row r="16085" spans="4:13" x14ac:dyDescent="0.25">
      <c r="D16085" s="27"/>
      <c r="M16085" s="17"/>
    </row>
    <row r="16086" spans="4:13" x14ac:dyDescent="0.25">
      <c r="D16086" s="27"/>
      <c r="M16086" s="17"/>
    </row>
    <row r="16087" spans="4:13" x14ac:dyDescent="0.25">
      <c r="D16087" s="27"/>
      <c r="M16087" s="17"/>
    </row>
    <row r="16088" spans="4:13" x14ac:dyDescent="0.25">
      <c r="D16088" s="27"/>
      <c r="M16088" s="17"/>
    </row>
    <row r="16089" spans="4:13" x14ac:dyDescent="0.25">
      <c r="D16089" s="27"/>
      <c r="M16089" s="17"/>
    </row>
    <row r="16090" spans="4:13" x14ac:dyDescent="0.25">
      <c r="D16090" s="27"/>
      <c r="M16090" s="17"/>
    </row>
    <row r="16091" spans="4:13" x14ac:dyDescent="0.25">
      <c r="D16091" s="27"/>
      <c r="M16091" s="17"/>
    </row>
    <row r="16092" spans="4:13" x14ac:dyDescent="0.25">
      <c r="D16092" s="27"/>
      <c r="M16092" s="17"/>
    </row>
    <row r="16093" spans="4:13" x14ac:dyDescent="0.25">
      <c r="D16093" s="27"/>
      <c r="M16093" s="17"/>
    </row>
    <row r="16094" spans="4:13" x14ac:dyDescent="0.25">
      <c r="D16094" s="27"/>
      <c r="M16094" s="17"/>
    </row>
    <row r="16095" spans="4:13" x14ac:dyDescent="0.25">
      <c r="D16095" s="27"/>
      <c r="M16095" s="17"/>
    </row>
    <row r="16096" spans="4:13" x14ac:dyDescent="0.25">
      <c r="D16096" s="27"/>
      <c r="M16096" s="17"/>
    </row>
    <row r="16097" spans="4:13" x14ac:dyDescent="0.25">
      <c r="D16097" s="27"/>
      <c r="M16097" s="17"/>
    </row>
    <row r="16098" spans="4:13" x14ac:dyDescent="0.25">
      <c r="D16098" s="27"/>
      <c r="M16098" s="17"/>
    </row>
    <row r="16099" spans="4:13" x14ac:dyDescent="0.25">
      <c r="D16099" s="27"/>
      <c r="M16099" s="17"/>
    </row>
    <row r="16100" spans="4:13" x14ac:dyDescent="0.25">
      <c r="D16100" s="27"/>
      <c r="M16100" s="17"/>
    </row>
    <row r="16101" spans="4:13" x14ac:dyDescent="0.25">
      <c r="D16101" s="27"/>
      <c r="M16101" s="17"/>
    </row>
    <row r="16102" spans="4:13" x14ac:dyDescent="0.25">
      <c r="D16102" s="27"/>
      <c r="M16102" s="17"/>
    </row>
    <row r="16103" spans="4:13" x14ac:dyDescent="0.25">
      <c r="D16103" s="27"/>
      <c r="M16103" s="17"/>
    </row>
    <row r="16104" spans="4:13" x14ac:dyDescent="0.25">
      <c r="D16104" s="27"/>
      <c r="M16104" s="17"/>
    </row>
    <row r="16105" spans="4:13" x14ac:dyDescent="0.25">
      <c r="D16105" s="27"/>
      <c r="M16105" s="17"/>
    </row>
    <row r="16106" spans="4:13" x14ac:dyDescent="0.25">
      <c r="D16106" s="27"/>
      <c r="M16106" s="17"/>
    </row>
    <row r="16107" spans="4:13" x14ac:dyDescent="0.25">
      <c r="D16107" s="27"/>
      <c r="M16107" s="17"/>
    </row>
    <row r="16108" spans="4:13" x14ac:dyDescent="0.25">
      <c r="D16108" s="27"/>
      <c r="M16108" s="17"/>
    </row>
    <row r="16109" spans="4:13" x14ac:dyDescent="0.25">
      <c r="D16109" s="27"/>
      <c r="M16109" s="17"/>
    </row>
    <row r="16110" spans="4:13" x14ac:dyDescent="0.25">
      <c r="D16110" s="27"/>
      <c r="M16110" s="17"/>
    </row>
    <row r="16111" spans="4:13" x14ac:dyDescent="0.25">
      <c r="D16111" s="27"/>
      <c r="M16111" s="17"/>
    </row>
    <row r="16112" spans="4:13" x14ac:dyDescent="0.25">
      <c r="D16112" s="27"/>
      <c r="M16112" s="17"/>
    </row>
    <row r="16113" spans="4:13" x14ac:dyDescent="0.25">
      <c r="D16113" s="27"/>
      <c r="M16113" s="17"/>
    </row>
    <row r="16114" spans="4:13" x14ac:dyDescent="0.25">
      <c r="D16114" s="27"/>
      <c r="M16114" s="17"/>
    </row>
    <row r="16115" spans="4:13" x14ac:dyDescent="0.25">
      <c r="D16115" s="27"/>
      <c r="M16115" s="17"/>
    </row>
    <row r="16116" spans="4:13" x14ac:dyDescent="0.25">
      <c r="D16116" s="27"/>
      <c r="M16116" s="17"/>
    </row>
    <row r="16117" spans="4:13" x14ac:dyDescent="0.25">
      <c r="D16117" s="27"/>
      <c r="M16117" s="17"/>
    </row>
    <row r="16118" spans="4:13" x14ac:dyDescent="0.25">
      <c r="D16118" s="27"/>
      <c r="M16118" s="17"/>
    </row>
    <row r="16119" spans="4:13" x14ac:dyDescent="0.25">
      <c r="D16119" s="27"/>
      <c r="M16119" s="17"/>
    </row>
    <row r="16120" spans="4:13" x14ac:dyDescent="0.25">
      <c r="D16120" s="27"/>
      <c r="M16120" s="17"/>
    </row>
    <row r="16121" spans="4:13" x14ac:dyDescent="0.25">
      <c r="D16121" s="27"/>
      <c r="M16121" s="17"/>
    </row>
    <row r="16122" spans="4:13" x14ac:dyDescent="0.25">
      <c r="D16122" s="27"/>
      <c r="M16122" s="17"/>
    </row>
    <row r="16123" spans="4:13" x14ac:dyDescent="0.25">
      <c r="D16123" s="27"/>
      <c r="M16123" s="17"/>
    </row>
    <row r="16124" spans="4:13" x14ac:dyDescent="0.25">
      <c r="D16124" s="27"/>
      <c r="M16124" s="17"/>
    </row>
    <row r="16125" spans="4:13" x14ac:dyDescent="0.25">
      <c r="D16125" s="27"/>
      <c r="M16125" s="17"/>
    </row>
    <row r="16126" spans="4:13" x14ac:dyDescent="0.25">
      <c r="D16126" s="27"/>
      <c r="M16126" s="17"/>
    </row>
    <row r="16127" spans="4:13" x14ac:dyDescent="0.25">
      <c r="D16127" s="27"/>
      <c r="M16127" s="17"/>
    </row>
    <row r="16128" spans="4:13" x14ac:dyDescent="0.25">
      <c r="D16128" s="27"/>
      <c r="M16128" s="17"/>
    </row>
    <row r="16129" spans="4:13" x14ac:dyDescent="0.25">
      <c r="D16129" s="27"/>
      <c r="M16129" s="17"/>
    </row>
    <row r="16130" spans="4:13" x14ac:dyDescent="0.25">
      <c r="D16130" s="27"/>
      <c r="M16130" s="17"/>
    </row>
    <row r="16131" spans="4:13" x14ac:dyDescent="0.25">
      <c r="D16131" s="27"/>
      <c r="M16131" s="17"/>
    </row>
    <row r="16132" spans="4:13" x14ac:dyDescent="0.25">
      <c r="D16132" s="27"/>
      <c r="M16132" s="17"/>
    </row>
    <row r="16133" spans="4:13" x14ac:dyDescent="0.25">
      <c r="D16133" s="27"/>
      <c r="M16133" s="17"/>
    </row>
    <row r="16134" spans="4:13" x14ac:dyDescent="0.25">
      <c r="D16134" s="27"/>
      <c r="M16134" s="17"/>
    </row>
    <row r="16135" spans="4:13" x14ac:dyDescent="0.25">
      <c r="D16135" s="27"/>
      <c r="M16135" s="17"/>
    </row>
    <row r="16136" spans="4:13" x14ac:dyDescent="0.25">
      <c r="D16136" s="27"/>
      <c r="M16136" s="17"/>
    </row>
    <row r="16137" spans="4:13" x14ac:dyDescent="0.25">
      <c r="D16137" s="27"/>
      <c r="M16137" s="17"/>
    </row>
    <row r="16138" spans="4:13" x14ac:dyDescent="0.25">
      <c r="D16138" s="27"/>
      <c r="M16138" s="17"/>
    </row>
    <row r="16139" spans="4:13" x14ac:dyDescent="0.25">
      <c r="D16139" s="27"/>
      <c r="M16139" s="17"/>
    </row>
    <row r="16140" spans="4:13" x14ac:dyDescent="0.25">
      <c r="D16140" s="27"/>
      <c r="M16140" s="17"/>
    </row>
    <row r="16141" spans="4:13" x14ac:dyDescent="0.25">
      <c r="D16141" s="27"/>
      <c r="M16141" s="17"/>
    </row>
    <row r="16142" spans="4:13" x14ac:dyDescent="0.25">
      <c r="D16142" s="27"/>
      <c r="M16142" s="17"/>
    </row>
    <row r="16143" spans="4:13" x14ac:dyDescent="0.25">
      <c r="D16143" s="27"/>
      <c r="M16143" s="17"/>
    </row>
    <row r="16144" spans="4:13" x14ac:dyDescent="0.25">
      <c r="D16144" s="27"/>
      <c r="M16144" s="17"/>
    </row>
    <row r="16145" spans="4:13" x14ac:dyDescent="0.25">
      <c r="D16145" s="27"/>
      <c r="M16145" s="17"/>
    </row>
    <row r="16146" spans="4:13" x14ac:dyDescent="0.25">
      <c r="D16146" s="27"/>
      <c r="M16146" s="17"/>
    </row>
    <row r="16147" spans="4:13" x14ac:dyDescent="0.25">
      <c r="D16147" s="27"/>
      <c r="M16147" s="17"/>
    </row>
    <row r="16148" spans="4:13" x14ac:dyDescent="0.25">
      <c r="D16148" s="27"/>
      <c r="M16148" s="17"/>
    </row>
    <row r="16149" spans="4:13" x14ac:dyDescent="0.25">
      <c r="D16149" s="27"/>
      <c r="M16149" s="17"/>
    </row>
    <row r="16150" spans="4:13" x14ac:dyDescent="0.25">
      <c r="D16150" s="27"/>
      <c r="M16150" s="17"/>
    </row>
    <row r="16151" spans="4:13" x14ac:dyDescent="0.25">
      <c r="D16151" s="27"/>
      <c r="M16151" s="17"/>
    </row>
    <row r="16152" spans="4:13" x14ac:dyDescent="0.25">
      <c r="D16152" s="27"/>
      <c r="M16152" s="17"/>
    </row>
    <row r="16153" spans="4:13" x14ac:dyDescent="0.25">
      <c r="D16153" s="27"/>
      <c r="M16153" s="17"/>
    </row>
    <row r="16154" spans="4:13" x14ac:dyDescent="0.25">
      <c r="D16154" s="27"/>
      <c r="M16154" s="17"/>
    </row>
    <row r="16155" spans="4:13" x14ac:dyDescent="0.25">
      <c r="D16155" s="27"/>
      <c r="M16155" s="17"/>
    </row>
    <row r="16156" spans="4:13" x14ac:dyDescent="0.25">
      <c r="D16156" s="27"/>
      <c r="M16156" s="17"/>
    </row>
    <row r="16157" spans="4:13" x14ac:dyDescent="0.25">
      <c r="D16157" s="27"/>
      <c r="M16157" s="17"/>
    </row>
    <row r="16158" spans="4:13" x14ac:dyDescent="0.25">
      <c r="D16158" s="27"/>
      <c r="M16158" s="17"/>
    </row>
    <row r="16159" spans="4:13" x14ac:dyDescent="0.25">
      <c r="D16159" s="27"/>
      <c r="M16159" s="17"/>
    </row>
    <row r="16160" spans="4:13" x14ac:dyDescent="0.25">
      <c r="D16160" s="27"/>
      <c r="M16160" s="17"/>
    </row>
    <row r="16161" spans="4:13" x14ac:dyDescent="0.25">
      <c r="D16161" s="27"/>
      <c r="M16161" s="17"/>
    </row>
    <row r="16162" spans="4:13" x14ac:dyDescent="0.25">
      <c r="D16162" s="27"/>
      <c r="M16162" s="17"/>
    </row>
    <row r="16163" spans="4:13" x14ac:dyDescent="0.25">
      <c r="D16163" s="27"/>
      <c r="M16163" s="17"/>
    </row>
    <row r="16164" spans="4:13" x14ac:dyDescent="0.25">
      <c r="D16164" s="27"/>
      <c r="M16164" s="17"/>
    </row>
    <row r="16165" spans="4:13" x14ac:dyDescent="0.25">
      <c r="D16165" s="27"/>
      <c r="M16165" s="17"/>
    </row>
    <row r="16166" spans="4:13" x14ac:dyDescent="0.25">
      <c r="D16166" s="27"/>
      <c r="M16166" s="17"/>
    </row>
    <row r="16167" spans="4:13" x14ac:dyDescent="0.25">
      <c r="D16167" s="27"/>
      <c r="M16167" s="17"/>
    </row>
    <row r="16168" spans="4:13" x14ac:dyDescent="0.25">
      <c r="D16168" s="27"/>
      <c r="M16168" s="17"/>
    </row>
    <row r="16169" spans="4:13" x14ac:dyDescent="0.25">
      <c r="D16169" s="27"/>
      <c r="M16169" s="17"/>
    </row>
    <row r="16170" spans="4:13" x14ac:dyDescent="0.25">
      <c r="D16170" s="27"/>
      <c r="M16170" s="17"/>
    </row>
    <row r="16171" spans="4:13" x14ac:dyDescent="0.25">
      <c r="D16171" s="27"/>
      <c r="M16171" s="17"/>
    </row>
    <row r="16172" spans="4:13" x14ac:dyDescent="0.25">
      <c r="D16172" s="27"/>
      <c r="M16172" s="17"/>
    </row>
    <row r="16173" spans="4:13" x14ac:dyDescent="0.25">
      <c r="D16173" s="27"/>
      <c r="M16173" s="17"/>
    </row>
    <row r="16174" spans="4:13" x14ac:dyDescent="0.25">
      <c r="D16174" s="27"/>
      <c r="M16174" s="17"/>
    </row>
    <row r="16175" spans="4:13" x14ac:dyDescent="0.25">
      <c r="D16175" s="27"/>
      <c r="M16175" s="17"/>
    </row>
    <row r="16176" spans="4:13" x14ac:dyDescent="0.25">
      <c r="D16176" s="27"/>
      <c r="M16176" s="17"/>
    </row>
    <row r="16177" spans="4:13" x14ac:dyDescent="0.25">
      <c r="D16177" s="27"/>
      <c r="M16177" s="17"/>
    </row>
    <row r="16178" spans="4:13" x14ac:dyDescent="0.25">
      <c r="D16178" s="27"/>
      <c r="M16178" s="17"/>
    </row>
    <row r="16179" spans="4:13" x14ac:dyDescent="0.25">
      <c r="D16179" s="27"/>
      <c r="M16179" s="17"/>
    </row>
    <row r="16180" spans="4:13" x14ac:dyDescent="0.25">
      <c r="D16180" s="27"/>
      <c r="M16180" s="17"/>
    </row>
    <row r="16181" spans="4:13" x14ac:dyDescent="0.25">
      <c r="D16181" s="27"/>
      <c r="M16181" s="17"/>
    </row>
    <row r="16182" spans="4:13" x14ac:dyDescent="0.25">
      <c r="D16182" s="27"/>
      <c r="M16182" s="17"/>
    </row>
    <row r="16183" spans="4:13" x14ac:dyDescent="0.25">
      <c r="D16183" s="27"/>
      <c r="M16183" s="17"/>
    </row>
    <row r="16184" spans="4:13" x14ac:dyDescent="0.25">
      <c r="D16184" s="27"/>
      <c r="M16184" s="17"/>
    </row>
    <row r="16185" spans="4:13" x14ac:dyDescent="0.25">
      <c r="D16185" s="27"/>
      <c r="M16185" s="17"/>
    </row>
    <row r="16186" spans="4:13" x14ac:dyDescent="0.25">
      <c r="D16186" s="27"/>
      <c r="M16186" s="17"/>
    </row>
    <row r="16187" spans="4:13" x14ac:dyDescent="0.25">
      <c r="D16187" s="27"/>
      <c r="M16187" s="17"/>
    </row>
    <row r="16188" spans="4:13" x14ac:dyDescent="0.25">
      <c r="D16188" s="27"/>
      <c r="M16188" s="17"/>
    </row>
    <row r="16189" spans="4:13" x14ac:dyDescent="0.25">
      <c r="D16189" s="27"/>
      <c r="M16189" s="17"/>
    </row>
    <row r="16190" spans="4:13" x14ac:dyDescent="0.25">
      <c r="D16190" s="27"/>
      <c r="M16190" s="17"/>
    </row>
    <row r="16191" spans="4:13" x14ac:dyDescent="0.25">
      <c r="D16191" s="27"/>
      <c r="M16191" s="17"/>
    </row>
    <row r="16192" spans="4:13" x14ac:dyDescent="0.25">
      <c r="D16192" s="27"/>
      <c r="M16192" s="17"/>
    </row>
    <row r="16193" spans="4:13" x14ac:dyDescent="0.25">
      <c r="D16193" s="27"/>
      <c r="M16193" s="17"/>
    </row>
    <row r="16194" spans="4:13" x14ac:dyDescent="0.25">
      <c r="D16194" s="27"/>
      <c r="M16194" s="17"/>
    </row>
    <row r="16195" spans="4:13" x14ac:dyDescent="0.25">
      <c r="D16195" s="27"/>
      <c r="M16195" s="17"/>
    </row>
    <row r="16196" spans="4:13" x14ac:dyDescent="0.25">
      <c r="D16196" s="27"/>
      <c r="M16196" s="17"/>
    </row>
    <row r="16197" spans="4:13" x14ac:dyDescent="0.25">
      <c r="D16197" s="27"/>
      <c r="M16197" s="17"/>
    </row>
    <row r="16198" spans="4:13" x14ac:dyDescent="0.25">
      <c r="D16198" s="27"/>
      <c r="M16198" s="17"/>
    </row>
    <row r="16199" spans="4:13" x14ac:dyDescent="0.25">
      <c r="D16199" s="27"/>
      <c r="M16199" s="17"/>
    </row>
    <row r="16200" spans="4:13" x14ac:dyDescent="0.25">
      <c r="D16200" s="27"/>
      <c r="M16200" s="17"/>
    </row>
    <row r="16201" spans="4:13" x14ac:dyDescent="0.25">
      <c r="D16201" s="27"/>
      <c r="M16201" s="17"/>
    </row>
    <row r="16202" spans="4:13" x14ac:dyDescent="0.25">
      <c r="D16202" s="27"/>
      <c r="M16202" s="17"/>
    </row>
    <row r="16203" spans="4:13" x14ac:dyDescent="0.25">
      <c r="D16203" s="27"/>
      <c r="M16203" s="17"/>
    </row>
    <row r="16204" spans="4:13" x14ac:dyDescent="0.25">
      <c r="D16204" s="27"/>
      <c r="M16204" s="17"/>
    </row>
    <row r="16205" spans="4:13" x14ac:dyDescent="0.25">
      <c r="D16205" s="27"/>
      <c r="M16205" s="17"/>
    </row>
    <row r="16206" spans="4:13" x14ac:dyDescent="0.25">
      <c r="D16206" s="27"/>
      <c r="M16206" s="17"/>
    </row>
    <row r="16207" spans="4:13" x14ac:dyDescent="0.25">
      <c r="D16207" s="27"/>
      <c r="M16207" s="17"/>
    </row>
    <row r="16208" spans="4:13" x14ac:dyDescent="0.25">
      <c r="D16208" s="27"/>
      <c r="M16208" s="17"/>
    </row>
    <row r="16209" spans="4:13" x14ac:dyDescent="0.25">
      <c r="D16209" s="27"/>
      <c r="M16209" s="17"/>
    </row>
    <row r="16210" spans="4:13" x14ac:dyDescent="0.25">
      <c r="D16210" s="27"/>
      <c r="M16210" s="17"/>
    </row>
    <row r="16211" spans="4:13" x14ac:dyDescent="0.25">
      <c r="D16211" s="27"/>
      <c r="M16211" s="17"/>
    </row>
    <row r="16212" spans="4:13" x14ac:dyDescent="0.25">
      <c r="D16212" s="27"/>
      <c r="M16212" s="17"/>
    </row>
    <row r="16213" spans="4:13" x14ac:dyDescent="0.25">
      <c r="D16213" s="27"/>
      <c r="M16213" s="17"/>
    </row>
    <row r="16214" spans="4:13" x14ac:dyDescent="0.25">
      <c r="D16214" s="27"/>
      <c r="M16214" s="17"/>
    </row>
    <row r="16215" spans="4:13" x14ac:dyDescent="0.25">
      <c r="D16215" s="27"/>
      <c r="M16215" s="17"/>
    </row>
    <row r="16216" spans="4:13" x14ac:dyDescent="0.25">
      <c r="D16216" s="27"/>
      <c r="M16216" s="17"/>
    </row>
    <row r="16217" spans="4:13" x14ac:dyDescent="0.25">
      <c r="D16217" s="27"/>
      <c r="M16217" s="17"/>
    </row>
    <row r="16218" spans="4:13" x14ac:dyDescent="0.25">
      <c r="D16218" s="27"/>
      <c r="M16218" s="17"/>
    </row>
    <row r="16219" spans="4:13" x14ac:dyDescent="0.25">
      <c r="D16219" s="27"/>
      <c r="M16219" s="17"/>
    </row>
    <row r="16220" spans="4:13" x14ac:dyDescent="0.25">
      <c r="D16220" s="27"/>
      <c r="M16220" s="17"/>
    </row>
    <row r="16221" spans="4:13" x14ac:dyDescent="0.25">
      <c r="D16221" s="27"/>
      <c r="M16221" s="17"/>
    </row>
    <row r="16222" spans="4:13" x14ac:dyDescent="0.25">
      <c r="D16222" s="27"/>
      <c r="M16222" s="17"/>
    </row>
    <row r="16223" spans="4:13" x14ac:dyDescent="0.25">
      <c r="D16223" s="27"/>
      <c r="M16223" s="17"/>
    </row>
    <row r="16224" spans="4:13" x14ac:dyDescent="0.25">
      <c r="D16224" s="27"/>
      <c r="M16224" s="17"/>
    </row>
    <row r="16225" spans="4:13" x14ac:dyDescent="0.25">
      <c r="D16225" s="27"/>
      <c r="M16225" s="17"/>
    </row>
    <row r="16226" spans="4:13" x14ac:dyDescent="0.25">
      <c r="D16226" s="27"/>
      <c r="M16226" s="17"/>
    </row>
    <row r="16227" spans="4:13" x14ac:dyDescent="0.25">
      <c r="D16227" s="27"/>
      <c r="M16227" s="17"/>
    </row>
    <row r="16228" spans="4:13" x14ac:dyDescent="0.25">
      <c r="D16228" s="27"/>
      <c r="M16228" s="17"/>
    </row>
    <row r="16229" spans="4:13" x14ac:dyDescent="0.25">
      <c r="D16229" s="27"/>
      <c r="M16229" s="17"/>
    </row>
    <row r="16230" spans="4:13" x14ac:dyDescent="0.25">
      <c r="D16230" s="27"/>
      <c r="M16230" s="17"/>
    </row>
    <row r="16231" spans="4:13" x14ac:dyDescent="0.25">
      <c r="D16231" s="27"/>
      <c r="M16231" s="17"/>
    </row>
    <row r="16232" spans="4:13" x14ac:dyDescent="0.25">
      <c r="D16232" s="27"/>
      <c r="M16232" s="17"/>
    </row>
    <row r="16233" spans="4:13" x14ac:dyDescent="0.25">
      <c r="D16233" s="27"/>
      <c r="M16233" s="17"/>
    </row>
    <row r="16234" spans="4:13" x14ac:dyDescent="0.25">
      <c r="D16234" s="27"/>
      <c r="M16234" s="17"/>
    </row>
    <row r="16235" spans="4:13" x14ac:dyDescent="0.25">
      <c r="D16235" s="27"/>
      <c r="M16235" s="17"/>
    </row>
    <row r="16236" spans="4:13" x14ac:dyDescent="0.25">
      <c r="D16236" s="27"/>
      <c r="M16236" s="17"/>
    </row>
    <row r="16237" spans="4:13" x14ac:dyDescent="0.25">
      <c r="D16237" s="27"/>
      <c r="M16237" s="17"/>
    </row>
    <row r="16238" spans="4:13" x14ac:dyDescent="0.25">
      <c r="D16238" s="27"/>
      <c r="M16238" s="17"/>
    </row>
    <row r="16239" spans="4:13" x14ac:dyDescent="0.25">
      <c r="D16239" s="27"/>
      <c r="M16239" s="17"/>
    </row>
    <row r="16240" spans="4:13" x14ac:dyDescent="0.25">
      <c r="D16240" s="27"/>
      <c r="M16240" s="17"/>
    </row>
    <row r="16241" spans="4:13" x14ac:dyDescent="0.25">
      <c r="D16241" s="27"/>
      <c r="M16241" s="17"/>
    </row>
    <row r="16242" spans="4:13" x14ac:dyDescent="0.25">
      <c r="D16242" s="27"/>
      <c r="M16242" s="17"/>
    </row>
    <row r="16243" spans="4:13" x14ac:dyDescent="0.25">
      <c r="D16243" s="27"/>
      <c r="M16243" s="17"/>
    </row>
    <row r="16244" spans="4:13" x14ac:dyDescent="0.25">
      <c r="D16244" s="27"/>
      <c r="M16244" s="17"/>
    </row>
    <row r="16245" spans="4:13" x14ac:dyDescent="0.25">
      <c r="D16245" s="27"/>
      <c r="M16245" s="17"/>
    </row>
    <row r="16246" spans="4:13" x14ac:dyDescent="0.25">
      <c r="D16246" s="27"/>
      <c r="M16246" s="17"/>
    </row>
    <row r="16247" spans="4:13" x14ac:dyDescent="0.25">
      <c r="D16247" s="27"/>
      <c r="M16247" s="17"/>
    </row>
    <row r="16248" spans="4:13" x14ac:dyDescent="0.25">
      <c r="D16248" s="27"/>
      <c r="M16248" s="17"/>
    </row>
    <row r="16249" spans="4:13" x14ac:dyDescent="0.25">
      <c r="D16249" s="27"/>
      <c r="M16249" s="17"/>
    </row>
    <row r="16250" spans="4:13" x14ac:dyDescent="0.25">
      <c r="D16250" s="27"/>
      <c r="M16250" s="17"/>
    </row>
    <row r="16251" spans="4:13" x14ac:dyDescent="0.25">
      <c r="D16251" s="27"/>
      <c r="M16251" s="17"/>
    </row>
    <row r="16252" spans="4:13" x14ac:dyDescent="0.25">
      <c r="D16252" s="27"/>
      <c r="M16252" s="17"/>
    </row>
    <row r="16253" spans="4:13" x14ac:dyDescent="0.25">
      <c r="D16253" s="27"/>
      <c r="M16253" s="17"/>
    </row>
    <row r="16254" spans="4:13" x14ac:dyDescent="0.25">
      <c r="D16254" s="27"/>
      <c r="M16254" s="17"/>
    </row>
    <row r="16255" spans="4:13" x14ac:dyDescent="0.25">
      <c r="D16255" s="27"/>
      <c r="M16255" s="17"/>
    </row>
    <row r="16256" spans="4:13" x14ac:dyDescent="0.25">
      <c r="D16256" s="27"/>
      <c r="M16256" s="17"/>
    </row>
    <row r="16257" spans="4:13" x14ac:dyDescent="0.25">
      <c r="D16257" s="27"/>
      <c r="M16257" s="17"/>
    </row>
    <row r="16258" spans="4:13" x14ac:dyDescent="0.25">
      <c r="D16258" s="27"/>
      <c r="M16258" s="17"/>
    </row>
    <row r="16259" spans="4:13" x14ac:dyDescent="0.25">
      <c r="D16259" s="27"/>
      <c r="M16259" s="17"/>
    </row>
    <row r="16260" spans="4:13" x14ac:dyDescent="0.25">
      <c r="D16260" s="27"/>
      <c r="M16260" s="17"/>
    </row>
    <row r="16261" spans="4:13" x14ac:dyDescent="0.25">
      <c r="D16261" s="27"/>
      <c r="M16261" s="17"/>
    </row>
    <row r="16262" spans="4:13" x14ac:dyDescent="0.25">
      <c r="D16262" s="27"/>
      <c r="M16262" s="17"/>
    </row>
    <row r="16263" spans="4:13" x14ac:dyDescent="0.25">
      <c r="D16263" s="27"/>
      <c r="M16263" s="17"/>
    </row>
    <row r="16264" spans="4:13" x14ac:dyDescent="0.25">
      <c r="D16264" s="27"/>
      <c r="M16264" s="17"/>
    </row>
    <row r="16265" spans="4:13" x14ac:dyDescent="0.25">
      <c r="D16265" s="27"/>
      <c r="M16265" s="17"/>
    </row>
    <row r="16266" spans="4:13" x14ac:dyDescent="0.25">
      <c r="D16266" s="27"/>
      <c r="M16266" s="17"/>
    </row>
    <row r="16267" spans="4:13" x14ac:dyDescent="0.25">
      <c r="D16267" s="27"/>
      <c r="M16267" s="17"/>
    </row>
    <row r="16268" spans="4:13" x14ac:dyDescent="0.25">
      <c r="D16268" s="27"/>
      <c r="M16268" s="17"/>
    </row>
    <row r="16269" spans="4:13" x14ac:dyDescent="0.25">
      <c r="D16269" s="27"/>
      <c r="M16269" s="17"/>
    </row>
    <row r="16270" spans="4:13" x14ac:dyDescent="0.25">
      <c r="D16270" s="27"/>
      <c r="M16270" s="17"/>
    </row>
    <row r="16271" spans="4:13" x14ac:dyDescent="0.25">
      <c r="D16271" s="27"/>
      <c r="M16271" s="17"/>
    </row>
    <row r="16272" spans="4:13" x14ac:dyDescent="0.25">
      <c r="D16272" s="27"/>
      <c r="M16272" s="17"/>
    </row>
    <row r="16273" spans="4:13" x14ac:dyDescent="0.25">
      <c r="D16273" s="27"/>
      <c r="M16273" s="17"/>
    </row>
    <row r="16274" spans="4:13" x14ac:dyDescent="0.25">
      <c r="D16274" s="27"/>
      <c r="M16274" s="17"/>
    </row>
    <row r="16275" spans="4:13" x14ac:dyDescent="0.25">
      <c r="D16275" s="27"/>
      <c r="M16275" s="17"/>
    </row>
    <row r="16276" spans="4:13" x14ac:dyDescent="0.25">
      <c r="D16276" s="27"/>
      <c r="M16276" s="17"/>
    </row>
    <row r="16277" spans="4:13" x14ac:dyDescent="0.25">
      <c r="D16277" s="27"/>
      <c r="M16277" s="17"/>
    </row>
    <row r="16278" spans="4:13" x14ac:dyDescent="0.25">
      <c r="D16278" s="27"/>
      <c r="M16278" s="17"/>
    </row>
    <row r="16279" spans="4:13" x14ac:dyDescent="0.25">
      <c r="D16279" s="27"/>
      <c r="M16279" s="17"/>
    </row>
    <row r="16280" spans="4:13" x14ac:dyDescent="0.25">
      <c r="D16280" s="27"/>
      <c r="M16280" s="17"/>
    </row>
    <row r="16281" spans="4:13" x14ac:dyDescent="0.25">
      <c r="D16281" s="27"/>
      <c r="M16281" s="17"/>
    </row>
    <row r="16282" spans="4:13" x14ac:dyDescent="0.25">
      <c r="D16282" s="27"/>
      <c r="M16282" s="17"/>
    </row>
    <row r="16283" spans="4:13" x14ac:dyDescent="0.25">
      <c r="D16283" s="27"/>
      <c r="M16283" s="17"/>
    </row>
    <row r="16284" spans="4:13" x14ac:dyDescent="0.25">
      <c r="D16284" s="27"/>
      <c r="M16284" s="17"/>
    </row>
    <row r="16285" spans="4:13" x14ac:dyDescent="0.25">
      <c r="D16285" s="27"/>
      <c r="M16285" s="17"/>
    </row>
    <row r="16286" spans="4:13" x14ac:dyDescent="0.25">
      <c r="D16286" s="27"/>
      <c r="M16286" s="17"/>
    </row>
    <row r="16287" spans="4:13" x14ac:dyDescent="0.25">
      <c r="D16287" s="27"/>
      <c r="M16287" s="17"/>
    </row>
    <row r="16288" spans="4:13" x14ac:dyDescent="0.25">
      <c r="D16288" s="27"/>
      <c r="M16288" s="17"/>
    </row>
    <row r="16289" spans="4:13" x14ac:dyDescent="0.25">
      <c r="D16289" s="27"/>
      <c r="M16289" s="17"/>
    </row>
    <row r="16290" spans="4:13" x14ac:dyDescent="0.25">
      <c r="D16290" s="27"/>
      <c r="M16290" s="17"/>
    </row>
    <row r="16291" spans="4:13" x14ac:dyDescent="0.25">
      <c r="D16291" s="27"/>
      <c r="M16291" s="17"/>
    </row>
    <row r="16292" spans="4:13" x14ac:dyDescent="0.25">
      <c r="D16292" s="27"/>
      <c r="M16292" s="17"/>
    </row>
    <row r="16293" spans="4:13" x14ac:dyDescent="0.25">
      <c r="D16293" s="27"/>
      <c r="M16293" s="17"/>
    </row>
    <row r="16294" spans="4:13" x14ac:dyDescent="0.25">
      <c r="D16294" s="27"/>
      <c r="M16294" s="17"/>
    </row>
    <row r="16295" spans="4:13" x14ac:dyDescent="0.25">
      <c r="D16295" s="27"/>
      <c r="M16295" s="17"/>
    </row>
    <row r="16296" spans="4:13" x14ac:dyDescent="0.25">
      <c r="D16296" s="27"/>
      <c r="M16296" s="17"/>
    </row>
    <row r="16297" spans="4:13" x14ac:dyDescent="0.25">
      <c r="D16297" s="27"/>
      <c r="M16297" s="17"/>
    </row>
    <row r="16298" spans="4:13" x14ac:dyDescent="0.25">
      <c r="D16298" s="27"/>
      <c r="M16298" s="17"/>
    </row>
    <row r="16299" spans="4:13" x14ac:dyDescent="0.25">
      <c r="D16299" s="27"/>
      <c r="M16299" s="17"/>
    </row>
    <row r="16300" spans="4:13" x14ac:dyDescent="0.25">
      <c r="D16300" s="27"/>
      <c r="M16300" s="17"/>
    </row>
    <row r="16301" spans="4:13" x14ac:dyDescent="0.25">
      <c r="D16301" s="27"/>
      <c r="M16301" s="17"/>
    </row>
    <row r="16302" spans="4:13" x14ac:dyDescent="0.25">
      <c r="D16302" s="27"/>
      <c r="M16302" s="17"/>
    </row>
    <row r="16303" spans="4:13" x14ac:dyDescent="0.25">
      <c r="D16303" s="27"/>
      <c r="M16303" s="17"/>
    </row>
    <row r="16304" spans="4:13" x14ac:dyDescent="0.25">
      <c r="D16304" s="27"/>
      <c r="M16304" s="17"/>
    </row>
    <row r="16305" spans="4:13" x14ac:dyDescent="0.25">
      <c r="D16305" s="27"/>
      <c r="M16305" s="17"/>
    </row>
    <row r="16306" spans="4:13" x14ac:dyDescent="0.25">
      <c r="D16306" s="27"/>
      <c r="M16306" s="17"/>
    </row>
    <row r="16307" spans="4:13" x14ac:dyDescent="0.25">
      <c r="D16307" s="27"/>
      <c r="M16307" s="17"/>
    </row>
    <row r="16308" spans="4:13" x14ac:dyDescent="0.25">
      <c r="D16308" s="27"/>
      <c r="M16308" s="17"/>
    </row>
    <row r="16309" spans="4:13" x14ac:dyDescent="0.25">
      <c r="D16309" s="27"/>
      <c r="M16309" s="17"/>
    </row>
    <row r="16310" spans="4:13" x14ac:dyDescent="0.25">
      <c r="D16310" s="27"/>
      <c r="M16310" s="17"/>
    </row>
    <row r="16311" spans="4:13" x14ac:dyDescent="0.25">
      <c r="D16311" s="27"/>
      <c r="M16311" s="17"/>
    </row>
    <row r="16312" spans="4:13" x14ac:dyDescent="0.25">
      <c r="D16312" s="27"/>
      <c r="M16312" s="17"/>
    </row>
    <row r="16313" spans="4:13" x14ac:dyDescent="0.25">
      <c r="D16313" s="27"/>
      <c r="M16313" s="17"/>
    </row>
    <row r="16314" spans="4:13" x14ac:dyDescent="0.25">
      <c r="D16314" s="27"/>
      <c r="M16314" s="17"/>
    </row>
    <row r="16315" spans="4:13" x14ac:dyDescent="0.25">
      <c r="D16315" s="27"/>
      <c r="M16315" s="17"/>
    </row>
    <row r="16316" spans="4:13" x14ac:dyDescent="0.25">
      <c r="D16316" s="27"/>
      <c r="M16316" s="17"/>
    </row>
    <row r="16317" spans="4:13" x14ac:dyDescent="0.25">
      <c r="D16317" s="27"/>
      <c r="M16317" s="17"/>
    </row>
    <row r="16318" spans="4:13" x14ac:dyDescent="0.25">
      <c r="D16318" s="27"/>
      <c r="M16318" s="17"/>
    </row>
    <row r="16319" spans="4:13" x14ac:dyDescent="0.25">
      <c r="D16319" s="27"/>
      <c r="M16319" s="17"/>
    </row>
    <row r="16320" spans="4:13" x14ac:dyDescent="0.25">
      <c r="D16320" s="27"/>
      <c r="M16320" s="17"/>
    </row>
    <row r="16321" spans="4:13" x14ac:dyDescent="0.25">
      <c r="D16321" s="27"/>
      <c r="M16321" s="17"/>
    </row>
    <row r="16322" spans="4:13" x14ac:dyDescent="0.25">
      <c r="D16322" s="27"/>
      <c r="M16322" s="17"/>
    </row>
    <row r="16323" spans="4:13" x14ac:dyDescent="0.25">
      <c r="D16323" s="27"/>
      <c r="M16323" s="17"/>
    </row>
    <row r="16324" spans="4:13" x14ac:dyDescent="0.25">
      <c r="D16324" s="27"/>
      <c r="M16324" s="17"/>
    </row>
    <row r="16325" spans="4:13" x14ac:dyDescent="0.25">
      <c r="D16325" s="27"/>
      <c r="M16325" s="17"/>
    </row>
    <row r="16326" spans="4:13" x14ac:dyDescent="0.25">
      <c r="D16326" s="27"/>
      <c r="M16326" s="17"/>
    </row>
    <row r="16327" spans="4:13" x14ac:dyDescent="0.25">
      <c r="D16327" s="27"/>
      <c r="M16327" s="17"/>
    </row>
    <row r="16328" spans="4:13" x14ac:dyDescent="0.25">
      <c r="D16328" s="27"/>
      <c r="M16328" s="17"/>
    </row>
    <row r="16329" spans="4:13" x14ac:dyDescent="0.25">
      <c r="D16329" s="27"/>
      <c r="M16329" s="17"/>
    </row>
    <row r="16330" spans="4:13" x14ac:dyDescent="0.25">
      <c r="D16330" s="27"/>
      <c r="M16330" s="17"/>
    </row>
    <row r="16331" spans="4:13" x14ac:dyDescent="0.25">
      <c r="D16331" s="27"/>
      <c r="M16331" s="17"/>
    </row>
    <row r="16332" spans="4:13" x14ac:dyDescent="0.25">
      <c r="D16332" s="27"/>
      <c r="M16332" s="17"/>
    </row>
    <row r="16333" spans="4:13" x14ac:dyDescent="0.25">
      <c r="D16333" s="27"/>
      <c r="M16333" s="17"/>
    </row>
    <row r="16334" spans="4:13" x14ac:dyDescent="0.25">
      <c r="D16334" s="27"/>
      <c r="M16334" s="17"/>
    </row>
    <row r="16335" spans="4:13" x14ac:dyDescent="0.25">
      <c r="D16335" s="27"/>
      <c r="M16335" s="17"/>
    </row>
    <row r="16336" spans="4:13" x14ac:dyDescent="0.25">
      <c r="D16336" s="27"/>
      <c r="M16336" s="17"/>
    </row>
    <row r="16337" spans="4:13" x14ac:dyDescent="0.25">
      <c r="D16337" s="27"/>
      <c r="M16337" s="17"/>
    </row>
    <row r="16338" spans="4:13" x14ac:dyDescent="0.25">
      <c r="D16338" s="27"/>
      <c r="M16338" s="17"/>
    </row>
    <row r="16339" spans="4:13" x14ac:dyDescent="0.25">
      <c r="D16339" s="27"/>
      <c r="M16339" s="17"/>
    </row>
    <row r="16340" spans="4:13" x14ac:dyDescent="0.25">
      <c r="D16340" s="27"/>
      <c r="M16340" s="17"/>
    </row>
    <row r="16341" spans="4:13" x14ac:dyDescent="0.25">
      <c r="D16341" s="27"/>
      <c r="M16341" s="17"/>
    </row>
    <row r="16342" spans="4:13" x14ac:dyDescent="0.25">
      <c r="D16342" s="27"/>
      <c r="M16342" s="17"/>
    </row>
    <row r="16343" spans="4:13" x14ac:dyDescent="0.25">
      <c r="D16343" s="27"/>
      <c r="M16343" s="17"/>
    </row>
    <row r="16344" spans="4:13" x14ac:dyDescent="0.25">
      <c r="D16344" s="27"/>
      <c r="M16344" s="17"/>
    </row>
    <row r="16345" spans="4:13" x14ac:dyDescent="0.25">
      <c r="D16345" s="27"/>
      <c r="M16345" s="17"/>
    </row>
    <row r="16346" spans="4:13" x14ac:dyDescent="0.25">
      <c r="D16346" s="27"/>
      <c r="M16346" s="17"/>
    </row>
    <row r="16347" spans="4:13" x14ac:dyDescent="0.25">
      <c r="D16347" s="27"/>
      <c r="M16347" s="17"/>
    </row>
    <row r="16348" spans="4:13" x14ac:dyDescent="0.25">
      <c r="D16348" s="27"/>
      <c r="M16348" s="17"/>
    </row>
    <row r="16349" spans="4:13" x14ac:dyDescent="0.25">
      <c r="D16349" s="27"/>
      <c r="M16349" s="17"/>
    </row>
    <row r="16350" spans="4:13" x14ac:dyDescent="0.25">
      <c r="D16350" s="27"/>
      <c r="M16350" s="17"/>
    </row>
    <row r="16351" spans="4:13" x14ac:dyDescent="0.25">
      <c r="D16351" s="27"/>
      <c r="M16351" s="17"/>
    </row>
    <row r="16352" spans="4:13" x14ac:dyDescent="0.25">
      <c r="D16352" s="27"/>
      <c r="M16352" s="17"/>
    </row>
    <row r="16353" spans="4:13" x14ac:dyDescent="0.25">
      <c r="D16353" s="27"/>
      <c r="M16353" s="17"/>
    </row>
    <row r="16354" spans="4:13" x14ac:dyDescent="0.25">
      <c r="D16354" s="27"/>
      <c r="M16354" s="17"/>
    </row>
    <row r="16355" spans="4:13" x14ac:dyDescent="0.25">
      <c r="D16355" s="27"/>
      <c r="M16355" s="17"/>
    </row>
    <row r="16356" spans="4:13" x14ac:dyDescent="0.25">
      <c r="D16356" s="27"/>
      <c r="M16356" s="17"/>
    </row>
    <row r="16357" spans="4:13" x14ac:dyDescent="0.25">
      <c r="D16357" s="27"/>
      <c r="M16357" s="17"/>
    </row>
    <row r="16358" spans="4:13" x14ac:dyDescent="0.25">
      <c r="D16358" s="27"/>
      <c r="M16358" s="17"/>
    </row>
    <row r="16359" spans="4:13" x14ac:dyDescent="0.25">
      <c r="D16359" s="27"/>
      <c r="M16359" s="17"/>
    </row>
    <row r="16360" spans="4:13" x14ac:dyDescent="0.25">
      <c r="D16360" s="27"/>
      <c r="M16360" s="17"/>
    </row>
    <row r="16361" spans="4:13" x14ac:dyDescent="0.25">
      <c r="D16361" s="27"/>
      <c r="M16361" s="17"/>
    </row>
    <row r="16362" spans="4:13" x14ac:dyDescent="0.25">
      <c r="D16362" s="27"/>
      <c r="M16362" s="17"/>
    </row>
    <row r="16363" spans="4:13" x14ac:dyDescent="0.25">
      <c r="D16363" s="27"/>
      <c r="M16363" s="17"/>
    </row>
    <row r="16364" spans="4:13" x14ac:dyDescent="0.25">
      <c r="D16364" s="27"/>
      <c r="M16364" s="17"/>
    </row>
    <row r="16365" spans="4:13" x14ac:dyDescent="0.25">
      <c r="D16365" s="27"/>
      <c r="M16365" s="17"/>
    </row>
    <row r="16366" spans="4:13" x14ac:dyDescent="0.25">
      <c r="D16366" s="27"/>
      <c r="M16366" s="17"/>
    </row>
    <row r="16367" spans="4:13" x14ac:dyDescent="0.25">
      <c r="D16367" s="27"/>
      <c r="M16367" s="17"/>
    </row>
    <row r="16368" spans="4:13" x14ac:dyDescent="0.25">
      <c r="D16368" s="27"/>
      <c r="M16368" s="17"/>
    </row>
    <row r="16369" spans="4:13" x14ac:dyDescent="0.25">
      <c r="D16369" s="27"/>
      <c r="M16369" s="17"/>
    </row>
    <row r="16370" spans="4:13" x14ac:dyDescent="0.25">
      <c r="D16370" s="27"/>
      <c r="M16370" s="17"/>
    </row>
    <row r="16371" spans="4:13" x14ac:dyDescent="0.25">
      <c r="D16371" s="27"/>
      <c r="M16371" s="17"/>
    </row>
    <row r="16372" spans="4:13" x14ac:dyDescent="0.25">
      <c r="D16372" s="27"/>
      <c r="M16372" s="17"/>
    </row>
    <row r="16373" spans="4:13" x14ac:dyDescent="0.25">
      <c r="D16373" s="27"/>
      <c r="M16373" s="17"/>
    </row>
    <row r="16374" spans="4:13" x14ac:dyDescent="0.25">
      <c r="D16374" s="27"/>
      <c r="M16374" s="17"/>
    </row>
    <row r="16375" spans="4:13" x14ac:dyDescent="0.25">
      <c r="D16375" s="27"/>
      <c r="M16375" s="17"/>
    </row>
    <row r="16376" spans="4:13" x14ac:dyDescent="0.25">
      <c r="D16376" s="27"/>
      <c r="M16376" s="17"/>
    </row>
    <row r="16377" spans="4:13" x14ac:dyDescent="0.25">
      <c r="D16377" s="27"/>
      <c r="M16377" s="17"/>
    </row>
    <row r="16378" spans="4:13" x14ac:dyDescent="0.25">
      <c r="D16378" s="27"/>
      <c r="M16378" s="17"/>
    </row>
    <row r="16379" spans="4:13" x14ac:dyDescent="0.25">
      <c r="D16379" s="27"/>
      <c r="M16379" s="17"/>
    </row>
    <row r="16380" spans="4:13" x14ac:dyDescent="0.25">
      <c r="D16380" s="27"/>
      <c r="M16380" s="17"/>
    </row>
    <row r="16381" spans="4:13" x14ac:dyDescent="0.25">
      <c r="D16381" s="27"/>
      <c r="M16381" s="17"/>
    </row>
    <row r="16382" spans="4:13" x14ac:dyDescent="0.25">
      <c r="D16382" s="27"/>
      <c r="M16382" s="17"/>
    </row>
    <row r="16383" spans="4:13" x14ac:dyDescent="0.25">
      <c r="D16383" s="27"/>
      <c r="M16383" s="17"/>
    </row>
    <row r="16384" spans="4:13" x14ac:dyDescent="0.25">
      <c r="D16384" s="27"/>
      <c r="M16384" s="17"/>
    </row>
    <row r="16385" spans="4:13" x14ac:dyDescent="0.25">
      <c r="D16385" s="27"/>
      <c r="M16385" s="17"/>
    </row>
    <row r="16386" spans="4:13" x14ac:dyDescent="0.25">
      <c r="D16386" s="27"/>
      <c r="M16386" s="17"/>
    </row>
    <row r="16387" spans="4:13" x14ac:dyDescent="0.25">
      <c r="D16387" s="27"/>
      <c r="M16387" s="17"/>
    </row>
    <row r="16388" spans="4:13" x14ac:dyDescent="0.25">
      <c r="D16388" s="27"/>
      <c r="M16388" s="17"/>
    </row>
    <row r="16389" spans="4:13" x14ac:dyDescent="0.25">
      <c r="D16389" s="27"/>
      <c r="M16389" s="17"/>
    </row>
    <row r="16390" spans="4:13" x14ac:dyDescent="0.25">
      <c r="D16390" s="27"/>
      <c r="M16390" s="17"/>
    </row>
    <row r="16391" spans="4:13" x14ac:dyDescent="0.25">
      <c r="D16391" s="27"/>
      <c r="M16391" s="17"/>
    </row>
    <row r="16392" spans="4:13" x14ac:dyDescent="0.25">
      <c r="D16392" s="27"/>
      <c r="M16392" s="17"/>
    </row>
    <row r="16393" spans="4:13" x14ac:dyDescent="0.25">
      <c r="D16393" s="27"/>
      <c r="M16393" s="17"/>
    </row>
    <row r="16394" spans="4:13" x14ac:dyDescent="0.25">
      <c r="D16394" s="27"/>
      <c r="M16394" s="17"/>
    </row>
    <row r="16395" spans="4:13" x14ac:dyDescent="0.25">
      <c r="D16395" s="27"/>
      <c r="M16395" s="17"/>
    </row>
    <row r="16396" spans="4:13" x14ac:dyDescent="0.25">
      <c r="D16396" s="27"/>
      <c r="M16396" s="17"/>
    </row>
    <row r="16397" spans="4:13" x14ac:dyDescent="0.25">
      <c r="D16397" s="27"/>
      <c r="M16397" s="17"/>
    </row>
    <row r="16398" spans="4:13" x14ac:dyDescent="0.25">
      <c r="D16398" s="27"/>
      <c r="M16398" s="17"/>
    </row>
    <row r="16399" spans="4:13" x14ac:dyDescent="0.25">
      <c r="D16399" s="27"/>
      <c r="M16399" s="17"/>
    </row>
    <row r="16400" spans="4:13" x14ac:dyDescent="0.25">
      <c r="D16400" s="27"/>
      <c r="M16400" s="17"/>
    </row>
    <row r="16401" spans="4:13" x14ac:dyDescent="0.25">
      <c r="D16401" s="27"/>
      <c r="M16401" s="17"/>
    </row>
    <row r="16402" spans="4:13" x14ac:dyDescent="0.25">
      <c r="D16402" s="27"/>
      <c r="M16402" s="17"/>
    </row>
    <row r="16403" spans="4:13" x14ac:dyDescent="0.25">
      <c r="D16403" s="27"/>
      <c r="M16403" s="17"/>
    </row>
    <row r="16404" spans="4:13" x14ac:dyDescent="0.25">
      <c r="D16404" s="27"/>
      <c r="M16404" s="17"/>
    </row>
    <row r="16405" spans="4:13" x14ac:dyDescent="0.25">
      <c r="D16405" s="27"/>
      <c r="M16405" s="17"/>
    </row>
    <row r="16406" spans="4:13" x14ac:dyDescent="0.25">
      <c r="D16406" s="27"/>
      <c r="M16406" s="17"/>
    </row>
    <row r="16407" spans="4:13" x14ac:dyDescent="0.25">
      <c r="D16407" s="27"/>
      <c r="M16407" s="17"/>
    </row>
    <row r="16408" spans="4:13" x14ac:dyDescent="0.25">
      <c r="D16408" s="27"/>
      <c r="M16408" s="17"/>
    </row>
    <row r="16409" spans="4:13" x14ac:dyDescent="0.25">
      <c r="D16409" s="27"/>
      <c r="M16409" s="17"/>
    </row>
    <row r="16410" spans="4:13" x14ac:dyDescent="0.25">
      <c r="D16410" s="27"/>
      <c r="M16410" s="17"/>
    </row>
    <row r="16411" spans="4:13" x14ac:dyDescent="0.25">
      <c r="D16411" s="27"/>
      <c r="M16411" s="17"/>
    </row>
    <row r="16412" spans="4:13" x14ac:dyDescent="0.25">
      <c r="D16412" s="27"/>
      <c r="M16412" s="17"/>
    </row>
    <row r="16413" spans="4:13" x14ac:dyDescent="0.25">
      <c r="D16413" s="27"/>
      <c r="M16413" s="17"/>
    </row>
    <row r="16414" spans="4:13" x14ac:dyDescent="0.25">
      <c r="D16414" s="27"/>
      <c r="M16414" s="17"/>
    </row>
    <row r="16415" spans="4:13" x14ac:dyDescent="0.25">
      <c r="D16415" s="27"/>
      <c r="M16415" s="17"/>
    </row>
    <row r="16416" spans="4:13" x14ac:dyDescent="0.25">
      <c r="D16416" s="27"/>
      <c r="M16416" s="17"/>
    </row>
    <row r="16417" spans="4:13" x14ac:dyDescent="0.25">
      <c r="D16417" s="27"/>
      <c r="M16417" s="17"/>
    </row>
    <row r="16418" spans="4:13" x14ac:dyDescent="0.25">
      <c r="D16418" s="27"/>
      <c r="M16418" s="17"/>
    </row>
    <row r="16419" spans="4:13" x14ac:dyDescent="0.25">
      <c r="D16419" s="27"/>
      <c r="M16419" s="17"/>
    </row>
    <row r="16420" spans="4:13" x14ac:dyDescent="0.25">
      <c r="D16420" s="27"/>
      <c r="M16420" s="17"/>
    </row>
    <row r="16421" spans="4:13" x14ac:dyDescent="0.25">
      <c r="D16421" s="27"/>
      <c r="M16421" s="17"/>
    </row>
    <row r="16422" spans="4:13" x14ac:dyDescent="0.25">
      <c r="D16422" s="27"/>
      <c r="M16422" s="17"/>
    </row>
    <row r="16423" spans="4:13" x14ac:dyDescent="0.25">
      <c r="D16423" s="27"/>
      <c r="M16423" s="17"/>
    </row>
    <row r="16424" spans="4:13" x14ac:dyDescent="0.25">
      <c r="D16424" s="27"/>
      <c r="M16424" s="17"/>
    </row>
    <row r="16425" spans="4:13" x14ac:dyDescent="0.25">
      <c r="D16425" s="27"/>
      <c r="M16425" s="17"/>
    </row>
    <row r="16426" spans="4:13" x14ac:dyDescent="0.25">
      <c r="D16426" s="27"/>
      <c r="M16426" s="17"/>
    </row>
    <row r="16427" spans="4:13" x14ac:dyDescent="0.25">
      <c r="D16427" s="27"/>
      <c r="M16427" s="17"/>
    </row>
    <row r="16428" spans="4:13" x14ac:dyDescent="0.25">
      <c r="D16428" s="27"/>
      <c r="M16428" s="17"/>
    </row>
    <row r="16429" spans="4:13" x14ac:dyDescent="0.25">
      <c r="D16429" s="27"/>
      <c r="M16429" s="17"/>
    </row>
    <row r="16430" spans="4:13" x14ac:dyDescent="0.25">
      <c r="D16430" s="27"/>
      <c r="M16430" s="17"/>
    </row>
    <row r="16431" spans="4:13" x14ac:dyDescent="0.25">
      <c r="D16431" s="27"/>
      <c r="M16431" s="17"/>
    </row>
    <row r="16432" spans="4:13" x14ac:dyDescent="0.25">
      <c r="D16432" s="27"/>
      <c r="M16432" s="17"/>
    </row>
    <row r="16433" spans="4:13" x14ac:dyDescent="0.25">
      <c r="D16433" s="27"/>
      <c r="M16433" s="17"/>
    </row>
    <row r="16434" spans="4:13" x14ac:dyDescent="0.25">
      <c r="D16434" s="27"/>
      <c r="M16434" s="17"/>
    </row>
    <row r="16435" spans="4:13" x14ac:dyDescent="0.25">
      <c r="D16435" s="27"/>
      <c r="M16435" s="17"/>
    </row>
    <row r="16436" spans="4:13" x14ac:dyDescent="0.25">
      <c r="D16436" s="27"/>
      <c r="M16436" s="17"/>
    </row>
    <row r="16437" spans="4:13" x14ac:dyDescent="0.25">
      <c r="D16437" s="27"/>
      <c r="M16437" s="17"/>
    </row>
    <row r="16438" spans="4:13" x14ac:dyDescent="0.25">
      <c r="D16438" s="27"/>
      <c r="M16438" s="17"/>
    </row>
    <row r="16439" spans="4:13" x14ac:dyDescent="0.25">
      <c r="D16439" s="27"/>
      <c r="M16439" s="17"/>
    </row>
    <row r="16440" spans="4:13" x14ac:dyDescent="0.25">
      <c r="D16440" s="27"/>
      <c r="M16440" s="17"/>
    </row>
    <row r="16441" spans="4:13" x14ac:dyDescent="0.25">
      <c r="D16441" s="27"/>
      <c r="M16441" s="17"/>
    </row>
    <row r="16442" spans="4:13" x14ac:dyDescent="0.25">
      <c r="D16442" s="27"/>
      <c r="M16442" s="17"/>
    </row>
    <row r="16443" spans="4:13" x14ac:dyDescent="0.25">
      <c r="D16443" s="27"/>
      <c r="M16443" s="17"/>
    </row>
    <row r="16444" spans="4:13" x14ac:dyDescent="0.25">
      <c r="D16444" s="27"/>
      <c r="M16444" s="17"/>
    </row>
    <row r="16445" spans="4:13" x14ac:dyDescent="0.25">
      <c r="D16445" s="27"/>
      <c r="M16445" s="17"/>
    </row>
    <row r="16446" spans="4:13" x14ac:dyDescent="0.25">
      <c r="D16446" s="27"/>
      <c r="M16446" s="17"/>
    </row>
    <row r="16447" spans="4:13" x14ac:dyDescent="0.25">
      <c r="D16447" s="27"/>
      <c r="M16447" s="17"/>
    </row>
    <row r="16448" spans="4:13" x14ac:dyDescent="0.25">
      <c r="D16448" s="27"/>
      <c r="M16448" s="17"/>
    </row>
    <row r="16449" spans="4:13" x14ac:dyDescent="0.25">
      <c r="D16449" s="27"/>
      <c r="M16449" s="17"/>
    </row>
    <row r="16450" spans="4:13" x14ac:dyDescent="0.25">
      <c r="D16450" s="27"/>
      <c r="M16450" s="17"/>
    </row>
    <row r="16451" spans="4:13" x14ac:dyDescent="0.25">
      <c r="D16451" s="27"/>
      <c r="M16451" s="17"/>
    </row>
    <row r="16452" spans="4:13" x14ac:dyDescent="0.25">
      <c r="D16452" s="27"/>
      <c r="M16452" s="17"/>
    </row>
    <row r="16453" spans="4:13" x14ac:dyDescent="0.25">
      <c r="D16453" s="27"/>
      <c r="M16453" s="17"/>
    </row>
    <row r="16454" spans="4:13" x14ac:dyDescent="0.25">
      <c r="D16454" s="27"/>
      <c r="M16454" s="17"/>
    </row>
    <row r="16455" spans="4:13" x14ac:dyDescent="0.25">
      <c r="D16455" s="27"/>
      <c r="M16455" s="17"/>
    </row>
    <row r="16456" spans="4:13" x14ac:dyDescent="0.25">
      <c r="D16456" s="27"/>
      <c r="M16456" s="17"/>
    </row>
    <row r="16457" spans="4:13" x14ac:dyDescent="0.25">
      <c r="D16457" s="27"/>
      <c r="M16457" s="17"/>
    </row>
    <row r="16458" spans="4:13" x14ac:dyDescent="0.25">
      <c r="D16458" s="27"/>
      <c r="M16458" s="17"/>
    </row>
    <row r="16459" spans="4:13" x14ac:dyDescent="0.25">
      <c r="D16459" s="27"/>
      <c r="M16459" s="17"/>
    </row>
    <row r="16460" spans="4:13" x14ac:dyDescent="0.25">
      <c r="D16460" s="27"/>
      <c r="M16460" s="17"/>
    </row>
    <row r="16461" spans="4:13" x14ac:dyDescent="0.25">
      <c r="D16461" s="27"/>
      <c r="M16461" s="17"/>
    </row>
    <row r="16462" spans="4:13" x14ac:dyDescent="0.25">
      <c r="D16462" s="27"/>
      <c r="M16462" s="17"/>
    </row>
    <row r="16463" spans="4:13" x14ac:dyDescent="0.25">
      <c r="D16463" s="27"/>
      <c r="M16463" s="17"/>
    </row>
    <row r="16464" spans="4:13" x14ac:dyDescent="0.25">
      <c r="D16464" s="27"/>
      <c r="M16464" s="17"/>
    </row>
    <row r="16465" spans="4:13" x14ac:dyDescent="0.25">
      <c r="D16465" s="27"/>
      <c r="M16465" s="17"/>
    </row>
    <row r="16466" spans="4:13" x14ac:dyDescent="0.25">
      <c r="D16466" s="27"/>
      <c r="M16466" s="17"/>
    </row>
    <row r="16467" spans="4:13" x14ac:dyDescent="0.25">
      <c r="D16467" s="27"/>
      <c r="M16467" s="17"/>
    </row>
    <row r="16468" spans="4:13" x14ac:dyDescent="0.25">
      <c r="D16468" s="27"/>
      <c r="M16468" s="17"/>
    </row>
    <row r="16469" spans="4:13" x14ac:dyDescent="0.25">
      <c r="D16469" s="27"/>
      <c r="M16469" s="17"/>
    </row>
    <row r="16470" spans="4:13" x14ac:dyDescent="0.25">
      <c r="D16470" s="27"/>
      <c r="M16470" s="17"/>
    </row>
    <row r="16471" spans="4:13" x14ac:dyDescent="0.25">
      <c r="D16471" s="27"/>
      <c r="M16471" s="17"/>
    </row>
    <row r="16472" spans="4:13" x14ac:dyDescent="0.25">
      <c r="D16472" s="27"/>
      <c r="M16472" s="17"/>
    </row>
    <row r="16473" spans="4:13" x14ac:dyDescent="0.25">
      <c r="D16473" s="27"/>
      <c r="M16473" s="17"/>
    </row>
    <row r="16474" spans="4:13" x14ac:dyDescent="0.25">
      <c r="D16474" s="27"/>
      <c r="M16474" s="17"/>
    </row>
    <row r="16475" spans="4:13" x14ac:dyDescent="0.25">
      <c r="D16475" s="27"/>
      <c r="M16475" s="17"/>
    </row>
    <row r="16476" spans="4:13" x14ac:dyDescent="0.25">
      <c r="D16476" s="27"/>
      <c r="M16476" s="17"/>
    </row>
    <row r="16477" spans="4:13" x14ac:dyDescent="0.25">
      <c r="D16477" s="27"/>
      <c r="M16477" s="17"/>
    </row>
    <row r="16478" spans="4:13" x14ac:dyDescent="0.25">
      <c r="D16478" s="27"/>
      <c r="M16478" s="17"/>
    </row>
    <row r="16479" spans="4:13" x14ac:dyDescent="0.25">
      <c r="D16479" s="27"/>
      <c r="M16479" s="17"/>
    </row>
    <row r="16480" spans="4:13" x14ac:dyDescent="0.25">
      <c r="D16480" s="27"/>
      <c r="M16480" s="17"/>
    </row>
    <row r="16481" spans="4:13" x14ac:dyDescent="0.25">
      <c r="D16481" s="27"/>
      <c r="M16481" s="17"/>
    </row>
    <row r="16482" spans="4:13" x14ac:dyDescent="0.25">
      <c r="D16482" s="27"/>
      <c r="M16482" s="17"/>
    </row>
    <row r="16483" spans="4:13" x14ac:dyDescent="0.25">
      <c r="D16483" s="27"/>
      <c r="M16483" s="17"/>
    </row>
    <row r="16484" spans="4:13" x14ac:dyDescent="0.25">
      <c r="D16484" s="27"/>
      <c r="M16484" s="17"/>
    </row>
    <row r="16485" spans="4:13" x14ac:dyDescent="0.25">
      <c r="D16485" s="27"/>
      <c r="M16485" s="17"/>
    </row>
    <row r="16486" spans="4:13" x14ac:dyDescent="0.25">
      <c r="D16486" s="27"/>
      <c r="M16486" s="17"/>
    </row>
    <row r="16487" spans="4:13" x14ac:dyDescent="0.25">
      <c r="D16487" s="27"/>
      <c r="M16487" s="17"/>
    </row>
    <row r="16488" spans="4:13" x14ac:dyDescent="0.25">
      <c r="D16488" s="27"/>
      <c r="M16488" s="17"/>
    </row>
    <row r="16489" spans="4:13" x14ac:dyDescent="0.25">
      <c r="D16489" s="27"/>
      <c r="M16489" s="17"/>
    </row>
    <row r="16490" spans="4:13" x14ac:dyDescent="0.25">
      <c r="D16490" s="27"/>
      <c r="M16490" s="17"/>
    </row>
    <row r="16491" spans="4:13" x14ac:dyDescent="0.25">
      <c r="D16491" s="27"/>
      <c r="M16491" s="17"/>
    </row>
    <row r="16492" spans="4:13" x14ac:dyDescent="0.25">
      <c r="D16492" s="27"/>
      <c r="M16492" s="17"/>
    </row>
    <row r="16493" spans="4:13" x14ac:dyDescent="0.25">
      <c r="D16493" s="27"/>
      <c r="M16493" s="17"/>
    </row>
    <row r="16494" spans="4:13" x14ac:dyDescent="0.25">
      <c r="D16494" s="27"/>
      <c r="M16494" s="17"/>
    </row>
    <row r="16495" spans="4:13" x14ac:dyDescent="0.25">
      <c r="D16495" s="27"/>
      <c r="M16495" s="17"/>
    </row>
    <row r="16496" spans="4:13" x14ac:dyDescent="0.25">
      <c r="D16496" s="27"/>
      <c r="M16496" s="17"/>
    </row>
    <row r="16497" spans="4:13" x14ac:dyDescent="0.25">
      <c r="D16497" s="27"/>
      <c r="M16497" s="17"/>
    </row>
    <row r="16498" spans="4:13" x14ac:dyDescent="0.25">
      <c r="D16498" s="27"/>
      <c r="M16498" s="17"/>
    </row>
    <row r="16499" spans="4:13" x14ac:dyDescent="0.25">
      <c r="D16499" s="27"/>
      <c r="M16499" s="17"/>
    </row>
    <row r="16500" spans="4:13" x14ac:dyDescent="0.25">
      <c r="D16500" s="27"/>
      <c r="M16500" s="17"/>
    </row>
    <row r="16501" spans="4:13" x14ac:dyDescent="0.25">
      <c r="D16501" s="27"/>
      <c r="M16501" s="17"/>
    </row>
    <row r="16502" spans="4:13" x14ac:dyDescent="0.25">
      <c r="D16502" s="27"/>
      <c r="M16502" s="17"/>
    </row>
    <row r="16503" spans="4:13" x14ac:dyDescent="0.25">
      <c r="D16503" s="27"/>
      <c r="M16503" s="17"/>
    </row>
    <row r="16504" spans="4:13" x14ac:dyDescent="0.25">
      <c r="D16504" s="27"/>
      <c r="M16504" s="17"/>
    </row>
    <row r="16505" spans="4:13" x14ac:dyDescent="0.25">
      <c r="D16505" s="27"/>
      <c r="M16505" s="17"/>
    </row>
    <row r="16506" spans="4:13" x14ac:dyDescent="0.25">
      <c r="D16506" s="27"/>
      <c r="M16506" s="17"/>
    </row>
    <row r="16507" spans="4:13" x14ac:dyDescent="0.25">
      <c r="D16507" s="27"/>
      <c r="M16507" s="17"/>
    </row>
    <row r="16508" spans="4:13" x14ac:dyDescent="0.25">
      <c r="D16508" s="27"/>
      <c r="M16508" s="17"/>
    </row>
    <row r="16509" spans="4:13" x14ac:dyDescent="0.25">
      <c r="D16509" s="27"/>
      <c r="M16509" s="17"/>
    </row>
    <row r="16510" spans="4:13" x14ac:dyDescent="0.25">
      <c r="D16510" s="27"/>
      <c r="M16510" s="17"/>
    </row>
    <row r="16511" spans="4:13" x14ac:dyDescent="0.25">
      <c r="D16511" s="27"/>
      <c r="M16511" s="17"/>
    </row>
    <row r="16512" spans="4:13" x14ac:dyDescent="0.25">
      <c r="D16512" s="27"/>
      <c r="M16512" s="17"/>
    </row>
    <row r="16513" spans="4:13" x14ac:dyDescent="0.25">
      <c r="D16513" s="27"/>
      <c r="M16513" s="17"/>
    </row>
    <row r="16514" spans="4:13" x14ac:dyDescent="0.25">
      <c r="D16514" s="27"/>
      <c r="M16514" s="17"/>
    </row>
    <row r="16515" spans="4:13" x14ac:dyDescent="0.25">
      <c r="D16515" s="27"/>
      <c r="M16515" s="17"/>
    </row>
    <row r="16516" spans="4:13" x14ac:dyDescent="0.25">
      <c r="D16516" s="27"/>
      <c r="M16516" s="17"/>
    </row>
    <row r="16517" spans="4:13" x14ac:dyDescent="0.25">
      <c r="D16517" s="27"/>
      <c r="M16517" s="17"/>
    </row>
    <row r="16518" spans="4:13" x14ac:dyDescent="0.25">
      <c r="D16518" s="27"/>
      <c r="M16518" s="17"/>
    </row>
    <row r="16519" spans="4:13" x14ac:dyDescent="0.25">
      <c r="D16519" s="27"/>
      <c r="M16519" s="17"/>
    </row>
    <row r="16520" spans="4:13" x14ac:dyDescent="0.25">
      <c r="D16520" s="27"/>
      <c r="M16520" s="17"/>
    </row>
    <row r="16521" spans="4:13" x14ac:dyDescent="0.25">
      <c r="D16521" s="27"/>
      <c r="M16521" s="17"/>
    </row>
    <row r="16522" spans="4:13" x14ac:dyDescent="0.25">
      <c r="D16522" s="27"/>
      <c r="M16522" s="17"/>
    </row>
    <row r="16523" spans="4:13" x14ac:dyDescent="0.25">
      <c r="D16523" s="27"/>
      <c r="M16523" s="17"/>
    </row>
    <row r="16524" spans="4:13" x14ac:dyDescent="0.25">
      <c r="D16524" s="27"/>
      <c r="M16524" s="17"/>
    </row>
    <row r="16525" spans="4:13" x14ac:dyDescent="0.25">
      <c r="D16525" s="27"/>
      <c r="M16525" s="17"/>
    </row>
    <row r="16526" spans="4:13" x14ac:dyDescent="0.25">
      <c r="D16526" s="27"/>
      <c r="M16526" s="17"/>
    </row>
    <row r="16527" spans="4:13" x14ac:dyDescent="0.25">
      <c r="D16527" s="27"/>
      <c r="M16527" s="17"/>
    </row>
    <row r="16528" spans="4:13" x14ac:dyDescent="0.25">
      <c r="D16528" s="27"/>
      <c r="M16528" s="17"/>
    </row>
    <row r="16529" spans="4:13" x14ac:dyDescent="0.25">
      <c r="D16529" s="27"/>
      <c r="M16529" s="17"/>
    </row>
    <row r="16530" spans="4:13" x14ac:dyDescent="0.25">
      <c r="D16530" s="27"/>
      <c r="M16530" s="17"/>
    </row>
    <row r="16531" spans="4:13" x14ac:dyDescent="0.25">
      <c r="D16531" s="27"/>
      <c r="M16531" s="17"/>
    </row>
    <row r="16532" spans="4:13" x14ac:dyDescent="0.25">
      <c r="D16532" s="27"/>
      <c r="M16532" s="17"/>
    </row>
    <row r="16533" spans="4:13" x14ac:dyDescent="0.25">
      <c r="D16533" s="27"/>
      <c r="M16533" s="17"/>
    </row>
    <row r="16534" spans="4:13" x14ac:dyDescent="0.25">
      <c r="D16534" s="27"/>
      <c r="M16534" s="17"/>
    </row>
    <row r="16535" spans="4:13" x14ac:dyDescent="0.25">
      <c r="D16535" s="27"/>
      <c r="M16535" s="17"/>
    </row>
    <row r="16536" spans="4:13" x14ac:dyDescent="0.25">
      <c r="D16536" s="27"/>
      <c r="M16536" s="17"/>
    </row>
    <row r="16537" spans="4:13" x14ac:dyDescent="0.25">
      <c r="D16537" s="27"/>
      <c r="M16537" s="17"/>
    </row>
    <row r="16538" spans="4:13" x14ac:dyDescent="0.25">
      <c r="D16538" s="27"/>
      <c r="M16538" s="17"/>
    </row>
    <row r="16539" spans="4:13" x14ac:dyDescent="0.25">
      <c r="D16539" s="27"/>
      <c r="M16539" s="17"/>
    </row>
    <row r="16540" spans="4:13" x14ac:dyDescent="0.25">
      <c r="D16540" s="27"/>
      <c r="M16540" s="17"/>
    </row>
    <row r="16541" spans="4:13" x14ac:dyDescent="0.25">
      <c r="D16541" s="27"/>
      <c r="M16541" s="17"/>
    </row>
    <row r="16542" spans="4:13" x14ac:dyDescent="0.25">
      <c r="D16542" s="27"/>
      <c r="M16542" s="17"/>
    </row>
    <row r="16543" spans="4:13" x14ac:dyDescent="0.25">
      <c r="D16543" s="27"/>
      <c r="M16543" s="17"/>
    </row>
    <row r="16544" spans="4:13" x14ac:dyDescent="0.25">
      <c r="D16544" s="27"/>
      <c r="M16544" s="17"/>
    </row>
    <row r="16545" spans="4:13" x14ac:dyDescent="0.25">
      <c r="D16545" s="27"/>
      <c r="M16545" s="17"/>
    </row>
    <row r="16546" spans="4:13" x14ac:dyDescent="0.25">
      <c r="D16546" s="27"/>
      <c r="M16546" s="17"/>
    </row>
    <row r="16547" spans="4:13" x14ac:dyDescent="0.25">
      <c r="D16547" s="27"/>
      <c r="M16547" s="17"/>
    </row>
    <row r="16548" spans="4:13" x14ac:dyDescent="0.25">
      <c r="D16548" s="27"/>
      <c r="M16548" s="17"/>
    </row>
    <row r="16549" spans="4:13" x14ac:dyDescent="0.25">
      <c r="D16549" s="27"/>
      <c r="M16549" s="17"/>
    </row>
    <row r="16550" spans="4:13" x14ac:dyDescent="0.25">
      <c r="D16550" s="27"/>
      <c r="M16550" s="17"/>
    </row>
    <row r="16551" spans="4:13" x14ac:dyDescent="0.25">
      <c r="D16551" s="27"/>
      <c r="M16551" s="17"/>
    </row>
    <row r="16552" spans="4:13" x14ac:dyDescent="0.25">
      <c r="D16552" s="27"/>
      <c r="M16552" s="17"/>
    </row>
    <row r="16553" spans="4:13" x14ac:dyDescent="0.25">
      <c r="D16553" s="27"/>
      <c r="M16553" s="17"/>
    </row>
    <row r="16554" spans="4:13" x14ac:dyDescent="0.25">
      <c r="D16554" s="27"/>
      <c r="M16554" s="17"/>
    </row>
    <row r="16555" spans="4:13" x14ac:dyDescent="0.25">
      <c r="D16555" s="27"/>
      <c r="M16555" s="17"/>
    </row>
    <row r="16556" spans="4:13" x14ac:dyDescent="0.25">
      <c r="D16556" s="27"/>
      <c r="M16556" s="17"/>
    </row>
    <row r="16557" spans="4:13" x14ac:dyDescent="0.25">
      <c r="D16557" s="27"/>
      <c r="M16557" s="17"/>
    </row>
    <row r="16558" spans="4:13" x14ac:dyDescent="0.25">
      <c r="D16558" s="27"/>
      <c r="M16558" s="17"/>
    </row>
    <row r="16559" spans="4:13" x14ac:dyDescent="0.25">
      <c r="D16559" s="27"/>
      <c r="M16559" s="17"/>
    </row>
    <row r="16560" spans="4:13" x14ac:dyDescent="0.25">
      <c r="D16560" s="27"/>
      <c r="M16560" s="17"/>
    </row>
    <row r="16561" spans="4:13" x14ac:dyDescent="0.25">
      <c r="D16561" s="27"/>
      <c r="M16561" s="17"/>
    </row>
    <row r="16562" spans="4:13" x14ac:dyDescent="0.25">
      <c r="D16562" s="27"/>
      <c r="M16562" s="17"/>
    </row>
    <row r="16563" spans="4:13" x14ac:dyDescent="0.25">
      <c r="D16563" s="27"/>
      <c r="M16563" s="17"/>
    </row>
    <row r="16564" spans="4:13" x14ac:dyDescent="0.25">
      <c r="D16564" s="27"/>
      <c r="M16564" s="17"/>
    </row>
    <row r="16565" spans="4:13" x14ac:dyDescent="0.25">
      <c r="D16565" s="27"/>
      <c r="M16565" s="17"/>
    </row>
    <row r="16566" spans="4:13" x14ac:dyDescent="0.25">
      <c r="D16566" s="27"/>
      <c r="M16566" s="17"/>
    </row>
    <row r="16567" spans="4:13" x14ac:dyDescent="0.25">
      <c r="D16567" s="27"/>
      <c r="M16567" s="17"/>
    </row>
    <row r="16568" spans="4:13" x14ac:dyDescent="0.25">
      <c r="D16568" s="27"/>
      <c r="M16568" s="17"/>
    </row>
    <row r="16569" spans="4:13" x14ac:dyDescent="0.25">
      <c r="D16569" s="27"/>
      <c r="M16569" s="17"/>
    </row>
    <row r="16570" spans="4:13" x14ac:dyDescent="0.25">
      <c r="D16570" s="27"/>
      <c r="M16570" s="17"/>
    </row>
    <row r="16571" spans="4:13" x14ac:dyDescent="0.25">
      <c r="D16571" s="27"/>
      <c r="M16571" s="17"/>
    </row>
    <row r="16572" spans="4:13" x14ac:dyDescent="0.25">
      <c r="D16572" s="27"/>
      <c r="M16572" s="17"/>
    </row>
    <row r="16573" spans="4:13" x14ac:dyDescent="0.25">
      <c r="D16573" s="27"/>
      <c r="M16573" s="17"/>
    </row>
    <row r="16574" spans="4:13" x14ac:dyDescent="0.25">
      <c r="D16574" s="27"/>
      <c r="M16574" s="17"/>
    </row>
    <row r="16575" spans="4:13" x14ac:dyDescent="0.25">
      <c r="D16575" s="27"/>
      <c r="M16575" s="17"/>
    </row>
    <row r="16576" spans="4:13" x14ac:dyDescent="0.25">
      <c r="D16576" s="27"/>
      <c r="M16576" s="17"/>
    </row>
    <row r="16577" spans="4:13" x14ac:dyDescent="0.25">
      <c r="D16577" s="27"/>
      <c r="M16577" s="17"/>
    </row>
    <row r="16578" spans="4:13" x14ac:dyDescent="0.25">
      <c r="D16578" s="27"/>
      <c r="M16578" s="17"/>
    </row>
    <row r="16579" spans="4:13" x14ac:dyDescent="0.25">
      <c r="D16579" s="27"/>
      <c r="M16579" s="17"/>
    </row>
    <row r="16580" spans="4:13" x14ac:dyDescent="0.25">
      <c r="D16580" s="27"/>
      <c r="M16580" s="17"/>
    </row>
    <row r="16581" spans="4:13" x14ac:dyDescent="0.25">
      <c r="D16581" s="27"/>
      <c r="M16581" s="17"/>
    </row>
    <row r="16582" spans="4:13" x14ac:dyDescent="0.25">
      <c r="D16582" s="27"/>
      <c r="M16582" s="17"/>
    </row>
    <row r="16583" spans="4:13" x14ac:dyDescent="0.25">
      <c r="D16583" s="27"/>
      <c r="M16583" s="17"/>
    </row>
    <row r="16584" spans="4:13" x14ac:dyDescent="0.25">
      <c r="D16584" s="27"/>
      <c r="M16584" s="17"/>
    </row>
    <row r="16585" spans="4:13" x14ac:dyDescent="0.25">
      <c r="D16585" s="27"/>
      <c r="M16585" s="17"/>
    </row>
    <row r="16586" spans="4:13" x14ac:dyDescent="0.25">
      <c r="D16586" s="27"/>
      <c r="M16586" s="17"/>
    </row>
    <row r="16587" spans="4:13" x14ac:dyDescent="0.25">
      <c r="D16587" s="27"/>
      <c r="M16587" s="17"/>
    </row>
    <row r="16588" spans="4:13" x14ac:dyDescent="0.25">
      <c r="D16588" s="27"/>
      <c r="M16588" s="17"/>
    </row>
    <row r="16589" spans="4:13" x14ac:dyDescent="0.25">
      <c r="D16589" s="27"/>
      <c r="M16589" s="17"/>
    </row>
    <row r="16590" spans="4:13" x14ac:dyDescent="0.25">
      <c r="D16590" s="27"/>
      <c r="M16590" s="17"/>
    </row>
    <row r="16591" spans="4:13" x14ac:dyDescent="0.25">
      <c r="D16591" s="27"/>
      <c r="M16591" s="17"/>
    </row>
    <row r="16592" spans="4:13" x14ac:dyDescent="0.25">
      <c r="D16592" s="27"/>
      <c r="M16592" s="17"/>
    </row>
    <row r="16593" spans="4:13" x14ac:dyDescent="0.25">
      <c r="D16593" s="27"/>
      <c r="M16593" s="17"/>
    </row>
    <row r="16594" spans="4:13" x14ac:dyDescent="0.25">
      <c r="D16594" s="27"/>
      <c r="M16594" s="17"/>
    </row>
    <row r="16595" spans="4:13" x14ac:dyDescent="0.25">
      <c r="D16595" s="27"/>
      <c r="M16595" s="17"/>
    </row>
    <row r="16596" spans="4:13" x14ac:dyDescent="0.25">
      <c r="D16596" s="27"/>
      <c r="M16596" s="17"/>
    </row>
    <row r="16597" spans="4:13" x14ac:dyDescent="0.25">
      <c r="D16597" s="27"/>
      <c r="M16597" s="17"/>
    </row>
    <row r="16598" spans="4:13" x14ac:dyDescent="0.25">
      <c r="D16598" s="27"/>
      <c r="M16598" s="17"/>
    </row>
    <row r="16599" spans="4:13" x14ac:dyDescent="0.25">
      <c r="D16599" s="27"/>
      <c r="M16599" s="17"/>
    </row>
    <row r="16600" spans="4:13" x14ac:dyDescent="0.25">
      <c r="D16600" s="27"/>
      <c r="M16600" s="17"/>
    </row>
    <row r="16601" spans="4:13" x14ac:dyDescent="0.25">
      <c r="D16601" s="27"/>
      <c r="M16601" s="17"/>
    </row>
    <row r="16602" spans="4:13" x14ac:dyDescent="0.25">
      <c r="D16602" s="27"/>
      <c r="M16602" s="17"/>
    </row>
    <row r="16603" spans="4:13" x14ac:dyDescent="0.25">
      <c r="D16603" s="27"/>
      <c r="M16603" s="17"/>
    </row>
    <row r="16604" spans="4:13" x14ac:dyDescent="0.25">
      <c r="D16604" s="27"/>
      <c r="M16604" s="17"/>
    </row>
    <row r="16605" spans="4:13" x14ac:dyDescent="0.25">
      <c r="D16605" s="27"/>
      <c r="M16605" s="17"/>
    </row>
    <row r="16606" spans="4:13" x14ac:dyDescent="0.25">
      <c r="D16606" s="27"/>
      <c r="M16606" s="17"/>
    </row>
    <row r="16607" spans="4:13" x14ac:dyDescent="0.25">
      <c r="D16607" s="27"/>
      <c r="M16607" s="17"/>
    </row>
    <row r="16608" spans="4:13" x14ac:dyDescent="0.25">
      <c r="D16608" s="27"/>
      <c r="M16608" s="17"/>
    </row>
    <row r="16609" spans="4:13" x14ac:dyDescent="0.25">
      <c r="D16609" s="27"/>
      <c r="M16609" s="17"/>
    </row>
    <row r="16610" spans="4:13" x14ac:dyDescent="0.25">
      <c r="D16610" s="27"/>
      <c r="M16610" s="17"/>
    </row>
    <row r="16611" spans="4:13" x14ac:dyDescent="0.25">
      <c r="D16611" s="27"/>
      <c r="M16611" s="17"/>
    </row>
    <row r="16612" spans="4:13" x14ac:dyDescent="0.25">
      <c r="D16612" s="27"/>
      <c r="M16612" s="17"/>
    </row>
    <row r="16613" spans="4:13" x14ac:dyDescent="0.25">
      <c r="D16613" s="27"/>
      <c r="M16613" s="17"/>
    </row>
    <row r="16614" spans="4:13" x14ac:dyDescent="0.25">
      <c r="D16614" s="27"/>
      <c r="M16614" s="17"/>
    </row>
    <row r="16615" spans="4:13" x14ac:dyDescent="0.25">
      <c r="D16615" s="27"/>
      <c r="M16615" s="17"/>
    </row>
    <row r="16616" spans="4:13" x14ac:dyDescent="0.25">
      <c r="D16616" s="27"/>
      <c r="M16616" s="17"/>
    </row>
    <row r="16617" spans="4:13" x14ac:dyDescent="0.25">
      <c r="D16617" s="27"/>
      <c r="M16617" s="17"/>
    </row>
    <row r="16618" spans="4:13" x14ac:dyDescent="0.25">
      <c r="D16618" s="27"/>
      <c r="M16618" s="17"/>
    </row>
    <row r="16619" spans="4:13" x14ac:dyDescent="0.25">
      <c r="D16619" s="27"/>
      <c r="M16619" s="17"/>
    </row>
    <row r="16620" spans="4:13" x14ac:dyDescent="0.25">
      <c r="D16620" s="27"/>
      <c r="M16620" s="17"/>
    </row>
    <row r="16621" spans="4:13" x14ac:dyDescent="0.25">
      <c r="D16621" s="27"/>
      <c r="M16621" s="17"/>
    </row>
    <row r="16622" spans="4:13" x14ac:dyDescent="0.25">
      <c r="D16622" s="27"/>
      <c r="M16622" s="17"/>
    </row>
    <row r="16623" spans="4:13" x14ac:dyDescent="0.25">
      <c r="D16623" s="27"/>
      <c r="M16623" s="17"/>
    </row>
    <row r="16624" spans="4:13" x14ac:dyDescent="0.25">
      <c r="D16624" s="27"/>
      <c r="M16624" s="17"/>
    </row>
    <row r="16625" spans="4:13" x14ac:dyDescent="0.25">
      <c r="D16625" s="27"/>
      <c r="M16625" s="17"/>
    </row>
    <row r="16626" spans="4:13" x14ac:dyDescent="0.25">
      <c r="D16626" s="27"/>
      <c r="M16626" s="17"/>
    </row>
    <row r="16627" spans="4:13" x14ac:dyDescent="0.25">
      <c r="D16627" s="27"/>
      <c r="M16627" s="17"/>
    </row>
    <row r="16628" spans="4:13" x14ac:dyDescent="0.25">
      <c r="D16628" s="27"/>
      <c r="M16628" s="17"/>
    </row>
    <row r="16629" spans="4:13" x14ac:dyDescent="0.25">
      <c r="D16629" s="27"/>
      <c r="M16629" s="17"/>
    </row>
    <row r="16630" spans="4:13" x14ac:dyDescent="0.25">
      <c r="D16630" s="27"/>
      <c r="M16630" s="17"/>
    </row>
    <row r="16631" spans="4:13" x14ac:dyDescent="0.25">
      <c r="D16631" s="27"/>
      <c r="M16631" s="17"/>
    </row>
    <row r="16632" spans="4:13" x14ac:dyDescent="0.25">
      <c r="D16632" s="27"/>
      <c r="M16632" s="17"/>
    </row>
    <row r="16633" spans="4:13" x14ac:dyDescent="0.25">
      <c r="D16633" s="27"/>
      <c r="M16633" s="17"/>
    </row>
    <row r="16634" spans="4:13" x14ac:dyDescent="0.25">
      <c r="D16634" s="27"/>
      <c r="M16634" s="17"/>
    </row>
    <row r="16635" spans="4:13" x14ac:dyDescent="0.25">
      <c r="D16635" s="27"/>
      <c r="M16635" s="17"/>
    </row>
    <row r="16636" spans="4:13" x14ac:dyDescent="0.25">
      <c r="D16636" s="27"/>
      <c r="M16636" s="17"/>
    </row>
    <row r="16637" spans="4:13" x14ac:dyDescent="0.25">
      <c r="D16637" s="27"/>
      <c r="M16637" s="17"/>
    </row>
    <row r="16638" spans="4:13" x14ac:dyDescent="0.25">
      <c r="D16638" s="27"/>
      <c r="M16638" s="17"/>
    </row>
    <row r="16639" spans="4:13" x14ac:dyDescent="0.25">
      <c r="D16639" s="27"/>
      <c r="M16639" s="17"/>
    </row>
    <row r="16640" spans="4:13" x14ac:dyDescent="0.25">
      <c r="D16640" s="27"/>
      <c r="M16640" s="17"/>
    </row>
    <row r="16641" spans="4:13" x14ac:dyDescent="0.25">
      <c r="D16641" s="27"/>
      <c r="M16641" s="17"/>
    </row>
    <row r="16642" spans="4:13" x14ac:dyDescent="0.25">
      <c r="D16642" s="27"/>
      <c r="M16642" s="17"/>
    </row>
    <row r="16643" spans="4:13" x14ac:dyDescent="0.25">
      <c r="D16643" s="27"/>
      <c r="M16643" s="17"/>
    </row>
    <row r="16644" spans="4:13" x14ac:dyDescent="0.25">
      <c r="D16644" s="27"/>
      <c r="M16644" s="17"/>
    </row>
    <row r="16645" spans="4:13" x14ac:dyDescent="0.25">
      <c r="D16645" s="27"/>
      <c r="M16645" s="17"/>
    </row>
    <row r="16646" spans="4:13" x14ac:dyDescent="0.25">
      <c r="D16646" s="27"/>
      <c r="M16646" s="17"/>
    </row>
    <row r="16647" spans="4:13" x14ac:dyDescent="0.25">
      <c r="D16647" s="27"/>
      <c r="M16647" s="17"/>
    </row>
    <row r="16648" spans="4:13" x14ac:dyDescent="0.25">
      <c r="D16648" s="27"/>
      <c r="M16648" s="17"/>
    </row>
    <row r="16649" spans="4:13" x14ac:dyDescent="0.25">
      <c r="D16649" s="27"/>
      <c r="M16649" s="17"/>
    </row>
    <row r="16650" spans="4:13" x14ac:dyDescent="0.25">
      <c r="D16650" s="27"/>
      <c r="M16650" s="17"/>
    </row>
    <row r="16651" spans="4:13" x14ac:dyDescent="0.25">
      <c r="D16651" s="27"/>
      <c r="M16651" s="17"/>
    </row>
    <row r="16652" spans="4:13" x14ac:dyDescent="0.25">
      <c r="D16652" s="27"/>
      <c r="M16652" s="17"/>
    </row>
    <row r="16653" spans="4:13" x14ac:dyDescent="0.25">
      <c r="D16653" s="27"/>
      <c r="M16653" s="17"/>
    </row>
    <row r="16654" spans="4:13" x14ac:dyDescent="0.25">
      <c r="D16654" s="27"/>
      <c r="M16654" s="17"/>
    </row>
    <row r="16655" spans="4:13" x14ac:dyDescent="0.25">
      <c r="D16655" s="27"/>
      <c r="M16655" s="17"/>
    </row>
    <row r="16656" spans="4:13" x14ac:dyDescent="0.25">
      <c r="D16656" s="27"/>
      <c r="M16656" s="17"/>
    </row>
    <row r="16657" spans="4:13" x14ac:dyDescent="0.25">
      <c r="D16657" s="27"/>
      <c r="M16657" s="17"/>
    </row>
    <row r="16658" spans="4:13" x14ac:dyDescent="0.25">
      <c r="D16658" s="27"/>
      <c r="M16658" s="17"/>
    </row>
    <row r="16659" spans="4:13" x14ac:dyDescent="0.25">
      <c r="D16659" s="27"/>
      <c r="M16659" s="17"/>
    </row>
    <row r="16660" spans="4:13" x14ac:dyDescent="0.25">
      <c r="D16660" s="27"/>
      <c r="M16660" s="17"/>
    </row>
    <row r="16661" spans="4:13" x14ac:dyDescent="0.25">
      <c r="D16661" s="27"/>
      <c r="M16661" s="17"/>
    </row>
    <row r="16662" spans="4:13" x14ac:dyDescent="0.25">
      <c r="D16662" s="27"/>
      <c r="M16662" s="17"/>
    </row>
    <row r="16663" spans="4:13" x14ac:dyDescent="0.25">
      <c r="D16663" s="27"/>
      <c r="M16663" s="17"/>
    </row>
    <row r="16664" spans="4:13" x14ac:dyDescent="0.25">
      <c r="D16664" s="27"/>
      <c r="M16664" s="17"/>
    </row>
    <row r="16665" spans="4:13" x14ac:dyDescent="0.25">
      <c r="D16665" s="27"/>
      <c r="M16665" s="17"/>
    </row>
    <row r="16666" spans="4:13" x14ac:dyDescent="0.25">
      <c r="D16666" s="27"/>
      <c r="M16666" s="17"/>
    </row>
    <row r="16667" spans="4:13" x14ac:dyDescent="0.25">
      <c r="D16667" s="27"/>
      <c r="M16667" s="17"/>
    </row>
    <row r="16668" spans="4:13" x14ac:dyDescent="0.25">
      <c r="D16668" s="27"/>
      <c r="M16668" s="17"/>
    </row>
    <row r="16669" spans="4:13" x14ac:dyDescent="0.25">
      <c r="D16669" s="27"/>
      <c r="M16669" s="17"/>
    </row>
    <row r="16670" spans="4:13" x14ac:dyDescent="0.25">
      <c r="D16670" s="27"/>
      <c r="M16670" s="17"/>
    </row>
    <row r="16671" spans="4:13" x14ac:dyDescent="0.25">
      <c r="D16671" s="27"/>
      <c r="M16671" s="17"/>
    </row>
    <row r="16672" spans="4:13" x14ac:dyDescent="0.25">
      <c r="D16672" s="27"/>
      <c r="M16672" s="17"/>
    </row>
    <row r="16673" spans="4:13" x14ac:dyDescent="0.25">
      <c r="D16673" s="27"/>
      <c r="M16673" s="17"/>
    </row>
    <row r="16674" spans="4:13" x14ac:dyDescent="0.25">
      <c r="D16674" s="27"/>
      <c r="M16674" s="17"/>
    </row>
    <row r="16675" spans="4:13" x14ac:dyDescent="0.25">
      <c r="D16675" s="27"/>
      <c r="M16675" s="17"/>
    </row>
    <row r="16676" spans="4:13" x14ac:dyDescent="0.25">
      <c r="D16676" s="27"/>
      <c r="M16676" s="17"/>
    </row>
    <row r="16677" spans="4:13" x14ac:dyDescent="0.25">
      <c r="D16677" s="27"/>
      <c r="M16677" s="17"/>
    </row>
    <row r="16678" spans="4:13" x14ac:dyDescent="0.25">
      <c r="D16678" s="27"/>
      <c r="M16678" s="17"/>
    </row>
    <row r="16679" spans="4:13" x14ac:dyDescent="0.25">
      <c r="D16679" s="27"/>
      <c r="M16679" s="17"/>
    </row>
    <row r="16680" spans="4:13" x14ac:dyDescent="0.25">
      <c r="D16680" s="27"/>
      <c r="M16680" s="17"/>
    </row>
    <row r="16681" spans="4:13" x14ac:dyDescent="0.25">
      <c r="D16681" s="27"/>
      <c r="M16681" s="17"/>
    </row>
    <row r="16682" spans="4:13" x14ac:dyDescent="0.25">
      <c r="D16682" s="27"/>
      <c r="M16682" s="17"/>
    </row>
    <row r="16683" spans="4:13" x14ac:dyDescent="0.25">
      <c r="D16683" s="27"/>
      <c r="M16683" s="17"/>
    </row>
    <row r="16684" spans="4:13" x14ac:dyDescent="0.25">
      <c r="D16684" s="27"/>
      <c r="M16684" s="17"/>
    </row>
    <row r="16685" spans="4:13" x14ac:dyDescent="0.25">
      <c r="D16685" s="27"/>
      <c r="M16685" s="17"/>
    </row>
    <row r="16686" spans="4:13" x14ac:dyDescent="0.25">
      <c r="D16686" s="27"/>
      <c r="M16686" s="17"/>
    </row>
    <row r="16687" spans="4:13" x14ac:dyDescent="0.25">
      <c r="D16687" s="27"/>
      <c r="M16687" s="17"/>
    </row>
    <row r="16688" spans="4:13" x14ac:dyDescent="0.25">
      <c r="D16688" s="27"/>
      <c r="M16688" s="17"/>
    </row>
    <row r="16689" spans="4:13" x14ac:dyDescent="0.25">
      <c r="D16689" s="27"/>
      <c r="M16689" s="17"/>
    </row>
    <row r="16690" spans="4:13" x14ac:dyDescent="0.25">
      <c r="D16690" s="27"/>
      <c r="M16690" s="17"/>
    </row>
    <row r="16691" spans="4:13" x14ac:dyDescent="0.25">
      <c r="D16691" s="27"/>
      <c r="M16691" s="17"/>
    </row>
    <row r="16692" spans="4:13" x14ac:dyDescent="0.25">
      <c r="D16692" s="27"/>
      <c r="M16692" s="17"/>
    </row>
    <row r="16693" spans="4:13" x14ac:dyDescent="0.25">
      <c r="D16693" s="27"/>
      <c r="M16693" s="17"/>
    </row>
    <row r="16694" spans="4:13" x14ac:dyDescent="0.25">
      <c r="D16694" s="27"/>
      <c r="M16694" s="17"/>
    </row>
    <row r="16695" spans="4:13" x14ac:dyDescent="0.25">
      <c r="D16695" s="27"/>
      <c r="M16695" s="17"/>
    </row>
    <row r="16696" spans="4:13" x14ac:dyDescent="0.25">
      <c r="D16696" s="27"/>
      <c r="M16696" s="17"/>
    </row>
    <row r="16697" spans="4:13" x14ac:dyDescent="0.25">
      <c r="D16697" s="27"/>
      <c r="M16697" s="17"/>
    </row>
    <row r="16698" spans="4:13" x14ac:dyDescent="0.25">
      <c r="D16698" s="27"/>
      <c r="M16698" s="17"/>
    </row>
    <row r="16699" spans="4:13" x14ac:dyDescent="0.25">
      <c r="D16699" s="27"/>
      <c r="M16699" s="17"/>
    </row>
    <row r="16700" spans="4:13" x14ac:dyDescent="0.25">
      <c r="D16700" s="27"/>
      <c r="M16700" s="17"/>
    </row>
    <row r="16701" spans="4:13" x14ac:dyDescent="0.25">
      <c r="D16701" s="27"/>
      <c r="M16701" s="17"/>
    </row>
    <row r="16702" spans="4:13" x14ac:dyDescent="0.25">
      <c r="D16702" s="27"/>
      <c r="M16702" s="17"/>
    </row>
    <row r="16703" spans="4:13" x14ac:dyDescent="0.25">
      <c r="D16703" s="27"/>
      <c r="M16703" s="17"/>
    </row>
    <row r="16704" spans="4:13" x14ac:dyDescent="0.25">
      <c r="D16704" s="27"/>
      <c r="M16704" s="17"/>
    </row>
    <row r="16705" spans="4:13" x14ac:dyDescent="0.25">
      <c r="D16705" s="27"/>
      <c r="M16705" s="17"/>
    </row>
    <row r="16706" spans="4:13" x14ac:dyDescent="0.25">
      <c r="D16706" s="27"/>
      <c r="M16706" s="17"/>
    </row>
    <row r="16707" spans="4:13" x14ac:dyDescent="0.25">
      <c r="D16707" s="27"/>
      <c r="M16707" s="17"/>
    </row>
    <row r="16708" spans="4:13" x14ac:dyDescent="0.25">
      <c r="D16708" s="27"/>
      <c r="M16708" s="17"/>
    </row>
    <row r="16709" spans="4:13" x14ac:dyDescent="0.25">
      <c r="D16709" s="27"/>
      <c r="M16709" s="17"/>
    </row>
    <row r="16710" spans="4:13" x14ac:dyDescent="0.25">
      <c r="D16710" s="27"/>
      <c r="M16710" s="17"/>
    </row>
    <row r="16711" spans="4:13" x14ac:dyDescent="0.25">
      <c r="D16711" s="27"/>
      <c r="M16711" s="17"/>
    </row>
    <row r="16712" spans="4:13" x14ac:dyDescent="0.25">
      <c r="D16712" s="27"/>
      <c r="M16712" s="17"/>
    </row>
    <row r="16713" spans="4:13" x14ac:dyDescent="0.25">
      <c r="D16713" s="27"/>
      <c r="M16713" s="17"/>
    </row>
    <row r="16714" spans="4:13" x14ac:dyDescent="0.25">
      <c r="D16714" s="27"/>
      <c r="M16714" s="17"/>
    </row>
    <row r="16715" spans="4:13" x14ac:dyDescent="0.25">
      <c r="D16715" s="27"/>
      <c r="M16715" s="17"/>
    </row>
    <row r="16716" spans="4:13" x14ac:dyDescent="0.25">
      <c r="D16716" s="27"/>
      <c r="M16716" s="17"/>
    </row>
    <row r="16717" spans="4:13" x14ac:dyDescent="0.25">
      <c r="D16717" s="27"/>
      <c r="M16717" s="17"/>
    </row>
    <row r="16718" spans="4:13" x14ac:dyDescent="0.25">
      <c r="D16718" s="27"/>
      <c r="M16718" s="17"/>
    </row>
    <row r="16719" spans="4:13" x14ac:dyDescent="0.25">
      <c r="D16719" s="27"/>
      <c r="M16719" s="17"/>
    </row>
    <row r="16720" spans="4:13" x14ac:dyDescent="0.25">
      <c r="D16720" s="27"/>
      <c r="M16720" s="17"/>
    </row>
    <row r="16721" spans="4:13" x14ac:dyDescent="0.25">
      <c r="D16721" s="27"/>
      <c r="M16721" s="17"/>
    </row>
    <row r="16722" spans="4:13" x14ac:dyDescent="0.25">
      <c r="D16722" s="27"/>
      <c r="M16722" s="17"/>
    </row>
    <row r="16723" spans="4:13" x14ac:dyDescent="0.25">
      <c r="D16723" s="27"/>
      <c r="M16723" s="17"/>
    </row>
    <row r="16724" spans="4:13" x14ac:dyDescent="0.25">
      <c r="D16724" s="27"/>
      <c r="M16724" s="17"/>
    </row>
    <row r="16725" spans="4:13" x14ac:dyDescent="0.25">
      <c r="D16725" s="27"/>
      <c r="M16725" s="17"/>
    </row>
    <row r="16726" spans="4:13" x14ac:dyDescent="0.25">
      <c r="D16726" s="27"/>
      <c r="M16726" s="17"/>
    </row>
    <row r="16727" spans="4:13" x14ac:dyDescent="0.25">
      <c r="D16727" s="27"/>
      <c r="M16727" s="17"/>
    </row>
    <row r="16728" spans="4:13" x14ac:dyDescent="0.25">
      <c r="D16728" s="27"/>
      <c r="M16728" s="17"/>
    </row>
    <row r="16729" spans="4:13" x14ac:dyDescent="0.25">
      <c r="D16729" s="27"/>
      <c r="M16729" s="17"/>
    </row>
    <row r="16730" spans="4:13" x14ac:dyDescent="0.25">
      <c r="D16730" s="27"/>
      <c r="M16730" s="17"/>
    </row>
    <row r="16731" spans="4:13" x14ac:dyDescent="0.25">
      <c r="D16731" s="27"/>
      <c r="M16731" s="17"/>
    </row>
    <row r="16732" spans="4:13" x14ac:dyDescent="0.25">
      <c r="D16732" s="27"/>
      <c r="M16732" s="17"/>
    </row>
    <row r="16733" spans="4:13" x14ac:dyDescent="0.25">
      <c r="D16733" s="27"/>
      <c r="M16733" s="17"/>
    </row>
    <row r="16734" spans="4:13" x14ac:dyDescent="0.25">
      <c r="D16734" s="27"/>
      <c r="M16734" s="17"/>
    </row>
    <row r="16735" spans="4:13" x14ac:dyDescent="0.25">
      <c r="D16735" s="27"/>
      <c r="M16735" s="17"/>
    </row>
    <row r="16736" spans="4:13" x14ac:dyDescent="0.25">
      <c r="D16736" s="27"/>
      <c r="M16736" s="17"/>
    </row>
    <row r="16737" spans="4:13" x14ac:dyDescent="0.25">
      <c r="D16737" s="27"/>
      <c r="M16737" s="17"/>
    </row>
    <row r="16738" spans="4:13" x14ac:dyDescent="0.25">
      <c r="D16738" s="27"/>
      <c r="M16738" s="17"/>
    </row>
    <row r="16739" spans="4:13" x14ac:dyDescent="0.25">
      <c r="D16739" s="27"/>
      <c r="M16739" s="17"/>
    </row>
    <row r="16740" spans="4:13" x14ac:dyDescent="0.25">
      <c r="D16740" s="27"/>
      <c r="M16740" s="17"/>
    </row>
    <row r="16741" spans="4:13" x14ac:dyDescent="0.25">
      <c r="D16741" s="27"/>
      <c r="M16741" s="17"/>
    </row>
    <row r="16742" spans="4:13" x14ac:dyDescent="0.25">
      <c r="D16742" s="27"/>
      <c r="M16742" s="17"/>
    </row>
    <row r="16743" spans="4:13" x14ac:dyDescent="0.25">
      <c r="D16743" s="27"/>
      <c r="M16743" s="17"/>
    </row>
    <row r="16744" spans="4:13" x14ac:dyDescent="0.25">
      <c r="D16744" s="27"/>
      <c r="M16744" s="17"/>
    </row>
    <row r="16745" spans="4:13" x14ac:dyDescent="0.25">
      <c r="D16745" s="27"/>
      <c r="M16745" s="17"/>
    </row>
    <row r="16746" spans="4:13" x14ac:dyDescent="0.25">
      <c r="D16746" s="27"/>
      <c r="M16746" s="17"/>
    </row>
    <row r="16747" spans="4:13" x14ac:dyDescent="0.25">
      <c r="D16747" s="27"/>
      <c r="M16747" s="17"/>
    </row>
    <row r="16748" spans="4:13" x14ac:dyDescent="0.25">
      <c r="D16748" s="27"/>
      <c r="M16748" s="17"/>
    </row>
    <row r="16749" spans="4:13" x14ac:dyDescent="0.25">
      <c r="D16749" s="27"/>
      <c r="M16749" s="17"/>
    </row>
    <row r="16750" spans="4:13" x14ac:dyDescent="0.25">
      <c r="D16750" s="27"/>
      <c r="M16750" s="17"/>
    </row>
    <row r="16751" spans="4:13" x14ac:dyDescent="0.25">
      <c r="D16751" s="27"/>
      <c r="M16751" s="17"/>
    </row>
    <row r="16752" spans="4:13" x14ac:dyDescent="0.25">
      <c r="D16752" s="27"/>
      <c r="M16752" s="17"/>
    </row>
    <row r="16753" spans="4:13" x14ac:dyDescent="0.25">
      <c r="D16753" s="27"/>
      <c r="M16753" s="17"/>
    </row>
    <row r="16754" spans="4:13" x14ac:dyDescent="0.25">
      <c r="D16754" s="27"/>
      <c r="M16754" s="17"/>
    </row>
    <row r="16755" spans="4:13" x14ac:dyDescent="0.25">
      <c r="D16755" s="27"/>
      <c r="M16755" s="17"/>
    </row>
    <row r="16756" spans="4:13" x14ac:dyDescent="0.25">
      <c r="D16756" s="27"/>
      <c r="M16756" s="17"/>
    </row>
    <row r="16757" spans="4:13" x14ac:dyDescent="0.25">
      <c r="D16757" s="27"/>
      <c r="M16757" s="17"/>
    </row>
    <row r="16758" spans="4:13" x14ac:dyDescent="0.25">
      <c r="D16758" s="27"/>
      <c r="M16758" s="17"/>
    </row>
    <row r="16759" spans="4:13" x14ac:dyDescent="0.25">
      <c r="D16759" s="27"/>
      <c r="M16759" s="17"/>
    </row>
    <row r="16760" spans="4:13" x14ac:dyDescent="0.25">
      <c r="D16760" s="27"/>
      <c r="M16760" s="17"/>
    </row>
    <row r="16761" spans="4:13" x14ac:dyDescent="0.25">
      <c r="D16761" s="27"/>
      <c r="M16761" s="17"/>
    </row>
    <row r="16762" spans="4:13" x14ac:dyDescent="0.25">
      <c r="D16762" s="27"/>
      <c r="M16762" s="17"/>
    </row>
    <row r="16763" spans="4:13" x14ac:dyDescent="0.25">
      <c r="D16763" s="27"/>
      <c r="M16763" s="17"/>
    </row>
    <row r="16764" spans="4:13" x14ac:dyDescent="0.25">
      <c r="D16764" s="27"/>
      <c r="M16764" s="17"/>
    </row>
    <row r="16765" spans="4:13" x14ac:dyDescent="0.25">
      <c r="D16765" s="27"/>
      <c r="M16765" s="17"/>
    </row>
    <row r="16766" spans="4:13" x14ac:dyDescent="0.25">
      <c r="D16766" s="27"/>
      <c r="M16766" s="17"/>
    </row>
    <row r="16767" spans="4:13" x14ac:dyDescent="0.25">
      <c r="D16767" s="27"/>
      <c r="M16767" s="17"/>
    </row>
    <row r="16768" spans="4:13" x14ac:dyDescent="0.25">
      <c r="D16768" s="27"/>
      <c r="M16768" s="17"/>
    </row>
    <row r="16769" spans="4:13" x14ac:dyDescent="0.25">
      <c r="D16769" s="27"/>
      <c r="M16769" s="17"/>
    </row>
    <row r="16770" spans="4:13" x14ac:dyDescent="0.25">
      <c r="D16770" s="27"/>
      <c r="M16770" s="17"/>
    </row>
    <row r="16771" spans="4:13" x14ac:dyDescent="0.25">
      <c r="D16771" s="27"/>
      <c r="M16771" s="17"/>
    </row>
    <row r="16772" spans="4:13" x14ac:dyDescent="0.25">
      <c r="D16772" s="27"/>
      <c r="M16772" s="17"/>
    </row>
    <row r="16773" spans="4:13" x14ac:dyDescent="0.25">
      <c r="D16773" s="27"/>
      <c r="M16773" s="17"/>
    </row>
    <row r="16774" spans="4:13" x14ac:dyDescent="0.25">
      <c r="D16774" s="27"/>
      <c r="M16774" s="17"/>
    </row>
    <row r="16775" spans="4:13" x14ac:dyDescent="0.25">
      <c r="D16775" s="27"/>
      <c r="M16775" s="17"/>
    </row>
    <row r="16776" spans="4:13" x14ac:dyDescent="0.25">
      <c r="D16776" s="27"/>
      <c r="M16776" s="17"/>
    </row>
    <row r="16777" spans="4:13" x14ac:dyDescent="0.25">
      <c r="D16777" s="27"/>
      <c r="M16777" s="17"/>
    </row>
    <row r="16778" spans="4:13" x14ac:dyDescent="0.25">
      <c r="D16778" s="27"/>
      <c r="M16778" s="17"/>
    </row>
    <row r="16779" spans="4:13" x14ac:dyDescent="0.25">
      <c r="D16779" s="27"/>
      <c r="M16779" s="17"/>
    </row>
    <row r="16780" spans="4:13" x14ac:dyDescent="0.25">
      <c r="D16780" s="27"/>
      <c r="M16780" s="17"/>
    </row>
    <row r="16781" spans="4:13" x14ac:dyDescent="0.25">
      <c r="D16781" s="27"/>
      <c r="M16781" s="17"/>
    </row>
    <row r="16782" spans="4:13" x14ac:dyDescent="0.25">
      <c r="D16782" s="27"/>
      <c r="M16782" s="17"/>
    </row>
    <row r="16783" spans="4:13" x14ac:dyDescent="0.25">
      <c r="D16783" s="27"/>
      <c r="M16783" s="17"/>
    </row>
    <row r="16784" spans="4:13" x14ac:dyDescent="0.25">
      <c r="D16784" s="27"/>
      <c r="M16784" s="17"/>
    </row>
    <row r="16785" spans="4:13" x14ac:dyDescent="0.25">
      <c r="D16785" s="27"/>
      <c r="M16785" s="17"/>
    </row>
    <row r="16786" spans="4:13" x14ac:dyDescent="0.25">
      <c r="D16786" s="27"/>
      <c r="M16786" s="17"/>
    </row>
    <row r="16787" spans="4:13" x14ac:dyDescent="0.25">
      <c r="D16787" s="27"/>
      <c r="M16787" s="17"/>
    </row>
    <row r="16788" spans="4:13" x14ac:dyDescent="0.25">
      <c r="D16788" s="27"/>
      <c r="M16788" s="17"/>
    </row>
    <row r="16789" spans="4:13" x14ac:dyDescent="0.25">
      <c r="D16789" s="27"/>
      <c r="M16789" s="17"/>
    </row>
    <row r="16790" spans="4:13" x14ac:dyDescent="0.25">
      <c r="D16790" s="27"/>
      <c r="M16790" s="17"/>
    </row>
    <row r="16791" spans="4:13" x14ac:dyDescent="0.25">
      <c r="D16791" s="27"/>
      <c r="M16791" s="17"/>
    </row>
    <row r="16792" spans="4:13" x14ac:dyDescent="0.25">
      <c r="D16792" s="27"/>
      <c r="M16792" s="17"/>
    </row>
    <row r="16793" spans="4:13" x14ac:dyDescent="0.25">
      <c r="D16793" s="27"/>
      <c r="M16793" s="17"/>
    </row>
    <row r="16794" spans="4:13" x14ac:dyDescent="0.25">
      <c r="D16794" s="27"/>
      <c r="M16794" s="17"/>
    </row>
    <row r="16795" spans="4:13" x14ac:dyDescent="0.25">
      <c r="D16795" s="27"/>
      <c r="M16795" s="17"/>
    </row>
    <row r="16796" spans="4:13" x14ac:dyDescent="0.25">
      <c r="D16796" s="27"/>
      <c r="M16796" s="17"/>
    </row>
    <row r="16797" spans="4:13" x14ac:dyDescent="0.25">
      <c r="D16797" s="27"/>
      <c r="M16797" s="17"/>
    </row>
    <row r="16798" spans="4:13" x14ac:dyDescent="0.25">
      <c r="D16798" s="27"/>
      <c r="M16798" s="17"/>
    </row>
    <row r="16799" spans="4:13" x14ac:dyDescent="0.25">
      <c r="D16799" s="27"/>
      <c r="M16799" s="17"/>
    </row>
    <row r="16800" spans="4:13" x14ac:dyDescent="0.25">
      <c r="D16800" s="27"/>
      <c r="M16800" s="17"/>
    </row>
    <row r="16801" spans="4:13" x14ac:dyDescent="0.25">
      <c r="D16801" s="27"/>
      <c r="M16801" s="17"/>
    </row>
    <row r="16802" spans="4:13" x14ac:dyDescent="0.25">
      <c r="D16802" s="27"/>
      <c r="M16802" s="17"/>
    </row>
    <row r="16803" spans="4:13" x14ac:dyDescent="0.25">
      <c r="D16803" s="27"/>
      <c r="M16803" s="17"/>
    </row>
    <row r="16804" spans="4:13" x14ac:dyDescent="0.25">
      <c r="D16804" s="27"/>
      <c r="M16804" s="17"/>
    </row>
    <row r="16805" spans="4:13" x14ac:dyDescent="0.25">
      <c r="D16805" s="27"/>
      <c r="M16805" s="17"/>
    </row>
    <row r="16806" spans="4:13" x14ac:dyDescent="0.25">
      <c r="D16806" s="27"/>
      <c r="M16806" s="17"/>
    </row>
    <row r="16807" spans="4:13" x14ac:dyDescent="0.25">
      <c r="D16807" s="27"/>
      <c r="M16807" s="17"/>
    </row>
    <row r="16808" spans="4:13" x14ac:dyDescent="0.25">
      <c r="D16808" s="27"/>
      <c r="M16808" s="17"/>
    </row>
    <row r="16809" spans="4:13" x14ac:dyDescent="0.25">
      <c r="D16809" s="27"/>
      <c r="M16809" s="17"/>
    </row>
    <row r="16810" spans="4:13" x14ac:dyDescent="0.25">
      <c r="D16810" s="27"/>
      <c r="M16810" s="17"/>
    </row>
    <row r="16811" spans="4:13" x14ac:dyDescent="0.25">
      <c r="D16811" s="27"/>
      <c r="M16811" s="17"/>
    </row>
    <row r="16812" spans="4:13" x14ac:dyDescent="0.25">
      <c r="D16812" s="27"/>
      <c r="M16812" s="17"/>
    </row>
    <row r="16813" spans="4:13" x14ac:dyDescent="0.25">
      <c r="D16813" s="27"/>
      <c r="M16813" s="17"/>
    </row>
    <row r="16814" spans="4:13" x14ac:dyDescent="0.25">
      <c r="D16814" s="27"/>
      <c r="M16814" s="17"/>
    </row>
    <row r="16815" spans="4:13" x14ac:dyDescent="0.25">
      <c r="D16815" s="27"/>
      <c r="M16815" s="17"/>
    </row>
    <row r="16816" spans="4:13" x14ac:dyDescent="0.25">
      <c r="D16816" s="27"/>
      <c r="M16816" s="17"/>
    </row>
    <row r="16817" spans="4:13" x14ac:dyDescent="0.25">
      <c r="D16817" s="27"/>
      <c r="M16817" s="17"/>
    </row>
    <row r="16818" spans="4:13" x14ac:dyDescent="0.25">
      <c r="D16818" s="27"/>
      <c r="M16818" s="17"/>
    </row>
    <row r="16819" spans="4:13" x14ac:dyDescent="0.25">
      <c r="D16819" s="27"/>
      <c r="M16819" s="17"/>
    </row>
    <row r="16820" spans="4:13" x14ac:dyDescent="0.25">
      <c r="D16820" s="27"/>
      <c r="M16820" s="17"/>
    </row>
    <row r="16821" spans="4:13" x14ac:dyDescent="0.25">
      <c r="D16821" s="27"/>
      <c r="M16821" s="17"/>
    </row>
    <row r="16822" spans="4:13" x14ac:dyDescent="0.25">
      <c r="D16822" s="27"/>
      <c r="M16822" s="17"/>
    </row>
    <row r="16823" spans="4:13" x14ac:dyDescent="0.25">
      <c r="D16823" s="27"/>
      <c r="M16823" s="17"/>
    </row>
    <row r="16824" spans="4:13" x14ac:dyDescent="0.25">
      <c r="D16824" s="27"/>
      <c r="M16824" s="17"/>
    </row>
    <row r="16825" spans="4:13" x14ac:dyDescent="0.25">
      <c r="D16825" s="27"/>
      <c r="M16825" s="17"/>
    </row>
    <row r="16826" spans="4:13" x14ac:dyDescent="0.25">
      <c r="D16826" s="27"/>
      <c r="M16826" s="17"/>
    </row>
    <row r="16827" spans="4:13" x14ac:dyDescent="0.25">
      <c r="D16827" s="27"/>
      <c r="M16827" s="17"/>
    </row>
    <row r="16828" spans="4:13" x14ac:dyDescent="0.25">
      <c r="D16828" s="27"/>
      <c r="M16828" s="17"/>
    </row>
    <row r="16829" spans="4:13" x14ac:dyDescent="0.25">
      <c r="D16829" s="27"/>
      <c r="M16829" s="17"/>
    </row>
    <row r="16830" spans="4:13" x14ac:dyDescent="0.25">
      <c r="D16830" s="27"/>
      <c r="M16830" s="17"/>
    </row>
    <row r="16831" spans="4:13" x14ac:dyDescent="0.25">
      <c r="D16831" s="27"/>
      <c r="M16831" s="17"/>
    </row>
    <row r="16832" spans="4:13" x14ac:dyDescent="0.25">
      <c r="D16832" s="27"/>
      <c r="M16832" s="17"/>
    </row>
    <row r="16833" spans="4:13" x14ac:dyDescent="0.25">
      <c r="D16833" s="27"/>
      <c r="M16833" s="17"/>
    </row>
    <row r="16834" spans="4:13" x14ac:dyDescent="0.25">
      <c r="D16834" s="27"/>
      <c r="M16834" s="17"/>
    </row>
    <row r="16835" spans="4:13" x14ac:dyDescent="0.25">
      <c r="D16835" s="27"/>
      <c r="M16835" s="17"/>
    </row>
    <row r="16836" spans="4:13" x14ac:dyDescent="0.25">
      <c r="D16836" s="27"/>
      <c r="M16836" s="17"/>
    </row>
    <row r="16837" spans="4:13" x14ac:dyDescent="0.25">
      <c r="D16837" s="27"/>
      <c r="M16837" s="17"/>
    </row>
    <row r="16838" spans="4:13" x14ac:dyDescent="0.25">
      <c r="D16838" s="27"/>
      <c r="M16838" s="17"/>
    </row>
    <row r="16839" spans="4:13" x14ac:dyDescent="0.25">
      <c r="D16839" s="27"/>
      <c r="M16839" s="17"/>
    </row>
    <row r="16840" spans="4:13" x14ac:dyDescent="0.25">
      <c r="D16840" s="27"/>
      <c r="M16840" s="17"/>
    </row>
    <row r="16841" spans="4:13" x14ac:dyDescent="0.25">
      <c r="D16841" s="27"/>
      <c r="M16841" s="17"/>
    </row>
    <row r="16842" spans="4:13" x14ac:dyDescent="0.25">
      <c r="D16842" s="27"/>
      <c r="M16842" s="17"/>
    </row>
    <row r="16843" spans="4:13" x14ac:dyDescent="0.25">
      <c r="D16843" s="27"/>
      <c r="M16843" s="17"/>
    </row>
    <row r="16844" spans="4:13" x14ac:dyDescent="0.25">
      <c r="D16844" s="27"/>
      <c r="M16844" s="17"/>
    </row>
    <row r="16845" spans="4:13" x14ac:dyDescent="0.25">
      <c r="D16845" s="27"/>
      <c r="M16845" s="17"/>
    </row>
    <row r="16846" spans="4:13" x14ac:dyDescent="0.25">
      <c r="D16846" s="27"/>
      <c r="M16846" s="17"/>
    </row>
    <row r="16847" spans="4:13" x14ac:dyDescent="0.25">
      <c r="D16847" s="27"/>
      <c r="M16847" s="17"/>
    </row>
    <row r="16848" spans="4:13" x14ac:dyDescent="0.25">
      <c r="D16848" s="27"/>
      <c r="M16848" s="17"/>
    </row>
    <row r="16849" spans="4:13" x14ac:dyDescent="0.25">
      <c r="D16849" s="27"/>
      <c r="M16849" s="17"/>
    </row>
    <row r="16850" spans="4:13" x14ac:dyDescent="0.25">
      <c r="D16850" s="27"/>
      <c r="M16850" s="17"/>
    </row>
    <row r="16851" spans="4:13" x14ac:dyDescent="0.25">
      <c r="D16851" s="27"/>
      <c r="M16851" s="17"/>
    </row>
    <row r="16852" spans="4:13" x14ac:dyDescent="0.25">
      <c r="D16852" s="27"/>
      <c r="M16852" s="17"/>
    </row>
    <row r="16853" spans="4:13" x14ac:dyDescent="0.25">
      <c r="D16853" s="27"/>
      <c r="M16853" s="17"/>
    </row>
    <row r="16854" spans="4:13" x14ac:dyDescent="0.25">
      <c r="D16854" s="27"/>
      <c r="M16854" s="17"/>
    </row>
    <row r="16855" spans="4:13" x14ac:dyDescent="0.25">
      <c r="D16855" s="27"/>
      <c r="M16855" s="17"/>
    </row>
    <row r="16856" spans="4:13" x14ac:dyDescent="0.25">
      <c r="D16856" s="27"/>
      <c r="M16856" s="17"/>
    </row>
    <row r="16857" spans="4:13" x14ac:dyDescent="0.25">
      <c r="D16857" s="27"/>
      <c r="M16857" s="17"/>
    </row>
    <row r="16858" spans="4:13" x14ac:dyDescent="0.25">
      <c r="D16858" s="27"/>
      <c r="M16858" s="17"/>
    </row>
    <row r="16859" spans="4:13" x14ac:dyDescent="0.25">
      <c r="D16859" s="27"/>
      <c r="M16859" s="17"/>
    </row>
    <row r="16860" spans="4:13" x14ac:dyDescent="0.25">
      <c r="D16860" s="27"/>
      <c r="M16860" s="17"/>
    </row>
    <row r="16861" spans="4:13" x14ac:dyDescent="0.25">
      <c r="D16861" s="27"/>
      <c r="M16861" s="17"/>
    </row>
    <row r="16862" spans="4:13" x14ac:dyDescent="0.25">
      <c r="D16862" s="27"/>
      <c r="M16862" s="17"/>
    </row>
    <row r="16863" spans="4:13" x14ac:dyDescent="0.25">
      <c r="D16863" s="27"/>
      <c r="M16863" s="17"/>
    </row>
    <row r="16864" spans="4:13" x14ac:dyDescent="0.25">
      <c r="D16864" s="27"/>
      <c r="M16864" s="17"/>
    </row>
    <row r="16865" spans="4:13" x14ac:dyDescent="0.25">
      <c r="D16865" s="27"/>
      <c r="M16865" s="17"/>
    </row>
    <row r="16866" spans="4:13" x14ac:dyDescent="0.25">
      <c r="D16866" s="27"/>
      <c r="M16866" s="17"/>
    </row>
    <row r="16867" spans="4:13" x14ac:dyDescent="0.25">
      <c r="D16867" s="27"/>
      <c r="M16867" s="17"/>
    </row>
    <row r="16868" spans="4:13" x14ac:dyDescent="0.25">
      <c r="D16868" s="27"/>
      <c r="M16868" s="17"/>
    </row>
    <row r="16869" spans="4:13" x14ac:dyDescent="0.25">
      <c r="D16869" s="27"/>
      <c r="M16869" s="17"/>
    </row>
    <row r="16870" spans="4:13" x14ac:dyDescent="0.25">
      <c r="D16870" s="27"/>
      <c r="M16870" s="17"/>
    </row>
    <row r="16871" spans="4:13" x14ac:dyDescent="0.25">
      <c r="D16871" s="27"/>
      <c r="M16871" s="17"/>
    </row>
    <row r="16872" spans="4:13" x14ac:dyDescent="0.25">
      <c r="D16872" s="27"/>
      <c r="M16872" s="17"/>
    </row>
    <row r="16873" spans="4:13" x14ac:dyDescent="0.25">
      <c r="D16873" s="27"/>
      <c r="M16873" s="17"/>
    </row>
    <row r="16874" spans="4:13" x14ac:dyDescent="0.25">
      <c r="D16874" s="27"/>
      <c r="M16874" s="17"/>
    </row>
    <row r="16875" spans="4:13" x14ac:dyDescent="0.25">
      <c r="D16875" s="27"/>
      <c r="M16875" s="17"/>
    </row>
    <row r="16876" spans="4:13" x14ac:dyDescent="0.25">
      <c r="D16876" s="27"/>
      <c r="M16876" s="17"/>
    </row>
    <row r="16877" spans="4:13" x14ac:dyDescent="0.25">
      <c r="D16877" s="27"/>
      <c r="M16877" s="17"/>
    </row>
    <row r="16878" spans="4:13" x14ac:dyDescent="0.25">
      <c r="D16878" s="27"/>
      <c r="M16878" s="17"/>
    </row>
    <row r="16879" spans="4:13" x14ac:dyDescent="0.25">
      <c r="D16879" s="27"/>
      <c r="M16879" s="17"/>
    </row>
    <row r="16880" spans="4:13" x14ac:dyDescent="0.25">
      <c r="D16880" s="27"/>
      <c r="M16880" s="17"/>
    </row>
    <row r="16881" spans="4:13" x14ac:dyDescent="0.25">
      <c r="D16881" s="27"/>
      <c r="M16881" s="17"/>
    </row>
    <row r="16882" spans="4:13" x14ac:dyDescent="0.25">
      <c r="D16882" s="27"/>
      <c r="M16882" s="17"/>
    </row>
    <row r="16883" spans="4:13" x14ac:dyDescent="0.25">
      <c r="D16883" s="27"/>
      <c r="M16883" s="17"/>
    </row>
    <row r="16884" spans="4:13" x14ac:dyDescent="0.25">
      <c r="D16884" s="27"/>
      <c r="M16884" s="17"/>
    </row>
    <row r="16885" spans="4:13" x14ac:dyDescent="0.25">
      <c r="D16885" s="27"/>
      <c r="M16885" s="17"/>
    </row>
    <row r="16886" spans="4:13" x14ac:dyDescent="0.25">
      <c r="D16886" s="27"/>
      <c r="M16886" s="17"/>
    </row>
    <row r="16887" spans="4:13" x14ac:dyDescent="0.25">
      <c r="D16887" s="27"/>
      <c r="M16887" s="17"/>
    </row>
    <row r="16888" spans="4:13" x14ac:dyDescent="0.25">
      <c r="D16888" s="27"/>
      <c r="M16888" s="17"/>
    </row>
    <row r="16889" spans="4:13" x14ac:dyDescent="0.25">
      <c r="D16889" s="27"/>
      <c r="M16889" s="17"/>
    </row>
    <row r="16890" spans="4:13" x14ac:dyDescent="0.25">
      <c r="D16890" s="27"/>
      <c r="M16890" s="17"/>
    </row>
    <row r="16891" spans="4:13" x14ac:dyDescent="0.25">
      <c r="D16891" s="27"/>
      <c r="M16891" s="17"/>
    </row>
    <row r="16892" spans="4:13" x14ac:dyDescent="0.25">
      <c r="D16892" s="27"/>
      <c r="M16892" s="17"/>
    </row>
    <row r="16893" spans="4:13" x14ac:dyDescent="0.25">
      <c r="D16893" s="27"/>
      <c r="M16893" s="17"/>
    </row>
    <row r="16894" spans="4:13" x14ac:dyDescent="0.25">
      <c r="D16894" s="27"/>
      <c r="M16894" s="17"/>
    </row>
    <row r="16895" spans="4:13" x14ac:dyDescent="0.25">
      <c r="D16895" s="27"/>
      <c r="M16895" s="17"/>
    </row>
    <row r="16896" spans="4:13" x14ac:dyDescent="0.25">
      <c r="D16896" s="27"/>
      <c r="M16896" s="17"/>
    </row>
    <row r="16897" spans="4:13" x14ac:dyDescent="0.25">
      <c r="D16897" s="27"/>
      <c r="M16897" s="17"/>
    </row>
    <row r="16898" spans="4:13" x14ac:dyDescent="0.25">
      <c r="D16898" s="27"/>
      <c r="M16898" s="17"/>
    </row>
    <row r="16899" spans="4:13" x14ac:dyDescent="0.25">
      <c r="D16899" s="27"/>
      <c r="M16899" s="17"/>
    </row>
    <row r="16900" spans="4:13" x14ac:dyDescent="0.25">
      <c r="D16900" s="27"/>
      <c r="M16900" s="17"/>
    </row>
    <row r="16901" spans="4:13" x14ac:dyDescent="0.25">
      <c r="D16901" s="27"/>
      <c r="M16901" s="17"/>
    </row>
    <row r="16902" spans="4:13" x14ac:dyDescent="0.25">
      <c r="D16902" s="27"/>
      <c r="M16902" s="17"/>
    </row>
    <row r="16903" spans="4:13" x14ac:dyDescent="0.25">
      <c r="D16903" s="27"/>
      <c r="M16903" s="17"/>
    </row>
    <row r="16904" spans="4:13" x14ac:dyDescent="0.25">
      <c r="D16904" s="27"/>
      <c r="M16904" s="17"/>
    </row>
    <row r="16905" spans="4:13" x14ac:dyDescent="0.25">
      <c r="D16905" s="27"/>
      <c r="M16905" s="17"/>
    </row>
    <row r="16906" spans="4:13" x14ac:dyDescent="0.25">
      <c r="D16906" s="27"/>
      <c r="M16906" s="17"/>
    </row>
    <row r="16907" spans="4:13" x14ac:dyDescent="0.25">
      <c r="D16907" s="27"/>
      <c r="M16907" s="17"/>
    </row>
    <row r="16908" spans="4:13" x14ac:dyDescent="0.25">
      <c r="D16908" s="27"/>
      <c r="M16908" s="17"/>
    </row>
    <row r="16909" spans="4:13" x14ac:dyDescent="0.25">
      <c r="D16909" s="27"/>
      <c r="M16909" s="17"/>
    </row>
    <row r="16910" spans="4:13" x14ac:dyDescent="0.25">
      <c r="D16910" s="27"/>
      <c r="M16910" s="17"/>
    </row>
    <row r="16911" spans="4:13" x14ac:dyDescent="0.25">
      <c r="D16911" s="27"/>
      <c r="M16911" s="17"/>
    </row>
    <row r="16912" spans="4:13" x14ac:dyDescent="0.25">
      <c r="D16912" s="27"/>
      <c r="M16912" s="17"/>
    </row>
    <row r="16913" spans="4:13" x14ac:dyDescent="0.25">
      <c r="D16913" s="27"/>
      <c r="M16913" s="17"/>
    </row>
    <row r="16914" spans="4:13" x14ac:dyDescent="0.25">
      <c r="D16914" s="27"/>
      <c r="M16914" s="17"/>
    </row>
    <row r="16915" spans="4:13" x14ac:dyDescent="0.25">
      <c r="D16915" s="27"/>
      <c r="M16915" s="17"/>
    </row>
    <row r="16916" spans="4:13" x14ac:dyDescent="0.25">
      <c r="D16916" s="27"/>
      <c r="M16916" s="17"/>
    </row>
    <row r="16917" spans="4:13" x14ac:dyDescent="0.25">
      <c r="D16917" s="27"/>
      <c r="M16917" s="17"/>
    </row>
    <row r="16918" spans="4:13" x14ac:dyDescent="0.25">
      <c r="D16918" s="27"/>
      <c r="M16918" s="17"/>
    </row>
    <row r="16919" spans="4:13" x14ac:dyDescent="0.25">
      <c r="D16919" s="27"/>
      <c r="M16919" s="17"/>
    </row>
    <row r="16920" spans="4:13" x14ac:dyDescent="0.25">
      <c r="D16920" s="27"/>
      <c r="M16920" s="17"/>
    </row>
    <row r="16921" spans="4:13" x14ac:dyDescent="0.25">
      <c r="D16921" s="27"/>
      <c r="M16921" s="17"/>
    </row>
    <row r="16922" spans="4:13" x14ac:dyDescent="0.25">
      <c r="D16922" s="27"/>
      <c r="M16922" s="17"/>
    </row>
    <row r="16923" spans="4:13" x14ac:dyDescent="0.25">
      <c r="D16923" s="27"/>
      <c r="M16923" s="17"/>
    </row>
    <row r="16924" spans="4:13" x14ac:dyDescent="0.25">
      <c r="D16924" s="27"/>
      <c r="M16924" s="17"/>
    </row>
    <row r="16925" spans="4:13" x14ac:dyDescent="0.25">
      <c r="D16925" s="27"/>
      <c r="M16925" s="17"/>
    </row>
    <row r="16926" spans="4:13" x14ac:dyDescent="0.25">
      <c r="D16926" s="27"/>
      <c r="M16926" s="17"/>
    </row>
    <row r="16927" spans="4:13" x14ac:dyDescent="0.25">
      <c r="D16927" s="27"/>
      <c r="M16927" s="17"/>
    </row>
    <row r="16928" spans="4:13" x14ac:dyDescent="0.25">
      <c r="D16928" s="27"/>
      <c r="M16928" s="17"/>
    </row>
    <row r="16929" spans="4:13" x14ac:dyDescent="0.25">
      <c r="D16929" s="27"/>
      <c r="M16929" s="17"/>
    </row>
    <row r="16930" spans="4:13" x14ac:dyDescent="0.25">
      <c r="D16930" s="27"/>
      <c r="M16930" s="17"/>
    </row>
    <row r="16931" spans="4:13" x14ac:dyDescent="0.25">
      <c r="D16931" s="27"/>
      <c r="M16931" s="17"/>
    </row>
    <row r="16932" spans="4:13" x14ac:dyDescent="0.25">
      <c r="D16932" s="27"/>
      <c r="M16932" s="17"/>
    </row>
    <row r="16933" spans="4:13" x14ac:dyDescent="0.25">
      <c r="D16933" s="27"/>
      <c r="M16933" s="17"/>
    </row>
    <row r="16934" spans="4:13" x14ac:dyDescent="0.25">
      <c r="D16934" s="27"/>
      <c r="M16934" s="17"/>
    </row>
    <row r="16935" spans="4:13" x14ac:dyDescent="0.25">
      <c r="D16935" s="27"/>
      <c r="M16935" s="17"/>
    </row>
    <row r="16936" spans="4:13" x14ac:dyDescent="0.25">
      <c r="D16936" s="27"/>
      <c r="M16936" s="17"/>
    </row>
    <row r="16937" spans="4:13" x14ac:dyDescent="0.25">
      <c r="D16937" s="27"/>
      <c r="M16937" s="17"/>
    </row>
    <row r="16938" spans="4:13" x14ac:dyDescent="0.25">
      <c r="D16938" s="27"/>
      <c r="M16938" s="17"/>
    </row>
    <row r="16939" spans="4:13" x14ac:dyDescent="0.25">
      <c r="D16939" s="27"/>
      <c r="M16939" s="17"/>
    </row>
    <row r="16940" spans="4:13" x14ac:dyDescent="0.25">
      <c r="D16940" s="27"/>
      <c r="M16940" s="17"/>
    </row>
    <row r="16941" spans="4:13" x14ac:dyDescent="0.25">
      <c r="D16941" s="27"/>
      <c r="M16941" s="17"/>
    </row>
    <row r="16942" spans="4:13" x14ac:dyDescent="0.25">
      <c r="D16942" s="27"/>
      <c r="M16942" s="17"/>
    </row>
    <row r="16943" spans="4:13" x14ac:dyDescent="0.25">
      <c r="D16943" s="27"/>
      <c r="M16943" s="17"/>
    </row>
    <row r="16944" spans="4:13" x14ac:dyDescent="0.25">
      <c r="D16944" s="27"/>
      <c r="M16944" s="17"/>
    </row>
    <row r="16945" spans="4:13" x14ac:dyDescent="0.25">
      <c r="D16945" s="27"/>
      <c r="M16945" s="17"/>
    </row>
    <row r="16946" spans="4:13" x14ac:dyDescent="0.25">
      <c r="D16946" s="27"/>
      <c r="M16946" s="17"/>
    </row>
    <row r="16947" spans="4:13" x14ac:dyDescent="0.25">
      <c r="D16947" s="27"/>
      <c r="M16947" s="17"/>
    </row>
    <row r="16948" spans="4:13" x14ac:dyDescent="0.25">
      <c r="D16948" s="27"/>
      <c r="M16948" s="17"/>
    </row>
    <row r="16949" spans="4:13" x14ac:dyDescent="0.25">
      <c r="D16949" s="27"/>
      <c r="M16949" s="17"/>
    </row>
    <row r="16950" spans="4:13" x14ac:dyDescent="0.25">
      <c r="D16950" s="27"/>
      <c r="M16950" s="17"/>
    </row>
    <row r="16951" spans="4:13" x14ac:dyDescent="0.25">
      <c r="D16951" s="27"/>
      <c r="M16951" s="17"/>
    </row>
    <row r="16952" spans="4:13" x14ac:dyDescent="0.25">
      <c r="D16952" s="27"/>
      <c r="M16952" s="17"/>
    </row>
    <row r="16953" spans="4:13" x14ac:dyDescent="0.25">
      <c r="D16953" s="27"/>
      <c r="M16953" s="17"/>
    </row>
    <row r="16954" spans="4:13" x14ac:dyDescent="0.25">
      <c r="D16954" s="27"/>
      <c r="M16954" s="17"/>
    </row>
    <row r="16955" spans="4:13" x14ac:dyDescent="0.25">
      <c r="D16955" s="27"/>
      <c r="M16955" s="17"/>
    </row>
    <row r="16956" spans="4:13" x14ac:dyDescent="0.25">
      <c r="D16956" s="27"/>
      <c r="M16956" s="17"/>
    </row>
    <row r="16957" spans="4:13" x14ac:dyDescent="0.25">
      <c r="D16957" s="27"/>
      <c r="M16957" s="17"/>
    </row>
    <row r="16958" spans="4:13" x14ac:dyDescent="0.25">
      <c r="D16958" s="27"/>
      <c r="M16958" s="17"/>
    </row>
    <row r="16959" spans="4:13" x14ac:dyDescent="0.25">
      <c r="D16959" s="27"/>
      <c r="M16959" s="17"/>
    </row>
    <row r="16960" spans="4:13" x14ac:dyDescent="0.25">
      <c r="D16960" s="27"/>
      <c r="M16960" s="17"/>
    </row>
    <row r="16961" spans="4:13" x14ac:dyDescent="0.25">
      <c r="D16961" s="27"/>
      <c r="M16961" s="17"/>
    </row>
    <row r="16962" spans="4:13" x14ac:dyDescent="0.25">
      <c r="D16962" s="27"/>
      <c r="M16962" s="17"/>
    </row>
    <row r="16963" spans="4:13" x14ac:dyDescent="0.25">
      <c r="D16963" s="27"/>
      <c r="M16963" s="17"/>
    </row>
    <row r="16964" spans="4:13" x14ac:dyDescent="0.25">
      <c r="D16964" s="27"/>
      <c r="M16964" s="17"/>
    </row>
    <row r="16965" spans="4:13" x14ac:dyDescent="0.25">
      <c r="D16965" s="27"/>
      <c r="M16965" s="17"/>
    </row>
    <row r="16966" spans="4:13" x14ac:dyDescent="0.25">
      <c r="D16966" s="27"/>
      <c r="M16966" s="17"/>
    </row>
    <row r="16967" spans="4:13" x14ac:dyDescent="0.25">
      <c r="D16967" s="27"/>
      <c r="M16967" s="17"/>
    </row>
    <row r="16968" spans="4:13" x14ac:dyDescent="0.25">
      <c r="D16968" s="27"/>
      <c r="M16968" s="17"/>
    </row>
    <row r="16969" spans="4:13" x14ac:dyDescent="0.25">
      <c r="D16969" s="27"/>
      <c r="M16969" s="17"/>
    </row>
    <row r="16970" spans="4:13" x14ac:dyDescent="0.25">
      <c r="D16970" s="27"/>
      <c r="M16970" s="17"/>
    </row>
    <row r="16971" spans="4:13" x14ac:dyDescent="0.25">
      <c r="D16971" s="27"/>
      <c r="M16971" s="17"/>
    </row>
    <row r="16972" spans="4:13" x14ac:dyDescent="0.25">
      <c r="D16972" s="27"/>
      <c r="M16972" s="17"/>
    </row>
    <row r="16973" spans="4:13" x14ac:dyDescent="0.25">
      <c r="D16973" s="27"/>
      <c r="M16973" s="17"/>
    </row>
    <row r="16974" spans="4:13" x14ac:dyDescent="0.25">
      <c r="D16974" s="27"/>
      <c r="M16974" s="17"/>
    </row>
    <row r="16975" spans="4:13" x14ac:dyDescent="0.25">
      <c r="D16975" s="27"/>
      <c r="M16975" s="17"/>
    </row>
    <row r="16976" spans="4:13" x14ac:dyDescent="0.25">
      <c r="D16976" s="27"/>
      <c r="M16976" s="17"/>
    </row>
    <row r="16977" spans="4:13" x14ac:dyDescent="0.25">
      <c r="D16977" s="27"/>
      <c r="M16977" s="17"/>
    </row>
    <row r="16978" spans="4:13" x14ac:dyDescent="0.25">
      <c r="D16978" s="27"/>
      <c r="M16978" s="17"/>
    </row>
    <row r="16979" spans="4:13" x14ac:dyDescent="0.25">
      <c r="D16979" s="27"/>
      <c r="M16979" s="17"/>
    </row>
    <row r="16980" spans="4:13" x14ac:dyDescent="0.25">
      <c r="D16980" s="27"/>
      <c r="M16980" s="17"/>
    </row>
    <row r="16981" spans="4:13" x14ac:dyDescent="0.25">
      <c r="D16981" s="27"/>
      <c r="M16981" s="17"/>
    </row>
    <row r="16982" spans="4:13" x14ac:dyDescent="0.25">
      <c r="D16982" s="27"/>
      <c r="M16982" s="17"/>
    </row>
    <row r="16983" spans="4:13" x14ac:dyDescent="0.25">
      <c r="D16983" s="27"/>
      <c r="M16983" s="17"/>
    </row>
    <row r="16984" spans="4:13" x14ac:dyDescent="0.25">
      <c r="D16984" s="27"/>
      <c r="M16984" s="17"/>
    </row>
    <row r="16985" spans="4:13" x14ac:dyDescent="0.25">
      <c r="D16985" s="27"/>
      <c r="M16985" s="17"/>
    </row>
    <row r="16986" spans="4:13" x14ac:dyDescent="0.25">
      <c r="D16986" s="27"/>
      <c r="M16986" s="17"/>
    </row>
    <row r="16987" spans="4:13" x14ac:dyDescent="0.25">
      <c r="D16987" s="27"/>
      <c r="M16987" s="17"/>
    </row>
    <row r="16988" spans="4:13" x14ac:dyDescent="0.25">
      <c r="D16988" s="27"/>
      <c r="M16988" s="17"/>
    </row>
    <row r="16989" spans="4:13" x14ac:dyDescent="0.25">
      <c r="D16989" s="27"/>
      <c r="M16989" s="17"/>
    </row>
    <row r="16990" spans="4:13" x14ac:dyDescent="0.25">
      <c r="D16990" s="27"/>
      <c r="M16990" s="17"/>
    </row>
    <row r="16991" spans="4:13" x14ac:dyDescent="0.25">
      <c r="D16991" s="27"/>
      <c r="M16991" s="17"/>
    </row>
    <row r="16992" spans="4:13" x14ac:dyDescent="0.25">
      <c r="D16992" s="27"/>
      <c r="M16992" s="17"/>
    </row>
    <row r="16993" spans="4:13" x14ac:dyDescent="0.25">
      <c r="D16993" s="27"/>
      <c r="M16993" s="17"/>
    </row>
    <row r="16994" spans="4:13" x14ac:dyDescent="0.25">
      <c r="D16994" s="27"/>
      <c r="M16994" s="17"/>
    </row>
    <row r="16995" spans="4:13" x14ac:dyDescent="0.25">
      <c r="D16995" s="27"/>
      <c r="M16995" s="17"/>
    </row>
    <row r="16996" spans="4:13" x14ac:dyDescent="0.25">
      <c r="D16996" s="27"/>
      <c r="M16996" s="17"/>
    </row>
    <row r="16997" spans="4:13" x14ac:dyDescent="0.25">
      <c r="D16997" s="27"/>
      <c r="M16997" s="17"/>
    </row>
    <row r="16998" spans="4:13" x14ac:dyDescent="0.25">
      <c r="D16998" s="27"/>
      <c r="M16998" s="17"/>
    </row>
    <row r="16999" spans="4:13" x14ac:dyDescent="0.25">
      <c r="D16999" s="27"/>
      <c r="M16999" s="17"/>
    </row>
    <row r="17000" spans="4:13" x14ac:dyDescent="0.25">
      <c r="D17000" s="27"/>
      <c r="M17000" s="17"/>
    </row>
    <row r="17001" spans="4:13" x14ac:dyDescent="0.25">
      <c r="D17001" s="27"/>
      <c r="M17001" s="17"/>
    </row>
    <row r="17002" spans="4:13" x14ac:dyDescent="0.25">
      <c r="D17002" s="27"/>
      <c r="M17002" s="17"/>
    </row>
    <row r="17003" spans="4:13" x14ac:dyDescent="0.25">
      <c r="D17003" s="27"/>
      <c r="M17003" s="17"/>
    </row>
    <row r="17004" spans="4:13" x14ac:dyDescent="0.25">
      <c r="D17004" s="27"/>
      <c r="M17004" s="17"/>
    </row>
    <row r="17005" spans="4:13" x14ac:dyDescent="0.25">
      <c r="D17005" s="27"/>
      <c r="M17005" s="17"/>
    </row>
    <row r="17006" spans="4:13" x14ac:dyDescent="0.25">
      <c r="D17006" s="27"/>
      <c r="M17006" s="17"/>
    </row>
    <row r="17007" spans="4:13" x14ac:dyDescent="0.25">
      <c r="D17007" s="27"/>
      <c r="M17007" s="17"/>
    </row>
    <row r="17008" spans="4:13" x14ac:dyDescent="0.25">
      <c r="D17008" s="27"/>
      <c r="M17008" s="17"/>
    </row>
    <row r="17009" spans="4:13" x14ac:dyDescent="0.25">
      <c r="D17009" s="27"/>
      <c r="M17009" s="17"/>
    </row>
    <row r="17010" spans="4:13" x14ac:dyDescent="0.25">
      <c r="D17010" s="27"/>
      <c r="M17010" s="17"/>
    </row>
    <row r="17011" spans="4:13" x14ac:dyDescent="0.25">
      <c r="D17011" s="27"/>
      <c r="M17011" s="17"/>
    </row>
    <row r="17012" spans="4:13" x14ac:dyDescent="0.25">
      <c r="D17012" s="27"/>
      <c r="M17012" s="17"/>
    </row>
    <row r="17013" spans="4:13" x14ac:dyDescent="0.25">
      <c r="D17013" s="27"/>
      <c r="M17013" s="17"/>
    </row>
    <row r="17014" spans="4:13" x14ac:dyDescent="0.25">
      <c r="D17014" s="27"/>
      <c r="M17014" s="17"/>
    </row>
    <row r="17015" spans="4:13" x14ac:dyDescent="0.25">
      <c r="D17015" s="27"/>
      <c r="M17015" s="17"/>
    </row>
    <row r="17016" spans="4:13" x14ac:dyDescent="0.25">
      <c r="D17016" s="27"/>
      <c r="M17016" s="17"/>
    </row>
    <row r="17017" spans="4:13" x14ac:dyDescent="0.25">
      <c r="D17017" s="27"/>
      <c r="M17017" s="17"/>
    </row>
    <row r="17018" spans="4:13" x14ac:dyDescent="0.25">
      <c r="D17018" s="27"/>
      <c r="M17018" s="17"/>
    </row>
    <row r="17019" spans="4:13" x14ac:dyDescent="0.25">
      <c r="D17019" s="27"/>
      <c r="M17019" s="17"/>
    </row>
    <row r="17020" spans="4:13" x14ac:dyDescent="0.25">
      <c r="D17020" s="27"/>
      <c r="M17020" s="17"/>
    </row>
    <row r="17021" spans="4:13" x14ac:dyDescent="0.25">
      <c r="D17021" s="27"/>
      <c r="M17021" s="17"/>
    </row>
    <row r="17022" spans="4:13" x14ac:dyDescent="0.25">
      <c r="D17022" s="27"/>
      <c r="M17022" s="17"/>
    </row>
    <row r="17023" spans="4:13" x14ac:dyDescent="0.25">
      <c r="D17023" s="27"/>
      <c r="M17023" s="17"/>
    </row>
    <row r="17024" spans="4:13" x14ac:dyDescent="0.25">
      <c r="D17024" s="27"/>
      <c r="M17024" s="17"/>
    </row>
    <row r="17025" spans="4:13" x14ac:dyDescent="0.25">
      <c r="D17025" s="27"/>
      <c r="M17025" s="17"/>
    </row>
    <row r="17026" spans="4:13" x14ac:dyDescent="0.25">
      <c r="D17026" s="27"/>
      <c r="M17026" s="17"/>
    </row>
    <row r="17027" spans="4:13" x14ac:dyDescent="0.25">
      <c r="D17027" s="27"/>
      <c r="M17027" s="17"/>
    </row>
    <row r="17028" spans="4:13" x14ac:dyDescent="0.25">
      <c r="D17028" s="27"/>
      <c r="M17028" s="17"/>
    </row>
    <row r="17029" spans="4:13" x14ac:dyDescent="0.25">
      <c r="D17029" s="27"/>
      <c r="M17029" s="17"/>
    </row>
    <row r="17030" spans="4:13" x14ac:dyDescent="0.25">
      <c r="D17030" s="27"/>
      <c r="M17030" s="17"/>
    </row>
    <row r="17031" spans="4:13" x14ac:dyDescent="0.25">
      <c r="D17031" s="27"/>
      <c r="M17031" s="17"/>
    </row>
    <row r="17032" spans="4:13" x14ac:dyDescent="0.25">
      <c r="D17032" s="27"/>
      <c r="M17032" s="17"/>
    </row>
    <row r="17033" spans="4:13" x14ac:dyDescent="0.25">
      <c r="D17033" s="27"/>
      <c r="M17033" s="17"/>
    </row>
    <row r="17034" spans="4:13" x14ac:dyDescent="0.25">
      <c r="D17034" s="27"/>
      <c r="M17034" s="17"/>
    </row>
    <row r="17035" spans="4:13" x14ac:dyDescent="0.25">
      <c r="D17035" s="27"/>
      <c r="M17035" s="17"/>
    </row>
    <row r="17036" spans="4:13" x14ac:dyDescent="0.25">
      <c r="D17036" s="27"/>
      <c r="M17036" s="17"/>
    </row>
    <row r="17037" spans="4:13" x14ac:dyDescent="0.25">
      <c r="D17037" s="27"/>
      <c r="M17037" s="17"/>
    </row>
    <row r="17038" spans="4:13" x14ac:dyDescent="0.25">
      <c r="D17038" s="27"/>
      <c r="M17038" s="17"/>
    </row>
    <row r="17039" spans="4:13" x14ac:dyDescent="0.25">
      <c r="D17039" s="27"/>
      <c r="M17039" s="17"/>
    </row>
    <row r="17040" spans="4:13" x14ac:dyDescent="0.25">
      <c r="D17040" s="27"/>
      <c r="M17040" s="17"/>
    </row>
    <row r="17041" spans="4:13" x14ac:dyDescent="0.25">
      <c r="D17041" s="27"/>
      <c r="M17041" s="17"/>
    </row>
    <row r="17042" spans="4:13" x14ac:dyDescent="0.25">
      <c r="D17042" s="27"/>
      <c r="M17042" s="17"/>
    </row>
    <row r="17043" spans="4:13" x14ac:dyDescent="0.25">
      <c r="D17043" s="27"/>
      <c r="M17043" s="17"/>
    </row>
    <row r="17044" spans="4:13" x14ac:dyDescent="0.25">
      <c r="D17044" s="27"/>
      <c r="M17044" s="17"/>
    </row>
    <row r="17045" spans="4:13" x14ac:dyDescent="0.25">
      <c r="D17045" s="27"/>
      <c r="M17045" s="17"/>
    </row>
    <row r="17046" spans="4:13" x14ac:dyDescent="0.25">
      <c r="D17046" s="27"/>
      <c r="M17046" s="17"/>
    </row>
    <row r="17047" spans="4:13" x14ac:dyDescent="0.25">
      <c r="D17047" s="27"/>
      <c r="M17047" s="17"/>
    </row>
    <row r="17048" spans="4:13" x14ac:dyDescent="0.25">
      <c r="D17048" s="27"/>
      <c r="M17048" s="17"/>
    </row>
    <row r="17049" spans="4:13" x14ac:dyDescent="0.25">
      <c r="D17049" s="27"/>
      <c r="M17049" s="17"/>
    </row>
    <row r="17050" spans="4:13" x14ac:dyDescent="0.25">
      <c r="D17050" s="27"/>
      <c r="M17050" s="17"/>
    </row>
    <row r="17051" spans="4:13" x14ac:dyDescent="0.25">
      <c r="D17051" s="27"/>
      <c r="M17051" s="17"/>
    </row>
    <row r="17052" spans="4:13" x14ac:dyDescent="0.25">
      <c r="D17052" s="27"/>
      <c r="M17052" s="17"/>
    </row>
    <row r="17053" spans="4:13" x14ac:dyDescent="0.25">
      <c r="D17053" s="27"/>
      <c r="M17053" s="17"/>
    </row>
    <row r="17054" spans="4:13" x14ac:dyDescent="0.25">
      <c r="D17054" s="27"/>
      <c r="M17054" s="17"/>
    </row>
    <row r="17055" spans="4:13" x14ac:dyDescent="0.25">
      <c r="D17055" s="27"/>
      <c r="M17055" s="17"/>
    </row>
    <row r="17056" spans="4:13" x14ac:dyDescent="0.25">
      <c r="D17056" s="27"/>
      <c r="M17056" s="17"/>
    </row>
    <row r="17057" spans="4:13" x14ac:dyDescent="0.25">
      <c r="D17057" s="27"/>
      <c r="M17057" s="17"/>
    </row>
    <row r="17058" spans="4:13" x14ac:dyDescent="0.25">
      <c r="D17058" s="27"/>
      <c r="M17058" s="17"/>
    </row>
    <row r="17059" spans="4:13" x14ac:dyDescent="0.25">
      <c r="D17059" s="27"/>
      <c r="M17059" s="17"/>
    </row>
    <row r="17060" spans="4:13" x14ac:dyDescent="0.25">
      <c r="D17060" s="27"/>
      <c r="M17060" s="17"/>
    </row>
    <row r="17061" spans="4:13" x14ac:dyDescent="0.25">
      <c r="D17061" s="27"/>
      <c r="M17061" s="17"/>
    </row>
    <row r="17062" spans="4:13" x14ac:dyDescent="0.25">
      <c r="D17062" s="27"/>
      <c r="M17062" s="17"/>
    </row>
    <row r="17063" spans="4:13" x14ac:dyDescent="0.25">
      <c r="D17063" s="27"/>
      <c r="M17063" s="17"/>
    </row>
    <row r="17064" spans="4:13" x14ac:dyDescent="0.25">
      <c r="D17064" s="27"/>
      <c r="M17064" s="17"/>
    </row>
    <row r="17065" spans="4:13" x14ac:dyDescent="0.25">
      <c r="D17065" s="27"/>
      <c r="M17065" s="17"/>
    </row>
    <row r="17066" spans="4:13" x14ac:dyDescent="0.25">
      <c r="D17066" s="27"/>
      <c r="M17066" s="17"/>
    </row>
    <row r="17067" spans="4:13" x14ac:dyDescent="0.25">
      <c r="D17067" s="27"/>
      <c r="M17067" s="17"/>
    </row>
    <row r="17068" spans="4:13" x14ac:dyDescent="0.25">
      <c r="D17068" s="27"/>
      <c r="M17068" s="17"/>
    </row>
    <row r="17069" spans="4:13" x14ac:dyDescent="0.25">
      <c r="D17069" s="27"/>
      <c r="M17069" s="17"/>
    </row>
    <row r="17070" spans="4:13" x14ac:dyDescent="0.25">
      <c r="D17070" s="27"/>
      <c r="M17070" s="17"/>
    </row>
    <row r="17071" spans="4:13" x14ac:dyDescent="0.25">
      <c r="D17071" s="27"/>
      <c r="M17071" s="17"/>
    </row>
    <row r="17072" spans="4:13" x14ac:dyDescent="0.25">
      <c r="D17072" s="27"/>
      <c r="M17072" s="17"/>
    </row>
    <row r="17073" spans="4:13" x14ac:dyDescent="0.25">
      <c r="D17073" s="27"/>
      <c r="M17073" s="17"/>
    </row>
    <row r="17074" spans="4:13" x14ac:dyDescent="0.25">
      <c r="D17074" s="27"/>
      <c r="M17074" s="17"/>
    </row>
    <row r="17075" spans="4:13" x14ac:dyDescent="0.25">
      <c r="D17075" s="27"/>
      <c r="M17075" s="17"/>
    </row>
    <row r="17076" spans="4:13" x14ac:dyDescent="0.25">
      <c r="D17076" s="27"/>
      <c r="M17076" s="17"/>
    </row>
    <row r="17077" spans="4:13" x14ac:dyDescent="0.25">
      <c r="D17077" s="27"/>
      <c r="M17077" s="17"/>
    </row>
    <row r="17078" spans="4:13" x14ac:dyDescent="0.25">
      <c r="D17078" s="27"/>
      <c r="M17078" s="17"/>
    </row>
    <row r="17079" spans="4:13" x14ac:dyDescent="0.25">
      <c r="D17079" s="27"/>
      <c r="M17079" s="17"/>
    </row>
    <row r="17080" spans="4:13" x14ac:dyDescent="0.25">
      <c r="D17080" s="27"/>
      <c r="M17080" s="17"/>
    </row>
    <row r="17081" spans="4:13" x14ac:dyDescent="0.25">
      <c r="D17081" s="27"/>
      <c r="M17081" s="17"/>
    </row>
    <row r="17082" spans="4:13" x14ac:dyDescent="0.25">
      <c r="D17082" s="27"/>
      <c r="M17082" s="17"/>
    </row>
    <row r="17083" spans="4:13" x14ac:dyDescent="0.25">
      <c r="D17083" s="27"/>
      <c r="M17083" s="17"/>
    </row>
    <row r="17084" spans="4:13" x14ac:dyDescent="0.25">
      <c r="D17084" s="27"/>
      <c r="M17084" s="17"/>
    </row>
    <row r="17085" spans="4:13" x14ac:dyDescent="0.25">
      <c r="D17085" s="27"/>
      <c r="M17085" s="17"/>
    </row>
    <row r="17086" spans="4:13" x14ac:dyDescent="0.25">
      <c r="D17086" s="27"/>
      <c r="M17086" s="17"/>
    </row>
    <row r="17087" spans="4:13" x14ac:dyDescent="0.25">
      <c r="D17087" s="27"/>
      <c r="M17087" s="17"/>
    </row>
    <row r="17088" spans="4:13" x14ac:dyDescent="0.25">
      <c r="D17088" s="27"/>
      <c r="M17088" s="17"/>
    </row>
    <row r="17089" spans="4:13" x14ac:dyDescent="0.25">
      <c r="D17089" s="27"/>
      <c r="M17089" s="17"/>
    </row>
    <row r="17090" spans="4:13" x14ac:dyDescent="0.25">
      <c r="D17090" s="27"/>
      <c r="M17090" s="17"/>
    </row>
    <row r="17091" spans="4:13" x14ac:dyDescent="0.25">
      <c r="D17091" s="27"/>
      <c r="M17091" s="17"/>
    </row>
    <row r="17092" spans="4:13" x14ac:dyDescent="0.25">
      <c r="D17092" s="27"/>
      <c r="M17092" s="17"/>
    </row>
    <row r="17093" spans="4:13" x14ac:dyDescent="0.25">
      <c r="D17093" s="27"/>
      <c r="M17093" s="17"/>
    </row>
    <row r="17094" spans="4:13" x14ac:dyDescent="0.25">
      <c r="D17094" s="27"/>
      <c r="M17094" s="17"/>
    </row>
    <row r="17095" spans="4:13" x14ac:dyDescent="0.25">
      <c r="D17095" s="27"/>
      <c r="M17095" s="17"/>
    </row>
    <row r="17096" spans="4:13" x14ac:dyDescent="0.25">
      <c r="D17096" s="27"/>
      <c r="M17096" s="17"/>
    </row>
    <row r="17097" spans="4:13" x14ac:dyDescent="0.25">
      <c r="D17097" s="27"/>
      <c r="M17097" s="17"/>
    </row>
    <row r="17098" spans="4:13" x14ac:dyDescent="0.25">
      <c r="D17098" s="27"/>
      <c r="M17098" s="17"/>
    </row>
    <row r="17099" spans="4:13" x14ac:dyDescent="0.25">
      <c r="D17099" s="27"/>
      <c r="M17099" s="17"/>
    </row>
    <row r="17100" spans="4:13" x14ac:dyDescent="0.25">
      <c r="D17100" s="27"/>
      <c r="M17100" s="17"/>
    </row>
    <row r="17101" spans="4:13" x14ac:dyDescent="0.25">
      <c r="D17101" s="27"/>
      <c r="M17101" s="17"/>
    </row>
    <row r="17102" spans="4:13" x14ac:dyDescent="0.25">
      <c r="D17102" s="27"/>
      <c r="M17102" s="17"/>
    </row>
    <row r="17103" spans="4:13" x14ac:dyDescent="0.25">
      <c r="D17103" s="27"/>
      <c r="M17103" s="17"/>
    </row>
    <row r="17104" spans="4:13" x14ac:dyDescent="0.25">
      <c r="D17104" s="27"/>
      <c r="M17104" s="17"/>
    </row>
    <row r="17105" spans="4:13" x14ac:dyDescent="0.25">
      <c r="D17105" s="27"/>
      <c r="M17105" s="17"/>
    </row>
    <row r="17106" spans="4:13" x14ac:dyDescent="0.25">
      <c r="D17106" s="27"/>
      <c r="M17106" s="17"/>
    </row>
    <row r="17107" spans="4:13" x14ac:dyDescent="0.25">
      <c r="D17107" s="27"/>
      <c r="M17107" s="17"/>
    </row>
    <row r="17108" spans="4:13" x14ac:dyDescent="0.25">
      <c r="D17108" s="27"/>
      <c r="M17108" s="17"/>
    </row>
    <row r="17109" spans="4:13" x14ac:dyDescent="0.25">
      <c r="D17109" s="27"/>
      <c r="M17109" s="17"/>
    </row>
    <row r="17110" spans="4:13" x14ac:dyDescent="0.25">
      <c r="D17110" s="27"/>
      <c r="M17110" s="17"/>
    </row>
    <row r="17111" spans="4:13" x14ac:dyDescent="0.25">
      <c r="D17111" s="27"/>
      <c r="M17111" s="17"/>
    </row>
    <row r="17112" spans="4:13" x14ac:dyDescent="0.25">
      <c r="D17112" s="27"/>
      <c r="M17112" s="17"/>
    </row>
    <row r="17113" spans="4:13" x14ac:dyDescent="0.25">
      <c r="D17113" s="27"/>
      <c r="M17113" s="17"/>
    </row>
    <row r="17114" spans="4:13" x14ac:dyDescent="0.25">
      <c r="D17114" s="27"/>
      <c r="M17114" s="17"/>
    </row>
    <row r="17115" spans="4:13" x14ac:dyDescent="0.25">
      <c r="D17115" s="27"/>
      <c r="M17115" s="17"/>
    </row>
    <row r="17116" spans="4:13" x14ac:dyDescent="0.25">
      <c r="D17116" s="27"/>
      <c r="M17116" s="17"/>
    </row>
    <row r="17117" spans="4:13" x14ac:dyDescent="0.25">
      <c r="D17117" s="27"/>
      <c r="M17117" s="17"/>
    </row>
    <row r="17118" spans="4:13" x14ac:dyDescent="0.25">
      <c r="D17118" s="27"/>
      <c r="M17118" s="17"/>
    </row>
    <row r="17119" spans="4:13" x14ac:dyDescent="0.25">
      <c r="D17119" s="27"/>
      <c r="M17119" s="17"/>
    </row>
    <row r="17120" spans="4:13" x14ac:dyDescent="0.25">
      <c r="D17120" s="27"/>
      <c r="M17120" s="17"/>
    </row>
    <row r="17121" spans="4:13" x14ac:dyDescent="0.25">
      <c r="D17121" s="27"/>
      <c r="M17121" s="17"/>
    </row>
    <row r="17122" spans="4:13" x14ac:dyDescent="0.25">
      <c r="D17122" s="27"/>
      <c r="M17122" s="17"/>
    </row>
    <row r="17123" spans="4:13" x14ac:dyDescent="0.25">
      <c r="D17123" s="27"/>
      <c r="M17123" s="17"/>
    </row>
    <row r="17124" spans="4:13" x14ac:dyDescent="0.25">
      <c r="D17124" s="27"/>
      <c r="M17124" s="17"/>
    </row>
    <row r="17125" spans="4:13" x14ac:dyDescent="0.25">
      <c r="D17125" s="27"/>
      <c r="M17125" s="17"/>
    </row>
    <row r="17126" spans="4:13" x14ac:dyDescent="0.25">
      <c r="D17126" s="27"/>
      <c r="M17126" s="17"/>
    </row>
    <row r="17127" spans="4:13" x14ac:dyDescent="0.25">
      <c r="D17127" s="27"/>
      <c r="M17127" s="17"/>
    </row>
    <row r="17128" spans="4:13" x14ac:dyDescent="0.25">
      <c r="D17128" s="27"/>
      <c r="M17128" s="17"/>
    </row>
    <row r="17129" spans="4:13" x14ac:dyDescent="0.25">
      <c r="D17129" s="27"/>
      <c r="M17129" s="17"/>
    </row>
    <row r="17130" spans="4:13" x14ac:dyDescent="0.25">
      <c r="D17130" s="27"/>
      <c r="M17130" s="17"/>
    </row>
    <row r="17131" spans="4:13" x14ac:dyDescent="0.25">
      <c r="D17131" s="27"/>
      <c r="M17131" s="17"/>
    </row>
    <row r="17132" spans="4:13" x14ac:dyDescent="0.25">
      <c r="D17132" s="27"/>
      <c r="M17132" s="17"/>
    </row>
    <row r="17133" spans="4:13" x14ac:dyDescent="0.25">
      <c r="D17133" s="27"/>
      <c r="M17133" s="17"/>
    </row>
    <row r="17134" spans="4:13" x14ac:dyDescent="0.25">
      <c r="D17134" s="27"/>
      <c r="M17134" s="17"/>
    </row>
    <row r="17135" spans="4:13" x14ac:dyDescent="0.25">
      <c r="D17135" s="27"/>
      <c r="M17135" s="17"/>
    </row>
    <row r="17136" spans="4:13" x14ac:dyDescent="0.25">
      <c r="D17136" s="27"/>
      <c r="M17136" s="17"/>
    </row>
    <row r="17137" spans="4:13" x14ac:dyDescent="0.25">
      <c r="D17137" s="27"/>
      <c r="M17137" s="17"/>
    </row>
    <row r="17138" spans="4:13" x14ac:dyDescent="0.25">
      <c r="D17138" s="27"/>
      <c r="M17138" s="17"/>
    </row>
    <row r="17139" spans="4:13" x14ac:dyDescent="0.25">
      <c r="D17139" s="27"/>
      <c r="M17139" s="17"/>
    </row>
    <row r="17140" spans="4:13" x14ac:dyDescent="0.25">
      <c r="D17140" s="27"/>
      <c r="M17140" s="17"/>
    </row>
    <row r="17141" spans="4:13" x14ac:dyDescent="0.25">
      <c r="D17141" s="27"/>
      <c r="M17141" s="17"/>
    </row>
    <row r="17142" spans="4:13" x14ac:dyDescent="0.25">
      <c r="D17142" s="27"/>
      <c r="M17142" s="17"/>
    </row>
    <row r="17143" spans="4:13" x14ac:dyDescent="0.25">
      <c r="D17143" s="27"/>
      <c r="M17143" s="17"/>
    </row>
    <row r="17144" spans="4:13" x14ac:dyDescent="0.25">
      <c r="D17144" s="27"/>
      <c r="M17144" s="17"/>
    </row>
    <row r="17145" spans="4:13" x14ac:dyDescent="0.25">
      <c r="D17145" s="27"/>
      <c r="M17145" s="17"/>
    </row>
    <row r="17146" spans="4:13" x14ac:dyDescent="0.25">
      <c r="D17146" s="27"/>
      <c r="M17146" s="17"/>
    </row>
    <row r="17147" spans="4:13" x14ac:dyDescent="0.25">
      <c r="D17147" s="27"/>
      <c r="M17147" s="17"/>
    </row>
    <row r="17148" spans="4:13" x14ac:dyDescent="0.25">
      <c r="D17148" s="27"/>
      <c r="M17148" s="17"/>
    </row>
    <row r="17149" spans="4:13" x14ac:dyDescent="0.25">
      <c r="D17149" s="27"/>
      <c r="M17149" s="17"/>
    </row>
    <row r="17150" spans="4:13" x14ac:dyDescent="0.25">
      <c r="D17150" s="27"/>
      <c r="M17150" s="17"/>
    </row>
    <row r="17151" spans="4:13" x14ac:dyDescent="0.25">
      <c r="D17151" s="27"/>
      <c r="M17151" s="17"/>
    </row>
    <row r="17152" spans="4:13" x14ac:dyDescent="0.25">
      <c r="D17152" s="27"/>
      <c r="M17152" s="17"/>
    </row>
    <row r="17153" spans="4:13" x14ac:dyDescent="0.25">
      <c r="D17153" s="27"/>
      <c r="M17153" s="17"/>
    </row>
    <row r="17154" spans="4:13" x14ac:dyDescent="0.25">
      <c r="D17154" s="27"/>
      <c r="M17154" s="17"/>
    </row>
    <row r="17155" spans="4:13" x14ac:dyDescent="0.25">
      <c r="D17155" s="27"/>
      <c r="M17155" s="17"/>
    </row>
    <row r="17156" spans="4:13" x14ac:dyDescent="0.25">
      <c r="D17156" s="27"/>
      <c r="M17156" s="17"/>
    </row>
    <row r="17157" spans="4:13" x14ac:dyDescent="0.25">
      <c r="D17157" s="27"/>
      <c r="M17157" s="17"/>
    </row>
    <row r="17158" spans="4:13" x14ac:dyDescent="0.25">
      <c r="D17158" s="27"/>
      <c r="M17158" s="17"/>
    </row>
    <row r="17159" spans="4:13" x14ac:dyDescent="0.25">
      <c r="D17159" s="27"/>
      <c r="M17159" s="17"/>
    </row>
    <row r="17160" spans="4:13" x14ac:dyDescent="0.25">
      <c r="D17160" s="27"/>
      <c r="M17160" s="17"/>
    </row>
    <row r="17161" spans="4:13" x14ac:dyDescent="0.25">
      <c r="D17161" s="27"/>
      <c r="M17161" s="17"/>
    </row>
    <row r="17162" spans="4:13" x14ac:dyDescent="0.25">
      <c r="D17162" s="27"/>
      <c r="M17162" s="17"/>
    </row>
    <row r="17163" spans="4:13" x14ac:dyDescent="0.25">
      <c r="D17163" s="27"/>
      <c r="M17163" s="17"/>
    </row>
    <row r="17164" spans="4:13" x14ac:dyDescent="0.25">
      <c r="D17164" s="27"/>
      <c r="M17164" s="17"/>
    </row>
    <row r="17165" spans="4:13" x14ac:dyDescent="0.25">
      <c r="D17165" s="27"/>
      <c r="M17165" s="17"/>
    </row>
    <row r="17166" spans="4:13" x14ac:dyDescent="0.25">
      <c r="D17166" s="27"/>
      <c r="M17166" s="17"/>
    </row>
    <row r="17167" spans="4:13" x14ac:dyDescent="0.25">
      <c r="D17167" s="27"/>
      <c r="M17167" s="17"/>
    </row>
    <row r="17168" spans="4:13" x14ac:dyDescent="0.25">
      <c r="D17168" s="27"/>
      <c r="M17168" s="17"/>
    </row>
    <row r="17169" spans="4:13" x14ac:dyDescent="0.25">
      <c r="D17169" s="27"/>
      <c r="M17169" s="17"/>
    </row>
    <row r="17170" spans="4:13" x14ac:dyDescent="0.25">
      <c r="D17170" s="27"/>
      <c r="M17170" s="17"/>
    </row>
    <row r="17171" spans="4:13" x14ac:dyDescent="0.25">
      <c r="D17171" s="27"/>
      <c r="M17171" s="17"/>
    </row>
    <row r="17172" spans="4:13" x14ac:dyDescent="0.25">
      <c r="D17172" s="27"/>
      <c r="M17172" s="17"/>
    </row>
    <row r="17173" spans="4:13" x14ac:dyDescent="0.25">
      <c r="D17173" s="27"/>
      <c r="M17173" s="17"/>
    </row>
    <row r="17174" spans="4:13" x14ac:dyDescent="0.25">
      <c r="D17174" s="27"/>
      <c r="M17174" s="17"/>
    </row>
    <row r="17175" spans="4:13" x14ac:dyDescent="0.25">
      <c r="D17175" s="27"/>
      <c r="M17175" s="17"/>
    </row>
    <row r="17176" spans="4:13" x14ac:dyDescent="0.25">
      <c r="D17176" s="27"/>
      <c r="M17176" s="17"/>
    </row>
    <row r="17177" spans="4:13" x14ac:dyDescent="0.25">
      <c r="D17177" s="27"/>
      <c r="M17177" s="17"/>
    </row>
    <row r="17178" spans="4:13" x14ac:dyDescent="0.25">
      <c r="D17178" s="27"/>
      <c r="M17178" s="17"/>
    </row>
    <row r="17179" spans="4:13" x14ac:dyDescent="0.25">
      <c r="D17179" s="27"/>
      <c r="M17179" s="17"/>
    </row>
    <row r="17180" spans="4:13" x14ac:dyDescent="0.25">
      <c r="D17180" s="27"/>
      <c r="M17180" s="17"/>
    </row>
    <row r="17181" spans="4:13" x14ac:dyDescent="0.25">
      <c r="D17181" s="27"/>
      <c r="M17181" s="17"/>
    </row>
    <row r="17182" spans="4:13" x14ac:dyDescent="0.25">
      <c r="D17182" s="27"/>
      <c r="M17182" s="17"/>
    </row>
    <row r="17183" spans="4:13" x14ac:dyDescent="0.25">
      <c r="D17183" s="27"/>
      <c r="M17183" s="17"/>
    </row>
    <row r="17184" spans="4:13" x14ac:dyDescent="0.25">
      <c r="D17184" s="27"/>
      <c r="M17184" s="17"/>
    </row>
    <row r="17185" spans="4:13" x14ac:dyDescent="0.25">
      <c r="D17185" s="27"/>
      <c r="M17185" s="17"/>
    </row>
    <row r="17186" spans="4:13" x14ac:dyDescent="0.25">
      <c r="D17186" s="27"/>
      <c r="M17186" s="17"/>
    </row>
    <row r="17187" spans="4:13" x14ac:dyDescent="0.25">
      <c r="D17187" s="27"/>
      <c r="M17187" s="17"/>
    </row>
    <row r="17188" spans="4:13" x14ac:dyDescent="0.25">
      <c r="D17188" s="27"/>
      <c r="M17188" s="17"/>
    </row>
    <row r="17189" spans="4:13" x14ac:dyDescent="0.25">
      <c r="D17189" s="27"/>
      <c r="M17189" s="17"/>
    </row>
    <row r="17190" spans="4:13" x14ac:dyDescent="0.25">
      <c r="D17190" s="27"/>
      <c r="M17190" s="17"/>
    </row>
    <row r="17191" spans="4:13" x14ac:dyDescent="0.25">
      <c r="D17191" s="27"/>
      <c r="M17191" s="17"/>
    </row>
    <row r="17192" spans="4:13" x14ac:dyDescent="0.25">
      <c r="D17192" s="27"/>
      <c r="M17192" s="17"/>
    </row>
    <row r="17193" spans="4:13" x14ac:dyDescent="0.25">
      <c r="D17193" s="27"/>
      <c r="M17193" s="17"/>
    </row>
    <row r="17194" spans="4:13" x14ac:dyDescent="0.25">
      <c r="D17194" s="27"/>
      <c r="M17194" s="17"/>
    </row>
    <row r="17195" spans="4:13" x14ac:dyDescent="0.25">
      <c r="D17195" s="27"/>
      <c r="M17195" s="17"/>
    </row>
    <row r="17196" spans="4:13" x14ac:dyDescent="0.25">
      <c r="D17196" s="27"/>
      <c r="M17196" s="17"/>
    </row>
    <row r="17197" spans="4:13" x14ac:dyDescent="0.25">
      <c r="D17197" s="27"/>
      <c r="M17197" s="17"/>
    </row>
    <row r="17198" spans="4:13" x14ac:dyDescent="0.25">
      <c r="D17198" s="27"/>
      <c r="M17198" s="17"/>
    </row>
    <row r="17199" spans="4:13" x14ac:dyDescent="0.25">
      <c r="D17199" s="27"/>
      <c r="M17199" s="17"/>
    </row>
    <row r="17200" spans="4:13" x14ac:dyDescent="0.25">
      <c r="D17200" s="27"/>
      <c r="M17200" s="17"/>
    </row>
    <row r="17201" spans="4:13" x14ac:dyDescent="0.25">
      <c r="D17201" s="27"/>
      <c r="M17201" s="17"/>
    </row>
    <row r="17202" spans="4:13" x14ac:dyDescent="0.25">
      <c r="D17202" s="27"/>
      <c r="M17202" s="17"/>
    </row>
    <row r="17203" spans="4:13" x14ac:dyDescent="0.25">
      <c r="D17203" s="27"/>
      <c r="M17203" s="17"/>
    </row>
    <row r="17204" spans="4:13" x14ac:dyDescent="0.25">
      <c r="D17204" s="27"/>
      <c r="M17204" s="17"/>
    </row>
    <row r="17205" spans="4:13" x14ac:dyDescent="0.25">
      <c r="D17205" s="27"/>
      <c r="M17205" s="17"/>
    </row>
    <row r="17206" spans="4:13" x14ac:dyDescent="0.25">
      <c r="D17206" s="27"/>
      <c r="M17206" s="17"/>
    </row>
    <row r="17207" spans="4:13" x14ac:dyDescent="0.25">
      <c r="D17207" s="27"/>
      <c r="M17207" s="17"/>
    </row>
    <row r="17208" spans="4:13" x14ac:dyDescent="0.25">
      <c r="D17208" s="27"/>
      <c r="M17208" s="17"/>
    </row>
    <row r="17209" spans="4:13" x14ac:dyDescent="0.25">
      <c r="D17209" s="27"/>
      <c r="M17209" s="17"/>
    </row>
    <row r="17210" spans="4:13" x14ac:dyDescent="0.25">
      <c r="D17210" s="27"/>
      <c r="M17210" s="17"/>
    </row>
    <row r="17211" spans="4:13" x14ac:dyDescent="0.25">
      <c r="D17211" s="27"/>
      <c r="M17211" s="17"/>
    </row>
    <row r="17212" spans="4:13" x14ac:dyDescent="0.25">
      <c r="D17212" s="27"/>
      <c r="M17212" s="17"/>
    </row>
    <row r="17213" spans="4:13" x14ac:dyDescent="0.25">
      <c r="D17213" s="27"/>
      <c r="M17213" s="17"/>
    </row>
    <row r="17214" spans="4:13" x14ac:dyDescent="0.25">
      <c r="D17214" s="27"/>
      <c r="M17214" s="17"/>
    </row>
    <row r="17215" spans="4:13" x14ac:dyDescent="0.25">
      <c r="D17215" s="27"/>
      <c r="M17215" s="17"/>
    </row>
    <row r="17216" spans="4:13" x14ac:dyDescent="0.25">
      <c r="D17216" s="27"/>
      <c r="M17216" s="17"/>
    </row>
    <row r="17217" spans="4:13" x14ac:dyDescent="0.25">
      <c r="D17217" s="27"/>
      <c r="M17217" s="17"/>
    </row>
    <row r="17218" spans="4:13" x14ac:dyDescent="0.25">
      <c r="D17218" s="27"/>
      <c r="M17218" s="17"/>
    </row>
    <row r="17219" spans="4:13" x14ac:dyDescent="0.25">
      <c r="D17219" s="27"/>
      <c r="M17219" s="17"/>
    </row>
    <row r="17220" spans="4:13" x14ac:dyDescent="0.25">
      <c r="D17220" s="27"/>
      <c r="M17220" s="17"/>
    </row>
    <row r="17221" spans="4:13" x14ac:dyDescent="0.25">
      <c r="D17221" s="27"/>
      <c r="M17221" s="17"/>
    </row>
    <row r="17222" spans="4:13" x14ac:dyDescent="0.25">
      <c r="D17222" s="27"/>
      <c r="M17222" s="17"/>
    </row>
    <row r="17223" spans="4:13" x14ac:dyDescent="0.25">
      <c r="D17223" s="27"/>
      <c r="M17223" s="17"/>
    </row>
    <row r="17224" spans="4:13" x14ac:dyDescent="0.25">
      <c r="D17224" s="27"/>
      <c r="M17224" s="17"/>
    </row>
    <row r="17225" spans="4:13" x14ac:dyDescent="0.25">
      <c r="D17225" s="27"/>
      <c r="M17225" s="17"/>
    </row>
    <row r="17226" spans="4:13" x14ac:dyDescent="0.25">
      <c r="D17226" s="27"/>
      <c r="M17226" s="17"/>
    </row>
    <row r="17227" spans="4:13" x14ac:dyDescent="0.25">
      <c r="D17227" s="27"/>
      <c r="M17227" s="17"/>
    </row>
    <row r="17228" spans="4:13" x14ac:dyDescent="0.25">
      <c r="D17228" s="27"/>
      <c r="M17228" s="17"/>
    </row>
    <row r="17229" spans="4:13" x14ac:dyDescent="0.25">
      <c r="D17229" s="27"/>
      <c r="M17229" s="17"/>
    </row>
    <row r="17230" spans="4:13" x14ac:dyDescent="0.25">
      <c r="D17230" s="27"/>
      <c r="M17230" s="17"/>
    </row>
    <row r="17231" spans="4:13" x14ac:dyDescent="0.25">
      <c r="D17231" s="27"/>
      <c r="M17231" s="17"/>
    </row>
    <row r="17232" spans="4:13" x14ac:dyDescent="0.25">
      <c r="D17232" s="27"/>
      <c r="M17232" s="17"/>
    </row>
    <row r="17233" spans="4:13" x14ac:dyDescent="0.25">
      <c r="D17233" s="27"/>
      <c r="M17233" s="17"/>
    </row>
    <row r="17234" spans="4:13" x14ac:dyDescent="0.25">
      <c r="D17234" s="27"/>
      <c r="M17234" s="17"/>
    </row>
    <row r="17235" spans="4:13" x14ac:dyDescent="0.25">
      <c r="D17235" s="27"/>
      <c r="M17235" s="17"/>
    </row>
    <row r="17236" spans="4:13" x14ac:dyDescent="0.25">
      <c r="D17236" s="27"/>
      <c r="M17236" s="17"/>
    </row>
    <row r="17237" spans="4:13" x14ac:dyDescent="0.25">
      <c r="D17237" s="27"/>
      <c r="M17237" s="17"/>
    </row>
    <row r="17238" spans="4:13" x14ac:dyDescent="0.25">
      <c r="D17238" s="27"/>
      <c r="M17238" s="17"/>
    </row>
    <row r="17239" spans="4:13" x14ac:dyDescent="0.25">
      <c r="D17239" s="27"/>
      <c r="M17239" s="17"/>
    </row>
    <row r="17240" spans="4:13" x14ac:dyDescent="0.25">
      <c r="D17240" s="27"/>
      <c r="M17240" s="17"/>
    </row>
    <row r="17241" spans="4:13" x14ac:dyDescent="0.25">
      <c r="D17241" s="27"/>
      <c r="M17241" s="17"/>
    </row>
    <row r="17242" spans="4:13" x14ac:dyDescent="0.25">
      <c r="D17242" s="27"/>
      <c r="M17242" s="17"/>
    </row>
    <row r="17243" spans="4:13" x14ac:dyDescent="0.25">
      <c r="D17243" s="27"/>
      <c r="M17243" s="17"/>
    </row>
    <row r="17244" spans="4:13" x14ac:dyDescent="0.25">
      <c r="D17244" s="27"/>
      <c r="M17244" s="17"/>
    </row>
    <row r="17245" spans="4:13" x14ac:dyDescent="0.25">
      <c r="D17245" s="27"/>
      <c r="M17245" s="17"/>
    </row>
    <row r="17246" spans="4:13" x14ac:dyDescent="0.25">
      <c r="D17246" s="27"/>
      <c r="M17246" s="17"/>
    </row>
    <row r="17247" spans="4:13" x14ac:dyDescent="0.25">
      <c r="D17247" s="27"/>
      <c r="M17247" s="17"/>
    </row>
    <row r="17248" spans="4:13" x14ac:dyDescent="0.25">
      <c r="D17248" s="27"/>
      <c r="M17248" s="17"/>
    </row>
    <row r="17249" spans="4:13" x14ac:dyDescent="0.25">
      <c r="D17249" s="27"/>
      <c r="M17249" s="17"/>
    </row>
    <row r="17250" spans="4:13" x14ac:dyDescent="0.25">
      <c r="D17250" s="27"/>
      <c r="M17250" s="17"/>
    </row>
    <row r="17251" spans="4:13" x14ac:dyDescent="0.25">
      <c r="D17251" s="27"/>
      <c r="M17251" s="17"/>
    </row>
    <row r="17252" spans="4:13" x14ac:dyDescent="0.25">
      <c r="D17252" s="27"/>
      <c r="M17252" s="17"/>
    </row>
    <row r="17253" spans="4:13" x14ac:dyDescent="0.25">
      <c r="D17253" s="27"/>
      <c r="M17253" s="17"/>
    </row>
    <row r="17254" spans="4:13" x14ac:dyDescent="0.25">
      <c r="D17254" s="27"/>
      <c r="M17254" s="17"/>
    </row>
    <row r="17255" spans="4:13" x14ac:dyDescent="0.25">
      <c r="D17255" s="27"/>
      <c r="M17255" s="17"/>
    </row>
    <row r="17256" spans="4:13" x14ac:dyDescent="0.25">
      <c r="D17256" s="27"/>
      <c r="M17256" s="17"/>
    </row>
    <row r="17257" spans="4:13" x14ac:dyDescent="0.25">
      <c r="D17257" s="27"/>
      <c r="M17257" s="17"/>
    </row>
    <row r="17258" spans="4:13" x14ac:dyDescent="0.25">
      <c r="D17258" s="27"/>
      <c r="M17258" s="17"/>
    </row>
    <row r="17259" spans="4:13" x14ac:dyDescent="0.25">
      <c r="D17259" s="27"/>
      <c r="M17259" s="17"/>
    </row>
    <row r="17260" spans="4:13" x14ac:dyDescent="0.25">
      <c r="D17260" s="27"/>
      <c r="M17260" s="17"/>
    </row>
    <row r="17261" spans="4:13" x14ac:dyDescent="0.25">
      <c r="D17261" s="27"/>
      <c r="M17261" s="17"/>
    </row>
    <row r="17262" spans="4:13" x14ac:dyDescent="0.25">
      <c r="D17262" s="27"/>
      <c r="M17262" s="17"/>
    </row>
    <row r="17263" spans="4:13" x14ac:dyDescent="0.25">
      <c r="D17263" s="27"/>
      <c r="M17263" s="17"/>
    </row>
    <row r="17264" spans="4:13" x14ac:dyDescent="0.25">
      <c r="D17264" s="27"/>
      <c r="M17264" s="17"/>
    </row>
    <row r="17265" spans="4:13" x14ac:dyDescent="0.25">
      <c r="D17265" s="27"/>
      <c r="M17265" s="17"/>
    </row>
    <row r="17266" spans="4:13" x14ac:dyDescent="0.25">
      <c r="D17266" s="27"/>
      <c r="M17266" s="17"/>
    </row>
    <row r="17267" spans="4:13" x14ac:dyDescent="0.25">
      <c r="D17267" s="27"/>
      <c r="M17267" s="17"/>
    </row>
    <row r="17268" spans="4:13" x14ac:dyDescent="0.25">
      <c r="D17268" s="27"/>
      <c r="M17268" s="17"/>
    </row>
    <row r="17269" spans="4:13" x14ac:dyDescent="0.25">
      <c r="D17269" s="27"/>
      <c r="M17269" s="17"/>
    </row>
    <row r="17270" spans="4:13" x14ac:dyDescent="0.25">
      <c r="D17270" s="27"/>
      <c r="M17270" s="17"/>
    </row>
    <row r="17271" spans="4:13" x14ac:dyDescent="0.25">
      <c r="D17271" s="27"/>
      <c r="M17271" s="17"/>
    </row>
    <row r="17272" spans="4:13" x14ac:dyDescent="0.25">
      <c r="D17272" s="27"/>
      <c r="M17272" s="17"/>
    </row>
    <row r="17273" spans="4:13" x14ac:dyDescent="0.25">
      <c r="D17273" s="27"/>
      <c r="M17273" s="17"/>
    </row>
    <row r="17274" spans="4:13" x14ac:dyDescent="0.25">
      <c r="D17274" s="27"/>
      <c r="M17274" s="17"/>
    </row>
    <row r="17275" spans="4:13" x14ac:dyDescent="0.25">
      <c r="D17275" s="27"/>
      <c r="M17275" s="17"/>
    </row>
    <row r="17276" spans="4:13" x14ac:dyDescent="0.25">
      <c r="D17276" s="27"/>
      <c r="M17276" s="17"/>
    </row>
    <row r="17277" spans="4:13" x14ac:dyDescent="0.25">
      <c r="D17277" s="27"/>
      <c r="M17277" s="17"/>
    </row>
    <row r="17278" spans="4:13" x14ac:dyDescent="0.25">
      <c r="D17278" s="27"/>
      <c r="M17278" s="17"/>
    </row>
    <row r="17279" spans="4:13" x14ac:dyDescent="0.25">
      <c r="D17279" s="27"/>
      <c r="M17279" s="17"/>
    </row>
    <row r="17280" spans="4:13" x14ac:dyDescent="0.25">
      <c r="D17280" s="27"/>
      <c r="M17280" s="17"/>
    </row>
    <row r="17281" spans="4:13" x14ac:dyDescent="0.25">
      <c r="D17281" s="27"/>
      <c r="M17281" s="17"/>
    </row>
    <row r="17282" spans="4:13" x14ac:dyDescent="0.25">
      <c r="D17282" s="27"/>
      <c r="M17282" s="17"/>
    </row>
    <row r="17283" spans="4:13" x14ac:dyDescent="0.25">
      <c r="D17283" s="27"/>
      <c r="M17283" s="17"/>
    </row>
    <row r="17284" spans="4:13" x14ac:dyDescent="0.25">
      <c r="D17284" s="27"/>
      <c r="M17284" s="17"/>
    </row>
    <row r="17285" spans="4:13" x14ac:dyDescent="0.25">
      <c r="D17285" s="27"/>
      <c r="M17285" s="17"/>
    </row>
    <row r="17286" spans="4:13" x14ac:dyDescent="0.25">
      <c r="D17286" s="27"/>
      <c r="M17286" s="17"/>
    </row>
    <row r="17287" spans="4:13" x14ac:dyDescent="0.25">
      <c r="D17287" s="27"/>
      <c r="M17287" s="17"/>
    </row>
    <row r="17288" spans="4:13" x14ac:dyDescent="0.25">
      <c r="D17288" s="27"/>
      <c r="M17288" s="17"/>
    </row>
    <row r="17289" spans="4:13" x14ac:dyDescent="0.25">
      <c r="D17289" s="27"/>
      <c r="M17289" s="17"/>
    </row>
    <row r="17290" spans="4:13" x14ac:dyDescent="0.25">
      <c r="D17290" s="27"/>
      <c r="M17290" s="17"/>
    </row>
    <row r="17291" spans="4:13" x14ac:dyDescent="0.25">
      <c r="D17291" s="27"/>
      <c r="M17291" s="17"/>
    </row>
    <row r="17292" spans="4:13" x14ac:dyDescent="0.25">
      <c r="D17292" s="27"/>
      <c r="M17292" s="17"/>
    </row>
    <row r="17293" spans="4:13" x14ac:dyDescent="0.25">
      <c r="D17293" s="27"/>
      <c r="M17293" s="17"/>
    </row>
    <row r="17294" spans="4:13" x14ac:dyDescent="0.25">
      <c r="D17294" s="27"/>
      <c r="M17294" s="17"/>
    </row>
    <row r="17295" spans="4:13" x14ac:dyDescent="0.25">
      <c r="D17295" s="27"/>
      <c r="M17295" s="17"/>
    </row>
    <row r="17296" spans="4:13" x14ac:dyDescent="0.25">
      <c r="D17296" s="27"/>
      <c r="M17296" s="17"/>
    </row>
    <row r="17297" spans="4:13" x14ac:dyDescent="0.25">
      <c r="D17297" s="27"/>
      <c r="M17297" s="17"/>
    </row>
    <row r="17298" spans="4:13" x14ac:dyDescent="0.25">
      <c r="D17298" s="27"/>
      <c r="M17298" s="17"/>
    </row>
    <row r="17299" spans="4:13" x14ac:dyDescent="0.25">
      <c r="D17299" s="27"/>
      <c r="M17299" s="17"/>
    </row>
    <row r="17300" spans="4:13" x14ac:dyDescent="0.25">
      <c r="D17300" s="27"/>
      <c r="M17300" s="17"/>
    </row>
    <row r="17301" spans="4:13" x14ac:dyDescent="0.25">
      <c r="D17301" s="27"/>
      <c r="M17301" s="17"/>
    </row>
    <row r="17302" spans="4:13" x14ac:dyDescent="0.25">
      <c r="D17302" s="27"/>
      <c r="M17302" s="17"/>
    </row>
    <row r="17303" spans="4:13" x14ac:dyDescent="0.25">
      <c r="D17303" s="27"/>
      <c r="M17303" s="17"/>
    </row>
    <row r="17304" spans="4:13" x14ac:dyDescent="0.25">
      <c r="D17304" s="27"/>
      <c r="M17304" s="17"/>
    </row>
    <row r="17305" spans="4:13" x14ac:dyDescent="0.25">
      <c r="D17305" s="27"/>
      <c r="M17305" s="17"/>
    </row>
    <row r="17306" spans="4:13" x14ac:dyDescent="0.25">
      <c r="D17306" s="27"/>
      <c r="M17306" s="17"/>
    </row>
    <row r="17307" spans="4:13" x14ac:dyDescent="0.25">
      <c r="D17307" s="27"/>
      <c r="M17307" s="17"/>
    </row>
    <row r="17308" spans="4:13" x14ac:dyDescent="0.25">
      <c r="D17308" s="27"/>
      <c r="M17308" s="17"/>
    </row>
    <row r="17309" spans="4:13" x14ac:dyDescent="0.25">
      <c r="D17309" s="27"/>
      <c r="M17309" s="17"/>
    </row>
    <row r="17310" spans="4:13" x14ac:dyDescent="0.25">
      <c r="D17310" s="27"/>
      <c r="M17310" s="17"/>
    </row>
    <row r="17311" spans="4:13" x14ac:dyDescent="0.25">
      <c r="D17311" s="27"/>
      <c r="M17311" s="17"/>
    </row>
    <row r="17312" spans="4:13" x14ac:dyDescent="0.25">
      <c r="D17312" s="27"/>
      <c r="M17312" s="17"/>
    </row>
    <row r="17313" spans="4:13" x14ac:dyDescent="0.25">
      <c r="D17313" s="27"/>
      <c r="M17313" s="17"/>
    </row>
    <row r="17314" spans="4:13" x14ac:dyDescent="0.25">
      <c r="D17314" s="27"/>
      <c r="M17314" s="17"/>
    </row>
    <row r="17315" spans="4:13" x14ac:dyDescent="0.25">
      <c r="D17315" s="27"/>
      <c r="M17315" s="17"/>
    </row>
    <row r="17316" spans="4:13" x14ac:dyDescent="0.25">
      <c r="D17316" s="27"/>
      <c r="M17316" s="17"/>
    </row>
    <row r="17317" spans="4:13" x14ac:dyDescent="0.25">
      <c r="D17317" s="27"/>
      <c r="M17317" s="17"/>
    </row>
    <row r="17318" spans="4:13" x14ac:dyDescent="0.25">
      <c r="D17318" s="27"/>
      <c r="M17318" s="17"/>
    </row>
    <row r="17319" spans="4:13" x14ac:dyDescent="0.25">
      <c r="D17319" s="27"/>
      <c r="M17319" s="17"/>
    </row>
    <row r="17320" spans="4:13" x14ac:dyDescent="0.25">
      <c r="D17320" s="27"/>
      <c r="M17320" s="17"/>
    </row>
    <row r="17321" spans="4:13" x14ac:dyDescent="0.25">
      <c r="D17321" s="27"/>
      <c r="M17321" s="17"/>
    </row>
    <row r="17322" spans="4:13" x14ac:dyDescent="0.25">
      <c r="D17322" s="27"/>
      <c r="M17322" s="17"/>
    </row>
    <row r="17323" spans="4:13" x14ac:dyDescent="0.25">
      <c r="D17323" s="27"/>
      <c r="M17323" s="17"/>
    </row>
    <row r="17324" spans="4:13" x14ac:dyDescent="0.25">
      <c r="D17324" s="27"/>
      <c r="M17324" s="17"/>
    </row>
    <row r="17325" spans="4:13" x14ac:dyDescent="0.25">
      <c r="D17325" s="27"/>
      <c r="M17325" s="17"/>
    </row>
    <row r="17326" spans="4:13" x14ac:dyDescent="0.25">
      <c r="D17326" s="27"/>
      <c r="M17326" s="17"/>
    </row>
    <row r="17327" spans="4:13" x14ac:dyDescent="0.25">
      <c r="D17327" s="27"/>
      <c r="M17327" s="17"/>
    </row>
    <row r="17328" spans="4:13" x14ac:dyDescent="0.25">
      <c r="D17328" s="27"/>
      <c r="M17328" s="17"/>
    </row>
    <row r="17329" spans="4:13" x14ac:dyDescent="0.25">
      <c r="D17329" s="27"/>
      <c r="M17329" s="17"/>
    </row>
    <row r="17330" spans="4:13" x14ac:dyDescent="0.25">
      <c r="D17330" s="27"/>
      <c r="M17330" s="17"/>
    </row>
    <row r="17331" spans="4:13" x14ac:dyDescent="0.25">
      <c r="D17331" s="27"/>
      <c r="M17331" s="17"/>
    </row>
    <row r="17332" spans="4:13" x14ac:dyDescent="0.25">
      <c r="D17332" s="27"/>
      <c r="M17332" s="17"/>
    </row>
    <row r="17333" spans="4:13" x14ac:dyDescent="0.25">
      <c r="D17333" s="27"/>
      <c r="M17333" s="17"/>
    </row>
    <row r="17334" spans="4:13" x14ac:dyDescent="0.25">
      <c r="D17334" s="27"/>
      <c r="M17334" s="17"/>
    </row>
    <row r="17335" spans="4:13" x14ac:dyDescent="0.25">
      <c r="D17335" s="27"/>
      <c r="M17335" s="17"/>
    </row>
    <row r="17336" spans="4:13" x14ac:dyDescent="0.25">
      <c r="D17336" s="27"/>
      <c r="M17336" s="17"/>
    </row>
    <row r="17337" spans="4:13" x14ac:dyDescent="0.25">
      <c r="D17337" s="27"/>
      <c r="M17337" s="17"/>
    </row>
    <row r="17338" spans="4:13" x14ac:dyDescent="0.25">
      <c r="D17338" s="27"/>
      <c r="M17338" s="17"/>
    </row>
    <row r="17339" spans="4:13" x14ac:dyDescent="0.25">
      <c r="D17339" s="27"/>
      <c r="M17339" s="17"/>
    </row>
    <row r="17340" spans="4:13" x14ac:dyDescent="0.25">
      <c r="D17340" s="27"/>
      <c r="M17340" s="17"/>
    </row>
    <row r="17341" spans="4:13" x14ac:dyDescent="0.25">
      <c r="D17341" s="27"/>
      <c r="M17341" s="17"/>
    </row>
    <row r="17342" spans="4:13" x14ac:dyDescent="0.25">
      <c r="D17342" s="27"/>
      <c r="M17342" s="17"/>
    </row>
    <row r="17343" spans="4:13" x14ac:dyDescent="0.25">
      <c r="D17343" s="27"/>
      <c r="M17343" s="17"/>
    </row>
    <row r="17344" spans="4:13" x14ac:dyDescent="0.25">
      <c r="D17344" s="27"/>
      <c r="M17344" s="17"/>
    </row>
    <row r="17345" spans="4:13" x14ac:dyDescent="0.25">
      <c r="D17345" s="27"/>
      <c r="M17345" s="17"/>
    </row>
    <row r="17346" spans="4:13" x14ac:dyDescent="0.25">
      <c r="D17346" s="27"/>
      <c r="M17346" s="17"/>
    </row>
    <row r="17347" spans="4:13" x14ac:dyDescent="0.25">
      <c r="D17347" s="27"/>
      <c r="M17347" s="17"/>
    </row>
    <row r="17348" spans="4:13" x14ac:dyDescent="0.25">
      <c r="D17348" s="27"/>
      <c r="M17348" s="17"/>
    </row>
    <row r="17349" spans="4:13" x14ac:dyDescent="0.25">
      <c r="D17349" s="27"/>
      <c r="M17349" s="17"/>
    </row>
    <row r="17350" spans="4:13" x14ac:dyDescent="0.25">
      <c r="D17350" s="27"/>
      <c r="M17350" s="17"/>
    </row>
    <row r="17351" spans="4:13" x14ac:dyDescent="0.25">
      <c r="D17351" s="27"/>
      <c r="M17351" s="17"/>
    </row>
    <row r="17352" spans="4:13" x14ac:dyDescent="0.25">
      <c r="D17352" s="27"/>
      <c r="M17352" s="17"/>
    </row>
    <row r="17353" spans="4:13" x14ac:dyDescent="0.25">
      <c r="D17353" s="27"/>
      <c r="M17353" s="17"/>
    </row>
    <row r="17354" spans="4:13" x14ac:dyDescent="0.25">
      <c r="D17354" s="27"/>
      <c r="M17354" s="17"/>
    </row>
    <row r="17355" spans="4:13" x14ac:dyDescent="0.25">
      <c r="D17355" s="27"/>
      <c r="M17355" s="17"/>
    </row>
    <row r="17356" spans="4:13" x14ac:dyDescent="0.25">
      <c r="D17356" s="27"/>
      <c r="M17356" s="17"/>
    </row>
    <row r="17357" spans="4:13" x14ac:dyDescent="0.25">
      <c r="D17357" s="27"/>
      <c r="M17357" s="17"/>
    </row>
    <row r="17358" spans="4:13" x14ac:dyDescent="0.25">
      <c r="D17358" s="27"/>
      <c r="M17358" s="17"/>
    </row>
    <row r="17359" spans="4:13" x14ac:dyDescent="0.25">
      <c r="D17359" s="27"/>
      <c r="M17359" s="17"/>
    </row>
    <row r="17360" spans="4:13" x14ac:dyDescent="0.25">
      <c r="D17360" s="27"/>
      <c r="M17360" s="17"/>
    </row>
    <row r="17361" spans="4:13" x14ac:dyDescent="0.25">
      <c r="D17361" s="27"/>
      <c r="M17361" s="17"/>
    </row>
    <row r="17362" spans="4:13" x14ac:dyDescent="0.25">
      <c r="D17362" s="27"/>
      <c r="M17362" s="17"/>
    </row>
    <row r="17363" spans="4:13" x14ac:dyDescent="0.25">
      <c r="D17363" s="27"/>
      <c r="M17363" s="17"/>
    </row>
    <row r="17364" spans="4:13" x14ac:dyDescent="0.25">
      <c r="D17364" s="27"/>
      <c r="M17364" s="17"/>
    </row>
    <row r="17365" spans="4:13" x14ac:dyDescent="0.25">
      <c r="D17365" s="27"/>
      <c r="M17365" s="17"/>
    </row>
    <row r="17366" spans="4:13" x14ac:dyDescent="0.25">
      <c r="D17366" s="27"/>
      <c r="M17366" s="17"/>
    </row>
    <row r="17367" spans="4:13" x14ac:dyDescent="0.25">
      <c r="D17367" s="27"/>
      <c r="M17367" s="17"/>
    </row>
    <row r="17368" spans="4:13" x14ac:dyDescent="0.25">
      <c r="D17368" s="27"/>
      <c r="M17368" s="17"/>
    </row>
    <row r="17369" spans="4:13" x14ac:dyDescent="0.25">
      <c r="D17369" s="27"/>
      <c r="M17369" s="17"/>
    </row>
    <row r="17370" spans="4:13" x14ac:dyDescent="0.25">
      <c r="D17370" s="27"/>
      <c r="M17370" s="17"/>
    </row>
    <row r="17371" spans="4:13" x14ac:dyDescent="0.25">
      <c r="D17371" s="27"/>
      <c r="M17371" s="17"/>
    </row>
    <row r="17372" spans="4:13" x14ac:dyDescent="0.25">
      <c r="D17372" s="27"/>
      <c r="M17372" s="17"/>
    </row>
    <row r="17373" spans="4:13" x14ac:dyDescent="0.25">
      <c r="D17373" s="27"/>
      <c r="M17373" s="17"/>
    </row>
    <row r="17374" spans="4:13" x14ac:dyDescent="0.25">
      <c r="D17374" s="27"/>
      <c r="M17374" s="17"/>
    </row>
    <row r="17375" spans="4:13" x14ac:dyDescent="0.25">
      <c r="D17375" s="27"/>
      <c r="M17375" s="17"/>
    </row>
    <row r="17376" spans="4:13" x14ac:dyDescent="0.25">
      <c r="D17376" s="27"/>
      <c r="M17376" s="17"/>
    </row>
    <row r="17377" spans="4:13" x14ac:dyDescent="0.25">
      <c r="D17377" s="27"/>
      <c r="M17377" s="17"/>
    </row>
    <row r="17378" spans="4:13" x14ac:dyDescent="0.25">
      <c r="D17378" s="27"/>
      <c r="M17378" s="17"/>
    </row>
    <row r="17379" spans="4:13" x14ac:dyDescent="0.25">
      <c r="D17379" s="27"/>
      <c r="M17379" s="17"/>
    </row>
    <row r="17380" spans="4:13" x14ac:dyDescent="0.25">
      <c r="D17380" s="27"/>
      <c r="M17380" s="17"/>
    </row>
    <row r="17381" spans="4:13" x14ac:dyDescent="0.25">
      <c r="D17381" s="27"/>
      <c r="M17381" s="17"/>
    </row>
    <row r="17382" spans="4:13" x14ac:dyDescent="0.25">
      <c r="D17382" s="27"/>
      <c r="M17382" s="17"/>
    </row>
    <row r="17383" spans="4:13" x14ac:dyDescent="0.25">
      <c r="D17383" s="27"/>
      <c r="M17383" s="17"/>
    </row>
    <row r="17384" spans="4:13" x14ac:dyDescent="0.25">
      <c r="D17384" s="27"/>
      <c r="M17384" s="17"/>
    </row>
    <row r="17385" spans="4:13" x14ac:dyDescent="0.25">
      <c r="D17385" s="27"/>
      <c r="M17385" s="17"/>
    </row>
    <row r="17386" spans="4:13" x14ac:dyDescent="0.25">
      <c r="D17386" s="27"/>
      <c r="M17386" s="17"/>
    </row>
    <row r="17387" spans="4:13" x14ac:dyDescent="0.25">
      <c r="D17387" s="27"/>
      <c r="M17387" s="17"/>
    </row>
    <row r="17388" spans="4:13" x14ac:dyDescent="0.25">
      <c r="D17388" s="27"/>
      <c r="M17388" s="17"/>
    </row>
    <row r="17389" spans="4:13" x14ac:dyDescent="0.25">
      <c r="D17389" s="27"/>
      <c r="M17389" s="17"/>
    </row>
    <row r="17390" spans="4:13" x14ac:dyDescent="0.25">
      <c r="D17390" s="27"/>
      <c r="M17390" s="17"/>
    </row>
    <row r="17391" spans="4:13" x14ac:dyDescent="0.25">
      <c r="D17391" s="27"/>
      <c r="M17391" s="17"/>
    </row>
    <row r="17392" spans="4:13" x14ac:dyDescent="0.25">
      <c r="D17392" s="27"/>
      <c r="M17392" s="17"/>
    </row>
    <row r="17393" spans="4:13" x14ac:dyDescent="0.25">
      <c r="D17393" s="27"/>
      <c r="M17393" s="17"/>
    </row>
    <row r="17394" spans="4:13" x14ac:dyDescent="0.25">
      <c r="D17394" s="27"/>
      <c r="M17394" s="17"/>
    </row>
    <row r="17395" spans="4:13" x14ac:dyDescent="0.25">
      <c r="D17395" s="27"/>
      <c r="M17395" s="17"/>
    </row>
    <row r="17396" spans="4:13" x14ac:dyDescent="0.25">
      <c r="D17396" s="27"/>
      <c r="M17396" s="17"/>
    </row>
    <row r="17397" spans="4:13" x14ac:dyDescent="0.25">
      <c r="D17397" s="27"/>
      <c r="M17397" s="17"/>
    </row>
    <row r="17398" spans="4:13" x14ac:dyDescent="0.25">
      <c r="D17398" s="27"/>
      <c r="M17398" s="17"/>
    </row>
    <row r="17399" spans="4:13" x14ac:dyDescent="0.25">
      <c r="D17399" s="27"/>
      <c r="M17399" s="17"/>
    </row>
    <row r="17400" spans="4:13" x14ac:dyDescent="0.25">
      <c r="D17400" s="27"/>
      <c r="M17400" s="17"/>
    </row>
    <row r="17401" spans="4:13" x14ac:dyDescent="0.25">
      <c r="D17401" s="27"/>
      <c r="M17401" s="17"/>
    </row>
    <row r="17402" spans="4:13" x14ac:dyDescent="0.25">
      <c r="D17402" s="27"/>
      <c r="M17402" s="17"/>
    </row>
    <row r="17403" spans="4:13" x14ac:dyDescent="0.25">
      <c r="D17403" s="27"/>
      <c r="M17403" s="17"/>
    </row>
    <row r="17404" spans="4:13" x14ac:dyDescent="0.25">
      <c r="D17404" s="27"/>
      <c r="M17404" s="17"/>
    </row>
    <row r="17405" spans="4:13" x14ac:dyDescent="0.25">
      <c r="D17405" s="27"/>
      <c r="M17405" s="17"/>
    </row>
    <row r="17406" spans="4:13" x14ac:dyDescent="0.25">
      <c r="D17406" s="27"/>
      <c r="M17406" s="17"/>
    </row>
    <row r="17407" spans="4:13" x14ac:dyDescent="0.25">
      <c r="D17407" s="27"/>
      <c r="M17407" s="17"/>
    </row>
    <row r="17408" spans="4:13" x14ac:dyDescent="0.25">
      <c r="D17408" s="27"/>
      <c r="M17408" s="17"/>
    </row>
    <row r="17409" spans="4:13" x14ac:dyDescent="0.25">
      <c r="D17409" s="27"/>
      <c r="M17409" s="17"/>
    </row>
    <row r="17410" spans="4:13" x14ac:dyDescent="0.25">
      <c r="D17410" s="27"/>
      <c r="M17410" s="17"/>
    </row>
    <row r="17411" spans="4:13" x14ac:dyDescent="0.25">
      <c r="D17411" s="27"/>
      <c r="M17411" s="17"/>
    </row>
    <row r="17412" spans="4:13" x14ac:dyDescent="0.25">
      <c r="D17412" s="27"/>
      <c r="M17412" s="17"/>
    </row>
    <row r="17413" spans="4:13" x14ac:dyDescent="0.25">
      <c r="D17413" s="27"/>
      <c r="M17413" s="17"/>
    </row>
    <row r="17414" spans="4:13" x14ac:dyDescent="0.25">
      <c r="D17414" s="27"/>
      <c r="M17414" s="17"/>
    </row>
    <row r="17415" spans="4:13" x14ac:dyDescent="0.25">
      <c r="D17415" s="27"/>
      <c r="M17415" s="17"/>
    </row>
    <row r="17416" spans="4:13" x14ac:dyDescent="0.25">
      <c r="D17416" s="27"/>
      <c r="M17416" s="17"/>
    </row>
    <row r="17417" spans="4:13" x14ac:dyDescent="0.25">
      <c r="D17417" s="27"/>
      <c r="M17417" s="17"/>
    </row>
    <row r="17418" spans="4:13" x14ac:dyDescent="0.25">
      <c r="D17418" s="27"/>
      <c r="M17418" s="17"/>
    </row>
    <row r="17419" spans="4:13" x14ac:dyDescent="0.25">
      <c r="D17419" s="27"/>
      <c r="M17419" s="17"/>
    </row>
    <row r="17420" spans="4:13" x14ac:dyDescent="0.25">
      <c r="D17420" s="27"/>
      <c r="M17420" s="17"/>
    </row>
    <row r="17421" spans="4:13" x14ac:dyDescent="0.25">
      <c r="D17421" s="27"/>
      <c r="M17421" s="17"/>
    </row>
    <row r="17422" spans="4:13" x14ac:dyDescent="0.25">
      <c r="D17422" s="27"/>
      <c r="M17422" s="17"/>
    </row>
    <row r="17423" spans="4:13" x14ac:dyDescent="0.25">
      <c r="D17423" s="27"/>
      <c r="M17423" s="17"/>
    </row>
    <row r="17424" spans="4:13" x14ac:dyDescent="0.25">
      <c r="D17424" s="27"/>
      <c r="M17424" s="17"/>
    </row>
    <row r="17425" spans="4:13" x14ac:dyDescent="0.25">
      <c r="D17425" s="27"/>
      <c r="M17425" s="17"/>
    </row>
    <row r="17426" spans="4:13" x14ac:dyDescent="0.25">
      <c r="D17426" s="27"/>
      <c r="M17426" s="17"/>
    </row>
    <row r="17427" spans="4:13" x14ac:dyDescent="0.25">
      <c r="D17427" s="27"/>
      <c r="M17427" s="17"/>
    </row>
    <row r="17428" spans="4:13" x14ac:dyDescent="0.25">
      <c r="D17428" s="27"/>
      <c r="M17428" s="17"/>
    </row>
    <row r="17429" spans="4:13" x14ac:dyDescent="0.25">
      <c r="D17429" s="27"/>
      <c r="M17429" s="17"/>
    </row>
    <row r="17430" spans="4:13" x14ac:dyDescent="0.25">
      <c r="D17430" s="27"/>
      <c r="M17430" s="17"/>
    </row>
    <row r="17431" spans="4:13" x14ac:dyDescent="0.25">
      <c r="D17431" s="27"/>
      <c r="M17431" s="17"/>
    </row>
    <row r="17432" spans="4:13" x14ac:dyDescent="0.25">
      <c r="D17432" s="27"/>
      <c r="M17432" s="17"/>
    </row>
    <row r="17433" spans="4:13" x14ac:dyDescent="0.25">
      <c r="D17433" s="27"/>
      <c r="M17433" s="17"/>
    </row>
    <row r="17434" spans="4:13" x14ac:dyDescent="0.25">
      <c r="D17434" s="27"/>
      <c r="M17434" s="17"/>
    </row>
    <row r="17435" spans="4:13" x14ac:dyDescent="0.25">
      <c r="D17435" s="27"/>
      <c r="M17435" s="17"/>
    </row>
    <row r="17436" spans="4:13" x14ac:dyDescent="0.25">
      <c r="D17436" s="27"/>
      <c r="M17436" s="17"/>
    </row>
    <row r="17437" spans="4:13" x14ac:dyDescent="0.25">
      <c r="D17437" s="27"/>
      <c r="M17437" s="17"/>
    </row>
    <row r="17438" spans="4:13" x14ac:dyDescent="0.25">
      <c r="D17438" s="27"/>
      <c r="M17438" s="17"/>
    </row>
    <row r="17439" spans="4:13" x14ac:dyDescent="0.25">
      <c r="D17439" s="27"/>
      <c r="M17439" s="17"/>
    </row>
    <row r="17440" spans="4:13" x14ac:dyDescent="0.25">
      <c r="D17440" s="27"/>
      <c r="M17440" s="17"/>
    </row>
    <row r="17441" spans="4:13" x14ac:dyDescent="0.25">
      <c r="D17441" s="27"/>
      <c r="M17441" s="17"/>
    </row>
    <row r="17442" spans="4:13" x14ac:dyDescent="0.25">
      <c r="D17442" s="27"/>
      <c r="M17442" s="17"/>
    </row>
    <row r="17443" spans="4:13" x14ac:dyDescent="0.25">
      <c r="D17443" s="27"/>
      <c r="M17443" s="17"/>
    </row>
    <row r="17444" spans="4:13" x14ac:dyDescent="0.25">
      <c r="D17444" s="27"/>
      <c r="M17444" s="17"/>
    </row>
    <row r="17445" spans="4:13" x14ac:dyDescent="0.25">
      <c r="D17445" s="27"/>
      <c r="M17445" s="17"/>
    </row>
    <row r="17446" spans="4:13" x14ac:dyDescent="0.25">
      <c r="D17446" s="27"/>
      <c r="M17446" s="17"/>
    </row>
    <row r="17447" spans="4:13" x14ac:dyDescent="0.25">
      <c r="D17447" s="27"/>
      <c r="M17447" s="17"/>
    </row>
    <row r="17448" spans="4:13" x14ac:dyDescent="0.25">
      <c r="D17448" s="27"/>
      <c r="M17448" s="17"/>
    </row>
    <row r="17449" spans="4:13" x14ac:dyDescent="0.25">
      <c r="D17449" s="27"/>
      <c r="M17449" s="17"/>
    </row>
    <row r="17450" spans="4:13" x14ac:dyDescent="0.25">
      <c r="D17450" s="27"/>
      <c r="M17450" s="17"/>
    </row>
    <row r="17451" spans="4:13" x14ac:dyDescent="0.25">
      <c r="D17451" s="27"/>
      <c r="M17451" s="17"/>
    </row>
    <row r="17452" spans="4:13" x14ac:dyDescent="0.25">
      <c r="D17452" s="27"/>
      <c r="M17452" s="17"/>
    </row>
    <row r="17453" spans="4:13" x14ac:dyDescent="0.25">
      <c r="D17453" s="27"/>
      <c r="M17453" s="17"/>
    </row>
    <row r="17454" spans="4:13" x14ac:dyDescent="0.25">
      <c r="D17454" s="27"/>
      <c r="M17454" s="17"/>
    </row>
    <row r="17455" spans="4:13" x14ac:dyDescent="0.25">
      <c r="D17455" s="27"/>
      <c r="M17455" s="17"/>
    </row>
    <row r="17456" spans="4:13" x14ac:dyDescent="0.25">
      <c r="D17456" s="27"/>
      <c r="M17456" s="17"/>
    </row>
    <row r="17457" spans="4:13" x14ac:dyDescent="0.25">
      <c r="D17457" s="27"/>
      <c r="M17457" s="17"/>
    </row>
    <row r="17458" spans="4:13" x14ac:dyDescent="0.25">
      <c r="D17458" s="27"/>
      <c r="M17458" s="17"/>
    </row>
    <row r="17459" spans="4:13" x14ac:dyDescent="0.25">
      <c r="D17459" s="27"/>
      <c r="M17459" s="17"/>
    </row>
    <row r="17460" spans="4:13" x14ac:dyDescent="0.25">
      <c r="D17460" s="27"/>
      <c r="M17460" s="17"/>
    </row>
    <row r="17461" spans="4:13" x14ac:dyDescent="0.25">
      <c r="D17461" s="27"/>
      <c r="M17461" s="17"/>
    </row>
    <row r="17462" spans="4:13" x14ac:dyDescent="0.25">
      <c r="D17462" s="27"/>
      <c r="M17462" s="17"/>
    </row>
    <row r="17463" spans="4:13" x14ac:dyDescent="0.25">
      <c r="D17463" s="27"/>
      <c r="M17463" s="17"/>
    </row>
    <row r="17464" spans="4:13" x14ac:dyDescent="0.25">
      <c r="D17464" s="27"/>
      <c r="M17464" s="17"/>
    </row>
    <row r="17465" spans="4:13" x14ac:dyDescent="0.25">
      <c r="D17465" s="27"/>
      <c r="M17465" s="17"/>
    </row>
    <row r="17466" spans="4:13" x14ac:dyDescent="0.25">
      <c r="D17466" s="27"/>
      <c r="M17466" s="17"/>
    </row>
    <row r="17467" spans="4:13" x14ac:dyDescent="0.25">
      <c r="D17467" s="27"/>
      <c r="M17467" s="17"/>
    </row>
    <row r="17468" spans="4:13" x14ac:dyDescent="0.25">
      <c r="D17468" s="27"/>
      <c r="M17468" s="17"/>
    </row>
    <row r="17469" spans="4:13" x14ac:dyDescent="0.25">
      <c r="D17469" s="27"/>
      <c r="M17469" s="17"/>
    </row>
    <row r="17470" spans="4:13" x14ac:dyDescent="0.25">
      <c r="D17470" s="27"/>
      <c r="M17470" s="17"/>
    </row>
    <row r="17471" spans="4:13" x14ac:dyDescent="0.25">
      <c r="D17471" s="27"/>
      <c r="M17471" s="17"/>
    </row>
    <row r="17472" spans="4:13" x14ac:dyDescent="0.25">
      <c r="D17472" s="27"/>
      <c r="M17472" s="17"/>
    </row>
    <row r="17473" spans="4:13" x14ac:dyDescent="0.25">
      <c r="D17473" s="27"/>
      <c r="M17473" s="17"/>
    </row>
    <row r="17474" spans="4:13" x14ac:dyDescent="0.25">
      <c r="D17474" s="27"/>
      <c r="M17474" s="17"/>
    </row>
    <row r="17475" spans="4:13" x14ac:dyDescent="0.25">
      <c r="D17475" s="27"/>
      <c r="M17475" s="17"/>
    </row>
    <row r="17476" spans="4:13" x14ac:dyDescent="0.25">
      <c r="D17476" s="27"/>
      <c r="M17476" s="17"/>
    </row>
    <row r="17477" spans="4:13" x14ac:dyDescent="0.25">
      <c r="D17477" s="27"/>
      <c r="M17477" s="17"/>
    </row>
    <row r="17478" spans="4:13" x14ac:dyDescent="0.25">
      <c r="D17478" s="27"/>
      <c r="M17478" s="17"/>
    </row>
    <row r="17479" spans="4:13" x14ac:dyDescent="0.25">
      <c r="D17479" s="27"/>
      <c r="M17479" s="17"/>
    </row>
    <row r="17480" spans="4:13" x14ac:dyDescent="0.25">
      <c r="D17480" s="27"/>
      <c r="M17480" s="17"/>
    </row>
    <row r="17481" spans="4:13" x14ac:dyDescent="0.25">
      <c r="D17481" s="27"/>
      <c r="M17481" s="17"/>
    </row>
    <row r="17482" spans="4:13" x14ac:dyDescent="0.25">
      <c r="D17482" s="27"/>
      <c r="M17482" s="17"/>
    </row>
    <row r="17483" spans="4:13" x14ac:dyDescent="0.25">
      <c r="D17483" s="27"/>
      <c r="M17483" s="17"/>
    </row>
    <row r="17484" spans="4:13" x14ac:dyDescent="0.25">
      <c r="D17484" s="27"/>
      <c r="M17484" s="17"/>
    </row>
    <row r="17485" spans="4:13" x14ac:dyDescent="0.25">
      <c r="D17485" s="27"/>
      <c r="M17485" s="17"/>
    </row>
    <row r="17486" spans="4:13" x14ac:dyDescent="0.25">
      <c r="D17486" s="27"/>
      <c r="M17486" s="17"/>
    </row>
    <row r="17487" spans="4:13" x14ac:dyDescent="0.25">
      <c r="D17487" s="27"/>
      <c r="M17487" s="17"/>
    </row>
    <row r="17488" spans="4:13" x14ac:dyDescent="0.25">
      <c r="D17488" s="27"/>
      <c r="M17488" s="17"/>
    </row>
    <row r="17489" spans="4:13" x14ac:dyDescent="0.25">
      <c r="D17489" s="27"/>
      <c r="M17489" s="17"/>
    </row>
    <row r="17490" spans="4:13" x14ac:dyDescent="0.25">
      <c r="D17490" s="27"/>
      <c r="M17490" s="17"/>
    </row>
    <row r="17491" spans="4:13" x14ac:dyDescent="0.25">
      <c r="D17491" s="27"/>
      <c r="M17491" s="17"/>
    </row>
    <row r="17492" spans="4:13" x14ac:dyDescent="0.25">
      <c r="D17492" s="27"/>
      <c r="M17492" s="17"/>
    </row>
    <row r="17493" spans="4:13" x14ac:dyDescent="0.25">
      <c r="D17493" s="27"/>
      <c r="M17493" s="17"/>
    </row>
    <row r="17494" spans="4:13" x14ac:dyDescent="0.25">
      <c r="D17494" s="27"/>
      <c r="M17494" s="17"/>
    </row>
    <row r="17495" spans="4:13" x14ac:dyDescent="0.25">
      <c r="D17495" s="27"/>
      <c r="M17495" s="17"/>
    </row>
    <row r="17496" spans="4:13" x14ac:dyDescent="0.25">
      <c r="D17496" s="27"/>
      <c r="M17496" s="17"/>
    </row>
    <row r="17497" spans="4:13" x14ac:dyDescent="0.25">
      <c r="D17497" s="27"/>
      <c r="M17497" s="17"/>
    </row>
    <row r="17498" spans="4:13" x14ac:dyDescent="0.25">
      <c r="D17498" s="27"/>
      <c r="M17498" s="17"/>
    </row>
    <row r="17499" spans="4:13" x14ac:dyDescent="0.25">
      <c r="D17499" s="27"/>
      <c r="M17499" s="17"/>
    </row>
    <row r="17500" spans="4:13" x14ac:dyDescent="0.25">
      <c r="D17500" s="27"/>
      <c r="M17500" s="17"/>
    </row>
    <row r="17501" spans="4:13" x14ac:dyDescent="0.25">
      <c r="D17501" s="27"/>
      <c r="M17501" s="17"/>
    </row>
    <row r="17502" spans="4:13" x14ac:dyDescent="0.25">
      <c r="D17502" s="27"/>
      <c r="M17502" s="17"/>
    </row>
    <row r="17503" spans="4:13" x14ac:dyDescent="0.25">
      <c r="D17503" s="27"/>
      <c r="M17503" s="17"/>
    </row>
    <row r="17504" spans="4:13" x14ac:dyDescent="0.25">
      <c r="D17504" s="27"/>
      <c r="M17504" s="17"/>
    </row>
    <row r="17505" spans="4:13" x14ac:dyDescent="0.25">
      <c r="D17505" s="27"/>
      <c r="M17505" s="17"/>
    </row>
    <row r="17506" spans="4:13" x14ac:dyDescent="0.25">
      <c r="D17506" s="27"/>
      <c r="M17506" s="17"/>
    </row>
    <row r="17507" spans="4:13" x14ac:dyDescent="0.25">
      <c r="D17507" s="27"/>
      <c r="M17507" s="17"/>
    </row>
    <row r="17508" spans="4:13" x14ac:dyDescent="0.25">
      <c r="D17508" s="27"/>
      <c r="M17508" s="17"/>
    </row>
    <row r="17509" spans="4:13" x14ac:dyDescent="0.25">
      <c r="D17509" s="27"/>
      <c r="M17509" s="17"/>
    </row>
    <row r="17510" spans="4:13" x14ac:dyDescent="0.25">
      <c r="D17510" s="27"/>
      <c r="M17510" s="17"/>
    </row>
    <row r="17511" spans="4:13" x14ac:dyDescent="0.25">
      <c r="D17511" s="27"/>
      <c r="M17511" s="17"/>
    </row>
    <row r="17512" spans="4:13" x14ac:dyDescent="0.25">
      <c r="D17512" s="27"/>
      <c r="M17512" s="17"/>
    </row>
    <row r="17513" spans="4:13" x14ac:dyDescent="0.25">
      <c r="D17513" s="27"/>
      <c r="M17513" s="17"/>
    </row>
    <row r="17514" spans="4:13" x14ac:dyDescent="0.25">
      <c r="D17514" s="27"/>
      <c r="M17514" s="17"/>
    </row>
    <row r="17515" spans="4:13" x14ac:dyDescent="0.25">
      <c r="D17515" s="27"/>
      <c r="M17515" s="17"/>
    </row>
    <row r="17516" spans="4:13" x14ac:dyDescent="0.25">
      <c r="D17516" s="27"/>
      <c r="M17516" s="17"/>
    </row>
    <row r="17517" spans="4:13" x14ac:dyDescent="0.25">
      <c r="D17517" s="27"/>
      <c r="M17517" s="17"/>
    </row>
    <row r="17518" spans="4:13" x14ac:dyDescent="0.25">
      <c r="D17518" s="27"/>
      <c r="M17518" s="17"/>
    </row>
    <row r="17519" spans="4:13" x14ac:dyDescent="0.25">
      <c r="D17519" s="27"/>
      <c r="M17519" s="17"/>
    </row>
    <row r="17520" spans="4:13" x14ac:dyDescent="0.25">
      <c r="D17520" s="27"/>
      <c r="M17520" s="17"/>
    </row>
    <row r="17521" spans="4:13" x14ac:dyDescent="0.25">
      <c r="D17521" s="27"/>
      <c r="M17521" s="17"/>
    </row>
    <row r="17522" spans="4:13" x14ac:dyDescent="0.25">
      <c r="D17522" s="27"/>
      <c r="M17522" s="17"/>
    </row>
    <row r="17523" spans="4:13" x14ac:dyDescent="0.25">
      <c r="D17523" s="27"/>
      <c r="M17523" s="17"/>
    </row>
    <row r="17524" spans="4:13" x14ac:dyDescent="0.25">
      <c r="D17524" s="27"/>
      <c r="M17524" s="17"/>
    </row>
    <row r="17525" spans="4:13" x14ac:dyDescent="0.25">
      <c r="D17525" s="27"/>
      <c r="M17525" s="17"/>
    </row>
    <row r="17526" spans="4:13" x14ac:dyDescent="0.25">
      <c r="D17526" s="27"/>
      <c r="M17526" s="17"/>
    </row>
    <row r="17527" spans="4:13" x14ac:dyDescent="0.25">
      <c r="D17527" s="27"/>
      <c r="M17527" s="17"/>
    </row>
    <row r="17528" spans="4:13" x14ac:dyDescent="0.25">
      <c r="D17528" s="27"/>
      <c r="M17528" s="17"/>
    </row>
    <row r="17529" spans="4:13" x14ac:dyDescent="0.25">
      <c r="D17529" s="27"/>
      <c r="M17529" s="17"/>
    </row>
    <row r="17530" spans="4:13" x14ac:dyDescent="0.25">
      <c r="D17530" s="27"/>
      <c r="M17530" s="17"/>
    </row>
    <row r="17531" spans="4:13" x14ac:dyDescent="0.25">
      <c r="D17531" s="27"/>
      <c r="M17531" s="17"/>
    </row>
    <row r="17532" spans="4:13" x14ac:dyDescent="0.25">
      <c r="D17532" s="27"/>
      <c r="M17532" s="17"/>
    </row>
    <row r="17533" spans="4:13" x14ac:dyDescent="0.25">
      <c r="D17533" s="27"/>
      <c r="M17533" s="17"/>
    </row>
    <row r="17534" spans="4:13" x14ac:dyDescent="0.25">
      <c r="D17534" s="27"/>
      <c r="M17534" s="17"/>
    </row>
    <row r="17535" spans="4:13" x14ac:dyDescent="0.25">
      <c r="D17535" s="27"/>
      <c r="M17535" s="17"/>
    </row>
    <row r="17536" spans="4:13" x14ac:dyDescent="0.25">
      <c r="D17536" s="27"/>
      <c r="M17536" s="17"/>
    </row>
    <row r="17537" spans="4:13" x14ac:dyDescent="0.25">
      <c r="D17537" s="27"/>
      <c r="M17537" s="17"/>
    </row>
    <row r="17538" spans="4:13" x14ac:dyDescent="0.25">
      <c r="D17538" s="27"/>
      <c r="M17538" s="17"/>
    </row>
    <row r="17539" spans="4:13" x14ac:dyDescent="0.25">
      <c r="D17539" s="27"/>
      <c r="M17539" s="17"/>
    </row>
    <row r="17540" spans="4:13" x14ac:dyDescent="0.25">
      <c r="D17540" s="27"/>
      <c r="M17540" s="17"/>
    </row>
    <row r="17541" spans="4:13" x14ac:dyDescent="0.25">
      <c r="D17541" s="27"/>
      <c r="M17541" s="17"/>
    </row>
    <row r="17542" spans="4:13" x14ac:dyDescent="0.25">
      <c r="D17542" s="27"/>
      <c r="M17542" s="17"/>
    </row>
    <row r="17543" spans="4:13" x14ac:dyDescent="0.25">
      <c r="D17543" s="27"/>
      <c r="M17543" s="17"/>
    </row>
    <row r="17544" spans="4:13" x14ac:dyDescent="0.25">
      <c r="D17544" s="27"/>
      <c r="M17544" s="17"/>
    </row>
    <row r="17545" spans="4:13" x14ac:dyDescent="0.25">
      <c r="D17545" s="27"/>
      <c r="M17545" s="17"/>
    </row>
    <row r="17546" spans="4:13" x14ac:dyDescent="0.25">
      <c r="D17546" s="27"/>
      <c r="M17546" s="17"/>
    </row>
    <row r="17547" spans="4:13" x14ac:dyDescent="0.25">
      <c r="D17547" s="27"/>
      <c r="M17547" s="17"/>
    </row>
    <row r="17548" spans="4:13" x14ac:dyDescent="0.25">
      <c r="D17548" s="27"/>
      <c r="M17548" s="17"/>
    </row>
    <row r="17549" spans="4:13" x14ac:dyDescent="0.25">
      <c r="D17549" s="27"/>
      <c r="M17549" s="17"/>
    </row>
    <row r="17550" spans="4:13" x14ac:dyDescent="0.25">
      <c r="D17550" s="27"/>
      <c r="M17550" s="17"/>
    </row>
    <row r="17551" spans="4:13" x14ac:dyDescent="0.25">
      <c r="D17551" s="27"/>
      <c r="M17551" s="17"/>
    </row>
    <row r="17552" spans="4:13" x14ac:dyDescent="0.25">
      <c r="D17552" s="27"/>
      <c r="M17552" s="17"/>
    </row>
    <row r="17553" spans="4:13" x14ac:dyDescent="0.25">
      <c r="D17553" s="27"/>
      <c r="M17553" s="17"/>
    </row>
    <row r="17554" spans="4:13" x14ac:dyDescent="0.25">
      <c r="D17554" s="27"/>
      <c r="M17554" s="17"/>
    </row>
    <row r="17555" spans="4:13" x14ac:dyDescent="0.25">
      <c r="D17555" s="27"/>
      <c r="M17555" s="17"/>
    </row>
    <row r="17556" spans="4:13" x14ac:dyDescent="0.25">
      <c r="D17556" s="27"/>
      <c r="M17556" s="17"/>
    </row>
    <row r="17557" spans="4:13" x14ac:dyDescent="0.25">
      <c r="D17557" s="27"/>
      <c r="M17557" s="17"/>
    </row>
    <row r="17558" spans="4:13" x14ac:dyDescent="0.25">
      <c r="D17558" s="27"/>
      <c r="M17558" s="17"/>
    </row>
    <row r="17559" spans="4:13" x14ac:dyDescent="0.25">
      <c r="D17559" s="27"/>
      <c r="M17559" s="17"/>
    </row>
    <row r="17560" spans="4:13" x14ac:dyDescent="0.25">
      <c r="D17560" s="27"/>
      <c r="M17560" s="17"/>
    </row>
    <row r="17561" spans="4:13" x14ac:dyDescent="0.25">
      <c r="D17561" s="27"/>
      <c r="M17561" s="17"/>
    </row>
    <row r="17562" spans="4:13" x14ac:dyDescent="0.25">
      <c r="D17562" s="27"/>
      <c r="M17562" s="17"/>
    </row>
    <row r="17563" spans="4:13" x14ac:dyDescent="0.25">
      <c r="D17563" s="27"/>
      <c r="M17563" s="17"/>
    </row>
    <row r="17564" spans="4:13" x14ac:dyDescent="0.25">
      <c r="D17564" s="27"/>
      <c r="M17564" s="17"/>
    </row>
    <row r="17565" spans="4:13" x14ac:dyDescent="0.25">
      <c r="D17565" s="27"/>
      <c r="M17565" s="17"/>
    </row>
    <row r="17566" spans="4:13" x14ac:dyDescent="0.25">
      <c r="D17566" s="27"/>
      <c r="M17566" s="17"/>
    </row>
    <row r="17567" spans="4:13" x14ac:dyDescent="0.25">
      <c r="D17567" s="27"/>
      <c r="M17567" s="17"/>
    </row>
    <row r="17568" spans="4:13" x14ac:dyDescent="0.25">
      <c r="D17568" s="27"/>
      <c r="M17568" s="17"/>
    </row>
    <row r="17569" spans="4:13" x14ac:dyDescent="0.25">
      <c r="D17569" s="27"/>
      <c r="M17569" s="17"/>
    </row>
    <row r="17570" spans="4:13" x14ac:dyDescent="0.25">
      <c r="D17570" s="27"/>
      <c r="M17570" s="17"/>
    </row>
    <row r="17571" spans="4:13" x14ac:dyDescent="0.25">
      <c r="D17571" s="27"/>
      <c r="M17571" s="17"/>
    </row>
    <row r="17572" spans="4:13" x14ac:dyDescent="0.25">
      <c r="D17572" s="27"/>
      <c r="M17572" s="17"/>
    </row>
    <row r="17573" spans="4:13" x14ac:dyDescent="0.25">
      <c r="D17573" s="27"/>
      <c r="M17573" s="17"/>
    </row>
    <row r="17574" spans="4:13" x14ac:dyDescent="0.25">
      <c r="D17574" s="27"/>
      <c r="M17574" s="17"/>
    </row>
    <row r="17575" spans="4:13" x14ac:dyDescent="0.25">
      <c r="D17575" s="27"/>
      <c r="M17575" s="17"/>
    </row>
    <row r="17576" spans="4:13" x14ac:dyDescent="0.25">
      <c r="D17576" s="27"/>
      <c r="M17576" s="17"/>
    </row>
    <row r="17577" spans="4:13" x14ac:dyDescent="0.25">
      <c r="D17577" s="27"/>
      <c r="M17577" s="17"/>
    </row>
    <row r="17578" spans="4:13" x14ac:dyDescent="0.25">
      <c r="D17578" s="27"/>
      <c r="M17578" s="17"/>
    </row>
    <row r="17579" spans="4:13" x14ac:dyDescent="0.25">
      <c r="D17579" s="27"/>
      <c r="M17579" s="17"/>
    </row>
    <row r="17580" spans="4:13" x14ac:dyDescent="0.25">
      <c r="D17580" s="27"/>
      <c r="M17580" s="17"/>
    </row>
    <row r="17581" spans="4:13" x14ac:dyDescent="0.25">
      <c r="D17581" s="27"/>
      <c r="M17581" s="17"/>
    </row>
    <row r="17582" spans="4:13" x14ac:dyDescent="0.25">
      <c r="D17582" s="27"/>
      <c r="M17582" s="17"/>
    </row>
    <row r="17583" spans="4:13" x14ac:dyDescent="0.25">
      <c r="D17583" s="27"/>
      <c r="M17583" s="17"/>
    </row>
    <row r="17584" spans="4:13" x14ac:dyDescent="0.25">
      <c r="D17584" s="27"/>
      <c r="M17584" s="17"/>
    </row>
    <row r="17585" spans="4:13" x14ac:dyDescent="0.25">
      <c r="D17585" s="27"/>
      <c r="M17585" s="17"/>
    </row>
    <row r="17586" spans="4:13" x14ac:dyDescent="0.25">
      <c r="D17586" s="27"/>
      <c r="M17586" s="17"/>
    </row>
    <row r="17587" spans="4:13" x14ac:dyDescent="0.25">
      <c r="D17587" s="27"/>
      <c r="M17587" s="17"/>
    </row>
    <row r="17588" spans="4:13" x14ac:dyDescent="0.25">
      <c r="D17588" s="27"/>
      <c r="M17588" s="17"/>
    </row>
    <row r="17589" spans="4:13" x14ac:dyDescent="0.25">
      <c r="D17589" s="27"/>
      <c r="M17589" s="17"/>
    </row>
    <row r="17590" spans="4:13" x14ac:dyDescent="0.25">
      <c r="D17590" s="27"/>
      <c r="M17590" s="17"/>
    </row>
    <row r="17591" spans="4:13" x14ac:dyDescent="0.25">
      <c r="D17591" s="27"/>
      <c r="M17591" s="17"/>
    </row>
    <row r="17592" spans="4:13" x14ac:dyDescent="0.25">
      <c r="D17592" s="27"/>
      <c r="M17592" s="17"/>
    </row>
    <row r="17593" spans="4:13" x14ac:dyDescent="0.25">
      <c r="D17593" s="27"/>
      <c r="M17593" s="17"/>
    </row>
    <row r="17594" spans="4:13" x14ac:dyDescent="0.25">
      <c r="D17594" s="27"/>
      <c r="M17594" s="17"/>
    </row>
    <row r="17595" spans="4:13" x14ac:dyDescent="0.25">
      <c r="D17595" s="27"/>
      <c r="M17595" s="17"/>
    </row>
    <row r="17596" spans="4:13" x14ac:dyDescent="0.25">
      <c r="D17596" s="27"/>
      <c r="M17596" s="17"/>
    </row>
    <row r="17597" spans="4:13" x14ac:dyDescent="0.25">
      <c r="D17597" s="27"/>
      <c r="M17597" s="17"/>
    </row>
    <row r="17598" spans="4:13" x14ac:dyDescent="0.25">
      <c r="D17598" s="27"/>
      <c r="M17598" s="17"/>
    </row>
    <row r="17599" spans="4:13" x14ac:dyDescent="0.25">
      <c r="D17599" s="27"/>
      <c r="M17599" s="17"/>
    </row>
    <row r="17600" spans="4:13" x14ac:dyDescent="0.25">
      <c r="D17600" s="27"/>
      <c r="M17600" s="17"/>
    </row>
    <row r="17601" spans="4:13" x14ac:dyDescent="0.25">
      <c r="D17601" s="27"/>
      <c r="M17601" s="17"/>
    </row>
    <row r="17602" spans="4:13" x14ac:dyDescent="0.25">
      <c r="D17602" s="27"/>
      <c r="M17602" s="17"/>
    </row>
    <row r="17603" spans="4:13" x14ac:dyDescent="0.25">
      <c r="D17603" s="27"/>
      <c r="M17603" s="17"/>
    </row>
    <row r="17604" spans="4:13" x14ac:dyDescent="0.25">
      <c r="D17604" s="27"/>
      <c r="M17604" s="17"/>
    </row>
    <row r="17605" spans="4:13" x14ac:dyDescent="0.25">
      <c r="D17605" s="27"/>
      <c r="M17605" s="17"/>
    </row>
    <row r="17606" spans="4:13" x14ac:dyDescent="0.25">
      <c r="D17606" s="27"/>
      <c r="M17606" s="17"/>
    </row>
    <row r="17607" spans="4:13" x14ac:dyDescent="0.25">
      <c r="D17607" s="27"/>
      <c r="M17607" s="17"/>
    </row>
    <row r="17608" spans="4:13" x14ac:dyDescent="0.25">
      <c r="D17608" s="27"/>
      <c r="M17608" s="17"/>
    </row>
    <row r="17609" spans="4:13" x14ac:dyDescent="0.25">
      <c r="D17609" s="27"/>
      <c r="M17609" s="17"/>
    </row>
    <row r="17610" spans="4:13" x14ac:dyDescent="0.25">
      <c r="D17610" s="27"/>
      <c r="M17610" s="17"/>
    </row>
    <row r="17611" spans="4:13" x14ac:dyDescent="0.25">
      <c r="D17611" s="27"/>
      <c r="M17611" s="17"/>
    </row>
    <row r="17612" spans="4:13" x14ac:dyDescent="0.25">
      <c r="D17612" s="27"/>
      <c r="M17612" s="17"/>
    </row>
    <row r="17613" spans="4:13" x14ac:dyDescent="0.25">
      <c r="D17613" s="27"/>
      <c r="M17613" s="17"/>
    </row>
    <row r="17614" spans="4:13" x14ac:dyDescent="0.25">
      <c r="D17614" s="27"/>
      <c r="M17614" s="17"/>
    </row>
    <row r="17615" spans="4:13" x14ac:dyDescent="0.25">
      <c r="D17615" s="27"/>
      <c r="M17615" s="17"/>
    </row>
    <row r="17616" spans="4:13" x14ac:dyDescent="0.25">
      <c r="D17616" s="27"/>
      <c r="M17616" s="17"/>
    </row>
    <row r="17617" spans="4:13" x14ac:dyDescent="0.25">
      <c r="D17617" s="27"/>
      <c r="M17617" s="17"/>
    </row>
    <row r="17618" spans="4:13" x14ac:dyDescent="0.25">
      <c r="D17618" s="27"/>
      <c r="M17618" s="17"/>
    </row>
    <row r="17619" spans="4:13" x14ac:dyDescent="0.25">
      <c r="D17619" s="27"/>
      <c r="M17619" s="17"/>
    </row>
    <row r="17620" spans="4:13" x14ac:dyDescent="0.25">
      <c r="D17620" s="27"/>
      <c r="M17620" s="17"/>
    </row>
    <row r="17621" spans="4:13" x14ac:dyDescent="0.25">
      <c r="D17621" s="27"/>
      <c r="M17621" s="17"/>
    </row>
    <row r="17622" spans="4:13" x14ac:dyDescent="0.25">
      <c r="D17622" s="27"/>
      <c r="M17622" s="17"/>
    </row>
    <row r="17623" spans="4:13" x14ac:dyDescent="0.25">
      <c r="D17623" s="27"/>
      <c r="M17623" s="17"/>
    </row>
    <row r="17624" spans="4:13" x14ac:dyDescent="0.25">
      <c r="D17624" s="27"/>
      <c r="M17624" s="17"/>
    </row>
    <row r="17625" spans="4:13" x14ac:dyDescent="0.25">
      <c r="D17625" s="27"/>
      <c r="M17625" s="17"/>
    </row>
    <row r="17626" spans="4:13" x14ac:dyDescent="0.25">
      <c r="D17626" s="27"/>
      <c r="M17626" s="17"/>
    </row>
    <row r="17627" spans="4:13" x14ac:dyDescent="0.25">
      <c r="D17627" s="27"/>
      <c r="M17627" s="17"/>
    </row>
    <row r="17628" spans="4:13" x14ac:dyDescent="0.25">
      <c r="D17628" s="27"/>
      <c r="M17628" s="17"/>
    </row>
    <row r="17629" spans="4:13" x14ac:dyDescent="0.25">
      <c r="D17629" s="27"/>
      <c r="M17629" s="17"/>
    </row>
    <row r="17630" spans="4:13" x14ac:dyDescent="0.25">
      <c r="D17630" s="27"/>
      <c r="M17630" s="17"/>
    </row>
    <row r="17631" spans="4:13" x14ac:dyDescent="0.25">
      <c r="D17631" s="27"/>
      <c r="M17631" s="17"/>
    </row>
    <row r="17632" spans="4:13" x14ac:dyDescent="0.25">
      <c r="D17632" s="27"/>
      <c r="M17632" s="17"/>
    </row>
    <row r="17633" spans="4:13" x14ac:dyDescent="0.25">
      <c r="D17633" s="27"/>
      <c r="M17633" s="17"/>
    </row>
    <row r="17634" spans="4:13" x14ac:dyDescent="0.25">
      <c r="D17634" s="27"/>
      <c r="M17634" s="17"/>
    </row>
    <row r="17635" spans="4:13" x14ac:dyDescent="0.25">
      <c r="D17635" s="27"/>
      <c r="M17635" s="17"/>
    </row>
    <row r="17636" spans="4:13" x14ac:dyDescent="0.25">
      <c r="D17636" s="27"/>
      <c r="M17636" s="17"/>
    </row>
    <row r="17637" spans="4:13" x14ac:dyDescent="0.25">
      <c r="D17637" s="27"/>
      <c r="M17637" s="17"/>
    </row>
    <row r="17638" spans="4:13" x14ac:dyDescent="0.25">
      <c r="D17638" s="27"/>
      <c r="M17638" s="17"/>
    </row>
    <row r="17639" spans="4:13" x14ac:dyDescent="0.25">
      <c r="D17639" s="27"/>
      <c r="M17639" s="17"/>
    </row>
    <row r="17640" spans="4:13" x14ac:dyDescent="0.25">
      <c r="D17640" s="27"/>
      <c r="M17640" s="17"/>
    </row>
    <row r="17641" spans="4:13" x14ac:dyDescent="0.25">
      <c r="D17641" s="27"/>
      <c r="M17641" s="17"/>
    </row>
    <row r="17642" spans="4:13" x14ac:dyDescent="0.25">
      <c r="D17642" s="27"/>
      <c r="M17642" s="17"/>
    </row>
    <row r="17643" spans="4:13" x14ac:dyDescent="0.25">
      <c r="D17643" s="27"/>
      <c r="M17643" s="17"/>
    </row>
    <row r="17644" spans="4:13" x14ac:dyDescent="0.25">
      <c r="D17644" s="27"/>
      <c r="M17644" s="17"/>
    </row>
    <row r="17645" spans="4:13" x14ac:dyDescent="0.25">
      <c r="D17645" s="27"/>
      <c r="M17645" s="17"/>
    </row>
    <row r="17646" spans="4:13" x14ac:dyDescent="0.25">
      <c r="D17646" s="27"/>
      <c r="M17646" s="17"/>
    </row>
    <row r="17647" spans="4:13" x14ac:dyDescent="0.25">
      <c r="D17647" s="27"/>
      <c r="M17647" s="17"/>
    </row>
    <row r="17648" spans="4:13" x14ac:dyDescent="0.25">
      <c r="D17648" s="27"/>
      <c r="M17648" s="17"/>
    </row>
    <row r="17649" spans="4:13" x14ac:dyDescent="0.25">
      <c r="D17649" s="27"/>
      <c r="M17649" s="17"/>
    </row>
    <row r="17650" spans="4:13" x14ac:dyDescent="0.25">
      <c r="D17650" s="27"/>
      <c r="M17650" s="17"/>
    </row>
    <row r="17651" spans="4:13" x14ac:dyDescent="0.25">
      <c r="D17651" s="27"/>
      <c r="M17651" s="17"/>
    </row>
    <row r="17652" spans="4:13" x14ac:dyDescent="0.25">
      <c r="D17652" s="27"/>
      <c r="M17652" s="17"/>
    </row>
    <row r="17653" spans="4:13" x14ac:dyDescent="0.25">
      <c r="D17653" s="27"/>
      <c r="M17653" s="17"/>
    </row>
    <row r="17654" spans="4:13" x14ac:dyDescent="0.25">
      <c r="D17654" s="27"/>
      <c r="M17654" s="17"/>
    </row>
    <row r="17655" spans="4:13" x14ac:dyDescent="0.25">
      <c r="D17655" s="27"/>
      <c r="M17655" s="17"/>
    </row>
    <row r="17656" spans="4:13" x14ac:dyDescent="0.25">
      <c r="D17656" s="27"/>
      <c r="M17656" s="17"/>
    </row>
    <row r="17657" spans="4:13" x14ac:dyDescent="0.25">
      <c r="D17657" s="27"/>
      <c r="M17657" s="17"/>
    </row>
    <row r="17658" spans="4:13" x14ac:dyDescent="0.25">
      <c r="D17658" s="27"/>
      <c r="M17658" s="17"/>
    </row>
    <row r="17659" spans="4:13" x14ac:dyDescent="0.25">
      <c r="D17659" s="27"/>
      <c r="M17659" s="17"/>
    </row>
    <row r="17660" spans="4:13" x14ac:dyDescent="0.25">
      <c r="D17660" s="27"/>
      <c r="M17660" s="17"/>
    </row>
    <row r="17661" spans="4:13" x14ac:dyDescent="0.25">
      <c r="D17661" s="27"/>
      <c r="M17661" s="17"/>
    </row>
    <row r="17662" spans="4:13" x14ac:dyDescent="0.25">
      <c r="D17662" s="27"/>
      <c r="M17662" s="17"/>
    </row>
    <row r="17663" spans="4:13" x14ac:dyDescent="0.25">
      <c r="D17663" s="27"/>
      <c r="M17663" s="17"/>
    </row>
    <row r="17664" spans="4:13" x14ac:dyDescent="0.25">
      <c r="D17664" s="27"/>
      <c r="M17664" s="17"/>
    </row>
    <row r="17665" spans="4:13" x14ac:dyDescent="0.25">
      <c r="D17665" s="27"/>
      <c r="M17665" s="17"/>
    </row>
    <row r="17666" spans="4:13" x14ac:dyDescent="0.25">
      <c r="D17666" s="27"/>
      <c r="M17666" s="17"/>
    </row>
    <row r="17667" spans="4:13" x14ac:dyDescent="0.25">
      <c r="D17667" s="27"/>
      <c r="M17667" s="17"/>
    </row>
    <row r="17668" spans="4:13" x14ac:dyDescent="0.25">
      <c r="D17668" s="27"/>
      <c r="M17668" s="17"/>
    </row>
    <row r="17669" spans="4:13" x14ac:dyDescent="0.25">
      <c r="D17669" s="27"/>
      <c r="M17669" s="17"/>
    </row>
    <row r="17670" spans="4:13" x14ac:dyDescent="0.25">
      <c r="D17670" s="27"/>
      <c r="M17670" s="17"/>
    </row>
    <row r="17671" spans="4:13" x14ac:dyDescent="0.25">
      <c r="D17671" s="27"/>
      <c r="M17671" s="17"/>
    </row>
    <row r="17672" spans="4:13" x14ac:dyDescent="0.25">
      <c r="D17672" s="27"/>
      <c r="M17672" s="17"/>
    </row>
    <row r="17673" spans="4:13" x14ac:dyDescent="0.25">
      <c r="D17673" s="27"/>
      <c r="M17673" s="17"/>
    </row>
    <row r="17674" spans="4:13" x14ac:dyDescent="0.25">
      <c r="D17674" s="27"/>
      <c r="M17674" s="17"/>
    </row>
    <row r="17675" spans="4:13" x14ac:dyDescent="0.25">
      <c r="D17675" s="27"/>
      <c r="M17675" s="17"/>
    </row>
    <row r="17676" spans="4:13" x14ac:dyDescent="0.25">
      <c r="D17676" s="27"/>
      <c r="M17676" s="17"/>
    </row>
    <row r="17677" spans="4:13" x14ac:dyDescent="0.25">
      <c r="D17677" s="27"/>
      <c r="M17677" s="17"/>
    </row>
    <row r="17678" spans="4:13" x14ac:dyDescent="0.25">
      <c r="D17678" s="27"/>
      <c r="M17678" s="17"/>
    </row>
    <row r="17679" spans="4:13" x14ac:dyDescent="0.25">
      <c r="D17679" s="27"/>
      <c r="M17679" s="17"/>
    </row>
    <row r="17680" spans="4:13" x14ac:dyDescent="0.25">
      <c r="D17680" s="27"/>
      <c r="M17680" s="17"/>
    </row>
    <row r="17681" spans="4:13" x14ac:dyDescent="0.25">
      <c r="D17681" s="27"/>
      <c r="M17681" s="17"/>
    </row>
    <row r="17682" spans="4:13" x14ac:dyDescent="0.25">
      <c r="D17682" s="27"/>
      <c r="M17682" s="17"/>
    </row>
    <row r="17683" spans="4:13" x14ac:dyDescent="0.25">
      <c r="D17683" s="27"/>
      <c r="M17683" s="17"/>
    </row>
    <row r="17684" spans="4:13" x14ac:dyDescent="0.25">
      <c r="D17684" s="27"/>
      <c r="M17684" s="17"/>
    </row>
    <row r="17685" spans="4:13" x14ac:dyDescent="0.25">
      <c r="D17685" s="27"/>
      <c r="M17685" s="17"/>
    </row>
    <row r="17686" spans="4:13" x14ac:dyDescent="0.25">
      <c r="D17686" s="27"/>
      <c r="M17686" s="17"/>
    </row>
    <row r="17687" spans="4:13" x14ac:dyDescent="0.25">
      <c r="D17687" s="27"/>
      <c r="M17687" s="17"/>
    </row>
    <row r="17688" spans="4:13" x14ac:dyDescent="0.25">
      <c r="D17688" s="27"/>
      <c r="M17688" s="17"/>
    </row>
    <row r="17689" spans="4:13" x14ac:dyDescent="0.25">
      <c r="D17689" s="27"/>
      <c r="M17689" s="17"/>
    </row>
    <row r="17690" spans="4:13" x14ac:dyDescent="0.25">
      <c r="D17690" s="27"/>
      <c r="M17690" s="17"/>
    </row>
    <row r="17691" spans="4:13" x14ac:dyDescent="0.25">
      <c r="D17691" s="27"/>
      <c r="M17691" s="17"/>
    </row>
    <row r="17692" spans="4:13" x14ac:dyDescent="0.25">
      <c r="D17692" s="27"/>
      <c r="M17692" s="17"/>
    </row>
    <row r="17693" spans="4:13" x14ac:dyDescent="0.25">
      <c r="D17693" s="27"/>
      <c r="M17693" s="17"/>
    </row>
    <row r="17694" spans="4:13" x14ac:dyDescent="0.25">
      <c r="D17694" s="27"/>
      <c r="M17694" s="17"/>
    </row>
    <row r="17695" spans="4:13" x14ac:dyDescent="0.25">
      <c r="D17695" s="27"/>
      <c r="M17695" s="17"/>
    </row>
    <row r="17696" spans="4:13" x14ac:dyDescent="0.25">
      <c r="D17696" s="27"/>
      <c r="M17696" s="17"/>
    </row>
    <row r="17697" spans="4:13" x14ac:dyDescent="0.25">
      <c r="D17697" s="27"/>
      <c r="M17697" s="17"/>
    </row>
    <row r="17698" spans="4:13" x14ac:dyDescent="0.25">
      <c r="D17698" s="27"/>
      <c r="M17698" s="17"/>
    </row>
    <row r="17699" spans="4:13" x14ac:dyDescent="0.25">
      <c r="D17699" s="27"/>
      <c r="M17699" s="17"/>
    </row>
    <row r="17700" spans="4:13" x14ac:dyDescent="0.25">
      <c r="D17700" s="27"/>
      <c r="M17700" s="17"/>
    </row>
    <row r="17701" spans="4:13" x14ac:dyDescent="0.25">
      <c r="D17701" s="27"/>
      <c r="M17701" s="17"/>
    </row>
    <row r="17702" spans="4:13" x14ac:dyDescent="0.25">
      <c r="D17702" s="27"/>
      <c r="M17702" s="17"/>
    </row>
    <row r="17703" spans="4:13" x14ac:dyDescent="0.25">
      <c r="D17703" s="27"/>
      <c r="M17703" s="17"/>
    </row>
    <row r="17704" spans="4:13" x14ac:dyDescent="0.25">
      <c r="D17704" s="27"/>
      <c r="M17704" s="17"/>
    </row>
    <row r="17705" spans="4:13" x14ac:dyDescent="0.25">
      <c r="D17705" s="27"/>
      <c r="M17705" s="17"/>
    </row>
    <row r="17706" spans="4:13" x14ac:dyDescent="0.25">
      <c r="D17706" s="27"/>
      <c r="M17706" s="17"/>
    </row>
    <row r="17707" spans="4:13" x14ac:dyDescent="0.25">
      <c r="D17707" s="27"/>
      <c r="M17707" s="17"/>
    </row>
    <row r="17708" spans="4:13" x14ac:dyDescent="0.25">
      <c r="D17708" s="27"/>
      <c r="M17708" s="17"/>
    </row>
    <row r="17709" spans="4:13" x14ac:dyDescent="0.25">
      <c r="D17709" s="27"/>
      <c r="M17709" s="17"/>
    </row>
    <row r="17710" spans="4:13" x14ac:dyDescent="0.25">
      <c r="D17710" s="27"/>
      <c r="M17710" s="17"/>
    </row>
    <row r="17711" spans="4:13" x14ac:dyDescent="0.25">
      <c r="D17711" s="27"/>
      <c r="M17711" s="17"/>
    </row>
    <row r="17712" spans="4:13" x14ac:dyDescent="0.25">
      <c r="D17712" s="27"/>
      <c r="M17712" s="17"/>
    </row>
    <row r="17713" spans="4:13" x14ac:dyDescent="0.25">
      <c r="D17713" s="27"/>
      <c r="M17713" s="17"/>
    </row>
    <row r="17714" spans="4:13" x14ac:dyDescent="0.25">
      <c r="D17714" s="27"/>
      <c r="M17714" s="17"/>
    </row>
    <row r="17715" spans="4:13" x14ac:dyDescent="0.25">
      <c r="D17715" s="27"/>
      <c r="M17715" s="17"/>
    </row>
    <row r="17716" spans="4:13" x14ac:dyDescent="0.25">
      <c r="D17716" s="27"/>
      <c r="M17716" s="17"/>
    </row>
    <row r="17717" spans="4:13" x14ac:dyDescent="0.25">
      <c r="D17717" s="27"/>
      <c r="M17717" s="17"/>
    </row>
    <row r="17718" spans="4:13" x14ac:dyDescent="0.25">
      <c r="D17718" s="27"/>
      <c r="M17718" s="17"/>
    </row>
    <row r="17719" spans="4:13" x14ac:dyDescent="0.25">
      <c r="D17719" s="27"/>
      <c r="M17719" s="17"/>
    </row>
    <row r="17720" spans="4:13" x14ac:dyDescent="0.25">
      <c r="D17720" s="27"/>
      <c r="M17720" s="17"/>
    </row>
    <row r="17721" spans="4:13" x14ac:dyDescent="0.25">
      <c r="D17721" s="27"/>
      <c r="M17721" s="17"/>
    </row>
    <row r="17722" spans="4:13" x14ac:dyDescent="0.25">
      <c r="D17722" s="27"/>
      <c r="M17722" s="17"/>
    </row>
    <row r="17723" spans="4:13" x14ac:dyDescent="0.25">
      <c r="D17723" s="27"/>
      <c r="M17723" s="17"/>
    </row>
    <row r="17724" spans="4:13" x14ac:dyDescent="0.25">
      <c r="D17724" s="27"/>
      <c r="M17724" s="17"/>
    </row>
    <row r="17725" spans="4:13" x14ac:dyDescent="0.25">
      <c r="D17725" s="27"/>
      <c r="M17725" s="17"/>
    </row>
    <row r="17726" spans="4:13" x14ac:dyDescent="0.25">
      <c r="D17726" s="27"/>
      <c r="M17726" s="17"/>
    </row>
    <row r="17727" spans="4:13" x14ac:dyDescent="0.25">
      <c r="D17727" s="27"/>
      <c r="M17727" s="17"/>
    </row>
    <row r="17728" spans="4:13" x14ac:dyDescent="0.25">
      <c r="D17728" s="27"/>
      <c r="M17728" s="17"/>
    </row>
    <row r="17729" spans="4:13" x14ac:dyDescent="0.25">
      <c r="D17729" s="27"/>
      <c r="M17729" s="17"/>
    </row>
    <row r="17730" spans="4:13" x14ac:dyDescent="0.25">
      <c r="D17730" s="27"/>
      <c r="M17730" s="17"/>
    </row>
    <row r="17731" spans="4:13" x14ac:dyDescent="0.25">
      <c r="D17731" s="27"/>
      <c r="M17731" s="17"/>
    </row>
    <row r="17732" spans="4:13" x14ac:dyDescent="0.25">
      <c r="D17732" s="27"/>
      <c r="M17732" s="17"/>
    </row>
    <row r="17733" spans="4:13" x14ac:dyDescent="0.25">
      <c r="D17733" s="27"/>
      <c r="M17733" s="17"/>
    </row>
    <row r="17734" spans="4:13" x14ac:dyDescent="0.25">
      <c r="D17734" s="27"/>
      <c r="M17734" s="17"/>
    </row>
    <row r="17735" spans="4:13" x14ac:dyDescent="0.25">
      <c r="D17735" s="27"/>
      <c r="M17735" s="17"/>
    </row>
    <row r="17736" spans="4:13" x14ac:dyDescent="0.25">
      <c r="D17736" s="27"/>
      <c r="M17736" s="17"/>
    </row>
    <row r="17737" spans="4:13" x14ac:dyDescent="0.25">
      <c r="D17737" s="27"/>
      <c r="M17737" s="17"/>
    </row>
    <row r="17738" spans="4:13" x14ac:dyDescent="0.25">
      <c r="D17738" s="27"/>
      <c r="M17738" s="17"/>
    </row>
    <row r="17739" spans="4:13" x14ac:dyDescent="0.25">
      <c r="D17739" s="27"/>
      <c r="M17739" s="17"/>
    </row>
    <row r="17740" spans="4:13" x14ac:dyDescent="0.25">
      <c r="D17740" s="27"/>
      <c r="M17740" s="17"/>
    </row>
    <row r="17741" spans="4:13" x14ac:dyDescent="0.25">
      <c r="D17741" s="27"/>
      <c r="M17741" s="17"/>
    </row>
    <row r="17742" spans="4:13" x14ac:dyDescent="0.25">
      <c r="D17742" s="27"/>
      <c r="M17742" s="17"/>
    </row>
    <row r="17743" spans="4:13" x14ac:dyDescent="0.25">
      <c r="D17743" s="27"/>
      <c r="M17743" s="17"/>
    </row>
    <row r="17744" spans="4:13" x14ac:dyDescent="0.25">
      <c r="D17744" s="27"/>
      <c r="M17744" s="17"/>
    </row>
    <row r="17745" spans="4:13" x14ac:dyDescent="0.25">
      <c r="D17745" s="27"/>
      <c r="M17745" s="17"/>
    </row>
    <row r="17746" spans="4:13" x14ac:dyDescent="0.25">
      <c r="D17746" s="27"/>
      <c r="M17746" s="17"/>
    </row>
    <row r="17747" spans="4:13" x14ac:dyDescent="0.25">
      <c r="D17747" s="27"/>
      <c r="M17747" s="17"/>
    </row>
    <row r="17748" spans="4:13" x14ac:dyDescent="0.25">
      <c r="D17748" s="27"/>
      <c r="M17748" s="17"/>
    </row>
    <row r="17749" spans="4:13" x14ac:dyDescent="0.25">
      <c r="D17749" s="27"/>
      <c r="M17749" s="17"/>
    </row>
    <row r="17750" spans="4:13" x14ac:dyDescent="0.25">
      <c r="D17750" s="27"/>
      <c r="M17750" s="17"/>
    </row>
    <row r="17751" spans="4:13" x14ac:dyDescent="0.25">
      <c r="D17751" s="27"/>
      <c r="M17751" s="17"/>
    </row>
    <row r="17752" spans="4:13" x14ac:dyDescent="0.25">
      <c r="D17752" s="27"/>
      <c r="M17752" s="17"/>
    </row>
    <row r="17753" spans="4:13" x14ac:dyDescent="0.25">
      <c r="D17753" s="27"/>
      <c r="M17753" s="17"/>
    </row>
    <row r="17754" spans="4:13" x14ac:dyDescent="0.25">
      <c r="D17754" s="27"/>
      <c r="M17754" s="17"/>
    </row>
    <row r="17755" spans="4:13" x14ac:dyDescent="0.25">
      <c r="D17755" s="27"/>
      <c r="M17755" s="17"/>
    </row>
    <row r="17756" spans="4:13" x14ac:dyDescent="0.25">
      <c r="D17756" s="27"/>
      <c r="M17756" s="17"/>
    </row>
    <row r="17757" spans="4:13" x14ac:dyDescent="0.25">
      <c r="D17757" s="27"/>
      <c r="M17757" s="17"/>
    </row>
    <row r="17758" spans="4:13" x14ac:dyDescent="0.25">
      <c r="D17758" s="27"/>
      <c r="M17758" s="17"/>
    </row>
    <row r="17759" spans="4:13" x14ac:dyDescent="0.25">
      <c r="D17759" s="27"/>
      <c r="M17759" s="17"/>
    </row>
    <row r="17760" spans="4:13" x14ac:dyDescent="0.25">
      <c r="D17760" s="27"/>
      <c r="M17760" s="17"/>
    </row>
    <row r="17761" spans="4:13" x14ac:dyDescent="0.25">
      <c r="D17761" s="27"/>
      <c r="M17761" s="17"/>
    </row>
    <row r="17762" spans="4:13" x14ac:dyDescent="0.25">
      <c r="D17762" s="27"/>
      <c r="M17762" s="17"/>
    </row>
    <row r="17763" spans="4:13" x14ac:dyDescent="0.25">
      <c r="D17763" s="27"/>
      <c r="M17763" s="17"/>
    </row>
    <row r="17764" spans="4:13" x14ac:dyDescent="0.25">
      <c r="D17764" s="27"/>
      <c r="M17764" s="17"/>
    </row>
    <row r="17765" spans="4:13" x14ac:dyDescent="0.25">
      <c r="D17765" s="27"/>
      <c r="M17765" s="17"/>
    </row>
    <row r="17766" spans="4:13" x14ac:dyDescent="0.25">
      <c r="D17766" s="27"/>
      <c r="M17766" s="17"/>
    </row>
    <row r="17767" spans="4:13" x14ac:dyDescent="0.25">
      <c r="D17767" s="27"/>
      <c r="M17767" s="17"/>
    </row>
    <row r="17768" spans="4:13" x14ac:dyDescent="0.25">
      <c r="D17768" s="27"/>
      <c r="M17768" s="17"/>
    </row>
    <row r="17769" spans="4:13" x14ac:dyDescent="0.25">
      <c r="D17769" s="27"/>
      <c r="M17769" s="17"/>
    </row>
    <row r="17770" spans="4:13" x14ac:dyDescent="0.25">
      <c r="D17770" s="27"/>
      <c r="M17770" s="17"/>
    </row>
    <row r="17771" spans="4:13" x14ac:dyDescent="0.25">
      <c r="D17771" s="27"/>
      <c r="M17771" s="17"/>
    </row>
    <row r="17772" spans="4:13" x14ac:dyDescent="0.25">
      <c r="D17772" s="27"/>
      <c r="M17772" s="17"/>
    </row>
    <row r="17773" spans="4:13" x14ac:dyDescent="0.25">
      <c r="D17773" s="27"/>
      <c r="M17773" s="17"/>
    </row>
    <row r="17774" spans="4:13" x14ac:dyDescent="0.25">
      <c r="D17774" s="27"/>
      <c r="M17774" s="17"/>
    </row>
    <row r="17775" spans="4:13" x14ac:dyDescent="0.25">
      <c r="D17775" s="27"/>
      <c r="M17775" s="17"/>
    </row>
    <row r="17776" spans="4:13" x14ac:dyDescent="0.25">
      <c r="D17776" s="27"/>
      <c r="M17776" s="17"/>
    </row>
    <row r="17777" spans="4:13" x14ac:dyDescent="0.25">
      <c r="D17777" s="27"/>
      <c r="M17777" s="17"/>
    </row>
    <row r="17778" spans="4:13" x14ac:dyDescent="0.25">
      <c r="D17778" s="27"/>
      <c r="M17778" s="17"/>
    </row>
    <row r="17779" spans="4:13" x14ac:dyDescent="0.25">
      <c r="D17779" s="27"/>
      <c r="M17779" s="17"/>
    </row>
    <row r="17780" spans="4:13" x14ac:dyDescent="0.25">
      <c r="D17780" s="27"/>
      <c r="M17780" s="17"/>
    </row>
    <row r="17781" spans="4:13" x14ac:dyDescent="0.25">
      <c r="D17781" s="27"/>
      <c r="M17781" s="17"/>
    </row>
    <row r="17782" spans="4:13" x14ac:dyDescent="0.25">
      <c r="D17782" s="27"/>
      <c r="M17782" s="17"/>
    </row>
    <row r="17783" spans="4:13" x14ac:dyDescent="0.25">
      <c r="D17783" s="27"/>
      <c r="M17783" s="17"/>
    </row>
    <row r="17784" spans="4:13" x14ac:dyDescent="0.25">
      <c r="D17784" s="27"/>
      <c r="M17784" s="17"/>
    </row>
    <row r="17785" spans="4:13" x14ac:dyDescent="0.25">
      <c r="D17785" s="27"/>
      <c r="M17785" s="17"/>
    </row>
    <row r="17786" spans="4:13" x14ac:dyDescent="0.25">
      <c r="D17786" s="27"/>
      <c r="M17786" s="17"/>
    </row>
    <row r="17787" spans="4:13" x14ac:dyDescent="0.25">
      <c r="D17787" s="27"/>
      <c r="M17787" s="17"/>
    </row>
    <row r="17788" spans="4:13" x14ac:dyDescent="0.25">
      <c r="D17788" s="27"/>
      <c r="M17788" s="17"/>
    </row>
    <row r="17789" spans="4:13" x14ac:dyDescent="0.25">
      <c r="D17789" s="27"/>
      <c r="M17789" s="17"/>
    </row>
    <row r="17790" spans="4:13" x14ac:dyDescent="0.25">
      <c r="D17790" s="27"/>
      <c r="M17790" s="17"/>
    </row>
    <row r="17791" spans="4:13" x14ac:dyDescent="0.25">
      <c r="D17791" s="27"/>
      <c r="M17791" s="17"/>
    </row>
    <row r="17792" spans="4:13" x14ac:dyDescent="0.25">
      <c r="D17792" s="27"/>
      <c r="M17792" s="17"/>
    </row>
    <row r="17793" spans="4:13" x14ac:dyDescent="0.25">
      <c r="D17793" s="27"/>
      <c r="M17793" s="17"/>
    </row>
    <row r="17794" spans="4:13" x14ac:dyDescent="0.25">
      <c r="D17794" s="27"/>
      <c r="M17794" s="17"/>
    </row>
    <row r="17795" spans="4:13" x14ac:dyDescent="0.25">
      <c r="D17795" s="27"/>
      <c r="M17795" s="17"/>
    </row>
    <row r="17796" spans="4:13" x14ac:dyDescent="0.25">
      <c r="D17796" s="27"/>
      <c r="M17796" s="17"/>
    </row>
    <row r="17797" spans="4:13" x14ac:dyDescent="0.25">
      <c r="D17797" s="27"/>
      <c r="M17797" s="17"/>
    </row>
    <row r="17798" spans="4:13" x14ac:dyDescent="0.25">
      <c r="D17798" s="27"/>
      <c r="M17798" s="17"/>
    </row>
    <row r="17799" spans="4:13" x14ac:dyDescent="0.25">
      <c r="D17799" s="27"/>
      <c r="M17799" s="17"/>
    </row>
    <row r="17800" spans="4:13" x14ac:dyDescent="0.25">
      <c r="D17800" s="27"/>
      <c r="M17800" s="17"/>
    </row>
    <row r="17801" spans="4:13" x14ac:dyDescent="0.25">
      <c r="D17801" s="27"/>
      <c r="M17801" s="17"/>
    </row>
    <row r="17802" spans="4:13" x14ac:dyDescent="0.25">
      <c r="D17802" s="27"/>
      <c r="M17802" s="17"/>
    </row>
    <row r="17803" spans="4:13" x14ac:dyDescent="0.25">
      <c r="D17803" s="27"/>
      <c r="M17803" s="17"/>
    </row>
    <row r="17804" spans="4:13" x14ac:dyDescent="0.25">
      <c r="D17804" s="27"/>
      <c r="M17804" s="17"/>
    </row>
    <row r="17805" spans="4:13" x14ac:dyDescent="0.25">
      <c r="D17805" s="27"/>
      <c r="M17805" s="17"/>
    </row>
    <row r="17806" spans="4:13" x14ac:dyDescent="0.25">
      <c r="D17806" s="27"/>
      <c r="M17806" s="17"/>
    </row>
    <row r="17807" spans="4:13" x14ac:dyDescent="0.25">
      <c r="D17807" s="27"/>
      <c r="M17807" s="17"/>
    </row>
    <row r="17808" spans="4:13" x14ac:dyDescent="0.25">
      <c r="D17808" s="27"/>
      <c r="M17808" s="17"/>
    </row>
    <row r="17809" spans="4:13" x14ac:dyDescent="0.25">
      <c r="D17809" s="27"/>
      <c r="M17809" s="17"/>
    </row>
    <row r="17810" spans="4:13" x14ac:dyDescent="0.25">
      <c r="D17810" s="27"/>
      <c r="M17810" s="17"/>
    </row>
    <row r="17811" spans="4:13" x14ac:dyDescent="0.25">
      <c r="D17811" s="27"/>
      <c r="M17811" s="17"/>
    </row>
    <row r="17812" spans="4:13" x14ac:dyDescent="0.25">
      <c r="D17812" s="27"/>
      <c r="M17812" s="17"/>
    </row>
    <row r="17813" spans="4:13" x14ac:dyDescent="0.25">
      <c r="D17813" s="27"/>
      <c r="M17813" s="17"/>
    </row>
    <row r="17814" spans="4:13" x14ac:dyDescent="0.25">
      <c r="D17814" s="27"/>
      <c r="M17814" s="17"/>
    </row>
    <row r="17815" spans="4:13" x14ac:dyDescent="0.25">
      <c r="D17815" s="27"/>
      <c r="M17815" s="17"/>
    </row>
    <row r="17816" spans="4:13" x14ac:dyDescent="0.25">
      <c r="D17816" s="27"/>
      <c r="M17816" s="17"/>
    </row>
    <row r="17817" spans="4:13" x14ac:dyDescent="0.25">
      <c r="D17817" s="27"/>
      <c r="M17817" s="17"/>
    </row>
    <row r="17818" spans="4:13" x14ac:dyDescent="0.25">
      <c r="D17818" s="27"/>
      <c r="M17818" s="17"/>
    </row>
    <row r="17819" spans="4:13" x14ac:dyDescent="0.25">
      <c r="D17819" s="27"/>
      <c r="M17819" s="17"/>
    </row>
    <row r="17820" spans="4:13" x14ac:dyDescent="0.25">
      <c r="D17820" s="27"/>
      <c r="M17820" s="17"/>
    </row>
    <row r="17821" spans="4:13" x14ac:dyDescent="0.25">
      <c r="D17821" s="27"/>
      <c r="M17821" s="17"/>
    </row>
    <row r="17822" spans="4:13" x14ac:dyDescent="0.25">
      <c r="D17822" s="27"/>
      <c r="M17822" s="17"/>
    </row>
    <row r="17823" spans="4:13" x14ac:dyDescent="0.25">
      <c r="D17823" s="27"/>
      <c r="M17823" s="17"/>
    </row>
    <row r="17824" spans="4:13" x14ac:dyDescent="0.25">
      <c r="D17824" s="27"/>
      <c r="M17824" s="17"/>
    </row>
    <row r="17825" spans="4:13" x14ac:dyDescent="0.25">
      <c r="D17825" s="27"/>
      <c r="M17825" s="17"/>
    </row>
    <row r="17826" spans="4:13" x14ac:dyDescent="0.25">
      <c r="D17826" s="27"/>
      <c r="M17826" s="17"/>
    </row>
    <row r="17827" spans="4:13" x14ac:dyDescent="0.25">
      <c r="D17827" s="27"/>
      <c r="M17827" s="17"/>
    </row>
    <row r="17828" spans="4:13" x14ac:dyDescent="0.25">
      <c r="D17828" s="27"/>
      <c r="M17828" s="17"/>
    </row>
    <row r="17829" spans="4:13" x14ac:dyDescent="0.25">
      <c r="D17829" s="27"/>
      <c r="M17829" s="17"/>
    </row>
    <row r="17830" spans="4:13" x14ac:dyDescent="0.25">
      <c r="D17830" s="27"/>
      <c r="M17830" s="17"/>
    </row>
    <row r="17831" spans="4:13" x14ac:dyDescent="0.25">
      <c r="D17831" s="27"/>
      <c r="M17831" s="17"/>
    </row>
    <row r="17832" spans="4:13" x14ac:dyDescent="0.25">
      <c r="D17832" s="27"/>
      <c r="M17832" s="17"/>
    </row>
    <row r="17833" spans="4:13" x14ac:dyDescent="0.25">
      <c r="D17833" s="27"/>
      <c r="M17833" s="17"/>
    </row>
    <row r="17834" spans="4:13" x14ac:dyDescent="0.25">
      <c r="D17834" s="27"/>
      <c r="M17834" s="17"/>
    </row>
    <row r="17835" spans="4:13" x14ac:dyDescent="0.25">
      <c r="D17835" s="27"/>
      <c r="M17835" s="17"/>
    </row>
    <row r="17836" spans="4:13" x14ac:dyDescent="0.25">
      <c r="D17836" s="27"/>
      <c r="M17836" s="17"/>
    </row>
    <row r="17837" spans="4:13" x14ac:dyDescent="0.25">
      <c r="D17837" s="27"/>
      <c r="M17837" s="17"/>
    </row>
    <row r="17838" spans="4:13" x14ac:dyDescent="0.25">
      <c r="D17838" s="27"/>
      <c r="M17838" s="17"/>
    </row>
    <row r="17839" spans="4:13" x14ac:dyDescent="0.25">
      <c r="D17839" s="27"/>
      <c r="M17839" s="17"/>
    </row>
    <row r="17840" spans="4:13" x14ac:dyDescent="0.25">
      <c r="D17840" s="27"/>
      <c r="M17840" s="17"/>
    </row>
    <row r="17841" spans="4:13" x14ac:dyDescent="0.25">
      <c r="D17841" s="27"/>
      <c r="M17841" s="17"/>
    </row>
    <row r="17842" spans="4:13" x14ac:dyDescent="0.25">
      <c r="D17842" s="27"/>
      <c r="M17842" s="17"/>
    </row>
    <row r="17843" spans="4:13" x14ac:dyDescent="0.25">
      <c r="D17843" s="27"/>
      <c r="M17843" s="17"/>
    </row>
    <row r="17844" spans="4:13" x14ac:dyDescent="0.25">
      <c r="D17844" s="27"/>
      <c r="M17844" s="17"/>
    </row>
    <row r="17845" spans="4:13" x14ac:dyDescent="0.25">
      <c r="D17845" s="27"/>
      <c r="M17845" s="17"/>
    </row>
    <row r="17846" spans="4:13" x14ac:dyDescent="0.25">
      <c r="D17846" s="27"/>
      <c r="M17846" s="17"/>
    </row>
    <row r="17847" spans="4:13" x14ac:dyDescent="0.25">
      <c r="D17847" s="27"/>
      <c r="M17847" s="17"/>
    </row>
    <row r="17848" spans="4:13" x14ac:dyDescent="0.25">
      <c r="D17848" s="27"/>
      <c r="M17848" s="17"/>
    </row>
    <row r="17849" spans="4:13" x14ac:dyDescent="0.25">
      <c r="D17849" s="27"/>
      <c r="M17849" s="17"/>
    </row>
    <row r="17850" spans="4:13" x14ac:dyDescent="0.25">
      <c r="D17850" s="27"/>
      <c r="M17850" s="17"/>
    </row>
    <row r="17851" spans="4:13" x14ac:dyDescent="0.25">
      <c r="D17851" s="27"/>
      <c r="M17851" s="17"/>
    </row>
    <row r="17852" spans="4:13" x14ac:dyDescent="0.25">
      <c r="D17852" s="27"/>
      <c r="M17852" s="17"/>
    </row>
    <row r="17853" spans="4:13" x14ac:dyDescent="0.25">
      <c r="D17853" s="27"/>
      <c r="M17853" s="17"/>
    </row>
    <row r="17854" spans="4:13" x14ac:dyDescent="0.25">
      <c r="D17854" s="27"/>
      <c r="M17854" s="17"/>
    </row>
    <row r="17855" spans="4:13" x14ac:dyDescent="0.25">
      <c r="D17855" s="27"/>
      <c r="M17855" s="17"/>
    </row>
    <row r="17856" spans="4:13" x14ac:dyDescent="0.25">
      <c r="D17856" s="27"/>
      <c r="M17856" s="17"/>
    </row>
    <row r="17857" spans="4:13" x14ac:dyDescent="0.25">
      <c r="D17857" s="27"/>
      <c r="M17857" s="17"/>
    </row>
    <row r="17858" spans="4:13" x14ac:dyDescent="0.25">
      <c r="D17858" s="27"/>
      <c r="M17858" s="17"/>
    </row>
    <row r="17859" spans="4:13" x14ac:dyDescent="0.25">
      <c r="D17859" s="27"/>
      <c r="M17859" s="17"/>
    </row>
    <row r="17860" spans="4:13" x14ac:dyDescent="0.25">
      <c r="D17860" s="27"/>
      <c r="M17860" s="17"/>
    </row>
    <row r="17861" spans="4:13" x14ac:dyDescent="0.25">
      <c r="D17861" s="27"/>
      <c r="M17861" s="17"/>
    </row>
    <row r="17862" spans="4:13" x14ac:dyDescent="0.25">
      <c r="D17862" s="27"/>
      <c r="M17862" s="17"/>
    </row>
    <row r="17863" spans="4:13" x14ac:dyDescent="0.25">
      <c r="D17863" s="27"/>
      <c r="M17863" s="17"/>
    </row>
    <row r="17864" spans="4:13" x14ac:dyDescent="0.25">
      <c r="D17864" s="27"/>
      <c r="M17864" s="17"/>
    </row>
    <row r="17865" spans="4:13" x14ac:dyDescent="0.25">
      <c r="D17865" s="27"/>
      <c r="M17865" s="17"/>
    </row>
    <row r="17866" spans="4:13" x14ac:dyDescent="0.25">
      <c r="D17866" s="27"/>
      <c r="M17866" s="17"/>
    </row>
    <row r="17867" spans="4:13" x14ac:dyDescent="0.25">
      <c r="D17867" s="27"/>
      <c r="M17867" s="17"/>
    </row>
    <row r="17868" spans="4:13" x14ac:dyDescent="0.25">
      <c r="D17868" s="27"/>
      <c r="M17868" s="17"/>
    </row>
    <row r="17869" spans="4:13" x14ac:dyDescent="0.25">
      <c r="D17869" s="27"/>
      <c r="M17869" s="17"/>
    </row>
    <row r="17870" spans="4:13" x14ac:dyDescent="0.25">
      <c r="D17870" s="27"/>
      <c r="M17870" s="17"/>
    </row>
    <row r="17871" spans="4:13" x14ac:dyDescent="0.25">
      <c r="D17871" s="27"/>
      <c r="M17871" s="17"/>
    </row>
    <row r="17872" spans="4:13" x14ac:dyDescent="0.25">
      <c r="D17872" s="27"/>
      <c r="M17872" s="17"/>
    </row>
    <row r="17873" spans="4:13" x14ac:dyDescent="0.25">
      <c r="D17873" s="27"/>
      <c r="M17873" s="17"/>
    </row>
    <row r="17874" spans="4:13" x14ac:dyDescent="0.25">
      <c r="D17874" s="27"/>
      <c r="M17874" s="17"/>
    </row>
    <row r="17875" spans="4:13" x14ac:dyDescent="0.25">
      <c r="D17875" s="27"/>
      <c r="M17875" s="17"/>
    </row>
    <row r="17876" spans="4:13" x14ac:dyDescent="0.25">
      <c r="D17876" s="27"/>
      <c r="M17876" s="17"/>
    </row>
    <row r="17877" spans="4:13" x14ac:dyDescent="0.25">
      <c r="D17877" s="27"/>
      <c r="M17877" s="17"/>
    </row>
    <row r="17878" spans="4:13" x14ac:dyDescent="0.25">
      <c r="D17878" s="27"/>
      <c r="M17878" s="17"/>
    </row>
    <row r="17879" spans="4:13" x14ac:dyDescent="0.25">
      <c r="D17879" s="27"/>
      <c r="M17879" s="17"/>
    </row>
    <row r="17880" spans="4:13" x14ac:dyDescent="0.25">
      <c r="D17880" s="27"/>
      <c r="M17880" s="17"/>
    </row>
    <row r="17881" spans="4:13" x14ac:dyDescent="0.25">
      <c r="D17881" s="27"/>
      <c r="M17881" s="17"/>
    </row>
    <row r="17882" spans="4:13" x14ac:dyDescent="0.25">
      <c r="D17882" s="27"/>
      <c r="M17882" s="17"/>
    </row>
    <row r="17883" spans="4:13" x14ac:dyDescent="0.25">
      <c r="D17883" s="27"/>
      <c r="M17883" s="17"/>
    </row>
    <row r="17884" spans="4:13" x14ac:dyDescent="0.25">
      <c r="D17884" s="27"/>
      <c r="M17884" s="17"/>
    </row>
    <row r="17885" spans="4:13" x14ac:dyDescent="0.25">
      <c r="D17885" s="27"/>
      <c r="M17885" s="17"/>
    </row>
    <row r="17886" spans="4:13" x14ac:dyDescent="0.25">
      <c r="D17886" s="27"/>
      <c r="M17886" s="17"/>
    </row>
    <row r="17887" spans="4:13" x14ac:dyDescent="0.25">
      <c r="D17887" s="27"/>
      <c r="M17887" s="17"/>
    </row>
    <row r="17888" spans="4:13" x14ac:dyDescent="0.25">
      <c r="D17888" s="27"/>
      <c r="M17888" s="17"/>
    </row>
    <row r="17889" spans="4:13" x14ac:dyDescent="0.25">
      <c r="D17889" s="27"/>
      <c r="M17889" s="17"/>
    </row>
    <row r="17890" spans="4:13" x14ac:dyDescent="0.25">
      <c r="D17890" s="27"/>
      <c r="M17890" s="17"/>
    </row>
    <row r="17891" spans="4:13" x14ac:dyDescent="0.25">
      <c r="D17891" s="27"/>
      <c r="M17891" s="17"/>
    </row>
    <row r="17892" spans="4:13" x14ac:dyDescent="0.25">
      <c r="D17892" s="27"/>
      <c r="M17892" s="17"/>
    </row>
    <row r="17893" spans="4:13" x14ac:dyDescent="0.25">
      <c r="D17893" s="27"/>
      <c r="M17893" s="17"/>
    </row>
    <row r="17894" spans="4:13" x14ac:dyDescent="0.25">
      <c r="D17894" s="27"/>
      <c r="M17894" s="17"/>
    </row>
    <row r="17895" spans="4:13" x14ac:dyDescent="0.25">
      <c r="D17895" s="27"/>
      <c r="M17895" s="17"/>
    </row>
    <row r="17896" spans="4:13" x14ac:dyDescent="0.25">
      <c r="D17896" s="27"/>
      <c r="M17896" s="17"/>
    </row>
    <row r="17897" spans="4:13" x14ac:dyDescent="0.25">
      <c r="D17897" s="27"/>
      <c r="M17897" s="17"/>
    </row>
    <row r="17898" spans="4:13" x14ac:dyDescent="0.25">
      <c r="D17898" s="27"/>
      <c r="M17898" s="17"/>
    </row>
    <row r="17899" spans="4:13" x14ac:dyDescent="0.25">
      <c r="D17899" s="27"/>
      <c r="M17899" s="17"/>
    </row>
    <row r="17900" spans="4:13" x14ac:dyDescent="0.25">
      <c r="D17900" s="27"/>
      <c r="M17900" s="17"/>
    </row>
    <row r="17901" spans="4:13" x14ac:dyDescent="0.25">
      <c r="D17901" s="27"/>
      <c r="M17901" s="17"/>
    </row>
    <row r="17902" spans="4:13" x14ac:dyDescent="0.25">
      <c r="D17902" s="27"/>
      <c r="M17902" s="17"/>
    </row>
    <row r="17903" spans="4:13" x14ac:dyDescent="0.25">
      <c r="D17903" s="27"/>
      <c r="M17903" s="17"/>
    </row>
    <row r="17904" spans="4:13" x14ac:dyDescent="0.25">
      <c r="D17904" s="27"/>
      <c r="M17904" s="17"/>
    </row>
    <row r="17905" spans="4:13" x14ac:dyDescent="0.25">
      <c r="D17905" s="27"/>
      <c r="M17905" s="17"/>
    </row>
    <row r="17906" spans="4:13" x14ac:dyDescent="0.25">
      <c r="D17906" s="27"/>
      <c r="M17906" s="17"/>
    </row>
    <row r="17907" spans="4:13" x14ac:dyDescent="0.25">
      <c r="D17907" s="27"/>
      <c r="M17907" s="17"/>
    </row>
    <row r="17908" spans="4:13" x14ac:dyDescent="0.25">
      <c r="D17908" s="27"/>
      <c r="M17908" s="17"/>
    </row>
    <row r="17909" spans="4:13" x14ac:dyDescent="0.25">
      <c r="D17909" s="27"/>
      <c r="M17909" s="17"/>
    </row>
    <row r="17910" spans="4:13" x14ac:dyDescent="0.25">
      <c r="D17910" s="27"/>
      <c r="M17910" s="17"/>
    </row>
    <row r="17911" spans="4:13" x14ac:dyDescent="0.25">
      <c r="D17911" s="27"/>
      <c r="M17911" s="17"/>
    </row>
    <row r="17912" spans="4:13" x14ac:dyDescent="0.25">
      <c r="D17912" s="27"/>
      <c r="M17912" s="17"/>
    </row>
    <row r="17913" spans="4:13" x14ac:dyDescent="0.25">
      <c r="D17913" s="27"/>
      <c r="M17913" s="17"/>
    </row>
    <row r="17914" spans="4:13" x14ac:dyDescent="0.25">
      <c r="D17914" s="27"/>
      <c r="M17914" s="17"/>
    </row>
    <row r="17915" spans="4:13" x14ac:dyDescent="0.25">
      <c r="D17915" s="27"/>
      <c r="M17915" s="17"/>
    </row>
    <row r="17916" spans="4:13" x14ac:dyDescent="0.25">
      <c r="D17916" s="27"/>
      <c r="M17916" s="17"/>
    </row>
    <row r="17917" spans="4:13" x14ac:dyDescent="0.25">
      <c r="D17917" s="27"/>
      <c r="M17917" s="17"/>
    </row>
    <row r="17918" spans="4:13" x14ac:dyDescent="0.25">
      <c r="D17918" s="27"/>
      <c r="M17918" s="17"/>
    </row>
    <row r="17919" spans="4:13" x14ac:dyDescent="0.25">
      <c r="D17919" s="27"/>
      <c r="M17919" s="17"/>
    </row>
    <row r="17920" spans="4:13" x14ac:dyDescent="0.25">
      <c r="D17920" s="27"/>
      <c r="M17920" s="17"/>
    </row>
    <row r="17921" spans="4:13" x14ac:dyDescent="0.25">
      <c r="D17921" s="27"/>
      <c r="M17921" s="17"/>
    </row>
    <row r="17922" spans="4:13" x14ac:dyDescent="0.25">
      <c r="D17922" s="27"/>
      <c r="M17922" s="17"/>
    </row>
    <row r="17923" spans="4:13" x14ac:dyDescent="0.25">
      <c r="D17923" s="27"/>
      <c r="M17923" s="17"/>
    </row>
    <row r="17924" spans="4:13" x14ac:dyDescent="0.25">
      <c r="D17924" s="27"/>
      <c r="M17924" s="17"/>
    </row>
    <row r="17925" spans="4:13" x14ac:dyDescent="0.25">
      <c r="D17925" s="27"/>
      <c r="M17925" s="17"/>
    </row>
    <row r="17926" spans="4:13" x14ac:dyDescent="0.25">
      <c r="D17926" s="27"/>
      <c r="M17926" s="17"/>
    </row>
    <row r="17927" spans="4:13" x14ac:dyDescent="0.25">
      <c r="D17927" s="27"/>
      <c r="M17927" s="17"/>
    </row>
    <row r="17928" spans="4:13" x14ac:dyDescent="0.25">
      <c r="D17928" s="27"/>
      <c r="M17928" s="17"/>
    </row>
    <row r="17929" spans="4:13" x14ac:dyDescent="0.25">
      <c r="D17929" s="27"/>
      <c r="M17929" s="17"/>
    </row>
    <row r="17930" spans="4:13" x14ac:dyDescent="0.25">
      <c r="D17930" s="27"/>
      <c r="M17930" s="17"/>
    </row>
    <row r="17931" spans="4:13" x14ac:dyDescent="0.25">
      <c r="D17931" s="27"/>
      <c r="M17931" s="17"/>
    </row>
    <row r="17932" spans="4:13" x14ac:dyDescent="0.25">
      <c r="D17932" s="27"/>
      <c r="M17932" s="17"/>
    </row>
    <row r="17933" spans="4:13" x14ac:dyDescent="0.25">
      <c r="D17933" s="27"/>
      <c r="M17933" s="17"/>
    </row>
    <row r="17934" spans="4:13" x14ac:dyDescent="0.25">
      <c r="D17934" s="27"/>
      <c r="M17934" s="17"/>
    </row>
    <row r="17935" spans="4:13" x14ac:dyDescent="0.25">
      <c r="D17935" s="27"/>
      <c r="M17935" s="17"/>
    </row>
    <row r="17936" spans="4:13" x14ac:dyDescent="0.25">
      <c r="D17936" s="27"/>
      <c r="M17936" s="17"/>
    </row>
    <row r="17937" spans="4:13" x14ac:dyDescent="0.25">
      <c r="D17937" s="27"/>
      <c r="M17937" s="17"/>
    </row>
    <row r="17938" spans="4:13" x14ac:dyDescent="0.25">
      <c r="D17938" s="27"/>
      <c r="M17938" s="17"/>
    </row>
    <row r="17939" spans="4:13" x14ac:dyDescent="0.25">
      <c r="D17939" s="27"/>
      <c r="M17939" s="17"/>
    </row>
    <row r="17940" spans="4:13" x14ac:dyDescent="0.25">
      <c r="D17940" s="27"/>
      <c r="M17940" s="17"/>
    </row>
    <row r="17941" spans="4:13" x14ac:dyDescent="0.25">
      <c r="D17941" s="27"/>
      <c r="M17941" s="17"/>
    </row>
    <row r="17942" spans="4:13" x14ac:dyDescent="0.25">
      <c r="D17942" s="27"/>
      <c r="M17942" s="17"/>
    </row>
    <row r="17943" spans="4:13" x14ac:dyDescent="0.25">
      <c r="D17943" s="27"/>
      <c r="M17943" s="17"/>
    </row>
    <row r="17944" spans="4:13" x14ac:dyDescent="0.25">
      <c r="D17944" s="27"/>
      <c r="M17944" s="17"/>
    </row>
    <row r="17945" spans="4:13" x14ac:dyDescent="0.25">
      <c r="D17945" s="27"/>
      <c r="M17945" s="17"/>
    </row>
    <row r="17946" spans="4:13" x14ac:dyDescent="0.25">
      <c r="D17946" s="27"/>
      <c r="M17946" s="17"/>
    </row>
    <row r="17947" spans="4:13" x14ac:dyDescent="0.25">
      <c r="D17947" s="27"/>
      <c r="M17947" s="17"/>
    </row>
    <row r="17948" spans="4:13" x14ac:dyDescent="0.25">
      <c r="D17948" s="27"/>
      <c r="M17948" s="17"/>
    </row>
    <row r="17949" spans="4:13" x14ac:dyDescent="0.25">
      <c r="D17949" s="27"/>
      <c r="M17949" s="17"/>
    </row>
    <row r="17950" spans="4:13" x14ac:dyDescent="0.25">
      <c r="D17950" s="27"/>
      <c r="M17950" s="17"/>
    </row>
    <row r="17951" spans="4:13" x14ac:dyDescent="0.25">
      <c r="D17951" s="27"/>
      <c r="M17951" s="17"/>
    </row>
    <row r="17952" spans="4:13" x14ac:dyDescent="0.25">
      <c r="D17952" s="27"/>
      <c r="M17952" s="17"/>
    </row>
    <row r="17953" spans="4:13" x14ac:dyDescent="0.25">
      <c r="D17953" s="27"/>
      <c r="M17953" s="17"/>
    </row>
    <row r="17954" spans="4:13" x14ac:dyDescent="0.25">
      <c r="D17954" s="27"/>
      <c r="M17954" s="17"/>
    </row>
    <row r="17955" spans="4:13" x14ac:dyDescent="0.25">
      <c r="D17955" s="27"/>
      <c r="M17955" s="17"/>
    </row>
    <row r="17956" spans="4:13" x14ac:dyDescent="0.25">
      <c r="D17956" s="27"/>
      <c r="M17956" s="17"/>
    </row>
    <row r="17957" spans="4:13" x14ac:dyDescent="0.25">
      <c r="D17957" s="27"/>
      <c r="M17957" s="17"/>
    </row>
    <row r="17958" spans="4:13" x14ac:dyDescent="0.25">
      <c r="D17958" s="27"/>
      <c r="M17958" s="17"/>
    </row>
    <row r="17959" spans="4:13" x14ac:dyDescent="0.25">
      <c r="D17959" s="27"/>
      <c r="M17959" s="17"/>
    </row>
    <row r="17960" spans="4:13" x14ac:dyDescent="0.25">
      <c r="D17960" s="27"/>
      <c r="M17960" s="17"/>
    </row>
    <row r="17961" spans="4:13" x14ac:dyDescent="0.25">
      <c r="D17961" s="27"/>
      <c r="M17961" s="17"/>
    </row>
    <row r="17962" spans="4:13" x14ac:dyDescent="0.25">
      <c r="D17962" s="27"/>
      <c r="M17962" s="17"/>
    </row>
    <row r="17963" spans="4:13" x14ac:dyDescent="0.25">
      <c r="D17963" s="27"/>
      <c r="M17963" s="17"/>
    </row>
    <row r="17964" spans="4:13" x14ac:dyDescent="0.25">
      <c r="D17964" s="27"/>
      <c r="M17964" s="17"/>
    </row>
    <row r="17965" spans="4:13" x14ac:dyDescent="0.25">
      <c r="D17965" s="27"/>
      <c r="M17965" s="17"/>
    </row>
    <row r="17966" spans="4:13" x14ac:dyDescent="0.25">
      <c r="D17966" s="27"/>
      <c r="M17966" s="17"/>
    </row>
    <row r="17967" spans="4:13" x14ac:dyDescent="0.25">
      <c r="D17967" s="27"/>
      <c r="M17967" s="17"/>
    </row>
    <row r="17968" spans="4:13" x14ac:dyDescent="0.25">
      <c r="D17968" s="27"/>
      <c r="M17968" s="17"/>
    </row>
    <row r="17969" spans="4:13" x14ac:dyDescent="0.25">
      <c r="D17969" s="27"/>
      <c r="M17969" s="17"/>
    </row>
    <row r="17970" spans="4:13" x14ac:dyDescent="0.25">
      <c r="D17970" s="27"/>
      <c r="M17970" s="17"/>
    </row>
    <row r="17971" spans="4:13" x14ac:dyDescent="0.25">
      <c r="D17971" s="27"/>
      <c r="M17971" s="17"/>
    </row>
    <row r="17972" spans="4:13" x14ac:dyDescent="0.25">
      <c r="D17972" s="27"/>
      <c r="M17972" s="17"/>
    </row>
    <row r="17973" spans="4:13" x14ac:dyDescent="0.25">
      <c r="D17973" s="27"/>
      <c r="M17973" s="17"/>
    </row>
    <row r="17974" spans="4:13" x14ac:dyDescent="0.25">
      <c r="D17974" s="27"/>
      <c r="M17974" s="17"/>
    </row>
    <row r="17975" spans="4:13" x14ac:dyDescent="0.25">
      <c r="D17975" s="27"/>
      <c r="M17975" s="17"/>
    </row>
    <row r="17976" spans="4:13" x14ac:dyDescent="0.25">
      <c r="D17976" s="27"/>
      <c r="M17976" s="17"/>
    </row>
    <row r="17977" spans="4:13" x14ac:dyDescent="0.25">
      <c r="D17977" s="27"/>
      <c r="M17977" s="17"/>
    </row>
    <row r="17978" spans="4:13" x14ac:dyDescent="0.25">
      <c r="D17978" s="27"/>
      <c r="M17978" s="17"/>
    </row>
    <row r="17979" spans="4:13" x14ac:dyDescent="0.25">
      <c r="D17979" s="27"/>
      <c r="M17979" s="17"/>
    </row>
    <row r="17980" spans="4:13" x14ac:dyDescent="0.25">
      <c r="D17980" s="27"/>
      <c r="M17980" s="17"/>
    </row>
    <row r="17981" spans="4:13" x14ac:dyDescent="0.25">
      <c r="D17981" s="27"/>
      <c r="M17981" s="17"/>
    </row>
    <row r="17982" spans="4:13" x14ac:dyDescent="0.25">
      <c r="D17982" s="27"/>
      <c r="M17982" s="17"/>
    </row>
    <row r="17983" spans="4:13" x14ac:dyDescent="0.25">
      <c r="D17983" s="27"/>
      <c r="M17983" s="17"/>
    </row>
    <row r="17984" spans="4:13" x14ac:dyDescent="0.25">
      <c r="D17984" s="27"/>
      <c r="M17984" s="17"/>
    </row>
    <row r="17985" spans="4:13" x14ac:dyDescent="0.25">
      <c r="D17985" s="27"/>
      <c r="M17985" s="17"/>
    </row>
    <row r="17986" spans="4:13" x14ac:dyDescent="0.25">
      <c r="D17986" s="27"/>
      <c r="M17986" s="17"/>
    </row>
    <row r="17987" spans="4:13" x14ac:dyDescent="0.25">
      <c r="D17987" s="27"/>
      <c r="M17987" s="17"/>
    </row>
    <row r="17988" spans="4:13" x14ac:dyDescent="0.25">
      <c r="D17988" s="27"/>
      <c r="M17988" s="17"/>
    </row>
    <row r="17989" spans="4:13" x14ac:dyDescent="0.25">
      <c r="D17989" s="27"/>
      <c r="M17989" s="17"/>
    </row>
    <row r="17990" spans="4:13" x14ac:dyDescent="0.25">
      <c r="D17990" s="27"/>
      <c r="M17990" s="17"/>
    </row>
    <row r="17991" spans="4:13" x14ac:dyDescent="0.25">
      <c r="D17991" s="27"/>
      <c r="M17991" s="17"/>
    </row>
    <row r="17992" spans="4:13" x14ac:dyDescent="0.25">
      <c r="D17992" s="27"/>
      <c r="M17992" s="17"/>
    </row>
    <row r="17993" spans="4:13" x14ac:dyDescent="0.25">
      <c r="D17993" s="27"/>
      <c r="M17993" s="17"/>
    </row>
    <row r="17994" spans="4:13" x14ac:dyDescent="0.25">
      <c r="D17994" s="27"/>
      <c r="M17994" s="17"/>
    </row>
    <row r="17995" spans="4:13" x14ac:dyDescent="0.25">
      <c r="D17995" s="27"/>
      <c r="M17995" s="17"/>
    </row>
    <row r="17996" spans="4:13" x14ac:dyDescent="0.25">
      <c r="D17996" s="27"/>
      <c r="M17996" s="17"/>
    </row>
    <row r="17997" spans="4:13" x14ac:dyDescent="0.25">
      <c r="D17997" s="27"/>
      <c r="M17997" s="17"/>
    </row>
    <row r="17998" spans="4:13" x14ac:dyDescent="0.25">
      <c r="D17998" s="27"/>
      <c r="M17998" s="17"/>
    </row>
    <row r="17999" spans="4:13" x14ac:dyDescent="0.25">
      <c r="D17999" s="27"/>
      <c r="M17999" s="17"/>
    </row>
    <row r="18000" spans="4:13" x14ac:dyDescent="0.25">
      <c r="D18000" s="27"/>
      <c r="M18000" s="17"/>
    </row>
    <row r="18001" spans="4:13" x14ac:dyDescent="0.25">
      <c r="D18001" s="27"/>
      <c r="M18001" s="17"/>
    </row>
    <row r="18002" spans="4:13" x14ac:dyDescent="0.25">
      <c r="D18002" s="27"/>
      <c r="M18002" s="17"/>
    </row>
    <row r="18003" spans="4:13" x14ac:dyDescent="0.25">
      <c r="D18003" s="27"/>
      <c r="M18003" s="17"/>
    </row>
    <row r="18004" spans="4:13" x14ac:dyDescent="0.25">
      <c r="D18004" s="27"/>
      <c r="M18004" s="17"/>
    </row>
    <row r="18005" spans="4:13" x14ac:dyDescent="0.25">
      <c r="D18005" s="27"/>
      <c r="M18005" s="17"/>
    </row>
    <row r="18006" spans="4:13" x14ac:dyDescent="0.25">
      <c r="D18006" s="27"/>
      <c r="M18006" s="17"/>
    </row>
    <row r="18007" spans="4:13" x14ac:dyDescent="0.25">
      <c r="D18007" s="27"/>
      <c r="M18007" s="17"/>
    </row>
    <row r="18008" spans="4:13" x14ac:dyDescent="0.25">
      <c r="D18008" s="27"/>
      <c r="M18008" s="17"/>
    </row>
    <row r="18009" spans="4:13" x14ac:dyDescent="0.25">
      <c r="D18009" s="27"/>
      <c r="M18009" s="17"/>
    </row>
    <row r="18010" spans="4:13" x14ac:dyDescent="0.25">
      <c r="D18010" s="27"/>
      <c r="M18010" s="17"/>
    </row>
    <row r="18011" spans="4:13" x14ac:dyDescent="0.25">
      <c r="D18011" s="27"/>
      <c r="M18011" s="17"/>
    </row>
    <row r="18012" spans="4:13" x14ac:dyDescent="0.25">
      <c r="D18012" s="27"/>
      <c r="M18012" s="17"/>
    </row>
    <row r="18013" spans="4:13" x14ac:dyDescent="0.25">
      <c r="D18013" s="27"/>
      <c r="M18013" s="17"/>
    </row>
    <row r="18014" spans="4:13" x14ac:dyDescent="0.25">
      <c r="D18014" s="27"/>
      <c r="M18014" s="17"/>
    </row>
    <row r="18015" spans="4:13" x14ac:dyDescent="0.25">
      <c r="D18015" s="27"/>
      <c r="M18015" s="17"/>
    </row>
    <row r="18016" spans="4:13" x14ac:dyDescent="0.25">
      <c r="D18016" s="27"/>
      <c r="M18016" s="17"/>
    </row>
    <row r="18017" spans="4:13" x14ac:dyDescent="0.25">
      <c r="D18017" s="27"/>
      <c r="M18017" s="17"/>
    </row>
    <row r="18018" spans="4:13" x14ac:dyDescent="0.25">
      <c r="D18018" s="27"/>
      <c r="M18018" s="17"/>
    </row>
    <row r="18019" spans="4:13" x14ac:dyDescent="0.25">
      <c r="D18019" s="27"/>
      <c r="M18019" s="17"/>
    </row>
    <row r="18020" spans="4:13" x14ac:dyDescent="0.25">
      <c r="D18020" s="27"/>
      <c r="M18020" s="17"/>
    </row>
    <row r="18021" spans="4:13" x14ac:dyDescent="0.25">
      <c r="D18021" s="27"/>
      <c r="M18021" s="17"/>
    </row>
    <row r="18022" spans="4:13" x14ac:dyDescent="0.25">
      <c r="D18022" s="27"/>
      <c r="M18022" s="17"/>
    </row>
    <row r="18023" spans="4:13" x14ac:dyDescent="0.25">
      <c r="D18023" s="27"/>
      <c r="M18023" s="17"/>
    </row>
    <row r="18024" spans="4:13" x14ac:dyDescent="0.25">
      <c r="D18024" s="27"/>
      <c r="M18024" s="17"/>
    </row>
    <row r="18025" spans="4:13" x14ac:dyDescent="0.25">
      <c r="D18025" s="27"/>
      <c r="M18025" s="17"/>
    </row>
    <row r="18026" spans="4:13" x14ac:dyDescent="0.25">
      <c r="D18026" s="27"/>
      <c r="M18026" s="17"/>
    </row>
    <row r="18027" spans="4:13" x14ac:dyDescent="0.25">
      <c r="D18027" s="27"/>
      <c r="M18027" s="17"/>
    </row>
    <row r="18028" spans="4:13" x14ac:dyDescent="0.25">
      <c r="D18028" s="27"/>
      <c r="M18028" s="17"/>
    </row>
    <row r="18029" spans="4:13" x14ac:dyDescent="0.25">
      <c r="D18029" s="27"/>
      <c r="M18029" s="17"/>
    </row>
    <row r="18030" spans="4:13" x14ac:dyDescent="0.25">
      <c r="D18030" s="27"/>
      <c r="M18030" s="17"/>
    </row>
    <row r="18031" spans="4:13" x14ac:dyDescent="0.25">
      <c r="D18031" s="27"/>
      <c r="M18031" s="17"/>
    </row>
    <row r="18032" spans="4:13" x14ac:dyDescent="0.25">
      <c r="D18032" s="27"/>
      <c r="M18032" s="17"/>
    </row>
    <row r="18033" spans="4:13" x14ac:dyDescent="0.25">
      <c r="D18033" s="27"/>
      <c r="M18033" s="17"/>
    </row>
    <row r="18034" spans="4:13" x14ac:dyDescent="0.25">
      <c r="D18034" s="27"/>
      <c r="M18034" s="17"/>
    </row>
    <row r="18035" spans="4:13" x14ac:dyDescent="0.25">
      <c r="D18035" s="27"/>
      <c r="M18035" s="17"/>
    </row>
    <row r="18036" spans="4:13" x14ac:dyDescent="0.25">
      <c r="D18036" s="27"/>
      <c r="M18036" s="17"/>
    </row>
    <row r="18037" spans="4:13" x14ac:dyDescent="0.25">
      <c r="D18037" s="27"/>
      <c r="M18037" s="17"/>
    </row>
    <row r="18038" spans="4:13" x14ac:dyDescent="0.25">
      <c r="D18038" s="27"/>
      <c r="M18038" s="17"/>
    </row>
    <row r="18039" spans="4:13" x14ac:dyDescent="0.25">
      <c r="D18039" s="27"/>
      <c r="M18039" s="17"/>
    </row>
    <row r="18040" spans="4:13" x14ac:dyDescent="0.25">
      <c r="D18040" s="27"/>
      <c r="M18040" s="17"/>
    </row>
    <row r="18041" spans="4:13" x14ac:dyDescent="0.25">
      <c r="D18041" s="27"/>
      <c r="M18041" s="17"/>
    </row>
    <row r="18042" spans="4:13" x14ac:dyDescent="0.25">
      <c r="D18042" s="27"/>
      <c r="M18042" s="17"/>
    </row>
    <row r="18043" spans="4:13" x14ac:dyDescent="0.25">
      <c r="D18043" s="27"/>
      <c r="M18043" s="17"/>
    </row>
    <row r="18044" spans="4:13" x14ac:dyDescent="0.25">
      <c r="D18044" s="27"/>
      <c r="M18044" s="17"/>
    </row>
    <row r="18045" spans="4:13" x14ac:dyDescent="0.25">
      <c r="D18045" s="27"/>
      <c r="M18045" s="17"/>
    </row>
    <row r="18046" spans="4:13" x14ac:dyDescent="0.25">
      <c r="D18046" s="27"/>
      <c r="M18046" s="17"/>
    </row>
    <row r="18047" spans="4:13" x14ac:dyDescent="0.25">
      <c r="D18047" s="27"/>
      <c r="M18047" s="17"/>
    </row>
    <row r="18048" spans="4:13" x14ac:dyDescent="0.25">
      <c r="D18048" s="27"/>
      <c r="M18048" s="17"/>
    </row>
    <row r="18049" spans="4:13" x14ac:dyDescent="0.25">
      <c r="D18049" s="27"/>
      <c r="M18049" s="17"/>
    </row>
    <row r="18050" spans="4:13" x14ac:dyDescent="0.25">
      <c r="D18050" s="27"/>
      <c r="M18050" s="17"/>
    </row>
    <row r="18051" spans="4:13" x14ac:dyDescent="0.25">
      <c r="D18051" s="27"/>
      <c r="M18051" s="17"/>
    </row>
    <row r="18052" spans="4:13" x14ac:dyDescent="0.25">
      <c r="D18052" s="27"/>
      <c r="M18052" s="17"/>
    </row>
    <row r="18053" spans="4:13" x14ac:dyDescent="0.25">
      <c r="D18053" s="27"/>
      <c r="M18053" s="17"/>
    </row>
    <row r="18054" spans="4:13" x14ac:dyDescent="0.25">
      <c r="D18054" s="27"/>
      <c r="M18054" s="17"/>
    </row>
    <row r="18055" spans="4:13" x14ac:dyDescent="0.25">
      <c r="D18055" s="27"/>
      <c r="M18055" s="17"/>
    </row>
    <row r="18056" spans="4:13" x14ac:dyDescent="0.25">
      <c r="D18056" s="27"/>
      <c r="M18056" s="17"/>
    </row>
    <row r="18057" spans="4:13" x14ac:dyDescent="0.25">
      <c r="D18057" s="27"/>
      <c r="M18057" s="17"/>
    </row>
    <row r="18058" spans="4:13" x14ac:dyDescent="0.25">
      <c r="D18058" s="27"/>
      <c r="M18058" s="17"/>
    </row>
    <row r="18059" spans="4:13" x14ac:dyDescent="0.25">
      <c r="D18059" s="27"/>
      <c r="M18059" s="17"/>
    </row>
    <row r="18060" spans="4:13" x14ac:dyDescent="0.25">
      <c r="D18060" s="27"/>
      <c r="M18060" s="17"/>
    </row>
    <row r="18061" spans="4:13" x14ac:dyDescent="0.25">
      <c r="D18061" s="27"/>
      <c r="M18061" s="17"/>
    </row>
    <row r="18062" spans="4:13" x14ac:dyDescent="0.25">
      <c r="D18062" s="27"/>
      <c r="M18062" s="17"/>
    </row>
    <row r="18063" spans="4:13" x14ac:dyDescent="0.25">
      <c r="D18063" s="27"/>
      <c r="M18063" s="17"/>
    </row>
    <row r="18064" spans="4:13" x14ac:dyDescent="0.25">
      <c r="D18064" s="27"/>
      <c r="M18064" s="17"/>
    </row>
    <row r="18065" spans="4:13" x14ac:dyDescent="0.25">
      <c r="D18065" s="27"/>
      <c r="M18065" s="17"/>
    </row>
    <row r="18066" spans="4:13" x14ac:dyDescent="0.25">
      <c r="D18066" s="27"/>
      <c r="M18066" s="17"/>
    </row>
    <row r="18067" spans="4:13" x14ac:dyDescent="0.25">
      <c r="D18067" s="27"/>
      <c r="M18067" s="17"/>
    </row>
    <row r="18068" spans="4:13" x14ac:dyDescent="0.25">
      <c r="D18068" s="27"/>
      <c r="M18068" s="17"/>
    </row>
    <row r="18069" spans="4:13" x14ac:dyDescent="0.25">
      <c r="D18069" s="27"/>
      <c r="M18069" s="17"/>
    </row>
    <row r="18070" spans="4:13" x14ac:dyDescent="0.25">
      <c r="D18070" s="27"/>
      <c r="M18070" s="17"/>
    </row>
    <row r="18071" spans="4:13" x14ac:dyDescent="0.25">
      <c r="D18071" s="27"/>
      <c r="M18071" s="17"/>
    </row>
    <row r="18072" spans="4:13" x14ac:dyDescent="0.25">
      <c r="D18072" s="27"/>
      <c r="M18072" s="17"/>
    </row>
    <row r="18073" spans="4:13" x14ac:dyDescent="0.25">
      <c r="D18073" s="27"/>
      <c r="M18073" s="17"/>
    </row>
    <row r="18074" spans="4:13" x14ac:dyDescent="0.25">
      <c r="D18074" s="27"/>
      <c r="M18074" s="17"/>
    </row>
    <row r="18075" spans="4:13" x14ac:dyDescent="0.25">
      <c r="D18075" s="27"/>
      <c r="M18075" s="17"/>
    </row>
    <row r="18076" spans="4:13" x14ac:dyDescent="0.25">
      <c r="D18076" s="27"/>
      <c r="M18076" s="17"/>
    </row>
    <row r="18077" spans="4:13" x14ac:dyDescent="0.25">
      <c r="D18077" s="27"/>
      <c r="M18077" s="17"/>
    </row>
    <row r="18078" spans="4:13" x14ac:dyDescent="0.25">
      <c r="D18078" s="27"/>
      <c r="M18078" s="17"/>
    </row>
    <row r="18079" spans="4:13" x14ac:dyDescent="0.25">
      <c r="D18079" s="27"/>
      <c r="M18079" s="17"/>
    </row>
    <row r="18080" spans="4:13" x14ac:dyDescent="0.25">
      <c r="D18080" s="27"/>
      <c r="M18080" s="17"/>
    </row>
    <row r="18081" spans="4:13" x14ac:dyDescent="0.25">
      <c r="D18081" s="27"/>
      <c r="M18081" s="17"/>
    </row>
    <row r="18082" spans="4:13" x14ac:dyDescent="0.25">
      <c r="D18082" s="27"/>
      <c r="M18082" s="17"/>
    </row>
    <row r="18083" spans="4:13" x14ac:dyDescent="0.25">
      <c r="D18083" s="27"/>
      <c r="M18083" s="17"/>
    </row>
    <row r="18084" spans="4:13" x14ac:dyDescent="0.25">
      <c r="D18084" s="27"/>
      <c r="M18084" s="17"/>
    </row>
    <row r="18085" spans="4:13" x14ac:dyDescent="0.25">
      <c r="D18085" s="27"/>
      <c r="M18085" s="17"/>
    </row>
    <row r="18086" spans="4:13" x14ac:dyDescent="0.25">
      <c r="D18086" s="27"/>
      <c r="M18086" s="17"/>
    </row>
    <row r="18087" spans="4:13" x14ac:dyDescent="0.25">
      <c r="D18087" s="27"/>
      <c r="M18087" s="17"/>
    </row>
    <row r="18088" spans="4:13" x14ac:dyDescent="0.25">
      <c r="D18088" s="27"/>
      <c r="M18088" s="17"/>
    </row>
    <row r="18089" spans="4:13" x14ac:dyDescent="0.25">
      <c r="D18089" s="27"/>
      <c r="M18089" s="17"/>
    </row>
    <row r="18090" spans="4:13" x14ac:dyDescent="0.25">
      <c r="D18090" s="27"/>
      <c r="M18090" s="17"/>
    </row>
    <row r="18091" spans="4:13" x14ac:dyDescent="0.25">
      <c r="D18091" s="27"/>
      <c r="M18091" s="17"/>
    </row>
    <row r="18092" spans="4:13" x14ac:dyDescent="0.25">
      <c r="D18092" s="27"/>
      <c r="M18092" s="17"/>
    </row>
    <row r="18093" spans="4:13" x14ac:dyDescent="0.25">
      <c r="D18093" s="27"/>
      <c r="M18093" s="17"/>
    </row>
    <row r="18094" spans="4:13" x14ac:dyDescent="0.25">
      <c r="D18094" s="27"/>
      <c r="M18094" s="17"/>
    </row>
    <row r="18095" spans="4:13" x14ac:dyDescent="0.25">
      <c r="D18095" s="27"/>
      <c r="M18095" s="17"/>
    </row>
    <row r="18096" spans="4:13" x14ac:dyDescent="0.25">
      <c r="D18096" s="27"/>
      <c r="M18096" s="17"/>
    </row>
    <row r="18097" spans="4:13" x14ac:dyDescent="0.25">
      <c r="D18097" s="27"/>
      <c r="M18097" s="17"/>
    </row>
    <row r="18098" spans="4:13" x14ac:dyDescent="0.25">
      <c r="D18098" s="27"/>
      <c r="M18098" s="17"/>
    </row>
    <row r="18099" spans="4:13" x14ac:dyDescent="0.25">
      <c r="D18099" s="27"/>
      <c r="M18099" s="17"/>
    </row>
    <row r="18100" spans="4:13" x14ac:dyDescent="0.25">
      <c r="D18100" s="27"/>
      <c r="M18100" s="17"/>
    </row>
    <row r="18101" spans="4:13" x14ac:dyDescent="0.25">
      <c r="D18101" s="27"/>
      <c r="M18101" s="17"/>
    </row>
    <row r="18102" spans="4:13" x14ac:dyDescent="0.25">
      <c r="D18102" s="27"/>
      <c r="M18102" s="17"/>
    </row>
    <row r="18103" spans="4:13" x14ac:dyDescent="0.25">
      <c r="D18103" s="27"/>
      <c r="M18103" s="17"/>
    </row>
    <row r="18104" spans="4:13" x14ac:dyDescent="0.25">
      <c r="D18104" s="27"/>
      <c r="M18104" s="17"/>
    </row>
    <row r="18105" spans="4:13" x14ac:dyDescent="0.25">
      <c r="D18105" s="27"/>
      <c r="M18105" s="17"/>
    </row>
    <row r="18106" spans="4:13" x14ac:dyDescent="0.25">
      <c r="D18106" s="27"/>
      <c r="M18106" s="17"/>
    </row>
    <row r="18107" spans="4:13" x14ac:dyDescent="0.25">
      <c r="D18107" s="27"/>
      <c r="M18107" s="17"/>
    </row>
    <row r="18108" spans="4:13" x14ac:dyDescent="0.25">
      <c r="D18108" s="27"/>
      <c r="M18108" s="17"/>
    </row>
    <row r="18109" spans="4:13" x14ac:dyDescent="0.25">
      <c r="D18109" s="27"/>
      <c r="M18109" s="17"/>
    </row>
    <row r="18110" spans="4:13" x14ac:dyDescent="0.25">
      <c r="D18110" s="27"/>
      <c r="M18110" s="17"/>
    </row>
    <row r="18111" spans="4:13" x14ac:dyDescent="0.25">
      <c r="D18111" s="27"/>
      <c r="M18111" s="17"/>
    </row>
    <row r="18112" spans="4:13" x14ac:dyDescent="0.25">
      <c r="D18112" s="27"/>
      <c r="M18112" s="17"/>
    </row>
    <row r="18113" spans="4:13" x14ac:dyDescent="0.25">
      <c r="D18113" s="27"/>
      <c r="M18113" s="17"/>
    </row>
    <row r="18114" spans="4:13" x14ac:dyDescent="0.25">
      <c r="D18114" s="27"/>
      <c r="M18114" s="17"/>
    </row>
    <row r="18115" spans="4:13" x14ac:dyDescent="0.25">
      <c r="D18115" s="27"/>
      <c r="M18115" s="17"/>
    </row>
    <row r="18116" spans="4:13" x14ac:dyDescent="0.25">
      <c r="D18116" s="27"/>
      <c r="M18116" s="17"/>
    </row>
    <row r="18117" spans="4:13" x14ac:dyDescent="0.25">
      <c r="D18117" s="27"/>
      <c r="M18117" s="17"/>
    </row>
    <row r="18118" spans="4:13" x14ac:dyDescent="0.25">
      <c r="D18118" s="27"/>
      <c r="M18118" s="17"/>
    </row>
    <row r="18119" spans="4:13" x14ac:dyDescent="0.25">
      <c r="D18119" s="27"/>
      <c r="M18119" s="17"/>
    </row>
    <row r="18120" spans="4:13" x14ac:dyDescent="0.25">
      <c r="D18120" s="27"/>
      <c r="M18120" s="17"/>
    </row>
    <row r="18121" spans="4:13" x14ac:dyDescent="0.25">
      <c r="D18121" s="27"/>
      <c r="M18121" s="17"/>
    </row>
    <row r="18122" spans="4:13" x14ac:dyDescent="0.25">
      <c r="D18122" s="27"/>
      <c r="M18122" s="17"/>
    </row>
    <row r="18123" spans="4:13" x14ac:dyDescent="0.25">
      <c r="D18123" s="27"/>
      <c r="M18123" s="17"/>
    </row>
    <row r="18124" spans="4:13" x14ac:dyDescent="0.25">
      <c r="D18124" s="27"/>
      <c r="M18124" s="17"/>
    </row>
    <row r="18125" spans="4:13" x14ac:dyDescent="0.25">
      <c r="D18125" s="27"/>
      <c r="M18125" s="17"/>
    </row>
    <row r="18126" spans="4:13" x14ac:dyDescent="0.25">
      <c r="D18126" s="27"/>
      <c r="M18126" s="17"/>
    </row>
    <row r="18127" spans="4:13" x14ac:dyDescent="0.25">
      <c r="D18127" s="27"/>
      <c r="M18127" s="17"/>
    </row>
    <row r="18128" spans="4:13" x14ac:dyDescent="0.25">
      <c r="D18128" s="27"/>
      <c r="M18128" s="17"/>
    </row>
    <row r="18129" spans="4:13" x14ac:dyDescent="0.25">
      <c r="D18129" s="27"/>
      <c r="M18129" s="17"/>
    </row>
    <row r="18130" spans="4:13" x14ac:dyDescent="0.25">
      <c r="D18130" s="27"/>
      <c r="M18130" s="17"/>
    </row>
    <row r="18131" spans="4:13" x14ac:dyDescent="0.25">
      <c r="D18131" s="27"/>
      <c r="M18131" s="17"/>
    </row>
    <row r="18132" spans="4:13" x14ac:dyDescent="0.25">
      <c r="D18132" s="27"/>
      <c r="M18132" s="17"/>
    </row>
    <row r="18133" spans="4:13" x14ac:dyDescent="0.25">
      <c r="D18133" s="27"/>
      <c r="M18133" s="17"/>
    </row>
    <row r="18134" spans="4:13" x14ac:dyDescent="0.25">
      <c r="D18134" s="27"/>
      <c r="M18134" s="17"/>
    </row>
    <row r="18135" spans="4:13" x14ac:dyDescent="0.25">
      <c r="D18135" s="27"/>
      <c r="M18135" s="17"/>
    </row>
    <row r="18136" spans="4:13" x14ac:dyDescent="0.25">
      <c r="D18136" s="27"/>
      <c r="M18136" s="17"/>
    </row>
    <row r="18137" spans="4:13" x14ac:dyDescent="0.25">
      <c r="D18137" s="27"/>
      <c r="M18137" s="17"/>
    </row>
    <row r="18138" spans="4:13" x14ac:dyDescent="0.25">
      <c r="D18138" s="27"/>
      <c r="M18138" s="17"/>
    </row>
    <row r="18139" spans="4:13" x14ac:dyDescent="0.25">
      <c r="D18139" s="27"/>
      <c r="M18139" s="17"/>
    </row>
    <row r="18140" spans="4:13" x14ac:dyDescent="0.25">
      <c r="D18140" s="27"/>
      <c r="M18140" s="17"/>
    </row>
    <row r="18141" spans="4:13" x14ac:dyDescent="0.25">
      <c r="D18141" s="27"/>
      <c r="M18141" s="17"/>
    </row>
    <row r="18142" spans="4:13" x14ac:dyDescent="0.25">
      <c r="D18142" s="27"/>
      <c r="M18142" s="17"/>
    </row>
    <row r="18143" spans="4:13" x14ac:dyDescent="0.25">
      <c r="D18143" s="27"/>
      <c r="M18143" s="17"/>
    </row>
    <row r="18144" spans="4:13" x14ac:dyDescent="0.25">
      <c r="D18144" s="27"/>
      <c r="M18144" s="17"/>
    </row>
    <row r="18145" spans="4:13" x14ac:dyDescent="0.25">
      <c r="D18145" s="27"/>
      <c r="M18145" s="17"/>
    </row>
    <row r="18146" spans="4:13" x14ac:dyDescent="0.25">
      <c r="D18146" s="27"/>
      <c r="M18146" s="17"/>
    </row>
    <row r="18147" spans="4:13" x14ac:dyDescent="0.25">
      <c r="D18147" s="27"/>
      <c r="M18147" s="17"/>
    </row>
    <row r="18148" spans="4:13" x14ac:dyDescent="0.25">
      <c r="D18148" s="27"/>
      <c r="M18148" s="17"/>
    </row>
    <row r="18149" spans="4:13" x14ac:dyDescent="0.25">
      <c r="D18149" s="27"/>
      <c r="M18149" s="17"/>
    </row>
    <row r="18150" spans="4:13" x14ac:dyDescent="0.25">
      <c r="D18150" s="27"/>
      <c r="M18150" s="17"/>
    </row>
    <row r="18151" spans="4:13" x14ac:dyDescent="0.25">
      <c r="D18151" s="27"/>
      <c r="M18151" s="17"/>
    </row>
    <row r="18152" spans="4:13" x14ac:dyDescent="0.25">
      <c r="D18152" s="27"/>
      <c r="M18152" s="17"/>
    </row>
    <row r="18153" spans="4:13" x14ac:dyDescent="0.25">
      <c r="D18153" s="27"/>
      <c r="M18153" s="17"/>
    </row>
    <row r="18154" spans="4:13" x14ac:dyDescent="0.25">
      <c r="D18154" s="27"/>
      <c r="M18154" s="17"/>
    </row>
    <row r="18155" spans="4:13" x14ac:dyDescent="0.25">
      <c r="D18155" s="27"/>
      <c r="M18155" s="17"/>
    </row>
    <row r="18156" spans="4:13" x14ac:dyDescent="0.25">
      <c r="D18156" s="27"/>
      <c r="M18156" s="17"/>
    </row>
    <row r="18157" spans="4:13" x14ac:dyDescent="0.25">
      <c r="D18157" s="27"/>
      <c r="M18157" s="17"/>
    </row>
    <row r="18158" spans="4:13" x14ac:dyDescent="0.25">
      <c r="D18158" s="27"/>
      <c r="M18158" s="17"/>
    </row>
    <row r="18159" spans="4:13" x14ac:dyDescent="0.25">
      <c r="D18159" s="27"/>
      <c r="M18159" s="17"/>
    </row>
    <row r="18160" spans="4:13" x14ac:dyDescent="0.25">
      <c r="D18160" s="27"/>
      <c r="M18160" s="17"/>
    </row>
    <row r="18161" spans="4:13" x14ac:dyDescent="0.25">
      <c r="D18161" s="27"/>
      <c r="M18161" s="17"/>
    </row>
    <row r="18162" spans="4:13" x14ac:dyDescent="0.25">
      <c r="D18162" s="27"/>
      <c r="M18162" s="17"/>
    </row>
    <row r="18163" spans="4:13" x14ac:dyDescent="0.25">
      <c r="D18163" s="27"/>
      <c r="M18163" s="17"/>
    </row>
    <row r="18164" spans="4:13" x14ac:dyDescent="0.25">
      <c r="D18164" s="27"/>
      <c r="M18164" s="17"/>
    </row>
    <row r="18165" spans="4:13" x14ac:dyDescent="0.25">
      <c r="D18165" s="27"/>
      <c r="M18165" s="17"/>
    </row>
    <row r="18166" spans="4:13" x14ac:dyDescent="0.25">
      <c r="D18166" s="27"/>
      <c r="M18166" s="17"/>
    </row>
    <row r="18167" spans="4:13" x14ac:dyDescent="0.25">
      <c r="D18167" s="27"/>
      <c r="M18167" s="17"/>
    </row>
    <row r="18168" spans="4:13" x14ac:dyDescent="0.25">
      <c r="D18168" s="27"/>
      <c r="M18168" s="17"/>
    </row>
    <row r="18169" spans="4:13" x14ac:dyDescent="0.25">
      <c r="D18169" s="27"/>
      <c r="M18169" s="17"/>
    </row>
    <row r="18170" spans="4:13" x14ac:dyDescent="0.25">
      <c r="D18170" s="27"/>
      <c r="M18170" s="17"/>
    </row>
    <row r="18171" spans="4:13" x14ac:dyDescent="0.25">
      <c r="D18171" s="27"/>
      <c r="M18171" s="17"/>
    </row>
    <row r="18172" spans="4:13" x14ac:dyDescent="0.25">
      <c r="D18172" s="27"/>
      <c r="M18172" s="17"/>
    </row>
    <row r="18173" spans="4:13" x14ac:dyDescent="0.25">
      <c r="D18173" s="27"/>
      <c r="M18173" s="17"/>
    </row>
    <row r="18174" spans="4:13" x14ac:dyDescent="0.25">
      <c r="D18174" s="27"/>
      <c r="M18174" s="17"/>
    </row>
    <row r="18175" spans="4:13" x14ac:dyDescent="0.25">
      <c r="D18175" s="27"/>
      <c r="M18175" s="17"/>
    </row>
    <row r="18176" spans="4:13" x14ac:dyDescent="0.25">
      <c r="D18176" s="27"/>
      <c r="M18176" s="17"/>
    </row>
    <row r="18177" spans="4:13" x14ac:dyDescent="0.25">
      <c r="D18177" s="27"/>
      <c r="M18177" s="17"/>
    </row>
    <row r="18178" spans="4:13" x14ac:dyDescent="0.25">
      <c r="D18178" s="27"/>
      <c r="M18178" s="17"/>
    </row>
    <row r="18179" spans="4:13" x14ac:dyDescent="0.25">
      <c r="D18179" s="27"/>
      <c r="M18179" s="17"/>
    </row>
    <row r="18180" spans="4:13" x14ac:dyDescent="0.25">
      <c r="D18180" s="27"/>
      <c r="M18180" s="17"/>
    </row>
    <row r="18181" spans="4:13" x14ac:dyDescent="0.25">
      <c r="D18181" s="27"/>
      <c r="M18181" s="17"/>
    </row>
    <row r="18182" spans="4:13" x14ac:dyDescent="0.25">
      <c r="D18182" s="27"/>
      <c r="M18182" s="17"/>
    </row>
    <row r="18183" spans="4:13" x14ac:dyDescent="0.25">
      <c r="D18183" s="27"/>
      <c r="M18183" s="17"/>
    </row>
    <row r="18184" spans="4:13" x14ac:dyDescent="0.25">
      <c r="D18184" s="27"/>
      <c r="M18184" s="17"/>
    </row>
    <row r="18185" spans="4:13" x14ac:dyDescent="0.25">
      <c r="D18185" s="27"/>
      <c r="M18185" s="17"/>
    </row>
    <row r="18186" spans="4:13" x14ac:dyDescent="0.25">
      <c r="D18186" s="27"/>
      <c r="M18186" s="17"/>
    </row>
    <row r="18187" spans="4:13" x14ac:dyDescent="0.25">
      <c r="D18187" s="27"/>
      <c r="M18187" s="17"/>
    </row>
    <row r="18188" spans="4:13" x14ac:dyDescent="0.25">
      <c r="D18188" s="27"/>
      <c r="M18188" s="17"/>
    </row>
    <row r="18189" spans="4:13" x14ac:dyDescent="0.25">
      <c r="D18189" s="27"/>
      <c r="M18189" s="17"/>
    </row>
    <row r="18190" spans="4:13" x14ac:dyDescent="0.25">
      <c r="D18190" s="27"/>
      <c r="M18190" s="17"/>
    </row>
    <row r="18191" spans="4:13" x14ac:dyDescent="0.25">
      <c r="D18191" s="27"/>
      <c r="M18191" s="17"/>
    </row>
    <row r="18192" spans="4:13" x14ac:dyDescent="0.25">
      <c r="D18192" s="27"/>
      <c r="M18192" s="17"/>
    </row>
    <row r="18193" spans="4:13" x14ac:dyDescent="0.25">
      <c r="D18193" s="27"/>
      <c r="M18193" s="17"/>
    </row>
    <row r="18194" spans="4:13" x14ac:dyDescent="0.25">
      <c r="D18194" s="27"/>
      <c r="M18194" s="17"/>
    </row>
    <row r="18195" spans="4:13" x14ac:dyDescent="0.25">
      <c r="D18195" s="27"/>
      <c r="M18195" s="17"/>
    </row>
    <row r="18196" spans="4:13" x14ac:dyDescent="0.25">
      <c r="D18196" s="27"/>
      <c r="M18196" s="17"/>
    </row>
    <row r="18197" spans="4:13" x14ac:dyDescent="0.25">
      <c r="D18197" s="27"/>
      <c r="M18197" s="17"/>
    </row>
    <row r="18198" spans="4:13" x14ac:dyDescent="0.25">
      <c r="D18198" s="27"/>
      <c r="M18198" s="17"/>
    </row>
    <row r="18199" spans="4:13" x14ac:dyDescent="0.25">
      <c r="D18199" s="27"/>
      <c r="M18199" s="17"/>
    </row>
    <row r="18200" spans="4:13" x14ac:dyDescent="0.25">
      <c r="D18200" s="27"/>
      <c r="M18200" s="17"/>
    </row>
    <row r="18201" spans="4:13" x14ac:dyDescent="0.25">
      <c r="D18201" s="27"/>
      <c r="M18201" s="17"/>
    </row>
    <row r="18202" spans="4:13" x14ac:dyDescent="0.25">
      <c r="D18202" s="27"/>
      <c r="M18202" s="17"/>
    </row>
    <row r="18203" spans="4:13" x14ac:dyDescent="0.25">
      <c r="D18203" s="27"/>
      <c r="M18203" s="17"/>
    </row>
    <row r="18204" spans="4:13" x14ac:dyDescent="0.25">
      <c r="D18204" s="27"/>
      <c r="M18204" s="17"/>
    </row>
    <row r="18205" spans="4:13" x14ac:dyDescent="0.25">
      <c r="D18205" s="27"/>
      <c r="M18205" s="17"/>
    </row>
    <row r="18206" spans="4:13" x14ac:dyDescent="0.25">
      <c r="D18206" s="27"/>
      <c r="M18206" s="17"/>
    </row>
    <row r="18207" spans="4:13" x14ac:dyDescent="0.25">
      <c r="D18207" s="27"/>
      <c r="M18207" s="17"/>
    </row>
    <row r="18208" spans="4:13" x14ac:dyDescent="0.25">
      <c r="D18208" s="27"/>
      <c r="M18208" s="17"/>
    </row>
    <row r="18209" spans="4:13" x14ac:dyDescent="0.25">
      <c r="D18209" s="27"/>
      <c r="M18209" s="17"/>
    </row>
    <row r="18210" spans="4:13" x14ac:dyDescent="0.25">
      <c r="D18210" s="27"/>
      <c r="M18210" s="17"/>
    </row>
    <row r="18211" spans="4:13" x14ac:dyDescent="0.25">
      <c r="D18211" s="27"/>
      <c r="M18211" s="17"/>
    </row>
    <row r="18212" spans="4:13" x14ac:dyDescent="0.25">
      <c r="D18212" s="27"/>
      <c r="M18212" s="17"/>
    </row>
    <row r="18213" spans="4:13" x14ac:dyDescent="0.25">
      <c r="D18213" s="27"/>
      <c r="M18213" s="17"/>
    </row>
    <row r="18214" spans="4:13" x14ac:dyDescent="0.25">
      <c r="D18214" s="27"/>
      <c r="M18214" s="17"/>
    </row>
    <row r="18215" spans="4:13" x14ac:dyDescent="0.25">
      <c r="D18215" s="27"/>
      <c r="M18215" s="17"/>
    </row>
    <row r="18216" spans="4:13" x14ac:dyDescent="0.25">
      <c r="D18216" s="27"/>
      <c r="M18216" s="17"/>
    </row>
    <row r="18217" spans="4:13" x14ac:dyDescent="0.25">
      <c r="D18217" s="27"/>
      <c r="M18217" s="17"/>
    </row>
    <row r="18218" spans="4:13" x14ac:dyDescent="0.25">
      <c r="D18218" s="27"/>
      <c r="M18218" s="17"/>
    </row>
    <row r="18219" spans="4:13" x14ac:dyDescent="0.25">
      <c r="D18219" s="27"/>
      <c r="M18219" s="17"/>
    </row>
    <row r="18220" spans="4:13" x14ac:dyDescent="0.25">
      <c r="D18220" s="27"/>
      <c r="M18220" s="17"/>
    </row>
    <row r="18221" spans="4:13" x14ac:dyDescent="0.25">
      <c r="D18221" s="27"/>
      <c r="M18221" s="17"/>
    </row>
    <row r="18222" spans="4:13" x14ac:dyDescent="0.25">
      <c r="D18222" s="27"/>
      <c r="M18222" s="17"/>
    </row>
    <row r="18223" spans="4:13" x14ac:dyDescent="0.25">
      <c r="D18223" s="27"/>
      <c r="M18223" s="17"/>
    </row>
    <row r="18224" spans="4:13" x14ac:dyDescent="0.25">
      <c r="D18224" s="27"/>
      <c r="M18224" s="17"/>
    </row>
    <row r="18225" spans="4:13" x14ac:dyDescent="0.25">
      <c r="D18225" s="27"/>
      <c r="M18225" s="17"/>
    </row>
    <row r="18226" spans="4:13" x14ac:dyDescent="0.25">
      <c r="D18226" s="27"/>
      <c r="M18226" s="17"/>
    </row>
    <row r="18227" spans="4:13" x14ac:dyDescent="0.25">
      <c r="D18227" s="27"/>
      <c r="M18227" s="17"/>
    </row>
    <row r="18228" spans="4:13" x14ac:dyDescent="0.25">
      <c r="D18228" s="27"/>
      <c r="M18228" s="17"/>
    </row>
    <row r="18229" spans="4:13" x14ac:dyDescent="0.25">
      <c r="D18229" s="27"/>
      <c r="M18229" s="17"/>
    </row>
    <row r="18230" spans="4:13" x14ac:dyDescent="0.25">
      <c r="D18230" s="27"/>
      <c r="M18230" s="17"/>
    </row>
    <row r="18231" spans="4:13" x14ac:dyDescent="0.25">
      <c r="D18231" s="27"/>
      <c r="M18231" s="17"/>
    </row>
    <row r="18232" spans="4:13" x14ac:dyDescent="0.25">
      <c r="D18232" s="27"/>
      <c r="M18232" s="17"/>
    </row>
    <row r="18233" spans="4:13" x14ac:dyDescent="0.25">
      <c r="D18233" s="27"/>
      <c r="M18233" s="17"/>
    </row>
    <row r="18234" spans="4:13" x14ac:dyDescent="0.25">
      <c r="D18234" s="27"/>
      <c r="M18234" s="17"/>
    </row>
    <row r="18235" spans="4:13" x14ac:dyDescent="0.25">
      <c r="D18235" s="27"/>
      <c r="M18235" s="17"/>
    </row>
    <row r="18236" spans="4:13" x14ac:dyDescent="0.25">
      <c r="D18236" s="27"/>
      <c r="M18236" s="17"/>
    </row>
    <row r="18237" spans="4:13" x14ac:dyDescent="0.25">
      <c r="D18237" s="27"/>
      <c r="M18237" s="17"/>
    </row>
    <row r="18238" spans="4:13" x14ac:dyDescent="0.25">
      <c r="D18238" s="27"/>
      <c r="M18238" s="17"/>
    </row>
    <row r="18239" spans="4:13" x14ac:dyDescent="0.25">
      <c r="D18239" s="27"/>
      <c r="M18239" s="17"/>
    </row>
    <row r="18240" spans="4:13" x14ac:dyDescent="0.25">
      <c r="D18240" s="27"/>
      <c r="M18240" s="17"/>
    </row>
    <row r="18241" spans="4:13" x14ac:dyDescent="0.25">
      <c r="D18241" s="27"/>
      <c r="M18241" s="17"/>
    </row>
    <row r="18242" spans="4:13" x14ac:dyDescent="0.25">
      <c r="D18242" s="27"/>
      <c r="M18242" s="17"/>
    </row>
    <row r="18243" spans="4:13" x14ac:dyDescent="0.25">
      <c r="D18243" s="27"/>
      <c r="M18243" s="17"/>
    </row>
    <row r="18244" spans="4:13" x14ac:dyDescent="0.25">
      <c r="D18244" s="27"/>
      <c r="M18244" s="17"/>
    </row>
    <row r="18245" spans="4:13" x14ac:dyDescent="0.25">
      <c r="D18245" s="27"/>
      <c r="M18245" s="17"/>
    </row>
    <row r="18246" spans="4:13" x14ac:dyDescent="0.25">
      <c r="D18246" s="27"/>
      <c r="M18246" s="17"/>
    </row>
    <row r="18247" spans="4:13" x14ac:dyDescent="0.25">
      <c r="D18247" s="27"/>
      <c r="M18247" s="17"/>
    </row>
    <row r="18248" spans="4:13" x14ac:dyDescent="0.25">
      <c r="D18248" s="27"/>
      <c r="M18248" s="17"/>
    </row>
    <row r="18249" spans="4:13" x14ac:dyDescent="0.25">
      <c r="D18249" s="27"/>
      <c r="M18249" s="17"/>
    </row>
    <row r="18250" spans="4:13" x14ac:dyDescent="0.25">
      <c r="D18250" s="27"/>
      <c r="M18250" s="17"/>
    </row>
    <row r="18251" spans="4:13" x14ac:dyDescent="0.25">
      <c r="D18251" s="27"/>
      <c r="M18251" s="17"/>
    </row>
    <row r="18252" spans="4:13" x14ac:dyDescent="0.25">
      <c r="D18252" s="27"/>
      <c r="M18252" s="17"/>
    </row>
    <row r="18253" spans="4:13" x14ac:dyDescent="0.25">
      <c r="D18253" s="27"/>
      <c r="M18253" s="17"/>
    </row>
    <row r="18254" spans="4:13" x14ac:dyDescent="0.25">
      <c r="D18254" s="27"/>
      <c r="M18254" s="17"/>
    </row>
    <row r="18255" spans="4:13" x14ac:dyDescent="0.25">
      <c r="D18255" s="27"/>
      <c r="M18255" s="17"/>
    </row>
    <row r="18256" spans="4:13" x14ac:dyDescent="0.25">
      <c r="D18256" s="27"/>
      <c r="M18256" s="17"/>
    </row>
    <row r="18257" spans="4:13" x14ac:dyDescent="0.25">
      <c r="D18257" s="27"/>
      <c r="M18257" s="17"/>
    </row>
    <row r="18258" spans="4:13" x14ac:dyDescent="0.25">
      <c r="D18258" s="27"/>
      <c r="M18258" s="17"/>
    </row>
    <row r="18259" spans="4:13" x14ac:dyDescent="0.25">
      <c r="D18259" s="27"/>
      <c r="M18259" s="17"/>
    </row>
    <row r="18260" spans="4:13" x14ac:dyDescent="0.25">
      <c r="D18260" s="27"/>
      <c r="M18260" s="17"/>
    </row>
    <row r="18261" spans="4:13" x14ac:dyDescent="0.25">
      <c r="D18261" s="27"/>
      <c r="M18261" s="17"/>
    </row>
    <row r="18262" spans="4:13" x14ac:dyDescent="0.25">
      <c r="D18262" s="27"/>
      <c r="M18262" s="17"/>
    </row>
    <row r="18263" spans="4:13" x14ac:dyDescent="0.25">
      <c r="D18263" s="27"/>
      <c r="M18263" s="17"/>
    </row>
    <row r="18264" spans="4:13" x14ac:dyDescent="0.25">
      <c r="D18264" s="27"/>
      <c r="M18264" s="17"/>
    </row>
    <row r="18265" spans="4:13" x14ac:dyDescent="0.25">
      <c r="D18265" s="27"/>
      <c r="M18265" s="17"/>
    </row>
    <row r="18266" spans="4:13" x14ac:dyDescent="0.25">
      <c r="D18266" s="27"/>
      <c r="M18266" s="17"/>
    </row>
    <row r="18267" spans="4:13" x14ac:dyDescent="0.25">
      <c r="D18267" s="27"/>
      <c r="M18267" s="17"/>
    </row>
    <row r="18268" spans="4:13" x14ac:dyDescent="0.25">
      <c r="D18268" s="27"/>
      <c r="M18268" s="17"/>
    </row>
    <row r="18269" spans="4:13" x14ac:dyDescent="0.25">
      <c r="D18269" s="27"/>
      <c r="M18269" s="17"/>
    </row>
    <row r="18270" spans="4:13" x14ac:dyDescent="0.25">
      <c r="D18270" s="27"/>
      <c r="M18270" s="17"/>
    </row>
    <row r="18271" spans="4:13" x14ac:dyDescent="0.25">
      <c r="D18271" s="27"/>
      <c r="M18271" s="17"/>
    </row>
    <row r="18272" spans="4:13" x14ac:dyDescent="0.25">
      <c r="D18272" s="27"/>
      <c r="M18272" s="17"/>
    </row>
    <row r="18273" spans="4:13" x14ac:dyDescent="0.25">
      <c r="D18273" s="27"/>
      <c r="M18273" s="17"/>
    </row>
    <row r="18274" spans="4:13" x14ac:dyDescent="0.25">
      <c r="D18274" s="27"/>
      <c r="M18274" s="17"/>
    </row>
    <row r="18275" spans="4:13" x14ac:dyDescent="0.25">
      <c r="D18275" s="27"/>
      <c r="M18275" s="17"/>
    </row>
    <row r="18276" spans="4:13" x14ac:dyDescent="0.25">
      <c r="D18276" s="27"/>
      <c r="M18276" s="17"/>
    </row>
    <row r="18277" spans="4:13" x14ac:dyDescent="0.25">
      <c r="D18277" s="27"/>
      <c r="M18277" s="17"/>
    </row>
    <row r="18278" spans="4:13" x14ac:dyDescent="0.25">
      <c r="D18278" s="27"/>
      <c r="M18278" s="17"/>
    </row>
    <row r="18279" spans="4:13" x14ac:dyDescent="0.25">
      <c r="D18279" s="27"/>
      <c r="M18279" s="17"/>
    </row>
    <row r="18280" spans="4:13" x14ac:dyDescent="0.25">
      <c r="D18280" s="27"/>
      <c r="M18280" s="17"/>
    </row>
    <row r="18281" spans="4:13" x14ac:dyDescent="0.25">
      <c r="D18281" s="27"/>
      <c r="M18281" s="17"/>
    </row>
    <row r="18282" spans="4:13" x14ac:dyDescent="0.25">
      <c r="D18282" s="27"/>
      <c r="M18282" s="17"/>
    </row>
    <row r="18283" spans="4:13" x14ac:dyDescent="0.25">
      <c r="D18283" s="27"/>
      <c r="M18283" s="17"/>
    </row>
    <row r="18284" spans="4:13" x14ac:dyDescent="0.25">
      <c r="D18284" s="27"/>
      <c r="M18284" s="17"/>
    </row>
    <row r="18285" spans="4:13" x14ac:dyDescent="0.25">
      <c r="D18285" s="27"/>
      <c r="M18285" s="17"/>
    </row>
    <row r="18286" spans="4:13" x14ac:dyDescent="0.25">
      <c r="D18286" s="27"/>
      <c r="M18286" s="17"/>
    </row>
    <row r="18287" spans="4:13" x14ac:dyDescent="0.25">
      <c r="D18287" s="27"/>
      <c r="M18287" s="17"/>
    </row>
    <row r="18288" spans="4:13" x14ac:dyDescent="0.25">
      <c r="D18288" s="27"/>
      <c r="M18288" s="17"/>
    </row>
    <row r="18289" spans="4:13" x14ac:dyDescent="0.25">
      <c r="D18289" s="27"/>
      <c r="M18289" s="17"/>
    </row>
    <row r="18290" spans="4:13" x14ac:dyDescent="0.25">
      <c r="D18290" s="27"/>
      <c r="M18290" s="17"/>
    </row>
    <row r="18291" spans="4:13" x14ac:dyDescent="0.25">
      <c r="D18291" s="27"/>
      <c r="M18291" s="17"/>
    </row>
    <row r="18292" spans="4:13" x14ac:dyDescent="0.25">
      <c r="D18292" s="27"/>
      <c r="M18292" s="17"/>
    </row>
    <row r="18293" spans="4:13" x14ac:dyDescent="0.25">
      <c r="D18293" s="27"/>
      <c r="M18293" s="17"/>
    </row>
    <row r="18294" spans="4:13" x14ac:dyDescent="0.25">
      <c r="D18294" s="27"/>
      <c r="M18294" s="17"/>
    </row>
    <row r="18295" spans="4:13" x14ac:dyDescent="0.25">
      <c r="D18295" s="27"/>
      <c r="M18295" s="17"/>
    </row>
    <row r="18296" spans="4:13" x14ac:dyDescent="0.25">
      <c r="D18296" s="27"/>
      <c r="M18296" s="17"/>
    </row>
    <row r="18297" spans="4:13" x14ac:dyDescent="0.25">
      <c r="D18297" s="27"/>
      <c r="M18297" s="17"/>
    </row>
    <row r="18298" spans="4:13" x14ac:dyDescent="0.25">
      <c r="D18298" s="27"/>
      <c r="M18298" s="17"/>
    </row>
    <row r="18299" spans="4:13" x14ac:dyDescent="0.25">
      <c r="D18299" s="27"/>
      <c r="M18299" s="17"/>
    </row>
    <row r="18300" spans="4:13" x14ac:dyDescent="0.25">
      <c r="D18300" s="27"/>
      <c r="M18300" s="17"/>
    </row>
    <row r="18301" spans="4:13" x14ac:dyDescent="0.25">
      <c r="D18301" s="27"/>
      <c r="M18301" s="17"/>
    </row>
    <row r="18302" spans="4:13" x14ac:dyDescent="0.25">
      <c r="D18302" s="27"/>
      <c r="M18302" s="17"/>
    </row>
    <row r="18303" spans="4:13" x14ac:dyDescent="0.25">
      <c r="D18303" s="27"/>
      <c r="M18303" s="17"/>
    </row>
    <row r="18304" spans="4:13" x14ac:dyDescent="0.25">
      <c r="D18304" s="27"/>
      <c r="M18304" s="17"/>
    </row>
    <row r="18305" spans="4:13" x14ac:dyDescent="0.25">
      <c r="D18305" s="27"/>
      <c r="M18305" s="17"/>
    </row>
    <row r="18306" spans="4:13" x14ac:dyDescent="0.25">
      <c r="D18306" s="27"/>
      <c r="M18306" s="17"/>
    </row>
    <row r="18307" spans="4:13" x14ac:dyDescent="0.25">
      <c r="D18307" s="27"/>
      <c r="M18307" s="17"/>
    </row>
    <row r="18308" spans="4:13" x14ac:dyDescent="0.25">
      <c r="D18308" s="27"/>
      <c r="M18308" s="17"/>
    </row>
    <row r="18309" spans="4:13" x14ac:dyDescent="0.25">
      <c r="D18309" s="27"/>
      <c r="M18309" s="17"/>
    </row>
    <row r="18310" spans="4:13" x14ac:dyDescent="0.25">
      <c r="D18310" s="27"/>
      <c r="M18310" s="17"/>
    </row>
    <row r="18311" spans="4:13" x14ac:dyDescent="0.25">
      <c r="D18311" s="27"/>
      <c r="M18311" s="17"/>
    </row>
    <row r="18312" spans="4:13" x14ac:dyDescent="0.25">
      <c r="D18312" s="27"/>
      <c r="M18312" s="17"/>
    </row>
    <row r="18313" spans="4:13" x14ac:dyDescent="0.25">
      <c r="D18313" s="27"/>
      <c r="M18313" s="17"/>
    </row>
    <row r="18314" spans="4:13" x14ac:dyDescent="0.25">
      <c r="D18314" s="27"/>
      <c r="M18314" s="17"/>
    </row>
    <row r="18315" spans="4:13" x14ac:dyDescent="0.25">
      <c r="D18315" s="27"/>
      <c r="M18315" s="17"/>
    </row>
    <row r="18316" spans="4:13" x14ac:dyDescent="0.25">
      <c r="D18316" s="27"/>
      <c r="M18316" s="17"/>
    </row>
    <row r="18317" spans="4:13" x14ac:dyDescent="0.25">
      <c r="D18317" s="27"/>
      <c r="M18317" s="17"/>
    </row>
    <row r="18318" spans="4:13" x14ac:dyDescent="0.25">
      <c r="D18318" s="27"/>
      <c r="M18318" s="17"/>
    </row>
    <row r="18319" spans="4:13" x14ac:dyDescent="0.25">
      <c r="D18319" s="27"/>
      <c r="M18319" s="17"/>
    </row>
    <row r="18320" spans="4:13" x14ac:dyDescent="0.25">
      <c r="D18320" s="27"/>
      <c r="M18320" s="17"/>
    </row>
    <row r="18321" spans="4:13" x14ac:dyDescent="0.25">
      <c r="D18321" s="27"/>
      <c r="M18321" s="17"/>
    </row>
    <row r="18322" spans="4:13" x14ac:dyDescent="0.25">
      <c r="D18322" s="27"/>
      <c r="M18322" s="17"/>
    </row>
    <row r="18323" spans="4:13" x14ac:dyDescent="0.25">
      <c r="D18323" s="27"/>
      <c r="M18323" s="17"/>
    </row>
    <row r="18324" spans="4:13" x14ac:dyDescent="0.25">
      <c r="D18324" s="27"/>
      <c r="M18324" s="17"/>
    </row>
    <row r="18325" spans="4:13" x14ac:dyDescent="0.25">
      <c r="D18325" s="27"/>
      <c r="M18325" s="17"/>
    </row>
    <row r="18326" spans="4:13" x14ac:dyDescent="0.25">
      <c r="D18326" s="27"/>
      <c r="M18326" s="17"/>
    </row>
    <row r="18327" spans="4:13" x14ac:dyDescent="0.25">
      <c r="D18327" s="27"/>
      <c r="M18327" s="17"/>
    </row>
    <row r="18328" spans="4:13" x14ac:dyDescent="0.25">
      <c r="D18328" s="27"/>
      <c r="M18328" s="17"/>
    </row>
    <row r="18329" spans="4:13" x14ac:dyDescent="0.25">
      <c r="D18329" s="27"/>
      <c r="M18329" s="17"/>
    </row>
    <row r="18330" spans="4:13" x14ac:dyDescent="0.25">
      <c r="D18330" s="27"/>
      <c r="M18330" s="17"/>
    </row>
    <row r="18331" spans="4:13" x14ac:dyDescent="0.25">
      <c r="D18331" s="27"/>
      <c r="M18331" s="17"/>
    </row>
    <row r="18332" spans="4:13" x14ac:dyDescent="0.25">
      <c r="D18332" s="27"/>
      <c r="M18332" s="17"/>
    </row>
    <row r="18333" spans="4:13" x14ac:dyDescent="0.25">
      <c r="D18333" s="27"/>
      <c r="M18333" s="17"/>
    </row>
    <row r="18334" spans="4:13" x14ac:dyDescent="0.25">
      <c r="D18334" s="27"/>
      <c r="M18334" s="17"/>
    </row>
    <row r="18335" spans="4:13" x14ac:dyDescent="0.25">
      <c r="D18335" s="27"/>
      <c r="M18335" s="17"/>
    </row>
    <row r="18336" spans="4:13" x14ac:dyDescent="0.25">
      <c r="D18336" s="27"/>
      <c r="M18336" s="17"/>
    </row>
    <row r="18337" spans="4:13" x14ac:dyDescent="0.25">
      <c r="D18337" s="27"/>
      <c r="M18337" s="17"/>
    </row>
    <row r="18338" spans="4:13" x14ac:dyDescent="0.25">
      <c r="D18338" s="27"/>
      <c r="M18338" s="17"/>
    </row>
    <row r="18339" spans="4:13" x14ac:dyDescent="0.25">
      <c r="D18339" s="27"/>
      <c r="M18339" s="17"/>
    </row>
    <row r="18340" spans="4:13" x14ac:dyDescent="0.25">
      <c r="D18340" s="27"/>
      <c r="M18340" s="17"/>
    </row>
    <row r="18341" spans="4:13" x14ac:dyDescent="0.25">
      <c r="D18341" s="27"/>
      <c r="M18341" s="17"/>
    </row>
    <row r="18342" spans="4:13" x14ac:dyDescent="0.25">
      <c r="D18342" s="27"/>
      <c r="M18342" s="17"/>
    </row>
    <row r="18343" spans="4:13" x14ac:dyDescent="0.25">
      <c r="D18343" s="27"/>
      <c r="M18343" s="17"/>
    </row>
    <row r="18344" spans="4:13" x14ac:dyDescent="0.25">
      <c r="D18344" s="27"/>
      <c r="M18344" s="17"/>
    </row>
    <row r="18345" spans="4:13" x14ac:dyDescent="0.25">
      <c r="D18345" s="27"/>
      <c r="M18345" s="17"/>
    </row>
    <row r="18346" spans="4:13" x14ac:dyDescent="0.25">
      <c r="D18346" s="27"/>
      <c r="M18346" s="17"/>
    </row>
    <row r="18347" spans="4:13" x14ac:dyDescent="0.25">
      <c r="D18347" s="27"/>
      <c r="M18347" s="17"/>
    </row>
    <row r="18348" spans="4:13" x14ac:dyDescent="0.25">
      <c r="D18348" s="27"/>
      <c r="M18348" s="17"/>
    </row>
    <row r="18349" spans="4:13" x14ac:dyDescent="0.25">
      <c r="D18349" s="27"/>
      <c r="M18349" s="17"/>
    </row>
    <row r="18350" spans="4:13" x14ac:dyDescent="0.25">
      <c r="D18350" s="27"/>
      <c r="M18350" s="17"/>
    </row>
    <row r="18351" spans="4:13" x14ac:dyDescent="0.25">
      <c r="D18351" s="27"/>
      <c r="M18351" s="17"/>
    </row>
    <row r="18352" spans="4:13" x14ac:dyDescent="0.25">
      <c r="D18352" s="27"/>
      <c r="M18352" s="17"/>
    </row>
    <row r="18353" spans="4:13" x14ac:dyDescent="0.25">
      <c r="D18353" s="27"/>
      <c r="M18353" s="17"/>
    </row>
    <row r="18354" spans="4:13" x14ac:dyDescent="0.25">
      <c r="D18354" s="27"/>
      <c r="M18354" s="17"/>
    </row>
    <row r="18355" spans="4:13" x14ac:dyDescent="0.25">
      <c r="D18355" s="27"/>
      <c r="M18355" s="17"/>
    </row>
    <row r="18356" spans="4:13" x14ac:dyDescent="0.25">
      <c r="D18356" s="27"/>
      <c r="M18356" s="17"/>
    </row>
    <row r="18357" spans="4:13" x14ac:dyDescent="0.25">
      <c r="D18357" s="27"/>
      <c r="M18357" s="17"/>
    </row>
    <row r="18358" spans="4:13" x14ac:dyDescent="0.25">
      <c r="D18358" s="27"/>
      <c r="M18358" s="17"/>
    </row>
    <row r="18359" spans="4:13" x14ac:dyDescent="0.25">
      <c r="D18359" s="27"/>
      <c r="M18359" s="17"/>
    </row>
    <row r="18360" spans="4:13" x14ac:dyDescent="0.25">
      <c r="D18360" s="27"/>
      <c r="M18360" s="17"/>
    </row>
    <row r="18361" spans="4:13" x14ac:dyDescent="0.25">
      <c r="D18361" s="27"/>
      <c r="M18361" s="17"/>
    </row>
    <row r="18362" spans="4:13" x14ac:dyDescent="0.25">
      <c r="D18362" s="27"/>
      <c r="M18362" s="17"/>
    </row>
    <row r="18363" spans="4:13" x14ac:dyDescent="0.25">
      <c r="D18363" s="27"/>
      <c r="M18363" s="17"/>
    </row>
    <row r="18364" spans="4:13" x14ac:dyDescent="0.25">
      <c r="D18364" s="27"/>
      <c r="M18364" s="17"/>
    </row>
    <row r="18365" spans="4:13" x14ac:dyDescent="0.25">
      <c r="D18365" s="27"/>
      <c r="M18365" s="17"/>
    </row>
    <row r="18366" spans="4:13" x14ac:dyDescent="0.25">
      <c r="D18366" s="27"/>
      <c r="M18366" s="17"/>
    </row>
    <row r="18367" spans="4:13" x14ac:dyDescent="0.25">
      <c r="D18367" s="27"/>
      <c r="M18367" s="17"/>
    </row>
    <row r="18368" spans="4:13" x14ac:dyDescent="0.25">
      <c r="D18368" s="27"/>
      <c r="M18368" s="17"/>
    </row>
    <row r="18369" spans="4:13" x14ac:dyDescent="0.25">
      <c r="D18369" s="27"/>
      <c r="M18369" s="17"/>
    </row>
    <row r="18370" spans="4:13" x14ac:dyDescent="0.25">
      <c r="D18370" s="27"/>
      <c r="M18370" s="17"/>
    </row>
    <row r="18371" spans="4:13" x14ac:dyDescent="0.25">
      <c r="D18371" s="27"/>
      <c r="M18371" s="17"/>
    </row>
    <row r="18372" spans="4:13" x14ac:dyDescent="0.25">
      <c r="D18372" s="27"/>
      <c r="M18372" s="17"/>
    </row>
    <row r="18373" spans="4:13" x14ac:dyDescent="0.25">
      <c r="D18373" s="27"/>
      <c r="M18373" s="17"/>
    </row>
    <row r="18374" spans="4:13" x14ac:dyDescent="0.25">
      <c r="D18374" s="27"/>
      <c r="M18374" s="17"/>
    </row>
    <row r="18375" spans="4:13" x14ac:dyDescent="0.25">
      <c r="D18375" s="27"/>
      <c r="M18375" s="17"/>
    </row>
    <row r="18376" spans="4:13" x14ac:dyDescent="0.25">
      <c r="D18376" s="27"/>
      <c r="M18376" s="17"/>
    </row>
    <row r="18377" spans="4:13" x14ac:dyDescent="0.25">
      <c r="D18377" s="27"/>
      <c r="M18377" s="17"/>
    </row>
    <row r="18378" spans="4:13" x14ac:dyDescent="0.25">
      <c r="D18378" s="27"/>
      <c r="M18378" s="17"/>
    </row>
    <row r="18379" spans="4:13" x14ac:dyDescent="0.25">
      <c r="D18379" s="27"/>
      <c r="M18379" s="17"/>
    </row>
    <row r="18380" spans="4:13" x14ac:dyDescent="0.25">
      <c r="D18380" s="27"/>
      <c r="M18380" s="17"/>
    </row>
    <row r="18381" spans="4:13" x14ac:dyDescent="0.25">
      <c r="D18381" s="27"/>
      <c r="M18381" s="17"/>
    </row>
    <row r="18382" spans="4:13" x14ac:dyDescent="0.25">
      <c r="D18382" s="27"/>
      <c r="M18382" s="17"/>
    </row>
    <row r="18383" spans="4:13" x14ac:dyDescent="0.25">
      <c r="D18383" s="27"/>
      <c r="M18383" s="17"/>
    </row>
    <row r="18384" spans="4:13" x14ac:dyDescent="0.25">
      <c r="D18384" s="27"/>
      <c r="M18384" s="17"/>
    </row>
    <row r="18385" spans="4:13" x14ac:dyDescent="0.25">
      <c r="D18385" s="27"/>
      <c r="M18385" s="17"/>
    </row>
    <row r="18386" spans="4:13" x14ac:dyDescent="0.25">
      <c r="D18386" s="27"/>
      <c r="M18386" s="17"/>
    </row>
    <row r="18387" spans="4:13" x14ac:dyDescent="0.25">
      <c r="D18387" s="27"/>
      <c r="M18387" s="17"/>
    </row>
    <row r="18388" spans="4:13" x14ac:dyDescent="0.25">
      <c r="D18388" s="27"/>
      <c r="M18388" s="17"/>
    </row>
    <row r="18389" spans="4:13" x14ac:dyDescent="0.25">
      <c r="D18389" s="27"/>
      <c r="M18389" s="17"/>
    </row>
    <row r="18390" spans="4:13" x14ac:dyDescent="0.25">
      <c r="D18390" s="27"/>
      <c r="M18390" s="17"/>
    </row>
    <row r="18391" spans="4:13" x14ac:dyDescent="0.25">
      <c r="D18391" s="27"/>
      <c r="M18391" s="17"/>
    </row>
    <row r="18392" spans="4:13" x14ac:dyDescent="0.25">
      <c r="D18392" s="27"/>
      <c r="M18392" s="17"/>
    </row>
    <row r="18393" spans="4:13" x14ac:dyDescent="0.25">
      <c r="D18393" s="27"/>
      <c r="M18393" s="17"/>
    </row>
    <row r="18394" spans="4:13" x14ac:dyDescent="0.25">
      <c r="D18394" s="27"/>
      <c r="M18394" s="17"/>
    </row>
    <row r="18395" spans="4:13" x14ac:dyDescent="0.25">
      <c r="D18395" s="27"/>
      <c r="M18395" s="17"/>
    </row>
    <row r="18396" spans="4:13" x14ac:dyDescent="0.25">
      <c r="D18396" s="27"/>
      <c r="M18396" s="17"/>
    </row>
    <row r="18397" spans="4:13" x14ac:dyDescent="0.25">
      <c r="D18397" s="27"/>
      <c r="M18397" s="17"/>
    </row>
    <row r="18398" spans="4:13" x14ac:dyDescent="0.25">
      <c r="D18398" s="27"/>
      <c r="M18398" s="17"/>
    </row>
    <row r="18399" spans="4:13" x14ac:dyDescent="0.25">
      <c r="D18399" s="27"/>
      <c r="M18399" s="17"/>
    </row>
    <row r="18400" spans="4:13" x14ac:dyDescent="0.25">
      <c r="D18400" s="27"/>
      <c r="M18400" s="17"/>
    </row>
    <row r="18401" spans="4:13" x14ac:dyDescent="0.25">
      <c r="D18401" s="27"/>
      <c r="M18401" s="17"/>
    </row>
    <row r="18402" spans="4:13" x14ac:dyDescent="0.25">
      <c r="D18402" s="27"/>
      <c r="M18402" s="17"/>
    </row>
    <row r="18403" spans="4:13" x14ac:dyDescent="0.25">
      <c r="D18403" s="27"/>
      <c r="M18403" s="17"/>
    </row>
    <row r="18404" spans="4:13" x14ac:dyDescent="0.25">
      <c r="D18404" s="27"/>
      <c r="M18404" s="17"/>
    </row>
    <row r="18405" spans="4:13" x14ac:dyDescent="0.25">
      <c r="D18405" s="27"/>
      <c r="M18405" s="17"/>
    </row>
    <row r="18406" spans="4:13" x14ac:dyDescent="0.25">
      <c r="D18406" s="27"/>
      <c r="M18406" s="17"/>
    </row>
    <row r="18407" spans="4:13" x14ac:dyDescent="0.25">
      <c r="D18407" s="27"/>
      <c r="M18407" s="17"/>
    </row>
    <row r="18408" spans="4:13" x14ac:dyDescent="0.25">
      <c r="D18408" s="27"/>
      <c r="M18408" s="17"/>
    </row>
    <row r="18409" spans="4:13" x14ac:dyDescent="0.25">
      <c r="D18409" s="27"/>
      <c r="M18409" s="17"/>
    </row>
    <row r="18410" spans="4:13" x14ac:dyDescent="0.25">
      <c r="D18410" s="27"/>
      <c r="M18410" s="17"/>
    </row>
    <row r="18411" spans="4:13" x14ac:dyDescent="0.25">
      <c r="D18411" s="27"/>
      <c r="M18411" s="17"/>
    </row>
    <row r="18412" spans="4:13" x14ac:dyDescent="0.25">
      <c r="D18412" s="27"/>
      <c r="M18412" s="17"/>
    </row>
    <row r="18413" spans="4:13" x14ac:dyDescent="0.25">
      <c r="D18413" s="27"/>
      <c r="M18413" s="17"/>
    </row>
    <row r="18414" spans="4:13" x14ac:dyDescent="0.25">
      <c r="D18414" s="27"/>
      <c r="M18414" s="17"/>
    </row>
    <row r="18415" spans="4:13" x14ac:dyDescent="0.25">
      <c r="D18415" s="27"/>
      <c r="M18415" s="17"/>
    </row>
    <row r="18416" spans="4:13" x14ac:dyDescent="0.25">
      <c r="D18416" s="27"/>
      <c r="M18416" s="17"/>
    </row>
    <row r="18417" spans="4:13" x14ac:dyDescent="0.25">
      <c r="D18417" s="27"/>
      <c r="M18417" s="17"/>
    </row>
    <row r="18418" spans="4:13" x14ac:dyDescent="0.25">
      <c r="D18418" s="27"/>
      <c r="M18418" s="17"/>
    </row>
    <row r="18419" spans="4:13" x14ac:dyDescent="0.25">
      <c r="D18419" s="27"/>
      <c r="M18419" s="17"/>
    </row>
    <row r="18420" spans="4:13" x14ac:dyDescent="0.25">
      <c r="D18420" s="27"/>
      <c r="M18420" s="17"/>
    </row>
    <row r="18421" spans="4:13" x14ac:dyDescent="0.25">
      <c r="D18421" s="27"/>
      <c r="M18421" s="17"/>
    </row>
    <row r="18422" spans="4:13" x14ac:dyDescent="0.25">
      <c r="D18422" s="27"/>
      <c r="M18422" s="17"/>
    </row>
    <row r="18423" spans="4:13" x14ac:dyDescent="0.25">
      <c r="D18423" s="27"/>
      <c r="M18423" s="17"/>
    </row>
    <row r="18424" spans="4:13" x14ac:dyDescent="0.25">
      <c r="D18424" s="27"/>
      <c r="M18424" s="17"/>
    </row>
    <row r="18425" spans="4:13" x14ac:dyDescent="0.25">
      <c r="D18425" s="27"/>
      <c r="M18425" s="17"/>
    </row>
    <row r="18426" spans="4:13" x14ac:dyDescent="0.25">
      <c r="D18426" s="27"/>
      <c r="M18426" s="17"/>
    </row>
    <row r="18427" spans="4:13" x14ac:dyDescent="0.25">
      <c r="D18427" s="27"/>
      <c r="M18427" s="17"/>
    </row>
    <row r="18428" spans="4:13" x14ac:dyDescent="0.25">
      <c r="D18428" s="27"/>
      <c r="M18428" s="17"/>
    </row>
    <row r="18429" spans="4:13" x14ac:dyDescent="0.25">
      <c r="D18429" s="27"/>
      <c r="M18429" s="17"/>
    </row>
    <row r="18430" spans="4:13" x14ac:dyDescent="0.25">
      <c r="D18430" s="27"/>
      <c r="M18430" s="17"/>
    </row>
    <row r="18431" spans="4:13" x14ac:dyDescent="0.25">
      <c r="D18431" s="27"/>
      <c r="M18431" s="17"/>
    </row>
    <row r="18432" spans="4:13" x14ac:dyDescent="0.25">
      <c r="D18432" s="27"/>
      <c r="M18432" s="17"/>
    </row>
    <row r="18433" spans="4:13" x14ac:dyDescent="0.25">
      <c r="D18433" s="27"/>
      <c r="M18433" s="17"/>
    </row>
    <row r="18434" spans="4:13" x14ac:dyDescent="0.25">
      <c r="D18434" s="27"/>
      <c r="M18434" s="17"/>
    </row>
    <row r="18435" spans="4:13" x14ac:dyDescent="0.25">
      <c r="D18435" s="27"/>
      <c r="M18435" s="17"/>
    </row>
    <row r="18436" spans="4:13" x14ac:dyDescent="0.25">
      <c r="D18436" s="27"/>
      <c r="M18436" s="17"/>
    </row>
    <row r="18437" spans="4:13" x14ac:dyDescent="0.25">
      <c r="D18437" s="27"/>
      <c r="M18437" s="17"/>
    </row>
    <row r="18438" spans="4:13" x14ac:dyDescent="0.25">
      <c r="D18438" s="27"/>
      <c r="M18438" s="17"/>
    </row>
    <row r="18439" spans="4:13" x14ac:dyDescent="0.25">
      <c r="D18439" s="27"/>
      <c r="M18439" s="17"/>
    </row>
    <row r="18440" spans="4:13" x14ac:dyDescent="0.25">
      <c r="D18440" s="27"/>
      <c r="M18440" s="17"/>
    </row>
    <row r="18441" spans="4:13" x14ac:dyDescent="0.25">
      <c r="D18441" s="27"/>
      <c r="M18441" s="17"/>
    </row>
    <row r="18442" spans="4:13" x14ac:dyDescent="0.25">
      <c r="D18442" s="27"/>
      <c r="M18442" s="17"/>
    </row>
    <row r="18443" spans="4:13" x14ac:dyDescent="0.25">
      <c r="D18443" s="27"/>
      <c r="M18443" s="17"/>
    </row>
    <row r="18444" spans="4:13" x14ac:dyDescent="0.25">
      <c r="D18444" s="27"/>
      <c r="M18444" s="17"/>
    </row>
    <row r="18445" spans="4:13" x14ac:dyDescent="0.25">
      <c r="D18445" s="27"/>
      <c r="M18445" s="17"/>
    </row>
    <row r="18446" spans="4:13" x14ac:dyDescent="0.25">
      <c r="D18446" s="27"/>
      <c r="M18446" s="17"/>
    </row>
    <row r="18447" spans="4:13" x14ac:dyDescent="0.25">
      <c r="D18447" s="27"/>
      <c r="M18447" s="17"/>
    </row>
    <row r="18448" spans="4:13" x14ac:dyDescent="0.25">
      <c r="D18448" s="27"/>
      <c r="M18448" s="17"/>
    </row>
    <row r="18449" spans="4:13" x14ac:dyDescent="0.25">
      <c r="D18449" s="27"/>
      <c r="M18449" s="17"/>
    </row>
    <row r="18450" spans="4:13" x14ac:dyDescent="0.25">
      <c r="D18450" s="27"/>
      <c r="M18450" s="17"/>
    </row>
    <row r="18451" spans="4:13" x14ac:dyDescent="0.25">
      <c r="D18451" s="27"/>
      <c r="M18451" s="17"/>
    </row>
    <row r="18452" spans="4:13" x14ac:dyDescent="0.25">
      <c r="D18452" s="27"/>
      <c r="M18452" s="17"/>
    </row>
    <row r="18453" spans="4:13" x14ac:dyDescent="0.25">
      <c r="D18453" s="27"/>
      <c r="M18453" s="17"/>
    </row>
    <row r="18454" spans="4:13" x14ac:dyDescent="0.25">
      <c r="D18454" s="27"/>
      <c r="M18454" s="17"/>
    </row>
    <row r="18455" spans="4:13" x14ac:dyDescent="0.25">
      <c r="D18455" s="27"/>
      <c r="M18455" s="17"/>
    </row>
    <row r="18456" spans="4:13" x14ac:dyDescent="0.25">
      <c r="D18456" s="27"/>
      <c r="M18456" s="17"/>
    </row>
    <row r="18457" spans="4:13" x14ac:dyDescent="0.25">
      <c r="D18457" s="27"/>
      <c r="M18457" s="17"/>
    </row>
    <row r="18458" spans="4:13" x14ac:dyDescent="0.25">
      <c r="D18458" s="27"/>
      <c r="M18458" s="17"/>
    </row>
    <row r="18459" spans="4:13" x14ac:dyDescent="0.25">
      <c r="D18459" s="27"/>
      <c r="M18459" s="17"/>
    </row>
    <row r="18460" spans="4:13" x14ac:dyDescent="0.25">
      <c r="D18460" s="27"/>
      <c r="M18460" s="17"/>
    </row>
    <row r="18461" spans="4:13" x14ac:dyDescent="0.25">
      <c r="D18461" s="27"/>
      <c r="M18461" s="17"/>
    </row>
    <row r="18462" spans="4:13" x14ac:dyDescent="0.25">
      <c r="D18462" s="27"/>
      <c r="M18462" s="17"/>
    </row>
    <row r="18463" spans="4:13" x14ac:dyDescent="0.25">
      <c r="D18463" s="27"/>
      <c r="M18463" s="17"/>
    </row>
    <row r="18464" spans="4:13" x14ac:dyDescent="0.25">
      <c r="D18464" s="27"/>
      <c r="M18464" s="17"/>
    </row>
    <row r="18465" spans="4:13" x14ac:dyDescent="0.25">
      <c r="D18465" s="27"/>
      <c r="M18465" s="17"/>
    </row>
    <row r="18466" spans="4:13" x14ac:dyDescent="0.25">
      <c r="D18466" s="27"/>
      <c r="M18466" s="17"/>
    </row>
    <row r="18467" spans="4:13" x14ac:dyDescent="0.25">
      <c r="D18467" s="27"/>
      <c r="M18467" s="17"/>
    </row>
    <row r="18468" spans="4:13" x14ac:dyDescent="0.25">
      <c r="D18468" s="27"/>
      <c r="M18468" s="17"/>
    </row>
    <row r="18469" spans="4:13" x14ac:dyDescent="0.25">
      <c r="D18469" s="27"/>
      <c r="M18469" s="17"/>
    </row>
    <row r="18470" spans="4:13" x14ac:dyDescent="0.25">
      <c r="D18470" s="27"/>
      <c r="M18470" s="17"/>
    </row>
    <row r="18471" spans="4:13" x14ac:dyDescent="0.25">
      <c r="D18471" s="27"/>
      <c r="M18471" s="17"/>
    </row>
    <row r="18472" spans="4:13" x14ac:dyDescent="0.25">
      <c r="D18472" s="27"/>
      <c r="M18472" s="17"/>
    </row>
    <row r="18473" spans="4:13" x14ac:dyDescent="0.25">
      <c r="D18473" s="27"/>
      <c r="M18473" s="17"/>
    </row>
    <row r="18474" spans="4:13" x14ac:dyDescent="0.25">
      <c r="D18474" s="27"/>
      <c r="M18474" s="17"/>
    </row>
    <row r="18475" spans="4:13" x14ac:dyDescent="0.25">
      <c r="D18475" s="27"/>
      <c r="M18475" s="17"/>
    </row>
    <row r="18476" spans="4:13" x14ac:dyDescent="0.25">
      <c r="D18476" s="27"/>
      <c r="M18476" s="17"/>
    </row>
    <row r="18477" spans="4:13" x14ac:dyDescent="0.25">
      <c r="D18477" s="27"/>
      <c r="M18477" s="17"/>
    </row>
    <row r="18478" spans="4:13" x14ac:dyDescent="0.25">
      <c r="D18478" s="27"/>
      <c r="M18478" s="17"/>
    </row>
    <row r="18479" spans="4:13" x14ac:dyDescent="0.25">
      <c r="D18479" s="27"/>
      <c r="M18479" s="17"/>
    </row>
    <row r="18480" spans="4:13" x14ac:dyDescent="0.25">
      <c r="D18480" s="27"/>
      <c r="M18480" s="17"/>
    </row>
    <row r="18481" spans="4:13" x14ac:dyDescent="0.25">
      <c r="D18481" s="27"/>
      <c r="M18481" s="17"/>
    </row>
    <row r="18482" spans="4:13" x14ac:dyDescent="0.25">
      <c r="D18482" s="27"/>
      <c r="M18482" s="17"/>
    </row>
    <row r="18483" spans="4:13" x14ac:dyDescent="0.25">
      <c r="D18483" s="27"/>
      <c r="M18483" s="17"/>
    </row>
    <row r="18484" spans="4:13" x14ac:dyDescent="0.25">
      <c r="D18484" s="27"/>
      <c r="M18484" s="17"/>
    </row>
    <row r="18485" spans="4:13" x14ac:dyDescent="0.25">
      <c r="D18485" s="27"/>
      <c r="M18485" s="17"/>
    </row>
    <row r="18486" spans="4:13" x14ac:dyDescent="0.25">
      <c r="D18486" s="27"/>
      <c r="M18486" s="17"/>
    </row>
    <row r="18487" spans="4:13" x14ac:dyDescent="0.25">
      <c r="D18487" s="27"/>
      <c r="M18487" s="17"/>
    </row>
    <row r="18488" spans="4:13" x14ac:dyDescent="0.25">
      <c r="D18488" s="27"/>
      <c r="M18488" s="17"/>
    </row>
    <row r="18489" spans="4:13" x14ac:dyDescent="0.25">
      <c r="D18489" s="27"/>
      <c r="M18489" s="17"/>
    </row>
    <row r="18490" spans="4:13" x14ac:dyDescent="0.25">
      <c r="D18490" s="27"/>
      <c r="M18490" s="17"/>
    </row>
    <row r="18491" spans="4:13" x14ac:dyDescent="0.25">
      <c r="D18491" s="27"/>
      <c r="M18491" s="17"/>
    </row>
    <row r="18492" spans="4:13" x14ac:dyDescent="0.25">
      <c r="D18492" s="27"/>
      <c r="M18492" s="17"/>
    </row>
    <row r="18493" spans="4:13" x14ac:dyDescent="0.25">
      <c r="D18493" s="27"/>
      <c r="M18493" s="17"/>
    </row>
    <row r="18494" spans="4:13" x14ac:dyDescent="0.25">
      <c r="D18494" s="27"/>
      <c r="M18494" s="17"/>
    </row>
    <row r="18495" spans="4:13" x14ac:dyDescent="0.25">
      <c r="D18495" s="27"/>
      <c r="M18495" s="17"/>
    </row>
    <row r="18496" spans="4:13" x14ac:dyDescent="0.25">
      <c r="D18496" s="27"/>
      <c r="M18496" s="17"/>
    </row>
    <row r="18497" spans="4:13" x14ac:dyDescent="0.25">
      <c r="D18497" s="27"/>
      <c r="M18497" s="17"/>
    </row>
    <row r="18498" spans="4:13" x14ac:dyDescent="0.25">
      <c r="D18498" s="27"/>
      <c r="M18498" s="17"/>
    </row>
    <row r="18499" spans="4:13" x14ac:dyDescent="0.25">
      <c r="D18499" s="27"/>
      <c r="M18499" s="17"/>
    </row>
    <row r="18500" spans="4:13" x14ac:dyDescent="0.25">
      <c r="D18500" s="27"/>
      <c r="M18500" s="17"/>
    </row>
    <row r="18501" spans="4:13" x14ac:dyDescent="0.25">
      <c r="D18501" s="27"/>
      <c r="M18501" s="17"/>
    </row>
    <row r="18502" spans="4:13" x14ac:dyDescent="0.25">
      <c r="D18502" s="27"/>
      <c r="M18502" s="17"/>
    </row>
    <row r="18503" spans="4:13" x14ac:dyDescent="0.25">
      <c r="D18503" s="27"/>
      <c r="M18503" s="17"/>
    </row>
    <row r="18504" spans="4:13" x14ac:dyDescent="0.25">
      <c r="D18504" s="27"/>
      <c r="M18504" s="17"/>
    </row>
    <row r="18505" spans="4:13" x14ac:dyDescent="0.25">
      <c r="D18505" s="27"/>
      <c r="M18505" s="17"/>
    </row>
    <row r="18506" spans="4:13" x14ac:dyDescent="0.25">
      <c r="D18506" s="27"/>
      <c r="M18506" s="17"/>
    </row>
    <row r="18507" spans="4:13" x14ac:dyDescent="0.25">
      <c r="D18507" s="27"/>
      <c r="M18507" s="17"/>
    </row>
    <row r="18508" spans="4:13" x14ac:dyDescent="0.25">
      <c r="D18508" s="27"/>
      <c r="M18508" s="17"/>
    </row>
    <row r="18509" spans="4:13" x14ac:dyDescent="0.25">
      <c r="D18509" s="27"/>
      <c r="M18509" s="17"/>
    </row>
    <row r="18510" spans="4:13" x14ac:dyDescent="0.25">
      <c r="D18510" s="27"/>
      <c r="M18510" s="17"/>
    </row>
    <row r="18511" spans="4:13" x14ac:dyDescent="0.25">
      <c r="D18511" s="27"/>
      <c r="M18511" s="17"/>
    </row>
    <row r="18512" spans="4:13" x14ac:dyDescent="0.25">
      <c r="D18512" s="27"/>
      <c r="M18512" s="17"/>
    </row>
    <row r="18513" spans="4:13" x14ac:dyDescent="0.25">
      <c r="D18513" s="27"/>
      <c r="M18513" s="17"/>
    </row>
    <row r="18514" spans="4:13" x14ac:dyDescent="0.25">
      <c r="D18514" s="27"/>
      <c r="M18514" s="17"/>
    </row>
    <row r="18515" spans="4:13" x14ac:dyDescent="0.25">
      <c r="D18515" s="27"/>
      <c r="M18515" s="17"/>
    </row>
    <row r="18516" spans="4:13" x14ac:dyDescent="0.25">
      <c r="D18516" s="27"/>
      <c r="M18516" s="17"/>
    </row>
    <row r="18517" spans="4:13" x14ac:dyDescent="0.25">
      <c r="D18517" s="27"/>
      <c r="M18517" s="17"/>
    </row>
    <row r="18518" spans="4:13" x14ac:dyDescent="0.25">
      <c r="D18518" s="27"/>
      <c r="M18518" s="17"/>
    </row>
    <row r="18519" spans="4:13" x14ac:dyDescent="0.25">
      <c r="D18519" s="27"/>
      <c r="M18519" s="17"/>
    </row>
    <row r="18520" spans="4:13" x14ac:dyDescent="0.25">
      <c r="D18520" s="27"/>
      <c r="M18520" s="17"/>
    </row>
    <row r="18521" spans="4:13" x14ac:dyDescent="0.25">
      <c r="D18521" s="27"/>
      <c r="M18521" s="17"/>
    </row>
    <row r="18522" spans="4:13" x14ac:dyDescent="0.25">
      <c r="D18522" s="27"/>
      <c r="M18522" s="17"/>
    </row>
    <row r="18523" spans="4:13" x14ac:dyDescent="0.25">
      <c r="D18523" s="27"/>
      <c r="M18523" s="17"/>
    </row>
    <row r="18524" spans="4:13" x14ac:dyDescent="0.25">
      <c r="D18524" s="27"/>
      <c r="M18524" s="17"/>
    </row>
    <row r="18525" spans="4:13" x14ac:dyDescent="0.25">
      <c r="D18525" s="27"/>
      <c r="M18525" s="17"/>
    </row>
    <row r="18526" spans="4:13" x14ac:dyDescent="0.25">
      <c r="D18526" s="27"/>
      <c r="M18526" s="17"/>
    </row>
    <row r="18527" spans="4:13" x14ac:dyDescent="0.25">
      <c r="D18527" s="27"/>
      <c r="M18527" s="17"/>
    </row>
    <row r="18528" spans="4:13" x14ac:dyDescent="0.25">
      <c r="D18528" s="27"/>
      <c r="M18528" s="17"/>
    </row>
    <row r="18529" spans="4:13" x14ac:dyDescent="0.25">
      <c r="D18529" s="27"/>
      <c r="M18529" s="17"/>
    </row>
    <row r="18530" spans="4:13" x14ac:dyDescent="0.25">
      <c r="D18530" s="27"/>
      <c r="M18530" s="17"/>
    </row>
    <row r="18531" spans="4:13" x14ac:dyDescent="0.25">
      <c r="D18531" s="27"/>
      <c r="M18531" s="17"/>
    </row>
    <row r="18532" spans="4:13" x14ac:dyDescent="0.25">
      <c r="D18532" s="27"/>
      <c r="M18532" s="17"/>
    </row>
    <row r="18533" spans="4:13" x14ac:dyDescent="0.25">
      <c r="D18533" s="27"/>
      <c r="M18533" s="17"/>
    </row>
    <row r="18534" spans="4:13" x14ac:dyDescent="0.25">
      <c r="D18534" s="27"/>
      <c r="M18534" s="17"/>
    </row>
    <row r="18535" spans="4:13" x14ac:dyDescent="0.25">
      <c r="D18535" s="27"/>
      <c r="M18535" s="17"/>
    </row>
    <row r="18536" spans="4:13" x14ac:dyDescent="0.25">
      <c r="D18536" s="27"/>
      <c r="M18536" s="17"/>
    </row>
    <row r="18537" spans="4:13" x14ac:dyDescent="0.25">
      <c r="D18537" s="27"/>
      <c r="M18537" s="17"/>
    </row>
    <row r="18538" spans="4:13" x14ac:dyDescent="0.25">
      <c r="D18538" s="27"/>
      <c r="M18538" s="17"/>
    </row>
    <row r="18539" spans="4:13" x14ac:dyDescent="0.25">
      <c r="D18539" s="27"/>
      <c r="M18539" s="17"/>
    </row>
    <row r="18540" spans="4:13" x14ac:dyDescent="0.25">
      <c r="D18540" s="27"/>
      <c r="M18540" s="17"/>
    </row>
    <row r="18541" spans="4:13" x14ac:dyDescent="0.25">
      <c r="D18541" s="27"/>
      <c r="M18541" s="17"/>
    </row>
    <row r="18542" spans="4:13" x14ac:dyDescent="0.25">
      <c r="D18542" s="27"/>
      <c r="M18542" s="17"/>
    </row>
    <row r="18543" spans="4:13" x14ac:dyDescent="0.25">
      <c r="D18543" s="27"/>
      <c r="M18543" s="17"/>
    </row>
    <row r="18544" spans="4:13" x14ac:dyDescent="0.25">
      <c r="D18544" s="27"/>
      <c r="M18544" s="17"/>
    </row>
    <row r="18545" spans="4:13" x14ac:dyDescent="0.25">
      <c r="D18545" s="27"/>
      <c r="M18545" s="17"/>
    </row>
    <row r="18546" spans="4:13" x14ac:dyDescent="0.25">
      <c r="D18546" s="27"/>
      <c r="M18546" s="17"/>
    </row>
    <row r="18547" spans="4:13" x14ac:dyDescent="0.25">
      <c r="D18547" s="27"/>
      <c r="M18547" s="17"/>
    </row>
    <row r="18548" spans="4:13" x14ac:dyDescent="0.25">
      <c r="D18548" s="27"/>
      <c r="M18548" s="17"/>
    </row>
    <row r="18549" spans="4:13" x14ac:dyDescent="0.25">
      <c r="D18549" s="27"/>
      <c r="M18549" s="17"/>
    </row>
    <row r="18550" spans="4:13" x14ac:dyDescent="0.25">
      <c r="D18550" s="27"/>
      <c r="M18550" s="17"/>
    </row>
    <row r="18551" spans="4:13" x14ac:dyDescent="0.25">
      <c r="D18551" s="27"/>
      <c r="M18551" s="17"/>
    </row>
    <row r="18552" spans="4:13" x14ac:dyDescent="0.25">
      <c r="D18552" s="27"/>
      <c r="M18552" s="17"/>
    </row>
    <row r="18553" spans="4:13" x14ac:dyDescent="0.25">
      <c r="D18553" s="27"/>
      <c r="M18553" s="17"/>
    </row>
    <row r="18554" spans="4:13" x14ac:dyDescent="0.25">
      <c r="D18554" s="27"/>
      <c r="M18554" s="17"/>
    </row>
    <row r="18555" spans="4:13" x14ac:dyDescent="0.25">
      <c r="D18555" s="27"/>
      <c r="M18555" s="17"/>
    </row>
    <row r="18556" spans="4:13" x14ac:dyDescent="0.25">
      <c r="D18556" s="27"/>
      <c r="M18556" s="17"/>
    </row>
    <row r="18557" spans="4:13" x14ac:dyDescent="0.25">
      <c r="D18557" s="27"/>
      <c r="M18557" s="17"/>
    </row>
    <row r="18558" spans="4:13" x14ac:dyDescent="0.25">
      <c r="D18558" s="27"/>
      <c r="M18558" s="17"/>
    </row>
    <row r="18559" spans="4:13" x14ac:dyDescent="0.25">
      <c r="D18559" s="27"/>
      <c r="M18559" s="17"/>
    </row>
    <row r="18560" spans="4:13" x14ac:dyDescent="0.25">
      <c r="D18560" s="27"/>
      <c r="M18560" s="17"/>
    </row>
    <row r="18561" spans="4:13" x14ac:dyDescent="0.25">
      <c r="D18561" s="27"/>
      <c r="M18561" s="17"/>
    </row>
    <row r="18562" spans="4:13" x14ac:dyDescent="0.25">
      <c r="D18562" s="27"/>
      <c r="M18562" s="17"/>
    </row>
    <row r="18563" spans="4:13" x14ac:dyDescent="0.25">
      <c r="D18563" s="27"/>
      <c r="M18563" s="17"/>
    </row>
    <row r="18564" spans="4:13" x14ac:dyDescent="0.25">
      <c r="D18564" s="27"/>
      <c r="M18564" s="17"/>
    </row>
    <row r="18565" spans="4:13" x14ac:dyDescent="0.25">
      <c r="D18565" s="27"/>
      <c r="M18565" s="17"/>
    </row>
    <row r="18566" spans="4:13" x14ac:dyDescent="0.25">
      <c r="D18566" s="27"/>
      <c r="M18566" s="17"/>
    </row>
    <row r="18567" spans="4:13" x14ac:dyDescent="0.25">
      <c r="D18567" s="27"/>
      <c r="M18567" s="17"/>
    </row>
    <row r="18568" spans="4:13" x14ac:dyDescent="0.25">
      <c r="D18568" s="27"/>
      <c r="M18568" s="17"/>
    </row>
    <row r="18569" spans="4:13" x14ac:dyDescent="0.25">
      <c r="D18569" s="27"/>
      <c r="M18569" s="17"/>
    </row>
    <row r="18570" spans="4:13" x14ac:dyDescent="0.25">
      <c r="D18570" s="27"/>
      <c r="M18570" s="17"/>
    </row>
    <row r="18571" spans="4:13" x14ac:dyDescent="0.25">
      <c r="D18571" s="27"/>
      <c r="M18571" s="17"/>
    </row>
    <row r="18572" spans="4:13" x14ac:dyDescent="0.25">
      <c r="D18572" s="27"/>
      <c r="M18572" s="17"/>
    </row>
    <row r="18573" spans="4:13" x14ac:dyDescent="0.25">
      <c r="D18573" s="27"/>
      <c r="M18573" s="17"/>
    </row>
    <row r="18574" spans="4:13" x14ac:dyDescent="0.25">
      <c r="D18574" s="27"/>
      <c r="M18574" s="17"/>
    </row>
    <row r="18575" spans="4:13" x14ac:dyDescent="0.25">
      <c r="D18575" s="27"/>
      <c r="M18575" s="17"/>
    </row>
    <row r="18576" spans="4:13" x14ac:dyDescent="0.25">
      <c r="D18576" s="27"/>
      <c r="M18576" s="17"/>
    </row>
    <row r="18577" spans="4:13" x14ac:dyDescent="0.25">
      <c r="D18577" s="27"/>
      <c r="M18577" s="17"/>
    </row>
    <row r="18578" spans="4:13" x14ac:dyDescent="0.25">
      <c r="D18578" s="27"/>
      <c r="M18578" s="17"/>
    </row>
    <row r="18579" spans="4:13" x14ac:dyDescent="0.25">
      <c r="D18579" s="27"/>
      <c r="M18579" s="17"/>
    </row>
    <row r="18580" spans="4:13" x14ac:dyDescent="0.25">
      <c r="D18580" s="27"/>
      <c r="M18580" s="17"/>
    </row>
    <row r="18581" spans="4:13" x14ac:dyDescent="0.25">
      <c r="D18581" s="27"/>
      <c r="M18581" s="17"/>
    </row>
    <row r="18582" spans="4:13" x14ac:dyDescent="0.25">
      <c r="D18582" s="27"/>
      <c r="M18582" s="17"/>
    </row>
    <row r="18583" spans="4:13" x14ac:dyDescent="0.25">
      <c r="D18583" s="27"/>
      <c r="M18583" s="17"/>
    </row>
    <row r="18584" spans="4:13" x14ac:dyDescent="0.25">
      <c r="D18584" s="27"/>
      <c r="M18584" s="17"/>
    </row>
    <row r="18585" spans="4:13" x14ac:dyDescent="0.25">
      <c r="D18585" s="27"/>
      <c r="M18585" s="17"/>
    </row>
    <row r="18586" spans="4:13" x14ac:dyDescent="0.25">
      <c r="D18586" s="27"/>
      <c r="M18586" s="17"/>
    </row>
    <row r="18587" spans="4:13" x14ac:dyDescent="0.25">
      <c r="D18587" s="27"/>
      <c r="M18587" s="17"/>
    </row>
    <row r="18588" spans="4:13" x14ac:dyDescent="0.25">
      <c r="D18588" s="27"/>
      <c r="M18588" s="17"/>
    </row>
    <row r="18589" spans="4:13" x14ac:dyDescent="0.25">
      <c r="D18589" s="27"/>
      <c r="M18589" s="17"/>
    </row>
    <row r="18590" spans="4:13" x14ac:dyDescent="0.25">
      <c r="D18590" s="27"/>
      <c r="M18590" s="17"/>
    </row>
    <row r="18591" spans="4:13" x14ac:dyDescent="0.25">
      <c r="D18591" s="27"/>
      <c r="M18591" s="17"/>
    </row>
    <row r="18592" spans="4:13" x14ac:dyDescent="0.25">
      <c r="D18592" s="27"/>
      <c r="M18592" s="17"/>
    </row>
    <row r="18593" spans="4:13" x14ac:dyDescent="0.25">
      <c r="D18593" s="27"/>
      <c r="M18593" s="17"/>
    </row>
    <row r="18594" spans="4:13" x14ac:dyDescent="0.25">
      <c r="D18594" s="27"/>
      <c r="M18594" s="17"/>
    </row>
    <row r="18595" spans="4:13" x14ac:dyDescent="0.25">
      <c r="D18595" s="27"/>
      <c r="M18595" s="17"/>
    </row>
    <row r="18596" spans="4:13" x14ac:dyDescent="0.25">
      <c r="D18596" s="27"/>
      <c r="M18596" s="17"/>
    </row>
    <row r="18597" spans="4:13" x14ac:dyDescent="0.25">
      <c r="D18597" s="27"/>
      <c r="M18597" s="17"/>
    </row>
    <row r="18598" spans="4:13" x14ac:dyDescent="0.25">
      <c r="D18598" s="27"/>
      <c r="M18598" s="17"/>
    </row>
    <row r="18599" spans="4:13" x14ac:dyDescent="0.25">
      <c r="D18599" s="27"/>
      <c r="M18599" s="17"/>
    </row>
    <row r="18600" spans="4:13" x14ac:dyDescent="0.25">
      <c r="D18600" s="27"/>
      <c r="M18600" s="17"/>
    </row>
    <row r="18601" spans="4:13" x14ac:dyDescent="0.25">
      <c r="D18601" s="27"/>
      <c r="M18601" s="17"/>
    </row>
    <row r="18602" spans="4:13" x14ac:dyDescent="0.25">
      <c r="D18602" s="27"/>
      <c r="M18602" s="17"/>
    </row>
    <row r="18603" spans="4:13" x14ac:dyDescent="0.25">
      <c r="D18603" s="27"/>
      <c r="M18603" s="17"/>
    </row>
    <row r="18604" spans="4:13" x14ac:dyDescent="0.25">
      <c r="D18604" s="27"/>
      <c r="M18604" s="17"/>
    </row>
    <row r="18605" spans="4:13" x14ac:dyDescent="0.25">
      <c r="D18605" s="27"/>
      <c r="M18605" s="17"/>
    </row>
    <row r="18606" spans="4:13" x14ac:dyDescent="0.25">
      <c r="D18606" s="27"/>
      <c r="M18606" s="17"/>
    </row>
    <row r="18607" spans="4:13" x14ac:dyDescent="0.25">
      <c r="D18607" s="27"/>
      <c r="M18607" s="17"/>
    </row>
    <row r="18608" spans="4:13" x14ac:dyDescent="0.25">
      <c r="D18608" s="27"/>
      <c r="M18608" s="17"/>
    </row>
    <row r="18609" spans="4:13" x14ac:dyDescent="0.25">
      <c r="D18609" s="27"/>
      <c r="M18609" s="17"/>
    </row>
    <row r="18610" spans="4:13" x14ac:dyDescent="0.25">
      <c r="D18610" s="27"/>
      <c r="M18610" s="17"/>
    </row>
    <row r="18611" spans="4:13" x14ac:dyDescent="0.25">
      <c r="D18611" s="27"/>
      <c r="M18611" s="17"/>
    </row>
    <row r="18612" spans="4:13" x14ac:dyDescent="0.25">
      <c r="D18612" s="27"/>
      <c r="M18612" s="17"/>
    </row>
    <row r="18613" spans="4:13" x14ac:dyDescent="0.25">
      <c r="D18613" s="27"/>
      <c r="M18613" s="17"/>
    </row>
    <row r="18614" spans="4:13" x14ac:dyDescent="0.25">
      <c r="D18614" s="27"/>
      <c r="M18614" s="17"/>
    </row>
    <row r="18615" spans="4:13" x14ac:dyDescent="0.25">
      <c r="D18615" s="27"/>
      <c r="M18615" s="17"/>
    </row>
    <row r="18616" spans="4:13" x14ac:dyDescent="0.25">
      <c r="D18616" s="27"/>
      <c r="M18616" s="17"/>
    </row>
    <row r="18617" spans="4:13" x14ac:dyDescent="0.25">
      <c r="D18617" s="27"/>
      <c r="M18617" s="17"/>
    </row>
    <row r="18618" spans="4:13" x14ac:dyDescent="0.25">
      <c r="D18618" s="27"/>
      <c r="M18618" s="17"/>
    </row>
    <row r="18619" spans="4:13" x14ac:dyDescent="0.25">
      <c r="D18619" s="27"/>
      <c r="M18619" s="17"/>
    </row>
    <row r="18620" spans="4:13" x14ac:dyDescent="0.25">
      <c r="D18620" s="27"/>
      <c r="M18620" s="17"/>
    </row>
    <row r="18621" spans="4:13" x14ac:dyDescent="0.25">
      <c r="D18621" s="27"/>
      <c r="M18621" s="17"/>
    </row>
    <row r="18622" spans="4:13" x14ac:dyDescent="0.25">
      <c r="D18622" s="27"/>
      <c r="M18622" s="17"/>
    </row>
    <row r="18623" spans="4:13" x14ac:dyDescent="0.25">
      <c r="D18623" s="27"/>
      <c r="M18623" s="17"/>
    </row>
    <row r="18624" spans="4:13" x14ac:dyDescent="0.25">
      <c r="D18624" s="27"/>
      <c r="M18624" s="17"/>
    </row>
    <row r="18625" spans="4:13" x14ac:dyDescent="0.25">
      <c r="D18625" s="27"/>
      <c r="M18625" s="17"/>
    </row>
    <row r="18626" spans="4:13" x14ac:dyDescent="0.25">
      <c r="D18626" s="27"/>
      <c r="M18626" s="17"/>
    </row>
    <row r="18627" spans="4:13" x14ac:dyDescent="0.25">
      <c r="D18627" s="27"/>
      <c r="M18627" s="17"/>
    </row>
    <row r="18628" spans="4:13" x14ac:dyDescent="0.25">
      <c r="D18628" s="27"/>
      <c r="M18628" s="17"/>
    </row>
    <row r="18629" spans="4:13" x14ac:dyDescent="0.25">
      <c r="D18629" s="27"/>
      <c r="M18629" s="17"/>
    </row>
    <row r="18630" spans="4:13" x14ac:dyDescent="0.25">
      <c r="D18630" s="27"/>
      <c r="M18630" s="17"/>
    </row>
    <row r="18631" spans="4:13" x14ac:dyDescent="0.25">
      <c r="D18631" s="27"/>
      <c r="M18631" s="17"/>
    </row>
    <row r="18632" spans="4:13" x14ac:dyDescent="0.25">
      <c r="D18632" s="27"/>
      <c r="M18632" s="17"/>
    </row>
    <row r="18633" spans="4:13" x14ac:dyDescent="0.25">
      <c r="D18633" s="27"/>
      <c r="M18633" s="17"/>
    </row>
    <row r="18634" spans="4:13" x14ac:dyDescent="0.25">
      <c r="D18634" s="27"/>
      <c r="M18634" s="17"/>
    </row>
    <row r="18635" spans="4:13" x14ac:dyDescent="0.25">
      <c r="D18635" s="27"/>
      <c r="M18635" s="17"/>
    </row>
    <row r="18636" spans="4:13" x14ac:dyDescent="0.25">
      <c r="D18636" s="27"/>
      <c r="M18636" s="17"/>
    </row>
    <row r="18637" spans="4:13" x14ac:dyDescent="0.25">
      <c r="D18637" s="27"/>
      <c r="M18637" s="17"/>
    </row>
    <row r="18638" spans="4:13" x14ac:dyDescent="0.25">
      <c r="D18638" s="27"/>
      <c r="M18638" s="17"/>
    </row>
    <row r="18639" spans="4:13" x14ac:dyDescent="0.25">
      <c r="D18639" s="27"/>
      <c r="M18639" s="17"/>
    </row>
    <row r="18640" spans="4:13" x14ac:dyDescent="0.25">
      <c r="D18640" s="27"/>
      <c r="M18640" s="17"/>
    </row>
    <row r="18641" spans="4:13" x14ac:dyDescent="0.25">
      <c r="D18641" s="27"/>
      <c r="M18641" s="17"/>
    </row>
    <row r="18642" spans="4:13" x14ac:dyDescent="0.25">
      <c r="D18642" s="27"/>
      <c r="M18642" s="17"/>
    </row>
    <row r="18643" spans="4:13" x14ac:dyDescent="0.25">
      <c r="D18643" s="27"/>
      <c r="M18643" s="17"/>
    </row>
    <row r="18644" spans="4:13" x14ac:dyDescent="0.25">
      <c r="D18644" s="27"/>
      <c r="M18644" s="17"/>
    </row>
    <row r="18645" spans="4:13" x14ac:dyDescent="0.25">
      <c r="D18645" s="27"/>
      <c r="M18645" s="17"/>
    </row>
    <row r="18646" spans="4:13" x14ac:dyDescent="0.25">
      <c r="D18646" s="27"/>
      <c r="M18646" s="17"/>
    </row>
    <row r="18647" spans="4:13" x14ac:dyDescent="0.25">
      <c r="D18647" s="27"/>
      <c r="M18647" s="17"/>
    </row>
    <row r="18648" spans="4:13" x14ac:dyDescent="0.25">
      <c r="D18648" s="27"/>
      <c r="M18648" s="17"/>
    </row>
    <row r="18649" spans="4:13" x14ac:dyDescent="0.25">
      <c r="D18649" s="27"/>
      <c r="M18649" s="17"/>
    </row>
    <row r="18650" spans="4:13" x14ac:dyDescent="0.25">
      <c r="D18650" s="27"/>
      <c r="M18650" s="17"/>
    </row>
    <row r="18651" spans="4:13" x14ac:dyDescent="0.25">
      <c r="D18651" s="27"/>
      <c r="M18651" s="17"/>
    </row>
    <row r="18652" spans="4:13" x14ac:dyDescent="0.25">
      <c r="D18652" s="27"/>
      <c r="M18652" s="17"/>
    </row>
    <row r="18653" spans="4:13" x14ac:dyDescent="0.25">
      <c r="D18653" s="27"/>
      <c r="M18653" s="17"/>
    </row>
    <row r="18654" spans="4:13" x14ac:dyDescent="0.25">
      <c r="D18654" s="27"/>
      <c r="M18654" s="17"/>
    </row>
    <row r="18655" spans="4:13" x14ac:dyDescent="0.25">
      <c r="D18655" s="27"/>
      <c r="M18655" s="17"/>
    </row>
    <row r="18656" spans="4:13" x14ac:dyDescent="0.25">
      <c r="D18656" s="27"/>
      <c r="M18656" s="17"/>
    </row>
    <row r="18657" spans="4:13" x14ac:dyDescent="0.25">
      <c r="D18657" s="27"/>
      <c r="M18657" s="17"/>
    </row>
    <row r="18658" spans="4:13" x14ac:dyDescent="0.25">
      <c r="D18658" s="27"/>
      <c r="M18658" s="17"/>
    </row>
    <row r="18659" spans="4:13" x14ac:dyDescent="0.25">
      <c r="D18659" s="27"/>
      <c r="M18659" s="17"/>
    </row>
    <row r="18660" spans="4:13" x14ac:dyDescent="0.25">
      <c r="D18660" s="27"/>
      <c r="M18660" s="17"/>
    </row>
    <row r="18661" spans="4:13" x14ac:dyDescent="0.25">
      <c r="D18661" s="27"/>
      <c r="M18661" s="17"/>
    </row>
    <row r="18662" spans="4:13" x14ac:dyDescent="0.25">
      <c r="D18662" s="27"/>
      <c r="M18662" s="17"/>
    </row>
    <row r="18663" spans="4:13" x14ac:dyDescent="0.25">
      <c r="D18663" s="27"/>
      <c r="M18663" s="17"/>
    </row>
    <row r="18664" spans="4:13" x14ac:dyDescent="0.25">
      <c r="D18664" s="27"/>
      <c r="M18664" s="17"/>
    </row>
    <row r="18665" spans="4:13" x14ac:dyDescent="0.25">
      <c r="D18665" s="27"/>
      <c r="M18665" s="17"/>
    </row>
    <row r="18666" spans="4:13" x14ac:dyDescent="0.25">
      <c r="D18666" s="27"/>
      <c r="M18666" s="17"/>
    </row>
    <row r="18667" spans="4:13" x14ac:dyDescent="0.25">
      <c r="D18667" s="27"/>
      <c r="M18667" s="17"/>
    </row>
    <row r="18668" spans="4:13" x14ac:dyDescent="0.25">
      <c r="D18668" s="27"/>
      <c r="M18668" s="17"/>
    </row>
    <row r="18669" spans="4:13" x14ac:dyDescent="0.25">
      <c r="D18669" s="27"/>
      <c r="M18669" s="17"/>
    </row>
    <row r="18670" spans="4:13" x14ac:dyDescent="0.25">
      <c r="D18670" s="27"/>
      <c r="M18670" s="17"/>
    </row>
    <row r="18671" spans="4:13" x14ac:dyDescent="0.25">
      <c r="D18671" s="27"/>
      <c r="M18671" s="17"/>
    </row>
    <row r="18672" spans="4:13" x14ac:dyDescent="0.25">
      <c r="D18672" s="27"/>
      <c r="M18672" s="17"/>
    </row>
    <row r="18673" spans="4:13" x14ac:dyDescent="0.25">
      <c r="D18673" s="27"/>
      <c r="M18673" s="17"/>
    </row>
    <row r="18674" spans="4:13" x14ac:dyDescent="0.25">
      <c r="D18674" s="27"/>
      <c r="M18674" s="17"/>
    </row>
    <row r="18675" spans="4:13" x14ac:dyDescent="0.25">
      <c r="D18675" s="27"/>
      <c r="M18675" s="17"/>
    </row>
    <row r="18676" spans="4:13" x14ac:dyDescent="0.25">
      <c r="D18676" s="27"/>
      <c r="M18676" s="17"/>
    </row>
    <row r="18677" spans="4:13" x14ac:dyDescent="0.25">
      <c r="D18677" s="27"/>
      <c r="M18677" s="17"/>
    </row>
    <row r="18678" spans="4:13" x14ac:dyDescent="0.25">
      <c r="D18678" s="27"/>
      <c r="M18678" s="17"/>
    </row>
    <row r="18679" spans="4:13" x14ac:dyDescent="0.25">
      <c r="D18679" s="27"/>
      <c r="M18679" s="17"/>
    </row>
    <row r="18680" spans="4:13" x14ac:dyDescent="0.25">
      <c r="D18680" s="27"/>
      <c r="M18680" s="17"/>
    </row>
    <row r="18681" spans="4:13" x14ac:dyDescent="0.25">
      <c r="D18681" s="27"/>
      <c r="M18681" s="17"/>
    </row>
    <row r="18682" spans="4:13" x14ac:dyDescent="0.25">
      <c r="D18682" s="27"/>
      <c r="M18682" s="17"/>
    </row>
    <row r="18683" spans="4:13" x14ac:dyDescent="0.25">
      <c r="D18683" s="27"/>
      <c r="M18683" s="17"/>
    </row>
    <row r="18684" spans="4:13" x14ac:dyDescent="0.25">
      <c r="D18684" s="27"/>
      <c r="M18684" s="17"/>
    </row>
    <row r="18685" spans="4:13" x14ac:dyDescent="0.25">
      <c r="D18685" s="27"/>
      <c r="M18685" s="17"/>
    </row>
    <row r="18686" spans="4:13" x14ac:dyDescent="0.25">
      <c r="D18686" s="27"/>
      <c r="M18686" s="17"/>
    </row>
    <row r="18687" spans="4:13" x14ac:dyDescent="0.25">
      <c r="D18687" s="27"/>
      <c r="M18687" s="17"/>
    </row>
    <row r="18688" spans="4:13" x14ac:dyDescent="0.25">
      <c r="D18688" s="27"/>
      <c r="M18688" s="17"/>
    </row>
    <row r="18689" spans="4:13" x14ac:dyDescent="0.25">
      <c r="D18689" s="27"/>
      <c r="M18689" s="17"/>
    </row>
    <row r="18690" spans="4:13" x14ac:dyDescent="0.25">
      <c r="D18690" s="27"/>
      <c r="M18690" s="17"/>
    </row>
    <row r="18691" spans="4:13" x14ac:dyDescent="0.25">
      <c r="D18691" s="27"/>
      <c r="M18691" s="17"/>
    </row>
    <row r="18692" spans="4:13" x14ac:dyDescent="0.25">
      <c r="D18692" s="27"/>
      <c r="M18692" s="17"/>
    </row>
    <row r="18693" spans="4:13" x14ac:dyDescent="0.25">
      <c r="D18693" s="27"/>
      <c r="M18693" s="17"/>
    </row>
    <row r="18694" spans="4:13" x14ac:dyDescent="0.25">
      <c r="D18694" s="27"/>
      <c r="M18694" s="17"/>
    </row>
    <row r="18695" spans="4:13" x14ac:dyDescent="0.25">
      <c r="D18695" s="27"/>
      <c r="M18695" s="17"/>
    </row>
    <row r="18696" spans="4:13" x14ac:dyDescent="0.25">
      <c r="D18696" s="27"/>
      <c r="M18696" s="17"/>
    </row>
    <row r="18697" spans="4:13" x14ac:dyDescent="0.25">
      <c r="D18697" s="27"/>
      <c r="M18697" s="17"/>
    </row>
    <row r="18698" spans="4:13" x14ac:dyDescent="0.25">
      <c r="D18698" s="27"/>
      <c r="M18698" s="17"/>
    </row>
    <row r="18699" spans="4:13" x14ac:dyDescent="0.25">
      <c r="D18699" s="27"/>
      <c r="M18699" s="17"/>
    </row>
    <row r="18700" spans="4:13" x14ac:dyDescent="0.25">
      <c r="D18700" s="27"/>
      <c r="M18700" s="17"/>
    </row>
    <row r="18701" spans="4:13" x14ac:dyDescent="0.25">
      <c r="D18701" s="27"/>
      <c r="M18701" s="17"/>
    </row>
    <row r="18702" spans="4:13" x14ac:dyDescent="0.25">
      <c r="D18702" s="27"/>
      <c r="M18702" s="17"/>
    </row>
    <row r="18703" spans="4:13" x14ac:dyDescent="0.25">
      <c r="D18703" s="27"/>
      <c r="M18703" s="17"/>
    </row>
    <row r="18704" spans="4:13" x14ac:dyDescent="0.25">
      <c r="D18704" s="27"/>
      <c r="M18704" s="17"/>
    </row>
    <row r="18705" spans="4:13" x14ac:dyDescent="0.25">
      <c r="D18705" s="27"/>
      <c r="M18705" s="17"/>
    </row>
    <row r="18706" spans="4:13" x14ac:dyDescent="0.25">
      <c r="D18706" s="27"/>
      <c r="M18706" s="17"/>
    </row>
    <row r="18707" spans="4:13" x14ac:dyDescent="0.25">
      <c r="D18707" s="27"/>
      <c r="M18707" s="17"/>
    </row>
    <row r="18708" spans="4:13" x14ac:dyDescent="0.25">
      <c r="D18708" s="27"/>
      <c r="M18708" s="17"/>
    </row>
    <row r="18709" spans="4:13" x14ac:dyDescent="0.25">
      <c r="D18709" s="27"/>
      <c r="M18709" s="17"/>
    </row>
    <row r="18710" spans="4:13" x14ac:dyDescent="0.25">
      <c r="D18710" s="27"/>
      <c r="M18710" s="17"/>
    </row>
    <row r="18711" spans="4:13" x14ac:dyDescent="0.25">
      <c r="D18711" s="27"/>
      <c r="M18711" s="17"/>
    </row>
    <row r="18712" spans="4:13" x14ac:dyDescent="0.25">
      <c r="D18712" s="27"/>
      <c r="M18712" s="17"/>
    </row>
    <row r="18713" spans="4:13" x14ac:dyDescent="0.25">
      <c r="D18713" s="27"/>
      <c r="M18713" s="17"/>
    </row>
    <row r="18714" spans="4:13" x14ac:dyDescent="0.25">
      <c r="D18714" s="27"/>
      <c r="M18714" s="17"/>
    </row>
    <row r="18715" spans="4:13" x14ac:dyDescent="0.25">
      <c r="D18715" s="27"/>
      <c r="M18715" s="17"/>
    </row>
    <row r="18716" spans="4:13" x14ac:dyDescent="0.25">
      <c r="D18716" s="27"/>
      <c r="M18716" s="17"/>
    </row>
    <row r="18717" spans="4:13" x14ac:dyDescent="0.25">
      <c r="D18717" s="27"/>
      <c r="M18717" s="17"/>
    </row>
    <row r="18718" spans="4:13" x14ac:dyDescent="0.25">
      <c r="D18718" s="27"/>
      <c r="M18718" s="17"/>
    </row>
    <row r="18719" spans="4:13" x14ac:dyDescent="0.25">
      <c r="D18719" s="27"/>
      <c r="M18719" s="17"/>
    </row>
    <row r="18720" spans="4:13" x14ac:dyDescent="0.25">
      <c r="D18720" s="27"/>
      <c r="M18720" s="17"/>
    </row>
    <row r="18721" spans="4:13" x14ac:dyDescent="0.25">
      <c r="D18721" s="27"/>
      <c r="M18721" s="17"/>
    </row>
    <row r="18722" spans="4:13" x14ac:dyDescent="0.25">
      <c r="D18722" s="27"/>
      <c r="M18722" s="17"/>
    </row>
    <row r="18723" spans="4:13" x14ac:dyDescent="0.25">
      <c r="D18723" s="27"/>
      <c r="M18723" s="17"/>
    </row>
    <row r="18724" spans="4:13" x14ac:dyDescent="0.25">
      <c r="D18724" s="27"/>
      <c r="M18724" s="17"/>
    </row>
    <row r="18725" spans="4:13" x14ac:dyDescent="0.25">
      <c r="D18725" s="27"/>
      <c r="M18725" s="17"/>
    </row>
    <row r="18726" spans="4:13" x14ac:dyDescent="0.25">
      <c r="D18726" s="27"/>
      <c r="M18726" s="17"/>
    </row>
    <row r="18727" spans="4:13" x14ac:dyDescent="0.25">
      <c r="D18727" s="27"/>
      <c r="M18727" s="17"/>
    </row>
    <row r="18728" spans="4:13" x14ac:dyDescent="0.25">
      <c r="D18728" s="27"/>
      <c r="M18728" s="17"/>
    </row>
    <row r="18729" spans="4:13" x14ac:dyDescent="0.25">
      <c r="D18729" s="27"/>
      <c r="M18729" s="17"/>
    </row>
    <row r="18730" spans="4:13" x14ac:dyDescent="0.25">
      <c r="D18730" s="27"/>
      <c r="M18730" s="17"/>
    </row>
    <row r="18731" spans="4:13" x14ac:dyDescent="0.25">
      <c r="D18731" s="27"/>
      <c r="M18731" s="17"/>
    </row>
    <row r="18732" spans="4:13" x14ac:dyDescent="0.25">
      <c r="D18732" s="27"/>
      <c r="M18732" s="17"/>
    </row>
    <row r="18733" spans="4:13" x14ac:dyDescent="0.25">
      <c r="D18733" s="27"/>
      <c r="M18733" s="17"/>
    </row>
    <row r="18734" spans="4:13" x14ac:dyDescent="0.25">
      <c r="D18734" s="27"/>
      <c r="M18734" s="17"/>
    </row>
    <row r="18735" spans="4:13" x14ac:dyDescent="0.25">
      <c r="D18735" s="27"/>
      <c r="M18735" s="17"/>
    </row>
    <row r="18736" spans="4:13" x14ac:dyDescent="0.25">
      <c r="D18736" s="27"/>
      <c r="M18736" s="17"/>
    </row>
    <row r="18737" spans="4:13" x14ac:dyDescent="0.25">
      <c r="D18737" s="27"/>
      <c r="M18737" s="17"/>
    </row>
    <row r="18738" spans="4:13" x14ac:dyDescent="0.25">
      <c r="D18738" s="27"/>
      <c r="M18738" s="17"/>
    </row>
    <row r="18739" spans="4:13" x14ac:dyDescent="0.25">
      <c r="D18739" s="27"/>
      <c r="M18739" s="17"/>
    </row>
    <row r="18740" spans="4:13" x14ac:dyDescent="0.25">
      <c r="D18740" s="27"/>
      <c r="M18740" s="17"/>
    </row>
    <row r="18741" spans="4:13" x14ac:dyDescent="0.25">
      <c r="D18741" s="27"/>
      <c r="M18741" s="17"/>
    </row>
    <row r="18742" spans="4:13" x14ac:dyDescent="0.25">
      <c r="D18742" s="27"/>
      <c r="M18742" s="17"/>
    </row>
    <row r="18743" spans="4:13" x14ac:dyDescent="0.25">
      <c r="D18743" s="27"/>
      <c r="M18743" s="17"/>
    </row>
    <row r="18744" spans="4:13" x14ac:dyDescent="0.25">
      <c r="D18744" s="27"/>
      <c r="M18744" s="17"/>
    </row>
    <row r="18745" spans="4:13" x14ac:dyDescent="0.25">
      <c r="D18745" s="27"/>
      <c r="M18745" s="17"/>
    </row>
    <row r="18746" spans="4:13" x14ac:dyDescent="0.25">
      <c r="D18746" s="27"/>
      <c r="M18746" s="17"/>
    </row>
    <row r="18747" spans="4:13" x14ac:dyDescent="0.25">
      <c r="D18747" s="27"/>
      <c r="M18747" s="17"/>
    </row>
    <row r="18748" spans="4:13" x14ac:dyDescent="0.25">
      <c r="D18748" s="27"/>
      <c r="M18748" s="17"/>
    </row>
    <row r="18749" spans="4:13" x14ac:dyDescent="0.25">
      <c r="D18749" s="27"/>
      <c r="M18749" s="17"/>
    </row>
    <row r="18750" spans="4:13" x14ac:dyDescent="0.25">
      <c r="D18750" s="27"/>
      <c r="M18750" s="17"/>
    </row>
    <row r="18751" spans="4:13" x14ac:dyDescent="0.25">
      <c r="D18751" s="27"/>
      <c r="M18751" s="17"/>
    </row>
    <row r="18752" spans="4:13" x14ac:dyDescent="0.25">
      <c r="D18752" s="27"/>
      <c r="M18752" s="17"/>
    </row>
    <row r="18753" spans="4:13" x14ac:dyDescent="0.25">
      <c r="D18753" s="27"/>
      <c r="M18753" s="17"/>
    </row>
    <row r="18754" spans="4:13" x14ac:dyDescent="0.25">
      <c r="D18754" s="27"/>
      <c r="M18754" s="17"/>
    </row>
    <row r="18755" spans="4:13" x14ac:dyDescent="0.25">
      <c r="D18755" s="27"/>
      <c r="M18755" s="17"/>
    </row>
    <row r="18756" spans="4:13" x14ac:dyDescent="0.25">
      <c r="D18756" s="27"/>
      <c r="M18756" s="17"/>
    </row>
    <row r="18757" spans="4:13" x14ac:dyDescent="0.25">
      <c r="D18757" s="27"/>
      <c r="M18757" s="17"/>
    </row>
    <row r="18758" spans="4:13" x14ac:dyDescent="0.25">
      <c r="D18758" s="27"/>
      <c r="M18758" s="17"/>
    </row>
    <row r="18759" spans="4:13" x14ac:dyDescent="0.25">
      <c r="D18759" s="27"/>
      <c r="M18759" s="17"/>
    </row>
    <row r="18760" spans="4:13" x14ac:dyDescent="0.25">
      <c r="D18760" s="27"/>
      <c r="M18760" s="17"/>
    </row>
    <row r="18761" spans="4:13" x14ac:dyDescent="0.25">
      <c r="D18761" s="27"/>
      <c r="M18761" s="17"/>
    </row>
    <row r="18762" spans="4:13" x14ac:dyDescent="0.25">
      <c r="D18762" s="27"/>
      <c r="M18762" s="17"/>
    </row>
    <row r="18763" spans="4:13" x14ac:dyDescent="0.25">
      <c r="D18763" s="27"/>
      <c r="M18763" s="17"/>
    </row>
    <row r="18764" spans="4:13" x14ac:dyDescent="0.25">
      <c r="D18764" s="27"/>
      <c r="M18764" s="17"/>
    </row>
    <row r="18765" spans="4:13" x14ac:dyDescent="0.25">
      <c r="D18765" s="27"/>
      <c r="M18765" s="17"/>
    </row>
    <row r="18766" spans="4:13" x14ac:dyDescent="0.25">
      <c r="D18766" s="27"/>
      <c r="M18766" s="17"/>
    </row>
    <row r="18767" spans="4:13" x14ac:dyDescent="0.25">
      <c r="D18767" s="27"/>
      <c r="M18767" s="17"/>
    </row>
    <row r="18768" spans="4:13" x14ac:dyDescent="0.25">
      <c r="D18768" s="27"/>
      <c r="M18768" s="17"/>
    </row>
    <row r="18769" spans="4:13" x14ac:dyDescent="0.25">
      <c r="D18769" s="27"/>
      <c r="M18769" s="17"/>
    </row>
    <row r="18770" spans="4:13" x14ac:dyDescent="0.25">
      <c r="D18770" s="27"/>
      <c r="M18770" s="17"/>
    </row>
    <row r="18771" spans="4:13" x14ac:dyDescent="0.25">
      <c r="D18771" s="27"/>
      <c r="M18771" s="17"/>
    </row>
    <row r="18772" spans="4:13" x14ac:dyDescent="0.25">
      <c r="D18772" s="27"/>
      <c r="M18772" s="17"/>
    </row>
    <row r="18773" spans="4:13" x14ac:dyDescent="0.25">
      <c r="D18773" s="27"/>
      <c r="M18773" s="17"/>
    </row>
    <row r="18774" spans="4:13" x14ac:dyDescent="0.25">
      <c r="D18774" s="27"/>
      <c r="M18774" s="17"/>
    </row>
    <row r="18775" spans="4:13" x14ac:dyDescent="0.25">
      <c r="D18775" s="27"/>
      <c r="M18775" s="17"/>
    </row>
    <row r="18776" spans="4:13" x14ac:dyDescent="0.25">
      <c r="D18776" s="27"/>
      <c r="M18776" s="17"/>
    </row>
    <row r="18777" spans="4:13" x14ac:dyDescent="0.25">
      <c r="D18777" s="27"/>
      <c r="M18777" s="17"/>
    </row>
    <row r="18778" spans="4:13" x14ac:dyDescent="0.25">
      <c r="D18778" s="27"/>
      <c r="M18778" s="17"/>
    </row>
    <row r="18779" spans="4:13" x14ac:dyDescent="0.25">
      <c r="D18779" s="27"/>
      <c r="M18779" s="17"/>
    </row>
    <row r="18780" spans="4:13" x14ac:dyDescent="0.25">
      <c r="D18780" s="27"/>
      <c r="M18780" s="17"/>
    </row>
    <row r="18781" spans="4:13" x14ac:dyDescent="0.25">
      <c r="D18781" s="27"/>
      <c r="M18781" s="17"/>
    </row>
    <row r="18782" spans="4:13" x14ac:dyDescent="0.25">
      <c r="D18782" s="27"/>
      <c r="M18782" s="17"/>
    </row>
    <row r="18783" spans="4:13" x14ac:dyDescent="0.25">
      <c r="D18783" s="27"/>
      <c r="M18783" s="17"/>
    </row>
    <row r="18784" spans="4:13" x14ac:dyDescent="0.25">
      <c r="D18784" s="27"/>
      <c r="M18784" s="17"/>
    </row>
    <row r="18785" spans="4:13" x14ac:dyDescent="0.25">
      <c r="D18785" s="27"/>
      <c r="M18785" s="17"/>
    </row>
    <row r="18786" spans="4:13" x14ac:dyDescent="0.25">
      <c r="D18786" s="27"/>
      <c r="M18786" s="17"/>
    </row>
    <row r="18787" spans="4:13" x14ac:dyDescent="0.25">
      <c r="D18787" s="27"/>
      <c r="M18787" s="17"/>
    </row>
    <row r="18788" spans="4:13" x14ac:dyDescent="0.25">
      <c r="D18788" s="27"/>
      <c r="M18788" s="17"/>
    </row>
    <row r="18789" spans="4:13" x14ac:dyDescent="0.25">
      <c r="D18789" s="27"/>
      <c r="M18789" s="17"/>
    </row>
    <row r="18790" spans="4:13" x14ac:dyDescent="0.25">
      <c r="D18790" s="27"/>
      <c r="M18790" s="17"/>
    </row>
    <row r="18791" spans="4:13" x14ac:dyDescent="0.25">
      <c r="D18791" s="27"/>
      <c r="M18791" s="17"/>
    </row>
    <row r="18792" spans="4:13" x14ac:dyDescent="0.25">
      <c r="D18792" s="27"/>
      <c r="M18792" s="17"/>
    </row>
    <row r="18793" spans="4:13" x14ac:dyDescent="0.25">
      <c r="D18793" s="27"/>
      <c r="M18793" s="17"/>
    </row>
    <row r="18794" spans="4:13" x14ac:dyDescent="0.25">
      <c r="D18794" s="27"/>
      <c r="M18794" s="17"/>
    </row>
    <row r="18795" spans="4:13" x14ac:dyDescent="0.25">
      <c r="D18795" s="27"/>
      <c r="M18795" s="17"/>
    </row>
    <row r="18796" spans="4:13" x14ac:dyDescent="0.25">
      <c r="D18796" s="27"/>
      <c r="M18796" s="17"/>
    </row>
    <row r="18797" spans="4:13" x14ac:dyDescent="0.25">
      <c r="D18797" s="27"/>
      <c r="M18797" s="17"/>
    </row>
    <row r="18798" spans="4:13" x14ac:dyDescent="0.25">
      <c r="D18798" s="27"/>
      <c r="M18798" s="17"/>
    </row>
    <row r="18799" spans="4:13" x14ac:dyDescent="0.25">
      <c r="D18799" s="27"/>
      <c r="M18799" s="17"/>
    </row>
    <row r="18800" spans="4:13" x14ac:dyDescent="0.25">
      <c r="D18800" s="27"/>
      <c r="M18800" s="17"/>
    </row>
    <row r="18801" spans="4:13" x14ac:dyDescent="0.25">
      <c r="D18801" s="27"/>
      <c r="M18801" s="17"/>
    </row>
    <row r="18802" spans="4:13" x14ac:dyDescent="0.25">
      <c r="D18802" s="27"/>
      <c r="M18802" s="17"/>
    </row>
    <row r="18803" spans="4:13" x14ac:dyDescent="0.25">
      <c r="D18803" s="27"/>
      <c r="M18803" s="17"/>
    </row>
    <row r="18804" spans="4:13" x14ac:dyDescent="0.25">
      <c r="D18804" s="27"/>
      <c r="M18804" s="17"/>
    </row>
    <row r="18805" spans="4:13" x14ac:dyDescent="0.25">
      <c r="D18805" s="27"/>
      <c r="M18805" s="17"/>
    </row>
    <row r="18806" spans="4:13" x14ac:dyDescent="0.25">
      <c r="D18806" s="27"/>
      <c r="M18806" s="17"/>
    </row>
    <row r="18807" spans="4:13" x14ac:dyDescent="0.25">
      <c r="D18807" s="27"/>
      <c r="M18807" s="17"/>
    </row>
    <row r="18808" spans="4:13" x14ac:dyDescent="0.25">
      <c r="D18808" s="27"/>
      <c r="M18808" s="17"/>
    </row>
    <row r="18809" spans="4:13" x14ac:dyDescent="0.25">
      <c r="D18809" s="27"/>
      <c r="M18809" s="17"/>
    </row>
    <row r="18810" spans="4:13" x14ac:dyDescent="0.25">
      <c r="D18810" s="27"/>
      <c r="M18810" s="17"/>
    </row>
    <row r="18811" spans="4:13" x14ac:dyDescent="0.25">
      <c r="D18811" s="27"/>
      <c r="M18811" s="17"/>
    </row>
    <row r="18812" spans="4:13" x14ac:dyDescent="0.25">
      <c r="D18812" s="27"/>
      <c r="M18812" s="17"/>
    </row>
    <row r="18813" spans="4:13" x14ac:dyDescent="0.25">
      <c r="D18813" s="27"/>
      <c r="M18813" s="17"/>
    </row>
    <row r="18814" spans="4:13" x14ac:dyDescent="0.25">
      <c r="D18814" s="27"/>
      <c r="M18814" s="17"/>
    </row>
    <row r="18815" spans="4:13" x14ac:dyDescent="0.25">
      <c r="D18815" s="27"/>
      <c r="M18815" s="17"/>
    </row>
    <row r="18816" spans="4:13" x14ac:dyDescent="0.25">
      <c r="D18816" s="27"/>
      <c r="M18816" s="17"/>
    </row>
    <row r="18817" spans="4:13" x14ac:dyDescent="0.25">
      <c r="D18817" s="27"/>
      <c r="M18817" s="17"/>
    </row>
    <row r="18818" spans="4:13" x14ac:dyDescent="0.25">
      <c r="D18818" s="27"/>
      <c r="M18818" s="17"/>
    </row>
    <row r="18819" spans="4:13" x14ac:dyDescent="0.25">
      <c r="D18819" s="27"/>
      <c r="M18819" s="17"/>
    </row>
    <row r="18820" spans="4:13" x14ac:dyDescent="0.25">
      <c r="D18820" s="27"/>
      <c r="M18820" s="17"/>
    </row>
    <row r="18821" spans="4:13" x14ac:dyDescent="0.25">
      <c r="D18821" s="27"/>
      <c r="M18821" s="17"/>
    </row>
    <row r="18822" spans="4:13" x14ac:dyDescent="0.25">
      <c r="D18822" s="27"/>
      <c r="M18822" s="17"/>
    </row>
    <row r="18823" spans="4:13" x14ac:dyDescent="0.25">
      <c r="D18823" s="27"/>
      <c r="M18823" s="17"/>
    </row>
    <row r="18824" spans="4:13" x14ac:dyDescent="0.25">
      <c r="D18824" s="27"/>
      <c r="M18824" s="17"/>
    </row>
    <row r="18825" spans="4:13" x14ac:dyDescent="0.25">
      <c r="D18825" s="27"/>
      <c r="M18825" s="17"/>
    </row>
    <row r="18826" spans="4:13" x14ac:dyDescent="0.25">
      <c r="D18826" s="27"/>
      <c r="M18826" s="17"/>
    </row>
    <row r="18827" spans="4:13" x14ac:dyDescent="0.25">
      <c r="D18827" s="27"/>
      <c r="M18827" s="17"/>
    </row>
    <row r="18828" spans="4:13" x14ac:dyDescent="0.25">
      <c r="D18828" s="27"/>
      <c r="M18828" s="17"/>
    </row>
    <row r="18829" spans="4:13" x14ac:dyDescent="0.25">
      <c r="D18829" s="27"/>
      <c r="M18829" s="17"/>
    </row>
    <row r="18830" spans="4:13" x14ac:dyDescent="0.25">
      <c r="D18830" s="27"/>
      <c r="M18830" s="17"/>
    </row>
    <row r="18831" spans="4:13" x14ac:dyDescent="0.25">
      <c r="D18831" s="27"/>
      <c r="M18831" s="17"/>
    </row>
    <row r="18832" spans="4:13" x14ac:dyDescent="0.25">
      <c r="D18832" s="27"/>
      <c r="M18832" s="17"/>
    </row>
    <row r="18833" spans="4:13" x14ac:dyDescent="0.25">
      <c r="D18833" s="27"/>
      <c r="M18833" s="17"/>
    </row>
    <row r="18834" spans="4:13" x14ac:dyDescent="0.25">
      <c r="D18834" s="27"/>
      <c r="M18834" s="17"/>
    </row>
    <row r="18835" spans="4:13" x14ac:dyDescent="0.25">
      <c r="D18835" s="27"/>
      <c r="M18835" s="17"/>
    </row>
    <row r="18836" spans="4:13" x14ac:dyDescent="0.25">
      <c r="D18836" s="27"/>
      <c r="M18836" s="17"/>
    </row>
    <row r="18837" spans="4:13" x14ac:dyDescent="0.25">
      <c r="D18837" s="27"/>
      <c r="M18837" s="17"/>
    </row>
    <row r="18838" spans="4:13" x14ac:dyDescent="0.25">
      <c r="D18838" s="27"/>
      <c r="M18838" s="17"/>
    </row>
    <row r="18839" spans="4:13" x14ac:dyDescent="0.25">
      <c r="D18839" s="27"/>
      <c r="M18839" s="17"/>
    </row>
    <row r="18840" spans="4:13" x14ac:dyDescent="0.25">
      <c r="D18840" s="27"/>
      <c r="M18840" s="17"/>
    </row>
    <row r="18841" spans="4:13" x14ac:dyDescent="0.25">
      <c r="D18841" s="27"/>
      <c r="M18841" s="17"/>
    </row>
    <row r="18842" spans="4:13" x14ac:dyDescent="0.25">
      <c r="D18842" s="27"/>
      <c r="M18842" s="17"/>
    </row>
    <row r="18843" spans="4:13" x14ac:dyDescent="0.25">
      <c r="D18843" s="27"/>
      <c r="M18843" s="17"/>
    </row>
    <row r="18844" spans="4:13" x14ac:dyDescent="0.25">
      <c r="D18844" s="27"/>
      <c r="M18844" s="17"/>
    </row>
    <row r="18845" spans="4:13" x14ac:dyDescent="0.25">
      <c r="D18845" s="27"/>
      <c r="M18845" s="17"/>
    </row>
    <row r="18846" spans="4:13" x14ac:dyDescent="0.25">
      <c r="D18846" s="27"/>
      <c r="M18846" s="17"/>
    </row>
    <row r="18847" spans="4:13" x14ac:dyDescent="0.25">
      <c r="D18847" s="27"/>
      <c r="M18847" s="17"/>
    </row>
    <row r="18848" spans="4:13" x14ac:dyDescent="0.25">
      <c r="D18848" s="27"/>
      <c r="M18848" s="17"/>
    </row>
    <row r="18849" spans="4:13" x14ac:dyDescent="0.25">
      <c r="D18849" s="27"/>
      <c r="M18849" s="17"/>
    </row>
    <row r="18850" spans="4:13" x14ac:dyDescent="0.25">
      <c r="D18850" s="27"/>
      <c r="M18850" s="17"/>
    </row>
    <row r="18851" spans="4:13" x14ac:dyDescent="0.25">
      <c r="D18851" s="27"/>
      <c r="M18851" s="17"/>
    </row>
    <row r="18852" spans="4:13" x14ac:dyDescent="0.25">
      <c r="D18852" s="27"/>
      <c r="M18852" s="17"/>
    </row>
    <row r="18853" spans="4:13" x14ac:dyDescent="0.25">
      <c r="D18853" s="27"/>
      <c r="M18853" s="17"/>
    </row>
    <row r="18854" spans="4:13" x14ac:dyDescent="0.25">
      <c r="D18854" s="27"/>
      <c r="M18854" s="17"/>
    </row>
    <row r="18855" spans="4:13" x14ac:dyDescent="0.25">
      <c r="D18855" s="27"/>
      <c r="M18855" s="17"/>
    </row>
    <row r="18856" spans="4:13" x14ac:dyDescent="0.25">
      <c r="D18856" s="27"/>
      <c r="M18856" s="17"/>
    </row>
    <row r="18857" spans="4:13" x14ac:dyDescent="0.25">
      <c r="D18857" s="27"/>
      <c r="M18857" s="17"/>
    </row>
    <row r="18858" spans="4:13" x14ac:dyDescent="0.25">
      <c r="D18858" s="27"/>
      <c r="M18858" s="17"/>
    </row>
    <row r="18859" spans="4:13" x14ac:dyDescent="0.25">
      <c r="D18859" s="27"/>
      <c r="M18859" s="17"/>
    </row>
    <row r="18860" spans="4:13" x14ac:dyDescent="0.25">
      <c r="D18860" s="27"/>
      <c r="M18860" s="17"/>
    </row>
    <row r="18861" spans="4:13" x14ac:dyDescent="0.25">
      <c r="D18861" s="27"/>
      <c r="M18861" s="17"/>
    </row>
    <row r="18862" spans="4:13" x14ac:dyDescent="0.25">
      <c r="D18862" s="27"/>
      <c r="M18862" s="17"/>
    </row>
    <row r="18863" spans="4:13" x14ac:dyDescent="0.25">
      <c r="D18863" s="27"/>
      <c r="M18863" s="17"/>
    </row>
    <row r="18864" spans="4:13" x14ac:dyDescent="0.25">
      <c r="D18864" s="27"/>
      <c r="M18864" s="17"/>
    </row>
    <row r="18865" spans="4:13" x14ac:dyDescent="0.25">
      <c r="D18865" s="27"/>
      <c r="M18865" s="17"/>
    </row>
    <row r="18866" spans="4:13" x14ac:dyDescent="0.25">
      <c r="D18866" s="27"/>
      <c r="M18866" s="17"/>
    </row>
    <row r="18867" spans="4:13" x14ac:dyDescent="0.25">
      <c r="D18867" s="27"/>
      <c r="M18867" s="17"/>
    </row>
    <row r="18868" spans="4:13" x14ac:dyDescent="0.25">
      <c r="D18868" s="27"/>
      <c r="M18868" s="17"/>
    </row>
    <row r="18869" spans="4:13" x14ac:dyDescent="0.25">
      <c r="D18869" s="27"/>
      <c r="M18869" s="17"/>
    </row>
    <row r="18870" spans="4:13" x14ac:dyDescent="0.25">
      <c r="D18870" s="27"/>
      <c r="M18870" s="17"/>
    </row>
    <row r="18871" spans="4:13" x14ac:dyDescent="0.25">
      <c r="D18871" s="27"/>
      <c r="M18871" s="17"/>
    </row>
    <row r="18872" spans="4:13" x14ac:dyDescent="0.25">
      <c r="D18872" s="27"/>
      <c r="M18872" s="17"/>
    </row>
    <row r="18873" spans="4:13" x14ac:dyDescent="0.25">
      <c r="D18873" s="27"/>
      <c r="M18873" s="17"/>
    </row>
    <row r="18874" spans="4:13" x14ac:dyDescent="0.25">
      <c r="D18874" s="27"/>
      <c r="M18874" s="17"/>
    </row>
    <row r="18875" spans="4:13" x14ac:dyDescent="0.25">
      <c r="D18875" s="27"/>
      <c r="M18875" s="17"/>
    </row>
    <row r="18876" spans="4:13" x14ac:dyDescent="0.25">
      <c r="D18876" s="27"/>
      <c r="M18876" s="17"/>
    </row>
    <row r="18877" spans="4:13" x14ac:dyDescent="0.25">
      <c r="D18877" s="27"/>
      <c r="M18877" s="17"/>
    </row>
    <row r="18878" spans="4:13" x14ac:dyDescent="0.25">
      <c r="D18878" s="27"/>
      <c r="M18878" s="17"/>
    </row>
    <row r="18879" spans="4:13" x14ac:dyDescent="0.25">
      <c r="D18879" s="27"/>
      <c r="M18879" s="17"/>
    </row>
    <row r="18880" spans="4:13" x14ac:dyDescent="0.25">
      <c r="D18880" s="27"/>
      <c r="M18880" s="17"/>
    </row>
    <row r="18881" spans="4:13" x14ac:dyDescent="0.25">
      <c r="D18881" s="27"/>
      <c r="M18881" s="17"/>
    </row>
    <row r="18882" spans="4:13" x14ac:dyDescent="0.25">
      <c r="D18882" s="27"/>
      <c r="M18882" s="17"/>
    </row>
    <row r="18883" spans="4:13" x14ac:dyDescent="0.25">
      <c r="D18883" s="27"/>
      <c r="M18883" s="17"/>
    </row>
    <row r="18884" spans="4:13" x14ac:dyDescent="0.25">
      <c r="D18884" s="27"/>
      <c r="M18884" s="17"/>
    </row>
    <row r="18885" spans="4:13" x14ac:dyDescent="0.25">
      <c r="D18885" s="27"/>
      <c r="M18885" s="17"/>
    </row>
    <row r="18886" spans="4:13" x14ac:dyDescent="0.25">
      <c r="D18886" s="27"/>
      <c r="M18886" s="17"/>
    </row>
    <row r="18887" spans="4:13" x14ac:dyDescent="0.25">
      <c r="D18887" s="27"/>
      <c r="M18887" s="17"/>
    </row>
    <row r="18888" spans="4:13" x14ac:dyDescent="0.25">
      <c r="D18888" s="27"/>
      <c r="M18888" s="17"/>
    </row>
    <row r="18889" spans="4:13" x14ac:dyDescent="0.25">
      <c r="D18889" s="27"/>
      <c r="M18889" s="17"/>
    </row>
    <row r="18890" spans="4:13" x14ac:dyDescent="0.25">
      <c r="D18890" s="27"/>
      <c r="M18890" s="17"/>
    </row>
    <row r="18891" spans="4:13" x14ac:dyDescent="0.25">
      <c r="D18891" s="27"/>
      <c r="M18891" s="17"/>
    </row>
    <row r="18892" spans="4:13" x14ac:dyDescent="0.25">
      <c r="D18892" s="27"/>
      <c r="M18892" s="17"/>
    </row>
    <row r="18893" spans="4:13" x14ac:dyDescent="0.25">
      <c r="D18893" s="27"/>
      <c r="M18893" s="17"/>
    </row>
    <row r="18894" spans="4:13" x14ac:dyDescent="0.25">
      <c r="D18894" s="27"/>
      <c r="M18894" s="17"/>
    </row>
    <row r="18895" spans="4:13" x14ac:dyDescent="0.25">
      <c r="D18895" s="27"/>
      <c r="M18895" s="17"/>
    </row>
    <row r="18896" spans="4:13" x14ac:dyDescent="0.25">
      <c r="D18896" s="27"/>
      <c r="M18896" s="17"/>
    </row>
    <row r="18897" spans="4:13" x14ac:dyDescent="0.25">
      <c r="D18897" s="27"/>
      <c r="M18897" s="17"/>
    </row>
    <row r="18898" spans="4:13" x14ac:dyDescent="0.25">
      <c r="D18898" s="27"/>
      <c r="M18898" s="17"/>
    </row>
    <row r="18899" spans="4:13" x14ac:dyDescent="0.25">
      <c r="D18899" s="27"/>
      <c r="M18899" s="17"/>
    </row>
    <row r="18900" spans="4:13" x14ac:dyDescent="0.25">
      <c r="D18900" s="27"/>
      <c r="M18900" s="17"/>
    </row>
    <row r="18901" spans="4:13" x14ac:dyDescent="0.25">
      <c r="D18901" s="27"/>
      <c r="M18901" s="17"/>
    </row>
    <row r="18902" spans="4:13" x14ac:dyDescent="0.25">
      <c r="D18902" s="27"/>
      <c r="M18902" s="17"/>
    </row>
    <row r="18903" spans="4:13" x14ac:dyDescent="0.25">
      <c r="D18903" s="27"/>
      <c r="M18903" s="17"/>
    </row>
    <row r="18904" spans="4:13" x14ac:dyDescent="0.25">
      <c r="D18904" s="27"/>
      <c r="M18904" s="17"/>
    </row>
    <row r="18905" spans="4:13" x14ac:dyDescent="0.25">
      <c r="D18905" s="27"/>
      <c r="M18905" s="17"/>
    </row>
    <row r="18906" spans="4:13" x14ac:dyDescent="0.25">
      <c r="D18906" s="27"/>
      <c r="M18906" s="17"/>
    </row>
    <row r="18907" spans="4:13" x14ac:dyDescent="0.25">
      <c r="D18907" s="27"/>
      <c r="M18907" s="17"/>
    </row>
    <row r="18908" spans="4:13" x14ac:dyDescent="0.25">
      <c r="D18908" s="27"/>
      <c r="M18908" s="17"/>
    </row>
    <row r="18909" spans="4:13" x14ac:dyDescent="0.25">
      <c r="D18909" s="27"/>
      <c r="M18909" s="17"/>
    </row>
    <row r="18910" spans="4:13" x14ac:dyDescent="0.25">
      <c r="D18910" s="27"/>
      <c r="M18910" s="17"/>
    </row>
    <row r="18911" spans="4:13" x14ac:dyDescent="0.25">
      <c r="D18911" s="27"/>
      <c r="M18911" s="17"/>
    </row>
    <row r="18912" spans="4:13" x14ac:dyDescent="0.25">
      <c r="D18912" s="27"/>
      <c r="M18912" s="17"/>
    </row>
    <row r="18913" spans="4:13" x14ac:dyDescent="0.25">
      <c r="D18913" s="27"/>
      <c r="M18913" s="17"/>
    </row>
    <row r="18914" spans="4:13" x14ac:dyDescent="0.25">
      <c r="D18914" s="27"/>
      <c r="M18914" s="17"/>
    </row>
    <row r="18915" spans="4:13" x14ac:dyDescent="0.25">
      <c r="D18915" s="27"/>
      <c r="M18915" s="17"/>
    </row>
    <row r="18916" spans="4:13" x14ac:dyDescent="0.25">
      <c r="D18916" s="27"/>
      <c r="M18916" s="17"/>
    </row>
    <row r="18917" spans="4:13" x14ac:dyDescent="0.25">
      <c r="D18917" s="27"/>
      <c r="M18917" s="17"/>
    </row>
    <row r="18918" spans="4:13" x14ac:dyDescent="0.25">
      <c r="D18918" s="27"/>
      <c r="M18918" s="17"/>
    </row>
    <row r="18919" spans="4:13" x14ac:dyDescent="0.25">
      <c r="D18919" s="27"/>
      <c r="M18919" s="17"/>
    </row>
    <row r="18920" spans="4:13" x14ac:dyDescent="0.25">
      <c r="D18920" s="27"/>
      <c r="M18920" s="17"/>
    </row>
    <row r="18921" spans="4:13" x14ac:dyDescent="0.25">
      <c r="D18921" s="27"/>
      <c r="M18921" s="17"/>
    </row>
    <row r="18922" spans="4:13" x14ac:dyDescent="0.25">
      <c r="D18922" s="27"/>
      <c r="M18922" s="17"/>
    </row>
    <row r="18923" spans="4:13" x14ac:dyDescent="0.25">
      <c r="D18923" s="27"/>
      <c r="M18923" s="17"/>
    </row>
    <row r="18924" spans="4:13" x14ac:dyDescent="0.25">
      <c r="D18924" s="27"/>
      <c r="M18924" s="17"/>
    </row>
    <row r="18925" spans="4:13" x14ac:dyDescent="0.25">
      <c r="D18925" s="27"/>
      <c r="M18925" s="17"/>
    </row>
    <row r="18926" spans="4:13" x14ac:dyDescent="0.25">
      <c r="D18926" s="27"/>
      <c r="M18926" s="17"/>
    </row>
    <row r="18927" spans="4:13" x14ac:dyDescent="0.25">
      <c r="D18927" s="27"/>
      <c r="M18927" s="17"/>
    </row>
    <row r="18928" spans="4:13" x14ac:dyDescent="0.25">
      <c r="D18928" s="27"/>
      <c r="M18928" s="17"/>
    </row>
    <row r="18929" spans="4:13" x14ac:dyDescent="0.25">
      <c r="D18929" s="27"/>
      <c r="M18929" s="17"/>
    </row>
    <row r="18930" spans="4:13" x14ac:dyDescent="0.25">
      <c r="D18930" s="27"/>
      <c r="M18930" s="17"/>
    </row>
    <row r="18931" spans="4:13" x14ac:dyDescent="0.25">
      <c r="D18931" s="27"/>
      <c r="M18931" s="17"/>
    </row>
    <row r="18932" spans="4:13" x14ac:dyDescent="0.25">
      <c r="D18932" s="27"/>
      <c r="M18932" s="17"/>
    </row>
    <row r="18933" spans="4:13" x14ac:dyDescent="0.25">
      <c r="D18933" s="27"/>
      <c r="M18933" s="17"/>
    </row>
    <row r="18934" spans="4:13" x14ac:dyDescent="0.25">
      <c r="D18934" s="27"/>
      <c r="M18934" s="17"/>
    </row>
    <row r="18935" spans="4:13" x14ac:dyDescent="0.25">
      <c r="D18935" s="27"/>
      <c r="M18935" s="17"/>
    </row>
    <row r="18936" spans="4:13" x14ac:dyDescent="0.25">
      <c r="D18936" s="27"/>
      <c r="M18936" s="17"/>
    </row>
    <row r="18937" spans="4:13" x14ac:dyDescent="0.25">
      <c r="D18937" s="27"/>
      <c r="M18937" s="17"/>
    </row>
    <row r="18938" spans="4:13" x14ac:dyDescent="0.25">
      <c r="D18938" s="27"/>
      <c r="M18938" s="17"/>
    </row>
    <row r="18939" spans="4:13" x14ac:dyDescent="0.25">
      <c r="D18939" s="27"/>
      <c r="M18939" s="17"/>
    </row>
    <row r="18940" spans="4:13" x14ac:dyDescent="0.25">
      <c r="D18940" s="27"/>
      <c r="M18940" s="17"/>
    </row>
    <row r="18941" spans="4:13" x14ac:dyDescent="0.25">
      <c r="D18941" s="27"/>
      <c r="M18941" s="17"/>
    </row>
    <row r="18942" spans="4:13" x14ac:dyDescent="0.25">
      <c r="D18942" s="27"/>
      <c r="M18942" s="17"/>
    </row>
    <row r="18943" spans="4:13" x14ac:dyDescent="0.25">
      <c r="D18943" s="27"/>
      <c r="M18943" s="17"/>
    </row>
    <row r="18944" spans="4:13" x14ac:dyDescent="0.25">
      <c r="D18944" s="27"/>
      <c r="M18944" s="17"/>
    </row>
    <row r="18945" spans="4:13" x14ac:dyDescent="0.25">
      <c r="D18945" s="27"/>
      <c r="M18945" s="17"/>
    </row>
    <row r="18946" spans="4:13" x14ac:dyDescent="0.25">
      <c r="D18946" s="27"/>
      <c r="M18946" s="17"/>
    </row>
    <row r="18947" spans="4:13" x14ac:dyDescent="0.25">
      <c r="D18947" s="27"/>
      <c r="M18947" s="17"/>
    </row>
    <row r="18948" spans="4:13" x14ac:dyDescent="0.25">
      <c r="D18948" s="27"/>
      <c r="M18948" s="17"/>
    </row>
    <row r="18949" spans="4:13" x14ac:dyDescent="0.25">
      <c r="D18949" s="27"/>
      <c r="M18949" s="17"/>
    </row>
    <row r="18950" spans="4:13" x14ac:dyDescent="0.25">
      <c r="D18950" s="27"/>
      <c r="M18950" s="17"/>
    </row>
    <row r="18951" spans="4:13" x14ac:dyDescent="0.25">
      <c r="D18951" s="27"/>
      <c r="M18951" s="17"/>
    </row>
    <row r="18952" spans="4:13" x14ac:dyDescent="0.25">
      <c r="D18952" s="27"/>
      <c r="M18952" s="17"/>
    </row>
    <row r="18953" spans="4:13" x14ac:dyDescent="0.25">
      <c r="D18953" s="27"/>
      <c r="M18953" s="17"/>
    </row>
    <row r="18954" spans="4:13" x14ac:dyDescent="0.25">
      <c r="D18954" s="27"/>
      <c r="M18954" s="17"/>
    </row>
    <row r="18955" spans="4:13" x14ac:dyDescent="0.25">
      <c r="D18955" s="27"/>
      <c r="M18955" s="17"/>
    </row>
    <row r="18956" spans="4:13" x14ac:dyDescent="0.25">
      <c r="D18956" s="27"/>
      <c r="M18956" s="17"/>
    </row>
    <row r="18957" spans="4:13" x14ac:dyDescent="0.25">
      <c r="D18957" s="27"/>
      <c r="M18957" s="17"/>
    </row>
    <row r="18958" spans="4:13" x14ac:dyDescent="0.25">
      <c r="D18958" s="27"/>
      <c r="M18958" s="17"/>
    </row>
    <row r="18959" spans="4:13" x14ac:dyDescent="0.25">
      <c r="D18959" s="27"/>
      <c r="M18959" s="17"/>
    </row>
    <row r="18960" spans="4:13" x14ac:dyDescent="0.25">
      <c r="D18960" s="27"/>
      <c r="M18960" s="17"/>
    </row>
    <row r="18961" spans="4:13" x14ac:dyDescent="0.25">
      <c r="D18961" s="27"/>
      <c r="M18961" s="17"/>
    </row>
    <row r="18962" spans="4:13" x14ac:dyDescent="0.25">
      <c r="D18962" s="27"/>
      <c r="M18962" s="17"/>
    </row>
    <row r="18963" spans="4:13" x14ac:dyDescent="0.25">
      <c r="D18963" s="27"/>
      <c r="M18963" s="17"/>
    </row>
    <row r="18964" spans="4:13" x14ac:dyDescent="0.25">
      <c r="D18964" s="27"/>
      <c r="M18964" s="17"/>
    </row>
    <row r="18965" spans="4:13" x14ac:dyDescent="0.25">
      <c r="D18965" s="27"/>
      <c r="M18965" s="17"/>
    </row>
    <row r="18966" spans="4:13" x14ac:dyDescent="0.25">
      <c r="D18966" s="27"/>
      <c r="M18966" s="17"/>
    </row>
    <row r="18967" spans="4:13" x14ac:dyDescent="0.25">
      <c r="D18967" s="27"/>
      <c r="M18967" s="17"/>
    </row>
    <row r="18968" spans="4:13" x14ac:dyDescent="0.25">
      <c r="D18968" s="27"/>
      <c r="M18968" s="17"/>
    </row>
    <row r="18969" spans="4:13" x14ac:dyDescent="0.25">
      <c r="D18969" s="27"/>
      <c r="M18969" s="17"/>
    </row>
    <row r="18970" spans="4:13" x14ac:dyDescent="0.25">
      <c r="D18970" s="27"/>
      <c r="M18970" s="17"/>
    </row>
    <row r="18971" spans="4:13" x14ac:dyDescent="0.25">
      <c r="D18971" s="27"/>
      <c r="M18971" s="17"/>
    </row>
    <row r="18972" spans="4:13" x14ac:dyDescent="0.25">
      <c r="D18972" s="27"/>
      <c r="M18972" s="17"/>
    </row>
    <row r="18973" spans="4:13" x14ac:dyDescent="0.25">
      <c r="D18973" s="27"/>
      <c r="M18973" s="17"/>
    </row>
    <row r="18974" spans="4:13" x14ac:dyDescent="0.25">
      <c r="D18974" s="27"/>
      <c r="M18974" s="17"/>
    </row>
    <row r="18975" spans="4:13" x14ac:dyDescent="0.25">
      <c r="D18975" s="27"/>
      <c r="M18975" s="17"/>
    </row>
    <row r="18976" spans="4:13" x14ac:dyDescent="0.25">
      <c r="D18976" s="27"/>
      <c r="M18976" s="17"/>
    </row>
    <row r="18977" spans="4:13" x14ac:dyDescent="0.25">
      <c r="D18977" s="27"/>
      <c r="M18977" s="17"/>
    </row>
    <row r="18978" spans="4:13" x14ac:dyDescent="0.25">
      <c r="D18978" s="27"/>
      <c r="M18978" s="17"/>
    </row>
    <row r="18979" spans="4:13" x14ac:dyDescent="0.25">
      <c r="D18979" s="27"/>
      <c r="M18979" s="17"/>
    </row>
    <row r="18980" spans="4:13" x14ac:dyDescent="0.25">
      <c r="D18980" s="27"/>
      <c r="M18980" s="17"/>
    </row>
    <row r="18981" spans="4:13" x14ac:dyDescent="0.25">
      <c r="D18981" s="27"/>
      <c r="M18981" s="17"/>
    </row>
    <row r="18982" spans="4:13" x14ac:dyDescent="0.25">
      <c r="D18982" s="27"/>
      <c r="M18982" s="17"/>
    </row>
    <row r="18983" spans="4:13" x14ac:dyDescent="0.25">
      <c r="D18983" s="27"/>
      <c r="M18983" s="17"/>
    </row>
    <row r="18984" spans="4:13" x14ac:dyDescent="0.25">
      <c r="D18984" s="27"/>
      <c r="M18984" s="17"/>
    </row>
    <row r="18985" spans="4:13" x14ac:dyDescent="0.25">
      <c r="D18985" s="27"/>
      <c r="M18985" s="17"/>
    </row>
    <row r="18986" spans="4:13" x14ac:dyDescent="0.25">
      <c r="D18986" s="27"/>
      <c r="M18986" s="17"/>
    </row>
    <row r="18987" spans="4:13" x14ac:dyDescent="0.25">
      <c r="D18987" s="27"/>
      <c r="M18987" s="17"/>
    </row>
    <row r="18988" spans="4:13" x14ac:dyDescent="0.25">
      <c r="D18988" s="27"/>
      <c r="M18988" s="17"/>
    </row>
    <row r="18989" spans="4:13" x14ac:dyDescent="0.25">
      <c r="D18989" s="27"/>
      <c r="M18989" s="17"/>
    </row>
    <row r="18990" spans="4:13" x14ac:dyDescent="0.25">
      <c r="D18990" s="27"/>
      <c r="M18990" s="17"/>
    </row>
    <row r="18991" spans="4:13" x14ac:dyDescent="0.25">
      <c r="D18991" s="27"/>
      <c r="M18991" s="17"/>
    </row>
    <row r="18992" spans="4:13" x14ac:dyDescent="0.25">
      <c r="D18992" s="27"/>
      <c r="M18992" s="17"/>
    </row>
    <row r="18993" spans="4:13" x14ac:dyDescent="0.25">
      <c r="D18993" s="27"/>
      <c r="M18993" s="17"/>
    </row>
    <row r="18994" spans="4:13" x14ac:dyDescent="0.25">
      <c r="D18994" s="27"/>
      <c r="M18994" s="17"/>
    </row>
    <row r="18995" spans="4:13" x14ac:dyDescent="0.25">
      <c r="D18995" s="27"/>
      <c r="M18995" s="17"/>
    </row>
    <row r="18996" spans="4:13" x14ac:dyDescent="0.25">
      <c r="D18996" s="27"/>
      <c r="M18996" s="17"/>
    </row>
    <row r="18997" spans="4:13" x14ac:dyDescent="0.25">
      <c r="D18997" s="27"/>
      <c r="M18997" s="17"/>
    </row>
    <row r="18998" spans="4:13" x14ac:dyDescent="0.25">
      <c r="D18998" s="27"/>
      <c r="M18998" s="17"/>
    </row>
    <row r="18999" spans="4:13" x14ac:dyDescent="0.25">
      <c r="D18999" s="27"/>
      <c r="M18999" s="17"/>
    </row>
    <row r="19000" spans="4:13" x14ac:dyDescent="0.25">
      <c r="D19000" s="27"/>
      <c r="M19000" s="17"/>
    </row>
    <row r="19001" spans="4:13" x14ac:dyDescent="0.25">
      <c r="D19001" s="27"/>
      <c r="M19001" s="17"/>
    </row>
    <row r="19002" spans="4:13" x14ac:dyDescent="0.25">
      <c r="D19002" s="27"/>
      <c r="M19002" s="17"/>
    </row>
    <row r="19003" spans="4:13" x14ac:dyDescent="0.25">
      <c r="D19003" s="27"/>
      <c r="M19003" s="17"/>
    </row>
    <row r="19004" spans="4:13" x14ac:dyDescent="0.25">
      <c r="D19004" s="27"/>
      <c r="M19004" s="17"/>
    </row>
    <row r="19005" spans="4:13" x14ac:dyDescent="0.25">
      <c r="D19005" s="27"/>
      <c r="M19005" s="17"/>
    </row>
    <row r="19006" spans="4:13" x14ac:dyDescent="0.25">
      <c r="D19006" s="27"/>
      <c r="M19006" s="17"/>
    </row>
    <row r="19007" spans="4:13" x14ac:dyDescent="0.25">
      <c r="D19007" s="27"/>
      <c r="M19007" s="17"/>
    </row>
    <row r="19008" spans="4:13" x14ac:dyDescent="0.25">
      <c r="D19008" s="27"/>
      <c r="M19008" s="17"/>
    </row>
    <row r="19009" spans="4:13" x14ac:dyDescent="0.25">
      <c r="D19009" s="27"/>
      <c r="M19009" s="17"/>
    </row>
    <row r="19010" spans="4:13" x14ac:dyDescent="0.25">
      <c r="D19010" s="27"/>
      <c r="M19010" s="17"/>
    </row>
    <row r="19011" spans="4:13" x14ac:dyDescent="0.25">
      <c r="D19011" s="27"/>
      <c r="M19011" s="17"/>
    </row>
    <row r="19012" spans="4:13" x14ac:dyDescent="0.25">
      <c r="D19012" s="27"/>
      <c r="M19012" s="17"/>
    </row>
    <row r="19013" spans="4:13" x14ac:dyDescent="0.25">
      <c r="D19013" s="27"/>
      <c r="M19013" s="17"/>
    </row>
    <row r="19014" spans="4:13" x14ac:dyDescent="0.25">
      <c r="D19014" s="27"/>
      <c r="M19014" s="17"/>
    </row>
    <row r="19015" spans="4:13" x14ac:dyDescent="0.25">
      <c r="D19015" s="27"/>
      <c r="M19015" s="17"/>
    </row>
    <row r="19016" spans="4:13" x14ac:dyDescent="0.25">
      <c r="D19016" s="27"/>
      <c r="M19016" s="17"/>
    </row>
    <row r="19017" spans="4:13" x14ac:dyDescent="0.25">
      <c r="D19017" s="27"/>
      <c r="M19017" s="17"/>
    </row>
    <row r="19018" spans="4:13" x14ac:dyDescent="0.25">
      <c r="D19018" s="27"/>
      <c r="M19018" s="17"/>
    </row>
    <row r="19019" spans="4:13" x14ac:dyDescent="0.25">
      <c r="D19019" s="27"/>
      <c r="M19019" s="17"/>
    </row>
    <row r="19020" spans="4:13" x14ac:dyDescent="0.25">
      <c r="D19020" s="27"/>
      <c r="M19020" s="17"/>
    </row>
    <row r="19021" spans="4:13" x14ac:dyDescent="0.25">
      <c r="D19021" s="27"/>
      <c r="M19021" s="17"/>
    </row>
    <row r="19022" spans="4:13" x14ac:dyDescent="0.25">
      <c r="D19022" s="27"/>
      <c r="M19022" s="17"/>
    </row>
    <row r="19023" spans="4:13" x14ac:dyDescent="0.25">
      <c r="D19023" s="27"/>
      <c r="M19023" s="17"/>
    </row>
    <row r="19024" spans="4:13" x14ac:dyDescent="0.25">
      <c r="D19024" s="27"/>
      <c r="M19024" s="17"/>
    </row>
    <row r="19025" spans="4:13" x14ac:dyDescent="0.25">
      <c r="D19025" s="27"/>
      <c r="M19025" s="17"/>
    </row>
    <row r="19026" spans="4:13" x14ac:dyDescent="0.25">
      <c r="D19026" s="27"/>
      <c r="M19026" s="17"/>
    </row>
    <row r="19027" spans="4:13" x14ac:dyDescent="0.25">
      <c r="D19027" s="27"/>
      <c r="M19027" s="17"/>
    </row>
    <row r="19028" spans="4:13" x14ac:dyDescent="0.25">
      <c r="D19028" s="27"/>
      <c r="M19028" s="17"/>
    </row>
    <row r="19029" spans="4:13" x14ac:dyDescent="0.25">
      <c r="D19029" s="27"/>
      <c r="M19029" s="17"/>
    </row>
    <row r="19030" spans="4:13" x14ac:dyDescent="0.25">
      <c r="D19030" s="27"/>
      <c r="M19030" s="17"/>
    </row>
    <row r="19031" spans="4:13" x14ac:dyDescent="0.25">
      <c r="D19031" s="27"/>
      <c r="M19031" s="17"/>
    </row>
    <row r="19032" spans="4:13" x14ac:dyDescent="0.25">
      <c r="D19032" s="27"/>
      <c r="M19032" s="17"/>
    </row>
    <row r="19033" spans="4:13" x14ac:dyDescent="0.25">
      <c r="D19033" s="27"/>
      <c r="M19033" s="17"/>
    </row>
    <row r="19034" spans="4:13" x14ac:dyDescent="0.25">
      <c r="D19034" s="27"/>
      <c r="M19034" s="17"/>
    </row>
    <row r="19035" spans="4:13" x14ac:dyDescent="0.25">
      <c r="D19035" s="27"/>
      <c r="M19035" s="17"/>
    </row>
    <row r="19036" spans="4:13" x14ac:dyDescent="0.25">
      <c r="D19036" s="27"/>
      <c r="M19036" s="17"/>
    </row>
    <row r="19037" spans="4:13" x14ac:dyDescent="0.25">
      <c r="D19037" s="27"/>
      <c r="M19037" s="17"/>
    </row>
    <row r="19038" spans="4:13" x14ac:dyDescent="0.25">
      <c r="D19038" s="27"/>
      <c r="M19038" s="17"/>
    </row>
    <row r="19039" spans="4:13" x14ac:dyDescent="0.25">
      <c r="D19039" s="27"/>
      <c r="M19039" s="17"/>
    </row>
    <row r="19040" spans="4:13" x14ac:dyDescent="0.25">
      <c r="D19040" s="27"/>
      <c r="M19040" s="17"/>
    </row>
    <row r="19041" spans="4:13" x14ac:dyDescent="0.25">
      <c r="D19041" s="27"/>
      <c r="M19041" s="17"/>
    </row>
    <row r="19042" spans="4:13" x14ac:dyDescent="0.25">
      <c r="D19042" s="27"/>
      <c r="M19042" s="17"/>
    </row>
    <row r="19043" spans="4:13" x14ac:dyDescent="0.25">
      <c r="D19043" s="27"/>
      <c r="M19043" s="17"/>
    </row>
    <row r="19044" spans="4:13" x14ac:dyDescent="0.25">
      <c r="D19044" s="27"/>
      <c r="M19044" s="17"/>
    </row>
    <row r="19045" spans="4:13" x14ac:dyDescent="0.25">
      <c r="D19045" s="27"/>
      <c r="M19045" s="17"/>
    </row>
    <row r="19046" spans="4:13" x14ac:dyDescent="0.25">
      <c r="D19046" s="27"/>
      <c r="M19046" s="17"/>
    </row>
    <row r="19047" spans="4:13" x14ac:dyDescent="0.25">
      <c r="D19047" s="27"/>
      <c r="M19047" s="17"/>
    </row>
    <row r="19048" spans="4:13" x14ac:dyDescent="0.25">
      <c r="D19048" s="27"/>
      <c r="M19048" s="17"/>
    </row>
    <row r="19049" spans="4:13" x14ac:dyDescent="0.25">
      <c r="D19049" s="27"/>
      <c r="M19049" s="17"/>
    </row>
    <row r="19050" spans="4:13" x14ac:dyDescent="0.25">
      <c r="D19050" s="27"/>
      <c r="M19050" s="17"/>
    </row>
    <row r="19051" spans="4:13" x14ac:dyDescent="0.25">
      <c r="D19051" s="27"/>
      <c r="M19051" s="17"/>
    </row>
    <row r="19052" spans="4:13" x14ac:dyDescent="0.25">
      <c r="D19052" s="27"/>
      <c r="M19052" s="17"/>
    </row>
    <row r="19053" spans="4:13" x14ac:dyDescent="0.25">
      <c r="D19053" s="27"/>
      <c r="M19053" s="17"/>
    </row>
    <row r="19054" spans="4:13" x14ac:dyDescent="0.25">
      <c r="D19054" s="27"/>
      <c r="M19054" s="17"/>
    </row>
    <row r="19055" spans="4:13" x14ac:dyDescent="0.25">
      <c r="D19055" s="27"/>
      <c r="M19055" s="17"/>
    </row>
    <row r="19056" spans="4:13" x14ac:dyDescent="0.25">
      <c r="D19056" s="27"/>
      <c r="M19056" s="17"/>
    </row>
    <row r="19057" spans="4:13" x14ac:dyDescent="0.25">
      <c r="D19057" s="27"/>
      <c r="M19057" s="17"/>
    </row>
    <row r="19058" spans="4:13" x14ac:dyDescent="0.25">
      <c r="D19058" s="27"/>
      <c r="M19058" s="17"/>
    </row>
    <row r="19059" spans="4:13" x14ac:dyDescent="0.25">
      <c r="D19059" s="27"/>
      <c r="M19059" s="17"/>
    </row>
    <row r="19060" spans="4:13" x14ac:dyDescent="0.25">
      <c r="D19060" s="27"/>
      <c r="M19060" s="17"/>
    </row>
    <row r="19061" spans="4:13" x14ac:dyDescent="0.25">
      <c r="D19061" s="27"/>
      <c r="M19061" s="17"/>
    </row>
    <row r="19062" spans="4:13" x14ac:dyDescent="0.25">
      <c r="D19062" s="27"/>
      <c r="M19062" s="17"/>
    </row>
    <row r="19063" spans="4:13" x14ac:dyDescent="0.25">
      <c r="D19063" s="27"/>
      <c r="M19063" s="17"/>
    </row>
    <row r="19064" spans="4:13" x14ac:dyDescent="0.25">
      <c r="D19064" s="27"/>
      <c r="M19064" s="17"/>
    </row>
    <row r="19065" spans="4:13" x14ac:dyDescent="0.25">
      <c r="D19065" s="27"/>
      <c r="M19065" s="17"/>
    </row>
    <row r="19066" spans="4:13" x14ac:dyDescent="0.25">
      <c r="D19066" s="27"/>
      <c r="M19066" s="17"/>
    </row>
    <row r="19067" spans="4:13" x14ac:dyDescent="0.25">
      <c r="D19067" s="27"/>
      <c r="M19067" s="17"/>
    </row>
    <row r="19068" spans="4:13" x14ac:dyDescent="0.25">
      <c r="D19068" s="27"/>
      <c r="M19068" s="17"/>
    </row>
    <row r="19069" spans="4:13" x14ac:dyDescent="0.25">
      <c r="D19069" s="27"/>
      <c r="M19069" s="17"/>
    </row>
    <row r="19070" spans="4:13" x14ac:dyDescent="0.25">
      <c r="D19070" s="27"/>
      <c r="M19070" s="17"/>
    </row>
    <row r="19071" spans="4:13" x14ac:dyDescent="0.25">
      <c r="D19071" s="27"/>
      <c r="M19071" s="17"/>
    </row>
    <row r="19072" spans="4:13" x14ac:dyDescent="0.25">
      <c r="D19072" s="27"/>
      <c r="M19072" s="17"/>
    </row>
    <row r="19073" spans="4:13" x14ac:dyDescent="0.25">
      <c r="D19073" s="27"/>
      <c r="M19073" s="17"/>
    </row>
    <row r="19074" spans="4:13" x14ac:dyDescent="0.25">
      <c r="D19074" s="27"/>
      <c r="M19074" s="17"/>
    </row>
    <row r="19075" spans="4:13" x14ac:dyDescent="0.25">
      <c r="D19075" s="27"/>
      <c r="M19075" s="17"/>
    </row>
    <row r="19076" spans="4:13" x14ac:dyDescent="0.25">
      <c r="D19076" s="27"/>
      <c r="M19076" s="17"/>
    </row>
    <row r="19077" spans="4:13" x14ac:dyDescent="0.25">
      <c r="D19077" s="27"/>
      <c r="M19077" s="17"/>
    </row>
    <row r="19078" spans="4:13" x14ac:dyDescent="0.25">
      <c r="D19078" s="27"/>
      <c r="M19078" s="17"/>
    </row>
    <row r="19079" spans="4:13" x14ac:dyDescent="0.25">
      <c r="D19079" s="27"/>
      <c r="M19079" s="17"/>
    </row>
    <row r="19080" spans="4:13" x14ac:dyDescent="0.25">
      <c r="D19080" s="27"/>
      <c r="M19080" s="17"/>
    </row>
    <row r="19081" spans="4:13" x14ac:dyDescent="0.25">
      <c r="D19081" s="27"/>
      <c r="M19081" s="17"/>
    </row>
    <row r="19082" spans="4:13" x14ac:dyDescent="0.25">
      <c r="D19082" s="27"/>
      <c r="M19082" s="17"/>
    </row>
    <row r="19083" spans="4:13" x14ac:dyDescent="0.25">
      <c r="D19083" s="27"/>
      <c r="M19083" s="17"/>
    </row>
    <row r="19084" spans="4:13" x14ac:dyDescent="0.25">
      <c r="D19084" s="27"/>
      <c r="M19084" s="17"/>
    </row>
    <row r="19085" spans="4:13" x14ac:dyDescent="0.25">
      <c r="D19085" s="27"/>
      <c r="M19085" s="17"/>
    </row>
    <row r="19086" spans="4:13" x14ac:dyDescent="0.25">
      <c r="D19086" s="27"/>
      <c r="M19086" s="17"/>
    </row>
    <row r="19087" spans="4:13" x14ac:dyDescent="0.25">
      <c r="D19087" s="27"/>
      <c r="M19087" s="17"/>
    </row>
    <row r="19088" spans="4:13" x14ac:dyDescent="0.25">
      <c r="D19088" s="27"/>
      <c r="M19088" s="17"/>
    </row>
    <row r="19089" spans="4:13" x14ac:dyDescent="0.25">
      <c r="D19089" s="27"/>
      <c r="M19089" s="17"/>
    </row>
    <row r="19090" spans="4:13" x14ac:dyDescent="0.25">
      <c r="D19090" s="27"/>
      <c r="M19090" s="17"/>
    </row>
    <row r="19091" spans="4:13" x14ac:dyDescent="0.25">
      <c r="D19091" s="27"/>
      <c r="M19091" s="17"/>
    </row>
    <row r="19092" spans="4:13" x14ac:dyDescent="0.25">
      <c r="D19092" s="27"/>
      <c r="M19092" s="17"/>
    </row>
    <row r="19093" spans="4:13" x14ac:dyDescent="0.25">
      <c r="D19093" s="27"/>
      <c r="M19093" s="17"/>
    </row>
    <row r="19094" spans="4:13" x14ac:dyDescent="0.25">
      <c r="D19094" s="27"/>
      <c r="M19094" s="17"/>
    </row>
    <row r="19095" spans="4:13" x14ac:dyDescent="0.25">
      <c r="D19095" s="27"/>
      <c r="M19095" s="17"/>
    </row>
    <row r="19096" spans="4:13" x14ac:dyDescent="0.25">
      <c r="D19096" s="27"/>
      <c r="M19096" s="17"/>
    </row>
    <row r="19097" spans="4:13" x14ac:dyDescent="0.25">
      <c r="D19097" s="27"/>
      <c r="M19097" s="17"/>
    </row>
    <row r="19098" spans="4:13" x14ac:dyDescent="0.25">
      <c r="D19098" s="27"/>
      <c r="M19098" s="17"/>
    </row>
    <row r="19099" spans="4:13" x14ac:dyDescent="0.25">
      <c r="D19099" s="27"/>
      <c r="M19099" s="17"/>
    </row>
    <row r="19100" spans="4:13" x14ac:dyDescent="0.25">
      <c r="D19100" s="27"/>
      <c r="M19100" s="17"/>
    </row>
    <row r="19101" spans="4:13" x14ac:dyDescent="0.25">
      <c r="D19101" s="27"/>
      <c r="M19101" s="17"/>
    </row>
    <row r="19102" spans="4:13" x14ac:dyDescent="0.25">
      <c r="D19102" s="27"/>
      <c r="M19102" s="17"/>
    </row>
    <row r="19103" spans="4:13" x14ac:dyDescent="0.25">
      <c r="D19103" s="27"/>
      <c r="M19103" s="17"/>
    </row>
    <row r="19104" spans="4:13" x14ac:dyDescent="0.25">
      <c r="D19104" s="27"/>
      <c r="M19104" s="17"/>
    </row>
    <row r="19105" spans="4:13" x14ac:dyDescent="0.25">
      <c r="D19105" s="27"/>
      <c r="M19105" s="17"/>
    </row>
    <row r="19106" spans="4:13" x14ac:dyDescent="0.25">
      <c r="D19106" s="27"/>
      <c r="M19106" s="17"/>
    </row>
    <row r="19107" spans="4:13" x14ac:dyDescent="0.25">
      <c r="D19107" s="27"/>
      <c r="M19107" s="17"/>
    </row>
    <row r="19108" spans="4:13" x14ac:dyDescent="0.25">
      <c r="D19108" s="27"/>
      <c r="M19108" s="17"/>
    </row>
    <row r="19109" spans="4:13" x14ac:dyDescent="0.25">
      <c r="D19109" s="27"/>
      <c r="M19109" s="17"/>
    </row>
    <row r="19110" spans="4:13" x14ac:dyDescent="0.25">
      <c r="D19110" s="27"/>
      <c r="M19110" s="17"/>
    </row>
    <row r="19111" spans="4:13" x14ac:dyDescent="0.25">
      <c r="D19111" s="27"/>
      <c r="M19111" s="17"/>
    </row>
    <row r="19112" spans="4:13" x14ac:dyDescent="0.25">
      <c r="D19112" s="27"/>
      <c r="M19112" s="17"/>
    </row>
    <row r="19113" spans="4:13" x14ac:dyDescent="0.25">
      <c r="D19113" s="27"/>
      <c r="M19113" s="17"/>
    </row>
    <row r="19114" spans="4:13" x14ac:dyDescent="0.25">
      <c r="D19114" s="27"/>
      <c r="M19114" s="17"/>
    </row>
    <row r="19115" spans="4:13" x14ac:dyDescent="0.25">
      <c r="D19115" s="27"/>
      <c r="M19115" s="17"/>
    </row>
    <row r="19116" spans="4:13" x14ac:dyDescent="0.25">
      <c r="D19116" s="27"/>
      <c r="M19116" s="17"/>
    </row>
    <row r="19117" spans="4:13" x14ac:dyDescent="0.25">
      <c r="D19117" s="27"/>
      <c r="M19117" s="17"/>
    </row>
    <row r="19118" spans="4:13" x14ac:dyDescent="0.25">
      <c r="D19118" s="27"/>
      <c r="M19118" s="17"/>
    </row>
    <row r="19119" spans="4:13" x14ac:dyDescent="0.25">
      <c r="D19119" s="27"/>
      <c r="M19119" s="17"/>
    </row>
    <row r="19120" spans="4:13" x14ac:dyDescent="0.25">
      <c r="D19120" s="27"/>
      <c r="M19120" s="17"/>
    </row>
    <row r="19121" spans="4:13" x14ac:dyDescent="0.25">
      <c r="D19121" s="27"/>
      <c r="M19121" s="17"/>
    </row>
    <row r="19122" spans="4:13" x14ac:dyDescent="0.25">
      <c r="D19122" s="27"/>
      <c r="M19122" s="17"/>
    </row>
    <row r="19123" spans="4:13" x14ac:dyDescent="0.25">
      <c r="D19123" s="27"/>
      <c r="M19123" s="17"/>
    </row>
    <row r="19124" spans="4:13" x14ac:dyDescent="0.25">
      <c r="D19124" s="27"/>
      <c r="M19124" s="17"/>
    </row>
    <row r="19125" spans="4:13" x14ac:dyDescent="0.25">
      <c r="D19125" s="27"/>
      <c r="M19125" s="17"/>
    </row>
    <row r="19126" spans="4:13" x14ac:dyDescent="0.25">
      <c r="D19126" s="27"/>
      <c r="M19126" s="17"/>
    </row>
    <row r="19127" spans="4:13" x14ac:dyDescent="0.25">
      <c r="D19127" s="27"/>
      <c r="M19127" s="17"/>
    </row>
    <row r="19128" spans="4:13" x14ac:dyDescent="0.25">
      <c r="D19128" s="27"/>
      <c r="M19128" s="17"/>
    </row>
    <row r="19129" spans="4:13" x14ac:dyDescent="0.25">
      <c r="D19129" s="27"/>
      <c r="M19129" s="17"/>
    </row>
    <row r="19130" spans="4:13" x14ac:dyDescent="0.25">
      <c r="D19130" s="27"/>
      <c r="M19130" s="17"/>
    </row>
    <row r="19131" spans="4:13" x14ac:dyDescent="0.25">
      <c r="D19131" s="27"/>
      <c r="M19131" s="17"/>
    </row>
    <row r="19132" spans="4:13" x14ac:dyDescent="0.25">
      <c r="D19132" s="27"/>
      <c r="M19132" s="17"/>
    </row>
    <row r="19133" spans="4:13" x14ac:dyDescent="0.25">
      <c r="D19133" s="27"/>
      <c r="M19133" s="17"/>
    </row>
    <row r="19134" spans="4:13" x14ac:dyDescent="0.25">
      <c r="D19134" s="27"/>
      <c r="M19134" s="17"/>
    </row>
    <row r="19135" spans="4:13" x14ac:dyDescent="0.25">
      <c r="D19135" s="27"/>
      <c r="M19135" s="17"/>
    </row>
    <row r="19136" spans="4:13" x14ac:dyDescent="0.25">
      <c r="D19136" s="27"/>
      <c r="M19136" s="17"/>
    </row>
    <row r="19137" spans="4:13" x14ac:dyDescent="0.25">
      <c r="D19137" s="27"/>
      <c r="M19137" s="17"/>
    </row>
    <row r="19138" spans="4:13" x14ac:dyDescent="0.25">
      <c r="D19138" s="27"/>
      <c r="M19138" s="17"/>
    </row>
    <row r="19139" spans="4:13" x14ac:dyDescent="0.25">
      <c r="D19139" s="27"/>
      <c r="M19139" s="17"/>
    </row>
    <row r="19140" spans="4:13" x14ac:dyDescent="0.25">
      <c r="D19140" s="27"/>
      <c r="M19140" s="17"/>
    </row>
    <row r="19141" spans="4:13" x14ac:dyDescent="0.25">
      <c r="D19141" s="27"/>
      <c r="M19141" s="17"/>
    </row>
    <row r="19142" spans="4:13" x14ac:dyDescent="0.25">
      <c r="D19142" s="27"/>
      <c r="M19142" s="17"/>
    </row>
    <row r="19143" spans="4:13" x14ac:dyDescent="0.25">
      <c r="D19143" s="27"/>
      <c r="M19143" s="17"/>
    </row>
    <row r="19144" spans="4:13" x14ac:dyDescent="0.25">
      <c r="D19144" s="27"/>
      <c r="M19144" s="17"/>
    </row>
    <row r="19145" spans="4:13" x14ac:dyDescent="0.25">
      <c r="D19145" s="27"/>
      <c r="M19145" s="17"/>
    </row>
    <row r="19146" spans="4:13" x14ac:dyDescent="0.25">
      <c r="D19146" s="27"/>
      <c r="M19146" s="17"/>
    </row>
    <row r="19147" spans="4:13" x14ac:dyDescent="0.25">
      <c r="D19147" s="27"/>
      <c r="M19147" s="17"/>
    </row>
    <row r="19148" spans="4:13" x14ac:dyDescent="0.25">
      <c r="D19148" s="27"/>
      <c r="M19148" s="17"/>
    </row>
    <row r="19149" spans="4:13" x14ac:dyDescent="0.25">
      <c r="D19149" s="27"/>
      <c r="M19149" s="17"/>
    </row>
    <row r="19150" spans="4:13" x14ac:dyDescent="0.25">
      <c r="D19150" s="27"/>
      <c r="M19150" s="17"/>
    </row>
    <row r="19151" spans="4:13" x14ac:dyDescent="0.25">
      <c r="D19151" s="27"/>
      <c r="M19151" s="17"/>
    </row>
    <row r="19152" spans="4:13" x14ac:dyDescent="0.25">
      <c r="D19152" s="27"/>
      <c r="M19152" s="17"/>
    </row>
    <row r="19153" spans="4:13" x14ac:dyDescent="0.25">
      <c r="D19153" s="27"/>
      <c r="M19153" s="17"/>
    </row>
    <row r="19154" spans="4:13" x14ac:dyDescent="0.25">
      <c r="D19154" s="27"/>
      <c r="M19154" s="17"/>
    </row>
    <row r="19155" spans="4:13" x14ac:dyDescent="0.25">
      <c r="D19155" s="27"/>
      <c r="M19155" s="17"/>
    </row>
    <row r="19156" spans="4:13" x14ac:dyDescent="0.25">
      <c r="D19156" s="27"/>
      <c r="M19156" s="17"/>
    </row>
    <row r="19157" spans="4:13" x14ac:dyDescent="0.25">
      <c r="D19157" s="27"/>
      <c r="M19157" s="17"/>
    </row>
    <row r="19158" spans="4:13" x14ac:dyDescent="0.25">
      <c r="D19158" s="27"/>
      <c r="M19158" s="17"/>
    </row>
    <row r="19159" spans="4:13" x14ac:dyDescent="0.25">
      <c r="D19159" s="27"/>
      <c r="M19159" s="17"/>
    </row>
    <row r="19160" spans="4:13" x14ac:dyDescent="0.25">
      <c r="D19160" s="27"/>
      <c r="M19160" s="17"/>
    </row>
    <row r="19161" spans="4:13" x14ac:dyDescent="0.25">
      <c r="D19161" s="27"/>
      <c r="M19161" s="17"/>
    </row>
    <row r="19162" spans="4:13" x14ac:dyDescent="0.25">
      <c r="D19162" s="27"/>
      <c r="M19162" s="17"/>
    </row>
    <row r="19163" spans="4:13" x14ac:dyDescent="0.25">
      <c r="D19163" s="27"/>
      <c r="M19163" s="17"/>
    </row>
    <row r="19164" spans="4:13" x14ac:dyDescent="0.25">
      <c r="D19164" s="27"/>
      <c r="M19164" s="17"/>
    </row>
    <row r="19165" spans="4:13" x14ac:dyDescent="0.25">
      <c r="D19165" s="27"/>
      <c r="M19165" s="17"/>
    </row>
    <row r="19166" spans="4:13" x14ac:dyDescent="0.25">
      <c r="D19166" s="27"/>
      <c r="M19166" s="17"/>
    </row>
    <row r="19167" spans="4:13" x14ac:dyDescent="0.25">
      <c r="D19167" s="27"/>
      <c r="M19167" s="17"/>
    </row>
    <row r="19168" spans="4:13" x14ac:dyDescent="0.25">
      <c r="D19168" s="27"/>
      <c r="M19168" s="17"/>
    </row>
    <row r="19169" spans="4:13" x14ac:dyDescent="0.25">
      <c r="D19169" s="27"/>
      <c r="M19169" s="17"/>
    </row>
    <row r="19170" spans="4:13" x14ac:dyDescent="0.25">
      <c r="D19170" s="27"/>
      <c r="M19170" s="17"/>
    </row>
    <row r="19171" spans="4:13" x14ac:dyDescent="0.25">
      <c r="D19171" s="27"/>
      <c r="M19171" s="17"/>
    </row>
    <row r="19172" spans="4:13" x14ac:dyDescent="0.25">
      <c r="D19172" s="27"/>
      <c r="M19172" s="17"/>
    </row>
    <row r="19173" spans="4:13" x14ac:dyDescent="0.25">
      <c r="D19173" s="27"/>
      <c r="M19173" s="17"/>
    </row>
    <row r="19174" spans="4:13" x14ac:dyDescent="0.25">
      <c r="D19174" s="27"/>
      <c r="M19174" s="17"/>
    </row>
    <row r="19175" spans="4:13" x14ac:dyDescent="0.25">
      <c r="D19175" s="27"/>
      <c r="M19175" s="17"/>
    </row>
    <row r="19176" spans="4:13" x14ac:dyDescent="0.25">
      <c r="D19176" s="27"/>
      <c r="M19176" s="17"/>
    </row>
    <row r="19177" spans="4:13" x14ac:dyDescent="0.25">
      <c r="D19177" s="27"/>
      <c r="M19177" s="17"/>
    </row>
    <row r="19178" spans="4:13" x14ac:dyDescent="0.25">
      <c r="D19178" s="27"/>
      <c r="M19178" s="17"/>
    </row>
    <row r="19179" spans="4:13" x14ac:dyDescent="0.25">
      <c r="D19179" s="27"/>
      <c r="M19179" s="17"/>
    </row>
    <row r="19180" spans="4:13" x14ac:dyDescent="0.25">
      <c r="D19180" s="27"/>
      <c r="M19180" s="17"/>
    </row>
    <row r="19181" spans="4:13" x14ac:dyDescent="0.25">
      <c r="D19181" s="27"/>
      <c r="M19181" s="17"/>
    </row>
    <row r="19182" spans="4:13" x14ac:dyDescent="0.25">
      <c r="D19182" s="27"/>
      <c r="M19182" s="17"/>
    </row>
    <row r="19183" spans="4:13" x14ac:dyDescent="0.25">
      <c r="D19183" s="27"/>
      <c r="M19183" s="17"/>
    </row>
    <row r="19184" spans="4:13" x14ac:dyDescent="0.25">
      <c r="D19184" s="27"/>
      <c r="M19184" s="17"/>
    </row>
    <row r="19185" spans="4:13" x14ac:dyDescent="0.25">
      <c r="D19185" s="27"/>
      <c r="M19185" s="17"/>
    </row>
    <row r="19186" spans="4:13" x14ac:dyDescent="0.25">
      <c r="D19186" s="27"/>
      <c r="M19186" s="17"/>
    </row>
    <row r="19187" spans="4:13" x14ac:dyDescent="0.25">
      <c r="D19187" s="27"/>
      <c r="M19187" s="17"/>
    </row>
    <row r="19188" spans="4:13" x14ac:dyDescent="0.25">
      <c r="D19188" s="27"/>
      <c r="M19188" s="17"/>
    </row>
    <row r="19189" spans="4:13" x14ac:dyDescent="0.25">
      <c r="D19189" s="27"/>
      <c r="M19189" s="17"/>
    </row>
    <row r="19190" spans="4:13" x14ac:dyDescent="0.25">
      <c r="D19190" s="27"/>
      <c r="M19190" s="17"/>
    </row>
    <row r="19191" spans="4:13" x14ac:dyDescent="0.25">
      <c r="D19191" s="27"/>
      <c r="M19191" s="17"/>
    </row>
    <row r="19192" spans="4:13" x14ac:dyDescent="0.25">
      <c r="D19192" s="27"/>
      <c r="M19192" s="17"/>
    </row>
    <row r="19193" spans="4:13" x14ac:dyDescent="0.25">
      <c r="D19193" s="27"/>
      <c r="M19193" s="17"/>
    </row>
    <row r="19194" spans="4:13" x14ac:dyDescent="0.25">
      <c r="D19194" s="27"/>
      <c r="M19194" s="17"/>
    </row>
    <row r="19195" spans="4:13" x14ac:dyDescent="0.25">
      <c r="D19195" s="27"/>
      <c r="M19195" s="17"/>
    </row>
    <row r="19196" spans="4:13" x14ac:dyDescent="0.25">
      <c r="D19196" s="27"/>
      <c r="M19196" s="17"/>
    </row>
    <row r="19197" spans="4:13" x14ac:dyDescent="0.25">
      <c r="D19197" s="27"/>
      <c r="M19197" s="17"/>
    </row>
    <row r="19198" spans="4:13" x14ac:dyDescent="0.25">
      <c r="D19198" s="27"/>
      <c r="M19198" s="17"/>
    </row>
    <row r="19199" spans="4:13" x14ac:dyDescent="0.25">
      <c r="D19199" s="27"/>
      <c r="M19199" s="17"/>
    </row>
    <row r="19200" spans="4:13" x14ac:dyDescent="0.25">
      <c r="D19200" s="27"/>
      <c r="M19200" s="17"/>
    </row>
    <row r="19201" spans="4:13" x14ac:dyDescent="0.25">
      <c r="D19201" s="27"/>
      <c r="M19201" s="17"/>
    </row>
    <row r="19202" spans="4:13" x14ac:dyDescent="0.25">
      <c r="D19202" s="27"/>
      <c r="M19202" s="17"/>
    </row>
    <row r="19203" spans="4:13" x14ac:dyDescent="0.25">
      <c r="D19203" s="27"/>
      <c r="M19203" s="17"/>
    </row>
    <row r="19204" spans="4:13" x14ac:dyDescent="0.25">
      <c r="D19204" s="27"/>
      <c r="M19204" s="17"/>
    </row>
    <row r="19205" spans="4:13" x14ac:dyDescent="0.25">
      <c r="D19205" s="27"/>
      <c r="M19205" s="17"/>
    </row>
    <row r="19206" spans="4:13" x14ac:dyDescent="0.25">
      <c r="D19206" s="27"/>
      <c r="M19206" s="17"/>
    </row>
    <row r="19207" spans="4:13" x14ac:dyDescent="0.25">
      <c r="D19207" s="27"/>
      <c r="M19207" s="17"/>
    </row>
    <row r="19208" spans="4:13" x14ac:dyDescent="0.25">
      <c r="D19208" s="27"/>
      <c r="M19208" s="17"/>
    </row>
    <row r="19209" spans="4:13" x14ac:dyDescent="0.25">
      <c r="D19209" s="27"/>
      <c r="M19209" s="17"/>
    </row>
    <row r="19210" spans="4:13" x14ac:dyDescent="0.25">
      <c r="D19210" s="27"/>
      <c r="M19210" s="17"/>
    </row>
    <row r="19211" spans="4:13" x14ac:dyDescent="0.25">
      <c r="D19211" s="27"/>
      <c r="M19211" s="17"/>
    </row>
    <row r="19212" spans="4:13" x14ac:dyDescent="0.25">
      <c r="D19212" s="27"/>
      <c r="M19212" s="17"/>
    </row>
    <row r="19213" spans="4:13" x14ac:dyDescent="0.25">
      <c r="D19213" s="27"/>
      <c r="M19213" s="17"/>
    </row>
    <row r="19214" spans="4:13" x14ac:dyDescent="0.25">
      <c r="D19214" s="27"/>
      <c r="M19214" s="17"/>
    </row>
    <row r="19215" spans="4:13" x14ac:dyDescent="0.25">
      <c r="D19215" s="27"/>
      <c r="M19215" s="17"/>
    </row>
    <row r="19216" spans="4:13" x14ac:dyDescent="0.25">
      <c r="D19216" s="27"/>
      <c r="M19216" s="17"/>
    </row>
    <row r="19217" spans="4:13" x14ac:dyDescent="0.25">
      <c r="D19217" s="27"/>
      <c r="M19217" s="17"/>
    </row>
    <row r="19218" spans="4:13" x14ac:dyDescent="0.25">
      <c r="D19218" s="27"/>
      <c r="M19218" s="17"/>
    </row>
    <row r="19219" spans="4:13" x14ac:dyDescent="0.25">
      <c r="D19219" s="27"/>
      <c r="M19219" s="17"/>
    </row>
    <row r="19220" spans="4:13" x14ac:dyDescent="0.25">
      <c r="D19220" s="27"/>
      <c r="M19220" s="17"/>
    </row>
    <row r="19221" spans="4:13" x14ac:dyDescent="0.25">
      <c r="D19221" s="27"/>
      <c r="M19221" s="17"/>
    </row>
    <row r="19222" spans="4:13" x14ac:dyDescent="0.25">
      <c r="D19222" s="27"/>
      <c r="M19222" s="17"/>
    </row>
    <row r="19223" spans="4:13" x14ac:dyDescent="0.25">
      <c r="D19223" s="27"/>
      <c r="M19223" s="17"/>
    </row>
    <row r="19224" spans="4:13" x14ac:dyDescent="0.25">
      <c r="D19224" s="27"/>
      <c r="M19224" s="17"/>
    </row>
    <row r="19225" spans="4:13" x14ac:dyDescent="0.25">
      <c r="D19225" s="27"/>
      <c r="M19225" s="17"/>
    </row>
    <row r="19226" spans="4:13" x14ac:dyDescent="0.25">
      <c r="D19226" s="27"/>
      <c r="M19226" s="17"/>
    </row>
    <row r="19227" spans="4:13" x14ac:dyDescent="0.25">
      <c r="D19227" s="27"/>
      <c r="M19227" s="17"/>
    </row>
    <row r="19228" spans="4:13" x14ac:dyDescent="0.25">
      <c r="D19228" s="27"/>
      <c r="M19228" s="17"/>
    </row>
    <row r="19229" spans="4:13" x14ac:dyDescent="0.25">
      <c r="D19229" s="27"/>
      <c r="M19229" s="17"/>
    </row>
    <row r="19230" spans="4:13" x14ac:dyDescent="0.25">
      <c r="D19230" s="27"/>
      <c r="M19230" s="17"/>
    </row>
    <row r="19231" spans="4:13" x14ac:dyDescent="0.25">
      <c r="D19231" s="27"/>
      <c r="M19231" s="17"/>
    </row>
    <row r="19232" spans="4:13" x14ac:dyDescent="0.25">
      <c r="D19232" s="27"/>
      <c r="M19232" s="17"/>
    </row>
    <row r="19233" spans="4:13" x14ac:dyDescent="0.25">
      <c r="D19233" s="27"/>
      <c r="M19233" s="17"/>
    </row>
    <row r="19234" spans="4:13" x14ac:dyDescent="0.25">
      <c r="D19234" s="27"/>
      <c r="M19234" s="17"/>
    </row>
    <row r="19235" spans="4:13" x14ac:dyDescent="0.25">
      <c r="D19235" s="27"/>
      <c r="M19235" s="17"/>
    </row>
    <row r="19236" spans="4:13" x14ac:dyDescent="0.25">
      <c r="D19236" s="27"/>
      <c r="M19236" s="17"/>
    </row>
    <row r="19237" spans="4:13" x14ac:dyDescent="0.25">
      <c r="D19237" s="27"/>
      <c r="M19237" s="17"/>
    </row>
    <row r="19238" spans="4:13" x14ac:dyDescent="0.25">
      <c r="D19238" s="27"/>
      <c r="M19238" s="17"/>
    </row>
    <row r="19239" spans="4:13" x14ac:dyDescent="0.25">
      <c r="D19239" s="27"/>
      <c r="M19239" s="17"/>
    </row>
    <row r="19240" spans="4:13" x14ac:dyDescent="0.25">
      <c r="D19240" s="27"/>
      <c r="M19240" s="17"/>
    </row>
    <row r="19241" spans="4:13" x14ac:dyDescent="0.25">
      <c r="D19241" s="27"/>
      <c r="M19241" s="17"/>
    </row>
    <row r="19242" spans="4:13" x14ac:dyDescent="0.25">
      <c r="D19242" s="27"/>
      <c r="M19242" s="17"/>
    </row>
    <row r="19243" spans="4:13" x14ac:dyDescent="0.25">
      <c r="D19243" s="27"/>
      <c r="M19243" s="17"/>
    </row>
    <row r="19244" spans="4:13" x14ac:dyDescent="0.25">
      <c r="D19244" s="27"/>
      <c r="M19244" s="17"/>
    </row>
    <row r="19245" spans="4:13" x14ac:dyDescent="0.25">
      <c r="D19245" s="27"/>
      <c r="M19245" s="17"/>
    </row>
    <row r="19246" spans="4:13" x14ac:dyDescent="0.25">
      <c r="D19246" s="27"/>
      <c r="M19246" s="17"/>
    </row>
    <row r="19247" spans="4:13" x14ac:dyDescent="0.25">
      <c r="D19247" s="27"/>
      <c r="M19247" s="17"/>
    </row>
    <row r="19248" spans="4:13" x14ac:dyDescent="0.25">
      <c r="D19248" s="27"/>
      <c r="M19248" s="17"/>
    </row>
    <row r="19249" spans="4:13" x14ac:dyDescent="0.25">
      <c r="D19249" s="27"/>
      <c r="M19249" s="17"/>
    </row>
    <row r="19250" spans="4:13" x14ac:dyDescent="0.25">
      <c r="D19250" s="27"/>
      <c r="M19250" s="17"/>
    </row>
    <row r="19251" spans="4:13" x14ac:dyDescent="0.25">
      <c r="D19251" s="27"/>
      <c r="M19251" s="17"/>
    </row>
    <row r="19252" spans="4:13" x14ac:dyDescent="0.25">
      <c r="D19252" s="27"/>
      <c r="M19252" s="17"/>
    </row>
    <row r="19253" spans="4:13" x14ac:dyDescent="0.25">
      <c r="D19253" s="27"/>
      <c r="M19253" s="17"/>
    </row>
    <row r="19254" spans="4:13" x14ac:dyDescent="0.25">
      <c r="D19254" s="27"/>
      <c r="M19254" s="17"/>
    </row>
    <row r="19255" spans="4:13" x14ac:dyDescent="0.25">
      <c r="D19255" s="27"/>
      <c r="M19255" s="17"/>
    </row>
    <row r="19256" spans="4:13" x14ac:dyDescent="0.25">
      <c r="D19256" s="27"/>
      <c r="M19256" s="17"/>
    </row>
    <row r="19257" spans="4:13" x14ac:dyDescent="0.25">
      <c r="D19257" s="27"/>
      <c r="M19257" s="17"/>
    </row>
    <row r="19258" spans="4:13" x14ac:dyDescent="0.25">
      <c r="D19258" s="27"/>
      <c r="M19258" s="17"/>
    </row>
    <row r="19259" spans="4:13" x14ac:dyDescent="0.25">
      <c r="D19259" s="27"/>
      <c r="M19259" s="17"/>
    </row>
    <row r="19260" spans="4:13" x14ac:dyDescent="0.25">
      <c r="D19260" s="27"/>
      <c r="M19260" s="17"/>
    </row>
    <row r="19261" spans="4:13" x14ac:dyDescent="0.25">
      <c r="D19261" s="27"/>
      <c r="M19261" s="17"/>
    </row>
    <row r="19262" spans="4:13" x14ac:dyDescent="0.25">
      <c r="D19262" s="27"/>
      <c r="M19262" s="17"/>
    </row>
    <row r="19263" spans="4:13" x14ac:dyDescent="0.25">
      <c r="D19263" s="27"/>
      <c r="M19263" s="17"/>
    </row>
    <row r="19264" spans="4:13" x14ac:dyDescent="0.25">
      <c r="D19264" s="27"/>
      <c r="M19264" s="17"/>
    </row>
    <row r="19265" spans="4:13" x14ac:dyDescent="0.25">
      <c r="D19265" s="27"/>
      <c r="M19265" s="17"/>
    </row>
    <row r="19266" spans="4:13" x14ac:dyDescent="0.25">
      <c r="D19266" s="27"/>
      <c r="M19266" s="17"/>
    </row>
    <row r="19267" spans="4:13" x14ac:dyDescent="0.25">
      <c r="D19267" s="27"/>
      <c r="M19267" s="17"/>
    </row>
    <row r="19268" spans="4:13" x14ac:dyDescent="0.25">
      <c r="D19268" s="27"/>
      <c r="M19268" s="17"/>
    </row>
    <row r="19269" spans="4:13" x14ac:dyDescent="0.25">
      <c r="D19269" s="27"/>
      <c r="M19269" s="17"/>
    </row>
    <row r="19270" spans="4:13" x14ac:dyDescent="0.25">
      <c r="D19270" s="27"/>
      <c r="M19270" s="17"/>
    </row>
    <row r="19271" spans="4:13" x14ac:dyDescent="0.25">
      <c r="D19271" s="27"/>
      <c r="M19271" s="17"/>
    </row>
    <row r="19272" spans="4:13" x14ac:dyDescent="0.25">
      <c r="D19272" s="27"/>
      <c r="M19272" s="17"/>
    </row>
    <row r="19273" spans="4:13" x14ac:dyDescent="0.25">
      <c r="D19273" s="27"/>
      <c r="M19273" s="17"/>
    </row>
    <row r="19274" spans="4:13" x14ac:dyDescent="0.25">
      <c r="D19274" s="27"/>
      <c r="M19274" s="17"/>
    </row>
    <row r="19275" spans="4:13" x14ac:dyDescent="0.25">
      <c r="D19275" s="27"/>
      <c r="M19275" s="17"/>
    </row>
    <row r="19276" spans="4:13" x14ac:dyDescent="0.25">
      <c r="D19276" s="27"/>
      <c r="M19276" s="17"/>
    </row>
    <row r="19277" spans="4:13" x14ac:dyDescent="0.25">
      <c r="D19277" s="27"/>
      <c r="M19277" s="17"/>
    </row>
    <row r="19278" spans="4:13" x14ac:dyDescent="0.25">
      <c r="D19278" s="27"/>
      <c r="M19278" s="17"/>
    </row>
    <row r="19279" spans="4:13" x14ac:dyDescent="0.25">
      <c r="D19279" s="27"/>
      <c r="M19279" s="17"/>
    </row>
    <row r="19280" spans="4:13" x14ac:dyDescent="0.25">
      <c r="D19280" s="27"/>
      <c r="M19280" s="17"/>
    </row>
    <row r="19281" spans="4:13" x14ac:dyDescent="0.25">
      <c r="D19281" s="27"/>
      <c r="M19281" s="17"/>
    </row>
    <row r="19282" spans="4:13" x14ac:dyDescent="0.25">
      <c r="D19282" s="27"/>
      <c r="M19282" s="17"/>
    </row>
    <row r="19283" spans="4:13" x14ac:dyDescent="0.25">
      <c r="D19283" s="27"/>
      <c r="M19283" s="17"/>
    </row>
    <row r="19284" spans="4:13" x14ac:dyDescent="0.25">
      <c r="D19284" s="27"/>
      <c r="M19284" s="17"/>
    </row>
    <row r="19285" spans="4:13" x14ac:dyDescent="0.25">
      <c r="D19285" s="27"/>
      <c r="M19285" s="17"/>
    </row>
    <row r="19286" spans="4:13" x14ac:dyDescent="0.25">
      <c r="D19286" s="27"/>
      <c r="M19286" s="17"/>
    </row>
    <row r="19287" spans="4:13" x14ac:dyDescent="0.25">
      <c r="D19287" s="27"/>
      <c r="M19287" s="17"/>
    </row>
    <row r="19288" spans="4:13" x14ac:dyDescent="0.25">
      <c r="D19288" s="27"/>
      <c r="M19288" s="17"/>
    </row>
    <row r="19289" spans="4:13" x14ac:dyDescent="0.25">
      <c r="D19289" s="27"/>
      <c r="M19289" s="17"/>
    </row>
    <row r="19290" spans="4:13" x14ac:dyDescent="0.25">
      <c r="D19290" s="27"/>
      <c r="M19290" s="17"/>
    </row>
    <row r="19291" spans="4:13" x14ac:dyDescent="0.25">
      <c r="D19291" s="27"/>
      <c r="M19291" s="17"/>
    </row>
    <row r="19292" spans="4:13" x14ac:dyDescent="0.25">
      <c r="D19292" s="27"/>
      <c r="M19292" s="17"/>
    </row>
    <row r="19293" spans="4:13" x14ac:dyDescent="0.25">
      <c r="D19293" s="27"/>
      <c r="M19293" s="17"/>
    </row>
    <row r="19294" spans="4:13" x14ac:dyDescent="0.25">
      <c r="D19294" s="27"/>
      <c r="M19294" s="17"/>
    </row>
    <row r="19295" spans="4:13" x14ac:dyDescent="0.25">
      <c r="D19295" s="27"/>
      <c r="M19295" s="17"/>
    </row>
    <row r="19296" spans="4:13" x14ac:dyDescent="0.25">
      <c r="D19296" s="27"/>
      <c r="M19296" s="17"/>
    </row>
    <row r="19297" spans="4:13" x14ac:dyDescent="0.25">
      <c r="D19297" s="27"/>
      <c r="M19297" s="17"/>
    </row>
    <row r="19298" spans="4:13" x14ac:dyDescent="0.25">
      <c r="D19298" s="27"/>
      <c r="M19298" s="17"/>
    </row>
    <row r="19299" spans="4:13" x14ac:dyDescent="0.25">
      <c r="D19299" s="27"/>
      <c r="M19299" s="17"/>
    </row>
    <row r="19300" spans="4:13" x14ac:dyDescent="0.25">
      <c r="D19300" s="27"/>
      <c r="M19300" s="17"/>
    </row>
    <row r="19301" spans="4:13" x14ac:dyDescent="0.25">
      <c r="D19301" s="27"/>
      <c r="M19301" s="17"/>
    </row>
    <row r="19302" spans="4:13" x14ac:dyDescent="0.25">
      <c r="D19302" s="27"/>
      <c r="M19302" s="17"/>
    </row>
    <row r="19303" spans="4:13" x14ac:dyDescent="0.25">
      <c r="D19303" s="27"/>
      <c r="M19303" s="17"/>
    </row>
    <row r="19304" spans="4:13" x14ac:dyDescent="0.25">
      <c r="D19304" s="27"/>
      <c r="M19304" s="17"/>
    </row>
    <row r="19305" spans="4:13" x14ac:dyDescent="0.25">
      <c r="D19305" s="27"/>
      <c r="M19305" s="17"/>
    </row>
    <row r="19306" spans="4:13" x14ac:dyDescent="0.25">
      <c r="D19306" s="27"/>
      <c r="M19306" s="17"/>
    </row>
    <row r="19307" spans="4:13" x14ac:dyDescent="0.25">
      <c r="D19307" s="27"/>
      <c r="M19307" s="17"/>
    </row>
    <row r="19308" spans="4:13" x14ac:dyDescent="0.25">
      <c r="D19308" s="27"/>
      <c r="M19308" s="17"/>
    </row>
    <row r="19309" spans="4:13" x14ac:dyDescent="0.25">
      <c r="D19309" s="27"/>
      <c r="M19309" s="17"/>
    </row>
    <row r="19310" spans="4:13" x14ac:dyDescent="0.25">
      <c r="D19310" s="27"/>
      <c r="M19310" s="17"/>
    </row>
    <row r="19311" spans="4:13" x14ac:dyDescent="0.25">
      <c r="D19311" s="27"/>
      <c r="M19311" s="17"/>
    </row>
    <row r="19312" spans="4:13" x14ac:dyDescent="0.25">
      <c r="D19312" s="27"/>
      <c r="M19312" s="17"/>
    </row>
    <row r="19313" spans="4:13" x14ac:dyDescent="0.25">
      <c r="D19313" s="27"/>
      <c r="M19313" s="17"/>
    </row>
    <row r="19314" spans="4:13" x14ac:dyDescent="0.25">
      <c r="D19314" s="27"/>
      <c r="M19314" s="17"/>
    </row>
    <row r="19315" spans="4:13" x14ac:dyDescent="0.25">
      <c r="D19315" s="27"/>
      <c r="M19315" s="17"/>
    </row>
    <row r="19316" spans="4:13" x14ac:dyDescent="0.25">
      <c r="D19316" s="27"/>
      <c r="M19316" s="17"/>
    </row>
    <row r="19317" spans="4:13" x14ac:dyDescent="0.25">
      <c r="D19317" s="27"/>
      <c r="M19317" s="17"/>
    </row>
    <row r="19318" spans="4:13" x14ac:dyDescent="0.25">
      <c r="D19318" s="27"/>
      <c r="M19318" s="17"/>
    </row>
    <row r="19319" spans="4:13" x14ac:dyDescent="0.25">
      <c r="D19319" s="27"/>
      <c r="M19319" s="17"/>
    </row>
    <row r="19320" spans="4:13" x14ac:dyDescent="0.25">
      <c r="D19320" s="27"/>
      <c r="M19320" s="17"/>
    </row>
    <row r="19321" spans="4:13" x14ac:dyDescent="0.25">
      <c r="D19321" s="27"/>
      <c r="M19321" s="17"/>
    </row>
    <row r="19322" spans="4:13" x14ac:dyDescent="0.25">
      <c r="D19322" s="27"/>
      <c r="M19322" s="17"/>
    </row>
    <row r="19323" spans="4:13" x14ac:dyDescent="0.25">
      <c r="D19323" s="27"/>
      <c r="M19323" s="17"/>
    </row>
    <row r="19324" spans="4:13" x14ac:dyDescent="0.25">
      <c r="D19324" s="27"/>
      <c r="M19324" s="17"/>
    </row>
    <row r="19325" spans="4:13" x14ac:dyDescent="0.25">
      <c r="D19325" s="27"/>
      <c r="M19325" s="17"/>
    </row>
    <row r="19326" spans="4:13" x14ac:dyDescent="0.25">
      <c r="D19326" s="27"/>
      <c r="M19326" s="17"/>
    </row>
    <row r="19327" spans="4:13" x14ac:dyDescent="0.25">
      <c r="D19327" s="27"/>
      <c r="M19327" s="17"/>
    </row>
    <row r="19328" spans="4:13" x14ac:dyDescent="0.25">
      <c r="D19328" s="27"/>
      <c r="M19328" s="17"/>
    </row>
    <row r="19329" spans="4:13" x14ac:dyDescent="0.25">
      <c r="D19329" s="27"/>
      <c r="M19329" s="17"/>
    </row>
    <row r="19330" spans="4:13" x14ac:dyDescent="0.25">
      <c r="D19330" s="27"/>
      <c r="M19330" s="17"/>
    </row>
    <row r="19331" spans="4:13" x14ac:dyDescent="0.25">
      <c r="D19331" s="27"/>
      <c r="M19331" s="17"/>
    </row>
    <row r="19332" spans="4:13" x14ac:dyDescent="0.25">
      <c r="D19332" s="27"/>
      <c r="M19332" s="17"/>
    </row>
    <row r="19333" spans="4:13" x14ac:dyDescent="0.25">
      <c r="D19333" s="27"/>
      <c r="M19333" s="17"/>
    </row>
    <row r="19334" spans="4:13" x14ac:dyDescent="0.25">
      <c r="D19334" s="27"/>
      <c r="M19334" s="17"/>
    </row>
    <row r="19335" spans="4:13" x14ac:dyDescent="0.25">
      <c r="D19335" s="27"/>
      <c r="M19335" s="17"/>
    </row>
    <row r="19336" spans="4:13" x14ac:dyDescent="0.25">
      <c r="D19336" s="27"/>
      <c r="M19336" s="17"/>
    </row>
    <row r="19337" spans="4:13" x14ac:dyDescent="0.25">
      <c r="D19337" s="27"/>
      <c r="M19337" s="17"/>
    </row>
    <row r="19338" spans="4:13" x14ac:dyDescent="0.25">
      <c r="D19338" s="27"/>
      <c r="M19338" s="17"/>
    </row>
    <row r="19339" spans="4:13" x14ac:dyDescent="0.25">
      <c r="D19339" s="27"/>
      <c r="M19339" s="17"/>
    </row>
    <row r="19340" spans="4:13" x14ac:dyDescent="0.25">
      <c r="D19340" s="27"/>
      <c r="M19340" s="17"/>
    </row>
    <row r="19341" spans="4:13" x14ac:dyDescent="0.25">
      <c r="D19341" s="27"/>
      <c r="M19341" s="17"/>
    </row>
    <row r="19342" spans="4:13" x14ac:dyDescent="0.25">
      <c r="D19342" s="27"/>
      <c r="M19342" s="17"/>
    </row>
    <row r="19343" spans="4:13" x14ac:dyDescent="0.25">
      <c r="D19343" s="27"/>
      <c r="M19343" s="17"/>
    </row>
    <row r="19344" spans="4:13" x14ac:dyDescent="0.25">
      <c r="D19344" s="27"/>
      <c r="M19344" s="17"/>
    </row>
    <row r="19345" spans="4:13" x14ac:dyDescent="0.25">
      <c r="D19345" s="27"/>
      <c r="M19345" s="17"/>
    </row>
    <row r="19346" spans="4:13" x14ac:dyDescent="0.25">
      <c r="D19346" s="27"/>
      <c r="M19346" s="17"/>
    </row>
    <row r="19347" spans="4:13" x14ac:dyDescent="0.25">
      <c r="D19347" s="27"/>
      <c r="M19347" s="17"/>
    </row>
    <row r="19348" spans="4:13" x14ac:dyDescent="0.25">
      <c r="D19348" s="27"/>
      <c r="M19348" s="17"/>
    </row>
    <row r="19349" spans="4:13" x14ac:dyDescent="0.25">
      <c r="D19349" s="27"/>
      <c r="M19349" s="17"/>
    </row>
    <row r="19350" spans="4:13" x14ac:dyDescent="0.25">
      <c r="D19350" s="27"/>
      <c r="M19350" s="17"/>
    </row>
    <row r="19351" spans="4:13" x14ac:dyDescent="0.25">
      <c r="D19351" s="27"/>
      <c r="M19351" s="17"/>
    </row>
    <row r="19352" spans="4:13" x14ac:dyDescent="0.25">
      <c r="D19352" s="27"/>
      <c r="M19352" s="17"/>
    </row>
    <row r="19353" spans="4:13" x14ac:dyDescent="0.25">
      <c r="D19353" s="27"/>
      <c r="M19353" s="17"/>
    </row>
    <row r="19354" spans="4:13" x14ac:dyDescent="0.25">
      <c r="D19354" s="27"/>
      <c r="M19354" s="17"/>
    </row>
    <row r="19355" spans="4:13" x14ac:dyDescent="0.25">
      <c r="D19355" s="27"/>
      <c r="M19355" s="17"/>
    </row>
    <row r="19356" spans="4:13" x14ac:dyDescent="0.25">
      <c r="D19356" s="27"/>
      <c r="M19356" s="17"/>
    </row>
    <row r="19357" spans="4:13" x14ac:dyDescent="0.25">
      <c r="D19357" s="27"/>
      <c r="M19357" s="17"/>
    </row>
    <row r="19358" spans="4:13" x14ac:dyDescent="0.25">
      <c r="D19358" s="27"/>
      <c r="M19358" s="17"/>
    </row>
    <row r="19359" spans="4:13" x14ac:dyDescent="0.25">
      <c r="D19359" s="27"/>
      <c r="M19359" s="17"/>
    </row>
    <row r="19360" spans="4:13" x14ac:dyDescent="0.25">
      <c r="D19360" s="27"/>
      <c r="M19360" s="17"/>
    </row>
    <row r="19361" spans="4:13" x14ac:dyDescent="0.25">
      <c r="D19361" s="27"/>
      <c r="M19361" s="17"/>
    </row>
    <row r="19362" spans="4:13" x14ac:dyDescent="0.25">
      <c r="D19362" s="27"/>
      <c r="M19362" s="17"/>
    </row>
    <row r="19363" spans="4:13" x14ac:dyDescent="0.25">
      <c r="D19363" s="27"/>
      <c r="M19363" s="17"/>
    </row>
    <row r="19364" spans="4:13" x14ac:dyDescent="0.25">
      <c r="D19364" s="27"/>
      <c r="M19364" s="17"/>
    </row>
    <row r="19365" spans="4:13" x14ac:dyDescent="0.25">
      <c r="D19365" s="27"/>
      <c r="M19365" s="17"/>
    </row>
    <row r="19366" spans="4:13" x14ac:dyDescent="0.25">
      <c r="D19366" s="27"/>
      <c r="M19366" s="17"/>
    </row>
    <row r="19367" spans="4:13" x14ac:dyDescent="0.25">
      <c r="D19367" s="27"/>
      <c r="M19367" s="17"/>
    </row>
    <row r="19368" spans="4:13" x14ac:dyDescent="0.25">
      <c r="D19368" s="27"/>
      <c r="M19368" s="17"/>
    </row>
    <row r="19369" spans="4:13" x14ac:dyDescent="0.25">
      <c r="D19369" s="27"/>
      <c r="M19369" s="17"/>
    </row>
    <row r="19370" spans="4:13" x14ac:dyDescent="0.25">
      <c r="D19370" s="27"/>
      <c r="M19370" s="17"/>
    </row>
    <row r="19371" spans="4:13" x14ac:dyDescent="0.25">
      <c r="D19371" s="27"/>
      <c r="M19371" s="17"/>
    </row>
    <row r="19372" spans="4:13" x14ac:dyDescent="0.25">
      <c r="D19372" s="27"/>
      <c r="M19372" s="17"/>
    </row>
    <row r="19373" spans="4:13" x14ac:dyDescent="0.25">
      <c r="D19373" s="27"/>
      <c r="M19373" s="17"/>
    </row>
    <row r="19374" spans="4:13" x14ac:dyDescent="0.25">
      <c r="D19374" s="27"/>
      <c r="M19374" s="17"/>
    </row>
    <row r="19375" spans="4:13" x14ac:dyDescent="0.25">
      <c r="D19375" s="27"/>
      <c r="M19375" s="17"/>
    </row>
    <row r="19376" spans="4:13" x14ac:dyDescent="0.25">
      <c r="D19376" s="27"/>
      <c r="M19376" s="17"/>
    </row>
    <row r="19377" spans="4:13" x14ac:dyDescent="0.25">
      <c r="D19377" s="27"/>
      <c r="M19377" s="17"/>
    </row>
    <row r="19378" spans="4:13" x14ac:dyDescent="0.25">
      <c r="D19378" s="27"/>
      <c r="M19378" s="17"/>
    </row>
    <row r="19379" spans="4:13" x14ac:dyDescent="0.25">
      <c r="D19379" s="27"/>
      <c r="M19379" s="17"/>
    </row>
    <row r="19380" spans="4:13" x14ac:dyDescent="0.25">
      <c r="D19380" s="27"/>
      <c r="M19380" s="17"/>
    </row>
    <row r="19381" spans="4:13" x14ac:dyDescent="0.25">
      <c r="D19381" s="27"/>
      <c r="M19381" s="17"/>
    </row>
    <row r="19382" spans="4:13" x14ac:dyDescent="0.25">
      <c r="D19382" s="27"/>
      <c r="M19382" s="17"/>
    </row>
    <row r="19383" spans="4:13" x14ac:dyDescent="0.25">
      <c r="D19383" s="27"/>
      <c r="M19383" s="17"/>
    </row>
    <row r="19384" spans="4:13" x14ac:dyDescent="0.25">
      <c r="D19384" s="27"/>
      <c r="M19384" s="17"/>
    </row>
    <row r="19385" spans="4:13" x14ac:dyDescent="0.25">
      <c r="D19385" s="27"/>
      <c r="M19385" s="17"/>
    </row>
    <row r="19386" spans="4:13" x14ac:dyDescent="0.25">
      <c r="D19386" s="27"/>
      <c r="M19386" s="17"/>
    </row>
    <row r="19387" spans="4:13" x14ac:dyDescent="0.25">
      <c r="D19387" s="27"/>
      <c r="M19387" s="17"/>
    </row>
    <row r="19388" spans="4:13" x14ac:dyDescent="0.25">
      <c r="D19388" s="27"/>
      <c r="M19388" s="17"/>
    </row>
    <row r="19389" spans="4:13" x14ac:dyDescent="0.25">
      <c r="D19389" s="27"/>
      <c r="M19389" s="17"/>
    </row>
    <row r="19390" spans="4:13" x14ac:dyDescent="0.25">
      <c r="D19390" s="27"/>
      <c r="M19390" s="17"/>
    </row>
    <row r="19391" spans="4:13" x14ac:dyDescent="0.25">
      <c r="D19391" s="27"/>
      <c r="M19391" s="17"/>
    </row>
    <row r="19392" spans="4:13" x14ac:dyDescent="0.25">
      <c r="D19392" s="27"/>
      <c r="M19392" s="17"/>
    </row>
    <row r="19393" spans="4:13" x14ac:dyDescent="0.25">
      <c r="D19393" s="27"/>
      <c r="M19393" s="17"/>
    </row>
    <row r="19394" spans="4:13" x14ac:dyDescent="0.25">
      <c r="D19394" s="27"/>
      <c r="M19394" s="17"/>
    </row>
    <row r="19395" spans="4:13" x14ac:dyDescent="0.25">
      <c r="D19395" s="27"/>
      <c r="M19395" s="17"/>
    </row>
    <row r="19396" spans="4:13" x14ac:dyDescent="0.25">
      <c r="D19396" s="27"/>
      <c r="M19396" s="17"/>
    </row>
    <row r="19397" spans="4:13" x14ac:dyDescent="0.25">
      <c r="D19397" s="27"/>
      <c r="M19397" s="17"/>
    </row>
    <row r="19398" spans="4:13" x14ac:dyDescent="0.25">
      <c r="D19398" s="27"/>
      <c r="M19398" s="17"/>
    </row>
    <row r="19399" spans="4:13" x14ac:dyDescent="0.25">
      <c r="D19399" s="27"/>
      <c r="M19399" s="17"/>
    </row>
    <row r="19400" spans="4:13" x14ac:dyDescent="0.25">
      <c r="D19400" s="27"/>
      <c r="M19400" s="17"/>
    </row>
    <row r="19401" spans="4:13" x14ac:dyDescent="0.25">
      <c r="D19401" s="27"/>
      <c r="M19401" s="17"/>
    </row>
    <row r="19402" spans="4:13" x14ac:dyDescent="0.25">
      <c r="D19402" s="27"/>
      <c r="M19402" s="17"/>
    </row>
    <row r="19403" spans="4:13" x14ac:dyDescent="0.25">
      <c r="D19403" s="27"/>
      <c r="M19403" s="17"/>
    </row>
    <row r="19404" spans="4:13" x14ac:dyDescent="0.25">
      <c r="D19404" s="27"/>
      <c r="M19404" s="17"/>
    </row>
    <row r="19405" spans="4:13" x14ac:dyDescent="0.25">
      <c r="D19405" s="27"/>
      <c r="M19405" s="17"/>
    </row>
    <row r="19406" spans="4:13" x14ac:dyDescent="0.25">
      <c r="D19406" s="27"/>
      <c r="M19406" s="17"/>
    </row>
    <row r="19407" spans="4:13" x14ac:dyDescent="0.25">
      <c r="D19407" s="27"/>
      <c r="M19407" s="17"/>
    </row>
    <row r="19408" spans="4:13" x14ac:dyDescent="0.25">
      <c r="D19408" s="27"/>
      <c r="M19408" s="17"/>
    </row>
    <row r="19409" spans="4:13" x14ac:dyDescent="0.25">
      <c r="D19409" s="27"/>
      <c r="M19409" s="17"/>
    </row>
    <row r="19410" spans="4:13" x14ac:dyDescent="0.25">
      <c r="D19410" s="27"/>
      <c r="M19410" s="17"/>
    </row>
    <row r="19411" spans="4:13" x14ac:dyDescent="0.25">
      <c r="D19411" s="27"/>
      <c r="M19411" s="17"/>
    </row>
    <row r="19412" spans="4:13" x14ac:dyDescent="0.25">
      <c r="D19412" s="27"/>
      <c r="M19412" s="17"/>
    </row>
    <row r="19413" spans="4:13" x14ac:dyDescent="0.25">
      <c r="D19413" s="27"/>
      <c r="M19413" s="17"/>
    </row>
    <row r="19414" spans="4:13" x14ac:dyDescent="0.25">
      <c r="D19414" s="27"/>
      <c r="M19414" s="17"/>
    </row>
    <row r="19415" spans="4:13" x14ac:dyDescent="0.25">
      <c r="D19415" s="27"/>
      <c r="M19415" s="17"/>
    </row>
    <row r="19416" spans="4:13" x14ac:dyDescent="0.25">
      <c r="D19416" s="27"/>
      <c r="M19416" s="17"/>
    </row>
    <row r="19417" spans="4:13" x14ac:dyDescent="0.25">
      <c r="D19417" s="27"/>
      <c r="M19417" s="17"/>
    </row>
    <row r="19418" spans="4:13" x14ac:dyDescent="0.25">
      <c r="D19418" s="27"/>
      <c r="M19418" s="17"/>
    </row>
    <row r="19419" spans="4:13" x14ac:dyDescent="0.25">
      <c r="D19419" s="27"/>
      <c r="M19419" s="17"/>
    </row>
    <row r="19420" spans="4:13" x14ac:dyDescent="0.25">
      <c r="D19420" s="27"/>
      <c r="M19420" s="17"/>
    </row>
    <row r="19421" spans="4:13" x14ac:dyDescent="0.25">
      <c r="D19421" s="27"/>
      <c r="M19421" s="17"/>
    </row>
    <row r="19422" spans="4:13" x14ac:dyDescent="0.25">
      <c r="D19422" s="27"/>
      <c r="M19422" s="17"/>
    </row>
    <row r="19423" spans="4:13" x14ac:dyDescent="0.25">
      <c r="D19423" s="27"/>
      <c r="M19423" s="17"/>
    </row>
    <row r="19424" spans="4:13" x14ac:dyDescent="0.25">
      <c r="D19424" s="27"/>
      <c r="M19424" s="17"/>
    </row>
    <row r="19425" spans="4:13" x14ac:dyDescent="0.25">
      <c r="D19425" s="27"/>
      <c r="M19425" s="17"/>
    </row>
    <row r="19426" spans="4:13" x14ac:dyDescent="0.25">
      <c r="D19426" s="27"/>
      <c r="M19426" s="17"/>
    </row>
    <row r="19427" spans="4:13" x14ac:dyDescent="0.25">
      <c r="D19427" s="27"/>
      <c r="M19427" s="17"/>
    </row>
    <row r="19428" spans="4:13" x14ac:dyDescent="0.25">
      <c r="D19428" s="27"/>
      <c r="M19428" s="17"/>
    </row>
    <row r="19429" spans="4:13" x14ac:dyDescent="0.25">
      <c r="D19429" s="27"/>
      <c r="M19429" s="17"/>
    </row>
    <row r="19430" spans="4:13" x14ac:dyDescent="0.25">
      <c r="D19430" s="27"/>
      <c r="M19430" s="17"/>
    </row>
    <row r="19431" spans="4:13" x14ac:dyDescent="0.25">
      <c r="D19431" s="27"/>
      <c r="M19431" s="17"/>
    </row>
    <row r="19432" spans="4:13" x14ac:dyDescent="0.25">
      <c r="D19432" s="27"/>
      <c r="M19432" s="17"/>
    </row>
    <row r="19433" spans="4:13" x14ac:dyDescent="0.25">
      <c r="D19433" s="27"/>
      <c r="M19433" s="17"/>
    </row>
    <row r="19434" spans="4:13" x14ac:dyDescent="0.25">
      <c r="D19434" s="27"/>
      <c r="M19434" s="17"/>
    </row>
    <row r="19435" spans="4:13" x14ac:dyDescent="0.25">
      <c r="D19435" s="27"/>
      <c r="M19435" s="17"/>
    </row>
    <row r="19436" spans="4:13" x14ac:dyDescent="0.25">
      <c r="D19436" s="27"/>
      <c r="M19436" s="17"/>
    </row>
    <row r="19437" spans="4:13" x14ac:dyDescent="0.25">
      <c r="D19437" s="27"/>
      <c r="M19437" s="17"/>
    </row>
    <row r="19438" spans="4:13" x14ac:dyDescent="0.25">
      <c r="D19438" s="27"/>
      <c r="M19438" s="17"/>
    </row>
    <row r="19439" spans="4:13" x14ac:dyDescent="0.25">
      <c r="D19439" s="27"/>
      <c r="M19439" s="17"/>
    </row>
    <row r="19440" spans="4:13" x14ac:dyDescent="0.25">
      <c r="D19440" s="27"/>
      <c r="M19440" s="17"/>
    </row>
    <row r="19441" spans="4:13" x14ac:dyDescent="0.25">
      <c r="D19441" s="27"/>
      <c r="M19441" s="17"/>
    </row>
    <row r="19442" spans="4:13" x14ac:dyDescent="0.25">
      <c r="D19442" s="27"/>
      <c r="M19442" s="17"/>
    </row>
    <row r="19443" spans="4:13" x14ac:dyDescent="0.25">
      <c r="D19443" s="27"/>
      <c r="M19443" s="17"/>
    </row>
    <row r="19444" spans="4:13" x14ac:dyDescent="0.25">
      <c r="D19444" s="27"/>
      <c r="M19444" s="17"/>
    </row>
    <row r="19445" spans="4:13" x14ac:dyDescent="0.25">
      <c r="D19445" s="27"/>
      <c r="M19445" s="17"/>
    </row>
    <row r="19446" spans="4:13" x14ac:dyDescent="0.25">
      <c r="D19446" s="27"/>
      <c r="M19446" s="17"/>
    </row>
    <row r="19447" spans="4:13" x14ac:dyDescent="0.25">
      <c r="D19447" s="27"/>
      <c r="M19447" s="17"/>
    </row>
    <row r="19448" spans="4:13" x14ac:dyDescent="0.25">
      <c r="D19448" s="27"/>
      <c r="M19448" s="17"/>
    </row>
    <row r="19449" spans="4:13" x14ac:dyDescent="0.25">
      <c r="D19449" s="27"/>
      <c r="M19449" s="17"/>
    </row>
    <row r="19450" spans="4:13" x14ac:dyDescent="0.25">
      <c r="D19450" s="27"/>
      <c r="M19450" s="17"/>
    </row>
    <row r="19451" spans="4:13" x14ac:dyDescent="0.25">
      <c r="D19451" s="27"/>
      <c r="M19451" s="17"/>
    </row>
    <row r="19452" spans="4:13" x14ac:dyDescent="0.25">
      <c r="D19452" s="27"/>
      <c r="M19452" s="17"/>
    </row>
    <row r="19453" spans="4:13" x14ac:dyDescent="0.25">
      <c r="D19453" s="27"/>
      <c r="M19453" s="17"/>
    </row>
    <row r="19454" spans="4:13" x14ac:dyDescent="0.25">
      <c r="D19454" s="27"/>
      <c r="M19454" s="17"/>
    </row>
    <row r="19455" spans="4:13" x14ac:dyDescent="0.25">
      <c r="D19455" s="27"/>
      <c r="M19455" s="17"/>
    </row>
    <row r="19456" spans="4:13" x14ac:dyDescent="0.25">
      <c r="D19456" s="27"/>
      <c r="M19456" s="17"/>
    </row>
    <row r="19457" spans="4:13" x14ac:dyDescent="0.25">
      <c r="D19457" s="27"/>
      <c r="M19457" s="17"/>
    </row>
    <row r="19458" spans="4:13" x14ac:dyDescent="0.25">
      <c r="D19458" s="27"/>
      <c r="M19458" s="17"/>
    </row>
    <row r="19459" spans="4:13" x14ac:dyDescent="0.25">
      <c r="D19459" s="27"/>
      <c r="M19459" s="17"/>
    </row>
    <row r="19460" spans="4:13" x14ac:dyDescent="0.25">
      <c r="D19460" s="27"/>
      <c r="M19460" s="17"/>
    </row>
    <row r="19461" spans="4:13" x14ac:dyDescent="0.25">
      <c r="D19461" s="27"/>
      <c r="M19461" s="17"/>
    </row>
    <row r="19462" spans="4:13" x14ac:dyDescent="0.25">
      <c r="D19462" s="27"/>
      <c r="M19462" s="17"/>
    </row>
    <row r="19463" spans="4:13" x14ac:dyDescent="0.25">
      <c r="D19463" s="27"/>
      <c r="M19463" s="17"/>
    </row>
    <row r="19464" spans="4:13" x14ac:dyDescent="0.25">
      <c r="D19464" s="27"/>
      <c r="M19464" s="17"/>
    </row>
    <row r="19465" spans="4:13" x14ac:dyDescent="0.25">
      <c r="D19465" s="27"/>
      <c r="M19465" s="17"/>
    </row>
    <row r="19466" spans="4:13" x14ac:dyDescent="0.25">
      <c r="D19466" s="27"/>
      <c r="M19466" s="17"/>
    </row>
    <row r="19467" spans="4:13" x14ac:dyDescent="0.25">
      <c r="D19467" s="27"/>
      <c r="M19467" s="17"/>
    </row>
    <row r="19468" spans="4:13" x14ac:dyDescent="0.25">
      <c r="D19468" s="27"/>
      <c r="M19468" s="17"/>
    </row>
    <row r="19469" spans="4:13" x14ac:dyDescent="0.25">
      <c r="D19469" s="27"/>
      <c r="M19469" s="17"/>
    </row>
    <row r="19470" spans="4:13" x14ac:dyDescent="0.25">
      <c r="D19470" s="27"/>
      <c r="M19470" s="17"/>
    </row>
    <row r="19471" spans="4:13" x14ac:dyDescent="0.25">
      <c r="D19471" s="27"/>
      <c r="M19471" s="17"/>
    </row>
    <row r="19472" spans="4:13" x14ac:dyDescent="0.25">
      <c r="D19472" s="27"/>
      <c r="M19472" s="17"/>
    </row>
    <row r="19473" spans="4:13" x14ac:dyDescent="0.25">
      <c r="D19473" s="27"/>
      <c r="M19473" s="17"/>
    </row>
    <row r="19474" spans="4:13" x14ac:dyDescent="0.25">
      <c r="D19474" s="27"/>
      <c r="M19474" s="17"/>
    </row>
    <row r="19475" spans="4:13" x14ac:dyDescent="0.25">
      <c r="D19475" s="27"/>
      <c r="M19475" s="17"/>
    </row>
    <row r="19476" spans="4:13" x14ac:dyDescent="0.25">
      <c r="D19476" s="27"/>
      <c r="M19476" s="17"/>
    </row>
    <row r="19477" spans="4:13" x14ac:dyDescent="0.25">
      <c r="D19477" s="27"/>
      <c r="M19477" s="17"/>
    </row>
    <row r="19478" spans="4:13" x14ac:dyDescent="0.25">
      <c r="D19478" s="27"/>
      <c r="M19478" s="17"/>
    </row>
    <row r="19479" spans="4:13" x14ac:dyDescent="0.25">
      <c r="D19479" s="27"/>
      <c r="M19479" s="17"/>
    </row>
    <row r="19480" spans="4:13" x14ac:dyDescent="0.25">
      <c r="D19480" s="27"/>
      <c r="M19480" s="17"/>
    </row>
    <row r="19481" spans="4:13" x14ac:dyDescent="0.25">
      <c r="D19481" s="27"/>
      <c r="M19481" s="17"/>
    </row>
    <row r="19482" spans="4:13" x14ac:dyDescent="0.25">
      <c r="D19482" s="27"/>
      <c r="M19482" s="17"/>
    </row>
    <row r="19483" spans="4:13" x14ac:dyDescent="0.25">
      <c r="D19483" s="27"/>
      <c r="M19483" s="17"/>
    </row>
    <row r="19484" spans="4:13" x14ac:dyDescent="0.25">
      <c r="D19484" s="27"/>
      <c r="M19484" s="17"/>
    </row>
    <row r="19485" spans="4:13" x14ac:dyDescent="0.25">
      <c r="D19485" s="27"/>
      <c r="M19485" s="17"/>
    </row>
    <row r="19486" spans="4:13" x14ac:dyDescent="0.25">
      <c r="D19486" s="27"/>
      <c r="M19486" s="17"/>
    </row>
    <row r="19487" spans="4:13" x14ac:dyDescent="0.25">
      <c r="D19487" s="27"/>
      <c r="M19487" s="17"/>
    </row>
    <row r="19488" spans="4:13" x14ac:dyDescent="0.25">
      <c r="D19488" s="27"/>
      <c r="M19488" s="17"/>
    </row>
    <row r="19489" spans="4:13" x14ac:dyDescent="0.25">
      <c r="D19489" s="27"/>
      <c r="M19489" s="17"/>
    </row>
    <row r="19490" spans="4:13" x14ac:dyDescent="0.25">
      <c r="D19490" s="27"/>
      <c r="M19490" s="17"/>
    </row>
    <row r="19491" spans="4:13" x14ac:dyDescent="0.25">
      <c r="D19491" s="27"/>
      <c r="M19491" s="17"/>
    </row>
    <row r="19492" spans="4:13" x14ac:dyDescent="0.25">
      <c r="D19492" s="27"/>
      <c r="M19492" s="17"/>
    </row>
    <row r="19493" spans="4:13" x14ac:dyDescent="0.25">
      <c r="D19493" s="27"/>
      <c r="M19493" s="17"/>
    </row>
    <row r="19494" spans="4:13" x14ac:dyDescent="0.25">
      <c r="D19494" s="27"/>
      <c r="M19494" s="17"/>
    </row>
    <row r="19495" spans="4:13" x14ac:dyDescent="0.25">
      <c r="D19495" s="27"/>
      <c r="M19495" s="17"/>
    </row>
    <row r="19496" spans="4:13" x14ac:dyDescent="0.25">
      <c r="D19496" s="27"/>
      <c r="M19496" s="17"/>
    </row>
    <row r="19497" spans="4:13" x14ac:dyDescent="0.25">
      <c r="D19497" s="27"/>
      <c r="M19497" s="17"/>
    </row>
    <row r="19498" spans="4:13" x14ac:dyDescent="0.25">
      <c r="D19498" s="27"/>
      <c r="M19498" s="17"/>
    </row>
    <row r="19499" spans="4:13" x14ac:dyDescent="0.25">
      <c r="D19499" s="27"/>
      <c r="M19499" s="17"/>
    </row>
    <row r="19500" spans="4:13" x14ac:dyDescent="0.25">
      <c r="D19500" s="27"/>
      <c r="M19500" s="17"/>
    </row>
    <row r="19501" spans="4:13" x14ac:dyDescent="0.25">
      <c r="D19501" s="27"/>
      <c r="M19501" s="17"/>
    </row>
    <row r="19502" spans="4:13" x14ac:dyDescent="0.25">
      <c r="D19502" s="27"/>
      <c r="M19502" s="17"/>
    </row>
    <row r="19503" spans="4:13" x14ac:dyDescent="0.25">
      <c r="D19503" s="27"/>
      <c r="M19503" s="17"/>
    </row>
    <row r="19504" spans="4:13" x14ac:dyDescent="0.25">
      <c r="D19504" s="27"/>
      <c r="M19504" s="17"/>
    </row>
    <row r="19505" spans="4:13" x14ac:dyDescent="0.25">
      <c r="D19505" s="27"/>
      <c r="M19505" s="17"/>
    </row>
    <row r="19506" spans="4:13" x14ac:dyDescent="0.25">
      <c r="D19506" s="27"/>
      <c r="M19506" s="17"/>
    </row>
    <row r="19507" spans="4:13" x14ac:dyDescent="0.25">
      <c r="D19507" s="27"/>
      <c r="M19507" s="17"/>
    </row>
    <row r="19508" spans="4:13" x14ac:dyDescent="0.25">
      <c r="D19508" s="27"/>
      <c r="M19508" s="17"/>
    </row>
    <row r="19509" spans="4:13" x14ac:dyDescent="0.25">
      <c r="D19509" s="27"/>
      <c r="M19509" s="17"/>
    </row>
    <row r="19510" spans="4:13" x14ac:dyDescent="0.25">
      <c r="D19510" s="27"/>
      <c r="M19510" s="17"/>
    </row>
    <row r="19511" spans="4:13" x14ac:dyDescent="0.25">
      <c r="D19511" s="27"/>
      <c r="M19511" s="17"/>
    </row>
    <row r="19512" spans="4:13" x14ac:dyDescent="0.25">
      <c r="D19512" s="27"/>
      <c r="M19512" s="17"/>
    </row>
    <row r="19513" spans="4:13" x14ac:dyDescent="0.25">
      <c r="D19513" s="27"/>
      <c r="M19513" s="17"/>
    </row>
    <row r="19514" spans="4:13" x14ac:dyDescent="0.25">
      <c r="D19514" s="27"/>
      <c r="M19514" s="17"/>
    </row>
    <row r="19515" spans="4:13" x14ac:dyDescent="0.25">
      <c r="D19515" s="27"/>
      <c r="M19515" s="17"/>
    </row>
    <row r="19516" spans="4:13" x14ac:dyDescent="0.25">
      <c r="D19516" s="27"/>
      <c r="M19516" s="17"/>
    </row>
    <row r="19517" spans="4:13" x14ac:dyDescent="0.25">
      <c r="D19517" s="27"/>
      <c r="M19517" s="17"/>
    </row>
    <row r="19518" spans="4:13" x14ac:dyDescent="0.25">
      <c r="D19518" s="27"/>
      <c r="M19518" s="17"/>
    </row>
    <row r="19519" spans="4:13" x14ac:dyDescent="0.25">
      <c r="D19519" s="27"/>
      <c r="M19519" s="17"/>
    </row>
    <row r="19520" spans="4:13" x14ac:dyDescent="0.25">
      <c r="D19520" s="27"/>
      <c r="M19520" s="17"/>
    </row>
    <row r="19521" spans="4:13" x14ac:dyDescent="0.25">
      <c r="D19521" s="27"/>
      <c r="M19521" s="17"/>
    </row>
    <row r="19522" spans="4:13" x14ac:dyDescent="0.25">
      <c r="D19522" s="27"/>
      <c r="M19522" s="17"/>
    </row>
    <row r="19523" spans="4:13" x14ac:dyDescent="0.25">
      <c r="D19523" s="27"/>
      <c r="M19523" s="17"/>
    </row>
    <row r="19524" spans="4:13" x14ac:dyDescent="0.25">
      <c r="D19524" s="27"/>
      <c r="M19524" s="17"/>
    </row>
    <row r="19525" spans="4:13" x14ac:dyDescent="0.25">
      <c r="D19525" s="27"/>
      <c r="M19525" s="17"/>
    </row>
    <row r="19526" spans="4:13" x14ac:dyDescent="0.25">
      <c r="D19526" s="27"/>
      <c r="M19526" s="17"/>
    </row>
    <row r="19527" spans="4:13" x14ac:dyDescent="0.25">
      <c r="D19527" s="27"/>
      <c r="M19527" s="17"/>
    </row>
    <row r="19528" spans="4:13" x14ac:dyDescent="0.25">
      <c r="D19528" s="27"/>
      <c r="M19528" s="17"/>
    </row>
    <row r="19529" spans="4:13" x14ac:dyDescent="0.25">
      <c r="D19529" s="27"/>
      <c r="M19529" s="17"/>
    </row>
    <row r="19530" spans="4:13" x14ac:dyDescent="0.25">
      <c r="D19530" s="27"/>
      <c r="M19530" s="17"/>
    </row>
    <row r="19531" spans="4:13" x14ac:dyDescent="0.25">
      <c r="D19531" s="27"/>
      <c r="M19531" s="17"/>
    </row>
    <row r="19532" spans="4:13" x14ac:dyDescent="0.25">
      <c r="D19532" s="27"/>
      <c r="M19532" s="17"/>
    </row>
    <row r="19533" spans="4:13" x14ac:dyDescent="0.25">
      <c r="D19533" s="27"/>
      <c r="M19533" s="17"/>
    </row>
    <row r="19534" spans="4:13" x14ac:dyDescent="0.25">
      <c r="D19534" s="27"/>
      <c r="M19534" s="17"/>
    </row>
    <row r="19535" spans="4:13" x14ac:dyDescent="0.25">
      <c r="D19535" s="27"/>
      <c r="M19535" s="17"/>
    </row>
    <row r="19536" spans="4:13" x14ac:dyDescent="0.25">
      <c r="D19536" s="27"/>
      <c r="M19536" s="17"/>
    </row>
    <row r="19537" spans="4:13" x14ac:dyDescent="0.25">
      <c r="D19537" s="27"/>
      <c r="M19537" s="17"/>
    </row>
    <row r="19538" spans="4:13" x14ac:dyDescent="0.25">
      <c r="D19538" s="27"/>
      <c r="M19538" s="17"/>
    </row>
    <row r="19539" spans="4:13" x14ac:dyDescent="0.25">
      <c r="D19539" s="27"/>
      <c r="M19539" s="17"/>
    </row>
    <row r="19540" spans="4:13" x14ac:dyDescent="0.25">
      <c r="D19540" s="27"/>
      <c r="M19540" s="17"/>
    </row>
    <row r="19541" spans="4:13" x14ac:dyDescent="0.25">
      <c r="D19541" s="27"/>
      <c r="M19541" s="17"/>
    </row>
    <row r="19542" spans="4:13" x14ac:dyDescent="0.25">
      <c r="D19542" s="27"/>
      <c r="M19542" s="17"/>
    </row>
    <row r="19543" spans="4:13" x14ac:dyDescent="0.25">
      <c r="D19543" s="27"/>
      <c r="M19543" s="17"/>
    </row>
    <row r="19544" spans="4:13" x14ac:dyDescent="0.25">
      <c r="D19544" s="27"/>
      <c r="M19544" s="17"/>
    </row>
    <row r="19545" spans="4:13" x14ac:dyDescent="0.25">
      <c r="D19545" s="27"/>
      <c r="M19545" s="17"/>
    </row>
    <row r="19546" spans="4:13" x14ac:dyDescent="0.25">
      <c r="D19546" s="27"/>
      <c r="M19546" s="17"/>
    </row>
    <row r="19547" spans="4:13" x14ac:dyDescent="0.25">
      <c r="D19547" s="27"/>
      <c r="M19547" s="17"/>
    </row>
    <row r="19548" spans="4:13" x14ac:dyDescent="0.25">
      <c r="D19548" s="27"/>
      <c r="M19548" s="17"/>
    </row>
    <row r="19549" spans="4:13" x14ac:dyDescent="0.25">
      <c r="D19549" s="27"/>
      <c r="M19549" s="17"/>
    </row>
    <row r="19550" spans="4:13" x14ac:dyDescent="0.25">
      <c r="D19550" s="27"/>
      <c r="M19550" s="17"/>
    </row>
    <row r="19551" spans="4:13" x14ac:dyDescent="0.25">
      <c r="D19551" s="27"/>
      <c r="M19551" s="17"/>
    </row>
    <row r="19552" spans="4:13" x14ac:dyDescent="0.25">
      <c r="D19552" s="27"/>
      <c r="M19552" s="17"/>
    </row>
    <row r="19553" spans="4:13" x14ac:dyDescent="0.25">
      <c r="D19553" s="27"/>
      <c r="M19553" s="17"/>
    </row>
    <row r="19554" spans="4:13" x14ac:dyDescent="0.25">
      <c r="D19554" s="27"/>
      <c r="M19554" s="17"/>
    </row>
    <row r="19555" spans="4:13" x14ac:dyDescent="0.25">
      <c r="D19555" s="27"/>
      <c r="M19555" s="17"/>
    </row>
    <row r="19556" spans="4:13" x14ac:dyDescent="0.25">
      <c r="D19556" s="27"/>
      <c r="M19556" s="17"/>
    </row>
    <row r="19557" spans="4:13" x14ac:dyDescent="0.25">
      <c r="D19557" s="27"/>
      <c r="M19557" s="17"/>
    </row>
    <row r="19558" spans="4:13" x14ac:dyDescent="0.25">
      <c r="D19558" s="27"/>
      <c r="M19558" s="17"/>
    </row>
    <row r="19559" spans="4:13" x14ac:dyDescent="0.25">
      <c r="D19559" s="27"/>
      <c r="M19559" s="17"/>
    </row>
    <row r="19560" spans="4:13" x14ac:dyDescent="0.25">
      <c r="D19560" s="27"/>
      <c r="M19560" s="17"/>
    </row>
    <row r="19561" spans="4:13" x14ac:dyDescent="0.25">
      <c r="D19561" s="27"/>
      <c r="M19561" s="17"/>
    </row>
    <row r="19562" spans="4:13" x14ac:dyDescent="0.25">
      <c r="D19562" s="27"/>
      <c r="M19562" s="17"/>
    </row>
    <row r="19563" spans="4:13" x14ac:dyDescent="0.25">
      <c r="D19563" s="27"/>
      <c r="M19563" s="17"/>
    </row>
    <row r="19564" spans="4:13" x14ac:dyDescent="0.25">
      <c r="D19564" s="27"/>
      <c r="M19564" s="17"/>
    </row>
    <row r="19565" spans="4:13" x14ac:dyDescent="0.25">
      <c r="D19565" s="27"/>
      <c r="M19565" s="17"/>
    </row>
    <row r="19566" spans="4:13" x14ac:dyDescent="0.25">
      <c r="D19566" s="27"/>
      <c r="M19566" s="17"/>
    </row>
    <row r="19567" spans="4:13" x14ac:dyDescent="0.25">
      <c r="D19567" s="27"/>
      <c r="M19567" s="17"/>
    </row>
    <row r="19568" spans="4:13" x14ac:dyDescent="0.25">
      <c r="D19568" s="27"/>
      <c r="M19568" s="17"/>
    </row>
    <row r="19569" spans="4:13" x14ac:dyDescent="0.25">
      <c r="D19569" s="27"/>
      <c r="M19569" s="17"/>
    </row>
    <row r="19570" spans="4:13" x14ac:dyDescent="0.25">
      <c r="D19570" s="27"/>
      <c r="M19570" s="17"/>
    </row>
    <row r="19571" spans="4:13" x14ac:dyDescent="0.25">
      <c r="D19571" s="27"/>
      <c r="M19571" s="17"/>
    </row>
    <row r="19572" spans="4:13" x14ac:dyDescent="0.25">
      <c r="D19572" s="27"/>
      <c r="M19572" s="17"/>
    </row>
    <row r="19573" spans="4:13" x14ac:dyDescent="0.25">
      <c r="D19573" s="27"/>
      <c r="M19573" s="17"/>
    </row>
    <row r="19574" spans="4:13" x14ac:dyDescent="0.25">
      <c r="D19574" s="27"/>
      <c r="M19574" s="17"/>
    </row>
    <row r="19575" spans="4:13" x14ac:dyDescent="0.25">
      <c r="D19575" s="27"/>
      <c r="M19575" s="17"/>
    </row>
    <row r="19576" spans="4:13" x14ac:dyDescent="0.25">
      <c r="D19576" s="27"/>
      <c r="M19576" s="17"/>
    </row>
    <row r="19577" spans="4:13" x14ac:dyDescent="0.25">
      <c r="D19577" s="27"/>
      <c r="M19577" s="17"/>
    </row>
    <row r="19578" spans="4:13" x14ac:dyDescent="0.25">
      <c r="D19578" s="27"/>
      <c r="M19578" s="17"/>
    </row>
    <row r="19579" spans="4:13" x14ac:dyDescent="0.25">
      <c r="D19579" s="27"/>
      <c r="M19579" s="17"/>
    </row>
    <row r="19580" spans="4:13" x14ac:dyDescent="0.25">
      <c r="D19580" s="27"/>
      <c r="M19580" s="17"/>
    </row>
    <row r="19581" spans="4:13" x14ac:dyDescent="0.25">
      <c r="D19581" s="27"/>
      <c r="M19581" s="17"/>
    </row>
    <row r="19582" spans="4:13" x14ac:dyDescent="0.25">
      <c r="D19582" s="27"/>
      <c r="M19582" s="17"/>
    </row>
    <row r="19583" spans="4:13" x14ac:dyDescent="0.25">
      <c r="D19583" s="27"/>
      <c r="M19583" s="17"/>
    </row>
    <row r="19584" spans="4:13" x14ac:dyDescent="0.25">
      <c r="D19584" s="27"/>
      <c r="M19584" s="17"/>
    </row>
    <row r="19585" spans="4:13" x14ac:dyDescent="0.25">
      <c r="D19585" s="27"/>
      <c r="M19585" s="17"/>
    </row>
    <row r="19586" spans="4:13" x14ac:dyDescent="0.25">
      <c r="D19586" s="27"/>
      <c r="M19586" s="17"/>
    </row>
    <row r="19587" spans="4:13" x14ac:dyDescent="0.25">
      <c r="D19587" s="27"/>
      <c r="M19587" s="17"/>
    </row>
    <row r="19588" spans="4:13" x14ac:dyDescent="0.25">
      <c r="D19588" s="27"/>
      <c r="M19588" s="17"/>
    </row>
    <row r="19589" spans="4:13" x14ac:dyDescent="0.25">
      <c r="D19589" s="27"/>
      <c r="M19589" s="17"/>
    </row>
    <row r="19590" spans="4:13" x14ac:dyDescent="0.25">
      <c r="D19590" s="27"/>
      <c r="M19590" s="17"/>
    </row>
    <row r="19591" spans="4:13" x14ac:dyDescent="0.25">
      <c r="D19591" s="27"/>
      <c r="M19591" s="17"/>
    </row>
    <row r="19592" spans="4:13" x14ac:dyDescent="0.25">
      <c r="D19592" s="27"/>
      <c r="M19592" s="17"/>
    </row>
    <row r="19593" spans="4:13" x14ac:dyDescent="0.25">
      <c r="D19593" s="27"/>
      <c r="M19593" s="17"/>
    </row>
    <row r="19594" spans="4:13" x14ac:dyDescent="0.25">
      <c r="D19594" s="27"/>
      <c r="M19594" s="17"/>
    </row>
    <row r="19595" spans="4:13" x14ac:dyDescent="0.25">
      <c r="D19595" s="27"/>
      <c r="M19595" s="17"/>
    </row>
    <row r="19596" spans="4:13" x14ac:dyDescent="0.25">
      <c r="D19596" s="27"/>
      <c r="M19596" s="17"/>
    </row>
    <row r="19597" spans="4:13" x14ac:dyDescent="0.25">
      <c r="D19597" s="27"/>
      <c r="M19597" s="17"/>
    </row>
    <row r="19598" spans="4:13" x14ac:dyDescent="0.25">
      <c r="D19598" s="27"/>
      <c r="M19598" s="17"/>
    </row>
    <row r="19599" spans="4:13" x14ac:dyDescent="0.25">
      <c r="D19599" s="27"/>
      <c r="M19599" s="17"/>
    </row>
    <row r="19600" spans="4:13" x14ac:dyDescent="0.25">
      <c r="D19600" s="27"/>
      <c r="M19600" s="17"/>
    </row>
    <row r="19601" spans="4:13" x14ac:dyDescent="0.25">
      <c r="D19601" s="27"/>
      <c r="M19601" s="17"/>
    </row>
    <row r="19602" spans="4:13" x14ac:dyDescent="0.25">
      <c r="D19602" s="27"/>
      <c r="M19602" s="17"/>
    </row>
    <row r="19603" spans="4:13" x14ac:dyDescent="0.25">
      <c r="D19603" s="27"/>
      <c r="M19603" s="17"/>
    </row>
    <row r="19604" spans="4:13" x14ac:dyDescent="0.25">
      <c r="D19604" s="27"/>
      <c r="M19604" s="17"/>
    </row>
    <row r="19605" spans="4:13" x14ac:dyDescent="0.25">
      <c r="D19605" s="27"/>
      <c r="M19605" s="17"/>
    </row>
    <row r="19606" spans="4:13" x14ac:dyDescent="0.25">
      <c r="D19606" s="27"/>
      <c r="M19606" s="17"/>
    </row>
    <row r="19607" spans="4:13" x14ac:dyDescent="0.25">
      <c r="D19607" s="27"/>
      <c r="M19607" s="17"/>
    </row>
    <row r="19608" spans="4:13" x14ac:dyDescent="0.25">
      <c r="D19608" s="27"/>
      <c r="M19608" s="17"/>
    </row>
    <row r="19609" spans="4:13" x14ac:dyDescent="0.25">
      <c r="D19609" s="27"/>
      <c r="M19609" s="17"/>
    </row>
    <row r="19610" spans="4:13" x14ac:dyDescent="0.25">
      <c r="D19610" s="27"/>
      <c r="M19610" s="17"/>
    </row>
    <row r="19611" spans="4:13" x14ac:dyDescent="0.25">
      <c r="D19611" s="27"/>
      <c r="M19611" s="17"/>
    </row>
    <row r="19612" spans="4:13" x14ac:dyDescent="0.25">
      <c r="D19612" s="27"/>
      <c r="M19612" s="17"/>
    </row>
    <row r="19613" spans="4:13" x14ac:dyDescent="0.25">
      <c r="D19613" s="27"/>
      <c r="M19613" s="17"/>
    </row>
    <row r="19614" spans="4:13" x14ac:dyDescent="0.25">
      <c r="D19614" s="27"/>
      <c r="M19614" s="17"/>
    </row>
    <row r="19615" spans="4:13" x14ac:dyDescent="0.25">
      <c r="D19615" s="27"/>
      <c r="M19615" s="17"/>
    </row>
    <row r="19616" spans="4:13" x14ac:dyDescent="0.25">
      <c r="D19616" s="27"/>
      <c r="M19616" s="17"/>
    </row>
    <row r="19617" spans="4:13" x14ac:dyDescent="0.25">
      <c r="D19617" s="27"/>
      <c r="M19617" s="17"/>
    </row>
    <row r="19618" spans="4:13" x14ac:dyDescent="0.25">
      <c r="D19618" s="27"/>
      <c r="M19618" s="17"/>
    </row>
    <row r="19619" spans="4:13" x14ac:dyDescent="0.25">
      <c r="D19619" s="27"/>
      <c r="M19619" s="17"/>
    </row>
    <row r="19620" spans="4:13" x14ac:dyDescent="0.25">
      <c r="D19620" s="27"/>
      <c r="M19620" s="17"/>
    </row>
    <row r="19621" spans="4:13" x14ac:dyDescent="0.25">
      <c r="D19621" s="27"/>
      <c r="M19621" s="17"/>
    </row>
    <row r="19622" spans="4:13" x14ac:dyDescent="0.25">
      <c r="D19622" s="27"/>
      <c r="M19622" s="17"/>
    </row>
    <row r="19623" spans="4:13" x14ac:dyDescent="0.25">
      <c r="D19623" s="27"/>
      <c r="M19623" s="17"/>
    </row>
    <row r="19624" spans="4:13" x14ac:dyDescent="0.25">
      <c r="D19624" s="27"/>
      <c r="M19624" s="17"/>
    </row>
    <row r="19625" spans="4:13" x14ac:dyDescent="0.25">
      <c r="D19625" s="27"/>
      <c r="M19625" s="17"/>
    </row>
    <row r="19626" spans="4:13" x14ac:dyDescent="0.25">
      <c r="D19626" s="27"/>
      <c r="M19626" s="17"/>
    </row>
    <row r="19627" spans="4:13" x14ac:dyDescent="0.25">
      <c r="D19627" s="27"/>
      <c r="M19627" s="17"/>
    </row>
    <row r="19628" spans="4:13" x14ac:dyDescent="0.25">
      <c r="D19628" s="27"/>
      <c r="M19628" s="17"/>
    </row>
    <row r="19629" spans="4:13" x14ac:dyDescent="0.25">
      <c r="D19629" s="27"/>
      <c r="M19629" s="17"/>
    </row>
    <row r="19630" spans="4:13" x14ac:dyDescent="0.25">
      <c r="D19630" s="27"/>
      <c r="M19630" s="17"/>
    </row>
    <row r="19631" spans="4:13" x14ac:dyDescent="0.25">
      <c r="D19631" s="27"/>
      <c r="M19631" s="17"/>
    </row>
    <row r="19632" spans="4:13" x14ac:dyDescent="0.25">
      <c r="D19632" s="27"/>
      <c r="M19632" s="17"/>
    </row>
    <row r="19633" spans="4:13" x14ac:dyDescent="0.25">
      <c r="D19633" s="27"/>
      <c r="M19633" s="17"/>
    </row>
    <row r="19634" spans="4:13" x14ac:dyDescent="0.25">
      <c r="D19634" s="27"/>
      <c r="M19634" s="17"/>
    </row>
    <row r="19635" spans="4:13" x14ac:dyDescent="0.25">
      <c r="D19635" s="27"/>
      <c r="M19635" s="17"/>
    </row>
    <row r="19636" spans="4:13" x14ac:dyDescent="0.25">
      <c r="D19636" s="27"/>
      <c r="M19636" s="17"/>
    </row>
    <row r="19637" spans="4:13" x14ac:dyDescent="0.25">
      <c r="D19637" s="27"/>
      <c r="M19637" s="17"/>
    </row>
    <row r="19638" spans="4:13" x14ac:dyDescent="0.25">
      <c r="D19638" s="27"/>
      <c r="M19638" s="17"/>
    </row>
    <row r="19639" spans="4:13" x14ac:dyDescent="0.25">
      <c r="D19639" s="27"/>
      <c r="M19639" s="17"/>
    </row>
    <row r="19640" spans="4:13" x14ac:dyDescent="0.25">
      <c r="D19640" s="27"/>
      <c r="M19640" s="17"/>
    </row>
    <row r="19641" spans="4:13" x14ac:dyDescent="0.25">
      <c r="D19641" s="27"/>
      <c r="M19641" s="17"/>
    </row>
    <row r="19642" spans="4:13" x14ac:dyDescent="0.25">
      <c r="D19642" s="27"/>
      <c r="M19642" s="17"/>
    </row>
    <row r="19643" spans="4:13" x14ac:dyDescent="0.25">
      <c r="D19643" s="27"/>
      <c r="M19643" s="17"/>
    </row>
    <row r="19644" spans="4:13" x14ac:dyDescent="0.25">
      <c r="D19644" s="27"/>
      <c r="M19644" s="17"/>
    </row>
    <row r="19645" spans="4:13" x14ac:dyDescent="0.25">
      <c r="D19645" s="27"/>
      <c r="M19645" s="17"/>
    </row>
    <row r="19646" spans="4:13" x14ac:dyDescent="0.25">
      <c r="D19646" s="27"/>
      <c r="M19646" s="17"/>
    </row>
    <row r="19647" spans="4:13" x14ac:dyDescent="0.25">
      <c r="D19647" s="27"/>
      <c r="M19647" s="17"/>
    </row>
    <row r="19648" spans="4:13" x14ac:dyDescent="0.25">
      <c r="D19648" s="27"/>
      <c r="M19648" s="17"/>
    </row>
    <row r="19649" spans="4:13" x14ac:dyDescent="0.25">
      <c r="D19649" s="27"/>
      <c r="M19649" s="17"/>
    </row>
    <row r="19650" spans="4:13" x14ac:dyDescent="0.25">
      <c r="D19650" s="27"/>
      <c r="M19650" s="17"/>
    </row>
    <row r="19651" spans="4:13" x14ac:dyDescent="0.25">
      <c r="D19651" s="27"/>
      <c r="M19651" s="17"/>
    </row>
    <row r="19652" spans="4:13" x14ac:dyDescent="0.25">
      <c r="D19652" s="27"/>
      <c r="M19652" s="17"/>
    </row>
    <row r="19653" spans="4:13" x14ac:dyDescent="0.25">
      <c r="D19653" s="27"/>
      <c r="M19653" s="17"/>
    </row>
    <row r="19654" spans="4:13" x14ac:dyDescent="0.25">
      <c r="D19654" s="27"/>
      <c r="M19654" s="17"/>
    </row>
    <row r="19655" spans="4:13" x14ac:dyDescent="0.25">
      <c r="D19655" s="27"/>
      <c r="M19655" s="17"/>
    </row>
    <row r="19656" spans="4:13" x14ac:dyDescent="0.25">
      <c r="D19656" s="27"/>
      <c r="M19656" s="17"/>
    </row>
    <row r="19657" spans="4:13" x14ac:dyDescent="0.25">
      <c r="D19657" s="27"/>
      <c r="M19657" s="17"/>
    </row>
    <row r="19658" spans="4:13" x14ac:dyDescent="0.25">
      <c r="D19658" s="27"/>
      <c r="M19658" s="17"/>
    </row>
    <row r="19659" spans="4:13" x14ac:dyDescent="0.25">
      <c r="D19659" s="27"/>
      <c r="M19659" s="17"/>
    </row>
    <row r="19660" spans="4:13" x14ac:dyDescent="0.25">
      <c r="D19660" s="27"/>
      <c r="M19660" s="17"/>
    </row>
    <row r="19661" spans="4:13" x14ac:dyDescent="0.25">
      <c r="D19661" s="27"/>
      <c r="M19661" s="17"/>
    </row>
    <row r="19662" spans="4:13" x14ac:dyDescent="0.25">
      <c r="D19662" s="27"/>
      <c r="M19662" s="17"/>
    </row>
    <row r="19663" spans="4:13" x14ac:dyDescent="0.25">
      <c r="D19663" s="27"/>
      <c r="M19663" s="17"/>
    </row>
    <row r="19664" spans="4:13" x14ac:dyDescent="0.25">
      <c r="D19664" s="27"/>
      <c r="M19664" s="17"/>
    </row>
    <row r="19665" spans="4:13" x14ac:dyDescent="0.25">
      <c r="D19665" s="27"/>
      <c r="M19665" s="17"/>
    </row>
    <row r="19666" spans="4:13" x14ac:dyDescent="0.25">
      <c r="D19666" s="27"/>
      <c r="M19666" s="17"/>
    </row>
    <row r="19667" spans="4:13" x14ac:dyDescent="0.25">
      <c r="D19667" s="27"/>
      <c r="M19667" s="17"/>
    </row>
    <row r="19668" spans="4:13" x14ac:dyDescent="0.25">
      <c r="D19668" s="27"/>
      <c r="M19668" s="17"/>
    </row>
    <row r="19669" spans="4:13" x14ac:dyDescent="0.25">
      <c r="D19669" s="27"/>
      <c r="M19669" s="17"/>
    </row>
    <row r="19670" spans="4:13" x14ac:dyDescent="0.25">
      <c r="D19670" s="27"/>
      <c r="M19670" s="17"/>
    </row>
    <row r="19671" spans="4:13" x14ac:dyDescent="0.25">
      <c r="D19671" s="27"/>
      <c r="M19671" s="17"/>
    </row>
    <row r="19672" spans="4:13" x14ac:dyDescent="0.25">
      <c r="D19672" s="27"/>
      <c r="M19672" s="17"/>
    </row>
    <row r="19673" spans="4:13" x14ac:dyDescent="0.25">
      <c r="D19673" s="27"/>
      <c r="M19673" s="17"/>
    </row>
    <row r="19674" spans="4:13" x14ac:dyDescent="0.25">
      <c r="D19674" s="27"/>
      <c r="M19674" s="17"/>
    </row>
    <row r="19675" spans="4:13" x14ac:dyDescent="0.25">
      <c r="D19675" s="27"/>
      <c r="M19675" s="17"/>
    </row>
    <row r="19676" spans="4:13" x14ac:dyDescent="0.25">
      <c r="D19676" s="27"/>
      <c r="M19676" s="17"/>
    </row>
    <row r="19677" spans="4:13" x14ac:dyDescent="0.25">
      <c r="D19677" s="27"/>
      <c r="M19677" s="17"/>
    </row>
    <row r="19678" spans="4:13" x14ac:dyDescent="0.25">
      <c r="D19678" s="27"/>
      <c r="M19678" s="17"/>
    </row>
    <row r="19679" spans="4:13" x14ac:dyDescent="0.25">
      <c r="D19679" s="27"/>
      <c r="M19679" s="17"/>
    </row>
    <row r="19680" spans="4:13" x14ac:dyDescent="0.25">
      <c r="D19680" s="27"/>
      <c r="M19680" s="17"/>
    </row>
    <row r="19681" spans="4:13" x14ac:dyDescent="0.25">
      <c r="D19681" s="27"/>
      <c r="M19681" s="17"/>
    </row>
    <row r="19682" spans="4:13" x14ac:dyDescent="0.25">
      <c r="D19682" s="27"/>
      <c r="M19682" s="17"/>
    </row>
    <row r="19683" spans="4:13" x14ac:dyDescent="0.25">
      <c r="D19683" s="27"/>
      <c r="M19683" s="17"/>
    </row>
    <row r="19684" spans="4:13" x14ac:dyDescent="0.25">
      <c r="D19684" s="27"/>
      <c r="M19684" s="17"/>
    </row>
    <row r="19685" spans="4:13" x14ac:dyDescent="0.25">
      <c r="D19685" s="27"/>
      <c r="M19685" s="17"/>
    </row>
    <row r="19686" spans="4:13" x14ac:dyDescent="0.25">
      <c r="D19686" s="27"/>
      <c r="M19686" s="17"/>
    </row>
    <row r="19687" spans="4:13" x14ac:dyDescent="0.25">
      <c r="D19687" s="27"/>
      <c r="M19687" s="17"/>
    </row>
    <row r="19688" spans="4:13" x14ac:dyDescent="0.25">
      <c r="D19688" s="27"/>
      <c r="M19688" s="17"/>
    </row>
    <row r="19689" spans="4:13" x14ac:dyDescent="0.25">
      <c r="D19689" s="27"/>
      <c r="M19689" s="17"/>
    </row>
    <row r="19690" spans="4:13" x14ac:dyDescent="0.25">
      <c r="D19690" s="27"/>
      <c r="M19690" s="17"/>
    </row>
    <row r="19691" spans="4:13" x14ac:dyDescent="0.25">
      <c r="D19691" s="27"/>
      <c r="M19691" s="17"/>
    </row>
    <row r="19692" spans="4:13" x14ac:dyDescent="0.25">
      <c r="D19692" s="27"/>
      <c r="M19692" s="17"/>
    </row>
    <row r="19693" spans="4:13" x14ac:dyDescent="0.25">
      <c r="D19693" s="27"/>
      <c r="M19693" s="17"/>
    </row>
    <row r="19694" spans="4:13" x14ac:dyDescent="0.25">
      <c r="D19694" s="27"/>
      <c r="M19694" s="17"/>
    </row>
    <row r="19695" spans="4:13" x14ac:dyDescent="0.25">
      <c r="D19695" s="27"/>
      <c r="M19695" s="17"/>
    </row>
    <row r="19696" spans="4:13" x14ac:dyDescent="0.25">
      <c r="D19696" s="27"/>
      <c r="M19696" s="17"/>
    </row>
    <row r="19697" spans="4:13" x14ac:dyDescent="0.25">
      <c r="D19697" s="27"/>
      <c r="M19697" s="17"/>
    </row>
    <row r="19698" spans="4:13" x14ac:dyDescent="0.25">
      <c r="D19698" s="27"/>
      <c r="M19698" s="17"/>
    </row>
    <row r="19699" spans="4:13" x14ac:dyDescent="0.25">
      <c r="D19699" s="27"/>
      <c r="M19699" s="17"/>
    </row>
    <row r="19700" spans="4:13" x14ac:dyDescent="0.25">
      <c r="D19700" s="27"/>
      <c r="M19700" s="17"/>
    </row>
    <row r="19701" spans="4:13" x14ac:dyDescent="0.25">
      <c r="D19701" s="27"/>
      <c r="M19701" s="17"/>
    </row>
    <row r="19702" spans="4:13" x14ac:dyDescent="0.25">
      <c r="D19702" s="27"/>
      <c r="M19702" s="17"/>
    </row>
    <row r="19703" spans="4:13" x14ac:dyDescent="0.25">
      <c r="D19703" s="27"/>
      <c r="M19703" s="17"/>
    </row>
    <row r="19704" spans="4:13" x14ac:dyDescent="0.25">
      <c r="D19704" s="27"/>
      <c r="M19704" s="17"/>
    </row>
    <row r="19705" spans="4:13" x14ac:dyDescent="0.25">
      <c r="D19705" s="27"/>
      <c r="M19705" s="17"/>
    </row>
    <row r="19706" spans="4:13" x14ac:dyDescent="0.25">
      <c r="D19706" s="27"/>
      <c r="M19706" s="17"/>
    </row>
    <row r="19707" spans="4:13" x14ac:dyDescent="0.25">
      <c r="D19707" s="27"/>
      <c r="M19707" s="17"/>
    </row>
    <row r="19708" spans="4:13" x14ac:dyDescent="0.25">
      <c r="D19708" s="27"/>
      <c r="M19708" s="17"/>
    </row>
    <row r="19709" spans="4:13" x14ac:dyDescent="0.25">
      <c r="D19709" s="27"/>
      <c r="M19709" s="17"/>
    </row>
    <row r="19710" spans="4:13" x14ac:dyDescent="0.25">
      <c r="D19710" s="27"/>
      <c r="M19710" s="17"/>
    </row>
    <row r="19711" spans="4:13" x14ac:dyDescent="0.25">
      <c r="D19711" s="27"/>
      <c r="M19711" s="17"/>
    </row>
    <row r="19712" spans="4:13" x14ac:dyDescent="0.25">
      <c r="D19712" s="27"/>
      <c r="M19712" s="17"/>
    </row>
    <row r="19713" spans="4:13" x14ac:dyDescent="0.25">
      <c r="D19713" s="27"/>
      <c r="M19713" s="17"/>
    </row>
    <row r="19714" spans="4:13" x14ac:dyDescent="0.25">
      <c r="D19714" s="27"/>
      <c r="M19714" s="17"/>
    </row>
    <row r="19715" spans="4:13" x14ac:dyDescent="0.25">
      <c r="D19715" s="27"/>
      <c r="M19715" s="17"/>
    </row>
    <row r="19716" spans="4:13" x14ac:dyDescent="0.25">
      <c r="D19716" s="27"/>
      <c r="M19716" s="17"/>
    </row>
    <row r="19717" spans="4:13" x14ac:dyDescent="0.25">
      <c r="D19717" s="27"/>
      <c r="M19717" s="17"/>
    </row>
    <row r="19718" spans="4:13" x14ac:dyDescent="0.25">
      <c r="D19718" s="27"/>
      <c r="M19718" s="17"/>
    </row>
    <row r="19719" spans="4:13" x14ac:dyDescent="0.25">
      <c r="D19719" s="27"/>
      <c r="M19719" s="17"/>
    </row>
    <row r="19720" spans="4:13" x14ac:dyDescent="0.25">
      <c r="D19720" s="27"/>
      <c r="M19720" s="17"/>
    </row>
    <row r="19721" spans="4:13" x14ac:dyDescent="0.25">
      <c r="D19721" s="27"/>
      <c r="M19721" s="17"/>
    </row>
    <row r="19722" spans="4:13" x14ac:dyDescent="0.25">
      <c r="D19722" s="27"/>
      <c r="M19722" s="17"/>
    </row>
    <row r="19723" spans="4:13" x14ac:dyDescent="0.25">
      <c r="D19723" s="27"/>
      <c r="M19723" s="17"/>
    </row>
    <row r="19724" spans="4:13" x14ac:dyDescent="0.25">
      <c r="D19724" s="27"/>
      <c r="M19724" s="17"/>
    </row>
    <row r="19725" spans="4:13" x14ac:dyDescent="0.25">
      <c r="D19725" s="27"/>
      <c r="M19725" s="17"/>
    </row>
    <row r="19726" spans="4:13" x14ac:dyDescent="0.25">
      <c r="D19726" s="27"/>
      <c r="M19726" s="17"/>
    </row>
    <row r="19727" spans="4:13" x14ac:dyDescent="0.25">
      <c r="D19727" s="27"/>
      <c r="M19727" s="17"/>
    </row>
    <row r="19728" spans="4:13" x14ac:dyDescent="0.25">
      <c r="D19728" s="27"/>
      <c r="M19728" s="17"/>
    </row>
    <row r="19729" spans="4:13" x14ac:dyDescent="0.25">
      <c r="D19729" s="27"/>
      <c r="M19729" s="17"/>
    </row>
    <row r="19730" spans="4:13" x14ac:dyDescent="0.25">
      <c r="D19730" s="27"/>
      <c r="M19730" s="17"/>
    </row>
    <row r="19731" spans="4:13" x14ac:dyDescent="0.25">
      <c r="D19731" s="27"/>
      <c r="M19731" s="17"/>
    </row>
    <row r="19732" spans="4:13" x14ac:dyDescent="0.25">
      <c r="D19732" s="27"/>
      <c r="M19732" s="17"/>
    </row>
    <row r="19733" spans="4:13" x14ac:dyDescent="0.25">
      <c r="D19733" s="27"/>
      <c r="M19733" s="17"/>
    </row>
    <row r="19734" spans="4:13" x14ac:dyDescent="0.25">
      <c r="D19734" s="27"/>
      <c r="M19734" s="17"/>
    </row>
    <row r="19735" spans="4:13" x14ac:dyDescent="0.25">
      <c r="D19735" s="27"/>
      <c r="M19735" s="17"/>
    </row>
    <row r="19736" spans="4:13" x14ac:dyDescent="0.25">
      <c r="D19736" s="27"/>
      <c r="M19736" s="17"/>
    </row>
    <row r="19737" spans="4:13" x14ac:dyDescent="0.25">
      <c r="D19737" s="27"/>
      <c r="M19737" s="17"/>
    </row>
    <row r="19738" spans="4:13" x14ac:dyDescent="0.25">
      <c r="D19738" s="27"/>
      <c r="M19738" s="17"/>
    </row>
    <row r="19739" spans="4:13" x14ac:dyDescent="0.25">
      <c r="D19739" s="27"/>
      <c r="M19739" s="17"/>
    </row>
    <row r="19740" spans="4:13" x14ac:dyDescent="0.25">
      <c r="D19740" s="27"/>
      <c r="M19740" s="17"/>
    </row>
    <row r="19741" spans="4:13" x14ac:dyDescent="0.25">
      <c r="D19741" s="27"/>
      <c r="M19741" s="17"/>
    </row>
    <row r="19742" spans="4:13" x14ac:dyDescent="0.25">
      <c r="D19742" s="27"/>
      <c r="M19742" s="17"/>
    </row>
    <row r="19743" spans="4:13" x14ac:dyDescent="0.25">
      <c r="D19743" s="27"/>
      <c r="M19743" s="17"/>
    </row>
    <row r="19744" spans="4:13" x14ac:dyDescent="0.25">
      <c r="D19744" s="27"/>
      <c r="M19744" s="17"/>
    </row>
    <row r="19745" spans="4:13" x14ac:dyDescent="0.25">
      <c r="D19745" s="27"/>
      <c r="M19745" s="17"/>
    </row>
    <row r="19746" spans="4:13" x14ac:dyDescent="0.25">
      <c r="D19746" s="27"/>
      <c r="M19746" s="17"/>
    </row>
    <row r="19747" spans="4:13" x14ac:dyDescent="0.25">
      <c r="D19747" s="27"/>
      <c r="M19747" s="17"/>
    </row>
    <row r="19748" spans="4:13" x14ac:dyDescent="0.25">
      <c r="D19748" s="27"/>
      <c r="M19748" s="17"/>
    </row>
    <row r="19749" spans="4:13" x14ac:dyDescent="0.25">
      <c r="D19749" s="27"/>
      <c r="M19749" s="17"/>
    </row>
    <row r="19750" spans="4:13" x14ac:dyDescent="0.25">
      <c r="D19750" s="27"/>
      <c r="M19750" s="17"/>
    </row>
    <row r="19751" spans="4:13" x14ac:dyDescent="0.25">
      <c r="D19751" s="27"/>
      <c r="M19751" s="17"/>
    </row>
    <row r="19752" spans="4:13" x14ac:dyDescent="0.25">
      <c r="D19752" s="27"/>
      <c r="M19752" s="17"/>
    </row>
    <row r="19753" spans="4:13" x14ac:dyDescent="0.25">
      <c r="D19753" s="27"/>
      <c r="M19753" s="17"/>
    </row>
    <row r="19754" spans="4:13" x14ac:dyDescent="0.25">
      <c r="D19754" s="27"/>
      <c r="M19754" s="17"/>
    </row>
    <row r="19755" spans="4:13" x14ac:dyDescent="0.25">
      <c r="D19755" s="27"/>
      <c r="M19755" s="17"/>
    </row>
    <row r="19756" spans="4:13" x14ac:dyDescent="0.25">
      <c r="D19756" s="27"/>
      <c r="M19756" s="17"/>
    </row>
    <row r="19757" spans="4:13" x14ac:dyDescent="0.25">
      <c r="D19757" s="27"/>
      <c r="M19757" s="17"/>
    </row>
    <row r="19758" spans="4:13" x14ac:dyDescent="0.25">
      <c r="D19758" s="27"/>
      <c r="M19758" s="17"/>
    </row>
    <row r="19759" spans="4:13" x14ac:dyDescent="0.25">
      <c r="D19759" s="27"/>
      <c r="M19759" s="17"/>
    </row>
    <row r="19760" spans="4:13" x14ac:dyDescent="0.25">
      <c r="D19760" s="27"/>
      <c r="M19760" s="17"/>
    </row>
    <row r="19761" spans="4:13" x14ac:dyDescent="0.25">
      <c r="D19761" s="27"/>
      <c r="M19761" s="17"/>
    </row>
    <row r="19762" spans="4:13" x14ac:dyDescent="0.25">
      <c r="D19762" s="27"/>
      <c r="M19762" s="17"/>
    </row>
    <row r="19763" spans="4:13" x14ac:dyDescent="0.25">
      <c r="D19763" s="27"/>
      <c r="M19763" s="17"/>
    </row>
    <row r="19764" spans="4:13" x14ac:dyDescent="0.25">
      <c r="D19764" s="27"/>
      <c r="M19764" s="17"/>
    </row>
    <row r="19765" spans="4:13" x14ac:dyDescent="0.25">
      <c r="D19765" s="27"/>
      <c r="M19765" s="17"/>
    </row>
    <row r="19766" spans="4:13" x14ac:dyDescent="0.25">
      <c r="D19766" s="27"/>
      <c r="M19766" s="17"/>
    </row>
    <row r="19767" spans="4:13" x14ac:dyDescent="0.25">
      <c r="D19767" s="27"/>
      <c r="M19767" s="17"/>
    </row>
    <row r="19768" spans="4:13" x14ac:dyDescent="0.25">
      <c r="D19768" s="27"/>
      <c r="M19768" s="17"/>
    </row>
    <row r="19769" spans="4:13" x14ac:dyDescent="0.25">
      <c r="D19769" s="27"/>
      <c r="M19769" s="17"/>
    </row>
    <row r="19770" spans="4:13" x14ac:dyDescent="0.25">
      <c r="D19770" s="27"/>
      <c r="M19770" s="17"/>
    </row>
    <row r="19771" spans="4:13" x14ac:dyDescent="0.25">
      <c r="D19771" s="27"/>
      <c r="M19771" s="17"/>
    </row>
    <row r="19772" spans="4:13" x14ac:dyDescent="0.25">
      <c r="D19772" s="27"/>
      <c r="M19772" s="17"/>
    </row>
    <row r="19773" spans="4:13" x14ac:dyDescent="0.25">
      <c r="D19773" s="27"/>
      <c r="M19773" s="17"/>
    </row>
    <row r="19774" spans="4:13" x14ac:dyDescent="0.25">
      <c r="D19774" s="27"/>
      <c r="M19774" s="17"/>
    </row>
    <row r="19775" spans="4:13" x14ac:dyDescent="0.25">
      <c r="D19775" s="27"/>
      <c r="M19775" s="17"/>
    </row>
    <row r="19776" spans="4:13" x14ac:dyDescent="0.25">
      <c r="D19776" s="27"/>
      <c r="M19776" s="17"/>
    </row>
    <row r="19777" spans="4:13" x14ac:dyDescent="0.25">
      <c r="D19777" s="27"/>
      <c r="M19777" s="17"/>
    </row>
    <row r="19778" spans="4:13" x14ac:dyDescent="0.25">
      <c r="D19778" s="27"/>
      <c r="M19778" s="17"/>
    </row>
    <row r="19779" spans="4:13" x14ac:dyDescent="0.25">
      <c r="D19779" s="27"/>
      <c r="M19779" s="17"/>
    </row>
    <row r="19780" spans="4:13" x14ac:dyDescent="0.25">
      <c r="D19780" s="27"/>
      <c r="M19780" s="17"/>
    </row>
    <row r="19781" spans="4:13" x14ac:dyDescent="0.25">
      <c r="D19781" s="27"/>
      <c r="M19781" s="17"/>
    </row>
    <row r="19782" spans="4:13" x14ac:dyDescent="0.25">
      <c r="D19782" s="27"/>
      <c r="M19782" s="17"/>
    </row>
    <row r="19783" spans="4:13" x14ac:dyDescent="0.25">
      <c r="D19783" s="27"/>
      <c r="M19783" s="17"/>
    </row>
    <row r="19784" spans="4:13" x14ac:dyDescent="0.25">
      <c r="D19784" s="27"/>
      <c r="M19784" s="17"/>
    </row>
    <row r="19785" spans="4:13" x14ac:dyDescent="0.25">
      <c r="D19785" s="27"/>
      <c r="M19785" s="17"/>
    </row>
    <row r="19786" spans="4:13" x14ac:dyDescent="0.25">
      <c r="D19786" s="27"/>
      <c r="M19786" s="17"/>
    </row>
    <row r="19787" spans="4:13" x14ac:dyDescent="0.25">
      <c r="D19787" s="27"/>
      <c r="M19787" s="17"/>
    </row>
    <row r="19788" spans="4:13" x14ac:dyDescent="0.25">
      <c r="D19788" s="27"/>
      <c r="M19788" s="17"/>
    </row>
    <row r="19789" spans="4:13" x14ac:dyDescent="0.25">
      <c r="D19789" s="27"/>
      <c r="M19789" s="17"/>
    </row>
    <row r="19790" spans="4:13" x14ac:dyDescent="0.25">
      <c r="D19790" s="27"/>
      <c r="M19790" s="17"/>
    </row>
    <row r="19791" spans="4:13" x14ac:dyDescent="0.25">
      <c r="D19791" s="27"/>
      <c r="M19791" s="17"/>
    </row>
    <row r="19792" spans="4:13" x14ac:dyDescent="0.25">
      <c r="D19792" s="27"/>
      <c r="M19792" s="17"/>
    </row>
    <row r="19793" spans="4:13" x14ac:dyDescent="0.25">
      <c r="D19793" s="27"/>
      <c r="M19793" s="17"/>
    </row>
    <row r="19794" spans="4:13" x14ac:dyDescent="0.25">
      <c r="D19794" s="27"/>
      <c r="M19794" s="17"/>
    </row>
    <row r="19795" spans="4:13" x14ac:dyDescent="0.25">
      <c r="D19795" s="27"/>
      <c r="M19795" s="17"/>
    </row>
    <row r="19796" spans="4:13" x14ac:dyDescent="0.25">
      <c r="D19796" s="27"/>
      <c r="M19796" s="17"/>
    </row>
    <row r="19797" spans="4:13" x14ac:dyDescent="0.25">
      <c r="D19797" s="27"/>
      <c r="M19797" s="17"/>
    </row>
    <row r="19798" spans="4:13" x14ac:dyDescent="0.25">
      <c r="D19798" s="27"/>
      <c r="M19798" s="17"/>
    </row>
    <row r="19799" spans="4:13" x14ac:dyDescent="0.25">
      <c r="D19799" s="27"/>
      <c r="M19799" s="17"/>
    </row>
    <row r="19800" spans="4:13" x14ac:dyDescent="0.25">
      <c r="D19800" s="27"/>
      <c r="M19800" s="17"/>
    </row>
    <row r="19801" spans="4:13" x14ac:dyDescent="0.25">
      <c r="D19801" s="27"/>
      <c r="M19801" s="17"/>
    </row>
    <row r="19802" spans="4:13" x14ac:dyDescent="0.25">
      <c r="D19802" s="27"/>
      <c r="M19802" s="17"/>
    </row>
    <row r="19803" spans="4:13" x14ac:dyDescent="0.25">
      <c r="D19803" s="27"/>
      <c r="M19803" s="17"/>
    </row>
    <row r="19804" spans="4:13" x14ac:dyDescent="0.25">
      <c r="D19804" s="27"/>
      <c r="M19804" s="17"/>
    </row>
    <row r="19805" spans="4:13" x14ac:dyDescent="0.25">
      <c r="D19805" s="27"/>
      <c r="M19805" s="17"/>
    </row>
    <row r="19806" spans="4:13" x14ac:dyDescent="0.25">
      <c r="D19806" s="27"/>
      <c r="M19806" s="17"/>
    </row>
    <row r="19807" spans="4:13" x14ac:dyDescent="0.25">
      <c r="D19807" s="27"/>
      <c r="M19807" s="17"/>
    </row>
    <row r="19808" spans="4:13" x14ac:dyDescent="0.25">
      <c r="D19808" s="27"/>
      <c r="M19808" s="17"/>
    </row>
    <row r="19809" spans="4:13" x14ac:dyDescent="0.25">
      <c r="D19809" s="27"/>
      <c r="M19809" s="17"/>
    </row>
    <row r="19810" spans="4:13" x14ac:dyDescent="0.25">
      <c r="D19810" s="27"/>
      <c r="M19810" s="17"/>
    </row>
    <row r="19811" spans="4:13" x14ac:dyDescent="0.25">
      <c r="D19811" s="27"/>
      <c r="M19811" s="17"/>
    </row>
    <row r="19812" spans="4:13" x14ac:dyDescent="0.25">
      <c r="D19812" s="27"/>
      <c r="M19812" s="17"/>
    </row>
    <row r="19813" spans="4:13" x14ac:dyDescent="0.25">
      <c r="D19813" s="27"/>
      <c r="M19813" s="17"/>
    </row>
    <row r="19814" spans="4:13" x14ac:dyDescent="0.25">
      <c r="D19814" s="27"/>
      <c r="M19814" s="17"/>
    </row>
    <row r="19815" spans="4:13" x14ac:dyDescent="0.25">
      <c r="D19815" s="27"/>
      <c r="M19815" s="17"/>
    </row>
    <row r="19816" spans="4:13" x14ac:dyDescent="0.25">
      <c r="D19816" s="27"/>
      <c r="M19816" s="17"/>
    </row>
    <row r="19817" spans="4:13" x14ac:dyDescent="0.25">
      <c r="D19817" s="27"/>
      <c r="M19817" s="17"/>
    </row>
    <row r="19818" spans="4:13" x14ac:dyDescent="0.25">
      <c r="D19818" s="27"/>
      <c r="M19818" s="17"/>
    </row>
    <row r="19819" spans="4:13" x14ac:dyDescent="0.25">
      <c r="D19819" s="27"/>
      <c r="M19819" s="17"/>
    </row>
    <row r="19820" spans="4:13" x14ac:dyDescent="0.25">
      <c r="D19820" s="27"/>
      <c r="M19820" s="17"/>
    </row>
    <row r="19821" spans="4:13" x14ac:dyDescent="0.25">
      <c r="D19821" s="27"/>
      <c r="M19821" s="17"/>
    </row>
    <row r="19822" spans="4:13" x14ac:dyDescent="0.25">
      <c r="D19822" s="27"/>
      <c r="M19822" s="17"/>
    </row>
    <row r="19823" spans="4:13" x14ac:dyDescent="0.25">
      <c r="D19823" s="27"/>
      <c r="M19823" s="17"/>
    </row>
    <row r="19824" spans="4:13" x14ac:dyDescent="0.25">
      <c r="D19824" s="27"/>
      <c r="M19824" s="17"/>
    </row>
    <row r="19825" spans="4:13" x14ac:dyDescent="0.25">
      <c r="D19825" s="27"/>
      <c r="M19825" s="17"/>
    </row>
    <row r="19826" spans="4:13" x14ac:dyDescent="0.25">
      <c r="D19826" s="27"/>
      <c r="M19826" s="17"/>
    </row>
    <row r="19827" spans="4:13" x14ac:dyDescent="0.25">
      <c r="D19827" s="27"/>
      <c r="M19827" s="17"/>
    </row>
    <row r="19828" spans="4:13" x14ac:dyDescent="0.25">
      <c r="D19828" s="27"/>
      <c r="M19828" s="17"/>
    </row>
    <row r="19829" spans="4:13" x14ac:dyDescent="0.25">
      <c r="D19829" s="27"/>
      <c r="M19829" s="17"/>
    </row>
    <row r="19830" spans="4:13" x14ac:dyDescent="0.25">
      <c r="D19830" s="27"/>
      <c r="M19830" s="17"/>
    </row>
    <row r="19831" spans="4:13" x14ac:dyDescent="0.25">
      <c r="D19831" s="27"/>
      <c r="M19831" s="17"/>
    </row>
    <row r="19832" spans="4:13" x14ac:dyDescent="0.25">
      <c r="D19832" s="27"/>
      <c r="M19832" s="17"/>
    </row>
    <row r="19833" spans="4:13" x14ac:dyDescent="0.25">
      <c r="D19833" s="27"/>
      <c r="M19833" s="17"/>
    </row>
    <row r="19834" spans="4:13" x14ac:dyDescent="0.25">
      <c r="D19834" s="27"/>
      <c r="M19834" s="17"/>
    </row>
    <row r="19835" spans="4:13" x14ac:dyDescent="0.25">
      <c r="D19835" s="27"/>
      <c r="M19835" s="17"/>
    </row>
    <row r="19836" spans="4:13" x14ac:dyDescent="0.25">
      <c r="D19836" s="27"/>
      <c r="M19836" s="17"/>
    </row>
    <row r="19837" spans="4:13" x14ac:dyDescent="0.25">
      <c r="D19837" s="27"/>
      <c r="M19837" s="17"/>
    </row>
    <row r="19838" spans="4:13" x14ac:dyDescent="0.25">
      <c r="D19838" s="27"/>
      <c r="M19838" s="17"/>
    </row>
    <row r="19839" spans="4:13" x14ac:dyDescent="0.25">
      <c r="D19839" s="27"/>
      <c r="M19839" s="17"/>
    </row>
    <row r="19840" spans="4:13" x14ac:dyDescent="0.25">
      <c r="D19840" s="27"/>
      <c r="M19840" s="17"/>
    </row>
    <row r="19841" spans="4:13" x14ac:dyDescent="0.25">
      <c r="D19841" s="27"/>
      <c r="M19841" s="17"/>
    </row>
    <row r="19842" spans="4:13" x14ac:dyDescent="0.25">
      <c r="D19842" s="27"/>
      <c r="M19842" s="17"/>
    </row>
    <row r="19843" spans="4:13" x14ac:dyDescent="0.25">
      <c r="D19843" s="27"/>
      <c r="M19843" s="17"/>
    </row>
    <row r="19844" spans="4:13" x14ac:dyDescent="0.25">
      <c r="D19844" s="27"/>
      <c r="M19844" s="17"/>
    </row>
    <row r="19845" spans="4:13" x14ac:dyDescent="0.25">
      <c r="D19845" s="27"/>
      <c r="M19845" s="17"/>
    </row>
    <row r="19846" spans="4:13" x14ac:dyDescent="0.25">
      <c r="D19846" s="27"/>
      <c r="M19846" s="17"/>
    </row>
    <row r="19847" spans="4:13" x14ac:dyDescent="0.25">
      <c r="D19847" s="27"/>
      <c r="M19847" s="17"/>
    </row>
    <row r="19848" spans="4:13" x14ac:dyDescent="0.25">
      <c r="D19848" s="27"/>
      <c r="M19848" s="17"/>
    </row>
    <row r="19849" spans="4:13" x14ac:dyDescent="0.25">
      <c r="D19849" s="27"/>
      <c r="M19849" s="17"/>
    </row>
    <row r="19850" spans="4:13" x14ac:dyDescent="0.25">
      <c r="D19850" s="27"/>
      <c r="M19850" s="17"/>
    </row>
    <row r="19851" spans="4:13" x14ac:dyDescent="0.25">
      <c r="D19851" s="27"/>
      <c r="M19851" s="17"/>
    </row>
    <row r="19852" spans="4:13" x14ac:dyDescent="0.25">
      <c r="D19852" s="27"/>
      <c r="M19852" s="17"/>
    </row>
    <row r="19853" spans="4:13" x14ac:dyDescent="0.25">
      <c r="D19853" s="27"/>
      <c r="M19853" s="17"/>
    </row>
    <row r="19854" spans="4:13" x14ac:dyDescent="0.25">
      <c r="D19854" s="27"/>
      <c r="M19854" s="17"/>
    </row>
    <row r="19855" spans="4:13" x14ac:dyDescent="0.25">
      <c r="D19855" s="27"/>
      <c r="M19855" s="17"/>
    </row>
    <row r="19856" spans="4:13" x14ac:dyDescent="0.25">
      <c r="D19856" s="27"/>
      <c r="M19856" s="17"/>
    </row>
    <row r="19857" spans="4:13" x14ac:dyDescent="0.25">
      <c r="D19857" s="27"/>
      <c r="M19857" s="17"/>
    </row>
    <row r="19858" spans="4:13" x14ac:dyDescent="0.25">
      <c r="D19858" s="27"/>
      <c r="M19858" s="17"/>
    </row>
    <row r="19859" spans="4:13" x14ac:dyDescent="0.25">
      <c r="D19859" s="27"/>
      <c r="M19859" s="17"/>
    </row>
    <row r="19860" spans="4:13" x14ac:dyDescent="0.25">
      <c r="D19860" s="27"/>
      <c r="M19860" s="17"/>
    </row>
    <row r="19861" spans="4:13" x14ac:dyDescent="0.25">
      <c r="D19861" s="27"/>
      <c r="M19861" s="17"/>
    </row>
    <row r="19862" spans="4:13" x14ac:dyDescent="0.25">
      <c r="D19862" s="27"/>
      <c r="M19862" s="17"/>
    </row>
    <row r="19863" spans="4:13" x14ac:dyDescent="0.25">
      <c r="D19863" s="27"/>
      <c r="M19863" s="17"/>
    </row>
    <row r="19864" spans="4:13" x14ac:dyDescent="0.25">
      <c r="D19864" s="27"/>
      <c r="M19864" s="17"/>
    </row>
    <row r="19865" spans="4:13" x14ac:dyDescent="0.25">
      <c r="D19865" s="27"/>
      <c r="M19865" s="17"/>
    </row>
    <row r="19866" spans="4:13" x14ac:dyDescent="0.25">
      <c r="D19866" s="27"/>
      <c r="M19866" s="17"/>
    </row>
    <row r="19867" spans="4:13" x14ac:dyDescent="0.25">
      <c r="D19867" s="27"/>
      <c r="M19867" s="17"/>
    </row>
    <row r="19868" spans="4:13" x14ac:dyDescent="0.25">
      <c r="D19868" s="27"/>
      <c r="M19868" s="17"/>
    </row>
    <row r="19869" spans="4:13" x14ac:dyDescent="0.25">
      <c r="D19869" s="27"/>
      <c r="M19869" s="17"/>
    </row>
    <row r="19870" spans="4:13" x14ac:dyDescent="0.25">
      <c r="D19870" s="27"/>
      <c r="M19870" s="17"/>
    </row>
    <row r="19871" spans="4:13" x14ac:dyDescent="0.25">
      <c r="D19871" s="27"/>
      <c r="M19871" s="17"/>
    </row>
    <row r="19872" spans="4:13" x14ac:dyDescent="0.25">
      <c r="D19872" s="27"/>
      <c r="M19872" s="17"/>
    </row>
    <row r="19873" spans="4:13" x14ac:dyDescent="0.25">
      <c r="D19873" s="27"/>
      <c r="M19873" s="17"/>
    </row>
    <row r="19874" spans="4:13" x14ac:dyDescent="0.25">
      <c r="D19874" s="27"/>
      <c r="M19874" s="17"/>
    </row>
    <row r="19875" spans="4:13" x14ac:dyDescent="0.25">
      <c r="D19875" s="27"/>
      <c r="M19875" s="17"/>
    </row>
    <row r="19876" spans="4:13" x14ac:dyDescent="0.25">
      <c r="D19876" s="27"/>
      <c r="M19876" s="17"/>
    </row>
    <row r="19877" spans="4:13" x14ac:dyDescent="0.25">
      <c r="D19877" s="27"/>
      <c r="M19877" s="17"/>
    </row>
    <row r="19878" spans="4:13" x14ac:dyDescent="0.25">
      <c r="D19878" s="27"/>
      <c r="M19878" s="17"/>
    </row>
    <row r="19879" spans="4:13" x14ac:dyDescent="0.25">
      <c r="D19879" s="27"/>
      <c r="M19879" s="17"/>
    </row>
    <row r="19880" spans="4:13" x14ac:dyDescent="0.25">
      <c r="D19880" s="27"/>
      <c r="M19880" s="17"/>
    </row>
    <row r="19881" spans="4:13" x14ac:dyDescent="0.25">
      <c r="D19881" s="27"/>
      <c r="M19881" s="17"/>
    </row>
    <row r="19882" spans="4:13" x14ac:dyDescent="0.25">
      <c r="D19882" s="27"/>
      <c r="M19882" s="17"/>
    </row>
    <row r="19883" spans="4:13" x14ac:dyDescent="0.25">
      <c r="D19883" s="27"/>
      <c r="M19883" s="17"/>
    </row>
    <row r="19884" spans="4:13" x14ac:dyDescent="0.25">
      <c r="D19884" s="27"/>
      <c r="M19884" s="17"/>
    </row>
    <row r="19885" spans="4:13" x14ac:dyDescent="0.25">
      <c r="D19885" s="27"/>
      <c r="M19885" s="17"/>
    </row>
    <row r="19886" spans="4:13" x14ac:dyDescent="0.25">
      <c r="D19886" s="27"/>
      <c r="M19886" s="17"/>
    </row>
    <row r="19887" spans="4:13" x14ac:dyDescent="0.25">
      <c r="D19887" s="27"/>
      <c r="M19887" s="17"/>
    </row>
    <row r="19888" spans="4:13" x14ac:dyDescent="0.25">
      <c r="D19888" s="27"/>
      <c r="M19888" s="17"/>
    </row>
    <row r="19889" spans="4:13" x14ac:dyDescent="0.25">
      <c r="D19889" s="27"/>
      <c r="M19889" s="17"/>
    </row>
    <row r="19890" spans="4:13" x14ac:dyDescent="0.25">
      <c r="D19890" s="27"/>
      <c r="M19890" s="17"/>
    </row>
    <row r="19891" spans="4:13" x14ac:dyDescent="0.25">
      <c r="D19891" s="27"/>
      <c r="M19891" s="17"/>
    </row>
    <row r="19892" spans="4:13" x14ac:dyDescent="0.25">
      <c r="D19892" s="27"/>
      <c r="M19892" s="17"/>
    </row>
    <row r="19893" spans="4:13" x14ac:dyDescent="0.25">
      <c r="D19893" s="27"/>
      <c r="M19893" s="17"/>
    </row>
    <row r="19894" spans="4:13" x14ac:dyDescent="0.25">
      <c r="D19894" s="27"/>
      <c r="M19894" s="17"/>
    </row>
    <row r="19895" spans="4:13" x14ac:dyDescent="0.25">
      <c r="D19895" s="27"/>
      <c r="M19895" s="17"/>
    </row>
    <row r="19896" spans="4:13" x14ac:dyDescent="0.25">
      <c r="D19896" s="27"/>
      <c r="M19896" s="17"/>
    </row>
    <row r="19897" spans="4:13" x14ac:dyDescent="0.25">
      <c r="D19897" s="27"/>
      <c r="M19897" s="17"/>
    </row>
    <row r="19898" spans="4:13" x14ac:dyDescent="0.25">
      <c r="D19898" s="27"/>
      <c r="M19898" s="17"/>
    </row>
    <row r="19899" spans="4:13" x14ac:dyDescent="0.25">
      <c r="D19899" s="27"/>
      <c r="M19899" s="17"/>
    </row>
    <row r="19900" spans="4:13" x14ac:dyDescent="0.25">
      <c r="D19900" s="27"/>
      <c r="M19900" s="17"/>
    </row>
    <row r="19901" spans="4:13" x14ac:dyDescent="0.25">
      <c r="D19901" s="27"/>
      <c r="M19901" s="17"/>
    </row>
    <row r="19902" spans="4:13" x14ac:dyDescent="0.25">
      <c r="D19902" s="27"/>
      <c r="M19902" s="17"/>
    </row>
    <row r="19903" spans="4:13" x14ac:dyDescent="0.25">
      <c r="D19903" s="27"/>
      <c r="M19903" s="17"/>
    </row>
    <row r="19904" spans="4:13" x14ac:dyDescent="0.25">
      <c r="D19904" s="27"/>
      <c r="M19904" s="17"/>
    </row>
    <row r="19905" spans="4:13" x14ac:dyDescent="0.25">
      <c r="D19905" s="27"/>
      <c r="M19905" s="17"/>
    </row>
    <row r="19906" spans="4:13" x14ac:dyDescent="0.25">
      <c r="D19906" s="27"/>
      <c r="M19906" s="17"/>
    </row>
    <row r="19907" spans="4:13" x14ac:dyDescent="0.25">
      <c r="D19907" s="27"/>
      <c r="M19907" s="17"/>
    </row>
    <row r="19908" spans="4:13" x14ac:dyDescent="0.25">
      <c r="D19908" s="27"/>
      <c r="M19908" s="17"/>
    </row>
    <row r="19909" spans="4:13" x14ac:dyDescent="0.25">
      <c r="D19909" s="27"/>
      <c r="M19909" s="17"/>
    </row>
    <row r="19910" spans="4:13" x14ac:dyDescent="0.25">
      <c r="D19910" s="27"/>
      <c r="M19910" s="17"/>
    </row>
    <row r="19911" spans="4:13" x14ac:dyDescent="0.25">
      <c r="D19911" s="27"/>
      <c r="M19911" s="17"/>
    </row>
    <row r="19912" spans="4:13" x14ac:dyDescent="0.25">
      <c r="D19912" s="27"/>
      <c r="M19912" s="17"/>
    </row>
    <row r="19913" spans="4:13" x14ac:dyDescent="0.25">
      <c r="D19913" s="27"/>
      <c r="M19913" s="17"/>
    </row>
    <row r="19914" spans="4:13" x14ac:dyDescent="0.25">
      <c r="D19914" s="27"/>
      <c r="M19914" s="17"/>
    </row>
    <row r="19915" spans="4:13" x14ac:dyDescent="0.25">
      <c r="D19915" s="27"/>
      <c r="M19915" s="17"/>
    </row>
    <row r="19916" spans="4:13" x14ac:dyDescent="0.25">
      <c r="D19916" s="27"/>
      <c r="M19916" s="17"/>
    </row>
    <row r="19917" spans="4:13" x14ac:dyDescent="0.25">
      <c r="D19917" s="27"/>
      <c r="M19917" s="17"/>
    </row>
    <row r="19918" spans="4:13" x14ac:dyDescent="0.25">
      <c r="D19918" s="27"/>
      <c r="M19918" s="17"/>
    </row>
    <row r="19919" spans="4:13" x14ac:dyDescent="0.25">
      <c r="D19919" s="27"/>
      <c r="M19919" s="17"/>
    </row>
    <row r="19920" spans="4:13" x14ac:dyDescent="0.25">
      <c r="D19920" s="27"/>
      <c r="M19920" s="17"/>
    </row>
    <row r="19921" spans="4:13" x14ac:dyDescent="0.25">
      <c r="D19921" s="27"/>
      <c r="M19921" s="17"/>
    </row>
    <row r="19922" spans="4:13" x14ac:dyDescent="0.25">
      <c r="D19922" s="27"/>
      <c r="M19922" s="17"/>
    </row>
    <row r="19923" spans="4:13" x14ac:dyDescent="0.25">
      <c r="D19923" s="27"/>
      <c r="M19923" s="17"/>
    </row>
    <row r="19924" spans="4:13" x14ac:dyDescent="0.25">
      <c r="D19924" s="27"/>
      <c r="M19924" s="17"/>
    </row>
    <row r="19925" spans="4:13" x14ac:dyDescent="0.25">
      <c r="D19925" s="27"/>
      <c r="M19925" s="17"/>
    </row>
    <row r="19926" spans="4:13" x14ac:dyDescent="0.25">
      <c r="D19926" s="27"/>
      <c r="M19926" s="17"/>
    </row>
    <row r="19927" spans="4:13" x14ac:dyDescent="0.25">
      <c r="D19927" s="27"/>
      <c r="M19927" s="17"/>
    </row>
    <row r="19928" spans="4:13" x14ac:dyDescent="0.25">
      <c r="D19928" s="27"/>
      <c r="M19928" s="17"/>
    </row>
    <row r="19929" spans="4:13" x14ac:dyDescent="0.25">
      <c r="D19929" s="27"/>
      <c r="M19929" s="17"/>
    </row>
    <row r="19930" spans="4:13" x14ac:dyDescent="0.25">
      <c r="D19930" s="27"/>
      <c r="M19930" s="17"/>
    </row>
    <row r="19931" spans="4:13" x14ac:dyDescent="0.25">
      <c r="D19931" s="27"/>
      <c r="M19931" s="17"/>
    </row>
    <row r="19932" spans="4:13" x14ac:dyDescent="0.25">
      <c r="D19932" s="27"/>
      <c r="M19932" s="17"/>
    </row>
    <row r="19933" spans="4:13" x14ac:dyDescent="0.25">
      <c r="D19933" s="27"/>
      <c r="M19933" s="17"/>
    </row>
    <row r="19934" spans="4:13" x14ac:dyDescent="0.25">
      <c r="D19934" s="27"/>
      <c r="M19934" s="17"/>
    </row>
    <row r="19935" spans="4:13" x14ac:dyDescent="0.25">
      <c r="D19935" s="27"/>
      <c r="M19935" s="17"/>
    </row>
    <row r="19936" spans="4:13" x14ac:dyDescent="0.25">
      <c r="D19936" s="27"/>
      <c r="M19936" s="17"/>
    </row>
    <row r="19937" spans="4:13" x14ac:dyDescent="0.25">
      <c r="D19937" s="27"/>
      <c r="M19937" s="17"/>
    </row>
    <row r="19938" spans="4:13" x14ac:dyDescent="0.25">
      <c r="D19938" s="27"/>
      <c r="M19938" s="17"/>
    </row>
    <row r="19939" spans="4:13" x14ac:dyDescent="0.25">
      <c r="D19939" s="27"/>
      <c r="M19939" s="17"/>
    </row>
    <row r="19940" spans="4:13" x14ac:dyDescent="0.25">
      <c r="D19940" s="27"/>
      <c r="M19940" s="17"/>
    </row>
    <row r="19941" spans="4:13" x14ac:dyDescent="0.25">
      <c r="D19941" s="27"/>
      <c r="M19941" s="17"/>
    </row>
    <row r="19942" spans="4:13" x14ac:dyDescent="0.25">
      <c r="D19942" s="27"/>
      <c r="M19942" s="17"/>
    </row>
    <row r="19943" spans="4:13" x14ac:dyDescent="0.25">
      <c r="D19943" s="27"/>
      <c r="M19943" s="17"/>
    </row>
    <row r="19944" spans="4:13" x14ac:dyDescent="0.25">
      <c r="D19944" s="27"/>
      <c r="M19944" s="17"/>
    </row>
    <row r="19945" spans="4:13" x14ac:dyDescent="0.25">
      <c r="D19945" s="27"/>
      <c r="M19945" s="17"/>
    </row>
    <row r="19946" spans="4:13" x14ac:dyDescent="0.25">
      <c r="D19946" s="27"/>
      <c r="M19946" s="17"/>
    </row>
    <row r="19947" spans="4:13" x14ac:dyDescent="0.25">
      <c r="D19947" s="27"/>
      <c r="M19947" s="17"/>
    </row>
    <row r="19948" spans="4:13" x14ac:dyDescent="0.25">
      <c r="D19948" s="27"/>
      <c r="M19948" s="17"/>
    </row>
    <row r="19949" spans="4:13" x14ac:dyDescent="0.25">
      <c r="D19949" s="27"/>
      <c r="M19949" s="17"/>
    </row>
    <row r="19950" spans="4:13" x14ac:dyDescent="0.25">
      <c r="D19950" s="27"/>
      <c r="M19950" s="17"/>
    </row>
    <row r="19951" spans="4:13" x14ac:dyDescent="0.25">
      <c r="D19951" s="27"/>
      <c r="M19951" s="17"/>
    </row>
    <row r="19952" spans="4:13" x14ac:dyDescent="0.25">
      <c r="D19952" s="27"/>
      <c r="M19952" s="17"/>
    </row>
    <row r="19953" spans="4:13" x14ac:dyDescent="0.25">
      <c r="D19953" s="27"/>
      <c r="M19953" s="17"/>
    </row>
    <row r="19954" spans="4:13" x14ac:dyDescent="0.25">
      <c r="D19954" s="27"/>
      <c r="M19954" s="17"/>
    </row>
    <row r="19955" spans="4:13" x14ac:dyDescent="0.25">
      <c r="D19955" s="27"/>
      <c r="M19955" s="17"/>
    </row>
    <row r="19956" spans="4:13" x14ac:dyDescent="0.25">
      <c r="D19956" s="27"/>
      <c r="M19956" s="17"/>
    </row>
    <row r="19957" spans="4:13" x14ac:dyDescent="0.25">
      <c r="D19957" s="27"/>
      <c r="M19957" s="17"/>
    </row>
    <row r="19958" spans="4:13" x14ac:dyDescent="0.25">
      <c r="D19958" s="27"/>
      <c r="M19958" s="17"/>
    </row>
    <row r="19959" spans="4:13" x14ac:dyDescent="0.25">
      <c r="D19959" s="27"/>
      <c r="M19959" s="17"/>
    </row>
    <row r="19960" spans="4:13" x14ac:dyDescent="0.25">
      <c r="D19960" s="27"/>
      <c r="M19960" s="17"/>
    </row>
    <row r="19961" spans="4:13" x14ac:dyDescent="0.25">
      <c r="D19961" s="27"/>
      <c r="M19961" s="17"/>
    </row>
    <row r="19962" spans="4:13" x14ac:dyDescent="0.25">
      <c r="D19962" s="27"/>
      <c r="M19962" s="17"/>
    </row>
    <row r="19963" spans="4:13" x14ac:dyDescent="0.25">
      <c r="D19963" s="27"/>
      <c r="M19963" s="17"/>
    </row>
    <row r="19964" spans="4:13" x14ac:dyDescent="0.25">
      <c r="D19964" s="27"/>
      <c r="M19964" s="17"/>
    </row>
    <row r="19965" spans="4:13" x14ac:dyDescent="0.25">
      <c r="D19965" s="27"/>
      <c r="M19965" s="17"/>
    </row>
    <row r="19966" spans="4:13" x14ac:dyDescent="0.25">
      <c r="D19966" s="27"/>
      <c r="M19966" s="17"/>
    </row>
    <row r="19967" spans="4:13" x14ac:dyDescent="0.25">
      <c r="D19967" s="27"/>
      <c r="M19967" s="17"/>
    </row>
    <row r="19968" spans="4:13" x14ac:dyDescent="0.25">
      <c r="D19968" s="27"/>
      <c r="M19968" s="17"/>
    </row>
    <row r="19969" spans="4:13" x14ac:dyDescent="0.25">
      <c r="D19969" s="27"/>
      <c r="M19969" s="17"/>
    </row>
    <row r="19970" spans="4:13" x14ac:dyDescent="0.25">
      <c r="D19970" s="27"/>
      <c r="M19970" s="17"/>
    </row>
    <row r="19971" spans="4:13" x14ac:dyDescent="0.25">
      <c r="D19971" s="27"/>
      <c r="M19971" s="17"/>
    </row>
    <row r="19972" spans="4:13" x14ac:dyDescent="0.25">
      <c r="D19972" s="27"/>
      <c r="M19972" s="17"/>
    </row>
    <row r="19973" spans="4:13" x14ac:dyDescent="0.25">
      <c r="D19973" s="27"/>
      <c r="M19973" s="17"/>
    </row>
    <row r="19974" spans="4:13" x14ac:dyDescent="0.25">
      <c r="D19974" s="27"/>
      <c r="M19974" s="17"/>
    </row>
    <row r="19975" spans="4:13" x14ac:dyDescent="0.25">
      <c r="D19975" s="27"/>
      <c r="M19975" s="17"/>
    </row>
    <row r="19976" spans="4:13" x14ac:dyDescent="0.25">
      <c r="D19976" s="27"/>
      <c r="M19976" s="17"/>
    </row>
    <row r="19977" spans="4:13" x14ac:dyDescent="0.25">
      <c r="D19977" s="27"/>
      <c r="M19977" s="17"/>
    </row>
    <row r="19978" spans="4:13" x14ac:dyDescent="0.25">
      <c r="D19978" s="27"/>
      <c r="M19978" s="17"/>
    </row>
    <row r="19979" spans="4:13" x14ac:dyDescent="0.25">
      <c r="D19979" s="27"/>
      <c r="M19979" s="17"/>
    </row>
    <row r="19980" spans="4:13" x14ac:dyDescent="0.25">
      <c r="D19980" s="27"/>
      <c r="M19980" s="17"/>
    </row>
    <row r="19981" spans="4:13" x14ac:dyDescent="0.25">
      <c r="D19981" s="27"/>
      <c r="M19981" s="17"/>
    </row>
    <row r="19982" spans="4:13" x14ac:dyDescent="0.25">
      <c r="D19982" s="27"/>
      <c r="M19982" s="17"/>
    </row>
    <row r="19983" spans="4:13" x14ac:dyDescent="0.25">
      <c r="D19983" s="27"/>
      <c r="M19983" s="17"/>
    </row>
    <row r="19984" spans="4:13" x14ac:dyDescent="0.25">
      <c r="D19984" s="27"/>
      <c r="M19984" s="17"/>
    </row>
    <row r="19985" spans="4:13" x14ac:dyDescent="0.25">
      <c r="D19985" s="27"/>
      <c r="M19985" s="17"/>
    </row>
    <row r="19986" spans="4:13" x14ac:dyDescent="0.25">
      <c r="D19986" s="27"/>
      <c r="M19986" s="17"/>
    </row>
    <row r="19987" spans="4:13" x14ac:dyDescent="0.25">
      <c r="D19987" s="27"/>
      <c r="M19987" s="17"/>
    </row>
    <row r="19988" spans="4:13" x14ac:dyDescent="0.25">
      <c r="D19988" s="27"/>
      <c r="M19988" s="17"/>
    </row>
    <row r="19989" spans="4:13" x14ac:dyDescent="0.25">
      <c r="D19989" s="27"/>
      <c r="M19989" s="17"/>
    </row>
    <row r="19990" spans="4:13" x14ac:dyDescent="0.25">
      <c r="D19990" s="27"/>
      <c r="M19990" s="17"/>
    </row>
    <row r="19991" spans="4:13" x14ac:dyDescent="0.25">
      <c r="D19991" s="27"/>
      <c r="M19991" s="17"/>
    </row>
    <row r="19992" spans="4:13" x14ac:dyDescent="0.25">
      <c r="D19992" s="27"/>
      <c r="M19992" s="17"/>
    </row>
    <row r="19993" spans="4:13" x14ac:dyDescent="0.25">
      <c r="D19993" s="27"/>
      <c r="M19993" s="17"/>
    </row>
    <row r="19994" spans="4:13" x14ac:dyDescent="0.25">
      <c r="D19994" s="27"/>
      <c r="M19994" s="17"/>
    </row>
    <row r="19995" spans="4:13" x14ac:dyDescent="0.25">
      <c r="D19995" s="27"/>
      <c r="M19995" s="17"/>
    </row>
    <row r="19996" spans="4:13" x14ac:dyDescent="0.25">
      <c r="D19996" s="27"/>
      <c r="M19996" s="17"/>
    </row>
    <row r="19997" spans="4:13" x14ac:dyDescent="0.25">
      <c r="D19997" s="27"/>
      <c r="M19997" s="17"/>
    </row>
    <row r="19998" spans="4:13" x14ac:dyDescent="0.25">
      <c r="D19998" s="27"/>
      <c r="M19998" s="17"/>
    </row>
    <row r="19999" spans="4:13" x14ac:dyDescent="0.25">
      <c r="D19999" s="27"/>
      <c r="M19999" s="17"/>
    </row>
    <row r="20000" spans="4:13" x14ac:dyDescent="0.25">
      <c r="D20000" s="27"/>
      <c r="M20000" s="17"/>
    </row>
    <row r="20001" spans="4:13" x14ac:dyDescent="0.25">
      <c r="D20001" s="27"/>
      <c r="M20001" s="17"/>
    </row>
    <row r="20002" spans="4:13" x14ac:dyDescent="0.25">
      <c r="D20002" s="27"/>
      <c r="M20002" s="17"/>
    </row>
    <row r="20003" spans="4:13" x14ac:dyDescent="0.25">
      <c r="D20003" s="27"/>
      <c r="M20003" s="17"/>
    </row>
    <row r="20004" spans="4:13" x14ac:dyDescent="0.25">
      <c r="D20004" s="27"/>
      <c r="M20004" s="17"/>
    </row>
    <row r="20005" spans="4:13" x14ac:dyDescent="0.25">
      <c r="D20005" s="27"/>
      <c r="M20005" s="17"/>
    </row>
    <row r="20006" spans="4:13" x14ac:dyDescent="0.25">
      <c r="D20006" s="27"/>
      <c r="M20006" s="17"/>
    </row>
    <row r="20007" spans="4:13" x14ac:dyDescent="0.25">
      <c r="D20007" s="27"/>
      <c r="M20007" s="17"/>
    </row>
    <row r="20008" spans="4:13" x14ac:dyDescent="0.25">
      <c r="D20008" s="27"/>
      <c r="M20008" s="17"/>
    </row>
    <row r="20009" spans="4:13" x14ac:dyDescent="0.25">
      <c r="D20009" s="27"/>
      <c r="M20009" s="17"/>
    </row>
    <row r="20010" spans="4:13" x14ac:dyDescent="0.25">
      <c r="D20010" s="27"/>
      <c r="M20010" s="17"/>
    </row>
    <row r="20011" spans="4:13" x14ac:dyDescent="0.25">
      <c r="D20011" s="27"/>
      <c r="M20011" s="17"/>
    </row>
    <row r="20012" spans="4:13" x14ac:dyDescent="0.25">
      <c r="D20012" s="27"/>
      <c r="M20012" s="17"/>
    </row>
    <row r="20013" spans="4:13" x14ac:dyDescent="0.25">
      <c r="D20013" s="27"/>
      <c r="M20013" s="17"/>
    </row>
    <row r="20014" spans="4:13" x14ac:dyDescent="0.25">
      <c r="D20014" s="27"/>
      <c r="M20014" s="17"/>
    </row>
    <row r="20015" spans="4:13" x14ac:dyDescent="0.25">
      <c r="D20015" s="27"/>
      <c r="M20015" s="17"/>
    </row>
    <row r="20016" spans="4:13" x14ac:dyDescent="0.25">
      <c r="D20016" s="27"/>
      <c r="M20016" s="17"/>
    </row>
    <row r="20017" spans="4:13" x14ac:dyDescent="0.25">
      <c r="D20017" s="27"/>
      <c r="M20017" s="17"/>
    </row>
    <row r="20018" spans="4:13" x14ac:dyDescent="0.25">
      <c r="D20018" s="27"/>
      <c r="M20018" s="17"/>
    </row>
    <row r="20019" spans="4:13" x14ac:dyDescent="0.25">
      <c r="D20019" s="27"/>
      <c r="M20019" s="17"/>
    </row>
    <row r="20020" spans="4:13" x14ac:dyDescent="0.25">
      <c r="D20020" s="27"/>
      <c r="M20020" s="17"/>
    </row>
    <row r="20021" spans="4:13" x14ac:dyDescent="0.25">
      <c r="D20021" s="27"/>
      <c r="M20021" s="17"/>
    </row>
    <row r="20022" spans="4:13" x14ac:dyDescent="0.25">
      <c r="D20022" s="27"/>
      <c r="M20022" s="17"/>
    </row>
    <row r="20023" spans="4:13" x14ac:dyDescent="0.25">
      <c r="D20023" s="27"/>
      <c r="M20023" s="17"/>
    </row>
    <row r="20024" spans="4:13" x14ac:dyDescent="0.25">
      <c r="D20024" s="27"/>
      <c r="M20024" s="17"/>
    </row>
    <row r="20025" spans="4:13" x14ac:dyDescent="0.25">
      <c r="D20025" s="27"/>
      <c r="M20025" s="17"/>
    </row>
    <row r="20026" spans="4:13" x14ac:dyDescent="0.25">
      <c r="D20026" s="27"/>
      <c r="M20026" s="17"/>
    </row>
    <row r="20027" spans="4:13" x14ac:dyDescent="0.25">
      <c r="D20027" s="27"/>
      <c r="M20027" s="17"/>
    </row>
    <row r="20028" spans="4:13" x14ac:dyDescent="0.25">
      <c r="D20028" s="27"/>
      <c r="M20028" s="17"/>
    </row>
    <row r="20029" spans="4:13" x14ac:dyDescent="0.25">
      <c r="D20029" s="27"/>
      <c r="M20029" s="17"/>
    </row>
    <row r="20030" spans="4:13" x14ac:dyDescent="0.25">
      <c r="D20030" s="27"/>
      <c r="M20030" s="17"/>
    </row>
    <row r="20031" spans="4:13" x14ac:dyDescent="0.25">
      <c r="D20031" s="27"/>
      <c r="M20031" s="17"/>
    </row>
    <row r="20032" spans="4:13" x14ac:dyDescent="0.25">
      <c r="D20032" s="27"/>
      <c r="M20032" s="17"/>
    </row>
    <row r="20033" spans="4:13" x14ac:dyDescent="0.25">
      <c r="D20033" s="27"/>
      <c r="M20033" s="17"/>
    </row>
    <row r="20034" spans="4:13" x14ac:dyDescent="0.25">
      <c r="D20034" s="27"/>
      <c r="M20034" s="17"/>
    </row>
    <row r="20035" spans="4:13" x14ac:dyDescent="0.25">
      <c r="D20035" s="27"/>
      <c r="M20035" s="17"/>
    </row>
    <row r="20036" spans="4:13" x14ac:dyDescent="0.25">
      <c r="D20036" s="27"/>
      <c r="M20036" s="17"/>
    </row>
    <row r="20037" spans="4:13" x14ac:dyDescent="0.25">
      <c r="D20037" s="27"/>
      <c r="M20037" s="17"/>
    </row>
    <row r="20038" spans="4:13" x14ac:dyDescent="0.25">
      <c r="D20038" s="27"/>
      <c r="M20038" s="17"/>
    </row>
    <row r="20039" spans="4:13" x14ac:dyDescent="0.25">
      <c r="D20039" s="27"/>
      <c r="M20039" s="17"/>
    </row>
    <row r="20040" spans="4:13" x14ac:dyDescent="0.25">
      <c r="D20040" s="27"/>
      <c r="M20040" s="17"/>
    </row>
    <row r="20041" spans="4:13" x14ac:dyDescent="0.25">
      <c r="D20041" s="27"/>
      <c r="M20041" s="17"/>
    </row>
    <row r="20042" spans="4:13" x14ac:dyDescent="0.25">
      <c r="D20042" s="27"/>
      <c r="M20042" s="17"/>
    </row>
    <row r="20043" spans="4:13" x14ac:dyDescent="0.25">
      <c r="D20043" s="27"/>
      <c r="M20043" s="17"/>
    </row>
    <row r="20044" spans="4:13" x14ac:dyDescent="0.25">
      <c r="D20044" s="27"/>
      <c r="M20044" s="17"/>
    </row>
    <row r="20045" spans="4:13" x14ac:dyDescent="0.25">
      <c r="D20045" s="27"/>
      <c r="M20045" s="17"/>
    </row>
    <row r="20046" spans="4:13" x14ac:dyDescent="0.25">
      <c r="D20046" s="27"/>
      <c r="M20046" s="17"/>
    </row>
    <row r="20047" spans="4:13" x14ac:dyDescent="0.25">
      <c r="D20047" s="27"/>
      <c r="M20047" s="17"/>
    </row>
    <row r="20048" spans="4:13" x14ac:dyDescent="0.25">
      <c r="D20048" s="27"/>
      <c r="M20048" s="17"/>
    </row>
    <row r="20049" spans="4:13" x14ac:dyDescent="0.25">
      <c r="D20049" s="27"/>
      <c r="M20049" s="17"/>
    </row>
    <row r="20050" spans="4:13" x14ac:dyDescent="0.25">
      <c r="D20050" s="27"/>
      <c r="M20050" s="17"/>
    </row>
    <row r="20051" spans="4:13" x14ac:dyDescent="0.25">
      <c r="D20051" s="27"/>
      <c r="M20051" s="17"/>
    </row>
    <row r="20052" spans="4:13" x14ac:dyDescent="0.25">
      <c r="D20052" s="27"/>
      <c r="M20052" s="17"/>
    </row>
    <row r="20053" spans="4:13" x14ac:dyDescent="0.25">
      <c r="D20053" s="27"/>
      <c r="M20053" s="17"/>
    </row>
    <row r="20054" spans="4:13" x14ac:dyDescent="0.25">
      <c r="D20054" s="27"/>
      <c r="M20054" s="17"/>
    </row>
    <row r="20055" spans="4:13" x14ac:dyDescent="0.25">
      <c r="D20055" s="27"/>
      <c r="M20055" s="17"/>
    </row>
    <row r="20056" spans="4:13" x14ac:dyDescent="0.25">
      <c r="D20056" s="27"/>
      <c r="M20056" s="17"/>
    </row>
    <row r="20057" spans="4:13" x14ac:dyDescent="0.25">
      <c r="D20057" s="27"/>
      <c r="M20057" s="17"/>
    </row>
    <row r="20058" spans="4:13" x14ac:dyDescent="0.25">
      <c r="D20058" s="27"/>
      <c r="M20058" s="17"/>
    </row>
    <row r="20059" spans="4:13" x14ac:dyDescent="0.25">
      <c r="D20059" s="27"/>
      <c r="M20059" s="17"/>
    </row>
    <row r="20060" spans="4:13" x14ac:dyDescent="0.25">
      <c r="D20060" s="27"/>
      <c r="M20060" s="17"/>
    </row>
    <row r="20061" spans="4:13" x14ac:dyDescent="0.25">
      <c r="D20061" s="27"/>
      <c r="M20061" s="17"/>
    </row>
    <row r="20062" spans="4:13" x14ac:dyDescent="0.25">
      <c r="D20062" s="27"/>
      <c r="M20062" s="17"/>
    </row>
    <row r="20063" spans="4:13" x14ac:dyDescent="0.25">
      <c r="D20063" s="27"/>
      <c r="M20063" s="17"/>
    </row>
    <row r="20064" spans="4:13" x14ac:dyDescent="0.25">
      <c r="D20064" s="27"/>
      <c r="M20064" s="17"/>
    </row>
    <row r="20065" spans="4:13" x14ac:dyDescent="0.25">
      <c r="D20065" s="27"/>
      <c r="M20065" s="17"/>
    </row>
    <row r="20066" spans="4:13" x14ac:dyDescent="0.25">
      <c r="D20066" s="27"/>
      <c r="M20066" s="17"/>
    </row>
    <row r="20067" spans="4:13" x14ac:dyDescent="0.25">
      <c r="D20067" s="27"/>
      <c r="M20067" s="17"/>
    </row>
    <row r="20068" spans="4:13" x14ac:dyDescent="0.25">
      <c r="D20068" s="27"/>
      <c r="M20068" s="17"/>
    </row>
    <row r="20069" spans="4:13" x14ac:dyDescent="0.25">
      <c r="D20069" s="27"/>
      <c r="M20069" s="17"/>
    </row>
    <row r="20070" spans="4:13" x14ac:dyDescent="0.25">
      <c r="D20070" s="27"/>
      <c r="M20070" s="17"/>
    </row>
    <row r="20071" spans="4:13" x14ac:dyDescent="0.25">
      <c r="D20071" s="27"/>
      <c r="M20071" s="17"/>
    </row>
    <row r="20072" spans="4:13" x14ac:dyDescent="0.25">
      <c r="D20072" s="27"/>
      <c r="M20072" s="17"/>
    </row>
    <row r="20073" spans="4:13" x14ac:dyDescent="0.25">
      <c r="D20073" s="27"/>
      <c r="M20073" s="17"/>
    </row>
    <row r="20074" spans="4:13" x14ac:dyDescent="0.25">
      <c r="D20074" s="27"/>
      <c r="M20074" s="17"/>
    </row>
    <row r="20075" spans="4:13" x14ac:dyDescent="0.25">
      <c r="D20075" s="27"/>
      <c r="M20075" s="17"/>
    </row>
    <row r="20076" spans="4:13" x14ac:dyDescent="0.25">
      <c r="D20076" s="27"/>
      <c r="M20076" s="17"/>
    </row>
    <row r="20077" spans="4:13" x14ac:dyDescent="0.25">
      <c r="D20077" s="27"/>
      <c r="M20077" s="17"/>
    </row>
    <row r="20078" spans="4:13" x14ac:dyDescent="0.25">
      <c r="D20078" s="27"/>
      <c r="M20078" s="17"/>
    </row>
    <row r="20079" spans="4:13" x14ac:dyDescent="0.25">
      <c r="D20079" s="27"/>
      <c r="M20079" s="17"/>
    </row>
    <row r="20080" spans="4:13" x14ac:dyDescent="0.25">
      <c r="D20080" s="27"/>
      <c r="M20080" s="17"/>
    </row>
    <row r="20081" spans="4:13" x14ac:dyDescent="0.25">
      <c r="D20081" s="27"/>
      <c r="M20081" s="17"/>
    </row>
    <row r="20082" spans="4:13" x14ac:dyDescent="0.25">
      <c r="D20082" s="27"/>
      <c r="M20082" s="17"/>
    </row>
    <row r="20083" spans="4:13" x14ac:dyDescent="0.25">
      <c r="D20083" s="27"/>
      <c r="M20083" s="17"/>
    </row>
    <row r="20084" spans="4:13" x14ac:dyDescent="0.25">
      <c r="D20084" s="27"/>
      <c r="M20084" s="17"/>
    </row>
    <row r="20085" spans="4:13" x14ac:dyDescent="0.25">
      <c r="D20085" s="27"/>
      <c r="M20085" s="17"/>
    </row>
    <row r="20086" spans="4:13" x14ac:dyDescent="0.25">
      <c r="D20086" s="27"/>
      <c r="M20086" s="17"/>
    </row>
    <row r="20087" spans="4:13" x14ac:dyDescent="0.25">
      <c r="D20087" s="27"/>
      <c r="M20087" s="17"/>
    </row>
    <row r="20088" spans="4:13" x14ac:dyDescent="0.25">
      <c r="D20088" s="27"/>
      <c r="M20088" s="17"/>
    </row>
    <row r="20089" spans="4:13" x14ac:dyDescent="0.25">
      <c r="D20089" s="27"/>
      <c r="M20089" s="17"/>
    </row>
    <row r="20090" spans="4:13" x14ac:dyDescent="0.25">
      <c r="D20090" s="27"/>
      <c r="M20090" s="17"/>
    </row>
    <row r="20091" spans="4:13" x14ac:dyDescent="0.25">
      <c r="D20091" s="27"/>
      <c r="M20091" s="17"/>
    </row>
    <row r="20092" spans="4:13" x14ac:dyDescent="0.25">
      <c r="D20092" s="27"/>
      <c r="M20092" s="17"/>
    </row>
    <row r="20093" spans="4:13" x14ac:dyDescent="0.25">
      <c r="D20093" s="27"/>
      <c r="M20093" s="17"/>
    </row>
    <row r="20094" spans="4:13" x14ac:dyDescent="0.25">
      <c r="D20094" s="27"/>
      <c r="M20094" s="17"/>
    </row>
    <row r="20095" spans="4:13" x14ac:dyDescent="0.25">
      <c r="D20095" s="27"/>
      <c r="M20095" s="17"/>
    </row>
    <row r="20096" spans="4:13" x14ac:dyDescent="0.25">
      <c r="D20096" s="27"/>
      <c r="M20096" s="17"/>
    </row>
    <row r="20097" spans="4:13" x14ac:dyDescent="0.25">
      <c r="D20097" s="27"/>
      <c r="M20097" s="17"/>
    </row>
    <row r="20098" spans="4:13" x14ac:dyDescent="0.25">
      <c r="D20098" s="27"/>
      <c r="M20098" s="17"/>
    </row>
    <row r="20099" spans="4:13" x14ac:dyDescent="0.25">
      <c r="D20099" s="27"/>
      <c r="M20099" s="17"/>
    </row>
    <row r="20100" spans="4:13" x14ac:dyDescent="0.25">
      <c r="D20100" s="27"/>
      <c r="M20100" s="17"/>
    </row>
    <row r="20101" spans="4:13" x14ac:dyDescent="0.25">
      <c r="D20101" s="27"/>
      <c r="M20101" s="17"/>
    </row>
    <row r="20102" spans="4:13" x14ac:dyDescent="0.25">
      <c r="D20102" s="27"/>
      <c r="M20102" s="17"/>
    </row>
    <row r="20103" spans="4:13" x14ac:dyDescent="0.25">
      <c r="D20103" s="27"/>
      <c r="M20103" s="17"/>
    </row>
    <row r="20104" spans="4:13" x14ac:dyDescent="0.25">
      <c r="D20104" s="27"/>
      <c r="M20104" s="17"/>
    </row>
    <row r="20105" spans="4:13" x14ac:dyDescent="0.25">
      <c r="D20105" s="27"/>
      <c r="M20105" s="17"/>
    </row>
    <row r="20106" spans="4:13" x14ac:dyDescent="0.25">
      <c r="D20106" s="27"/>
      <c r="M20106" s="17"/>
    </row>
    <row r="20107" spans="4:13" x14ac:dyDescent="0.25">
      <c r="D20107" s="27"/>
      <c r="M20107" s="17"/>
    </row>
    <row r="20108" spans="4:13" x14ac:dyDescent="0.25">
      <c r="D20108" s="27"/>
      <c r="M20108" s="17"/>
    </row>
    <row r="20109" spans="4:13" x14ac:dyDescent="0.25">
      <c r="D20109" s="27"/>
      <c r="M20109" s="17"/>
    </row>
    <row r="20110" spans="4:13" x14ac:dyDescent="0.25">
      <c r="D20110" s="27"/>
      <c r="M20110" s="17"/>
    </row>
    <row r="20111" spans="4:13" x14ac:dyDescent="0.25">
      <c r="D20111" s="27"/>
      <c r="M20111" s="17"/>
    </row>
    <row r="20112" spans="4:13" x14ac:dyDescent="0.25">
      <c r="D20112" s="27"/>
      <c r="M20112" s="17"/>
    </row>
    <row r="20113" spans="4:13" x14ac:dyDescent="0.25">
      <c r="D20113" s="27"/>
      <c r="M20113" s="17"/>
    </row>
    <row r="20114" spans="4:13" x14ac:dyDescent="0.25">
      <c r="D20114" s="27"/>
      <c r="M20114" s="17"/>
    </row>
    <row r="20115" spans="4:13" x14ac:dyDescent="0.25">
      <c r="D20115" s="27"/>
      <c r="M20115" s="17"/>
    </row>
    <row r="20116" spans="4:13" x14ac:dyDescent="0.25">
      <c r="D20116" s="27"/>
      <c r="M20116" s="17"/>
    </row>
    <row r="20117" spans="4:13" x14ac:dyDescent="0.25">
      <c r="D20117" s="27"/>
      <c r="M20117" s="17"/>
    </row>
    <row r="20118" spans="4:13" x14ac:dyDescent="0.25">
      <c r="D20118" s="27"/>
      <c r="M20118" s="17"/>
    </row>
    <row r="20119" spans="4:13" x14ac:dyDescent="0.25">
      <c r="D20119" s="27"/>
      <c r="M20119" s="17"/>
    </row>
    <row r="20120" spans="4:13" x14ac:dyDescent="0.25">
      <c r="D20120" s="27"/>
      <c r="M20120" s="17"/>
    </row>
    <row r="20121" spans="4:13" x14ac:dyDescent="0.25">
      <c r="D20121" s="27"/>
      <c r="M20121" s="17"/>
    </row>
    <row r="20122" spans="4:13" x14ac:dyDescent="0.25">
      <c r="D20122" s="27"/>
      <c r="M20122" s="17"/>
    </row>
    <row r="20123" spans="4:13" x14ac:dyDescent="0.25">
      <c r="D20123" s="27"/>
      <c r="M20123" s="17"/>
    </row>
    <row r="20124" spans="4:13" x14ac:dyDescent="0.25">
      <c r="D20124" s="27"/>
      <c r="M20124" s="17"/>
    </row>
    <row r="20125" spans="4:13" x14ac:dyDescent="0.25">
      <c r="D20125" s="27"/>
      <c r="M20125" s="17"/>
    </row>
    <row r="20126" spans="4:13" x14ac:dyDescent="0.25">
      <c r="D20126" s="27"/>
      <c r="M20126" s="17"/>
    </row>
    <row r="20127" spans="4:13" x14ac:dyDescent="0.25">
      <c r="D20127" s="27"/>
      <c r="M20127" s="17"/>
    </row>
    <row r="20128" spans="4:13" x14ac:dyDescent="0.25">
      <c r="D20128" s="27"/>
      <c r="M20128" s="17"/>
    </row>
    <row r="20129" spans="4:13" x14ac:dyDescent="0.25">
      <c r="D20129" s="27"/>
      <c r="M20129" s="17"/>
    </row>
    <row r="20130" spans="4:13" x14ac:dyDescent="0.25">
      <c r="D20130" s="27"/>
      <c r="M20130" s="17"/>
    </row>
    <row r="20131" spans="4:13" x14ac:dyDescent="0.25">
      <c r="D20131" s="27"/>
      <c r="M20131" s="17"/>
    </row>
    <row r="20132" spans="4:13" x14ac:dyDescent="0.25">
      <c r="D20132" s="27"/>
      <c r="M20132" s="17"/>
    </row>
    <row r="20133" spans="4:13" x14ac:dyDescent="0.25">
      <c r="D20133" s="27"/>
      <c r="M20133" s="17"/>
    </row>
    <row r="20134" spans="4:13" x14ac:dyDescent="0.25">
      <c r="D20134" s="27"/>
      <c r="M20134" s="17"/>
    </row>
    <row r="20135" spans="4:13" x14ac:dyDescent="0.25">
      <c r="D20135" s="27"/>
      <c r="M20135" s="17"/>
    </row>
    <row r="20136" spans="4:13" x14ac:dyDescent="0.25">
      <c r="D20136" s="27"/>
      <c r="M20136" s="17"/>
    </row>
    <row r="20137" spans="4:13" x14ac:dyDescent="0.25">
      <c r="D20137" s="27"/>
      <c r="M20137" s="17"/>
    </row>
    <row r="20138" spans="4:13" x14ac:dyDescent="0.25">
      <c r="D20138" s="27"/>
      <c r="M20138" s="17"/>
    </row>
    <row r="20139" spans="4:13" x14ac:dyDescent="0.25">
      <c r="D20139" s="27"/>
      <c r="M20139" s="17"/>
    </row>
    <row r="20140" spans="4:13" x14ac:dyDescent="0.25">
      <c r="D20140" s="27"/>
      <c r="M20140" s="17"/>
    </row>
    <row r="20141" spans="4:13" x14ac:dyDescent="0.25">
      <c r="D20141" s="27"/>
      <c r="M20141" s="17"/>
    </row>
    <row r="20142" spans="4:13" x14ac:dyDescent="0.25">
      <c r="D20142" s="27"/>
      <c r="M20142" s="17"/>
    </row>
    <row r="20143" spans="4:13" x14ac:dyDescent="0.25">
      <c r="D20143" s="27"/>
      <c r="M20143" s="17"/>
    </row>
    <row r="20144" spans="4:13" x14ac:dyDescent="0.25">
      <c r="D20144" s="27"/>
      <c r="M20144" s="17"/>
    </row>
    <row r="20145" spans="4:13" x14ac:dyDescent="0.25">
      <c r="D20145" s="27"/>
      <c r="M20145" s="17"/>
    </row>
    <row r="20146" spans="4:13" x14ac:dyDescent="0.25">
      <c r="D20146" s="27"/>
      <c r="M20146" s="17"/>
    </row>
    <row r="20147" spans="4:13" x14ac:dyDescent="0.25">
      <c r="D20147" s="27"/>
      <c r="M20147" s="17"/>
    </row>
    <row r="20148" spans="4:13" x14ac:dyDescent="0.25">
      <c r="D20148" s="27"/>
      <c r="M20148" s="17"/>
    </row>
    <row r="20149" spans="4:13" x14ac:dyDescent="0.25">
      <c r="D20149" s="27"/>
      <c r="M20149" s="17"/>
    </row>
    <row r="20150" spans="4:13" x14ac:dyDescent="0.25">
      <c r="D20150" s="27"/>
      <c r="M20150" s="17"/>
    </row>
    <row r="20151" spans="4:13" x14ac:dyDescent="0.25">
      <c r="D20151" s="27"/>
      <c r="M20151" s="17"/>
    </row>
    <row r="20152" spans="4:13" x14ac:dyDescent="0.25">
      <c r="D20152" s="27"/>
      <c r="M20152" s="17"/>
    </row>
    <row r="20153" spans="4:13" x14ac:dyDescent="0.25">
      <c r="D20153" s="27"/>
      <c r="M20153" s="17"/>
    </row>
    <row r="20154" spans="4:13" x14ac:dyDescent="0.25">
      <c r="D20154" s="27"/>
      <c r="M20154" s="17"/>
    </row>
    <row r="20155" spans="4:13" x14ac:dyDescent="0.25">
      <c r="D20155" s="27"/>
      <c r="M20155" s="17"/>
    </row>
    <row r="20156" spans="4:13" x14ac:dyDescent="0.25">
      <c r="D20156" s="27"/>
      <c r="M20156" s="17"/>
    </row>
    <row r="20157" spans="4:13" x14ac:dyDescent="0.25">
      <c r="D20157" s="27"/>
      <c r="M20157" s="17"/>
    </row>
    <row r="20158" spans="4:13" x14ac:dyDescent="0.25">
      <c r="D20158" s="27"/>
      <c r="M20158" s="17"/>
    </row>
    <row r="20159" spans="4:13" x14ac:dyDescent="0.25">
      <c r="D20159" s="27"/>
      <c r="M20159" s="17"/>
    </row>
    <row r="20160" spans="4:13" x14ac:dyDescent="0.25">
      <c r="D20160" s="27"/>
      <c r="M20160" s="17"/>
    </row>
    <row r="20161" spans="4:13" x14ac:dyDescent="0.25">
      <c r="D20161" s="27"/>
      <c r="M20161" s="17"/>
    </row>
    <row r="20162" spans="4:13" x14ac:dyDescent="0.25">
      <c r="D20162" s="27"/>
      <c r="M20162" s="17"/>
    </row>
    <row r="20163" spans="4:13" x14ac:dyDescent="0.25">
      <c r="D20163" s="27"/>
      <c r="M20163" s="17"/>
    </row>
    <row r="20164" spans="4:13" x14ac:dyDescent="0.25">
      <c r="D20164" s="27"/>
      <c r="M20164" s="17"/>
    </row>
    <row r="20165" spans="4:13" x14ac:dyDescent="0.25">
      <c r="D20165" s="27"/>
      <c r="M20165" s="17"/>
    </row>
    <row r="20166" spans="4:13" x14ac:dyDescent="0.25">
      <c r="D20166" s="27"/>
      <c r="M20166" s="17"/>
    </row>
    <row r="20167" spans="4:13" x14ac:dyDescent="0.25">
      <c r="D20167" s="27"/>
      <c r="M20167" s="17"/>
    </row>
    <row r="20168" spans="4:13" x14ac:dyDescent="0.25">
      <c r="D20168" s="27"/>
      <c r="M20168" s="17"/>
    </row>
    <row r="20169" spans="4:13" x14ac:dyDescent="0.25">
      <c r="D20169" s="27"/>
      <c r="M20169" s="17"/>
    </row>
    <row r="20170" spans="4:13" x14ac:dyDescent="0.25">
      <c r="D20170" s="27"/>
      <c r="M20170" s="17"/>
    </row>
    <row r="20171" spans="4:13" x14ac:dyDescent="0.25">
      <c r="D20171" s="27"/>
      <c r="M20171" s="17"/>
    </row>
    <row r="20172" spans="4:13" x14ac:dyDescent="0.25">
      <c r="D20172" s="27"/>
      <c r="M20172" s="17"/>
    </row>
    <row r="20173" spans="4:13" x14ac:dyDescent="0.25">
      <c r="D20173" s="27"/>
      <c r="M20173" s="17"/>
    </row>
    <row r="20174" spans="4:13" x14ac:dyDescent="0.25">
      <c r="D20174" s="27"/>
      <c r="M20174" s="17"/>
    </row>
    <row r="20175" spans="4:13" x14ac:dyDescent="0.25">
      <c r="D20175" s="27"/>
      <c r="M20175" s="17"/>
    </row>
    <row r="20176" spans="4:13" x14ac:dyDescent="0.25">
      <c r="D20176" s="27"/>
      <c r="M20176" s="17"/>
    </row>
    <row r="20177" spans="4:13" x14ac:dyDescent="0.25">
      <c r="D20177" s="27"/>
      <c r="M20177" s="17"/>
    </row>
    <row r="20178" spans="4:13" x14ac:dyDescent="0.25">
      <c r="D20178" s="27"/>
      <c r="M20178" s="17"/>
    </row>
    <row r="20179" spans="4:13" x14ac:dyDescent="0.25">
      <c r="D20179" s="27"/>
      <c r="M20179" s="17"/>
    </row>
    <row r="20180" spans="4:13" x14ac:dyDescent="0.25">
      <c r="D20180" s="27"/>
      <c r="M20180" s="17"/>
    </row>
    <row r="20181" spans="4:13" x14ac:dyDescent="0.25">
      <c r="D20181" s="27"/>
      <c r="M20181" s="17"/>
    </row>
    <row r="20182" spans="4:13" x14ac:dyDescent="0.25">
      <c r="D20182" s="27"/>
      <c r="M20182" s="17"/>
    </row>
    <row r="20183" spans="4:13" x14ac:dyDescent="0.25">
      <c r="D20183" s="27"/>
      <c r="M20183" s="17"/>
    </row>
    <row r="20184" spans="4:13" x14ac:dyDescent="0.25">
      <c r="D20184" s="27"/>
      <c r="M20184" s="17"/>
    </row>
    <row r="20185" spans="4:13" x14ac:dyDescent="0.25">
      <c r="D20185" s="27"/>
      <c r="M20185" s="17"/>
    </row>
    <row r="20186" spans="4:13" x14ac:dyDescent="0.25">
      <c r="D20186" s="27"/>
      <c r="M20186" s="17"/>
    </row>
    <row r="20187" spans="4:13" x14ac:dyDescent="0.25">
      <c r="D20187" s="27"/>
      <c r="M20187" s="17"/>
    </row>
    <row r="20188" spans="4:13" x14ac:dyDescent="0.25">
      <c r="D20188" s="27"/>
      <c r="M20188" s="17"/>
    </row>
    <row r="20189" spans="4:13" x14ac:dyDescent="0.25">
      <c r="D20189" s="27"/>
      <c r="M20189" s="17"/>
    </row>
    <row r="20190" spans="4:13" x14ac:dyDescent="0.25">
      <c r="D20190" s="27"/>
      <c r="M20190" s="17"/>
    </row>
    <row r="20191" spans="4:13" x14ac:dyDescent="0.25">
      <c r="D20191" s="27"/>
      <c r="M20191" s="17"/>
    </row>
    <row r="20192" spans="4:13" x14ac:dyDescent="0.25">
      <c r="D20192" s="27"/>
      <c r="M20192" s="17"/>
    </row>
    <row r="20193" spans="4:13" x14ac:dyDescent="0.25">
      <c r="D20193" s="27"/>
      <c r="M20193" s="17"/>
    </row>
    <row r="20194" spans="4:13" x14ac:dyDescent="0.25">
      <c r="D20194" s="27"/>
      <c r="M20194" s="17"/>
    </row>
    <row r="20195" spans="4:13" x14ac:dyDescent="0.25">
      <c r="D20195" s="27"/>
      <c r="M20195" s="17"/>
    </row>
    <row r="20196" spans="4:13" x14ac:dyDescent="0.25">
      <c r="D20196" s="27"/>
      <c r="M20196" s="17"/>
    </row>
    <row r="20197" spans="4:13" x14ac:dyDescent="0.25">
      <c r="D20197" s="27"/>
      <c r="M20197" s="17"/>
    </row>
    <row r="20198" spans="4:13" x14ac:dyDescent="0.25">
      <c r="D20198" s="27"/>
      <c r="M20198" s="17"/>
    </row>
    <row r="20199" spans="4:13" x14ac:dyDescent="0.25">
      <c r="D20199" s="27"/>
      <c r="M20199" s="17"/>
    </row>
    <row r="20200" spans="4:13" x14ac:dyDescent="0.25">
      <c r="D20200" s="27"/>
      <c r="M20200" s="17"/>
    </row>
    <row r="20201" spans="4:13" x14ac:dyDescent="0.25">
      <c r="D20201" s="27"/>
      <c r="M20201" s="17"/>
    </row>
    <row r="20202" spans="4:13" x14ac:dyDescent="0.25">
      <c r="D20202" s="27"/>
      <c r="M20202" s="17"/>
    </row>
    <row r="20203" spans="4:13" x14ac:dyDescent="0.25">
      <c r="D20203" s="27"/>
      <c r="M20203" s="17"/>
    </row>
    <row r="20204" spans="4:13" x14ac:dyDescent="0.25">
      <c r="D20204" s="27"/>
      <c r="M20204" s="17"/>
    </row>
    <row r="20205" spans="4:13" x14ac:dyDescent="0.25">
      <c r="D20205" s="27"/>
      <c r="M20205" s="17"/>
    </row>
    <row r="20206" spans="4:13" x14ac:dyDescent="0.25">
      <c r="D20206" s="27"/>
      <c r="M20206" s="17"/>
    </row>
    <row r="20207" spans="4:13" x14ac:dyDescent="0.25">
      <c r="D20207" s="27"/>
      <c r="M20207" s="17"/>
    </row>
    <row r="20208" spans="4:13" x14ac:dyDescent="0.25">
      <c r="D20208" s="27"/>
      <c r="M20208" s="17"/>
    </row>
    <row r="20209" spans="4:13" x14ac:dyDescent="0.25">
      <c r="D20209" s="27"/>
      <c r="M20209" s="17"/>
    </row>
    <row r="20210" spans="4:13" x14ac:dyDescent="0.25">
      <c r="D20210" s="27"/>
      <c r="M20210" s="17"/>
    </row>
    <row r="20211" spans="4:13" x14ac:dyDescent="0.25">
      <c r="D20211" s="27"/>
      <c r="M20211" s="17"/>
    </row>
    <row r="20212" spans="4:13" x14ac:dyDescent="0.25">
      <c r="D20212" s="27"/>
      <c r="M20212" s="17"/>
    </row>
    <row r="20213" spans="4:13" x14ac:dyDescent="0.25">
      <c r="D20213" s="27"/>
      <c r="M20213" s="17"/>
    </row>
    <row r="20214" spans="4:13" x14ac:dyDescent="0.25">
      <c r="D20214" s="27"/>
      <c r="M20214" s="17"/>
    </row>
    <row r="20215" spans="4:13" x14ac:dyDescent="0.25">
      <c r="D20215" s="27"/>
      <c r="M20215" s="17"/>
    </row>
    <row r="20216" spans="4:13" x14ac:dyDescent="0.25">
      <c r="D20216" s="27"/>
      <c r="M20216" s="17"/>
    </row>
    <row r="20217" spans="4:13" x14ac:dyDescent="0.25">
      <c r="D20217" s="27"/>
      <c r="M20217" s="17"/>
    </row>
    <row r="20218" spans="4:13" x14ac:dyDescent="0.25">
      <c r="D20218" s="27"/>
      <c r="M20218" s="17"/>
    </row>
    <row r="20219" spans="4:13" x14ac:dyDescent="0.25">
      <c r="D20219" s="27"/>
      <c r="M20219" s="17"/>
    </row>
    <row r="20220" spans="4:13" x14ac:dyDescent="0.25">
      <c r="D20220" s="27"/>
      <c r="M20220" s="17"/>
    </row>
    <row r="20221" spans="4:13" x14ac:dyDescent="0.25">
      <c r="D20221" s="27"/>
      <c r="M20221" s="17"/>
    </row>
    <row r="20222" spans="4:13" x14ac:dyDescent="0.25">
      <c r="D20222" s="27"/>
      <c r="M20222" s="17"/>
    </row>
    <row r="20223" spans="4:13" x14ac:dyDescent="0.25">
      <c r="D20223" s="27"/>
      <c r="M20223" s="17"/>
    </row>
    <row r="20224" spans="4:13" x14ac:dyDescent="0.25">
      <c r="D20224" s="27"/>
      <c r="M20224" s="17"/>
    </row>
    <row r="20225" spans="4:13" x14ac:dyDescent="0.25">
      <c r="D20225" s="27"/>
      <c r="M20225" s="17"/>
    </row>
    <row r="20226" spans="4:13" x14ac:dyDescent="0.25">
      <c r="D20226" s="27"/>
      <c r="M20226" s="17"/>
    </row>
    <row r="20227" spans="4:13" x14ac:dyDescent="0.25">
      <c r="D20227" s="27"/>
      <c r="M20227" s="17"/>
    </row>
    <row r="20228" spans="4:13" x14ac:dyDescent="0.25">
      <c r="D20228" s="27"/>
      <c r="M20228" s="17"/>
    </row>
    <row r="20229" spans="4:13" x14ac:dyDescent="0.25">
      <c r="D20229" s="27"/>
      <c r="M20229" s="17"/>
    </row>
    <row r="20230" spans="4:13" x14ac:dyDescent="0.25">
      <c r="D20230" s="27"/>
      <c r="M20230" s="17"/>
    </row>
    <row r="20231" spans="4:13" x14ac:dyDescent="0.25">
      <c r="D20231" s="27"/>
      <c r="M20231" s="17"/>
    </row>
    <row r="20232" spans="4:13" x14ac:dyDescent="0.25">
      <c r="D20232" s="27"/>
      <c r="M20232" s="17"/>
    </row>
    <row r="20233" spans="4:13" x14ac:dyDescent="0.25">
      <c r="D20233" s="27"/>
      <c r="M20233" s="17"/>
    </row>
    <row r="20234" spans="4:13" x14ac:dyDescent="0.25">
      <c r="D20234" s="27"/>
      <c r="M20234" s="17"/>
    </row>
    <row r="20235" spans="4:13" x14ac:dyDescent="0.25">
      <c r="D20235" s="27"/>
      <c r="M20235" s="17"/>
    </row>
    <row r="20236" spans="4:13" x14ac:dyDescent="0.25">
      <c r="D20236" s="27"/>
      <c r="M20236" s="17"/>
    </row>
    <row r="20237" spans="4:13" x14ac:dyDescent="0.25">
      <c r="D20237" s="27"/>
      <c r="M20237" s="17"/>
    </row>
    <row r="20238" spans="4:13" x14ac:dyDescent="0.25">
      <c r="D20238" s="27"/>
      <c r="M20238" s="17"/>
    </row>
    <row r="20239" spans="4:13" x14ac:dyDescent="0.25">
      <c r="D20239" s="27"/>
      <c r="M20239" s="17"/>
    </row>
    <row r="20240" spans="4:13" x14ac:dyDescent="0.25">
      <c r="D20240" s="27"/>
      <c r="M20240" s="17"/>
    </row>
    <row r="20241" spans="4:13" x14ac:dyDescent="0.25">
      <c r="D20241" s="27"/>
      <c r="M20241" s="17"/>
    </row>
    <row r="20242" spans="4:13" x14ac:dyDescent="0.25">
      <c r="D20242" s="27"/>
      <c r="M20242" s="17"/>
    </row>
    <row r="20243" spans="4:13" x14ac:dyDescent="0.25">
      <c r="D20243" s="27"/>
      <c r="M20243" s="17"/>
    </row>
    <row r="20244" spans="4:13" x14ac:dyDescent="0.25">
      <c r="D20244" s="27"/>
      <c r="M20244" s="17"/>
    </row>
    <row r="20245" spans="4:13" x14ac:dyDescent="0.25">
      <c r="D20245" s="27"/>
      <c r="M20245" s="17"/>
    </row>
    <row r="20246" spans="4:13" x14ac:dyDescent="0.25">
      <c r="D20246" s="27"/>
      <c r="M20246" s="17"/>
    </row>
    <row r="20247" spans="4:13" x14ac:dyDescent="0.25">
      <c r="D20247" s="27"/>
      <c r="M20247" s="17"/>
    </row>
    <row r="20248" spans="4:13" x14ac:dyDescent="0.25">
      <c r="D20248" s="27"/>
      <c r="M20248" s="17"/>
    </row>
    <row r="20249" spans="4:13" x14ac:dyDescent="0.25">
      <c r="D20249" s="27"/>
      <c r="M20249" s="17"/>
    </row>
    <row r="20250" spans="4:13" x14ac:dyDescent="0.25">
      <c r="D20250" s="27"/>
      <c r="M20250" s="17"/>
    </row>
    <row r="20251" spans="4:13" x14ac:dyDescent="0.25">
      <c r="D20251" s="27"/>
      <c r="M20251" s="17"/>
    </row>
    <row r="20252" spans="4:13" x14ac:dyDescent="0.25">
      <c r="D20252" s="27"/>
      <c r="M20252" s="17"/>
    </row>
    <row r="20253" spans="4:13" x14ac:dyDescent="0.25">
      <c r="D20253" s="27"/>
      <c r="M20253" s="17"/>
    </row>
    <row r="20254" spans="4:13" x14ac:dyDescent="0.25">
      <c r="D20254" s="27"/>
      <c r="M20254" s="17"/>
    </row>
    <row r="20255" spans="4:13" x14ac:dyDescent="0.25">
      <c r="D20255" s="27"/>
      <c r="M20255" s="17"/>
    </row>
    <row r="20256" spans="4:13" x14ac:dyDescent="0.25">
      <c r="D20256" s="27"/>
      <c r="M20256" s="17"/>
    </row>
    <row r="20257" spans="4:13" x14ac:dyDescent="0.25">
      <c r="D20257" s="27"/>
      <c r="M20257" s="17"/>
    </row>
    <row r="20258" spans="4:13" x14ac:dyDescent="0.25">
      <c r="D20258" s="27"/>
      <c r="M20258" s="17"/>
    </row>
    <row r="20259" spans="4:13" x14ac:dyDescent="0.25">
      <c r="D20259" s="27"/>
      <c r="M20259" s="17"/>
    </row>
    <row r="20260" spans="4:13" x14ac:dyDescent="0.25">
      <c r="D20260" s="27"/>
      <c r="M20260" s="17"/>
    </row>
    <row r="20261" spans="4:13" x14ac:dyDescent="0.25">
      <c r="D20261" s="27"/>
      <c r="M20261" s="17"/>
    </row>
    <row r="20262" spans="4:13" x14ac:dyDescent="0.25">
      <c r="D20262" s="27"/>
      <c r="M20262" s="17"/>
    </row>
    <row r="20263" spans="4:13" x14ac:dyDescent="0.25">
      <c r="D20263" s="27"/>
      <c r="M20263" s="17"/>
    </row>
    <row r="20264" spans="4:13" x14ac:dyDescent="0.25">
      <c r="D20264" s="27"/>
      <c r="M20264" s="17"/>
    </row>
    <row r="20265" spans="4:13" x14ac:dyDescent="0.25">
      <c r="D20265" s="27"/>
      <c r="M20265" s="17"/>
    </row>
    <row r="20266" spans="4:13" x14ac:dyDescent="0.25">
      <c r="D20266" s="27"/>
      <c r="M20266" s="17"/>
    </row>
    <row r="20267" spans="4:13" x14ac:dyDescent="0.25">
      <c r="D20267" s="27"/>
      <c r="M20267" s="17"/>
    </row>
    <row r="20268" spans="4:13" x14ac:dyDescent="0.25">
      <c r="D20268" s="27"/>
      <c r="M20268" s="17"/>
    </row>
    <row r="20269" spans="4:13" x14ac:dyDescent="0.25">
      <c r="D20269" s="27"/>
      <c r="M20269" s="17"/>
    </row>
    <row r="20270" spans="4:13" x14ac:dyDescent="0.25">
      <c r="D20270" s="27"/>
      <c r="M20270" s="17"/>
    </row>
    <row r="20271" spans="4:13" x14ac:dyDescent="0.25">
      <c r="D20271" s="27"/>
      <c r="M20271" s="17"/>
    </row>
    <row r="20272" spans="4:13" x14ac:dyDescent="0.25">
      <c r="D20272" s="27"/>
      <c r="M20272" s="17"/>
    </row>
    <row r="20273" spans="4:13" x14ac:dyDescent="0.25">
      <c r="D20273" s="27"/>
      <c r="M20273" s="17"/>
    </row>
    <row r="20274" spans="4:13" x14ac:dyDescent="0.25">
      <c r="D20274" s="27"/>
      <c r="M20274" s="17"/>
    </row>
    <row r="20275" spans="4:13" x14ac:dyDescent="0.25">
      <c r="D20275" s="27"/>
      <c r="M20275" s="17"/>
    </row>
    <row r="20276" spans="4:13" x14ac:dyDescent="0.25">
      <c r="D20276" s="27"/>
      <c r="M20276" s="17"/>
    </row>
    <row r="20277" spans="4:13" x14ac:dyDescent="0.25">
      <c r="D20277" s="27"/>
      <c r="M20277" s="17"/>
    </row>
    <row r="20278" spans="4:13" x14ac:dyDescent="0.25">
      <c r="D20278" s="27"/>
      <c r="M20278" s="17"/>
    </row>
    <row r="20279" spans="4:13" x14ac:dyDescent="0.25">
      <c r="D20279" s="27"/>
      <c r="M20279" s="17"/>
    </row>
    <row r="20280" spans="4:13" x14ac:dyDescent="0.25">
      <c r="D20280" s="27"/>
      <c r="M20280" s="17"/>
    </row>
    <row r="20281" spans="4:13" x14ac:dyDescent="0.25">
      <c r="D20281" s="27"/>
      <c r="M20281" s="17"/>
    </row>
    <row r="20282" spans="4:13" x14ac:dyDescent="0.25">
      <c r="D20282" s="27"/>
      <c r="M20282" s="17"/>
    </row>
    <row r="20283" spans="4:13" x14ac:dyDescent="0.25">
      <c r="D20283" s="27"/>
      <c r="M20283" s="17"/>
    </row>
    <row r="20284" spans="4:13" x14ac:dyDescent="0.25">
      <c r="D20284" s="27"/>
      <c r="M20284" s="17"/>
    </row>
    <row r="20285" spans="4:13" x14ac:dyDescent="0.25">
      <c r="D20285" s="27"/>
      <c r="M20285" s="17"/>
    </row>
    <row r="20286" spans="4:13" x14ac:dyDescent="0.25">
      <c r="D20286" s="27"/>
      <c r="M20286" s="17"/>
    </row>
    <row r="20287" spans="4:13" x14ac:dyDescent="0.25">
      <c r="D20287" s="27"/>
      <c r="M20287" s="17"/>
    </row>
    <row r="20288" spans="4:13" x14ac:dyDescent="0.25">
      <c r="D20288" s="27"/>
      <c r="M20288" s="17"/>
    </row>
    <row r="20289" spans="4:13" x14ac:dyDescent="0.25">
      <c r="D20289" s="27"/>
      <c r="M20289" s="17"/>
    </row>
    <row r="20290" spans="4:13" x14ac:dyDescent="0.25">
      <c r="D20290" s="27"/>
      <c r="M20290" s="17"/>
    </row>
    <row r="20291" spans="4:13" x14ac:dyDescent="0.25">
      <c r="D20291" s="27"/>
      <c r="M20291" s="17"/>
    </row>
    <row r="20292" spans="4:13" x14ac:dyDescent="0.25">
      <c r="D20292" s="27"/>
      <c r="M20292" s="17"/>
    </row>
    <row r="20293" spans="4:13" x14ac:dyDescent="0.25">
      <c r="D20293" s="27"/>
      <c r="M20293" s="17"/>
    </row>
    <row r="20294" spans="4:13" x14ac:dyDescent="0.25">
      <c r="D20294" s="27"/>
      <c r="M20294" s="17"/>
    </row>
    <row r="20295" spans="4:13" x14ac:dyDescent="0.25">
      <c r="D20295" s="27"/>
      <c r="M20295" s="17"/>
    </row>
    <row r="20296" spans="4:13" x14ac:dyDescent="0.25">
      <c r="D20296" s="27"/>
      <c r="M20296" s="17"/>
    </row>
    <row r="20297" spans="4:13" x14ac:dyDescent="0.25">
      <c r="D20297" s="27"/>
      <c r="M20297" s="17"/>
    </row>
    <row r="20298" spans="4:13" x14ac:dyDescent="0.25">
      <c r="D20298" s="27"/>
      <c r="M20298" s="17"/>
    </row>
    <row r="20299" spans="4:13" x14ac:dyDescent="0.25">
      <c r="D20299" s="27"/>
      <c r="M20299" s="17"/>
    </row>
    <row r="20300" spans="4:13" x14ac:dyDescent="0.25">
      <c r="D20300" s="27"/>
      <c r="M20300" s="17"/>
    </row>
    <row r="20301" spans="4:13" x14ac:dyDescent="0.25">
      <c r="D20301" s="27"/>
      <c r="M20301" s="17"/>
    </row>
    <row r="20302" spans="4:13" x14ac:dyDescent="0.25">
      <c r="D20302" s="27"/>
      <c r="M20302" s="17"/>
    </row>
    <row r="20303" spans="4:13" x14ac:dyDescent="0.25">
      <c r="D20303" s="27"/>
      <c r="M20303" s="17"/>
    </row>
    <row r="20304" spans="4:13" x14ac:dyDescent="0.25">
      <c r="D20304" s="27"/>
      <c r="M20304" s="17"/>
    </row>
    <row r="20305" spans="4:13" x14ac:dyDescent="0.25">
      <c r="D20305" s="27"/>
      <c r="M20305" s="17"/>
    </row>
    <row r="20306" spans="4:13" x14ac:dyDescent="0.25">
      <c r="D20306" s="27"/>
      <c r="M20306" s="17"/>
    </row>
    <row r="20307" spans="4:13" x14ac:dyDescent="0.25">
      <c r="D20307" s="27"/>
      <c r="M20307" s="17"/>
    </row>
    <row r="20308" spans="4:13" x14ac:dyDescent="0.25">
      <c r="D20308" s="27"/>
      <c r="M20308" s="17"/>
    </row>
    <row r="20309" spans="4:13" x14ac:dyDescent="0.25">
      <c r="D20309" s="27"/>
      <c r="M20309" s="17"/>
    </row>
    <row r="20310" spans="4:13" x14ac:dyDescent="0.25">
      <c r="D20310" s="27"/>
      <c r="M20310" s="17"/>
    </row>
    <row r="20311" spans="4:13" x14ac:dyDescent="0.25">
      <c r="D20311" s="27"/>
      <c r="M20311" s="17"/>
    </row>
    <row r="20312" spans="4:13" x14ac:dyDescent="0.25">
      <c r="D20312" s="27"/>
      <c r="M20312" s="17"/>
    </row>
    <row r="20313" spans="4:13" x14ac:dyDescent="0.25">
      <c r="D20313" s="27"/>
      <c r="M20313" s="17"/>
    </row>
    <row r="20314" spans="4:13" x14ac:dyDescent="0.25">
      <c r="D20314" s="27"/>
      <c r="M20314" s="17"/>
    </row>
    <row r="20315" spans="4:13" x14ac:dyDescent="0.25">
      <c r="D20315" s="27"/>
      <c r="M20315" s="17"/>
    </row>
    <row r="20316" spans="4:13" x14ac:dyDescent="0.25">
      <c r="D20316" s="27"/>
      <c r="M20316" s="17"/>
    </row>
    <row r="20317" spans="4:13" x14ac:dyDescent="0.25">
      <c r="D20317" s="27"/>
      <c r="M20317" s="17"/>
    </row>
    <row r="20318" spans="4:13" x14ac:dyDescent="0.25">
      <c r="D20318" s="27"/>
      <c r="M20318" s="17"/>
    </row>
    <row r="20319" spans="4:13" x14ac:dyDescent="0.25">
      <c r="D20319" s="27"/>
      <c r="M20319" s="17"/>
    </row>
    <row r="20320" spans="4:13" x14ac:dyDescent="0.25">
      <c r="D20320" s="27"/>
      <c r="M20320" s="17"/>
    </row>
    <row r="20321" spans="4:13" x14ac:dyDescent="0.25">
      <c r="D20321" s="27"/>
      <c r="M20321" s="17"/>
    </row>
    <row r="20322" spans="4:13" x14ac:dyDescent="0.25">
      <c r="D20322" s="27"/>
      <c r="M20322" s="17"/>
    </row>
    <row r="20323" spans="4:13" x14ac:dyDescent="0.25">
      <c r="D20323" s="27"/>
      <c r="M20323" s="17"/>
    </row>
    <row r="20324" spans="4:13" x14ac:dyDescent="0.25">
      <c r="D20324" s="27"/>
      <c r="M20324" s="17"/>
    </row>
    <row r="20325" spans="4:13" x14ac:dyDescent="0.25">
      <c r="D20325" s="27"/>
      <c r="M20325" s="17"/>
    </row>
    <row r="20326" spans="4:13" x14ac:dyDescent="0.25">
      <c r="D20326" s="27"/>
      <c r="M20326" s="17"/>
    </row>
    <row r="20327" spans="4:13" x14ac:dyDescent="0.25">
      <c r="D20327" s="27"/>
      <c r="M20327" s="17"/>
    </row>
    <row r="20328" spans="4:13" x14ac:dyDescent="0.25">
      <c r="D20328" s="27"/>
      <c r="M20328" s="17"/>
    </row>
    <row r="20329" spans="4:13" x14ac:dyDescent="0.25">
      <c r="D20329" s="27"/>
      <c r="M20329" s="17"/>
    </row>
    <row r="20330" spans="4:13" x14ac:dyDescent="0.25">
      <c r="D20330" s="27"/>
      <c r="M20330" s="17"/>
    </row>
    <row r="20331" spans="4:13" x14ac:dyDescent="0.25">
      <c r="D20331" s="27"/>
      <c r="M20331" s="17"/>
    </row>
    <row r="20332" spans="4:13" x14ac:dyDescent="0.25">
      <c r="D20332" s="27"/>
      <c r="M20332" s="17"/>
    </row>
    <row r="20333" spans="4:13" x14ac:dyDescent="0.25">
      <c r="D20333" s="27"/>
      <c r="M20333" s="17"/>
    </row>
    <row r="20334" spans="4:13" x14ac:dyDescent="0.25">
      <c r="D20334" s="27"/>
      <c r="M20334" s="17"/>
    </row>
    <row r="20335" spans="4:13" x14ac:dyDescent="0.25">
      <c r="D20335" s="27"/>
      <c r="M20335" s="17"/>
    </row>
    <row r="20336" spans="4:13" x14ac:dyDescent="0.25">
      <c r="D20336" s="27"/>
      <c r="M20336" s="17"/>
    </row>
    <row r="20337" spans="4:13" x14ac:dyDescent="0.25">
      <c r="D20337" s="27"/>
      <c r="M20337" s="17"/>
    </row>
    <row r="20338" spans="4:13" x14ac:dyDescent="0.25">
      <c r="D20338" s="27"/>
      <c r="M20338" s="17"/>
    </row>
    <row r="20339" spans="4:13" x14ac:dyDescent="0.25">
      <c r="D20339" s="27"/>
      <c r="M20339" s="17"/>
    </row>
    <row r="20340" spans="4:13" x14ac:dyDescent="0.25">
      <c r="D20340" s="27"/>
      <c r="M20340" s="17"/>
    </row>
    <row r="20341" spans="4:13" x14ac:dyDescent="0.25">
      <c r="D20341" s="27"/>
      <c r="M20341" s="17"/>
    </row>
    <row r="20342" spans="4:13" x14ac:dyDescent="0.25">
      <c r="D20342" s="27"/>
      <c r="M20342" s="17"/>
    </row>
    <row r="20343" spans="4:13" x14ac:dyDescent="0.25">
      <c r="D20343" s="27"/>
      <c r="M20343" s="17"/>
    </row>
    <row r="20344" spans="4:13" x14ac:dyDescent="0.25">
      <c r="D20344" s="27"/>
      <c r="M20344" s="17"/>
    </row>
    <row r="20345" spans="4:13" x14ac:dyDescent="0.25">
      <c r="D20345" s="27"/>
      <c r="M20345" s="17"/>
    </row>
    <row r="20346" spans="4:13" x14ac:dyDescent="0.25">
      <c r="D20346" s="27"/>
      <c r="M20346" s="17"/>
    </row>
    <row r="20347" spans="4:13" x14ac:dyDescent="0.25">
      <c r="D20347" s="27"/>
      <c r="M20347" s="17"/>
    </row>
    <row r="20348" spans="4:13" x14ac:dyDescent="0.25">
      <c r="D20348" s="27"/>
      <c r="M20348" s="17"/>
    </row>
    <row r="20349" spans="4:13" x14ac:dyDescent="0.25">
      <c r="D20349" s="27"/>
      <c r="M20349" s="17"/>
    </row>
    <row r="20350" spans="4:13" x14ac:dyDescent="0.25">
      <c r="D20350" s="27"/>
      <c r="M20350" s="17"/>
    </row>
    <row r="20351" spans="4:13" x14ac:dyDescent="0.25">
      <c r="D20351" s="27"/>
      <c r="M20351" s="17"/>
    </row>
    <row r="20352" spans="4:13" x14ac:dyDescent="0.25">
      <c r="D20352" s="27"/>
      <c r="M20352" s="17"/>
    </row>
    <row r="20353" spans="4:13" x14ac:dyDescent="0.25">
      <c r="D20353" s="27"/>
      <c r="M20353" s="17"/>
    </row>
    <row r="20354" spans="4:13" x14ac:dyDescent="0.25">
      <c r="D20354" s="27"/>
      <c r="M20354" s="17"/>
    </row>
    <row r="20355" spans="4:13" x14ac:dyDescent="0.25">
      <c r="D20355" s="27"/>
      <c r="M20355" s="17"/>
    </row>
    <row r="20356" spans="4:13" x14ac:dyDescent="0.25">
      <c r="D20356" s="27"/>
      <c r="M20356" s="17"/>
    </row>
    <row r="20357" spans="4:13" x14ac:dyDescent="0.25">
      <c r="D20357" s="27"/>
      <c r="M20357" s="17"/>
    </row>
    <row r="20358" spans="4:13" x14ac:dyDescent="0.25">
      <c r="D20358" s="27"/>
      <c r="M20358" s="17"/>
    </row>
    <row r="20359" spans="4:13" x14ac:dyDescent="0.25">
      <c r="D20359" s="27"/>
      <c r="M20359" s="17"/>
    </row>
    <row r="20360" spans="4:13" x14ac:dyDescent="0.25">
      <c r="D20360" s="27"/>
      <c r="M20360" s="17"/>
    </row>
    <row r="20361" spans="4:13" x14ac:dyDescent="0.25">
      <c r="D20361" s="27"/>
      <c r="M20361" s="17"/>
    </row>
    <row r="20362" spans="4:13" x14ac:dyDescent="0.25">
      <c r="D20362" s="27"/>
      <c r="M20362" s="17"/>
    </row>
    <row r="20363" spans="4:13" x14ac:dyDescent="0.25">
      <c r="D20363" s="27"/>
      <c r="M20363" s="17"/>
    </row>
    <row r="20364" spans="4:13" x14ac:dyDescent="0.25">
      <c r="D20364" s="27"/>
      <c r="M20364" s="17"/>
    </row>
    <row r="20365" spans="4:13" x14ac:dyDescent="0.25">
      <c r="D20365" s="27"/>
      <c r="M20365" s="17"/>
    </row>
    <row r="20366" spans="4:13" x14ac:dyDescent="0.25">
      <c r="D20366" s="27"/>
      <c r="M20366" s="17"/>
    </row>
    <row r="20367" spans="4:13" x14ac:dyDescent="0.25">
      <c r="D20367" s="27"/>
      <c r="M20367" s="17"/>
    </row>
    <row r="20368" spans="4:13" x14ac:dyDescent="0.25">
      <c r="D20368" s="27"/>
      <c r="M20368" s="17"/>
    </row>
    <row r="20369" spans="4:13" x14ac:dyDescent="0.25">
      <c r="D20369" s="27"/>
      <c r="M20369" s="17"/>
    </row>
    <row r="20370" spans="4:13" x14ac:dyDescent="0.25">
      <c r="D20370" s="27"/>
      <c r="M20370" s="17"/>
    </row>
    <row r="20371" spans="4:13" x14ac:dyDescent="0.25">
      <c r="D20371" s="27"/>
      <c r="M20371" s="17"/>
    </row>
    <row r="20372" spans="4:13" x14ac:dyDescent="0.25">
      <c r="D20372" s="27"/>
      <c r="M20372" s="17"/>
    </row>
    <row r="20373" spans="4:13" x14ac:dyDescent="0.25">
      <c r="D20373" s="27"/>
      <c r="M20373" s="17"/>
    </row>
    <row r="20374" spans="4:13" x14ac:dyDescent="0.25">
      <c r="D20374" s="27"/>
      <c r="M20374" s="17"/>
    </row>
    <row r="20375" spans="4:13" x14ac:dyDescent="0.25">
      <c r="D20375" s="27"/>
      <c r="M20375" s="17"/>
    </row>
    <row r="20376" spans="4:13" x14ac:dyDescent="0.25">
      <c r="D20376" s="27"/>
      <c r="M20376" s="17"/>
    </row>
    <row r="20377" spans="4:13" x14ac:dyDescent="0.25">
      <c r="D20377" s="27"/>
      <c r="M20377" s="17"/>
    </row>
    <row r="20378" spans="4:13" x14ac:dyDescent="0.25">
      <c r="D20378" s="27"/>
      <c r="M20378" s="17"/>
    </row>
    <row r="20379" spans="4:13" x14ac:dyDescent="0.25">
      <c r="D20379" s="27"/>
      <c r="M20379" s="17"/>
    </row>
    <row r="20380" spans="4:13" x14ac:dyDescent="0.25">
      <c r="D20380" s="27"/>
      <c r="M20380" s="17"/>
    </row>
    <row r="20381" spans="4:13" x14ac:dyDescent="0.25">
      <c r="D20381" s="27"/>
      <c r="M20381" s="17"/>
    </row>
    <row r="20382" spans="4:13" x14ac:dyDescent="0.25">
      <c r="D20382" s="27"/>
      <c r="M20382" s="17"/>
    </row>
    <row r="20383" spans="4:13" x14ac:dyDescent="0.25">
      <c r="D20383" s="27"/>
      <c r="M20383" s="17"/>
    </row>
    <row r="20384" spans="4:13" x14ac:dyDescent="0.25">
      <c r="D20384" s="27"/>
      <c r="M20384" s="17"/>
    </row>
    <row r="20385" spans="4:13" x14ac:dyDescent="0.25">
      <c r="D20385" s="27"/>
      <c r="M20385" s="17"/>
    </row>
    <row r="20386" spans="4:13" x14ac:dyDescent="0.25">
      <c r="D20386" s="27"/>
      <c r="M20386" s="17"/>
    </row>
    <row r="20387" spans="4:13" x14ac:dyDescent="0.25">
      <c r="D20387" s="27"/>
      <c r="M20387" s="17"/>
    </row>
    <row r="20388" spans="4:13" x14ac:dyDescent="0.25">
      <c r="D20388" s="27"/>
      <c r="M20388" s="17"/>
    </row>
    <row r="20389" spans="4:13" x14ac:dyDescent="0.25">
      <c r="D20389" s="27"/>
      <c r="M20389" s="17"/>
    </row>
    <row r="20390" spans="4:13" x14ac:dyDescent="0.25">
      <c r="D20390" s="27"/>
      <c r="M20390" s="17"/>
    </row>
    <row r="20391" spans="4:13" x14ac:dyDescent="0.25">
      <c r="D20391" s="27"/>
      <c r="M20391" s="17"/>
    </row>
    <row r="20392" spans="4:13" x14ac:dyDescent="0.25">
      <c r="D20392" s="27"/>
      <c r="M20392" s="17"/>
    </row>
    <row r="20393" spans="4:13" x14ac:dyDescent="0.25">
      <c r="D20393" s="27"/>
      <c r="M20393" s="17"/>
    </row>
    <row r="20394" spans="4:13" x14ac:dyDescent="0.25">
      <c r="D20394" s="27"/>
      <c r="M20394" s="17"/>
    </row>
    <row r="20395" spans="4:13" x14ac:dyDescent="0.25">
      <c r="D20395" s="27"/>
      <c r="M20395" s="17"/>
    </row>
    <row r="20396" spans="4:13" x14ac:dyDescent="0.25">
      <c r="D20396" s="27"/>
      <c r="M20396" s="17"/>
    </row>
    <row r="20397" spans="4:13" x14ac:dyDescent="0.25">
      <c r="D20397" s="27"/>
      <c r="M20397" s="17"/>
    </row>
    <row r="20398" spans="4:13" x14ac:dyDescent="0.25">
      <c r="D20398" s="27"/>
      <c r="M20398" s="17"/>
    </row>
    <row r="20399" spans="4:13" x14ac:dyDescent="0.25">
      <c r="D20399" s="27"/>
      <c r="M20399" s="17"/>
    </row>
    <row r="20400" spans="4:13" x14ac:dyDescent="0.25">
      <c r="D20400" s="27"/>
      <c r="M20400" s="17"/>
    </row>
    <row r="20401" spans="4:13" x14ac:dyDescent="0.25">
      <c r="D20401" s="27"/>
      <c r="M20401" s="17"/>
    </row>
    <row r="20402" spans="4:13" x14ac:dyDescent="0.25">
      <c r="D20402" s="27"/>
      <c r="M20402" s="17"/>
    </row>
    <row r="20403" spans="4:13" x14ac:dyDescent="0.25">
      <c r="D20403" s="27"/>
      <c r="M20403" s="17"/>
    </row>
    <row r="20404" spans="4:13" x14ac:dyDescent="0.25">
      <c r="D20404" s="27"/>
      <c r="M20404" s="17"/>
    </row>
    <row r="20405" spans="4:13" x14ac:dyDescent="0.25">
      <c r="D20405" s="27"/>
      <c r="M20405" s="17"/>
    </row>
    <row r="20406" spans="4:13" x14ac:dyDescent="0.25">
      <c r="D20406" s="27"/>
      <c r="M20406" s="17"/>
    </row>
    <row r="20407" spans="4:13" x14ac:dyDescent="0.25">
      <c r="D20407" s="27"/>
      <c r="M20407" s="17"/>
    </row>
    <row r="20408" spans="4:13" x14ac:dyDescent="0.25">
      <c r="D20408" s="27"/>
      <c r="M20408" s="17"/>
    </row>
    <row r="20409" spans="4:13" x14ac:dyDescent="0.25">
      <c r="D20409" s="27"/>
      <c r="M20409" s="17"/>
    </row>
    <row r="20410" spans="4:13" x14ac:dyDescent="0.25">
      <c r="D20410" s="27"/>
      <c r="M20410" s="17"/>
    </row>
    <row r="20411" spans="4:13" x14ac:dyDescent="0.25">
      <c r="D20411" s="27"/>
      <c r="M20411" s="17"/>
    </row>
    <row r="20412" spans="4:13" x14ac:dyDescent="0.25">
      <c r="D20412" s="27"/>
      <c r="M20412" s="17"/>
    </row>
    <row r="20413" spans="4:13" x14ac:dyDescent="0.25">
      <c r="D20413" s="27"/>
      <c r="M20413" s="17"/>
    </row>
    <row r="20414" spans="4:13" x14ac:dyDescent="0.25">
      <c r="D20414" s="27"/>
      <c r="M20414" s="17"/>
    </row>
    <row r="20415" spans="4:13" x14ac:dyDescent="0.25">
      <c r="D20415" s="27"/>
      <c r="M20415" s="17"/>
    </row>
    <row r="20416" spans="4:13" x14ac:dyDescent="0.25">
      <c r="D20416" s="27"/>
      <c r="M20416" s="17"/>
    </row>
    <row r="20417" spans="4:13" x14ac:dyDescent="0.25">
      <c r="D20417" s="27"/>
      <c r="M20417" s="17"/>
    </row>
    <row r="20418" spans="4:13" x14ac:dyDescent="0.25">
      <c r="D20418" s="27"/>
      <c r="M20418" s="17"/>
    </row>
    <row r="20419" spans="4:13" x14ac:dyDescent="0.25">
      <c r="D20419" s="27"/>
      <c r="M20419" s="17"/>
    </row>
    <row r="20420" spans="4:13" x14ac:dyDescent="0.25">
      <c r="D20420" s="27"/>
      <c r="M20420" s="17"/>
    </row>
    <row r="20421" spans="4:13" x14ac:dyDescent="0.25">
      <c r="D20421" s="27"/>
      <c r="M20421" s="17"/>
    </row>
    <row r="20422" spans="4:13" x14ac:dyDescent="0.25">
      <c r="D20422" s="27"/>
      <c r="M20422" s="17"/>
    </row>
    <row r="20423" spans="4:13" x14ac:dyDescent="0.25">
      <c r="D20423" s="27"/>
      <c r="M20423" s="17"/>
    </row>
    <row r="20424" spans="4:13" x14ac:dyDescent="0.25">
      <c r="D20424" s="27"/>
      <c r="M20424" s="17"/>
    </row>
    <row r="20425" spans="4:13" x14ac:dyDescent="0.25">
      <c r="D20425" s="27"/>
      <c r="M20425" s="17"/>
    </row>
    <row r="20426" spans="4:13" x14ac:dyDescent="0.25">
      <c r="D20426" s="27"/>
      <c r="M20426" s="17"/>
    </row>
    <row r="20427" spans="4:13" x14ac:dyDescent="0.25">
      <c r="D20427" s="27"/>
      <c r="M20427" s="17"/>
    </row>
    <row r="20428" spans="4:13" x14ac:dyDescent="0.25">
      <c r="D20428" s="27"/>
      <c r="M20428" s="17"/>
    </row>
    <row r="20429" spans="4:13" x14ac:dyDescent="0.25">
      <c r="D20429" s="27"/>
      <c r="M20429" s="17"/>
    </row>
    <row r="20430" spans="4:13" x14ac:dyDescent="0.25">
      <c r="D20430" s="27"/>
      <c r="M20430" s="17"/>
    </row>
    <row r="20431" spans="4:13" x14ac:dyDescent="0.25">
      <c r="D20431" s="27"/>
      <c r="M20431" s="17"/>
    </row>
    <row r="20432" spans="4:13" x14ac:dyDescent="0.25">
      <c r="D20432" s="27"/>
      <c r="M20432" s="17"/>
    </row>
    <row r="20433" spans="4:13" x14ac:dyDescent="0.25">
      <c r="D20433" s="27"/>
      <c r="M20433" s="17"/>
    </row>
    <row r="20434" spans="4:13" x14ac:dyDescent="0.25">
      <c r="D20434" s="27"/>
      <c r="M20434" s="17"/>
    </row>
    <row r="20435" spans="4:13" x14ac:dyDescent="0.25">
      <c r="D20435" s="27"/>
      <c r="M20435" s="17"/>
    </row>
    <row r="20436" spans="4:13" x14ac:dyDescent="0.25">
      <c r="D20436" s="27"/>
      <c r="M20436" s="17"/>
    </row>
    <row r="20437" spans="4:13" x14ac:dyDescent="0.25">
      <c r="D20437" s="27"/>
      <c r="M20437" s="17"/>
    </row>
    <row r="20438" spans="4:13" x14ac:dyDescent="0.25">
      <c r="D20438" s="27"/>
      <c r="M20438" s="17"/>
    </row>
    <row r="20439" spans="4:13" x14ac:dyDescent="0.25">
      <c r="D20439" s="27"/>
      <c r="M20439" s="17"/>
    </row>
    <row r="20440" spans="4:13" x14ac:dyDescent="0.25">
      <c r="D20440" s="27"/>
      <c r="M20440" s="17"/>
    </row>
    <row r="20441" spans="4:13" x14ac:dyDescent="0.25">
      <c r="D20441" s="27"/>
      <c r="M20441" s="17"/>
    </row>
    <row r="20442" spans="4:13" x14ac:dyDescent="0.25">
      <c r="D20442" s="27"/>
      <c r="M20442" s="17"/>
    </row>
    <row r="20443" spans="4:13" x14ac:dyDescent="0.25">
      <c r="D20443" s="27"/>
      <c r="M20443" s="17"/>
    </row>
    <row r="20444" spans="4:13" x14ac:dyDescent="0.25">
      <c r="D20444" s="27"/>
      <c r="M20444" s="17"/>
    </row>
    <row r="20445" spans="4:13" x14ac:dyDescent="0.25">
      <c r="D20445" s="27"/>
      <c r="M20445" s="17"/>
    </row>
    <row r="20446" spans="4:13" x14ac:dyDescent="0.25">
      <c r="D20446" s="27"/>
      <c r="M20446" s="17"/>
    </row>
    <row r="20447" spans="4:13" x14ac:dyDescent="0.25">
      <c r="D20447" s="27"/>
      <c r="M20447" s="17"/>
    </row>
    <row r="20448" spans="4:13" x14ac:dyDescent="0.25">
      <c r="D20448" s="27"/>
      <c r="M20448" s="17"/>
    </row>
    <row r="20449" spans="4:13" x14ac:dyDescent="0.25">
      <c r="D20449" s="27"/>
      <c r="M20449" s="17"/>
    </row>
    <row r="20450" spans="4:13" x14ac:dyDescent="0.25">
      <c r="D20450" s="27"/>
      <c r="M20450" s="17"/>
    </row>
    <row r="20451" spans="4:13" x14ac:dyDescent="0.25">
      <c r="D20451" s="27"/>
      <c r="M20451" s="17"/>
    </row>
    <row r="20452" spans="4:13" x14ac:dyDescent="0.25">
      <c r="D20452" s="27"/>
      <c r="M20452" s="17"/>
    </row>
    <row r="20453" spans="4:13" x14ac:dyDescent="0.25">
      <c r="D20453" s="27"/>
      <c r="M20453" s="17"/>
    </row>
    <row r="20454" spans="4:13" x14ac:dyDescent="0.25">
      <c r="D20454" s="27"/>
      <c r="M20454" s="17"/>
    </row>
    <row r="20455" spans="4:13" x14ac:dyDescent="0.25">
      <c r="D20455" s="27"/>
      <c r="M20455" s="17"/>
    </row>
    <row r="20456" spans="4:13" x14ac:dyDescent="0.25">
      <c r="D20456" s="27"/>
      <c r="M20456" s="17"/>
    </row>
    <row r="20457" spans="4:13" x14ac:dyDescent="0.25">
      <c r="D20457" s="27"/>
      <c r="M20457" s="17"/>
    </row>
    <row r="20458" spans="4:13" x14ac:dyDescent="0.25">
      <c r="D20458" s="27"/>
      <c r="M20458" s="17"/>
    </row>
    <row r="20459" spans="4:13" x14ac:dyDescent="0.25">
      <c r="D20459" s="27"/>
      <c r="M20459" s="17"/>
    </row>
    <row r="20460" spans="4:13" x14ac:dyDescent="0.25">
      <c r="D20460" s="27"/>
      <c r="M20460" s="17"/>
    </row>
    <row r="20461" spans="4:13" x14ac:dyDescent="0.25">
      <c r="D20461" s="27"/>
      <c r="M20461" s="17"/>
    </row>
    <row r="20462" spans="4:13" x14ac:dyDescent="0.25">
      <c r="D20462" s="27"/>
      <c r="M20462" s="17"/>
    </row>
    <row r="20463" spans="4:13" x14ac:dyDescent="0.25">
      <c r="D20463" s="27"/>
      <c r="M20463" s="17"/>
    </row>
    <row r="20464" spans="4:13" x14ac:dyDescent="0.25">
      <c r="D20464" s="27"/>
      <c r="M20464" s="17"/>
    </row>
    <row r="20465" spans="4:13" x14ac:dyDescent="0.25">
      <c r="D20465" s="27"/>
      <c r="M20465" s="17"/>
    </row>
    <row r="20466" spans="4:13" x14ac:dyDescent="0.25">
      <c r="D20466" s="27"/>
      <c r="M20466" s="17"/>
    </row>
    <row r="20467" spans="4:13" x14ac:dyDescent="0.25">
      <c r="D20467" s="27"/>
      <c r="M20467" s="17"/>
    </row>
    <row r="20468" spans="4:13" x14ac:dyDescent="0.25">
      <c r="D20468" s="27"/>
      <c r="M20468" s="17"/>
    </row>
    <row r="20469" spans="4:13" x14ac:dyDescent="0.25">
      <c r="D20469" s="27"/>
      <c r="M20469" s="17"/>
    </row>
    <row r="20470" spans="4:13" x14ac:dyDescent="0.25">
      <c r="D20470" s="27"/>
      <c r="M20470" s="17"/>
    </row>
    <row r="20471" spans="4:13" x14ac:dyDescent="0.25">
      <c r="D20471" s="27"/>
      <c r="M20471" s="17"/>
    </row>
    <row r="20472" spans="4:13" x14ac:dyDescent="0.25">
      <c r="D20472" s="27"/>
      <c r="M20472" s="17"/>
    </row>
    <row r="20473" spans="4:13" x14ac:dyDescent="0.25">
      <c r="D20473" s="27"/>
      <c r="M20473" s="17"/>
    </row>
    <row r="20474" spans="4:13" x14ac:dyDescent="0.25">
      <c r="D20474" s="27"/>
      <c r="M20474" s="17"/>
    </row>
    <row r="20475" spans="4:13" x14ac:dyDescent="0.25">
      <c r="D20475" s="27"/>
      <c r="M20475" s="17"/>
    </row>
    <row r="20476" spans="4:13" x14ac:dyDescent="0.25">
      <c r="D20476" s="27"/>
      <c r="M20476" s="17"/>
    </row>
    <row r="20477" spans="4:13" x14ac:dyDescent="0.25">
      <c r="D20477" s="27"/>
      <c r="M20477" s="17"/>
    </row>
    <row r="20478" spans="4:13" x14ac:dyDescent="0.25">
      <c r="D20478" s="27"/>
      <c r="M20478" s="17"/>
    </row>
    <row r="20479" spans="4:13" x14ac:dyDescent="0.25">
      <c r="D20479" s="27"/>
      <c r="M20479" s="17"/>
    </row>
    <row r="20480" spans="4:13" x14ac:dyDescent="0.25">
      <c r="D20480" s="27"/>
      <c r="M20480" s="17"/>
    </row>
    <row r="20481" spans="4:13" x14ac:dyDescent="0.25">
      <c r="D20481" s="27"/>
      <c r="M20481" s="17"/>
    </row>
    <row r="20482" spans="4:13" x14ac:dyDescent="0.25">
      <c r="D20482" s="27"/>
      <c r="M20482" s="17"/>
    </row>
    <row r="20483" spans="4:13" x14ac:dyDescent="0.25">
      <c r="D20483" s="27"/>
      <c r="M20483" s="17"/>
    </row>
    <row r="20484" spans="4:13" x14ac:dyDescent="0.25">
      <c r="D20484" s="27"/>
      <c r="M20484" s="17"/>
    </row>
    <row r="20485" spans="4:13" x14ac:dyDescent="0.25">
      <c r="D20485" s="27"/>
      <c r="M20485" s="17"/>
    </row>
    <row r="20486" spans="4:13" x14ac:dyDescent="0.25">
      <c r="D20486" s="27"/>
      <c r="M20486" s="17"/>
    </row>
    <row r="20487" spans="4:13" x14ac:dyDescent="0.25">
      <c r="D20487" s="27"/>
      <c r="M20487" s="17"/>
    </row>
    <row r="20488" spans="4:13" x14ac:dyDescent="0.25">
      <c r="D20488" s="27"/>
      <c r="M20488" s="17"/>
    </row>
    <row r="20489" spans="4:13" x14ac:dyDescent="0.25">
      <c r="D20489" s="27"/>
      <c r="M20489" s="17"/>
    </row>
    <row r="20490" spans="4:13" x14ac:dyDescent="0.25">
      <c r="D20490" s="27"/>
      <c r="M20490" s="17"/>
    </row>
    <row r="20491" spans="4:13" x14ac:dyDescent="0.25">
      <c r="D20491" s="27"/>
      <c r="M20491" s="17"/>
    </row>
    <row r="20492" spans="4:13" x14ac:dyDescent="0.25">
      <c r="D20492" s="27"/>
      <c r="M20492" s="17"/>
    </row>
    <row r="20493" spans="4:13" x14ac:dyDescent="0.25">
      <c r="D20493" s="27"/>
      <c r="M20493" s="17"/>
    </row>
    <row r="20494" spans="4:13" x14ac:dyDescent="0.25">
      <c r="D20494" s="27"/>
      <c r="M20494" s="17"/>
    </row>
    <row r="20495" spans="4:13" x14ac:dyDescent="0.25">
      <c r="D20495" s="27"/>
      <c r="M20495" s="17"/>
    </row>
    <row r="20496" spans="4:13" x14ac:dyDescent="0.25">
      <c r="D20496" s="27"/>
      <c r="M20496" s="17"/>
    </row>
    <row r="20497" spans="4:13" x14ac:dyDescent="0.25">
      <c r="D20497" s="27"/>
      <c r="M20497" s="17"/>
    </row>
    <row r="20498" spans="4:13" x14ac:dyDescent="0.25">
      <c r="D20498" s="27"/>
      <c r="M20498" s="17"/>
    </row>
    <row r="20499" spans="4:13" x14ac:dyDescent="0.25">
      <c r="D20499" s="27"/>
      <c r="M20499" s="17"/>
    </row>
    <row r="20500" spans="4:13" x14ac:dyDescent="0.25">
      <c r="D20500" s="27"/>
      <c r="M20500" s="17"/>
    </row>
    <row r="20501" spans="4:13" x14ac:dyDescent="0.25">
      <c r="D20501" s="27"/>
      <c r="M20501" s="17"/>
    </row>
    <row r="20502" spans="4:13" x14ac:dyDescent="0.25">
      <c r="D20502" s="27"/>
      <c r="M20502" s="17"/>
    </row>
    <row r="20503" spans="4:13" x14ac:dyDescent="0.25">
      <c r="D20503" s="27"/>
      <c r="M20503" s="17"/>
    </row>
    <row r="20504" spans="4:13" x14ac:dyDescent="0.25">
      <c r="D20504" s="27"/>
      <c r="M20504" s="17"/>
    </row>
    <row r="20505" spans="4:13" x14ac:dyDescent="0.25">
      <c r="D20505" s="27"/>
      <c r="M20505" s="17"/>
    </row>
    <row r="20506" spans="4:13" x14ac:dyDescent="0.25">
      <c r="D20506" s="27"/>
      <c r="M20506" s="17"/>
    </row>
    <row r="20507" spans="4:13" x14ac:dyDescent="0.25">
      <c r="D20507" s="27"/>
      <c r="M20507" s="17"/>
    </row>
    <row r="20508" spans="4:13" x14ac:dyDescent="0.25">
      <c r="D20508" s="27"/>
      <c r="M20508" s="17"/>
    </row>
    <row r="20509" spans="4:13" x14ac:dyDescent="0.25">
      <c r="D20509" s="27"/>
      <c r="M20509" s="17"/>
    </row>
    <row r="20510" spans="4:13" x14ac:dyDescent="0.25">
      <c r="D20510" s="27"/>
      <c r="M20510" s="17"/>
    </row>
    <row r="20511" spans="4:13" x14ac:dyDescent="0.25">
      <c r="D20511" s="27"/>
      <c r="M20511" s="17"/>
    </row>
    <row r="20512" spans="4:13" x14ac:dyDescent="0.25">
      <c r="D20512" s="27"/>
      <c r="M20512" s="17"/>
    </row>
    <row r="20513" spans="4:13" x14ac:dyDescent="0.25">
      <c r="D20513" s="27"/>
      <c r="M20513" s="17"/>
    </row>
    <row r="20514" spans="4:13" x14ac:dyDescent="0.25">
      <c r="D20514" s="27"/>
      <c r="M20514" s="17"/>
    </row>
    <row r="20515" spans="4:13" x14ac:dyDescent="0.25">
      <c r="D20515" s="27"/>
      <c r="M20515" s="17"/>
    </row>
    <row r="20516" spans="4:13" x14ac:dyDescent="0.25">
      <c r="D20516" s="27"/>
      <c r="M20516" s="17"/>
    </row>
    <row r="20517" spans="4:13" x14ac:dyDescent="0.25">
      <c r="D20517" s="27"/>
      <c r="M20517" s="17"/>
    </row>
    <row r="20518" spans="4:13" x14ac:dyDescent="0.25">
      <c r="D20518" s="27"/>
      <c r="M20518" s="17"/>
    </row>
    <row r="20519" spans="4:13" x14ac:dyDescent="0.25">
      <c r="D20519" s="27"/>
      <c r="M20519" s="17"/>
    </row>
    <row r="20520" spans="4:13" x14ac:dyDescent="0.25">
      <c r="D20520" s="27"/>
      <c r="M20520" s="17"/>
    </row>
    <row r="20521" spans="4:13" x14ac:dyDescent="0.25">
      <c r="D20521" s="27"/>
      <c r="M20521" s="17"/>
    </row>
    <row r="20522" spans="4:13" x14ac:dyDescent="0.25">
      <c r="D20522" s="27"/>
      <c r="M20522" s="17"/>
    </row>
    <row r="20523" spans="4:13" x14ac:dyDescent="0.25">
      <c r="D20523" s="27"/>
      <c r="M20523" s="17"/>
    </row>
    <row r="20524" spans="4:13" x14ac:dyDescent="0.25">
      <c r="D20524" s="27"/>
      <c r="M20524" s="17"/>
    </row>
    <row r="20525" spans="4:13" x14ac:dyDescent="0.25">
      <c r="D20525" s="27"/>
      <c r="M20525" s="17"/>
    </row>
    <row r="20526" spans="4:13" x14ac:dyDescent="0.25">
      <c r="D20526" s="27"/>
      <c r="M20526" s="17"/>
    </row>
    <row r="20527" spans="4:13" x14ac:dyDescent="0.25">
      <c r="D20527" s="27"/>
      <c r="M20527" s="17"/>
    </row>
    <row r="20528" spans="4:13" x14ac:dyDescent="0.25">
      <c r="D20528" s="27"/>
      <c r="M20528" s="17"/>
    </row>
    <row r="20529" spans="4:13" x14ac:dyDescent="0.25">
      <c r="D20529" s="27"/>
      <c r="M20529" s="17"/>
    </row>
    <row r="20530" spans="4:13" x14ac:dyDescent="0.25">
      <c r="D20530" s="27"/>
      <c r="M20530" s="17"/>
    </row>
    <row r="20531" spans="4:13" x14ac:dyDescent="0.25">
      <c r="D20531" s="27"/>
      <c r="M20531" s="17"/>
    </row>
    <row r="20532" spans="4:13" x14ac:dyDescent="0.25">
      <c r="D20532" s="27"/>
      <c r="M20532" s="17"/>
    </row>
    <row r="20533" spans="4:13" x14ac:dyDescent="0.25">
      <c r="D20533" s="27"/>
      <c r="M20533" s="17"/>
    </row>
    <row r="20534" spans="4:13" x14ac:dyDescent="0.25">
      <c r="D20534" s="27"/>
      <c r="M20534" s="17"/>
    </row>
    <row r="20535" spans="4:13" x14ac:dyDescent="0.25">
      <c r="D20535" s="27"/>
      <c r="M20535" s="17"/>
    </row>
    <row r="20536" spans="4:13" x14ac:dyDescent="0.25">
      <c r="D20536" s="27"/>
      <c r="M20536" s="17"/>
    </row>
    <row r="20537" spans="4:13" x14ac:dyDescent="0.25">
      <c r="D20537" s="27"/>
      <c r="M20537" s="17"/>
    </row>
    <row r="20538" spans="4:13" x14ac:dyDescent="0.25">
      <c r="D20538" s="27"/>
      <c r="M20538" s="17"/>
    </row>
    <row r="20539" spans="4:13" x14ac:dyDescent="0.25">
      <c r="D20539" s="27"/>
      <c r="M20539" s="17"/>
    </row>
    <row r="20540" spans="4:13" x14ac:dyDescent="0.25">
      <c r="D20540" s="27"/>
      <c r="M20540" s="17"/>
    </row>
    <row r="20541" spans="4:13" x14ac:dyDescent="0.25">
      <c r="D20541" s="27"/>
      <c r="M20541" s="17"/>
    </row>
    <row r="20542" spans="4:13" x14ac:dyDescent="0.25">
      <c r="D20542" s="27"/>
      <c r="M20542" s="17"/>
    </row>
    <row r="20543" spans="4:13" x14ac:dyDescent="0.25">
      <c r="D20543" s="27"/>
      <c r="M20543" s="17"/>
    </row>
    <row r="20544" spans="4:13" x14ac:dyDescent="0.25">
      <c r="D20544" s="27"/>
      <c r="M20544" s="17"/>
    </row>
    <row r="20545" spans="4:13" x14ac:dyDescent="0.25">
      <c r="D20545" s="27"/>
      <c r="M20545" s="17"/>
    </row>
    <row r="20546" spans="4:13" x14ac:dyDescent="0.25">
      <c r="D20546" s="27"/>
      <c r="M20546" s="17"/>
    </row>
    <row r="20547" spans="4:13" x14ac:dyDescent="0.25">
      <c r="D20547" s="27"/>
      <c r="M20547" s="17"/>
    </row>
    <row r="20548" spans="4:13" x14ac:dyDescent="0.25">
      <c r="D20548" s="27"/>
      <c r="M20548" s="17"/>
    </row>
    <row r="20549" spans="4:13" x14ac:dyDescent="0.25">
      <c r="D20549" s="27"/>
      <c r="M20549" s="17"/>
    </row>
    <row r="20550" spans="4:13" x14ac:dyDescent="0.25">
      <c r="D20550" s="27"/>
      <c r="M20550" s="17"/>
    </row>
    <row r="20551" spans="4:13" x14ac:dyDescent="0.25">
      <c r="D20551" s="27"/>
      <c r="M20551" s="17"/>
    </row>
    <row r="20552" spans="4:13" x14ac:dyDescent="0.25">
      <c r="D20552" s="27"/>
      <c r="M20552" s="17"/>
    </row>
    <row r="20553" spans="4:13" x14ac:dyDescent="0.25">
      <c r="D20553" s="27"/>
      <c r="M20553" s="17"/>
    </row>
    <row r="20554" spans="4:13" x14ac:dyDescent="0.25">
      <c r="D20554" s="27"/>
      <c r="M20554" s="17"/>
    </row>
    <row r="20555" spans="4:13" x14ac:dyDescent="0.25">
      <c r="D20555" s="27"/>
      <c r="M20555" s="17"/>
    </row>
    <row r="20556" spans="4:13" x14ac:dyDescent="0.25">
      <c r="D20556" s="27"/>
      <c r="M20556" s="17"/>
    </row>
    <row r="20557" spans="4:13" x14ac:dyDescent="0.25">
      <c r="D20557" s="27"/>
      <c r="M20557" s="17"/>
    </row>
    <row r="20558" spans="4:13" x14ac:dyDescent="0.25">
      <c r="D20558" s="27"/>
      <c r="M20558" s="17"/>
    </row>
    <row r="20559" spans="4:13" x14ac:dyDescent="0.25">
      <c r="D20559" s="27"/>
      <c r="M20559" s="17"/>
    </row>
    <row r="20560" spans="4:13" x14ac:dyDescent="0.25">
      <c r="D20560" s="27"/>
      <c r="M20560" s="17"/>
    </row>
    <row r="20561" spans="4:13" x14ac:dyDescent="0.25">
      <c r="D20561" s="27"/>
      <c r="M20561" s="17"/>
    </row>
    <row r="20562" spans="4:13" x14ac:dyDescent="0.25">
      <c r="D20562" s="27"/>
      <c r="M20562" s="17"/>
    </row>
    <row r="20563" spans="4:13" x14ac:dyDescent="0.25">
      <c r="D20563" s="27"/>
      <c r="M20563" s="17"/>
    </row>
    <row r="20564" spans="4:13" x14ac:dyDescent="0.25">
      <c r="D20564" s="27"/>
      <c r="M20564" s="17"/>
    </row>
    <row r="20565" spans="4:13" x14ac:dyDescent="0.25">
      <c r="D20565" s="27"/>
      <c r="M20565" s="17"/>
    </row>
    <row r="20566" spans="4:13" x14ac:dyDescent="0.25">
      <c r="D20566" s="27"/>
      <c r="M20566" s="17"/>
    </row>
    <row r="20567" spans="4:13" x14ac:dyDescent="0.25">
      <c r="D20567" s="27"/>
      <c r="M20567" s="17"/>
    </row>
    <row r="20568" spans="4:13" x14ac:dyDescent="0.25">
      <c r="D20568" s="27"/>
      <c r="M20568" s="17"/>
    </row>
    <row r="20569" spans="4:13" x14ac:dyDescent="0.25">
      <c r="D20569" s="27"/>
      <c r="M20569" s="17"/>
    </row>
    <row r="20570" spans="4:13" x14ac:dyDescent="0.25">
      <c r="D20570" s="27"/>
      <c r="M20570" s="17"/>
    </row>
    <row r="20571" spans="4:13" x14ac:dyDescent="0.25">
      <c r="D20571" s="27"/>
      <c r="M20571" s="17"/>
    </row>
    <row r="20572" spans="4:13" x14ac:dyDescent="0.25">
      <c r="D20572" s="27"/>
      <c r="M20572" s="17"/>
    </row>
    <row r="20573" spans="4:13" x14ac:dyDescent="0.25">
      <c r="D20573" s="27"/>
      <c r="M20573" s="17"/>
    </row>
    <row r="20574" spans="4:13" x14ac:dyDescent="0.25">
      <c r="D20574" s="27"/>
      <c r="M20574" s="17"/>
    </row>
    <row r="20575" spans="4:13" x14ac:dyDescent="0.25">
      <c r="D20575" s="27"/>
      <c r="M20575" s="17"/>
    </row>
    <row r="20576" spans="4:13" x14ac:dyDescent="0.25">
      <c r="D20576" s="27"/>
      <c r="M20576" s="17"/>
    </row>
    <row r="20577" spans="4:13" x14ac:dyDescent="0.25">
      <c r="D20577" s="27"/>
      <c r="M20577" s="17"/>
    </row>
    <row r="20578" spans="4:13" x14ac:dyDescent="0.25">
      <c r="D20578" s="27"/>
      <c r="M20578" s="17"/>
    </row>
    <row r="20579" spans="4:13" x14ac:dyDescent="0.25">
      <c r="D20579" s="27"/>
      <c r="M20579" s="17"/>
    </row>
    <row r="20580" spans="4:13" x14ac:dyDescent="0.25">
      <c r="D20580" s="27"/>
      <c r="M20580" s="17"/>
    </row>
    <row r="20581" spans="4:13" x14ac:dyDescent="0.25">
      <c r="D20581" s="27"/>
      <c r="M20581" s="17"/>
    </row>
    <row r="20582" spans="4:13" x14ac:dyDescent="0.25">
      <c r="D20582" s="27"/>
      <c r="M20582" s="17"/>
    </row>
    <row r="20583" spans="4:13" x14ac:dyDescent="0.25">
      <c r="D20583" s="27"/>
      <c r="M20583" s="17"/>
    </row>
    <row r="20584" spans="4:13" x14ac:dyDescent="0.25">
      <c r="D20584" s="27"/>
      <c r="M20584" s="17"/>
    </row>
    <row r="20585" spans="4:13" x14ac:dyDescent="0.25">
      <c r="D20585" s="27"/>
      <c r="M20585" s="17"/>
    </row>
    <row r="20586" spans="4:13" x14ac:dyDescent="0.25">
      <c r="D20586" s="27"/>
      <c r="M20586" s="17"/>
    </row>
    <row r="20587" spans="4:13" x14ac:dyDescent="0.25">
      <c r="D20587" s="27"/>
      <c r="M20587" s="17"/>
    </row>
    <row r="20588" spans="4:13" x14ac:dyDescent="0.25">
      <c r="D20588" s="27"/>
      <c r="M20588" s="17"/>
    </row>
    <row r="20589" spans="4:13" x14ac:dyDescent="0.25">
      <c r="D20589" s="27"/>
      <c r="M20589" s="17"/>
    </row>
    <row r="20590" spans="4:13" x14ac:dyDescent="0.25">
      <c r="D20590" s="27"/>
      <c r="M20590" s="17"/>
    </row>
    <row r="20591" spans="4:13" x14ac:dyDescent="0.25">
      <c r="D20591" s="27"/>
      <c r="M20591" s="17"/>
    </row>
    <row r="20592" spans="4:13" x14ac:dyDescent="0.25">
      <c r="D20592" s="27"/>
      <c r="M20592" s="17"/>
    </row>
    <row r="20593" spans="4:13" x14ac:dyDescent="0.25">
      <c r="D20593" s="27"/>
      <c r="M20593" s="17"/>
    </row>
    <row r="20594" spans="4:13" x14ac:dyDescent="0.25">
      <c r="D20594" s="27"/>
      <c r="M20594" s="17"/>
    </row>
    <row r="20595" spans="4:13" x14ac:dyDescent="0.25">
      <c r="D20595" s="27"/>
      <c r="M20595" s="17"/>
    </row>
    <row r="20596" spans="4:13" x14ac:dyDescent="0.25">
      <c r="D20596" s="27"/>
      <c r="M20596" s="17"/>
    </row>
    <row r="20597" spans="4:13" x14ac:dyDescent="0.25">
      <c r="D20597" s="27"/>
      <c r="M20597" s="17"/>
    </row>
    <row r="20598" spans="4:13" x14ac:dyDescent="0.25">
      <c r="D20598" s="27"/>
      <c r="M20598" s="17"/>
    </row>
    <row r="20599" spans="4:13" x14ac:dyDescent="0.25">
      <c r="D20599" s="27"/>
      <c r="M20599" s="17"/>
    </row>
    <row r="20600" spans="4:13" x14ac:dyDescent="0.25">
      <c r="D20600" s="27"/>
      <c r="M20600" s="17"/>
    </row>
    <row r="20601" spans="4:13" x14ac:dyDescent="0.25">
      <c r="D20601" s="27"/>
      <c r="M20601" s="17"/>
    </row>
    <row r="20602" spans="4:13" x14ac:dyDescent="0.25">
      <c r="D20602" s="27"/>
      <c r="M20602" s="17"/>
    </row>
    <row r="20603" spans="4:13" x14ac:dyDescent="0.25">
      <c r="D20603" s="27"/>
      <c r="M20603" s="17"/>
    </row>
    <row r="20604" spans="4:13" x14ac:dyDescent="0.25">
      <c r="D20604" s="27"/>
      <c r="M20604" s="17"/>
    </row>
    <row r="20605" spans="4:13" x14ac:dyDescent="0.25">
      <c r="D20605" s="27"/>
      <c r="M20605" s="17"/>
    </row>
    <row r="20606" spans="4:13" x14ac:dyDescent="0.25">
      <c r="D20606" s="27"/>
      <c r="M20606" s="17"/>
    </row>
    <row r="20607" spans="4:13" x14ac:dyDescent="0.25">
      <c r="D20607" s="27"/>
      <c r="M20607" s="17"/>
    </row>
    <row r="20608" spans="4:13" x14ac:dyDescent="0.25">
      <c r="D20608" s="27"/>
      <c r="M20608" s="17"/>
    </row>
    <row r="20609" spans="4:13" x14ac:dyDescent="0.25">
      <c r="D20609" s="27"/>
      <c r="M20609" s="17"/>
    </row>
    <row r="20610" spans="4:13" x14ac:dyDescent="0.25">
      <c r="D20610" s="27"/>
      <c r="M20610" s="17"/>
    </row>
    <row r="20611" spans="4:13" x14ac:dyDescent="0.25">
      <c r="D20611" s="27"/>
      <c r="M20611" s="17"/>
    </row>
    <row r="20612" spans="4:13" x14ac:dyDescent="0.25">
      <c r="D20612" s="27"/>
      <c r="M20612" s="17"/>
    </row>
    <row r="20613" spans="4:13" x14ac:dyDescent="0.25">
      <c r="D20613" s="27"/>
      <c r="M20613" s="17"/>
    </row>
    <row r="20614" spans="4:13" x14ac:dyDescent="0.25">
      <c r="D20614" s="27"/>
      <c r="M20614" s="17"/>
    </row>
    <row r="20615" spans="4:13" x14ac:dyDescent="0.25">
      <c r="D20615" s="27"/>
      <c r="M20615" s="17"/>
    </row>
    <row r="20616" spans="4:13" x14ac:dyDescent="0.25">
      <c r="D20616" s="27"/>
      <c r="M20616" s="17"/>
    </row>
    <row r="20617" spans="4:13" x14ac:dyDescent="0.25">
      <c r="D20617" s="27"/>
      <c r="M20617" s="17"/>
    </row>
    <row r="20618" spans="4:13" x14ac:dyDescent="0.25">
      <c r="D20618" s="27"/>
      <c r="M20618" s="17"/>
    </row>
    <row r="20619" spans="4:13" x14ac:dyDescent="0.25">
      <c r="D20619" s="27"/>
      <c r="M20619" s="17"/>
    </row>
    <row r="20620" spans="4:13" x14ac:dyDescent="0.25">
      <c r="D20620" s="27"/>
      <c r="M20620" s="17"/>
    </row>
    <row r="20621" spans="4:13" x14ac:dyDescent="0.25">
      <c r="D20621" s="27"/>
      <c r="M20621" s="17"/>
    </row>
    <row r="20622" spans="4:13" x14ac:dyDescent="0.25">
      <c r="D20622" s="27"/>
      <c r="M20622" s="17"/>
    </row>
    <row r="20623" spans="4:13" x14ac:dyDescent="0.25">
      <c r="D20623" s="27"/>
      <c r="M20623" s="17"/>
    </row>
    <row r="20624" spans="4:13" x14ac:dyDescent="0.25">
      <c r="D20624" s="27"/>
      <c r="M20624" s="17"/>
    </row>
    <row r="20625" spans="4:13" x14ac:dyDescent="0.25">
      <c r="D20625" s="27"/>
      <c r="M20625" s="17"/>
    </row>
    <row r="20626" spans="4:13" x14ac:dyDescent="0.25">
      <c r="D20626" s="27"/>
      <c r="M20626" s="17"/>
    </row>
    <row r="20627" spans="4:13" x14ac:dyDescent="0.25">
      <c r="D20627" s="27"/>
      <c r="M20627" s="17"/>
    </row>
    <row r="20628" spans="4:13" x14ac:dyDescent="0.25">
      <c r="D20628" s="27"/>
      <c r="M20628" s="17"/>
    </row>
    <row r="20629" spans="4:13" x14ac:dyDescent="0.25">
      <c r="D20629" s="27"/>
      <c r="M20629" s="17"/>
    </row>
    <row r="20630" spans="4:13" x14ac:dyDescent="0.25">
      <c r="D20630" s="27"/>
      <c r="M20630" s="17"/>
    </row>
    <row r="20631" spans="4:13" x14ac:dyDescent="0.25">
      <c r="D20631" s="27"/>
      <c r="M20631" s="17"/>
    </row>
    <row r="20632" spans="4:13" x14ac:dyDescent="0.25">
      <c r="D20632" s="27"/>
      <c r="M20632" s="17"/>
    </row>
    <row r="20633" spans="4:13" x14ac:dyDescent="0.25">
      <c r="D20633" s="27"/>
      <c r="M20633" s="17"/>
    </row>
    <row r="20634" spans="4:13" x14ac:dyDescent="0.25">
      <c r="D20634" s="27"/>
      <c r="M20634" s="17"/>
    </row>
    <row r="20635" spans="4:13" x14ac:dyDescent="0.25">
      <c r="D20635" s="27"/>
      <c r="M20635" s="17"/>
    </row>
    <row r="20636" spans="4:13" x14ac:dyDescent="0.25">
      <c r="D20636" s="27"/>
      <c r="M20636" s="17"/>
    </row>
    <row r="20637" spans="4:13" x14ac:dyDescent="0.25">
      <c r="D20637" s="27"/>
      <c r="M20637" s="17"/>
    </row>
    <row r="20638" spans="4:13" x14ac:dyDescent="0.25">
      <c r="D20638" s="27"/>
      <c r="M20638" s="17"/>
    </row>
    <row r="20639" spans="4:13" x14ac:dyDescent="0.25">
      <c r="D20639" s="27"/>
      <c r="M20639" s="17"/>
    </row>
    <row r="20640" spans="4:13" x14ac:dyDescent="0.25">
      <c r="D20640" s="27"/>
      <c r="M20640" s="17"/>
    </row>
    <row r="20641" spans="4:13" x14ac:dyDescent="0.25">
      <c r="D20641" s="27"/>
      <c r="M20641" s="17"/>
    </row>
    <row r="20642" spans="4:13" x14ac:dyDescent="0.25">
      <c r="D20642" s="27"/>
      <c r="M20642" s="17"/>
    </row>
    <row r="20643" spans="4:13" x14ac:dyDescent="0.25">
      <c r="D20643" s="27"/>
      <c r="M20643" s="17"/>
    </row>
    <row r="20644" spans="4:13" x14ac:dyDescent="0.25">
      <c r="D20644" s="27"/>
      <c r="M20644" s="17"/>
    </row>
    <row r="20645" spans="4:13" x14ac:dyDescent="0.25">
      <c r="D20645" s="27"/>
      <c r="M20645" s="17"/>
    </row>
    <row r="20646" spans="4:13" x14ac:dyDescent="0.25">
      <c r="D20646" s="27"/>
      <c r="M20646" s="17"/>
    </row>
    <row r="20647" spans="4:13" x14ac:dyDescent="0.25">
      <c r="D20647" s="27"/>
      <c r="M20647" s="17"/>
    </row>
    <row r="20648" spans="4:13" x14ac:dyDescent="0.25">
      <c r="D20648" s="27"/>
      <c r="M20648" s="17"/>
    </row>
    <row r="20649" spans="4:13" x14ac:dyDescent="0.25">
      <c r="D20649" s="27"/>
      <c r="M20649" s="17"/>
    </row>
    <row r="20650" spans="4:13" x14ac:dyDescent="0.25">
      <c r="D20650" s="27"/>
      <c r="M20650" s="17"/>
    </row>
    <row r="20651" spans="4:13" x14ac:dyDescent="0.25">
      <c r="D20651" s="27"/>
      <c r="M20651" s="17"/>
    </row>
    <row r="20652" spans="4:13" x14ac:dyDescent="0.25">
      <c r="D20652" s="27"/>
      <c r="M20652" s="17"/>
    </row>
    <row r="20653" spans="4:13" x14ac:dyDescent="0.25">
      <c r="D20653" s="27"/>
      <c r="M20653" s="17"/>
    </row>
    <row r="20654" spans="4:13" x14ac:dyDescent="0.25">
      <c r="D20654" s="27"/>
      <c r="M20654" s="17"/>
    </row>
    <row r="20655" spans="4:13" x14ac:dyDescent="0.25">
      <c r="D20655" s="27"/>
      <c r="M20655" s="17"/>
    </row>
    <row r="20656" spans="4:13" x14ac:dyDescent="0.25">
      <c r="D20656" s="27"/>
      <c r="M20656" s="17"/>
    </row>
    <row r="20657" spans="4:13" x14ac:dyDescent="0.25">
      <c r="D20657" s="27"/>
      <c r="M20657" s="17"/>
    </row>
    <row r="20658" spans="4:13" x14ac:dyDescent="0.25">
      <c r="D20658" s="27"/>
      <c r="M20658" s="17"/>
    </row>
    <row r="20659" spans="4:13" x14ac:dyDescent="0.25">
      <c r="D20659" s="27"/>
      <c r="M20659" s="17"/>
    </row>
    <row r="20660" spans="4:13" x14ac:dyDescent="0.25">
      <c r="D20660" s="27"/>
      <c r="M20660" s="17"/>
    </row>
    <row r="20661" spans="4:13" x14ac:dyDescent="0.25">
      <c r="D20661" s="27"/>
      <c r="M20661" s="17"/>
    </row>
    <row r="20662" spans="4:13" x14ac:dyDescent="0.25">
      <c r="D20662" s="27"/>
      <c r="M20662" s="17"/>
    </row>
    <row r="20663" spans="4:13" x14ac:dyDescent="0.25">
      <c r="D20663" s="27"/>
      <c r="M20663" s="17"/>
    </row>
    <row r="20664" spans="4:13" x14ac:dyDescent="0.25">
      <c r="D20664" s="27"/>
      <c r="M20664" s="17"/>
    </row>
    <row r="20665" spans="4:13" x14ac:dyDescent="0.25">
      <c r="D20665" s="27"/>
      <c r="M20665" s="17"/>
    </row>
    <row r="20666" spans="4:13" x14ac:dyDescent="0.25">
      <c r="D20666" s="27"/>
      <c r="M20666" s="17"/>
    </row>
    <row r="20667" spans="4:13" x14ac:dyDescent="0.25">
      <c r="D20667" s="27"/>
      <c r="M20667" s="17"/>
    </row>
    <row r="20668" spans="4:13" x14ac:dyDescent="0.25">
      <c r="D20668" s="27"/>
      <c r="M20668" s="17"/>
    </row>
    <row r="20669" spans="4:13" x14ac:dyDescent="0.25">
      <c r="D20669" s="27"/>
      <c r="M20669" s="17"/>
    </row>
    <row r="20670" spans="4:13" x14ac:dyDescent="0.25">
      <c r="D20670" s="27"/>
      <c r="M20670" s="17"/>
    </row>
    <row r="20671" spans="4:13" x14ac:dyDescent="0.25">
      <c r="D20671" s="27"/>
      <c r="M20671" s="17"/>
    </row>
    <row r="20672" spans="4:13" x14ac:dyDescent="0.25">
      <c r="D20672" s="27"/>
      <c r="M20672" s="17"/>
    </row>
    <row r="20673" spans="4:13" x14ac:dyDescent="0.25">
      <c r="D20673" s="27"/>
      <c r="M20673" s="17"/>
    </row>
    <row r="20674" spans="4:13" x14ac:dyDescent="0.25">
      <c r="D20674" s="27"/>
      <c r="M20674" s="17"/>
    </row>
    <row r="20675" spans="4:13" x14ac:dyDescent="0.25">
      <c r="D20675" s="27"/>
      <c r="M20675" s="17"/>
    </row>
    <row r="20676" spans="4:13" x14ac:dyDescent="0.25">
      <c r="D20676" s="27"/>
      <c r="M20676" s="17"/>
    </row>
    <row r="20677" spans="4:13" x14ac:dyDescent="0.25">
      <c r="D20677" s="27"/>
      <c r="M20677" s="17"/>
    </row>
    <row r="20678" spans="4:13" x14ac:dyDescent="0.25">
      <c r="D20678" s="27"/>
      <c r="M20678" s="17"/>
    </row>
    <row r="20679" spans="4:13" x14ac:dyDescent="0.25">
      <c r="D20679" s="27"/>
      <c r="M20679" s="17"/>
    </row>
    <row r="20680" spans="4:13" x14ac:dyDescent="0.25">
      <c r="D20680" s="27"/>
      <c r="M20680" s="17"/>
    </row>
    <row r="20681" spans="4:13" x14ac:dyDescent="0.25">
      <c r="D20681" s="27"/>
      <c r="M20681" s="17"/>
    </row>
    <row r="20682" spans="4:13" x14ac:dyDescent="0.25">
      <c r="D20682" s="27"/>
      <c r="M20682" s="17"/>
    </row>
    <row r="20683" spans="4:13" x14ac:dyDescent="0.25">
      <c r="D20683" s="27"/>
      <c r="M20683" s="17"/>
    </row>
    <row r="20684" spans="4:13" x14ac:dyDescent="0.25">
      <c r="D20684" s="27"/>
      <c r="M20684" s="17"/>
    </row>
    <row r="20685" spans="4:13" x14ac:dyDescent="0.25">
      <c r="D20685" s="27"/>
      <c r="M20685" s="17"/>
    </row>
    <row r="20686" spans="4:13" x14ac:dyDescent="0.25">
      <c r="D20686" s="27"/>
      <c r="M20686" s="17"/>
    </row>
    <row r="20687" spans="4:13" x14ac:dyDescent="0.25">
      <c r="D20687" s="27"/>
      <c r="M20687" s="17"/>
    </row>
    <row r="20688" spans="4:13" x14ac:dyDescent="0.25">
      <c r="D20688" s="27"/>
      <c r="M20688" s="17"/>
    </row>
    <row r="20689" spans="4:13" x14ac:dyDescent="0.25">
      <c r="D20689" s="27"/>
      <c r="M20689" s="17"/>
    </row>
    <row r="20690" spans="4:13" x14ac:dyDescent="0.25">
      <c r="D20690" s="27"/>
      <c r="M20690" s="17"/>
    </row>
    <row r="20691" spans="4:13" x14ac:dyDescent="0.25">
      <c r="D20691" s="27"/>
      <c r="M20691" s="17"/>
    </row>
    <row r="20692" spans="4:13" x14ac:dyDescent="0.25">
      <c r="D20692" s="27"/>
      <c r="M20692" s="17"/>
    </row>
    <row r="20693" spans="4:13" x14ac:dyDescent="0.25">
      <c r="D20693" s="27"/>
      <c r="M20693" s="17"/>
    </row>
    <row r="20694" spans="4:13" x14ac:dyDescent="0.25">
      <c r="D20694" s="27"/>
      <c r="M20694" s="17"/>
    </row>
    <row r="20695" spans="4:13" x14ac:dyDescent="0.25">
      <c r="D20695" s="27"/>
      <c r="M20695" s="17"/>
    </row>
    <row r="20696" spans="4:13" x14ac:dyDescent="0.25">
      <c r="D20696" s="27"/>
      <c r="M20696" s="17"/>
    </row>
    <row r="20697" spans="4:13" x14ac:dyDescent="0.25">
      <c r="D20697" s="27"/>
      <c r="M20697" s="17"/>
    </row>
    <row r="20698" spans="4:13" x14ac:dyDescent="0.25">
      <c r="D20698" s="27"/>
      <c r="M20698" s="17"/>
    </row>
    <row r="20699" spans="4:13" x14ac:dyDescent="0.25">
      <c r="D20699" s="27"/>
      <c r="M20699" s="17"/>
    </row>
    <row r="20700" spans="4:13" x14ac:dyDescent="0.25">
      <c r="D20700" s="27"/>
      <c r="M20700" s="17"/>
    </row>
    <row r="20701" spans="4:13" x14ac:dyDescent="0.25">
      <c r="D20701" s="27"/>
      <c r="M20701" s="17"/>
    </row>
    <row r="20702" spans="4:13" x14ac:dyDescent="0.25">
      <c r="D20702" s="27"/>
      <c r="M20702" s="17"/>
    </row>
    <row r="20703" spans="4:13" x14ac:dyDescent="0.25">
      <c r="D20703" s="27"/>
      <c r="M20703" s="17"/>
    </row>
    <row r="20704" spans="4:13" x14ac:dyDescent="0.25">
      <c r="D20704" s="27"/>
      <c r="M20704" s="17"/>
    </row>
    <row r="20705" spans="4:13" x14ac:dyDescent="0.25">
      <c r="D20705" s="27"/>
      <c r="M20705" s="17"/>
    </row>
    <row r="20706" spans="4:13" x14ac:dyDescent="0.25">
      <c r="D20706" s="27"/>
      <c r="M20706" s="17"/>
    </row>
    <row r="20707" spans="4:13" x14ac:dyDescent="0.25">
      <c r="D20707" s="27"/>
      <c r="M20707" s="17"/>
    </row>
    <row r="20708" spans="4:13" x14ac:dyDescent="0.25">
      <c r="D20708" s="27"/>
      <c r="M20708" s="17"/>
    </row>
    <row r="20709" spans="4:13" x14ac:dyDescent="0.25">
      <c r="D20709" s="27"/>
      <c r="M20709" s="17"/>
    </row>
    <row r="20710" spans="4:13" x14ac:dyDescent="0.25">
      <c r="D20710" s="27"/>
      <c r="M20710" s="17"/>
    </row>
    <row r="20711" spans="4:13" x14ac:dyDescent="0.25">
      <c r="D20711" s="27"/>
      <c r="M20711" s="17"/>
    </row>
    <row r="20712" spans="4:13" x14ac:dyDescent="0.25">
      <c r="D20712" s="27"/>
      <c r="M20712" s="17"/>
    </row>
    <row r="20713" spans="4:13" x14ac:dyDescent="0.25">
      <c r="D20713" s="27"/>
      <c r="M20713" s="17"/>
    </row>
    <row r="20714" spans="4:13" x14ac:dyDescent="0.25">
      <c r="D20714" s="27"/>
      <c r="M20714" s="17"/>
    </row>
    <row r="20715" spans="4:13" x14ac:dyDescent="0.25">
      <c r="D20715" s="27"/>
      <c r="M20715" s="17"/>
    </row>
    <row r="20716" spans="4:13" x14ac:dyDescent="0.25">
      <c r="D20716" s="27"/>
      <c r="M20716" s="17"/>
    </row>
    <row r="20717" spans="4:13" x14ac:dyDescent="0.25">
      <c r="D20717" s="27"/>
      <c r="M20717" s="17"/>
    </row>
    <row r="20718" spans="4:13" x14ac:dyDescent="0.25">
      <c r="D20718" s="27"/>
      <c r="M20718" s="17"/>
    </row>
    <row r="20719" spans="4:13" x14ac:dyDescent="0.25">
      <c r="D20719" s="27"/>
      <c r="M20719" s="17"/>
    </row>
    <row r="20720" spans="4:13" x14ac:dyDescent="0.25">
      <c r="D20720" s="27"/>
      <c r="M20720" s="17"/>
    </row>
    <row r="20721" spans="4:13" x14ac:dyDescent="0.25">
      <c r="D20721" s="27"/>
      <c r="M20721" s="17"/>
    </row>
    <row r="20722" spans="4:13" x14ac:dyDescent="0.25">
      <c r="D20722" s="27"/>
      <c r="M20722" s="17"/>
    </row>
    <row r="20723" spans="4:13" x14ac:dyDescent="0.25">
      <c r="D20723" s="27"/>
      <c r="M20723" s="17"/>
    </row>
    <row r="20724" spans="4:13" x14ac:dyDescent="0.25">
      <c r="D20724" s="27"/>
      <c r="M20724" s="17"/>
    </row>
    <row r="20725" spans="4:13" x14ac:dyDescent="0.25">
      <c r="D20725" s="27"/>
      <c r="M20725" s="17"/>
    </row>
    <row r="20726" spans="4:13" x14ac:dyDescent="0.25">
      <c r="D20726" s="27"/>
      <c r="M20726" s="17"/>
    </row>
    <row r="20727" spans="4:13" x14ac:dyDescent="0.25">
      <c r="D20727" s="27"/>
      <c r="M20727" s="17"/>
    </row>
    <row r="20728" spans="4:13" x14ac:dyDescent="0.25">
      <c r="D20728" s="27"/>
      <c r="M20728" s="17"/>
    </row>
    <row r="20729" spans="4:13" x14ac:dyDescent="0.25">
      <c r="D20729" s="27"/>
      <c r="M20729" s="17"/>
    </row>
    <row r="20730" spans="4:13" x14ac:dyDescent="0.25">
      <c r="D20730" s="27"/>
      <c r="M20730" s="17"/>
    </row>
    <row r="20731" spans="4:13" x14ac:dyDescent="0.25">
      <c r="D20731" s="27"/>
      <c r="M20731" s="17"/>
    </row>
    <row r="20732" spans="4:13" x14ac:dyDescent="0.25">
      <c r="D20732" s="27"/>
      <c r="M20732" s="17"/>
    </row>
    <row r="20733" spans="4:13" x14ac:dyDescent="0.25">
      <c r="D20733" s="27"/>
      <c r="M20733" s="17"/>
    </row>
    <row r="20734" spans="4:13" x14ac:dyDescent="0.25">
      <c r="D20734" s="27"/>
      <c r="M20734" s="17"/>
    </row>
    <row r="20735" spans="4:13" x14ac:dyDescent="0.25">
      <c r="D20735" s="27"/>
      <c r="M20735" s="17"/>
    </row>
    <row r="20736" spans="4:13" x14ac:dyDescent="0.25">
      <c r="D20736" s="27"/>
      <c r="M20736" s="17"/>
    </row>
    <row r="20737" spans="4:13" x14ac:dyDescent="0.25">
      <c r="D20737" s="27"/>
      <c r="M20737" s="17"/>
    </row>
    <row r="20738" spans="4:13" x14ac:dyDescent="0.25">
      <c r="D20738" s="27"/>
      <c r="M20738" s="17"/>
    </row>
    <row r="20739" spans="4:13" x14ac:dyDescent="0.25">
      <c r="D20739" s="27"/>
      <c r="M20739" s="17"/>
    </row>
    <row r="20740" spans="4:13" x14ac:dyDescent="0.25">
      <c r="D20740" s="27"/>
      <c r="M20740" s="17"/>
    </row>
    <row r="20741" spans="4:13" x14ac:dyDescent="0.25">
      <c r="D20741" s="27"/>
      <c r="M20741" s="17"/>
    </row>
    <row r="20742" spans="4:13" x14ac:dyDescent="0.25">
      <c r="D20742" s="27"/>
      <c r="M20742" s="17"/>
    </row>
    <row r="20743" spans="4:13" x14ac:dyDescent="0.25">
      <c r="D20743" s="27"/>
      <c r="M20743" s="17"/>
    </row>
    <row r="20744" spans="4:13" x14ac:dyDescent="0.25">
      <c r="D20744" s="27"/>
      <c r="M20744" s="17"/>
    </row>
    <row r="20745" spans="4:13" x14ac:dyDescent="0.25">
      <c r="D20745" s="27"/>
      <c r="M20745" s="17"/>
    </row>
    <row r="20746" spans="4:13" x14ac:dyDescent="0.25">
      <c r="D20746" s="27"/>
      <c r="M20746" s="17"/>
    </row>
    <row r="20747" spans="4:13" x14ac:dyDescent="0.25">
      <c r="D20747" s="27"/>
      <c r="M20747" s="17"/>
    </row>
    <row r="20748" spans="4:13" x14ac:dyDescent="0.25">
      <c r="D20748" s="27"/>
      <c r="M20748" s="17"/>
    </row>
    <row r="20749" spans="4:13" x14ac:dyDescent="0.25">
      <c r="D20749" s="27"/>
      <c r="M20749" s="17"/>
    </row>
    <row r="20750" spans="4:13" x14ac:dyDescent="0.25">
      <c r="D20750" s="27"/>
      <c r="M20750" s="17"/>
    </row>
    <row r="20751" spans="4:13" x14ac:dyDescent="0.25">
      <c r="D20751" s="27"/>
      <c r="M20751" s="17"/>
    </row>
    <row r="20752" spans="4:13" x14ac:dyDescent="0.25">
      <c r="D20752" s="27"/>
      <c r="M20752" s="17"/>
    </row>
    <row r="20753" spans="4:13" x14ac:dyDescent="0.25">
      <c r="D20753" s="27"/>
      <c r="M20753" s="17"/>
    </row>
    <row r="20754" spans="4:13" x14ac:dyDescent="0.25">
      <c r="D20754" s="27"/>
      <c r="M20754" s="17"/>
    </row>
    <row r="20755" spans="4:13" x14ac:dyDescent="0.25">
      <c r="D20755" s="27"/>
      <c r="M20755" s="17"/>
    </row>
    <row r="20756" spans="4:13" x14ac:dyDescent="0.25">
      <c r="D20756" s="27"/>
      <c r="M20756" s="17"/>
    </row>
    <row r="20757" spans="4:13" x14ac:dyDescent="0.25">
      <c r="D20757" s="27"/>
      <c r="M20757" s="17"/>
    </row>
    <row r="20758" spans="4:13" x14ac:dyDescent="0.25">
      <c r="D20758" s="27"/>
      <c r="M20758" s="17"/>
    </row>
    <row r="20759" spans="4:13" x14ac:dyDescent="0.25">
      <c r="D20759" s="27"/>
      <c r="M20759" s="17"/>
    </row>
    <row r="20760" spans="4:13" x14ac:dyDescent="0.25">
      <c r="D20760" s="27"/>
      <c r="M20760" s="17"/>
    </row>
    <row r="20761" spans="4:13" x14ac:dyDescent="0.25">
      <c r="D20761" s="27"/>
      <c r="M20761" s="17"/>
    </row>
    <row r="20762" spans="4:13" x14ac:dyDescent="0.25">
      <c r="D20762" s="27"/>
      <c r="M20762" s="17"/>
    </row>
    <row r="20763" spans="4:13" x14ac:dyDescent="0.25">
      <c r="D20763" s="27"/>
      <c r="M20763" s="17"/>
    </row>
    <row r="20764" spans="4:13" x14ac:dyDescent="0.25">
      <c r="D20764" s="27"/>
      <c r="M20764" s="17"/>
    </row>
    <row r="20765" spans="4:13" x14ac:dyDescent="0.25">
      <c r="D20765" s="27"/>
      <c r="M20765" s="17"/>
    </row>
    <row r="20766" spans="4:13" x14ac:dyDescent="0.25">
      <c r="D20766" s="27"/>
      <c r="M20766" s="17"/>
    </row>
    <row r="20767" spans="4:13" x14ac:dyDescent="0.25">
      <c r="D20767" s="27"/>
      <c r="M20767" s="17"/>
    </row>
    <row r="20768" spans="4:13" x14ac:dyDescent="0.25">
      <c r="D20768" s="27"/>
      <c r="M20768" s="17"/>
    </row>
    <row r="20769" spans="4:13" x14ac:dyDescent="0.25">
      <c r="D20769" s="27"/>
      <c r="M20769" s="17"/>
    </row>
    <row r="20770" spans="4:13" x14ac:dyDescent="0.25">
      <c r="D20770" s="27"/>
      <c r="M20770" s="17"/>
    </row>
    <row r="20771" spans="4:13" x14ac:dyDescent="0.25">
      <c r="D20771" s="27"/>
      <c r="M20771" s="17"/>
    </row>
    <row r="20772" spans="4:13" x14ac:dyDescent="0.25">
      <c r="D20772" s="27"/>
      <c r="M20772" s="17"/>
    </row>
    <row r="20773" spans="4:13" x14ac:dyDescent="0.25">
      <c r="D20773" s="27"/>
      <c r="M20773" s="17"/>
    </row>
    <row r="20774" spans="4:13" x14ac:dyDescent="0.25">
      <c r="D20774" s="27"/>
      <c r="M20774" s="17"/>
    </row>
    <row r="20775" spans="4:13" x14ac:dyDescent="0.25">
      <c r="D20775" s="27"/>
      <c r="M20775" s="17"/>
    </row>
    <row r="20776" spans="4:13" x14ac:dyDescent="0.25">
      <c r="D20776" s="27"/>
      <c r="M20776" s="17"/>
    </row>
    <row r="20777" spans="4:13" x14ac:dyDescent="0.25">
      <c r="D20777" s="27"/>
      <c r="M20777" s="17"/>
    </row>
    <row r="20778" spans="4:13" x14ac:dyDescent="0.25">
      <c r="D20778" s="27"/>
      <c r="M20778" s="17"/>
    </row>
    <row r="20779" spans="4:13" x14ac:dyDescent="0.25">
      <c r="D20779" s="27"/>
      <c r="M20779" s="17"/>
    </row>
    <row r="20780" spans="4:13" x14ac:dyDescent="0.25">
      <c r="D20780" s="27"/>
      <c r="M20780" s="17"/>
    </row>
    <row r="20781" spans="4:13" x14ac:dyDescent="0.25">
      <c r="D20781" s="27"/>
      <c r="M20781" s="17"/>
    </row>
    <row r="20782" spans="4:13" x14ac:dyDescent="0.25">
      <c r="D20782" s="27"/>
      <c r="M20782" s="17"/>
    </row>
    <row r="20783" spans="4:13" x14ac:dyDescent="0.25">
      <c r="D20783" s="27"/>
      <c r="M20783" s="17"/>
    </row>
    <row r="20784" spans="4:13" x14ac:dyDescent="0.25">
      <c r="D20784" s="27"/>
      <c r="M20784" s="17"/>
    </row>
    <row r="20785" spans="4:13" x14ac:dyDescent="0.25">
      <c r="D20785" s="27"/>
      <c r="M20785" s="17"/>
    </row>
    <row r="20786" spans="4:13" x14ac:dyDescent="0.25">
      <c r="D20786" s="27"/>
      <c r="M20786" s="17"/>
    </row>
    <row r="20787" spans="4:13" x14ac:dyDescent="0.25">
      <c r="D20787" s="27"/>
      <c r="M20787" s="17"/>
    </row>
    <row r="20788" spans="4:13" x14ac:dyDescent="0.25">
      <c r="D20788" s="27"/>
      <c r="M20788" s="17"/>
    </row>
    <row r="20789" spans="4:13" x14ac:dyDescent="0.25">
      <c r="D20789" s="27"/>
      <c r="M20789" s="17"/>
    </row>
    <row r="20790" spans="4:13" x14ac:dyDescent="0.25">
      <c r="D20790" s="27"/>
      <c r="M20790" s="17"/>
    </row>
    <row r="20791" spans="4:13" x14ac:dyDescent="0.25">
      <c r="D20791" s="27"/>
      <c r="M20791" s="17"/>
    </row>
    <row r="20792" spans="4:13" x14ac:dyDescent="0.25">
      <c r="D20792" s="27"/>
      <c r="M20792" s="17"/>
    </row>
    <row r="20793" spans="4:13" x14ac:dyDescent="0.25">
      <c r="D20793" s="27"/>
      <c r="M20793" s="17"/>
    </row>
    <row r="20794" spans="4:13" x14ac:dyDescent="0.25">
      <c r="D20794" s="27"/>
      <c r="M20794" s="17"/>
    </row>
    <row r="20795" spans="4:13" x14ac:dyDescent="0.25">
      <c r="D20795" s="27"/>
      <c r="M20795" s="17"/>
    </row>
    <row r="20796" spans="4:13" x14ac:dyDescent="0.25">
      <c r="D20796" s="27"/>
      <c r="M20796" s="17"/>
    </row>
    <row r="20797" spans="4:13" x14ac:dyDescent="0.25">
      <c r="D20797" s="27"/>
      <c r="M20797" s="17"/>
    </row>
    <row r="20798" spans="4:13" x14ac:dyDescent="0.25">
      <c r="D20798" s="27"/>
      <c r="M20798" s="17"/>
    </row>
    <row r="20799" spans="4:13" x14ac:dyDescent="0.25">
      <c r="D20799" s="27"/>
      <c r="M20799" s="17"/>
    </row>
    <row r="20800" spans="4:13" x14ac:dyDescent="0.25">
      <c r="D20800" s="27"/>
      <c r="M20800" s="17"/>
    </row>
    <row r="20801" spans="4:13" x14ac:dyDescent="0.25">
      <c r="D20801" s="27"/>
      <c r="M20801" s="17"/>
    </row>
    <row r="20802" spans="4:13" x14ac:dyDescent="0.25">
      <c r="D20802" s="27"/>
      <c r="M20802" s="17"/>
    </row>
    <row r="20803" spans="4:13" x14ac:dyDescent="0.25">
      <c r="D20803" s="27"/>
      <c r="M20803" s="17"/>
    </row>
    <row r="20804" spans="4:13" x14ac:dyDescent="0.25">
      <c r="D20804" s="27"/>
      <c r="M20804" s="17"/>
    </row>
    <row r="20805" spans="4:13" x14ac:dyDescent="0.25">
      <c r="D20805" s="27"/>
      <c r="M20805" s="17"/>
    </row>
    <row r="20806" spans="4:13" x14ac:dyDescent="0.25">
      <c r="D20806" s="27"/>
      <c r="M20806" s="17"/>
    </row>
    <row r="20807" spans="4:13" x14ac:dyDescent="0.25">
      <c r="D20807" s="27"/>
      <c r="M20807" s="17"/>
    </row>
    <row r="20808" spans="4:13" x14ac:dyDescent="0.25">
      <c r="D20808" s="27"/>
      <c r="M20808" s="17"/>
    </row>
    <row r="20809" spans="4:13" x14ac:dyDescent="0.25">
      <c r="D20809" s="27"/>
      <c r="M20809" s="17"/>
    </row>
    <row r="20810" spans="4:13" x14ac:dyDescent="0.25">
      <c r="D20810" s="27"/>
      <c r="M20810" s="17"/>
    </row>
    <row r="20811" spans="4:13" x14ac:dyDescent="0.25">
      <c r="D20811" s="27"/>
      <c r="M20811" s="17"/>
    </row>
    <row r="20812" spans="4:13" x14ac:dyDescent="0.25">
      <c r="D20812" s="27"/>
      <c r="M20812" s="17"/>
    </row>
    <row r="20813" spans="4:13" x14ac:dyDescent="0.25">
      <c r="D20813" s="27"/>
      <c r="M20813" s="17"/>
    </row>
    <row r="20814" spans="4:13" x14ac:dyDescent="0.25">
      <c r="D20814" s="27"/>
      <c r="M20814" s="17"/>
    </row>
    <row r="20815" spans="4:13" x14ac:dyDescent="0.25">
      <c r="D20815" s="27"/>
      <c r="M20815" s="17"/>
    </row>
    <row r="20816" spans="4:13" x14ac:dyDescent="0.25">
      <c r="D20816" s="27"/>
      <c r="M20816" s="17"/>
    </row>
    <row r="20817" spans="4:13" x14ac:dyDescent="0.25">
      <c r="D20817" s="27"/>
      <c r="M20817" s="17"/>
    </row>
    <row r="20818" spans="4:13" x14ac:dyDescent="0.25">
      <c r="D20818" s="27"/>
      <c r="M20818" s="17"/>
    </row>
    <row r="20819" spans="4:13" x14ac:dyDescent="0.25">
      <c r="D20819" s="27"/>
      <c r="M20819" s="17"/>
    </row>
    <row r="20820" spans="4:13" x14ac:dyDescent="0.25">
      <c r="D20820" s="27"/>
      <c r="M20820" s="17"/>
    </row>
    <row r="20821" spans="4:13" x14ac:dyDescent="0.25">
      <c r="D20821" s="27"/>
      <c r="M20821" s="17"/>
    </row>
    <row r="20822" spans="4:13" x14ac:dyDescent="0.25">
      <c r="D20822" s="27"/>
      <c r="M20822" s="17"/>
    </row>
    <row r="20823" spans="4:13" x14ac:dyDescent="0.25">
      <c r="D20823" s="27"/>
      <c r="M20823" s="17"/>
    </row>
    <row r="20824" spans="4:13" x14ac:dyDescent="0.25">
      <c r="D20824" s="27"/>
      <c r="M20824" s="17"/>
    </row>
    <row r="20825" spans="4:13" x14ac:dyDescent="0.25">
      <c r="D20825" s="27"/>
      <c r="M20825" s="17"/>
    </row>
    <row r="20826" spans="4:13" x14ac:dyDescent="0.25">
      <c r="D20826" s="27"/>
      <c r="M20826" s="17"/>
    </row>
    <row r="20827" spans="4:13" x14ac:dyDescent="0.25">
      <c r="D20827" s="27"/>
      <c r="M20827" s="17"/>
    </row>
    <row r="20828" spans="4:13" x14ac:dyDescent="0.25">
      <c r="D20828" s="27"/>
      <c r="M20828" s="17"/>
    </row>
    <row r="20829" spans="4:13" x14ac:dyDescent="0.25">
      <c r="D20829" s="27"/>
      <c r="M20829" s="17"/>
    </row>
    <row r="20830" spans="4:13" x14ac:dyDescent="0.25">
      <c r="D20830" s="27"/>
      <c r="M20830" s="17"/>
    </row>
    <row r="20831" spans="4:13" x14ac:dyDescent="0.25">
      <c r="D20831" s="27"/>
      <c r="M20831" s="17"/>
    </row>
    <row r="20832" spans="4:13" x14ac:dyDescent="0.25">
      <c r="D20832" s="27"/>
      <c r="M20832" s="17"/>
    </row>
    <row r="20833" spans="4:13" x14ac:dyDescent="0.25">
      <c r="D20833" s="27"/>
      <c r="M20833" s="17"/>
    </row>
    <row r="20834" spans="4:13" x14ac:dyDescent="0.25">
      <c r="D20834" s="27"/>
      <c r="M20834" s="17"/>
    </row>
    <row r="20835" spans="4:13" x14ac:dyDescent="0.25">
      <c r="D20835" s="27"/>
      <c r="M20835" s="17"/>
    </row>
    <row r="20836" spans="4:13" x14ac:dyDescent="0.25">
      <c r="D20836" s="27"/>
      <c r="M20836" s="17"/>
    </row>
    <row r="20837" spans="4:13" x14ac:dyDescent="0.25">
      <c r="D20837" s="27"/>
      <c r="M20837" s="17"/>
    </row>
    <row r="20838" spans="4:13" x14ac:dyDescent="0.25">
      <c r="D20838" s="27"/>
      <c r="M20838" s="17"/>
    </row>
    <row r="20839" spans="4:13" x14ac:dyDescent="0.25">
      <c r="D20839" s="27"/>
      <c r="M20839" s="17"/>
    </row>
    <row r="20840" spans="4:13" x14ac:dyDescent="0.25">
      <c r="D20840" s="27"/>
      <c r="M20840" s="17"/>
    </row>
    <row r="20841" spans="4:13" x14ac:dyDescent="0.25">
      <c r="D20841" s="27"/>
      <c r="M20841" s="17"/>
    </row>
    <row r="20842" spans="4:13" x14ac:dyDescent="0.25">
      <c r="D20842" s="27"/>
      <c r="M20842" s="17"/>
    </row>
    <row r="20843" spans="4:13" x14ac:dyDescent="0.25">
      <c r="D20843" s="27"/>
      <c r="M20843" s="17"/>
    </row>
    <row r="20844" spans="4:13" x14ac:dyDescent="0.25">
      <c r="D20844" s="27"/>
      <c r="M20844" s="17"/>
    </row>
    <row r="20845" spans="4:13" x14ac:dyDescent="0.25">
      <c r="D20845" s="27"/>
      <c r="M20845" s="17"/>
    </row>
    <row r="20846" spans="4:13" x14ac:dyDescent="0.25">
      <c r="D20846" s="27"/>
      <c r="M20846" s="17"/>
    </row>
    <row r="20847" spans="4:13" x14ac:dyDescent="0.25">
      <c r="D20847" s="27"/>
      <c r="M20847" s="17"/>
    </row>
    <row r="20848" spans="4:13" x14ac:dyDescent="0.25">
      <c r="D20848" s="27"/>
      <c r="M20848" s="17"/>
    </row>
    <row r="20849" spans="4:13" x14ac:dyDescent="0.25">
      <c r="D20849" s="27"/>
      <c r="M20849" s="17"/>
    </row>
    <row r="20850" spans="4:13" x14ac:dyDescent="0.25">
      <c r="D20850" s="27"/>
      <c r="M20850" s="17"/>
    </row>
    <row r="20851" spans="4:13" x14ac:dyDescent="0.25">
      <c r="D20851" s="27"/>
      <c r="M20851" s="17"/>
    </row>
    <row r="20852" spans="4:13" x14ac:dyDescent="0.25">
      <c r="D20852" s="27"/>
      <c r="M20852" s="17"/>
    </row>
    <row r="20853" spans="4:13" x14ac:dyDescent="0.25">
      <c r="D20853" s="27"/>
      <c r="M20853" s="17"/>
    </row>
    <row r="20854" spans="4:13" x14ac:dyDescent="0.25">
      <c r="D20854" s="27"/>
      <c r="M20854" s="17"/>
    </row>
    <row r="20855" spans="4:13" x14ac:dyDescent="0.25">
      <c r="D20855" s="27"/>
      <c r="M20855" s="17"/>
    </row>
    <row r="20856" spans="4:13" x14ac:dyDescent="0.25">
      <c r="D20856" s="27"/>
      <c r="M20856" s="17"/>
    </row>
    <row r="20857" spans="4:13" x14ac:dyDescent="0.25">
      <c r="D20857" s="27"/>
      <c r="M20857" s="17"/>
    </row>
    <row r="20858" spans="4:13" x14ac:dyDescent="0.25">
      <c r="D20858" s="27"/>
      <c r="M20858" s="17"/>
    </row>
    <row r="20859" spans="4:13" x14ac:dyDescent="0.25">
      <c r="D20859" s="27"/>
      <c r="M20859" s="17"/>
    </row>
    <row r="20860" spans="4:13" x14ac:dyDescent="0.25">
      <c r="D20860" s="27"/>
      <c r="M20860" s="17"/>
    </row>
    <row r="20861" spans="4:13" x14ac:dyDescent="0.25">
      <c r="D20861" s="27"/>
      <c r="M20861" s="17"/>
    </row>
    <row r="20862" spans="4:13" x14ac:dyDescent="0.25">
      <c r="D20862" s="27"/>
      <c r="M20862" s="17"/>
    </row>
    <row r="20863" spans="4:13" x14ac:dyDescent="0.25">
      <c r="D20863" s="27"/>
      <c r="M20863" s="17"/>
    </row>
    <row r="20864" spans="4:13" x14ac:dyDescent="0.25">
      <c r="D20864" s="27"/>
      <c r="M20864" s="17"/>
    </row>
    <row r="20865" spans="4:13" x14ac:dyDescent="0.25">
      <c r="D20865" s="27"/>
      <c r="M20865" s="17"/>
    </row>
    <row r="20866" spans="4:13" x14ac:dyDescent="0.25">
      <c r="D20866" s="27"/>
      <c r="M20866" s="17"/>
    </row>
    <row r="20867" spans="4:13" x14ac:dyDescent="0.25">
      <c r="D20867" s="27"/>
      <c r="M20867" s="17"/>
    </row>
    <row r="20868" spans="4:13" x14ac:dyDescent="0.25">
      <c r="D20868" s="27"/>
      <c r="M20868" s="17"/>
    </row>
    <row r="20869" spans="4:13" x14ac:dyDescent="0.25">
      <c r="D20869" s="27"/>
      <c r="M20869" s="17"/>
    </row>
    <row r="20870" spans="4:13" x14ac:dyDescent="0.25">
      <c r="D20870" s="27"/>
      <c r="M20870" s="17"/>
    </row>
    <row r="20871" spans="4:13" x14ac:dyDescent="0.25">
      <c r="D20871" s="27"/>
      <c r="M20871" s="17"/>
    </row>
    <row r="20872" spans="4:13" x14ac:dyDescent="0.25">
      <c r="D20872" s="27"/>
      <c r="M20872" s="17"/>
    </row>
    <row r="20873" spans="4:13" x14ac:dyDescent="0.25">
      <c r="D20873" s="27"/>
      <c r="M20873" s="17"/>
    </row>
    <row r="20874" spans="4:13" x14ac:dyDescent="0.25">
      <c r="D20874" s="27"/>
      <c r="M20874" s="17"/>
    </row>
    <row r="20875" spans="4:13" x14ac:dyDescent="0.25">
      <c r="D20875" s="27"/>
      <c r="M20875" s="17"/>
    </row>
    <row r="20876" spans="4:13" x14ac:dyDescent="0.25">
      <c r="D20876" s="27"/>
      <c r="M20876" s="17"/>
    </row>
    <row r="20877" spans="4:13" x14ac:dyDescent="0.25">
      <c r="D20877" s="27"/>
      <c r="M20877" s="17"/>
    </row>
    <row r="20878" spans="4:13" x14ac:dyDescent="0.25">
      <c r="D20878" s="27"/>
      <c r="M20878" s="17"/>
    </row>
    <row r="20879" spans="4:13" x14ac:dyDescent="0.25">
      <c r="D20879" s="27"/>
      <c r="M20879" s="17"/>
    </row>
    <row r="20880" spans="4:13" x14ac:dyDescent="0.25">
      <c r="D20880" s="27"/>
      <c r="M20880" s="17"/>
    </row>
    <row r="20881" spans="4:13" x14ac:dyDescent="0.25">
      <c r="D20881" s="27"/>
      <c r="M20881" s="17"/>
    </row>
    <row r="20882" spans="4:13" x14ac:dyDescent="0.25">
      <c r="D20882" s="27"/>
      <c r="M20882" s="17"/>
    </row>
    <row r="20883" spans="4:13" x14ac:dyDescent="0.25">
      <c r="D20883" s="27"/>
      <c r="M20883" s="17"/>
    </row>
    <row r="20884" spans="4:13" x14ac:dyDescent="0.25">
      <c r="D20884" s="27"/>
      <c r="M20884" s="17"/>
    </row>
    <row r="20885" spans="4:13" x14ac:dyDescent="0.25">
      <c r="D20885" s="27"/>
      <c r="M20885" s="17"/>
    </row>
    <row r="20886" spans="4:13" x14ac:dyDescent="0.25">
      <c r="D20886" s="27"/>
      <c r="M20886" s="17"/>
    </row>
    <row r="20887" spans="4:13" x14ac:dyDescent="0.25">
      <c r="D20887" s="27"/>
      <c r="M20887" s="17"/>
    </row>
    <row r="20888" spans="4:13" x14ac:dyDescent="0.25">
      <c r="D20888" s="27"/>
      <c r="M20888" s="17"/>
    </row>
    <row r="20889" spans="4:13" x14ac:dyDescent="0.25">
      <c r="D20889" s="27"/>
      <c r="M20889" s="17"/>
    </row>
    <row r="20890" spans="4:13" x14ac:dyDescent="0.25">
      <c r="D20890" s="27"/>
      <c r="M20890" s="17"/>
    </row>
    <row r="20891" spans="4:13" x14ac:dyDescent="0.25">
      <c r="D20891" s="27"/>
      <c r="M20891" s="17"/>
    </row>
    <row r="20892" spans="4:13" x14ac:dyDescent="0.25">
      <c r="D20892" s="27"/>
      <c r="M20892" s="17"/>
    </row>
    <row r="20893" spans="4:13" x14ac:dyDescent="0.25">
      <c r="D20893" s="27"/>
      <c r="M20893" s="17"/>
    </row>
    <row r="20894" spans="4:13" x14ac:dyDescent="0.25">
      <c r="D20894" s="27"/>
      <c r="M20894" s="17"/>
    </row>
    <row r="20895" spans="4:13" x14ac:dyDescent="0.25">
      <c r="D20895" s="27"/>
      <c r="M20895" s="17"/>
    </row>
    <row r="20896" spans="4:13" x14ac:dyDescent="0.25">
      <c r="D20896" s="27"/>
      <c r="M20896" s="17"/>
    </row>
    <row r="20897" spans="4:13" x14ac:dyDescent="0.25">
      <c r="D20897" s="27"/>
      <c r="M20897" s="17"/>
    </row>
    <row r="20898" spans="4:13" x14ac:dyDescent="0.25">
      <c r="D20898" s="27"/>
      <c r="M20898" s="17"/>
    </row>
    <row r="20899" spans="4:13" x14ac:dyDescent="0.25">
      <c r="D20899" s="27"/>
      <c r="M20899" s="17"/>
    </row>
    <row r="20900" spans="4:13" x14ac:dyDescent="0.25">
      <c r="D20900" s="27"/>
      <c r="M20900" s="17"/>
    </row>
    <row r="20901" spans="4:13" x14ac:dyDescent="0.25">
      <c r="D20901" s="27"/>
      <c r="M20901" s="17"/>
    </row>
    <row r="20902" spans="4:13" x14ac:dyDescent="0.25">
      <c r="D20902" s="27"/>
      <c r="M20902" s="17"/>
    </row>
    <row r="20903" spans="4:13" x14ac:dyDescent="0.25">
      <c r="D20903" s="27"/>
      <c r="M20903" s="17"/>
    </row>
    <row r="20904" spans="4:13" x14ac:dyDescent="0.25">
      <c r="D20904" s="27"/>
      <c r="M20904" s="17"/>
    </row>
    <row r="20905" spans="4:13" x14ac:dyDescent="0.25">
      <c r="D20905" s="27"/>
      <c r="M20905" s="17"/>
    </row>
    <row r="20906" spans="4:13" x14ac:dyDescent="0.25">
      <c r="D20906" s="27"/>
      <c r="M20906" s="17"/>
    </row>
    <row r="20907" spans="4:13" x14ac:dyDescent="0.25">
      <c r="D20907" s="27"/>
      <c r="M20907" s="17"/>
    </row>
    <row r="20908" spans="4:13" x14ac:dyDescent="0.25">
      <c r="D20908" s="27"/>
      <c r="M20908" s="17"/>
    </row>
    <row r="20909" spans="4:13" x14ac:dyDescent="0.25">
      <c r="D20909" s="27"/>
      <c r="M20909" s="17"/>
    </row>
    <row r="20910" spans="4:13" x14ac:dyDescent="0.25">
      <c r="D20910" s="27"/>
      <c r="M20910" s="17"/>
    </row>
    <row r="20911" spans="4:13" x14ac:dyDescent="0.25">
      <c r="D20911" s="27"/>
      <c r="M20911" s="17"/>
    </row>
    <row r="20912" spans="4:13" x14ac:dyDescent="0.25">
      <c r="D20912" s="27"/>
      <c r="M20912" s="17"/>
    </row>
    <row r="20913" spans="4:13" x14ac:dyDescent="0.25">
      <c r="D20913" s="27"/>
      <c r="M20913" s="17"/>
    </row>
    <row r="20914" spans="4:13" x14ac:dyDescent="0.25">
      <c r="D20914" s="27"/>
      <c r="M20914" s="17"/>
    </row>
    <row r="20915" spans="4:13" x14ac:dyDescent="0.25">
      <c r="D20915" s="27"/>
      <c r="M20915" s="17"/>
    </row>
    <row r="20916" spans="4:13" x14ac:dyDescent="0.25">
      <c r="D20916" s="27"/>
      <c r="M20916" s="17"/>
    </row>
    <row r="20917" spans="4:13" x14ac:dyDescent="0.25">
      <c r="D20917" s="27"/>
      <c r="M20917" s="17"/>
    </row>
    <row r="20918" spans="4:13" x14ac:dyDescent="0.25">
      <c r="D20918" s="27"/>
      <c r="M20918" s="17"/>
    </row>
    <row r="20919" spans="4:13" x14ac:dyDescent="0.25">
      <c r="D20919" s="27"/>
      <c r="M20919" s="17"/>
    </row>
    <row r="20920" spans="4:13" x14ac:dyDescent="0.25">
      <c r="D20920" s="27"/>
      <c r="M20920" s="17"/>
    </row>
    <row r="20921" spans="4:13" x14ac:dyDescent="0.25">
      <c r="D20921" s="27"/>
      <c r="M20921" s="17"/>
    </row>
    <row r="20922" spans="4:13" x14ac:dyDescent="0.25">
      <c r="D20922" s="27"/>
      <c r="M20922" s="17"/>
    </row>
    <row r="20923" spans="4:13" x14ac:dyDescent="0.25">
      <c r="D20923" s="27"/>
      <c r="M20923" s="17"/>
    </row>
    <row r="20924" spans="4:13" x14ac:dyDescent="0.25">
      <c r="D20924" s="27"/>
      <c r="M20924" s="17"/>
    </row>
    <row r="20925" spans="4:13" x14ac:dyDescent="0.25">
      <c r="D20925" s="27"/>
      <c r="M20925" s="17"/>
    </row>
    <row r="20926" spans="4:13" x14ac:dyDescent="0.25">
      <c r="D20926" s="27"/>
      <c r="M20926" s="17"/>
    </row>
    <row r="20927" spans="4:13" x14ac:dyDescent="0.25">
      <c r="D20927" s="27"/>
      <c r="M20927" s="17"/>
    </row>
    <row r="20928" spans="4:13" x14ac:dyDescent="0.25">
      <c r="D20928" s="27"/>
      <c r="M20928" s="17"/>
    </row>
    <row r="20929" spans="4:13" x14ac:dyDescent="0.25">
      <c r="D20929" s="27"/>
      <c r="M20929" s="17"/>
    </row>
    <row r="20930" spans="4:13" x14ac:dyDescent="0.25">
      <c r="D20930" s="27"/>
      <c r="M20930" s="17"/>
    </row>
    <row r="20931" spans="4:13" x14ac:dyDescent="0.25">
      <c r="D20931" s="27"/>
      <c r="M20931" s="17"/>
    </row>
    <row r="20932" spans="4:13" x14ac:dyDescent="0.25">
      <c r="D20932" s="27"/>
      <c r="M20932" s="17"/>
    </row>
    <row r="20933" spans="4:13" x14ac:dyDescent="0.25">
      <c r="D20933" s="27"/>
      <c r="M20933" s="17"/>
    </row>
    <row r="20934" spans="4:13" x14ac:dyDescent="0.25">
      <c r="D20934" s="27"/>
      <c r="M20934" s="17"/>
    </row>
    <row r="20935" spans="4:13" x14ac:dyDescent="0.25">
      <c r="D20935" s="27"/>
      <c r="M20935" s="17"/>
    </row>
    <row r="20936" spans="4:13" x14ac:dyDescent="0.25">
      <c r="D20936" s="27"/>
      <c r="M20936" s="17"/>
    </row>
    <row r="20937" spans="4:13" x14ac:dyDescent="0.25">
      <c r="D20937" s="27"/>
      <c r="M20937" s="17"/>
    </row>
    <row r="20938" spans="4:13" x14ac:dyDescent="0.25">
      <c r="D20938" s="27"/>
      <c r="M20938" s="17"/>
    </row>
    <row r="20939" spans="4:13" x14ac:dyDescent="0.25">
      <c r="D20939" s="27"/>
      <c r="M20939" s="17"/>
    </row>
    <row r="20940" spans="4:13" x14ac:dyDescent="0.25">
      <c r="D20940" s="27"/>
      <c r="M20940" s="17"/>
    </row>
    <row r="20941" spans="4:13" x14ac:dyDescent="0.25">
      <c r="D20941" s="27"/>
      <c r="M20941" s="17"/>
    </row>
    <row r="20942" spans="4:13" x14ac:dyDescent="0.25">
      <c r="D20942" s="27"/>
      <c r="M20942" s="17"/>
    </row>
    <row r="20943" spans="4:13" x14ac:dyDescent="0.25">
      <c r="D20943" s="27"/>
      <c r="M20943" s="17"/>
    </row>
    <row r="20944" spans="4:13" x14ac:dyDescent="0.25">
      <c r="D20944" s="27"/>
      <c r="M20944" s="17"/>
    </row>
    <row r="20945" spans="4:13" x14ac:dyDescent="0.25">
      <c r="D20945" s="27"/>
      <c r="M20945" s="17"/>
    </row>
    <row r="20946" spans="4:13" x14ac:dyDescent="0.25">
      <c r="D20946" s="27"/>
      <c r="M20946" s="17"/>
    </row>
    <row r="20947" spans="4:13" x14ac:dyDescent="0.25">
      <c r="D20947" s="27"/>
      <c r="M20947" s="17"/>
    </row>
    <row r="20948" spans="4:13" x14ac:dyDescent="0.25">
      <c r="D20948" s="27"/>
      <c r="M20948" s="17"/>
    </row>
    <row r="20949" spans="4:13" x14ac:dyDescent="0.25">
      <c r="D20949" s="27"/>
      <c r="M20949" s="17"/>
    </row>
    <row r="20950" spans="4:13" x14ac:dyDescent="0.25">
      <c r="D20950" s="27"/>
      <c r="M20950" s="17"/>
    </row>
    <row r="20951" spans="4:13" x14ac:dyDescent="0.25">
      <c r="D20951" s="27"/>
      <c r="M20951" s="17"/>
    </row>
    <row r="20952" spans="4:13" x14ac:dyDescent="0.25">
      <c r="D20952" s="27"/>
      <c r="M20952" s="17"/>
    </row>
    <row r="20953" spans="4:13" x14ac:dyDescent="0.25">
      <c r="D20953" s="27"/>
      <c r="M20953" s="17"/>
    </row>
    <row r="20954" spans="4:13" x14ac:dyDescent="0.25">
      <c r="D20954" s="27"/>
      <c r="M20954" s="17"/>
    </row>
    <row r="20955" spans="4:13" x14ac:dyDescent="0.25">
      <c r="D20955" s="27"/>
      <c r="M20955" s="17"/>
    </row>
    <row r="20956" spans="4:13" x14ac:dyDescent="0.25">
      <c r="D20956" s="27"/>
      <c r="M20956" s="17"/>
    </row>
    <row r="20957" spans="4:13" x14ac:dyDescent="0.25">
      <c r="D20957" s="27"/>
      <c r="M20957" s="17"/>
    </row>
    <row r="20958" spans="4:13" x14ac:dyDescent="0.25">
      <c r="D20958" s="27"/>
      <c r="M20958" s="17"/>
    </row>
    <row r="20959" spans="4:13" x14ac:dyDescent="0.25">
      <c r="D20959" s="27"/>
      <c r="M20959" s="17"/>
    </row>
    <row r="20960" spans="4:13" x14ac:dyDescent="0.25">
      <c r="D20960" s="27"/>
      <c r="M20960" s="17"/>
    </row>
    <row r="20961" spans="4:13" x14ac:dyDescent="0.25">
      <c r="D20961" s="27"/>
      <c r="M20961" s="17"/>
    </row>
    <row r="20962" spans="4:13" x14ac:dyDescent="0.25">
      <c r="D20962" s="27"/>
      <c r="M20962" s="17"/>
    </row>
    <row r="20963" spans="4:13" x14ac:dyDescent="0.25">
      <c r="D20963" s="27"/>
      <c r="M20963" s="17"/>
    </row>
    <row r="20964" spans="4:13" x14ac:dyDescent="0.25">
      <c r="D20964" s="27"/>
      <c r="M20964" s="17"/>
    </row>
    <row r="20965" spans="4:13" x14ac:dyDescent="0.25">
      <c r="D20965" s="27"/>
      <c r="M20965" s="17"/>
    </row>
    <row r="20966" spans="4:13" x14ac:dyDescent="0.25">
      <c r="D20966" s="27"/>
      <c r="M20966" s="17"/>
    </row>
    <row r="20967" spans="4:13" x14ac:dyDescent="0.25">
      <c r="D20967" s="27"/>
      <c r="M20967" s="17"/>
    </row>
    <row r="20968" spans="4:13" x14ac:dyDescent="0.25">
      <c r="D20968" s="27"/>
      <c r="M20968" s="17"/>
    </row>
    <row r="20969" spans="4:13" x14ac:dyDescent="0.25">
      <c r="D20969" s="27"/>
      <c r="M20969" s="17"/>
    </row>
    <row r="20970" spans="4:13" x14ac:dyDescent="0.25">
      <c r="D20970" s="27"/>
      <c r="M20970" s="17"/>
    </row>
    <row r="20971" spans="4:13" x14ac:dyDescent="0.25">
      <c r="D20971" s="27"/>
      <c r="M20971" s="17"/>
    </row>
    <row r="20972" spans="4:13" x14ac:dyDescent="0.25">
      <c r="D20972" s="27"/>
      <c r="M20972" s="17"/>
    </row>
    <row r="20973" spans="4:13" x14ac:dyDescent="0.25">
      <c r="D20973" s="27"/>
      <c r="M20973" s="17"/>
    </row>
    <row r="20974" spans="4:13" x14ac:dyDescent="0.25">
      <c r="D20974" s="27"/>
      <c r="M20974" s="17"/>
    </row>
    <row r="20975" spans="4:13" x14ac:dyDescent="0.25">
      <c r="D20975" s="27"/>
      <c r="M20975" s="17"/>
    </row>
    <row r="20976" spans="4:13" x14ac:dyDescent="0.25">
      <c r="D20976" s="27"/>
      <c r="M20976" s="17"/>
    </row>
    <row r="20977" spans="4:13" x14ac:dyDescent="0.25">
      <c r="D20977" s="27"/>
      <c r="M20977" s="17"/>
    </row>
    <row r="20978" spans="4:13" x14ac:dyDescent="0.25">
      <c r="D20978" s="27"/>
      <c r="M20978" s="17"/>
    </row>
    <row r="20979" spans="4:13" x14ac:dyDescent="0.25">
      <c r="D20979" s="27"/>
      <c r="M20979" s="17"/>
    </row>
    <row r="20980" spans="4:13" x14ac:dyDescent="0.25">
      <c r="D20980" s="27"/>
      <c r="M20980" s="17"/>
    </row>
    <row r="20981" spans="4:13" x14ac:dyDescent="0.25">
      <c r="D20981" s="27"/>
      <c r="M20981" s="17"/>
    </row>
    <row r="20982" spans="4:13" x14ac:dyDescent="0.25">
      <c r="D20982" s="27"/>
      <c r="M20982" s="17"/>
    </row>
    <row r="20983" spans="4:13" x14ac:dyDescent="0.25">
      <c r="D20983" s="27"/>
      <c r="M20983" s="17"/>
    </row>
    <row r="20984" spans="4:13" x14ac:dyDescent="0.25">
      <c r="D20984" s="27"/>
      <c r="M20984" s="17"/>
    </row>
    <row r="20985" spans="4:13" x14ac:dyDescent="0.25">
      <c r="D20985" s="27"/>
      <c r="M20985" s="17"/>
    </row>
    <row r="20986" spans="4:13" x14ac:dyDescent="0.25">
      <c r="D20986" s="27"/>
      <c r="M20986" s="17"/>
    </row>
    <row r="20987" spans="4:13" x14ac:dyDescent="0.25">
      <c r="D20987" s="27"/>
      <c r="M20987" s="17"/>
    </row>
    <row r="20988" spans="4:13" x14ac:dyDescent="0.25">
      <c r="D20988" s="27"/>
      <c r="M20988" s="17"/>
    </row>
    <row r="20989" spans="4:13" x14ac:dyDescent="0.25">
      <c r="D20989" s="27"/>
      <c r="M20989" s="17"/>
    </row>
    <row r="20990" spans="4:13" x14ac:dyDescent="0.25">
      <c r="D20990" s="27"/>
      <c r="M20990" s="17"/>
    </row>
    <row r="20991" spans="4:13" x14ac:dyDescent="0.25">
      <c r="D20991" s="27"/>
      <c r="M20991" s="17"/>
    </row>
    <row r="20992" spans="4:13" x14ac:dyDescent="0.25">
      <c r="D20992" s="27"/>
      <c r="M20992" s="17"/>
    </row>
    <row r="20993" spans="4:13" x14ac:dyDescent="0.25">
      <c r="D20993" s="27"/>
      <c r="M20993" s="17"/>
    </row>
    <row r="20994" spans="4:13" x14ac:dyDescent="0.25">
      <c r="D20994" s="27"/>
      <c r="M20994" s="17"/>
    </row>
    <row r="20995" spans="4:13" x14ac:dyDescent="0.25">
      <c r="D20995" s="27"/>
      <c r="M20995" s="17"/>
    </row>
    <row r="20996" spans="4:13" x14ac:dyDescent="0.25">
      <c r="D20996" s="27"/>
      <c r="M20996" s="17"/>
    </row>
    <row r="20997" spans="4:13" x14ac:dyDescent="0.25">
      <c r="D20997" s="27"/>
      <c r="M20997" s="17"/>
    </row>
    <row r="20998" spans="4:13" x14ac:dyDescent="0.25">
      <c r="D20998" s="27"/>
      <c r="M20998" s="17"/>
    </row>
    <row r="20999" spans="4:13" x14ac:dyDescent="0.25">
      <c r="D20999" s="27"/>
      <c r="M20999" s="17"/>
    </row>
    <row r="21000" spans="4:13" x14ac:dyDescent="0.25">
      <c r="D21000" s="27"/>
      <c r="M21000" s="17"/>
    </row>
    <row r="21001" spans="4:13" x14ac:dyDescent="0.25">
      <c r="D21001" s="27"/>
      <c r="M21001" s="17"/>
    </row>
    <row r="21002" spans="4:13" x14ac:dyDescent="0.25">
      <c r="D21002" s="27"/>
      <c r="M21002" s="17"/>
    </row>
    <row r="21003" spans="4:13" x14ac:dyDescent="0.25">
      <c r="D21003" s="27"/>
      <c r="M21003" s="17"/>
    </row>
    <row r="21004" spans="4:13" x14ac:dyDescent="0.25">
      <c r="D21004" s="27"/>
      <c r="M21004" s="17"/>
    </row>
    <row r="21005" spans="4:13" x14ac:dyDescent="0.25">
      <c r="D21005" s="27"/>
      <c r="M21005" s="17"/>
    </row>
    <row r="21006" spans="4:13" x14ac:dyDescent="0.25">
      <c r="D21006" s="27"/>
      <c r="M21006" s="17"/>
    </row>
    <row r="21007" spans="4:13" x14ac:dyDescent="0.25">
      <c r="D21007" s="27"/>
      <c r="M21007" s="17"/>
    </row>
    <row r="21008" spans="4:13" x14ac:dyDescent="0.25">
      <c r="D21008" s="27"/>
      <c r="M21008" s="17"/>
    </row>
    <row r="21009" spans="4:13" x14ac:dyDescent="0.25">
      <c r="D21009" s="27"/>
      <c r="M21009" s="17"/>
    </row>
    <row r="21010" spans="4:13" x14ac:dyDescent="0.25">
      <c r="D21010" s="27"/>
      <c r="M21010" s="17"/>
    </row>
    <row r="21011" spans="4:13" x14ac:dyDescent="0.25">
      <c r="D21011" s="27"/>
      <c r="M21011" s="17"/>
    </row>
    <row r="21012" spans="4:13" x14ac:dyDescent="0.25">
      <c r="D21012" s="27"/>
      <c r="M21012" s="17"/>
    </row>
    <row r="21013" spans="4:13" x14ac:dyDescent="0.25">
      <c r="D21013" s="27"/>
      <c r="M21013" s="17"/>
    </row>
    <row r="21014" spans="4:13" x14ac:dyDescent="0.25">
      <c r="D21014" s="27"/>
      <c r="M21014" s="17"/>
    </row>
    <row r="21015" spans="4:13" x14ac:dyDescent="0.25">
      <c r="D21015" s="27"/>
      <c r="M21015" s="17"/>
    </row>
    <row r="21016" spans="4:13" x14ac:dyDescent="0.25">
      <c r="D21016" s="27"/>
      <c r="M21016" s="17"/>
    </row>
    <row r="21017" spans="4:13" x14ac:dyDescent="0.25">
      <c r="D21017" s="27"/>
      <c r="M21017" s="17"/>
    </row>
    <row r="21018" spans="4:13" x14ac:dyDescent="0.25">
      <c r="D21018" s="27"/>
      <c r="M21018" s="17"/>
    </row>
    <row r="21019" spans="4:13" x14ac:dyDescent="0.25">
      <c r="D21019" s="27"/>
      <c r="M21019" s="17"/>
    </row>
    <row r="21020" spans="4:13" x14ac:dyDescent="0.25">
      <c r="D21020" s="27"/>
      <c r="M21020" s="17"/>
    </row>
    <row r="21021" spans="4:13" x14ac:dyDescent="0.25">
      <c r="D21021" s="27"/>
      <c r="M21021" s="17"/>
    </row>
    <row r="21022" spans="4:13" x14ac:dyDescent="0.25">
      <c r="D21022" s="27"/>
      <c r="M21022" s="17"/>
    </row>
    <row r="21023" spans="4:13" x14ac:dyDescent="0.25">
      <c r="D21023" s="27"/>
      <c r="M21023" s="17"/>
    </row>
    <row r="21024" spans="4:13" x14ac:dyDescent="0.25">
      <c r="D21024" s="27"/>
      <c r="M21024" s="17"/>
    </row>
    <row r="21025" spans="4:13" x14ac:dyDescent="0.25">
      <c r="D21025" s="27"/>
      <c r="M21025" s="17"/>
    </row>
    <row r="21026" spans="4:13" x14ac:dyDescent="0.25">
      <c r="D21026" s="27"/>
      <c r="M21026" s="17"/>
    </row>
    <row r="21027" spans="4:13" x14ac:dyDescent="0.25">
      <c r="D21027" s="27"/>
      <c r="M21027" s="17"/>
    </row>
    <row r="21028" spans="4:13" x14ac:dyDescent="0.25">
      <c r="D21028" s="27"/>
      <c r="M21028" s="17"/>
    </row>
    <row r="21029" spans="4:13" x14ac:dyDescent="0.25">
      <c r="D21029" s="27"/>
      <c r="M21029" s="17"/>
    </row>
    <row r="21030" spans="4:13" x14ac:dyDescent="0.25">
      <c r="D21030" s="27"/>
      <c r="M21030" s="17"/>
    </row>
    <row r="21031" spans="4:13" x14ac:dyDescent="0.25">
      <c r="D21031" s="27"/>
      <c r="M21031" s="17"/>
    </row>
    <row r="21032" spans="4:13" x14ac:dyDescent="0.25">
      <c r="D21032" s="27"/>
      <c r="M21032" s="17"/>
    </row>
    <row r="21033" spans="4:13" x14ac:dyDescent="0.25">
      <c r="D21033" s="27"/>
      <c r="M21033" s="17"/>
    </row>
    <row r="21034" spans="4:13" x14ac:dyDescent="0.25">
      <c r="D21034" s="27"/>
      <c r="M21034" s="17"/>
    </row>
    <row r="21035" spans="4:13" x14ac:dyDescent="0.25">
      <c r="D21035" s="27"/>
      <c r="M21035" s="17"/>
    </row>
    <row r="21036" spans="4:13" x14ac:dyDescent="0.25">
      <c r="D21036" s="27"/>
      <c r="M21036" s="17"/>
    </row>
    <row r="21037" spans="4:13" x14ac:dyDescent="0.25">
      <c r="D21037" s="27"/>
      <c r="M21037" s="17"/>
    </row>
    <row r="21038" spans="4:13" x14ac:dyDescent="0.25">
      <c r="D21038" s="27"/>
      <c r="M21038" s="17"/>
    </row>
    <row r="21039" spans="4:13" x14ac:dyDescent="0.25">
      <c r="D21039" s="27"/>
      <c r="M21039" s="17"/>
    </row>
    <row r="21040" spans="4:13" x14ac:dyDescent="0.25">
      <c r="D21040" s="27"/>
      <c r="M21040" s="17"/>
    </row>
    <row r="21041" spans="4:13" x14ac:dyDescent="0.25">
      <c r="D21041" s="27"/>
      <c r="M21041" s="17"/>
    </row>
    <row r="21042" spans="4:13" x14ac:dyDescent="0.25">
      <c r="D21042" s="27"/>
      <c r="M21042" s="17"/>
    </row>
    <row r="21043" spans="4:13" x14ac:dyDescent="0.25">
      <c r="D21043" s="27"/>
      <c r="M21043" s="17"/>
    </row>
    <row r="21044" spans="4:13" x14ac:dyDescent="0.25">
      <c r="D21044" s="27"/>
      <c r="M21044" s="17"/>
    </row>
    <row r="21045" spans="4:13" x14ac:dyDescent="0.25">
      <c r="D21045" s="27"/>
      <c r="M21045" s="17"/>
    </row>
    <row r="21046" spans="4:13" x14ac:dyDescent="0.25">
      <c r="D21046" s="27"/>
      <c r="M21046" s="17"/>
    </row>
    <row r="21047" spans="4:13" x14ac:dyDescent="0.25">
      <c r="D21047" s="27"/>
      <c r="M21047" s="17"/>
    </row>
    <row r="21048" spans="4:13" x14ac:dyDescent="0.25">
      <c r="D21048" s="27"/>
      <c r="M21048" s="17"/>
    </row>
    <row r="21049" spans="4:13" x14ac:dyDescent="0.25">
      <c r="D21049" s="27"/>
      <c r="M21049" s="17"/>
    </row>
    <row r="21050" spans="4:13" x14ac:dyDescent="0.25">
      <c r="D21050" s="27"/>
      <c r="M21050" s="17"/>
    </row>
    <row r="21051" spans="4:13" x14ac:dyDescent="0.25">
      <c r="D21051" s="27"/>
      <c r="M21051" s="17"/>
    </row>
    <row r="21052" spans="4:13" x14ac:dyDescent="0.25">
      <c r="D21052" s="27"/>
      <c r="M21052" s="17"/>
    </row>
    <row r="21053" spans="4:13" x14ac:dyDescent="0.25">
      <c r="D21053" s="27"/>
      <c r="M21053" s="17"/>
    </row>
    <row r="21054" spans="4:13" x14ac:dyDescent="0.25">
      <c r="D21054" s="27"/>
      <c r="M21054" s="17"/>
    </row>
    <row r="21055" spans="4:13" x14ac:dyDescent="0.25">
      <c r="D21055" s="27"/>
      <c r="M21055" s="17"/>
    </row>
    <row r="21056" spans="4:13" x14ac:dyDescent="0.25">
      <c r="D21056" s="27"/>
      <c r="M21056" s="17"/>
    </row>
    <row r="21057" spans="4:13" x14ac:dyDescent="0.25">
      <c r="D21057" s="27"/>
      <c r="M21057" s="17"/>
    </row>
    <row r="21058" spans="4:13" x14ac:dyDescent="0.25">
      <c r="D21058" s="27"/>
      <c r="M21058" s="17"/>
    </row>
    <row r="21059" spans="4:13" x14ac:dyDescent="0.25">
      <c r="D21059" s="27"/>
      <c r="M21059" s="17"/>
    </row>
    <row r="21060" spans="4:13" x14ac:dyDescent="0.25">
      <c r="D21060" s="27"/>
      <c r="M21060" s="17"/>
    </row>
    <row r="21061" spans="4:13" x14ac:dyDescent="0.25">
      <c r="D21061" s="27"/>
      <c r="M21061" s="17"/>
    </row>
    <row r="21062" spans="4:13" x14ac:dyDescent="0.25">
      <c r="D21062" s="27"/>
      <c r="M21062" s="17"/>
    </row>
    <row r="21063" spans="4:13" x14ac:dyDescent="0.25">
      <c r="D21063" s="27"/>
      <c r="M21063" s="17"/>
    </row>
    <row r="21064" spans="4:13" x14ac:dyDescent="0.25">
      <c r="D21064" s="27"/>
      <c r="M21064" s="17"/>
    </row>
    <row r="21065" spans="4:13" x14ac:dyDescent="0.25">
      <c r="D21065" s="27"/>
      <c r="M21065" s="17"/>
    </row>
    <row r="21066" spans="4:13" x14ac:dyDescent="0.25">
      <c r="D21066" s="27"/>
      <c r="M21066" s="17"/>
    </row>
    <row r="21067" spans="4:13" x14ac:dyDescent="0.25">
      <c r="D21067" s="27"/>
      <c r="M21067" s="17"/>
    </row>
    <row r="21068" spans="4:13" x14ac:dyDescent="0.25">
      <c r="D21068" s="27"/>
      <c r="M21068" s="17"/>
    </row>
    <row r="21069" spans="4:13" x14ac:dyDescent="0.25">
      <c r="D21069" s="27"/>
      <c r="M21069" s="17"/>
    </row>
    <row r="21070" spans="4:13" x14ac:dyDescent="0.25">
      <c r="D21070" s="27"/>
      <c r="M21070" s="17"/>
    </row>
    <row r="21071" spans="4:13" x14ac:dyDescent="0.25">
      <c r="D21071" s="27"/>
      <c r="M21071" s="17"/>
    </row>
    <row r="21072" spans="4:13" x14ac:dyDescent="0.25">
      <c r="D21072" s="27"/>
      <c r="M21072" s="17"/>
    </row>
    <row r="21073" spans="4:13" x14ac:dyDescent="0.25">
      <c r="D21073" s="27"/>
      <c r="M21073" s="17"/>
    </row>
    <row r="21074" spans="4:13" x14ac:dyDescent="0.25">
      <c r="D21074" s="27"/>
      <c r="M21074" s="17"/>
    </row>
    <row r="21075" spans="4:13" x14ac:dyDescent="0.25">
      <c r="D21075" s="27"/>
      <c r="M21075" s="17"/>
    </row>
    <row r="21076" spans="4:13" x14ac:dyDescent="0.25">
      <c r="D21076" s="27"/>
      <c r="M21076" s="17"/>
    </row>
    <row r="21077" spans="4:13" x14ac:dyDescent="0.25">
      <c r="D21077" s="27"/>
      <c r="M21077" s="17"/>
    </row>
    <row r="21078" spans="4:13" x14ac:dyDescent="0.25">
      <c r="D21078" s="27"/>
      <c r="M21078" s="17"/>
    </row>
    <row r="21079" spans="4:13" x14ac:dyDescent="0.25">
      <c r="D21079" s="27"/>
      <c r="M21079" s="17"/>
    </row>
    <row r="21080" spans="4:13" x14ac:dyDescent="0.25">
      <c r="D21080" s="27"/>
      <c r="M21080" s="17"/>
    </row>
    <row r="21081" spans="4:13" x14ac:dyDescent="0.25">
      <c r="D21081" s="27"/>
      <c r="M21081" s="17"/>
    </row>
    <row r="21082" spans="4:13" x14ac:dyDescent="0.25">
      <c r="D21082" s="27"/>
      <c r="M21082" s="17"/>
    </row>
    <row r="21083" spans="4:13" x14ac:dyDescent="0.25">
      <c r="D21083" s="27"/>
      <c r="M21083" s="17"/>
    </row>
    <row r="21084" spans="4:13" x14ac:dyDescent="0.25">
      <c r="D21084" s="27"/>
      <c r="M21084" s="17"/>
    </row>
    <row r="21085" spans="4:13" x14ac:dyDescent="0.25">
      <c r="D21085" s="27"/>
      <c r="M21085" s="17"/>
    </row>
    <row r="21086" spans="4:13" x14ac:dyDescent="0.25">
      <c r="D21086" s="27"/>
      <c r="M21086" s="17"/>
    </row>
    <row r="21087" spans="4:13" x14ac:dyDescent="0.25">
      <c r="D21087" s="27"/>
      <c r="M21087" s="17"/>
    </row>
    <row r="21088" spans="4:13" x14ac:dyDescent="0.25">
      <c r="D21088" s="27"/>
      <c r="M21088" s="17"/>
    </row>
    <row r="21089" spans="4:13" x14ac:dyDescent="0.25">
      <c r="D21089" s="27"/>
      <c r="M21089" s="17"/>
    </row>
    <row r="21090" spans="4:13" x14ac:dyDescent="0.25">
      <c r="D21090" s="27"/>
      <c r="M21090" s="17"/>
    </row>
    <row r="21091" spans="4:13" x14ac:dyDescent="0.25">
      <c r="D21091" s="27"/>
      <c r="M21091" s="17"/>
    </row>
    <row r="21092" spans="4:13" x14ac:dyDescent="0.25">
      <c r="D21092" s="27"/>
      <c r="M21092" s="17"/>
    </row>
    <row r="21093" spans="4:13" x14ac:dyDescent="0.25">
      <c r="D21093" s="27"/>
      <c r="M21093" s="17"/>
    </row>
    <row r="21094" spans="4:13" x14ac:dyDescent="0.25">
      <c r="D21094" s="27"/>
      <c r="M21094" s="17"/>
    </row>
    <row r="21095" spans="4:13" x14ac:dyDescent="0.25">
      <c r="D21095" s="27"/>
      <c r="M21095" s="17"/>
    </row>
    <row r="21096" spans="4:13" x14ac:dyDescent="0.25">
      <c r="D21096" s="27"/>
      <c r="M21096" s="17"/>
    </row>
    <row r="21097" spans="4:13" x14ac:dyDescent="0.25">
      <c r="D21097" s="27"/>
      <c r="M21097" s="17"/>
    </row>
    <row r="21098" spans="4:13" x14ac:dyDescent="0.25">
      <c r="D21098" s="27"/>
      <c r="M21098" s="17"/>
    </row>
    <row r="21099" spans="4:13" x14ac:dyDescent="0.25">
      <c r="D21099" s="27"/>
      <c r="M21099" s="17"/>
    </row>
    <row r="21100" spans="4:13" x14ac:dyDescent="0.25">
      <c r="D21100" s="27"/>
      <c r="M21100" s="17"/>
    </row>
    <row r="21101" spans="4:13" x14ac:dyDescent="0.25">
      <c r="D21101" s="27"/>
      <c r="M21101" s="17"/>
    </row>
    <row r="21102" spans="4:13" x14ac:dyDescent="0.25">
      <c r="D21102" s="27"/>
      <c r="M21102" s="17"/>
    </row>
    <row r="21103" spans="4:13" x14ac:dyDescent="0.25">
      <c r="D21103" s="27"/>
      <c r="M21103" s="17"/>
    </row>
    <row r="21104" spans="4:13" x14ac:dyDescent="0.25">
      <c r="D21104" s="27"/>
      <c r="M21104" s="17"/>
    </row>
    <row r="21105" spans="4:13" x14ac:dyDescent="0.25">
      <c r="D21105" s="27"/>
      <c r="M21105" s="17"/>
    </row>
    <row r="21106" spans="4:13" x14ac:dyDescent="0.25">
      <c r="D21106" s="27"/>
      <c r="M21106" s="17"/>
    </row>
    <row r="21107" spans="4:13" x14ac:dyDescent="0.25">
      <c r="D21107" s="27"/>
      <c r="M21107" s="17"/>
    </row>
    <row r="21108" spans="4:13" x14ac:dyDescent="0.25">
      <c r="D21108" s="27"/>
      <c r="M21108" s="17"/>
    </row>
    <row r="21109" spans="4:13" x14ac:dyDescent="0.25">
      <c r="D21109" s="27"/>
      <c r="M21109" s="17"/>
    </row>
    <row r="21110" spans="4:13" x14ac:dyDescent="0.25">
      <c r="D21110" s="27"/>
      <c r="M21110" s="17"/>
    </row>
    <row r="21111" spans="4:13" x14ac:dyDescent="0.25">
      <c r="D21111" s="27"/>
      <c r="M21111" s="17"/>
    </row>
    <row r="21112" spans="4:13" x14ac:dyDescent="0.25">
      <c r="D21112" s="27"/>
      <c r="M21112" s="17"/>
    </row>
    <row r="21113" spans="4:13" x14ac:dyDescent="0.25">
      <c r="D21113" s="27"/>
      <c r="M21113" s="17"/>
    </row>
    <row r="21114" spans="4:13" x14ac:dyDescent="0.25">
      <c r="D21114" s="27"/>
      <c r="M21114" s="17"/>
    </row>
    <row r="21115" spans="4:13" x14ac:dyDescent="0.25">
      <c r="D21115" s="27"/>
      <c r="M21115" s="17"/>
    </row>
    <row r="21116" spans="4:13" x14ac:dyDescent="0.25">
      <c r="D21116" s="27"/>
      <c r="M21116" s="17"/>
    </row>
    <row r="21117" spans="4:13" x14ac:dyDescent="0.25">
      <c r="D21117" s="27"/>
      <c r="M21117" s="17"/>
    </row>
    <row r="21118" spans="4:13" x14ac:dyDescent="0.25">
      <c r="D21118" s="27"/>
      <c r="M21118" s="17"/>
    </row>
    <row r="21119" spans="4:13" x14ac:dyDescent="0.25">
      <c r="D21119" s="27"/>
      <c r="M21119" s="17"/>
    </row>
    <row r="21120" spans="4:13" x14ac:dyDescent="0.25">
      <c r="D21120" s="27"/>
      <c r="M21120" s="17"/>
    </row>
    <row r="21121" spans="4:13" x14ac:dyDescent="0.25">
      <c r="D21121" s="27"/>
      <c r="M21121" s="17"/>
    </row>
    <row r="21122" spans="4:13" x14ac:dyDescent="0.25">
      <c r="D21122" s="27"/>
      <c r="M21122" s="17"/>
    </row>
    <row r="21123" spans="4:13" x14ac:dyDescent="0.25">
      <c r="D21123" s="27"/>
      <c r="M21123" s="17"/>
    </row>
    <row r="21124" spans="4:13" x14ac:dyDescent="0.25">
      <c r="D21124" s="27"/>
      <c r="M21124" s="17"/>
    </row>
    <row r="21125" spans="4:13" x14ac:dyDescent="0.25">
      <c r="D21125" s="27"/>
      <c r="M21125" s="17"/>
    </row>
    <row r="21126" spans="4:13" x14ac:dyDescent="0.25">
      <c r="D21126" s="27"/>
      <c r="M21126" s="17"/>
    </row>
    <row r="21127" spans="4:13" x14ac:dyDescent="0.25">
      <c r="D21127" s="27"/>
      <c r="M21127" s="17"/>
    </row>
    <row r="21128" spans="4:13" x14ac:dyDescent="0.25">
      <c r="D21128" s="27"/>
      <c r="M21128" s="17"/>
    </row>
    <row r="21129" spans="4:13" x14ac:dyDescent="0.25">
      <c r="D21129" s="27"/>
      <c r="M21129" s="17"/>
    </row>
    <row r="21130" spans="4:13" x14ac:dyDescent="0.25">
      <c r="D21130" s="27"/>
      <c r="M21130" s="17"/>
    </row>
    <row r="21131" spans="4:13" x14ac:dyDescent="0.25">
      <c r="D21131" s="27"/>
      <c r="M21131" s="17"/>
    </row>
    <row r="21132" spans="4:13" x14ac:dyDescent="0.25">
      <c r="D21132" s="27"/>
      <c r="M21132" s="17"/>
    </row>
    <row r="21133" spans="4:13" x14ac:dyDescent="0.25">
      <c r="D21133" s="27"/>
      <c r="M21133" s="17"/>
    </row>
    <row r="21134" spans="4:13" x14ac:dyDescent="0.25">
      <c r="D21134" s="27"/>
      <c r="M21134" s="17"/>
    </row>
    <row r="21135" spans="4:13" x14ac:dyDescent="0.25">
      <c r="D21135" s="27"/>
      <c r="M21135" s="17"/>
    </row>
    <row r="21136" spans="4:13" x14ac:dyDescent="0.25">
      <c r="D21136" s="27"/>
      <c r="M21136" s="17"/>
    </row>
    <row r="21137" spans="4:13" x14ac:dyDescent="0.25">
      <c r="D21137" s="27"/>
      <c r="M21137" s="17"/>
    </row>
    <row r="21138" spans="4:13" x14ac:dyDescent="0.25">
      <c r="D21138" s="27"/>
      <c r="M21138" s="17"/>
    </row>
    <row r="21139" spans="4:13" x14ac:dyDescent="0.25">
      <c r="D21139" s="27"/>
      <c r="M21139" s="17"/>
    </row>
    <row r="21140" spans="4:13" x14ac:dyDescent="0.25">
      <c r="D21140" s="27"/>
      <c r="M21140" s="17"/>
    </row>
    <row r="21141" spans="4:13" x14ac:dyDescent="0.25">
      <c r="D21141" s="27"/>
      <c r="M21141" s="17"/>
    </row>
    <row r="21142" spans="4:13" x14ac:dyDescent="0.25">
      <c r="D21142" s="27"/>
      <c r="M21142" s="17"/>
    </row>
    <row r="21143" spans="4:13" x14ac:dyDescent="0.25">
      <c r="D21143" s="27"/>
      <c r="M21143" s="17"/>
    </row>
    <row r="21144" spans="4:13" x14ac:dyDescent="0.25">
      <c r="D21144" s="27"/>
      <c r="M21144" s="17"/>
    </row>
    <row r="21145" spans="4:13" x14ac:dyDescent="0.25">
      <c r="D21145" s="27"/>
      <c r="M21145" s="17"/>
    </row>
    <row r="21146" spans="4:13" x14ac:dyDescent="0.25">
      <c r="D21146" s="27"/>
      <c r="M21146" s="17"/>
    </row>
    <row r="21147" spans="4:13" x14ac:dyDescent="0.25">
      <c r="D21147" s="27"/>
      <c r="M21147" s="17"/>
    </row>
    <row r="21148" spans="4:13" x14ac:dyDescent="0.25">
      <c r="D21148" s="27"/>
      <c r="M21148" s="17"/>
    </row>
    <row r="21149" spans="4:13" x14ac:dyDescent="0.25">
      <c r="D21149" s="27"/>
      <c r="M21149" s="17"/>
    </row>
    <row r="21150" spans="4:13" x14ac:dyDescent="0.25">
      <c r="D21150" s="27"/>
      <c r="M21150" s="17"/>
    </row>
    <row r="21151" spans="4:13" x14ac:dyDescent="0.25">
      <c r="D21151" s="27"/>
      <c r="M21151" s="17"/>
    </row>
    <row r="21152" spans="4:13" x14ac:dyDescent="0.25">
      <c r="D21152" s="27"/>
      <c r="M21152" s="17"/>
    </row>
    <row r="21153" spans="4:13" x14ac:dyDescent="0.25">
      <c r="D21153" s="27"/>
      <c r="M21153" s="17"/>
    </row>
    <row r="21154" spans="4:13" x14ac:dyDescent="0.25">
      <c r="D21154" s="27"/>
      <c r="M21154" s="17"/>
    </row>
    <row r="21155" spans="4:13" x14ac:dyDescent="0.25">
      <c r="D21155" s="27"/>
      <c r="M21155" s="17"/>
    </row>
    <row r="21156" spans="4:13" x14ac:dyDescent="0.25">
      <c r="D21156" s="27"/>
      <c r="M21156" s="17"/>
    </row>
    <row r="21157" spans="4:13" x14ac:dyDescent="0.25">
      <c r="D21157" s="27"/>
      <c r="M21157" s="17"/>
    </row>
    <row r="21158" spans="4:13" x14ac:dyDescent="0.25">
      <c r="D21158" s="27"/>
      <c r="M21158" s="17"/>
    </row>
    <row r="21159" spans="4:13" x14ac:dyDescent="0.25">
      <c r="D21159" s="27"/>
      <c r="M21159" s="17"/>
    </row>
    <row r="21160" spans="4:13" x14ac:dyDescent="0.25">
      <c r="D21160" s="27"/>
      <c r="M21160" s="17"/>
    </row>
    <row r="21161" spans="4:13" x14ac:dyDescent="0.25">
      <c r="D21161" s="27"/>
      <c r="M21161" s="17"/>
    </row>
    <row r="21162" spans="4:13" x14ac:dyDescent="0.25">
      <c r="D21162" s="27"/>
      <c r="M21162" s="17"/>
    </row>
    <row r="21163" spans="4:13" x14ac:dyDescent="0.25">
      <c r="D21163" s="27"/>
      <c r="M21163" s="17"/>
    </row>
    <row r="21164" spans="4:13" x14ac:dyDescent="0.25">
      <c r="D21164" s="27"/>
      <c r="M21164" s="17"/>
    </row>
    <row r="21165" spans="4:13" x14ac:dyDescent="0.25">
      <c r="D21165" s="27"/>
      <c r="M21165" s="17"/>
    </row>
    <row r="21166" spans="4:13" x14ac:dyDescent="0.25">
      <c r="D21166" s="27"/>
      <c r="M21166" s="17"/>
    </row>
    <row r="21167" spans="4:13" x14ac:dyDescent="0.25">
      <c r="D21167" s="27"/>
      <c r="M21167" s="17"/>
    </row>
    <row r="21168" spans="4:13" x14ac:dyDescent="0.25">
      <c r="D21168" s="27"/>
      <c r="M21168" s="17"/>
    </row>
    <row r="21169" spans="4:13" x14ac:dyDescent="0.25">
      <c r="D21169" s="27"/>
      <c r="M21169" s="17"/>
    </row>
    <row r="21170" spans="4:13" x14ac:dyDescent="0.25">
      <c r="D21170" s="27"/>
      <c r="M21170" s="17"/>
    </row>
    <row r="21171" spans="4:13" x14ac:dyDescent="0.25">
      <c r="D21171" s="27"/>
      <c r="M21171" s="17"/>
    </row>
    <row r="21172" spans="4:13" x14ac:dyDescent="0.25">
      <c r="D21172" s="27"/>
      <c r="M21172" s="17"/>
    </row>
    <row r="21173" spans="4:13" x14ac:dyDescent="0.25">
      <c r="D21173" s="27"/>
      <c r="M21173" s="17"/>
    </row>
    <row r="21174" spans="4:13" x14ac:dyDescent="0.25">
      <c r="D21174" s="27"/>
      <c r="M21174" s="17"/>
    </row>
    <row r="21175" spans="4:13" x14ac:dyDescent="0.25">
      <c r="D21175" s="27"/>
      <c r="M21175" s="17"/>
    </row>
    <row r="21176" spans="4:13" x14ac:dyDescent="0.25">
      <c r="D21176" s="27"/>
      <c r="M21176" s="17"/>
    </row>
    <row r="21177" spans="4:13" x14ac:dyDescent="0.25">
      <c r="D21177" s="27"/>
      <c r="M21177" s="17"/>
    </row>
    <row r="21178" spans="4:13" x14ac:dyDescent="0.25">
      <c r="D21178" s="27"/>
      <c r="M21178" s="17"/>
    </row>
    <row r="21179" spans="4:13" x14ac:dyDescent="0.25">
      <c r="D21179" s="27"/>
      <c r="M21179" s="17"/>
    </row>
    <row r="21180" spans="4:13" x14ac:dyDescent="0.25">
      <c r="D21180" s="27"/>
      <c r="M21180" s="17"/>
    </row>
    <row r="21181" spans="4:13" x14ac:dyDescent="0.25">
      <c r="D21181" s="27"/>
      <c r="M21181" s="17"/>
    </row>
    <row r="21182" spans="4:13" x14ac:dyDescent="0.25">
      <c r="D21182" s="27"/>
      <c r="M21182" s="17"/>
    </row>
    <row r="21183" spans="4:13" x14ac:dyDescent="0.25">
      <c r="D21183" s="27"/>
      <c r="M21183" s="17"/>
    </row>
    <row r="21184" spans="4:13" x14ac:dyDescent="0.25">
      <c r="D21184" s="27"/>
      <c r="M21184" s="17"/>
    </row>
    <row r="21185" spans="4:13" x14ac:dyDescent="0.25">
      <c r="D21185" s="27"/>
      <c r="M21185" s="17"/>
    </row>
    <row r="21186" spans="4:13" x14ac:dyDescent="0.25">
      <c r="D21186" s="27"/>
      <c r="M21186" s="17"/>
    </row>
    <row r="21187" spans="4:13" x14ac:dyDescent="0.25">
      <c r="D21187" s="27"/>
      <c r="M21187" s="17"/>
    </row>
    <row r="21188" spans="4:13" x14ac:dyDescent="0.25">
      <c r="D21188" s="27"/>
      <c r="M21188" s="17"/>
    </row>
    <row r="21189" spans="4:13" x14ac:dyDescent="0.25">
      <c r="D21189" s="27"/>
      <c r="M21189" s="17"/>
    </row>
    <row r="21190" spans="4:13" x14ac:dyDescent="0.25">
      <c r="D21190" s="27"/>
      <c r="M21190" s="17"/>
    </row>
    <row r="21191" spans="4:13" x14ac:dyDescent="0.25">
      <c r="D21191" s="27"/>
      <c r="M21191" s="17"/>
    </row>
    <row r="21192" spans="4:13" x14ac:dyDescent="0.25">
      <c r="D21192" s="27"/>
      <c r="M21192" s="17"/>
    </row>
    <row r="21193" spans="4:13" x14ac:dyDescent="0.25">
      <c r="D21193" s="27"/>
      <c r="M21193" s="17"/>
    </row>
    <row r="21194" spans="4:13" x14ac:dyDescent="0.25">
      <c r="D21194" s="27"/>
      <c r="M21194" s="17"/>
    </row>
    <row r="21195" spans="4:13" x14ac:dyDescent="0.25">
      <c r="D21195" s="27"/>
      <c r="M21195" s="17"/>
    </row>
    <row r="21196" spans="4:13" x14ac:dyDescent="0.25">
      <c r="D21196" s="27"/>
      <c r="M21196" s="17"/>
    </row>
    <row r="21197" spans="4:13" x14ac:dyDescent="0.25">
      <c r="D21197" s="27"/>
      <c r="M21197" s="17"/>
    </row>
    <row r="21198" spans="4:13" x14ac:dyDescent="0.25">
      <c r="D21198" s="27"/>
      <c r="M21198" s="17"/>
    </row>
    <row r="21199" spans="4:13" x14ac:dyDescent="0.25">
      <c r="D21199" s="27"/>
      <c r="M21199" s="17"/>
    </row>
    <row r="21200" spans="4:13" x14ac:dyDescent="0.25">
      <c r="D21200" s="27"/>
      <c r="M21200" s="17"/>
    </row>
    <row r="21201" spans="4:13" x14ac:dyDescent="0.25">
      <c r="D21201" s="27"/>
      <c r="M21201" s="17"/>
    </row>
    <row r="21202" spans="4:13" x14ac:dyDescent="0.25">
      <c r="D21202" s="27"/>
      <c r="M21202" s="17"/>
    </row>
    <row r="21203" spans="4:13" x14ac:dyDescent="0.25">
      <c r="D21203" s="27"/>
      <c r="M21203" s="17"/>
    </row>
    <row r="21204" spans="4:13" x14ac:dyDescent="0.25">
      <c r="D21204" s="27"/>
      <c r="M21204" s="17"/>
    </row>
    <row r="21205" spans="4:13" x14ac:dyDescent="0.25">
      <c r="D21205" s="27"/>
      <c r="M21205" s="17"/>
    </row>
    <row r="21206" spans="4:13" x14ac:dyDescent="0.25">
      <c r="D21206" s="27"/>
      <c r="M21206" s="17"/>
    </row>
    <row r="21207" spans="4:13" x14ac:dyDescent="0.25">
      <c r="D21207" s="27"/>
      <c r="M21207" s="17"/>
    </row>
    <row r="21208" spans="4:13" x14ac:dyDescent="0.25">
      <c r="D21208" s="27"/>
      <c r="M21208" s="17"/>
    </row>
    <row r="21209" spans="4:13" x14ac:dyDescent="0.25">
      <c r="D21209" s="27"/>
      <c r="M21209" s="17"/>
    </row>
    <row r="21210" spans="4:13" x14ac:dyDescent="0.25">
      <c r="D21210" s="27"/>
      <c r="M21210" s="17"/>
    </row>
    <row r="21211" spans="4:13" x14ac:dyDescent="0.25">
      <c r="D21211" s="27"/>
      <c r="M21211" s="17"/>
    </row>
    <row r="21212" spans="4:13" x14ac:dyDescent="0.25">
      <c r="D21212" s="27"/>
      <c r="M21212" s="17"/>
    </row>
    <row r="21213" spans="4:13" x14ac:dyDescent="0.25">
      <c r="D21213" s="27"/>
      <c r="M21213" s="17"/>
    </row>
    <row r="21214" spans="4:13" x14ac:dyDescent="0.25">
      <c r="D21214" s="27"/>
      <c r="M21214" s="17"/>
    </row>
    <row r="21215" spans="4:13" x14ac:dyDescent="0.25">
      <c r="D21215" s="27"/>
      <c r="M21215" s="17"/>
    </row>
    <row r="21216" spans="4:13" x14ac:dyDescent="0.25">
      <c r="D21216" s="27"/>
      <c r="M21216" s="17"/>
    </row>
    <row r="21217" spans="4:13" x14ac:dyDescent="0.25">
      <c r="D21217" s="27"/>
      <c r="M21217" s="17"/>
    </row>
    <row r="21218" spans="4:13" x14ac:dyDescent="0.25">
      <c r="D21218" s="27"/>
      <c r="M21218" s="17"/>
    </row>
    <row r="21219" spans="4:13" x14ac:dyDescent="0.25">
      <c r="D21219" s="27"/>
      <c r="M21219" s="17"/>
    </row>
    <row r="21220" spans="4:13" x14ac:dyDescent="0.25">
      <c r="D21220" s="27"/>
      <c r="M21220" s="17"/>
    </row>
    <row r="21221" spans="4:13" x14ac:dyDescent="0.25">
      <c r="D21221" s="27"/>
      <c r="M21221" s="17"/>
    </row>
    <row r="21222" spans="4:13" x14ac:dyDescent="0.25">
      <c r="D21222" s="27"/>
      <c r="M21222" s="17"/>
    </row>
    <row r="21223" spans="4:13" x14ac:dyDescent="0.25">
      <c r="D21223" s="27"/>
      <c r="M21223" s="17"/>
    </row>
    <row r="21224" spans="4:13" x14ac:dyDescent="0.25">
      <c r="D21224" s="27"/>
      <c r="M21224" s="17"/>
    </row>
    <row r="21225" spans="4:13" x14ac:dyDescent="0.25">
      <c r="D21225" s="27"/>
      <c r="M21225" s="17"/>
    </row>
    <row r="21226" spans="4:13" x14ac:dyDescent="0.25">
      <c r="D21226" s="27"/>
      <c r="M21226" s="17"/>
    </row>
    <row r="21227" spans="4:13" x14ac:dyDescent="0.25">
      <c r="D21227" s="27"/>
      <c r="M21227" s="17"/>
    </row>
    <row r="21228" spans="4:13" x14ac:dyDescent="0.25">
      <c r="D21228" s="27"/>
      <c r="M21228" s="17"/>
    </row>
    <row r="21229" spans="4:13" x14ac:dyDescent="0.25">
      <c r="D21229" s="27"/>
      <c r="M21229" s="17"/>
    </row>
    <row r="21230" spans="4:13" x14ac:dyDescent="0.25">
      <c r="D21230" s="27"/>
      <c r="M21230" s="17"/>
    </row>
    <row r="21231" spans="4:13" x14ac:dyDescent="0.25">
      <c r="D21231" s="27"/>
      <c r="M21231" s="17"/>
    </row>
    <row r="21232" spans="4:13" x14ac:dyDescent="0.25">
      <c r="D21232" s="27"/>
      <c r="M21232" s="17"/>
    </row>
    <row r="21233" spans="4:13" x14ac:dyDescent="0.25">
      <c r="D21233" s="27"/>
      <c r="M21233" s="17"/>
    </row>
    <row r="21234" spans="4:13" x14ac:dyDescent="0.25">
      <c r="D21234" s="27"/>
      <c r="M21234" s="17"/>
    </row>
    <row r="21235" spans="4:13" x14ac:dyDescent="0.25">
      <c r="D21235" s="27"/>
      <c r="M21235" s="17"/>
    </row>
    <row r="21236" spans="4:13" x14ac:dyDescent="0.25">
      <c r="D21236" s="27"/>
      <c r="M21236" s="17"/>
    </row>
    <row r="21237" spans="4:13" x14ac:dyDescent="0.25">
      <c r="D21237" s="27"/>
      <c r="M21237" s="17"/>
    </row>
    <row r="21238" spans="4:13" x14ac:dyDescent="0.25">
      <c r="D21238" s="27"/>
      <c r="M21238" s="17"/>
    </row>
    <row r="21239" spans="4:13" x14ac:dyDescent="0.25">
      <c r="D21239" s="27"/>
      <c r="M21239" s="17"/>
    </row>
    <row r="21240" spans="4:13" x14ac:dyDescent="0.25">
      <c r="D21240" s="27"/>
      <c r="M21240" s="17"/>
    </row>
    <row r="21241" spans="4:13" x14ac:dyDescent="0.25">
      <c r="D21241" s="27"/>
      <c r="M21241" s="17"/>
    </row>
    <row r="21242" spans="4:13" x14ac:dyDescent="0.25">
      <c r="D21242" s="27"/>
      <c r="M21242" s="17"/>
    </row>
    <row r="21243" spans="4:13" x14ac:dyDescent="0.25">
      <c r="D21243" s="27"/>
      <c r="M21243" s="17"/>
    </row>
    <row r="21244" spans="4:13" x14ac:dyDescent="0.25">
      <c r="D21244" s="27"/>
      <c r="M21244" s="17"/>
    </row>
    <row r="21245" spans="4:13" x14ac:dyDescent="0.25">
      <c r="D21245" s="27"/>
      <c r="M21245" s="17"/>
    </row>
    <row r="21246" spans="4:13" x14ac:dyDescent="0.25">
      <c r="D21246" s="27"/>
      <c r="M21246" s="17"/>
    </row>
    <row r="21247" spans="4:13" x14ac:dyDescent="0.25">
      <c r="D21247" s="27"/>
      <c r="M21247" s="17"/>
    </row>
    <row r="21248" spans="4:13" x14ac:dyDescent="0.25">
      <c r="D21248" s="27"/>
      <c r="M21248" s="17"/>
    </row>
    <row r="21249" spans="4:13" x14ac:dyDescent="0.25">
      <c r="D21249" s="27"/>
      <c r="M21249" s="17"/>
    </row>
    <row r="21250" spans="4:13" x14ac:dyDescent="0.25">
      <c r="D21250" s="27"/>
      <c r="M21250" s="17"/>
    </row>
    <row r="21251" spans="4:13" x14ac:dyDescent="0.25">
      <c r="D21251" s="27"/>
      <c r="M21251" s="17"/>
    </row>
    <row r="21252" spans="4:13" x14ac:dyDescent="0.25">
      <c r="D21252" s="27"/>
      <c r="M21252" s="17"/>
    </row>
    <row r="21253" spans="4:13" x14ac:dyDescent="0.25">
      <c r="D21253" s="27"/>
      <c r="M21253" s="17"/>
    </row>
    <row r="21254" spans="4:13" x14ac:dyDescent="0.25">
      <c r="D21254" s="27"/>
      <c r="M21254" s="17"/>
    </row>
    <row r="21255" spans="4:13" x14ac:dyDescent="0.25">
      <c r="D21255" s="27"/>
      <c r="M21255" s="17"/>
    </row>
    <row r="21256" spans="4:13" x14ac:dyDescent="0.25">
      <c r="D21256" s="27"/>
      <c r="M21256" s="17"/>
    </row>
    <row r="21257" spans="4:13" x14ac:dyDescent="0.25">
      <c r="D21257" s="27"/>
      <c r="M21257" s="17"/>
    </row>
    <row r="21258" spans="4:13" x14ac:dyDescent="0.25">
      <c r="D21258" s="27"/>
      <c r="M21258" s="17"/>
    </row>
    <row r="21259" spans="4:13" x14ac:dyDescent="0.25">
      <c r="D21259" s="27"/>
      <c r="M21259" s="17"/>
    </row>
    <row r="21260" spans="4:13" x14ac:dyDescent="0.25">
      <c r="D21260" s="27"/>
      <c r="M21260" s="17"/>
    </row>
    <row r="21261" spans="4:13" x14ac:dyDescent="0.25">
      <c r="D21261" s="27"/>
      <c r="M21261" s="17"/>
    </row>
    <row r="21262" spans="4:13" x14ac:dyDescent="0.25">
      <c r="D21262" s="27"/>
      <c r="M21262" s="17"/>
    </row>
    <row r="21263" spans="4:13" x14ac:dyDescent="0.25">
      <c r="D21263" s="27"/>
      <c r="M21263" s="17"/>
    </row>
    <row r="21264" spans="4:13" x14ac:dyDescent="0.25">
      <c r="D21264" s="27"/>
      <c r="M21264" s="17"/>
    </row>
    <row r="21265" spans="4:13" x14ac:dyDescent="0.25">
      <c r="D21265" s="27"/>
      <c r="M21265" s="17"/>
    </row>
    <row r="21266" spans="4:13" x14ac:dyDescent="0.25">
      <c r="D21266" s="27"/>
      <c r="M21266" s="17"/>
    </row>
    <row r="21267" spans="4:13" x14ac:dyDescent="0.25">
      <c r="D21267" s="27"/>
      <c r="M21267" s="17"/>
    </row>
    <row r="21268" spans="4:13" x14ac:dyDescent="0.25">
      <c r="D21268" s="27"/>
      <c r="M21268" s="17"/>
    </row>
    <row r="21269" spans="4:13" x14ac:dyDescent="0.25">
      <c r="D21269" s="27"/>
      <c r="M21269" s="17"/>
    </row>
    <row r="21270" spans="4:13" x14ac:dyDescent="0.25">
      <c r="D21270" s="27"/>
      <c r="M21270" s="17"/>
    </row>
    <row r="21271" spans="4:13" x14ac:dyDescent="0.25">
      <c r="D21271" s="27"/>
      <c r="M21271" s="17"/>
    </row>
    <row r="21272" spans="4:13" x14ac:dyDescent="0.25">
      <c r="D21272" s="27"/>
      <c r="M21272" s="17"/>
    </row>
    <row r="21273" spans="4:13" x14ac:dyDescent="0.25">
      <c r="D21273" s="27"/>
      <c r="M21273" s="17"/>
    </row>
    <row r="21274" spans="4:13" x14ac:dyDescent="0.25">
      <c r="D21274" s="27"/>
      <c r="M21274" s="17"/>
    </row>
    <row r="21275" spans="4:13" x14ac:dyDescent="0.25">
      <c r="D21275" s="27"/>
      <c r="M21275" s="17"/>
    </row>
    <row r="21276" spans="4:13" x14ac:dyDescent="0.25">
      <c r="D21276" s="27"/>
      <c r="M21276" s="17"/>
    </row>
    <row r="21277" spans="4:13" x14ac:dyDescent="0.25">
      <c r="D21277" s="27"/>
      <c r="M21277" s="17"/>
    </row>
    <row r="21278" spans="4:13" x14ac:dyDescent="0.25">
      <c r="D21278" s="27"/>
      <c r="M21278" s="17"/>
    </row>
    <row r="21279" spans="4:13" x14ac:dyDescent="0.25">
      <c r="D21279" s="27"/>
      <c r="M21279" s="17"/>
    </row>
    <row r="21280" spans="4:13" x14ac:dyDescent="0.25">
      <c r="D21280" s="27"/>
      <c r="M21280" s="17"/>
    </row>
    <row r="21281" spans="4:13" x14ac:dyDescent="0.25">
      <c r="D21281" s="27"/>
      <c r="M21281" s="17"/>
    </row>
    <row r="21282" spans="4:13" x14ac:dyDescent="0.25">
      <c r="D21282" s="27"/>
      <c r="M21282" s="17"/>
    </row>
    <row r="21283" spans="4:13" x14ac:dyDescent="0.25">
      <c r="D21283" s="27"/>
      <c r="M21283" s="17"/>
    </row>
    <row r="21284" spans="4:13" x14ac:dyDescent="0.25">
      <c r="D21284" s="27"/>
      <c r="M21284" s="17"/>
    </row>
    <row r="21285" spans="4:13" x14ac:dyDescent="0.25">
      <c r="D21285" s="27"/>
      <c r="M21285" s="17"/>
    </row>
    <row r="21286" spans="4:13" x14ac:dyDescent="0.25">
      <c r="D21286" s="27"/>
      <c r="M21286" s="17"/>
    </row>
    <row r="21287" spans="4:13" x14ac:dyDescent="0.25">
      <c r="D21287" s="27"/>
      <c r="M21287" s="17"/>
    </row>
    <row r="21288" spans="4:13" x14ac:dyDescent="0.25">
      <c r="D21288" s="27"/>
      <c r="M21288" s="17"/>
    </row>
    <row r="21289" spans="4:13" x14ac:dyDescent="0.25">
      <c r="D21289" s="27"/>
      <c r="M21289" s="17"/>
    </row>
    <row r="21290" spans="4:13" x14ac:dyDescent="0.25">
      <c r="D21290" s="27"/>
      <c r="M21290" s="17"/>
    </row>
    <row r="21291" spans="4:13" x14ac:dyDescent="0.25">
      <c r="D21291" s="27"/>
      <c r="M21291" s="17"/>
    </row>
    <row r="21292" spans="4:13" x14ac:dyDescent="0.25">
      <c r="D21292" s="27"/>
      <c r="M21292" s="17"/>
    </row>
    <row r="21293" spans="4:13" x14ac:dyDescent="0.25">
      <c r="D21293" s="27"/>
      <c r="M21293" s="17"/>
    </row>
    <row r="21294" spans="4:13" x14ac:dyDescent="0.25">
      <c r="D21294" s="27"/>
      <c r="M21294" s="17"/>
    </row>
    <row r="21295" spans="4:13" x14ac:dyDescent="0.25">
      <c r="D21295" s="27"/>
      <c r="M21295" s="17"/>
    </row>
    <row r="21296" spans="4:13" x14ac:dyDescent="0.25">
      <c r="D21296" s="27"/>
      <c r="M21296" s="17"/>
    </row>
    <row r="21297" spans="4:13" x14ac:dyDescent="0.25">
      <c r="D21297" s="27"/>
      <c r="M21297" s="17"/>
    </row>
    <row r="21298" spans="4:13" x14ac:dyDescent="0.25">
      <c r="D21298" s="27"/>
      <c r="M21298" s="17"/>
    </row>
    <row r="21299" spans="4:13" x14ac:dyDescent="0.25">
      <c r="D21299" s="27"/>
      <c r="M21299" s="17"/>
    </row>
    <row r="21300" spans="4:13" x14ac:dyDescent="0.25">
      <c r="D21300" s="27"/>
      <c r="M21300" s="17"/>
    </row>
    <row r="21301" spans="4:13" x14ac:dyDescent="0.25">
      <c r="D21301" s="27"/>
      <c r="M21301" s="17"/>
    </row>
    <row r="21302" spans="4:13" x14ac:dyDescent="0.25">
      <c r="D21302" s="27"/>
      <c r="M21302" s="17"/>
    </row>
    <row r="21303" spans="4:13" x14ac:dyDescent="0.25">
      <c r="D21303" s="27"/>
      <c r="M21303" s="17"/>
    </row>
    <row r="21304" spans="4:13" x14ac:dyDescent="0.25">
      <c r="D21304" s="27"/>
      <c r="M21304" s="17"/>
    </row>
    <row r="21305" spans="4:13" x14ac:dyDescent="0.25">
      <c r="D21305" s="27"/>
      <c r="M21305" s="17"/>
    </row>
    <row r="21306" spans="4:13" x14ac:dyDescent="0.25">
      <c r="D21306" s="27"/>
      <c r="M21306" s="17"/>
    </row>
    <row r="21307" spans="4:13" x14ac:dyDescent="0.25">
      <c r="D21307" s="27"/>
      <c r="M21307" s="17"/>
    </row>
    <row r="21308" spans="4:13" x14ac:dyDescent="0.25">
      <c r="D21308" s="27"/>
      <c r="M21308" s="17"/>
    </row>
    <row r="21309" spans="4:13" x14ac:dyDescent="0.25">
      <c r="D21309" s="27"/>
      <c r="M21309" s="17"/>
    </row>
    <row r="21310" spans="4:13" x14ac:dyDescent="0.25">
      <c r="D21310" s="27"/>
      <c r="M21310" s="17"/>
    </row>
    <row r="21311" spans="4:13" x14ac:dyDescent="0.25">
      <c r="D21311" s="27"/>
      <c r="M21311" s="17"/>
    </row>
    <row r="21312" spans="4:13" x14ac:dyDescent="0.25">
      <c r="D21312" s="27"/>
      <c r="M21312" s="17"/>
    </row>
    <row r="21313" spans="4:13" x14ac:dyDescent="0.25">
      <c r="D21313" s="27"/>
      <c r="M21313" s="17"/>
    </row>
    <row r="21314" spans="4:13" x14ac:dyDescent="0.25">
      <c r="D21314" s="27"/>
      <c r="M21314" s="17"/>
    </row>
    <row r="21315" spans="4:13" x14ac:dyDescent="0.25">
      <c r="D21315" s="27"/>
      <c r="M21315" s="17"/>
    </row>
    <row r="21316" spans="4:13" x14ac:dyDescent="0.25">
      <c r="D21316" s="27"/>
      <c r="M21316" s="17"/>
    </row>
    <row r="21317" spans="4:13" x14ac:dyDescent="0.25">
      <c r="D21317" s="27"/>
      <c r="M21317" s="17"/>
    </row>
    <row r="21318" spans="4:13" x14ac:dyDescent="0.25">
      <c r="D21318" s="27"/>
      <c r="M21318" s="17"/>
    </row>
    <row r="21319" spans="4:13" x14ac:dyDescent="0.25">
      <c r="D21319" s="27"/>
      <c r="M21319" s="17"/>
    </row>
    <row r="21320" spans="4:13" x14ac:dyDescent="0.25">
      <c r="D21320" s="27"/>
      <c r="M21320" s="17"/>
    </row>
    <row r="21321" spans="4:13" x14ac:dyDescent="0.25">
      <c r="D21321" s="27"/>
      <c r="M21321" s="17"/>
    </row>
    <row r="21322" spans="4:13" x14ac:dyDescent="0.25">
      <c r="D21322" s="27"/>
      <c r="M21322" s="17"/>
    </row>
    <row r="21323" spans="4:13" x14ac:dyDescent="0.25">
      <c r="D21323" s="27"/>
      <c r="M21323" s="17"/>
    </row>
    <row r="21324" spans="4:13" x14ac:dyDescent="0.25">
      <c r="D21324" s="27"/>
      <c r="M21324" s="17"/>
    </row>
    <row r="21325" spans="4:13" x14ac:dyDescent="0.25">
      <c r="D21325" s="27"/>
      <c r="M21325" s="17"/>
    </row>
    <row r="21326" spans="4:13" x14ac:dyDescent="0.25">
      <c r="D21326" s="27"/>
      <c r="M21326" s="17"/>
    </row>
    <row r="21327" spans="4:13" x14ac:dyDescent="0.25">
      <c r="D21327" s="27"/>
      <c r="M21327" s="17"/>
    </row>
    <row r="21328" spans="4:13" x14ac:dyDescent="0.25">
      <c r="D21328" s="27"/>
      <c r="M21328" s="17"/>
    </row>
    <row r="21329" spans="4:13" x14ac:dyDescent="0.25">
      <c r="D21329" s="27"/>
      <c r="M21329" s="17"/>
    </row>
    <row r="21330" spans="4:13" x14ac:dyDescent="0.25">
      <c r="D21330" s="27"/>
      <c r="M21330" s="17"/>
    </row>
    <row r="21331" spans="4:13" x14ac:dyDescent="0.25">
      <c r="D21331" s="27"/>
      <c r="M21331" s="17"/>
    </row>
    <row r="21332" spans="4:13" x14ac:dyDescent="0.25">
      <c r="D21332" s="27"/>
      <c r="M21332" s="17"/>
    </row>
    <row r="21333" spans="4:13" x14ac:dyDescent="0.25">
      <c r="D21333" s="27"/>
      <c r="M21333" s="17"/>
    </row>
    <row r="21334" spans="4:13" x14ac:dyDescent="0.25">
      <c r="D21334" s="27"/>
      <c r="M21334" s="17"/>
    </row>
    <row r="21335" spans="4:13" x14ac:dyDescent="0.25">
      <c r="D21335" s="27"/>
      <c r="M21335" s="17"/>
    </row>
    <row r="21336" spans="4:13" x14ac:dyDescent="0.25">
      <c r="D21336" s="27"/>
      <c r="M21336" s="17"/>
    </row>
    <row r="21337" spans="4:13" x14ac:dyDescent="0.25">
      <c r="D21337" s="27"/>
      <c r="M21337" s="17"/>
    </row>
    <row r="21338" spans="4:13" x14ac:dyDescent="0.25">
      <c r="D21338" s="27"/>
      <c r="M21338" s="17"/>
    </row>
    <row r="21339" spans="4:13" x14ac:dyDescent="0.25">
      <c r="D21339" s="27"/>
      <c r="M21339" s="17"/>
    </row>
    <row r="21340" spans="4:13" x14ac:dyDescent="0.25">
      <c r="D21340" s="27"/>
      <c r="M21340" s="17"/>
    </row>
    <row r="21341" spans="4:13" x14ac:dyDescent="0.25">
      <c r="D21341" s="27"/>
      <c r="M21341" s="17"/>
    </row>
    <row r="21342" spans="4:13" x14ac:dyDescent="0.25">
      <c r="D21342" s="27"/>
      <c r="M21342" s="17"/>
    </row>
    <row r="21343" spans="4:13" x14ac:dyDescent="0.25">
      <c r="D21343" s="27"/>
      <c r="M21343" s="17"/>
    </row>
    <row r="21344" spans="4:13" x14ac:dyDescent="0.25">
      <c r="D21344" s="27"/>
      <c r="M21344" s="17"/>
    </row>
    <row r="21345" spans="4:13" x14ac:dyDescent="0.25">
      <c r="D21345" s="27"/>
      <c r="M21345" s="17"/>
    </row>
    <row r="21346" spans="4:13" x14ac:dyDescent="0.25">
      <c r="D21346" s="27"/>
      <c r="M21346" s="17"/>
    </row>
    <row r="21347" spans="4:13" x14ac:dyDescent="0.25">
      <c r="D21347" s="27"/>
      <c r="M21347" s="17"/>
    </row>
    <row r="21348" spans="4:13" x14ac:dyDescent="0.25">
      <c r="D21348" s="27"/>
      <c r="M21348" s="17"/>
    </row>
    <row r="21349" spans="4:13" x14ac:dyDescent="0.25">
      <c r="D21349" s="27"/>
      <c r="M21349" s="17"/>
    </row>
    <row r="21350" spans="4:13" x14ac:dyDescent="0.25">
      <c r="D21350" s="27"/>
      <c r="M21350" s="17"/>
    </row>
    <row r="21351" spans="4:13" x14ac:dyDescent="0.25">
      <c r="D21351" s="27"/>
      <c r="M21351" s="17"/>
    </row>
    <row r="21352" spans="4:13" x14ac:dyDescent="0.25">
      <c r="D21352" s="27"/>
      <c r="M21352" s="17"/>
    </row>
    <row r="21353" spans="4:13" x14ac:dyDescent="0.25">
      <c r="D21353" s="27"/>
      <c r="M21353" s="17"/>
    </row>
    <row r="21354" spans="4:13" x14ac:dyDescent="0.25">
      <c r="D21354" s="27"/>
      <c r="M21354" s="17"/>
    </row>
    <row r="21355" spans="4:13" x14ac:dyDescent="0.25">
      <c r="D21355" s="27"/>
      <c r="M21355" s="17"/>
    </row>
    <row r="21356" spans="4:13" x14ac:dyDescent="0.25">
      <c r="D21356" s="27"/>
      <c r="M21356" s="17"/>
    </row>
    <row r="21357" spans="4:13" x14ac:dyDescent="0.25">
      <c r="D21357" s="27"/>
      <c r="M21357" s="17"/>
    </row>
    <row r="21358" spans="4:13" x14ac:dyDescent="0.25">
      <c r="D21358" s="27"/>
      <c r="M21358" s="17"/>
    </row>
    <row r="21359" spans="4:13" x14ac:dyDescent="0.25">
      <c r="D21359" s="27"/>
      <c r="M21359" s="17"/>
    </row>
    <row r="21360" spans="4:13" x14ac:dyDescent="0.25">
      <c r="D21360" s="27"/>
      <c r="M21360" s="17"/>
    </row>
    <row r="21361" spans="4:13" x14ac:dyDescent="0.25">
      <c r="D21361" s="27"/>
      <c r="M21361" s="17"/>
    </row>
    <row r="21362" spans="4:13" x14ac:dyDescent="0.25">
      <c r="D21362" s="27"/>
      <c r="M21362" s="17"/>
    </row>
    <row r="21363" spans="4:13" x14ac:dyDescent="0.25">
      <c r="D21363" s="27"/>
      <c r="M21363" s="17"/>
    </row>
    <row r="21364" spans="4:13" x14ac:dyDescent="0.25">
      <c r="D21364" s="27"/>
      <c r="M21364" s="17"/>
    </row>
    <row r="21365" spans="4:13" x14ac:dyDescent="0.25">
      <c r="D21365" s="27"/>
      <c r="M21365" s="17"/>
    </row>
    <row r="21366" spans="4:13" x14ac:dyDescent="0.25">
      <c r="D21366" s="27"/>
      <c r="M21366" s="17"/>
    </row>
    <row r="21367" spans="4:13" x14ac:dyDescent="0.25">
      <c r="D21367" s="27"/>
      <c r="M21367" s="17"/>
    </row>
    <row r="21368" spans="4:13" x14ac:dyDescent="0.25">
      <c r="D21368" s="27"/>
      <c r="M21368" s="17"/>
    </row>
    <row r="21369" spans="4:13" x14ac:dyDescent="0.25">
      <c r="D21369" s="27"/>
      <c r="M21369" s="17"/>
    </row>
    <row r="21370" spans="4:13" x14ac:dyDescent="0.25">
      <c r="D21370" s="27"/>
      <c r="M21370" s="17"/>
    </row>
    <row r="21371" spans="4:13" x14ac:dyDescent="0.25">
      <c r="D21371" s="27"/>
      <c r="M21371" s="17"/>
    </row>
    <row r="21372" spans="4:13" x14ac:dyDescent="0.25">
      <c r="D21372" s="27"/>
      <c r="M21372" s="17"/>
    </row>
    <row r="21373" spans="4:13" x14ac:dyDescent="0.25">
      <c r="D21373" s="27"/>
      <c r="M21373" s="17"/>
    </row>
    <row r="21374" spans="4:13" x14ac:dyDescent="0.25">
      <c r="D21374" s="27"/>
      <c r="M21374" s="17"/>
    </row>
    <row r="21375" spans="4:13" x14ac:dyDescent="0.25">
      <c r="D21375" s="27"/>
      <c r="M21375" s="17"/>
    </row>
    <row r="21376" spans="4:13" x14ac:dyDescent="0.25">
      <c r="D21376" s="27"/>
      <c r="M21376" s="17"/>
    </row>
    <row r="21377" spans="4:13" x14ac:dyDescent="0.25">
      <c r="D21377" s="27"/>
      <c r="M21377" s="17"/>
    </row>
    <row r="21378" spans="4:13" x14ac:dyDescent="0.25">
      <c r="D21378" s="27"/>
      <c r="M21378" s="17"/>
    </row>
    <row r="21379" spans="4:13" x14ac:dyDescent="0.25">
      <c r="D21379" s="27"/>
      <c r="M21379" s="17"/>
    </row>
    <row r="21380" spans="4:13" x14ac:dyDescent="0.25">
      <c r="D21380" s="27"/>
      <c r="M21380" s="17"/>
    </row>
    <row r="21381" spans="4:13" x14ac:dyDescent="0.25">
      <c r="D21381" s="27"/>
      <c r="M21381" s="17"/>
    </row>
    <row r="21382" spans="4:13" x14ac:dyDescent="0.25">
      <c r="D21382" s="27"/>
      <c r="M21382" s="17"/>
    </row>
    <row r="21383" spans="4:13" x14ac:dyDescent="0.25">
      <c r="D21383" s="27"/>
      <c r="M21383" s="17"/>
    </row>
    <row r="21384" spans="4:13" x14ac:dyDescent="0.25">
      <c r="D21384" s="27"/>
      <c r="M21384" s="17"/>
    </row>
    <row r="21385" spans="4:13" x14ac:dyDescent="0.25">
      <c r="D21385" s="27"/>
      <c r="M21385" s="17"/>
    </row>
    <row r="21386" spans="4:13" x14ac:dyDescent="0.25">
      <c r="D21386" s="27"/>
      <c r="M21386" s="17"/>
    </row>
    <row r="21387" spans="4:13" x14ac:dyDescent="0.25">
      <c r="D21387" s="27"/>
      <c r="M21387" s="17"/>
    </row>
    <row r="21388" spans="4:13" x14ac:dyDescent="0.25">
      <c r="D21388" s="27"/>
      <c r="M21388" s="17"/>
    </row>
    <row r="21389" spans="4:13" x14ac:dyDescent="0.25">
      <c r="D21389" s="27"/>
      <c r="M21389" s="17"/>
    </row>
    <row r="21390" spans="4:13" x14ac:dyDescent="0.25">
      <c r="D21390" s="27"/>
      <c r="M21390" s="17"/>
    </row>
    <row r="21391" spans="4:13" x14ac:dyDescent="0.25">
      <c r="D21391" s="27"/>
      <c r="M21391" s="17"/>
    </row>
    <row r="21392" spans="4:13" x14ac:dyDescent="0.25">
      <c r="D21392" s="27"/>
      <c r="M21392" s="17"/>
    </row>
    <row r="21393" spans="4:13" x14ac:dyDescent="0.25">
      <c r="D21393" s="27"/>
      <c r="M21393" s="17"/>
    </row>
    <row r="21394" spans="4:13" x14ac:dyDescent="0.25">
      <c r="D21394" s="27"/>
      <c r="M21394" s="17"/>
    </row>
    <row r="21395" spans="4:13" x14ac:dyDescent="0.25">
      <c r="D21395" s="27"/>
      <c r="M21395" s="17"/>
    </row>
    <row r="21396" spans="4:13" x14ac:dyDescent="0.25">
      <c r="D21396" s="27"/>
      <c r="M21396" s="17"/>
    </row>
    <row r="21397" spans="4:13" x14ac:dyDescent="0.25">
      <c r="D21397" s="27"/>
      <c r="M21397" s="17"/>
    </row>
    <row r="21398" spans="4:13" x14ac:dyDescent="0.25">
      <c r="D21398" s="27"/>
      <c r="M21398" s="17"/>
    </row>
    <row r="21399" spans="4:13" x14ac:dyDescent="0.25">
      <c r="D21399" s="27"/>
      <c r="M21399" s="17"/>
    </row>
    <row r="21400" spans="4:13" x14ac:dyDescent="0.25">
      <c r="D21400" s="27"/>
      <c r="M21400" s="17"/>
    </row>
    <row r="21401" spans="4:13" x14ac:dyDescent="0.25">
      <c r="D21401" s="27"/>
      <c r="M21401" s="17"/>
    </row>
    <row r="21402" spans="4:13" x14ac:dyDescent="0.25">
      <c r="D21402" s="27"/>
      <c r="M21402" s="17"/>
    </row>
    <row r="21403" spans="4:13" x14ac:dyDescent="0.25">
      <c r="D21403" s="27"/>
      <c r="M21403" s="17"/>
    </row>
    <row r="21404" spans="4:13" x14ac:dyDescent="0.25">
      <c r="D21404" s="27"/>
      <c r="M21404" s="17"/>
    </row>
    <row r="21405" spans="4:13" x14ac:dyDescent="0.25">
      <c r="D21405" s="27"/>
      <c r="M21405" s="17"/>
    </row>
    <row r="21406" spans="4:13" x14ac:dyDescent="0.25">
      <c r="D21406" s="27"/>
      <c r="M21406" s="17"/>
    </row>
    <row r="21407" spans="4:13" x14ac:dyDescent="0.25">
      <c r="D21407" s="27"/>
      <c r="M21407" s="17"/>
    </row>
    <row r="21408" spans="4:13" x14ac:dyDescent="0.25">
      <c r="D21408" s="27"/>
      <c r="M21408" s="17"/>
    </row>
    <row r="21409" spans="4:13" x14ac:dyDescent="0.25">
      <c r="D21409" s="27"/>
      <c r="M21409" s="17"/>
    </row>
    <row r="21410" spans="4:13" x14ac:dyDescent="0.25">
      <c r="D21410" s="27"/>
      <c r="M21410" s="17"/>
    </row>
    <row r="21411" spans="4:13" x14ac:dyDescent="0.25">
      <c r="D21411" s="27"/>
      <c r="M21411" s="17"/>
    </row>
    <row r="21412" spans="4:13" x14ac:dyDescent="0.25">
      <c r="D21412" s="27"/>
      <c r="M21412" s="17"/>
    </row>
    <row r="21413" spans="4:13" x14ac:dyDescent="0.25">
      <c r="D21413" s="27"/>
      <c r="M21413" s="17"/>
    </row>
    <row r="21414" spans="4:13" x14ac:dyDescent="0.25">
      <c r="D21414" s="27"/>
      <c r="M21414" s="17"/>
    </row>
    <row r="21415" spans="4:13" x14ac:dyDescent="0.25">
      <c r="D21415" s="27"/>
      <c r="M21415" s="17"/>
    </row>
    <row r="21416" spans="4:13" x14ac:dyDescent="0.25">
      <c r="D21416" s="27"/>
      <c r="M21416" s="17"/>
    </row>
    <row r="21417" spans="4:13" x14ac:dyDescent="0.25">
      <c r="D21417" s="27"/>
      <c r="M21417" s="17"/>
    </row>
    <row r="21418" spans="4:13" x14ac:dyDescent="0.25">
      <c r="D21418" s="27"/>
      <c r="M21418" s="17"/>
    </row>
    <row r="21419" spans="4:13" x14ac:dyDescent="0.25">
      <c r="D21419" s="27"/>
      <c r="M21419" s="17"/>
    </row>
    <row r="21420" spans="4:13" x14ac:dyDescent="0.25">
      <c r="D21420" s="27"/>
      <c r="M21420" s="17"/>
    </row>
    <row r="21421" spans="4:13" x14ac:dyDescent="0.25">
      <c r="D21421" s="27"/>
      <c r="M21421" s="17"/>
    </row>
    <row r="21422" spans="4:13" x14ac:dyDescent="0.25">
      <c r="D21422" s="27"/>
      <c r="M21422" s="17"/>
    </row>
    <row r="21423" spans="4:13" x14ac:dyDescent="0.25">
      <c r="D21423" s="27"/>
      <c r="M21423" s="17"/>
    </row>
    <row r="21424" spans="4:13" x14ac:dyDescent="0.25">
      <c r="D21424" s="27"/>
      <c r="M21424" s="17"/>
    </row>
    <row r="21425" spans="4:13" x14ac:dyDescent="0.25">
      <c r="D21425" s="27"/>
      <c r="M21425" s="17"/>
    </row>
    <row r="21426" spans="4:13" x14ac:dyDescent="0.25">
      <c r="D21426" s="27"/>
      <c r="M21426" s="17"/>
    </row>
    <row r="21427" spans="4:13" x14ac:dyDescent="0.25">
      <c r="D21427" s="27"/>
      <c r="M21427" s="17"/>
    </row>
    <row r="21428" spans="4:13" x14ac:dyDescent="0.25">
      <c r="D21428" s="27"/>
      <c r="M21428" s="17"/>
    </row>
    <row r="21429" spans="4:13" x14ac:dyDescent="0.25">
      <c r="D21429" s="27"/>
      <c r="M21429" s="17"/>
    </row>
    <row r="21430" spans="4:13" x14ac:dyDescent="0.25">
      <c r="D21430" s="27"/>
      <c r="M21430" s="17"/>
    </row>
    <row r="21431" spans="4:13" x14ac:dyDescent="0.25">
      <c r="D21431" s="27"/>
      <c r="M21431" s="17"/>
    </row>
    <row r="21432" spans="4:13" x14ac:dyDescent="0.25">
      <c r="D21432" s="27"/>
      <c r="M21432" s="17"/>
    </row>
    <row r="21433" spans="4:13" x14ac:dyDescent="0.25">
      <c r="D21433" s="27"/>
      <c r="M21433" s="17"/>
    </row>
    <row r="21434" spans="4:13" x14ac:dyDescent="0.25">
      <c r="D21434" s="27"/>
      <c r="M21434" s="17"/>
    </row>
    <row r="21435" spans="4:13" x14ac:dyDescent="0.25">
      <c r="D21435" s="27"/>
      <c r="M21435" s="17"/>
    </row>
    <row r="21436" spans="4:13" x14ac:dyDescent="0.25">
      <c r="D21436" s="27"/>
      <c r="M21436" s="17"/>
    </row>
    <row r="21437" spans="4:13" x14ac:dyDescent="0.25">
      <c r="D21437" s="27"/>
      <c r="M21437" s="17"/>
    </row>
    <row r="21438" spans="4:13" x14ac:dyDescent="0.25">
      <c r="D21438" s="27"/>
      <c r="M21438" s="17"/>
    </row>
    <row r="21439" spans="4:13" x14ac:dyDescent="0.25">
      <c r="D21439" s="27"/>
      <c r="M21439" s="17"/>
    </row>
    <row r="21440" spans="4:13" x14ac:dyDescent="0.25">
      <c r="D21440" s="27"/>
      <c r="M21440" s="17"/>
    </row>
    <row r="21441" spans="4:13" x14ac:dyDescent="0.25">
      <c r="D21441" s="27"/>
      <c r="M21441" s="17"/>
    </row>
    <row r="21442" spans="4:13" x14ac:dyDescent="0.25">
      <c r="D21442" s="27"/>
      <c r="M21442" s="17"/>
    </row>
    <row r="21443" spans="4:13" x14ac:dyDescent="0.25">
      <c r="D21443" s="27"/>
      <c r="M21443" s="17"/>
    </row>
    <row r="21444" spans="4:13" x14ac:dyDescent="0.25">
      <c r="D21444" s="27"/>
      <c r="M21444" s="17"/>
    </row>
    <row r="21445" spans="4:13" x14ac:dyDescent="0.25">
      <c r="D21445" s="27"/>
      <c r="M21445" s="17"/>
    </row>
    <row r="21446" spans="4:13" x14ac:dyDescent="0.25">
      <c r="D21446" s="27"/>
      <c r="M21446" s="17"/>
    </row>
    <row r="21447" spans="4:13" x14ac:dyDescent="0.25">
      <c r="D21447" s="27"/>
      <c r="M21447" s="17"/>
    </row>
    <row r="21448" spans="4:13" x14ac:dyDescent="0.25">
      <c r="D21448" s="27"/>
      <c r="M21448" s="17"/>
    </row>
    <row r="21449" spans="4:13" x14ac:dyDescent="0.25">
      <c r="D21449" s="27"/>
      <c r="M21449" s="17"/>
    </row>
    <row r="21450" spans="4:13" x14ac:dyDescent="0.25">
      <c r="D21450" s="27"/>
      <c r="M21450" s="17"/>
    </row>
    <row r="21451" spans="4:13" x14ac:dyDescent="0.25">
      <c r="D21451" s="27"/>
      <c r="M21451" s="17"/>
    </row>
    <row r="21452" spans="4:13" x14ac:dyDescent="0.25">
      <c r="D21452" s="27"/>
      <c r="M21452" s="17"/>
    </row>
    <row r="21453" spans="4:13" x14ac:dyDescent="0.25">
      <c r="D21453" s="27"/>
      <c r="M21453" s="17"/>
    </row>
    <row r="21454" spans="4:13" x14ac:dyDescent="0.25">
      <c r="D21454" s="27"/>
      <c r="M21454" s="17"/>
    </row>
    <row r="21455" spans="4:13" x14ac:dyDescent="0.25">
      <c r="D21455" s="27"/>
      <c r="M21455" s="17"/>
    </row>
    <row r="21456" spans="4:13" x14ac:dyDescent="0.25">
      <c r="D21456" s="27"/>
      <c r="M21456" s="17"/>
    </row>
    <row r="21457" spans="4:13" x14ac:dyDescent="0.25">
      <c r="D21457" s="27"/>
      <c r="M21457" s="17"/>
    </row>
    <row r="21458" spans="4:13" x14ac:dyDescent="0.25">
      <c r="D21458" s="27"/>
      <c r="M21458" s="17"/>
    </row>
    <row r="21459" spans="4:13" x14ac:dyDescent="0.25">
      <c r="D21459" s="27"/>
      <c r="M21459" s="17"/>
    </row>
    <row r="21460" spans="4:13" x14ac:dyDescent="0.25">
      <c r="D21460" s="27"/>
      <c r="M21460" s="17"/>
    </row>
    <row r="21461" spans="4:13" x14ac:dyDescent="0.25">
      <c r="D21461" s="27"/>
      <c r="M21461" s="17"/>
    </row>
    <row r="21462" spans="4:13" x14ac:dyDescent="0.25">
      <c r="D21462" s="27"/>
      <c r="M21462" s="17"/>
    </row>
    <row r="21463" spans="4:13" x14ac:dyDescent="0.25">
      <c r="D21463" s="27"/>
      <c r="M21463" s="17"/>
    </row>
    <row r="21464" spans="4:13" x14ac:dyDescent="0.25">
      <c r="D21464" s="27"/>
      <c r="M21464" s="17"/>
    </row>
    <row r="21465" spans="4:13" x14ac:dyDescent="0.25">
      <c r="D21465" s="27"/>
      <c r="M21465" s="17"/>
    </row>
    <row r="21466" spans="4:13" x14ac:dyDescent="0.25">
      <c r="D21466" s="27"/>
      <c r="M21466" s="17"/>
    </row>
    <row r="21467" spans="4:13" x14ac:dyDescent="0.25">
      <c r="D21467" s="27"/>
      <c r="M21467" s="17"/>
    </row>
    <row r="21468" spans="4:13" x14ac:dyDescent="0.25">
      <c r="D21468" s="27"/>
      <c r="M21468" s="17"/>
    </row>
    <row r="21469" spans="4:13" x14ac:dyDescent="0.25">
      <c r="D21469" s="27"/>
      <c r="M21469" s="17"/>
    </row>
    <row r="21470" spans="4:13" x14ac:dyDescent="0.25">
      <c r="D21470" s="27"/>
      <c r="M21470" s="17"/>
    </row>
    <row r="21471" spans="4:13" x14ac:dyDescent="0.25">
      <c r="D21471" s="27"/>
      <c r="M21471" s="17"/>
    </row>
    <row r="21472" spans="4:13" x14ac:dyDescent="0.25">
      <c r="D21472" s="27"/>
      <c r="M21472" s="17"/>
    </row>
    <row r="21473" spans="4:13" x14ac:dyDescent="0.25">
      <c r="D21473" s="27"/>
      <c r="M21473" s="17"/>
    </row>
    <row r="21474" spans="4:13" x14ac:dyDescent="0.25">
      <c r="D21474" s="27"/>
      <c r="M21474" s="17"/>
    </row>
    <row r="21475" spans="4:13" x14ac:dyDescent="0.25">
      <c r="D21475" s="27"/>
      <c r="M21475" s="17"/>
    </row>
    <row r="21476" spans="4:13" x14ac:dyDescent="0.25">
      <c r="D21476" s="27"/>
      <c r="M21476" s="17"/>
    </row>
    <row r="21477" spans="4:13" x14ac:dyDescent="0.25">
      <c r="D21477" s="27"/>
      <c r="M21477" s="17"/>
    </row>
    <row r="21478" spans="4:13" x14ac:dyDescent="0.25">
      <c r="D21478" s="27"/>
      <c r="M21478" s="17"/>
    </row>
    <row r="21479" spans="4:13" x14ac:dyDescent="0.25">
      <c r="D21479" s="27"/>
      <c r="M21479" s="17"/>
    </row>
    <row r="21480" spans="4:13" x14ac:dyDescent="0.25">
      <c r="D21480" s="27"/>
      <c r="M21480" s="17"/>
    </row>
    <row r="21481" spans="4:13" x14ac:dyDescent="0.25">
      <c r="D21481" s="27"/>
      <c r="M21481" s="17"/>
    </row>
    <row r="21482" spans="4:13" x14ac:dyDescent="0.25">
      <c r="D21482" s="27"/>
      <c r="M21482" s="17"/>
    </row>
    <row r="21483" spans="4:13" x14ac:dyDescent="0.25">
      <c r="D21483" s="27"/>
      <c r="M21483" s="17"/>
    </row>
    <row r="21484" spans="4:13" x14ac:dyDescent="0.25">
      <c r="D21484" s="27"/>
      <c r="M21484" s="17"/>
    </row>
    <row r="21485" spans="4:13" x14ac:dyDescent="0.25">
      <c r="D21485" s="27"/>
      <c r="M21485" s="17"/>
    </row>
    <row r="21486" spans="4:13" x14ac:dyDescent="0.25">
      <c r="D21486" s="27"/>
      <c r="M21486" s="17"/>
    </row>
    <row r="21487" spans="4:13" x14ac:dyDescent="0.25">
      <c r="D21487" s="27"/>
      <c r="M21487" s="17"/>
    </row>
    <row r="21488" spans="4:13" x14ac:dyDescent="0.25">
      <c r="D21488" s="27"/>
      <c r="M21488" s="17"/>
    </row>
    <row r="21489" spans="4:13" x14ac:dyDescent="0.25">
      <c r="D21489" s="27"/>
      <c r="M21489" s="17"/>
    </row>
    <row r="21490" spans="4:13" x14ac:dyDescent="0.25">
      <c r="D21490" s="27"/>
      <c r="M21490" s="17"/>
    </row>
    <row r="21491" spans="4:13" x14ac:dyDescent="0.25">
      <c r="D21491" s="27"/>
      <c r="M21491" s="17"/>
    </row>
    <row r="21492" spans="4:13" x14ac:dyDescent="0.25">
      <c r="D21492" s="27"/>
      <c r="M21492" s="17"/>
    </row>
    <row r="21493" spans="4:13" x14ac:dyDescent="0.25">
      <c r="D21493" s="27"/>
      <c r="M21493" s="17"/>
    </row>
    <row r="21494" spans="4:13" x14ac:dyDescent="0.25">
      <c r="D21494" s="27"/>
      <c r="M21494" s="17"/>
    </row>
    <row r="21495" spans="4:13" x14ac:dyDescent="0.25">
      <c r="D21495" s="27"/>
      <c r="M21495" s="17"/>
    </row>
    <row r="21496" spans="4:13" x14ac:dyDescent="0.25">
      <c r="D21496" s="27"/>
      <c r="M21496" s="17"/>
    </row>
    <row r="21497" spans="4:13" x14ac:dyDescent="0.25">
      <c r="D21497" s="27"/>
      <c r="M21497" s="17"/>
    </row>
    <row r="21498" spans="4:13" x14ac:dyDescent="0.25">
      <c r="D21498" s="27"/>
      <c r="M21498" s="17"/>
    </row>
    <row r="21499" spans="4:13" x14ac:dyDescent="0.25">
      <c r="D21499" s="27"/>
      <c r="M21499" s="17"/>
    </row>
    <row r="21500" spans="4:13" x14ac:dyDescent="0.25">
      <c r="D21500" s="27"/>
      <c r="M21500" s="17"/>
    </row>
    <row r="21501" spans="4:13" x14ac:dyDescent="0.25">
      <c r="D21501" s="27"/>
      <c r="M21501" s="17"/>
    </row>
    <row r="21502" spans="4:13" x14ac:dyDescent="0.25">
      <c r="D21502" s="27"/>
      <c r="M21502" s="17"/>
    </row>
    <row r="21503" spans="4:13" x14ac:dyDescent="0.25">
      <c r="D21503" s="27"/>
      <c r="M21503" s="17"/>
    </row>
    <row r="21504" spans="4:13" x14ac:dyDescent="0.25">
      <c r="D21504" s="27"/>
      <c r="M21504" s="17"/>
    </row>
    <row r="21505" spans="4:13" x14ac:dyDescent="0.25">
      <c r="D21505" s="27"/>
      <c r="M21505" s="17"/>
    </row>
    <row r="21506" spans="4:13" x14ac:dyDescent="0.25">
      <c r="D21506" s="27"/>
      <c r="M21506" s="17"/>
    </row>
    <row r="21507" spans="4:13" x14ac:dyDescent="0.25">
      <c r="D21507" s="27"/>
      <c r="M21507" s="17"/>
    </row>
    <row r="21508" spans="4:13" x14ac:dyDescent="0.25">
      <c r="D21508" s="27"/>
      <c r="M21508" s="17"/>
    </row>
    <row r="21509" spans="4:13" x14ac:dyDescent="0.25">
      <c r="D21509" s="27"/>
      <c r="M21509" s="17"/>
    </row>
    <row r="21510" spans="4:13" x14ac:dyDescent="0.25">
      <c r="D21510" s="27"/>
      <c r="M21510" s="17"/>
    </row>
    <row r="21511" spans="4:13" x14ac:dyDescent="0.25">
      <c r="D21511" s="27"/>
      <c r="M21511" s="17"/>
    </row>
    <row r="21512" spans="4:13" x14ac:dyDescent="0.25">
      <c r="D21512" s="27"/>
      <c r="M21512" s="17"/>
    </row>
    <row r="21513" spans="4:13" x14ac:dyDescent="0.25">
      <c r="D21513" s="27"/>
      <c r="M21513" s="17"/>
    </row>
    <row r="21514" spans="4:13" x14ac:dyDescent="0.25">
      <c r="D21514" s="27"/>
      <c r="M21514" s="17"/>
    </row>
    <row r="21515" spans="4:13" x14ac:dyDescent="0.25">
      <c r="D21515" s="27"/>
      <c r="M21515" s="17"/>
    </row>
    <row r="21516" spans="4:13" x14ac:dyDescent="0.25">
      <c r="D21516" s="27"/>
      <c r="M21516" s="17"/>
    </row>
    <row r="21517" spans="4:13" x14ac:dyDescent="0.25">
      <c r="D21517" s="27"/>
      <c r="M21517" s="17"/>
    </row>
    <row r="21518" spans="4:13" x14ac:dyDescent="0.25">
      <c r="D21518" s="27"/>
      <c r="M21518" s="17"/>
    </row>
    <row r="21519" spans="4:13" x14ac:dyDescent="0.25">
      <c r="D21519" s="27"/>
      <c r="M21519" s="17"/>
    </row>
    <row r="21520" spans="4:13" x14ac:dyDescent="0.25">
      <c r="D21520" s="27"/>
      <c r="M21520" s="17"/>
    </row>
    <row r="21521" spans="4:13" x14ac:dyDescent="0.25">
      <c r="D21521" s="27"/>
      <c r="M21521" s="17"/>
    </row>
    <row r="21522" spans="4:13" x14ac:dyDescent="0.25">
      <c r="D21522" s="27"/>
      <c r="M21522" s="17"/>
    </row>
    <row r="21523" spans="4:13" x14ac:dyDescent="0.25">
      <c r="D21523" s="27"/>
      <c r="M21523" s="17"/>
    </row>
    <row r="21524" spans="4:13" x14ac:dyDescent="0.25">
      <c r="D21524" s="27"/>
      <c r="M21524" s="17"/>
    </row>
    <row r="21525" spans="4:13" x14ac:dyDescent="0.25">
      <c r="D21525" s="27"/>
      <c r="M21525" s="17"/>
    </row>
    <row r="21526" spans="4:13" x14ac:dyDescent="0.25">
      <c r="D21526" s="27"/>
      <c r="M21526" s="17"/>
    </row>
    <row r="21527" spans="4:13" x14ac:dyDescent="0.25">
      <c r="D21527" s="27"/>
      <c r="M21527" s="17"/>
    </row>
    <row r="21528" spans="4:13" x14ac:dyDescent="0.25">
      <c r="D21528" s="27"/>
      <c r="M21528" s="17"/>
    </row>
    <row r="21529" spans="4:13" x14ac:dyDescent="0.25">
      <c r="D21529" s="27"/>
      <c r="M21529" s="17"/>
    </row>
    <row r="21530" spans="4:13" x14ac:dyDescent="0.25">
      <c r="D21530" s="27"/>
      <c r="M21530" s="17"/>
    </row>
    <row r="21531" spans="4:13" x14ac:dyDescent="0.25">
      <c r="D21531" s="27"/>
      <c r="M21531" s="17"/>
    </row>
    <row r="21532" spans="4:13" x14ac:dyDescent="0.25">
      <c r="D21532" s="27"/>
      <c r="M21532" s="17"/>
    </row>
    <row r="21533" spans="4:13" x14ac:dyDescent="0.25">
      <c r="D21533" s="27"/>
      <c r="M21533" s="17"/>
    </row>
    <row r="21534" spans="4:13" x14ac:dyDescent="0.25">
      <c r="D21534" s="27"/>
      <c r="M21534" s="17"/>
    </row>
    <row r="21535" spans="4:13" x14ac:dyDescent="0.25">
      <c r="D21535" s="27"/>
      <c r="M21535" s="17"/>
    </row>
    <row r="21536" spans="4:13" x14ac:dyDescent="0.25">
      <c r="D21536" s="27"/>
      <c r="M21536" s="17"/>
    </row>
    <row r="21537" spans="4:13" x14ac:dyDescent="0.25">
      <c r="D21537" s="27"/>
      <c r="M21537" s="17"/>
    </row>
    <row r="21538" spans="4:13" x14ac:dyDescent="0.25">
      <c r="D21538" s="27"/>
      <c r="M21538" s="17"/>
    </row>
    <row r="21539" spans="4:13" x14ac:dyDescent="0.25">
      <c r="D21539" s="27"/>
      <c r="M21539" s="17"/>
    </row>
    <row r="21540" spans="4:13" x14ac:dyDescent="0.25">
      <c r="D21540" s="27"/>
      <c r="M21540" s="17"/>
    </row>
    <row r="21541" spans="4:13" x14ac:dyDescent="0.25">
      <c r="D21541" s="27"/>
      <c r="M21541" s="17"/>
    </row>
    <row r="21542" spans="4:13" x14ac:dyDescent="0.25">
      <c r="D21542" s="27"/>
      <c r="M21542" s="17"/>
    </row>
    <row r="21543" spans="4:13" x14ac:dyDescent="0.25">
      <c r="D21543" s="27"/>
      <c r="M21543" s="17"/>
    </row>
    <row r="21544" spans="4:13" x14ac:dyDescent="0.25">
      <c r="D21544" s="27"/>
      <c r="M21544" s="17"/>
    </row>
    <row r="21545" spans="4:13" x14ac:dyDescent="0.25">
      <c r="D21545" s="27"/>
      <c r="M21545" s="17"/>
    </row>
    <row r="21546" spans="4:13" x14ac:dyDescent="0.25">
      <c r="D21546" s="27"/>
      <c r="M21546" s="17"/>
    </row>
    <row r="21547" spans="4:13" x14ac:dyDescent="0.25">
      <c r="D21547" s="27"/>
      <c r="M21547" s="17"/>
    </row>
    <row r="21548" spans="4:13" x14ac:dyDescent="0.25">
      <c r="D21548" s="27"/>
      <c r="M21548" s="17"/>
    </row>
    <row r="21549" spans="4:13" x14ac:dyDescent="0.25">
      <c r="D21549" s="27"/>
      <c r="M21549" s="17"/>
    </row>
    <row r="21550" spans="4:13" x14ac:dyDescent="0.25">
      <c r="D21550" s="27"/>
      <c r="M21550" s="17"/>
    </row>
    <row r="21551" spans="4:13" x14ac:dyDescent="0.25">
      <c r="D21551" s="27"/>
      <c r="M21551" s="17"/>
    </row>
    <row r="21552" spans="4:13" x14ac:dyDescent="0.25">
      <c r="D21552" s="27"/>
      <c r="M21552" s="17"/>
    </row>
    <row r="21553" spans="4:13" x14ac:dyDescent="0.25">
      <c r="D21553" s="27"/>
      <c r="M21553" s="17"/>
    </row>
    <row r="21554" spans="4:13" x14ac:dyDescent="0.25">
      <c r="D21554" s="27"/>
      <c r="M21554" s="17"/>
    </row>
    <row r="21555" spans="4:13" x14ac:dyDescent="0.25">
      <c r="D21555" s="27"/>
      <c r="M21555" s="17"/>
    </row>
    <row r="21556" spans="4:13" x14ac:dyDescent="0.25">
      <c r="D21556" s="27"/>
      <c r="M21556" s="17"/>
    </row>
    <row r="21557" spans="4:13" x14ac:dyDescent="0.25">
      <c r="D21557" s="27"/>
      <c r="M21557" s="17"/>
    </row>
    <row r="21558" spans="4:13" x14ac:dyDescent="0.25">
      <c r="D21558" s="27"/>
      <c r="M21558" s="17"/>
    </row>
    <row r="21559" spans="4:13" x14ac:dyDescent="0.25">
      <c r="D21559" s="27"/>
      <c r="M21559" s="17"/>
    </row>
    <row r="21560" spans="4:13" x14ac:dyDescent="0.25">
      <c r="D21560" s="27"/>
      <c r="M21560" s="17"/>
    </row>
    <row r="21561" spans="4:13" x14ac:dyDescent="0.25">
      <c r="D21561" s="27"/>
      <c r="M21561" s="17"/>
    </row>
    <row r="21562" spans="4:13" x14ac:dyDescent="0.25">
      <c r="D21562" s="27"/>
      <c r="M21562" s="17"/>
    </row>
    <row r="21563" spans="4:13" x14ac:dyDescent="0.25">
      <c r="D21563" s="27"/>
      <c r="M21563" s="17"/>
    </row>
    <row r="21564" spans="4:13" x14ac:dyDescent="0.25">
      <c r="D21564" s="27"/>
      <c r="M21564" s="17"/>
    </row>
    <row r="21565" spans="4:13" x14ac:dyDescent="0.25">
      <c r="D21565" s="27"/>
      <c r="M21565" s="17"/>
    </row>
    <row r="21566" spans="4:13" x14ac:dyDescent="0.25">
      <c r="D21566" s="27"/>
      <c r="M21566" s="17"/>
    </row>
    <row r="21567" spans="4:13" x14ac:dyDescent="0.25">
      <c r="D21567" s="27"/>
      <c r="M21567" s="17"/>
    </row>
    <row r="21568" spans="4:13" x14ac:dyDescent="0.25">
      <c r="D21568" s="27"/>
      <c r="M21568" s="17"/>
    </row>
    <row r="21569" spans="4:13" x14ac:dyDescent="0.25">
      <c r="D21569" s="27"/>
      <c r="M21569" s="17"/>
    </row>
    <row r="21570" spans="4:13" x14ac:dyDescent="0.25">
      <c r="D21570" s="27"/>
      <c r="M21570" s="17"/>
    </row>
    <row r="21571" spans="4:13" x14ac:dyDescent="0.25">
      <c r="D21571" s="27"/>
      <c r="M21571" s="17"/>
    </row>
    <row r="21572" spans="4:13" x14ac:dyDescent="0.25">
      <c r="D21572" s="27"/>
      <c r="M21572" s="17"/>
    </row>
    <row r="21573" spans="4:13" x14ac:dyDescent="0.25">
      <c r="D21573" s="27"/>
      <c r="M21573" s="17"/>
    </row>
    <row r="21574" spans="4:13" x14ac:dyDescent="0.25">
      <c r="D21574" s="27"/>
      <c r="M21574" s="17"/>
    </row>
    <row r="21575" spans="4:13" x14ac:dyDescent="0.25">
      <c r="D21575" s="27"/>
      <c r="M21575" s="17"/>
    </row>
    <row r="21576" spans="4:13" x14ac:dyDescent="0.25">
      <c r="D21576" s="27"/>
      <c r="M21576" s="17"/>
    </row>
    <row r="21577" spans="4:13" x14ac:dyDescent="0.25">
      <c r="D21577" s="27"/>
      <c r="M21577" s="17"/>
    </row>
    <row r="21578" spans="4:13" x14ac:dyDescent="0.25">
      <c r="D21578" s="27"/>
      <c r="M21578" s="17"/>
    </row>
    <row r="21579" spans="4:13" x14ac:dyDescent="0.25">
      <c r="D21579" s="27"/>
      <c r="M21579" s="17"/>
    </row>
    <row r="21580" spans="4:13" x14ac:dyDescent="0.25">
      <c r="D21580" s="27"/>
      <c r="M21580" s="17"/>
    </row>
    <row r="21581" spans="4:13" x14ac:dyDescent="0.25">
      <c r="D21581" s="27"/>
      <c r="M21581" s="17"/>
    </row>
    <row r="21582" spans="4:13" x14ac:dyDescent="0.25">
      <c r="D21582" s="27"/>
      <c r="M21582" s="17"/>
    </row>
    <row r="21583" spans="4:13" x14ac:dyDescent="0.25">
      <c r="D21583" s="27"/>
      <c r="M21583" s="17"/>
    </row>
    <row r="21584" spans="4:13" x14ac:dyDescent="0.25">
      <c r="D21584" s="27"/>
      <c r="M21584" s="17"/>
    </row>
    <row r="21585" spans="4:13" x14ac:dyDescent="0.25">
      <c r="D21585" s="27"/>
      <c r="M21585" s="17"/>
    </row>
    <row r="21586" spans="4:13" x14ac:dyDescent="0.25">
      <c r="D21586" s="27"/>
      <c r="M21586" s="17"/>
    </row>
    <row r="21587" spans="4:13" x14ac:dyDescent="0.25">
      <c r="D21587" s="27"/>
      <c r="M21587" s="17"/>
    </row>
    <row r="21588" spans="4:13" x14ac:dyDescent="0.25">
      <c r="D21588" s="27"/>
      <c r="M21588" s="17"/>
    </row>
    <row r="21589" spans="4:13" x14ac:dyDescent="0.25">
      <c r="D21589" s="27"/>
      <c r="M21589" s="17"/>
    </row>
    <row r="21590" spans="4:13" x14ac:dyDescent="0.25">
      <c r="D21590" s="27"/>
      <c r="M21590" s="17"/>
    </row>
    <row r="21591" spans="4:13" x14ac:dyDescent="0.25">
      <c r="D21591" s="27"/>
      <c r="M21591" s="17"/>
    </row>
    <row r="21592" spans="4:13" x14ac:dyDescent="0.25">
      <c r="D21592" s="27"/>
      <c r="M21592" s="17"/>
    </row>
    <row r="21593" spans="4:13" x14ac:dyDescent="0.25">
      <c r="D21593" s="27"/>
      <c r="M21593" s="17"/>
    </row>
    <row r="21594" spans="4:13" x14ac:dyDescent="0.25">
      <c r="D21594" s="27"/>
      <c r="M21594" s="17"/>
    </row>
    <row r="21595" spans="4:13" x14ac:dyDescent="0.25">
      <c r="D21595" s="27"/>
      <c r="M21595" s="17"/>
    </row>
    <row r="21596" spans="4:13" x14ac:dyDescent="0.25">
      <c r="D21596" s="27"/>
      <c r="M21596" s="17"/>
    </row>
    <row r="21597" spans="4:13" x14ac:dyDescent="0.25">
      <c r="D21597" s="27"/>
      <c r="M21597" s="17"/>
    </row>
    <row r="21598" spans="4:13" x14ac:dyDescent="0.25">
      <c r="D21598" s="27"/>
      <c r="M21598" s="17"/>
    </row>
    <row r="21599" spans="4:13" x14ac:dyDescent="0.25">
      <c r="D21599" s="27"/>
      <c r="M21599" s="17"/>
    </row>
    <row r="21600" spans="4:13" x14ac:dyDescent="0.25">
      <c r="D21600" s="27"/>
      <c r="M21600" s="17"/>
    </row>
    <row r="21601" spans="4:13" x14ac:dyDescent="0.25">
      <c r="D21601" s="27"/>
      <c r="M21601" s="17"/>
    </row>
    <row r="21602" spans="4:13" x14ac:dyDescent="0.25">
      <c r="D21602" s="27"/>
      <c r="M21602" s="17"/>
    </row>
    <row r="21603" spans="4:13" x14ac:dyDescent="0.25">
      <c r="D21603" s="27"/>
      <c r="M21603" s="17"/>
    </row>
    <row r="21604" spans="4:13" x14ac:dyDescent="0.25">
      <c r="D21604" s="27"/>
      <c r="M21604" s="17"/>
    </row>
    <row r="21605" spans="4:13" x14ac:dyDescent="0.25">
      <c r="D21605" s="27"/>
      <c r="M21605" s="17"/>
    </row>
    <row r="21606" spans="4:13" x14ac:dyDescent="0.25">
      <c r="D21606" s="27"/>
      <c r="M21606" s="17"/>
    </row>
    <row r="21607" spans="4:13" x14ac:dyDescent="0.25">
      <c r="D21607" s="27"/>
      <c r="M21607" s="17"/>
    </row>
    <row r="21608" spans="4:13" x14ac:dyDescent="0.25">
      <c r="D21608" s="27"/>
      <c r="M21608" s="17"/>
    </row>
    <row r="21609" spans="4:13" x14ac:dyDescent="0.25">
      <c r="D21609" s="27"/>
      <c r="M21609" s="17"/>
    </row>
    <row r="21610" spans="4:13" x14ac:dyDescent="0.25">
      <c r="D21610" s="27"/>
      <c r="M21610" s="17"/>
    </row>
    <row r="21611" spans="4:13" x14ac:dyDescent="0.25">
      <c r="D21611" s="27"/>
      <c r="M21611" s="17"/>
    </row>
    <row r="21612" spans="4:13" x14ac:dyDescent="0.25">
      <c r="D21612" s="27"/>
      <c r="M21612" s="17"/>
    </row>
    <row r="21613" spans="4:13" x14ac:dyDescent="0.25">
      <c r="D21613" s="27"/>
      <c r="M21613" s="17"/>
    </row>
    <row r="21614" spans="4:13" x14ac:dyDescent="0.25">
      <c r="D21614" s="27"/>
      <c r="M21614" s="17"/>
    </row>
    <row r="21615" spans="4:13" x14ac:dyDescent="0.25">
      <c r="D21615" s="27"/>
      <c r="M21615" s="17"/>
    </row>
    <row r="21616" spans="4:13" x14ac:dyDescent="0.25">
      <c r="D21616" s="27"/>
      <c r="M21616" s="17"/>
    </row>
    <row r="21617" spans="4:13" x14ac:dyDescent="0.25">
      <c r="D21617" s="27"/>
      <c r="M21617" s="17"/>
    </row>
    <row r="21618" spans="4:13" x14ac:dyDescent="0.25">
      <c r="D21618" s="27"/>
      <c r="M21618" s="17"/>
    </row>
    <row r="21619" spans="4:13" x14ac:dyDescent="0.25">
      <c r="D21619" s="27"/>
      <c r="M21619" s="17"/>
    </row>
    <row r="21620" spans="4:13" x14ac:dyDescent="0.25">
      <c r="D21620" s="27"/>
      <c r="M21620" s="17"/>
    </row>
    <row r="21621" spans="4:13" x14ac:dyDescent="0.25">
      <c r="D21621" s="27"/>
      <c r="M21621" s="17"/>
    </row>
    <row r="21622" spans="4:13" x14ac:dyDescent="0.25">
      <c r="D21622" s="27"/>
      <c r="M21622" s="17"/>
    </row>
    <row r="21623" spans="4:13" x14ac:dyDescent="0.25">
      <c r="D21623" s="27"/>
      <c r="M21623" s="17"/>
    </row>
    <row r="21624" spans="4:13" x14ac:dyDescent="0.25">
      <c r="D21624" s="27"/>
      <c r="M21624" s="17"/>
    </row>
    <row r="21625" spans="4:13" x14ac:dyDescent="0.25">
      <c r="D21625" s="27"/>
      <c r="M21625" s="17"/>
    </row>
    <row r="21626" spans="4:13" x14ac:dyDescent="0.25">
      <c r="D21626" s="27"/>
      <c r="M21626" s="17"/>
    </row>
    <row r="21627" spans="4:13" x14ac:dyDescent="0.25">
      <c r="D21627" s="27"/>
      <c r="M21627" s="17"/>
    </row>
    <row r="21628" spans="4:13" x14ac:dyDescent="0.25">
      <c r="D21628" s="27"/>
      <c r="M21628" s="17"/>
    </row>
    <row r="21629" spans="4:13" x14ac:dyDescent="0.25">
      <c r="D21629" s="27"/>
      <c r="M21629" s="17"/>
    </row>
    <row r="21630" spans="4:13" x14ac:dyDescent="0.25">
      <c r="D21630" s="27"/>
      <c r="M21630" s="17"/>
    </row>
    <row r="21631" spans="4:13" x14ac:dyDescent="0.25">
      <c r="D21631" s="27"/>
      <c r="M21631" s="17"/>
    </row>
    <row r="21632" spans="4:13" x14ac:dyDescent="0.25">
      <c r="D21632" s="27"/>
      <c r="M21632" s="17"/>
    </row>
    <row r="21633" spans="4:13" x14ac:dyDescent="0.25">
      <c r="D21633" s="27"/>
      <c r="M21633" s="17"/>
    </row>
    <row r="21634" spans="4:13" x14ac:dyDescent="0.25">
      <c r="D21634" s="27"/>
      <c r="M21634" s="17"/>
    </row>
    <row r="21635" spans="4:13" x14ac:dyDescent="0.25">
      <c r="D21635" s="27"/>
      <c r="M21635" s="17"/>
    </row>
    <row r="21636" spans="4:13" x14ac:dyDescent="0.25">
      <c r="D21636" s="27"/>
      <c r="M21636" s="17"/>
    </row>
    <row r="21637" spans="4:13" x14ac:dyDescent="0.25">
      <c r="D21637" s="27"/>
      <c r="M21637" s="17"/>
    </row>
    <row r="21638" spans="4:13" x14ac:dyDescent="0.25">
      <c r="D21638" s="27"/>
      <c r="M21638" s="17"/>
    </row>
    <row r="21639" spans="4:13" x14ac:dyDescent="0.25">
      <c r="D21639" s="27"/>
      <c r="M21639" s="17"/>
    </row>
    <row r="21640" spans="4:13" x14ac:dyDescent="0.25">
      <c r="D21640" s="27"/>
      <c r="M21640" s="17"/>
    </row>
    <row r="21641" spans="4:13" x14ac:dyDescent="0.25">
      <c r="D21641" s="27"/>
      <c r="M21641" s="17"/>
    </row>
    <row r="21642" spans="4:13" x14ac:dyDescent="0.25">
      <c r="D21642" s="27"/>
      <c r="M21642" s="17"/>
    </row>
    <row r="21643" spans="4:13" x14ac:dyDescent="0.25">
      <c r="D21643" s="27"/>
      <c r="M21643" s="17"/>
    </row>
    <row r="21644" spans="4:13" x14ac:dyDescent="0.25">
      <c r="D21644" s="27"/>
      <c r="M21644" s="17"/>
    </row>
    <row r="21645" spans="4:13" x14ac:dyDescent="0.25">
      <c r="D21645" s="27"/>
      <c r="M21645" s="17"/>
    </row>
    <row r="21646" spans="4:13" x14ac:dyDescent="0.25">
      <c r="D21646" s="27"/>
      <c r="M21646" s="17"/>
    </row>
    <row r="21647" spans="4:13" x14ac:dyDescent="0.25">
      <c r="D21647" s="27"/>
      <c r="M21647" s="17"/>
    </row>
    <row r="21648" spans="4:13" x14ac:dyDescent="0.25">
      <c r="D21648" s="27"/>
      <c r="M21648" s="17"/>
    </row>
    <row r="21649" spans="4:13" x14ac:dyDescent="0.25">
      <c r="D21649" s="27"/>
      <c r="M21649" s="17"/>
    </row>
    <row r="21650" spans="4:13" x14ac:dyDescent="0.25">
      <c r="D21650" s="27"/>
      <c r="M21650" s="17"/>
    </row>
    <row r="21651" spans="4:13" x14ac:dyDescent="0.25">
      <c r="D21651" s="27"/>
      <c r="M21651" s="17"/>
    </row>
    <row r="21652" spans="4:13" x14ac:dyDescent="0.25">
      <c r="D21652" s="27"/>
      <c r="M21652" s="17"/>
    </row>
    <row r="21653" spans="4:13" x14ac:dyDescent="0.25">
      <c r="D21653" s="27"/>
      <c r="M21653" s="17"/>
    </row>
    <row r="21654" spans="4:13" x14ac:dyDescent="0.25">
      <c r="D21654" s="27"/>
      <c r="M21654" s="17"/>
    </row>
    <row r="21655" spans="4:13" x14ac:dyDescent="0.25">
      <c r="D21655" s="27"/>
      <c r="M21655" s="17"/>
    </row>
    <row r="21656" spans="4:13" x14ac:dyDescent="0.25">
      <c r="D21656" s="27"/>
      <c r="M21656" s="17"/>
    </row>
    <row r="21657" spans="4:13" x14ac:dyDescent="0.25">
      <c r="D21657" s="27"/>
      <c r="M21657" s="17"/>
    </row>
    <row r="21658" spans="4:13" x14ac:dyDescent="0.25">
      <c r="D21658" s="27"/>
      <c r="M21658" s="17"/>
    </row>
    <row r="21659" spans="4:13" x14ac:dyDescent="0.25">
      <c r="D21659" s="27"/>
      <c r="M21659" s="17"/>
    </row>
    <row r="21660" spans="4:13" x14ac:dyDescent="0.25">
      <c r="D21660" s="27"/>
      <c r="M21660" s="17"/>
    </row>
    <row r="21661" spans="4:13" x14ac:dyDescent="0.25">
      <c r="D21661" s="27"/>
      <c r="M21661" s="17"/>
    </row>
    <row r="21662" spans="4:13" x14ac:dyDescent="0.25">
      <c r="D21662" s="27"/>
      <c r="M21662" s="17"/>
    </row>
    <row r="21663" spans="4:13" x14ac:dyDescent="0.25">
      <c r="D21663" s="27"/>
      <c r="M21663" s="17"/>
    </row>
    <row r="21664" spans="4:13" x14ac:dyDescent="0.25">
      <c r="D21664" s="27"/>
      <c r="M21664" s="17"/>
    </row>
    <row r="21665" spans="4:13" x14ac:dyDescent="0.25">
      <c r="D21665" s="27"/>
      <c r="M21665" s="17"/>
    </row>
    <row r="21666" spans="4:13" x14ac:dyDescent="0.25">
      <c r="D21666" s="27"/>
      <c r="M21666" s="17"/>
    </row>
    <row r="21667" spans="4:13" x14ac:dyDescent="0.25">
      <c r="D21667" s="27"/>
      <c r="M21667" s="17"/>
    </row>
    <row r="21668" spans="4:13" x14ac:dyDescent="0.25">
      <c r="D21668" s="27"/>
      <c r="M21668" s="17"/>
    </row>
    <row r="21669" spans="4:13" x14ac:dyDescent="0.25">
      <c r="D21669" s="27"/>
      <c r="M21669" s="17"/>
    </row>
    <row r="21670" spans="4:13" x14ac:dyDescent="0.25">
      <c r="D21670" s="27"/>
      <c r="M21670" s="17"/>
    </row>
    <row r="21671" spans="4:13" x14ac:dyDescent="0.25">
      <c r="D21671" s="27"/>
      <c r="M21671" s="17"/>
    </row>
    <row r="21672" spans="4:13" x14ac:dyDescent="0.25">
      <c r="D21672" s="27"/>
      <c r="M21672" s="17"/>
    </row>
    <row r="21673" spans="4:13" x14ac:dyDescent="0.25">
      <c r="D21673" s="27"/>
      <c r="M21673" s="17"/>
    </row>
    <row r="21674" spans="4:13" x14ac:dyDescent="0.25">
      <c r="D21674" s="27"/>
      <c r="M21674" s="17"/>
    </row>
    <row r="21675" spans="4:13" x14ac:dyDescent="0.25">
      <c r="D21675" s="27"/>
      <c r="M21675" s="17"/>
    </row>
    <row r="21676" spans="4:13" x14ac:dyDescent="0.25">
      <c r="D21676" s="27"/>
      <c r="M21676" s="17"/>
    </row>
    <row r="21677" spans="4:13" x14ac:dyDescent="0.25">
      <c r="D21677" s="27"/>
      <c r="M21677" s="17"/>
    </row>
    <row r="21678" spans="4:13" x14ac:dyDescent="0.25">
      <c r="D21678" s="27"/>
      <c r="M21678" s="17"/>
    </row>
    <row r="21679" spans="4:13" x14ac:dyDescent="0.25">
      <c r="D21679" s="27"/>
      <c r="M21679" s="17"/>
    </row>
    <row r="21680" spans="4:13" x14ac:dyDescent="0.25">
      <c r="D21680" s="27"/>
      <c r="M21680" s="17"/>
    </row>
    <row r="21681" spans="4:13" x14ac:dyDescent="0.25">
      <c r="D21681" s="27"/>
      <c r="M21681" s="17"/>
    </row>
    <row r="21682" spans="4:13" x14ac:dyDescent="0.25">
      <c r="D21682" s="27"/>
      <c r="M21682" s="17"/>
    </row>
    <row r="21683" spans="4:13" x14ac:dyDescent="0.25">
      <c r="D21683" s="27"/>
      <c r="M21683" s="17"/>
    </row>
    <row r="21684" spans="4:13" x14ac:dyDescent="0.25">
      <c r="D21684" s="27"/>
      <c r="M21684" s="17"/>
    </row>
    <row r="21685" spans="4:13" x14ac:dyDescent="0.25">
      <c r="D21685" s="27"/>
      <c r="M21685" s="17"/>
    </row>
    <row r="21686" spans="4:13" x14ac:dyDescent="0.25">
      <c r="D21686" s="27"/>
      <c r="M21686" s="17"/>
    </row>
    <row r="21687" spans="4:13" x14ac:dyDescent="0.25">
      <c r="D21687" s="27"/>
      <c r="M21687" s="17"/>
    </row>
    <row r="21688" spans="4:13" x14ac:dyDescent="0.25">
      <c r="D21688" s="27"/>
      <c r="M21688" s="17"/>
    </row>
    <row r="21689" spans="4:13" x14ac:dyDescent="0.25">
      <c r="D21689" s="27"/>
      <c r="M21689" s="17"/>
    </row>
    <row r="21690" spans="4:13" x14ac:dyDescent="0.25">
      <c r="D21690" s="27"/>
      <c r="M21690" s="17"/>
    </row>
    <row r="21691" spans="4:13" x14ac:dyDescent="0.25">
      <c r="D21691" s="27"/>
      <c r="M21691" s="17"/>
    </row>
    <row r="21692" spans="4:13" x14ac:dyDescent="0.25">
      <c r="D21692" s="27"/>
      <c r="M21692" s="17"/>
    </row>
    <row r="21693" spans="4:13" x14ac:dyDescent="0.25">
      <c r="D21693" s="27"/>
      <c r="M21693" s="17"/>
    </row>
    <row r="21694" spans="4:13" x14ac:dyDescent="0.25">
      <c r="D21694" s="27"/>
      <c r="M21694" s="17"/>
    </row>
    <row r="21695" spans="4:13" x14ac:dyDescent="0.25">
      <c r="D21695" s="27"/>
      <c r="M21695" s="17"/>
    </row>
    <row r="21696" spans="4:13" x14ac:dyDescent="0.25">
      <c r="D21696" s="27"/>
      <c r="M21696" s="17"/>
    </row>
    <row r="21697" spans="4:13" x14ac:dyDescent="0.25">
      <c r="D21697" s="27"/>
      <c r="M21697" s="17"/>
    </row>
    <row r="21698" spans="4:13" x14ac:dyDescent="0.25">
      <c r="D21698" s="27"/>
      <c r="M21698" s="17"/>
    </row>
    <row r="21699" spans="4:13" x14ac:dyDescent="0.25">
      <c r="D21699" s="27"/>
      <c r="M21699" s="17"/>
    </row>
    <row r="21700" spans="4:13" x14ac:dyDescent="0.25">
      <c r="D21700" s="27"/>
      <c r="M21700" s="17"/>
    </row>
    <row r="21701" spans="4:13" x14ac:dyDescent="0.25">
      <c r="D21701" s="27"/>
      <c r="M21701" s="17"/>
    </row>
    <row r="21702" spans="4:13" x14ac:dyDescent="0.25">
      <c r="D21702" s="27"/>
      <c r="M21702" s="17"/>
    </row>
    <row r="21703" spans="4:13" x14ac:dyDescent="0.25">
      <c r="D21703" s="27"/>
      <c r="M21703" s="17"/>
    </row>
    <row r="21704" spans="4:13" x14ac:dyDescent="0.25">
      <c r="D21704" s="27"/>
      <c r="M21704" s="17"/>
    </row>
    <row r="21705" spans="4:13" x14ac:dyDescent="0.25">
      <c r="D21705" s="27"/>
      <c r="M21705" s="17"/>
    </row>
    <row r="21706" spans="4:13" x14ac:dyDescent="0.25">
      <c r="D21706" s="27"/>
      <c r="M21706" s="17"/>
    </row>
    <row r="21707" spans="4:13" x14ac:dyDescent="0.25">
      <c r="D21707" s="27"/>
      <c r="M21707" s="17"/>
    </row>
    <row r="21708" spans="4:13" x14ac:dyDescent="0.25">
      <c r="D21708" s="27"/>
      <c r="M21708" s="17"/>
    </row>
    <row r="21709" spans="4:13" x14ac:dyDescent="0.25">
      <c r="D21709" s="27"/>
      <c r="M21709" s="17"/>
    </row>
    <row r="21710" spans="4:13" x14ac:dyDescent="0.25">
      <c r="D21710" s="27"/>
      <c r="M21710" s="17"/>
    </row>
    <row r="21711" spans="4:13" x14ac:dyDescent="0.25">
      <c r="D21711" s="27"/>
      <c r="M21711" s="17"/>
    </row>
    <row r="21712" spans="4:13" x14ac:dyDescent="0.25">
      <c r="D21712" s="27"/>
      <c r="M21712" s="17"/>
    </row>
    <row r="21713" spans="4:13" x14ac:dyDescent="0.25">
      <c r="D21713" s="27"/>
      <c r="M21713" s="17"/>
    </row>
    <row r="21714" spans="4:13" x14ac:dyDescent="0.25">
      <c r="D21714" s="27"/>
      <c r="M21714" s="17"/>
    </row>
    <row r="21715" spans="4:13" x14ac:dyDescent="0.25">
      <c r="D21715" s="27"/>
      <c r="M21715" s="17"/>
    </row>
    <row r="21716" spans="4:13" x14ac:dyDescent="0.25">
      <c r="D21716" s="27"/>
      <c r="M21716" s="17"/>
    </row>
    <row r="21717" spans="4:13" x14ac:dyDescent="0.25">
      <c r="D21717" s="27"/>
      <c r="M21717" s="17"/>
    </row>
    <row r="21718" spans="4:13" x14ac:dyDescent="0.25">
      <c r="D21718" s="27"/>
      <c r="M21718" s="17"/>
    </row>
    <row r="21719" spans="4:13" x14ac:dyDescent="0.25">
      <c r="D21719" s="27"/>
      <c r="M21719" s="17"/>
    </row>
    <row r="21720" spans="4:13" x14ac:dyDescent="0.25">
      <c r="D21720" s="27"/>
      <c r="M21720" s="17"/>
    </row>
    <row r="21721" spans="4:13" x14ac:dyDescent="0.25">
      <c r="D21721" s="27"/>
      <c r="M21721" s="17"/>
    </row>
    <row r="21722" spans="4:13" x14ac:dyDescent="0.25">
      <c r="D21722" s="27"/>
      <c r="M21722" s="17"/>
    </row>
    <row r="21723" spans="4:13" x14ac:dyDescent="0.25">
      <c r="D21723" s="27"/>
      <c r="M21723" s="17"/>
    </row>
    <row r="21724" spans="4:13" x14ac:dyDescent="0.25">
      <c r="D21724" s="27"/>
      <c r="M21724" s="17"/>
    </row>
    <row r="21725" spans="4:13" x14ac:dyDescent="0.25">
      <c r="D21725" s="27"/>
      <c r="M21725" s="17"/>
    </row>
    <row r="21726" spans="4:13" x14ac:dyDescent="0.25">
      <c r="D21726" s="27"/>
      <c r="M21726" s="17"/>
    </row>
    <row r="21727" spans="4:13" x14ac:dyDescent="0.25">
      <c r="D21727" s="27"/>
      <c r="M21727" s="17"/>
    </row>
    <row r="21728" spans="4:13" x14ac:dyDescent="0.25">
      <c r="D21728" s="27"/>
      <c r="M21728" s="17"/>
    </row>
    <row r="21729" spans="4:13" x14ac:dyDescent="0.25">
      <c r="D21729" s="27"/>
      <c r="M21729" s="17"/>
    </row>
    <row r="21730" spans="4:13" x14ac:dyDescent="0.25">
      <c r="D21730" s="27"/>
      <c r="M21730" s="17"/>
    </row>
    <row r="21731" spans="4:13" x14ac:dyDescent="0.25">
      <c r="D21731" s="27"/>
      <c r="M21731" s="17"/>
    </row>
    <row r="21732" spans="4:13" x14ac:dyDescent="0.25">
      <c r="D21732" s="27"/>
      <c r="M21732" s="17"/>
    </row>
    <row r="21733" spans="4:13" x14ac:dyDescent="0.25">
      <c r="D21733" s="27"/>
      <c r="M21733" s="17"/>
    </row>
    <row r="21734" spans="4:13" x14ac:dyDescent="0.25">
      <c r="D21734" s="27"/>
      <c r="M21734" s="17"/>
    </row>
    <row r="21735" spans="4:13" x14ac:dyDescent="0.25">
      <c r="D21735" s="27"/>
      <c r="M21735" s="17"/>
    </row>
    <row r="21736" spans="4:13" x14ac:dyDescent="0.25">
      <c r="D21736" s="27"/>
      <c r="M21736" s="17"/>
    </row>
    <row r="21737" spans="4:13" x14ac:dyDescent="0.25">
      <c r="D21737" s="27"/>
      <c r="M21737" s="17"/>
    </row>
    <row r="21738" spans="4:13" x14ac:dyDescent="0.25">
      <c r="D21738" s="27"/>
      <c r="M21738" s="17"/>
    </row>
    <row r="21739" spans="4:13" x14ac:dyDescent="0.25">
      <c r="D21739" s="27"/>
      <c r="M21739" s="17"/>
    </row>
    <row r="21740" spans="4:13" x14ac:dyDescent="0.25">
      <c r="D21740" s="27"/>
      <c r="M21740" s="17"/>
    </row>
    <row r="21741" spans="4:13" x14ac:dyDescent="0.25">
      <c r="D21741" s="27"/>
      <c r="M21741" s="17"/>
    </row>
    <row r="21742" spans="4:13" x14ac:dyDescent="0.25">
      <c r="D21742" s="27"/>
      <c r="M21742" s="17"/>
    </row>
    <row r="21743" spans="4:13" x14ac:dyDescent="0.25">
      <c r="D21743" s="27"/>
      <c r="M21743" s="17"/>
    </row>
    <row r="21744" spans="4:13" x14ac:dyDescent="0.25">
      <c r="D21744" s="27"/>
      <c r="M21744" s="17"/>
    </row>
    <row r="21745" spans="4:13" x14ac:dyDescent="0.25">
      <c r="D21745" s="27"/>
      <c r="M21745" s="17"/>
    </row>
    <row r="21746" spans="4:13" x14ac:dyDescent="0.25">
      <c r="D21746" s="27"/>
      <c r="M21746" s="17"/>
    </row>
    <row r="21747" spans="4:13" x14ac:dyDescent="0.25">
      <c r="D21747" s="27"/>
      <c r="M21747" s="17"/>
    </row>
    <row r="21748" spans="4:13" x14ac:dyDescent="0.25">
      <c r="D21748" s="27"/>
      <c r="M21748" s="17"/>
    </row>
    <row r="21749" spans="4:13" x14ac:dyDescent="0.25">
      <c r="D21749" s="27"/>
      <c r="M21749" s="17"/>
    </row>
    <row r="21750" spans="4:13" x14ac:dyDescent="0.25">
      <c r="D21750" s="27"/>
      <c r="M21750" s="17"/>
    </row>
    <row r="21751" spans="4:13" x14ac:dyDescent="0.25">
      <c r="D21751" s="27"/>
      <c r="M21751" s="17"/>
    </row>
    <row r="21752" spans="4:13" x14ac:dyDescent="0.25">
      <c r="D21752" s="27"/>
      <c r="M21752" s="17"/>
    </row>
    <row r="21753" spans="4:13" x14ac:dyDescent="0.25">
      <c r="D21753" s="27"/>
      <c r="M21753" s="17"/>
    </row>
    <row r="21754" spans="4:13" x14ac:dyDescent="0.25">
      <c r="D21754" s="27"/>
      <c r="M21754" s="17"/>
    </row>
    <row r="21755" spans="4:13" x14ac:dyDescent="0.25">
      <c r="D21755" s="27"/>
      <c r="M21755" s="17"/>
    </row>
    <row r="21756" spans="4:13" x14ac:dyDescent="0.25">
      <c r="D21756" s="27"/>
      <c r="M21756" s="17"/>
    </row>
    <row r="21757" spans="4:13" x14ac:dyDescent="0.25">
      <c r="D21757" s="27"/>
      <c r="M21757" s="17"/>
    </row>
    <row r="21758" spans="4:13" x14ac:dyDescent="0.25">
      <c r="D21758" s="27"/>
      <c r="M21758" s="17"/>
    </row>
    <row r="21759" spans="4:13" x14ac:dyDescent="0.25">
      <c r="D21759" s="27"/>
      <c r="M21759" s="17"/>
    </row>
    <row r="21760" spans="4:13" x14ac:dyDescent="0.25">
      <c r="D21760" s="27"/>
      <c r="M21760" s="17"/>
    </row>
    <row r="21761" spans="4:13" x14ac:dyDescent="0.25">
      <c r="D21761" s="27"/>
      <c r="M21761" s="17"/>
    </row>
    <row r="21762" spans="4:13" x14ac:dyDescent="0.25">
      <c r="D21762" s="27"/>
      <c r="M21762" s="17"/>
    </row>
    <row r="21763" spans="4:13" x14ac:dyDescent="0.25">
      <c r="D21763" s="27"/>
      <c r="M21763" s="17"/>
    </row>
    <row r="21764" spans="4:13" x14ac:dyDescent="0.25">
      <c r="D21764" s="27"/>
      <c r="M21764" s="17"/>
    </row>
    <row r="21765" spans="4:13" x14ac:dyDescent="0.25">
      <c r="D21765" s="27"/>
      <c r="M21765" s="17"/>
    </row>
    <row r="21766" spans="4:13" x14ac:dyDescent="0.25">
      <c r="D21766" s="27"/>
      <c r="M21766" s="17"/>
    </row>
    <row r="21767" spans="4:13" x14ac:dyDescent="0.25">
      <c r="D21767" s="27"/>
      <c r="M21767" s="17"/>
    </row>
    <row r="21768" spans="4:13" x14ac:dyDescent="0.25">
      <c r="D21768" s="27"/>
      <c r="M21768" s="17"/>
    </row>
    <row r="21769" spans="4:13" x14ac:dyDescent="0.25">
      <c r="D21769" s="27"/>
      <c r="M21769" s="17"/>
    </row>
    <row r="21770" spans="4:13" x14ac:dyDescent="0.25">
      <c r="D21770" s="27"/>
      <c r="M21770" s="17"/>
    </row>
    <row r="21771" spans="4:13" x14ac:dyDescent="0.25">
      <c r="D21771" s="27"/>
      <c r="M21771" s="17"/>
    </row>
    <row r="21772" spans="4:13" x14ac:dyDescent="0.25">
      <c r="D21772" s="27"/>
      <c r="M21772" s="17"/>
    </row>
    <row r="21773" spans="4:13" x14ac:dyDescent="0.25">
      <c r="D21773" s="27"/>
      <c r="M21773" s="17"/>
    </row>
    <row r="21774" spans="4:13" x14ac:dyDescent="0.25">
      <c r="D21774" s="27"/>
      <c r="M21774" s="17"/>
    </row>
    <row r="21775" spans="4:13" x14ac:dyDescent="0.25">
      <c r="D21775" s="27"/>
      <c r="M21775" s="17"/>
    </row>
    <row r="21776" spans="4:13" x14ac:dyDescent="0.25">
      <c r="D21776" s="27"/>
      <c r="M21776" s="17"/>
    </row>
    <row r="21777" spans="4:13" x14ac:dyDescent="0.25">
      <c r="D21777" s="27"/>
      <c r="M21777" s="17"/>
    </row>
    <row r="21778" spans="4:13" x14ac:dyDescent="0.25">
      <c r="D21778" s="27"/>
      <c r="M21778" s="17"/>
    </row>
    <row r="21779" spans="4:13" x14ac:dyDescent="0.25">
      <c r="D21779" s="27"/>
      <c r="M21779" s="17"/>
    </row>
    <row r="21780" spans="4:13" x14ac:dyDescent="0.25">
      <c r="D21780" s="27"/>
      <c r="M21780" s="17"/>
    </row>
    <row r="21781" spans="4:13" x14ac:dyDescent="0.25">
      <c r="D21781" s="27"/>
      <c r="M21781" s="17"/>
    </row>
    <row r="21782" spans="4:13" x14ac:dyDescent="0.25">
      <c r="D21782" s="27"/>
      <c r="M21782" s="17"/>
    </row>
    <row r="21783" spans="4:13" x14ac:dyDescent="0.25">
      <c r="D21783" s="27"/>
      <c r="M21783" s="17"/>
    </row>
    <row r="21784" spans="4:13" x14ac:dyDescent="0.25">
      <c r="D21784" s="27"/>
      <c r="M21784" s="17"/>
    </row>
    <row r="21785" spans="4:13" x14ac:dyDescent="0.25">
      <c r="D21785" s="27"/>
      <c r="M21785" s="17"/>
    </row>
    <row r="21786" spans="4:13" x14ac:dyDescent="0.25">
      <c r="D21786" s="27"/>
      <c r="M21786" s="17"/>
    </row>
    <row r="21787" spans="4:13" x14ac:dyDescent="0.25">
      <c r="D21787" s="27"/>
      <c r="M21787" s="17"/>
    </row>
    <row r="21788" spans="4:13" x14ac:dyDescent="0.25">
      <c r="D21788" s="27"/>
      <c r="M21788" s="17"/>
    </row>
    <row r="21789" spans="4:13" x14ac:dyDescent="0.25">
      <c r="D21789" s="27"/>
      <c r="M21789" s="17"/>
    </row>
    <row r="21790" spans="4:13" x14ac:dyDescent="0.25">
      <c r="D21790" s="27"/>
      <c r="M21790" s="17"/>
    </row>
    <row r="21791" spans="4:13" x14ac:dyDescent="0.25">
      <c r="D21791" s="27"/>
      <c r="M21791" s="17"/>
    </row>
    <row r="21792" spans="4:13" x14ac:dyDescent="0.25">
      <c r="D21792" s="27"/>
      <c r="M21792" s="17"/>
    </row>
    <row r="21793" spans="4:13" x14ac:dyDescent="0.25">
      <c r="D21793" s="27"/>
      <c r="M21793" s="17"/>
    </row>
    <row r="21794" spans="4:13" x14ac:dyDescent="0.25">
      <c r="D21794" s="27"/>
      <c r="M21794" s="17"/>
    </row>
    <row r="21795" spans="4:13" x14ac:dyDescent="0.25">
      <c r="D21795" s="27"/>
      <c r="M21795" s="17"/>
    </row>
    <row r="21796" spans="4:13" x14ac:dyDescent="0.25">
      <c r="D21796" s="27"/>
      <c r="M21796" s="17"/>
    </row>
    <row r="21797" spans="4:13" x14ac:dyDescent="0.25">
      <c r="D21797" s="27"/>
      <c r="M21797" s="17"/>
    </row>
    <row r="21798" spans="4:13" x14ac:dyDescent="0.25">
      <c r="D21798" s="27"/>
      <c r="M21798" s="17"/>
    </row>
    <row r="21799" spans="4:13" x14ac:dyDescent="0.25">
      <c r="D21799" s="27"/>
      <c r="M21799" s="17"/>
    </row>
    <row r="21800" spans="4:13" x14ac:dyDescent="0.25">
      <c r="D21800" s="27"/>
      <c r="M21800" s="17"/>
    </row>
    <row r="21801" spans="4:13" x14ac:dyDescent="0.25">
      <c r="D21801" s="27"/>
      <c r="M21801" s="17"/>
    </row>
    <row r="21802" spans="4:13" x14ac:dyDescent="0.25">
      <c r="D21802" s="27"/>
      <c r="M21802" s="17"/>
    </row>
    <row r="21803" spans="4:13" x14ac:dyDescent="0.25">
      <c r="D21803" s="27"/>
      <c r="M21803" s="17"/>
    </row>
    <row r="21804" spans="4:13" x14ac:dyDescent="0.25">
      <c r="D21804" s="27"/>
      <c r="M21804" s="17"/>
    </row>
    <row r="21805" spans="4:13" x14ac:dyDescent="0.25">
      <c r="D21805" s="27"/>
      <c r="M21805" s="17"/>
    </row>
    <row r="21806" spans="4:13" x14ac:dyDescent="0.25">
      <c r="D21806" s="27"/>
      <c r="M21806" s="17"/>
    </row>
    <row r="21807" spans="4:13" x14ac:dyDescent="0.25">
      <c r="D21807" s="27"/>
      <c r="M21807" s="17"/>
    </row>
    <row r="21808" spans="4:13" x14ac:dyDescent="0.25">
      <c r="D21808" s="27"/>
      <c r="M21808" s="17"/>
    </row>
    <row r="21809" spans="4:13" x14ac:dyDescent="0.25">
      <c r="D21809" s="27"/>
      <c r="M21809" s="17"/>
    </row>
    <row r="21810" spans="4:13" x14ac:dyDescent="0.25">
      <c r="D21810" s="27"/>
      <c r="M21810" s="17"/>
    </row>
    <row r="21811" spans="4:13" x14ac:dyDescent="0.25">
      <c r="D21811" s="27"/>
      <c r="M21811" s="17"/>
    </row>
    <row r="21812" spans="4:13" x14ac:dyDescent="0.25">
      <c r="D21812" s="27"/>
      <c r="M21812" s="17"/>
    </row>
    <row r="21813" spans="4:13" x14ac:dyDescent="0.25">
      <c r="D21813" s="27"/>
      <c r="M21813" s="17"/>
    </row>
    <row r="21814" spans="4:13" x14ac:dyDescent="0.25">
      <c r="D21814" s="27"/>
      <c r="M21814" s="17"/>
    </row>
    <row r="21815" spans="4:13" x14ac:dyDescent="0.25">
      <c r="D21815" s="27"/>
      <c r="M21815" s="17"/>
    </row>
    <row r="21816" spans="4:13" x14ac:dyDescent="0.25">
      <c r="D21816" s="27"/>
      <c r="M21816" s="17"/>
    </row>
    <row r="21817" spans="4:13" x14ac:dyDescent="0.25">
      <c r="D21817" s="27"/>
      <c r="M21817" s="17"/>
    </row>
    <row r="21818" spans="4:13" x14ac:dyDescent="0.25">
      <c r="D21818" s="27"/>
      <c r="M21818" s="17"/>
    </row>
    <row r="21819" spans="4:13" x14ac:dyDescent="0.25">
      <c r="D21819" s="27"/>
      <c r="M21819" s="17"/>
    </row>
    <row r="21820" spans="4:13" x14ac:dyDescent="0.25">
      <c r="D21820" s="27"/>
      <c r="M21820" s="17"/>
    </row>
    <row r="21821" spans="4:13" x14ac:dyDescent="0.25">
      <c r="D21821" s="27"/>
      <c r="M21821" s="17"/>
    </row>
    <row r="21822" spans="4:13" x14ac:dyDescent="0.25">
      <c r="D21822" s="27"/>
      <c r="M21822" s="17"/>
    </row>
    <row r="21823" spans="4:13" x14ac:dyDescent="0.25">
      <c r="D21823" s="27"/>
      <c r="M21823" s="17"/>
    </row>
    <row r="21824" spans="4:13" x14ac:dyDescent="0.25">
      <c r="D21824" s="27"/>
      <c r="M21824" s="17"/>
    </row>
    <row r="21825" spans="4:13" x14ac:dyDescent="0.25">
      <c r="D21825" s="27"/>
      <c r="M21825" s="17"/>
    </row>
    <row r="21826" spans="4:13" x14ac:dyDescent="0.25">
      <c r="D21826" s="27"/>
      <c r="M21826" s="17"/>
    </row>
    <row r="21827" spans="4:13" x14ac:dyDescent="0.25">
      <c r="D21827" s="27"/>
      <c r="M21827" s="17"/>
    </row>
    <row r="21828" spans="4:13" x14ac:dyDescent="0.25">
      <c r="D21828" s="27"/>
      <c r="M21828" s="17"/>
    </row>
    <row r="21829" spans="4:13" x14ac:dyDescent="0.25">
      <c r="D21829" s="27"/>
      <c r="M21829" s="17"/>
    </row>
    <row r="21830" spans="4:13" x14ac:dyDescent="0.25">
      <c r="D21830" s="27"/>
      <c r="M21830" s="17"/>
    </row>
    <row r="21831" spans="4:13" x14ac:dyDescent="0.25">
      <c r="D21831" s="27"/>
      <c r="M21831" s="17"/>
    </row>
    <row r="21832" spans="4:13" x14ac:dyDescent="0.25">
      <c r="D21832" s="27"/>
      <c r="M21832" s="17"/>
    </row>
    <row r="21833" spans="4:13" x14ac:dyDescent="0.25">
      <c r="D21833" s="27"/>
      <c r="M21833" s="17"/>
    </row>
    <row r="21834" spans="4:13" x14ac:dyDescent="0.25">
      <c r="D21834" s="27"/>
      <c r="M21834" s="17"/>
    </row>
    <row r="21835" spans="4:13" x14ac:dyDescent="0.25">
      <c r="D21835" s="27"/>
      <c r="M21835" s="17"/>
    </row>
    <row r="21836" spans="4:13" x14ac:dyDescent="0.25">
      <c r="D21836" s="27"/>
      <c r="M21836" s="17"/>
    </row>
    <row r="21837" spans="4:13" x14ac:dyDescent="0.25">
      <c r="D21837" s="27"/>
      <c r="M21837" s="17"/>
    </row>
    <row r="21838" spans="4:13" x14ac:dyDescent="0.25">
      <c r="D21838" s="27"/>
      <c r="M21838" s="17"/>
    </row>
    <row r="21839" spans="4:13" x14ac:dyDescent="0.25">
      <c r="D21839" s="27"/>
      <c r="M21839" s="17"/>
    </row>
    <row r="21840" spans="4:13" x14ac:dyDescent="0.25">
      <c r="D21840" s="27"/>
      <c r="M21840" s="17"/>
    </row>
    <row r="21841" spans="4:13" x14ac:dyDescent="0.25">
      <c r="D21841" s="27"/>
      <c r="M21841" s="17"/>
    </row>
    <row r="21842" spans="4:13" x14ac:dyDescent="0.25">
      <c r="D21842" s="27"/>
      <c r="M21842" s="17"/>
    </row>
    <row r="21843" spans="4:13" x14ac:dyDescent="0.25">
      <c r="D21843" s="27"/>
      <c r="M21843" s="17"/>
    </row>
    <row r="21844" spans="4:13" x14ac:dyDescent="0.25">
      <c r="D21844" s="27"/>
      <c r="M21844" s="17"/>
    </row>
    <row r="21845" spans="4:13" x14ac:dyDescent="0.25">
      <c r="D21845" s="27"/>
      <c r="M21845" s="17"/>
    </row>
    <row r="21846" spans="4:13" x14ac:dyDescent="0.25">
      <c r="D21846" s="27"/>
      <c r="M21846" s="17"/>
    </row>
    <row r="21847" spans="4:13" x14ac:dyDescent="0.25">
      <c r="D21847" s="27"/>
      <c r="M21847" s="17"/>
    </row>
    <row r="21848" spans="4:13" x14ac:dyDescent="0.25">
      <c r="D21848" s="27"/>
      <c r="M21848" s="17"/>
    </row>
    <row r="21849" spans="4:13" x14ac:dyDescent="0.25">
      <c r="D21849" s="27"/>
      <c r="M21849" s="17"/>
    </row>
    <row r="21850" spans="4:13" x14ac:dyDescent="0.25">
      <c r="D21850" s="27"/>
      <c r="M21850" s="17"/>
    </row>
    <row r="21851" spans="4:13" x14ac:dyDescent="0.25">
      <c r="D21851" s="27"/>
      <c r="M21851" s="17"/>
    </row>
    <row r="21852" spans="4:13" x14ac:dyDescent="0.25">
      <c r="D21852" s="27"/>
      <c r="M21852" s="17"/>
    </row>
    <row r="21853" spans="4:13" x14ac:dyDescent="0.25">
      <c r="D21853" s="27"/>
      <c r="M21853" s="17"/>
    </row>
    <row r="21854" spans="4:13" x14ac:dyDescent="0.25">
      <c r="D21854" s="27"/>
      <c r="M21854" s="17"/>
    </row>
    <row r="21855" spans="4:13" x14ac:dyDescent="0.25">
      <c r="D21855" s="27"/>
      <c r="M21855" s="17"/>
    </row>
    <row r="21856" spans="4:13" x14ac:dyDescent="0.25">
      <c r="D21856" s="27"/>
      <c r="M21856" s="17"/>
    </row>
    <row r="21857" spans="4:13" x14ac:dyDescent="0.25">
      <c r="D21857" s="27"/>
      <c r="M21857" s="17"/>
    </row>
    <row r="21858" spans="4:13" x14ac:dyDescent="0.25">
      <c r="D21858" s="27"/>
      <c r="M21858" s="17"/>
    </row>
    <row r="21859" spans="4:13" x14ac:dyDescent="0.25">
      <c r="D21859" s="27"/>
      <c r="M21859" s="17"/>
    </row>
    <row r="21860" spans="4:13" x14ac:dyDescent="0.25">
      <c r="D21860" s="27"/>
      <c r="M21860" s="17"/>
    </row>
    <row r="21861" spans="4:13" x14ac:dyDescent="0.25">
      <c r="D21861" s="27"/>
      <c r="M21861" s="17"/>
    </row>
    <row r="21862" spans="4:13" x14ac:dyDescent="0.25">
      <c r="D21862" s="27"/>
      <c r="M21862" s="17"/>
    </row>
    <row r="21863" spans="4:13" x14ac:dyDescent="0.25">
      <c r="D21863" s="27"/>
      <c r="M21863" s="17"/>
    </row>
    <row r="21864" spans="4:13" x14ac:dyDescent="0.25">
      <c r="D21864" s="27"/>
      <c r="M21864" s="17"/>
    </row>
    <row r="21865" spans="4:13" x14ac:dyDescent="0.25">
      <c r="D21865" s="27"/>
      <c r="M21865" s="17"/>
    </row>
    <row r="21866" spans="4:13" x14ac:dyDescent="0.25">
      <c r="D21866" s="27"/>
      <c r="M21866" s="17"/>
    </row>
    <row r="21867" spans="4:13" x14ac:dyDescent="0.25">
      <c r="D21867" s="27"/>
      <c r="M21867" s="17"/>
    </row>
    <row r="21868" spans="4:13" x14ac:dyDescent="0.25">
      <c r="D21868" s="27"/>
      <c r="M21868" s="17"/>
    </row>
    <row r="21869" spans="4:13" x14ac:dyDescent="0.25">
      <c r="D21869" s="27"/>
      <c r="M21869" s="17"/>
    </row>
    <row r="21870" spans="4:13" x14ac:dyDescent="0.25">
      <c r="D21870" s="27"/>
      <c r="M21870" s="17"/>
    </row>
    <row r="21871" spans="4:13" x14ac:dyDescent="0.25">
      <c r="D21871" s="27"/>
      <c r="M21871" s="17"/>
    </row>
    <row r="21872" spans="4:13" x14ac:dyDescent="0.25">
      <c r="D21872" s="27"/>
      <c r="M21872" s="17"/>
    </row>
    <row r="21873" spans="4:13" x14ac:dyDescent="0.25">
      <c r="D21873" s="27"/>
      <c r="M21873" s="17"/>
    </row>
    <row r="21874" spans="4:13" x14ac:dyDescent="0.25">
      <c r="D21874" s="27"/>
      <c r="M21874" s="17"/>
    </row>
    <row r="21875" spans="4:13" x14ac:dyDescent="0.25">
      <c r="D21875" s="27"/>
      <c r="M21875" s="17"/>
    </row>
    <row r="21876" spans="4:13" x14ac:dyDescent="0.25">
      <c r="D21876" s="27"/>
      <c r="M21876" s="17"/>
    </row>
    <row r="21877" spans="4:13" x14ac:dyDescent="0.25">
      <c r="D21877" s="27"/>
      <c r="M21877" s="17"/>
    </row>
    <row r="21878" spans="4:13" x14ac:dyDescent="0.25">
      <c r="D21878" s="27"/>
      <c r="M21878" s="17"/>
    </row>
    <row r="21879" spans="4:13" x14ac:dyDescent="0.25">
      <c r="D21879" s="27"/>
      <c r="M21879" s="17"/>
    </row>
    <row r="21880" spans="4:13" x14ac:dyDescent="0.25">
      <c r="D21880" s="27"/>
      <c r="M21880" s="17"/>
    </row>
    <row r="21881" spans="4:13" x14ac:dyDescent="0.25">
      <c r="D21881" s="27"/>
      <c r="M21881" s="17"/>
    </row>
    <row r="21882" spans="4:13" x14ac:dyDescent="0.25">
      <c r="D21882" s="27"/>
      <c r="M21882" s="17"/>
    </row>
    <row r="21883" spans="4:13" x14ac:dyDescent="0.25">
      <c r="D21883" s="27"/>
      <c r="M21883" s="17"/>
    </row>
    <row r="21884" spans="4:13" x14ac:dyDescent="0.25">
      <c r="D21884" s="27"/>
      <c r="M21884" s="17"/>
    </row>
    <row r="21885" spans="4:13" x14ac:dyDescent="0.25">
      <c r="D21885" s="27"/>
      <c r="M21885" s="17"/>
    </row>
    <row r="21886" spans="4:13" x14ac:dyDescent="0.25">
      <c r="D21886" s="27"/>
      <c r="M21886" s="17"/>
    </row>
    <row r="21887" spans="4:13" x14ac:dyDescent="0.25">
      <c r="D21887" s="27"/>
      <c r="M21887" s="17"/>
    </row>
    <row r="21888" spans="4:13" x14ac:dyDescent="0.25">
      <c r="D21888" s="27"/>
      <c r="M21888" s="17"/>
    </row>
    <row r="21889" spans="4:13" x14ac:dyDescent="0.25">
      <c r="D21889" s="27"/>
      <c r="M21889" s="17"/>
    </row>
    <row r="21890" spans="4:13" x14ac:dyDescent="0.25">
      <c r="D21890" s="27"/>
      <c r="M21890" s="17"/>
    </row>
    <row r="21891" spans="4:13" x14ac:dyDescent="0.25">
      <c r="D21891" s="27"/>
      <c r="M21891" s="17"/>
    </row>
    <row r="21892" spans="4:13" x14ac:dyDescent="0.25">
      <c r="D21892" s="27"/>
      <c r="M21892" s="17"/>
    </row>
    <row r="21893" spans="4:13" x14ac:dyDescent="0.25">
      <c r="D21893" s="27"/>
      <c r="M21893" s="17"/>
    </row>
    <row r="21894" spans="4:13" x14ac:dyDescent="0.25">
      <c r="D21894" s="27"/>
      <c r="M21894" s="17"/>
    </row>
    <row r="21895" spans="4:13" x14ac:dyDescent="0.25">
      <c r="D21895" s="27"/>
      <c r="M21895" s="17"/>
    </row>
    <row r="21896" spans="4:13" x14ac:dyDescent="0.25">
      <c r="D21896" s="27"/>
      <c r="M21896" s="17"/>
    </row>
    <row r="21897" spans="4:13" x14ac:dyDescent="0.25">
      <c r="D21897" s="27"/>
      <c r="M21897" s="17"/>
    </row>
    <row r="21898" spans="4:13" x14ac:dyDescent="0.25">
      <c r="D21898" s="27"/>
      <c r="M21898" s="17"/>
    </row>
    <row r="21899" spans="4:13" x14ac:dyDescent="0.25">
      <c r="D21899" s="27"/>
      <c r="M21899" s="17"/>
    </row>
    <row r="21900" spans="4:13" x14ac:dyDescent="0.25">
      <c r="D21900" s="27"/>
      <c r="M21900" s="17"/>
    </row>
    <row r="21901" spans="4:13" x14ac:dyDescent="0.25">
      <c r="D21901" s="27"/>
      <c r="M21901" s="17"/>
    </row>
    <row r="21902" spans="4:13" x14ac:dyDescent="0.25">
      <c r="D21902" s="27"/>
      <c r="M21902" s="17"/>
    </row>
    <row r="21903" spans="4:13" x14ac:dyDescent="0.25">
      <c r="D21903" s="27"/>
      <c r="M21903" s="17"/>
    </row>
    <row r="21904" spans="4:13" x14ac:dyDescent="0.25">
      <c r="D21904" s="27"/>
      <c r="M21904" s="17"/>
    </row>
    <row r="21905" spans="4:13" x14ac:dyDescent="0.25">
      <c r="D21905" s="27"/>
      <c r="M21905" s="17"/>
    </row>
    <row r="21906" spans="4:13" x14ac:dyDescent="0.25">
      <c r="D21906" s="27"/>
      <c r="M21906" s="17"/>
    </row>
    <row r="21907" spans="4:13" x14ac:dyDescent="0.25">
      <c r="D21907" s="27"/>
      <c r="M21907" s="17"/>
    </row>
    <row r="21908" spans="4:13" x14ac:dyDescent="0.25">
      <c r="D21908" s="27"/>
      <c r="M21908" s="17"/>
    </row>
    <row r="21909" spans="4:13" x14ac:dyDescent="0.25">
      <c r="D21909" s="27"/>
      <c r="M21909" s="17"/>
    </row>
    <row r="21910" spans="4:13" x14ac:dyDescent="0.25">
      <c r="D21910" s="27"/>
      <c r="M21910" s="17"/>
    </row>
    <row r="21911" spans="4:13" x14ac:dyDescent="0.25">
      <c r="D21911" s="27"/>
      <c r="M21911" s="17"/>
    </row>
    <row r="21912" spans="4:13" x14ac:dyDescent="0.25">
      <c r="D21912" s="27"/>
      <c r="M21912" s="17"/>
    </row>
    <row r="21913" spans="4:13" x14ac:dyDescent="0.25">
      <c r="D21913" s="27"/>
      <c r="M21913" s="17"/>
    </row>
    <row r="21914" spans="4:13" x14ac:dyDescent="0.25">
      <c r="D21914" s="27"/>
      <c r="M21914" s="17"/>
    </row>
    <row r="21915" spans="4:13" x14ac:dyDescent="0.25">
      <c r="D21915" s="27"/>
      <c r="M21915" s="17"/>
    </row>
    <row r="21916" spans="4:13" x14ac:dyDescent="0.25">
      <c r="D21916" s="27"/>
      <c r="M21916" s="17"/>
    </row>
    <row r="21917" spans="4:13" x14ac:dyDescent="0.25">
      <c r="D21917" s="27"/>
      <c r="M21917" s="17"/>
    </row>
    <row r="21918" spans="4:13" x14ac:dyDescent="0.25">
      <c r="D21918" s="27"/>
      <c r="M21918" s="17"/>
    </row>
    <row r="21919" spans="4:13" x14ac:dyDescent="0.25">
      <c r="D21919" s="27"/>
      <c r="M21919" s="17"/>
    </row>
    <row r="21920" spans="4:13" x14ac:dyDescent="0.25">
      <c r="D21920" s="27"/>
      <c r="M21920" s="17"/>
    </row>
    <row r="21921" spans="4:13" x14ac:dyDescent="0.25">
      <c r="D21921" s="27"/>
      <c r="M21921" s="17"/>
    </row>
    <row r="21922" spans="4:13" x14ac:dyDescent="0.25">
      <c r="D21922" s="27"/>
      <c r="M21922" s="17"/>
    </row>
    <row r="21923" spans="4:13" x14ac:dyDescent="0.25">
      <c r="D21923" s="27"/>
      <c r="M21923" s="17"/>
    </row>
    <row r="21924" spans="4:13" x14ac:dyDescent="0.25">
      <c r="D21924" s="27"/>
      <c r="M21924" s="17"/>
    </row>
    <row r="21925" spans="4:13" x14ac:dyDescent="0.25">
      <c r="D21925" s="27"/>
      <c r="M21925" s="17"/>
    </row>
    <row r="21926" spans="4:13" x14ac:dyDescent="0.25">
      <c r="D21926" s="27"/>
      <c r="M21926" s="17"/>
    </row>
    <row r="21927" spans="4:13" x14ac:dyDescent="0.25">
      <c r="D21927" s="27"/>
      <c r="M21927" s="17"/>
    </row>
    <row r="21928" spans="4:13" x14ac:dyDescent="0.25">
      <c r="D21928" s="27"/>
      <c r="M21928" s="17"/>
    </row>
    <row r="21929" spans="4:13" x14ac:dyDescent="0.25">
      <c r="D21929" s="27"/>
      <c r="M21929" s="17"/>
    </row>
    <row r="21930" spans="4:13" x14ac:dyDescent="0.25">
      <c r="D21930" s="27"/>
      <c r="M21930" s="17"/>
    </row>
    <row r="21931" spans="4:13" x14ac:dyDescent="0.25">
      <c r="D21931" s="27"/>
      <c r="M21931" s="17"/>
    </row>
    <row r="21932" spans="4:13" x14ac:dyDescent="0.25">
      <c r="D21932" s="27"/>
      <c r="M21932" s="17"/>
    </row>
    <row r="21933" spans="4:13" x14ac:dyDescent="0.25">
      <c r="D21933" s="27"/>
      <c r="M21933" s="17"/>
    </row>
    <row r="21934" spans="4:13" x14ac:dyDescent="0.25">
      <c r="D21934" s="27"/>
      <c r="M21934" s="17"/>
    </row>
    <row r="21935" spans="4:13" x14ac:dyDescent="0.25">
      <c r="D21935" s="27"/>
      <c r="M21935" s="17"/>
    </row>
    <row r="21936" spans="4:13" x14ac:dyDescent="0.25">
      <c r="D21936" s="27"/>
      <c r="M21936" s="17"/>
    </row>
    <row r="21937" spans="4:13" x14ac:dyDescent="0.25">
      <c r="D21937" s="27"/>
      <c r="M21937" s="17"/>
    </row>
    <row r="21938" spans="4:13" x14ac:dyDescent="0.25">
      <c r="D21938" s="27"/>
      <c r="M21938" s="17"/>
    </row>
    <row r="21939" spans="4:13" x14ac:dyDescent="0.25">
      <c r="D21939" s="27"/>
      <c r="M21939" s="17"/>
    </row>
    <row r="21940" spans="4:13" x14ac:dyDescent="0.25">
      <c r="D21940" s="27"/>
      <c r="M21940" s="17"/>
    </row>
    <row r="21941" spans="4:13" x14ac:dyDescent="0.25">
      <c r="D21941" s="27"/>
      <c r="M21941" s="17"/>
    </row>
    <row r="21942" spans="4:13" x14ac:dyDescent="0.25">
      <c r="D21942" s="27"/>
      <c r="M21942" s="17"/>
    </row>
    <row r="21943" spans="4:13" x14ac:dyDescent="0.25">
      <c r="D21943" s="27"/>
      <c r="M21943" s="17"/>
    </row>
    <row r="21944" spans="4:13" x14ac:dyDescent="0.25">
      <c r="D21944" s="27"/>
      <c r="M21944" s="17"/>
    </row>
    <row r="21945" spans="4:13" x14ac:dyDescent="0.25">
      <c r="D21945" s="27"/>
      <c r="M21945" s="17"/>
    </row>
    <row r="21946" spans="4:13" x14ac:dyDescent="0.25">
      <c r="D21946" s="27"/>
      <c r="M21946" s="17"/>
    </row>
    <row r="21947" spans="4:13" x14ac:dyDescent="0.25">
      <c r="D21947" s="27"/>
      <c r="M21947" s="17"/>
    </row>
    <row r="21948" spans="4:13" x14ac:dyDescent="0.25">
      <c r="D21948" s="27"/>
      <c r="M21948" s="17"/>
    </row>
    <row r="21949" spans="4:13" x14ac:dyDescent="0.25">
      <c r="D21949" s="27"/>
      <c r="M21949" s="17"/>
    </row>
    <row r="21950" spans="4:13" x14ac:dyDescent="0.25">
      <c r="D21950" s="27"/>
      <c r="M21950" s="17"/>
    </row>
    <row r="21951" spans="4:13" x14ac:dyDescent="0.25">
      <c r="D21951" s="27"/>
      <c r="M21951" s="17"/>
    </row>
    <row r="21952" spans="4:13" x14ac:dyDescent="0.25">
      <c r="D21952" s="27"/>
      <c r="M21952" s="17"/>
    </row>
    <row r="21953" spans="4:13" x14ac:dyDescent="0.25">
      <c r="D21953" s="27"/>
      <c r="M21953" s="17"/>
    </row>
    <row r="21954" spans="4:13" x14ac:dyDescent="0.25">
      <c r="D21954" s="27"/>
      <c r="M21954" s="17"/>
    </row>
    <row r="21955" spans="4:13" x14ac:dyDescent="0.25">
      <c r="D21955" s="27"/>
      <c r="M21955" s="17"/>
    </row>
    <row r="21956" spans="4:13" x14ac:dyDescent="0.25">
      <c r="D21956" s="27"/>
      <c r="M21956" s="17"/>
    </row>
    <row r="21957" spans="4:13" x14ac:dyDescent="0.25">
      <c r="D21957" s="27"/>
      <c r="M21957" s="17"/>
    </row>
    <row r="21958" spans="4:13" x14ac:dyDescent="0.25">
      <c r="D21958" s="27"/>
      <c r="M21958" s="17"/>
    </row>
    <row r="21959" spans="4:13" x14ac:dyDescent="0.25">
      <c r="D21959" s="27"/>
      <c r="M21959" s="17"/>
    </row>
    <row r="21960" spans="4:13" x14ac:dyDescent="0.25">
      <c r="D21960" s="27"/>
      <c r="M21960" s="17"/>
    </row>
    <row r="21961" spans="4:13" x14ac:dyDescent="0.25">
      <c r="D21961" s="27"/>
      <c r="M21961" s="17"/>
    </row>
    <row r="21962" spans="4:13" x14ac:dyDescent="0.25">
      <c r="D21962" s="27"/>
      <c r="M21962" s="17"/>
    </row>
    <row r="21963" spans="4:13" x14ac:dyDescent="0.25">
      <c r="D21963" s="27"/>
      <c r="M21963" s="17"/>
    </row>
    <row r="21964" spans="4:13" x14ac:dyDescent="0.25">
      <c r="D21964" s="27"/>
      <c r="M21964" s="17"/>
    </row>
    <row r="21965" spans="4:13" x14ac:dyDescent="0.25">
      <c r="D21965" s="27"/>
      <c r="M21965" s="17"/>
    </row>
    <row r="21966" spans="4:13" x14ac:dyDescent="0.25">
      <c r="D21966" s="27"/>
      <c r="M21966" s="17"/>
    </row>
    <row r="21967" spans="4:13" x14ac:dyDescent="0.25">
      <c r="D21967" s="27"/>
      <c r="M21967" s="17"/>
    </row>
    <row r="21968" spans="4:13" x14ac:dyDescent="0.25">
      <c r="D21968" s="27"/>
      <c r="M21968" s="17"/>
    </row>
    <row r="21969" spans="4:13" x14ac:dyDescent="0.25">
      <c r="D21969" s="27"/>
      <c r="M21969" s="17"/>
    </row>
    <row r="21970" spans="4:13" x14ac:dyDescent="0.25">
      <c r="D21970" s="27"/>
      <c r="M21970" s="17"/>
    </row>
    <row r="21971" spans="4:13" x14ac:dyDescent="0.25">
      <c r="D21971" s="27"/>
      <c r="M21971" s="17"/>
    </row>
    <row r="21972" spans="4:13" x14ac:dyDescent="0.25">
      <c r="D21972" s="27"/>
      <c r="M21972" s="17"/>
    </row>
    <row r="21973" spans="4:13" x14ac:dyDescent="0.25">
      <c r="D21973" s="27"/>
      <c r="M21973" s="17"/>
    </row>
    <row r="21974" spans="4:13" x14ac:dyDescent="0.25">
      <c r="D21974" s="27"/>
      <c r="M21974" s="17"/>
    </row>
    <row r="21975" spans="4:13" x14ac:dyDescent="0.25">
      <c r="D21975" s="27"/>
      <c r="M21975" s="17"/>
    </row>
    <row r="21976" spans="4:13" x14ac:dyDescent="0.25">
      <c r="D21976" s="27"/>
      <c r="M21976" s="17"/>
    </row>
    <row r="21977" spans="4:13" x14ac:dyDescent="0.25">
      <c r="D21977" s="27"/>
      <c r="M21977" s="17"/>
    </row>
    <row r="21978" spans="4:13" x14ac:dyDescent="0.25">
      <c r="D21978" s="27"/>
      <c r="M21978" s="17"/>
    </row>
    <row r="21979" spans="4:13" x14ac:dyDescent="0.25">
      <c r="D21979" s="27"/>
      <c r="M21979" s="17"/>
    </row>
    <row r="21980" spans="4:13" x14ac:dyDescent="0.25">
      <c r="D21980" s="27"/>
      <c r="M21980" s="17"/>
    </row>
    <row r="21981" spans="4:13" x14ac:dyDescent="0.25">
      <c r="D21981" s="27"/>
      <c r="M21981" s="17"/>
    </row>
    <row r="21982" spans="4:13" x14ac:dyDescent="0.25">
      <c r="D21982" s="27"/>
      <c r="M21982" s="17"/>
    </row>
    <row r="21983" spans="4:13" x14ac:dyDescent="0.25">
      <c r="D21983" s="27"/>
      <c r="M21983" s="17"/>
    </row>
    <row r="21984" spans="4:13" x14ac:dyDescent="0.25">
      <c r="D21984" s="27"/>
      <c r="M21984" s="17"/>
    </row>
    <row r="21985" spans="4:13" x14ac:dyDescent="0.25">
      <c r="D21985" s="27"/>
      <c r="M21985" s="17"/>
    </row>
    <row r="21986" spans="4:13" x14ac:dyDescent="0.25">
      <c r="D21986" s="27"/>
      <c r="M21986" s="17"/>
    </row>
    <row r="21987" spans="4:13" x14ac:dyDescent="0.25">
      <c r="D21987" s="27"/>
      <c r="M21987" s="17"/>
    </row>
    <row r="21988" spans="4:13" x14ac:dyDescent="0.25">
      <c r="D21988" s="27"/>
      <c r="M21988" s="17"/>
    </row>
    <row r="21989" spans="4:13" x14ac:dyDescent="0.25">
      <c r="D21989" s="27"/>
      <c r="M21989" s="17"/>
    </row>
    <row r="21990" spans="4:13" x14ac:dyDescent="0.25">
      <c r="D21990" s="27"/>
      <c r="M21990" s="17"/>
    </row>
    <row r="21991" spans="4:13" x14ac:dyDescent="0.25">
      <c r="D21991" s="27"/>
      <c r="M21991" s="17"/>
    </row>
    <row r="21992" spans="4:13" x14ac:dyDescent="0.25">
      <c r="D21992" s="27"/>
      <c r="M21992" s="17"/>
    </row>
    <row r="21993" spans="4:13" x14ac:dyDescent="0.25">
      <c r="D21993" s="27"/>
      <c r="M21993" s="17"/>
    </row>
    <row r="21994" spans="4:13" x14ac:dyDescent="0.25">
      <c r="D21994" s="27"/>
      <c r="M21994" s="17"/>
    </row>
    <row r="21995" spans="4:13" x14ac:dyDescent="0.25">
      <c r="D21995" s="27"/>
      <c r="M21995" s="17"/>
    </row>
    <row r="21996" spans="4:13" x14ac:dyDescent="0.25">
      <c r="D21996" s="27"/>
      <c r="M21996" s="17"/>
    </row>
    <row r="21997" spans="4:13" x14ac:dyDescent="0.25">
      <c r="D21997" s="27"/>
      <c r="M21997" s="17"/>
    </row>
    <row r="21998" spans="4:13" x14ac:dyDescent="0.25">
      <c r="D21998" s="27"/>
      <c r="M21998" s="17"/>
    </row>
    <row r="21999" spans="4:13" x14ac:dyDescent="0.25">
      <c r="D21999" s="27"/>
      <c r="M21999" s="17"/>
    </row>
    <row r="22000" spans="4:13" x14ac:dyDescent="0.25">
      <c r="D22000" s="27"/>
      <c r="M22000" s="17"/>
    </row>
    <row r="22001" spans="4:13" x14ac:dyDescent="0.25">
      <c r="D22001" s="27"/>
      <c r="M22001" s="17"/>
    </row>
    <row r="22002" spans="4:13" x14ac:dyDescent="0.25">
      <c r="D22002" s="27"/>
      <c r="M22002" s="17"/>
    </row>
    <row r="22003" spans="4:13" x14ac:dyDescent="0.25">
      <c r="D22003" s="27"/>
      <c r="M22003" s="17"/>
    </row>
    <row r="22004" spans="4:13" x14ac:dyDescent="0.25">
      <c r="D22004" s="27"/>
      <c r="M22004" s="17"/>
    </row>
    <row r="22005" spans="4:13" x14ac:dyDescent="0.25">
      <c r="D22005" s="27"/>
      <c r="M22005" s="17"/>
    </row>
    <row r="22006" spans="4:13" x14ac:dyDescent="0.25">
      <c r="D22006" s="27"/>
      <c r="M22006" s="17"/>
    </row>
    <row r="22007" spans="4:13" x14ac:dyDescent="0.25">
      <c r="D22007" s="27"/>
      <c r="M22007" s="17"/>
    </row>
    <row r="22008" spans="4:13" x14ac:dyDescent="0.25">
      <c r="D22008" s="27"/>
      <c r="M22008" s="17"/>
    </row>
    <row r="22009" spans="4:13" x14ac:dyDescent="0.25">
      <c r="D22009" s="27"/>
      <c r="M22009" s="17"/>
    </row>
    <row r="22010" spans="4:13" x14ac:dyDescent="0.25">
      <c r="D22010" s="27"/>
      <c r="M22010" s="17"/>
    </row>
    <row r="22011" spans="4:13" x14ac:dyDescent="0.25">
      <c r="D22011" s="27"/>
      <c r="M22011" s="17"/>
    </row>
    <row r="22012" spans="4:13" x14ac:dyDescent="0.25">
      <c r="D22012" s="27"/>
      <c r="M22012" s="17"/>
    </row>
    <row r="22013" spans="4:13" x14ac:dyDescent="0.25">
      <c r="D22013" s="27"/>
      <c r="M22013" s="17"/>
    </row>
    <row r="22014" spans="4:13" x14ac:dyDescent="0.25">
      <c r="D22014" s="27"/>
      <c r="M22014" s="17"/>
    </row>
    <row r="22015" spans="4:13" x14ac:dyDescent="0.25">
      <c r="D22015" s="27"/>
      <c r="M22015" s="17"/>
    </row>
    <row r="22016" spans="4:13" x14ac:dyDescent="0.25">
      <c r="D22016" s="27"/>
      <c r="M22016" s="17"/>
    </row>
    <row r="22017" spans="4:13" x14ac:dyDescent="0.25">
      <c r="D22017" s="27"/>
      <c r="M22017" s="17"/>
    </row>
    <row r="22018" spans="4:13" x14ac:dyDescent="0.25">
      <c r="D22018" s="27"/>
      <c r="M22018" s="17"/>
    </row>
    <row r="22019" spans="4:13" x14ac:dyDescent="0.25">
      <c r="D22019" s="27"/>
      <c r="M22019" s="17"/>
    </row>
    <row r="22020" spans="4:13" x14ac:dyDescent="0.25">
      <c r="D22020" s="27"/>
      <c r="M22020" s="17"/>
    </row>
    <row r="22021" spans="4:13" x14ac:dyDescent="0.25">
      <c r="D22021" s="27"/>
      <c r="M22021" s="17"/>
    </row>
    <row r="22022" spans="4:13" x14ac:dyDescent="0.25">
      <c r="D22022" s="27"/>
      <c r="M22022" s="17"/>
    </row>
    <row r="22023" spans="4:13" x14ac:dyDescent="0.25">
      <c r="D22023" s="27"/>
      <c r="M22023" s="17"/>
    </row>
    <row r="22024" spans="4:13" x14ac:dyDescent="0.25">
      <c r="D22024" s="27"/>
      <c r="M22024" s="17"/>
    </row>
    <row r="22025" spans="4:13" x14ac:dyDescent="0.25">
      <c r="D22025" s="27"/>
      <c r="M22025" s="17"/>
    </row>
    <row r="22026" spans="4:13" x14ac:dyDescent="0.25">
      <c r="D22026" s="27"/>
      <c r="M22026" s="17"/>
    </row>
    <row r="22027" spans="4:13" x14ac:dyDescent="0.25">
      <c r="D22027" s="27"/>
      <c r="M22027" s="17"/>
    </row>
    <row r="22028" spans="4:13" x14ac:dyDescent="0.25">
      <c r="D22028" s="27"/>
      <c r="M22028" s="17"/>
    </row>
    <row r="22029" spans="4:13" x14ac:dyDescent="0.25">
      <c r="D22029" s="27"/>
      <c r="M22029" s="17"/>
    </row>
    <row r="22030" spans="4:13" x14ac:dyDescent="0.25">
      <c r="D22030" s="27"/>
      <c r="M22030" s="17"/>
    </row>
    <row r="22031" spans="4:13" x14ac:dyDescent="0.25">
      <c r="D22031" s="27"/>
      <c r="M22031" s="17"/>
    </row>
    <row r="22032" spans="4:13" x14ac:dyDescent="0.25">
      <c r="D22032" s="27"/>
      <c r="M22032" s="17"/>
    </row>
    <row r="22033" spans="4:13" x14ac:dyDescent="0.25">
      <c r="D22033" s="27"/>
      <c r="M22033" s="17"/>
    </row>
    <row r="22034" spans="4:13" x14ac:dyDescent="0.25">
      <c r="D22034" s="27"/>
      <c r="M22034" s="17"/>
    </row>
    <row r="22035" spans="4:13" x14ac:dyDescent="0.25">
      <c r="D22035" s="27"/>
      <c r="M22035" s="17"/>
    </row>
    <row r="22036" spans="4:13" x14ac:dyDescent="0.25">
      <c r="D22036" s="27"/>
      <c r="M22036" s="17"/>
    </row>
    <row r="22037" spans="4:13" x14ac:dyDescent="0.25">
      <c r="D22037" s="27"/>
      <c r="M22037" s="17"/>
    </row>
    <row r="22038" spans="4:13" x14ac:dyDescent="0.25">
      <c r="D22038" s="27"/>
      <c r="M22038" s="17"/>
    </row>
    <row r="22039" spans="4:13" x14ac:dyDescent="0.25">
      <c r="D22039" s="27"/>
      <c r="M22039" s="17"/>
    </row>
    <row r="22040" spans="4:13" x14ac:dyDescent="0.25">
      <c r="D22040" s="27"/>
      <c r="M22040" s="17"/>
    </row>
    <row r="22041" spans="4:13" x14ac:dyDescent="0.25">
      <c r="D22041" s="27"/>
      <c r="M22041" s="17"/>
    </row>
    <row r="22042" spans="4:13" x14ac:dyDescent="0.25">
      <c r="D22042" s="27"/>
      <c r="M22042" s="17"/>
    </row>
    <row r="22043" spans="4:13" x14ac:dyDescent="0.25">
      <c r="D22043" s="27"/>
      <c r="M22043" s="17"/>
    </row>
    <row r="22044" spans="4:13" x14ac:dyDescent="0.25">
      <c r="D22044" s="27"/>
      <c r="M22044" s="17"/>
    </row>
    <row r="22045" spans="4:13" x14ac:dyDescent="0.25">
      <c r="D22045" s="27"/>
      <c r="M22045" s="17"/>
    </row>
    <row r="22046" spans="4:13" x14ac:dyDescent="0.25">
      <c r="D22046" s="27"/>
      <c r="M22046" s="17"/>
    </row>
    <row r="22047" spans="4:13" x14ac:dyDescent="0.25">
      <c r="D22047" s="27"/>
      <c r="M22047" s="17"/>
    </row>
    <row r="22048" spans="4:13" x14ac:dyDescent="0.25">
      <c r="D22048" s="27"/>
      <c r="M22048" s="17"/>
    </row>
    <row r="22049" spans="4:13" x14ac:dyDescent="0.25">
      <c r="D22049" s="27"/>
      <c r="M22049" s="17"/>
    </row>
    <row r="22050" spans="4:13" x14ac:dyDescent="0.25">
      <c r="D22050" s="27"/>
      <c r="M22050" s="17"/>
    </row>
    <row r="22051" spans="4:13" x14ac:dyDescent="0.25">
      <c r="D22051" s="27"/>
      <c r="M22051" s="17"/>
    </row>
    <row r="22052" spans="4:13" x14ac:dyDescent="0.25">
      <c r="D22052" s="27"/>
      <c r="M22052" s="17"/>
    </row>
    <row r="22053" spans="4:13" x14ac:dyDescent="0.25">
      <c r="D22053" s="27"/>
      <c r="M22053" s="17"/>
    </row>
    <row r="22054" spans="4:13" x14ac:dyDescent="0.25">
      <c r="D22054" s="27"/>
      <c r="M22054" s="17"/>
    </row>
    <row r="22055" spans="4:13" x14ac:dyDescent="0.25">
      <c r="D22055" s="27"/>
      <c r="M22055" s="17"/>
    </row>
    <row r="22056" spans="4:13" x14ac:dyDescent="0.25">
      <c r="D22056" s="27"/>
      <c r="M22056" s="17"/>
    </row>
    <row r="22057" spans="4:13" x14ac:dyDescent="0.25">
      <c r="D22057" s="27"/>
      <c r="M22057" s="17"/>
    </row>
    <row r="22058" spans="4:13" x14ac:dyDescent="0.25">
      <c r="D22058" s="27"/>
      <c r="M22058" s="17"/>
    </row>
    <row r="22059" spans="4:13" x14ac:dyDescent="0.25">
      <c r="D22059" s="27"/>
      <c r="M22059" s="17"/>
    </row>
    <row r="22060" spans="4:13" x14ac:dyDescent="0.25">
      <c r="D22060" s="27"/>
      <c r="M22060" s="17"/>
    </row>
    <row r="22061" spans="4:13" x14ac:dyDescent="0.25">
      <c r="D22061" s="27"/>
      <c r="M22061" s="17"/>
    </row>
    <row r="22062" spans="4:13" x14ac:dyDescent="0.25">
      <c r="D22062" s="27"/>
      <c r="M22062" s="17"/>
    </row>
    <row r="22063" spans="4:13" x14ac:dyDescent="0.25">
      <c r="D22063" s="27"/>
      <c r="M22063" s="17"/>
    </row>
    <row r="22064" spans="4:13" x14ac:dyDescent="0.25">
      <c r="D22064" s="27"/>
      <c r="M22064" s="17"/>
    </row>
    <row r="22065" spans="4:13" x14ac:dyDescent="0.25">
      <c r="D22065" s="27"/>
      <c r="M22065" s="17"/>
    </row>
    <row r="22066" spans="4:13" x14ac:dyDescent="0.25">
      <c r="D22066" s="27"/>
      <c r="M22066" s="17"/>
    </row>
    <row r="22067" spans="4:13" x14ac:dyDescent="0.25">
      <c r="D22067" s="27"/>
      <c r="M22067" s="17"/>
    </row>
    <row r="22068" spans="4:13" x14ac:dyDescent="0.25">
      <c r="D22068" s="27"/>
      <c r="M22068" s="17"/>
    </row>
    <row r="22069" spans="4:13" x14ac:dyDescent="0.25">
      <c r="D22069" s="27"/>
      <c r="M22069" s="17"/>
    </row>
    <row r="22070" spans="4:13" x14ac:dyDescent="0.25">
      <c r="D22070" s="27"/>
      <c r="M22070" s="17"/>
    </row>
    <row r="22071" spans="4:13" x14ac:dyDescent="0.25">
      <c r="D22071" s="27"/>
      <c r="M22071" s="17"/>
    </row>
    <row r="22072" spans="4:13" x14ac:dyDescent="0.25">
      <c r="D22072" s="27"/>
      <c r="M22072" s="17"/>
    </row>
    <row r="22073" spans="4:13" x14ac:dyDescent="0.25">
      <c r="D22073" s="27"/>
      <c r="M22073" s="17"/>
    </row>
    <row r="22074" spans="4:13" x14ac:dyDescent="0.25">
      <c r="D22074" s="27"/>
      <c r="M22074" s="17"/>
    </row>
    <row r="22075" spans="4:13" x14ac:dyDescent="0.25">
      <c r="D22075" s="27"/>
      <c r="M22075" s="17"/>
    </row>
    <row r="22076" spans="4:13" x14ac:dyDescent="0.25">
      <c r="D22076" s="27"/>
      <c r="M22076" s="17"/>
    </row>
    <row r="22077" spans="4:13" x14ac:dyDescent="0.25">
      <c r="D22077" s="27"/>
      <c r="M22077" s="17"/>
    </row>
    <row r="22078" spans="4:13" x14ac:dyDescent="0.25">
      <c r="D22078" s="27"/>
      <c r="M22078" s="17"/>
    </row>
    <row r="22079" spans="4:13" x14ac:dyDescent="0.25">
      <c r="D22079" s="27"/>
      <c r="M22079" s="17"/>
    </row>
    <row r="22080" spans="4:13" x14ac:dyDescent="0.25">
      <c r="D22080" s="27"/>
      <c r="M22080" s="17"/>
    </row>
    <row r="22081" spans="4:13" x14ac:dyDescent="0.25">
      <c r="D22081" s="27"/>
      <c r="M22081" s="17"/>
    </row>
    <row r="22082" spans="4:13" x14ac:dyDescent="0.25">
      <c r="D22082" s="27"/>
      <c r="M22082" s="17"/>
    </row>
    <row r="22083" spans="4:13" x14ac:dyDescent="0.25">
      <c r="D22083" s="27"/>
      <c r="M22083" s="17"/>
    </row>
    <row r="22084" spans="4:13" x14ac:dyDescent="0.25">
      <c r="D22084" s="27"/>
      <c r="M22084" s="17"/>
    </row>
    <row r="22085" spans="4:13" x14ac:dyDescent="0.25">
      <c r="D22085" s="27"/>
      <c r="M22085" s="17"/>
    </row>
    <row r="22086" spans="4:13" x14ac:dyDescent="0.25">
      <c r="D22086" s="27"/>
      <c r="M22086" s="17"/>
    </row>
    <row r="22087" spans="4:13" x14ac:dyDescent="0.25">
      <c r="D22087" s="27"/>
      <c r="M22087" s="17"/>
    </row>
    <row r="22088" spans="4:13" x14ac:dyDescent="0.25">
      <c r="D22088" s="27"/>
      <c r="M22088" s="17"/>
    </row>
    <row r="22089" spans="4:13" x14ac:dyDescent="0.25">
      <c r="D22089" s="27"/>
      <c r="M22089" s="17"/>
    </row>
    <row r="22090" spans="4:13" x14ac:dyDescent="0.25">
      <c r="D22090" s="27"/>
      <c r="M22090" s="17"/>
    </row>
    <row r="22091" spans="4:13" x14ac:dyDescent="0.25">
      <c r="D22091" s="27"/>
      <c r="M22091" s="17"/>
    </row>
    <row r="22092" spans="4:13" x14ac:dyDescent="0.25">
      <c r="D22092" s="27"/>
      <c r="M22092" s="17"/>
    </row>
    <row r="22093" spans="4:13" x14ac:dyDescent="0.25">
      <c r="D22093" s="27"/>
      <c r="M22093" s="17"/>
    </row>
    <row r="22094" spans="4:13" x14ac:dyDescent="0.25">
      <c r="D22094" s="27"/>
      <c r="M22094" s="17"/>
    </row>
    <row r="22095" spans="4:13" x14ac:dyDescent="0.25">
      <c r="D22095" s="27"/>
      <c r="M22095" s="17"/>
    </row>
    <row r="22096" spans="4:13" x14ac:dyDescent="0.25">
      <c r="D22096" s="27"/>
      <c r="M22096" s="17"/>
    </row>
    <row r="22097" spans="4:13" x14ac:dyDescent="0.25">
      <c r="D22097" s="27"/>
      <c r="M22097" s="17"/>
    </row>
    <row r="22098" spans="4:13" x14ac:dyDescent="0.25">
      <c r="D22098" s="27"/>
      <c r="M22098" s="17"/>
    </row>
    <row r="22099" spans="4:13" x14ac:dyDescent="0.25">
      <c r="D22099" s="27"/>
      <c r="M22099" s="17"/>
    </row>
    <row r="22100" spans="4:13" x14ac:dyDescent="0.25">
      <c r="D22100" s="27"/>
      <c r="M22100" s="17"/>
    </row>
    <row r="22101" spans="4:13" x14ac:dyDescent="0.25">
      <c r="D22101" s="27"/>
      <c r="M22101" s="17"/>
    </row>
    <row r="22102" spans="4:13" x14ac:dyDescent="0.25">
      <c r="D22102" s="27"/>
      <c r="M22102" s="17"/>
    </row>
    <row r="22103" spans="4:13" x14ac:dyDescent="0.25">
      <c r="D22103" s="27"/>
      <c r="M22103" s="17"/>
    </row>
    <row r="22104" spans="4:13" x14ac:dyDescent="0.25">
      <c r="D22104" s="27"/>
      <c r="M22104" s="17"/>
    </row>
    <row r="22105" spans="4:13" x14ac:dyDescent="0.25">
      <c r="D22105" s="27"/>
      <c r="M22105" s="17"/>
    </row>
    <row r="22106" spans="4:13" x14ac:dyDescent="0.25">
      <c r="D22106" s="27"/>
      <c r="M22106" s="17"/>
    </row>
    <row r="22107" spans="4:13" x14ac:dyDescent="0.25">
      <c r="D22107" s="27"/>
      <c r="M22107" s="17"/>
    </row>
    <row r="22108" spans="4:13" x14ac:dyDescent="0.25">
      <c r="D22108" s="27"/>
      <c r="M22108" s="17"/>
    </row>
    <row r="22109" spans="4:13" x14ac:dyDescent="0.25">
      <c r="D22109" s="27"/>
      <c r="M22109" s="17"/>
    </row>
    <row r="22110" spans="4:13" x14ac:dyDescent="0.25">
      <c r="D22110" s="27"/>
      <c r="M22110" s="17"/>
    </row>
    <row r="22111" spans="4:13" x14ac:dyDescent="0.25">
      <c r="D22111" s="27"/>
      <c r="M22111" s="17"/>
    </row>
    <row r="22112" spans="4:13" x14ac:dyDescent="0.25">
      <c r="D22112" s="27"/>
      <c r="M22112" s="17"/>
    </row>
    <row r="22113" spans="4:13" x14ac:dyDescent="0.25">
      <c r="D22113" s="27"/>
      <c r="M22113" s="17"/>
    </row>
    <row r="22114" spans="4:13" x14ac:dyDescent="0.25">
      <c r="D22114" s="27"/>
      <c r="M22114" s="17"/>
    </row>
    <row r="22115" spans="4:13" x14ac:dyDescent="0.25">
      <c r="D22115" s="27"/>
      <c r="M22115" s="17"/>
    </row>
    <row r="22116" spans="4:13" x14ac:dyDescent="0.25">
      <c r="D22116" s="27"/>
      <c r="M22116" s="17"/>
    </row>
    <row r="22117" spans="4:13" x14ac:dyDescent="0.25">
      <c r="D22117" s="27"/>
      <c r="M22117" s="17"/>
    </row>
    <row r="22118" spans="4:13" x14ac:dyDescent="0.25">
      <c r="D22118" s="27"/>
      <c r="M22118" s="17"/>
    </row>
    <row r="22119" spans="4:13" x14ac:dyDescent="0.25">
      <c r="D22119" s="27"/>
      <c r="M22119" s="17"/>
    </row>
    <row r="22120" spans="4:13" x14ac:dyDescent="0.25">
      <c r="D22120" s="27"/>
      <c r="M22120" s="17"/>
    </row>
    <row r="22121" spans="4:13" x14ac:dyDescent="0.25">
      <c r="D22121" s="27"/>
      <c r="M22121" s="17"/>
    </row>
    <row r="22122" spans="4:13" x14ac:dyDescent="0.25">
      <c r="D22122" s="27"/>
      <c r="M22122" s="17"/>
    </row>
    <row r="22123" spans="4:13" x14ac:dyDescent="0.25">
      <c r="D22123" s="27"/>
      <c r="M22123" s="17"/>
    </row>
    <row r="22124" spans="4:13" x14ac:dyDescent="0.25">
      <c r="D22124" s="27"/>
      <c r="M22124" s="17"/>
    </row>
    <row r="22125" spans="4:13" x14ac:dyDescent="0.25">
      <c r="D22125" s="27"/>
      <c r="M22125" s="17"/>
    </row>
    <row r="22126" spans="4:13" x14ac:dyDescent="0.25">
      <c r="D22126" s="27"/>
      <c r="M22126" s="17"/>
    </row>
    <row r="22127" spans="4:13" x14ac:dyDescent="0.25">
      <c r="D22127" s="27"/>
      <c r="M22127" s="17"/>
    </row>
    <row r="22128" spans="4:13" x14ac:dyDescent="0.25">
      <c r="D22128" s="27"/>
      <c r="M22128" s="17"/>
    </row>
    <row r="22129" spans="4:13" x14ac:dyDescent="0.25">
      <c r="D22129" s="27"/>
      <c r="M22129" s="17"/>
    </row>
    <row r="22130" spans="4:13" x14ac:dyDescent="0.25">
      <c r="D22130" s="27"/>
      <c r="M22130" s="17"/>
    </row>
    <row r="22131" spans="4:13" x14ac:dyDescent="0.25">
      <c r="D22131" s="27"/>
      <c r="M22131" s="17"/>
    </row>
    <row r="22132" spans="4:13" x14ac:dyDescent="0.25">
      <c r="D22132" s="27"/>
      <c r="M22132" s="17"/>
    </row>
    <row r="22133" spans="4:13" x14ac:dyDescent="0.25">
      <c r="D22133" s="27"/>
      <c r="M22133" s="17"/>
    </row>
    <row r="22134" spans="4:13" x14ac:dyDescent="0.25">
      <c r="D22134" s="27"/>
      <c r="M22134" s="17"/>
    </row>
    <row r="22135" spans="4:13" x14ac:dyDescent="0.25">
      <c r="D22135" s="27"/>
      <c r="M22135" s="17"/>
    </row>
    <row r="22136" spans="4:13" x14ac:dyDescent="0.25">
      <c r="D22136" s="27"/>
      <c r="M22136" s="17"/>
    </row>
    <row r="22137" spans="4:13" x14ac:dyDescent="0.25">
      <c r="D22137" s="27"/>
      <c r="M22137" s="17"/>
    </row>
    <row r="22138" spans="4:13" x14ac:dyDescent="0.25">
      <c r="D22138" s="27"/>
      <c r="M22138" s="17"/>
    </row>
    <row r="22139" spans="4:13" x14ac:dyDescent="0.25">
      <c r="D22139" s="27"/>
      <c r="M22139" s="17"/>
    </row>
    <row r="22140" spans="4:13" x14ac:dyDescent="0.25">
      <c r="D22140" s="27"/>
      <c r="M22140" s="17"/>
    </row>
    <row r="22141" spans="4:13" x14ac:dyDescent="0.25">
      <c r="D22141" s="27"/>
      <c r="M22141" s="17"/>
    </row>
    <row r="22142" spans="4:13" x14ac:dyDescent="0.25">
      <c r="D22142" s="27"/>
      <c r="M22142" s="17"/>
    </row>
    <row r="22143" spans="4:13" x14ac:dyDescent="0.25">
      <c r="D22143" s="27"/>
      <c r="M22143" s="17"/>
    </row>
    <row r="22144" spans="4:13" x14ac:dyDescent="0.25">
      <c r="D22144" s="27"/>
      <c r="M22144" s="17"/>
    </row>
    <row r="22145" spans="4:13" x14ac:dyDescent="0.25">
      <c r="D22145" s="27"/>
      <c r="M22145" s="17"/>
    </row>
    <row r="22146" spans="4:13" x14ac:dyDescent="0.25">
      <c r="D22146" s="27"/>
      <c r="M22146" s="17"/>
    </row>
    <row r="22147" spans="4:13" x14ac:dyDescent="0.25">
      <c r="D22147" s="27"/>
      <c r="M22147" s="17"/>
    </row>
    <row r="22148" spans="4:13" x14ac:dyDescent="0.25">
      <c r="D22148" s="27"/>
      <c r="M22148" s="17"/>
    </row>
    <row r="22149" spans="4:13" x14ac:dyDescent="0.25">
      <c r="D22149" s="27"/>
      <c r="M22149" s="17"/>
    </row>
    <row r="22150" spans="4:13" x14ac:dyDescent="0.25">
      <c r="D22150" s="27"/>
      <c r="M22150" s="17"/>
    </row>
    <row r="22151" spans="4:13" x14ac:dyDescent="0.25">
      <c r="D22151" s="27"/>
      <c r="M22151" s="17"/>
    </row>
    <row r="22152" spans="4:13" x14ac:dyDescent="0.25">
      <c r="D22152" s="27"/>
      <c r="M22152" s="17"/>
    </row>
    <row r="22153" spans="4:13" x14ac:dyDescent="0.25">
      <c r="D22153" s="27"/>
      <c r="M22153" s="17"/>
    </row>
    <row r="22154" spans="4:13" x14ac:dyDescent="0.25">
      <c r="D22154" s="27"/>
      <c r="M22154" s="17"/>
    </row>
    <row r="22155" spans="4:13" x14ac:dyDescent="0.25">
      <c r="D22155" s="27"/>
      <c r="M22155" s="17"/>
    </row>
    <row r="22156" spans="4:13" x14ac:dyDescent="0.25">
      <c r="D22156" s="27"/>
      <c r="M22156" s="17"/>
    </row>
    <row r="22157" spans="4:13" x14ac:dyDescent="0.25">
      <c r="D22157" s="27"/>
      <c r="M22157" s="17"/>
    </row>
    <row r="22158" spans="4:13" x14ac:dyDescent="0.25">
      <c r="D22158" s="27"/>
      <c r="M22158" s="17"/>
    </row>
    <row r="22159" spans="4:13" x14ac:dyDescent="0.25">
      <c r="D22159" s="27"/>
      <c r="M22159" s="17"/>
    </row>
    <row r="22160" spans="4:13" x14ac:dyDescent="0.25">
      <c r="D22160" s="27"/>
      <c r="M22160" s="17"/>
    </row>
    <row r="22161" spans="4:13" x14ac:dyDescent="0.25">
      <c r="D22161" s="27"/>
      <c r="M22161" s="17"/>
    </row>
    <row r="22162" spans="4:13" x14ac:dyDescent="0.25">
      <c r="D22162" s="27"/>
      <c r="M22162" s="17"/>
    </row>
    <row r="22163" spans="4:13" x14ac:dyDescent="0.25">
      <c r="D22163" s="27"/>
      <c r="M22163" s="17"/>
    </row>
    <row r="22164" spans="4:13" x14ac:dyDescent="0.25">
      <c r="D22164" s="27"/>
      <c r="M22164" s="17"/>
    </row>
    <row r="22165" spans="4:13" x14ac:dyDescent="0.25">
      <c r="D22165" s="27"/>
      <c r="M22165" s="17"/>
    </row>
    <row r="22166" spans="4:13" x14ac:dyDescent="0.25">
      <c r="D22166" s="27"/>
      <c r="M22166" s="17"/>
    </row>
    <row r="22167" spans="4:13" x14ac:dyDescent="0.25">
      <c r="D22167" s="27"/>
      <c r="M22167" s="17"/>
    </row>
    <row r="22168" spans="4:13" x14ac:dyDescent="0.25">
      <c r="D22168" s="27"/>
      <c r="M22168" s="17"/>
    </row>
    <row r="22169" spans="4:13" x14ac:dyDescent="0.25">
      <c r="D22169" s="27"/>
      <c r="M22169" s="17"/>
    </row>
    <row r="22170" spans="4:13" x14ac:dyDescent="0.25">
      <c r="D22170" s="27"/>
      <c r="M22170" s="17"/>
    </row>
    <row r="22171" spans="4:13" x14ac:dyDescent="0.25">
      <c r="D22171" s="27"/>
      <c r="M22171" s="17"/>
    </row>
    <row r="22172" spans="4:13" x14ac:dyDescent="0.25">
      <c r="D22172" s="27"/>
      <c r="M22172" s="17"/>
    </row>
    <row r="22173" spans="4:13" x14ac:dyDescent="0.25">
      <c r="D22173" s="27"/>
      <c r="M22173" s="17"/>
    </row>
    <row r="22174" spans="4:13" x14ac:dyDescent="0.25">
      <c r="D22174" s="27"/>
      <c r="M22174" s="17"/>
    </row>
    <row r="22175" spans="4:13" x14ac:dyDescent="0.25">
      <c r="D22175" s="27"/>
      <c r="M22175" s="17"/>
    </row>
    <row r="22176" spans="4:13" x14ac:dyDescent="0.25">
      <c r="D22176" s="27"/>
      <c r="M22176" s="17"/>
    </row>
    <row r="22177" spans="4:13" x14ac:dyDescent="0.25">
      <c r="D22177" s="27"/>
      <c r="M22177" s="17"/>
    </row>
    <row r="22178" spans="4:13" x14ac:dyDescent="0.25">
      <c r="D22178" s="27"/>
      <c r="M22178" s="17"/>
    </row>
    <row r="22179" spans="4:13" x14ac:dyDescent="0.25">
      <c r="D22179" s="27"/>
      <c r="M22179" s="17"/>
    </row>
    <row r="22180" spans="4:13" x14ac:dyDescent="0.25">
      <c r="D22180" s="27"/>
      <c r="M22180" s="17"/>
    </row>
    <row r="22181" spans="4:13" x14ac:dyDescent="0.25">
      <c r="D22181" s="27"/>
      <c r="M22181" s="17"/>
    </row>
    <row r="22182" spans="4:13" x14ac:dyDescent="0.25">
      <c r="D22182" s="27"/>
      <c r="M22182" s="17"/>
    </row>
    <row r="22183" spans="4:13" x14ac:dyDescent="0.25">
      <c r="D22183" s="27"/>
      <c r="M22183" s="17"/>
    </row>
    <row r="22184" spans="4:13" x14ac:dyDescent="0.25">
      <c r="D22184" s="27"/>
      <c r="M22184" s="17"/>
    </row>
    <row r="22185" spans="4:13" x14ac:dyDescent="0.25">
      <c r="D22185" s="27"/>
      <c r="M22185" s="17"/>
    </row>
    <row r="22186" spans="4:13" x14ac:dyDescent="0.25">
      <c r="D22186" s="27"/>
      <c r="M22186" s="17"/>
    </row>
    <row r="22187" spans="4:13" x14ac:dyDescent="0.25">
      <c r="D22187" s="27"/>
      <c r="M22187" s="17"/>
    </row>
    <row r="22188" spans="4:13" x14ac:dyDescent="0.25">
      <c r="D22188" s="27"/>
      <c r="M22188" s="17"/>
    </row>
    <row r="22189" spans="4:13" x14ac:dyDescent="0.25">
      <c r="D22189" s="27"/>
      <c r="M22189" s="17"/>
    </row>
    <row r="22190" spans="4:13" x14ac:dyDescent="0.25">
      <c r="D22190" s="27"/>
      <c r="M22190" s="17"/>
    </row>
    <row r="22191" spans="4:13" x14ac:dyDescent="0.25">
      <c r="D22191" s="27"/>
      <c r="M22191" s="17"/>
    </row>
    <row r="22192" spans="4:13" x14ac:dyDescent="0.25">
      <c r="D22192" s="27"/>
      <c r="M22192" s="17"/>
    </row>
    <row r="22193" spans="4:13" x14ac:dyDescent="0.25">
      <c r="D22193" s="27"/>
      <c r="M22193" s="17"/>
    </row>
    <row r="22194" spans="4:13" x14ac:dyDescent="0.25">
      <c r="D22194" s="27"/>
      <c r="M22194" s="17"/>
    </row>
    <row r="22195" spans="4:13" x14ac:dyDescent="0.25">
      <c r="D22195" s="27"/>
      <c r="M22195" s="17"/>
    </row>
    <row r="22196" spans="4:13" x14ac:dyDescent="0.25">
      <c r="D22196" s="27"/>
      <c r="M22196" s="17"/>
    </row>
    <row r="22197" spans="4:13" x14ac:dyDescent="0.25">
      <c r="D22197" s="27"/>
      <c r="M22197" s="17"/>
    </row>
    <row r="22198" spans="4:13" x14ac:dyDescent="0.25">
      <c r="D22198" s="27"/>
      <c r="M22198" s="17"/>
    </row>
    <row r="22199" spans="4:13" x14ac:dyDescent="0.25">
      <c r="D22199" s="27"/>
      <c r="M22199" s="17"/>
    </row>
    <row r="22200" spans="4:13" x14ac:dyDescent="0.25">
      <c r="D22200" s="27"/>
      <c r="M22200" s="17"/>
    </row>
    <row r="22201" spans="4:13" x14ac:dyDescent="0.25">
      <c r="D22201" s="27"/>
      <c r="M22201" s="17"/>
    </row>
    <row r="22202" spans="4:13" x14ac:dyDescent="0.25">
      <c r="D22202" s="27"/>
      <c r="M22202" s="17"/>
    </row>
    <row r="22203" spans="4:13" x14ac:dyDescent="0.25">
      <c r="D22203" s="27"/>
      <c r="M22203" s="17"/>
    </row>
    <row r="22204" spans="4:13" x14ac:dyDescent="0.25">
      <c r="D22204" s="27"/>
      <c r="M22204" s="17"/>
    </row>
    <row r="22205" spans="4:13" x14ac:dyDescent="0.25">
      <c r="D22205" s="27"/>
      <c r="M22205" s="17"/>
    </row>
    <row r="22206" spans="4:13" x14ac:dyDescent="0.25">
      <c r="D22206" s="27"/>
      <c r="M22206" s="17"/>
    </row>
    <row r="22207" spans="4:13" x14ac:dyDescent="0.25">
      <c r="D22207" s="27"/>
      <c r="M22207" s="17"/>
    </row>
    <row r="22208" spans="4:13" x14ac:dyDescent="0.25">
      <c r="D22208" s="27"/>
      <c r="M22208" s="17"/>
    </row>
    <row r="22209" spans="4:13" x14ac:dyDescent="0.25">
      <c r="D22209" s="27"/>
      <c r="M22209" s="17"/>
    </row>
    <row r="22210" spans="4:13" x14ac:dyDescent="0.25">
      <c r="D22210" s="27"/>
      <c r="M22210" s="17"/>
    </row>
    <row r="22211" spans="4:13" x14ac:dyDescent="0.25">
      <c r="D22211" s="27"/>
      <c r="M22211" s="17"/>
    </row>
    <row r="22212" spans="4:13" x14ac:dyDescent="0.25">
      <c r="D22212" s="27"/>
      <c r="M22212" s="17"/>
    </row>
    <row r="22213" spans="4:13" x14ac:dyDescent="0.25">
      <c r="D22213" s="27"/>
      <c r="M22213" s="17"/>
    </row>
    <row r="22214" spans="4:13" x14ac:dyDescent="0.25">
      <c r="D22214" s="27"/>
      <c r="M22214" s="17"/>
    </row>
    <row r="22215" spans="4:13" x14ac:dyDescent="0.25">
      <c r="D22215" s="27"/>
      <c r="M22215" s="17"/>
    </row>
    <row r="22216" spans="4:13" x14ac:dyDescent="0.25">
      <c r="D22216" s="27"/>
      <c r="M22216" s="17"/>
    </row>
    <row r="22217" spans="4:13" x14ac:dyDescent="0.25">
      <c r="D22217" s="27"/>
      <c r="M22217" s="17"/>
    </row>
    <row r="22218" spans="4:13" x14ac:dyDescent="0.25">
      <c r="D22218" s="27"/>
      <c r="M22218" s="17"/>
    </row>
    <row r="22219" spans="4:13" x14ac:dyDescent="0.25">
      <c r="D22219" s="27"/>
      <c r="M22219" s="17"/>
    </row>
    <row r="22220" spans="4:13" x14ac:dyDescent="0.25">
      <c r="D22220" s="27"/>
      <c r="M22220" s="17"/>
    </row>
    <row r="22221" spans="4:13" x14ac:dyDescent="0.25">
      <c r="D22221" s="27"/>
      <c r="M22221" s="17"/>
    </row>
    <row r="22222" spans="4:13" x14ac:dyDescent="0.25">
      <c r="D22222" s="27"/>
      <c r="M22222" s="17"/>
    </row>
    <row r="22223" spans="4:13" x14ac:dyDescent="0.25">
      <c r="D22223" s="27"/>
      <c r="M22223" s="17"/>
    </row>
    <row r="22224" spans="4:13" x14ac:dyDescent="0.25">
      <c r="D22224" s="27"/>
      <c r="M22224" s="17"/>
    </row>
    <row r="22225" spans="4:13" x14ac:dyDescent="0.25">
      <c r="D22225" s="27"/>
      <c r="M22225" s="17"/>
    </row>
    <row r="22226" spans="4:13" x14ac:dyDescent="0.25">
      <c r="D22226" s="27"/>
      <c r="M22226" s="17"/>
    </row>
    <row r="22227" spans="4:13" x14ac:dyDescent="0.25">
      <c r="D22227" s="27"/>
      <c r="M22227" s="17"/>
    </row>
    <row r="22228" spans="4:13" x14ac:dyDescent="0.25">
      <c r="D22228" s="27"/>
      <c r="M22228" s="17"/>
    </row>
    <row r="22229" spans="4:13" x14ac:dyDescent="0.25">
      <c r="D22229" s="27"/>
      <c r="M22229" s="17"/>
    </row>
    <row r="22230" spans="4:13" x14ac:dyDescent="0.25">
      <c r="D22230" s="27"/>
      <c r="M22230" s="17"/>
    </row>
    <row r="22231" spans="4:13" x14ac:dyDescent="0.25">
      <c r="D22231" s="27"/>
      <c r="M22231" s="17"/>
    </row>
    <row r="22232" spans="4:13" x14ac:dyDescent="0.25">
      <c r="D22232" s="27"/>
      <c r="M22232" s="17"/>
    </row>
    <row r="22233" spans="4:13" x14ac:dyDescent="0.25">
      <c r="D22233" s="27"/>
      <c r="M22233" s="17"/>
    </row>
    <row r="22234" spans="4:13" x14ac:dyDescent="0.25">
      <c r="D22234" s="27"/>
      <c r="M22234" s="17"/>
    </row>
    <row r="22235" spans="4:13" x14ac:dyDescent="0.25">
      <c r="D22235" s="27"/>
      <c r="M22235" s="17"/>
    </row>
    <row r="22236" spans="4:13" x14ac:dyDescent="0.25">
      <c r="D22236" s="27"/>
      <c r="M22236" s="17"/>
    </row>
    <row r="22237" spans="4:13" x14ac:dyDescent="0.25">
      <c r="D22237" s="27"/>
      <c r="M22237" s="17"/>
    </row>
    <row r="22238" spans="4:13" x14ac:dyDescent="0.25">
      <c r="D22238" s="27"/>
      <c r="M22238" s="17"/>
    </row>
    <row r="22239" spans="4:13" x14ac:dyDescent="0.25">
      <c r="D22239" s="27"/>
      <c r="M22239" s="17"/>
    </row>
    <row r="22240" spans="4:13" x14ac:dyDescent="0.25">
      <c r="D22240" s="27"/>
      <c r="M22240" s="17"/>
    </row>
    <row r="22241" spans="4:13" x14ac:dyDescent="0.25">
      <c r="D22241" s="27"/>
      <c r="M22241" s="17"/>
    </row>
    <row r="22242" spans="4:13" x14ac:dyDescent="0.25">
      <c r="D22242" s="27"/>
      <c r="M22242" s="17"/>
    </row>
    <row r="22243" spans="4:13" x14ac:dyDescent="0.25">
      <c r="D22243" s="27"/>
      <c r="M22243" s="17"/>
    </row>
    <row r="22244" spans="4:13" x14ac:dyDescent="0.25">
      <c r="D22244" s="27"/>
      <c r="M22244" s="17"/>
    </row>
    <row r="22245" spans="4:13" x14ac:dyDescent="0.25">
      <c r="D22245" s="27"/>
      <c r="M22245" s="17"/>
    </row>
    <row r="22246" spans="4:13" x14ac:dyDescent="0.25">
      <c r="D22246" s="27"/>
      <c r="M22246" s="17"/>
    </row>
    <row r="22247" spans="4:13" x14ac:dyDescent="0.25">
      <c r="D22247" s="27"/>
      <c r="M22247" s="17"/>
    </row>
    <row r="22248" spans="4:13" x14ac:dyDescent="0.25">
      <c r="D22248" s="27"/>
      <c r="M22248" s="17"/>
    </row>
    <row r="22249" spans="4:13" x14ac:dyDescent="0.25">
      <c r="D22249" s="27"/>
      <c r="M22249" s="17"/>
    </row>
    <row r="22250" spans="4:13" x14ac:dyDescent="0.25">
      <c r="D22250" s="27"/>
      <c r="M22250" s="17"/>
    </row>
    <row r="22251" spans="4:13" x14ac:dyDescent="0.25">
      <c r="D22251" s="27"/>
      <c r="M22251" s="17"/>
    </row>
    <row r="22252" spans="4:13" x14ac:dyDescent="0.25">
      <c r="D22252" s="27"/>
      <c r="M22252" s="17"/>
    </row>
    <row r="22253" spans="4:13" x14ac:dyDescent="0.25">
      <c r="D22253" s="27"/>
      <c r="M22253" s="17"/>
    </row>
    <row r="22254" spans="4:13" x14ac:dyDescent="0.25">
      <c r="D22254" s="27"/>
      <c r="M22254" s="17"/>
    </row>
    <row r="22255" spans="4:13" x14ac:dyDescent="0.25">
      <c r="D22255" s="27"/>
      <c r="M22255" s="17"/>
    </row>
    <row r="22256" spans="4:13" x14ac:dyDescent="0.25">
      <c r="D22256" s="27"/>
      <c r="M22256" s="17"/>
    </row>
    <row r="22257" spans="4:13" x14ac:dyDescent="0.25">
      <c r="D22257" s="27"/>
      <c r="M22257" s="17"/>
    </row>
    <row r="22258" spans="4:13" x14ac:dyDescent="0.25">
      <c r="D22258" s="27"/>
      <c r="M22258" s="17"/>
    </row>
    <row r="22259" spans="4:13" x14ac:dyDescent="0.25">
      <c r="D22259" s="27"/>
      <c r="M22259" s="17"/>
    </row>
    <row r="22260" spans="4:13" x14ac:dyDescent="0.25">
      <c r="D22260" s="27"/>
      <c r="M22260" s="17"/>
    </row>
    <row r="22261" spans="4:13" x14ac:dyDescent="0.25">
      <c r="D22261" s="27"/>
      <c r="M22261" s="17"/>
    </row>
    <row r="22262" spans="4:13" x14ac:dyDescent="0.25">
      <c r="D22262" s="27"/>
      <c r="M22262" s="17"/>
    </row>
    <row r="22263" spans="4:13" x14ac:dyDescent="0.25">
      <c r="D22263" s="27"/>
      <c r="M22263" s="17"/>
    </row>
    <row r="22264" spans="4:13" x14ac:dyDescent="0.25">
      <c r="D22264" s="27"/>
      <c r="M22264" s="17"/>
    </row>
    <row r="22265" spans="4:13" x14ac:dyDescent="0.25">
      <c r="D22265" s="27"/>
      <c r="M22265" s="17"/>
    </row>
    <row r="22266" spans="4:13" x14ac:dyDescent="0.25">
      <c r="D22266" s="27"/>
      <c r="M22266" s="17"/>
    </row>
    <row r="22267" spans="4:13" x14ac:dyDescent="0.25">
      <c r="D22267" s="27"/>
      <c r="M22267" s="17"/>
    </row>
    <row r="22268" spans="4:13" x14ac:dyDescent="0.25">
      <c r="D22268" s="27"/>
      <c r="M22268" s="17"/>
    </row>
    <row r="22269" spans="4:13" x14ac:dyDescent="0.25">
      <c r="D22269" s="27"/>
      <c r="M22269" s="17"/>
    </row>
    <row r="22270" spans="4:13" x14ac:dyDescent="0.25">
      <c r="D22270" s="27"/>
      <c r="M22270" s="17"/>
    </row>
    <row r="22271" spans="4:13" x14ac:dyDescent="0.25">
      <c r="D22271" s="27"/>
      <c r="M22271" s="17"/>
    </row>
    <row r="22272" spans="4:13" x14ac:dyDescent="0.25">
      <c r="D22272" s="27"/>
      <c r="M22272" s="17"/>
    </row>
    <row r="22273" spans="4:13" x14ac:dyDescent="0.25">
      <c r="D22273" s="27"/>
      <c r="M22273" s="17"/>
    </row>
    <row r="22274" spans="4:13" x14ac:dyDescent="0.25">
      <c r="D22274" s="27"/>
      <c r="M22274" s="17"/>
    </row>
    <row r="22275" spans="4:13" x14ac:dyDescent="0.25">
      <c r="D22275" s="27"/>
      <c r="M22275" s="17"/>
    </row>
    <row r="22276" spans="4:13" x14ac:dyDescent="0.25">
      <c r="D22276" s="27"/>
      <c r="M22276" s="17"/>
    </row>
    <row r="22277" spans="4:13" x14ac:dyDescent="0.25">
      <c r="D22277" s="27"/>
      <c r="M22277" s="17"/>
    </row>
    <row r="22278" spans="4:13" x14ac:dyDescent="0.25">
      <c r="D22278" s="27"/>
      <c r="M22278" s="17"/>
    </row>
    <row r="22279" spans="4:13" x14ac:dyDescent="0.25">
      <c r="D22279" s="27"/>
      <c r="M22279" s="17"/>
    </row>
    <row r="22280" spans="4:13" x14ac:dyDescent="0.25">
      <c r="D22280" s="27"/>
      <c r="M22280" s="17"/>
    </row>
    <row r="22281" spans="4:13" x14ac:dyDescent="0.25">
      <c r="D22281" s="27"/>
      <c r="M22281" s="17"/>
    </row>
    <row r="22282" spans="4:13" x14ac:dyDescent="0.25">
      <c r="D22282" s="27"/>
      <c r="M22282" s="17"/>
    </row>
    <row r="22283" spans="4:13" x14ac:dyDescent="0.25">
      <c r="D22283" s="27"/>
      <c r="M22283" s="17"/>
    </row>
    <row r="22284" spans="4:13" x14ac:dyDescent="0.25">
      <c r="D22284" s="27"/>
      <c r="M22284" s="17"/>
    </row>
    <row r="22285" spans="4:13" x14ac:dyDescent="0.25">
      <c r="D22285" s="27"/>
      <c r="M22285" s="17"/>
    </row>
    <row r="22286" spans="4:13" x14ac:dyDescent="0.25">
      <c r="D22286" s="27"/>
      <c r="M22286" s="17"/>
    </row>
    <row r="22287" spans="4:13" x14ac:dyDescent="0.25">
      <c r="D22287" s="27"/>
      <c r="M22287" s="17"/>
    </row>
    <row r="22288" spans="4:13" x14ac:dyDescent="0.25">
      <c r="D22288" s="27"/>
      <c r="M22288" s="17"/>
    </row>
    <row r="22289" spans="4:13" x14ac:dyDescent="0.25">
      <c r="D22289" s="27"/>
      <c r="M22289" s="17"/>
    </row>
    <row r="22290" spans="4:13" x14ac:dyDescent="0.25">
      <c r="D22290" s="27"/>
      <c r="M22290" s="17"/>
    </row>
    <row r="22291" spans="4:13" x14ac:dyDescent="0.25">
      <c r="D22291" s="27"/>
      <c r="M22291" s="17"/>
    </row>
    <row r="22292" spans="4:13" x14ac:dyDescent="0.25">
      <c r="D22292" s="27"/>
      <c r="M22292" s="17"/>
    </row>
    <row r="22293" spans="4:13" x14ac:dyDescent="0.25">
      <c r="D22293" s="27"/>
      <c r="M22293" s="17"/>
    </row>
    <row r="22294" spans="4:13" x14ac:dyDescent="0.25">
      <c r="D22294" s="27"/>
      <c r="M22294" s="17"/>
    </row>
    <row r="22295" spans="4:13" x14ac:dyDescent="0.25">
      <c r="D22295" s="27"/>
      <c r="M22295" s="17"/>
    </row>
    <row r="22296" spans="4:13" x14ac:dyDescent="0.25">
      <c r="D22296" s="27"/>
      <c r="M22296" s="17"/>
    </row>
    <row r="22297" spans="4:13" x14ac:dyDescent="0.25">
      <c r="D22297" s="27"/>
      <c r="M22297" s="17"/>
    </row>
    <row r="22298" spans="4:13" x14ac:dyDescent="0.25">
      <c r="D22298" s="27"/>
      <c r="M22298" s="17"/>
    </row>
    <row r="22299" spans="4:13" x14ac:dyDescent="0.25">
      <c r="D22299" s="27"/>
      <c r="M22299" s="17"/>
    </row>
    <row r="22300" spans="4:13" x14ac:dyDescent="0.25">
      <c r="D22300" s="27"/>
      <c r="M22300" s="17"/>
    </row>
    <row r="22301" spans="4:13" x14ac:dyDescent="0.25">
      <c r="D22301" s="27"/>
      <c r="M22301" s="17"/>
    </row>
    <row r="22302" spans="4:13" x14ac:dyDescent="0.25">
      <c r="D22302" s="27"/>
      <c r="M22302" s="17"/>
    </row>
    <row r="22303" spans="4:13" x14ac:dyDescent="0.25">
      <c r="D22303" s="27"/>
      <c r="M22303" s="17"/>
    </row>
    <row r="22304" spans="4:13" x14ac:dyDescent="0.25">
      <c r="D22304" s="27"/>
      <c r="M22304" s="17"/>
    </row>
    <row r="22305" spans="4:13" x14ac:dyDescent="0.25">
      <c r="D22305" s="27"/>
      <c r="M22305" s="17"/>
    </row>
    <row r="22306" spans="4:13" x14ac:dyDescent="0.25">
      <c r="D22306" s="27"/>
      <c r="M22306" s="17"/>
    </row>
    <row r="22307" spans="4:13" x14ac:dyDescent="0.25">
      <c r="D22307" s="27"/>
      <c r="M22307" s="17"/>
    </row>
    <row r="22308" spans="4:13" x14ac:dyDescent="0.25">
      <c r="D22308" s="27"/>
      <c r="M22308" s="17"/>
    </row>
    <row r="22309" spans="4:13" x14ac:dyDescent="0.25">
      <c r="D22309" s="27"/>
      <c r="M22309" s="17"/>
    </row>
    <row r="22310" spans="4:13" x14ac:dyDescent="0.25">
      <c r="D22310" s="27"/>
      <c r="M22310" s="17"/>
    </row>
    <row r="22311" spans="4:13" x14ac:dyDescent="0.25">
      <c r="D22311" s="27"/>
      <c r="M22311" s="17"/>
    </row>
    <row r="22312" spans="4:13" x14ac:dyDescent="0.25">
      <c r="D22312" s="27"/>
      <c r="M22312" s="17"/>
    </row>
    <row r="22313" spans="4:13" x14ac:dyDescent="0.25">
      <c r="D22313" s="27"/>
      <c r="M22313" s="17"/>
    </row>
    <row r="22314" spans="4:13" x14ac:dyDescent="0.25">
      <c r="D22314" s="27"/>
      <c r="M22314" s="17"/>
    </row>
    <row r="22315" spans="4:13" x14ac:dyDescent="0.25">
      <c r="D22315" s="27"/>
      <c r="M22315" s="17"/>
    </row>
    <row r="22316" spans="4:13" x14ac:dyDescent="0.25">
      <c r="D22316" s="27"/>
      <c r="M22316" s="17"/>
    </row>
    <row r="22317" spans="4:13" x14ac:dyDescent="0.25">
      <c r="D22317" s="27"/>
      <c r="M22317" s="17"/>
    </row>
    <row r="22318" spans="4:13" x14ac:dyDescent="0.25">
      <c r="D22318" s="27"/>
      <c r="M22318" s="17"/>
    </row>
    <row r="22319" spans="4:13" x14ac:dyDescent="0.25">
      <c r="D22319" s="27"/>
      <c r="M22319" s="17"/>
    </row>
    <row r="22320" spans="4:13" x14ac:dyDescent="0.25">
      <c r="D22320" s="27"/>
      <c r="M22320" s="17"/>
    </row>
    <row r="22321" spans="4:13" x14ac:dyDescent="0.25">
      <c r="D22321" s="27"/>
      <c r="M22321" s="17"/>
    </row>
    <row r="22322" spans="4:13" x14ac:dyDescent="0.25">
      <c r="D22322" s="27"/>
      <c r="M22322" s="17"/>
    </row>
    <row r="22323" spans="4:13" x14ac:dyDescent="0.25">
      <c r="D22323" s="27"/>
      <c r="M22323" s="17"/>
    </row>
    <row r="22324" spans="4:13" x14ac:dyDescent="0.25">
      <c r="D22324" s="27"/>
      <c r="M22324" s="17"/>
    </row>
    <row r="22325" spans="4:13" x14ac:dyDescent="0.25">
      <c r="D22325" s="27"/>
      <c r="M22325" s="17"/>
    </row>
    <row r="22326" spans="4:13" x14ac:dyDescent="0.25">
      <c r="D22326" s="27"/>
      <c r="M22326" s="17"/>
    </row>
    <row r="22327" spans="4:13" x14ac:dyDescent="0.25">
      <c r="D22327" s="27"/>
      <c r="M22327" s="17"/>
    </row>
    <row r="22328" spans="4:13" x14ac:dyDescent="0.25">
      <c r="D22328" s="27"/>
      <c r="M22328" s="17"/>
    </row>
    <row r="22329" spans="4:13" x14ac:dyDescent="0.25">
      <c r="D22329" s="27"/>
      <c r="M22329" s="17"/>
    </row>
    <row r="22330" spans="4:13" x14ac:dyDescent="0.25">
      <c r="D22330" s="27"/>
      <c r="M22330" s="17"/>
    </row>
    <row r="22331" spans="4:13" x14ac:dyDescent="0.25">
      <c r="D22331" s="27"/>
      <c r="M22331" s="17"/>
    </row>
    <row r="22332" spans="4:13" x14ac:dyDescent="0.25">
      <c r="D22332" s="27"/>
      <c r="M22332" s="17"/>
    </row>
    <row r="22333" spans="4:13" x14ac:dyDescent="0.25">
      <c r="D22333" s="27"/>
      <c r="M22333" s="17"/>
    </row>
    <row r="22334" spans="4:13" x14ac:dyDescent="0.25">
      <c r="D22334" s="27"/>
      <c r="M22334" s="17"/>
    </row>
    <row r="22335" spans="4:13" x14ac:dyDescent="0.25">
      <c r="D22335" s="27"/>
      <c r="M22335" s="17"/>
    </row>
    <row r="22336" spans="4:13" x14ac:dyDescent="0.25">
      <c r="D22336" s="27"/>
      <c r="M22336" s="17"/>
    </row>
    <row r="22337" spans="4:13" x14ac:dyDescent="0.25">
      <c r="D22337" s="27"/>
      <c r="M22337" s="17"/>
    </row>
    <row r="22338" spans="4:13" x14ac:dyDescent="0.25">
      <c r="D22338" s="27"/>
      <c r="M22338" s="17"/>
    </row>
    <row r="22339" spans="4:13" x14ac:dyDescent="0.25">
      <c r="D22339" s="27"/>
      <c r="M22339" s="17"/>
    </row>
    <row r="22340" spans="4:13" x14ac:dyDescent="0.25">
      <c r="D22340" s="27"/>
      <c r="M22340" s="17"/>
    </row>
    <row r="22341" spans="4:13" x14ac:dyDescent="0.25">
      <c r="D22341" s="27"/>
      <c r="M22341" s="17"/>
    </row>
    <row r="22342" spans="4:13" x14ac:dyDescent="0.25">
      <c r="D22342" s="27"/>
      <c r="M22342" s="17"/>
    </row>
    <row r="22343" spans="4:13" x14ac:dyDescent="0.25">
      <c r="D22343" s="27"/>
      <c r="M22343" s="17"/>
    </row>
    <row r="22344" spans="4:13" x14ac:dyDescent="0.25">
      <c r="D22344" s="27"/>
      <c r="M22344" s="17"/>
    </row>
    <row r="22345" spans="4:13" x14ac:dyDescent="0.25">
      <c r="D22345" s="27"/>
      <c r="M22345" s="17"/>
    </row>
    <row r="22346" spans="4:13" x14ac:dyDescent="0.25">
      <c r="D22346" s="27"/>
      <c r="M22346" s="17"/>
    </row>
    <row r="22347" spans="4:13" x14ac:dyDescent="0.25">
      <c r="D22347" s="27"/>
      <c r="M22347" s="17"/>
    </row>
    <row r="22348" spans="4:13" x14ac:dyDescent="0.25">
      <c r="D22348" s="27"/>
      <c r="M22348" s="17"/>
    </row>
    <row r="22349" spans="4:13" x14ac:dyDescent="0.25">
      <c r="D22349" s="27"/>
      <c r="M22349" s="17"/>
    </row>
    <row r="22350" spans="4:13" x14ac:dyDescent="0.25">
      <c r="D22350" s="27"/>
      <c r="M22350" s="17"/>
    </row>
    <row r="22351" spans="4:13" x14ac:dyDescent="0.25">
      <c r="D22351" s="27"/>
      <c r="M22351" s="17"/>
    </row>
    <row r="22352" spans="4:13" x14ac:dyDescent="0.25">
      <c r="D22352" s="27"/>
      <c r="M22352" s="17"/>
    </row>
    <row r="22353" spans="4:13" x14ac:dyDescent="0.25">
      <c r="D22353" s="27"/>
      <c r="M22353" s="17"/>
    </row>
    <row r="22354" spans="4:13" x14ac:dyDescent="0.25">
      <c r="D22354" s="27"/>
      <c r="M22354" s="17"/>
    </row>
    <row r="22355" spans="4:13" x14ac:dyDescent="0.25">
      <c r="D22355" s="27"/>
      <c r="M22355" s="17"/>
    </row>
    <row r="22356" spans="4:13" x14ac:dyDescent="0.25">
      <c r="D22356" s="27"/>
      <c r="M22356" s="17"/>
    </row>
    <row r="22357" spans="4:13" x14ac:dyDescent="0.25">
      <c r="D22357" s="27"/>
      <c r="M22357" s="17"/>
    </row>
    <row r="22358" spans="4:13" x14ac:dyDescent="0.25">
      <c r="D22358" s="27"/>
      <c r="M22358" s="17"/>
    </row>
    <row r="22359" spans="4:13" x14ac:dyDescent="0.25">
      <c r="D22359" s="27"/>
      <c r="M22359" s="17"/>
    </row>
    <row r="22360" spans="4:13" x14ac:dyDescent="0.25">
      <c r="D22360" s="27"/>
      <c r="M22360" s="17"/>
    </row>
    <row r="22361" spans="4:13" x14ac:dyDescent="0.25">
      <c r="D22361" s="27"/>
      <c r="M22361" s="17"/>
    </row>
    <row r="22362" spans="4:13" x14ac:dyDescent="0.25">
      <c r="D22362" s="27"/>
      <c r="M22362" s="17"/>
    </row>
    <row r="22363" spans="4:13" x14ac:dyDescent="0.25">
      <c r="D22363" s="27"/>
      <c r="M22363" s="17"/>
    </row>
    <row r="22364" spans="4:13" x14ac:dyDescent="0.25">
      <c r="D22364" s="27"/>
      <c r="M22364" s="17"/>
    </row>
    <row r="22365" spans="4:13" x14ac:dyDescent="0.25">
      <c r="D22365" s="27"/>
      <c r="M22365" s="17"/>
    </row>
    <row r="22366" spans="4:13" x14ac:dyDescent="0.25">
      <c r="D22366" s="27"/>
      <c r="M22366" s="17"/>
    </row>
    <row r="22367" spans="4:13" x14ac:dyDescent="0.25">
      <c r="D22367" s="27"/>
      <c r="M22367" s="17"/>
    </row>
    <row r="22368" spans="4:13" x14ac:dyDescent="0.25">
      <c r="D22368" s="27"/>
      <c r="M22368" s="17"/>
    </row>
    <row r="22369" spans="4:13" x14ac:dyDescent="0.25">
      <c r="D22369" s="27"/>
      <c r="M22369" s="17"/>
    </row>
    <row r="22370" spans="4:13" x14ac:dyDescent="0.25">
      <c r="D22370" s="27"/>
      <c r="M22370" s="17"/>
    </row>
    <row r="22371" spans="4:13" x14ac:dyDescent="0.25">
      <c r="D22371" s="27"/>
      <c r="M22371" s="17"/>
    </row>
    <row r="22372" spans="4:13" x14ac:dyDescent="0.25">
      <c r="D22372" s="27"/>
      <c r="M22372" s="17"/>
    </row>
    <row r="22373" spans="4:13" x14ac:dyDescent="0.25">
      <c r="D22373" s="27"/>
      <c r="M22373" s="17"/>
    </row>
    <row r="22374" spans="4:13" x14ac:dyDescent="0.25">
      <c r="D22374" s="27"/>
      <c r="M22374" s="17"/>
    </row>
    <row r="22375" spans="4:13" x14ac:dyDescent="0.25">
      <c r="D22375" s="27"/>
      <c r="M22375" s="17"/>
    </row>
    <row r="22376" spans="4:13" x14ac:dyDescent="0.25">
      <c r="D22376" s="27"/>
      <c r="M22376" s="17"/>
    </row>
    <row r="22377" spans="4:13" x14ac:dyDescent="0.25">
      <c r="D22377" s="27"/>
      <c r="M22377" s="17"/>
    </row>
    <row r="22378" spans="4:13" x14ac:dyDescent="0.25">
      <c r="D22378" s="27"/>
      <c r="M22378" s="17"/>
    </row>
    <row r="22379" spans="4:13" x14ac:dyDescent="0.25">
      <c r="D22379" s="27"/>
      <c r="M22379" s="17"/>
    </row>
    <row r="22380" spans="4:13" x14ac:dyDescent="0.25">
      <c r="D22380" s="27"/>
      <c r="M22380" s="17"/>
    </row>
    <row r="22381" spans="4:13" x14ac:dyDescent="0.25">
      <c r="D22381" s="27"/>
      <c r="M22381" s="17"/>
    </row>
    <row r="22382" spans="4:13" x14ac:dyDescent="0.25">
      <c r="D22382" s="27"/>
      <c r="M22382" s="17"/>
    </row>
    <row r="22383" spans="4:13" x14ac:dyDescent="0.25">
      <c r="D22383" s="27"/>
      <c r="M22383" s="17"/>
    </row>
    <row r="22384" spans="4:13" x14ac:dyDescent="0.25">
      <c r="D22384" s="27"/>
      <c r="M22384" s="17"/>
    </row>
    <row r="22385" spans="4:13" x14ac:dyDescent="0.25">
      <c r="D22385" s="27"/>
      <c r="M22385" s="17"/>
    </row>
    <row r="22386" spans="4:13" x14ac:dyDescent="0.25">
      <c r="D22386" s="27"/>
      <c r="M22386" s="17"/>
    </row>
    <row r="22387" spans="4:13" x14ac:dyDescent="0.25">
      <c r="D22387" s="27"/>
      <c r="M22387" s="17"/>
    </row>
    <row r="22388" spans="4:13" x14ac:dyDescent="0.25">
      <c r="D22388" s="27"/>
      <c r="M22388" s="17"/>
    </row>
    <row r="22389" spans="4:13" x14ac:dyDescent="0.25">
      <c r="D22389" s="27"/>
      <c r="M22389" s="17"/>
    </row>
    <row r="22390" spans="4:13" x14ac:dyDescent="0.25">
      <c r="D22390" s="27"/>
      <c r="M22390" s="17"/>
    </row>
    <row r="22391" spans="4:13" x14ac:dyDescent="0.25">
      <c r="D22391" s="27"/>
      <c r="M22391" s="17"/>
    </row>
    <row r="22392" spans="4:13" x14ac:dyDescent="0.25">
      <c r="D22392" s="27"/>
      <c r="M22392" s="17"/>
    </row>
    <row r="22393" spans="4:13" x14ac:dyDescent="0.25">
      <c r="D22393" s="27"/>
      <c r="M22393" s="17"/>
    </row>
    <row r="22394" spans="4:13" x14ac:dyDescent="0.25">
      <c r="D22394" s="27"/>
      <c r="M22394" s="17"/>
    </row>
    <row r="22395" spans="4:13" x14ac:dyDescent="0.25">
      <c r="D22395" s="27"/>
      <c r="M22395" s="17"/>
    </row>
    <row r="22396" spans="4:13" x14ac:dyDescent="0.25">
      <c r="D22396" s="27"/>
      <c r="M22396" s="17"/>
    </row>
    <row r="22397" spans="4:13" x14ac:dyDescent="0.25">
      <c r="D22397" s="27"/>
      <c r="M22397" s="17"/>
    </row>
    <row r="22398" spans="4:13" x14ac:dyDescent="0.25">
      <c r="D22398" s="27"/>
      <c r="M22398" s="17"/>
    </row>
    <row r="22399" spans="4:13" x14ac:dyDescent="0.25">
      <c r="D22399" s="27"/>
      <c r="M22399" s="17"/>
    </row>
    <row r="22400" spans="4:13" x14ac:dyDescent="0.25">
      <c r="D22400" s="27"/>
      <c r="M22400" s="17"/>
    </row>
    <row r="22401" spans="4:13" x14ac:dyDescent="0.25">
      <c r="D22401" s="27"/>
      <c r="M22401" s="17"/>
    </row>
    <row r="22402" spans="4:13" x14ac:dyDescent="0.25">
      <c r="D22402" s="27"/>
      <c r="M22402" s="17"/>
    </row>
    <row r="22403" spans="4:13" x14ac:dyDescent="0.25">
      <c r="D22403" s="27"/>
      <c r="M22403" s="17"/>
    </row>
    <row r="22404" spans="4:13" x14ac:dyDescent="0.25">
      <c r="D22404" s="27"/>
      <c r="M22404" s="17"/>
    </row>
    <row r="22405" spans="4:13" x14ac:dyDescent="0.25">
      <c r="D22405" s="27"/>
      <c r="M22405" s="17"/>
    </row>
    <row r="22406" spans="4:13" x14ac:dyDescent="0.25">
      <c r="D22406" s="27"/>
      <c r="M22406" s="17"/>
    </row>
    <row r="22407" spans="4:13" x14ac:dyDescent="0.25">
      <c r="D22407" s="27"/>
      <c r="M22407" s="17"/>
    </row>
    <row r="22408" spans="4:13" x14ac:dyDescent="0.25">
      <c r="D22408" s="27"/>
      <c r="M22408" s="17"/>
    </row>
    <row r="22409" spans="4:13" x14ac:dyDescent="0.25">
      <c r="D22409" s="27"/>
      <c r="M22409" s="17"/>
    </row>
    <row r="22410" spans="4:13" x14ac:dyDescent="0.25">
      <c r="D22410" s="27"/>
      <c r="M22410" s="17"/>
    </row>
    <row r="22411" spans="4:13" x14ac:dyDescent="0.25">
      <c r="D22411" s="27"/>
      <c r="M22411" s="17"/>
    </row>
    <row r="22412" spans="4:13" x14ac:dyDescent="0.25">
      <c r="D22412" s="27"/>
      <c r="M22412" s="17"/>
    </row>
    <row r="22413" spans="4:13" x14ac:dyDescent="0.25">
      <c r="D22413" s="27"/>
      <c r="M22413" s="17"/>
    </row>
    <row r="22414" spans="4:13" x14ac:dyDescent="0.25">
      <c r="D22414" s="27"/>
      <c r="M22414" s="17"/>
    </row>
    <row r="22415" spans="4:13" x14ac:dyDescent="0.25">
      <c r="D22415" s="27"/>
      <c r="M22415" s="17"/>
    </row>
    <row r="22416" spans="4:13" x14ac:dyDescent="0.25">
      <c r="D22416" s="27"/>
      <c r="M22416" s="17"/>
    </row>
    <row r="22417" spans="4:13" x14ac:dyDescent="0.25">
      <c r="D22417" s="27"/>
      <c r="M22417" s="17"/>
    </row>
    <row r="22418" spans="4:13" x14ac:dyDescent="0.25">
      <c r="D22418" s="27"/>
      <c r="M22418" s="17"/>
    </row>
    <row r="22419" spans="4:13" x14ac:dyDescent="0.25">
      <c r="D22419" s="27"/>
      <c r="M22419" s="17"/>
    </row>
    <row r="22420" spans="4:13" x14ac:dyDescent="0.25">
      <c r="D22420" s="27"/>
      <c r="M22420" s="17"/>
    </row>
    <row r="22421" spans="4:13" x14ac:dyDescent="0.25">
      <c r="D22421" s="27"/>
      <c r="M22421" s="17"/>
    </row>
    <row r="22422" spans="4:13" x14ac:dyDescent="0.25">
      <c r="D22422" s="27"/>
      <c r="M22422" s="17"/>
    </row>
    <row r="22423" spans="4:13" x14ac:dyDescent="0.25">
      <c r="D22423" s="27"/>
      <c r="M22423" s="17"/>
    </row>
    <row r="22424" spans="4:13" x14ac:dyDescent="0.25">
      <c r="D22424" s="27"/>
      <c r="M22424" s="17"/>
    </row>
    <row r="22425" spans="4:13" x14ac:dyDescent="0.25">
      <c r="D22425" s="27"/>
      <c r="M22425" s="17"/>
    </row>
    <row r="22426" spans="4:13" x14ac:dyDescent="0.25">
      <c r="D22426" s="27"/>
      <c r="M22426" s="17"/>
    </row>
    <row r="22427" spans="4:13" x14ac:dyDescent="0.25">
      <c r="D22427" s="27"/>
      <c r="M22427" s="17"/>
    </row>
    <row r="22428" spans="4:13" x14ac:dyDescent="0.25">
      <c r="D22428" s="27"/>
      <c r="M22428" s="17"/>
    </row>
    <row r="22429" spans="4:13" x14ac:dyDescent="0.25">
      <c r="D22429" s="27"/>
      <c r="M22429" s="17"/>
    </row>
    <row r="22430" spans="4:13" x14ac:dyDescent="0.25">
      <c r="D22430" s="27"/>
      <c r="M22430" s="17"/>
    </row>
    <row r="22431" spans="4:13" x14ac:dyDescent="0.25">
      <c r="D22431" s="27"/>
      <c r="M22431" s="17"/>
    </row>
    <row r="22432" spans="4:13" x14ac:dyDescent="0.25">
      <c r="D22432" s="27"/>
      <c r="M22432" s="17"/>
    </row>
    <row r="22433" spans="4:13" x14ac:dyDescent="0.25">
      <c r="D22433" s="27"/>
      <c r="M22433" s="17"/>
    </row>
    <row r="22434" spans="4:13" x14ac:dyDescent="0.25">
      <c r="D22434" s="27"/>
      <c r="M22434" s="17"/>
    </row>
    <row r="22435" spans="4:13" x14ac:dyDescent="0.25">
      <c r="D22435" s="27"/>
      <c r="M22435" s="17"/>
    </row>
    <row r="22436" spans="4:13" x14ac:dyDescent="0.25">
      <c r="D22436" s="27"/>
      <c r="M22436" s="17"/>
    </row>
    <row r="22437" spans="4:13" x14ac:dyDescent="0.25">
      <c r="D22437" s="27"/>
      <c r="M22437" s="17"/>
    </row>
    <row r="22438" spans="4:13" x14ac:dyDescent="0.25">
      <c r="D22438" s="27"/>
      <c r="M22438" s="17"/>
    </row>
    <row r="22439" spans="4:13" x14ac:dyDescent="0.25">
      <c r="D22439" s="27"/>
      <c r="M22439" s="17"/>
    </row>
    <row r="22440" spans="4:13" x14ac:dyDescent="0.25">
      <c r="D22440" s="27"/>
      <c r="M22440" s="17"/>
    </row>
    <row r="22441" spans="4:13" x14ac:dyDescent="0.25">
      <c r="D22441" s="27"/>
      <c r="M22441" s="17"/>
    </row>
    <row r="22442" spans="4:13" x14ac:dyDescent="0.25">
      <c r="D22442" s="27"/>
      <c r="M22442" s="17"/>
    </row>
    <row r="22443" spans="4:13" x14ac:dyDescent="0.25">
      <c r="D22443" s="27"/>
      <c r="M22443" s="17"/>
    </row>
    <row r="22444" spans="4:13" x14ac:dyDescent="0.25">
      <c r="D22444" s="27"/>
      <c r="M22444" s="17"/>
    </row>
    <row r="22445" spans="4:13" x14ac:dyDescent="0.25">
      <c r="D22445" s="27"/>
      <c r="M22445" s="17"/>
    </row>
    <row r="22446" spans="4:13" x14ac:dyDescent="0.25">
      <c r="D22446" s="27"/>
      <c r="M22446" s="17"/>
    </row>
    <row r="22447" spans="4:13" x14ac:dyDescent="0.25">
      <c r="D22447" s="27"/>
      <c r="M22447" s="17"/>
    </row>
    <row r="22448" spans="4:13" x14ac:dyDescent="0.25">
      <c r="D22448" s="27"/>
      <c r="M22448" s="17"/>
    </row>
    <row r="22449" spans="4:13" x14ac:dyDescent="0.25">
      <c r="D22449" s="27"/>
      <c r="M22449" s="17"/>
    </row>
    <row r="22450" spans="4:13" x14ac:dyDescent="0.25">
      <c r="D22450" s="27"/>
      <c r="M22450" s="17"/>
    </row>
    <row r="22451" spans="4:13" x14ac:dyDescent="0.25">
      <c r="D22451" s="27"/>
      <c r="M22451" s="17"/>
    </row>
    <row r="22452" spans="4:13" x14ac:dyDescent="0.25">
      <c r="D22452" s="27"/>
      <c r="M22452" s="17"/>
    </row>
    <row r="22453" spans="4:13" x14ac:dyDescent="0.25">
      <c r="D22453" s="27"/>
      <c r="M22453" s="17"/>
    </row>
    <row r="22454" spans="4:13" x14ac:dyDescent="0.25">
      <c r="D22454" s="27"/>
      <c r="M22454" s="17"/>
    </row>
    <row r="22455" spans="4:13" x14ac:dyDescent="0.25">
      <c r="D22455" s="27"/>
      <c r="M22455" s="17"/>
    </row>
    <row r="22456" spans="4:13" x14ac:dyDescent="0.25">
      <c r="D22456" s="27"/>
      <c r="M22456" s="17"/>
    </row>
    <row r="22457" spans="4:13" x14ac:dyDescent="0.25">
      <c r="D22457" s="27"/>
      <c r="M22457" s="17"/>
    </row>
    <row r="22458" spans="4:13" x14ac:dyDescent="0.25">
      <c r="D22458" s="27"/>
      <c r="M22458" s="17"/>
    </row>
    <row r="22459" spans="4:13" x14ac:dyDescent="0.25">
      <c r="D22459" s="27"/>
      <c r="M22459" s="17"/>
    </row>
    <row r="22460" spans="4:13" x14ac:dyDescent="0.25">
      <c r="D22460" s="27"/>
      <c r="M22460" s="17"/>
    </row>
    <row r="22461" spans="4:13" x14ac:dyDescent="0.25">
      <c r="D22461" s="27"/>
      <c r="M22461" s="17"/>
    </row>
    <row r="22462" spans="4:13" x14ac:dyDescent="0.25">
      <c r="D22462" s="27"/>
      <c r="M22462" s="17"/>
    </row>
    <row r="22463" spans="4:13" x14ac:dyDescent="0.25">
      <c r="D22463" s="27"/>
      <c r="M22463" s="17"/>
    </row>
    <row r="22464" spans="4:13" x14ac:dyDescent="0.25">
      <c r="D22464" s="27"/>
      <c r="M22464" s="17"/>
    </row>
    <row r="22465" spans="4:13" x14ac:dyDescent="0.25">
      <c r="D22465" s="27"/>
      <c r="M22465" s="17"/>
    </row>
    <row r="22466" spans="4:13" x14ac:dyDescent="0.25">
      <c r="D22466" s="27"/>
      <c r="M22466" s="17"/>
    </row>
    <row r="22467" spans="4:13" x14ac:dyDescent="0.25">
      <c r="D22467" s="27"/>
      <c r="M22467" s="17"/>
    </row>
    <row r="22468" spans="4:13" x14ac:dyDescent="0.25">
      <c r="D22468" s="27"/>
      <c r="M22468" s="17"/>
    </row>
    <row r="22469" spans="4:13" x14ac:dyDescent="0.25">
      <c r="D22469" s="27"/>
      <c r="M22469" s="17"/>
    </row>
    <row r="22470" spans="4:13" x14ac:dyDescent="0.25">
      <c r="D22470" s="27"/>
      <c r="M22470" s="17"/>
    </row>
    <row r="22471" spans="4:13" x14ac:dyDescent="0.25">
      <c r="D22471" s="27"/>
      <c r="M22471" s="17"/>
    </row>
    <row r="22472" spans="4:13" x14ac:dyDescent="0.25">
      <c r="D22472" s="27"/>
      <c r="M22472" s="17"/>
    </row>
    <row r="22473" spans="4:13" x14ac:dyDescent="0.25">
      <c r="D22473" s="27"/>
      <c r="M22473" s="17"/>
    </row>
    <row r="22474" spans="4:13" x14ac:dyDescent="0.25">
      <c r="D22474" s="27"/>
      <c r="M22474" s="17"/>
    </row>
    <row r="22475" spans="4:13" x14ac:dyDescent="0.25">
      <c r="D22475" s="27"/>
      <c r="M22475" s="17"/>
    </row>
    <row r="22476" spans="4:13" x14ac:dyDescent="0.25">
      <c r="D22476" s="27"/>
      <c r="M22476" s="17"/>
    </row>
    <row r="22477" spans="4:13" x14ac:dyDescent="0.25">
      <c r="D22477" s="27"/>
      <c r="M22477" s="17"/>
    </row>
    <row r="22478" spans="4:13" x14ac:dyDescent="0.25">
      <c r="D22478" s="27"/>
      <c r="M22478" s="17"/>
    </row>
    <row r="22479" spans="4:13" x14ac:dyDescent="0.25">
      <c r="D22479" s="27"/>
      <c r="M22479" s="17"/>
    </row>
    <row r="22480" spans="4:13" x14ac:dyDescent="0.25">
      <c r="D22480" s="27"/>
      <c r="M22480" s="17"/>
    </row>
    <row r="22481" spans="4:13" x14ac:dyDescent="0.25">
      <c r="D22481" s="27"/>
      <c r="M22481" s="17"/>
    </row>
    <row r="22482" spans="4:13" x14ac:dyDescent="0.25">
      <c r="D22482" s="27"/>
      <c r="M22482" s="17"/>
    </row>
    <row r="22483" spans="4:13" x14ac:dyDescent="0.25">
      <c r="D22483" s="27"/>
      <c r="M22483" s="17"/>
    </row>
    <row r="22484" spans="4:13" x14ac:dyDescent="0.25">
      <c r="D22484" s="27"/>
      <c r="M22484" s="17"/>
    </row>
    <row r="22485" spans="4:13" x14ac:dyDescent="0.25">
      <c r="D22485" s="27"/>
      <c r="M22485" s="17"/>
    </row>
    <row r="22486" spans="4:13" x14ac:dyDescent="0.25">
      <c r="D22486" s="27"/>
      <c r="M22486" s="17"/>
    </row>
    <row r="22487" spans="4:13" x14ac:dyDescent="0.25">
      <c r="D22487" s="27"/>
      <c r="M22487" s="17"/>
    </row>
    <row r="22488" spans="4:13" x14ac:dyDescent="0.25">
      <c r="D22488" s="27"/>
      <c r="M22488" s="17"/>
    </row>
    <row r="22489" spans="4:13" x14ac:dyDescent="0.25">
      <c r="D22489" s="27"/>
      <c r="M22489" s="17"/>
    </row>
    <row r="22490" spans="4:13" x14ac:dyDescent="0.25">
      <c r="D22490" s="27"/>
      <c r="M22490" s="17"/>
    </row>
    <row r="22491" spans="4:13" x14ac:dyDescent="0.25">
      <c r="D22491" s="27"/>
      <c r="M22491" s="17"/>
    </row>
    <row r="22492" spans="4:13" x14ac:dyDescent="0.25">
      <c r="D22492" s="27"/>
      <c r="M22492" s="17"/>
    </row>
    <row r="22493" spans="4:13" x14ac:dyDescent="0.25">
      <c r="D22493" s="27"/>
      <c r="M22493" s="17"/>
    </row>
    <row r="22494" spans="4:13" x14ac:dyDescent="0.25">
      <c r="D22494" s="27"/>
      <c r="M22494" s="17"/>
    </row>
    <row r="22495" spans="4:13" x14ac:dyDescent="0.25">
      <c r="D22495" s="27"/>
      <c r="M22495" s="17"/>
    </row>
    <row r="22496" spans="4:13" x14ac:dyDescent="0.25">
      <c r="D22496" s="27"/>
      <c r="M22496" s="17"/>
    </row>
    <row r="22497" spans="4:13" x14ac:dyDescent="0.25">
      <c r="D22497" s="27"/>
      <c r="M22497" s="17"/>
    </row>
    <row r="22498" spans="4:13" x14ac:dyDescent="0.25">
      <c r="D22498" s="27"/>
      <c r="M22498" s="17"/>
    </row>
    <row r="22499" spans="4:13" x14ac:dyDescent="0.25">
      <c r="D22499" s="27"/>
      <c r="M22499" s="17"/>
    </row>
    <row r="22500" spans="4:13" x14ac:dyDescent="0.25">
      <c r="D22500" s="27"/>
      <c r="M22500" s="17"/>
    </row>
    <row r="22501" spans="4:13" x14ac:dyDescent="0.25">
      <c r="D22501" s="27"/>
      <c r="M22501" s="17"/>
    </row>
    <row r="22502" spans="4:13" x14ac:dyDescent="0.25">
      <c r="D22502" s="27"/>
      <c r="M22502" s="17"/>
    </row>
    <row r="22503" spans="4:13" x14ac:dyDescent="0.25">
      <c r="D22503" s="27"/>
      <c r="M22503" s="17"/>
    </row>
    <row r="22504" spans="4:13" x14ac:dyDescent="0.25">
      <c r="D22504" s="27"/>
      <c r="M22504" s="17"/>
    </row>
    <row r="22505" spans="4:13" x14ac:dyDescent="0.25">
      <c r="D22505" s="27"/>
      <c r="M22505" s="17"/>
    </row>
    <row r="22506" spans="4:13" x14ac:dyDescent="0.25">
      <c r="D22506" s="27"/>
      <c r="M22506" s="17"/>
    </row>
    <row r="22507" spans="4:13" x14ac:dyDescent="0.25">
      <c r="D22507" s="27"/>
      <c r="M22507" s="17"/>
    </row>
    <row r="22508" spans="4:13" x14ac:dyDescent="0.25">
      <c r="D22508" s="27"/>
      <c r="M22508" s="17"/>
    </row>
    <row r="22509" spans="4:13" x14ac:dyDescent="0.25">
      <c r="D22509" s="27"/>
      <c r="M22509" s="17"/>
    </row>
    <row r="22510" spans="4:13" x14ac:dyDescent="0.25">
      <c r="D22510" s="27"/>
      <c r="M22510" s="17"/>
    </row>
    <row r="22511" spans="4:13" x14ac:dyDescent="0.25">
      <c r="D22511" s="27"/>
      <c r="M22511" s="17"/>
    </row>
    <row r="22512" spans="4:13" x14ac:dyDescent="0.25">
      <c r="D22512" s="27"/>
      <c r="M22512" s="17"/>
    </row>
    <row r="22513" spans="4:13" x14ac:dyDescent="0.25">
      <c r="D22513" s="27"/>
      <c r="M22513" s="17"/>
    </row>
    <row r="22514" spans="4:13" x14ac:dyDescent="0.25">
      <c r="D22514" s="27"/>
      <c r="M22514" s="17"/>
    </row>
    <row r="22515" spans="4:13" x14ac:dyDescent="0.25">
      <c r="D22515" s="27"/>
      <c r="M22515" s="17"/>
    </row>
    <row r="22516" spans="4:13" x14ac:dyDescent="0.25">
      <c r="D22516" s="27"/>
      <c r="M22516" s="17"/>
    </row>
    <row r="22517" spans="4:13" x14ac:dyDescent="0.25">
      <c r="D22517" s="27"/>
      <c r="M22517" s="17"/>
    </row>
    <row r="22518" spans="4:13" x14ac:dyDescent="0.25">
      <c r="D22518" s="27"/>
      <c r="M22518" s="17"/>
    </row>
    <row r="22519" spans="4:13" x14ac:dyDescent="0.25">
      <c r="D22519" s="27"/>
      <c r="M22519" s="17"/>
    </row>
    <row r="22520" spans="4:13" x14ac:dyDescent="0.25">
      <c r="D22520" s="27"/>
      <c r="M22520" s="17"/>
    </row>
    <row r="22521" spans="4:13" x14ac:dyDescent="0.25">
      <c r="D22521" s="27"/>
      <c r="M22521" s="17"/>
    </row>
    <row r="22522" spans="4:13" x14ac:dyDescent="0.25">
      <c r="D22522" s="27"/>
      <c r="M22522" s="17"/>
    </row>
    <row r="22523" spans="4:13" x14ac:dyDescent="0.25">
      <c r="D22523" s="27"/>
      <c r="M22523" s="17"/>
    </row>
    <row r="22524" spans="4:13" x14ac:dyDescent="0.25">
      <c r="D22524" s="27"/>
      <c r="M22524" s="17"/>
    </row>
    <row r="22525" spans="4:13" x14ac:dyDescent="0.25">
      <c r="D22525" s="27"/>
      <c r="M22525" s="17"/>
    </row>
    <row r="22526" spans="4:13" x14ac:dyDescent="0.25">
      <c r="D22526" s="27"/>
      <c r="M22526" s="17"/>
    </row>
    <row r="22527" spans="4:13" x14ac:dyDescent="0.25">
      <c r="D22527" s="27"/>
      <c r="M22527" s="17"/>
    </row>
    <row r="22528" spans="4:13" x14ac:dyDescent="0.25">
      <c r="D22528" s="27"/>
      <c r="M22528" s="17"/>
    </row>
    <row r="22529" spans="4:13" x14ac:dyDescent="0.25">
      <c r="D22529" s="27"/>
      <c r="M22529" s="17"/>
    </row>
    <row r="22530" spans="4:13" x14ac:dyDescent="0.25">
      <c r="D22530" s="27"/>
      <c r="M22530" s="17"/>
    </row>
    <row r="22531" spans="4:13" x14ac:dyDescent="0.25">
      <c r="D22531" s="27"/>
      <c r="M22531" s="17"/>
    </row>
    <row r="22532" spans="4:13" x14ac:dyDescent="0.25">
      <c r="D22532" s="27"/>
      <c r="M22532" s="17"/>
    </row>
    <row r="22533" spans="4:13" x14ac:dyDescent="0.25">
      <c r="D22533" s="27"/>
      <c r="M22533" s="17"/>
    </row>
    <row r="22534" spans="4:13" x14ac:dyDescent="0.25">
      <c r="D22534" s="27"/>
      <c r="M22534" s="17"/>
    </row>
    <row r="22535" spans="4:13" x14ac:dyDescent="0.25">
      <c r="D22535" s="27"/>
      <c r="M22535" s="17"/>
    </row>
    <row r="22536" spans="4:13" x14ac:dyDescent="0.25">
      <c r="D22536" s="27"/>
      <c r="M22536" s="17"/>
    </row>
    <row r="22537" spans="4:13" x14ac:dyDescent="0.25">
      <c r="D22537" s="27"/>
      <c r="M22537" s="17"/>
    </row>
    <row r="22538" spans="4:13" x14ac:dyDescent="0.25">
      <c r="D22538" s="27"/>
      <c r="M22538" s="17"/>
    </row>
    <row r="22539" spans="4:13" x14ac:dyDescent="0.25">
      <c r="D22539" s="27"/>
      <c r="M22539" s="17"/>
    </row>
    <row r="22540" spans="4:13" x14ac:dyDescent="0.25">
      <c r="D22540" s="27"/>
      <c r="M22540" s="17"/>
    </row>
    <row r="22541" spans="4:13" x14ac:dyDescent="0.25">
      <c r="D22541" s="27"/>
      <c r="M22541" s="17"/>
    </row>
    <row r="22542" spans="4:13" x14ac:dyDescent="0.25">
      <c r="D22542" s="27"/>
      <c r="M22542" s="17"/>
    </row>
    <row r="22543" spans="4:13" x14ac:dyDescent="0.25">
      <c r="D22543" s="27"/>
      <c r="M22543" s="17"/>
    </row>
    <row r="22544" spans="4:13" x14ac:dyDescent="0.25">
      <c r="D22544" s="27"/>
      <c r="M22544" s="17"/>
    </row>
    <row r="22545" spans="4:13" x14ac:dyDescent="0.25">
      <c r="D22545" s="27"/>
      <c r="M22545" s="17"/>
    </row>
    <row r="22546" spans="4:13" x14ac:dyDescent="0.25">
      <c r="D22546" s="27"/>
      <c r="M22546" s="17"/>
    </row>
    <row r="22547" spans="4:13" x14ac:dyDescent="0.25">
      <c r="D22547" s="27"/>
      <c r="M22547" s="17"/>
    </row>
    <row r="22548" spans="4:13" x14ac:dyDescent="0.25">
      <c r="D22548" s="27"/>
      <c r="M22548" s="17"/>
    </row>
    <row r="22549" spans="4:13" x14ac:dyDescent="0.25">
      <c r="D22549" s="27"/>
      <c r="M22549" s="17"/>
    </row>
    <row r="22550" spans="4:13" x14ac:dyDescent="0.25">
      <c r="D22550" s="27"/>
      <c r="M22550" s="17"/>
    </row>
    <row r="22551" spans="4:13" x14ac:dyDescent="0.25">
      <c r="D22551" s="27"/>
      <c r="M22551" s="17"/>
    </row>
    <row r="22552" spans="4:13" x14ac:dyDescent="0.25">
      <c r="D22552" s="27"/>
      <c r="M22552" s="17"/>
    </row>
    <row r="22553" spans="4:13" x14ac:dyDescent="0.25">
      <c r="D22553" s="27"/>
      <c r="M22553" s="17"/>
    </row>
    <row r="22554" spans="4:13" x14ac:dyDescent="0.25">
      <c r="D22554" s="27"/>
      <c r="M22554" s="17"/>
    </row>
    <row r="22555" spans="4:13" x14ac:dyDescent="0.25">
      <c r="D22555" s="27"/>
      <c r="M22555" s="17"/>
    </row>
    <row r="22556" spans="4:13" x14ac:dyDescent="0.25">
      <c r="D22556" s="27"/>
      <c r="M22556" s="17"/>
    </row>
    <row r="22557" spans="4:13" x14ac:dyDescent="0.25">
      <c r="D22557" s="27"/>
      <c r="M22557" s="17"/>
    </row>
    <row r="22558" spans="4:13" x14ac:dyDescent="0.25">
      <c r="D22558" s="27"/>
      <c r="M22558" s="17"/>
    </row>
    <row r="22559" spans="4:13" x14ac:dyDescent="0.25">
      <c r="D22559" s="27"/>
      <c r="M22559" s="17"/>
    </row>
    <row r="22560" spans="4:13" x14ac:dyDescent="0.25">
      <c r="D22560" s="27"/>
      <c r="M22560" s="17"/>
    </row>
    <row r="22561" spans="4:13" x14ac:dyDescent="0.25">
      <c r="D22561" s="27"/>
      <c r="M22561" s="17"/>
    </row>
    <row r="22562" spans="4:13" x14ac:dyDescent="0.25">
      <c r="D22562" s="27"/>
      <c r="M22562" s="17"/>
    </row>
    <row r="22563" spans="4:13" x14ac:dyDescent="0.25">
      <c r="D22563" s="27"/>
      <c r="M22563" s="17"/>
    </row>
    <row r="22564" spans="4:13" x14ac:dyDescent="0.25">
      <c r="D22564" s="27"/>
      <c r="M22564" s="17"/>
    </row>
    <row r="22565" spans="4:13" x14ac:dyDescent="0.25">
      <c r="D22565" s="27"/>
      <c r="M22565" s="17"/>
    </row>
    <row r="22566" spans="4:13" x14ac:dyDescent="0.25">
      <c r="D22566" s="27"/>
      <c r="M22566" s="17"/>
    </row>
    <row r="22567" spans="4:13" x14ac:dyDescent="0.25">
      <c r="D22567" s="27"/>
      <c r="M22567" s="17"/>
    </row>
    <row r="22568" spans="4:13" x14ac:dyDescent="0.25">
      <c r="D22568" s="27"/>
      <c r="M22568" s="17"/>
    </row>
    <row r="22569" spans="4:13" x14ac:dyDescent="0.25">
      <c r="D22569" s="27"/>
      <c r="M22569" s="17"/>
    </row>
    <row r="22570" spans="4:13" x14ac:dyDescent="0.25">
      <c r="D22570" s="27"/>
      <c r="M22570" s="17"/>
    </row>
    <row r="22571" spans="4:13" x14ac:dyDescent="0.25">
      <c r="D22571" s="27"/>
      <c r="M22571" s="17"/>
    </row>
    <row r="22572" spans="4:13" x14ac:dyDescent="0.25">
      <c r="D22572" s="27"/>
      <c r="M22572" s="17"/>
    </row>
    <row r="22573" spans="4:13" x14ac:dyDescent="0.25">
      <c r="D22573" s="27"/>
      <c r="M22573" s="17"/>
    </row>
    <row r="22574" spans="4:13" x14ac:dyDescent="0.25">
      <c r="D22574" s="27"/>
      <c r="M22574" s="17"/>
    </row>
    <row r="22575" spans="4:13" x14ac:dyDescent="0.25">
      <c r="D22575" s="27"/>
      <c r="M22575" s="17"/>
    </row>
    <row r="22576" spans="4:13" x14ac:dyDescent="0.25">
      <c r="D22576" s="27"/>
      <c r="M22576" s="17"/>
    </row>
    <row r="22577" spans="4:13" x14ac:dyDescent="0.25">
      <c r="D22577" s="27"/>
      <c r="M22577" s="17"/>
    </row>
    <row r="22578" spans="4:13" x14ac:dyDescent="0.25">
      <c r="D22578" s="27"/>
      <c r="M22578" s="17"/>
    </row>
    <row r="22579" spans="4:13" x14ac:dyDescent="0.25">
      <c r="D22579" s="27"/>
      <c r="M22579" s="17"/>
    </row>
    <row r="22580" spans="4:13" x14ac:dyDescent="0.25">
      <c r="D22580" s="27"/>
      <c r="M22580" s="17"/>
    </row>
    <row r="22581" spans="4:13" x14ac:dyDescent="0.25">
      <c r="D22581" s="27"/>
      <c r="M22581" s="17"/>
    </row>
    <row r="22582" spans="4:13" x14ac:dyDescent="0.25">
      <c r="D22582" s="27"/>
      <c r="M22582" s="17"/>
    </row>
    <row r="22583" spans="4:13" x14ac:dyDescent="0.25">
      <c r="D22583" s="27"/>
      <c r="M22583" s="17"/>
    </row>
    <row r="22584" spans="4:13" x14ac:dyDescent="0.25">
      <c r="D22584" s="27"/>
      <c r="M22584" s="17"/>
    </row>
    <row r="22585" spans="4:13" x14ac:dyDescent="0.25">
      <c r="D22585" s="27"/>
      <c r="M22585" s="17"/>
    </row>
    <row r="22586" spans="4:13" x14ac:dyDescent="0.25">
      <c r="D22586" s="27"/>
      <c r="M22586" s="17"/>
    </row>
    <row r="22587" spans="4:13" x14ac:dyDescent="0.25">
      <c r="D22587" s="27"/>
      <c r="M22587" s="17"/>
    </row>
    <row r="22588" spans="4:13" x14ac:dyDescent="0.25">
      <c r="D22588" s="27"/>
      <c r="M22588" s="17"/>
    </row>
    <row r="22589" spans="4:13" x14ac:dyDescent="0.25">
      <c r="D22589" s="27"/>
      <c r="M22589" s="17"/>
    </row>
    <row r="22590" spans="4:13" x14ac:dyDescent="0.25">
      <c r="D22590" s="27"/>
      <c r="M22590" s="17"/>
    </row>
    <row r="22591" spans="4:13" x14ac:dyDescent="0.25">
      <c r="D22591" s="27"/>
      <c r="M22591" s="17"/>
    </row>
    <row r="22592" spans="4:13" x14ac:dyDescent="0.25">
      <c r="D22592" s="27"/>
      <c r="M22592" s="17"/>
    </row>
    <row r="22593" spans="4:13" x14ac:dyDescent="0.25">
      <c r="D22593" s="27"/>
      <c r="M22593" s="17"/>
    </row>
    <row r="22594" spans="4:13" x14ac:dyDescent="0.25">
      <c r="D22594" s="27"/>
      <c r="M22594" s="17"/>
    </row>
    <row r="22595" spans="4:13" x14ac:dyDescent="0.25">
      <c r="D22595" s="27"/>
      <c r="M22595" s="17"/>
    </row>
    <row r="22596" spans="4:13" x14ac:dyDescent="0.25">
      <c r="D22596" s="27"/>
      <c r="M22596" s="17"/>
    </row>
    <row r="22597" spans="4:13" x14ac:dyDescent="0.25">
      <c r="D22597" s="27"/>
      <c r="M22597" s="17"/>
    </row>
    <row r="22598" spans="4:13" x14ac:dyDescent="0.25">
      <c r="D22598" s="27"/>
      <c r="M22598" s="17"/>
    </row>
    <row r="22599" spans="4:13" x14ac:dyDescent="0.25">
      <c r="D22599" s="27"/>
      <c r="M22599" s="17"/>
    </row>
    <row r="22600" spans="4:13" x14ac:dyDescent="0.25">
      <c r="D22600" s="27"/>
      <c r="M22600" s="17"/>
    </row>
    <row r="22601" spans="4:13" x14ac:dyDescent="0.25">
      <c r="D22601" s="27"/>
      <c r="M22601" s="17"/>
    </row>
    <row r="22602" spans="4:13" x14ac:dyDescent="0.25">
      <c r="D22602" s="27"/>
      <c r="M22602" s="17"/>
    </row>
    <row r="22603" spans="4:13" x14ac:dyDescent="0.25">
      <c r="D22603" s="27"/>
      <c r="M22603" s="17"/>
    </row>
    <row r="22604" spans="4:13" x14ac:dyDescent="0.25">
      <c r="D22604" s="27"/>
      <c r="M22604" s="17"/>
    </row>
    <row r="22605" spans="4:13" x14ac:dyDescent="0.25">
      <c r="D22605" s="27"/>
      <c r="M22605" s="17"/>
    </row>
    <row r="22606" spans="4:13" x14ac:dyDescent="0.25">
      <c r="D22606" s="27"/>
      <c r="M22606" s="17"/>
    </row>
    <row r="22607" spans="4:13" x14ac:dyDescent="0.25">
      <c r="D22607" s="27"/>
      <c r="M22607" s="17"/>
    </row>
    <row r="22608" spans="4:13" x14ac:dyDescent="0.25">
      <c r="D22608" s="27"/>
      <c r="M22608" s="17"/>
    </row>
    <row r="22609" spans="4:13" x14ac:dyDescent="0.25">
      <c r="D22609" s="27"/>
      <c r="M22609" s="17"/>
    </row>
    <row r="22610" spans="4:13" x14ac:dyDescent="0.25">
      <c r="D22610" s="27"/>
      <c r="M22610" s="17"/>
    </row>
    <row r="22611" spans="4:13" x14ac:dyDescent="0.25">
      <c r="D22611" s="27"/>
      <c r="M22611" s="17"/>
    </row>
    <row r="22612" spans="4:13" x14ac:dyDescent="0.25">
      <c r="D22612" s="27"/>
      <c r="M22612" s="17"/>
    </row>
    <row r="22613" spans="4:13" x14ac:dyDescent="0.25">
      <c r="D22613" s="27"/>
      <c r="M22613" s="17"/>
    </row>
    <row r="22614" spans="4:13" x14ac:dyDescent="0.25">
      <c r="D22614" s="27"/>
      <c r="M22614" s="17"/>
    </row>
    <row r="22615" spans="4:13" x14ac:dyDescent="0.25">
      <c r="D22615" s="27"/>
      <c r="M22615" s="17"/>
    </row>
    <row r="22616" spans="4:13" x14ac:dyDescent="0.25">
      <c r="D22616" s="27"/>
      <c r="M22616" s="17"/>
    </row>
    <row r="22617" spans="4:13" x14ac:dyDescent="0.25">
      <c r="D22617" s="27"/>
      <c r="M22617" s="17"/>
    </row>
    <row r="22618" spans="4:13" x14ac:dyDescent="0.25">
      <c r="D22618" s="27"/>
      <c r="M22618" s="17"/>
    </row>
    <row r="22619" spans="4:13" x14ac:dyDescent="0.25">
      <c r="D22619" s="27"/>
      <c r="M22619" s="17"/>
    </row>
    <row r="22620" spans="4:13" x14ac:dyDescent="0.25">
      <c r="D22620" s="27"/>
      <c r="M22620" s="17"/>
    </row>
    <row r="22621" spans="4:13" x14ac:dyDescent="0.25">
      <c r="D22621" s="27"/>
      <c r="M22621" s="17"/>
    </row>
    <row r="22622" spans="4:13" x14ac:dyDescent="0.25">
      <c r="D22622" s="27"/>
      <c r="M22622" s="17"/>
    </row>
    <row r="22623" spans="4:13" x14ac:dyDescent="0.25">
      <c r="D22623" s="27"/>
      <c r="M22623" s="17"/>
    </row>
    <row r="22624" spans="4:13" x14ac:dyDescent="0.25">
      <c r="D22624" s="27"/>
      <c r="M22624" s="17"/>
    </row>
    <row r="22625" spans="4:13" x14ac:dyDescent="0.25">
      <c r="D22625" s="27"/>
      <c r="M22625" s="17"/>
    </row>
    <row r="22626" spans="4:13" x14ac:dyDescent="0.25">
      <c r="D22626" s="27"/>
      <c r="M22626" s="17"/>
    </row>
    <row r="22627" spans="4:13" x14ac:dyDescent="0.25">
      <c r="D22627" s="27"/>
      <c r="M22627" s="17"/>
    </row>
    <row r="22628" spans="4:13" x14ac:dyDescent="0.25">
      <c r="D22628" s="27"/>
      <c r="M22628" s="17"/>
    </row>
    <row r="22629" spans="4:13" x14ac:dyDescent="0.25">
      <c r="D22629" s="27"/>
      <c r="M22629" s="17"/>
    </row>
    <row r="22630" spans="4:13" x14ac:dyDescent="0.25">
      <c r="D22630" s="27"/>
      <c r="M22630" s="17"/>
    </row>
    <row r="22631" spans="4:13" x14ac:dyDescent="0.25">
      <c r="D22631" s="27"/>
      <c r="M22631" s="17"/>
    </row>
    <row r="22632" spans="4:13" x14ac:dyDescent="0.25">
      <c r="D22632" s="27"/>
      <c r="M22632" s="17"/>
    </row>
    <row r="22633" spans="4:13" x14ac:dyDescent="0.25">
      <c r="D22633" s="27"/>
      <c r="M22633" s="17"/>
    </row>
    <row r="22634" spans="4:13" x14ac:dyDescent="0.25">
      <c r="D22634" s="27"/>
      <c r="M22634" s="17"/>
    </row>
    <row r="22635" spans="4:13" x14ac:dyDescent="0.25">
      <c r="D22635" s="27"/>
      <c r="M22635" s="17"/>
    </row>
    <row r="22636" spans="4:13" x14ac:dyDescent="0.25">
      <c r="D22636" s="27"/>
      <c r="M22636" s="17"/>
    </row>
    <row r="22637" spans="4:13" x14ac:dyDescent="0.25">
      <c r="D22637" s="27"/>
      <c r="M22637" s="17"/>
    </row>
    <row r="22638" spans="4:13" x14ac:dyDescent="0.25">
      <c r="D22638" s="27"/>
      <c r="M22638" s="17"/>
    </row>
    <row r="22639" spans="4:13" x14ac:dyDescent="0.25">
      <c r="D22639" s="27"/>
      <c r="M22639" s="17"/>
    </row>
    <row r="22640" spans="4:13" x14ac:dyDescent="0.25">
      <c r="D22640" s="27"/>
      <c r="M22640" s="17"/>
    </row>
    <row r="22641" spans="4:13" x14ac:dyDescent="0.25">
      <c r="D22641" s="27"/>
      <c r="M22641" s="17"/>
    </row>
    <row r="22642" spans="4:13" x14ac:dyDescent="0.25">
      <c r="D22642" s="27"/>
      <c r="M22642" s="17"/>
    </row>
    <row r="22643" spans="4:13" x14ac:dyDescent="0.25">
      <c r="D22643" s="27"/>
      <c r="M22643" s="17"/>
    </row>
    <row r="22644" spans="4:13" x14ac:dyDescent="0.25">
      <c r="D22644" s="27"/>
      <c r="M22644" s="17"/>
    </row>
    <row r="22645" spans="4:13" x14ac:dyDescent="0.25">
      <c r="D22645" s="27"/>
      <c r="M22645" s="17"/>
    </row>
    <row r="22646" spans="4:13" x14ac:dyDescent="0.25">
      <c r="D22646" s="27"/>
      <c r="M22646" s="17"/>
    </row>
    <row r="22647" spans="4:13" x14ac:dyDescent="0.25">
      <c r="D22647" s="27"/>
      <c r="M22647" s="17"/>
    </row>
    <row r="22648" spans="4:13" x14ac:dyDescent="0.25">
      <c r="D22648" s="27"/>
      <c r="M22648" s="17"/>
    </row>
    <row r="22649" spans="4:13" x14ac:dyDescent="0.25">
      <c r="D22649" s="27"/>
      <c r="M22649" s="17"/>
    </row>
    <row r="22650" spans="4:13" x14ac:dyDescent="0.25">
      <c r="D22650" s="27"/>
      <c r="M22650" s="17"/>
    </row>
    <row r="22651" spans="4:13" x14ac:dyDescent="0.25">
      <c r="D22651" s="27"/>
      <c r="M22651" s="17"/>
    </row>
    <row r="22652" spans="4:13" x14ac:dyDescent="0.25">
      <c r="D22652" s="27"/>
      <c r="M22652" s="17"/>
    </row>
    <row r="22653" spans="4:13" x14ac:dyDescent="0.25">
      <c r="D22653" s="27"/>
      <c r="M22653" s="17"/>
    </row>
    <row r="22654" spans="4:13" x14ac:dyDescent="0.25">
      <c r="D22654" s="27"/>
      <c r="M22654" s="17"/>
    </row>
    <row r="22655" spans="4:13" x14ac:dyDescent="0.25">
      <c r="D22655" s="27"/>
      <c r="M22655" s="17"/>
    </row>
    <row r="22656" spans="4:13" x14ac:dyDescent="0.25">
      <c r="D22656" s="27"/>
      <c r="M22656" s="17"/>
    </row>
    <row r="22657" spans="4:13" x14ac:dyDescent="0.25">
      <c r="D22657" s="27"/>
      <c r="M22657" s="17"/>
    </row>
    <row r="22658" spans="4:13" x14ac:dyDescent="0.25">
      <c r="D22658" s="27"/>
      <c r="M22658" s="17"/>
    </row>
    <row r="22659" spans="4:13" x14ac:dyDescent="0.25">
      <c r="D22659" s="27"/>
      <c r="M22659" s="17"/>
    </row>
    <row r="22660" spans="4:13" x14ac:dyDescent="0.25">
      <c r="D22660" s="27"/>
      <c r="M22660" s="17"/>
    </row>
    <row r="22661" spans="4:13" x14ac:dyDescent="0.25">
      <c r="D22661" s="27"/>
      <c r="M22661" s="17"/>
    </row>
    <row r="22662" spans="4:13" x14ac:dyDescent="0.25">
      <c r="D22662" s="27"/>
      <c r="M22662" s="17"/>
    </row>
    <row r="22663" spans="4:13" x14ac:dyDescent="0.25">
      <c r="D22663" s="27"/>
      <c r="M22663" s="17"/>
    </row>
    <row r="22664" spans="4:13" x14ac:dyDescent="0.25">
      <c r="D22664" s="27"/>
      <c r="M22664" s="17"/>
    </row>
    <row r="22665" spans="4:13" x14ac:dyDescent="0.25">
      <c r="D22665" s="27"/>
      <c r="M22665" s="17"/>
    </row>
    <row r="22666" spans="4:13" x14ac:dyDescent="0.25">
      <c r="D22666" s="27"/>
      <c r="M22666" s="17"/>
    </row>
    <row r="22667" spans="4:13" x14ac:dyDescent="0.25">
      <c r="D22667" s="27"/>
      <c r="M22667" s="17"/>
    </row>
    <row r="22668" spans="4:13" x14ac:dyDescent="0.25">
      <c r="D22668" s="27"/>
      <c r="M22668" s="17"/>
    </row>
    <row r="22669" spans="4:13" x14ac:dyDescent="0.25">
      <c r="D22669" s="27"/>
      <c r="M22669" s="17"/>
    </row>
    <row r="22670" spans="4:13" x14ac:dyDescent="0.25">
      <c r="D22670" s="27"/>
      <c r="M22670" s="17"/>
    </row>
    <row r="22671" spans="4:13" x14ac:dyDescent="0.25">
      <c r="D22671" s="27"/>
      <c r="M22671" s="17"/>
    </row>
    <row r="22672" spans="4:13" x14ac:dyDescent="0.25">
      <c r="D22672" s="27"/>
      <c r="M22672" s="17"/>
    </row>
    <row r="22673" spans="4:13" x14ac:dyDescent="0.25">
      <c r="D22673" s="27"/>
      <c r="M22673" s="17"/>
    </row>
    <row r="22674" spans="4:13" x14ac:dyDescent="0.25">
      <c r="D22674" s="27"/>
      <c r="M22674" s="17"/>
    </row>
    <row r="22675" spans="4:13" x14ac:dyDescent="0.25">
      <c r="D22675" s="27"/>
      <c r="M22675" s="17"/>
    </row>
    <row r="22676" spans="4:13" x14ac:dyDescent="0.25">
      <c r="D22676" s="27"/>
      <c r="M22676" s="17"/>
    </row>
    <row r="22677" spans="4:13" x14ac:dyDescent="0.25">
      <c r="D22677" s="27"/>
      <c r="M22677" s="17"/>
    </row>
    <row r="22678" spans="4:13" x14ac:dyDescent="0.25">
      <c r="D22678" s="27"/>
      <c r="M22678" s="17"/>
    </row>
    <row r="22679" spans="4:13" x14ac:dyDescent="0.25">
      <c r="D22679" s="27"/>
      <c r="M22679" s="17"/>
    </row>
    <row r="22680" spans="4:13" x14ac:dyDescent="0.25">
      <c r="D22680" s="27"/>
      <c r="M22680" s="17"/>
    </row>
    <row r="22681" spans="4:13" x14ac:dyDescent="0.25">
      <c r="D22681" s="27"/>
      <c r="M22681" s="17"/>
    </row>
    <row r="22682" spans="4:13" x14ac:dyDescent="0.25">
      <c r="D22682" s="27"/>
      <c r="M22682" s="17"/>
    </row>
    <row r="22683" spans="4:13" x14ac:dyDescent="0.25">
      <c r="D22683" s="27"/>
      <c r="M22683" s="17"/>
    </row>
    <row r="22684" spans="4:13" x14ac:dyDescent="0.25">
      <c r="D22684" s="27"/>
      <c r="M22684" s="17"/>
    </row>
    <row r="22685" spans="4:13" x14ac:dyDescent="0.25">
      <c r="D22685" s="27"/>
      <c r="M22685" s="17"/>
    </row>
    <row r="22686" spans="4:13" x14ac:dyDescent="0.25">
      <c r="D22686" s="27"/>
      <c r="M22686" s="17"/>
    </row>
    <row r="22687" spans="4:13" x14ac:dyDescent="0.25">
      <c r="D22687" s="27"/>
      <c r="M22687" s="17"/>
    </row>
    <row r="22688" spans="4:13" x14ac:dyDescent="0.25">
      <c r="D22688" s="27"/>
      <c r="M22688" s="17"/>
    </row>
    <row r="22689" spans="4:13" x14ac:dyDescent="0.25">
      <c r="D22689" s="27"/>
      <c r="M22689" s="17"/>
    </row>
    <row r="22690" spans="4:13" x14ac:dyDescent="0.25">
      <c r="D22690" s="27"/>
      <c r="M22690" s="17"/>
    </row>
    <row r="22691" spans="4:13" x14ac:dyDescent="0.25">
      <c r="D22691" s="27"/>
      <c r="M22691" s="17"/>
    </row>
    <row r="22692" spans="4:13" x14ac:dyDescent="0.25">
      <c r="D22692" s="27"/>
      <c r="M22692" s="17"/>
    </row>
    <row r="22693" spans="4:13" x14ac:dyDescent="0.25">
      <c r="D22693" s="27"/>
      <c r="M22693" s="17"/>
    </row>
    <row r="22694" spans="4:13" x14ac:dyDescent="0.25">
      <c r="D22694" s="27"/>
      <c r="M22694" s="17"/>
    </row>
    <row r="22695" spans="4:13" x14ac:dyDescent="0.25">
      <c r="D22695" s="27"/>
      <c r="M22695" s="17"/>
    </row>
    <row r="22696" spans="4:13" x14ac:dyDescent="0.25">
      <c r="D22696" s="27"/>
      <c r="M22696" s="17"/>
    </row>
    <row r="22697" spans="4:13" x14ac:dyDescent="0.25">
      <c r="D22697" s="27"/>
      <c r="M22697" s="17"/>
    </row>
    <row r="22698" spans="4:13" x14ac:dyDescent="0.25">
      <c r="D22698" s="27"/>
      <c r="M22698" s="17"/>
    </row>
    <row r="22699" spans="4:13" x14ac:dyDescent="0.25">
      <c r="D22699" s="27"/>
      <c r="M22699" s="17"/>
    </row>
    <row r="22700" spans="4:13" x14ac:dyDescent="0.25">
      <c r="D22700" s="27"/>
      <c r="M22700" s="17"/>
    </row>
    <row r="22701" spans="4:13" x14ac:dyDescent="0.25">
      <c r="D22701" s="27"/>
      <c r="M22701" s="17"/>
    </row>
    <row r="22702" spans="4:13" x14ac:dyDescent="0.25">
      <c r="D22702" s="27"/>
      <c r="M22702" s="17"/>
    </row>
    <row r="22703" spans="4:13" x14ac:dyDescent="0.25">
      <c r="D22703" s="27"/>
      <c r="M22703" s="17"/>
    </row>
    <row r="22704" spans="4:13" x14ac:dyDescent="0.25">
      <c r="D22704" s="27"/>
      <c r="M22704" s="17"/>
    </row>
    <row r="22705" spans="4:13" x14ac:dyDescent="0.25">
      <c r="D22705" s="27"/>
      <c r="M22705" s="17"/>
    </row>
    <row r="22706" spans="4:13" x14ac:dyDescent="0.25">
      <c r="D22706" s="27"/>
      <c r="M22706" s="17"/>
    </row>
    <row r="22707" spans="4:13" x14ac:dyDescent="0.25">
      <c r="D22707" s="27"/>
      <c r="M22707" s="17"/>
    </row>
    <row r="22708" spans="4:13" x14ac:dyDescent="0.25">
      <c r="D22708" s="27"/>
      <c r="M22708" s="17"/>
    </row>
    <row r="22709" spans="4:13" x14ac:dyDescent="0.25">
      <c r="D22709" s="27"/>
      <c r="M22709" s="17"/>
    </row>
    <row r="22710" spans="4:13" x14ac:dyDescent="0.25">
      <c r="D22710" s="27"/>
      <c r="M22710" s="17"/>
    </row>
    <row r="22711" spans="4:13" x14ac:dyDescent="0.25">
      <c r="D22711" s="27"/>
      <c r="M22711" s="17"/>
    </row>
    <row r="22712" spans="4:13" x14ac:dyDescent="0.25">
      <c r="D22712" s="27"/>
      <c r="M22712" s="17"/>
    </row>
    <row r="22713" spans="4:13" x14ac:dyDescent="0.25">
      <c r="D22713" s="27"/>
      <c r="M22713" s="17"/>
    </row>
    <row r="22714" spans="4:13" x14ac:dyDescent="0.25">
      <c r="D22714" s="27"/>
      <c r="M22714" s="17"/>
    </row>
    <row r="22715" spans="4:13" x14ac:dyDescent="0.25">
      <c r="D22715" s="27"/>
      <c r="M22715" s="17"/>
    </row>
    <row r="22716" spans="4:13" x14ac:dyDescent="0.25">
      <c r="D22716" s="27"/>
      <c r="M22716" s="17"/>
    </row>
    <row r="22717" spans="4:13" x14ac:dyDescent="0.25">
      <c r="D22717" s="27"/>
      <c r="M22717" s="17"/>
    </row>
    <row r="22718" spans="4:13" x14ac:dyDescent="0.25">
      <c r="D22718" s="27"/>
      <c r="M22718" s="17"/>
    </row>
    <row r="22719" spans="4:13" x14ac:dyDescent="0.25">
      <c r="D22719" s="27"/>
      <c r="M22719" s="17"/>
    </row>
    <row r="22720" spans="4:13" x14ac:dyDescent="0.25">
      <c r="D22720" s="27"/>
      <c r="M22720" s="17"/>
    </row>
    <row r="22721" spans="4:13" x14ac:dyDescent="0.25">
      <c r="D22721" s="27"/>
      <c r="M22721" s="17"/>
    </row>
    <row r="22722" spans="4:13" x14ac:dyDescent="0.25">
      <c r="D22722" s="27"/>
      <c r="M22722" s="17"/>
    </row>
    <row r="22723" spans="4:13" x14ac:dyDescent="0.25">
      <c r="D22723" s="27"/>
      <c r="M22723" s="17"/>
    </row>
    <row r="22724" spans="4:13" x14ac:dyDescent="0.25">
      <c r="D22724" s="27"/>
      <c r="M22724" s="17"/>
    </row>
    <row r="22725" spans="4:13" x14ac:dyDescent="0.25">
      <c r="D22725" s="27"/>
      <c r="M22725" s="17"/>
    </row>
    <row r="22726" spans="4:13" x14ac:dyDescent="0.25">
      <c r="D22726" s="27"/>
      <c r="M22726" s="17"/>
    </row>
    <row r="22727" spans="4:13" x14ac:dyDescent="0.25">
      <c r="D22727" s="27"/>
      <c r="M22727" s="17"/>
    </row>
    <row r="22728" spans="4:13" x14ac:dyDescent="0.25">
      <c r="D22728" s="27"/>
      <c r="M22728" s="17"/>
    </row>
    <row r="22729" spans="4:13" x14ac:dyDescent="0.25">
      <c r="D22729" s="27"/>
      <c r="M22729" s="17"/>
    </row>
    <row r="22730" spans="4:13" x14ac:dyDescent="0.25">
      <c r="D22730" s="27"/>
      <c r="M22730" s="17"/>
    </row>
    <row r="22731" spans="4:13" x14ac:dyDescent="0.25">
      <c r="D22731" s="27"/>
      <c r="M22731" s="17"/>
    </row>
    <row r="22732" spans="4:13" x14ac:dyDescent="0.25">
      <c r="D22732" s="27"/>
      <c r="M22732" s="17"/>
    </row>
    <row r="22733" spans="4:13" x14ac:dyDescent="0.25">
      <c r="D22733" s="27"/>
      <c r="M22733" s="17"/>
    </row>
    <row r="22734" spans="4:13" x14ac:dyDescent="0.25">
      <c r="D22734" s="27"/>
      <c r="M22734" s="17"/>
    </row>
    <row r="22735" spans="4:13" x14ac:dyDescent="0.25">
      <c r="D22735" s="27"/>
      <c r="M22735" s="17"/>
    </row>
    <row r="22736" spans="4:13" x14ac:dyDescent="0.25">
      <c r="D22736" s="27"/>
      <c r="M22736" s="17"/>
    </row>
    <row r="22737" spans="4:13" x14ac:dyDescent="0.25">
      <c r="D22737" s="27"/>
      <c r="M22737" s="17"/>
    </row>
    <row r="22738" spans="4:13" x14ac:dyDescent="0.25">
      <c r="D22738" s="27"/>
      <c r="M22738" s="17"/>
    </row>
    <row r="22739" spans="4:13" x14ac:dyDescent="0.25">
      <c r="D22739" s="27"/>
      <c r="M22739" s="17"/>
    </row>
    <row r="22740" spans="4:13" x14ac:dyDescent="0.25">
      <c r="D22740" s="27"/>
      <c r="M22740" s="17"/>
    </row>
    <row r="22741" spans="4:13" x14ac:dyDescent="0.25">
      <c r="D22741" s="27"/>
      <c r="M22741" s="17"/>
    </row>
    <row r="22742" spans="4:13" x14ac:dyDescent="0.25">
      <c r="D22742" s="27"/>
      <c r="M22742" s="17"/>
    </row>
    <row r="22743" spans="4:13" x14ac:dyDescent="0.25">
      <c r="D22743" s="27"/>
      <c r="M22743" s="17"/>
    </row>
    <row r="22744" spans="4:13" x14ac:dyDescent="0.25">
      <c r="D22744" s="27"/>
      <c r="M22744" s="17"/>
    </row>
    <row r="22745" spans="4:13" x14ac:dyDescent="0.25">
      <c r="D22745" s="27"/>
      <c r="M22745" s="17"/>
    </row>
    <row r="22746" spans="4:13" x14ac:dyDescent="0.25">
      <c r="D22746" s="27"/>
      <c r="M22746" s="17"/>
    </row>
    <row r="22747" spans="4:13" x14ac:dyDescent="0.25">
      <c r="D22747" s="27"/>
      <c r="M22747" s="17"/>
    </row>
    <row r="22748" spans="4:13" x14ac:dyDescent="0.25">
      <c r="D22748" s="27"/>
      <c r="M22748" s="17"/>
    </row>
    <row r="22749" spans="4:13" x14ac:dyDescent="0.25">
      <c r="D22749" s="27"/>
      <c r="M22749" s="17"/>
    </row>
    <row r="22750" spans="4:13" x14ac:dyDescent="0.25">
      <c r="D22750" s="27"/>
      <c r="M22750" s="17"/>
    </row>
    <row r="22751" spans="4:13" x14ac:dyDescent="0.25">
      <c r="D22751" s="27"/>
      <c r="M22751" s="17"/>
    </row>
    <row r="22752" spans="4:13" x14ac:dyDescent="0.25">
      <c r="D22752" s="27"/>
      <c r="M22752" s="17"/>
    </row>
    <row r="22753" spans="4:13" x14ac:dyDescent="0.25">
      <c r="D22753" s="27"/>
      <c r="M22753" s="17"/>
    </row>
    <row r="22754" spans="4:13" x14ac:dyDescent="0.25">
      <c r="D22754" s="27"/>
      <c r="M22754" s="17"/>
    </row>
    <row r="22755" spans="4:13" x14ac:dyDescent="0.25">
      <c r="D22755" s="27"/>
      <c r="M22755" s="17"/>
    </row>
    <row r="22756" spans="4:13" x14ac:dyDescent="0.25">
      <c r="D22756" s="27"/>
      <c r="M22756" s="17"/>
    </row>
    <row r="22757" spans="4:13" x14ac:dyDescent="0.25">
      <c r="D22757" s="27"/>
      <c r="M22757" s="17"/>
    </row>
    <row r="22758" spans="4:13" x14ac:dyDescent="0.25">
      <c r="D22758" s="27"/>
      <c r="M22758" s="17"/>
    </row>
    <row r="22759" spans="4:13" x14ac:dyDescent="0.25">
      <c r="D22759" s="27"/>
      <c r="M22759" s="17"/>
    </row>
    <row r="22760" spans="4:13" x14ac:dyDescent="0.25">
      <c r="D22760" s="27"/>
      <c r="M22760" s="17"/>
    </row>
    <row r="22761" spans="4:13" x14ac:dyDescent="0.25">
      <c r="D22761" s="27"/>
      <c r="M22761" s="17"/>
    </row>
    <row r="22762" spans="4:13" x14ac:dyDescent="0.25">
      <c r="D22762" s="27"/>
      <c r="M22762" s="17"/>
    </row>
    <row r="22763" spans="4:13" x14ac:dyDescent="0.25">
      <c r="D22763" s="27"/>
      <c r="M22763" s="17"/>
    </row>
    <row r="22764" spans="4:13" x14ac:dyDescent="0.25">
      <c r="D22764" s="27"/>
      <c r="M22764" s="17"/>
    </row>
    <row r="22765" spans="4:13" x14ac:dyDescent="0.25">
      <c r="D22765" s="27"/>
      <c r="M22765" s="17"/>
    </row>
    <row r="22766" spans="4:13" x14ac:dyDescent="0.25">
      <c r="D22766" s="27"/>
      <c r="M22766" s="17"/>
    </row>
    <row r="22767" spans="4:13" x14ac:dyDescent="0.25">
      <c r="D22767" s="27"/>
      <c r="M22767" s="17"/>
    </row>
    <row r="22768" spans="4:13" x14ac:dyDescent="0.25">
      <c r="D22768" s="27"/>
      <c r="M22768" s="17"/>
    </row>
    <row r="22769" spans="4:13" x14ac:dyDescent="0.25">
      <c r="D22769" s="27"/>
      <c r="M22769" s="17"/>
    </row>
    <row r="22770" spans="4:13" x14ac:dyDescent="0.25">
      <c r="D22770" s="27"/>
      <c r="M22770" s="17"/>
    </row>
    <row r="22771" spans="4:13" x14ac:dyDescent="0.25">
      <c r="D22771" s="27"/>
      <c r="M22771" s="17"/>
    </row>
    <row r="22772" spans="4:13" x14ac:dyDescent="0.25">
      <c r="D22772" s="27"/>
      <c r="M22772" s="17"/>
    </row>
    <row r="22773" spans="4:13" x14ac:dyDescent="0.25">
      <c r="D22773" s="27"/>
      <c r="M22773" s="17"/>
    </row>
    <row r="22774" spans="4:13" x14ac:dyDescent="0.25">
      <c r="D22774" s="27"/>
      <c r="M22774" s="17"/>
    </row>
    <row r="22775" spans="4:13" x14ac:dyDescent="0.25">
      <c r="D22775" s="27"/>
      <c r="M22775" s="17"/>
    </row>
    <row r="22776" spans="4:13" x14ac:dyDescent="0.25">
      <c r="D22776" s="27"/>
      <c r="M22776" s="17"/>
    </row>
    <row r="22777" spans="4:13" x14ac:dyDescent="0.25">
      <c r="D22777" s="27"/>
      <c r="M22777" s="17"/>
    </row>
    <row r="22778" spans="4:13" x14ac:dyDescent="0.25">
      <c r="D22778" s="27"/>
      <c r="M22778" s="17"/>
    </row>
    <row r="22779" spans="4:13" x14ac:dyDescent="0.25">
      <c r="D22779" s="27"/>
      <c r="M22779" s="17"/>
    </row>
    <row r="22780" spans="4:13" x14ac:dyDescent="0.25">
      <c r="D22780" s="27"/>
      <c r="M22780" s="17"/>
    </row>
    <row r="22781" spans="4:13" x14ac:dyDescent="0.25">
      <c r="D22781" s="27"/>
      <c r="M22781" s="17"/>
    </row>
    <row r="22782" spans="4:13" x14ac:dyDescent="0.25">
      <c r="D22782" s="27"/>
      <c r="M22782" s="17"/>
    </row>
    <row r="22783" spans="4:13" x14ac:dyDescent="0.25">
      <c r="D22783" s="27"/>
      <c r="M22783" s="17"/>
    </row>
    <row r="22784" spans="4:13" x14ac:dyDescent="0.25">
      <c r="D22784" s="27"/>
      <c r="M22784" s="17"/>
    </row>
    <row r="22785" spans="4:13" x14ac:dyDescent="0.25">
      <c r="D22785" s="27"/>
      <c r="M22785" s="17"/>
    </row>
    <row r="22786" spans="4:13" x14ac:dyDescent="0.25">
      <c r="D22786" s="27"/>
      <c r="M22786" s="17"/>
    </row>
    <row r="22787" spans="4:13" x14ac:dyDescent="0.25">
      <c r="D22787" s="27"/>
      <c r="M22787" s="17"/>
    </row>
    <row r="22788" spans="4:13" x14ac:dyDescent="0.25">
      <c r="D22788" s="27"/>
      <c r="M22788" s="17"/>
    </row>
    <row r="22789" spans="4:13" x14ac:dyDescent="0.25">
      <c r="D22789" s="27"/>
      <c r="M22789" s="17"/>
    </row>
    <row r="22790" spans="4:13" x14ac:dyDescent="0.25">
      <c r="D22790" s="27"/>
      <c r="M22790" s="17"/>
    </row>
    <row r="22791" spans="4:13" x14ac:dyDescent="0.25">
      <c r="D22791" s="27"/>
      <c r="M22791" s="17"/>
    </row>
    <row r="22792" spans="4:13" x14ac:dyDescent="0.25">
      <c r="D22792" s="27"/>
      <c r="M22792" s="17"/>
    </row>
    <row r="22793" spans="4:13" x14ac:dyDescent="0.25">
      <c r="D22793" s="27"/>
      <c r="M22793" s="17"/>
    </row>
    <row r="22794" spans="4:13" x14ac:dyDescent="0.25">
      <c r="D22794" s="27"/>
      <c r="M22794" s="17"/>
    </row>
    <row r="22795" spans="4:13" x14ac:dyDescent="0.25">
      <c r="D22795" s="27"/>
      <c r="M22795" s="17"/>
    </row>
    <row r="22796" spans="4:13" x14ac:dyDescent="0.25">
      <c r="D22796" s="27"/>
      <c r="M22796" s="17"/>
    </row>
    <row r="22797" spans="4:13" x14ac:dyDescent="0.25">
      <c r="D22797" s="27"/>
      <c r="M22797" s="17"/>
    </row>
    <row r="22798" spans="4:13" x14ac:dyDescent="0.25">
      <c r="D22798" s="27"/>
      <c r="M22798" s="17"/>
    </row>
    <row r="22799" spans="4:13" x14ac:dyDescent="0.25">
      <c r="D22799" s="27"/>
      <c r="M22799" s="17"/>
    </row>
    <row r="22800" spans="4:13" x14ac:dyDescent="0.25">
      <c r="D22800" s="27"/>
      <c r="M22800" s="17"/>
    </row>
    <row r="22801" spans="4:13" x14ac:dyDescent="0.25">
      <c r="D22801" s="27"/>
      <c r="M22801" s="17"/>
    </row>
    <row r="22802" spans="4:13" x14ac:dyDescent="0.25">
      <c r="D22802" s="27"/>
      <c r="M22802" s="17"/>
    </row>
    <row r="22803" spans="4:13" x14ac:dyDescent="0.25">
      <c r="D22803" s="27"/>
      <c r="M22803" s="17"/>
    </row>
    <row r="22804" spans="4:13" x14ac:dyDescent="0.25">
      <c r="D22804" s="27"/>
      <c r="M22804" s="17"/>
    </row>
    <row r="22805" spans="4:13" x14ac:dyDescent="0.25">
      <c r="D22805" s="27"/>
      <c r="M22805" s="17"/>
    </row>
    <row r="22806" spans="4:13" x14ac:dyDescent="0.25">
      <c r="D22806" s="27"/>
      <c r="M22806" s="17"/>
    </row>
    <row r="22807" spans="4:13" x14ac:dyDescent="0.25">
      <c r="D22807" s="27"/>
      <c r="M22807" s="17"/>
    </row>
    <row r="22808" spans="4:13" x14ac:dyDescent="0.25">
      <c r="D22808" s="27"/>
      <c r="M22808" s="17"/>
    </row>
    <row r="22809" spans="4:13" x14ac:dyDescent="0.25">
      <c r="D22809" s="27"/>
      <c r="M22809" s="17"/>
    </row>
    <row r="22810" spans="4:13" x14ac:dyDescent="0.25">
      <c r="D22810" s="27"/>
      <c r="M22810" s="17"/>
    </row>
    <row r="22811" spans="4:13" x14ac:dyDescent="0.25">
      <c r="D22811" s="27"/>
      <c r="M22811" s="17"/>
    </row>
    <row r="22812" spans="4:13" x14ac:dyDescent="0.25">
      <c r="D22812" s="27"/>
      <c r="M22812" s="17"/>
    </row>
    <row r="22813" spans="4:13" x14ac:dyDescent="0.25">
      <c r="D22813" s="27"/>
      <c r="M22813" s="17"/>
    </row>
    <row r="22814" spans="4:13" x14ac:dyDescent="0.25">
      <c r="D22814" s="27"/>
      <c r="M22814" s="17"/>
    </row>
    <row r="22815" spans="4:13" x14ac:dyDescent="0.25">
      <c r="D22815" s="27"/>
      <c r="M22815" s="17"/>
    </row>
    <row r="22816" spans="4:13" x14ac:dyDescent="0.25">
      <c r="D22816" s="27"/>
      <c r="M22816" s="17"/>
    </row>
    <row r="22817" spans="4:13" x14ac:dyDescent="0.25">
      <c r="D22817" s="27"/>
      <c r="M22817" s="17"/>
    </row>
    <row r="22818" spans="4:13" x14ac:dyDescent="0.25">
      <c r="D22818" s="27"/>
      <c r="M22818" s="17"/>
    </row>
    <row r="22819" spans="4:13" x14ac:dyDescent="0.25">
      <c r="D22819" s="27"/>
      <c r="M22819" s="17"/>
    </row>
    <row r="22820" spans="4:13" x14ac:dyDescent="0.25">
      <c r="D22820" s="27"/>
      <c r="M22820" s="17"/>
    </row>
    <row r="22821" spans="4:13" x14ac:dyDescent="0.25">
      <c r="D22821" s="27"/>
      <c r="M22821" s="17"/>
    </row>
    <row r="22822" spans="4:13" x14ac:dyDescent="0.25">
      <c r="D22822" s="27"/>
      <c r="M22822" s="17"/>
    </row>
    <row r="22823" spans="4:13" x14ac:dyDescent="0.25">
      <c r="D22823" s="27"/>
      <c r="M22823" s="17"/>
    </row>
    <row r="22824" spans="4:13" x14ac:dyDescent="0.25">
      <c r="D22824" s="27"/>
      <c r="M22824" s="17"/>
    </row>
    <row r="22825" spans="4:13" x14ac:dyDescent="0.25">
      <c r="D22825" s="27"/>
      <c r="M22825" s="17"/>
    </row>
    <row r="22826" spans="4:13" x14ac:dyDescent="0.25">
      <c r="D22826" s="27"/>
      <c r="M22826" s="17"/>
    </row>
    <row r="22827" spans="4:13" x14ac:dyDescent="0.25">
      <c r="D22827" s="27"/>
      <c r="M22827" s="17"/>
    </row>
    <row r="22828" spans="4:13" x14ac:dyDescent="0.25">
      <c r="D22828" s="27"/>
      <c r="M22828" s="17"/>
    </row>
    <row r="22829" spans="4:13" x14ac:dyDescent="0.25">
      <c r="D22829" s="27"/>
      <c r="M22829" s="17"/>
    </row>
    <row r="22830" spans="4:13" x14ac:dyDescent="0.25">
      <c r="D22830" s="27"/>
      <c r="M22830" s="17"/>
    </row>
    <row r="22831" spans="4:13" x14ac:dyDescent="0.25">
      <c r="D22831" s="27"/>
      <c r="M22831" s="17"/>
    </row>
    <row r="22832" spans="4:13" x14ac:dyDescent="0.25">
      <c r="D22832" s="27"/>
      <c r="M22832" s="17"/>
    </row>
    <row r="22833" spans="4:13" x14ac:dyDescent="0.25">
      <c r="D22833" s="27"/>
      <c r="M22833" s="17"/>
    </row>
    <row r="22834" spans="4:13" x14ac:dyDescent="0.25">
      <c r="D22834" s="27"/>
      <c r="M22834" s="17"/>
    </row>
    <row r="22835" spans="4:13" x14ac:dyDescent="0.25">
      <c r="D22835" s="27"/>
      <c r="M22835" s="17"/>
    </row>
    <row r="22836" spans="4:13" x14ac:dyDescent="0.25">
      <c r="D22836" s="27"/>
      <c r="M22836" s="17"/>
    </row>
    <row r="22837" spans="4:13" x14ac:dyDescent="0.25">
      <c r="D22837" s="27"/>
      <c r="M22837" s="17"/>
    </row>
    <row r="22838" spans="4:13" x14ac:dyDescent="0.25">
      <c r="D22838" s="27"/>
      <c r="M22838" s="17"/>
    </row>
    <row r="22839" spans="4:13" x14ac:dyDescent="0.25">
      <c r="D22839" s="27"/>
      <c r="M22839" s="17"/>
    </row>
    <row r="22840" spans="4:13" x14ac:dyDescent="0.25">
      <c r="D22840" s="27"/>
      <c r="M22840" s="17"/>
    </row>
    <row r="22841" spans="4:13" x14ac:dyDescent="0.25">
      <c r="D22841" s="27"/>
      <c r="M22841" s="17"/>
    </row>
    <row r="22842" spans="4:13" x14ac:dyDescent="0.25">
      <c r="D22842" s="27"/>
      <c r="M22842" s="17"/>
    </row>
    <row r="22843" spans="4:13" x14ac:dyDescent="0.25">
      <c r="D22843" s="27"/>
      <c r="M22843" s="17"/>
    </row>
    <row r="22844" spans="4:13" x14ac:dyDescent="0.25">
      <c r="D22844" s="27"/>
      <c r="M22844" s="17"/>
    </row>
    <row r="22845" spans="4:13" x14ac:dyDescent="0.25">
      <c r="D22845" s="27"/>
      <c r="M22845" s="17"/>
    </row>
    <row r="22846" spans="4:13" x14ac:dyDescent="0.25">
      <c r="D22846" s="27"/>
      <c r="M22846" s="17"/>
    </row>
    <row r="22847" spans="4:13" x14ac:dyDescent="0.25">
      <c r="D22847" s="27"/>
      <c r="M22847" s="17"/>
    </row>
    <row r="22848" spans="4:13" x14ac:dyDescent="0.25">
      <c r="D22848" s="27"/>
      <c r="M22848" s="17"/>
    </row>
    <row r="22849" spans="4:13" x14ac:dyDescent="0.25">
      <c r="D22849" s="27"/>
      <c r="M22849" s="17"/>
    </row>
    <row r="22850" spans="4:13" x14ac:dyDescent="0.25">
      <c r="D22850" s="27"/>
      <c r="M22850" s="17"/>
    </row>
    <row r="22851" spans="4:13" x14ac:dyDescent="0.25">
      <c r="D22851" s="27"/>
      <c r="M22851" s="17"/>
    </row>
    <row r="22852" spans="4:13" x14ac:dyDescent="0.25">
      <c r="D22852" s="27"/>
      <c r="M22852" s="17"/>
    </row>
    <row r="22853" spans="4:13" x14ac:dyDescent="0.25">
      <c r="D22853" s="27"/>
      <c r="M22853" s="17"/>
    </row>
    <row r="22854" spans="4:13" x14ac:dyDescent="0.25">
      <c r="D22854" s="27"/>
      <c r="M22854" s="17"/>
    </row>
    <row r="22855" spans="4:13" x14ac:dyDescent="0.25">
      <c r="D22855" s="27"/>
      <c r="M22855" s="17"/>
    </row>
    <row r="22856" spans="4:13" x14ac:dyDescent="0.25">
      <c r="D22856" s="27"/>
      <c r="M22856" s="17"/>
    </row>
    <row r="22857" spans="4:13" x14ac:dyDescent="0.25">
      <c r="D22857" s="27"/>
      <c r="M22857" s="17"/>
    </row>
    <row r="22858" spans="4:13" x14ac:dyDescent="0.25">
      <c r="D22858" s="27"/>
      <c r="M22858" s="17"/>
    </row>
    <row r="22859" spans="4:13" x14ac:dyDescent="0.25">
      <c r="D22859" s="27"/>
      <c r="M22859" s="17"/>
    </row>
    <row r="22860" spans="4:13" x14ac:dyDescent="0.25">
      <c r="D22860" s="27"/>
      <c r="M22860" s="17"/>
    </row>
    <row r="22861" spans="4:13" x14ac:dyDescent="0.25">
      <c r="D22861" s="27"/>
      <c r="M22861" s="17"/>
    </row>
    <row r="22862" spans="4:13" x14ac:dyDescent="0.25">
      <c r="D22862" s="27"/>
      <c r="M22862" s="17"/>
    </row>
    <row r="22863" spans="4:13" x14ac:dyDescent="0.25">
      <c r="D22863" s="27"/>
      <c r="M22863" s="17"/>
    </row>
    <row r="22864" spans="4:13" x14ac:dyDescent="0.25">
      <c r="D22864" s="27"/>
      <c r="M22864" s="17"/>
    </row>
    <row r="22865" spans="4:13" x14ac:dyDescent="0.25">
      <c r="D22865" s="27"/>
      <c r="M22865" s="17"/>
    </row>
    <row r="22866" spans="4:13" x14ac:dyDescent="0.25">
      <c r="D22866" s="27"/>
      <c r="M22866" s="17"/>
    </row>
    <row r="22867" spans="4:13" x14ac:dyDescent="0.25">
      <c r="D22867" s="27"/>
      <c r="M22867" s="17"/>
    </row>
    <row r="22868" spans="4:13" x14ac:dyDescent="0.25">
      <c r="D22868" s="27"/>
      <c r="M22868" s="17"/>
    </row>
    <row r="22869" spans="4:13" x14ac:dyDescent="0.25">
      <c r="D22869" s="27"/>
      <c r="M22869" s="17"/>
    </row>
    <row r="22870" spans="4:13" x14ac:dyDescent="0.25">
      <c r="D22870" s="27"/>
      <c r="M22870" s="17"/>
    </row>
    <row r="22871" spans="4:13" x14ac:dyDescent="0.25">
      <c r="D22871" s="27"/>
      <c r="M22871" s="17"/>
    </row>
    <row r="22872" spans="4:13" x14ac:dyDescent="0.25">
      <c r="D22872" s="27"/>
      <c r="M22872" s="17"/>
    </row>
    <row r="22873" spans="4:13" x14ac:dyDescent="0.25">
      <c r="D22873" s="27"/>
      <c r="M22873" s="17"/>
    </row>
    <row r="22874" spans="4:13" x14ac:dyDescent="0.25">
      <c r="D22874" s="27"/>
      <c r="M22874" s="17"/>
    </row>
    <row r="22875" spans="4:13" x14ac:dyDescent="0.25">
      <c r="D22875" s="27"/>
      <c r="M22875" s="17"/>
    </row>
    <row r="22876" spans="4:13" x14ac:dyDescent="0.25">
      <c r="D22876" s="27"/>
      <c r="M22876" s="17"/>
    </row>
    <row r="22877" spans="4:13" x14ac:dyDescent="0.25">
      <c r="D22877" s="27"/>
      <c r="M22877" s="17"/>
    </row>
    <row r="22878" spans="4:13" x14ac:dyDescent="0.25">
      <c r="D22878" s="27"/>
      <c r="M22878" s="17"/>
    </row>
    <row r="22879" spans="4:13" x14ac:dyDescent="0.25">
      <c r="D22879" s="27"/>
      <c r="M22879" s="17"/>
    </row>
    <row r="22880" spans="4:13" x14ac:dyDescent="0.25">
      <c r="D22880" s="27"/>
      <c r="M22880" s="17"/>
    </row>
    <row r="22881" spans="4:13" x14ac:dyDescent="0.25">
      <c r="D22881" s="27"/>
      <c r="M22881" s="17"/>
    </row>
    <row r="22882" spans="4:13" x14ac:dyDescent="0.25">
      <c r="D22882" s="27"/>
      <c r="M22882" s="17"/>
    </row>
    <row r="22883" spans="4:13" x14ac:dyDescent="0.25">
      <c r="D22883" s="27"/>
      <c r="M22883" s="17"/>
    </row>
    <row r="22884" spans="4:13" x14ac:dyDescent="0.25">
      <c r="D22884" s="27"/>
      <c r="M22884" s="17"/>
    </row>
    <row r="22885" spans="4:13" x14ac:dyDescent="0.25">
      <c r="D22885" s="27"/>
      <c r="M22885" s="17"/>
    </row>
    <row r="22886" spans="4:13" x14ac:dyDescent="0.25">
      <c r="D22886" s="27"/>
      <c r="M22886" s="17"/>
    </row>
    <row r="22887" spans="4:13" x14ac:dyDescent="0.25">
      <c r="D22887" s="27"/>
      <c r="M22887" s="17"/>
    </row>
    <row r="22888" spans="4:13" x14ac:dyDescent="0.25">
      <c r="D22888" s="27"/>
      <c r="M22888" s="17"/>
    </row>
    <row r="22889" spans="4:13" x14ac:dyDescent="0.25">
      <c r="D22889" s="27"/>
      <c r="M22889" s="17"/>
    </row>
    <row r="22890" spans="4:13" x14ac:dyDescent="0.25">
      <c r="D22890" s="27"/>
      <c r="M22890" s="17"/>
    </row>
    <row r="22891" spans="4:13" x14ac:dyDescent="0.25">
      <c r="D22891" s="27"/>
      <c r="M22891" s="17"/>
    </row>
    <row r="22892" spans="4:13" x14ac:dyDescent="0.25">
      <c r="D22892" s="27"/>
      <c r="M22892" s="17"/>
    </row>
    <row r="22893" spans="4:13" x14ac:dyDescent="0.25">
      <c r="D22893" s="27"/>
      <c r="M22893" s="17"/>
    </row>
    <row r="22894" spans="4:13" x14ac:dyDescent="0.25">
      <c r="D22894" s="27"/>
      <c r="M22894" s="17"/>
    </row>
    <row r="22895" spans="4:13" x14ac:dyDescent="0.25">
      <c r="D22895" s="27"/>
      <c r="M22895" s="17"/>
    </row>
    <row r="22896" spans="4:13" x14ac:dyDescent="0.25">
      <c r="D22896" s="27"/>
      <c r="M22896" s="17"/>
    </row>
    <row r="22897" spans="4:13" x14ac:dyDescent="0.25">
      <c r="D22897" s="27"/>
      <c r="M22897" s="17"/>
    </row>
    <row r="22898" spans="4:13" x14ac:dyDescent="0.25">
      <c r="D22898" s="27"/>
      <c r="M22898" s="17"/>
    </row>
    <row r="22899" spans="4:13" x14ac:dyDescent="0.25">
      <c r="D22899" s="27"/>
      <c r="M22899" s="17"/>
    </row>
    <row r="22900" spans="4:13" x14ac:dyDescent="0.25">
      <c r="D22900" s="27"/>
      <c r="M22900" s="17"/>
    </row>
    <row r="22901" spans="4:13" x14ac:dyDescent="0.25">
      <c r="D22901" s="27"/>
      <c r="M22901" s="17"/>
    </row>
    <row r="22902" spans="4:13" x14ac:dyDescent="0.25">
      <c r="D22902" s="27"/>
      <c r="M22902" s="17"/>
    </row>
    <row r="22903" spans="4:13" x14ac:dyDescent="0.25">
      <c r="D22903" s="27"/>
      <c r="M22903" s="17"/>
    </row>
    <row r="22904" spans="4:13" x14ac:dyDescent="0.25">
      <c r="D22904" s="27"/>
      <c r="M22904" s="17"/>
    </row>
    <row r="22905" spans="4:13" x14ac:dyDescent="0.25">
      <c r="D22905" s="27"/>
      <c r="M22905" s="17"/>
    </row>
    <row r="22906" spans="4:13" x14ac:dyDescent="0.25">
      <c r="D22906" s="27"/>
      <c r="M22906" s="17"/>
    </row>
    <row r="22907" spans="4:13" x14ac:dyDescent="0.25">
      <c r="D22907" s="27"/>
      <c r="M22907" s="17"/>
    </row>
    <row r="22908" spans="4:13" x14ac:dyDescent="0.25">
      <c r="D22908" s="27"/>
      <c r="M22908" s="17"/>
    </row>
    <row r="22909" spans="4:13" x14ac:dyDescent="0.25">
      <c r="D22909" s="27"/>
      <c r="M22909" s="17"/>
    </row>
    <row r="22910" spans="4:13" x14ac:dyDescent="0.25">
      <c r="D22910" s="27"/>
      <c r="M22910" s="17"/>
    </row>
    <row r="22911" spans="4:13" x14ac:dyDescent="0.25">
      <c r="D22911" s="27"/>
      <c r="M22911" s="17"/>
    </row>
    <row r="22912" spans="4:13" x14ac:dyDescent="0.25">
      <c r="D22912" s="27"/>
      <c r="M22912" s="17"/>
    </row>
    <row r="22913" spans="4:13" x14ac:dyDescent="0.25">
      <c r="D22913" s="27"/>
      <c r="M22913" s="17"/>
    </row>
    <row r="22914" spans="4:13" x14ac:dyDescent="0.25">
      <c r="D22914" s="27"/>
      <c r="M22914" s="17"/>
    </row>
    <row r="22915" spans="4:13" x14ac:dyDescent="0.25">
      <c r="D22915" s="27"/>
      <c r="M22915" s="17"/>
    </row>
    <row r="22916" spans="4:13" x14ac:dyDescent="0.25">
      <c r="D22916" s="27"/>
      <c r="M22916" s="17"/>
    </row>
    <row r="22917" spans="4:13" x14ac:dyDescent="0.25">
      <c r="D22917" s="27"/>
      <c r="M22917" s="17"/>
    </row>
    <row r="22918" spans="4:13" x14ac:dyDescent="0.25">
      <c r="D22918" s="27"/>
      <c r="M22918" s="17"/>
    </row>
    <row r="22919" spans="4:13" x14ac:dyDescent="0.25">
      <c r="D22919" s="27"/>
      <c r="M22919" s="17"/>
    </row>
    <row r="22920" spans="4:13" x14ac:dyDescent="0.25">
      <c r="D22920" s="27"/>
      <c r="M22920" s="17"/>
    </row>
    <row r="22921" spans="4:13" x14ac:dyDescent="0.25">
      <c r="D22921" s="27"/>
      <c r="M22921" s="17"/>
    </row>
    <row r="22922" spans="4:13" x14ac:dyDescent="0.25">
      <c r="D22922" s="27"/>
      <c r="M22922" s="17"/>
    </row>
    <row r="22923" spans="4:13" x14ac:dyDescent="0.25">
      <c r="D22923" s="27"/>
      <c r="M22923" s="17"/>
    </row>
    <row r="22924" spans="4:13" x14ac:dyDescent="0.25">
      <c r="D22924" s="27"/>
      <c r="M22924" s="17"/>
    </row>
    <row r="22925" spans="4:13" x14ac:dyDescent="0.25">
      <c r="D22925" s="27"/>
      <c r="M22925" s="17"/>
    </row>
    <row r="22926" spans="4:13" x14ac:dyDescent="0.25">
      <c r="D22926" s="27"/>
      <c r="M22926" s="17"/>
    </row>
    <row r="22927" spans="4:13" x14ac:dyDescent="0.25">
      <c r="D22927" s="27"/>
      <c r="M22927" s="17"/>
    </row>
    <row r="22928" spans="4:13" x14ac:dyDescent="0.25">
      <c r="D22928" s="27"/>
      <c r="M22928" s="17"/>
    </row>
    <row r="22929" spans="4:13" x14ac:dyDescent="0.25">
      <c r="D22929" s="27"/>
      <c r="M22929" s="17"/>
    </row>
    <row r="22930" spans="4:13" x14ac:dyDescent="0.25">
      <c r="D22930" s="27"/>
      <c r="M22930" s="17"/>
    </row>
    <row r="22931" spans="4:13" x14ac:dyDescent="0.25">
      <c r="D22931" s="27"/>
      <c r="M22931" s="17"/>
    </row>
    <row r="22932" spans="4:13" x14ac:dyDescent="0.25">
      <c r="D22932" s="27"/>
      <c r="M22932" s="17"/>
    </row>
    <row r="22933" spans="4:13" x14ac:dyDescent="0.25">
      <c r="D22933" s="27"/>
      <c r="M22933" s="17"/>
    </row>
    <row r="22934" spans="4:13" x14ac:dyDescent="0.25">
      <c r="D22934" s="27"/>
      <c r="M22934" s="17"/>
    </row>
    <row r="22935" spans="4:13" x14ac:dyDescent="0.25">
      <c r="D22935" s="27"/>
      <c r="M22935" s="17"/>
    </row>
    <row r="22936" spans="4:13" x14ac:dyDescent="0.25">
      <c r="D22936" s="27"/>
      <c r="M22936" s="17"/>
    </row>
    <row r="22937" spans="4:13" x14ac:dyDescent="0.25">
      <c r="D22937" s="27"/>
      <c r="M22937" s="17"/>
    </row>
    <row r="22938" spans="4:13" x14ac:dyDescent="0.25">
      <c r="D22938" s="27"/>
      <c r="M22938" s="17"/>
    </row>
    <row r="22939" spans="4:13" x14ac:dyDescent="0.25">
      <c r="D22939" s="27"/>
      <c r="M22939" s="17"/>
    </row>
    <row r="22940" spans="4:13" x14ac:dyDescent="0.25">
      <c r="D22940" s="27"/>
      <c r="M22940" s="17"/>
    </row>
    <row r="22941" spans="4:13" x14ac:dyDescent="0.25">
      <c r="D22941" s="27"/>
      <c r="M22941" s="17"/>
    </row>
    <row r="22942" spans="4:13" x14ac:dyDescent="0.25">
      <c r="D22942" s="27"/>
      <c r="M22942" s="17"/>
    </row>
    <row r="22943" spans="4:13" x14ac:dyDescent="0.25">
      <c r="D22943" s="27"/>
      <c r="M22943" s="17"/>
    </row>
    <row r="22944" spans="4:13" x14ac:dyDescent="0.25">
      <c r="D22944" s="27"/>
      <c r="M22944" s="17"/>
    </row>
    <row r="22945" spans="4:13" x14ac:dyDescent="0.25">
      <c r="D22945" s="27"/>
      <c r="M22945" s="17"/>
    </row>
    <row r="22946" spans="4:13" x14ac:dyDescent="0.25">
      <c r="D22946" s="27"/>
      <c r="M22946" s="17"/>
    </row>
    <row r="22947" spans="4:13" x14ac:dyDescent="0.25">
      <c r="D22947" s="27"/>
      <c r="M22947" s="17"/>
    </row>
    <row r="22948" spans="4:13" x14ac:dyDescent="0.25">
      <c r="D22948" s="27"/>
      <c r="M22948" s="17"/>
    </row>
    <row r="22949" spans="4:13" x14ac:dyDescent="0.25">
      <c r="D22949" s="27"/>
      <c r="M22949" s="17"/>
    </row>
    <row r="22950" spans="4:13" x14ac:dyDescent="0.25">
      <c r="D22950" s="27"/>
      <c r="M22950" s="17"/>
    </row>
    <row r="22951" spans="4:13" x14ac:dyDescent="0.25">
      <c r="D22951" s="27"/>
      <c r="M22951" s="17"/>
    </row>
    <row r="22952" spans="4:13" x14ac:dyDescent="0.25">
      <c r="D22952" s="27"/>
      <c r="M22952" s="17"/>
    </row>
    <row r="22953" spans="4:13" x14ac:dyDescent="0.25">
      <c r="D22953" s="27"/>
      <c r="M22953" s="17"/>
    </row>
    <row r="22954" spans="4:13" x14ac:dyDescent="0.25">
      <c r="D22954" s="27"/>
      <c r="M22954" s="17"/>
    </row>
    <row r="22955" spans="4:13" x14ac:dyDescent="0.25">
      <c r="D22955" s="27"/>
      <c r="M22955" s="17"/>
    </row>
    <row r="22956" spans="4:13" x14ac:dyDescent="0.25">
      <c r="D22956" s="27"/>
      <c r="M22956" s="17"/>
    </row>
    <row r="22957" spans="4:13" x14ac:dyDescent="0.25">
      <c r="D22957" s="27"/>
      <c r="M22957" s="17"/>
    </row>
    <row r="22958" spans="4:13" x14ac:dyDescent="0.25">
      <c r="D22958" s="27"/>
      <c r="M22958" s="17"/>
    </row>
    <row r="22959" spans="4:13" x14ac:dyDescent="0.25">
      <c r="D22959" s="27"/>
      <c r="M22959" s="17"/>
    </row>
    <row r="22960" spans="4:13" x14ac:dyDescent="0.25">
      <c r="D22960" s="27"/>
      <c r="M22960" s="17"/>
    </row>
    <row r="22961" spans="4:13" x14ac:dyDescent="0.25">
      <c r="D22961" s="27"/>
      <c r="M22961" s="17"/>
    </row>
    <row r="22962" spans="4:13" x14ac:dyDescent="0.25">
      <c r="D22962" s="27"/>
      <c r="M22962" s="17"/>
    </row>
    <row r="22963" spans="4:13" x14ac:dyDescent="0.25">
      <c r="D22963" s="27"/>
      <c r="M22963" s="17"/>
    </row>
    <row r="22964" spans="4:13" x14ac:dyDescent="0.25">
      <c r="D22964" s="27"/>
      <c r="M22964" s="17"/>
    </row>
    <row r="22965" spans="4:13" x14ac:dyDescent="0.25">
      <c r="D22965" s="27"/>
      <c r="M22965" s="17"/>
    </row>
    <row r="22966" spans="4:13" x14ac:dyDescent="0.25">
      <c r="D22966" s="27"/>
      <c r="M22966" s="17"/>
    </row>
    <row r="22967" spans="4:13" x14ac:dyDescent="0.25">
      <c r="D22967" s="27"/>
      <c r="M22967" s="17"/>
    </row>
    <row r="22968" spans="4:13" x14ac:dyDescent="0.25">
      <c r="D22968" s="27"/>
      <c r="M22968" s="17"/>
    </row>
    <row r="22969" spans="4:13" x14ac:dyDescent="0.25">
      <c r="D22969" s="27"/>
      <c r="M22969" s="17"/>
    </row>
    <row r="22970" spans="4:13" x14ac:dyDescent="0.25">
      <c r="D22970" s="27"/>
      <c r="M22970" s="17"/>
    </row>
    <row r="22971" spans="4:13" x14ac:dyDescent="0.25">
      <c r="D22971" s="27"/>
      <c r="M22971" s="17"/>
    </row>
    <row r="22972" spans="4:13" x14ac:dyDescent="0.25">
      <c r="D22972" s="27"/>
      <c r="M22972" s="17"/>
    </row>
    <row r="22973" spans="4:13" x14ac:dyDescent="0.25">
      <c r="D22973" s="27"/>
      <c r="M22973" s="17"/>
    </row>
    <row r="22974" spans="4:13" x14ac:dyDescent="0.25">
      <c r="D22974" s="27"/>
      <c r="M22974" s="17"/>
    </row>
    <row r="22975" spans="4:13" x14ac:dyDescent="0.25">
      <c r="D22975" s="27"/>
      <c r="M22975" s="17"/>
    </row>
    <row r="22976" spans="4:13" x14ac:dyDescent="0.25">
      <c r="D22976" s="27"/>
      <c r="M22976" s="17"/>
    </row>
    <row r="22977" spans="4:13" x14ac:dyDescent="0.25">
      <c r="D22977" s="27"/>
      <c r="M22977" s="17"/>
    </row>
    <row r="22978" spans="4:13" x14ac:dyDescent="0.25">
      <c r="D22978" s="27"/>
      <c r="M22978" s="17"/>
    </row>
    <row r="22979" spans="4:13" x14ac:dyDescent="0.25">
      <c r="D22979" s="27"/>
      <c r="M22979" s="17"/>
    </row>
    <row r="22980" spans="4:13" x14ac:dyDescent="0.25">
      <c r="D22980" s="27"/>
      <c r="M22980" s="17"/>
    </row>
    <row r="22981" spans="4:13" x14ac:dyDescent="0.25">
      <c r="D22981" s="27"/>
      <c r="M22981" s="17"/>
    </row>
    <row r="22982" spans="4:13" x14ac:dyDescent="0.25">
      <c r="D22982" s="27"/>
      <c r="M22982" s="17"/>
    </row>
    <row r="22983" spans="4:13" x14ac:dyDescent="0.25">
      <c r="D22983" s="27"/>
      <c r="M22983" s="17"/>
    </row>
    <row r="22984" spans="4:13" x14ac:dyDescent="0.25">
      <c r="D22984" s="27"/>
      <c r="M22984" s="17"/>
    </row>
    <row r="22985" spans="4:13" x14ac:dyDescent="0.25">
      <c r="D22985" s="27"/>
      <c r="M22985" s="17"/>
    </row>
    <row r="22986" spans="4:13" x14ac:dyDescent="0.25">
      <c r="D22986" s="27"/>
      <c r="M22986" s="17"/>
    </row>
    <row r="22987" spans="4:13" x14ac:dyDescent="0.25">
      <c r="D22987" s="27"/>
      <c r="M22987" s="17"/>
    </row>
    <row r="22988" spans="4:13" x14ac:dyDescent="0.25">
      <c r="D22988" s="27"/>
      <c r="M22988" s="17"/>
    </row>
    <row r="22989" spans="4:13" x14ac:dyDescent="0.25">
      <c r="D22989" s="27"/>
      <c r="M22989" s="17"/>
    </row>
    <row r="22990" spans="4:13" x14ac:dyDescent="0.25">
      <c r="D22990" s="27"/>
      <c r="M22990" s="17"/>
    </row>
    <row r="22991" spans="4:13" x14ac:dyDescent="0.25">
      <c r="D22991" s="27"/>
      <c r="M22991" s="17"/>
    </row>
    <row r="22992" spans="4:13" x14ac:dyDescent="0.25">
      <c r="D22992" s="27"/>
      <c r="M22992" s="17"/>
    </row>
    <row r="22993" spans="4:13" x14ac:dyDescent="0.25">
      <c r="D22993" s="27"/>
      <c r="M22993" s="17"/>
    </row>
    <row r="22994" spans="4:13" x14ac:dyDescent="0.25">
      <c r="D22994" s="27"/>
      <c r="M22994" s="17"/>
    </row>
    <row r="22995" spans="4:13" x14ac:dyDescent="0.25">
      <c r="D22995" s="27"/>
      <c r="M22995" s="17"/>
    </row>
    <row r="22996" spans="4:13" x14ac:dyDescent="0.25">
      <c r="D22996" s="27"/>
      <c r="M22996" s="17"/>
    </row>
    <row r="22997" spans="4:13" x14ac:dyDescent="0.25">
      <c r="D22997" s="27"/>
      <c r="M22997" s="17"/>
    </row>
    <row r="22998" spans="4:13" x14ac:dyDescent="0.25">
      <c r="D22998" s="27"/>
      <c r="M22998" s="17"/>
    </row>
    <row r="22999" spans="4:13" x14ac:dyDescent="0.25">
      <c r="D22999" s="27"/>
      <c r="M22999" s="17"/>
    </row>
    <row r="23000" spans="4:13" x14ac:dyDescent="0.25">
      <c r="D23000" s="27"/>
      <c r="M23000" s="17"/>
    </row>
    <row r="23001" spans="4:13" x14ac:dyDescent="0.25">
      <c r="D23001" s="27"/>
      <c r="M23001" s="17"/>
    </row>
    <row r="23002" spans="4:13" x14ac:dyDescent="0.25">
      <c r="D23002" s="27"/>
      <c r="M23002" s="17"/>
    </row>
    <row r="23003" spans="4:13" x14ac:dyDescent="0.25">
      <c r="D23003" s="27"/>
      <c r="M23003" s="17"/>
    </row>
    <row r="23004" spans="4:13" x14ac:dyDescent="0.25">
      <c r="D23004" s="27"/>
      <c r="M23004" s="17"/>
    </row>
    <row r="23005" spans="4:13" x14ac:dyDescent="0.25">
      <c r="D23005" s="27"/>
      <c r="M23005" s="17"/>
    </row>
    <row r="23006" spans="4:13" x14ac:dyDescent="0.25">
      <c r="D23006" s="27"/>
      <c r="M23006" s="17"/>
    </row>
    <row r="23007" spans="4:13" x14ac:dyDescent="0.25">
      <c r="D23007" s="27"/>
      <c r="M23007" s="17"/>
    </row>
    <row r="23008" spans="4:13" x14ac:dyDescent="0.25">
      <c r="D23008" s="27"/>
      <c r="M23008" s="17"/>
    </row>
    <row r="23009" spans="4:13" x14ac:dyDescent="0.25">
      <c r="D23009" s="27"/>
      <c r="M23009" s="17"/>
    </row>
    <row r="23010" spans="4:13" x14ac:dyDescent="0.25">
      <c r="D23010" s="27"/>
      <c r="M23010" s="17"/>
    </row>
    <row r="23011" spans="4:13" x14ac:dyDescent="0.25">
      <c r="D23011" s="27"/>
      <c r="M23011" s="17"/>
    </row>
    <row r="23012" spans="4:13" x14ac:dyDescent="0.25">
      <c r="D23012" s="27"/>
      <c r="M23012" s="17"/>
    </row>
    <row r="23013" spans="4:13" x14ac:dyDescent="0.25">
      <c r="D23013" s="27"/>
      <c r="M23013" s="17"/>
    </row>
    <row r="23014" spans="4:13" x14ac:dyDescent="0.25">
      <c r="D23014" s="27"/>
      <c r="M23014" s="17"/>
    </row>
    <row r="23015" spans="4:13" x14ac:dyDescent="0.25">
      <c r="D23015" s="27"/>
      <c r="M23015" s="17"/>
    </row>
    <row r="23016" spans="4:13" x14ac:dyDescent="0.25">
      <c r="D23016" s="27"/>
      <c r="M23016" s="17"/>
    </row>
    <row r="23017" spans="4:13" x14ac:dyDescent="0.25">
      <c r="D23017" s="27"/>
      <c r="M23017" s="17"/>
    </row>
    <row r="23018" spans="4:13" x14ac:dyDescent="0.25">
      <c r="D23018" s="27"/>
      <c r="M23018" s="17"/>
    </row>
    <row r="23019" spans="4:13" x14ac:dyDescent="0.25">
      <c r="D23019" s="27"/>
      <c r="M23019" s="17"/>
    </row>
    <row r="23020" spans="4:13" x14ac:dyDescent="0.25">
      <c r="D23020" s="27"/>
      <c r="M23020" s="17"/>
    </row>
    <row r="23021" spans="4:13" x14ac:dyDescent="0.25">
      <c r="D23021" s="27"/>
      <c r="M23021" s="17"/>
    </row>
    <row r="23022" spans="4:13" x14ac:dyDescent="0.25">
      <c r="D23022" s="27"/>
      <c r="M23022" s="17"/>
    </row>
    <row r="23023" spans="4:13" x14ac:dyDescent="0.25">
      <c r="D23023" s="27"/>
      <c r="M23023" s="17"/>
    </row>
    <row r="23024" spans="4:13" x14ac:dyDescent="0.25">
      <c r="D23024" s="27"/>
      <c r="M23024" s="17"/>
    </row>
    <row r="23025" spans="4:13" x14ac:dyDescent="0.25">
      <c r="D23025" s="27"/>
      <c r="M23025" s="17"/>
    </row>
    <row r="23026" spans="4:13" x14ac:dyDescent="0.25">
      <c r="D23026" s="27"/>
      <c r="M23026" s="17"/>
    </row>
    <row r="23027" spans="4:13" x14ac:dyDescent="0.25">
      <c r="D23027" s="27"/>
      <c r="M23027" s="17"/>
    </row>
    <row r="23028" spans="4:13" x14ac:dyDescent="0.25">
      <c r="D23028" s="27"/>
      <c r="M23028" s="17"/>
    </row>
    <row r="23029" spans="4:13" x14ac:dyDescent="0.25">
      <c r="D23029" s="27"/>
      <c r="M23029" s="17"/>
    </row>
    <row r="23030" spans="4:13" x14ac:dyDescent="0.25">
      <c r="D23030" s="27"/>
      <c r="M23030" s="17"/>
    </row>
    <row r="23031" spans="4:13" x14ac:dyDescent="0.25">
      <c r="D23031" s="27"/>
      <c r="M23031" s="17"/>
    </row>
    <row r="23032" spans="4:13" x14ac:dyDescent="0.25">
      <c r="D23032" s="27"/>
      <c r="M23032" s="17"/>
    </row>
    <row r="23033" spans="4:13" x14ac:dyDescent="0.25">
      <c r="D23033" s="27"/>
      <c r="M23033" s="17"/>
    </row>
    <row r="23034" spans="4:13" x14ac:dyDescent="0.25">
      <c r="D23034" s="27"/>
      <c r="M23034" s="17"/>
    </row>
    <row r="23035" spans="4:13" x14ac:dyDescent="0.25">
      <c r="D23035" s="27"/>
      <c r="M23035" s="17"/>
    </row>
    <row r="23036" spans="4:13" x14ac:dyDescent="0.25">
      <c r="D23036" s="27"/>
      <c r="M23036" s="17"/>
    </row>
    <row r="23037" spans="4:13" x14ac:dyDescent="0.25">
      <c r="D23037" s="27"/>
      <c r="M23037" s="17"/>
    </row>
    <row r="23038" spans="4:13" x14ac:dyDescent="0.25">
      <c r="D23038" s="27"/>
      <c r="M23038" s="17"/>
    </row>
    <row r="23039" spans="4:13" x14ac:dyDescent="0.25">
      <c r="D23039" s="27"/>
      <c r="M23039" s="17"/>
    </row>
    <row r="23040" spans="4:13" x14ac:dyDescent="0.25">
      <c r="D23040" s="27"/>
      <c r="M23040" s="17"/>
    </row>
    <row r="23041" spans="4:13" x14ac:dyDescent="0.25">
      <c r="D23041" s="27"/>
      <c r="M23041" s="17"/>
    </row>
    <row r="23042" spans="4:13" x14ac:dyDescent="0.25">
      <c r="D23042" s="27"/>
      <c r="M23042" s="17"/>
    </row>
    <row r="23043" spans="4:13" x14ac:dyDescent="0.25">
      <c r="D23043" s="27"/>
      <c r="M23043" s="17"/>
    </row>
    <row r="23044" spans="4:13" x14ac:dyDescent="0.25">
      <c r="D23044" s="27"/>
      <c r="M23044" s="17"/>
    </row>
    <row r="23045" spans="4:13" x14ac:dyDescent="0.25">
      <c r="D23045" s="27"/>
      <c r="M23045" s="17"/>
    </row>
    <row r="23046" spans="4:13" x14ac:dyDescent="0.25">
      <c r="D23046" s="27"/>
      <c r="M23046" s="17"/>
    </row>
    <row r="23047" spans="4:13" x14ac:dyDescent="0.25">
      <c r="D23047" s="27"/>
      <c r="M23047" s="17"/>
    </row>
    <row r="23048" spans="4:13" x14ac:dyDescent="0.25">
      <c r="D23048" s="27"/>
      <c r="M23048" s="17"/>
    </row>
    <row r="23049" spans="4:13" x14ac:dyDescent="0.25">
      <c r="D23049" s="27"/>
      <c r="M23049" s="17"/>
    </row>
    <row r="23050" spans="4:13" x14ac:dyDescent="0.25">
      <c r="D23050" s="27"/>
      <c r="M23050" s="17"/>
    </row>
    <row r="23051" spans="4:13" x14ac:dyDescent="0.25">
      <c r="D23051" s="27"/>
      <c r="M23051" s="17"/>
    </row>
    <row r="23052" spans="4:13" x14ac:dyDescent="0.25">
      <c r="D23052" s="27"/>
      <c r="M23052" s="17"/>
    </row>
    <row r="23053" spans="4:13" x14ac:dyDescent="0.25">
      <c r="D23053" s="27"/>
      <c r="M23053" s="17"/>
    </row>
    <row r="23054" spans="4:13" x14ac:dyDescent="0.25">
      <c r="D23054" s="27"/>
      <c r="M23054" s="17"/>
    </row>
    <row r="23055" spans="4:13" x14ac:dyDescent="0.25">
      <c r="D23055" s="27"/>
      <c r="M23055" s="17"/>
    </row>
    <row r="23056" spans="4:13" x14ac:dyDescent="0.25">
      <c r="D23056" s="27"/>
      <c r="M23056" s="17"/>
    </row>
    <row r="23057" spans="4:13" x14ac:dyDescent="0.25">
      <c r="D23057" s="27"/>
      <c r="M23057" s="17"/>
    </row>
    <row r="23058" spans="4:13" x14ac:dyDescent="0.25">
      <c r="D23058" s="27"/>
      <c r="M23058" s="17"/>
    </row>
    <row r="23059" spans="4:13" x14ac:dyDescent="0.25">
      <c r="D23059" s="27"/>
      <c r="M23059" s="17"/>
    </row>
    <row r="23060" spans="4:13" x14ac:dyDescent="0.25">
      <c r="D23060" s="27"/>
      <c r="M23060" s="17"/>
    </row>
    <row r="23061" spans="4:13" x14ac:dyDescent="0.25">
      <c r="D23061" s="27"/>
      <c r="M23061" s="17"/>
    </row>
    <row r="23062" spans="4:13" x14ac:dyDescent="0.25">
      <c r="D23062" s="27"/>
      <c r="M23062" s="17"/>
    </row>
    <row r="23063" spans="4:13" x14ac:dyDescent="0.25">
      <c r="D23063" s="27"/>
      <c r="M23063" s="17"/>
    </row>
    <row r="23064" spans="4:13" x14ac:dyDescent="0.25">
      <c r="D23064" s="27"/>
      <c r="M23064" s="17"/>
    </row>
    <row r="23065" spans="4:13" x14ac:dyDescent="0.25">
      <c r="D23065" s="27"/>
      <c r="M23065" s="17"/>
    </row>
    <row r="23066" spans="4:13" x14ac:dyDescent="0.25">
      <c r="D23066" s="27"/>
      <c r="M23066" s="17"/>
    </row>
    <row r="23067" spans="4:13" x14ac:dyDescent="0.25">
      <c r="D23067" s="27"/>
      <c r="M23067" s="17"/>
    </row>
    <row r="23068" spans="4:13" x14ac:dyDescent="0.25">
      <c r="D23068" s="27"/>
      <c r="M23068" s="17"/>
    </row>
    <row r="23069" spans="4:13" x14ac:dyDescent="0.25">
      <c r="D23069" s="27"/>
      <c r="M23069" s="17"/>
    </row>
    <row r="23070" spans="4:13" x14ac:dyDescent="0.25">
      <c r="D23070" s="27"/>
      <c r="M23070" s="17"/>
    </row>
    <row r="23071" spans="4:13" x14ac:dyDescent="0.25">
      <c r="D23071" s="27"/>
      <c r="M23071" s="17"/>
    </row>
    <row r="23072" spans="4:13" x14ac:dyDescent="0.25">
      <c r="D23072" s="27"/>
      <c r="M23072" s="17"/>
    </row>
    <row r="23073" spans="4:13" x14ac:dyDescent="0.25">
      <c r="D23073" s="27"/>
      <c r="M23073" s="17"/>
    </row>
    <row r="23074" spans="4:13" x14ac:dyDescent="0.25">
      <c r="D23074" s="27"/>
      <c r="M23074" s="17"/>
    </row>
    <row r="23075" spans="4:13" x14ac:dyDescent="0.25">
      <c r="D23075" s="27"/>
      <c r="M23075" s="17"/>
    </row>
    <row r="23076" spans="4:13" x14ac:dyDescent="0.25">
      <c r="D23076" s="27"/>
      <c r="M23076" s="17"/>
    </row>
    <row r="23077" spans="4:13" x14ac:dyDescent="0.25">
      <c r="D23077" s="27"/>
      <c r="M23077" s="17"/>
    </row>
    <row r="23078" spans="4:13" x14ac:dyDescent="0.25">
      <c r="D23078" s="27"/>
      <c r="M23078" s="17"/>
    </row>
    <row r="23079" spans="4:13" x14ac:dyDescent="0.25">
      <c r="D23079" s="27"/>
      <c r="M23079" s="17"/>
    </row>
    <row r="23080" spans="4:13" x14ac:dyDescent="0.25">
      <c r="D23080" s="27"/>
      <c r="M23080" s="17"/>
    </row>
    <row r="23081" spans="4:13" x14ac:dyDescent="0.25">
      <c r="D23081" s="27"/>
      <c r="M23081" s="17"/>
    </row>
    <row r="23082" spans="4:13" x14ac:dyDescent="0.25">
      <c r="D23082" s="27"/>
      <c r="M23082" s="17"/>
    </row>
    <row r="23083" spans="4:13" x14ac:dyDescent="0.25">
      <c r="D23083" s="27"/>
      <c r="M23083" s="17"/>
    </row>
    <row r="23084" spans="4:13" x14ac:dyDescent="0.25">
      <c r="D23084" s="27"/>
      <c r="M23084" s="17"/>
    </row>
    <row r="23085" spans="4:13" x14ac:dyDescent="0.25">
      <c r="D23085" s="27"/>
      <c r="M23085" s="17"/>
    </row>
    <row r="23086" spans="4:13" x14ac:dyDescent="0.25">
      <c r="D23086" s="27"/>
      <c r="M23086" s="17"/>
    </row>
    <row r="23087" spans="4:13" x14ac:dyDescent="0.25">
      <c r="D23087" s="27"/>
      <c r="M23087" s="17"/>
    </row>
    <row r="23088" spans="4:13" x14ac:dyDescent="0.25">
      <c r="D23088" s="27"/>
      <c r="M23088" s="17"/>
    </row>
    <row r="23089" spans="4:13" x14ac:dyDescent="0.25">
      <c r="D23089" s="27"/>
      <c r="M23089" s="17"/>
    </row>
    <row r="23090" spans="4:13" x14ac:dyDescent="0.25">
      <c r="D23090" s="27"/>
      <c r="M23090" s="17"/>
    </row>
    <row r="23091" spans="4:13" x14ac:dyDescent="0.25">
      <c r="D23091" s="27"/>
      <c r="M23091" s="17"/>
    </row>
    <row r="23092" spans="4:13" x14ac:dyDescent="0.25">
      <c r="D23092" s="27"/>
      <c r="M23092" s="17"/>
    </row>
    <row r="23093" spans="4:13" x14ac:dyDescent="0.25">
      <c r="D23093" s="27"/>
      <c r="M23093" s="17"/>
    </row>
    <row r="23094" spans="4:13" x14ac:dyDescent="0.25">
      <c r="D23094" s="27"/>
      <c r="M23094" s="17"/>
    </row>
    <row r="23095" spans="4:13" x14ac:dyDescent="0.25">
      <c r="D23095" s="27"/>
      <c r="M23095" s="17"/>
    </row>
    <row r="23096" spans="4:13" x14ac:dyDescent="0.25">
      <c r="D23096" s="27"/>
      <c r="M23096" s="17"/>
    </row>
    <row r="23097" spans="4:13" x14ac:dyDescent="0.25">
      <c r="D23097" s="27"/>
      <c r="M23097" s="17"/>
    </row>
    <row r="23098" spans="4:13" x14ac:dyDescent="0.25">
      <c r="D23098" s="27"/>
      <c r="M23098" s="17"/>
    </row>
    <row r="23099" spans="4:13" x14ac:dyDescent="0.25">
      <c r="D23099" s="27"/>
      <c r="M23099" s="17"/>
    </row>
    <row r="23100" spans="4:13" x14ac:dyDescent="0.25">
      <c r="D23100" s="27"/>
      <c r="M23100" s="17"/>
    </row>
    <row r="23101" spans="4:13" x14ac:dyDescent="0.25">
      <c r="D23101" s="27"/>
      <c r="M23101" s="17"/>
    </row>
    <row r="23102" spans="4:13" x14ac:dyDescent="0.25">
      <c r="D23102" s="27"/>
      <c r="M23102" s="17"/>
    </row>
    <row r="23103" spans="4:13" x14ac:dyDescent="0.25">
      <c r="D23103" s="27"/>
      <c r="M23103" s="17"/>
    </row>
    <row r="23104" spans="4:13" x14ac:dyDescent="0.25">
      <c r="D23104" s="27"/>
      <c r="M23104" s="17"/>
    </row>
    <row r="23105" spans="4:13" x14ac:dyDescent="0.25">
      <c r="D23105" s="27"/>
      <c r="M23105" s="17"/>
    </row>
    <row r="23106" spans="4:13" x14ac:dyDescent="0.25">
      <c r="D23106" s="27"/>
      <c r="M23106" s="17"/>
    </row>
    <row r="23107" spans="4:13" x14ac:dyDescent="0.25">
      <c r="D23107" s="27"/>
      <c r="M23107" s="17"/>
    </row>
    <row r="23108" spans="4:13" x14ac:dyDescent="0.25">
      <c r="D23108" s="27"/>
      <c r="M23108" s="17"/>
    </row>
    <row r="23109" spans="4:13" x14ac:dyDescent="0.25">
      <c r="D23109" s="27"/>
      <c r="M23109" s="17"/>
    </row>
    <row r="23110" spans="4:13" x14ac:dyDescent="0.25">
      <c r="D23110" s="27"/>
      <c r="M23110" s="17"/>
    </row>
    <row r="23111" spans="4:13" x14ac:dyDescent="0.25">
      <c r="D23111" s="27"/>
      <c r="M23111" s="17"/>
    </row>
    <row r="23112" spans="4:13" x14ac:dyDescent="0.25">
      <c r="D23112" s="27"/>
      <c r="M23112" s="17"/>
    </row>
    <row r="23113" spans="4:13" x14ac:dyDescent="0.25">
      <c r="D23113" s="27"/>
      <c r="M23113" s="17"/>
    </row>
    <row r="23114" spans="4:13" x14ac:dyDescent="0.25">
      <c r="D23114" s="27"/>
      <c r="M23114" s="17"/>
    </row>
    <row r="23115" spans="4:13" x14ac:dyDescent="0.25">
      <c r="D23115" s="27"/>
      <c r="M23115" s="17"/>
    </row>
    <row r="23116" spans="4:13" x14ac:dyDescent="0.25">
      <c r="D23116" s="27"/>
      <c r="M23116" s="17"/>
    </row>
    <row r="23117" spans="4:13" x14ac:dyDescent="0.25">
      <c r="D23117" s="27"/>
      <c r="M23117" s="17"/>
    </row>
    <row r="23118" spans="4:13" x14ac:dyDescent="0.25">
      <c r="D23118" s="27"/>
      <c r="M23118" s="17"/>
    </row>
    <row r="23119" spans="4:13" x14ac:dyDescent="0.25">
      <c r="D23119" s="27"/>
      <c r="M23119" s="17"/>
    </row>
    <row r="23120" spans="4:13" x14ac:dyDescent="0.25">
      <c r="D23120" s="27"/>
      <c r="M23120" s="17"/>
    </row>
    <row r="23121" spans="4:13" x14ac:dyDescent="0.25">
      <c r="D23121" s="27"/>
      <c r="M23121" s="17"/>
    </row>
    <row r="23122" spans="4:13" x14ac:dyDescent="0.25">
      <c r="D23122" s="27"/>
      <c r="M23122" s="17"/>
    </row>
    <row r="23123" spans="4:13" x14ac:dyDescent="0.25">
      <c r="D23123" s="27"/>
      <c r="M23123" s="17"/>
    </row>
    <row r="23124" spans="4:13" x14ac:dyDescent="0.25">
      <c r="D23124" s="27"/>
      <c r="M23124" s="17"/>
    </row>
    <row r="23125" spans="4:13" x14ac:dyDescent="0.25">
      <c r="D23125" s="27"/>
      <c r="M23125" s="17"/>
    </row>
    <row r="23126" spans="4:13" x14ac:dyDescent="0.25">
      <c r="D23126" s="27"/>
      <c r="M23126" s="17"/>
    </row>
    <row r="23127" spans="4:13" x14ac:dyDescent="0.25">
      <c r="D23127" s="27"/>
      <c r="M23127" s="17"/>
    </row>
    <row r="23128" spans="4:13" x14ac:dyDescent="0.25">
      <c r="D23128" s="27"/>
      <c r="M23128" s="17"/>
    </row>
    <row r="23129" spans="4:13" x14ac:dyDescent="0.25">
      <c r="D23129" s="27"/>
      <c r="M23129" s="17"/>
    </row>
    <row r="23130" spans="4:13" x14ac:dyDescent="0.25">
      <c r="D23130" s="27"/>
      <c r="M23130" s="17"/>
    </row>
    <row r="23131" spans="4:13" x14ac:dyDescent="0.25">
      <c r="D23131" s="27"/>
      <c r="M23131" s="17"/>
    </row>
    <row r="23132" spans="4:13" x14ac:dyDescent="0.25">
      <c r="D23132" s="27"/>
      <c r="M23132" s="17"/>
    </row>
    <row r="23133" spans="4:13" x14ac:dyDescent="0.25">
      <c r="D23133" s="27"/>
      <c r="M23133" s="17"/>
    </row>
    <row r="23134" spans="4:13" x14ac:dyDescent="0.25">
      <c r="D23134" s="27"/>
      <c r="M23134" s="17"/>
    </row>
    <row r="23135" spans="4:13" x14ac:dyDescent="0.25">
      <c r="D23135" s="27"/>
      <c r="M23135" s="17"/>
    </row>
    <row r="23136" spans="4:13" x14ac:dyDescent="0.25">
      <c r="D23136" s="27"/>
      <c r="M23136" s="17"/>
    </row>
    <row r="23137" spans="4:13" x14ac:dyDescent="0.25">
      <c r="D23137" s="27"/>
      <c r="M23137" s="17"/>
    </row>
    <row r="23138" spans="4:13" x14ac:dyDescent="0.25">
      <c r="D23138" s="27"/>
      <c r="M23138" s="17"/>
    </row>
    <row r="23139" spans="4:13" x14ac:dyDescent="0.25">
      <c r="D23139" s="27"/>
      <c r="M23139" s="17"/>
    </row>
    <row r="23140" spans="4:13" x14ac:dyDescent="0.25">
      <c r="D23140" s="27"/>
      <c r="M23140" s="17"/>
    </row>
    <row r="23141" spans="4:13" x14ac:dyDescent="0.25">
      <c r="D23141" s="27"/>
      <c r="M23141" s="17"/>
    </row>
    <row r="23142" spans="4:13" x14ac:dyDescent="0.25">
      <c r="D23142" s="27"/>
      <c r="M23142" s="17"/>
    </row>
    <row r="23143" spans="4:13" x14ac:dyDescent="0.25">
      <c r="D23143" s="27"/>
      <c r="M23143" s="17"/>
    </row>
    <row r="23144" spans="4:13" x14ac:dyDescent="0.25">
      <c r="D23144" s="27"/>
      <c r="M23144" s="17"/>
    </row>
    <row r="23145" spans="4:13" x14ac:dyDescent="0.25">
      <c r="D23145" s="27"/>
      <c r="M23145" s="17"/>
    </row>
    <row r="23146" spans="4:13" x14ac:dyDescent="0.25">
      <c r="D23146" s="27"/>
      <c r="M23146" s="17"/>
    </row>
    <row r="23147" spans="4:13" x14ac:dyDescent="0.25">
      <c r="D23147" s="27"/>
      <c r="M23147" s="17"/>
    </row>
    <row r="23148" spans="4:13" x14ac:dyDescent="0.25">
      <c r="D23148" s="27"/>
      <c r="M23148" s="17"/>
    </row>
    <row r="23149" spans="4:13" x14ac:dyDescent="0.25">
      <c r="D23149" s="27"/>
      <c r="M23149" s="17"/>
    </row>
    <row r="23150" spans="4:13" x14ac:dyDescent="0.25">
      <c r="D23150" s="27"/>
      <c r="M23150" s="17"/>
    </row>
    <row r="23151" spans="4:13" x14ac:dyDescent="0.25">
      <c r="D23151" s="27"/>
      <c r="M23151" s="17"/>
    </row>
    <row r="23152" spans="4:13" x14ac:dyDescent="0.25">
      <c r="D23152" s="27"/>
      <c r="M23152" s="17"/>
    </row>
    <row r="23153" spans="4:13" x14ac:dyDescent="0.25">
      <c r="D23153" s="27"/>
      <c r="M23153" s="17"/>
    </row>
    <row r="23154" spans="4:13" x14ac:dyDescent="0.25">
      <c r="D23154" s="27"/>
      <c r="M23154" s="17"/>
    </row>
    <row r="23155" spans="4:13" x14ac:dyDescent="0.25">
      <c r="D23155" s="27"/>
      <c r="M23155" s="17"/>
    </row>
    <row r="23156" spans="4:13" x14ac:dyDescent="0.25">
      <c r="D23156" s="27"/>
      <c r="M23156" s="17"/>
    </row>
    <row r="23157" spans="4:13" x14ac:dyDescent="0.25">
      <c r="D23157" s="27"/>
      <c r="M23157" s="17"/>
    </row>
    <row r="23158" spans="4:13" x14ac:dyDescent="0.25">
      <c r="D23158" s="27"/>
      <c r="M23158" s="17"/>
    </row>
    <row r="23159" spans="4:13" x14ac:dyDescent="0.25">
      <c r="D23159" s="27"/>
      <c r="M23159" s="17"/>
    </row>
    <row r="23160" spans="4:13" x14ac:dyDescent="0.25">
      <c r="D23160" s="27"/>
      <c r="M23160" s="17"/>
    </row>
    <row r="23161" spans="4:13" x14ac:dyDescent="0.25">
      <c r="D23161" s="27"/>
      <c r="M23161" s="17"/>
    </row>
    <row r="23162" spans="4:13" x14ac:dyDescent="0.25">
      <c r="D23162" s="27"/>
      <c r="M23162" s="17"/>
    </row>
    <row r="23163" spans="4:13" x14ac:dyDescent="0.25">
      <c r="D23163" s="27"/>
      <c r="M23163" s="17"/>
    </row>
    <row r="23164" spans="4:13" x14ac:dyDescent="0.25">
      <c r="D23164" s="27"/>
      <c r="M23164" s="17"/>
    </row>
    <row r="23165" spans="4:13" x14ac:dyDescent="0.25">
      <c r="D23165" s="27"/>
      <c r="M23165" s="17"/>
    </row>
    <row r="23166" spans="4:13" x14ac:dyDescent="0.25">
      <c r="D23166" s="27"/>
      <c r="M23166" s="17"/>
    </row>
    <row r="23167" spans="4:13" x14ac:dyDescent="0.25">
      <c r="D23167" s="27"/>
      <c r="M23167" s="17"/>
    </row>
    <row r="23168" spans="4:13" x14ac:dyDescent="0.25">
      <c r="D23168" s="27"/>
      <c r="M23168" s="17"/>
    </row>
    <row r="23169" spans="4:13" x14ac:dyDescent="0.25">
      <c r="D23169" s="27"/>
      <c r="M23169" s="17"/>
    </row>
    <row r="23170" spans="4:13" x14ac:dyDescent="0.25">
      <c r="D23170" s="27"/>
      <c r="M23170" s="17"/>
    </row>
    <row r="23171" spans="4:13" x14ac:dyDescent="0.25">
      <c r="D23171" s="27"/>
      <c r="M23171" s="17"/>
    </row>
    <row r="23172" spans="4:13" x14ac:dyDescent="0.25">
      <c r="D23172" s="27"/>
      <c r="M23172" s="17"/>
    </row>
    <row r="23173" spans="4:13" x14ac:dyDescent="0.25">
      <c r="D23173" s="27"/>
      <c r="M23173" s="17"/>
    </row>
    <row r="23174" spans="4:13" x14ac:dyDescent="0.25">
      <c r="D23174" s="27"/>
      <c r="M23174" s="17"/>
    </row>
    <row r="23175" spans="4:13" x14ac:dyDescent="0.25">
      <c r="D23175" s="27"/>
      <c r="M23175" s="17"/>
    </row>
    <row r="23176" spans="4:13" x14ac:dyDescent="0.25">
      <c r="D23176" s="27"/>
      <c r="M23176" s="17"/>
    </row>
    <row r="23177" spans="4:13" x14ac:dyDescent="0.25">
      <c r="D23177" s="27"/>
      <c r="M23177" s="17"/>
    </row>
    <row r="23178" spans="4:13" x14ac:dyDescent="0.25">
      <c r="D23178" s="27"/>
      <c r="M23178" s="17"/>
    </row>
    <row r="23179" spans="4:13" x14ac:dyDescent="0.25">
      <c r="D23179" s="27"/>
      <c r="M23179" s="17"/>
    </row>
    <row r="23180" spans="4:13" x14ac:dyDescent="0.25">
      <c r="D23180" s="27"/>
      <c r="M23180" s="17"/>
    </row>
    <row r="23181" spans="4:13" x14ac:dyDescent="0.25">
      <c r="D23181" s="27"/>
      <c r="M23181" s="17"/>
    </row>
    <row r="23182" spans="4:13" x14ac:dyDescent="0.25">
      <c r="D23182" s="27"/>
      <c r="M23182" s="17"/>
    </row>
    <row r="23183" spans="4:13" x14ac:dyDescent="0.25">
      <c r="D23183" s="27"/>
      <c r="M23183" s="17"/>
    </row>
    <row r="23184" spans="4:13" x14ac:dyDescent="0.25">
      <c r="D23184" s="27"/>
      <c r="M23184" s="17"/>
    </row>
    <row r="23185" spans="4:13" x14ac:dyDescent="0.25">
      <c r="D23185" s="27"/>
      <c r="M23185" s="17"/>
    </row>
    <row r="23186" spans="4:13" x14ac:dyDescent="0.25">
      <c r="D23186" s="27"/>
      <c r="M23186" s="17"/>
    </row>
    <row r="23187" spans="4:13" x14ac:dyDescent="0.25">
      <c r="D23187" s="27"/>
      <c r="M23187" s="17"/>
    </row>
    <row r="23188" spans="4:13" x14ac:dyDescent="0.25">
      <c r="D23188" s="27"/>
      <c r="M23188" s="17"/>
    </row>
    <row r="23189" spans="4:13" x14ac:dyDescent="0.25">
      <c r="D23189" s="27"/>
      <c r="M23189" s="17"/>
    </row>
    <row r="23190" spans="4:13" x14ac:dyDescent="0.25">
      <c r="D23190" s="27"/>
      <c r="M23190" s="17"/>
    </row>
    <row r="23191" spans="4:13" x14ac:dyDescent="0.25">
      <c r="D23191" s="27"/>
      <c r="M23191" s="17"/>
    </row>
    <row r="23192" spans="4:13" x14ac:dyDescent="0.25">
      <c r="D23192" s="27"/>
      <c r="M23192" s="17"/>
    </row>
    <row r="23193" spans="4:13" x14ac:dyDescent="0.25">
      <c r="D23193" s="27"/>
      <c r="M23193" s="17"/>
    </row>
    <row r="23194" spans="4:13" x14ac:dyDescent="0.25">
      <c r="D23194" s="27"/>
      <c r="M23194" s="17"/>
    </row>
    <row r="23195" spans="4:13" x14ac:dyDescent="0.25">
      <c r="D23195" s="27"/>
      <c r="M23195" s="17"/>
    </row>
    <row r="23196" spans="4:13" x14ac:dyDescent="0.25">
      <c r="D23196" s="27"/>
      <c r="M23196" s="17"/>
    </row>
    <row r="23197" spans="4:13" x14ac:dyDescent="0.25">
      <c r="D23197" s="27"/>
      <c r="M23197" s="17"/>
    </row>
    <row r="23198" spans="4:13" x14ac:dyDescent="0.25">
      <c r="D23198" s="27"/>
      <c r="M23198" s="17"/>
    </row>
    <row r="23199" spans="4:13" x14ac:dyDescent="0.25">
      <c r="D23199" s="27"/>
      <c r="M23199" s="17"/>
    </row>
    <row r="23200" spans="4:13" x14ac:dyDescent="0.25">
      <c r="D23200" s="27"/>
      <c r="M23200" s="17"/>
    </row>
    <row r="23201" spans="4:13" x14ac:dyDescent="0.25">
      <c r="D23201" s="27"/>
      <c r="M23201" s="17"/>
    </row>
    <row r="23202" spans="4:13" x14ac:dyDescent="0.25">
      <c r="D23202" s="27"/>
      <c r="M23202" s="17"/>
    </row>
    <row r="23203" spans="4:13" x14ac:dyDescent="0.25">
      <c r="D23203" s="27"/>
      <c r="M23203" s="17"/>
    </row>
    <row r="23204" spans="4:13" x14ac:dyDescent="0.25">
      <c r="D23204" s="27"/>
      <c r="M23204" s="17"/>
    </row>
    <row r="23205" spans="4:13" x14ac:dyDescent="0.25">
      <c r="D23205" s="27"/>
      <c r="M23205" s="17"/>
    </row>
    <row r="23206" spans="4:13" x14ac:dyDescent="0.25">
      <c r="D23206" s="27"/>
      <c r="M23206" s="17"/>
    </row>
    <row r="23207" spans="4:13" x14ac:dyDescent="0.25">
      <c r="D23207" s="27"/>
      <c r="M23207" s="17"/>
    </row>
    <row r="23208" spans="4:13" x14ac:dyDescent="0.25">
      <c r="D23208" s="27"/>
      <c r="M23208" s="17"/>
    </row>
    <row r="23209" spans="4:13" x14ac:dyDescent="0.25">
      <c r="D23209" s="27"/>
      <c r="M23209" s="17"/>
    </row>
    <row r="23210" spans="4:13" x14ac:dyDescent="0.25">
      <c r="D23210" s="27"/>
      <c r="M23210" s="17"/>
    </row>
    <row r="23211" spans="4:13" x14ac:dyDescent="0.25">
      <c r="D23211" s="27"/>
      <c r="M23211" s="17"/>
    </row>
    <row r="23212" spans="4:13" x14ac:dyDescent="0.25">
      <c r="D23212" s="27"/>
      <c r="M23212" s="17"/>
    </row>
    <row r="23213" spans="4:13" x14ac:dyDescent="0.25">
      <c r="D23213" s="27"/>
      <c r="M23213" s="17"/>
    </row>
    <row r="23214" spans="4:13" x14ac:dyDescent="0.25">
      <c r="D23214" s="27"/>
      <c r="M23214" s="17"/>
    </row>
    <row r="23215" spans="4:13" x14ac:dyDescent="0.25">
      <c r="D23215" s="27"/>
      <c r="M23215" s="17"/>
    </row>
    <row r="23216" spans="4:13" x14ac:dyDescent="0.25">
      <c r="D23216" s="27"/>
      <c r="M23216" s="17"/>
    </row>
    <row r="23217" spans="4:13" x14ac:dyDescent="0.25">
      <c r="D23217" s="27"/>
      <c r="M23217" s="17"/>
    </row>
    <row r="23218" spans="4:13" x14ac:dyDescent="0.25">
      <c r="D23218" s="27"/>
      <c r="M23218" s="17"/>
    </row>
    <row r="23219" spans="4:13" x14ac:dyDescent="0.25">
      <c r="D23219" s="27"/>
      <c r="M23219" s="17"/>
    </row>
    <row r="23220" spans="4:13" x14ac:dyDescent="0.25">
      <c r="D23220" s="27"/>
      <c r="M23220" s="17"/>
    </row>
    <row r="23221" spans="4:13" x14ac:dyDescent="0.25">
      <c r="D23221" s="27"/>
      <c r="M23221" s="17"/>
    </row>
    <row r="23222" spans="4:13" x14ac:dyDescent="0.25">
      <c r="D23222" s="27"/>
      <c r="M23222" s="17"/>
    </row>
    <row r="23223" spans="4:13" x14ac:dyDescent="0.25">
      <c r="D23223" s="27"/>
      <c r="M23223" s="17"/>
    </row>
    <row r="23224" spans="4:13" x14ac:dyDescent="0.25">
      <c r="D23224" s="27"/>
      <c r="M23224" s="17"/>
    </row>
    <row r="23225" spans="4:13" x14ac:dyDescent="0.25">
      <c r="D23225" s="27"/>
      <c r="M23225" s="17"/>
    </row>
    <row r="23226" spans="4:13" x14ac:dyDescent="0.25">
      <c r="D23226" s="27"/>
      <c r="M23226" s="17"/>
    </row>
    <row r="23227" spans="4:13" x14ac:dyDescent="0.25">
      <c r="D23227" s="27"/>
      <c r="M23227" s="17"/>
    </row>
    <row r="23228" spans="4:13" x14ac:dyDescent="0.25">
      <c r="D23228" s="27"/>
      <c r="M23228" s="17"/>
    </row>
    <row r="23229" spans="4:13" x14ac:dyDescent="0.25">
      <c r="D23229" s="27"/>
      <c r="M23229" s="17"/>
    </row>
    <row r="23230" spans="4:13" x14ac:dyDescent="0.25">
      <c r="D23230" s="27"/>
      <c r="M23230" s="17"/>
    </row>
    <row r="23231" spans="4:13" x14ac:dyDescent="0.25">
      <c r="D23231" s="27"/>
      <c r="M23231" s="17"/>
    </row>
    <row r="23232" spans="4:13" x14ac:dyDescent="0.25">
      <c r="D23232" s="27"/>
      <c r="M23232" s="17"/>
    </row>
    <row r="23233" spans="4:13" x14ac:dyDescent="0.25">
      <c r="D23233" s="27"/>
      <c r="M23233" s="17"/>
    </row>
    <row r="23234" spans="4:13" x14ac:dyDescent="0.25">
      <c r="D23234" s="27"/>
      <c r="M23234" s="17"/>
    </row>
    <row r="23235" spans="4:13" x14ac:dyDescent="0.25">
      <c r="D23235" s="27"/>
      <c r="M23235" s="17"/>
    </row>
    <row r="23236" spans="4:13" x14ac:dyDescent="0.25">
      <c r="D23236" s="27"/>
      <c r="M23236" s="17"/>
    </row>
    <row r="23237" spans="4:13" x14ac:dyDescent="0.25">
      <c r="D23237" s="27"/>
      <c r="M23237" s="17"/>
    </row>
    <row r="23238" spans="4:13" x14ac:dyDescent="0.25">
      <c r="D23238" s="27"/>
      <c r="M23238" s="17"/>
    </row>
    <row r="23239" spans="4:13" x14ac:dyDescent="0.25">
      <c r="D23239" s="27"/>
      <c r="M23239" s="17"/>
    </row>
    <row r="23240" spans="4:13" x14ac:dyDescent="0.25">
      <c r="D23240" s="27"/>
      <c r="M23240" s="17"/>
    </row>
    <row r="23241" spans="4:13" x14ac:dyDescent="0.25">
      <c r="D23241" s="27"/>
      <c r="M23241" s="17"/>
    </row>
    <row r="23242" spans="4:13" x14ac:dyDescent="0.25">
      <c r="D23242" s="27"/>
      <c r="M23242" s="17"/>
    </row>
    <row r="23243" spans="4:13" x14ac:dyDescent="0.25">
      <c r="D23243" s="27"/>
      <c r="M23243" s="17"/>
    </row>
    <row r="23244" spans="4:13" x14ac:dyDescent="0.25">
      <c r="D23244" s="27"/>
      <c r="M23244" s="17"/>
    </row>
    <row r="23245" spans="4:13" x14ac:dyDescent="0.25">
      <c r="D23245" s="27"/>
      <c r="M23245" s="17"/>
    </row>
    <row r="23246" spans="4:13" x14ac:dyDescent="0.25">
      <c r="D23246" s="27"/>
      <c r="M23246" s="17"/>
    </row>
    <row r="23247" spans="4:13" x14ac:dyDescent="0.25">
      <c r="D23247" s="27"/>
      <c r="M23247" s="17"/>
    </row>
    <row r="23248" spans="4:13" x14ac:dyDescent="0.25">
      <c r="D23248" s="27"/>
      <c r="M23248" s="17"/>
    </row>
    <row r="23249" spans="4:13" x14ac:dyDescent="0.25">
      <c r="D23249" s="27"/>
      <c r="M23249" s="17"/>
    </row>
    <row r="23250" spans="4:13" x14ac:dyDescent="0.25">
      <c r="D23250" s="27"/>
      <c r="M23250" s="17"/>
    </row>
    <row r="23251" spans="4:13" x14ac:dyDescent="0.25">
      <c r="D23251" s="27"/>
      <c r="M23251" s="17"/>
    </row>
    <row r="23252" spans="4:13" x14ac:dyDescent="0.25">
      <c r="D23252" s="27"/>
      <c r="M23252" s="17"/>
    </row>
    <row r="23253" spans="4:13" x14ac:dyDescent="0.25">
      <c r="D23253" s="27"/>
      <c r="M23253" s="17"/>
    </row>
    <row r="23254" spans="4:13" x14ac:dyDescent="0.25">
      <c r="D23254" s="27"/>
      <c r="M23254" s="17"/>
    </row>
    <row r="23255" spans="4:13" x14ac:dyDescent="0.25">
      <c r="D23255" s="27"/>
      <c r="M23255" s="17"/>
    </row>
    <row r="23256" spans="4:13" x14ac:dyDescent="0.25">
      <c r="D23256" s="27"/>
      <c r="M23256" s="17"/>
    </row>
    <row r="23257" spans="4:13" x14ac:dyDescent="0.25">
      <c r="D23257" s="27"/>
      <c r="M23257" s="17"/>
    </row>
    <row r="23258" spans="4:13" x14ac:dyDescent="0.25">
      <c r="D23258" s="27"/>
      <c r="M23258" s="17"/>
    </row>
    <row r="23259" spans="4:13" x14ac:dyDescent="0.25">
      <c r="D23259" s="27"/>
      <c r="M23259" s="17"/>
    </row>
    <row r="23260" spans="4:13" x14ac:dyDescent="0.25">
      <c r="D23260" s="27"/>
      <c r="M23260" s="17"/>
    </row>
    <row r="23261" spans="4:13" x14ac:dyDescent="0.25">
      <c r="D23261" s="27"/>
      <c r="M23261" s="17"/>
    </row>
    <row r="23262" spans="4:13" x14ac:dyDescent="0.25">
      <c r="D23262" s="27"/>
      <c r="M23262" s="17"/>
    </row>
    <row r="23263" spans="4:13" x14ac:dyDescent="0.25">
      <c r="D23263" s="27"/>
      <c r="M23263" s="17"/>
    </row>
    <row r="23264" spans="4:13" x14ac:dyDescent="0.25">
      <c r="D23264" s="27"/>
      <c r="M23264" s="17"/>
    </row>
    <row r="23265" spans="4:13" x14ac:dyDescent="0.25">
      <c r="D23265" s="27"/>
      <c r="M23265" s="17"/>
    </row>
    <row r="23266" spans="4:13" x14ac:dyDescent="0.25">
      <c r="D23266" s="27"/>
      <c r="M23266" s="17"/>
    </row>
    <row r="23267" spans="4:13" x14ac:dyDescent="0.25">
      <c r="D23267" s="27"/>
      <c r="M23267" s="17"/>
    </row>
    <row r="23268" spans="4:13" x14ac:dyDescent="0.25">
      <c r="D23268" s="27"/>
      <c r="M23268" s="17"/>
    </row>
    <row r="23269" spans="4:13" x14ac:dyDescent="0.25">
      <c r="D23269" s="27"/>
      <c r="M23269" s="17"/>
    </row>
    <row r="23270" spans="4:13" x14ac:dyDescent="0.25">
      <c r="D23270" s="27"/>
      <c r="M23270" s="17"/>
    </row>
    <row r="23271" spans="4:13" x14ac:dyDescent="0.25">
      <c r="D23271" s="27"/>
      <c r="M23271" s="17"/>
    </row>
    <row r="23272" spans="4:13" x14ac:dyDescent="0.25">
      <c r="D23272" s="27"/>
      <c r="M23272" s="17"/>
    </row>
    <row r="23273" spans="4:13" x14ac:dyDescent="0.25">
      <c r="D23273" s="27"/>
      <c r="M23273" s="17"/>
    </row>
    <row r="23274" spans="4:13" x14ac:dyDescent="0.25">
      <c r="D23274" s="27"/>
      <c r="M23274" s="17"/>
    </row>
    <row r="23275" spans="4:13" x14ac:dyDescent="0.25">
      <c r="D23275" s="27"/>
      <c r="M23275" s="17"/>
    </row>
    <row r="23276" spans="4:13" x14ac:dyDescent="0.25">
      <c r="D23276" s="27"/>
      <c r="M23276" s="17"/>
    </row>
    <row r="23277" spans="4:13" x14ac:dyDescent="0.25">
      <c r="D23277" s="27"/>
      <c r="M23277" s="17"/>
    </row>
    <row r="23278" spans="4:13" x14ac:dyDescent="0.25">
      <c r="D23278" s="27"/>
      <c r="M23278" s="17"/>
    </row>
    <row r="23279" spans="4:13" x14ac:dyDescent="0.25">
      <c r="D23279" s="27"/>
      <c r="M23279" s="17"/>
    </row>
    <row r="23280" spans="4:13" x14ac:dyDescent="0.25">
      <c r="D23280" s="27"/>
      <c r="M23280" s="17"/>
    </row>
    <row r="23281" spans="4:13" x14ac:dyDescent="0.25">
      <c r="D23281" s="27"/>
      <c r="M23281" s="17"/>
    </row>
    <row r="23282" spans="4:13" x14ac:dyDescent="0.25">
      <c r="D23282" s="27"/>
      <c r="M23282" s="17"/>
    </row>
    <row r="23283" spans="4:13" x14ac:dyDescent="0.25">
      <c r="D23283" s="27"/>
      <c r="M23283" s="17"/>
    </row>
    <row r="23284" spans="4:13" x14ac:dyDescent="0.25">
      <c r="D23284" s="27"/>
      <c r="M23284" s="17"/>
    </row>
    <row r="23285" spans="4:13" x14ac:dyDescent="0.25">
      <c r="D23285" s="27"/>
      <c r="M23285" s="17"/>
    </row>
    <row r="23286" spans="4:13" x14ac:dyDescent="0.25">
      <c r="D23286" s="27"/>
      <c r="M23286" s="17"/>
    </row>
    <row r="23287" spans="4:13" x14ac:dyDescent="0.25">
      <c r="D23287" s="27"/>
      <c r="M23287" s="17"/>
    </row>
    <row r="23288" spans="4:13" x14ac:dyDescent="0.25">
      <c r="D23288" s="27"/>
      <c r="M23288" s="17"/>
    </row>
    <row r="23289" spans="4:13" x14ac:dyDescent="0.25">
      <c r="D23289" s="27"/>
      <c r="M23289" s="17"/>
    </row>
    <row r="23290" spans="4:13" x14ac:dyDescent="0.25">
      <c r="D23290" s="27"/>
      <c r="M23290" s="17"/>
    </row>
    <row r="23291" spans="4:13" x14ac:dyDescent="0.25">
      <c r="D23291" s="27"/>
      <c r="M23291" s="17"/>
    </row>
    <row r="23292" spans="4:13" x14ac:dyDescent="0.25">
      <c r="D23292" s="27"/>
      <c r="M23292" s="17"/>
    </row>
    <row r="23293" spans="4:13" x14ac:dyDescent="0.25">
      <c r="D23293" s="27"/>
      <c r="M23293" s="17"/>
    </row>
    <row r="23294" spans="4:13" x14ac:dyDescent="0.25">
      <c r="D23294" s="27"/>
      <c r="M23294" s="17"/>
    </row>
    <row r="23295" spans="4:13" x14ac:dyDescent="0.25">
      <c r="D23295" s="27"/>
      <c r="M23295" s="17"/>
    </row>
    <row r="23296" spans="4:13" x14ac:dyDescent="0.25">
      <c r="D23296" s="27"/>
      <c r="M23296" s="17"/>
    </row>
    <row r="23297" spans="4:13" x14ac:dyDescent="0.25">
      <c r="D23297" s="27"/>
      <c r="M23297" s="17"/>
    </row>
    <row r="23298" spans="4:13" x14ac:dyDescent="0.25">
      <c r="D23298" s="27"/>
      <c r="M23298" s="17"/>
    </row>
    <row r="23299" spans="4:13" x14ac:dyDescent="0.25">
      <c r="D23299" s="27"/>
      <c r="M23299" s="17"/>
    </row>
    <row r="23300" spans="4:13" x14ac:dyDescent="0.25">
      <c r="D23300" s="27"/>
      <c r="M23300" s="17"/>
    </row>
    <row r="23301" spans="4:13" x14ac:dyDescent="0.25">
      <c r="D23301" s="27"/>
      <c r="M23301" s="17"/>
    </row>
    <row r="23302" spans="4:13" x14ac:dyDescent="0.25">
      <c r="D23302" s="27"/>
      <c r="M23302" s="17"/>
    </row>
    <row r="23303" spans="4:13" x14ac:dyDescent="0.25">
      <c r="D23303" s="27"/>
      <c r="M23303" s="17"/>
    </row>
    <row r="23304" spans="4:13" x14ac:dyDescent="0.25">
      <c r="D23304" s="27"/>
      <c r="M23304" s="17"/>
    </row>
    <row r="23305" spans="4:13" x14ac:dyDescent="0.25">
      <c r="D23305" s="27"/>
      <c r="M23305" s="17"/>
    </row>
    <row r="23306" spans="4:13" x14ac:dyDescent="0.25">
      <c r="D23306" s="27"/>
      <c r="M23306" s="17"/>
    </row>
    <row r="23307" spans="4:13" x14ac:dyDescent="0.25">
      <c r="D23307" s="27"/>
      <c r="M23307" s="17"/>
    </row>
    <row r="23308" spans="4:13" x14ac:dyDescent="0.25">
      <c r="D23308" s="27"/>
      <c r="M23308" s="17"/>
    </row>
    <row r="23309" spans="4:13" x14ac:dyDescent="0.25">
      <c r="D23309" s="27"/>
      <c r="M23309" s="17"/>
    </row>
    <row r="23310" spans="4:13" x14ac:dyDescent="0.25">
      <c r="D23310" s="27"/>
      <c r="M23310" s="17"/>
    </row>
    <row r="23311" spans="4:13" x14ac:dyDescent="0.25">
      <c r="D23311" s="27"/>
      <c r="M23311" s="17"/>
    </row>
    <row r="23312" spans="4:13" x14ac:dyDescent="0.25">
      <c r="D23312" s="27"/>
      <c r="M23312" s="17"/>
    </row>
    <row r="23313" spans="4:13" x14ac:dyDescent="0.25">
      <c r="D23313" s="27"/>
      <c r="M23313" s="17"/>
    </row>
    <row r="23314" spans="4:13" x14ac:dyDescent="0.25">
      <c r="D23314" s="27"/>
      <c r="M23314" s="17"/>
    </row>
    <row r="23315" spans="4:13" x14ac:dyDescent="0.25">
      <c r="D23315" s="27"/>
      <c r="M23315" s="17"/>
    </row>
    <row r="23316" spans="4:13" x14ac:dyDescent="0.25">
      <c r="D23316" s="27"/>
      <c r="M23316" s="17"/>
    </row>
    <row r="23317" spans="4:13" x14ac:dyDescent="0.25">
      <c r="D23317" s="27"/>
      <c r="M23317" s="17"/>
    </row>
    <row r="23318" spans="4:13" x14ac:dyDescent="0.25">
      <c r="D23318" s="27"/>
      <c r="M23318" s="17"/>
    </row>
    <row r="23319" spans="4:13" x14ac:dyDescent="0.25">
      <c r="D23319" s="27"/>
      <c r="M23319" s="17"/>
    </row>
    <row r="23320" spans="4:13" x14ac:dyDescent="0.25">
      <c r="D23320" s="27"/>
      <c r="M23320" s="17"/>
    </row>
    <row r="23321" spans="4:13" x14ac:dyDescent="0.25">
      <c r="D23321" s="27"/>
      <c r="M23321" s="17"/>
    </row>
    <row r="23322" spans="4:13" x14ac:dyDescent="0.25">
      <c r="D23322" s="27"/>
      <c r="M23322" s="17"/>
    </row>
    <row r="23323" spans="4:13" x14ac:dyDescent="0.25">
      <c r="D23323" s="27"/>
      <c r="M23323" s="17"/>
    </row>
    <row r="23324" spans="4:13" x14ac:dyDescent="0.25">
      <c r="D23324" s="27"/>
      <c r="M23324" s="17"/>
    </row>
    <row r="23325" spans="4:13" x14ac:dyDescent="0.25">
      <c r="D23325" s="27"/>
      <c r="M23325" s="17"/>
    </row>
    <row r="23326" spans="4:13" x14ac:dyDescent="0.25">
      <c r="D23326" s="27"/>
      <c r="M23326" s="17"/>
    </row>
    <row r="23327" spans="4:13" x14ac:dyDescent="0.25">
      <c r="D23327" s="27"/>
      <c r="M23327" s="17"/>
    </row>
    <row r="23328" spans="4:13" x14ac:dyDescent="0.25">
      <c r="D23328" s="27"/>
      <c r="M23328" s="17"/>
    </row>
    <row r="23329" spans="4:13" x14ac:dyDescent="0.25">
      <c r="D23329" s="27"/>
      <c r="M23329" s="17"/>
    </row>
    <row r="23330" spans="4:13" x14ac:dyDescent="0.25">
      <c r="D23330" s="27"/>
      <c r="M23330" s="17"/>
    </row>
    <row r="23331" spans="4:13" x14ac:dyDescent="0.25">
      <c r="D23331" s="27"/>
      <c r="M23331" s="17"/>
    </row>
    <row r="23332" spans="4:13" x14ac:dyDescent="0.25">
      <c r="D23332" s="27"/>
      <c r="M23332" s="17"/>
    </row>
    <row r="23333" spans="4:13" x14ac:dyDescent="0.25">
      <c r="D23333" s="27"/>
      <c r="M23333" s="17"/>
    </row>
    <row r="23334" spans="4:13" x14ac:dyDescent="0.25">
      <c r="D23334" s="27"/>
      <c r="M23334" s="17"/>
    </row>
    <row r="23335" spans="4:13" x14ac:dyDescent="0.25">
      <c r="D23335" s="27"/>
      <c r="M23335" s="17"/>
    </row>
    <row r="23336" spans="4:13" x14ac:dyDescent="0.25">
      <c r="D23336" s="27"/>
      <c r="M23336" s="17"/>
    </row>
    <row r="23337" spans="4:13" x14ac:dyDescent="0.25">
      <c r="D23337" s="27"/>
      <c r="M23337" s="17"/>
    </row>
    <row r="23338" spans="4:13" x14ac:dyDescent="0.25">
      <c r="D23338" s="27"/>
      <c r="M23338" s="17"/>
    </row>
    <row r="23339" spans="4:13" x14ac:dyDescent="0.25">
      <c r="D23339" s="27"/>
      <c r="M23339" s="17"/>
    </row>
    <row r="23340" spans="4:13" x14ac:dyDescent="0.25">
      <c r="D23340" s="27"/>
      <c r="M23340" s="17"/>
    </row>
    <row r="23341" spans="4:13" x14ac:dyDescent="0.25">
      <c r="D23341" s="27"/>
      <c r="M23341" s="17"/>
    </row>
    <row r="23342" spans="4:13" x14ac:dyDescent="0.25">
      <c r="D23342" s="27"/>
      <c r="M23342" s="17"/>
    </row>
    <row r="23343" spans="4:13" x14ac:dyDescent="0.25">
      <c r="D23343" s="27"/>
      <c r="M23343" s="17"/>
    </row>
    <row r="23344" spans="4:13" x14ac:dyDescent="0.25">
      <c r="D23344" s="27"/>
      <c r="M23344" s="17"/>
    </row>
    <row r="23345" spans="4:13" x14ac:dyDescent="0.25">
      <c r="D23345" s="27"/>
      <c r="M23345" s="17"/>
    </row>
    <row r="23346" spans="4:13" x14ac:dyDescent="0.25">
      <c r="D23346" s="27"/>
      <c r="M23346" s="17"/>
    </row>
    <row r="23347" spans="4:13" x14ac:dyDescent="0.25">
      <c r="D23347" s="27"/>
      <c r="M23347" s="17"/>
    </row>
    <row r="23348" spans="4:13" x14ac:dyDescent="0.25">
      <c r="D23348" s="27"/>
      <c r="M23348" s="17"/>
    </row>
    <row r="23349" spans="4:13" x14ac:dyDescent="0.25">
      <c r="D23349" s="27"/>
      <c r="M23349" s="17"/>
    </row>
    <row r="23350" spans="4:13" x14ac:dyDescent="0.25">
      <c r="D23350" s="27"/>
      <c r="M23350" s="17"/>
    </row>
    <row r="23351" spans="4:13" x14ac:dyDescent="0.25">
      <c r="D23351" s="27"/>
      <c r="M23351" s="17"/>
    </row>
    <row r="23352" spans="4:13" x14ac:dyDescent="0.25">
      <c r="D23352" s="27"/>
      <c r="M23352" s="17"/>
    </row>
    <row r="23353" spans="4:13" x14ac:dyDescent="0.25">
      <c r="D23353" s="27"/>
      <c r="M23353" s="17"/>
    </row>
    <row r="23354" spans="4:13" x14ac:dyDescent="0.25">
      <c r="D23354" s="27"/>
      <c r="M23354" s="17"/>
    </row>
    <row r="23355" spans="4:13" x14ac:dyDescent="0.25">
      <c r="D23355" s="27"/>
      <c r="M23355" s="17"/>
    </row>
    <row r="23356" spans="4:13" x14ac:dyDescent="0.25">
      <c r="D23356" s="27"/>
      <c r="M23356" s="17"/>
    </row>
    <row r="23357" spans="4:13" x14ac:dyDescent="0.25">
      <c r="D23357" s="27"/>
      <c r="M23357" s="17"/>
    </row>
    <row r="23358" spans="4:13" x14ac:dyDescent="0.25">
      <c r="D23358" s="27"/>
      <c r="M23358" s="17"/>
    </row>
    <row r="23359" spans="4:13" x14ac:dyDescent="0.25">
      <c r="D23359" s="27"/>
      <c r="M23359" s="17"/>
    </row>
    <row r="23360" spans="4:13" x14ac:dyDescent="0.25">
      <c r="D23360" s="27"/>
      <c r="M23360" s="17"/>
    </row>
    <row r="23361" spans="4:13" x14ac:dyDescent="0.25">
      <c r="D23361" s="27"/>
      <c r="M23361" s="17"/>
    </row>
    <row r="23362" spans="4:13" x14ac:dyDescent="0.25">
      <c r="D23362" s="27"/>
      <c r="M23362" s="17"/>
    </row>
    <row r="23363" spans="4:13" x14ac:dyDescent="0.25">
      <c r="D23363" s="27"/>
      <c r="M23363" s="17"/>
    </row>
    <row r="23364" spans="4:13" x14ac:dyDescent="0.25">
      <c r="D23364" s="27"/>
      <c r="M23364" s="17"/>
    </row>
    <row r="23365" spans="4:13" x14ac:dyDescent="0.25">
      <c r="D23365" s="27"/>
      <c r="M23365" s="17"/>
    </row>
    <row r="23366" spans="4:13" x14ac:dyDescent="0.25">
      <c r="D23366" s="27"/>
      <c r="M23366" s="17"/>
    </row>
    <row r="23367" spans="4:13" x14ac:dyDescent="0.25">
      <c r="D23367" s="27"/>
      <c r="M23367" s="17"/>
    </row>
    <row r="23368" spans="4:13" x14ac:dyDescent="0.25">
      <c r="D23368" s="27"/>
      <c r="M23368" s="17"/>
    </row>
    <row r="23369" spans="4:13" x14ac:dyDescent="0.25">
      <c r="D23369" s="27"/>
      <c r="M23369" s="17"/>
    </row>
    <row r="23370" spans="4:13" x14ac:dyDescent="0.25">
      <c r="D23370" s="27"/>
      <c r="M23370" s="17"/>
    </row>
    <row r="23371" spans="4:13" x14ac:dyDescent="0.25">
      <c r="D23371" s="27"/>
      <c r="M23371" s="17"/>
    </row>
    <row r="23372" spans="4:13" x14ac:dyDescent="0.25">
      <c r="D23372" s="27"/>
      <c r="M23372" s="17"/>
    </row>
    <row r="23373" spans="4:13" x14ac:dyDescent="0.25">
      <c r="D23373" s="27"/>
      <c r="M23373" s="17"/>
    </row>
    <row r="23374" spans="4:13" x14ac:dyDescent="0.25">
      <c r="D23374" s="27"/>
      <c r="M23374" s="17"/>
    </row>
    <row r="23375" spans="4:13" x14ac:dyDescent="0.25">
      <c r="D23375" s="27"/>
      <c r="M23375" s="17"/>
    </row>
    <row r="23376" spans="4:13" x14ac:dyDescent="0.25">
      <c r="D23376" s="27"/>
      <c r="M23376" s="17"/>
    </row>
    <row r="23377" spans="4:13" x14ac:dyDescent="0.25">
      <c r="D23377" s="27"/>
      <c r="M23377" s="17"/>
    </row>
    <row r="23378" spans="4:13" x14ac:dyDescent="0.25">
      <c r="D23378" s="27"/>
      <c r="M23378" s="17"/>
    </row>
    <row r="23379" spans="4:13" x14ac:dyDescent="0.25">
      <c r="D23379" s="27"/>
      <c r="M23379" s="17"/>
    </row>
    <row r="23380" spans="4:13" x14ac:dyDescent="0.25">
      <c r="D23380" s="27"/>
      <c r="M23380" s="17"/>
    </row>
    <row r="23381" spans="4:13" x14ac:dyDescent="0.25">
      <c r="D23381" s="27"/>
      <c r="M23381" s="17"/>
    </row>
    <row r="23382" spans="4:13" x14ac:dyDescent="0.25">
      <c r="D23382" s="27"/>
      <c r="M23382" s="17"/>
    </row>
    <row r="23383" spans="4:13" x14ac:dyDescent="0.25">
      <c r="D23383" s="27"/>
      <c r="M23383" s="17"/>
    </row>
    <row r="23384" spans="4:13" x14ac:dyDescent="0.25">
      <c r="D23384" s="27"/>
      <c r="M23384" s="17"/>
    </row>
    <row r="23385" spans="4:13" x14ac:dyDescent="0.25">
      <c r="D23385" s="27"/>
      <c r="M23385" s="17"/>
    </row>
    <row r="23386" spans="4:13" x14ac:dyDescent="0.25">
      <c r="D23386" s="27"/>
      <c r="M23386" s="17"/>
    </row>
    <row r="23387" spans="4:13" x14ac:dyDescent="0.25">
      <c r="D23387" s="27"/>
      <c r="M23387" s="17"/>
    </row>
    <row r="23388" spans="4:13" x14ac:dyDescent="0.25">
      <c r="D23388" s="27"/>
      <c r="M23388" s="17"/>
    </row>
    <row r="23389" spans="4:13" x14ac:dyDescent="0.25">
      <c r="D23389" s="27"/>
      <c r="M23389" s="17"/>
    </row>
    <row r="23390" spans="4:13" x14ac:dyDescent="0.25">
      <c r="D23390" s="27"/>
      <c r="M23390" s="17"/>
    </row>
    <row r="23391" spans="4:13" x14ac:dyDescent="0.25">
      <c r="D23391" s="27"/>
      <c r="M23391" s="17"/>
    </row>
    <row r="23392" spans="4:13" x14ac:dyDescent="0.25">
      <c r="D23392" s="27"/>
      <c r="M23392" s="17"/>
    </row>
    <row r="23393" spans="4:13" x14ac:dyDescent="0.25">
      <c r="D23393" s="27"/>
      <c r="M23393" s="17"/>
    </row>
    <row r="23394" spans="4:13" x14ac:dyDescent="0.25">
      <c r="D23394" s="27"/>
      <c r="M23394" s="17"/>
    </row>
    <row r="23395" spans="4:13" x14ac:dyDescent="0.25">
      <c r="D23395" s="27"/>
      <c r="M23395" s="17"/>
    </row>
    <row r="23396" spans="4:13" x14ac:dyDescent="0.25">
      <c r="D23396" s="27"/>
      <c r="M23396" s="17"/>
    </row>
    <row r="23397" spans="4:13" x14ac:dyDescent="0.25">
      <c r="D23397" s="27"/>
      <c r="M23397" s="17"/>
    </row>
    <row r="23398" spans="4:13" x14ac:dyDescent="0.25">
      <c r="D23398" s="27"/>
      <c r="M23398" s="17"/>
    </row>
    <row r="23399" spans="4:13" x14ac:dyDescent="0.25">
      <c r="D23399" s="27"/>
      <c r="M23399" s="17"/>
    </row>
    <row r="23400" spans="4:13" x14ac:dyDescent="0.25">
      <c r="D23400" s="27"/>
      <c r="M23400" s="17"/>
    </row>
    <row r="23401" spans="4:13" x14ac:dyDescent="0.25">
      <c r="D23401" s="27"/>
      <c r="M23401" s="17"/>
    </row>
    <row r="23402" spans="4:13" x14ac:dyDescent="0.25">
      <c r="D23402" s="27"/>
      <c r="M23402" s="17"/>
    </row>
    <row r="23403" spans="4:13" x14ac:dyDescent="0.25">
      <c r="D23403" s="27"/>
      <c r="M23403" s="17"/>
    </row>
    <row r="23404" spans="4:13" x14ac:dyDescent="0.25">
      <c r="D23404" s="27"/>
      <c r="M23404" s="17"/>
    </row>
    <row r="23405" spans="4:13" x14ac:dyDescent="0.25">
      <c r="D23405" s="27"/>
      <c r="M23405" s="17"/>
    </row>
    <row r="23406" spans="4:13" x14ac:dyDescent="0.25">
      <c r="D23406" s="27"/>
      <c r="M23406" s="17"/>
    </row>
    <row r="23407" spans="4:13" x14ac:dyDescent="0.25">
      <c r="D23407" s="27"/>
      <c r="M23407" s="17"/>
    </row>
    <row r="23408" spans="4:13" x14ac:dyDescent="0.25">
      <c r="D23408" s="27"/>
      <c r="M23408" s="17"/>
    </row>
    <row r="23409" spans="4:13" x14ac:dyDescent="0.25">
      <c r="D23409" s="27"/>
      <c r="M23409" s="17"/>
    </row>
    <row r="23410" spans="4:13" x14ac:dyDescent="0.25">
      <c r="D23410" s="27"/>
      <c r="M23410" s="17"/>
    </row>
    <row r="23411" spans="4:13" x14ac:dyDescent="0.25">
      <c r="D23411" s="27"/>
      <c r="M23411" s="17"/>
    </row>
    <row r="23412" spans="4:13" x14ac:dyDescent="0.25">
      <c r="D23412" s="27"/>
      <c r="M23412" s="17"/>
    </row>
    <row r="23413" spans="4:13" x14ac:dyDescent="0.25">
      <c r="D23413" s="27"/>
      <c r="M23413" s="17"/>
    </row>
    <row r="23414" spans="4:13" x14ac:dyDescent="0.25">
      <c r="D23414" s="27"/>
      <c r="M23414" s="17"/>
    </row>
    <row r="23415" spans="4:13" x14ac:dyDescent="0.25">
      <c r="D23415" s="27"/>
      <c r="M23415" s="17"/>
    </row>
    <row r="23416" spans="4:13" x14ac:dyDescent="0.25">
      <c r="D23416" s="27"/>
      <c r="M23416" s="17"/>
    </row>
    <row r="23417" spans="4:13" x14ac:dyDescent="0.25">
      <c r="D23417" s="27"/>
      <c r="M23417" s="17"/>
    </row>
    <row r="23418" spans="4:13" x14ac:dyDescent="0.25">
      <c r="D23418" s="27"/>
      <c r="M23418" s="17"/>
    </row>
    <row r="23419" spans="4:13" x14ac:dyDescent="0.25">
      <c r="D23419" s="27"/>
      <c r="M23419" s="17"/>
    </row>
    <row r="23420" spans="4:13" x14ac:dyDescent="0.25">
      <c r="D23420" s="27"/>
      <c r="M23420" s="17"/>
    </row>
    <row r="23421" spans="4:13" x14ac:dyDescent="0.25">
      <c r="D23421" s="27"/>
      <c r="M23421" s="17"/>
    </row>
    <row r="23422" spans="4:13" x14ac:dyDescent="0.25">
      <c r="D23422" s="27"/>
      <c r="M23422" s="17"/>
    </row>
    <row r="23423" spans="4:13" x14ac:dyDescent="0.25">
      <c r="D23423" s="27"/>
      <c r="M23423" s="17"/>
    </row>
    <row r="23424" spans="4:13" x14ac:dyDescent="0.25">
      <c r="D23424" s="27"/>
      <c r="M23424" s="17"/>
    </row>
    <row r="23425" spans="4:13" x14ac:dyDescent="0.25">
      <c r="D23425" s="27"/>
      <c r="M23425" s="17"/>
    </row>
    <row r="23426" spans="4:13" x14ac:dyDescent="0.25">
      <c r="D23426" s="27"/>
      <c r="M23426" s="17"/>
    </row>
    <row r="23427" spans="4:13" x14ac:dyDescent="0.25">
      <c r="D23427" s="27"/>
      <c r="M23427" s="17"/>
    </row>
    <row r="23428" spans="4:13" x14ac:dyDescent="0.25">
      <c r="D23428" s="27"/>
      <c r="M23428" s="17"/>
    </row>
    <row r="23429" spans="4:13" x14ac:dyDescent="0.25">
      <c r="D23429" s="27"/>
      <c r="M23429" s="17"/>
    </row>
    <row r="23430" spans="4:13" x14ac:dyDescent="0.25">
      <c r="D23430" s="27"/>
      <c r="M23430" s="17"/>
    </row>
    <row r="23431" spans="4:13" x14ac:dyDescent="0.25">
      <c r="D23431" s="27"/>
      <c r="M23431" s="17"/>
    </row>
    <row r="23432" spans="4:13" x14ac:dyDescent="0.25">
      <c r="D23432" s="27"/>
      <c r="M23432" s="17"/>
    </row>
    <row r="23433" spans="4:13" x14ac:dyDescent="0.25">
      <c r="D23433" s="27"/>
      <c r="M23433" s="17"/>
    </row>
    <row r="23434" spans="4:13" x14ac:dyDescent="0.25">
      <c r="D23434" s="27"/>
      <c r="M23434" s="17"/>
    </row>
    <row r="23435" spans="4:13" x14ac:dyDescent="0.25">
      <c r="D23435" s="27"/>
      <c r="M23435" s="17"/>
    </row>
    <row r="23436" spans="4:13" x14ac:dyDescent="0.25">
      <c r="D23436" s="27"/>
      <c r="M23436" s="17"/>
    </row>
    <row r="23437" spans="4:13" x14ac:dyDescent="0.25">
      <c r="D23437" s="27"/>
      <c r="M23437" s="17"/>
    </row>
    <row r="23438" spans="4:13" x14ac:dyDescent="0.25">
      <c r="D23438" s="27"/>
      <c r="M23438" s="17"/>
    </row>
    <row r="23439" spans="4:13" x14ac:dyDescent="0.25">
      <c r="D23439" s="27"/>
      <c r="M23439" s="17"/>
    </row>
    <row r="23440" spans="4:13" x14ac:dyDescent="0.25">
      <c r="D23440" s="27"/>
      <c r="M23440" s="17"/>
    </row>
    <row r="23441" spans="4:13" x14ac:dyDescent="0.25">
      <c r="D23441" s="27"/>
      <c r="M23441" s="17"/>
    </row>
    <row r="23442" spans="4:13" x14ac:dyDescent="0.25">
      <c r="D23442" s="27"/>
      <c r="M23442" s="17"/>
    </row>
    <row r="23443" spans="4:13" x14ac:dyDescent="0.25">
      <c r="D23443" s="27"/>
      <c r="M23443" s="17"/>
    </row>
    <row r="23444" spans="4:13" x14ac:dyDescent="0.25">
      <c r="D23444" s="27"/>
      <c r="M23444" s="17"/>
    </row>
    <row r="23445" spans="4:13" x14ac:dyDescent="0.25">
      <c r="D23445" s="27"/>
      <c r="M23445" s="17"/>
    </row>
    <row r="23446" spans="4:13" x14ac:dyDescent="0.25">
      <c r="D23446" s="27"/>
      <c r="M23446" s="17"/>
    </row>
    <row r="23447" spans="4:13" x14ac:dyDescent="0.25">
      <c r="D23447" s="27"/>
      <c r="M23447" s="17"/>
    </row>
    <row r="23448" spans="4:13" x14ac:dyDescent="0.25">
      <c r="D23448" s="27"/>
      <c r="M23448" s="17"/>
    </row>
    <row r="23449" spans="4:13" x14ac:dyDescent="0.25">
      <c r="D23449" s="27"/>
      <c r="M23449" s="17"/>
    </row>
    <row r="23450" spans="4:13" x14ac:dyDescent="0.25">
      <c r="D23450" s="27"/>
      <c r="M23450" s="17"/>
    </row>
    <row r="23451" spans="4:13" x14ac:dyDescent="0.25">
      <c r="D23451" s="27"/>
      <c r="M23451" s="17"/>
    </row>
    <row r="23452" spans="4:13" x14ac:dyDescent="0.25">
      <c r="D23452" s="27"/>
      <c r="M23452" s="17"/>
    </row>
    <row r="23453" spans="4:13" x14ac:dyDescent="0.25">
      <c r="D23453" s="27"/>
      <c r="M23453" s="17"/>
    </row>
    <row r="23454" spans="4:13" x14ac:dyDescent="0.25">
      <c r="D23454" s="27"/>
      <c r="M23454" s="17"/>
    </row>
    <row r="23455" spans="4:13" x14ac:dyDescent="0.25">
      <c r="D23455" s="27"/>
      <c r="M23455" s="17"/>
    </row>
    <row r="23456" spans="4:13" x14ac:dyDescent="0.25">
      <c r="D23456" s="27"/>
      <c r="M23456" s="17"/>
    </row>
    <row r="23457" spans="4:13" x14ac:dyDescent="0.25">
      <c r="D23457" s="27"/>
      <c r="M23457" s="17"/>
    </row>
    <row r="23458" spans="4:13" x14ac:dyDescent="0.25">
      <c r="D23458" s="27"/>
      <c r="M23458" s="17"/>
    </row>
    <row r="23459" spans="4:13" x14ac:dyDescent="0.25">
      <c r="D23459" s="27"/>
      <c r="M23459" s="17"/>
    </row>
    <row r="23460" spans="4:13" x14ac:dyDescent="0.25">
      <c r="D23460" s="27"/>
      <c r="M23460" s="17"/>
    </row>
    <row r="23461" spans="4:13" x14ac:dyDescent="0.25">
      <c r="D23461" s="27"/>
      <c r="M23461" s="17"/>
    </row>
    <row r="23462" spans="4:13" x14ac:dyDescent="0.25">
      <c r="D23462" s="27"/>
      <c r="M23462" s="17"/>
    </row>
    <row r="23463" spans="4:13" x14ac:dyDescent="0.25">
      <c r="D23463" s="27"/>
      <c r="M23463" s="17"/>
    </row>
    <row r="23464" spans="4:13" x14ac:dyDescent="0.25">
      <c r="D23464" s="27"/>
      <c r="M23464" s="17"/>
    </row>
    <row r="23465" spans="4:13" x14ac:dyDescent="0.25">
      <c r="D23465" s="27"/>
      <c r="M23465" s="17"/>
    </row>
    <row r="23466" spans="4:13" x14ac:dyDescent="0.25">
      <c r="D23466" s="27"/>
      <c r="M23466" s="17"/>
    </row>
    <row r="23467" spans="4:13" x14ac:dyDescent="0.25">
      <c r="D23467" s="27"/>
      <c r="M23467" s="17"/>
    </row>
    <row r="23468" spans="4:13" x14ac:dyDescent="0.25">
      <c r="D23468" s="27"/>
      <c r="M23468" s="17"/>
    </row>
    <row r="23469" spans="4:13" x14ac:dyDescent="0.25">
      <c r="D23469" s="27"/>
      <c r="M23469" s="17"/>
    </row>
    <row r="23470" spans="4:13" x14ac:dyDescent="0.25">
      <c r="D23470" s="27"/>
      <c r="M23470" s="17"/>
    </row>
    <row r="23471" spans="4:13" x14ac:dyDescent="0.25">
      <c r="D23471" s="27"/>
      <c r="M23471" s="17"/>
    </row>
    <row r="23472" spans="4:13" x14ac:dyDescent="0.25">
      <c r="D23472" s="27"/>
      <c r="M23472" s="17"/>
    </row>
    <row r="23473" spans="4:13" x14ac:dyDescent="0.25">
      <c r="D23473" s="27"/>
      <c r="M23473" s="17"/>
    </row>
    <row r="23474" spans="4:13" x14ac:dyDescent="0.25">
      <c r="D23474" s="27"/>
      <c r="M23474" s="17"/>
    </row>
    <row r="23475" spans="4:13" x14ac:dyDescent="0.25">
      <c r="D23475" s="27"/>
      <c r="M23475" s="17"/>
    </row>
    <row r="23476" spans="4:13" x14ac:dyDescent="0.25">
      <c r="D23476" s="27"/>
      <c r="M23476" s="17"/>
    </row>
    <row r="23477" spans="4:13" x14ac:dyDescent="0.25">
      <c r="D23477" s="27"/>
      <c r="M23477" s="17"/>
    </row>
    <row r="23478" spans="4:13" x14ac:dyDescent="0.25">
      <c r="D23478" s="27"/>
      <c r="M23478" s="17"/>
    </row>
    <row r="23479" spans="4:13" x14ac:dyDescent="0.25">
      <c r="D23479" s="27"/>
      <c r="M23479" s="17"/>
    </row>
    <row r="23480" spans="4:13" x14ac:dyDescent="0.25">
      <c r="D23480" s="27"/>
      <c r="M23480" s="17"/>
    </row>
    <row r="23481" spans="4:13" x14ac:dyDescent="0.25">
      <c r="D23481" s="27"/>
      <c r="M23481" s="17"/>
    </row>
    <row r="23482" spans="4:13" x14ac:dyDescent="0.25">
      <c r="D23482" s="27"/>
      <c r="M23482" s="17"/>
    </row>
    <row r="23483" spans="4:13" x14ac:dyDescent="0.25">
      <c r="D23483" s="27"/>
      <c r="M23483" s="17"/>
    </row>
    <row r="23484" spans="4:13" x14ac:dyDescent="0.25">
      <c r="D23484" s="27"/>
      <c r="M23484" s="17"/>
    </row>
    <row r="23485" spans="4:13" x14ac:dyDescent="0.25">
      <c r="D23485" s="27"/>
      <c r="M23485" s="17"/>
    </row>
    <row r="23486" spans="4:13" x14ac:dyDescent="0.25">
      <c r="D23486" s="27"/>
      <c r="M23486" s="17"/>
    </row>
    <row r="23487" spans="4:13" x14ac:dyDescent="0.25">
      <c r="D23487" s="27"/>
      <c r="M23487" s="17"/>
    </row>
    <row r="23488" spans="4:13" x14ac:dyDescent="0.25">
      <c r="D23488" s="27"/>
      <c r="M23488" s="17"/>
    </row>
    <row r="23489" spans="4:13" x14ac:dyDescent="0.25">
      <c r="D23489" s="27"/>
      <c r="M23489" s="17"/>
    </row>
    <row r="23490" spans="4:13" x14ac:dyDescent="0.25">
      <c r="D23490" s="27"/>
      <c r="M23490" s="17"/>
    </row>
    <row r="23491" spans="4:13" x14ac:dyDescent="0.25">
      <c r="D23491" s="27"/>
      <c r="M23491" s="17"/>
    </row>
    <row r="23492" spans="4:13" x14ac:dyDescent="0.25">
      <c r="D23492" s="27"/>
      <c r="M23492" s="17"/>
    </row>
    <row r="23493" spans="4:13" x14ac:dyDescent="0.25">
      <c r="D23493" s="27"/>
      <c r="M23493" s="17"/>
    </row>
    <row r="23494" spans="4:13" x14ac:dyDescent="0.25">
      <c r="D23494" s="27"/>
      <c r="M23494" s="17"/>
    </row>
    <row r="23495" spans="4:13" x14ac:dyDescent="0.25">
      <c r="D23495" s="27"/>
      <c r="M23495" s="17"/>
    </row>
    <row r="23496" spans="4:13" x14ac:dyDescent="0.25">
      <c r="D23496" s="27"/>
      <c r="M23496" s="17"/>
    </row>
    <row r="23497" spans="4:13" x14ac:dyDescent="0.25">
      <c r="D23497" s="27"/>
      <c r="M23497" s="17"/>
    </row>
    <row r="23498" spans="4:13" x14ac:dyDescent="0.25">
      <c r="D23498" s="27"/>
      <c r="M23498" s="17"/>
    </row>
    <row r="23499" spans="4:13" x14ac:dyDescent="0.25">
      <c r="D23499" s="27"/>
      <c r="M23499" s="17"/>
    </row>
    <row r="23500" spans="4:13" x14ac:dyDescent="0.25">
      <c r="D23500" s="27"/>
      <c r="M23500" s="17"/>
    </row>
    <row r="23501" spans="4:13" x14ac:dyDescent="0.25">
      <c r="D23501" s="27"/>
      <c r="M23501" s="17"/>
    </row>
    <row r="23502" spans="4:13" x14ac:dyDescent="0.25">
      <c r="D23502" s="27"/>
      <c r="M23502" s="17"/>
    </row>
    <row r="23503" spans="4:13" x14ac:dyDescent="0.25">
      <c r="D23503" s="27"/>
      <c r="M23503" s="17"/>
    </row>
    <row r="23504" spans="4:13" x14ac:dyDescent="0.25">
      <c r="D23504" s="27"/>
      <c r="M23504" s="17"/>
    </row>
    <row r="23505" spans="4:13" x14ac:dyDescent="0.25">
      <c r="D23505" s="27"/>
      <c r="M23505" s="17"/>
    </row>
    <row r="23506" spans="4:13" x14ac:dyDescent="0.25">
      <c r="D23506" s="27"/>
      <c r="M23506" s="17"/>
    </row>
    <row r="23507" spans="4:13" x14ac:dyDescent="0.25">
      <c r="D23507" s="27"/>
      <c r="M23507" s="17"/>
    </row>
    <row r="23508" spans="4:13" x14ac:dyDescent="0.25">
      <c r="D23508" s="27"/>
      <c r="M23508" s="17"/>
    </row>
    <row r="23509" spans="4:13" x14ac:dyDescent="0.25">
      <c r="D23509" s="27"/>
      <c r="M23509" s="17"/>
    </row>
    <row r="23510" spans="4:13" x14ac:dyDescent="0.25">
      <c r="D23510" s="27"/>
      <c r="M23510" s="17"/>
    </row>
    <row r="23511" spans="4:13" x14ac:dyDescent="0.25">
      <c r="D23511" s="27"/>
      <c r="M23511" s="17"/>
    </row>
    <row r="23512" spans="4:13" x14ac:dyDescent="0.25">
      <c r="D23512" s="27"/>
      <c r="M23512" s="17"/>
    </row>
    <row r="23513" spans="4:13" x14ac:dyDescent="0.25">
      <c r="D23513" s="27"/>
      <c r="M23513" s="17"/>
    </row>
    <row r="23514" spans="4:13" x14ac:dyDescent="0.25">
      <c r="D23514" s="27"/>
      <c r="M23514" s="17"/>
    </row>
    <row r="23515" spans="4:13" x14ac:dyDescent="0.25">
      <c r="D23515" s="27"/>
      <c r="M23515" s="17"/>
    </row>
    <row r="23516" spans="4:13" x14ac:dyDescent="0.25">
      <c r="D23516" s="27"/>
      <c r="M23516" s="17"/>
    </row>
    <row r="23517" spans="4:13" x14ac:dyDescent="0.25">
      <c r="D23517" s="27"/>
      <c r="M23517" s="17"/>
    </row>
    <row r="23518" spans="4:13" x14ac:dyDescent="0.25">
      <c r="D23518" s="27"/>
      <c r="M23518" s="17"/>
    </row>
    <row r="23519" spans="4:13" x14ac:dyDescent="0.25">
      <c r="D23519" s="27"/>
      <c r="M23519" s="17"/>
    </row>
    <row r="23520" spans="4:13" x14ac:dyDescent="0.25">
      <c r="D23520" s="27"/>
      <c r="M23520" s="17"/>
    </row>
    <row r="23521" spans="4:13" x14ac:dyDescent="0.25">
      <c r="D23521" s="27"/>
      <c r="M23521" s="17"/>
    </row>
    <row r="23522" spans="4:13" x14ac:dyDescent="0.25">
      <c r="D23522" s="27"/>
      <c r="M23522" s="17"/>
    </row>
    <row r="23523" spans="4:13" x14ac:dyDescent="0.25">
      <c r="D23523" s="27"/>
      <c r="M23523" s="17"/>
    </row>
    <row r="23524" spans="4:13" x14ac:dyDescent="0.25">
      <c r="D23524" s="27"/>
      <c r="M23524" s="17"/>
    </row>
    <row r="23525" spans="4:13" x14ac:dyDescent="0.25">
      <c r="D23525" s="27"/>
      <c r="M23525" s="17"/>
    </row>
    <row r="23526" spans="4:13" x14ac:dyDescent="0.25">
      <c r="D23526" s="27"/>
      <c r="M23526" s="17"/>
    </row>
    <row r="23527" spans="4:13" x14ac:dyDescent="0.25">
      <c r="D23527" s="27"/>
      <c r="M23527" s="17"/>
    </row>
    <row r="23528" spans="4:13" x14ac:dyDescent="0.25">
      <c r="D23528" s="27"/>
      <c r="M23528" s="17"/>
    </row>
    <row r="23529" spans="4:13" x14ac:dyDescent="0.25">
      <c r="D23529" s="27"/>
      <c r="M23529" s="17"/>
    </row>
    <row r="23530" spans="4:13" x14ac:dyDescent="0.25">
      <c r="D23530" s="27"/>
      <c r="M23530" s="17"/>
    </row>
    <row r="23531" spans="4:13" x14ac:dyDescent="0.25">
      <c r="D23531" s="27"/>
      <c r="M23531" s="17"/>
    </row>
    <row r="23532" spans="4:13" x14ac:dyDescent="0.25">
      <c r="D23532" s="27"/>
      <c r="M23532" s="17"/>
    </row>
    <row r="23533" spans="4:13" x14ac:dyDescent="0.25">
      <c r="D23533" s="27"/>
      <c r="M23533" s="17"/>
    </row>
    <row r="23534" spans="4:13" x14ac:dyDescent="0.25">
      <c r="D23534" s="27"/>
      <c r="M23534" s="17"/>
    </row>
    <row r="23535" spans="4:13" x14ac:dyDescent="0.25">
      <c r="D23535" s="27"/>
      <c r="M23535" s="17"/>
    </row>
    <row r="23536" spans="4:13" x14ac:dyDescent="0.25">
      <c r="D23536" s="27"/>
      <c r="M23536" s="17"/>
    </row>
    <row r="23537" spans="4:13" x14ac:dyDescent="0.25">
      <c r="D23537" s="27"/>
      <c r="M23537" s="17"/>
    </row>
    <row r="23538" spans="4:13" x14ac:dyDescent="0.25">
      <c r="D23538" s="27"/>
      <c r="M23538" s="17"/>
    </row>
    <row r="23539" spans="4:13" x14ac:dyDescent="0.25">
      <c r="D23539" s="27"/>
      <c r="M23539" s="17"/>
    </row>
    <row r="23540" spans="4:13" x14ac:dyDescent="0.25">
      <c r="D23540" s="27"/>
      <c r="M23540" s="17"/>
    </row>
    <row r="23541" spans="4:13" x14ac:dyDescent="0.25">
      <c r="D23541" s="27"/>
      <c r="M23541" s="17"/>
    </row>
    <row r="23542" spans="4:13" x14ac:dyDescent="0.25">
      <c r="D23542" s="27"/>
      <c r="M23542" s="17"/>
    </row>
    <row r="23543" spans="4:13" x14ac:dyDescent="0.25">
      <c r="D23543" s="27"/>
      <c r="M23543" s="17"/>
    </row>
    <row r="23544" spans="4:13" x14ac:dyDescent="0.25">
      <c r="D23544" s="27"/>
      <c r="M23544" s="17"/>
    </row>
    <row r="23545" spans="4:13" x14ac:dyDescent="0.25">
      <c r="D23545" s="27"/>
      <c r="M23545" s="17"/>
    </row>
    <row r="23546" spans="4:13" x14ac:dyDescent="0.25">
      <c r="D23546" s="27"/>
      <c r="M23546" s="17"/>
    </row>
    <row r="23547" spans="4:13" x14ac:dyDescent="0.25">
      <c r="D23547" s="27"/>
      <c r="M23547" s="17"/>
    </row>
    <row r="23548" spans="4:13" x14ac:dyDescent="0.25">
      <c r="D23548" s="27"/>
      <c r="M23548" s="17"/>
    </row>
    <row r="23549" spans="4:13" x14ac:dyDescent="0.25">
      <c r="D23549" s="27"/>
      <c r="M23549" s="17"/>
    </row>
    <row r="23550" spans="4:13" x14ac:dyDescent="0.25">
      <c r="D23550" s="27"/>
      <c r="M23550" s="17"/>
    </row>
    <row r="23551" spans="4:13" x14ac:dyDescent="0.25">
      <c r="D23551" s="27"/>
      <c r="M23551" s="17"/>
    </row>
    <row r="23552" spans="4:13" x14ac:dyDescent="0.25">
      <c r="D23552" s="27"/>
      <c r="M23552" s="17"/>
    </row>
    <row r="23553" spans="4:13" x14ac:dyDescent="0.25">
      <c r="D23553" s="27"/>
      <c r="M23553" s="17"/>
    </row>
    <row r="23554" spans="4:13" x14ac:dyDescent="0.25">
      <c r="D23554" s="27"/>
      <c r="M23554" s="17"/>
    </row>
    <row r="23555" spans="4:13" x14ac:dyDescent="0.25">
      <c r="D23555" s="27"/>
      <c r="M23555" s="17"/>
    </row>
    <row r="23556" spans="4:13" x14ac:dyDescent="0.25">
      <c r="D23556" s="27"/>
      <c r="M23556" s="17"/>
    </row>
    <row r="23557" spans="4:13" x14ac:dyDescent="0.25">
      <c r="D23557" s="27"/>
      <c r="M23557" s="17"/>
    </row>
    <row r="23558" spans="4:13" x14ac:dyDescent="0.25">
      <c r="D23558" s="27"/>
      <c r="M23558" s="17"/>
    </row>
    <row r="23559" spans="4:13" x14ac:dyDescent="0.25">
      <c r="D23559" s="27"/>
      <c r="M23559" s="17"/>
    </row>
    <row r="23560" spans="4:13" x14ac:dyDescent="0.25">
      <c r="D23560" s="27"/>
      <c r="M23560" s="17"/>
    </row>
    <row r="23561" spans="4:13" x14ac:dyDescent="0.25">
      <c r="D23561" s="27"/>
      <c r="M23561" s="17"/>
    </row>
    <row r="23562" spans="4:13" x14ac:dyDescent="0.25">
      <c r="D23562" s="27"/>
      <c r="M23562" s="17"/>
    </row>
    <row r="23563" spans="4:13" x14ac:dyDescent="0.25">
      <c r="D23563" s="27"/>
      <c r="M23563" s="17"/>
    </row>
    <row r="23564" spans="4:13" x14ac:dyDescent="0.25">
      <c r="D23564" s="27"/>
      <c r="M23564" s="17"/>
    </row>
    <row r="23565" spans="4:13" x14ac:dyDescent="0.25">
      <c r="D23565" s="27"/>
      <c r="M23565" s="17"/>
    </row>
    <row r="23566" spans="4:13" x14ac:dyDescent="0.25">
      <c r="D23566" s="27"/>
      <c r="M23566" s="17"/>
    </row>
    <row r="23567" spans="4:13" x14ac:dyDescent="0.25">
      <c r="D23567" s="27"/>
      <c r="M23567" s="17"/>
    </row>
    <row r="23568" spans="4:13" x14ac:dyDescent="0.25">
      <c r="D23568" s="27"/>
      <c r="M23568" s="17"/>
    </row>
    <row r="23569" spans="4:13" x14ac:dyDescent="0.25">
      <c r="D23569" s="27"/>
      <c r="M23569" s="17"/>
    </row>
    <row r="23570" spans="4:13" x14ac:dyDescent="0.25">
      <c r="D23570" s="27"/>
      <c r="M23570" s="17"/>
    </row>
    <row r="23571" spans="4:13" x14ac:dyDescent="0.25">
      <c r="D23571" s="27"/>
      <c r="M23571" s="17"/>
    </row>
    <row r="23572" spans="4:13" x14ac:dyDescent="0.25">
      <c r="D23572" s="27"/>
      <c r="M23572" s="17"/>
    </row>
    <row r="23573" spans="4:13" x14ac:dyDescent="0.25">
      <c r="D23573" s="27"/>
      <c r="M23573" s="17"/>
    </row>
    <row r="23574" spans="4:13" x14ac:dyDescent="0.25">
      <c r="D23574" s="27"/>
      <c r="M23574" s="17"/>
    </row>
    <row r="23575" spans="4:13" x14ac:dyDescent="0.25">
      <c r="D23575" s="27"/>
      <c r="M23575" s="17"/>
    </row>
    <row r="23576" spans="4:13" x14ac:dyDescent="0.25">
      <c r="D23576" s="27"/>
      <c r="M23576" s="17"/>
    </row>
    <row r="23577" spans="4:13" x14ac:dyDescent="0.25">
      <c r="D23577" s="27"/>
      <c r="M23577" s="17"/>
    </row>
    <row r="23578" spans="4:13" x14ac:dyDescent="0.25">
      <c r="D23578" s="27"/>
      <c r="M23578" s="17"/>
    </row>
    <row r="23579" spans="4:13" x14ac:dyDescent="0.25">
      <c r="D23579" s="27"/>
      <c r="M23579" s="17"/>
    </row>
    <row r="23580" spans="4:13" x14ac:dyDescent="0.25">
      <c r="D23580" s="27"/>
      <c r="M23580" s="17"/>
    </row>
    <row r="23581" spans="4:13" x14ac:dyDescent="0.25">
      <c r="D23581" s="27"/>
      <c r="M23581" s="17"/>
    </row>
    <row r="23582" spans="4:13" x14ac:dyDescent="0.25">
      <c r="D23582" s="27"/>
      <c r="M23582" s="17"/>
    </row>
    <row r="23583" spans="4:13" x14ac:dyDescent="0.25">
      <c r="D23583" s="27"/>
      <c r="M23583" s="17"/>
    </row>
    <row r="23584" spans="4:13" x14ac:dyDescent="0.25">
      <c r="D23584" s="27"/>
      <c r="M23584" s="17"/>
    </row>
    <row r="23585" spans="4:13" x14ac:dyDescent="0.25">
      <c r="D23585" s="27"/>
      <c r="M23585" s="17"/>
    </row>
    <row r="23586" spans="4:13" x14ac:dyDescent="0.25">
      <c r="D23586" s="27"/>
      <c r="M23586" s="17"/>
    </row>
    <row r="23587" spans="4:13" x14ac:dyDescent="0.25">
      <c r="D23587" s="27"/>
      <c r="M23587" s="17"/>
    </row>
    <row r="23588" spans="4:13" x14ac:dyDescent="0.25">
      <c r="D23588" s="27"/>
      <c r="M23588" s="17"/>
    </row>
    <row r="23589" spans="4:13" x14ac:dyDescent="0.25">
      <c r="D23589" s="27"/>
      <c r="M23589" s="17"/>
    </row>
    <row r="23590" spans="4:13" x14ac:dyDescent="0.25">
      <c r="D23590" s="27"/>
      <c r="M23590" s="17"/>
    </row>
    <row r="23591" spans="4:13" x14ac:dyDescent="0.25">
      <c r="D23591" s="27"/>
      <c r="M23591" s="17"/>
    </row>
    <row r="23592" spans="4:13" x14ac:dyDescent="0.25">
      <c r="D23592" s="27"/>
      <c r="M23592" s="17"/>
    </row>
    <row r="23593" spans="4:13" x14ac:dyDescent="0.25">
      <c r="D23593" s="27"/>
      <c r="M23593" s="17"/>
    </row>
    <row r="23594" spans="4:13" x14ac:dyDescent="0.25">
      <c r="D23594" s="27"/>
      <c r="M23594" s="17"/>
    </row>
    <row r="23595" spans="4:13" x14ac:dyDescent="0.25">
      <c r="D23595" s="27"/>
      <c r="M23595" s="17"/>
    </row>
    <row r="23596" spans="4:13" x14ac:dyDescent="0.25">
      <c r="D23596" s="27"/>
      <c r="M23596" s="17"/>
    </row>
    <row r="23597" spans="4:13" x14ac:dyDescent="0.25">
      <c r="D23597" s="27"/>
      <c r="M23597" s="17"/>
    </row>
    <row r="23598" spans="4:13" x14ac:dyDescent="0.25">
      <c r="D23598" s="27"/>
      <c r="M23598" s="17"/>
    </row>
    <row r="23599" spans="4:13" x14ac:dyDescent="0.25">
      <c r="D23599" s="27"/>
      <c r="M23599" s="17"/>
    </row>
    <row r="23600" spans="4:13" x14ac:dyDescent="0.25">
      <c r="D23600" s="27"/>
      <c r="M23600" s="17"/>
    </row>
    <row r="23601" spans="4:13" x14ac:dyDescent="0.25">
      <c r="D23601" s="27"/>
      <c r="M23601" s="17"/>
    </row>
    <row r="23602" spans="4:13" x14ac:dyDescent="0.25">
      <c r="D23602" s="27"/>
      <c r="M23602" s="17"/>
    </row>
    <row r="23603" spans="4:13" x14ac:dyDescent="0.25">
      <c r="D23603" s="27"/>
      <c r="M23603" s="17"/>
    </row>
    <row r="23604" spans="4:13" x14ac:dyDescent="0.25">
      <c r="D23604" s="27"/>
      <c r="M23604" s="17"/>
    </row>
    <row r="23605" spans="4:13" x14ac:dyDescent="0.25">
      <c r="D23605" s="27"/>
      <c r="M23605" s="17"/>
    </row>
    <row r="23606" spans="4:13" x14ac:dyDescent="0.25">
      <c r="D23606" s="27"/>
      <c r="M23606" s="17"/>
    </row>
    <row r="23607" spans="4:13" x14ac:dyDescent="0.25">
      <c r="D23607" s="27"/>
      <c r="M23607" s="17"/>
    </row>
    <row r="23608" spans="4:13" x14ac:dyDescent="0.25">
      <c r="D23608" s="27"/>
      <c r="M23608" s="17"/>
    </row>
    <row r="23609" spans="4:13" x14ac:dyDescent="0.25">
      <c r="D23609" s="27"/>
      <c r="M23609" s="17"/>
    </row>
    <row r="23610" spans="4:13" x14ac:dyDescent="0.25">
      <c r="D23610" s="27"/>
      <c r="M23610" s="17"/>
    </row>
    <row r="23611" spans="4:13" x14ac:dyDescent="0.25">
      <c r="D23611" s="27"/>
      <c r="M23611" s="17"/>
    </row>
    <row r="23612" spans="4:13" x14ac:dyDescent="0.25">
      <c r="D23612" s="27"/>
      <c r="M23612" s="17"/>
    </row>
    <row r="23613" spans="4:13" x14ac:dyDescent="0.25">
      <c r="D23613" s="27"/>
      <c r="M23613" s="17"/>
    </row>
    <row r="23614" spans="4:13" x14ac:dyDescent="0.25">
      <c r="D23614" s="27"/>
      <c r="M23614" s="17"/>
    </row>
    <row r="23615" spans="4:13" x14ac:dyDescent="0.25">
      <c r="D23615" s="27"/>
      <c r="M23615" s="17"/>
    </row>
    <row r="23616" spans="4:13" x14ac:dyDescent="0.25">
      <c r="D23616" s="27"/>
      <c r="M23616" s="17"/>
    </row>
    <row r="23617" spans="4:13" x14ac:dyDescent="0.25">
      <c r="D23617" s="27"/>
      <c r="M23617" s="17"/>
    </row>
    <row r="23618" spans="4:13" x14ac:dyDescent="0.25">
      <c r="D23618" s="27"/>
      <c r="M23618" s="17"/>
    </row>
    <row r="23619" spans="4:13" x14ac:dyDescent="0.25">
      <c r="D23619" s="27"/>
      <c r="M23619" s="17"/>
    </row>
    <row r="23620" spans="4:13" x14ac:dyDescent="0.25">
      <c r="D23620" s="27"/>
      <c r="M23620" s="17"/>
    </row>
    <row r="23621" spans="4:13" x14ac:dyDescent="0.25">
      <c r="D23621" s="27"/>
      <c r="M23621" s="17"/>
    </row>
    <row r="23622" spans="4:13" x14ac:dyDescent="0.25">
      <c r="D23622" s="27"/>
      <c r="M23622" s="17"/>
    </row>
    <row r="23623" spans="4:13" x14ac:dyDescent="0.25">
      <c r="D23623" s="27"/>
      <c r="M23623" s="17"/>
    </row>
    <row r="23624" spans="4:13" x14ac:dyDescent="0.25">
      <c r="D23624" s="27"/>
      <c r="M23624" s="17"/>
    </row>
    <row r="23625" spans="4:13" x14ac:dyDescent="0.25">
      <c r="D23625" s="27"/>
      <c r="M23625" s="17"/>
    </row>
    <row r="23626" spans="4:13" x14ac:dyDescent="0.25">
      <c r="D23626" s="27"/>
      <c r="M23626" s="17"/>
    </row>
    <row r="23627" spans="4:13" x14ac:dyDescent="0.25">
      <c r="D23627" s="27"/>
      <c r="M23627" s="17"/>
    </row>
    <row r="23628" spans="4:13" x14ac:dyDescent="0.25">
      <c r="D23628" s="27"/>
      <c r="M23628" s="17"/>
    </row>
    <row r="23629" spans="4:13" x14ac:dyDescent="0.25">
      <c r="D23629" s="27"/>
      <c r="M23629" s="17"/>
    </row>
    <row r="23630" spans="4:13" x14ac:dyDescent="0.25">
      <c r="D23630" s="27"/>
      <c r="M23630" s="17"/>
    </row>
    <row r="23631" spans="4:13" x14ac:dyDescent="0.25">
      <c r="D23631" s="27"/>
      <c r="M23631" s="17"/>
    </row>
    <row r="23632" spans="4:13" x14ac:dyDescent="0.25">
      <c r="D23632" s="27"/>
      <c r="M23632" s="17"/>
    </row>
    <row r="23633" spans="4:13" x14ac:dyDescent="0.25">
      <c r="D23633" s="27"/>
      <c r="M23633" s="17"/>
    </row>
    <row r="23634" spans="4:13" x14ac:dyDescent="0.25">
      <c r="D23634" s="27"/>
      <c r="M23634" s="17"/>
    </row>
    <row r="23635" spans="4:13" x14ac:dyDescent="0.25">
      <c r="D23635" s="27"/>
      <c r="M23635" s="17"/>
    </row>
    <row r="23636" spans="4:13" x14ac:dyDescent="0.25">
      <c r="D23636" s="27"/>
      <c r="M23636" s="17"/>
    </row>
    <row r="23637" spans="4:13" x14ac:dyDescent="0.25">
      <c r="D23637" s="27"/>
      <c r="M23637" s="17"/>
    </row>
    <row r="23638" spans="4:13" x14ac:dyDescent="0.25">
      <c r="D23638" s="27"/>
      <c r="M23638" s="17"/>
    </row>
    <row r="23639" spans="4:13" x14ac:dyDescent="0.25">
      <c r="D23639" s="27"/>
      <c r="M23639" s="17"/>
    </row>
    <row r="23640" spans="4:13" x14ac:dyDescent="0.25">
      <c r="D23640" s="27"/>
      <c r="M23640" s="17"/>
    </row>
    <row r="23641" spans="4:13" x14ac:dyDescent="0.25">
      <c r="D23641" s="27"/>
      <c r="M23641" s="17"/>
    </row>
    <row r="23642" spans="4:13" x14ac:dyDescent="0.25">
      <c r="D23642" s="27"/>
      <c r="M23642" s="17"/>
    </row>
    <row r="23643" spans="4:13" x14ac:dyDescent="0.25">
      <c r="D23643" s="27"/>
      <c r="M23643" s="17"/>
    </row>
    <row r="23644" spans="4:13" x14ac:dyDescent="0.25">
      <c r="D23644" s="27"/>
      <c r="M23644" s="17"/>
    </row>
    <row r="23645" spans="4:13" x14ac:dyDescent="0.25">
      <c r="D23645" s="27"/>
      <c r="M23645" s="17"/>
    </row>
    <row r="23646" spans="4:13" x14ac:dyDescent="0.25">
      <c r="D23646" s="27"/>
      <c r="M23646" s="17"/>
    </row>
    <row r="23647" spans="4:13" x14ac:dyDescent="0.25">
      <c r="D23647" s="27"/>
      <c r="M23647" s="17"/>
    </row>
    <row r="23648" spans="4:13" x14ac:dyDescent="0.25">
      <c r="D23648" s="27"/>
      <c r="M23648" s="17"/>
    </row>
    <row r="23649" spans="4:13" x14ac:dyDescent="0.25">
      <c r="D23649" s="27"/>
      <c r="M23649" s="17"/>
    </row>
    <row r="23650" spans="4:13" x14ac:dyDescent="0.25">
      <c r="D23650" s="27"/>
      <c r="M23650" s="17"/>
    </row>
    <row r="23651" spans="4:13" x14ac:dyDescent="0.25">
      <c r="D23651" s="27"/>
      <c r="M23651" s="17"/>
    </row>
    <row r="23652" spans="4:13" x14ac:dyDescent="0.25">
      <c r="D23652" s="27"/>
      <c r="M23652" s="17"/>
    </row>
    <row r="23653" spans="4:13" x14ac:dyDescent="0.25">
      <c r="D23653" s="27"/>
      <c r="M23653" s="17"/>
    </row>
    <row r="23654" spans="4:13" x14ac:dyDescent="0.25">
      <c r="D23654" s="27"/>
      <c r="M23654" s="17"/>
    </row>
    <row r="23655" spans="4:13" x14ac:dyDescent="0.25">
      <c r="D23655" s="27"/>
      <c r="M23655" s="17"/>
    </row>
    <row r="23656" spans="4:13" x14ac:dyDescent="0.25">
      <c r="D23656" s="27"/>
      <c r="M23656" s="17"/>
    </row>
    <row r="23657" spans="4:13" x14ac:dyDescent="0.25">
      <c r="D23657" s="27"/>
      <c r="M23657" s="17"/>
    </row>
    <row r="23658" spans="4:13" x14ac:dyDescent="0.25">
      <c r="D23658" s="27"/>
      <c r="M23658" s="17"/>
    </row>
    <row r="23659" spans="4:13" x14ac:dyDescent="0.25">
      <c r="D23659" s="27"/>
      <c r="M23659" s="17"/>
    </row>
    <row r="23660" spans="4:13" x14ac:dyDescent="0.25">
      <c r="D23660" s="27"/>
      <c r="M23660" s="17"/>
    </row>
    <row r="23661" spans="4:13" x14ac:dyDescent="0.25">
      <c r="D23661" s="27"/>
      <c r="M23661" s="17"/>
    </row>
    <row r="23662" spans="4:13" x14ac:dyDescent="0.25">
      <c r="D23662" s="27"/>
      <c r="M23662" s="17"/>
    </row>
    <row r="23663" spans="4:13" x14ac:dyDescent="0.25">
      <c r="D23663" s="27"/>
      <c r="M23663" s="17"/>
    </row>
    <row r="23664" spans="4:13" x14ac:dyDescent="0.25">
      <c r="D23664" s="27"/>
      <c r="M23664" s="17"/>
    </row>
    <row r="23665" spans="4:13" x14ac:dyDescent="0.25">
      <c r="D23665" s="27"/>
      <c r="M23665" s="17"/>
    </row>
    <row r="23666" spans="4:13" x14ac:dyDescent="0.25">
      <c r="D23666" s="27"/>
      <c r="M23666" s="17"/>
    </row>
    <row r="23667" spans="4:13" x14ac:dyDescent="0.25">
      <c r="D23667" s="27"/>
      <c r="M23667" s="17"/>
    </row>
    <row r="23668" spans="4:13" x14ac:dyDescent="0.25">
      <c r="D23668" s="27"/>
      <c r="M23668" s="17"/>
    </row>
    <row r="23669" spans="4:13" x14ac:dyDescent="0.25">
      <c r="D23669" s="27"/>
      <c r="M23669" s="17"/>
    </row>
    <row r="23670" spans="4:13" x14ac:dyDescent="0.25">
      <c r="D23670" s="27"/>
      <c r="M23670" s="17"/>
    </row>
    <row r="23671" spans="4:13" x14ac:dyDescent="0.25">
      <c r="D23671" s="27"/>
      <c r="M23671" s="17"/>
    </row>
    <row r="23672" spans="4:13" x14ac:dyDescent="0.25">
      <c r="D23672" s="27"/>
      <c r="M23672" s="17"/>
    </row>
    <row r="23673" spans="4:13" x14ac:dyDescent="0.25">
      <c r="D23673" s="27"/>
      <c r="M23673" s="17"/>
    </row>
    <row r="23674" spans="4:13" x14ac:dyDescent="0.25">
      <c r="D23674" s="27"/>
      <c r="M23674" s="17"/>
    </row>
    <row r="23675" spans="4:13" x14ac:dyDescent="0.25">
      <c r="D23675" s="27"/>
      <c r="M23675" s="17"/>
    </row>
    <row r="23676" spans="4:13" x14ac:dyDescent="0.25">
      <c r="D23676" s="27"/>
      <c r="M23676" s="17"/>
    </row>
    <row r="23677" spans="4:13" x14ac:dyDescent="0.25">
      <c r="D23677" s="27"/>
      <c r="M23677" s="17"/>
    </row>
    <row r="23678" spans="4:13" x14ac:dyDescent="0.25">
      <c r="D23678" s="27"/>
      <c r="M23678" s="17"/>
    </row>
    <row r="23679" spans="4:13" x14ac:dyDescent="0.25">
      <c r="D23679" s="27"/>
      <c r="M23679" s="17"/>
    </row>
    <row r="23680" spans="4:13" x14ac:dyDescent="0.25">
      <c r="D23680" s="27"/>
      <c r="M23680" s="17"/>
    </row>
    <row r="23681" spans="4:13" x14ac:dyDescent="0.25">
      <c r="D23681" s="27"/>
      <c r="M23681" s="17"/>
    </row>
    <row r="23682" spans="4:13" x14ac:dyDescent="0.25">
      <c r="D23682" s="27"/>
      <c r="M23682" s="17"/>
    </row>
    <row r="23683" spans="4:13" x14ac:dyDescent="0.25">
      <c r="D23683" s="27"/>
      <c r="M23683" s="17"/>
    </row>
    <row r="23684" spans="4:13" x14ac:dyDescent="0.25">
      <c r="D23684" s="27"/>
      <c r="M23684" s="17"/>
    </row>
    <row r="23685" spans="4:13" x14ac:dyDescent="0.25">
      <c r="D23685" s="27"/>
      <c r="M23685" s="17"/>
    </row>
    <row r="23686" spans="4:13" x14ac:dyDescent="0.25">
      <c r="D23686" s="27"/>
      <c r="M23686" s="17"/>
    </row>
    <row r="23687" spans="4:13" x14ac:dyDescent="0.25">
      <c r="D23687" s="27"/>
      <c r="M23687" s="17"/>
    </row>
    <row r="23688" spans="4:13" x14ac:dyDescent="0.25">
      <c r="D23688" s="27"/>
      <c r="M23688" s="17"/>
    </row>
    <row r="23689" spans="4:13" x14ac:dyDescent="0.25">
      <c r="D23689" s="27"/>
      <c r="M23689" s="17"/>
    </row>
    <row r="23690" spans="4:13" x14ac:dyDescent="0.25">
      <c r="D23690" s="27"/>
      <c r="M23690" s="17"/>
    </row>
    <row r="23691" spans="4:13" x14ac:dyDescent="0.25">
      <c r="D23691" s="27"/>
      <c r="M23691" s="17"/>
    </row>
    <row r="23692" spans="4:13" x14ac:dyDescent="0.25">
      <c r="D23692" s="27"/>
      <c r="M23692" s="17"/>
    </row>
    <row r="23693" spans="4:13" x14ac:dyDescent="0.25">
      <c r="D23693" s="27"/>
      <c r="M23693" s="17"/>
    </row>
    <row r="23694" spans="4:13" x14ac:dyDescent="0.25">
      <c r="D23694" s="27"/>
      <c r="M23694" s="17"/>
    </row>
    <row r="23695" spans="4:13" x14ac:dyDescent="0.25">
      <c r="D23695" s="27"/>
      <c r="M23695" s="17"/>
    </row>
    <row r="23696" spans="4:13" x14ac:dyDescent="0.25">
      <c r="D23696" s="27"/>
      <c r="M23696" s="17"/>
    </row>
    <row r="23697" spans="4:13" x14ac:dyDescent="0.25">
      <c r="D23697" s="27"/>
      <c r="M23697" s="17"/>
    </row>
    <row r="23698" spans="4:13" x14ac:dyDescent="0.25">
      <c r="D23698" s="27"/>
      <c r="M23698" s="17"/>
    </row>
    <row r="23699" spans="4:13" x14ac:dyDescent="0.25">
      <c r="D23699" s="27"/>
      <c r="M23699" s="17"/>
    </row>
    <row r="23700" spans="4:13" x14ac:dyDescent="0.25">
      <c r="D23700" s="27"/>
      <c r="M23700" s="17"/>
    </row>
    <row r="23701" spans="4:13" x14ac:dyDescent="0.25">
      <c r="D23701" s="27"/>
      <c r="M23701" s="17"/>
    </row>
    <row r="23702" spans="4:13" x14ac:dyDescent="0.25">
      <c r="D23702" s="27"/>
      <c r="M23702" s="17"/>
    </row>
    <row r="23703" spans="4:13" x14ac:dyDescent="0.25">
      <c r="D23703" s="27"/>
      <c r="M23703" s="17"/>
    </row>
    <row r="23704" spans="4:13" x14ac:dyDescent="0.25">
      <c r="D23704" s="27"/>
      <c r="M23704" s="17"/>
    </row>
    <row r="23705" spans="4:13" x14ac:dyDescent="0.25">
      <c r="D23705" s="27"/>
      <c r="M23705" s="17"/>
    </row>
    <row r="23706" spans="4:13" x14ac:dyDescent="0.25">
      <c r="D23706" s="27"/>
      <c r="M23706" s="17"/>
    </row>
    <row r="23707" spans="4:13" x14ac:dyDescent="0.25">
      <c r="D23707" s="27"/>
      <c r="M23707" s="17"/>
    </row>
    <row r="23708" spans="4:13" x14ac:dyDescent="0.25">
      <c r="D23708" s="27"/>
      <c r="M23708" s="17"/>
    </row>
    <row r="23709" spans="4:13" x14ac:dyDescent="0.25">
      <c r="D23709" s="27"/>
      <c r="M23709" s="17"/>
    </row>
    <row r="23710" spans="4:13" x14ac:dyDescent="0.25">
      <c r="D23710" s="27"/>
      <c r="M23710" s="17"/>
    </row>
    <row r="23711" spans="4:13" x14ac:dyDescent="0.25">
      <c r="D23711" s="27"/>
      <c r="M23711" s="17"/>
    </row>
    <row r="23712" spans="4:13" x14ac:dyDescent="0.25">
      <c r="D23712" s="27"/>
      <c r="M23712" s="17"/>
    </row>
    <row r="23713" spans="4:13" x14ac:dyDescent="0.25">
      <c r="D23713" s="27"/>
      <c r="M23713" s="17"/>
    </row>
    <row r="23714" spans="4:13" x14ac:dyDescent="0.25">
      <c r="D23714" s="27"/>
      <c r="M23714" s="17"/>
    </row>
    <row r="23715" spans="4:13" x14ac:dyDescent="0.25">
      <c r="D23715" s="27"/>
      <c r="M23715" s="17"/>
    </row>
    <row r="23716" spans="4:13" x14ac:dyDescent="0.25">
      <c r="D23716" s="27"/>
      <c r="M23716" s="17"/>
    </row>
    <row r="23717" spans="4:13" x14ac:dyDescent="0.25">
      <c r="D23717" s="27"/>
      <c r="M23717" s="17"/>
    </row>
    <row r="23718" spans="4:13" x14ac:dyDescent="0.25">
      <c r="D23718" s="27"/>
      <c r="M23718" s="17"/>
    </row>
    <row r="23719" spans="4:13" x14ac:dyDescent="0.25">
      <c r="D23719" s="27"/>
      <c r="M23719" s="17"/>
    </row>
    <row r="23720" spans="4:13" x14ac:dyDescent="0.25">
      <c r="D23720" s="27"/>
      <c r="M23720" s="17"/>
    </row>
    <row r="23721" spans="4:13" x14ac:dyDescent="0.25">
      <c r="D23721" s="27"/>
      <c r="M23721" s="17"/>
    </row>
    <row r="23722" spans="4:13" x14ac:dyDescent="0.25">
      <c r="D23722" s="27"/>
      <c r="M23722" s="17"/>
    </row>
    <row r="23723" spans="4:13" x14ac:dyDescent="0.25">
      <c r="D23723" s="27"/>
      <c r="M23723" s="17"/>
    </row>
    <row r="23724" spans="4:13" x14ac:dyDescent="0.25">
      <c r="D23724" s="27"/>
      <c r="M23724" s="17"/>
    </row>
    <row r="23725" spans="4:13" x14ac:dyDescent="0.25">
      <c r="D23725" s="27"/>
      <c r="M23725" s="17"/>
    </row>
    <row r="23726" spans="4:13" x14ac:dyDescent="0.25">
      <c r="D23726" s="27"/>
      <c r="M23726" s="17"/>
    </row>
    <row r="23727" spans="4:13" x14ac:dyDescent="0.25">
      <c r="D23727" s="27"/>
      <c r="M23727" s="17"/>
    </row>
    <row r="23728" spans="4:13" x14ac:dyDescent="0.25">
      <c r="D23728" s="27"/>
      <c r="M23728" s="17"/>
    </row>
    <row r="23729" spans="4:13" x14ac:dyDescent="0.25">
      <c r="D23729" s="27"/>
      <c r="M23729" s="17"/>
    </row>
    <row r="23730" spans="4:13" x14ac:dyDescent="0.25">
      <c r="D23730" s="27"/>
      <c r="M23730" s="17"/>
    </row>
    <row r="23731" spans="4:13" x14ac:dyDescent="0.25">
      <c r="D23731" s="27"/>
      <c r="M23731" s="17"/>
    </row>
    <row r="23732" spans="4:13" x14ac:dyDescent="0.25">
      <c r="D23732" s="27"/>
      <c r="M23732" s="17"/>
    </row>
    <row r="23733" spans="4:13" x14ac:dyDescent="0.25">
      <c r="D23733" s="27"/>
      <c r="M23733" s="17"/>
    </row>
    <row r="23734" spans="4:13" x14ac:dyDescent="0.25">
      <c r="D23734" s="27"/>
      <c r="M23734" s="17"/>
    </row>
    <row r="23735" spans="4:13" x14ac:dyDescent="0.25">
      <c r="D23735" s="27"/>
      <c r="M23735" s="17"/>
    </row>
    <row r="23736" spans="4:13" x14ac:dyDescent="0.25">
      <c r="D23736" s="27"/>
      <c r="M23736" s="17"/>
    </row>
    <row r="23737" spans="4:13" x14ac:dyDescent="0.25">
      <c r="D23737" s="27"/>
      <c r="M23737" s="17"/>
    </row>
    <row r="23738" spans="4:13" x14ac:dyDescent="0.25">
      <c r="D23738" s="27"/>
      <c r="M23738" s="17"/>
    </row>
    <row r="23739" spans="4:13" x14ac:dyDescent="0.25">
      <c r="D23739" s="27"/>
      <c r="M23739" s="17"/>
    </row>
    <row r="23740" spans="4:13" x14ac:dyDescent="0.25">
      <c r="D23740" s="27"/>
      <c r="M23740" s="17"/>
    </row>
    <row r="23741" spans="4:13" x14ac:dyDescent="0.25">
      <c r="D23741" s="27"/>
      <c r="M23741" s="17"/>
    </row>
    <row r="23742" spans="4:13" x14ac:dyDescent="0.25">
      <c r="D23742" s="27"/>
      <c r="M23742" s="17"/>
    </row>
    <row r="23743" spans="4:13" x14ac:dyDescent="0.25">
      <c r="D23743" s="27"/>
      <c r="M23743" s="17"/>
    </row>
    <row r="23744" spans="4:13" x14ac:dyDescent="0.25">
      <c r="D23744" s="27"/>
      <c r="M23744" s="17"/>
    </row>
    <row r="23745" spans="4:13" x14ac:dyDescent="0.25">
      <c r="D23745" s="27"/>
      <c r="M23745" s="17"/>
    </row>
    <row r="23746" spans="4:13" x14ac:dyDescent="0.25">
      <c r="D23746" s="27"/>
      <c r="M23746" s="17"/>
    </row>
    <row r="23747" spans="4:13" x14ac:dyDescent="0.25">
      <c r="D23747" s="27"/>
      <c r="M23747" s="17"/>
    </row>
    <row r="23748" spans="4:13" x14ac:dyDescent="0.25">
      <c r="D23748" s="27"/>
      <c r="M23748" s="17"/>
    </row>
    <row r="23749" spans="4:13" x14ac:dyDescent="0.25">
      <c r="D23749" s="27"/>
      <c r="M23749" s="17"/>
    </row>
    <row r="23750" spans="4:13" x14ac:dyDescent="0.25">
      <c r="D23750" s="27"/>
      <c r="M23750" s="17"/>
    </row>
    <row r="23751" spans="4:13" x14ac:dyDescent="0.25">
      <c r="D23751" s="27"/>
      <c r="M23751" s="17"/>
    </row>
    <row r="23752" spans="4:13" x14ac:dyDescent="0.25">
      <c r="D23752" s="27"/>
      <c r="M23752" s="17"/>
    </row>
    <row r="23753" spans="4:13" x14ac:dyDescent="0.25">
      <c r="D23753" s="27"/>
      <c r="M23753" s="17"/>
    </row>
    <row r="23754" spans="4:13" x14ac:dyDescent="0.25">
      <c r="D23754" s="27"/>
      <c r="M23754" s="17"/>
    </row>
    <row r="23755" spans="4:13" x14ac:dyDescent="0.25">
      <c r="D23755" s="27"/>
      <c r="M23755" s="17"/>
    </row>
    <row r="23756" spans="4:13" x14ac:dyDescent="0.25">
      <c r="D23756" s="27"/>
      <c r="M23756" s="17"/>
    </row>
    <row r="23757" spans="4:13" x14ac:dyDescent="0.25">
      <c r="D23757" s="27"/>
      <c r="M23757" s="17"/>
    </row>
    <row r="23758" spans="4:13" x14ac:dyDescent="0.25">
      <c r="D23758" s="27"/>
      <c r="M23758" s="17"/>
    </row>
    <row r="23759" spans="4:13" x14ac:dyDescent="0.25">
      <c r="D23759" s="27"/>
      <c r="M23759" s="17"/>
    </row>
    <row r="23760" spans="4:13" x14ac:dyDescent="0.25">
      <c r="D23760" s="27"/>
      <c r="M23760" s="17"/>
    </row>
    <row r="23761" spans="4:13" x14ac:dyDescent="0.25">
      <c r="D23761" s="27"/>
      <c r="M23761" s="17"/>
    </row>
    <row r="23762" spans="4:13" x14ac:dyDescent="0.25">
      <c r="D23762" s="27"/>
      <c r="M23762" s="17"/>
    </row>
    <row r="23763" spans="4:13" x14ac:dyDescent="0.25">
      <c r="D23763" s="27"/>
      <c r="M23763" s="17"/>
    </row>
    <row r="23764" spans="4:13" x14ac:dyDescent="0.25">
      <c r="D23764" s="27"/>
      <c r="M23764" s="17"/>
    </row>
    <row r="23765" spans="4:13" x14ac:dyDescent="0.25">
      <c r="D23765" s="27"/>
      <c r="M23765" s="17"/>
    </row>
    <row r="23766" spans="4:13" x14ac:dyDescent="0.25">
      <c r="D23766" s="27"/>
      <c r="M23766" s="17"/>
    </row>
    <row r="23767" spans="4:13" x14ac:dyDescent="0.25">
      <c r="D23767" s="27"/>
      <c r="M23767" s="17"/>
    </row>
    <row r="23768" spans="4:13" x14ac:dyDescent="0.25">
      <c r="D23768" s="27"/>
      <c r="M23768" s="17"/>
    </row>
    <row r="23769" spans="4:13" x14ac:dyDescent="0.25">
      <c r="D23769" s="27"/>
      <c r="M23769" s="17"/>
    </row>
    <row r="23770" spans="4:13" x14ac:dyDescent="0.25">
      <c r="D23770" s="27"/>
      <c r="M23770" s="17"/>
    </row>
    <row r="23771" spans="4:13" x14ac:dyDescent="0.25">
      <c r="D23771" s="27"/>
      <c r="M23771" s="17"/>
    </row>
    <row r="23772" spans="4:13" x14ac:dyDescent="0.25">
      <c r="D23772" s="27"/>
      <c r="M23772" s="17"/>
    </row>
    <row r="23773" spans="4:13" x14ac:dyDescent="0.25">
      <c r="D23773" s="27"/>
      <c r="M23773" s="17"/>
    </row>
    <row r="23774" spans="4:13" x14ac:dyDescent="0.25">
      <c r="D23774" s="27"/>
      <c r="M23774" s="17"/>
    </row>
    <row r="23775" spans="4:13" x14ac:dyDescent="0.25">
      <c r="D23775" s="27"/>
      <c r="M23775" s="17"/>
    </row>
    <row r="23776" spans="4:13" x14ac:dyDescent="0.25">
      <c r="D23776" s="27"/>
      <c r="M23776" s="17"/>
    </row>
    <row r="23777" spans="4:13" x14ac:dyDescent="0.25">
      <c r="D23777" s="27"/>
      <c r="M23777" s="17"/>
    </row>
    <row r="23778" spans="4:13" x14ac:dyDescent="0.25">
      <c r="D23778" s="27"/>
      <c r="M23778" s="17"/>
    </row>
    <row r="23779" spans="4:13" x14ac:dyDescent="0.25">
      <c r="D23779" s="27"/>
      <c r="M23779" s="17"/>
    </row>
    <row r="23780" spans="4:13" x14ac:dyDescent="0.25">
      <c r="D23780" s="27"/>
      <c r="M23780" s="17"/>
    </row>
    <row r="23781" spans="4:13" x14ac:dyDescent="0.25">
      <c r="D23781" s="27"/>
      <c r="M23781" s="17"/>
    </row>
    <row r="23782" spans="4:13" x14ac:dyDescent="0.25">
      <c r="D23782" s="27"/>
      <c r="M23782" s="17"/>
    </row>
    <row r="23783" spans="4:13" x14ac:dyDescent="0.25">
      <c r="D23783" s="27"/>
      <c r="M23783" s="17"/>
    </row>
    <row r="23784" spans="4:13" x14ac:dyDescent="0.25">
      <c r="D23784" s="27"/>
      <c r="M23784" s="17"/>
    </row>
    <row r="23785" spans="4:13" x14ac:dyDescent="0.25">
      <c r="D23785" s="27"/>
      <c r="M23785" s="17"/>
    </row>
    <row r="23786" spans="4:13" x14ac:dyDescent="0.25">
      <c r="D23786" s="27"/>
      <c r="M23786" s="17"/>
    </row>
    <row r="23787" spans="4:13" x14ac:dyDescent="0.25">
      <c r="D23787" s="27"/>
      <c r="M23787" s="17"/>
    </row>
    <row r="23788" spans="4:13" x14ac:dyDescent="0.25">
      <c r="D23788" s="27"/>
      <c r="M23788" s="17"/>
    </row>
    <row r="23789" spans="4:13" x14ac:dyDescent="0.25">
      <c r="D23789" s="27"/>
      <c r="M23789" s="17"/>
    </row>
    <row r="23790" spans="4:13" x14ac:dyDescent="0.25">
      <c r="D23790" s="27"/>
      <c r="M23790" s="17"/>
    </row>
    <row r="23791" spans="4:13" x14ac:dyDescent="0.25">
      <c r="D23791" s="27"/>
      <c r="M23791" s="17"/>
    </row>
    <row r="23792" spans="4:13" x14ac:dyDescent="0.25">
      <c r="D23792" s="27"/>
      <c r="M23792" s="17"/>
    </row>
    <row r="23793" spans="4:13" x14ac:dyDescent="0.25">
      <c r="D23793" s="27"/>
      <c r="M23793" s="17"/>
    </row>
    <row r="23794" spans="4:13" x14ac:dyDescent="0.25">
      <c r="D23794" s="27"/>
      <c r="M23794" s="17"/>
    </row>
    <row r="23795" spans="4:13" x14ac:dyDescent="0.25">
      <c r="D23795" s="27"/>
      <c r="M23795" s="17"/>
    </row>
    <row r="23796" spans="4:13" x14ac:dyDescent="0.25">
      <c r="D23796" s="27"/>
      <c r="M23796" s="17"/>
    </row>
    <row r="23797" spans="4:13" x14ac:dyDescent="0.25">
      <c r="D23797" s="27"/>
      <c r="M23797" s="17"/>
    </row>
    <row r="23798" spans="4:13" x14ac:dyDescent="0.25">
      <c r="D23798" s="27"/>
      <c r="M23798" s="17"/>
    </row>
    <row r="23799" spans="4:13" x14ac:dyDescent="0.25">
      <c r="D23799" s="27"/>
      <c r="M23799" s="17"/>
    </row>
    <row r="23800" spans="4:13" x14ac:dyDescent="0.25">
      <c r="D23800" s="27"/>
      <c r="M23800" s="17"/>
    </row>
    <row r="23801" spans="4:13" x14ac:dyDescent="0.25">
      <c r="D23801" s="27"/>
      <c r="M23801" s="17"/>
    </row>
    <row r="23802" spans="4:13" x14ac:dyDescent="0.25">
      <c r="D23802" s="27"/>
      <c r="M23802" s="17"/>
    </row>
    <row r="23803" spans="4:13" x14ac:dyDescent="0.25">
      <c r="D23803" s="27"/>
      <c r="M23803" s="17"/>
    </row>
    <row r="23804" spans="4:13" x14ac:dyDescent="0.25">
      <c r="D23804" s="27"/>
      <c r="M23804" s="17"/>
    </row>
    <row r="23805" spans="4:13" x14ac:dyDescent="0.25">
      <c r="D23805" s="27"/>
      <c r="M23805" s="17"/>
    </row>
    <row r="23806" spans="4:13" x14ac:dyDescent="0.25">
      <c r="D23806" s="27"/>
      <c r="M23806" s="17"/>
    </row>
    <row r="23807" spans="4:13" x14ac:dyDescent="0.25">
      <c r="D23807" s="27"/>
      <c r="M23807" s="17"/>
    </row>
    <row r="23808" spans="4:13" x14ac:dyDescent="0.25">
      <c r="D23808" s="27"/>
      <c r="M23808" s="17"/>
    </row>
    <row r="23809" spans="4:13" x14ac:dyDescent="0.25">
      <c r="D23809" s="27"/>
      <c r="M23809" s="17"/>
    </row>
    <row r="23810" spans="4:13" x14ac:dyDescent="0.25">
      <c r="D23810" s="27"/>
      <c r="M23810" s="17"/>
    </row>
    <row r="23811" spans="4:13" x14ac:dyDescent="0.25">
      <c r="D23811" s="27"/>
      <c r="M23811" s="17"/>
    </row>
    <row r="23812" spans="4:13" x14ac:dyDescent="0.25">
      <c r="D23812" s="27"/>
      <c r="M23812" s="17"/>
    </row>
    <row r="23813" spans="4:13" x14ac:dyDescent="0.25">
      <c r="D23813" s="27"/>
      <c r="M23813" s="17"/>
    </row>
    <row r="23814" spans="4:13" x14ac:dyDescent="0.25">
      <c r="D23814" s="27"/>
      <c r="M23814" s="17"/>
    </row>
    <row r="23815" spans="4:13" x14ac:dyDescent="0.25">
      <c r="D23815" s="27"/>
      <c r="M23815" s="17"/>
    </row>
    <row r="23816" spans="4:13" x14ac:dyDescent="0.25">
      <c r="D23816" s="27"/>
      <c r="M23816" s="17"/>
    </row>
    <row r="23817" spans="4:13" x14ac:dyDescent="0.25">
      <c r="D23817" s="27"/>
      <c r="M23817" s="17"/>
    </row>
    <row r="23818" spans="4:13" x14ac:dyDescent="0.25">
      <c r="D23818" s="27"/>
      <c r="M23818" s="17"/>
    </row>
    <row r="23819" spans="4:13" x14ac:dyDescent="0.25">
      <c r="D23819" s="27"/>
      <c r="M23819" s="17"/>
    </row>
    <row r="23820" spans="4:13" x14ac:dyDescent="0.25">
      <c r="D23820" s="27"/>
      <c r="M23820" s="17"/>
    </row>
    <row r="23821" spans="4:13" x14ac:dyDescent="0.25">
      <c r="D23821" s="27"/>
      <c r="M23821" s="17"/>
    </row>
    <row r="23822" spans="4:13" x14ac:dyDescent="0.25">
      <c r="D23822" s="27"/>
      <c r="M23822" s="17"/>
    </row>
    <row r="23823" spans="4:13" x14ac:dyDescent="0.25">
      <c r="D23823" s="27"/>
      <c r="M23823" s="17"/>
    </row>
    <row r="23824" spans="4:13" x14ac:dyDescent="0.25">
      <c r="D23824" s="27"/>
      <c r="M23824" s="17"/>
    </row>
    <row r="23825" spans="4:13" x14ac:dyDescent="0.25">
      <c r="D23825" s="27"/>
      <c r="M23825" s="17"/>
    </row>
    <row r="23826" spans="4:13" x14ac:dyDescent="0.25">
      <c r="D23826" s="27"/>
      <c r="M23826" s="17"/>
    </row>
    <row r="23827" spans="4:13" x14ac:dyDescent="0.25">
      <c r="D23827" s="27"/>
      <c r="M23827" s="17"/>
    </row>
    <row r="23828" spans="4:13" x14ac:dyDescent="0.25">
      <c r="D23828" s="27"/>
      <c r="M23828" s="17"/>
    </row>
    <row r="23829" spans="4:13" x14ac:dyDescent="0.25">
      <c r="D23829" s="27"/>
      <c r="M23829" s="17"/>
    </row>
    <row r="23830" spans="4:13" x14ac:dyDescent="0.25">
      <c r="D23830" s="27"/>
      <c r="M23830" s="17"/>
    </row>
    <row r="23831" spans="4:13" x14ac:dyDescent="0.25">
      <c r="D23831" s="27"/>
      <c r="M23831" s="17"/>
    </row>
    <row r="23832" spans="4:13" x14ac:dyDescent="0.25">
      <c r="D23832" s="27"/>
      <c r="M23832" s="17"/>
    </row>
    <row r="23833" spans="4:13" x14ac:dyDescent="0.25">
      <c r="D23833" s="27"/>
      <c r="M23833" s="17"/>
    </row>
    <row r="23834" spans="4:13" x14ac:dyDescent="0.25">
      <c r="D23834" s="27"/>
      <c r="M23834" s="17"/>
    </row>
    <row r="23835" spans="4:13" x14ac:dyDescent="0.25">
      <c r="D23835" s="27"/>
      <c r="M23835" s="17"/>
    </row>
    <row r="23836" spans="4:13" x14ac:dyDescent="0.25">
      <c r="D23836" s="27"/>
      <c r="M23836" s="17"/>
    </row>
    <row r="23837" spans="4:13" x14ac:dyDescent="0.25">
      <c r="D23837" s="27"/>
      <c r="M23837" s="17"/>
    </row>
    <row r="23838" spans="4:13" x14ac:dyDescent="0.25">
      <c r="D23838" s="27"/>
      <c r="M23838" s="17"/>
    </row>
    <row r="23839" spans="4:13" x14ac:dyDescent="0.25">
      <c r="D23839" s="27"/>
      <c r="M23839" s="17"/>
    </row>
    <row r="23840" spans="4:13" x14ac:dyDescent="0.25">
      <c r="D23840" s="27"/>
      <c r="M23840" s="17"/>
    </row>
    <row r="23841" spans="4:13" x14ac:dyDescent="0.25">
      <c r="D23841" s="27"/>
      <c r="M23841" s="17"/>
    </row>
    <row r="23842" spans="4:13" x14ac:dyDescent="0.25">
      <c r="D23842" s="27"/>
      <c r="M23842" s="17"/>
    </row>
    <row r="23843" spans="4:13" x14ac:dyDescent="0.25">
      <c r="D23843" s="27"/>
      <c r="M23843" s="17"/>
    </row>
    <row r="23844" spans="4:13" x14ac:dyDescent="0.25">
      <c r="D23844" s="27"/>
      <c r="M23844" s="17"/>
    </row>
    <row r="23845" spans="4:13" x14ac:dyDescent="0.25">
      <c r="D23845" s="27"/>
      <c r="M23845" s="17"/>
    </row>
    <row r="23846" spans="4:13" x14ac:dyDescent="0.25">
      <c r="D23846" s="27"/>
      <c r="M23846" s="17"/>
    </row>
    <row r="23847" spans="4:13" x14ac:dyDescent="0.25">
      <c r="D23847" s="27"/>
      <c r="M23847" s="17"/>
    </row>
    <row r="23848" spans="4:13" x14ac:dyDescent="0.25">
      <c r="D23848" s="27"/>
      <c r="M23848" s="17"/>
    </row>
    <row r="23849" spans="4:13" x14ac:dyDescent="0.25">
      <c r="D23849" s="27"/>
      <c r="M23849" s="17"/>
    </row>
    <row r="23850" spans="4:13" x14ac:dyDescent="0.25">
      <c r="D23850" s="27"/>
      <c r="M23850" s="17"/>
    </row>
    <row r="23851" spans="4:13" x14ac:dyDescent="0.25">
      <c r="D23851" s="27"/>
      <c r="M23851" s="17"/>
    </row>
    <row r="23852" spans="4:13" x14ac:dyDescent="0.25">
      <c r="D23852" s="27"/>
      <c r="M23852" s="17"/>
    </row>
    <row r="23853" spans="4:13" x14ac:dyDescent="0.25">
      <c r="D23853" s="27"/>
      <c r="M23853" s="17"/>
    </row>
    <row r="23854" spans="4:13" x14ac:dyDescent="0.25">
      <c r="D23854" s="27"/>
      <c r="M23854" s="17"/>
    </row>
    <row r="23855" spans="4:13" x14ac:dyDescent="0.25">
      <c r="D23855" s="27"/>
      <c r="M23855" s="17"/>
    </row>
    <row r="23856" spans="4:13" x14ac:dyDescent="0.25">
      <c r="D23856" s="27"/>
      <c r="M23856" s="17"/>
    </row>
    <row r="23857" spans="4:13" x14ac:dyDescent="0.25">
      <c r="D23857" s="27"/>
      <c r="M23857" s="17"/>
    </row>
    <row r="23858" spans="4:13" x14ac:dyDescent="0.25">
      <c r="D23858" s="27"/>
      <c r="M23858" s="17"/>
    </row>
    <row r="23859" spans="4:13" x14ac:dyDescent="0.25">
      <c r="D23859" s="27"/>
      <c r="M23859" s="17"/>
    </row>
    <row r="23860" spans="4:13" x14ac:dyDescent="0.25">
      <c r="D23860" s="27"/>
      <c r="M23860" s="17"/>
    </row>
    <row r="23861" spans="4:13" x14ac:dyDescent="0.25">
      <c r="D23861" s="27"/>
      <c r="M23861" s="17"/>
    </row>
    <row r="23862" spans="4:13" x14ac:dyDescent="0.25">
      <c r="D23862" s="27"/>
      <c r="M23862" s="17"/>
    </row>
    <row r="23863" spans="4:13" x14ac:dyDescent="0.25">
      <c r="D23863" s="27"/>
      <c r="M23863" s="17"/>
    </row>
    <row r="23864" spans="4:13" x14ac:dyDescent="0.25">
      <c r="D23864" s="27"/>
      <c r="M23864" s="17"/>
    </row>
    <row r="23865" spans="4:13" x14ac:dyDescent="0.25">
      <c r="D23865" s="27"/>
      <c r="M23865" s="17"/>
    </row>
    <row r="23866" spans="4:13" x14ac:dyDescent="0.25">
      <c r="D23866" s="27"/>
      <c r="M23866" s="17"/>
    </row>
    <row r="23867" spans="4:13" x14ac:dyDescent="0.25">
      <c r="D23867" s="27"/>
      <c r="M23867" s="17"/>
    </row>
    <row r="23868" spans="4:13" x14ac:dyDescent="0.25">
      <c r="D23868" s="27"/>
      <c r="M23868" s="17"/>
    </row>
    <row r="23869" spans="4:13" x14ac:dyDescent="0.25">
      <c r="D23869" s="27"/>
      <c r="M23869" s="17"/>
    </row>
    <row r="23870" spans="4:13" x14ac:dyDescent="0.25">
      <c r="D23870" s="27"/>
      <c r="M23870" s="17"/>
    </row>
    <row r="23871" spans="4:13" x14ac:dyDescent="0.25">
      <c r="D23871" s="27"/>
      <c r="M23871" s="17"/>
    </row>
    <row r="23872" spans="4:13" x14ac:dyDescent="0.25">
      <c r="D23872" s="27"/>
      <c r="M23872" s="17"/>
    </row>
    <row r="23873" spans="4:13" x14ac:dyDescent="0.25">
      <c r="D23873" s="27"/>
      <c r="M23873" s="17"/>
    </row>
    <row r="23874" spans="4:13" x14ac:dyDescent="0.25">
      <c r="D23874" s="27"/>
      <c r="M23874" s="17"/>
    </row>
    <row r="23875" spans="4:13" x14ac:dyDescent="0.25">
      <c r="D23875" s="27"/>
      <c r="M23875" s="17"/>
    </row>
    <row r="23876" spans="4:13" x14ac:dyDescent="0.25">
      <c r="D23876" s="27"/>
      <c r="M23876" s="17"/>
    </row>
    <row r="23877" spans="4:13" x14ac:dyDescent="0.25">
      <c r="D23877" s="27"/>
      <c r="M23877" s="17"/>
    </row>
    <row r="23878" spans="4:13" x14ac:dyDescent="0.25">
      <c r="D23878" s="27"/>
      <c r="M23878" s="17"/>
    </row>
    <row r="23879" spans="4:13" x14ac:dyDescent="0.25">
      <c r="D23879" s="27"/>
      <c r="M23879" s="17"/>
    </row>
    <row r="23880" spans="4:13" x14ac:dyDescent="0.25">
      <c r="D23880" s="27"/>
      <c r="M23880" s="17"/>
    </row>
    <row r="23881" spans="4:13" x14ac:dyDescent="0.25">
      <c r="D23881" s="27"/>
      <c r="M23881" s="17"/>
    </row>
    <row r="23882" spans="4:13" x14ac:dyDescent="0.25">
      <c r="D23882" s="27"/>
      <c r="M23882" s="17"/>
    </row>
    <row r="23883" spans="4:13" x14ac:dyDescent="0.25">
      <c r="D23883" s="27"/>
      <c r="M23883" s="17"/>
    </row>
    <row r="23884" spans="4:13" x14ac:dyDescent="0.25">
      <c r="D23884" s="27"/>
      <c r="M23884" s="17"/>
    </row>
    <row r="23885" spans="4:13" x14ac:dyDescent="0.25">
      <c r="D23885" s="27"/>
      <c r="M23885" s="17"/>
    </row>
    <row r="23886" spans="4:13" x14ac:dyDescent="0.25">
      <c r="D23886" s="27"/>
      <c r="M23886" s="17"/>
    </row>
    <row r="23887" spans="4:13" x14ac:dyDescent="0.25">
      <c r="D23887" s="27"/>
      <c r="M23887" s="17"/>
    </row>
    <row r="23888" spans="4:13" x14ac:dyDescent="0.25">
      <c r="D23888" s="27"/>
      <c r="M23888" s="17"/>
    </row>
    <row r="23889" spans="4:13" x14ac:dyDescent="0.25">
      <c r="D23889" s="27"/>
      <c r="M23889" s="17"/>
    </row>
    <row r="23890" spans="4:13" x14ac:dyDescent="0.25">
      <c r="D23890" s="27"/>
      <c r="M23890" s="17"/>
    </row>
    <row r="23891" spans="4:13" x14ac:dyDescent="0.25">
      <c r="D23891" s="27"/>
      <c r="M23891" s="17"/>
    </row>
    <row r="23892" spans="4:13" x14ac:dyDescent="0.25">
      <c r="D23892" s="27"/>
      <c r="M23892" s="17"/>
    </row>
    <row r="23893" spans="4:13" x14ac:dyDescent="0.25">
      <c r="D23893" s="27"/>
      <c r="M23893" s="17"/>
    </row>
    <row r="23894" spans="4:13" x14ac:dyDescent="0.25">
      <c r="D23894" s="27"/>
      <c r="M23894" s="17"/>
    </row>
    <row r="23895" spans="4:13" x14ac:dyDescent="0.25">
      <c r="D23895" s="27"/>
      <c r="M23895" s="17"/>
    </row>
    <row r="23896" spans="4:13" x14ac:dyDescent="0.25">
      <c r="D23896" s="27"/>
      <c r="M23896" s="17"/>
    </row>
    <row r="23897" spans="4:13" x14ac:dyDescent="0.25">
      <c r="D23897" s="27"/>
      <c r="M23897" s="17"/>
    </row>
    <row r="23898" spans="4:13" x14ac:dyDescent="0.25">
      <c r="D23898" s="27"/>
      <c r="M23898" s="17"/>
    </row>
    <row r="23899" spans="4:13" x14ac:dyDescent="0.25">
      <c r="D23899" s="27"/>
      <c r="M23899" s="17"/>
    </row>
    <row r="23900" spans="4:13" x14ac:dyDescent="0.25">
      <c r="D23900" s="27"/>
      <c r="M23900" s="17"/>
    </row>
    <row r="23901" spans="4:13" x14ac:dyDescent="0.25">
      <c r="D23901" s="27"/>
      <c r="M23901" s="17"/>
    </row>
    <row r="23902" spans="4:13" x14ac:dyDescent="0.25">
      <c r="D23902" s="27"/>
      <c r="M23902" s="17"/>
    </row>
    <row r="23903" spans="4:13" x14ac:dyDescent="0.25">
      <c r="D23903" s="27"/>
      <c r="M23903" s="17"/>
    </row>
    <row r="23904" spans="4:13" x14ac:dyDescent="0.25">
      <c r="D23904" s="27"/>
      <c r="M23904" s="17"/>
    </row>
    <row r="23905" spans="4:13" x14ac:dyDescent="0.25">
      <c r="D23905" s="27"/>
      <c r="M23905" s="17"/>
    </row>
    <row r="23906" spans="4:13" x14ac:dyDescent="0.25">
      <c r="D23906" s="27"/>
      <c r="M23906" s="17"/>
    </row>
    <row r="23907" spans="4:13" x14ac:dyDescent="0.25">
      <c r="D23907" s="27"/>
      <c r="M23907" s="17"/>
    </row>
    <row r="23908" spans="4:13" x14ac:dyDescent="0.25">
      <c r="D23908" s="27"/>
      <c r="M23908" s="17"/>
    </row>
    <row r="23909" spans="4:13" x14ac:dyDescent="0.25">
      <c r="D23909" s="27"/>
      <c r="M23909" s="17"/>
    </row>
    <row r="23910" spans="4:13" x14ac:dyDescent="0.25">
      <c r="D23910" s="27"/>
      <c r="M23910" s="17"/>
    </row>
    <row r="23911" spans="4:13" x14ac:dyDescent="0.25">
      <c r="D23911" s="27"/>
      <c r="M23911" s="17"/>
    </row>
    <row r="23912" spans="4:13" x14ac:dyDescent="0.25">
      <c r="D23912" s="27"/>
      <c r="M23912" s="17"/>
    </row>
    <row r="23913" spans="4:13" x14ac:dyDescent="0.25">
      <c r="D23913" s="27"/>
      <c r="M23913" s="17"/>
    </row>
    <row r="23914" spans="4:13" x14ac:dyDescent="0.25">
      <c r="D23914" s="27"/>
      <c r="M23914" s="17"/>
    </row>
    <row r="23915" spans="4:13" x14ac:dyDescent="0.25">
      <c r="D23915" s="27"/>
      <c r="M23915" s="17"/>
    </row>
    <row r="23916" spans="4:13" x14ac:dyDescent="0.25">
      <c r="D23916" s="27"/>
      <c r="M23916" s="17"/>
    </row>
    <row r="23917" spans="4:13" x14ac:dyDescent="0.25">
      <c r="D23917" s="27"/>
      <c r="M23917" s="17"/>
    </row>
    <row r="23918" spans="4:13" x14ac:dyDescent="0.25">
      <c r="D23918" s="27"/>
      <c r="M23918" s="17"/>
    </row>
    <row r="23919" spans="4:13" x14ac:dyDescent="0.25">
      <c r="D23919" s="27"/>
      <c r="M23919" s="17"/>
    </row>
    <row r="23920" spans="4:13" x14ac:dyDescent="0.25">
      <c r="D23920" s="27"/>
      <c r="M23920" s="17"/>
    </row>
    <row r="23921" spans="4:13" x14ac:dyDescent="0.25">
      <c r="D23921" s="27"/>
      <c r="M23921" s="17"/>
    </row>
    <row r="23922" spans="4:13" x14ac:dyDescent="0.25">
      <c r="D23922" s="27"/>
      <c r="M23922" s="17"/>
    </row>
    <row r="23923" spans="4:13" x14ac:dyDescent="0.25">
      <c r="D23923" s="27"/>
      <c r="M23923" s="17"/>
    </row>
    <row r="23924" spans="4:13" x14ac:dyDescent="0.25">
      <c r="D23924" s="27"/>
      <c r="M23924" s="17"/>
    </row>
    <row r="23925" spans="4:13" x14ac:dyDescent="0.25">
      <c r="D23925" s="27"/>
      <c r="M23925" s="17"/>
    </row>
    <row r="23926" spans="4:13" x14ac:dyDescent="0.25">
      <c r="D23926" s="27"/>
      <c r="M23926" s="17"/>
    </row>
    <row r="23927" spans="4:13" x14ac:dyDescent="0.25">
      <c r="D23927" s="27"/>
      <c r="M23927" s="17"/>
    </row>
    <row r="23928" spans="4:13" x14ac:dyDescent="0.25">
      <c r="D23928" s="27"/>
      <c r="M23928" s="17"/>
    </row>
    <row r="23929" spans="4:13" x14ac:dyDescent="0.25">
      <c r="D23929" s="27"/>
      <c r="M23929" s="17"/>
    </row>
    <row r="23930" spans="4:13" x14ac:dyDescent="0.25">
      <c r="D23930" s="27"/>
      <c r="M23930" s="17"/>
    </row>
    <row r="23931" spans="4:13" x14ac:dyDescent="0.25">
      <c r="D23931" s="27"/>
      <c r="M23931" s="17"/>
    </row>
    <row r="23932" spans="4:13" x14ac:dyDescent="0.25">
      <c r="D23932" s="27"/>
      <c r="M23932" s="17"/>
    </row>
    <row r="23933" spans="4:13" x14ac:dyDescent="0.25">
      <c r="D23933" s="27"/>
      <c r="M23933" s="17"/>
    </row>
    <row r="23934" spans="4:13" x14ac:dyDescent="0.25">
      <c r="D23934" s="27"/>
      <c r="M23934" s="17"/>
    </row>
    <row r="23935" spans="4:13" x14ac:dyDescent="0.25">
      <c r="D23935" s="27"/>
      <c r="M23935" s="17"/>
    </row>
    <row r="23936" spans="4:13" x14ac:dyDescent="0.25">
      <c r="D23936" s="27"/>
      <c r="M23936" s="17"/>
    </row>
    <row r="23937" spans="4:13" x14ac:dyDescent="0.25">
      <c r="D23937" s="27"/>
      <c r="M23937" s="17"/>
    </row>
    <row r="23938" spans="4:13" x14ac:dyDescent="0.25">
      <c r="D23938" s="27"/>
      <c r="M23938" s="17"/>
    </row>
    <row r="23939" spans="4:13" x14ac:dyDescent="0.25">
      <c r="D23939" s="27"/>
      <c r="M23939" s="17"/>
    </row>
    <row r="23940" spans="4:13" x14ac:dyDescent="0.25">
      <c r="D23940" s="27"/>
      <c r="M23940" s="17"/>
    </row>
    <row r="23941" spans="4:13" x14ac:dyDescent="0.25">
      <c r="D23941" s="27"/>
      <c r="M23941" s="17"/>
    </row>
    <row r="23942" spans="4:13" x14ac:dyDescent="0.25">
      <c r="D23942" s="27"/>
      <c r="M23942" s="17"/>
    </row>
    <row r="23943" spans="4:13" x14ac:dyDescent="0.25">
      <c r="D23943" s="27"/>
      <c r="M23943" s="17"/>
    </row>
    <row r="23944" spans="4:13" x14ac:dyDescent="0.25">
      <c r="D23944" s="27"/>
      <c r="M23944" s="17"/>
    </row>
    <row r="23945" spans="4:13" x14ac:dyDescent="0.25">
      <c r="D23945" s="27"/>
      <c r="M23945" s="17"/>
    </row>
    <row r="23946" spans="4:13" x14ac:dyDescent="0.25">
      <c r="D23946" s="27"/>
      <c r="M23946" s="17"/>
    </row>
    <row r="23947" spans="4:13" x14ac:dyDescent="0.25">
      <c r="D23947" s="27"/>
      <c r="M23947" s="17"/>
    </row>
    <row r="23948" spans="4:13" x14ac:dyDescent="0.25">
      <c r="D23948" s="27"/>
      <c r="M23948" s="17"/>
    </row>
    <row r="23949" spans="4:13" x14ac:dyDescent="0.25">
      <c r="D23949" s="27"/>
      <c r="M23949" s="17"/>
    </row>
    <row r="23950" spans="4:13" x14ac:dyDescent="0.25">
      <c r="D23950" s="27"/>
      <c r="M23950" s="17"/>
    </row>
    <row r="23951" spans="4:13" x14ac:dyDescent="0.25">
      <c r="D23951" s="27"/>
      <c r="M23951" s="17"/>
    </row>
    <row r="23952" spans="4:13" x14ac:dyDescent="0.25">
      <c r="D23952" s="27"/>
      <c r="M23952" s="17"/>
    </row>
    <row r="23953" spans="4:13" x14ac:dyDescent="0.25">
      <c r="D23953" s="27"/>
      <c r="M23953" s="17"/>
    </row>
    <row r="23954" spans="4:13" x14ac:dyDescent="0.25">
      <c r="D23954" s="27"/>
      <c r="M23954" s="17"/>
    </row>
    <row r="23955" spans="4:13" x14ac:dyDescent="0.25">
      <c r="D23955" s="27"/>
      <c r="M23955" s="17"/>
    </row>
    <row r="23956" spans="4:13" x14ac:dyDescent="0.25">
      <c r="D23956" s="27"/>
      <c r="M23956" s="17"/>
    </row>
    <row r="23957" spans="4:13" x14ac:dyDescent="0.25">
      <c r="D23957" s="27"/>
      <c r="M23957" s="17"/>
    </row>
    <row r="23958" spans="4:13" x14ac:dyDescent="0.25">
      <c r="D23958" s="27"/>
      <c r="M23958" s="17"/>
    </row>
    <row r="23959" spans="4:13" x14ac:dyDescent="0.25">
      <c r="D23959" s="27"/>
      <c r="M23959" s="17"/>
    </row>
    <row r="23960" spans="4:13" x14ac:dyDescent="0.25">
      <c r="D23960" s="27"/>
      <c r="M23960" s="17"/>
    </row>
    <row r="23961" spans="4:13" x14ac:dyDescent="0.25">
      <c r="D23961" s="27"/>
      <c r="M23961" s="17"/>
    </row>
    <row r="23962" spans="4:13" x14ac:dyDescent="0.25">
      <c r="D23962" s="27"/>
      <c r="M23962" s="17"/>
    </row>
    <row r="23963" spans="4:13" x14ac:dyDescent="0.25">
      <c r="D23963" s="27"/>
      <c r="M23963" s="17"/>
    </row>
    <row r="23964" spans="4:13" x14ac:dyDescent="0.25">
      <c r="D23964" s="27"/>
      <c r="M23964" s="17"/>
    </row>
    <row r="23965" spans="4:13" x14ac:dyDescent="0.25">
      <c r="D23965" s="27"/>
      <c r="M23965" s="17"/>
    </row>
    <row r="23966" spans="4:13" x14ac:dyDescent="0.25">
      <c r="D23966" s="27"/>
      <c r="M23966" s="17"/>
    </row>
    <row r="23967" spans="4:13" x14ac:dyDescent="0.25">
      <c r="D23967" s="27"/>
      <c r="M23967" s="17"/>
    </row>
    <row r="23968" spans="4:13" x14ac:dyDescent="0.25">
      <c r="D23968" s="27"/>
      <c r="M23968" s="17"/>
    </row>
    <row r="23969" spans="4:13" x14ac:dyDescent="0.25">
      <c r="D23969" s="27"/>
      <c r="M23969" s="17"/>
    </row>
    <row r="23970" spans="4:13" x14ac:dyDescent="0.25">
      <c r="D23970" s="27"/>
      <c r="M23970" s="17"/>
    </row>
    <row r="23971" spans="4:13" x14ac:dyDescent="0.25">
      <c r="D23971" s="27"/>
      <c r="M23971" s="17"/>
    </row>
    <row r="23972" spans="4:13" x14ac:dyDescent="0.25">
      <c r="D23972" s="27"/>
      <c r="M23972" s="17"/>
    </row>
    <row r="23973" spans="4:13" x14ac:dyDescent="0.25">
      <c r="D23973" s="27"/>
      <c r="M23973" s="17"/>
    </row>
    <row r="23974" spans="4:13" x14ac:dyDescent="0.25">
      <c r="D23974" s="27"/>
      <c r="M23974" s="17"/>
    </row>
    <row r="23975" spans="4:13" x14ac:dyDescent="0.25">
      <c r="D23975" s="27"/>
      <c r="M23975" s="17"/>
    </row>
    <row r="23976" spans="4:13" x14ac:dyDescent="0.25">
      <c r="D23976" s="27"/>
      <c r="M23976" s="17"/>
    </row>
    <row r="23977" spans="4:13" x14ac:dyDescent="0.25">
      <c r="D23977" s="27"/>
      <c r="M23977" s="17"/>
    </row>
    <row r="23978" spans="4:13" x14ac:dyDescent="0.25">
      <c r="D23978" s="27"/>
      <c r="M23978" s="17"/>
    </row>
    <row r="23979" spans="4:13" x14ac:dyDescent="0.25">
      <c r="D23979" s="27"/>
      <c r="M23979" s="17"/>
    </row>
    <row r="23980" spans="4:13" x14ac:dyDescent="0.25">
      <c r="D23980" s="27"/>
      <c r="M23980" s="17"/>
    </row>
    <row r="23981" spans="4:13" x14ac:dyDescent="0.25">
      <c r="D23981" s="27"/>
      <c r="M23981" s="17"/>
    </row>
    <row r="23982" spans="4:13" x14ac:dyDescent="0.25">
      <c r="D23982" s="27"/>
      <c r="M23982" s="17"/>
    </row>
    <row r="23983" spans="4:13" x14ac:dyDescent="0.25">
      <c r="D23983" s="27"/>
      <c r="M23983" s="17"/>
    </row>
    <row r="23984" spans="4:13" x14ac:dyDescent="0.25">
      <c r="D23984" s="27"/>
      <c r="M23984" s="17"/>
    </row>
    <row r="23985" spans="4:13" x14ac:dyDescent="0.25">
      <c r="D23985" s="27"/>
      <c r="M23985" s="17"/>
    </row>
    <row r="23986" spans="4:13" x14ac:dyDescent="0.25">
      <c r="D23986" s="27"/>
      <c r="M23986" s="17"/>
    </row>
    <row r="23987" spans="4:13" x14ac:dyDescent="0.25">
      <c r="D23987" s="27"/>
      <c r="M23987" s="17"/>
    </row>
    <row r="23988" spans="4:13" x14ac:dyDescent="0.25">
      <c r="D23988" s="27"/>
      <c r="M23988" s="17"/>
    </row>
    <row r="23989" spans="4:13" x14ac:dyDescent="0.25">
      <c r="D23989" s="27"/>
      <c r="M23989" s="17"/>
    </row>
    <row r="23990" spans="4:13" x14ac:dyDescent="0.25">
      <c r="D23990" s="27"/>
      <c r="M23990" s="17"/>
    </row>
    <row r="23991" spans="4:13" x14ac:dyDescent="0.25">
      <c r="D23991" s="27"/>
      <c r="M23991" s="17"/>
    </row>
    <row r="23992" spans="4:13" x14ac:dyDescent="0.25">
      <c r="D23992" s="27"/>
      <c r="M23992" s="17"/>
    </row>
    <row r="23993" spans="4:13" x14ac:dyDescent="0.25">
      <c r="D23993" s="27"/>
      <c r="M23993" s="17"/>
    </row>
    <row r="23994" spans="4:13" x14ac:dyDescent="0.25">
      <c r="D23994" s="27"/>
      <c r="M23994" s="17"/>
    </row>
    <row r="23995" spans="4:13" x14ac:dyDescent="0.25">
      <c r="D23995" s="27"/>
      <c r="M23995" s="17"/>
    </row>
    <row r="23996" spans="4:13" x14ac:dyDescent="0.25">
      <c r="D23996" s="27"/>
      <c r="M23996" s="17"/>
    </row>
    <row r="23997" spans="4:13" x14ac:dyDescent="0.25">
      <c r="D23997" s="27"/>
      <c r="M23997" s="17"/>
    </row>
    <row r="23998" spans="4:13" x14ac:dyDescent="0.25">
      <c r="D23998" s="27"/>
      <c r="M23998" s="17"/>
    </row>
    <row r="23999" spans="4:13" x14ac:dyDescent="0.25">
      <c r="D23999" s="27"/>
      <c r="M23999" s="17"/>
    </row>
    <row r="24000" spans="4:13" x14ac:dyDescent="0.25">
      <c r="D24000" s="27"/>
      <c r="M24000" s="17"/>
    </row>
    <row r="24001" spans="4:13" x14ac:dyDescent="0.25">
      <c r="D24001" s="27"/>
      <c r="M24001" s="17"/>
    </row>
    <row r="24002" spans="4:13" x14ac:dyDescent="0.25">
      <c r="D24002" s="27"/>
      <c r="M24002" s="17"/>
    </row>
    <row r="24003" spans="4:13" x14ac:dyDescent="0.25">
      <c r="D24003" s="27"/>
      <c r="M24003" s="17"/>
    </row>
    <row r="24004" spans="4:13" x14ac:dyDescent="0.25">
      <c r="D24004" s="27"/>
      <c r="M24004" s="17"/>
    </row>
    <row r="24005" spans="4:13" x14ac:dyDescent="0.25">
      <c r="D24005" s="27"/>
      <c r="M24005" s="17"/>
    </row>
    <row r="24006" spans="4:13" x14ac:dyDescent="0.25">
      <c r="D24006" s="27"/>
      <c r="M24006" s="17"/>
    </row>
    <row r="24007" spans="4:13" x14ac:dyDescent="0.25">
      <c r="D24007" s="27"/>
      <c r="M24007" s="17"/>
    </row>
    <row r="24008" spans="4:13" x14ac:dyDescent="0.25">
      <c r="D24008" s="27"/>
      <c r="M24008" s="17"/>
    </row>
    <row r="24009" spans="4:13" x14ac:dyDescent="0.25">
      <c r="D24009" s="27"/>
      <c r="M24009" s="17"/>
    </row>
    <row r="24010" spans="4:13" x14ac:dyDescent="0.25">
      <c r="D24010" s="27"/>
      <c r="M24010" s="17"/>
    </row>
    <row r="24011" spans="4:13" x14ac:dyDescent="0.25">
      <c r="D24011" s="27"/>
      <c r="M24011" s="17"/>
    </row>
    <row r="24012" spans="4:13" x14ac:dyDescent="0.25">
      <c r="D24012" s="27"/>
      <c r="M24012" s="17"/>
    </row>
    <row r="24013" spans="4:13" x14ac:dyDescent="0.25">
      <c r="D24013" s="27"/>
      <c r="M24013" s="17"/>
    </row>
    <row r="24014" spans="4:13" x14ac:dyDescent="0.25">
      <c r="D24014" s="27"/>
      <c r="M24014" s="17"/>
    </row>
    <row r="24015" spans="4:13" x14ac:dyDescent="0.25">
      <c r="D24015" s="27"/>
      <c r="M24015" s="17"/>
    </row>
    <row r="24016" spans="4:13" x14ac:dyDescent="0.25">
      <c r="D24016" s="27"/>
      <c r="M24016" s="17"/>
    </row>
    <row r="24017" spans="4:13" x14ac:dyDescent="0.25">
      <c r="D24017" s="27"/>
      <c r="M24017" s="17"/>
    </row>
    <row r="24018" spans="4:13" x14ac:dyDescent="0.25">
      <c r="D24018" s="27"/>
      <c r="M24018" s="17"/>
    </row>
    <row r="24019" spans="4:13" x14ac:dyDescent="0.25">
      <c r="D24019" s="27"/>
      <c r="M24019" s="17"/>
    </row>
    <row r="24020" spans="4:13" x14ac:dyDescent="0.25">
      <c r="D24020" s="27"/>
      <c r="M24020" s="17"/>
    </row>
    <row r="24021" spans="4:13" x14ac:dyDescent="0.25">
      <c r="D24021" s="27"/>
      <c r="M24021" s="17"/>
    </row>
    <row r="24022" spans="4:13" x14ac:dyDescent="0.25">
      <c r="D24022" s="27"/>
      <c r="M24022" s="17"/>
    </row>
    <row r="24023" spans="4:13" x14ac:dyDescent="0.25">
      <c r="D24023" s="27"/>
      <c r="M24023" s="17"/>
    </row>
    <row r="24024" spans="4:13" x14ac:dyDescent="0.25">
      <c r="D24024" s="27"/>
      <c r="M24024" s="17"/>
    </row>
    <row r="24025" spans="4:13" x14ac:dyDescent="0.25">
      <c r="D24025" s="27"/>
      <c r="M24025" s="17"/>
    </row>
    <row r="24026" spans="4:13" x14ac:dyDescent="0.25">
      <c r="D24026" s="27"/>
      <c r="M24026" s="17"/>
    </row>
    <row r="24027" spans="4:13" x14ac:dyDescent="0.25">
      <c r="D24027" s="27"/>
      <c r="M24027" s="17"/>
    </row>
    <row r="24028" spans="4:13" x14ac:dyDescent="0.25">
      <c r="D24028" s="27"/>
      <c r="M24028" s="17"/>
    </row>
    <row r="24029" spans="4:13" x14ac:dyDescent="0.25">
      <c r="D24029" s="27"/>
      <c r="M24029" s="17"/>
    </row>
    <row r="24030" spans="4:13" x14ac:dyDescent="0.25">
      <c r="D24030" s="27"/>
      <c r="M24030" s="17"/>
    </row>
    <row r="24031" spans="4:13" x14ac:dyDescent="0.25">
      <c r="D24031" s="27"/>
      <c r="M24031" s="17"/>
    </row>
    <row r="24032" spans="4:13" x14ac:dyDescent="0.25">
      <c r="D24032" s="27"/>
      <c r="M24032" s="17"/>
    </row>
    <row r="24033" spans="4:13" x14ac:dyDescent="0.25">
      <c r="D24033" s="27"/>
      <c r="M24033" s="17"/>
    </row>
    <row r="24034" spans="4:13" x14ac:dyDescent="0.25">
      <c r="D24034" s="27"/>
      <c r="M24034" s="17"/>
    </row>
    <row r="24035" spans="4:13" x14ac:dyDescent="0.25">
      <c r="D24035" s="27"/>
      <c r="M24035" s="17"/>
    </row>
    <row r="24036" spans="4:13" x14ac:dyDescent="0.25">
      <c r="D24036" s="27"/>
      <c r="M24036" s="17"/>
    </row>
    <row r="24037" spans="4:13" x14ac:dyDescent="0.25">
      <c r="D24037" s="27"/>
      <c r="M24037" s="17"/>
    </row>
    <row r="24038" spans="4:13" x14ac:dyDescent="0.25">
      <c r="D24038" s="27"/>
      <c r="M24038" s="17"/>
    </row>
    <row r="24039" spans="4:13" x14ac:dyDescent="0.25">
      <c r="D24039" s="27"/>
      <c r="M24039" s="17"/>
    </row>
    <row r="24040" spans="4:13" x14ac:dyDescent="0.25">
      <c r="D24040" s="27"/>
      <c r="M24040" s="17"/>
    </row>
    <row r="24041" spans="4:13" x14ac:dyDescent="0.25">
      <c r="D24041" s="27"/>
      <c r="M24041" s="17"/>
    </row>
    <row r="24042" spans="4:13" x14ac:dyDescent="0.25">
      <c r="D24042" s="27"/>
      <c r="M24042" s="17"/>
    </row>
    <row r="24043" spans="4:13" x14ac:dyDescent="0.25">
      <c r="D24043" s="27"/>
      <c r="M24043" s="17"/>
    </row>
    <row r="24044" spans="4:13" x14ac:dyDescent="0.25">
      <c r="D24044" s="27"/>
      <c r="M24044" s="17"/>
    </row>
    <row r="24045" spans="4:13" x14ac:dyDescent="0.25">
      <c r="D24045" s="27"/>
      <c r="M24045" s="17"/>
    </row>
    <row r="24046" spans="4:13" x14ac:dyDescent="0.25">
      <c r="D24046" s="27"/>
      <c r="M24046" s="17"/>
    </row>
    <row r="24047" spans="4:13" x14ac:dyDescent="0.25">
      <c r="D24047" s="27"/>
      <c r="M24047" s="17"/>
    </row>
    <row r="24048" spans="4:13" x14ac:dyDescent="0.25">
      <c r="D24048" s="27"/>
      <c r="M24048" s="17"/>
    </row>
    <row r="24049" spans="4:13" x14ac:dyDescent="0.25">
      <c r="D24049" s="27"/>
      <c r="M24049" s="17"/>
    </row>
    <row r="24050" spans="4:13" x14ac:dyDescent="0.25">
      <c r="D24050" s="27"/>
      <c r="M24050" s="17"/>
    </row>
    <row r="24051" spans="4:13" x14ac:dyDescent="0.25">
      <c r="D24051" s="27"/>
      <c r="M24051" s="17"/>
    </row>
    <row r="24052" spans="4:13" x14ac:dyDescent="0.25">
      <c r="D24052" s="27"/>
      <c r="M24052" s="17"/>
    </row>
    <row r="24053" spans="4:13" x14ac:dyDescent="0.25">
      <c r="D24053" s="27"/>
      <c r="M24053" s="17"/>
    </row>
    <row r="24054" spans="4:13" x14ac:dyDescent="0.25">
      <c r="D24054" s="27"/>
      <c r="M24054" s="17"/>
    </row>
    <row r="24055" spans="4:13" x14ac:dyDescent="0.25">
      <c r="D24055" s="27"/>
      <c r="M24055" s="17"/>
    </row>
    <row r="24056" spans="4:13" x14ac:dyDescent="0.25">
      <c r="D24056" s="27"/>
      <c r="M24056" s="17"/>
    </row>
    <row r="24057" spans="4:13" x14ac:dyDescent="0.25">
      <c r="D24057" s="27"/>
      <c r="M24057" s="17"/>
    </row>
    <row r="24058" spans="4:13" x14ac:dyDescent="0.25">
      <c r="D24058" s="27"/>
      <c r="M24058" s="17"/>
    </row>
    <row r="24059" spans="4:13" x14ac:dyDescent="0.25">
      <c r="D24059" s="27"/>
      <c r="M24059" s="17"/>
    </row>
    <row r="24060" spans="4:13" x14ac:dyDescent="0.25">
      <c r="D24060" s="27"/>
      <c r="M24060" s="17"/>
    </row>
    <row r="24061" spans="4:13" x14ac:dyDescent="0.25">
      <c r="D24061" s="27"/>
      <c r="M24061" s="17"/>
    </row>
    <row r="24062" spans="4:13" x14ac:dyDescent="0.25">
      <c r="D24062" s="27"/>
      <c r="M24062" s="17"/>
    </row>
    <row r="24063" spans="4:13" x14ac:dyDescent="0.25">
      <c r="D24063" s="27"/>
      <c r="M24063" s="17"/>
    </row>
    <row r="24064" spans="4:13" x14ac:dyDescent="0.25">
      <c r="D24064" s="27"/>
      <c r="M24064" s="17"/>
    </row>
    <row r="24065" spans="4:13" x14ac:dyDescent="0.25">
      <c r="D24065" s="27"/>
      <c r="M24065" s="17"/>
    </row>
    <row r="24066" spans="4:13" x14ac:dyDescent="0.25">
      <c r="D24066" s="27"/>
      <c r="M24066" s="17"/>
    </row>
    <row r="24067" spans="4:13" x14ac:dyDescent="0.25">
      <c r="D24067" s="27"/>
      <c r="M24067" s="17"/>
    </row>
    <row r="24068" spans="4:13" x14ac:dyDescent="0.25">
      <c r="D24068" s="27"/>
      <c r="M24068" s="17"/>
    </row>
    <row r="24069" spans="4:13" x14ac:dyDescent="0.25">
      <c r="D24069" s="27"/>
      <c r="M24069" s="17"/>
    </row>
    <row r="24070" spans="4:13" x14ac:dyDescent="0.25">
      <c r="D24070" s="27"/>
      <c r="M24070" s="17"/>
    </row>
    <row r="24071" spans="4:13" x14ac:dyDescent="0.25">
      <c r="D24071" s="27"/>
      <c r="M24071" s="17"/>
    </row>
    <row r="24072" spans="4:13" x14ac:dyDescent="0.25">
      <c r="D24072" s="27"/>
      <c r="M24072" s="17"/>
    </row>
    <row r="24073" spans="4:13" x14ac:dyDescent="0.25">
      <c r="D24073" s="27"/>
      <c r="M24073" s="17"/>
    </row>
    <row r="24074" spans="4:13" x14ac:dyDescent="0.25">
      <c r="D24074" s="27"/>
      <c r="M24074" s="17"/>
    </row>
    <row r="24075" spans="4:13" x14ac:dyDescent="0.25">
      <c r="D24075" s="27"/>
      <c r="M24075" s="17"/>
    </row>
    <row r="24076" spans="4:13" x14ac:dyDescent="0.25">
      <c r="D24076" s="27"/>
      <c r="M24076" s="17"/>
    </row>
    <row r="24077" spans="4:13" x14ac:dyDescent="0.25">
      <c r="D24077" s="27"/>
      <c r="M24077" s="17"/>
    </row>
    <row r="24078" spans="4:13" x14ac:dyDescent="0.25">
      <c r="D24078" s="27"/>
      <c r="M24078" s="17"/>
    </row>
    <row r="24079" spans="4:13" x14ac:dyDescent="0.25">
      <c r="D24079" s="27"/>
      <c r="M24079" s="17"/>
    </row>
    <row r="24080" spans="4:13" x14ac:dyDescent="0.25">
      <c r="D24080" s="27"/>
      <c r="M24080" s="17"/>
    </row>
    <row r="24081" spans="4:13" x14ac:dyDescent="0.25">
      <c r="D24081" s="27"/>
      <c r="M24081" s="17"/>
    </row>
    <row r="24082" spans="4:13" x14ac:dyDescent="0.25">
      <c r="D24082" s="27"/>
      <c r="M24082" s="17"/>
    </row>
    <row r="24083" spans="4:13" x14ac:dyDescent="0.25">
      <c r="D24083" s="27"/>
      <c r="M24083" s="17"/>
    </row>
    <row r="24084" spans="4:13" x14ac:dyDescent="0.25">
      <c r="D24084" s="27"/>
      <c r="M24084" s="17"/>
    </row>
    <row r="24085" spans="4:13" x14ac:dyDescent="0.25">
      <c r="D24085" s="27"/>
      <c r="M24085" s="17"/>
    </row>
    <row r="24086" spans="4:13" x14ac:dyDescent="0.25">
      <c r="D24086" s="27"/>
      <c r="M24086" s="17"/>
    </row>
    <row r="24087" spans="4:13" x14ac:dyDescent="0.25">
      <c r="D24087" s="27"/>
      <c r="M24087" s="17"/>
    </row>
    <row r="24088" spans="4:13" x14ac:dyDescent="0.25">
      <c r="D24088" s="27"/>
      <c r="M24088" s="17"/>
    </row>
    <row r="24089" spans="4:13" x14ac:dyDescent="0.25">
      <c r="D24089" s="27"/>
      <c r="M24089" s="17"/>
    </row>
    <row r="24090" spans="4:13" x14ac:dyDescent="0.25">
      <c r="D24090" s="27"/>
      <c r="M24090" s="17"/>
    </row>
    <row r="24091" spans="4:13" x14ac:dyDescent="0.25">
      <c r="D24091" s="27"/>
      <c r="M24091" s="17"/>
    </row>
    <row r="24092" spans="4:13" x14ac:dyDescent="0.25">
      <c r="D24092" s="27"/>
      <c r="M24092" s="17"/>
    </row>
    <row r="24093" spans="4:13" x14ac:dyDescent="0.25">
      <c r="D24093" s="27"/>
      <c r="M24093" s="17"/>
    </row>
    <row r="24094" spans="4:13" x14ac:dyDescent="0.25">
      <c r="D24094" s="27"/>
      <c r="M24094" s="17"/>
    </row>
    <row r="24095" spans="4:13" x14ac:dyDescent="0.25">
      <c r="D24095" s="27"/>
      <c r="M24095" s="17"/>
    </row>
    <row r="24096" spans="4:13" x14ac:dyDescent="0.25">
      <c r="D24096" s="27"/>
      <c r="M24096" s="17"/>
    </row>
    <row r="24097" spans="4:13" x14ac:dyDescent="0.25">
      <c r="D24097" s="27"/>
      <c r="M24097" s="17"/>
    </row>
    <row r="24098" spans="4:13" x14ac:dyDescent="0.25">
      <c r="D24098" s="27"/>
      <c r="M24098" s="17"/>
    </row>
    <row r="24099" spans="4:13" x14ac:dyDescent="0.25">
      <c r="D24099" s="27"/>
      <c r="M24099" s="17"/>
    </row>
    <row r="24100" spans="4:13" x14ac:dyDescent="0.25">
      <c r="D24100" s="27"/>
      <c r="M24100" s="17"/>
    </row>
    <row r="24101" spans="4:13" x14ac:dyDescent="0.25">
      <c r="D24101" s="27"/>
      <c r="M24101" s="17"/>
    </row>
    <row r="24102" spans="4:13" x14ac:dyDescent="0.25">
      <c r="D24102" s="27"/>
      <c r="M24102" s="17"/>
    </row>
    <row r="24103" spans="4:13" x14ac:dyDescent="0.25">
      <c r="D24103" s="27"/>
      <c r="M24103" s="17"/>
    </row>
    <row r="24104" spans="4:13" x14ac:dyDescent="0.25">
      <c r="D24104" s="27"/>
      <c r="M24104" s="17"/>
    </row>
    <row r="24105" spans="4:13" x14ac:dyDescent="0.25">
      <c r="D24105" s="27"/>
      <c r="M24105" s="17"/>
    </row>
    <row r="24106" spans="4:13" x14ac:dyDescent="0.25">
      <c r="D24106" s="27"/>
      <c r="M24106" s="17"/>
    </row>
    <row r="24107" spans="4:13" x14ac:dyDescent="0.25">
      <c r="D24107" s="27"/>
      <c r="M24107" s="17"/>
    </row>
    <row r="24108" spans="4:13" x14ac:dyDescent="0.25">
      <c r="D24108" s="27"/>
      <c r="M24108" s="17"/>
    </row>
    <row r="24109" spans="4:13" x14ac:dyDescent="0.25">
      <c r="D24109" s="27"/>
      <c r="M24109" s="17"/>
    </row>
    <row r="24110" spans="4:13" x14ac:dyDescent="0.25">
      <c r="D24110" s="27"/>
      <c r="M24110" s="17"/>
    </row>
    <row r="24111" spans="4:13" x14ac:dyDescent="0.25">
      <c r="D24111" s="27"/>
      <c r="M24111" s="17"/>
    </row>
    <row r="24112" spans="4:13" x14ac:dyDescent="0.25">
      <c r="D24112" s="27"/>
      <c r="M24112" s="17"/>
    </row>
    <row r="24113" spans="4:13" x14ac:dyDescent="0.25">
      <c r="D24113" s="27"/>
      <c r="M24113" s="17"/>
    </row>
    <row r="24114" spans="4:13" x14ac:dyDescent="0.25">
      <c r="D24114" s="27"/>
      <c r="M24114" s="17"/>
    </row>
    <row r="24115" spans="4:13" x14ac:dyDescent="0.25">
      <c r="D24115" s="27"/>
      <c r="M24115" s="17"/>
    </row>
    <row r="24116" spans="4:13" x14ac:dyDescent="0.25">
      <c r="D24116" s="27"/>
      <c r="M24116" s="17"/>
    </row>
    <row r="24117" spans="4:13" x14ac:dyDescent="0.25">
      <c r="D24117" s="27"/>
      <c r="M24117" s="17"/>
    </row>
    <row r="24118" spans="4:13" x14ac:dyDescent="0.25">
      <c r="D24118" s="27"/>
      <c r="M24118" s="17"/>
    </row>
    <row r="24119" spans="4:13" x14ac:dyDescent="0.25">
      <c r="D24119" s="27"/>
      <c r="M24119" s="17"/>
    </row>
    <row r="24120" spans="4:13" x14ac:dyDescent="0.25">
      <c r="D24120" s="27"/>
      <c r="M24120" s="17"/>
    </row>
    <row r="24121" spans="4:13" x14ac:dyDescent="0.25">
      <c r="D24121" s="27"/>
      <c r="M24121" s="17"/>
    </row>
    <row r="24122" spans="4:13" x14ac:dyDescent="0.25">
      <c r="D24122" s="27"/>
      <c r="M24122" s="17"/>
    </row>
    <row r="24123" spans="4:13" x14ac:dyDescent="0.25">
      <c r="D24123" s="27"/>
      <c r="M24123" s="17"/>
    </row>
    <row r="24124" spans="4:13" x14ac:dyDescent="0.25">
      <c r="D24124" s="27"/>
      <c r="M24124" s="17"/>
    </row>
    <row r="24125" spans="4:13" x14ac:dyDescent="0.25">
      <c r="D24125" s="27"/>
      <c r="M24125" s="17"/>
    </row>
    <row r="24126" spans="4:13" x14ac:dyDescent="0.25">
      <c r="D24126" s="27"/>
      <c r="M24126" s="17"/>
    </row>
    <row r="24127" spans="4:13" x14ac:dyDescent="0.25">
      <c r="D24127" s="27"/>
      <c r="M24127" s="17"/>
    </row>
    <row r="24128" spans="4:13" x14ac:dyDescent="0.25">
      <c r="D24128" s="27"/>
      <c r="M24128" s="17"/>
    </row>
    <row r="24129" spans="4:13" x14ac:dyDescent="0.25">
      <c r="D24129" s="27"/>
      <c r="M24129" s="17"/>
    </row>
    <row r="24130" spans="4:13" x14ac:dyDescent="0.25">
      <c r="D24130" s="27"/>
      <c r="M24130" s="17"/>
    </row>
    <row r="24131" spans="4:13" x14ac:dyDescent="0.25">
      <c r="D24131" s="27"/>
      <c r="M24131" s="17"/>
    </row>
    <row r="24132" spans="4:13" x14ac:dyDescent="0.25">
      <c r="D24132" s="27"/>
      <c r="M24132" s="17"/>
    </row>
    <row r="24133" spans="4:13" x14ac:dyDescent="0.25">
      <c r="D24133" s="27"/>
      <c r="M24133" s="17"/>
    </row>
    <row r="24134" spans="4:13" x14ac:dyDescent="0.25">
      <c r="D24134" s="27"/>
      <c r="M24134" s="17"/>
    </row>
    <row r="24135" spans="4:13" x14ac:dyDescent="0.25">
      <c r="D24135" s="27"/>
      <c r="M24135" s="17"/>
    </row>
    <row r="24136" spans="4:13" x14ac:dyDescent="0.25">
      <c r="D24136" s="27"/>
      <c r="M24136" s="17"/>
    </row>
    <row r="24137" spans="4:13" x14ac:dyDescent="0.25">
      <c r="D24137" s="27"/>
      <c r="M24137" s="17"/>
    </row>
    <row r="24138" spans="4:13" x14ac:dyDescent="0.25">
      <c r="D24138" s="27"/>
      <c r="M24138" s="17"/>
    </row>
    <row r="24139" spans="4:13" x14ac:dyDescent="0.25">
      <c r="D24139" s="27"/>
      <c r="M24139" s="17"/>
    </row>
    <row r="24140" spans="4:13" x14ac:dyDescent="0.25">
      <c r="D24140" s="27"/>
      <c r="M24140" s="17"/>
    </row>
    <row r="24141" spans="4:13" x14ac:dyDescent="0.25">
      <c r="D24141" s="27"/>
      <c r="M24141" s="17"/>
    </row>
    <row r="24142" spans="4:13" x14ac:dyDescent="0.25">
      <c r="D24142" s="27"/>
      <c r="M24142" s="17"/>
    </row>
    <row r="24143" spans="4:13" x14ac:dyDescent="0.25">
      <c r="D24143" s="27"/>
      <c r="M24143" s="17"/>
    </row>
    <row r="24144" spans="4:13" x14ac:dyDescent="0.25">
      <c r="D24144" s="27"/>
      <c r="M24144" s="17"/>
    </row>
    <row r="24145" spans="4:13" x14ac:dyDescent="0.25">
      <c r="D24145" s="27"/>
      <c r="M24145" s="17"/>
    </row>
    <row r="24146" spans="4:13" x14ac:dyDescent="0.25">
      <c r="D24146" s="27"/>
      <c r="M24146" s="17"/>
    </row>
    <row r="24147" spans="4:13" x14ac:dyDescent="0.25">
      <c r="D24147" s="27"/>
      <c r="M24147" s="17"/>
    </row>
    <row r="24148" spans="4:13" x14ac:dyDescent="0.25">
      <c r="D24148" s="27"/>
      <c r="M24148" s="17"/>
    </row>
    <row r="24149" spans="4:13" x14ac:dyDescent="0.25">
      <c r="D24149" s="27"/>
      <c r="M24149" s="17"/>
    </row>
    <row r="24150" spans="4:13" x14ac:dyDescent="0.25">
      <c r="D24150" s="27"/>
      <c r="M24150" s="17"/>
    </row>
    <row r="24151" spans="4:13" x14ac:dyDescent="0.25">
      <c r="D24151" s="27"/>
      <c r="M24151" s="17"/>
    </row>
    <row r="24152" spans="4:13" x14ac:dyDescent="0.25">
      <c r="D24152" s="27"/>
      <c r="M24152" s="17"/>
    </row>
    <row r="24153" spans="4:13" x14ac:dyDescent="0.25">
      <c r="D24153" s="27"/>
      <c r="M24153" s="17"/>
    </row>
    <row r="24154" spans="4:13" x14ac:dyDescent="0.25">
      <c r="D24154" s="27"/>
      <c r="M24154" s="17"/>
    </row>
    <row r="24155" spans="4:13" x14ac:dyDescent="0.25">
      <c r="D24155" s="27"/>
      <c r="M24155" s="17"/>
    </row>
    <row r="24156" spans="4:13" x14ac:dyDescent="0.25">
      <c r="D24156" s="27"/>
      <c r="M24156" s="17"/>
    </row>
    <row r="24157" spans="4:13" x14ac:dyDescent="0.25">
      <c r="D24157" s="27"/>
      <c r="M24157" s="17"/>
    </row>
    <row r="24158" spans="4:13" x14ac:dyDescent="0.25">
      <c r="D24158" s="27"/>
      <c r="M24158" s="17"/>
    </row>
    <row r="24159" spans="4:13" x14ac:dyDescent="0.25">
      <c r="D24159" s="27"/>
      <c r="M24159" s="17"/>
    </row>
    <row r="24160" spans="4:13" x14ac:dyDescent="0.25">
      <c r="D24160" s="27"/>
      <c r="M24160" s="17"/>
    </row>
    <row r="24161" spans="4:13" x14ac:dyDescent="0.25">
      <c r="D24161" s="27"/>
      <c r="M24161" s="17"/>
    </row>
    <row r="24162" spans="4:13" x14ac:dyDescent="0.25">
      <c r="D24162" s="27"/>
      <c r="M24162" s="17"/>
    </row>
    <row r="24163" spans="4:13" x14ac:dyDescent="0.25">
      <c r="D24163" s="27"/>
      <c r="M24163" s="17"/>
    </row>
    <row r="24164" spans="4:13" x14ac:dyDescent="0.25">
      <c r="D24164" s="27"/>
      <c r="M24164" s="17"/>
    </row>
    <row r="24165" spans="4:13" x14ac:dyDescent="0.25">
      <c r="D24165" s="27"/>
      <c r="M24165" s="17"/>
    </row>
    <row r="24166" spans="4:13" x14ac:dyDescent="0.25">
      <c r="D24166" s="27"/>
      <c r="M24166" s="17"/>
    </row>
    <row r="24167" spans="4:13" x14ac:dyDescent="0.25">
      <c r="D24167" s="27"/>
      <c r="M24167" s="17"/>
    </row>
    <row r="24168" spans="4:13" x14ac:dyDescent="0.25">
      <c r="D24168" s="27"/>
      <c r="M24168" s="17"/>
    </row>
    <row r="24169" spans="4:13" x14ac:dyDescent="0.25">
      <c r="D24169" s="27"/>
      <c r="M24169" s="17"/>
    </row>
    <row r="24170" spans="4:13" x14ac:dyDescent="0.25">
      <c r="D24170" s="27"/>
      <c r="M24170" s="17"/>
    </row>
    <row r="24171" spans="4:13" x14ac:dyDescent="0.25">
      <c r="D24171" s="27"/>
      <c r="M24171" s="17"/>
    </row>
    <row r="24172" spans="4:13" x14ac:dyDescent="0.25">
      <c r="D24172" s="27"/>
      <c r="M24172" s="17"/>
    </row>
    <row r="24173" spans="4:13" x14ac:dyDescent="0.25">
      <c r="D24173" s="27"/>
      <c r="M24173" s="17"/>
    </row>
    <row r="24174" spans="4:13" x14ac:dyDescent="0.25">
      <c r="D24174" s="27"/>
      <c r="M24174" s="17"/>
    </row>
    <row r="24175" spans="4:13" x14ac:dyDescent="0.25">
      <c r="D24175" s="27"/>
      <c r="M24175" s="17"/>
    </row>
    <row r="24176" spans="4:13" x14ac:dyDescent="0.25">
      <c r="D24176" s="27"/>
      <c r="M24176" s="17"/>
    </row>
    <row r="24177" spans="4:13" x14ac:dyDescent="0.25">
      <c r="D24177" s="27"/>
      <c r="M24177" s="17"/>
    </row>
    <row r="24178" spans="4:13" x14ac:dyDescent="0.25">
      <c r="D24178" s="27"/>
      <c r="M24178" s="17"/>
    </row>
    <row r="24179" spans="4:13" x14ac:dyDescent="0.25">
      <c r="D24179" s="27"/>
      <c r="M24179" s="17"/>
    </row>
    <row r="24180" spans="4:13" x14ac:dyDescent="0.25">
      <c r="D24180" s="27"/>
      <c r="M24180" s="17"/>
    </row>
    <row r="24181" spans="4:13" x14ac:dyDescent="0.25">
      <c r="D24181" s="27"/>
      <c r="M24181" s="17"/>
    </row>
    <row r="24182" spans="4:13" x14ac:dyDescent="0.25">
      <c r="D24182" s="27"/>
      <c r="M24182" s="17"/>
    </row>
    <row r="24183" spans="4:13" x14ac:dyDescent="0.25">
      <c r="D24183" s="27"/>
      <c r="M24183" s="17"/>
    </row>
    <row r="24184" spans="4:13" x14ac:dyDescent="0.25">
      <c r="D24184" s="27"/>
      <c r="M24184" s="17"/>
    </row>
    <row r="24185" spans="4:13" x14ac:dyDescent="0.25">
      <c r="D24185" s="27"/>
      <c r="M24185" s="17"/>
    </row>
    <row r="24186" spans="4:13" x14ac:dyDescent="0.25">
      <c r="D24186" s="27"/>
      <c r="M24186" s="17"/>
    </row>
    <row r="24187" spans="4:13" x14ac:dyDescent="0.25">
      <c r="D24187" s="27"/>
      <c r="M24187" s="17"/>
    </row>
    <row r="24188" spans="4:13" x14ac:dyDescent="0.25">
      <c r="D24188" s="27"/>
      <c r="M24188" s="17"/>
    </row>
    <row r="24189" spans="4:13" x14ac:dyDescent="0.25">
      <c r="D24189" s="27"/>
      <c r="M24189" s="17"/>
    </row>
    <row r="24190" spans="4:13" x14ac:dyDescent="0.25">
      <c r="D24190" s="27"/>
      <c r="M24190" s="17"/>
    </row>
    <row r="24191" spans="4:13" x14ac:dyDescent="0.25">
      <c r="D24191" s="27"/>
      <c r="M24191" s="17"/>
    </row>
    <row r="24192" spans="4:13" x14ac:dyDescent="0.25">
      <c r="D24192" s="27"/>
      <c r="M24192" s="17"/>
    </row>
    <row r="24193" spans="4:13" x14ac:dyDescent="0.25">
      <c r="D24193" s="27"/>
      <c r="M24193" s="17"/>
    </row>
    <row r="24194" spans="4:13" x14ac:dyDescent="0.25">
      <c r="D24194" s="27"/>
      <c r="M24194" s="17"/>
    </row>
    <row r="24195" spans="4:13" x14ac:dyDescent="0.25">
      <c r="D24195" s="27"/>
      <c r="M24195" s="17"/>
    </row>
    <row r="24196" spans="4:13" x14ac:dyDescent="0.25">
      <c r="D24196" s="27"/>
      <c r="M24196" s="17"/>
    </row>
    <row r="24197" spans="4:13" x14ac:dyDescent="0.25">
      <c r="D24197" s="27"/>
      <c r="M24197" s="17"/>
    </row>
    <row r="24198" spans="4:13" x14ac:dyDescent="0.25">
      <c r="D24198" s="27"/>
      <c r="M24198" s="17"/>
    </row>
    <row r="24199" spans="4:13" x14ac:dyDescent="0.25">
      <c r="D24199" s="27"/>
      <c r="M24199" s="17"/>
    </row>
    <row r="24200" spans="4:13" x14ac:dyDescent="0.25">
      <c r="D24200" s="27"/>
      <c r="M24200" s="17"/>
    </row>
    <row r="24201" spans="4:13" x14ac:dyDescent="0.25">
      <c r="D24201" s="27"/>
      <c r="M24201" s="17"/>
    </row>
    <row r="24202" spans="4:13" x14ac:dyDescent="0.25">
      <c r="D24202" s="27"/>
      <c r="M24202" s="17"/>
    </row>
    <row r="24203" spans="4:13" x14ac:dyDescent="0.25">
      <c r="D24203" s="27"/>
      <c r="M24203" s="17"/>
    </row>
    <row r="24204" spans="4:13" x14ac:dyDescent="0.25">
      <c r="D24204" s="27"/>
      <c r="M24204" s="17"/>
    </row>
    <row r="24205" spans="4:13" x14ac:dyDescent="0.25">
      <c r="D24205" s="27"/>
      <c r="M24205" s="17"/>
    </row>
    <row r="24206" spans="4:13" x14ac:dyDescent="0.25">
      <c r="D24206" s="27"/>
      <c r="M24206" s="17"/>
    </row>
    <row r="24207" spans="4:13" x14ac:dyDescent="0.25">
      <c r="D24207" s="27"/>
      <c r="M24207" s="17"/>
    </row>
    <row r="24208" spans="4:13" x14ac:dyDescent="0.25">
      <c r="D24208" s="27"/>
      <c r="M24208" s="17"/>
    </row>
    <row r="24209" spans="4:13" x14ac:dyDescent="0.25">
      <c r="D24209" s="27"/>
      <c r="M24209" s="17"/>
    </row>
    <row r="24210" spans="4:13" x14ac:dyDescent="0.25">
      <c r="D24210" s="27"/>
      <c r="M24210" s="17"/>
    </row>
    <row r="24211" spans="4:13" x14ac:dyDescent="0.25">
      <c r="D24211" s="27"/>
      <c r="M24211" s="17"/>
    </row>
    <row r="24212" spans="4:13" x14ac:dyDescent="0.25">
      <c r="D24212" s="27"/>
      <c r="M24212" s="17"/>
    </row>
    <row r="24213" spans="4:13" x14ac:dyDescent="0.25">
      <c r="D24213" s="27"/>
      <c r="M24213" s="17"/>
    </row>
    <row r="24214" spans="4:13" x14ac:dyDescent="0.25">
      <c r="D24214" s="27"/>
      <c r="M24214" s="17"/>
    </row>
    <row r="24215" spans="4:13" x14ac:dyDescent="0.25">
      <c r="D24215" s="27"/>
      <c r="M24215" s="17"/>
    </row>
    <row r="24216" spans="4:13" x14ac:dyDescent="0.25">
      <c r="D24216" s="27"/>
      <c r="M24216" s="17"/>
    </row>
    <row r="24217" spans="4:13" x14ac:dyDescent="0.25">
      <c r="D24217" s="27"/>
      <c r="M24217" s="17"/>
    </row>
    <row r="24218" spans="4:13" x14ac:dyDescent="0.25">
      <c r="D24218" s="27"/>
      <c r="M24218" s="17"/>
    </row>
    <row r="24219" spans="4:13" x14ac:dyDescent="0.25">
      <c r="D24219" s="27"/>
      <c r="M24219" s="17"/>
    </row>
    <row r="24220" spans="4:13" x14ac:dyDescent="0.25">
      <c r="D24220" s="27"/>
      <c r="M24220" s="17"/>
    </row>
    <row r="24221" spans="4:13" x14ac:dyDescent="0.25">
      <c r="D24221" s="27"/>
      <c r="M24221" s="17"/>
    </row>
    <row r="24222" spans="4:13" x14ac:dyDescent="0.25">
      <c r="D24222" s="27"/>
      <c r="M24222" s="17"/>
    </row>
    <row r="24223" spans="4:13" x14ac:dyDescent="0.25">
      <c r="D24223" s="27"/>
      <c r="M24223" s="17"/>
    </row>
    <row r="24224" spans="4:13" x14ac:dyDescent="0.25">
      <c r="D24224" s="27"/>
      <c r="M24224" s="17"/>
    </row>
    <row r="24225" spans="4:13" x14ac:dyDescent="0.25">
      <c r="D24225" s="27"/>
      <c r="M24225" s="17"/>
    </row>
    <row r="24226" spans="4:13" x14ac:dyDescent="0.25">
      <c r="D24226" s="27"/>
      <c r="M24226" s="17"/>
    </row>
    <row r="24227" spans="4:13" x14ac:dyDescent="0.25">
      <c r="D24227" s="27"/>
      <c r="M24227" s="17"/>
    </row>
    <row r="24228" spans="4:13" x14ac:dyDescent="0.25">
      <c r="D24228" s="27"/>
      <c r="M24228" s="17"/>
    </row>
    <row r="24229" spans="4:13" x14ac:dyDescent="0.25">
      <c r="D24229" s="27"/>
      <c r="M24229" s="17"/>
    </row>
    <row r="24230" spans="4:13" x14ac:dyDescent="0.25">
      <c r="D24230" s="27"/>
      <c r="M24230" s="17"/>
    </row>
    <row r="24231" spans="4:13" x14ac:dyDescent="0.25">
      <c r="D24231" s="27"/>
      <c r="M24231" s="17"/>
    </row>
    <row r="24232" spans="4:13" x14ac:dyDescent="0.25">
      <c r="D24232" s="27"/>
      <c r="M24232" s="17"/>
    </row>
    <row r="24233" spans="4:13" x14ac:dyDescent="0.25">
      <c r="D24233" s="27"/>
      <c r="M24233" s="17"/>
    </row>
    <row r="24234" spans="4:13" x14ac:dyDescent="0.25">
      <c r="D24234" s="27"/>
      <c r="M24234" s="17"/>
    </row>
    <row r="24235" spans="4:13" x14ac:dyDescent="0.25">
      <c r="D24235" s="27"/>
      <c r="M24235" s="17"/>
    </row>
    <row r="24236" spans="4:13" x14ac:dyDescent="0.25">
      <c r="D24236" s="27"/>
      <c r="M24236" s="17"/>
    </row>
    <row r="24237" spans="4:13" x14ac:dyDescent="0.25">
      <c r="D24237" s="27"/>
      <c r="M24237" s="17"/>
    </row>
    <row r="24238" spans="4:13" x14ac:dyDescent="0.25">
      <c r="D24238" s="27"/>
      <c r="M24238" s="17"/>
    </row>
    <row r="24239" spans="4:13" x14ac:dyDescent="0.25">
      <c r="D24239" s="27"/>
      <c r="M24239" s="17"/>
    </row>
    <row r="24240" spans="4:13" x14ac:dyDescent="0.25">
      <c r="D24240" s="27"/>
      <c r="M24240" s="17"/>
    </row>
    <row r="24241" spans="4:13" x14ac:dyDescent="0.25">
      <c r="D24241" s="27"/>
      <c r="M24241" s="17"/>
    </row>
    <row r="24242" spans="4:13" x14ac:dyDescent="0.25">
      <c r="D24242" s="27"/>
      <c r="M24242" s="17"/>
    </row>
    <row r="24243" spans="4:13" x14ac:dyDescent="0.25">
      <c r="D24243" s="27"/>
      <c r="M24243" s="17"/>
    </row>
    <row r="24244" spans="4:13" x14ac:dyDescent="0.25">
      <c r="D24244" s="27"/>
      <c r="M24244" s="17"/>
    </row>
    <row r="24245" spans="4:13" x14ac:dyDescent="0.25">
      <c r="D24245" s="27"/>
      <c r="M24245" s="17"/>
    </row>
    <row r="24246" spans="4:13" x14ac:dyDescent="0.25">
      <c r="D24246" s="27"/>
      <c r="M24246" s="17"/>
    </row>
    <row r="24247" spans="4:13" x14ac:dyDescent="0.25">
      <c r="D24247" s="27"/>
      <c r="M24247" s="17"/>
    </row>
    <row r="24248" spans="4:13" x14ac:dyDescent="0.25">
      <c r="D24248" s="27"/>
      <c r="M24248" s="17"/>
    </row>
    <row r="24249" spans="4:13" x14ac:dyDescent="0.25">
      <c r="D24249" s="27"/>
      <c r="M24249" s="17"/>
    </row>
    <row r="24250" spans="4:13" x14ac:dyDescent="0.25">
      <c r="D24250" s="27"/>
      <c r="M24250" s="17"/>
    </row>
    <row r="24251" spans="4:13" x14ac:dyDescent="0.25">
      <c r="D24251" s="27"/>
      <c r="M24251" s="17"/>
    </row>
    <row r="24252" spans="4:13" x14ac:dyDescent="0.25">
      <c r="D24252" s="27"/>
      <c r="M24252" s="17"/>
    </row>
    <row r="24253" spans="4:13" x14ac:dyDescent="0.25">
      <c r="D24253" s="27"/>
      <c r="M24253" s="17"/>
    </row>
    <row r="24254" spans="4:13" x14ac:dyDescent="0.25">
      <c r="D24254" s="27"/>
      <c r="M24254" s="17"/>
    </row>
    <row r="24255" spans="4:13" x14ac:dyDescent="0.25">
      <c r="D24255" s="27"/>
      <c r="M24255" s="17"/>
    </row>
    <row r="24256" spans="4:13" x14ac:dyDescent="0.25">
      <c r="D24256" s="27"/>
      <c r="M24256" s="17"/>
    </row>
    <row r="24257" spans="4:13" x14ac:dyDescent="0.25">
      <c r="D24257" s="27"/>
      <c r="M24257" s="17"/>
    </row>
    <row r="24258" spans="4:13" x14ac:dyDescent="0.25">
      <c r="D24258" s="27"/>
      <c r="M24258" s="17"/>
    </row>
    <row r="24259" spans="4:13" x14ac:dyDescent="0.25">
      <c r="D24259" s="27"/>
      <c r="M24259" s="17"/>
    </row>
    <row r="24260" spans="4:13" x14ac:dyDescent="0.25">
      <c r="D24260" s="27"/>
      <c r="M24260" s="17"/>
    </row>
    <row r="24261" spans="4:13" x14ac:dyDescent="0.25">
      <c r="D24261" s="27"/>
      <c r="M24261" s="17"/>
    </row>
    <row r="24262" spans="4:13" x14ac:dyDescent="0.25">
      <c r="D24262" s="27"/>
      <c r="M24262" s="17"/>
    </row>
    <row r="24263" spans="4:13" x14ac:dyDescent="0.25">
      <c r="D24263" s="27"/>
      <c r="M24263" s="17"/>
    </row>
    <row r="24264" spans="4:13" x14ac:dyDescent="0.25">
      <c r="D24264" s="27"/>
      <c r="M24264" s="17"/>
    </row>
    <row r="24265" spans="4:13" x14ac:dyDescent="0.25">
      <c r="D24265" s="27"/>
      <c r="M24265" s="17"/>
    </row>
    <row r="24266" spans="4:13" x14ac:dyDescent="0.25">
      <c r="D24266" s="27"/>
      <c r="M24266" s="17"/>
    </row>
    <row r="24267" spans="4:13" x14ac:dyDescent="0.25">
      <c r="D24267" s="27"/>
      <c r="M24267" s="17"/>
    </row>
    <row r="24268" spans="4:13" x14ac:dyDescent="0.25">
      <c r="D24268" s="27"/>
      <c r="M24268" s="17"/>
    </row>
    <row r="24269" spans="4:13" x14ac:dyDescent="0.25">
      <c r="D24269" s="27"/>
      <c r="M24269" s="17"/>
    </row>
    <row r="24270" spans="4:13" x14ac:dyDescent="0.25">
      <c r="D24270" s="27"/>
      <c r="M24270" s="17"/>
    </row>
    <row r="24271" spans="4:13" x14ac:dyDescent="0.25">
      <c r="D24271" s="27"/>
      <c r="M24271" s="17"/>
    </row>
    <row r="24272" spans="4:13" x14ac:dyDescent="0.25">
      <c r="D24272" s="27"/>
      <c r="M24272" s="17"/>
    </row>
    <row r="24273" spans="4:13" x14ac:dyDescent="0.25">
      <c r="D24273" s="27"/>
      <c r="M24273" s="17"/>
    </row>
    <row r="24274" spans="4:13" x14ac:dyDescent="0.25">
      <c r="D24274" s="27"/>
      <c r="M24274" s="17"/>
    </row>
    <row r="24275" spans="4:13" x14ac:dyDescent="0.25">
      <c r="D24275" s="27"/>
      <c r="M24275" s="17"/>
    </row>
    <row r="24276" spans="4:13" x14ac:dyDescent="0.25">
      <c r="D24276" s="27"/>
      <c r="M24276" s="17"/>
    </row>
    <row r="24277" spans="4:13" x14ac:dyDescent="0.25">
      <c r="D24277" s="27"/>
      <c r="M24277" s="17"/>
    </row>
    <row r="24278" spans="4:13" x14ac:dyDescent="0.25">
      <c r="D24278" s="27"/>
      <c r="M24278" s="17"/>
    </row>
    <row r="24279" spans="4:13" x14ac:dyDescent="0.25">
      <c r="D24279" s="27"/>
      <c r="M24279" s="17"/>
    </row>
    <row r="24280" spans="4:13" x14ac:dyDescent="0.25">
      <c r="D24280" s="27"/>
      <c r="M24280" s="17"/>
    </row>
    <row r="24281" spans="4:13" x14ac:dyDescent="0.25">
      <c r="D24281" s="27"/>
      <c r="M24281" s="17"/>
    </row>
    <row r="24282" spans="4:13" x14ac:dyDescent="0.25">
      <c r="D24282" s="27"/>
      <c r="M24282" s="17"/>
    </row>
    <row r="24283" spans="4:13" x14ac:dyDescent="0.25">
      <c r="D24283" s="27"/>
      <c r="M24283" s="17"/>
    </row>
    <row r="24284" spans="4:13" x14ac:dyDescent="0.25">
      <c r="D24284" s="27"/>
      <c r="M24284" s="17"/>
    </row>
    <row r="24285" spans="4:13" x14ac:dyDescent="0.25">
      <c r="D24285" s="27"/>
      <c r="M24285" s="17"/>
    </row>
    <row r="24286" spans="4:13" x14ac:dyDescent="0.25">
      <c r="D24286" s="27"/>
      <c r="M24286" s="17"/>
    </row>
    <row r="24287" spans="4:13" x14ac:dyDescent="0.25">
      <c r="D24287" s="27"/>
      <c r="M24287" s="17"/>
    </row>
    <row r="24288" spans="4:13" x14ac:dyDescent="0.25">
      <c r="D24288" s="27"/>
      <c r="M24288" s="17"/>
    </row>
    <row r="24289" spans="4:13" x14ac:dyDescent="0.25">
      <c r="D24289" s="27"/>
      <c r="M24289" s="17"/>
    </row>
    <row r="24290" spans="4:13" x14ac:dyDescent="0.25">
      <c r="D24290" s="27"/>
      <c r="M24290" s="17"/>
    </row>
    <row r="24291" spans="4:13" x14ac:dyDescent="0.25">
      <c r="D24291" s="27"/>
      <c r="M24291" s="17"/>
    </row>
    <row r="24292" spans="4:13" x14ac:dyDescent="0.25">
      <c r="D24292" s="27"/>
      <c r="M24292" s="17"/>
    </row>
    <row r="24293" spans="4:13" x14ac:dyDescent="0.25">
      <c r="D24293" s="27"/>
      <c r="M24293" s="17"/>
    </row>
    <row r="24294" spans="4:13" x14ac:dyDescent="0.25">
      <c r="D24294" s="27"/>
      <c r="M24294" s="17"/>
    </row>
    <row r="24295" spans="4:13" x14ac:dyDescent="0.25">
      <c r="D24295" s="27"/>
      <c r="M24295" s="17"/>
    </row>
    <row r="24296" spans="4:13" x14ac:dyDescent="0.25">
      <c r="D24296" s="27"/>
      <c r="M24296" s="17"/>
    </row>
    <row r="24297" spans="4:13" x14ac:dyDescent="0.25">
      <c r="D24297" s="27"/>
      <c r="M24297" s="17"/>
    </row>
    <row r="24298" spans="4:13" x14ac:dyDescent="0.25">
      <c r="D24298" s="27"/>
      <c r="M24298" s="17"/>
    </row>
    <row r="24299" spans="4:13" x14ac:dyDescent="0.25">
      <c r="D24299" s="27"/>
      <c r="M24299" s="17"/>
    </row>
    <row r="24300" spans="4:13" x14ac:dyDescent="0.25">
      <c r="D24300" s="27"/>
      <c r="M24300" s="17"/>
    </row>
    <row r="24301" spans="4:13" x14ac:dyDescent="0.25">
      <c r="D24301" s="27"/>
      <c r="M24301" s="17"/>
    </row>
    <row r="24302" spans="4:13" x14ac:dyDescent="0.25">
      <c r="D24302" s="27"/>
      <c r="M24302" s="17"/>
    </row>
    <row r="24303" spans="4:13" x14ac:dyDescent="0.25">
      <c r="D24303" s="27"/>
      <c r="M24303" s="17"/>
    </row>
    <row r="24304" spans="4:13" x14ac:dyDescent="0.25">
      <c r="D24304" s="27"/>
      <c r="M24304" s="17"/>
    </row>
    <row r="24305" spans="4:13" x14ac:dyDescent="0.25">
      <c r="D24305" s="27"/>
      <c r="M24305" s="17"/>
    </row>
    <row r="24306" spans="4:13" x14ac:dyDescent="0.25">
      <c r="D24306" s="27"/>
      <c r="M24306" s="17"/>
    </row>
    <row r="24307" spans="4:13" x14ac:dyDescent="0.25">
      <c r="D24307" s="27"/>
      <c r="M24307" s="17"/>
    </row>
    <row r="24308" spans="4:13" x14ac:dyDescent="0.25">
      <c r="D24308" s="27"/>
      <c r="M24308" s="17"/>
    </row>
    <row r="24309" spans="4:13" x14ac:dyDescent="0.25">
      <c r="D24309" s="27"/>
      <c r="M24309" s="17"/>
    </row>
    <row r="24310" spans="4:13" x14ac:dyDescent="0.25">
      <c r="D24310" s="27"/>
      <c r="M24310" s="17"/>
    </row>
    <row r="24311" spans="4:13" x14ac:dyDescent="0.25">
      <c r="D24311" s="27"/>
      <c r="M24311" s="17"/>
    </row>
    <row r="24312" spans="4:13" x14ac:dyDescent="0.25">
      <c r="D24312" s="27"/>
      <c r="M24312" s="17"/>
    </row>
    <row r="24313" spans="4:13" x14ac:dyDescent="0.25">
      <c r="D24313" s="27"/>
      <c r="M24313" s="17"/>
    </row>
    <row r="24314" spans="4:13" x14ac:dyDescent="0.25">
      <c r="D24314" s="27"/>
      <c r="M24314" s="17"/>
    </row>
    <row r="24315" spans="4:13" x14ac:dyDescent="0.25">
      <c r="D24315" s="27"/>
      <c r="M24315" s="17"/>
    </row>
    <row r="24316" spans="4:13" x14ac:dyDescent="0.25">
      <c r="D24316" s="27"/>
      <c r="M24316" s="17"/>
    </row>
    <row r="24317" spans="4:13" x14ac:dyDescent="0.25">
      <c r="D24317" s="27"/>
      <c r="M24317" s="17"/>
    </row>
    <row r="24318" spans="4:13" x14ac:dyDescent="0.25">
      <c r="D24318" s="27"/>
      <c r="M24318" s="17"/>
    </row>
    <row r="24319" spans="4:13" x14ac:dyDescent="0.25">
      <c r="D24319" s="27"/>
      <c r="M24319" s="17"/>
    </row>
    <row r="24320" spans="4:13" x14ac:dyDescent="0.25">
      <c r="D24320" s="27"/>
      <c r="M24320" s="17"/>
    </row>
    <row r="24321" spans="4:13" x14ac:dyDescent="0.25">
      <c r="D24321" s="27"/>
      <c r="M24321" s="17"/>
    </row>
    <row r="24322" spans="4:13" x14ac:dyDescent="0.25">
      <c r="D24322" s="27"/>
      <c r="M24322" s="17"/>
    </row>
    <row r="24323" spans="4:13" x14ac:dyDescent="0.25">
      <c r="D24323" s="27"/>
      <c r="M24323" s="17"/>
    </row>
    <row r="24324" spans="4:13" x14ac:dyDescent="0.25">
      <c r="D24324" s="27"/>
      <c r="M24324" s="17"/>
    </row>
    <row r="24325" spans="4:13" x14ac:dyDescent="0.25">
      <c r="D24325" s="27"/>
      <c r="M24325" s="17"/>
    </row>
    <row r="24326" spans="4:13" x14ac:dyDescent="0.25">
      <c r="D24326" s="27"/>
      <c r="M24326" s="17"/>
    </row>
    <row r="24327" spans="4:13" x14ac:dyDescent="0.25">
      <c r="D24327" s="27"/>
      <c r="M24327" s="17"/>
    </row>
    <row r="24328" spans="4:13" x14ac:dyDescent="0.25">
      <c r="D24328" s="27"/>
      <c r="M24328" s="17"/>
    </row>
    <row r="24329" spans="4:13" x14ac:dyDescent="0.25">
      <c r="D24329" s="27"/>
      <c r="M24329" s="17"/>
    </row>
    <row r="24330" spans="4:13" x14ac:dyDescent="0.25">
      <c r="D24330" s="27"/>
      <c r="M24330" s="17"/>
    </row>
    <row r="24331" spans="4:13" x14ac:dyDescent="0.25">
      <c r="D24331" s="27"/>
      <c r="M24331" s="17"/>
    </row>
    <row r="24332" spans="4:13" x14ac:dyDescent="0.25">
      <c r="D24332" s="27"/>
      <c r="M24332" s="17"/>
    </row>
    <row r="24333" spans="4:13" x14ac:dyDescent="0.25">
      <c r="D24333" s="27"/>
      <c r="M24333" s="17"/>
    </row>
    <row r="24334" spans="4:13" x14ac:dyDescent="0.25">
      <c r="D24334" s="27"/>
      <c r="M24334" s="17"/>
    </row>
    <row r="24335" spans="4:13" x14ac:dyDescent="0.25">
      <c r="D24335" s="27"/>
      <c r="M24335" s="17"/>
    </row>
    <row r="24336" spans="4:13" x14ac:dyDescent="0.25">
      <c r="D24336" s="27"/>
      <c r="M24336" s="17"/>
    </row>
    <row r="24337" spans="4:13" x14ac:dyDescent="0.25">
      <c r="D24337" s="27"/>
      <c r="M24337" s="17"/>
    </row>
    <row r="24338" spans="4:13" x14ac:dyDescent="0.25">
      <c r="D24338" s="27"/>
      <c r="M24338" s="17"/>
    </row>
    <row r="24339" spans="4:13" x14ac:dyDescent="0.25">
      <c r="D24339" s="27"/>
      <c r="M24339" s="17"/>
    </row>
    <row r="24340" spans="4:13" x14ac:dyDescent="0.25">
      <c r="D24340" s="27"/>
      <c r="M24340" s="17"/>
    </row>
    <row r="24341" spans="4:13" x14ac:dyDescent="0.25">
      <c r="D24341" s="27"/>
      <c r="M24341" s="17"/>
    </row>
    <row r="24342" spans="4:13" x14ac:dyDescent="0.25">
      <c r="D24342" s="27"/>
      <c r="M24342" s="17"/>
    </row>
    <row r="24343" spans="4:13" x14ac:dyDescent="0.25">
      <c r="D24343" s="27"/>
      <c r="M24343" s="17"/>
    </row>
    <row r="24344" spans="4:13" x14ac:dyDescent="0.25">
      <c r="D24344" s="27"/>
      <c r="M24344" s="17"/>
    </row>
    <row r="24345" spans="4:13" x14ac:dyDescent="0.25">
      <c r="D24345" s="27"/>
      <c r="M24345" s="17"/>
    </row>
    <row r="24346" spans="4:13" x14ac:dyDescent="0.25">
      <c r="D24346" s="27"/>
      <c r="M24346" s="17"/>
    </row>
    <row r="24347" spans="4:13" x14ac:dyDescent="0.25">
      <c r="D24347" s="27"/>
      <c r="M24347" s="17"/>
    </row>
    <row r="24348" spans="4:13" x14ac:dyDescent="0.25">
      <c r="D24348" s="27"/>
      <c r="M24348" s="17"/>
    </row>
    <row r="24349" spans="4:13" x14ac:dyDescent="0.25">
      <c r="D24349" s="27"/>
      <c r="M24349" s="17"/>
    </row>
    <row r="24350" spans="4:13" x14ac:dyDescent="0.25">
      <c r="D24350" s="27"/>
      <c r="M24350" s="17"/>
    </row>
    <row r="24351" spans="4:13" x14ac:dyDescent="0.25">
      <c r="D24351" s="27"/>
      <c r="M24351" s="17"/>
    </row>
    <row r="24352" spans="4:13" x14ac:dyDescent="0.25">
      <c r="D24352" s="27"/>
      <c r="M24352" s="17"/>
    </row>
    <row r="24353" spans="4:13" x14ac:dyDescent="0.25">
      <c r="D24353" s="27"/>
      <c r="M24353" s="17"/>
    </row>
    <row r="24354" spans="4:13" x14ac:dyDescent="0.25">
      <c r="D24354" s="27"/>
      <c r="M24354" s="17"/>
    </row>
    <row r="24355" spans="4:13" x14ac:dyDescent="0.25">
      <c r="D24355" s="27"/>
      <c r="M24355" s="17"/>
    </row>
    <row r="24356" spans="4:13" x14ac:dyDescent="0.25">
      <c r="D24356" s="27"/>
      <c r="M24356" s="17"/>
    </row>
    <row r="24357" spans="4:13" x14ac:dyDescent="0.25">
      <c r="D24357" s="27"/>
      <c r="M24357" s="17"/>
    </row>
    <row r="24358" spans="4:13" x14ac:dyDescent="0.25">
      <c r="D24358" s="27"/>
      <c r="M24358" s="17"/>
    </row>
    <row r="24359" spans="4:13" x14ac:dyDescent="0.25">
      <c r="D24359" s="27"/>
      <c r="M24359" s="17"/>
    </row>
    <row r="24360" spans="4:13" x14ac:dyDescent="0.25">
      <c r="D24360" s="27"/>
      <c r="M24360" s="17"/>
    </row>
    <row r="24361" spans="4:13" x14ac:dyDescent="0.25">
      <c r="D24361" s="27"/>
      <c r="M24361" s="17"/>
    </row>
    <row r="24362" spans="4:13" x14ac:dyDescent="0.25">
      <c r="D24362" s="27"/>
      <c r="M24362" s="17"/>
    </row>
    <row r="24363" spans="4:13" x14ac:dyDescent="0.25">
      <c r="D24363" s="27"/>
      <c r="M24363" s="17"/>
    </row>
    <row r="24364" spans="4:13" x14ac:dyDescent="0.25">
      <c r="D24364" s="27"/>
      <c r="M24364" s="17"/>
    </row>
    <row r="24365" spans="4:13" x14ac:dyDescent="0.25">
      <c r="D24365" s="27"/>
      <c r="M24365" s="17"/>
    </row>
    <row r="24366" spans="4:13" x14ac:dyDescent="0.25">
      <c r="D24366" s="27"/>
      <c r="M24366" s="17"/>
    </row>
    <row r="24367" spans="4:13" x14ac:dyDescent="0.25">
      <c r="D24367" s="27"/>
      <c r="M24367" s="17"/>
    </row>
    <row r="24368" spans="4:13" x14ac:dyDescent="0.25">
      <c r="D24368" s="27"/>
      <c r="M24368" s="17"/>
    </row>
    <row r="24369" spans="4:13" x14ac:dyDescent="0.25">
      <c r="D24369" s="27"/>
      <c r="M24369" s="17"/>
    </row>
    <row r="24370" spans="4:13" x14ac:dyDescent="0.25">
      <c r="D24370" s="27"/>
      <c r="M24370" s="17"/>
    </row>
    <row r="24371" spans="4:13" x14ac:dyDescent="0.25">
      <c r="D24371" s="27"/>
      <c r="M24371" s="17"/>
    </row>
    <row r="24372" spans="4:13" x14ac:dyDescent="0.25">
      <c r="D24372" s="27"/>
      <c r="M24372" s="17"/>
    </row>
    <row r="24373" spans="4:13" x14ac:dyDescent="0.25">
      <c r="D24373" s="27"/>
      <c r="M24373" s="17"/>
    </row>
    <row r="24374" spans="4:13" x14ac:dyDescent="0.25">
      <c r="D24374" s="27"/>
      <c r="M24374" s="17"/>
    </row>
    <row r="24375" spans="4:13" x14ac:dyDescent="0.25">
      <c r="D24375" s="27"/>
      <c r="M24375" s="17"/>
    </row>
    <row r="24376" spans="4:13" x14ac:dyDescent="0.25">
      <c r="D24376" s="27"/>
      <c r="M24376" s="17"/>
    </row>
    <row r="24377" spans="4:13" x14ac:dyDescent="0.25">
      <c r="D24377" s="27"/>
      <c r="M24377" s="17"/>
    </row>
    <row r="24378" spans="4:13" x14ac:dyDescent="0.25">
      <c r="D24378" s="27"/>
      <c r="M24378" s="17"/>
    </row>
    <row r="24379" spans="4:13" x14ac:dyDescent="0.25">
      <c r="D24379" s="27"/>
      <c r="M24379" s="17"/>
    </row>
    <row r="24380" spans="4:13" x14ac:dyDescent="0.25">
      <c r="D24380" s="27"/>
      <c r="M24380" s="17"/>
    </row>
    <row r="24381" spans="4:13" x14ac:dyDescent="0.25">
      <c r="D24381" s="27"/>
      <c r="M24381" s="17"/>
    </row>
    <row r="24382" spans="4:13" x14ac:dyDescent="0.25">
      <c r="D24382" s="27"/>
      <c r="M24382" s="17"/>
    </row>
    <row r="24383" spans="4:13" x14ac:dyDescent="0.25">
      <c r="D24383" s="27"/>
      <c r="M24383" s="17"/>
    </row>
    <row r="24384" spans="4:13" x14ac:dyDescent="0.25">
      <c r="D24384" s="27"/>
      <c r="M24384" s="17"/>
    </row>
    <row r="24385" spans="4:13" x14ac:dyDescent="0.25">
      <c r="D24385" s="27"/>
      <c r="M24385" s="17"/>
    </row>
    <row r="24386" spans="4:13" x14ac:dyDescent="0.25">
      <c r="D24386" s="27"/>
      <c r="M24386" s="17"/>
    </row>
    <row r="24387" spans="4:13" x14ac:dyDescent="0.25">
      <c r="D24387" s="27"/>
      <c r="M24387" s="17"/>
    </row>
    <row r="24388" spans="4:13" x14ac:dyDescent="0.25">
      <c r="D24388" s="27"/>
      <c r="M24388" s="17"/>
    </row>
    <row r="24389" spans="4:13" x14ac:dyDescent="0.25">
      <c r="D24389" s="27"/>
      <c r="M24389" s="17"/>
    </row>
    <row r="24390" spans="4:13" x14ac:dyDescent="0.25">
      <c r="D24390" s="27"/>
      <c r="M24390" s="17"/>
    </row>
    <row r="24391" spans="4:13" x14ac:dyDescent="0.25">
      <c r="D24391" s="27"/>
      <c r="M24391" s="17"/>
    </row>
    <row r="24392" spans="4:13" x14ac:dyDescent="0.25">
      <c r="D24392" s="27"/>
      <c r="M24392" s="17"/>
    </row>
    <row r="24393" spans="4:13" x14ac:dyDescent="0.25">
      <c r="D24393" s="27"/>
      <c r="M24393" s="17"/>
    </row>
    <row r="24394" spans="4:13" x14ac:dyDescent="0.25">
      <c r="D24394" s="27"/>
      <c r="M24394" s="17"/>
    </row>
    <row r="24395" spans="4:13" x14ac:dyDescent="0.25">
      <c r="D24395" s="27"/>
      <c r="M24395" s="17"/>
    </row>
    <row r="24396" spans="4:13" x14ac:dyDescent="0.25">
      <c r="D24396" s="27"/>
      <c r="M24396" s="17"/>
    </row>
    <row r="24397" spans="4:13" x14ac:dyDescent="0.25">
      <c r="D24397" s="27"/>
      <c r="M24397" s="17"/>
    </row>
    <row r="24398" spans="4:13" x14ac:dyDescent="0.25">
      <c r="D24398" s="27"/>
      <c r="M24398" s="17"/>
    </row>
    <row r="24399" spans="4:13" x14ac:dyDescent="0.25">
      <c r="D24399" s="27"/>
      <c r="M24399" s="17"/>
    </row>
    <row r="24400" spans="4:13" x14ac:dyDescent="0.25">
      <c r="D24400" s="27"/>
      <c r="M24400" s="17"/>
    </row>
    <row r="24401" spans="4:13" x14ac:dyDescent="0.25">
      <c r="D24401" s="27"/>
      <c r="M24401" s="17"/>
    </row>
    <row r="24402" spans="4:13" x14ac:dyDescent="0.25">
      <c r="D24402" s="27"/>
      <c r="M24402" s="17"/>
    </row>
    <row r="24403" spans="4:13" x14ac:dyDescent="0.25">
      <c r="D24403" s="27"/>
      <c r="M24403" s="17"/>
    </row>
    <row r="24404" spans="4:13" x14ac:dyDescent="0.25">
      <c r="D24404" s="27"/>
      <c r="M24404" s="17"/>
    </row>
    <row r="24405" spans="4:13" x14ac:dyDescent="0.25">
      <c r="D24405" s="27"/>
      <c r="M24405" s="17"/>
    </row>
    <row r="24406" spans="4:13" x14ac:dyDescent="0.25">
      <c r="D24406" s="27"/>
      <c r="M24406" s="17"/>
    </row>
    <row r="24407" spans="4:13" x14ac:dyDescent="0.25">
      <c r="D24407" s="27"/>
      <c r="M24407" s="17"/>
    </row>
    <row r="24408" spans="4:13" x14ac:dyDescent="0.25">
      <c r="D24408" s="27"/>
      <c r="M24408" s="17"/>
    </row>
    <row r="24409" spans="4:13" x14ac:dyDescent="0.25">
      <c r="D24409" s="27"/>
      <c r="M24409" s="17"/>
    </row>
    <row r="24410" spans="4:13" x14ac:dyDescent="0.25">
      <c r="D24410" s="27"/>
      <c r="M24410" s="17"/>
    </row>
    <row r="24411" spans="4:13" x14ac:dyDescent="0.25">
      <c r="D24411" s="27"/>
      <c r="M24411" s="17"/>
    </row>
    <row r="24412" spans="4:13" x14ac:dyDescent="0.25">
      <c r="D24412" s="27"/>
      <c r="M24412" s="17"/>
    </row>
    <row r="24413" spans="4:13" x14ac:dyDescent="0.25">
      <c r="D24413" s="27"/>
      <c r="M24413" s="17"/>
    </row>
    <row r="24414" spans="4:13" x14ac:dyDescent="0.25">
      <c r="D24414" s="27"/>
      <c r="M24414" s="17"/>
    </row>
    <row r="24415" spans="4:13" x14ac:dyDescent="0.25">
      <c r="D24415" s="27"/>
      <c r="M24415" s="17"/>
    </row>
    <row r="24416" spans="4:13" x14ac:dyDescent="0.25">
      <c r="D24416" s="27"/>
      <c r="M24416" s="17"/>
    </row>
    <row r="24417" spans="4:13" x14ac:dyDescent="0.25">
      <c r="D24417" s="27"/>
      <c r="M24417" s="17"/>
    </row>
    <row r="24418" spans="4:13" x14ac:dyDescent="0.25">
      <c r="D24418" s="27"/>
      <c r="M24418" s="17"/>
    </row>
    <row r="24419" spans="4:13" x14ac:dyDescent="0.25">
      <c r="D24419" s="27"/>
      <c r="M24419" s="17"/>
    </row>
    <row r="24420" spans="4:13" x14ac:dyDescent="0.25">
      <c r="D24420" s="27"/>
      <c r="M24420" s="17"/>
    </row>
    <row r="24421" spans="4:13" x14ac:dyDescent="0.25">
      <c r="D24421" s="27"/>
      <c r="M24421" s="17"/>
    </row>
    <row r="24422" spans="4:13" x14ac:dyDescent="0.25">
      <c r="D24422" s="27"/>
      <c r="M24422" s="17"/>
    </row>
    <row r="24423" spans="4:13" x14ac:dyDescent="0.25">
      <c r="D24423" s="27"/>
      <c r="M24423" s="17"/>
    </row>
    <row r="24424" spans="4:13" x14ac:dyDescent="0.25">
      <c r="D24424" s="27"/>
      <c r="M24424" s="17"/>
    </row>
    <row r="24425" spans="4:13" x14ac:dyDescent="0.25">
      <c r="D24425" s="27"/>
      <c r="M24425" s="17"/>
    </row>
    <row r="24426" spans="4:13" x14ac:dyDescent="0.25">
      <c r="D24426" s="27"/>
      <c r="M24426" s="17"/>
    </row>
    <row r="24427" spans="4:13" x14ac:dyDescent="0.25">
      <c r="D24427" s="27"/>
      <c r="M24427" s="17"/>
    </row>
    <row r="24428" spans="4:13" x14ac:dyDescent="0.25">
      <c r="D24428" s="27"/>
      <c r="M24428" s="17"/>
    </row>
    <row r="24429" spans="4:13" x14ac:dyDescent="0.25">
      <c r="D24429" s="27"/>
      <c r="M24429" s="17"/>
    </row>
    <row r="24430" spans="4:13" x14ac:dyDescent="0.25">
      <c r="D24430" s="27"/>
      <c r="M24430" s="17"/>
    </row>
    <row r="24431" spans="4:13" x14ac:dyDescent="0.25">
      <c r="D24431" s="27"/>
      <c r="M24431" s="17"/>
    </row>
    <row r="24432" spans="4:13" x14ac:dyDescent="0.25">
      <c r="D24432" s="27"/>
      <c r="M24432" s="17"/>
    </row>
    <row r="24433" spans="4:13" x14ac:dyDescent="0.25">
      <c r="D24433" s="27"/>
      <c r="M24433" s="17"/>
    </row>
    <row r="24434" spans="4:13" x14ac:dyDescent="0.25">
      <c r="D24434" s="27"/>
      <c r="M24434" s="17"/>
    </row>
    <row r="24435" spans="4:13" x14ac:dyDescent="0.25">
      <c r="D24435" s="27"/>
      <c r="M24435" s="17"/>
    </row>
    <row r="24436" spans="4:13" x14ac:dyDescent="0.25">
      <c r="D24436" s="27"/>
      <c r="M24436" s="17"/>
    </row>
    <row r="24437" spans="4:13" x14ac:dyDescent="0.25">
      <c r="D24437" s="27"/>
      <c r="M24437" s="17"/>
    </row>
    <row r="24438" spans="4:13" x14ac:dyDescent="0.25">
      <c r="D24438" s="27"/>
      <c r="M24438" s="17"/>
    </row>
    <row r="24439" spans="4:13" x14ac:dyDescent="0.25">
      <c r="D24439" s="27"/>
      <c r="M24439" s="17"/>
    </row>
    <row r="24440" spans="4:13" x14ac:dyDescent="0.25">
      <c r="D24440" s="27"/>
      <c r="M24440" s="17"/>
    </row>
    <row r="24441" spans="4:13" x14ac:dyDescent="0.25">
      <c r="D24441" s="27"/>
      <c r="M24441" s="17"/>
    </row>
    <row r="24442" spans="4:13" x14ac:dyDescent="0.25">
      <c r="D24442" s="27"/>
      <c r="M24442" s="17"/>
    </row>
    <row r="24443" spans="4:13" x14ac:dyDescent="0.25">
      <c r="D24443" s="27"/>
      <c r="M24443" s="17"/>
    </row>
    <row r="24444" spans="4:13" x14ac:dyDescent="0.25">
      <c r="D24444" s="27"/>
      <c r="M24444" s="17"/>
    </row>
    <row r="24445" spans="4:13" x14ac:dyDescent="0.25">
      <c r="D24445" s="27"/>
      <c r="M24445" s="17"/>
    </row>
    <row r="24446" spans="4:13" x14ac:dyDescent="0.25">
      <c r="D24446" s="27"/>
      <c r="M24446" s="17"/>
    </row>
    <row r="24447" spans="4:13" x14ac:dyDescent="0.25">
      <c r="D24447" s="27"/>
      <c r="M24447" s="17"/>
    </row>
    <row r="24448" spans="4:13" x14ac:dyDescent="0.25">
      <c r="D24448" s="27"/>
      <c r="M24448" s="17"/>
    </row>
    <row r="24449" spans="4:13" x14ac:dyDescent="0.25">
      <c r="D24449" s="27"/>
      <c r="M24449" s="17"/>
    </row>
    <row r="24450" spans="4:13" x14ac:dyDescent="0.25">
      <c r="D24450" s="27"/>
      <c r="M24450" s="17"/>
    </row>
    <row r="24451" spans="4:13" x14ac:dyDescent="0.25">
      <c r="D24451" s="27"/>
      <c r="M24451" s="17"/>
    </row>
    <row r="24452" spans="4:13" x14ac:dyDescent="0.25">
      <c r="D24452" s="27"/>
      <c r="M24452" s="17"/>
    </row>
    <row r="24453" spans="4:13" x14ac:dyDescent="0.25">
      <c r="D24453" s="27"/>
      <c r="M24453" s="17"/>
    </row>
    <row r="24454" spans="4:13" x14ac:dyDescent="0.25">
      <c r="D24454" s="27"/>
      <c r="M24454" s="17"/>
    </row>
    <row r="24455" spans="4:13" x14ac:dyDescent="0.25">
      <c r="D24455" s="27"/>
      <c r="M24455" s="17"/>
    </row>
    <row r="24456" spans="4:13" x14ac:dyDescent="0.25">
      <c r="D24456" s="27"/>
      <c r="M24456" s="17"/>
    </row>
    <row r="24457" spans="4:13" x14ac:dyDescent="0.25">
      <c r="D24457" s="27"/>
      <c r="M24457" s="17"/>
    </row>
    <row r="24458" spans="4:13" x14ac:dyDescent="0.25">
      <c r="D24458" s="27"/>
      <c r="M24458" s="17"/>
    </row>
    <row r="24459" spans="4:13" x14ac:dyDescent="0.25">
      <c r="D24459" s="27"/>
      <c r="M24459" s="17"/>
    </row>
    <row r="24460" spans="4:13" x14ac:dyDescent="0.25">
      <c r="D24460" s="27"/>
      <c r="M24460" s="17"/>
    </row>
    <row r="24461" spans="4:13" x14ac:dyDescent="0.25">
      <c r="D24461" s="27"/>
      <c r="M24461" s="17"/>
    </row>
    <row r="24462" spans="4:13" x14ac:dyDescent="0.25">
      <c r="D24462" s="27"/>
      <c r="M24462" s="17"/>
    </row>
    <row r="24463" spans="4:13" x14ac:dyDescent="0.25">
      <c r="D24463" s="27"/>
      <c r="M24463" s="17"/>
    </row>
    <row r="24464" spans="4:13" x14ac:dyDescent="0.25">
      <c r="D24464" s="27"/>
      <c r="M24464" s="17"/>
    </row>
    <row r="24465" spans="4:13" x14ac:dyDescent="0.25">
      <c r="D24465" s="27"/>
      <c r="M24465" s="17"/>
    </row>
    <row r="24466" spans="4:13" x14ac:dyDescent="0.25">
      <c r="D24466" s="27"/>
      <c r="M24466" s="17"/>
    </row>
    <row r="24467" spans="4:13" x14ac:dyDescent="0.25">
      <c r="D24467" s="27"/>
      <c r="M24467" s="17"/>
    </row>
    <row r="24468" spans="4:13" x14ac:dyDescent="0.25">
      <c r="D24468" s="27"/>
      <c r="M24468" s="17"/>
    </row>
    <row r="24469" spans="4:13" x14ac:dyDescent="0.25">
      <c r="D24469" s="27"/>
      <c r="M24469" s="17"/>
    </row>
    <row r="24470" spans="4:13" x14ac:dyDescent="0.25">
      <c r="D24470" s="27"/>
      <c r="M24470" s="17"/>
    </row>
    <row r="24471" spans="4:13" x14ac:dyDescent="0.25">
      <c r="D24471" s="27"/>
      <c r="M24471" s="17"/>
    </row>
    <row r="24472" spans="4:13" x14ac:dyDescent="0.25">
      <c r="D24472" s="27"/>
      <c r="M24472" s="17"/>
    </row>
    <row r="24473" spans="4:13" x14ac:dyDescent="0.25">
      <c r="D24473" s="27"/>
      <c r="M24473" s="17"/>
    </row>
    <row r="24474" spans="4:13" x14ac:dyDescent="0.25">
      <c r="D24474" s="27"/>
      <c r="M24474" s="17"/>
    </row>
    <row r="24475" spans="4:13" x14ac:dyDescent="0.25">
      <c r="D24475" s="27"/>
      <c r="M24475" s="17"/>
    </row>
    <row r="24476" spans="4:13" x14ac:dyDescent="0.25">
      <c r="D24476" s="27"/>
      <c r="M24476" s="17"/>
    </row>
    <row r="24477" spans="4:13" x14ac:dyDescent="0.25">
      <c r="D24477" s="27"/>
      <c r="M24477" s="17"/>
    </row>
    <row r="24478" spans="4:13" x14ac:dyDescent="0.25">
      <c r="D24478" s="27"/>
      <c r="M24478" s="17"/>
    </row>
    <row r="24479" spans="4:13" x14ac:dyDescent="0.25">
      <c r="D24479" s="27"/>
      <c r="M24479" s="17"/>
    </row>
    <row r="24480" spans="4:13" x14ac:dyDescent="0.25">
      <c r="D24480" s="27"/>
      <c r="M24480" s="17"/>
    </row>
    <row r="24481" spans="4:13" x14ac:dyDescent="0.25">
      <c r="D24481" s="27"/>
      <c r="M24481" s="17"/>
    </row>
    <row r="24482" spans="4:13" x14ac:dyDescent="0.25">
      <c r="D24482" s="27"/>
      <c r="M24482" s="17"/>
    </row>
    <row r="24483" spans="4:13" x14ac:dyDescent="0.25">
      <c r="D24483" s="27"/>
      <c r="M24483" s="17"/>
    </row>
    <row r="24484" spans="4:13" x14ac:dyDescent="0.25">
      <c r="D24484" s="27"/>
      <c r="M24484" s="17"/>
    </row>
    <row r="24485" spans="4:13" x14ac:dyDescent="0.25">
      <c r="D24485" s="27"/>
      <c r="M24485" s="17"/>
    </row>
    <row r="24486" spans="4:13" x14ac:dyDescent="0.25">
      <c r="D24486" s="27"/>
      <c r="M24486" s="17"/>
    </row>
    <row r="24487" spans="4:13" x14ac:dyDescent="0.25">
      <c r="D24487" s="27"/>
      <c r="M24487" s="17"/>
    </row>
    <row r="24488" spans="4:13" x14ac:dyDescent="0.25">
      <c r="D24488" s="27"/>
      <c r="M24488" s="17"/>
    </row>
    <row r="24489" spans="4:13" x14ac:dyDescent="0.25">
      <c r="D24489" s="27"/>
      <c r="M24489" s="17"/>
    </row>
    <row r="24490" spans="4:13" x14ac:dyDescent="0.25">
      <c r="D24490" s="27"/>
      <c r="M24490" s="17"/>
    </row>
    <row r="24491" spans="4:13" x14ac:dyDescent="0.25">
      <c r="D24491" s="27"/>
      <c r="M24491" s="17"/>
    </row>
    <row r="24492" spans="4:13" x14ac:dyDescent="0.25">
      <c r="D24492" s="27"/>
      <c r="M24492" s="17"/>
    </row>
    <row r="24493" spans="4:13" x14ac:dyDescent="0.25">
      <c r="D24493" s="27"/>
      <c r="M24493" s="17"/>
    </row>
    <row r="24494" spans="4:13" x14ac:dyDescent="0.25">
      <c r="D24494" s="27"/>
      <c r="M24494" s="17"/>
    </row>
    <row r="24495" spans="4:13" x14ac:dyDescent="0.25">
      <c r="D24495" s="27"/>
      <c r="M24495" s="17"/>
    </row>
    <row r="24496" spans="4:13" x14ac:dyDescent="0.25">
      <c r="D24496" s="27"/>
      <c r="M24496" s="17"/>
    </row>
    <row r="24497" spans="4:13" x14ac:dyDescent="0.25">
      <c r="D24497" s="27"/>
      <c r="M24497" s="17"/>
    </row>
    <row r="24498" spans="4:13" x14ac:dyDescent="0.25">
      <c r="D24498" s="27"/>
      <c r="M24498" s="17"/>
    </row>
    <row r="24499" spans="4:13" x14ac:dyDescent="0.25">
      <c r="D24499" s="27"/>
      <c r="M24499" s="17"/>
    </row>
    <row r="24500" spans="4:13" x14ac:dyDescent="0.25">
      <c r="D24500" s="27"/>
      <c r="M24500" s="17"/>
    </row>
    <row r="24501" spans="4:13" x14ac:dyDescent="0.25">
      <c r="D24501" s="27"/>
      <c r="M24501" s="17"/>
    </row>
    <row r="24502" spans="4:13" x14ac:dyDescent="0.25">
      <c r="D24502" s="27"/>
      <c r="M24502" s="17"/>
    </row>
    <row r="24503" spans="4:13" x14ac:dyDescent="0.25">
      <c r="D24503" s="27"/>
      <c r="M24503" s="17"/>
    </row>
    <row r="24504" spans="4:13" x14ac:dyDescent="0.25">
      <c r="D24504" s="27"/>
      <c r="M24504" s="17"/>
    </row>
    <row r="24505" spans="4:13" x14ac:dyDescent="0.25">
      <c r="D24505" s="27"/>
      <c r="M24505" s="17"/>
    </row>
    <row r="24506" spans="4:13" x14ac:dyDescent="0.25">
      <c r="D24506" s="27"/>
      <c r="M24506" s="17"/>
    </row>
    <row r="24507" spans="4:13" x14ac:dyDescent="0.25">
      <c r="D24507" s="27"/>
      <c r="M24507" s="17"/>
    </row>
    <row r="24508" spans="4:13" x14ac:dyDescent="0.25">
      <c r="D24508" s="27"/>
      <c r="M24508" s="17"/>
    </row>
    <row r="24509" spans="4:13" x14ac:dyDescent="0.25">
      <c r="D24509" s="27"/>
      <c r="M24509" s="17"/>
    </row>
    <row r="24510" spans="4:13" x14ac:dyDescent="0.25">
      <c r="D24510" s="27"/>
      <c r="M24510" s="17"/>
    </row>
    <row r="24511" spans="4:13" x14ac:dyDescent="0.25">
      <c r="D24511" s="27"/>
      <c r="M24511" s="17"/>
    </row>
    <row r="24512" spans="4:13" x14ac:dyDescent="0.25">
      <c r="D24512" s="27"/>
      <c r="M24512" s="17"/>
    </row>
    <row r="24513" spans="4:13" x14ac:dyDescent="0.25">
      <c r="D24513" s="27"/>
      <c r="M24513" s="17"/>
    </row>
    <row r="24514" spans="4:13" x14ac:dyDescent="0.25">
      <c r="D24514" s="27"/>
      <c r="M24514" s="17"/>
    </row>
    <row r="24515" spans="4:13" x14ac:dyDescent="0.25">
      <c r="D24515" s="27"/>
      <c r="M24515" s="17"/>
    </row>
    <row r="24516" spans="4:13" x14ac:dyDescent="0.25">
      <c r="D24516" s="27"/>
      <c r="M24516" s="17"/>
    </row>
    <row r="24517" spans="4:13" x14ac:dyDescent="0.25">
      <c r="D24517" s="27"/>
      <c r="M24517" s="17"/>
    </row>
    <row r="24518" spans="4:13" x14ac:dyDescent="0.25">
      <c r="D24518" s="27"/>
      <c r="M24518" s="17"/>
    </row>
    <row r="24519" spans="4:13" x14ac:dyDescent="0.25">
      <c r="D24519" s="27"/>
      <c r="M24519" s="17"/>
    </row>
    <row r="24520" spans="4:13" x14ac:dyDescent="0.25">
      <c r="D24520" s="27"/>
      <c r="M24520" s="17"/>
    </row>
    <row r="24521" spans="4:13" x14ac:dyDescent="0.25">
      <c r="D24521" s="27"/>
      <c r="M24521" s="17"/>
    </row>
    <row r="24522" spans="4:13" x14ac:dyDescent="0.25">
      <c r="D24522" s="27"/>
      <c r="M24522" s="17"/>
    </row>
    <row r="24523" spans="4:13" x14ac:dyDescent="0.25">
      <c r="D24523" s="27"/>
      <c r="M24523" s="17"/>
    </row>
    <row r="24524" spans="4:13" x14ac:dyDescent="0.25">
      <c r="D24524" s="27"/>
      <c r="M24524" s="17"/>
    </row>
    <row r="24525" spans="4:13" x14ac:dyDescent="0.25">
      <c r="D24525" s="27"/>
      <c r="M24525" s="17"/>
    </row>
    <row r="24526" spans="4:13" x14ac:dyDescent="0.25">
      <c r="D24526" s="27"/>
      <c r="M24526" s="17"/>
    </row>
    <row r="24527" spans="4:13" x14ac:dyDescent="0.25">
      <c r="D24527" s="27"/>
      <c r="M24527" s="17"/>
    </row>
    <row r="24528" spans="4:13" x14ac:dyDescent="0.25">
      <c r="D24528" s="27"/>
      <c r="M24528" s="17"/>
    </row>
    <row r="24529" spans="4:13" x14ac:dyDescent="0.25">
      <c r="D24529" s="27"/>
      <c r="M24529" s="17"/>
    </row>
    <row r="24530" spans="4:13" x14ac:dyDescent="0.25">
      <c r="D24530" s="27"/>
      <c r="M24530" s="17"/>
    </row>
    <row r="24531" spans="4:13" x14ac:dyDescent="0.25">
      <c r="D24531" s="27"/>
      <c r="M24531" s="17"/>
    </row>
    <row r="24532" spans="4:13" x14ac:dyDescent="0.25">
      <c r="D24532" s="27"/>
      <c r="M24532" s="17"/>
    </row>
    <row r="24533" spans="4:13" x14ac:dyDescent="0.25">
      <c r="D24533" s="27"/>
      <c r="M24533" s="17"/>
    </row>
    <row r="24534" spans="4:13" x14ac:dyDescent="0.25">
      <c r="D24534" s="27"/>
      <c r="M24534" s="17"/>
    </row>
    <row r="24535" spans="4:13" x14ac:dyDescent="0.25">
      <c r="D24535" s="27"/>
      <c r="M24535" s="17"/>
    </row>
    <row r="24536" spans="4:13" x14ac:dyDescent="0.25">
      <c r="D24536" s="27"/>
      <c r="M24536" s="17"/>
    </row>
    <row r="24537" spans="4:13" x14ac:dyDescent="0.25">
      <c r="D24537" s="27"/>
      <c r="M24537" s="17"/>
    </row>
    <row r="24538" spans="4:13" x14ac:dyDescent="0.25">
      <c r="D24538" s="27"/>
      <c r="M24538" s="17"/>
    </row>
    <row r="24539" spans="4:13" x14ac:dyDescent="0.25">
      <c r="D24539" s="27"/>
      <c r="M24539" s="17"/>
    </row>
    <row r="24540" spans="4:13" x14ac:dyDescent="0.25">
      <c r="D24540" s="27"/>
      <c r="M24540" s="17"/>
    </row>
    <row r="24541" spans="4:13" x14ac:dyDescent="0.25">
      <c r="D24541" s="27"/>
      <c r="M24541" s="17"/>
    </row>
    <row r="24542" spans="4:13" x14ac:dyDescent="0.25">
      <c r="D24542" s="27"/>
      <c r="M24542" s="17"/>
    </row>
    <row r="24543" spans="4:13" x14ac:dyDescent="0.25">
      <c r="D24543" s="27"/>
      <c r="M24543" s="17"/>
    </row>
    <row r="24544" spans="4:13" x14ac:dyDescent="0.25">
      <c r="D24544" s="27"/>
      <c r="M24544" s="17"/>
    </row>
    <row r="24545" spans="4:13" x14ac:dyDescent="0.25">
      <c r="D24545" s="27"/>
      <c r="M24545" s="17"/>
    </row>
    <row r="24546" spans="4:13" x14ac:dyDescent="0.25">
      <c r="D24546" s="27"/>
      <c r="M24546" s="17"/>
    </row>
    <row r="24547" spans="4:13" x14ac:dyDescent="0.25">
      <c r="D24547" s="27"/>
      <c r="M24547" s="17"/>
    </row>
    <row r="24548" spans="4:13" x14ac:dyDescent="0.25">
      <c r="D24548" s="27"/>
      <c r="M24548" s="17"/>
    </row>
    <row r="24549" spans="4:13" x14ac:dyDescent="0.25">
      <c r="D24549" s="27"/>
      <c r="M24549" s="17"/>
    </row>
    <row r="24550" spans="4:13" x14ac:dyDescent="0.25">
      <c r="D24550" s="27"/>
      <c r="M24550" s="17"/>
    </row>
    <row r="24551" spans="4:13" x14ac:dyDescent="0.25">
      <c r="D24551" s="27"/>
      <c r="M24551" s="17"/>
    </row>
    <row r="24552" spans="4:13" x14ac:dyDescent="0.25">
      <c r="D24552" s="27"/>
      <c r="M24552" s="17"/>
    </row>
    <row r="24553" spans="4:13" x14ac:dyDescent="0.25">
      <c r="D24553" s="27"/>
      <c r="M24553" s="17"/>
    </row>
    <row r="24554" spans="4:13" x14ac:dyDescent="0.25">
      <c r="D24554" s="27"/>
      <c r="M24554" s="17"/>
    </row>
    <row r="24555" spans="4:13" x14ac:dyDescent="0.25">
      <c r="D24555" s="27"/>
      <c r="M24555" s="17"/>
    </row>
    <row r="24556" spans="4:13" x14ac:dyDescent="0.25">
      <c r="D24556" s="27"/>
      <c r="M24556" s="17"/>
    </row>
    <row r="24557" spans="4:13" x14ac:dyDescent="0.25">
      <c r="D24557" s="27"/>
      <c r="M24557" s="17"/>
    </row>
    <row r="24558" spans="4:13" x14ac:dyDescent="0.25">
      <c r="D24558" s="27"/>
      <c r="M24558" s="17"/>
    </row>
    <row r="24559" spans="4:13" x14ac:dyDescent="0.25">
      <c r="D24559" s="27"/>
      <c r="M24559" s="17"/>
    </row>
    <row r="24560" spans="4:13" x14ac:dyDescent="0.25">
      <c r="D24560" s="27"/>
      <c r="M24560" s="17"/>
    </row>
    <row r="24561" spans="4:13" x14ac:dyDescent="0.25">
      <c r="D24561" s="27"/>
      <c r="M24561" s="17"/>
    </row>
    <row r="24562" spans="4:13" x14ac:dyDescent="0.25">
      <c r="D24562" s="27"/>
      <c r="M24562" s="17"/>
    </row>
    <row r="24563" spans="4:13" x14ac:dyDescent="0.25">
      <c r="D24563" s="27"/>
      <c r="M24563" s="17"/>
    </row>
    <row r="24564" spans="4:13" x14ac:dyDescent="0.25">
      <c r="D24564" s="27"/>
      <c r="M24564" s="17"/>
    </row>
    <row r="24565" spans="4:13" x14ac:dyDescent="0.25">
      <c r="D24565" s="27"/>
      <c r="M24565" s="17"/>
    </row>
    <row r="24566" spans="4:13" x14ac:dyDescent="0.25">
      <c r="D24566" s="27"/>
      <c r="M24566" s="17"/>
    </row>
    <row r="24567" spans="4:13" x14ac:dyDescent="0.25">
      <c r="D24567" s="27"/>
      <c r="M24567" s="17"/>
    </row>
    <row r="24568" spans="4:13" x14ac:dyDescent="0.25">
      <c r="D24568" s="27"/>
      <c r="M24568" s="17"/>
    </row>
    <row r="24569" spans="4:13" x14ac:dyDescent="0.25">
      <c r="D24569" s="27"/>
      <c r="M24569" s="17"/>
    </row>
    <row r="24570" spans="4:13" x14ac:dyDescent="0.25">
      <c r="D24570" s="27"/>
      <c r="M24570" s="17"/>
    </row>
    <row r="24571" spans="4:13" x14ac:dyDescent="0.25">
      <c r="D24571" s="27"/>
      <c r="M24571" s="17"/>
    </row>
    <row r="24572" spans="4:13" x14ac:dyDescent="0.25">
      <c r="D24572" s="27"/>
      <c r="M24572" s="17"/>
    </row>
    <row r="24573" spans="4:13" x14ac:dyDescent="0.25">
      <c r="D24573" s="27"/>
      <c r="M24573" s="17"/>
    </row>
    <row r="24574" spans="4:13" x14ac:dyDescent="0.25">
      <c r="D24574" s="27"/>
      <c r="M24574" s="17"/>
    </row>
    <row r="24575" spans="4:13" x14ac:dyDescent="0.25">
      <c r="D24575" s="27"/>
      <c r="M24575" s="17"/>
    </row>
    <row r="24576" spans="4:13" x14ac:dyDescent="0.25">
      <c r="D24576" s="27"/>
      <c r="M24576" s="17"/>
    </row>
    <row r="24577" spans="4:13" x14ac:dyDescent="0.25">
      <c r="D24577" s="27"/>
      <c r="M24577" s="17"/>
    </row>
    <row r="24578" spans="4:13" x14ac:dyDescent="0.25">
      <c r="D24578" s="27"/>
      <c r="M24578" s="17"/>
    </row>
    <row r="24579" spans="4:13" x14ac:dyDescent="0.25">
      <c r="D24579" s="27"/>
      <c r="M24579" s="17"/>
    </row>
    <row r="24580" spans="4:13" x14ac:dyDescent="0.25">
      <c r="D24580" s="27"/>
      <c r="M24580" s="17"/>
    </row>
    <row r="24581" spans="4:13" x14ac:dyDescent="0.25">
      <c r="D24581" s="27"/>
      <c r="M24581" s="17"/>
    </row>
    <row r="24582" spans="4:13" x14ac:dyDescent="0.25">
      <c r="D24582" s="27"/>
      <c r="M24582" s="17"/>
    </row>
    <row r="24583" spans="4:13" x14ac:dyDescent="0.25">
      <c r="D24583" s="27"/>
      <c r="M24583" s="17"/>
    </row>
    <row r="24584" spans="4:13" x14ac:dyDescent="0.25">
      <c r="D24584" s="27"/>
      <c r="M24584" s="17"/>
    </row>
    <row r="24585" spans="4:13" x14ac:dyDescent="0.25">
      <c r="D24585" s="27"/>
      <c r="M24585" s="17"/>
    </row>
    <row r="24586" spans="4:13" x14ac:dyDescent="0.25">
      <c r="D24586" s="27"/>
      <c r="M24586" s="17"/>
    </row>
    <row r="24587" spans="4:13" x14ac:dyDescent="0.25">
      <c r="D24587" s="27"/>
      <c r="M24587" s="17"/>
    </row>
    <row r="24588" spans="4:13" x14ac:dyDescent="0.25">
      <c r="D24588" s="27"/>
      <c r="M24588" s="17"/>
    </row>
    <row r="24589" spans="4:13" x14ac:dyDescent="0.25">
      <c r="D24589" s="27"/>
      <c r="M24589" s="17"/>
    </row>
    <row r="24590" spans="4:13" x14ac:dyDescent="0.25">
      <c r="D24590" s="27"/>
      <c r="M24590" s="17"/>
    </row>
    <row r="24591" spans="4:13" x14ac:dyDescent="0.25">
      <c r="D24591" s="27"/>
      <c r="M24591" s="17"/>
    </row>
    <row r="24592" spans="4:13" x14ac:dyDescent="0.25">
      <c r="D24592" s="27"/>
      <c r="M24592" s="17"/>
    </row>
    <row r="24593" spans="4:13" x14ac:dyDescent="0.25">
      <c r="D24593" s="27"/>
      <c r="M24593" s="17"/>
    </row>
    <row r="24594" spans="4:13" x14ac:dyDescent="0.25">
      <c r="D24594" s="27"/>
      <c r="M24594" s="17"/>
    </row>
    <row r="24595" spans="4:13" x14ac:dyDescent="0.25">
      <c r="D24595" s="27"/>
      <c r="M24595" s="17"/>
    </row>
    <row r="24596" spans="4:13" x14ac:dyDescent="0.25">
      <c r="D24596" s="27"/>
      <c r="M24596" s="17"/>
    </row>
    <row r="24597" spans="4:13" x14ac:dyDescent="0.25">
      <c r="D24597" s="27"/>
      <c r="M24597" s="17"/>
    </row>
    <row r="24598" spans="4:13" x14ac:dyDescent="0.25">
      <c r="D24598" s="27"/>
      <c r="M24598" s="17"/>
    </row>
    <row r="24599" spans="4:13" x14ac:dyDescent="0.25">
      <c r="D24599" s="27"/>
      <c r="M24599" s="17"/>
    </row>
    <row r="24600" spans="4:13" x14ac:dyDescent="0.25">
      <c r="D24600" s="27"/>
      <c r="M24600" s="17"/>
    </row>
    <row r="24601" spans="4:13" x14ac:dyDescent="0.25">
      <c r="D24601" s="27"/>
      <c r="M24601" s="17"/>
    </row>
    <row r="24602" spans="4:13" x14ac:dyDescent="0.25">
      <c r="D24602" s="27"/>
      <c r="M24602" s="17"/>
    </row>
    <row r="24603" spans="4:13" x14ac:dyDescent="0.25">
      <c r="D24603" s="27"/>
      <c r="M24603" s="17"/>
    </row>
    <row r="24604" spans="4:13" x14ac:dyDescent="0.25">
      <c r="D24604" s="27"/>
      <c r="M24604" s="17"/>
    </row>
    <row r="24605" spans="4:13" x14ac:dyDescent="0.25">
      <c r="D24605" s="27"/>
      <c r="M24605" s="17"/>
    </row>
    <row r="24606" spans="4:13" x14ac:dyDescent="0.25">
      <c r="D24606" s="27"/>
      <c r="M24606" s="17"/>
    </row>
    <row r="24607" spans="4:13" x14ac:dyDescent="0.25">
      <c r="D24607" s="27"/>
      <c r="M24607" s="17"/>
    </row>
    <row r="24608" spans="4:13" x14ac:dyDescent="0.25">
      <c r="D24608" s="27"/>
      <c r="M24608" s="17"/>
    </row>
    <row r="24609" spans="4:13" x14ac:dyDescent="0.25">
      <c r="D24609" s="27"/>
      <c r="M24609" s="17"/>
    </row>
    <row r="24610" spans="4:13" x14ac:dyDescent="0.25">
      <c r="D24610" s="27"/>
      <c r="M24610" s="17"/>
    </row>
    <row r="24611" spans="4:13" x14ac:dyDescent="0.25">
      <c r="D24611" s="27"/>
      <c r="M24611" s="17"/>
    </row>
    <row r="24612" spans="4:13" x14ac:dyDescent="0.25">
      <c r="D24612" s="27"/>
      <c r="M24612" s="17"/>
    </row>
    <row r="24613" spans="4:13" x14ac:dyDescent="0.25">
      <c r="D24613" s="27"/>
      <c r="M24613" s="17"/>
    </row>
    <row r="24614" spans="4:13" x14ac:dyDescent="0.25">
      <c r="D24614" s="27"/>
      <c r="M24614" s="17"/>
    </row>
    <row r="24615" spans="4:13" x14ac:dyDescent="0.25">
      <c r="D24615" s="27"/>
      <c r="M24615" s="17"/>
    </row>
    <row r="24616" spans="4:13" x14ac:dyDescent="0.25">
      <c r="D24616" s="27"/>
      <c r="M24616" s="17"/>
    </row>
    <row r="24617" spans="4:13" x14ac:dyDescent="0.25">
      <c r="D24617" s="27"/>
      <c r="M24617" s="17"/>
    </row>
    <row r="24618" spans="4:13" x14ac:dyDescent="0.25">
      <c r="D24618" s="27"/>
      <c r="M24618" s="17"/>
    </row>
    <row r="24619" spans="4:13" x14ac:dyDescent="0.25">
      <c r="D24619" s="27"/>
      <c r="M24619" s="17"/>
    </row>
    <row r="24620" spans="4:13" x14ac:dyDescent="0.25">
      <c r="D24620" s="27"/>
      <c r="M24620" s="17"/>
    </row>
    <row r="24621" spans="4:13" x14ac:dyDescent="0.25">
      <c r="D24621" s="27"/>
      <c r="M24621" s="17"/>
    </row>
    <row r="24622" spans="4:13" x14ac:dyDescent="0.25">
      <c r="D24622" s="27"/>
      <c r="M24622" s="17"/>
    </row>
    <row r="24623" spans="4:13" x14ac:dyDescent="0.25">
      <c r="D24623" s="27"/>
      <c r="M24623" s="17"/>
    </row>
    <row r="24624" spans="4:13" x14ac:dyDescent="0.25">
      <c r="D24624" s="27"/>
      <c r="M24624" s="17"/>
    </row>
    <row r="24625" spans="4:13" x14ac:dyDescent="0.25">
      <c r="D24625" s="27"/>
      <c r="M24625" s="17"/>
    </row>
    <row r="24626" spans="4:13" x14ac:dyDescent="0.25">
      <c r="D24626" s="27"/>
      <c r="M24626" s="17"/>
    </row>
    <row r="24627" spans="4:13" x14ac:dyDescent="0.25">
      <c r="D24627" s="27"/>
      <c r="M24627" s="17"/>
    </row>
    <row r="24628" spans="4:13" x14ac:dyDescent="0.25">
      <c r="D24628" s="27"/>
      <c r="M24628" s="17"/>
    </row>
    <row r="24629" spans="4:13" x14ac:dyDescent="0.25">
      <c r="D24629" s="27"/>
      <c r="M24629" s="17"/>
    </row>
    <row r="24630" spans="4:13" x14ac:dyDescent="0.25">
      <c r="D24630" s="27"/>
      <c r="M24630" s="17"/>
    </row>
    <row r="24631" spans="4:13" x14ac:dyDescent="0.25">
      <c r="D24631" s="27"/>
      <c r="M24631" s="17"/>
    </row>
    <row r="24632" spans="4:13" x14ac:dyDescent="0.25">
      <c r="D24632" s="27"/>
      <c r="M24632" s="17"/>
    </row>
    <row r="24633" spans="4:13" x14ac:dyDescent="0.25">
      <c r="D24633" s="27"/>
      <c r="M24633" s="17"/>
    </row>
    <row r="24634" spans="4:13" x14ac:dyDescent="0.25">
      <c r="D24634" s="27"/>
      <c r="M24634" s="17"/>
    </row>
    <row r="24635" spans="4:13" x14ac:dyDescent="0.25">
      <c r="D24635" s="27"/>
      <c r="M24635" s="17"/>
    </row>
    <row r="24636" spans="4:13" x14ac:dyDescent="0.25">
      <c r="D24636" s="27"/>
      <c r="M24636" s="17"/>
    </row>
    <row r="24637" spans="4:13" x14ac:dyDescent="0.25">
      <c r="D24637" s="27"/>
      <c r="M24637" s="17"/>
    </row>
    <row r="24638" spans="4:13" x14ac:dyDescent="0.25">
      <c r="D24638" s="27"/>
      <c r="M24638" s="17"/>
    </row>
    <row r="24639" spans="4:13" x14ac:dyDescent="0.25">
      <c r="D24639" s="27"/>
      <c r="M24639" s="17"/>
    </row>
    <row r="24640" spans="4:13" x14ac:dyDescent="0.25">
      <c r="D24640" s="27"/>
      <c r="M24640" s="17"/>
    </row>
    <row r="24641" spans="4:13" x14ac:dyDescent="0.25">
      <c r="D24641" s="27"/>
      <c r="M24641" s="17"/>
    </row>
    <row r="24642" spans="4:13" x14ac:dyDescent="0.25">
      <c r="D24642" s="27"/>
      <c r="M24642" s="17"/>
    </row>
    <row r="24643" spans="4:13" x14ac:dyDescent="0.25">
      <c r="D24643" s="27"/>
      <c r="M24643" s="17"/>
    </row>
    <row r="24644" spans="4:13" x14ac:dyDescent="0.25">
      <c r="D24644" s="27"/>
      <c r="M24644" s="17"/>
    </row>
    <row r="24645" spans="4:13" x14ac:dyDescent="0.25">
      <c r="D24645" s="27"/>
      <c r="M24645" s="17"/>
    </row>
    <row r="24646" spans="4:13" x14ac:dyDescent="0.25">
      <c r="D24646" s="27"/>
      <c r="M24646" s="17"/>
    </row>
    <row r="24647" spans="4:13" x14ac:dyDescent="0.25">
      <c r="D24647" s="27"/>
      <c r="M24647" s="17"/>
    </row>
    <row r="24648" spans="4:13" x14ac:dyDescent="0.25">
      <c r="D24648" s="27"/>
      <c r="M24648" s="17"/>
    </row>
    <row r="24649" spans="4:13" x14ac:dyDescent="0.25">
      <c r="D24649" s="27"/>
      <c r="M24649" s="17"/>
    </row>
    <row r="24650" spans="4:13" x14ac:dyDescent="0.25">
      <c r="D24650" s="27"/>
      <c r="M24650" s="17"/>
    </row>
    <row r="24651" spans="4:13" x14ac:dyDescent="0.25">
      <c r="D24651" s="27"/>
      <c r="M24651" s="17"/>
    </row>
    <row r="24652" spans="4:13" x14ac:dyDescent="0.25">
      <c r="D24652" s="27"/>
      <c r="M24652" s="17"/>
    </row>
    <row r="24653" spans="4:13" x14ac:dyDescent="0.25">
      <c r="D24653" s="27"/>
      <c r="M24653" s="17"/>
    </row>
    <row r="24654" spans="4:13" x14ac:dyDescent="0.25">
      <c r="D24654" s="27"/>
      <c r="M24654" s="17"/>
    </row>
    <row r="24655" spans="4:13" x14ac:dyDescent="0.25">
      <c r="D24655" s="27"/>
      <c r="M24655" s="17"/>
    </row>
    <row r="24656" spans="4:13" x14ac:dyDescent="0.25">
      <c r="D24656" s="27"/>
      <c r="M24656" s="17"/>
    </row>
    <row r="24657" spans="4:13" x14ac:dyDescent="0.25">
      <c r="D24657" s="27"/>
      <c r="M24657" s="17"/>
    </row>
    <row r="24658" spans="4:13" x14ac:dyDescent="0.25">
      <c r="D24658" s="27"/>
      <c r="M24658" s="17"/>
    </row>
    <row r="24659" spans="4:13" x14ac:dyDescent="0.25">
      <c r="D24659" s="27"/>
      <c r="M24659" s="17"/>
    </row>
    <row r="24660" spans="4:13" x14ac:dyDescent="0.25">
      <c r="D24660" s="27"/>
      <c r="M24660" s="17"/>
    </row>
    <row r="24661" spans="4:13" x14ac:dyDescent="0.25">
      <c r="D24661" s="27"/>
      <c r="M24661" s="17"/>
    </row>
    <row r="24662" spans="4:13" x14ac:dyDescent="0.25">
      <c r="D24662" s="27"/>
      <c r="M24662" s="17"/>
    </row>
    <row r="24663" spans="4:13" x14ac:dyDescent="0.25">
      <c r="D24663" s="27"/>
      <c r="M24663" s="17"/>
    </row>
    <row r="24664" spans="4:13" x14ac:dyDescent="0.25">
      <c r="D24664" s="27"/>
      <c r="M24664" s="17"/>
    </row>
    <row r="24665" spans="4:13" x14ac:dyDescent="0.25">
      <c r="D24665" s="27"/>
      <c r="M24665" s="17"/>
    </row>
    <row r="24666" spans="4:13" x14ac:dyDescent="0.25">
      <c r="D24666" s="27"/>
      <c r="M24666" s="17"/>
    </row>
    <row r="24667" spans="4:13" x14ac:dyDescent="0.25">
      <c r="D24667" s="27"/>
      <c r="M24667" s="17"/>
    </row>
    <row r="24668" spans="4:13" x14ac:dyDescent="0.25">
      <c r="D24668" s="27"/>
      <c r="M24668" s="17"/>
    </row>
    <row r="24669" spans="4:13" x14ac:dyDescent="0.25">
      <c r="D24669" s="27"/>
      <c r="M24669" s="17"/>
    </row>
    <row r="24670" spans="4:13" x14ac:dyDescent="0.25">
      <c r="D24670" s="27"/>
      <c r="M24670" s="17"/>
    </row>
    <row r="24671" spans="4:13" x14ac:dyDescent="0.25">
      <c r="D24671" s="27"/>
      <c r="M24671" s="17"/>
    </row>
    <row r="24672" spans="4:13" x14ac:dyDescent="0.25">
      <c r="D24672" s="27"/>
      <c r="M24672" s="17"/>
    </row>
    <row r="24673" spans="4:13" x14ac:dyDescent="0.25">
      <c r="D24673" s="27"/>
      <c r="M24673" s="17"/>
    </row>
    <row r="24674" spans="4:13" x14ac:dyDescent="0.25">
      <c r="D24674" s="27"/>
      <c r="M24674" s="17"/>
    </row>
    <row r="24675" spans="4:13" x14ac:dyDescent="0.25">
      <c r="D24675" s="27"/>
      <c r="M24675" s="17"/>
    </row>
    <row r="24676" spans="4:13" x14ac:dyDescent="0.25">
      <c r="D24676" s="27"/>
      <c r="M24676" s="17"/>
    </row>
    <row r="24677" spans="4:13" x14ac:dyDescent="0.25">
      <c r="D24677" s="27"/>
      <c r="M24677" s="17"/>
    </row>
    <row r="24678" spans="4:13" x14ac:dyDescent="0.25">
      <c r="D24678" s="27"/>
      <c r="M24678" s="17"/>
    </row>
    <row r="24679" spans="4:13" x14ac:dyDescent="0.25">
      <c r="D24679" s="27"/>
      <c r="M24679" s="17"/>
    </row>
    <row r="24680" spans="4:13" x14ac:dyDescent="0.25">
      <c r="D24680" s="27"/>
      <c r="M24680" s="17"/>
    </row>
    <row r="24681" spans="4:13" x14ac:dyDescent="0.25">
      <c r="D24681" s="27"/>
      <c r="M24681" s="17"/>
    </row>
    <row r="24682" spans="4:13" x14ac:dyDescent="0.25">
      <c r="D24682" s="27"/>
      <c r="M24682" s="17"/>
    </row>
    <row r="24683" spans="4:13" x14ac:dyDescent="0.25">
      <c r="D24683" s="27"/>
      <c r="M24683" s="17"/>
    </row>
    <row r="24684" spans="4:13" x14ac:dyDescent="0.25">
      <c r="D24684" s="27"/>
      <c r="M24684" s="17"/>
    </row>
    <row r="24685" spans="4:13" x14ac:dyDescent="0.25">
      <c r="D24685" s="27"/>
      <c r="M24685" s="17"/>
    </row>
    <row r="24686" spans="4:13" x14ac:dyDescent="0.25">
      <c r="D24686" s="27"/>
      <c r="M24686" s="17"/>
    </row>
    <row r="24687" spans="4:13" x14ac:dyDescent="0.25">
      <c r="D24687" s="27"/>
      <c r="M24687" s="17"/>
    </row>
    <row r="24688" spans="4:13" x14ac:dyDescent="0.25">
      <c r="D24688" s="27"/>
      <c r="M24688" s="17"/>
    </row>
    <row r="24689" spans="4:13" x14ac:dyDescent="0.25">
      <c r="D24689" s="27"/>
      <c r="M24689" s="17"/>
    </row>
    <row r="24690" spans="4:13" x14ac:dyDescent="0.25">
      <c r="D24690" s="27"/>
      <c r="M24690" s="17"/>
    </row>
    <row r="24691" spans="4:13" x14ac:dyDescent="0.25">
      <c r="D24691" s="27"/>
      <c r="M24691" s="17"/>
    </row>
    <row r="24692" spans="4:13" x14ac:dyDescent="0.25">
      <c r="D24692" s="27"/>
      <c r="M24692" s="17"/>
    </row>
    <row r="24693" spans="4:13" x14ac:dyDescent="0.25">
      <c r="D24693" s="27"/>
      <c r="M24693" s="17"/>
    </row>
    <row r="24694" spans="4:13" x14ac:dyDescent="0.25">
      <c r="D24694" s="27"/>
      <c r="M24694" s="17"/>
    </row>
    <row r="24695" spans="4:13" x14ac:dyDescent="0.25">
      <c r="D24695" s="27"/>
      <c r="M24695" s="17"/>
    </row>
    <row r="24696" spans="4:13" x14ac:dyDescent="0.25">
      <c r="D24696" s="27"/>
      <c r="M24696" s="17"/>
    </row>
    <row r="24697" spans="4:13" x14ac:dyDescent="0.25">
      <c r="D24697" s="27"/>
      <c r="M24697" s="17"/>
    </row>
    <row r="24698" spans="4:13" x14ac:dyDescent="0.25">
      <c r="D24698" s="27"/>
      <c r="M24698" s="17"/>
    </row>
    <row r="24699" spans="4:13" x14ac:dyDescent="0.25">
      <c r="D24699" s="27"/>
      <c r="M24699" s="17"/>
    </row>
    <row r="24700" spans="4:13" x14ac:dyDescent="0.25">
      <c r="D24700" s="27"/>
      <c r="M24700" s="17"/>
    </row>
    <row r="24701" spans="4:13" x14ac:dyDescent="0.25">
      <c r="D24701" s="27"/>
      <c r="M24701" s="17"/>
    </row>
    <row r="24702" spans="4:13" x14ac:dyDescent="0.25">
      <c r="D24702" s="27"/>
      <c r="M24702" s="17"/>
    </row>
    <row r="24703" spans="4:13" x14ac:dyDescent="0.25">
      <c r="D24703" s="27"/>
      <c r="M24703" s="17"/>
    </row>
    <row r="24704" spans="4:13" x14ac:dyDescent="0.25">
      <c r="D24704" s="27"/>
      <c r="M24704" s="17"/>
    </row>
    <row r="24705" spans="4:13" x14ac:dyDescent="0.25">
      <c r="D24705" s="27"/>
      <c r="M24705" s="17"/>
    </row>
    <row r="24706" spans="4:13" x14ac:dyDescent="0.25">
      <c r="D24706" s="27"/>
      <c r="M24706" s="17"/>
    </row>
    <row r="24707" spans="4:13" x14ac:dyDescent="0.25">
      <c r="D24707" s="27"/>
      <c r="M24707" s="17"/>
    </row>
    <row r="24708" spans="4:13" x14ac:dyDescent="0.25">
      <c r="D24708" s="27"/>
      <c r="M24708" s="17"/>
    </row>
    <row r="24709" spans="4:13" x14ac:dyDescent="0.25">
      <c r="D24709" s="27"/>
      <c r="M24709" s="17"/>
    </row>
    <row r="24710" spans="4:13" x14ac:dyDescent="0.25">
      <c r="D24710" s="27"/>
      <c r="M24710" s="17"/>
    </row>
    <row r="24711" spans="4:13" x14ac:dyDescent="0.25">
      <c r="D24711" s="27"/>
      <c r="M24711" s="17"/>
    </row>
    <row r="24712" spans="4:13" x14ac:dyDescent="0.25">
      <c r="D24712" s="27"/>
      <c r="M24712" s="17"/>
    </row>
    <row r="24713" spans="4:13" x14ac:dyDescent="0.25">
      <c r="D24713" s="27"/>
      <c r="M24713" s="17"/>
    </row>
    <row r="24714" spans="4:13" x14ac:dyDescent="0.25">
      <c r="D24714" s="27"/>
      <c r="M24714" s="17"/>
    </row>
    <row r="24715" spans="4:13" x14ac:dyDescent="0.25">
      <c r="D24715" s="27"/>
      <c r="M24715" s="17"/>
    </row>
    <row r="24716" spans="4:13" x14ac:dyDescent="0.25">
      <c r="D24716" s="27"/>
      <c r="M24716" s="17"/>
    </row>
    <row r="24717" spans="4:13" x14ac:dyDescent="0.25">
      <c r="D24717" s="27"/>
      <c r="M24717" s="17"/>
    </row>
    <row r="24718" spans="4:13" x14ac:dyDescent="0.25">
      <c r="D24718" s="27"/>
      <c r="M24718" s="17"/>
    </row>
    <row r="24719" spans="4:13" x14ac:dyDescent="0.25">
      <c r="D24719" s="27"/>
      <c r="M24719" s="17"/>
    </row>
    <row r="24720" spans="4:13" x14ac:dyDescent="0.25">
      <c r="D24720" s="27"/>
      <c r="M24720" s="17"/>
    </row>
    <row r="24721" spans="4:13" x14ac:dyDescent="0.25">
      <c r="D24721" s="27"/>
      <c r="M24721" s="17"/>
    </row>
    <row r="24722" spans="4:13" x14ac:dyDescent="0.25">
      <c r="D24722" s="27"/>
      <c r="M24722" s="17"/>
    </row>
    <row r="24723" spans="4:13" x14ac:dyDescent="0.25">
      <c r="D24723" s="27"/>
      <c r="M24723" s="17"/>
    </row>
    <row r="24724" spans="4:13" x14ac:dyDescent="0.25">
      <c r="D24724" s="27"/>
      <c r="M24724" s="17"/>
    </row>
    <row r="24725" spans="4:13" x14ac:dyDescent="0.25">
      <c r="D24725" s="27"/>
      <c r="M24725" s="17"/>
    </row>
    <row r="24726" spans="4:13" x14ac:dyDescent="0.25">
      <c r="D24726" s="27"/>
      <c r="M24726" s="17"/>
    </row>
    <row r="24727" spans="4:13" x14ac:dyDescent="0.25">
      <c r="D24727" s="27"/>
      <c r="M24727" s="17"/>
    </row>
    <row r="24728" spans="4:13" x14ac:dyDescent="0.25">
      <c r="D24728" s="27"/>
      <c r="M24728" s="17"/>
    </row>
    <row r="24729" spans="4:13" x14ac:dyDescent="0.25">
      <c r="D24729" s="27"/>
      <c r="M24729" s="17"/>
    </row>
    <row r="24730" spans="4:13" x14ac:dyDescent="0.25">
      <c r="D24730" s="27"/>
      <c r="M24730" s="17"/>
    </row>
    <row r="24731" spans="4:13" x14ac:dyDescent="0.25">
      <c r="D24731" s="27"/>
      <c r="M24731" s="17"/>
    </row>
    <row r="24732" spans="4:13" x14ac:dyDescent="0.25">
      <c r="D24732" s="27"/>
      <c r="M24732" s="17"/>
    </row>
    <row r="24733" spans="4:13" x14ac:dyDescent="0.25">
      <c r="D24733" s="27"/>
      <c r="M24733" s="17"/>
    </row>
    <row r="24734" spans="4:13" x14ac:dyDescent="0.25">
      <c r="D24734" s="27"/>
      <c r="M24734" s="17"/>
    </row>
    <row r="24735" spans="4:13" x14ac:dyDescent="0.25">
      <c r="D24735" s="27"/>
      <c r="M24735" s="17"/>
    </row>
    <row r="24736" spans="4:13" x14ac:dyDescent="0.25">
      <c r="D24736" s="27"/>
      <c r="M24736" s="17"/>
    </row>
    <row r="24737" spans="4:13" x14ac:dyDescent="0.25">
      <c r="D24737" s="27"/>
      <c r="M24737" s="17"/>
    </row>
    <row r="24738" spans="4:13" x14ac:dyDescent="0.25">
      <c r="D24738" s="27"/>
      <c r="M24738" s="17"/>
    </row>
    <row r="24739" spans="4:13" x14ac:dyDescent="0.25">
      <c r="D24739" s="27"/>
      <c r="M24739" s="17"/>
    </row>
    <row r="24740" spans="4:13" x14ac:dyDescent="0.25">
      <c r="D24740" s="27"/>
      <c r="M24740" s="17"/>
    </row>
    <row r="24741" spans="4:13" x14ac:dyDescent="0.25">
      <c r="D24741" s="27"/>
      <c r="M24741" s="17"/>
    </row>
    <row r="24742" spans="4:13" x14ac:dyDescent="0.25">
      <c r="D24742" s="27"/>
      <c r="M24742" s="17"/>
    </row>
    <row r="24743" spans="4:13" x14ac:dyDescent="0.25">
      <c r="D24743" s="27"/>
      <c r="M24743" s="17"/>
    </row>
    <row r="24744" spans="4:13" x14ac:dyDescent="0.25">
      <c r="D24744" s="27"/>
      <c r="M24744" s="17"/>
    </row>
    <row r="24745" spans="4:13" x14ac:dyDescent="0.25">
      <c r="D24745" s="27"/>
      <c r="M24745" s="17"/>
    </row>
    <row r="24746" spans="4:13" x14ac:dyDescent="0.25">
      <c r="D24746" s="27"/>
      <c r="M24746" s="17"/>
    </row>
    <row r="24747" spans="4:13" x14ac:dyDescent="0.25">
      <c r="D24747" s="27"/>
      <c r="M24747" s="17"/>
    </row>
    <row r="24748" spans="4:13" x14ac:dyDescent="0.25">
      <c r="D24748" s="27"/>
      <c r="M24748" s="17"/>
    </row>
    <row r="24749" spans="4:13" x14ac:dyDescent="0.25">
      <c r="D24749" s="27"/>
      <c r="M24749" s="17"/>
    </row>
    <row r="24750" spans="4:13" x14ac:dyDescent="0.25">
      <c r="D24750" s="27"/>
      <c r="M24750" s="17"/>
    </row>
    <row r="24751" spans="4:13" x14ac:dyDescent="0.25">
      <c r="D24751" s="27"/>
      <c r="M24751" s="17"/>
    </row>
    <row r="24752" spans="4:13" x14ac:dyDescent="0.25">
      <c r="D24752" s="27"/>
      <c r="M24752" s="17"/>
    </row>
    <row r="24753" spans="4:13" x14ac:dyDescent="0.25">
      <c r="D24753" s="27"/>
      <c r="M24753" s="17"/>
    </row>
    <row r="24754" spans="4:13" x14ac:dyDescent="0.25">
      <c r="D24754" s="27"/>
      <c r="M24754" s="17"/>
    </row>
    <row r="24755" spans="4:13" x14ac:dyDescent="0.25">
      <c r="D24755" s="27"/>
      <c r="M24755" s="17"/>
    </row>
    <row r="24756" spans="4:13" x14ac:dyDescent="0.25">
      <c r="D24756" s="27"/>
      <c r="M24756" s="17"/>
    </row>
    <row r="24757" spans="4:13" x14ac:dyDescent="0.25">
      <c r="D24757" s="27"/>
      <c r="M24757" s="17"/>
    </row>
    <row r="24758" spans="4:13" x14ac:dyDescent="0.25">
      <c r="D24758" s="27"/>
      <c r="M24758" s="17"/>
    </row>
    <row r="24759" spans="4:13" x14ac:dyDescent="0.25">
      <c r="D24759" s="27"/>
      <c r="M24759" s="17"/>
    </row>
    <row r="24760" spans="4:13" x14ac:dyDescent="0.25">
      <c r="D24760" s="27"/>
      <c r="M24760" s="17"/>
    </row>
    <row r="24761" spans="4:13" x14ac:dyDescent="0.25">
      <c r="D24761" s="27"/>
      <c r="M24761" s="17"/>
    </row>
    <row r="24762" spans="4:13" x14ac:dyDescent="0.25">
      <c r="D24762" s="27"/>
      <c r="M24762" s="17"/>
    </row>
    <row r="24763" spans="4:13" x14ac:dyDescent="0.25">
      <c r="D24763" s="27"/>
      <c r="M24763" s="17"/>
    </row>
    <row r="24764" spans="4:13" x14ac:dyDescent="0.25">
      <c r="D24764" s="27"/>
      <c r="M24764" s="17"/>
    </row>
    <row r="24765" spans="4:13" x14ac:dyDescent="0.25">
      <c r="D24765" s="27"/>
      <c r="M24765" s="17"/>
    </row>
    <row r="24766" spans="4:13" x14ac:dyDescent="0.25">
      <c r="D24766" s="27"/>
      <c r="M24766" s="17"/>
    </row>
    <row r="24767" spans="4:13" x14ac:dyDescent="0.25">
      <c r="D24767" s="27"/>
      <c r="M24767" s="17"/>
    </row>
    <row r="24768" spans="4:13" x14ac:dyDescent="0.25">
      <c r="D24768" s="27"/>
      <c r="M24768" s="17"/>
    </row>
    <row r="24769" spans="4:13" x14ac:dyDescent="0.25">
      <c r="D24769" s="27"/>
      <c r="M24769" s="17"/>
    </row>
    <row r="24770" spans="4:13" x14ac:dyDescent="0.25">
      <c r="D24770" s="27"/>
      <c r="M24770" s="17"/>
    </row>
    <row r="24771" spans="4:13" x14ac:dyDescent="0.25">
      <c r="D24771" s="27"/>
      <c r="M24771" s="17"/>
    </row>
    <row r="24772" spans="4:13" x14ac:dyDescent="0.25">
      <c r="D24772" s="27"/>
      <c r="M24772" s="17"/>
    </row>
    <row r="24773" spans="4:13" x14ac:dyDescent="0.25">
      <c r="D24773" s="27"/>
      <c r="M24773" s="17"/>
    </row>
    <row r="24774" spans="4:13" x14ac:dyDescent="0.25">
      <c r="D24774" s="27"/>
      <c r="M24774" s="17"/>
    </row>
    <row r="24775" spans="4:13" x14ac:dyDescent="0.25">
      <c r="D24775" s="27"/>
      <c r="M24775" s="17"/>
    </row>
    <row r="24776" spans="4:13" x14ac:dyDescent="0.25">
      <c r="D24776" s="27"/>
      <c r="M24776" s="17"/>
    </row>
    <row r="24777" spans="4:13" x14ac:dyDescent="0.25">
      <c r="D24777" s="27"/>
      <c r="M24777" s="17"/>
    </row>
    <row r="24778" spans="4:13" x14ac:dyDescent="0.25">
      <c r="D24778" s="27"/>
      <c r="M24778" s="17"/>
    </row>
    <row r="24779" spans="4:13" x14ac:dyDescent="0.25">
      <c r="D24779" s="27"/>
      <c r="M24779" s="17"/>
    </row>
    <row r="24780" spans="4:13" x14ac:dyDescent="0.25">
      <c r="D24780" s="27"/>
      <c r="M24780" s="17"/>
    </row>
    <row r="24781" spans="4:13" x14ac:dyDescent="0.25">
      <c r="D24781" s="27"/>
      <c r="M24781" s="17"/>
    </row>
    <row r="24782" spans="4:13" x14ac:dyDescent="0.25">
      <c r="D24782" s="27"/>
      <c r="M24782" s="17"/>
    </row>
    <row r="24783" spans="4:13" x14ac:dyDescent="0.25">
      <c r="D24783" s="27"/>
      <c r="M24783" s="17"/>
    </row>
    <row r="24784" spans="4:13" x14ac:dyDescent="0.25">
      <c r="D24784" s="27"/>
      <c r="M24784" s="17"/>
    </row>
    <row r="24785" spans="4:13" x14ac:dyDescent="0.25">
      <c r="D24785" s="27"/>
      <c r="M24785" s="17"/>
    </row>
    <row r="24786" spans="4:13" x14ac:dyDescent="0.25">
      <c r="D24786" s="27"/>
      <c r="M24786" s="17"/>
    </row>
    <row r="24787" spans="4:13" x14ac:dyDescent="0.25">
      <c r="D24787" s="27"/>
      <c r="M24787" s="17"/>
    </row>
    <row r="24788" spans="4:13" x14ac:dyDescent="0.25">
      <c r="D24788" s="27"/>
      <c r="M24788" s="17"/>
    </row>
    <row r="24789" spans="4:13" x14ac:dyDescent="0.25">
      <c r="D24789" s="27"/>
      <c r="M24789" s="17"/>
    </row>
    <row r="24790" spans="4:13" x14ac:dyDescent="0.25">
      <c r="D24790" s="27"/>
      <c r="M24790" s="17"/>
    </row>
    <row r="24791" spans="4:13" x14ac:dyDescent="0.25">
      <c r="D24791" s="27"/>
      <c r="M24791" s="17"/>
    </row>
    <row r="24792" spans="4:13" x14ac:dyDescent="0.25">
      <c r="D24792" s="27"/>
      <c r="M24792" s="17"/>
    </row>
    <row r="24793" spans="4:13" x14ac:dyDescent="0.25">
      <c r="D24793" s="27"/>
      <c r="M24793" s="17"/>
    </row>
    <row r="24794" spans="4:13" x14ac:dyDescent="0.25">
      <c r="D24794" s="27"/>
      <c r="M24794" s="17"/>
    </row>
    <row r="24795" spans="4:13" x14ac:dyDescent="0.25">
      <c r="D24795" s="27"/>
      <c r="M24795" s="17"/>
    </row>
    <row r="24796" spans="4:13" x14ac:dyDescent="0.25">
      <c r="D24796" s="27"/>
      <c r="M24796" s="17"/>
    </row>
    <row r="24797" spans="4:13" x14ac:dyDescent="0.25">
      <c r="D24797" s="27"/>
      <c r="M24797" s="17"/>
    </row>
    <row r="24798" spans="4:13" x14ac:dyDescent="0.25">
      <c r="D24798" s="27"/>
      <c r="M24798" s="17"/>
    </row>
    <row r="24799" spans="4:13" x14ac:dyDescent="0.25">
      <c r="D24799" s="27"/>
      <c r="M24799" s="17"/>
    </row>
    <row r="24800" spans="4:13" x14ac:dyDescent="0.25">
      <c r="D24800" s="27"/>
      <c r="M24800" s="17"/>
    </row>
    <row r="24801" spans="4:13" x14ac:dyDescent="0.25">
      <c r="D24801" s="27"/>
      <c r="M24801" s="17"/>
    </row>
    <row r="24802" spans="4:13" x14ac:dyDescent="0.25">
      <c r="D24802" s="27"/>
      <c r="M24802" s="17"/>
    </row>
    <row r="24803" spans="4:13" x14ac:dyDescent="0.25">
      <c r="D24803" s="27"/>
      <c r="M24803" s="17"/>
    </row>
    <row r="24804" spans="4:13" x14ac:dyDescent="0.25">
      <c r="D24804" s="27"/>
      <c r="M24804" s="17"/>
    </row>
    <row r="24805" spans="4:13" x14ac:dyDescent="0.25">
      <c r="D24805" s="27"/>
      <c r="M24805" s="17"/>
    </row>
    <row r="24806" spans="4:13" x14ac:dyDescent="0.25">
      <c r="D24806" s="27"/>
      <c r="M24806" s="17"/>
    </row>
    <row r="24807" spans="4:13" x14ac:dyDescent="0.25">
      <c r="D24807" s="27"/>
      <c r="M24807" s="17"/>
    </row>
    <row r="24808" spans="4:13" x14ac:dyDescent="0.25">
      <c r="D24808" s="27"/>
      <c r="M24808" s="17"/>
    </row>
    <row r="24809" spans="4:13" x14ac:dyDescent="0.25">
      <c r="D24809" s="27"/>
      <c r="M24809" s="17"/>
    </row>
    <row r="24810" spans="4:13" x14ac:dyDescent="0.25">
      <c r="D24810" s="27"/>
      <c r="M24810" s="17"/>
    </row>
    <row r="24811" spans="4:13" x14ac:dyDescent="0.25">
      <c r="D24811" s="27"/>
      <c r="M24811" s="17"/>
    </row>
    <row r="24812" spans="4:13" x14ac:dyDescent="0.25">
      <c r="D24812" s="27"/>
      <c r="M24812" s="17"/>
    </row>
    <row r="24813" spans="4:13" x14ac:dyDescent="0.25">
      <c r="D24813" s="27"/>
      <c r="M24813" s="17"/>
    </row>
    <row r="24814" spans="4:13" x14ac:dyDescent="0.25">
      <c r="D24814" s="27"/>
      <c r="M24814" s="17"/>
    </row>
    <row r="24815" spans="4:13" x14ac:dyDescent="0.25">
      <c r="D24815" s="27"/>
      <c r="M24815" s="17"/>
    </row>
    <row r="24816" spans="4:13" x14ac:dyDescent="0.25">
      <c r="D24816" s="27"/>
      <c r="M24816" s="17"/>
    </row>
    <row r="24817" spans="4:13" x14ac:dyDescent="0.25">
      <c r="D24817" s="27"/>
      <c r="M24817" s="17"/>
    </row>
    <row r="24818" spans="4:13" x14ac:dyDescent="0.25">
      <c r="D24818" s="27"/>
      <c r="M24818" s="17"/>
    </row>
    <row r="24819" spans="4:13" x14ac:dyDescent="0.25">
      <c r="D24819" s="27"/>
      <c r="M24819" s="17"/>
    </row>
    <row r="24820" spans="4:13" x14ac:dyDescent="0.25">
      <c r="D24820" s="27"/>
      <c r="M24820" s="17"/>
    </row>
    <row r="24821" spans="4:13" x14ac:dyDescent="0.25">
      <c r="D24821" s="27"/>
      <c r="M24821" s="17"/>
    </row>
    <row r="24822" spans="4:13" x14ac:dyDescent="0.25">
      <c r="D24822" s="27"/>
      <c r="M24822" s="17"/>
    </row>
    <row r="24823" spans="4:13" x14ac:dyDescent="0.25">
      <c r="D24823" s="27"/>
      <c r="M24823" s="17"/>
    </row>
    <row r="24824" spans="4:13" x14ac:dyDescent="0.25">
      <c r="D24824" s="27"/>
      <c r="M24824" s="17"/>
    </row>
    <row r="24825" spans="4:13" x14ac:dyDescent="0.25">
      <c r="D24825" s="27"/>
      <c r="M24825" s="17"/>
    </row>
    <row r="24826" spans="4:13" x14ac:dyDescent="0.25">
      <c r="D24826" s="27"/>
      <c r="M24826" s="17"/>
    </row>
    <row r="24827" spans="4:13" x14ac:dyDescent="0.25">
      <c r="D24827" s="27"/>
      <c r="M24827" s="17"/>
    </row>
    <row r="24828" spans="4:13" x14ac:dyDescent="0.25">
      <c r="D24828" s="27"/>
      <c r="M24828" s="17"/>
    </row>
    <row r="24829" spans="4:13" x14ac:dyDescent="0.25">
      <c r="D24829" s="27"/>
      <c r="M24829" s="17"/>
    </row>
    <row r="24830" spans="4:13" x14ac:dyDescent="0.25">
      <c r="D24830" s="27"/>
      <c r="M24830" s="17"/>
    </row>
    <row r="24831" spans="4:13" x14ac:dyDescent="0.25">
      <c r="D24831" s="27"/>
      <c r="M24831" s="17"/>
    </row>
    <row r="24832" spans="4:13" x14ac:dyDescent="0.25">
      <c r="D24832" s="27"/>
      <c r="M24832" s="17"/>
    </row>
    <row r="24833" spans="4:13" x14ac:dyDescent="0.25">
      <c r="D24833" s="27"/>
      <c r="M24833" s="17"/>
    </row>
    <row r="24834" spans="4:13" x14ac:dyDescent="0.25">
      <c r="D24834" s="27"/>
      <c r="M24834" s="17"/>
    </row>
    <row r="24835" spans="4:13" x14ac:dyDescent="0.25">
      <c r="D24835" s="27"/>
      <c r="M24835" s="17"/>
    </row>
    <row r="24836" spans="4:13" x14ac:dyDescent="0.25">
      <c r="D24836" s="27"/>
      <c r="M24836" s="17"/>
    </row>
    <row r="24837" spans="4:13" x14ac:dyDescent="0.25">
      <c r="D24837" s="27"/>
      <c r="M24837" s="17"/>
    </row>
    <row r="24838" spans="4:13" x14ac:dyDescent="0.25">
      <c r="D24838" s="27"/>
      <c r="M24838" s="17"/>
    </row>
    <row r="24839" spans="4:13" x14ac:dyDescent="0.25">
      <c r="D24839" s="27"/>
      <c r="M24839" s="17"/>
    </row>
    <row r="24840" spans="4:13" x14ac:dyDescent="0.25">
      <c r="D24840" s="27"/>
      <c r="M24840" s="17"/>
    </row>
    <row r="24841" spans="4:13" x14ac:dyDescent="0.25">
      <c r="D24841" s="27"/>
      <c r="M24841" s="17"/>
    </row>
    <row r="24842" spans="4:13" x14ac:dyDescent="0.25">
      <c r="D24842" s="27"/>
      <c r="M24842" s="17"/>
    </row>
    <row r="24843" spans="4:13" x14ac:dyDescent="0.25">
      <c r="D24843" s="27"/>
      <c r="M24843" s="17"/>
    </row>
    <row r="24844" spans="4:13" x14ac:dyDescent="0.25">
      <c r="D24844" s="27"/>
      <c r="M24844" s="17"/>
    </row>
    <row r="24845" spans="4:13" x14ac:dyDescent="0.25">
      <c r="D24845" s="27"/>
      <c r="M24845" s="17"/>
    </row>
    <row r="24846" spans="4:13" x14ac:dyDescent="0.25">
      <c r="D24846" s="27"/>
      <c r="M24846" s="17"/>
    </row>
    <row r="24847" spans="4:13" x14ac:dyDescent="0.25">
      <c r="D24847" s="27"/>
      <c r="M24847" s="17"/>
    </row>
    <row r="24848" spans="4:13" x14ac:dyDescent="0.25">
      <c r="D24848" s="27"/>
      <c r="M24848" s="17"/>
    </row>
    <row r="24849" spans="4:13" x14ac:dyDescent="0.25">
      <c r="D24849" s="27"/>
      <c r="M24849" s="17"/>
    </row>
    <row r="24850" spans="4:13" x14ac:dyDescent="0.25">
      <c r="D24850" s="27"/>
      <c r="M24850" s="17"/>
    </row>
    <row r="24851" spans="4:13" x14ac:dyDescent="0.25">
      <c r="D24851" s="27"/>
      <c r="M24851" s="17"/>
    </row>
    <row r="24852" spans="4:13" x14ac:dyDescent="0.25">
      <c r="D24852" s="27"/>
      <c r="M24852" s="17"/>
    </row>
    <row r="24853" spans="4:13" x14ac:dyDescent="0.25">
      <c r="D24853" s="27"/>
      <c r="M24853" s="17"/>
    </row>
    <row r="24854" spans="4:13" x14ac:dyDescent="0.25">
      <c r="D24854" s="27"/>
      <c r="M24854" s="17"/>
    </row>
    <row r="24855" spans="4:13" x14ac:dyDescent="0.25">
      <c r="D24855" s="27"/>
      <c r="M24855" s="17"/>
    </row>
    <row r="24856" spans="4:13" x14ac:dyDescent="0.25">
      <c r="D24856" s="27"/>
      <c r="M24856" s="17"/>
    </row>
    <row r="24857" spans="4:13" x14ac:dyDescent="0.25">
      <c r="D24857" s="27"/>
      <c r="M24857" s="17"/>
    </row>
    <row r="24858" spans="4:13" x14ac:dyDescent="0.25">
      <c r="D24858" s="27"/>
      <c r="M24858" s="17"/>
    </row>
    <row r="24859" spans="4:13" x14ac:dyDescent="0.25">
      <c r="D24859" s="27"/>
      <c r="M24859" s="17"/>
    </row>
    <row r="24860" spans="4:13" x14ac:dyDescent="0.25">
      <c r="D24860" s="27"/>
      <c r="M24860" s="17"/>
    </row>
    <row r="24861" spans="4:13" x14ac:dyDescent="0.25">
      <c r="D24861" s="27"/>
      <c r="M24861" s="17"/>
    </row>
    <row r="24862" spans="4:13" x14ac:dyDescent="0.25">
      <c r="D24862" s="27"/>
      <c r="M24862" s="17"/>
    </row>
    <row r="24863" spans="4:13" x14ac:dyDescent="0.25">
      <c r="D24863" s="27"/>
      <c r="M24863" s="17"/>
    </row>
    <row r="24864" spans="4:13" x14ac:dyDescent="0.25">
      <c r="D24864" s="27"/>
      <c r="M24864" s="17"/>
    </row>
    <row r="24865" spans="4:13" x14ac:dyDescent="0.25">
      <c r="D24865" s="27"/>
      <c r="M24865" s="17"/>
    </row>
    <row r="24866" spans="4:13" x14ac:dyDescent="0.25">
      <c r="D24866" s="27"/>
      <c r="M24866" s="17"/>
    </row>
    <row r="24867" spans="4:13" x14ac:dyDescent="0.25">
      <c r="D24867" s="27"/>
      <c r="M24867" s="17"/>
    </row>
    <row r="24868" spans="4:13" x14ac:dyDescent="0.25">
      <c r="D24868" s="27"/>
      <c r="M24868" s="17"/>
    </row>
    <row r="24869" spans="4:13" x14ac:dyDescent="0.25">
      <c r="D24869" s="27"/>
      <c r="M24869" s="17"/>
    </row>
    <row r="24870" spans="4:13" x14ac:dyDescent="0.25">
      <c r="D24870" s="27"/>
      <c r="M24870" s="17"/>
    </row>
    <row r="24871" spans="4:13" x14ac:dyDescent="0.25">
      <c r="D24871" s="27"/>
      <c r="M24871" s="17"/>
    </row>
    <row r="24872" spans="4:13" x14ac:dyDescent="0.25">
      <c r="D24872" s="27"/>
      <c r="M24872" s="17"/>
    </row>
    <row r="24873" spans="4:13" x14ac:dyDescent="0.25">
      <c r="D24873" s="27"/>
      <c r="M24873" s="17"/>
    </row>
    <row r="24874" spans="4:13" x14ac:dyDescent="0.25">
      <c r="D24874" s="27"/>
      <c r="M24874" s="17"/>
    </row>
    <row r="24875" spans="4:13" x14ac:dyDescent="0.25">
      <c r="D24875" s="27"/>
      <c r="M24875" s="17"/>
    </row>
    <row r="24876" spans="4:13" x14ac:dyDescent="0.25">
      <c r="D24876" s="27"/>
      <c r="M24876" s="17"/>
    </row>
    <row r="24877" spans="4:13" x14ac:dyDescent="0.25">
      <c r="D24877" s="27"/>
      <c r="M24877" s="17"/>
    </row>
    <row r="24878" spans="4:13" x14ac:dyDescent="0.25">
      <c r="D24878" s="27"/>
      <c r="M24878" s="17"/>
    </row>
    <row r="24879" spans="4:13" x14ac:dyDescent="0.25">
      <c r="D24879" s="27"/>
      <c r="M24879" s="17"/>
    </row>
    <row r="24880" spans="4:13" x14ac:dyDescent="0.25">
      <c r="D24880" s="27"/>
      <c r="M24880" s="17"/>
    </row>
    <row r="24881" spans="4:13" x14ac:dyDescent="0.25">
      <c r="D24881" s="27"/>
      <c r="M24881" s="17"/>
    </row>
    <row r="24882" spans="4:13" x14ac:dyDescent="0.25">
      <c r="D24882" s="27"/>
      <c r="M24882" s="17"/>
    </row>
    <row r="24883" spans="4:13" x14ac:dyDescent="0.25">
      <c r="D24883" s="27"/>
      <c r="M24883" s="17"/>
    </row>
    <row r="24884" spans="4:13" x14ac:dyDescent="0.25">
      <c r="D24884" s="27"/>
      <c r="M24884" s="17"/>
    </row>
    <row r="24885" spans="4:13" x14ac:dyDescent="0.25">
      <c r="D24885" s="27"/>
      <c r="M24885" s="17"/>
    </row>
    <row r="24886" spans="4:13" x14ac:dyDescent="0.25">
      <c r="D24886" s="27"/>
      <c r="M24886" s="17"/>
    </row>
    <row r="24887" spans="4:13" x14ac:dyDescent="0.25">
      <c r="D24887" s="27"/>
      <c r="M24887" s="17"/>
    </row>
    <row r="24888" spans="4:13" x14ac:dyDescent="0.25">
      <c r="D24888" s="27"/>
      <c r="M24888" s="17"/>
    </row>
    <row r="24889" spans="4:13" x14ac:dyDescent="0.25">
      <c r="D24889" s="27"/>
      <c r="M24889" s="17"/>
    </row>
    <row r="24890" spans="4:13" x14ac:dyDescent="0.25">
      <c r="D24890" s="27"/>
      <c r="M24890" s="17"/>
    </row>
    <row r="24891" spans="4:13" x14ac:dyDescent="0.25">
      <c r="D24891" s="27"/>
      <c r="M24891" s="17"/>
    </row>
    <row r="24892" spans="4:13" x14ac:dyDescent="0.25">
      <c r="D24892" s="27"/>
      <c r="M24892" s="17"/>
    </row>
    <row r="24893" spans="4:13" x14ac:dyDescent="0.25">
      <c r="D24893" s="27"/>
      <c r="M24893" s="17"/>
    </row>
    <row r="24894" spans="4:13" x14ac:dyDescent="0.25">
      <c r="D24894" s="27"/>
      <c r="M24894" s="17"/>
    </row>
    <row r="24895" spans="4:13" x14ac:dyDescent="0.25">
      <c r="D24895" s="27"/>
      <c r="M24895" s="17"/>
    </row>
    <row r="24896" spans="4:13" x14ac:dyDescent="0.25">
      <c r="D24896" s="27"/>
      <c r="M24896" s="17"/>
    </row>
    <row r="24897" spans="4:13" x14ac:dyDescent="0.25">
      <c r="D24897" s="27"/>
      <c r="M24897" s="17"/>
    </row>
    <row r="24898" spans="4:13" x14ac:dyDescent="0.25">
      <c r="D24898" s="27"/>
      <c r="M24898" s="17"/>
    </row>
    <row r="24899" spans="4:13" x14ac:dyDescent="0.25">
      <c r="D24899" s="27"/>
      <c r="M24899" s="17"/>
    </row>
    <row r="24900" spans="4:13" x14ac:dyDescent="0.25">
      <c r="D24900" s="27"/>
      <c r="M24900" s="17"/>
    </row>
    <row r="24901" spans="4:13" x14ac:dyDescent="0.25">
      <c r="D24901" s="27"/>
      <c r="M24901" s="17"/>
    </row>
    <row r="24902" spans="4:13" x14ac:dyDescent="0.25">
      <c r="D24902" s="27"/>
      <c r="M24902" s="17"/>
    </row>
    <row r="24903" spans="4:13" x14ac:dyDescent="0.25">
      <c r="D24903" s="27"/>
      <c r="M24903" s="17"/>
    </row>
    <row r="24904" spans="4:13" x14ac:dyDescent="0.25">
      <c r="D24904" s="27"/>
      <c r="M24904" s="17"/>
    </row>
    <row r="24905" spans="4:13" x14ac:dyDescent="0.25">
      <c r="D24905" s="27"/>
      <c r="M24905" s="17"/>
    </row>
    <row r="24906" spans="4:13" x14ac:dyDescent="0.25">
      <c r="D24906" s="27"/>
      <c r="M24906" s="17"/>
    </row>
    <row r="24907" spans="4:13" x14ac:dyDescent="0.25">
      <c r="D24907" s="27"/>
      <c r="M24907" s="17"/>
    </row>
    <row r="24908" spans="4:13" x14ac:dyDescent="0.25">
      <c r="D24908" s="27"/>
      <c r="M24908" s="17"/>
    </row>
    <row r="24909" spans="4:13" x14ac:dyDescent="0.25">
      <c r="D24909" s="27"/>
      <c r="M24909" s="17"/>
    </row>
    <row r="24910" spans="4:13" x14ac:dyDescent="0.25">
      <c r="D24910" s="27"/>
      <c r="M24910" s="17"/>
    </row>
    <row r="24911" spans="4:13" x14ac:dyDescent="0.25">
      <c r="D24911" s="27"/>
      <c r="M24911" s="17"/>
    </row>
    <row r="24912" spans="4:13" x14ac:dyDescent="0.25">
      <c r="D24912" s="27"/>
      <c r="M24912" s="17"/>
    </row>
    <row r="24913" spans="4:13" x14ac:dyDescent="0.25">
      <c r="D24913" s="27"/>
      <c r="M24913" s="17"/>
    </row>
    <row r="24914" spans="4:13" x14ac:dyDescent="0.25">
      <c r="D24914" s="27"/>
      <c r="M24914" s="17"/>
    </row>
    <row r="24915" spans="4:13" x14ac:dyDescent="0.25">
      <c r="D24915" s="27"/>
      <c r="M24915" s="17"/>
    </row>
    <row r="24916" spans="4:13" x14ac:dyDescent="0.25">
      <c r="D24916" s="27"/>
      <c r="M24916" s="17"/>
    </row>
    <row r="24917" spans="4:13" x14ac:dyDescent="0.25">
      <c r="D24917" s="27"/>
      <c r="M24917" s="17"/>
    </row>
    <row r="24918" spans="4:13" x14ac:dyDescent="0.25">
      <c r="D24918" s="27"/>
      <c r="M24918" s="17"/>
    </row>
    <row r="24919" spans="4:13" x14ac:dyDescent="0.25">
      <c r="D24919" s="27"/>
      <c r="M24919" s="17"/>
    </row>
    <row r="24920" spans="4:13" x14ac:dyDescent="0.25">
      <c r="D24920" s="27"/>
      <c r="M24920" s="17"/>
    </row>
    <row r="24921" spans="4:13" x14ac:dyDescent="0.25">
      <c r="D24921" s="27"/>
      <c r="M24921" s="17"/>
    </row>
    <row r="24922" spans="4:13" x14ac:dyDescent="0.25">
      <c r="D24922" s="27"/>
      <c r="M24922" s="17"/>
    </row>
    <row r="24923" spans="4:13" x14ac:dyDescent="0.25">
      <c r="D24923" s="27"/>
      <c r="M24923" s="17"/>
    </row>
    <row r="24924" spans="4:13" x14ac:dyDescent="0.25">
      <c r="D24924" s="27"/>
      <c r="M24924" s="17"/>
    </row>
    <row r="24925" spans="4:13" x14ac:dyDescent="0.25">
      <c r="D24925" s="27"/>
      <c r="M24925" s="17"/>
    </row>
    <row r="24926" spans="4:13" x14ac:dyDescent="0.25">
      <c r="D24926" s="27"/>
      <c r="M24926" s="17"/>
    </row>
    <row r="24927" spans="4:13" x14ac:dyDescent="0.25">
      <c r="D24927" s="27"/>
      <c r="M24927" s="17"/>
    </row>
    <row r="24928" spans="4:13" x14ac:dyDescent="0.25">
      <c r="D24928" s="27"/>
      <c r="M24928" s="17"/>
    </row>
    <row r="24929" spans="4:13" x14ac:dyDescent="0.25">
      <c r="D24929" s="27"/>
      <c r="M24929" s="17"/>
    </row>
    <row r="24930" spans="4:13" x14ac:dyDescent="0.25">
      <c r="D24930" s="27"/>
      <c r="M24930" s="17"/>
    </row>
    <row r="24931" spans="4:13" x14ac:dyDescent="0.25">
      <c r="D24931" s="27"/>
      <c r="M24931" s="17"/>
    </row>
    <row r="24932" spans="4:13" x14ac:dyDescent="0.25">
      <c r="D24932" s="27"/>
      <c r="M24932" s="17"/>
    </row>
    <row r="24933" spans="4:13" x14ac:dyDescent="0.25">
      <c r="D24933" s="27"/>
      <c r="M24933" s="17"/>
    </row>
    <row r="24934" spans="4:13" x14ac:dyDescent="0.25">
      <c r="D24934" s="27"/>
      <c r="M24934" s="17"/>
    </row>
    <row r="24935" spans="4:13" x14ac:dyDescent="0.25">
      <c r="D24935" s="27"/>
      <c r="M24935" s="17"/>
    </row>
    <row r="24936" spans="4:13" x14ac:dyDescent="0.25">
      <c r="D24936" s="27"/>
      <c r="M24936" s="17"/>
    </row>
    <row r="24937" spans="4:13" x14ac:dyDescent="0.25">
      <c r="D24937" s="27"/>
      <c r="M24937" s="17"/>
    </row>
    <row r="24938" spans="4:13" x14ac:dyDescent="0.25">
      <c r="D24938" s="27"/>
      <c r="M24938" s="17"/>
    </row>
    <row r="24939" spans="4:13" x14ac:dyDescent="0.25">
      <c r="D24939" s="27"/>
      <c r="M24939" s="17"/>
    </row>
    <row r="24940" spans="4:13" x14ac:dyDescent="0.25">
      <c r="D24940" s="27"/>
      <c r="M24940" s="17"/>
    </row>
    <row r="24941" spans="4:13" x14ac:dyDescent="0.25">
      <c r="D24941" s="27"/>
      <c r="M24941" s="17"/>
    </row>
    <row r="24942" spans="4:13" x14ac:dyDescent="0.25">
      <c r="D24942" s="27"/>
      <c r="M24942" s="17"/>
    </row>
    <row r="24943" spans="4:13" x14ac:dyDescent="0.25">
      <c r="D24943" s="27"/>
      <c r="M24943" s="17"/>
    </row>
    <row r="24944" spans="4:13" x14ac:dyDescent="0.25">
      <c r="D24944" s="27"/>
      <c r="M24944" s="17"/>
    </row>
    <row r="24945" spans="4:13" x14ac:dyDescent="0.25">
      <c r="D24945" s="27"/>
      <c r="M24945" s="17"/>
    </row>
    <row r="24946" spans="4:13" x14ac:dyDescent="0.25">
      <c r="D24946" s="27"/>
      <c r="M24946" s="17"/>
    </row>
    <row r="24947" spans="4:13" x14ac:dyDescent="0.25">
      <c r="D24947" s="27"/>
      <c r="M24947" s="17"/>
    </row>
    <row r="24948" spans="4:13" x14ac:dyDescent="0.25">
      <c r="D24948" s="27"/>
      <c r="M24948" s="17"/>
    </row>
    <row r="24949" spans="4:13" x14ac:dyDescent="0.25">
      <c r="D24949" s="27"/>
      <c r="M24949" s="17"/>
    </row>
    <row r="24950" spans="4:13" x14ac:dyDescent="0.25">
      <c r="D24950" s="27"/>
      <c r="M24950" s="17"/>
    </row>
    <row r="24951" spans="4:13" x14ac:dyDescent="0.25">
      <c r="D24951" s="27"/>
      <c r="M24951" s="17"/>
    </row>
    <row r="24952" spans="4:13" x14ac:dyDescent="0.25">
      <c r="D24952" s="27"/>
      <c r="M24952" s="17"/>
    </row>
    <row r="24953" spans="4:13" x14ac:dyDescent="0.25">
      <c r="D24953" s="27"/>
      <c r="M24953" s="17"/>
    </row>
    <row r="24954" spans="4:13" x14ac:dyDescent="0.25">
      <c r="D24954" s="27"/>
      <c r="M24954" s="17"/>
    </row>
    <row r="24955" spans="4:13" x14ac:dyDescent="0.25">
      <c r="D24955" s="27"/>
      <c r="M24955" s="17"/>
    </row>
    <row r="24956" spans="4:13" x14ac:dyDescent="0.25">
      <c r="D24956" s="27"/>
      <c r="M24956" s="17"/>
    </row>
    <row r="24957" spans="4:13" x14ac:dyDescent="0.25">
      <c r="D24957" s="27"/>
      <c r="M24957" s="17"/>
    </row>
    <row r="24958" spans="4:13" x14ac:dyDescent="0.25">
      <c r="D24958" s="27"/>
      <c r="M24958" s="17"/>
    </row>
    <row r="24959" spans="4:13" x14ac:dyDescent="0.25">
      <c r="D24959" s="27"/>
      <c r="M24959" s="17"/>
    </row>
    <row r="24960" spans="4:13" x14ac:dyDescent="0.25">
      <c r="D24960" s="27"/>
      <c r="M24960" s="17"/>
    </row>
    <row r="24961" spans="4:13" x14ac:dyDescent="0.25">
      <c r="D24961" s="27"/>
      <c r="M24961" s="17"/>
    </row>
    <row r="24962" spans="4:13" x14ac:dyDescent="0.25">
      <c r="D24962" s="27"/>
      <c r="M24962" s="17"/>
    </row>
    <row r="24963" spans="4:13" x14ac:dyDescent="0.25">
      <c r="D24963" s="27"/>
      <c r="M24963" s="17"/>
    </row>
    <row r="24964" spans="4:13" x14ac:dyDescent="0.25">
      <c r="D24964" s="27"/>
      <c r="M24964" s="17"/>
    </row>
    <row r="24965" spans="4:13" x14ac:dyDescent="0.25">
      <c r="D24965" s="27"/>
      <c r="M24965" s="17"/>
    </row>
    <row r="24966" spans="4:13" x14ac:dyDescent="0.25">
      <c r="D24966" s="27"/>
      <c r="M24966" s="17"/>
    </row>
    <row r="24967" spans="4:13" x14ac:dyDescent="0.25">
      <c r="D24967" s="27"/>
      <c r="M24967" s="17"/>
    </row>
    <row r="24968" spans="4:13" x14ac:dyDescent="0.25">
      <c r="D24968" s="27"/>
      <c r="M24968" s="17"/>
    </row>
    <row r="24969" spans="4:13" x14ac:dyDescent="0.25">
      <c r="D24969" s="27"/>
      <c r="M24969" s="17"/>
    </row>
    <row r="24970" spans="4:13" x14ac:dyDescent="0.25">
      <c r="D24970" s="27"/>
      <c r="M24970" s="17"/>
    </row>
    <row r="24971" spans="4:13" x14ac:dyDescent="0.25">
      <c r="D24971" s="27"/>
      <c r="M24971" s="17"/>
    </row>
    <row r="24972" spans="4:13" x14ac:dyDescent="0.25">
      <c r="D24972" s="27"/>
      <c r="M24972" s="17"/>
    </row>
    <row r="24973" spans="4:13" x14ac:dyDescent="0.25">
      <c r="D24973" s="27"/>
      <c r="M24973" s="17"/>
    </row>
    <row r="24974" spans="4:13" x14ac:dyDescent="0.25">
      <c r="D24974" s="27"/>
      <c r="M24974" s="17"/>
    </row>
    <row r="24975" spans="4:13" x14ac:dyDescent="0.25">
      <c r="D24975" s="27"/>
      <c r="M24975" s="17"/>
    </row>
    <row r="24976" spans="4:13" x14ac:dyDescent="0.25">
      <c r="D24976" s="27"/>
      <c r="M24976" s="17"/>
    </row>
    <row r="24977" spans="4:13" x14ac:dyDescent="0.25">
      <c r="D24977" s="27"/>
      <c r="M24977" s="17"/>
    </row>
    <row r="24978" spans="4:13" x14ac:dyDescent="0.25">
      <c r="D24978" s="27"/>
      <c r="M24978" s="17"/>
    </row>
    <row r="24979" spans="4:13" x14ac:dyDescent="0.25">
      <c r="D24979" s="27"/>
      <c r="M24979" s="17"/>
    </row>
    <row r="24980" spans="4:13" x14ac:dyDescent="0.25">
      <c r="D24980" s="27"/>
      <c r="M24980" s="17"/>
    </row>
    <row r="24981" spans="4:13" x14ac:dyDescent="0.25">
      <c r="D24981" s="27"/>
      <c r="M24981" s="17"/>
    </row>
    <row r="24982" spans="4:13" x14ac:dyDescent="0.25">
      <c r="D24982" s="27"/>
      <c r="M24982" s="17"/>
    </row>
    <row r="24983" spans="4:13" x14ac:dyDescent="0.25">
      <c r="D24983" s="27"/>
      <c r="M24983" s="17"/>
    </row>
    <row r="24984" spans="4:13" x14ac:dyDescent="0.25">
      <c r="D24984" s="27"/>
      <c r="M24984" s="17"/>
    </row>
    <row r="24985" spans="4:13" x14ac:dyDescent="0.25">
      <c r="D24985" s="27"/>
      <c r="M24985" s="17"/>
    </row>
    <row r="24986" spans="4:13" x14ac:dyDescent="0.25">
      <c r="D24986" s="27"/>
      <c r="M24986" s="17"/>
    </row>
    <row r="24987" spans="4:13" x14ac:dyDescent="0.25">
      <c r="D24987" s="27"/>
      <c r="M24987" s="17"/>
    </row>
    <row r="24988" spans="4:13" x14ac:dyDescent="0.25">
      <c r="D24988" s="27"/>
      <c r="M24988" s="17"/>
    </row>
    <row r="24989" spans="4:13" x14ac:dyDescent="0.25">
      <c r="D24989" s="27"/>
      <c r="M24989" s="17"/>
    </row>
    <row r="24990" spans="4:13" x14ac:dyDescent="0.25">
      <c r="D24990" s="27"/>
      <c r="M24990" s="17"/>
    </row>
    <row r="24991" spans="4:13" x14ac:dyDescent="0.25">
      <c r="D24991" s="27"/>
      <c r="M24991" s="17"/>
    </row>
    <row r="24992" spans="4:13" x14ac:dyDescent="0.25">
      <c r="D24992" s="27"/>
      <c r="M24992" s="17"/>
    </row>
    <row r="24993" spans="4:13" x14ac:dyDescent="0.25">
      <c r="D24993" s="27"/>
      <c r="M24993" s="17"/>
    </row>
    <row r="24994" spans="4:13" x14ac:dyDescent="0.25">
      <c r="D24994" s="27"/>
      <c r="M24994" s="17"/>
    </row>
    <row r="24995" spans="4:13" x14ac:dyDescent="0.25">
      <c r="D24995" s="27"/>
      <c r="M24995" s="17"/>
    </row>
    <row r="24996" spans="4:13" x14ac:dyDescent="0.25">
      <c r="D24996" s="27"/>
      <c r="M24996" s="17"/>
    </row>
    <row r="24997" spans="4:13" x14ac:dyDescent="0.25">
      <c r="D24997" s="27"/>
      <c r="M24997" s="17"/>
    </row>
    <row r="24998" spans="4:13" x14ac:dyDescent="0.25">
      <c r="D24998" s="27"/>
      <c r="M24998" s="17"/>
    </row>
    <row r="24999" spans="4:13" x14ac:dyDescent="0.25">
      <c r="D24999" s="27"/>
      <c r="M24999" s="17"/>
    </row>
    <row r="25000" spans="4:13" x14ac:dyDescent="0.25">
      <c r="D25000" s="27"/>
      <c r="M25000" s="17"/>
    </row>
    <row r="25001" spans="4:13" x14ac:dyDescent="0.25">
      <c r="D25001" s="27"/>
      <c r="M25001" s="17"/>
    </row>
    <row r="25002" spans="4:13" x14ac:dyDescent="0.25">
      <c r="D25002" s="27"/>
      <c r="M25002" s="17"/>
    </row>
    <row r="25003" spans="4:13" x14ac:dyDescent="0.25">
      <c r="D25003" s="27"/>
      <c r="M25003" s="17"/>
    </row>
    <row r="25004" spans="4:13" x14ac:dyDescent="0.25">
      <c r="D25004" s="27"/>
      <c r="M25004" s="17"/>
    </row>
    <row r="25005" spans="4:13" x14ac:dyDescent="0.25">
      <c r="D25005" s="27"/>
      <c r="M25005" s="17"/>
    </row>
    <row r="25006" spans="4:13" x14ac:dyDescent="0.25">
      <c r="D25006" s="27"/>
      <c r="M25006" s="17"/>
    </row>
    <row r="25007" spans="4:13" x14ac:dyDescent="0.25">
      <c r="D25007" s="27"/>
      <c r="M25007" s="17"/>
    </row>
    <row r="25008" spans="4:13" x14ac:dyDescent="0.25">
      <c r="D25008" s="27"/>
      <c r="M25008" s="17"/>
    </row>
    <row r="25009" spans="4:13" x14ac:dyDescent="0.25">
      <c r="D25009" s="27"/>
      <c r="M25009" s="17"/>
    </row>
    <row r="25010" spans="4:13" x14ac:dyDescent="0.25">
      <c r="D25010" s="27"/>
      <c r="M25010" s="17"/>
    </row>
    <row r="25011" spans="4:13" x14ac:dyDescent="0.25">
      <c r="D25011" s="27"/>
      <c r="M25011" s="17"/>
    </row>
    <row r="25012" spans="4:13" x14ac:dyDescent="0.25">
      <c r="D25012" s="27"/>
      <c r="M25012" s="17"/>
    </row>
    <row r="25013" spans="4:13" x14ac:dyDescent="0.25">
      <c r="D25013" s="27"/>
      <c r="M25013" s="17"/>
    </row>
    <row r="25014" spans="4:13" x14ac:dyDescent="0.25">
      <c r="D25014" s="27"/>
      <c r="M25014" s="17"/>
    </row>
    <row r="25015" spans="4:13" x14ac:dyDescent="0.25">
      <c r="D25015" s="27"/>
      <c r="M25015" s="17"/>
    </row>
    <row r="25016" spans="4:13" x14ac:dyDescent="0.25">
      <c r="D25016" s="27"/>
      <c r="M25016" s="17"/>
    </row>
    <row r="25017" spans="4:13" x14ac:dyDescent="0.25">
      <c r="D25017" s="27"/>
      <c r="M25017" s="17"/>
    </row>
    <row r="25018" spans="4:13" x14ac:dyDescent="0.25">
      <c r="D25018" s="27"/>
      <c r="M25018" s="17"/>
    </row>
    <row r="25019" spans="4:13" x14ac:dyDescent="0.25">
      <c r="D25019" s="27"/>
      <c r="M25019" s="17"/>
    </row>
    <row r="25020" spans="4:13" x14ac:dyDescent="0.25">
      <c r="D25020" s="27"/>
      <c r="M25020" s="17"/>
    </row>
    <row r="25021" spans="4:13" x14ac:dyDescent="0.25">
      <c r="D25021" s="27"/>
      <c r="M25021" s="17"/>
    </row>
    <row r="25022" spans="4:13" x14ac:dyDescent="0.25">
      <c r="D25022" s="27"/>
      <c r="M25022" s="17"/>
    </row>
    <row r="25023" spans="4:13" x14ac:dyDescent="0.25">
      <c r="D25023" s="27"/>
      <c r="M25023" s="17"/>
    </row>
    <row r="25024" spans="4:13" x14ac:dyDescent="0.25">
      <c r="D25024" s="27"/>
      <c r="M25024" s="17"/>
    </row>
    <row r="25025" spans="4:13" x14ac:dyDescent="0.25">
      <c r="D25025" s="27"/>
      <c r="M25025" s="17"/>
    </row>
    <row r="25026" spans="4:13" x14ac:dyDescent="0.25">
      <c r="D25026" s="27"/>
      <c r="M25026" s="17"/>
    </row>
    <row r="25027" spans="4:13" x14ac:dyDescent="0.25">
      <c r="D25027" s="27"/>
      <c r="M25027" s="17"/>
    </row>
    <row r="25028" spans="4:13" x14ac:dyDescent="0.25">
      <c r="D25028" s="27"/>
      <c r="M25028" s="17"/>
    </row>
    <row r="25029" spans="4:13" x14ac:dyDescent="0.25">
      <c r="D25029" s="27"/>
      <c r="M25029" s="17"/>
    </row>
    <row r="25030" spans="4:13" x14ac:dyDescent="0.25">
      <c r="D25030" s="27"/>
      <c r="M25030" s="17"/>
    </row>
    <row r="25031" spans="4:13" x14ac:dyDescent="0.25">
      <c r="D25031" s="27"/>
      <c r="M25031" s="17"/>
    </row>
    <row r="25032" spans="4:13" x14ac:dyDescent="0.25">
      <c r="D25032" s="27"/>
      <c r="M25032" s="17"/>
    </row>
    <row r="25033" spans="4:13" x14ac:dyDescent="0.25">
      <c r="D25033" s="27"/>
      <c r="M25033" s="17"/>
    </row>
    <row r="25034" spans="4:13" x14ac:dyDescent="0.25">
      <c r="D25034" s="27"/>
      <c r="M25034" s="17"/>
    </row>
    <row r="25035" spans="4:13" x14ac:dyDescent="0.25">
      <c r="D25035" s="27"/>
      <c r="M25035" s="17"/>
    </row>
    <row r="25036" spans="4:13" x14ac:dyDescent="0.25">
      <c r="D25036" s="27"/>
      <c r="M25036" s="17"/>
    </row>
    <row r="25037" spans="4:13" x14ac:dyDescent="0.25">
      <c r="D25037" s="27"/>
      <c r="M25037" s="17"/>
    </row>
    <row r="25038" spans="4:13" x14ac:dyDescent="0.25">
      <c r="D25038" s="27"/>
      <c r="M25038" s="17"/>
    </row>
    <row r="25039" spans="4:13" x14ac:dyDescent="0.25">
      <c r="D25039" s="27"/>
      <c r="M25039" s="17"/>
    </row>
    <row r="25040" spans="4:13" x14ac:dyDescent="0.25">
      <c r="D25040" s="27"/>
      <c r="M25040" s="17"/>
    </row>
    <row r="25041" spans="4:13" x14ac:dyDescent="0.25">
      <c r="D25041" s="27"/>
      <c r="M25041" s="17"/>
    </row>
    <row r="25042" spans="4:13" x14ac:dyDescent="0.25">
      <c r="D25042" s="27"/>
      <c r="M25042" s="17"/>
    </row>
    <row r="25043" spans="4:13" x14ac:dyDescent="0.25">
      <c r="D25043" s="27"/>
      <c r="M25043" s="17"/>
    </row>
    <row r="25044" spans="4:13" x14ac:dyDescent="0.25">
      <c r="D25044" s="27"/>
      <c r="M25044" s="17"/>
    </row>
    <row r="25045" spans="4:13" x14ac:dyDescent="0.25">
      <c r="D25045" s="27"/>
      <c r="M25045" s="17"/>
    </row>
    <row r="25046" spans="4:13" x14ac:dyDescent="0.25">
      <c r="D25046" s="27"/>
      <c r="M25046" s="17"/>
    </row>
    <row r="25047" spans="4:13" x14ac:dyDescent="0.25">
      <c r="D25047" s="27"/>
      <c r="M25047" s="17"/>
    </row>
    <row r="25048" spans="4:13" x14ac:dyDescent="0.25">
      <c r="D25048" s="27"/>
      <c r="M25048" s="17"/>
    </row>
    <row r="25049" spans="4:13" x14ac:dyDescent="0.25">
      <c r="D25049" s="27"/>
      <c r="M25049" s="17"/>
    </row>
    <row r="25050" spans="4:13" x14ac:dyDescent="0.25">
      <c r="D25050" s="27"/>
      <c r="M25050" s="17"/>
    </row>
    <row r="25051" spans="4:13" x14ac:dyDescent="0.25">
      <c r="D25051" s="27"/>
      <c r="M25051" s="17"/>
    </row>
    <row r="25052" spans="4:13" x14ac:dyDescent="0.25">
      <c r="D25052" s="27"/>
      <c r="M25052" s="17"/>
    </row>
    <row r="25053" spans="4:13" x14ac:dyDescent="0.25">
      <c r="D25053" s="27"/>
      <c r="M25053" s="17"/>
    </row>
    <row r="25054" spans="4:13" x14ac:dyDescent="0.25">
      <c r="D25054" s="27"/>
      <c r="M25054" s="17"/>
    </row>
    <row r="25055" spans="4:13" x14ac:dyDescent="0.25">
      <c r="D25055" s="27"/>
      <c r="M25055" s="17"/>
    </row>
    <row r="25056" spans="4:13" x14ac:dyDescent="0.25">
      <c r="D25056" s="27"/>
      <c r="M25056" s="17"/>
    </row>
    <row r="25057" spans="4:13" x14ac:dyDescent="0.25">
      <c r="D25057" s="27"/>
      <c r="M25057" s="17"/>
    </row>
    <row r="25058" spans="4:13" x14ac:dyDescent="0.25">
      <c r="D25058" s="27"/>
      <c r="M25058" s="17"/>
    </row>
    <row r="25059" spans="4:13" x14ac:dyDescent="0.25">
      <c r="D25059" s="27"/>
      <c r="M25059" s="17"/>
    </row>
    <row r="25060" spans="4:13" x14ac:dyDescent="0.25">
      <c r="D25060" s="27"/>
      <c r="M25060" s="17"/>
    </row>
    <row r="25061" spans="4:13" x14ac:dyDescent="0.25">
      <c r="D25061" s="27"/>
      <c r="M25061" s="17"/>
    </row>
    <row r="25062" spans="4:13" x14ac:dyDescent="0.25">
      <c r="D25062" s="27"/>
      <c r="M25062" s="17"/>
    </row>
    <row r="25063" spans="4:13" x14ac:dyDescent="0.25">
      <c r="D25063" s="27"/>
      <c r="M25063" s="17"/>
    </row>
    <row r="25064" spans="4:13" x14ac:dyDescent="0.25">
      <c r="D25064" s="27"/>
      <c r="M25064" s="17"/>
    </row>
    <row r="25065" spans="4:13" x14ac:dyDescent="0.25">
      <c r="D25065" s="27"/>
      <c r="M25065" s="17"/>
    </row>
    <row r="25066" spans="4:13" x14ac:dyDescent="0.25">
      <c r="D25066" s="27"/>
      <c r="M25066" s="17"/>
    </row>
    <row r="25067" spans="4:13" x14ac:dyDescent="0.25">
      <c r="D25067" s="27"/>
      <c r="M25067" s="17"/>
    </row>
    <row r="25068" spans="4:13" x14ac:dyDescent="0.25">
      <c r="D25068" s="27"/>
      <c r="M25068" s="17"/>
    </row>
    <row r="25069" spans="4:13" x14ac:dyDescent="0.25">
      <c r="D25069" s="27"/>
      <c r="M25069" s="17"/>
    </row>
    <row r="25070" spans="4:13" x14ac:dyDescent="0.25">
      <c r="D25070" s="27"/>
      <c r="M25070" s="17"/>
    </row>
    <row r="25071" spans="4:13" x14ac:dyDescent="0.25">
      <c r="D25071" s="27"/>
      <c r="M25071" s="17"/>
    </row>
    <row r="25072" spans="4:13" x14ac:dyDescent="0.25">
      <c r="D25072" s="27"/>
      <c r="M25072" s="17"/>
    </row>
    <row r="25073" spans="4:13" x14ac:dyDescent="0.25">
      <c r="D25073" s="27"/>
      <c r="M25073" s="17"/>
    </row>
    <row r="25074" spans="4:13" x14ac:dyDescent="0.25">
      <c r="D25074" s="27"/>
      <c r="M25074" s="17"/>
    </row>
    <row r="25075" spans="4:13" x14ac:dyDescent="0.25">
      <c r="D25075" s="27"/>
      <c r="M25075" s="17"/>
    </row>
    <row r="25076" spans="4:13" x14ac:dyDescent="0.25">
      <c r="D25076" s="27"/>
      <c r="M25076" s="17"/>
    </row>
    <row r="25077" spans="4:13" x14ac:dyDescent="0.25">
      <c r="D25077" s="27"/>
      <c r="M25077" s="17"/>
    </row>
    <row r="25078" spans="4:13" x14ac:dyDescent="0.25">
      <c r="D25078" s="27"/>
      <c r="M25078" s="17"/>
    </row>
    <row r="25079" spans="4:13" x14ac:dyDescent="0.25">
      <c r="D25079" s="27"/>
      <c r="M25079" s="17"/>
    </row>
    <row r="25080" spans="4:13" x14ac:dyDescent="0.25">
      <c r="D25080" s="27"/>
      <c r="M25080" s="17"/>
    </row>
    <row r="25081" spans="4:13" x14ac:dyDescent="0.25">
      <c r="D25081" s="27"/>
      <c r="M25081" s="17"/>
    </row>
    <row r="25082" spans="4:13" x14ac:dyDescent="0.25">
      <c r="D25082" s="27"/>
      <c r="M25082" s="17"/>
    </row>
    <row r="25083" spans="4:13" x14ac:dyDescent="0.25">
      <c r="D25083" s="27"/>
      <c r="M25083" s="17"/>
    </row>
    <row r="25084" spans="4:13" x14ac:dyDescent="0.25">
      <c r="D25084" s="27"/>
      <c r="M25084" s="17"/>
    </row>
    <row r="25085" spans="4:13" x14ac:dyDescent="0.25">
      <c r="D25085" s="27"/>
      <c r="M25085" s="17"/>
    </row>
    <row r="25086" spans="4:13" x14ac:dyDescent="0.25">
      <c r="D25086" s="27"/>
      <c r="M25086" s="17"/>
    </row>
    <row r="25087" spans="4:13" x14ac:dyDescent="0.25">
      <c r="D25087" s="27"/>
      <c r="M25087" s="17"/>
    </row>
    <row r="25088" spans="4:13" x14ac:dyDescent="0.25">
      <c r="D25088" s="27"/>
      <c r="M25088" s="17"/>
    </row>
    <row r="25089" spans="4:13" x14ac:dyDescent="0.25">
      <c r="D25089" s="27"/>
      <c r="M25089" s="17"/>
    </row>
    <row r="25090" spans="4:13" x14ac:dyDescent="0.25">
      <c r="D25090" s="27"/>
      <c r="M25090" s="17"/>
    </row>
    <row r="25091" spans="4:13" x14ac:dyDescent="0.25">
      <c r="D25091" s="27"/>
      <c r="M25091" s="17"/>
    </row>
    <row r="25092" spans="4:13" x14ac:dyDescent="0.25">
      <c r="D25092" s="27"/>
      <c r="M25092" s="17"/>
    </row>
    <row r="25093" spans="4:13" x14ac:dyDescent="0.25">
      <c r="D25093" s="27"/>
      <c r="M25093" s="17"/>
    </row>
    <row r="25094" spans="4:13" x14ac:dyDescent="0.25">
      <c r="D25094" s="27"/>
      <c r="M25094" s="17"/>
    </row>
    <row r="25095" spans="4:13" x14ac:dyDescent="0.25">
      <c r="D25095" s="27"/>
      <c r="M25095" s="17"/>
    </row>
    <row r="25096" spans="4:13" x14ac:dyDescent="0.25">
      <c r="D25096" s="27"/>
      <c r="M25096" s="17"/>
    </row>
    <row r="25097" spans="4:13" x14ac:dyDescent="0.25">
      <c r="D25097" s="27"/>
      <c r="M25097" s="17"/>
    </row>
    <row r="25098" spans="4:13" x14ac:dyDescent="0.25">
      <c r="D25098" s="27"/>
      <c r="M25098" s="17"/>
    </row>
    <row r="25099" spans="4:13" x14ac:dyDescent="0.25">
      <c r="D25099" s="27"/>
      <c r="M25099" s="17"/>
    </row>
    <row r="25100" spans="4:13" x14ac:dyDescent="0.25">
      <c r="D25100" s="27"/>
      <c r="M25100" s="17"/>
    </row>
    <row r="25101" spans="4:13" x14ac:dyDescent="0.25">
      <c r="D25101" s="27"/>
      <c r="M25101" s="17"/>
    </row>
    <row r="25102" spans="4:13" x14ac:dyDescent="0.25">
      <c r="D25102" s="27"/>
      <c r="M25102" s="17"/>
    </row>
    <row r="25103" spans="4:13" x14ac:dyDescent="0.25">
      <c r="D25103" s="27"/>
      <c r="M25103" s="17"/>
    </row>
    <row r="25104" spans="4:13" x14ac:dyDescent="0.25">
      <c r="D25104" s="27"/>
      <c r="M25104" s="17"/>
    </row>
    <row r="25105" spans="4:13" x14ac:dyDescent="0.25">
      <c r="D25105" s="27"/>
      <c r="M25105" s="17"/>
    </row>
    <row r="25106" spans="4:13" x14ac:dyDescent="0.25">
      <c r="D25106" s="27"/>
      <c r="M25106" s="17"/>
    </row>
    <row r="25107" spans="4:13" x14ac:dyDescent="0.25">
      <c r="D25107" s="27"/>
      <c r="M25107" s="17"/>
    </row>
    <row r="25108" spans="4:13" x14ac:dyDescent="0.25">
      <c r="D25108" s="27"/>
      <c r="M25108" s="17"/>
    </row>
    <row r="25109" spans="4:13" x14ac:dyDescent="0.25">
      <c r="D25109" s="27"/>
      <c r="M25109" s="17"/>
    </row>
    <row r="25110" spans="4:13" x14ac:dyDescent="0.25">
      <c r="D25110" s="27"/>
      <c r="M25110" s="17"/>
    </row>
    <row r="25111" spans="4:13" x14ac:dyDescent="0.25">
      <c r="D25111" s="27"/>
      <c r="M25111" s="17"/>
    </row>
    <row r="25112" spans="4:13" x14ac:dyDescent="0.25">
      <c r="D25112" s="27"/>
      <c r="M25112" s="17"/>
    </row>
    <row r="25113" spans="4:13" x14ac:dyDescent="0.25">
      <c r="D25113" s="27"/>
      <c r="M25113" s="17"/>
    </row>
    <row r="25114" spans="4:13" x14ac:dyDescent="0.25">
      <c r="D25114" s="27"/>
      <c r="M25114" s="17"/>
    </row>
    <row r="25115" spans="4:13" x14ac:dyDescent="0.25">
      <c r="D25115" s="27"/>
      <c r="M25115" s="17"/>
    </row>
    <row r="25116" spans="4:13" x14ac:dyDescent="0.25">
      <c r="D25116" s="27"/>
      <c r="M25116" s="17"/>
    </row>
    <row r="25117" spans="4:13" x14ac:dyDescent="0.25">
      <c r="D25117" s="27"/>
      <c r="M25117" s="17"/>
    </row>
    <row r="25118" spans="4:13" x14ac:dyDescent="0.25">
      <c r="D25118" s="27"/>
      <c r="M25118" s="17"/>
    </row>
    <row r="25119" spans="4:13" x14ac:dyDescent="0.25">
      <c r="D25119" s="27"/>
      <c r="M25119" s="17"/>
    </row>
    <row r="25120" spans="4:13" x14ac:dyDescent="0.25">
      <c r="D25120" s="27"/>
      <c r="M25120" s="17"/>
    </row>
    <row r="25121" spans="4:13" x14ac:dyDescent="0.25">
      <c r="D25121" s="27"/>
      <c r="M25121" s="17"/>
    </row>
    <row r="25122" spans="4:13" x14ac:dyDescent="0.25">
      <c r="D25122" s="27"/>
      <c r="M25122" s="17"/>
    </row>
    <row r="25123" spans="4:13" x14ac:dyDescent="0.25">
      <c r="D25123" s="27"/>
      <c r="M25123" s="17"/>
    </row>
    <row r="25124" spans="4:13" x14ac:dyDescent="0.25">
      <c r="D25124" s="27"/>
      <c r="M25124" s="17"/>
    </row>
    <row r="25125" spans="4:13" x14ac:dyDescent="0.25">
      <c r="D25125" s="27"/>
      <c r="M25125" s="17"/>
    </row>
    <row r="25126" spans="4:13" x14ac:dyDescent="0.25">
      <c r="D25126" s="27"/>
      <c r="M25126" s="17"/>
    </row>
    <row r="25127" spans="4:13" x14ac:dyDescent="0.25">
      <c r="D25127" s="27"/>
      <c r="M25127" s="17"/>
    </row>
    <row r="25128" spans="4:13" x14ac:dyDescent="0.25">
      <c r="D25128" s="27"/>
      <c r="M25128" s="17"/>
    </row>
    <row r="25129" spans="4:13" x14ac:dyDescent="0.25">
      <c r="D25129" s="27"/>
      <c r="M25129" s="17"/>
    </row>
    <row r="25130" spans="4:13" x14ac:dyDescent="0.25">
      <c r="D25130" s="27"/>
      <c r="M25130" s="17"/>
    </row>
    <row r="25131" spans="4:13" x14ac:dyDescent="0.25">
      <c r="D25131" s="27"/>
      <c r="M25131" s="17"/>
    </row>
    <row r="25132" spans="4:13" x14ac:dyDescent="0.25">
      <c r="D25132" s="27"/>
      <c r="M25132" s="17"/>
    </row>
    <row r="25133" spans="4:13" x14ac:dyDescent="0.25">
      <c r="D25133" s="27"/>
      <c r="M25133" s="17"/>
    </row>
    <row r="25134" spans="4:13" x14ac:dyDescent="0.25">
      <c r="D25134" s="27"/>
      <c r="M25134" s="17"/>
    </row>
    <row r="25135" spans="4:13" x14ac:dyDescent="0.25">
      <c r="D25135" s="27"/>
      <c r="M25135" s="17"/>
    </row>
    <row r="25136" spans="4:13" x14ac:dyDescent="0.25">
      <c r="D25136" s="27"/>
      <c r="M25136" s="17"/>
    </row>
    <row r="25137" spans="4:13" x14ac:dyDescent="0.25">
      <c r="D25137" s="27"/>
      <c r="M25137" s="17"/>
    </row>
    <row r="25138" spans="4:13" x14ac:dyDescent="0.25">
      <c r="D25138" s="27"/>
      <c r="M25138" s="17"/>
    </row>
    <row r="25139" spans="4:13" x14ac:dyDescent="0.25">
      <c r="D25139" s="27"/>
      <c r="M25139" s="17"/>
    </row>
    <row r="25140" spans="4:13" x14ac:dyDescent="0.25">
      <c r="D25140" s="27"/>
      <c r="M25140" s="17"/>
    </row>
    <row r="25141" spans="4:13" x14ac:dyDescent="0.25">
      <c r="D25141" s="27"/>
      <c r="M25141" s="17"/>
    </row>
    <row r="25142" spans="4:13" x14ac:dyDescent="0.25">
      <c r="D25142" s="27"/>
      <c r="M25142" s="17"/>
    </row>
    <row r="25143" spans="4:13" x14ac:dyDescent="0.25">
      <c r="D25143" s="27"/>
      <c r="M25143" s="17"/>
    </row>
    <row r="25144" spans="4:13" x14ac:dyDescent="0.25">
      <c r="D25144" s="27"/>
      <c r="M25144" s="17"/>
    </row>
    <row r="25145" spans="4:13" x14ac:dyDescent="0.25">
      <c r="D25145" s="27"/>
      <c r="M25145" s="17"/>
    </row>
    <row r="25146" spans="4:13" x14ac:dyDescent="0.25">
      <c r="D25146" s="27"/>
      <c r="M25146" s="17"/>
    </row>
    <row r="25147" spans="4:13" x14ac:dyDescent="0.25">
      <c r="D25147" s="27"/>
      <c r="M25147" s="17"/>
    </row>
    <row r="25148" spans="4:13" x14ac:dyDescent="0.25">
      <c r="D25148" s="27"/>
      <c r="M25148" s="17"/>
    </row>
    <row r="25149" spans="4:13" x14ac:dyDescent="0.25">
      <c r="D25149" s="27"/>
      <c r="M25149" s="17"/>
    </row>
    <row r="25150" spans="4:13" x14ac:dyDescent="0.25">
      <c r="D25150" s="27"/>
      <c r="M25150" s="17"/>
    </row>
    <row r="25151" spans="4:13" x14ac:dyDescent="0.25">
      <c r="D25151" s="27"/>
      <c r="M25151" s="17"/>
    </row>
    <row r="25152" spans="4:13" x14ac:dyDescent="0.25">
      <c r="D25152" s="27"/>
      <c r="M25152" s="17"/>
    </row>
    <row r="25153" spans="4:13" x14ac:dyDescent="0.25">
      <c r="D25153" s="27"/>
      <c r="M25153" s="17"/>
    </row>
    <row r="25154" spans="4:13" x14ac:dyDescent="0.25">
      <c r="D25154" s="27"/>
      <c r="M25154" s="17"/>
    </row>
    <row r="25155" spans="4:13" x14ac:dyDescent="0.25">
      <c r="D25155" s="27"/>
      <c r="M25155" s="17"/>
    </row>
    <row r="25156" spans="4:13" x14ac:dyDescent="0.25">
      <c r="D25156" s="27"/>
      <c r="M25156" s="17"/>
    </row>
    <row r="25157" spans="4:13" x14ac:dyDescent="0.25">
      <c r="D25157" s="27"/>
      <c r="M25157" s="17"/>
    </row>
    <row r="25158" spans="4:13" x14ac:dyDescent="0.25">
      <c r="D25158" s="27"/>
      <c r="M25158" s="17"/>
    </row>
    <row r="25159" spans="4:13" x14ac:dyDescent="0.25">
      <c r="D25159" s="27"/>
      <c r="M25159" s="17"/>
    </row>
    <row r="25160" spans="4:13" x14ac:dyDescent="0.25">
      <c r="D25160" s="27"/>
      <c r="M25160" s="17"/>
    </row>
    <row r="25161" spans="4:13" x14ac:dyDescent="0.25">
      <c r="D25161" s="27"/>
      <c r="M25161" s="17"/>
    </row>
    <row r="25162" spans="4:13" x14ac:dyDescent="0.25">
      <c r="D25162" s="27"/>
      <c r="M25162" s="17"/>
    </row>
    <row r="25163" spans="4:13" x14ac:dyDescent="0.25">
      <c r="D25163" s="27"/>
      <c r="M25163" s="17"/>
    </row>
    <row r="25164" spans="4:13" x14ac:dyDescent="0.25">
      <c r="D25164" s="27"/>
      <c r="M25164" s="17"/>
    </row>
    <row r="25165" spans="4:13" x14ac:dyDescent="0.25">
      <c r="D25165" s="27"/>
      <c r="M25165" s="17"/>
    </row>
    <row r="25166" spans="4:13" x14ac:dyDescent="0.25">
      <c r="D25166" s="27"/>
      <c r="M25166" s="17"/>
    </row>
    <row r="25167" spans="4:13" x14ac:dyDescent="0.25">
      <c r="D25167" s="27"/>
      <c r="M25167" s="17"/>
    </row>
    <row r="25168" spans="4:13" x14ac:dyDescent="0.25">
      <c r="D25168" s="27"/>
      <c r="M25168" s="17"/>
    </row>
    <row r="25169" spans="4:13" x14ac:dyDescent="0.25">
      <c r="D25169" s="27"/>
      <c r="M25169" s="17"/>
    </row>
    <row r="25170" spans="4:13" x14ac:dyDescent="0.25">
      <c r="D25170" s="27"/>
      <c r="M25170" s="17"/>
    </row>
    <row r="25171" spans="4:13" x14ac:dyDescent="0.25">
      <c r="D25171" s="27"/>
      <c r="M25171" s="17"/>
    </row>
    <row r="25172" spans="4:13" x14ac:dyDescent="0.25">
      <c r="D25172" s="27"/>
      <c r="M25172" s="17"/>
    </row>
    <row r="25173" spans="4:13" x14ac:dyDescent="0.25">
      <c r="D25173" s="27"/>
      <c r="M25173" s="17"/>
    </row>
    <row r="25174" spans="4:13" x14ac:dyDescent="0.25">
      <c r="D25174" s="27"/>
      <c r="M25174" s="17"/>
    </row>
    <row r="25175" spans="4:13" x14ac:dyDescent="0.25">
      <c r="D25175" s="27"/>
      <c r="M25175" s="17"/>
    </row>
    <row r="25176" spans="4:13" x14ac:dyDescent="0.25">
      <c r="D25176" s="27"/>
      <c r="M25176" s="17"/>
    </row>
    <row r="25177" spans="4:13" x14ac:dyDescent="0.25">
      <c r="D25177" s="27"/>
      <c r="M25177" s="17"/>
    </row>
    <row r="25178" spans="4:13" x14ac:dyDescent="0.25">
      <c r="D25178" s="27"/>
      <c r="M25178" s="17"/>
    </row>
    <row r="25179" spans="4:13" x14ac:dyDescent="0.25">
      <c r="D25179" s="27"/>
      <c r="M25179" s="17"/>
    </row>
    <row r="25180" spans="4:13" x14ac:dyDescent="0.25">
      <c r="D25180" s="27"/>
      <c r="M25180" s="17"/>
    </row>
    <row r="25181" spans="4:13" x14ac:dyDescent="0.25">
      <c r="D25181" s="27"/>
      <c r="M25181" s="17"/>
    </row>
    <row r="25182" spans="4:13" x14ac:dyDescent="0.25">
      <c r="D25182" s="27"/>
      <c r="M25182" s="17"/>
    </row>
    <row r="25183" spans="4:13" x14ac:dyDescent="0.25">
      <c r="D25183" s="27"/>
      <c r="M25183" s="17"/>
    </row>
    <row r="25184" spans="4:13" x14ac:dyDescent="0.25">
      <c r="D25184" s="27"/>
      <c r="M25184" s="17"/>
    </row>
    <row r="25185" spans="4:13" x14ac:dyDescent="0.25">
      <c r="D25185" s="27"/>
      <c r="M25185" s="17"/>
    </row>
    <row r="25186" spans="4:13" x14ac:dyDescent="0.25">
      <c r="D25186" s="27"/>
      <c r="M25186" s="17"/>
    </row>
    <row r="25187" spans="4:13" x14ac:dyDescent="0.25">
      <c r="D25187" s="27"/>
      <c r="M25187" s="17"/>
    </row>
    <row r="25188" spans="4:13" x14ac:dyDescent="0.25">
      <c r="D25188" s="27"/>
      <c r="M25188" s="17"/>
    </row>
    <row r="25189" spans="4:13" x14ac:dyDescent="0.25">
      <c r="D25189" s="27"/>
      <c r="M25189" s="17"/>
    </row>
    <row r="25190" spans="4:13" x14ac:dyDescent="0.25">
      <c r="D25190" s="27"/>
      <c r="M25190" s="17"/>
    </row>
    <row r="25191" spans="4:13" x14ac:dyDescent="0.25">
      <c r="D25191" s="27"/>
      <c r="M25191" s="17"/>
    </row>
    <row r="25192" spans="4:13" x14ac:dyDescent="0.25">
      <c r="D25192" s="27"/>
      <c r="M25192" s="17"/>
    </row>
    <row r="25193" spans="4:13" x14ac:dyDescent="0.25">
      <c r="D25193" s="27"/>
      <c r="M25193" s="17"/>
    </row>
    <row r="25194" spans="4:13" x14ac:dyDescent="0.25">
      <c r="D25194" s="27"/>
      <c r="M25194" s="17"/>
    </row>
    <row r="25195" spans="4:13" x14ac:dyDescent="0.25">
      <c r="D25195" s="27"/>
      <c r="M25195" s="17"/>
    </row>
    <row r="25196" spans="4:13" x14ac:dyDescent="0.25">
      <c r="D25196" s="27"/>
      <c r="M25196" s="17"/>
    </row>
    <row r="25197" spans="4:13" x14ac:dyDescent="0.25">
      <c r="D25197" s="27"/>
      <c r="M25197" s="17"/>
    </row>
    <row r="25198" spans="4:13" x14ac:dyDescent="0.25">
      <c r="D25198" s="27"/>
      <c r="M25198" s="17"/>
    </row>
    <row r="25199" spans="4:13" x14ac:dyDescent="0.25">
      <c r="D25199" s="27"/>
      <c r="M25199" s="17"/>
    </row>
    <row r="25200" spans="4:13" x14ac:dyDescent="0.25">
      <c r="D25200" s="27"/>
      <c r="M25200" s="17"/>
    </row>
    <row r="25201" spans="4:13" x14ac:dyDescent="0.25">
      <c r="D25201" s="27"/>
      <c r="M25201" s="17"/>
    </row>
    <row r="25202" spans="4:13" x14ac:dyDescent="0.25">
      <c r="D25202" s="27"/>
      <c r="M25202" s="17"/>
    </row>
    <row r="25203" spans="4:13" x14ac:dyDescent="0.25">
      <c r="D25203" s="27"/>
      <c r="M25203" s="17"/>
    </row>
    <row r="25204" spans="4:13" x14ac:dyDescent="0.25">
      <c r="D25204" s="27"/>
      <c r="M25204" s="17"/>
    </row>
    <row r="25205" spans="4:13" x14ac:dyDescent="0.25">
      <c r="D25205" s="27"/>
      <c r="M25205" s="17"/>
    </row>
    <row r="25206" spans="4:13" x14ac:dyDescent="0.25">
      <c r="D25206" s="27"/>
      <c r="M25206" s="17"/>
    </row>
    <row r="25207" spans="4:13" x14ac:dyDescent="0.25">
      <c r="D25207" s="27"/>
      <c r="M25207" s="17"/>
    </row>
    <row r="25208" spans="4:13" x14ac:dyDescent="0.25">
      <c r="D25208" s="27"/>
      <c r="M25208" s="17"/>
    </row>
    <row r="25209" spans="4:13" x14ac:dyDescent="0.25">
      <c r="D25209" s="27"/>
      <c r="M25209" s="17"/>
    </row>
    <row r="25210" spans="4:13" x14ac:dyDescent="0.25">
      <c r="D25210" s="27"/>
      <c r="M25210" s="17"/>
    </row>
    <row r="25211" spans="4:13" x14ac:dyDescent="0.25">
      <c r="D25211" s="27"/>
      <c r="M25211" s="17"/>
    </row>
    <row r="25212" spans="4:13" x14ac:dyDescent="0.25">
      <c r="D25212" s="27"/>
      <c r="M25212" s="17"/>
    </row>
    <row r="25213" spans="4:13" x14ac:dyDescent="0.25">
      <c r="D25213" s="27"/>
      <c r="M25213" s="17"/>
    </row>
    <row r="25214" spans="4:13" x14ac:dyDescent="0.25">
      <c r="D25214" s="27"/>
      <c r="M25214" s="17"/>
    </row>
    <row r="25215" spans="4:13" x14ac:dyDescent="0.25">
      <c r="D25215" s="27"/>
      <c r="M25215" s="17"/>
    </row>
    <row r="25216" spans="4:13" x14ac:dyDescent="0.25">
      <c r="D25216" s="27"/>
      <c r="M25216" s="17"/>
    </row>
    <row r="25217" spans="4:13" x14ac:dyDescent="0.25">
      <c r="D25217" s="27"/>
      <c r="M25217" s="17"/>
    </row>
    <row r="25218" spans="4:13" x14ac:dyDescent="0.25">
      <c r="D25218" s="27"/>
      <c r="M25218" s="17"/>
    </row>
    <row r="25219" spans="4:13" x14ac:dyDescent="0.25">
      <c r="D25219" s="27"/>
      <c r="M25219" s="17"/>
    </row>
    <row r="25220" spans="4:13" x14ac:dyDescent="0.25">
      <c r="D25220" s="27"/>
      <c r="M25220" s="17"/>
    </row>
    <row r="25221" spans="4:13" x14ac:dyDescent="0.25">
      <c r="D25221" s="27"/>
      <c r="M25221" s="17"/>
    </row>
    <row r="25222" spans="4:13" x14ac:dyDescent="0.25">
      <c r="D25222" s="27"/>
      <c r="M25222" s="17"/>
    </row>
    <row r="25223" spans="4:13" x14ac:dyDescent="0.25">
      <c r="D25223" s="27"/>
      <c r="M25223" s="17"/>
    </row>
    <row r="25224" spans="4:13" x14ac:dyDescent="0.25">
      <c r="D25224" s="27"/>
      <c r="M25224" s="17"/>
    </row>
    <row r="25225" spans="4:13" x14ac:dyDescent="0.25">
      <c r="D25225" s="27"/>
      <c r="M25225" s="17"/>
    </row>
    <row r="25226" spans="4:13" x14ac:dyDescent="0.25">
      <c r="D25226" s="27"/>
      <c r="M25226" s="17"/>
    </row>
    <row r="25227" spans="4:13" x14ac:dyDescent="0.25">
      <c r="D25227" s="27"/>
      <c r="M25227" s="17"/>
    </row>
    <row r="25228" spans="4:13" x14ac:dyDescent="0.25">
      <c r="D25228" s="27"/>
      <c r="M25228" s="17"/>
    </row>
    <row r="25229" spans="4:13" x14ac:dyDescent="0.25">
      <c r="D25229" s="27"/>
      <c r="M25229" s="17"/>
    </row>
    <row r="25230" spans="4:13" x14ac:dyDescent="0.25">
      <c r="D25230" s="27"/>
      <c r="M25230" s="17"/>
    </row>
    <row r="25231" spans="4:13" x14ac:dyDescent="0.25">
      <c r="D25231" s="27"/>
      <c r="M25231" s="17"/>
    </row>
    <row r="25232" spans="4:13" x14ac:dyDescent="0.25">
      <c r="D25232" s="27"/>
      <c r="M25232" s="17"/>
    </row>
    <row r="25233" spans="4:13" x14ac:dyDescent="0.25">
      <c r="D25233" s="27"/>
      <c r="M25233" s="17"/>
    </row>
    <row r="25234" spans="4:13" x14ac:dyDescent="0.25">
      <c r="D25234" s="27"/>
      <c r="M25234" s="17"/>
    </row>
    <row r="25235" spans="4:13" x14ac:dyDescent="0.25">
      <c r="D25235" s="27"/>
      <c r="M25235" s="17"/>
    </row>
    <row r="25236" spans="4:13" x14ac:dyDescent="0.25">
      <c r="D25236" s="27"/>
      <c r="M25236" s="17"/>
    </row>
    <row r="25237" spans="4:13" x14ac:dyDescent="0.25">
      <c r="D25237" s="27"/>
      <c r="M25237" s="17"/>
    </row>
    <row r="25238" spans="4:13" x14ac:dyDescent="0.25">
      <c r="D25238" s="27"/>
      <c r="M25238" s="17"/>
    </row>
    <row r="25239" spans="4:13" x14ac:dyDescent="0.25">
      <c r="D25239" s="27"/>
      <c r="M25239" s="17"/>
    </row>
    <row r="25240" spans="4:13" x14ac:dyDescent="0.25">
      <c r="D25240" s="27"/>
      <c r="M25240" s="17"/>
    </row>
    <row r="25241" spans="4:13" x14ac:dyDescent="0.25">
      <c r="D25241" s="27"/>
      <c r="M25241" s="17"/>
    </row>
    <row r="25242" spans="4:13" x14ac:dyDescent="0.25">
      <c r="D25242" s="27"/>
      <c r="M25242" s="17"/>
    </row>
    <row r="25243" spans="4:13" x14ac:dyDescent="0.25">
      <c r="D25243" s="27"/>
      <c r="M25243" s="17"/>
    </row>
    <row r="25244" spans="4:13" x14ac:dyDescent="0.25">
      <c r="D25244" s="27"/>
      <c r="M25244" s="17"/>
    </row>
    <row r="25245" spans="4:13" x14ac:dyDescent="0.25">
      <c r="D25245" s="27"/>
      <c r="M25245" s="17"/>
    </row>
    <row r="25246" spans="4:13" x14ac:dyDescent="0.25">
      <c r="D25246" s="27"/>
      <c r="M25246" s="17"/>
    </row>
    <row r="25247" spans="4:13" x14ac:dyDescent="0.25">
      <c r="D25247" s="27"/>
      <c r="M25247" s="17"/>
    </row>
    <row r="25248" spans="4:13" x14ac:dyDescent="0.25">
      <c r="D25248" s="27"/>
      <c r="M25248" s="17"/>
    </row>
    <row r="25249" spans="4:13" x14ac:dyDescent="0.25">
      <c r="D25249" s="27"/>
      <c r="M25249" s="17"/>
    </row>
    <row r="25250" spans="4:13" x14ac:dyDescent="0.25">
      <c r="D25250" s="27"/>
      <c r="M25250" s="17"/>
    </row>
    <row r="25251" spans="4:13" x14ac:dyDescent="0.25">
      <c r="D25251" s="27"/>
      <c r="M25251" s="17"/>
    </row>
    <row r="25252" spans="4:13" x14ac:dyDescent="0.25">
      <c r="D25252" s="27"/>
      <c r="M25252" s="17"/>
    </row>
    <row r="25253" spans="4:13" x14ac:dyDescent="0.25">
      <c r="D25253" s="27"/>
      <c r="M25253" s="17"/>
    </row>
    <row r="25254" spans="4:13" x14ac:dyDescent="0.25">
      <c r="D25254" s="27"/>
      <c r="M25254" s="17"/>
    </row>
    <row r="25255" spans="4:13" x14ac:dyDescent="0.25">
      <c r="D25255" s="27"/>
      <c r="M25255" s="17"/>
    </row>
    <row r="25256" spans="4:13" x14ac:dyDescent="0.25">
      <c r="D25256" s="27"/>
      <c r="M25256" s="17"/>
    </row>
    <row r="25257" spans="4:13" x14ac:dyDescent="0.25">
      <c r="D25257" s="27"/>
      <c r="M25257" s="17"/>
    </row>
    <row r="25258" spans="4:13" x14ac:dyDescent="0.25">
      <c r="D25258" s="27"/>
      <c r="M25258" s="17"/>
    </row>
    <row r="25259" spans="4:13" x14ac:dyDescent="0.25">
      <c r="D25259" s="27"/>
      <c r="M25259" s="17"/>
    </row>
    <row r="25260" spans="4:13" x14ac:dyDescent="0.25">
      <c r="D25260" s="27"/>
      <c r="M25260" s="17"/>
    </row>
    <row r="25261" spans="4:13" x14ac:dyDescent="0.25">
      <c r="D25261" s="27"/>
      <c r="M25261" s="17"/>
    </row>
    <row r="25262" spans="4:13" x14ac:dyDescent="0.25">
      <c r="D25262" s="27"/>
      <c r="M25262" s="17"/>
    </row>
    <row r="25263" spans="4:13" x14ac:dyDescent="0.25">
      <c r="D25263" s="27"/>
      <c r="M25263" s="17"/>
    </row>
    <row r="25264" spans="4:13" x14ac:dyDescent="0.25">
      <c r="D25264" s="27"/>
      <c r="M25264" s="17"/>
    </row>
    <row r="25265" spans="4:13" x14ac:dyDescent="0.25">
      <c r="D25265" s="27"/>
      <c r="M25265" s="17"/>
    </row>
    <row r="25266" spans="4:13" x14ac:dyDescent="0.25">
      <c r="D25266" s="27"/>
      <c r="M25266" s="17"/>
    </row>
    <row r="25267" spans="4:13" x14ac:dyDescent="0.25">
      <c r="D25267" s="27"/>
      <c r="M25267" s="17"/>
    </row>
    <row r="25268" spans="4:13" x14ac:dyDescent="0.25">
      <c r="D25268" s="27"/>
      <c r="M25268" s="17"/>
    </row>
    <row r="25269" spans="4:13" x14ac:dyDescent="0.25">
      <c r="D25269" s="27"/>
      <c r="M25269" s="17"/>
    </row>
    <row r="25270" spans="4:13" x14ac:dyDescent="0.25">
      <c r="D25270" s="27"/>
      <c r="M25270" s="17"/>
    </row>
    <row r="25271" spans="4:13" x14ac:dyDescent="0.25">
      <c r="D25271" s="27"/>
      <c r="M25271" s="17"/>
    </row>
    <row r="25272" spans="4:13" x14ac:dyDescent="0.25">
      <c r="D25272" s="27"/>
      <c r="M25272" s="17"/>
    </row>
    <row r="25273" spans="4:13" x14ac:dyDescent="0.25">
      <c r="D25273" s="27"/>
      <c r="M25273" s="17"/>
    </row>
    <row r="25274" spans="4:13" x14ac:dyDescent="0.25">
      <c r="D25274" s="27"/>
      <c r="M25274" s="17"/>
    </row>
    <row r="25275" spans="4:13" x14ac:dyDescent="0.25">
      <c r="D25275" s="27"/>
      <c r="M25275" s="17"/>
    </row>
    <row r="25276" spans="4:13" x14ac:dyDescent="0.25">
      <c r="D25276" s="27"/>
      <c r="M25276" s="17"/>
    </row>
    <row r="25277" spans="4:13" x14ac:dyDescent="0.25">
      <c r="D25277" s="27"/>
      <c r="M25277" s="17"/>
    </row>
    <row r="25278" spans="4:13" x14ac:dyDescent="0.25">
      <c r="D25278" s="27"/>
      <c r="M25278" s="17"/>
    </row>
    <row r="25279" spans="4:13" x14ac:dyDescent="0.25">
      <c r="D25279" s="27"/>
      <c r="M25279" s="17"/>
    </row>
    <row r="25280" spans="4:13" x14ac:dyDescent="0.25">
      <c r="D25280" s="27"/>
      <c r="M25280" s="17"/>
    </row>
    <row r="25281" spans="4:13" x14ac:dyDescent="0.25">
      <c r="D25281" s="27"/>
      <c r="M25281" s="17"/>
    </row>
    <row r="25282" spans="4:13" x14ac:dyDescent="0.25">
      <c r="D25282" s="27"/>
      <c r="M25282" s="17"/>
    </row>
    <row r="25283" spans="4:13" x14ac:dyDescent="0.25">
      <c r="D25283" s="27"/>
      <c r="M25283" s="17"/>
    </row>
    <row r="25284" spans="4:13" x14ac:dyDescent="0.25">
      <c r="D25284" s="27"/>
      <c r="M25284" s="17"/>
    </row>
    <row r="25285" spans="4:13" x14ac:dyDescent="0.25">
      <c r="D25285" s="27"/>
      <c r="M25285" s="17"/>
    </row>
    <row r="25286" spans="4:13" x14ac:dyDescent="0.25">
      <c r="D25286" s="27"/>
      <c r="M25286" s="17"/>
    </row>
    <row r="25287" spans="4:13" x14ac:dyDescent="0.25">
      <c r="D25287" s="27"/>
      <c r="M25287" s="17"/>
    </row>
    <row r="25288" spans="4:13" x14ac:dyDescent="0.25">
      <c r="D25288" s="27"/>
      <c r="M25288" s="17"/>
    </row>
    <row r="25289" spans="4:13" x14ac:dyDescent="0.25">
      <c r="D25289" s="27"/>
      <c r="M25289" s="17"/>
    </row>
    <row r="25290" spans="4:13" x14ac:dyDescent="0.25">
      <c r="D25290" s="27"/>
      <c r="M25290" s="17"/>
    </row>
    <row r="25291" spans="4:13" x14ac:dyDescent="0.25">
      <c r="D25291" s="27"/>
      <c r="M25291" s="17"/>
    </row>
    <row r="25292" spans="4:13" x14ac:dyDescent="0.25">
      <c r="D25292" s="27"/>
      <c r="M25292" s="17"/>
    </row>
    <row r="25293" spans="4:13" x14ac:dyDescent="0.25">
      <c r="D25293" s="27"/>
      <c r="M25293" s="17"/>
    </row>
    <row r="25294" spans="4:13" x14ac:dyDescent="0.25">
      <c r="D25294" s="27"/>
      <c r="M25294" s="17"/>
    </row>
    <row r="25295" spans="4:13" x14ac:dyDescent="0.25">
      <c r="D25295" s="27"/>
      <c r="M25295" s="17"/>
    </row>
    <row r="25296" spans="4:13" x14ac:dyDescent="0.25">
      <c r="D25296" s="27"/>
      <c r="M25296" s="17"/>
    </row>
    <row r="25297" spans="4:13" x14ac:dyDescent="0.25">
      <c r="D25297" s="27"/>
      <c r="M25297" s="17"/>
    </row>
    <row r="25298" spans="4:13" x14ac:dyDescent="0.25">
      <c r="D25298" s="27"/>
      <c r="M25298" s="17"/>
    </row>
    <row r="25299" spans="4:13" x14ac:dyDescent="0.25">
      <c r="D25299" s="27"/>
      <c r="M25299" s="17"/>
    </row>
    <row r="25300" spans="4:13" x14ac:dyDescent="0.25">
      <c r="D25300" s="27"/>
      <c r="M25300" s="17"/>
    </row>
    <row r="25301" spans="4:13" x14ac:dyDescent="0.25">
      <c r="D25301" s="27"/>
      <c r="M25301" s="17"/>
    </row>
    <row r="25302" spans="4:13" x14ac:dyDescent="0.25">
      <c r="D25302" s="27"/>
      <c r="M25302" s="17"/>
    </row>
    <row r="25303" spans="4:13" x14ac:dyDescent="0.25">
      <c r="D25303" s="27"/>
      <c r="M25303" s="17"/>
    </row>
    <row r="25304" spans="4:13" x14ac:dyDescent="0.25">
      <c r="D25304" s="27"/>
      <c r="M25304" s="17"/>
    </row>
    <row r="25305" spans="4:13" x14ac:dyDescent="0.25">
      <c r="D25305" s="27"/>
      <c r="M25305" s="17"/>
    </row>
    <row r="25306" spans="4:13" x14ac:dyDescent="0.25">
      <c r="D25306" s="27"/>
      <c r="M25306" s="17"/>
    </row>
    <row r="25307" spans="4:13" x14ac:dyDescent="0.25">
      <c r="D25307" s="27"/>
      <c r="M25307" s="17"/>
    </row>
    <row r="25308" spans="4:13" x14ac:dyDescent="0.25">
      <c r="D25308" s="27"/>
      <c r="M25308" s="17"/>
    </row>
    <row r="25309" spans="4:13" x14ac:dyDescent="0.25">
      <c r="D25309" s="27"/>
      <c r="M25309" s="17"/>
    </row>
    <row r="25310" spans="4:13" x14ac:dyDescent="0.25">
      <c r="D25310" s="27"/>
      <c r="M25310" s="17"/>
    </row>
    <row r="25311" spans="4:13" x14ac:dyDescent="0.25">
      <c r="D25311" s="27"/>
      <c r="M25311" s="17"/>
    </row>
    <row r="25312" spans="4:13" x14ac:dyDescent="0.25">
      <c r="D25312" s="27"/>
      <c r="M25312" s="17"/>
    </row>
    <row r="25313" spans="4:13" x14ac:dyDescent="0.25">
      <c r="D25313" s="27"/>
      <c r="M25313" s="17"/>
    </row>
    <row r="25314" spans="4:13" x14ac:dyDescent="0.25">
      <c r="D25314" s="27"/>
      <c r="M25314" s="17"/>
    </row>
    <row r="25315" spans="4:13" x14ac:dyDescent="0.25">
      <c r="D25315" s="27"/>
      <c r="M25315" s="17"/>
    </row>
    <row r="25316" spans="4:13" x14ac:dyDescent="0.25">
      <c r="D25316" s="27"/>
      <c r="M25316" s="17"/>
    </row>
    <row r="25317" spans="4:13" x14ac:dyDescent="0.25">
      <c r="D25317" s="27"/>
      <c r="M25317" s="17"/>
    </row>
    <row r="25318" spans="4:13" x14ac:dyDescent="0.25">
      <c r="D25318" s="27"/>
      <c r="M25318" s="17"/>
    </row>
    <row r="25319" spans="4:13" x14ac:dyDescent="0.25">
      <c r="D25319" s="27"/>
      <c r="M25319" s="17"/>
    </row>
    <row r="25320" spans="4:13" x14ac:dyDescent="0.25">
      <c r="D25320" s="27"/>
      <c r="M25320" s="17"/>
    </row>
    <row r="25321" spans="4:13" x14ac:dyDescent="0.25">
      <c r="D25321" s="27"/>
      <c r="M25321" s="17"/>
    </row>
    <row r="25322" spans="4:13" x14ac:dyDescent="0.25">
      <c r="D25322" s="27"/>
      <c r="M25322" s="17"/>
    </row>
    <row r="25323" spans="4:13" x14ac:dyDescent="0.25">
      <c r="D25323" s="27"/>
      <c r="M25323" s="17"/>
    </row>
    <row r="25324" spans="4:13" x14ac:dyDescent="0.25">
      <c r="D25324" s="27"/>
      <c r="M25324" s="17"/>
    </row>
    <row r="25325" spans="4:13" x14ac:dyDescent="0.25">
      <c r="D25325" s="27"/>
      <c r="M25325" s="17"/>
    </row>
    <row r="25326" spans="4:13" x14ac:dyDescent="0.25">
      <c r="D25326" s="27"/>
      <c r="M25326" s="17"/>
    </row>
    <row r="25327" spans="4:13" x14ac:dyDescent="0.25">
      <c r="D25327" s="27"/>
      <c r="M25327" s="17"/>
    </row>
    <row r="25328" spans="4:13" x14ac:dyDescent="0.25">
      <c r="D25328" s="27"/>
      <c r="M25328" s="17"/>
    </row>
    <row r="25329" spans="4:13" x14ac:dyDescent="0.25">
      <c r="D25329" s="27"/>
      <c r="M25329" s="17"/>
    </row>
    <row r="25330" spans="4:13" x14ac:dyDescent="0.25">
      <c r="D25330" s="27"/>
      <c r="M25330" s="17"/>
    </row>
    <row r="25331" spans="4:13" x14ac:dyDescent="0.25">
      <c r="D25331" s="27"/>
      <c r="M25331" s="17"/>
    </row>
    <row r="25332" spans="4:13" x14ac:dyDescent="0.25">
      <c r="D25332" s="27"/>
      <c r="M25332" s="17"/>
    </row>
    <row r="25333" spans="4:13" x14ac:dyDescent="0.25">
      <c r="D25333" s="27"/>
      <c r="M25333" s="17"/>
    </row>
    <row r="25334" spans="4:13" x14ac:dyDescent="0.25">
      <c r="D25334" s="27"/>
      <c r="M25334" s="17"/>
    </row>
    <row r="25335" spans="4:13" x14ac:dyDescent="0.25">
      <c r="D25335" s="27"/>
      <c r="M25335" s="17"/>
    </row>
    <row r="25336" spans="4:13" x14ac:dyDescent="0.25">
      <c r="D25336" s="27"/>
      <c r="M25336" s="17"/>
    </row>
    <row r="25337" spans="4:13" x14ac:dyDescent="0.25">
      <c r="D25337" s="27"/>
      <c r="M25337" s="17"/>
    </row>
    <row r="25338" spans="4:13" x14ac:dyDescent="0.25">
      <c r="D25338" s="27"/>
      <c r="M25338" s="17"/>
    </row>
    <row r="25339" spans="4:13" x14ac:dyDescent="0.25">
      <c r="D25339" s="27"/>
      <c r="M25339" s="17"/>
    </row>
    <row r="25340" spans="4:13" x14ac:dyDescent="0.25">
      <c r="D25340" s="27"/>
      <c r="M25340" s="17"/>
    </row>
    <row r="25341" spans="4:13" x14ac:dyDescent="0.25">
      <c r="D25341" s="27"/>
      <c r="M25341" s="17"/>
    </row>
    <row r="25342" spans="4:13" x14ac:dyDescent="0.25">
      <c r="D25342" s="27"/>
      <c r="M25342" s="17"/>
    </row>
    <row r="25343" spans="4:13" x14ac:dyDescent="0.25">
      <c r="D25343" s="27"/>
      <c r="M25343" s="17"/>
    </row>
    <row r="25344" spans="4:13" x14ac:dyDescent="0.25">
      <c r="D25344" s="27"/>
      <c r="M25344" s="17"/>
    </row>
    <row r="25345" spans="4:13" x14ac:dyDescent="0.25">
      <c r="D25345" s="27"/>
      <c r="M25345" s="17"/>
    </row>
    <row r="25346" spans="4:13" x14ac:dyDescent="0.25">
      <c r="D25346" s="27"/>
      <c r="M25346" s="17"/>
    </row>
    <row r="25347" spans="4:13" x14ac:dyDescent="0.25">
      <c r="D25347" s="27"/>
      <c r="M25347" s="17"/>
    </row>
    <row r="25348" spans="4:13" x14ac:dyDescent="0.25">
      <c r="D25348" s="27"/>
      <c r="M25348" s="17"/>
    </row>
    <row r="25349" spans="4:13" x14ac:dyDescent="0.25">
      <c r="D25349" s="27"/>
      <c r="M25349" s="17"/>
    </row>
    <row r="25350" spans="4:13" x14ac:dyDescent="0.25">
      <c r="D25350" s="27"/>
      <c r="M25350" s="17"/>
    </row>
    <row r="25351" spans="4:13" x14ac:dyDescent="0.25">
      <c r="D25351" s="27"/>
      <c r="M25351" s="17"/>
    </row>
    <row r="25352" spans="4:13" x14ac:dyDescent="0.25">
      <c r="D25352" s="27"/>
      <c r="M25352" s="17"/>
    </row>
    <row r="25353" spans="4:13" x14ac:dyDescent="0.25">
      <c r="D25353" s="27"/>
      <c r="M25353" s="17"/>
    </row>
    <row r="25354" spans="4:13" x14ac:dyDescent="0.25">
      <c r="D25354" s="27"/>
      <c r="M25354" s="17"/>
    </row>
    <row r="25355" spans="4:13" x14ac:dyDescent="0.25">
      <c r="D25355" s="27"/>
      <c r="M25355" s="17"/>
    </row>
    <row r="25356" spans="4:13" x14ac:dyDescent="0.25">
      <c r="D25356" s="27"/>
      <c r="M25356" s="17"/>
    </row>
    <row r="25357" spans="4:13" x14ac:dyDescent="0.25">
      <c r="D25357" s="27"/>
      <c r="M25357" s="17"/>
    </row>
    <row r="25358" spans="4:13" x14ac:dyDescent="0.25">
      <c r="D25358" s="27"/>
      <c r="M25358" s="17"/>
    </row>
    <row r="25359" spans="4:13" x14ac:dyDescent="0.25">
      <c r="D25359" s="27"/>
      <c r="M25359" s="17"/>
    </row>
    <row r="25360" spans="4:13" x14ac:dyDescent="0.25">
      <c r="D25360" s="27"/>
      <c r="M25360" s="17"/>
    </row>
    <row r="25361" spans="4:13" x14ac:dyDescent="0.25">
      <c r="D25361" s="27"/>
      <c r="M25361" s="17"/>
    </row>
    <row r="25362" spans="4:13" x14ac:dyDescent="0.25">
      <c r="D25362" s="27"/>
      <c r="M25362" s="17"/>
    </row>
    <row r="25363" spans="4:13" x14ac:dyDescent="0.25">
      <c r="D25363" s="27"/>
      <c r="M25363" s="17"/>
    </row>
    <row r="25364" spans="4:13" x14ac:dyDescent="0.25">
      <c r="D25364" s="27"/>
      <c r="M25364" s="17"/>
    </row>
    <row r="25365" spans="4:13" x14ac:dyDescent="0.25">
      <c r="D25365" s="27"/>
      <c r="M25365" s="17"/>
    </row>
    <row r="25366" spans="4:13" x14ac:dyDescent="0.25">
      <c r="D25366" s="27"/>
      <c r="M25366" s="17"/>
    </row>
    <row r="25367" spans="4:13" x14ac:dyDescent="0.25">
      <c r="D25367" s="27"/>
      <c r="M25367" s="17"/>
    </row>
    <row r="25368" spans="4:13" x14ac:dyDescent="0.25">
      <c r="D25368" s="27"/>
      <c r="M25368" s="17"/>
    </row>
    <row r="25369" spans="4:13" x14ac:dyDescent="0.25">
      <c r="D25369" s="27"/>
      <c r="M25369" s="17"/>
    </row>
    <row r="25370" spans="4:13" x14ac:dyDescent="0.25">
      <c r="D25370" s="27"/>
      <c r="M25370" s="17"/>
    </row>
    <row r="25371" spans="4:13" x14ac:dyDescent="0.25">
      <c r="D25371" s="27"/>
      <c r="M25371" s="17"/>
    </row>
    <row r="25372" spans="4:13" x14ac:dyDescent="0.25">
      <c r="D25372" s="27"/>
      <c r="M25372" s="17"/>
    </row>
    <row r="25373" spans="4:13" x14ac:dyDescent="0.25">
      <c r="D25373" s="27"/>
      <c r="M25373" s="17"/>
    </row>
    <row r="25374" spans="4:13" x14ac:dyDescent="0.25">
      <c r="D25374" s="27"/>
      <c r="M25374" s="17"/>
    </row>
    <row r="25375" spans="4:13" x14ac:dyDescent="0.25">
      <c r="D25375" s="27"/>
      <c r="M25375" s="17"/>
    </row>
    <row r="25376" spans="4:13" x14ac:dyDescent="0.25">
      <c r="D25376" s="27"/>
      <c r="M25376" s="17"/>
    </row>
    <row r="25377" spans="4:13" x14ac:dyDescent="0.25">
      <c r="D25377" s="27"/>
      <c r="M25377" s="17"/>
    </row>
    <row r="25378" spans="4:13" x14ac:dyDescent="0.25">
      <c r="D25378" s="27"/>
      <c r="M25378" s="17"/>
    </row>
    <row r="25379" spans="4:13" x14ac:dyDescent="0.25">
      <c r="D25379" s="27"/>
      <c r="M25379" s="17"/>
    </row>
    <row r="25380" spans="4:13" x14ac:dyDescent="0.25">
      <c r="D25380" s="27"/>
      <c r="M25380" s="17"/>
    </row>
    <row r="25381" spans="4:13" x14ac:dyDescent="0.25">
      <c r="D25381" s="27"/>
      <c r="M25381" s="17"/>
    </row>
    <row r="25382" spans="4:13" x14ac:dyDescent="0.25">
      <c r="D25382" s="27"/>
      <c r="M25382" s="17"/>
    </row>
    <row r="25383" spans="4:13" x14ac:dyDescent="0.25">
      <c r="D25383" s="27"/>
      <c r="M25383" s="17"/>
    </row>
    <row r="25384" spans="4:13" x14ac:dyDescent="0.25">
      <c r="D25384" s="27"/>
      <c r="M25384" s="17"/>
    </row>
    <row r="25385" spans="4:13" x14ac:dyDescent="0.25">
      <c r="D25385" s="27"/>
      <c r="M25385" s="17"/>
    </row>
    <row r="25386" spans="4:13" x14ac:dyDescent="0.25">
      <c r="D25386" s="27"/>
      <c r="M25386" s="17"/>
    </row>
    <row r="25387" spans="4:13" x14ac:dyDescent="0.25">
      <c r="D25387" s="27"/>
      <c r="M25387" s="17"/>
    </row>
    <row r="25388" spans="4:13" x14ac:dyDescent="0.25">
      <c r="D25388" s="27"/>
      <c r="M25388" s="17"/>
    </row>
    <row r="25389" spans="4:13" x14ac:dyDescent="0.25">
      <c r="D25389" s="27"/>
      <c r="M25389" s="17"/>
    </row>
    <row r="25390" spans="4:13" x14ac:dyDescent="0.25">
      <c r="D25390" s="27"/>
      <c r="M25390" s="17"/>
    </row>
    <row r="25391" spans="4:13" x14ac:dyDescent="0.25">
      <c r="D25391" s="27"/>
      <c r="M25391" s="17"/>
    </row>
    <row r="25392" spans="4:13" x14ac:dyDescent="0.25">
      <c r="D25392" s="27"/>
      <c r="M25392" s="17"/>
    </row>
    <row r="25393" spans="4:13" x14ac:dyDescent="0.25">
      <c r="D25393" s="27"/>
      <c r="M25393" s="17"/>
    </row>
    <row r="25394" spans="4:13" x14ac:dyDescent="0.25">
      <c r="D25394" s="27"/>
      <c r="M25394" s="17"/>
    </row>
    <row r="25395" spans="4:13" x14ac:dyDescent="0.25">
      <c r="D25395" s="27"/>
      <c r="M25395" s="17"/>
    </row>
    <row r="25396" spans="4:13" x14ac:dyDescent="0.25">
      <c r="D25396" s="27"/>
      <c r="M25396" s="17"/>
    </row>
    <row r="25397" spans="4:13" x14ac:dyDescent="0.25">
      <c r="D25397" s="27"/>
      <c r="M25397" s="17"/>
    </row>
    <row r="25398" spans="4:13" x14ac:dyDescent="0.25">
      <c r="D25398" s="27"/>
      <c r="M25398" s="17"/>
    </row>
    <row r="25399" spans="4:13" x14ac:dyDescent="0.25">
      <c r="D25399" s="27"/>
      <c r="M25399" s="17"/>
    </row>
    <row r="25400" spans="4:13" x14ac:dyDescent="0.25">
      <c r="D25400" s="27"/>
      <c r="M25400" s="17"/>
    </row>
    <row r="25401" spans="4:13" x14ac:dyDescent="0.25">
      <c r="D25401" s="27"/>
      <c r="M25401" s="17"/>
    </row>
    <row r="25402" spans="4:13" x14ac:dyDescent="0.25">
      <c r="D25402" s="27"/>
      <c r="M25402" s="17"/>
    </row>
    <row r="25403" spans="4:13" x14ac:dyDescent="0.25">
      <c r="D25403" s="27"/>
      <c r="M25403" s="17"/>
    </row>
    <row r="25404" spans="4:13" x14ac:dyDescent="0.25">
      <c r="D25404" s="27"/>
      <c r="M25404" s="17"/>
    </row>
    <row r="25405" spans="4:13" x14ac:dyDescent="0.25">
      <c r="D25405" s="27"/>
      <c r="M25405" s="17"/>
    </row>
    <row r="25406" spans="4:13" x14ac:dyDescent="0.25">
      <c r="D25406" s="27"/>
      <c r="M25406" s="17"/>
    </row>
    <row r="25407" spans="4:13" x14ac:dyDescent="0.25">
      <c r="D25407" s="27"/>
      <c r="M25407" s="17"/>
    </row>
    <row r="25408" spans="4:13" x14ac:dyDescent="0.25">
      <c r="D25408" s="27"/>
      <c r="M25408" s="17"/>
    </row>
    <row r="25409" spans="4:13" x14ac:dyDescent="0.25">
      <c r="D25409" s="27"/>
      <c r="M25409" s="17"/>
    </row>
    <row r="25410" spans="4:13" x14ac:dyDescent="0.25">
      <c r="D25410" s="27"/>
      <c r="M25410" s="17"/>
    </row>
    <row r="25411" spans="4:13" x14ac:dyDescent="0.25">
      <c r="D25411" s="27"/>
      <c r="M25411" s="17"/>
    </row>
    <row r="25412" spans="4:13" x14ac:dyDescent="0.25">
      <c r="D25412" s="27"/>
      <c r="M25412" s="17"/>
    </row>
    <row r="25413" spans="4:13" x14ac:dyDescent="0.25">
      <c r="D25413" s="27"/>
      <c r="M25413" s="17"/>
    </row>
    <row r="25414" spans="4:13" x14ac:dyDescent="0.25">
      <c r="D25414" s="27"/>
      <c r="M25414" s="17"/>
    </row>
    <row r="25415" spans="4:13" x14ac:dyDescent="0.25">
      <c r="D25415" s="27"/>
      <c r="M25415" s="17"/>
    </row>
    <row r="25416" spans="4:13" x14ac:dyDescent="0.25">
      <c r="D25416" s="27"/>
      <c r="M25416" s="17"/>
    </row>
    <row r="25417" spans="4:13" x14ac:dyDescent="0.25">
      <c r="D25417" s="27"/>
      <c r="M25417" s="17"/>
    </row>
    <row r="25418" spans="4:13" x14ac:dyDescent="0.25">
      <c r="D25418" s="27"/>
      <c r="M25418" s="17"/>
    </row>
    <row r="25419" spans="4:13" x14ac:dyDescent="0.25">
      <c r="D25419" s="27"/>
      <c r="M25419" s="17"/>
    </row>
    <row r="25420" spans="4:13" x14ac:dyDescent="0.25">
      <c r="D25420" s="27"/>
      <c r="M25420" s="17"/>
    </row>
    <row r="25421" spans="4:13" x14ac:dyDescent="0.25">
      <c r="D25421" s="27"/>
      <c r="M25421" s="17"/>
    </row>
    <row r="25422" spans="4:13" x14ac:dyDescent="0.25">
      <c r="D25422" s="27"/>
      <c r="M25422" s="17"/>
    </row>
    <row r="25423" spans="4:13" x14ac:dyDescent="0.25">
      <c r="D25423" s="27"/>
      <c r="M25423" s="17"/>
    </row>
    <row r="25424" spans="4:13" x14ac:dyDescent="0.25">
      <c r="D25424" s="27"/>
      <c r="M25424" s="17"/>
    </row>
    <row r="25425" spans="4:13" x14ac:dyDescent="0.25">
      <c r="D25425" s="27"/>
      <c r="M25425" s="17"/>
    </row>
    <row r="25426" spans="4:13" x14ac:dyDescent="0.25">
      <c r="D25426" s="27"/>
      <c r="M25426" s="17"/>
    </row>
    <row r="25427" spans="4:13" x14ac:dyDescent="0.25">
      <c r="D25427" s="27"/>
      <c r="M25427" s="17"/>
    </row>
    <row r="25428" spans="4:13" x14ac:dyDescent="0.25">
      <c r="D25428" s="27"/>
      <c r="M25428" s="17"/>
    </row>
    <row r="25429" spans="4:13" x14ac:dyDescent="0.25">
      <c r="D25429" s="27"/>
      <c r="M25429" s="17"/>
    </row>
    <row r="25430" spans="4:13" x14ac:dyDescent="0.25">
      <c r="D25430" s="27"/>
      <c r="M25430" s="17"/>
    </row>
    <row r="25431" spans="4:13" x14ac:dyDescent="0.25">
      <c r="D25431" s="27"/>
      <c r="M25431" s="17"/>
    </row>
    <row r="25432" spans="4:13" x14ac:dyDescent="0.25">
      <c r="D25432" s="27"/>
      <c r="M25432" s="17"/>
    </row>
    <row r="25433" spans="4:13" x14ac:dyDescent="0.25">
      <c r="D25433" s="27"/>
      <c r="M25433" s="17"/>
    </row>
    <row r="25434" spans="4:13" x14ac:dyDescent="0.25">
      <c r="D25434" s="27"/>
      <c r="M25434" s="17"/>
    </row>
    <row r="25435" spans="4:13" x14ac:dyDescent="0.25">
      <c r="D25435" s="27"/>
      <c r="M25435" s="17"/>
    </row>
    <row r="25436" spans="4:13" x14ac:dyDescent="0.25">
      <c r="D25436" s="27"/>
      <c r="M25436" s="17"/>
    </row>
    <row r="25437" spans="4:13" x14ac:dyDescent="0.25">
      <c r="D25437" s="27"/>
      <c r="M25437" s="17"/>
    </row>
    <row r="25438" spans="4:13" x14ac:dyDescent="0.25">
      <c r="D25438" s="27"/>
      <c r="M25438" s="17"/>
    </row>
    <row r="25439" spans="4:13" x14ac:dyDescent="0.25">
      <c r="D25439" s="27"/>
      <c r="M25439" s="17"/>
    </row>
    <row r="25440" spans="4:13" x14ac:dyDescent="0.25">
      <c r="D25440" s="27"/>
      <c r="M25440" s="17"/>
    </row>
    <row r="25441" spans="4:13" x14ac:dyDescent="0.25">
      <c r="D25441" s="27"/>
      <c r="M25441" s="17"/>
    </row>
    <row r="25442" spans="4:13" x14ac:dyDescent="0.25">
      <c r="D25442" s="27"/>
      <c r="M25442" s="17"/>
    </row>
    <row r="25443" spans="4:13" x14ac:dyDescent="0.25">
      <c r="D25443" s="27"/>
      <c r="M25443" s="17"/>
    </row>
    <row r="25444" spans="4:13" x14ac:dyDescent="0.25">
      <c r="D25444" s="27"/>
      <c r="M25444" s="17"/>
    </row>
    <row r="25445" spans="4:13" x14ac:dyDescent="0.25">
      <c r="D25445" s="27"/>
      <c r="M25445" s="17"/>
    </row>
    <row r="25446" spans="4:13" x14ac:dyDescent="0.25">
      <c r="D25446" s="27"/>
      <c r="M25446" s="17"/>
    </row>
    <row r="25447" spans="4:13" x14ac:dyDescent="0.25">
      <c r="D25447" s="27"/>
      <c r="M25447" s="17"/>
    </row>
    <row r="25448" spans="4:13" x14ac:dyDescent="0.25">
      <c r="D25448" s="27"/>
      <c r="M25448" s="17"/>
    </row>
    <row r="25449" spans="4:13" x14ac:dyDescent="0.25">
      <c r="D25449" s="27"/>
      <c r="M25449" s="17"/>
    </row>
    <row r="25450" spans="4:13" x14ac:dyDescent="0.25">
      <c r="D25450" s="27"/>
      <c r="M25450" s="17"/>
    </row>
    <row r="25451" spans="4:13" x14ac:dyDescent="0.25">
      <c r="D25451" s="27"/>
      <c r="M25451" s="17"/>
    </row>
    <row r="25452" spans="4:13" x14ac:dyDescent="0.25">
      <c r="D25452" s="27"/>
      <c r="M25452" s="17"/>
    </row>
    <row r="25453" spans="4:13" x14ac:dyDescent="0.25">
      <c r="D25453" s="27"/>
      <c r="M25453" s="17"/>
    </row>
    <row r="25454" spans="4:13" x14ac:dyDescent="0.25">
      <c r="D25454" s="27"/>
      <c r="M25454" s="17"/>
    </row>
    <row r="25455" spans="4:13" x14ac:dyDescent="0.25">
      <c r="D25455" s="27"/>
      <c r="M25455" s="17"/>
    </row>
    <row r="25456" spans="4:13" x14ac:dyDescent="0.25">
      <c r="D25456" s="27"/>
      <c r="M25456" s="17"/>
    </row>
    <row r="25457" spans="4:13" x14ac:dyDescent="0.25">
      <c r="D25457" s="27"/>
      <c r="M25457" s="17"/>
    </row>
    <row r="25458" spans="4:13" x14ac:dyDescent="0.25">
      <c r="D25458" s="27"/>
      <c r="M25458" s="17"/>
    </row>
    <row r="25459" spans="4:13" x14ac:dyDescent="0.25">
      <c r="D25459" s="27"/>
      <c r="M25459" s="17"/>
    </row>
    <row r="25460" spans="4:13" x14ac:dyDescent="0.25">
      <c r="D25460" s="27"/>
      <c r="M25460" s="17"/>
    </row>
    <row r="25461" spans="4:13" x14ac:dyDescent="0.25">
      <c r="D25461" s="27"/>
      <c r="M25461" s="17"/>
    </row>
    <row r="25462" spans="4:13" x14ac:dyDescent="0.25">
      <c r="D25462" s="27"/>
      <c r="M25462" s="17"/>
    </row>
    <row r="25463" spans="4:13" x14ac:dyDescent="0.25">
      <c r="D25463" s="27"/>
      <c r="M25463" s="17"/>
    </row>
    <row r="25464" spans="4:13" x14ac:dyDescent="0.25">
      <c r="D25464" s="27"/>
      <c r="M25464" s="17"/>
    </row>
    <row r="25465" spans="4:13" x14ac:dyDescent="0.25">
      <c r="D25465" s="27"/>
      <c r="M25465" s="17"/>
    </row>
    <row r="25466" spans="4:13" x14ac:dyDescent="0.25">
      <c r="D25466" s="27"/>
      <c r="M25466" s="17"/>
    </row>
    <row r="25467" spans="4:13" x14ac:dyDescent="0.25">
      <c r="D25467" s="27"/>
      <c r="M25467" s="17"/>
    </row>
    <row r="25468" spans="4:13" x14ac:dyDescent="0.25">
      <c r="D25468" s="27"/>
      <c r="M25468" s="17"/>
    </row>
    <row r="25469" spans="4:13" x14ac:dyDescent="0.25">
      <c r="D25469" s="27"/>
      <c r="M25469" s="17"/>
    </row>
    <row r="25470" spans="4:13" x14ac:dyDescent="0.25">
      <c r="D25470" s="27"/>
      <c r="M25470" s="17"/>
    </row>
    <row r="25471" spans="4:13" x14ac:dyDescent="0.25">
      <c r="D25471" s="27"/>
      <c r="M25471" s="17"/>
    </row>
    <row r="25472" spans="4:13" x14ac:dyDescent="0.25">
      <c r="D25472" s="27"/>
      <c r="M25472" s="17"/>
    </row>
    <row r="25473" spans="4:13" x14ac:dyDescent="0.25">
      <c r="D25473" s="27"/>
      <c r="M25473" s="17"/>
    </row>
    <row r="25474" spans="4:13" x14ac:dyDescent="0.25">
      <c r="D25474" s="27"/>
      <c r="M25474" s="17"/>
    </row>
    <row r="25475" spans="4:13" x14ac:dyDescent="0.25">
      <c r="D25475" s="27"/>
      <c r="M25475" s="17"/>
    </row>
    <row r="25476" spans="4:13" x14ac:dyDescent="0.25">
      <c r="D25476" s="27"/>
      <c r="M25476" s="17"/>
    </row>
    <row r="25477" spans="4:13" x14ac:dyDescent="0.25">
      <c r="D25477" s="27"/>
      <c r="M25477" s="17"/>
    </row>
    <row r="25478" spans="4:13" x14ac:dyDescent="0.25">
      <c r="D25478" s="27"/>
      <c r="M25478" s="17"/>
    </row>
    <row r="25479" spans="4:13" x14ac:dyDescent="0.25">
      <c r="D25479" s="27"/>
      <c r="M25479" s="17"/>
    </row>
    <row r="25480" spans="4:13" x14ac:dyDescent="0.25">
      <c r="D25480" s="27"/>
      <c r="M25480" s="17"/>
    </row>
    <row r="25481" spans="4:13" x14ac:dyDescent="0.25">
      <c r="D25481" s="27"/>
      <c r="M25481" s="17"/>
    </row>
    <row r="25482" spans="4:13" x14ac:dyDescent="0.25">
      <c r="D25482" s="27"/>
      <c r="M25482" s="17"/>
    </row>
    <row r="25483" spans="4:13" x14ac:dyDescent="0.25">
      <c r="D25483" s="27"/>
      <c r="M25483" s="17"/>
    </row>
    <row r="25484" spans="4:13" x14ac:dyDescent="0.25">
      <c r="D25484" s="27"/>
      <c r="M25484" s="17"/>
    </row>
    <row r="25485" spans="4:13" x14ac:dyDescent="0.25">
      <c r="D25485" s="27"/>
      <c r="M25485" s="17"/>
    </row>
    <row r="25486" spans="4:13" x14ac:dyDescent="0.25">
      <c r="D25486" s="27"/>
      <c r="M25486" s="17"/>
    </row>
    <row r="25487" spans="4:13" x14ac:dyDescent="0.25">
      <c r="D25487" s="27"/>
      <c r="M25487" s="17"/>
    </row>
    <row r="25488" spans="4:13" x14ac:dyDescent="0.25">
      <c r="D25488" s="27"/>
      <c r="M25488" s="17"/>
    </row>
    <row r="25489" spans="4:13" x14ac:dyDescent="0.25">
      <c r="D25489" s="27"/>
      <c r="M25489" s="17"/>
    </row>
    <row r="25490" spans="4:13" x14ac:dyDescent="0.25">
      <c r="D25490" s="27"/>
      <c r="M25490" s="17"/>
    </row>
    <row r="25491" spans="4:13" x14ac:dyDescent="0.25">
      <c r="D25491" s="27"/>
      <c r="M25491" s="17"/>
    </row>
    <row r="25492" spans="4:13" x14ac:dyDescent="0.25">
      <c r="D25492" s="27"/>
      <c r="M25492" s="17"/>
    </row>
    <row r="25493" spans="4:13" x14ac:dyDescent="0.25">
      <c r="D25493" s="27"/>
      <c r="M25493" s="17"/>
    </row>
    <row r="25494" spans="4:13" x14ac:dyDescent="0.25">
      <c r="D25494" s="27"/>
      <c r="M25494" s="17"/>
    </row>
    <row r="25495" spans="4:13" x14ac:dyDescent="0.25">
      <c r="D25495" s="27"/>
      <c r="M25495" s="17"/>
    </row>
    <row r="25496" spans="4:13" x14ac:dyDescent="0.25">
      <c r="D25496" s="27"/>
      <c r="M25496" s="17"/>
    </row>
    <row r="25497" spans="4:13" x14ac:dyDescent="0.25">
      <c r="D25497" s="27"/>
      <c r="M25497" s="17"/>
    </row>
    <row r="25498" spans="4:13" x14ac:dyDescent="0.25">
      <c r="D25498" s="27"/>
      <c r="M25498" s="17"/>
    </row>
    <row r="25499" spans="4:13" x14ac:dyDescent="0.25">
      <c r="D25499" s="27"/>
      <c r="M25499" s="17"/>
    </row>
    <row r="25500" spans="4:13" x14ac:dyDescent="0.25">
      <c r="D25500" s="27"/>
      <c r="M25500" s="17"/>
    </row>
    <row r="25501" spans="4:13" x14ac:dyDescent="0.25">
      <c r="D25501" s="27"/>
      <c r="M25501" s="17"/>
    </row>
    <row r="25502" spans="4:13" x14ac:dyDescent="0.25">
      <c r="D25502" s="27"/>
      <c r="M25502" s="17"/>
    </row>
    <row r="25503" spans="4:13" x14ac:dyDescent="0.25">
      <c r="D25503" s="27"/>
      <c r="M25503" s="17"/>
    </row>
    <row r="25504" spans="4:13" x14ac:dyDescent="0.25">
      <c r="D25504" s="27"/>
      <c r="M25504" s="17"/>
    </row>
    <row r="25505" spans="4:13" x14ac:dyDescent="0.25">
      <c r="D25505" s="27"/>
      <c r="M25505" s="17"/>
    </row>
    <row r="25506" spans="4:13" x14ac:dyDescent="0.25">
      <c r="D25506" s="27"/>
      <c r="M25506" s="17"/>
    </row>
    <row r="25507" spans="4:13" x14ac:dyDescent="0.25">
      <c r="D25507" s="27"/>
      <c r="M25507" s="17"/>
    </row>
    <row r="25508" spans="4:13" x14ac:dyDescent="0.25">
      <c r="D25508" s="27"/>
      <c r="M25508" s="17"/>
    </row>
    <row r="25509" spans="4:13" x14ac:dyDescent="0.25">
      <c r="D25509" s="27"/>
      <c r="M25509" s="17"/>
    </row>
    <row r="25510" spans="4:13" x14ac:dyDescent="0.25">
      <c r="D25510" s="27"/>
      <c r="M25510" s="17"/>
    </row>
    <row r="25511" spans="4:13" x14ac:dyDescent="0.25">
      <c r="D25511" s="27"/>
      <c r="M25511" s="17"/>
    </row>
    <row r="25512" spans="4:13" x14ac:dyDescent="0.25">
      <c r="D25512" s="27"/>
      <c r="M25512" s="17"/>
    </row>
    <row r="25513" spans="4:13" x14ac:dyDescent="0.25">
      <c r="D25513" s="27"/>
      <c r="M25513" s="17"/>
    </row>
    <row r="25514" spans="4:13" x14ac:dyDescent="0.25">
      <c r="D25514" s="27"/>
      <c r="M25514" s="17"/>
    </row>
    <row r="25515" spans="4:13" x14ac:dyDescent="0.25">
      <c r="D25515" s="27"/>
      <c r="M25515" s="17"/>
    </row>
    <row r="25516" spans="4:13" x14ac:dyDescent="0.25">
      <c r="D25516" s="27"/>
      <c r="M25516" s="17"/>
    </row>
    <row r="25517" spans="4:13" x14ac:dyDescent="0.25">
      <c r="D25517" s="27"/>
      <c r="M25517" s="17"/>
    </row>
    <row r="25518" spans="4:13" x14ac:dyDescent="0.25">
      <c r="D25518" s="27"/>
      <c r="M25518" s="17"/>
    </row>
    <row r="25519" spans="4:13" x14ac:dyDescent="0.25">
      <c r="D25519" s="27"/>
      <c r="M25519" s="17"/>
    </row>
    <row r="25520" spans="4:13" x14ac:dyDescent="0.25">
      <c r="D25520" s="27"/>
      <c r="M25520" s="17"/>
    </row>
    <row r="25521" spans="4:13" x14ac:dyDescent="0.25">
      <c r="D25521" s="27"/>
      <c r="M25521" s="17"/>
    </row>
    <row r="25522" spans="4:13" x14ac:dyDescent="0.25">
      <c r="D25522" s="27"/>
      <c r="M25522" s="17"/>
    </row>
    <row r="25523" spans="4:13" x14ac:dyDescent="0.25">
      <c r="D25523" s="27"/>
      <c r="M25523" s="17"/>
    </row>
    <row r="25524" spans="4:13" x14ac:dyDescent="0.25">
      <c r="D25524" s="27"/>
      <c r="M25524" s="17"/>
    </row>
    <row r="25525" spans="4:13" x14ac:dyDescent="0.25">
      <c r="D25525" s="27"/>
      <c r="M25525" s="17"/>
    </row>
    <row r="25526" spans="4:13" x14ac:dyDescent="0.25">
      <c r="D25526" s="27"/>
      <c r="M25526" s="17"/>
    </row>
    <row r="25527" spans="4:13" x14ac:dyDescent="0.25">
      <c r="D25527" s="27"/>
      <c r="M25527" s="17"/>
    </row>
    <row r="25528" spans="4:13" x14ac:dyDescent="0.25">
      <c r="D25528" s="27"/>
      <c r="M25528" s="17"/>
    </row>
    <row r="25529" spans="4:13" x14ac:dyDescent="0.25">
      <c r="D25529" s="27"/>
      <c r="M25529" s="17"/>
    </row>
    <row r="25530" spans="4:13" x14ac:dyDescent="0.25">
      <c r="D25530" s="27"/>
      <c r="M25530" s="17"/>
    </row>
    <row r="25531" spans="4:13" x14ac:dyDescent="0.25">
      <c r="D25531" s="27"/>
      <c r="M25531" s="17"/>
    </row>
    <row r="25532" spans="4:13" x14ac:dyDescent="0.25">
      <c r="D25532" s="27"/>
      <c r="M25532" s="17"/>
    </row>
    <row r="25533" spans="4:13" x14ac:dyDescent="0.25">
      <c r="D25533" s="27"/>
      <c r="M25533" s="17"/>
    </row>
    <row r="25534" spans="4:13" x14ac:dyDescent="0.25">
      <c r="D25534" s="27"/>
      <c r="M25534" s="17"/>
    </row>
    <row r="25535" spans="4:13" x14ac:dyDescent="0.25">
      <c r="D25535" s="27"/>
      <c r="M25535" s="17"/>
    </row>
    <row r="25536" spans="4:13" x14ac:dyDescent="0.25">
      <c r="D25536" s="27"/>
      <c r="M25536" s="17"/>
    </row>
    <row r="25537" spans="4:13" x14ac:dyDescent="0.25">
      <c r="D25537" s="27"/>
      <c r="M25537" s="17"/>
    </row>
    <row r="25538" spans="4:13" x14ac:dyDescent="0.25">
      <c r="D25538" s="27"/>
      <c r="M25538" s="17"/>
    </row>
    <row r="25539" spans="4:13" x14ac:dyDescent="0.25">
      <c r="D25539" s="27"/>
      <c r="M25539" s="17"/>
    </row>
    <row r="25540" spans="4:13" x14ac:dyDescent="0.25">
      <c r="D25540" s="27"/>
      <c r="M25540" s="17"/>
    </row>
    <row r="25541" spans="4:13" x14ac:dyDescent="0.25">
      <c r="D25541" s="27"/>
      <c r="M25541" s="17"/>
    </row>
    <row r="25542" spans="4:13" x14ac:dyDescent="0.25">
      <c r="D25542" s="27"/>
      <c r="M25542" s="17"/>
    </row>
    <row r="25543" spans="4:13" x14ac:dyDescent="0.25">
      <c r="D25543" s="27"/>
      <c r="M25543" s="17"/>
    </row>
    <row r="25544" spans="4:13" x14ac:dyDescent="0.25">
      <c r="D25544" s="27"/>
      <c r="M25544" s="17"/>
    </row>
    <row r="25545" spans="4:13" x14ac:dyDescent="0.25">
      <c r="D25545" s="27"/>
      <c r="M25545" s="17"/>
    </row>
    <row r="25546" spans="4:13" x14ac:dyDescent="0.25">
      <c r="D25546" s="27"/>
      <c r="M25546" s="17"/>
    </row>
    <row r="25547" spans="4:13" x14ac:dyDescent="0.25">
      <c r="D25547" s="27"/>
      <c r="M25547" s="17"/>
    </row>
    <row r="25548" spans="4:13" x14ac:dyDescent="0.25">
      <c r="D25548" s="27"/>
      <c r="M25548" s="17"/>
    </row>
    <row r="25549" spans="4:13" x14ac:dyDescent="0.25">
      <c r="D25549" s="27"/>
      <c r="M25549" s="17"/>
    </row>
    <row r="25550" spans="4:13" x14ac:dyDescent="0.25">
      <c r="D25550" s="27"/>
      <c r="M25550" s="17"/>
    </row>
    <row r="25551" spans="4:13" x14ac:dyDescent="0.25">
      <c r="D25551" s="27"/>
      <c r="M25551" s="17"/>
    </row>
    <row r="25552" spans="4:13" x14ac:dyDescent="0.25">
      <c r="D25552" s="27"/>
      <c r="M25552" s="17"/>
    </row>
    <row r="25553" spans="4:13" x14ac:dyDescent="0.25">
      <c r="D25553" s="27"/>
      <c r="M25553" s="17"/>
    </row>
    <row r="25554" spans="4:13" x14ac:dyDescent="0.25">
      <c r="D25554" s="27"/>
      <c r="M25554" s="17"/>
    </row>
    <row r="25555" spans="4:13" x14ac:dyDescent="0.25">
      <c r="D25555" s="27"/>
      <c r="M25555" s="17"/>
    </row>
    <row r="25556" spans="4:13" x14ac:dyDescent="0.25">
      <c r="D25556" s="27"/>
      <c r="M25556" s="17"/>
    </row>
    <row r="25557" spans="4:13" x14ac:dyDescent="0.25">
      <c r="D25557" s="27"/>
      <c r="M25557" s="17"/>
    </row>
    <row r="25558" spans="4:13" x14ac:dyDescent="0.25">
      <c r="D25558" s="27"/>
      <c r="M25558" s="17"/>
    </row>
    <row r="25559" spans="4:13" x14ac:dyDescent="0.25">
      <c r="D25559" s="27"/>
      <c r="M25559" s="17"/>
    </row>
    <row r="25560" spans="4:13" x14ac:dyDescent="0.25">
      <c r="D25560" s="27"/>
      <c r="M25560" s="17"/>
    </row>
    <row r="25561" spans="4:13" x14ac:dyDescent="0.25">
      <c r="D25561" s="27"/>
      <c r="M25561" s="17"/>
    </row>
    <row r="25562" spans="4:13" x14ac:dyDescent="0.25">
      <c r="D25562" s="27"/>
      <c r="M25562" s="17"/>
    </row>
    <row r="25563" spans="4:13" x14ac:dyDescent="0.25">
      <c r="D25563" s="27"/>
      <c r="M25563" s="17"/>
    </row>
    <row r="25564" spans="4:13" x14ac:dyDescent="0.25">
      <c r="D25564" s="27"/>
      <c r="M25564" s="17"/>
    </row>
    <row r="25565" spans="4:13" x14ac:dyDescent="0.25">
      <c r="D25565" s="27"/>
      <c r="M25565" s="17"/>
    </row>
    <row r="25566" spans="4:13" x14ac:dyDescent="0.25">
      <c r="D25566" s="27"/>
      <c r="M25566" s="17"/>
    </row>
    <row r="25567" spans="4:13" x14ac:dyDescent="0.25">
      <c r="D25567" s="27"/>
      <c r="M25567" s="17"/>
    </row>
    <row r="25568" spans="4:13" x14ac:dyDescent="0.25">
      <c r="D25568" s="27"/>
      <c r="M25568" s="17"/>
    </row>
    <row r="25569" spans="4:13" x14ac:dyDescent="0.25">
      <c r="D25569" s="27"/>
      <c r="M25569" s="17"/>
    </row>
    <row r="25570" spans="4:13" x14ac:dyDescent="0.25">
      <c r="D25570" s="27"/>
      <c r="M25570" s="17"/>
    </row>
    <row r="25571" spans="4:13" x14ac:dyDescent="0.25">
      <c r="D25571" s="27"/>
      <c r="M25571" s="17"/>
    </row>
    <row r="25572" spans="4:13" x14ac:dyDescent="0.25">
      <c r="D25572" s="27"/>
      <c r="M25572" s="17"/>
    </row>
    <row r="25573" spans="4:13" x14ac:dyDescent="0.25">
      <c r="D25573" s="27"/>
      <c r="M25573" s="17"/>
    </row>
    <row r="25574" spans="4:13" x14ac:dyDescent="0.25">
      <c r="D25574" s="27"/>
      <c r="M25574" s="17"/>
    </row>
    <row r="25575" spans="4:13" x14ac:dyDescent="0.25">
      <c r="D25575" s="27"/>
      <c r="M25575" s="17"/>
    </row>
    <row r="25576" spans="4:13" x14ac:dyDescent="0.25">
      <c r="D25576" s="27"/>
      <c r="M25576" s="17"/>
    </row>
    <row r="25577" spans="4:13" x14ac:dyDescent="0.25">
      <c r="D25577" s="27"/>
      <c r="M25577" s="17"/>
    </row>
    <row r="25578" spans="4:13" x14ac:dyDescent="0.25">
      <c r="D25578" s="27"/>
      <c r="M25578" s="17"/>
    </row>
    <row r="25579" spans="4:13" x14ac:dyDescent="0.25">
      <c r="D25579" s="27"/>
      <c r="M25579" s="17"/>
    </row>
    <row r="25580" spans="4:13" x14ac:dyDescent="0.25">
      <c r="D25580" s="27"/>
      <c r="M25580" s="17"/>
    </row>
    <row r="25581" spans="4:13" x14ac:dyDescent="0.25">
      <c r="D25581" s="27"/>
      <c r="M25581" s="17"/>
    </row>
    <row r="25582" spans="4:13" x14ac:dyDescent="0.25">
      <c r="D25582" s="27"/>
      <c r="M25582" s="17"/>
    </row>
    <row r="25583" spans="4:13" x14ac:dyDescent="0.25">
      <c r="D25583" s="27"/>
      <c r="M25583" s="17"/>
    </row>
    <row r="25584" spans="4:13" x14ac:dyDescent="0.25">
      <c r="D25584" s="27"/>
      <c r="M25584" s="17"/>
    </row>
    <row r="25585" spans="4:13" x14ac:dyDescent="0.25">
      <c r="D25585" s="27"/>
      <c r="M25585" s="17"/>
    </row>
    <row r="25586" spans="4:13" x14ac:dyDescent="0.25">
      <c r="D25586" s="27"/>
      <c r="M25586" s="17"/>
    </row>
    <row r="25587" spans="4:13" x14ac:dyDescent="0.25">
      <c r="D25587" s="27"/>
      <c r="M25587" s="17"/>
    </row>
    <row r="25588" spans="4:13" x14ac:dyDescent="0.25">
      <c r="D25588" s="27"/>
      <c r="M25588" s="17"/>
    </row>
    <row r="25589" spans="4:13" x14ac:dyDescent="0.25">
      <c r="D25589" s="27"/>
      <c r="M25589" s="17"/>
    </row>
    <row r="25590" spans="4:13" x14ac:dyDescent="0.25">
      <c r="D25590" s="27"/>
      <c r="M25590" s="17"/>
    </row>
    <row r="25591" spans="4:13" x14ac:dyDescent="0.25">
      <c r="D25591" s="27"/>
      <c r="M25591" s="17"/>
    </row>
    <row r="25592" spans="4:13" x14ac:dyDescent="0.25">
      <c r="D25592" s="27"/>
      <c r="M25592" s="17"/>
    </row>
    <row r="25593" spans="4:13" x14ac:dyDescent="0.25">
      <c r="D25593" s="27"/>
      <c r="M25593" s="17"/>
    </row>
    <row r="25594" spans="4:13" x14ac:dyDescent="0.25">
      <c r="D25594" s="27"/>
      <c r="M25594" s="17"/>
    </row>
    <row r="25595" spans="4:13" x14ac:dyDescent="0.25">
      <c r="D25595" s="27"/>
      <c r="M25595" s="17"/>
    </row>
    <row r="25596" spans="4:13" x14ac:dyDescent="0.25">
      <c r="D25596" s="27"/>
      <c r="M25596" s="17"/>
    </row>
    <row r="25597" spans="4:13" x14ac:dyDescent="0.25">
      <c r="D25597" s="27"/>
      <c r="M25597" s="17"/>
    </row>
    <row r="25598" spans="4:13" x14ac:dyDescent="0.25">
      <c r="D25598" s="27"/>
      <c r="M25598" s="17"/>
    </row>
    <row r="25599" spans="4:13" x14ac:dyDescent="0.25">
      <c r="D25599" s="27"/>
      <c r="M25599" s="17"/>
    </row>
    <row r="25600" spans="4:13" x14ac:dyDescent="0.25">
      <c r="D25600" s="27"/>
      <c r="M25600" s="17"/>
    </row>
    <row r="25601" spans="4:13" x14ac:dyDescent="0.25">
      <c r="D25601" s="27"/>
      <c r="M25601" s="17"/>
    </row>
    <row r="25602" spans="4:13" x14ac:dyDescent="0.25">
      <c r="D25602" s="27"/>
      <c r="M25602" s="17"/>
    </row>
    <row r="25603" spans="4:13" x14ac:dyDescent="0.25">
      <c r="D25603" s="27"/>
      <c r="M25603" s="17"/>
    </row>
    <row r="25604" spans="4:13" x14ac:dyDescent="0.25">
      <c r="D25604" s="27"/>
      <c r="M25604" s="17"/>
    </row>
    <row r="25605" spans="4:13" x14ac:dyDescent="0.25">
      <c r="D25605" s="27"/>
      <c r="M25605" s="17"/>
    </row>
    <row r="25606" spans="4:13" x14ac:dyDescent="0.25">
      <c r="D25606" s="27"/>
      <c r="M25606" s="17"/>
    </row>
    <row r="25607" spans="4:13" x14ac:dyDescent="0.25">
      <c r="D25607" s="27"/>
      <c r="M25607" s="17"/>
    </row>
    <row r="25608" spans="4:13" x14ac:dyDescent="0.25">
      <c r="D25608" s="27"/>
      <c r="M25608" s="17"/>
    </row>
    <row r="25609" spans="4:13" x14ac:dyDescent="0.25">
      <c r="D25609" s="27"/>
      <c r="M25609" s="17"/>
    </row>
    <row r="25610" spans="4:13" x14ac:dyDescent="0.25">
      <c r="D25610" s="27"/>
      <c r="M25610" s="17"/>
    </row>
    <row r="25611" spans="4:13" x14ac:dyDescent="0.25">
      <c r="D25611" s="27"/>
      <c r="M25611" s="17"/>
    </row>
    <row r="25612" spans="4:13" x14ac:dyDescent="0.25">
      <c r="D25612" s="27"/>
      <c r="M25612" s="17"/>
    </row>
    <row r="25613" spans="4:13" x14ac:dyDescent="0.25">
      <c r="D25613" s="27"/>
      <c r="M25613" s="17"/>
    </row>
    <row r="25614" spans="4:13" x14ac:dyDescent="0.25">
      <c r="D25614" s="27"/>
      <c r="M25614" s="17"/>
    </row>
    <row r="25615" spans="4:13" x14ac:dyDescent="0.25">
      <c r="D25615" s="27"/>
      <c r="M25615" s="17"/>
    </row>
    <row r="25616" spans="4:13" x14ac:dyDescent="0.25">
      <c r="D25616" s="27"/>
      <c r="M25616" s="17"/>
    </row>
    <row r="25617" spans="4:13" x14ac:dyDescent="0.25">
      <c r="D25617" s="27"/>
      <c r="M25617" s="17"/>
    </row>
    <row r="25618" spans="4:13" x14ac:dyDescent="0.25">
      <c r="D25618" s="27"/>
      <c r="M25618" s="17"/>
    </row>
    <row r="25619" spans="4:13" x14ac:dyDescent="0.25">
      <c r="D25619" s="27"/>
      <c r="M25619" s="17"/>
    </row>
    <row r="25620" spans="4:13" x14ac:dyDescent="0.25">
      <c r="D25620" s="27"/>
      <c r="M25620" s="17"/>
    </row>
    <row r="25621" spans="4:13" x14ac:dyDescent="0.25">
      <c r="D25621" s="27"/>
      <c r="M25621" s="17"/>
    </row>
    <row r="25622" spans="4:13" x14ac:dyDescent="0.25">
      <c r="D25622" s="27"/>
      <c r="M25622" s="17"/>
    </row>
    <row r="25623" spans="4:13" x14ac:dyDescent="0.25">
      <c r="D25623" s="27"/>
      <c r="M25623" s="17"/>
    </row>
    <row r="25624" spans="4:13" x14ac:dyDescent="0.25">
      <c r="D25624" s="27"/>
      <c r="M25624" s="17"/>
    </row>
    <row r="25625" spans="4:13" x14ac:dyDescent="0.25">
      <c r="D25625" s="27"/>
      <c r="M25625" s="17"/>
    </row>
    <row r="25626" spans="4:13" x14ac:dyDescent="0.25">
      <c r="D25626" s="27"/>
      <c r="M25626" s="17"/>
    </row>
    <row r="25627" spans="4:13" x14ac:dyDescent="0.25">
      <c r="D25627" s="27"/>
      <c r="M25627" s="17"/>
    </row>
    <row r="25628" spans="4:13" x14ac:dyDescent="0.25">
      <c r="D25628" s="27"/>
      <c r="M25628" s="17"/>
    </row>
    <row r="25629" spans="4:13" x14ac:dyDescent="0.25">
      <c r="D25629" s="27"/>
      <c r="M25629" s="17"/>
    </row>
    <row r="25630" spans="4:13" x14ac:dyDescent="0.25">
      <c r="D25630" s="27"/>
      <c r="M25630" s="17"/>
    </row>
    <row r="25631" spans="4:13" x14ac:dyDescent="0.25">
      <c r="D25631" s="27"/>
      <c r="M25631" s="17"/>
    </row>
    <row r="25632" spans="4:13" x14ac:dyDescent="0.25">
      <c r="D25632" s="27"/>
      <c r="M25632" s="17"/>
    </row>
    <row r="25633" spans="4:13" x14ac:dyDescent="0.25">
      <c r="D25633" s="27"/>
      <c r="M25633" s="17"/>
    </row>
    <row r="25634" spans="4:13" x14ac:dyDescent="0.25">
      <c r="D25634" s="27"/>
      <c r="M25634" s="17"/>
    </row>
    <row r="25635" spans="4:13" x14ac:dyDescent="0.25">
      <c r="D25635" s="27"/>
      <c r="M25635" s="17"/>
    </row>
    <row r="25636" spans="4:13" x14ac:dyDescent="0.25">
      <c r="D25636" s="27"/>
      <c r="M25636" s="17"/>
    </row>
    <row r="25637" spans="4:13" x14ac:dyDescent="0.25">
      <c r="D25637" s="27"/>
      <c r="M25637" s="17"/>
    </row>
    <row r="25638" spans="4:13" x14ac:dyDescent="0.25">
      <c r="D25638" s="27"/>
      <c r="M25638" s="17"/>
    </row>
    <row r="25639" spans="4:13" x14ac:dyDescent="0.25">
      <c r="D25639" s="27"/>
      <c r="M25639" s="17"/>
    </row>
    <row r="25640" spans="4:13" x14ac:dyDescent="0.25">
      <c r="D25640" s="27"/>
      <c r="M25640" s="17"/>
    </row>
    <row r="25641" spans="4:13" x14ac:dyDescent="0.25">
      <c r="D25641" s="27"/>
      <c r="M25641" s="17"/>
    </row>
    <row r="25642" spans="4:13" x14ac:dyDescent="0.25">
      <c r="D25642" s="27"/>
      <c r="M25642" s="17"/>
    </row>
    <row r="25643" spans="4:13" x14ac:dyDescent="0.25">
      <c r="D25643" s="27"/>
      <c r="M25643" s="17"/>
    </row>
    <row r="25644" spans="4:13" x14ac:dyDescent="0.25">
      <c r="D25644" s="27"/>
      <c r="M25644" s="17"/>
    </row>
    <row r="25645" spans="4:13" x14ac:dyDescent="0.25">
      <c r="D25645" s="27"/>
      <c r="M25645" s="17"/>
    </row>
    <row r="25646" spans="4:13" x14ac:dyDescent="0.25">
      <c r="D25646" s="27"/>
      <c r="M25646" s="17"/>
    </row>
    <row r="25647" spans="4:13" x14ac:dyDescent="0.25">
      <c r="D25647" s="27"/>
      <c r="M25647" s="17"/>
    </row>
    <row r="25648" spans="4:13" x14ac:dyDescent="0.25">
      <c r="D25648" s="27"/>
      <c r="M25648" s="17"/>
    </row>
    <row r="25649" spans="4:13" x14ac:dyDescent="0.25">
      <c r="D25649" s="27"/>
      <c r="M25649" s="17"/>
    </row>
    <row r="25650" spans="4:13" x14ac:dyDescent="0.25">
      <c r="D25650" s="27"/>
      <c r="M25650" s="17"/>
    </row>
    <row r="25651" spans="4:13" x14ac:dyDescent="0.25">
      <c r="D25651" s="27"/>
      <c r="M25651" s="17"/>
    </row>
    <row r="25652" spans="4:13" x14ac:dyDescent="0.25">
      <c r="D25652" s="27"/>
      <c r="M25652" s="17"/>
    </row>
    <row r="25653" spans="4:13" x14ac:dyDescent="0.25">
      <c r="D25653" s="27"/>
      <c r="M25653" s="17"/>
    </row>
    <row r="25654" spans="4:13" x14ac:dyDescent="0.25">
      <c r="D25654" s="27"/>
      <c r="M25654" s="17"/>
    </row>
    <row r="25655" spans="4:13" x14ac:dyDescent="0.25">
      <c r="D25655" s="27"/>
      <c r="M25655" s="17"/>
    </row>
    <row r="25656" spans="4:13" x14ac:dyDescent="0.25">
      <c r="D25656" s="27"/>
      <c r="M25656" s="17"/>
    </row>
    <row r="25657" spans="4:13" x14ac:dyDescent="0.25">
      <c r="D25657" s="27"/>
      <c r="M25657" s="17"/>
    </row>
    <row r="25658" spans="4:13" x14ac:dyDescent="0.25">
      <c r="D25658" s="27"/>
      <c r="M25658" s="17"/>
    </row>
    <row r="25659" spans="4:13" x14ac:dyDescent="0.25">
      <c r="D25659" s="27"/>
      <c r="M25659" s="17"/>
    </row>
    <row r="25660" spans="4:13" x14ac:dyDescent="0.25">
      <c r="D25660" s="27"/>
      <c r="M25660" s="17"/>
    </row>
    <row r="25661" spans="4:13" x14ac:dyDescent="0.25">
      <c r="D25661" s="27"/>
      <c r="M25661" s="17"/>
    </row>
    <row r="25662" spans="4:13" x14ac:dyDescent="0.25">
      <c r="D25662" s="27"/>
      <c r="M25662" s="17"/>
    </row>
    <row r="25663" spans="4:13" x14ac:dyDescent="0.25">
      <c r="D25663" s="27"/>
      <c r="M25663" s="17"/>
    </row>
    <row r="25664" spans="4:13" x14ac:dyDescent="0.25">
      <c r="D25664" s="27"/>
      <c r="M25664" s="17"/>
    </row>
    <row r="25665" spans="4:13" x14ac:dyDescent="0.25">
      <c r="D25665" s="27"/>
      <c r="M25665" s="17"/>
    </row>
    <row r="25666" spans="4:13" x14ac:dyDescent="0.25">
      <c r="D25666" s="27"/>
      <c r="M25666" s="17"/>
    </row>
    <row r="25667" spans="4:13" x14ac:dyDescent="0.25">
      <c r="D25667" s="27"/>
      <c r="M25667" s="17"/>
    </row>
    <row r="25668" spans="4:13" x14ac:dyDescent="0.25">
      <c r="D25668" s="27"/>
      <c r="M25668" s="17"/>
    </row>
    <row r="25669" spans="4:13" x14ac:dyDescent="0.25">
      <c r="D25669" s="27"/>
      <c r="M25669" s="17"/>
    </row>
    <row r="25670" spans="4:13" x14ac:dyDescent="0.25">
      <c r="D25670" s="27"/>
      <c r="M25670" s="17"/>
    </row>
    <row r="25671" spans="4:13" x14ac:dyDescent="0.25">
      <c r="D25671" s="27"/>
      <c r="M25671" s="17"/>
    </row>
    <row r="25672" spans="4:13" x14ac:dyDescent="0.25">
      <c r="D25672" s="27"/>
      <c r="M25672" s="17"/>
    </row>
    <row r="25673" spans="4:13" x14ac:dyDescent="0.25">
      <c r="D25673" s="27"/>
      <c r="M25673" s="17"/>
    </row>
    <row r="25674" spans="4:13" x14ac:dyDescent="0.25">
      <c r="D25674" s="27"/>
      <c r="M25674" s="17"/>
    </row>
    <row r="25675" spans="4:13" x14ac:dyDescent="0.25">
      <c r="D25675" s="27"/>
      <c r="M25675" s="17"/>
    </row>
    <row r="25676" spans="4:13" x14ac:dyDescent="0.25">
      <c r="D25676" s="27"/>
      <c r="M25676" s="17"/>
    </row>
    <row r="25677" spans="4:13" x14ac:dyDescent="0.25">
      <c r="D25677" s="27"/>
      <c r="M25677" s="17"/>
    </row>
    <row r="25678" spans="4:13" x14ac:dyDescent="0.25">
      <c r="D25678" s="27"/>
      <c r="M25678" s="17"/>
    </row>
    <row r="25679" spans="4:13" x14ac:dyDescent="0.25">
      <c r="D25679" s="27"/>
      <c r="M25679" s="17"/>
    </row>
    <row r="25680" spans="4:13" x14ac:dyDescent="0.25">
      <c r="D25680" s="27"/>
      <c r="M25680" s="17"/>
    </row>
    <row r="25681" spans="4:13" x14ac:dyDescent="0.25">
      <c r="D25681" s="27"/>
      <c r="M25681" s="17"/>
    </row>
    <row r="25682" spans="4:13" x14ac:dyDescent="0.25">
      <c r="D25682" s="27"/>
      <c r="M25682" s="17"/>
    </row>
    <row r="25683" spans="4:13" x14ac:dyDescent="0.25">
      <c r="D25683" s="27"/>
      <c r="M25683" s="17"/>
    </row>
    <row r="25684" spans="4:13" x14ac:dyDescent="0.25">
      <c r="D25684" s="27"/>
      <c r="M25684" s="17"/>
    </row>
    <row r="25685" spans="4:13" x14ac:dyDescent="0.25">
      <c r="D25685" s="27"/>
      <c r="M25685" s="17"/>
    </row>
    <row r="25686" spans="4:13" x14ac:dyDescent="0.25">
      <c r="D25686" s="27"/>
      <c r="M25686" s="17"/>
    </row>
    <row r="25687" spans="4:13" x14ac:dyDescent="0.25">
      <c r="D25687" s="27"/>
      <c r="M25687" s="17"/>
    </row>
    <row r="25688" spans="4:13" x14ac:dyDescent="0.25">
      <c r="D25688" s="27"/>
      <c r="M25688" s="17"/>
    </row>
    <row r="25689" spans="4:13" x14ac:dyDescent="0.25">
      <c r="D25689" s="27"/>
      <c r="M25689" s="17"/>
    </row>
    <row r="25690" spans="4:13" x14ac:dyDescent="0.25">
      <c r="D25690" s="27"/>
      <c r="M25690" s="17"/>
    </row>
    <row r="25691" spans="4:13" x14ac:dyDescent="0.25">
      <c r="D25691" s="27"/>
      <c r="M25691" s="17"/>
    </row>
    <row r="25692" spans="4:13" x14ac:dyDescent="0.25">
      <c r="D25692" s="27"/>
      <c r="M25692" s="17"/>
    </row>
    <row r="25693" spans="4:13" x14ac:dyDescent="0.25">
      <c r="D25693" s="27"/>
      <c r="M25693" s="17"/>
    </row>
    <row r="25694" spans="4:13" x14ac:dyDescent="0.25">
      <c r="D25694" s="27"/>
      <c r="M25694" s="17"/>
    </row>
    <row r="25695" spans="4:13" x14ac:dyDescent="0.25">
      <c r="D25695" s="27"/>
      <c r="M25695" s="17"/>
    </row>
    <row r="25696" spans="4:13" x14ac:dyDescent="0.25">
      <c r="D25696" s="27"/>
      <c r="M25696" s="17"/>
    </row>
    <row r="25697" spans="4:13" x14ac:dyDescent="0.25">
      <c r="D25697" s="27"/>
      <c r="M25697" s="17"/>
    </row>
    <row r="25698" spans="4:13" x14ac:dyDescent="0.25">
      <c r="D25698" s="27"/>
      <c r="M25698" s="17"/>
    </row>
    <row r="25699" spans="4:13" x14ac:dyDescent="0.25">
      <c r="D25699" s="27"/>
      <c r="M25699" s="17"/>
    </row>
    <row r="25700" spans="4:13" x14ac:dyDescent="0.25">
      <c r="D25700" s="27"/>
      <c r="M25700" s="17"/>
    </row>
    <row r="25701" spans="4:13" x14ac:dyDescent="0.25">
      <c r="D25701" s="27"/>
      <c r="M25701" s="17"/>
    </row>
    <row r="25702" spans="4:13" x14ac:dyDescent="0.25">
      <c r="D25702" s="27"/>
      <c r="M25702" s="17"/>
    </row>
    <row r="25703" spans="4:13" x14ac:dyDescent="0.25">
      <c r="D25703" s="27"/>
      <c r="M25703" s="17"/>
    </row>
    <row r="25704" spans="4:13" x14ac:dyDescent="0.25">
      <c r="D25704" s="27"/>
      <c r="M25704" s="17"/>
    </row>
    <row r="25705" spans="4:13" x14ac:dyDescent="0.25">
      <c r="D25705" s="27"/>
      <c r="M25705" s="17"/>
    </row>
    <row r="25706" spans="4:13" x14ac:dyDescent="0.25">
      <c r="D25706" s="27"/>
      <c r="M25706" s="17"/>
    </row>
    <row r="25707" spans="4:13" x14ac:dyDescent="0.25">
      <c r="D25707" s="27"/>
      <c r="M25707" s="17"/>
    </row>
    <row r="25708" spans="4:13" x14ac:dyDescent="0.25">
      <c r="D25708" s="27"/>
      <c r="M25708" s="17"/>
    </row>
    <row r="25709" spans="4:13" x14ac:dyDescent="0.25">
      <c r="D25709" s="27"/>
      <c r="M25709" s="17"/>
    </row>
    <row r="25710" spans="4:13" x14ac:dyDescent="0.25">
      <c r="D25710" s="27"/>
      <c r="M25710" s="17"/>
    </row>
    <row r="25711" spans="4:13" x14ac:dyDescent="0.25">
      <c r="D25711" s="27"/>
      <c r="M25711" s="17"/>
    </row>
    <row r="25712" spans="4:13" x14ac:dyDescent="0.25">
      <c r="D25712" s="27"/>
      <c r="M25712" s="17"/>
    </row>
    <row r="25713" spans="4:13" x14ac:dyDescent="0.25">
      <c r="D25713" s="27"/>
      <c r="M25713" s="17"/>
    </row>
    <row r="25714" spans="4:13" x14ac:dyDescent="0.25">
      <c r="D25714" s="27"/>
      <c r="M25714" s="17"/>
    </row>
    <row r="25715" spans="4:13" x14ac:dyDescent="0.25">
      <c r="D25715" s="27"/>
      <c r="M25715" s="17"/>
    </row>
    <row r="25716" spans="4:13" x14ac:dyDescent="0.25">
      <c r="D25716" s="27"/>
      <c r="M25716" s="17"/>
    </row>
    <row r="25717" spans="4:13" x14ac:dyDescent="0.25">
      <c r="D25717" s="27"/>
      <c r="M25717" s="17"/>
    </row>
    <row r="25718" spans="4:13" x14ac:dyDescent="0.25">
      <c r="D25718" s="27"/>
      <c r="M25718" s="17"/>
    </row>
    <row r="25719" spans="4:13" x14ac:dyDescent="0.25">
      <c r="D25719" s="27"/>
      <c r="M25719" s="17"/>
    </row>
    <row r="25720" spans="4:13" x14ac:dyDescent="0.25">
      <c r="D25720" s="27"/>
      <c r="M25720" s="17"/>
    </row>
    <row r="25721" spans="4:13" x14ac:dyDescent="0.25">
      <c r="D25721" s="27"/>
      <c r="M25721" s="17"/>
    </row>
    <row r="25722" spans="4:13" x14ac:dyDescent="0.25">
      <c r="D25722" s="27"/>
      <c r="M25722" s="17"/>
    </row>
    <row r="25723" spans="4:13" x14ac:dyDescent="0.25">
      <c r="D25723" s="27"/>
      <c r="M25723" s="17"/>
    </row>
    <row r="25724" spans="4:13" x14ac:dyDescent="0.25">
      <c r="D25724" s="27"/>
      <c r="M25724" s="17"/>
    </row>
    <row r="25725" spans="4:13" x14ac:dyDescent="0.25">
      <c r="D25725" s="27"/>
      <c r="M25725" s="17"/>
    </row>
    <row r="25726" spans="4:13" x14ac:dyDescent="0.25">
      <c r="D25726" s="27"/>
      <c r="M25726" s="17"/>
    </row>
    <row r="25727" spans="4:13" x14ac:dyDescent="0.25">
      <c r="D25727" s="27"/>
      <c r="M25727" s="17"/>
    </row>
    <row r="25728" spans="4:13" x14ac:dyDescent="0.25">
      <c r="D25728" s="27"/>
      <c r="M25728" s="17"/>
    </row>
    <row r="25729" spans="4:13" x14ac:dyDescent="0.25">
      <c r="D25729" s="27"/>
      <c r="M25729" s="17"/>
    </row>
    <row r="25730" spans="4:13" x14ac:dyDescent="0.25">
      <c r="D25730" s="27"/>
      <c r="M25730" s="17"/>
    </row>
    <row r="25731" spans="4:13" x14ac:dyDescent="0.25">
      <c r="D25731" s="27"/>
      <c r="M25731" s="17"/>
    </row>
    <row r="25732" spans="4:13" x14ac:dyDescent="0.25">
      <c r="D25732" s="27"/>
      <c r="M25732" s="17"/>
    </row>
    <row r="25733" spans="4:13" x14ac:dyDescent="0.25">
      <c r="D25733" s="27"/>
      <c r="M25733" s="17"/>
    </row>
    <row r="25734" spans="4:13" x14ac:dyDescent="0.25">
      <c r="D25734" s="27"/>
      <c r="M25734" s="17"/>
    </row>
    <row r="25735" spans="4:13" x14ac:dyDescent="0.25">
      <c r="D25735" s="27"/>
      <c r="M25735" s="17"/>
    </row>
    <row r="25736" spans="4:13" x14ac:dyDescent="0.25">
      <c r="D25736" s="27"/>
      <c r="M25736" s="17"/>
    </row>
    <row r="25737" spans="4:13" x14ac:dyDescent="0.25">
      <c r="D25737" s="27"/>
      <c r="M25737" s="17"/>
    </row>
    <row r="25738" spans="4:13" x14ac:dyDescent="0.25">
      <c r="D25738" s="27"/>
      <c r="M25738" s="17"/>
    </row>
    <row r="25739" spans="4:13" x14ac:dyDescent="0.25">
      <c r="D25739" s="27"/>
      <c r="M25739" s="17"/>
    </row>
    <row r="25740" spans="4:13" x14ac:dyDescent="0.25">
      <c r="D25740" s="27"/>
      <c r="M25740" s="17"/>
    </row>
    <row r="25741" spans="4:13" x14ac:dyDescent="0.25">
      <c r="D25741" s="27"/>
      <c r="M25741" s="17"/>
    </row>
    <row r="25742" spans="4:13" x14ac:dyDescent="0.25">
      <c r="D25742" s="27"/>
      <c r="M25742" s="17"/>
    </row>
    <row r="25743" spans="4:13" x14ac:dyDescent="0.25">
      <c r="D25743" s="27"/>
      <c r="M25743" s="17"/>
    </row>
    <row r="25744" spans="4:13" x14ac:dyDescent="0.25">
      <c r="D25744" s="27"/>
      <c r="M25744" s="17"/>
    </row>
    <row r="25745" spans="4:13" x14ac:dyDescent="0.25">
      <c r="D25745" s="27"/>
      <c r="M25745" s="17"/>
    </row>
    <row r="25746" spans="4:13" x14ac:dyDescent="0.25">
      <c r="D25746" s="27"/>
      <c r="M25746" s="17"/>
    </row>
    <row r="25747" spans="4:13" x14ac:dyDescent="0.25">
      <c r="D25747" s="27"/>
      <c r="M25747" s="17"/>
    </row>
    <row r="25748" spans="4:13" x14ac:dyDescent="0.25">
      <c r="D25748" s="27"/>
      <c r="M25748" s="17"/>
    </row>
    <row r="25749" spans="4:13" x14ac:dyDescent="0.25">
      <c r="D25749" s="27"/>
      <c r="M25749" s="17"/>
    </row>
    <row r="25750" spans="4:13" x14ac:dyDescent="0.25">
      <c r="D25750" s="27"/>
      <c r="M25750" s="17"/>
    </row>
    <row r="25751" spans="4:13" x14ac:dyDescent="0.25">
      <c r="D25751" s="27"/>
      <c r="M25751" s="17"/>
    </row>
    <row r="25752" spans="4:13" x14ac:dyDescent="0.25">
      <c r="D25752" s="27"/>
      <c r="M25752" s="17"/>
    </row>
    <row r="25753" spans="4:13" x14ac:dyDescent="0.25">
      <c r="D25753" s="27"/>
      <c r="M25753" s="17"/>
    </row>
    <row r="25754" spans="4:13" x14ac:dyDescent="0.25">
      <c r="D25754" s="27"/>
      <c r="M25754" s="17"/>
    </row>
    <row r="25755" spans="4:13" x14ac:dyDescent="0.25">
      <c r="D25755" s="27"/>
      <c r="M25755" s="17"/>
    </row>
    <row r="25756" spans="4:13" x14ac:dyDescent="0.25">
      <c r="D25756" s="27"/>
      <c r="M25756" s="17"/>
    </row>
    <row r="25757" spans="4:13" x14ac:dyDescent="0.25">
      <c r="D25757" s="27"/>
      <c r="M25757" s="17"/>
    </row>
    <row r="25758" spans="4:13" x14ac:dyDescent="0.25">
      <c r="D25758" s="27"/>
      <c r="M25758" s="17"/>
    </row>
    <row r="25759" spans="4:13" x14ac:dyDescent="0.25">
      <c r="D25759" s="27"/>
      <c r="M25759" s="17"/>
    </row>
    <row r="25760" spans="4:13" x14ac:dyDescent="0.25">
      <c r="D25760" s="27"/>
      <c r="M25760" s="17"/>
    </row>
    <row r="25761" spans="4:13" x14ac:dyDescent="0.25">
      <c r="D25761" s="27"/>
      <c r="M25761" s="17"/>
    </row>
    <row r="25762" spans="4:13" x14ac:dyDescent="0.25">
      <c r="D25762" s="27"/>
      <c r="M25762" s="17"/>
    </row>
    <row r="25763" spans="4:13" x14ac:dyDescent="0.25">
      <c r="D25763" s="27"/>
      <c r="M25763" s="17"/>
    </row>
    <row r="25764" spans="4:13" x14ac:dyDescent="0.25">
      <c r="D25764" s="27"/>
      <c r="M25764" s="17"/>
    </row>
    <row r="25765" spans="4:13" x14ac:dyDescent="0.25">
      <c r="D25765" s="27"/>
      <c r="M25765" s="17"/>
    </row>
    <row r="25766" spans="4:13" x14ac:dyDescent="0.25">
      <c r="D25766" s="27"/>
      <c r="M25766" s="17"/>
    </row>
    <row r="25767" spans="4:13" x14ac:dyDescent="0.25">
      <c r="D25767" s="27"/>
      <c r="M25767" s="17"/>
    </row>
    <row r="25768" spans="4:13" x14ac:dyDescent="0.25">
      <c r="D25768" s="27"/>
      <c r="M25768" s="17"/>
    </row>
    <row r="25769" spans="4:13" x14ac:dyDescent="0.25">
      <c r="D25769" s="27"/>
      <c r="M25769" s="17"/>
    </row>
    <row r="25770" spans="4:13" x14ac:dyDescent="0.25">
      <c r="D25770" s="27"/>
      <c r="M25770" s="17"/>
    </row>
    <row r="25771" spans="4:13" x14ac:dyDescent="0.25">
      <c r="D25771" s="27"/>
      <c r="M25771" s="17"/>
    </row>
    <row r="25772" spans="4:13" x14ac:dyDescent="0.25">
      <c r="D25772" s="27"/>
      <c r="M25772" s="17"/>
    </row>
    <row r="25773" spans="4:13" x14ac:dyDescent="0.25">
      <c r="D25773" s="27"/>
      <c r="M25773" s="17"/>
    </row>
    <row r="25774" spans="4:13" x14ac:dyDescent="0.25">
      <c r="D25774" s="27"/>
      <c r="M25774" s="17"/>
    </row>
    <row r="25775" spans="4:13" x14ac:dyDescent="0.25">
      <c r="D25775" s="27"/>
      <c r="M25775" s="17"/>
    </row>
    <row r="25776" spans="4:13" x14ac:dyDescent="0.25">
      <c r="D25776" s="27"/>
      <c r="M25776" s="17"/>
    </row>
    <row r="25777" spans="4:13" x14ac:dyDescent="0.25">
      <c r="D25777" s="27"/>
      <c r="M25777" s="17"/>
    </row>
    <row r="25778" spans="4:13" x14ac:dyDescent="0.25">
      <c r="D25778" s="27"/>
      <c r="M25778" s="17"/>
    </row>
    <row r="25779" spans="4:13" x14ac:dyDescent="0.25">
      <c r="D25779" s="27"/>
      <c r="M25779" s="17"/>
    </row>
    <row r="25780" spans="4:13" x14ac:dyDescent="0.25">
      <c r="D25780" s="27"/>
      <c r="M25780" s="17"/>
    </row>
    <row r="25781" spans="4:13" x14ac:dyDescent="0.25">
      <c r="D25781" s="27"/>
      <c r="M25781" s="17"/>
    </row>
    <row r="25782" spans="4:13" x14ac:dyDescent="0.25">
      <c r="D25782" s="27"/>
      <c r="M25782" s="17"/>
    </row>
    <row r="25783" spans="4:13" x14ac:dyDescent="0.25">
      <c r="D25783" s="27"/>
      <c r="M25783" s="17"/>
    </row>
    <row r="25784" spans="4:13" x14ac:dyDescent="0.25">
      <c r="D25784" s="27"/>
      <c r="M25784" s="17"/>
    </row>
    <row r="25785" spans="4:13" x14ac:dyDescent="0.25">
      <c r="D25785" s="27"/>
      <c r="M25785" s="17"/>
    </row>
    <row r="25786" spans="4:13" x14ac:dyDescent="0.25">
      <c r="D25786" s="27"/>
      <c r="M25786" s="17"/>
    </row>
    <row r="25787" spans="4:13" x14ac:dyDescent="0.25">
      <c r="D25787" s="27"/>
      <c r="M25787" s="17"/>
    </row>
    <row r="25788" spans="4:13" x14ac:dyDescent="0.25">
      <c r="D25788" s="27"/>
      <c r="M25788" s="17"/>
    </row>
    <row r="25789" spans="4:13" x14ac:dyDescent="0.25">
      <c r="D25789" s="27"/>
      <c r="M25789" s="17"/>
    </row>
    <row r="25790" spans="4:13" x14ac:dyDescent="0.25">
      <c r="D25790" s="27"/>
      <c r="M25790" s="17"/>
    </row>
    <row r="25791" spans="4:13" x14ac:dyDescent="0.25">
      <c r="D25791" s="27"/>
      <c r="M25791" s="17"/>
    </row>
    <row r="25792" spans="4:13" x14ac:dyDescent="0.25">
      <c r="D25792" s="27"/>
      <c r="M25792" s="17"/>
    </row>
    <row r="25793" spans="4:13" x14ac:dyDescent="0.25">
      <c r="D25793" s="27"/>
      <c r="M25793" s="17"/>
    </row>
    <row r="25794" spans="4:13" x14ac:dyDescent="0.25">
      <c r="D25794" s="27"/>
      <c r="M25794" s="17"/>
    </row>
    <row r="25795" spans="4:13" x14ac:dyDescent="0.25">
      <c r="D25795" s="27"/>
      <c r="M25795" s="17"/>
    </row>
    <row r="25796" spans="4:13" x14ac:dyDescent="0.25">
      <c r="D25796" s="27"/>
      <c r="M25796" s="17"/>
    </row>
    <row r="25797" spans="4:13" x14ac:dyDescent="0.25">
      <c r="D25797" s="27"/>
      <c r="M25797" s="17"/>
    </row>
    <row r="25798" spans="4:13" x14ac:dyDescent="0.25">
      <c r="D25798" s="27"/>
      <c r="M25798" s="17"/>
    </row>
    <row r="25799" spans="4:13" x14ac:dyDescent="0.25">
      <c r="D25799" s="27"/>
      <c r="M25799" s="17"/>
    </row>
    <row r="25800" spans="4:13" x14ac:dyDescent="0.25">
      <c r="D25800" s="27"/>
      <c r="M25800" s="17"/>
    </row>
    <row r="25801" spans="4:13" x14ac:dyDescent="0.25">
      <c r="D25801" s="27"/>
      <c r="M25801" s="17"/>
    </row>
    <row r="25802" spans="4:13" x14ac:dyDescent="0.25">
      <c r="D25802" s="27"/>
      <c r="M25802" s="17"/>
    </row>
    <row r="25803" spans="4:13" x14ac:dyDescent="0.25">
      <c r="D25803" s="27"/>
      <c r="M25803" s="17"/>
    </row>
    <row r="25804" spans="4:13" x14ac:dyDescent="0.25">
      <c r="D25804" s="27"/>
      <c r="M25804" s="17"/>
    </row>
    <row r="25805" spans="4:13" x14ac:dyDescent="0.25">
      <c r="D25805" s="27"/>
      <c r="M25805" s="17"/>
    </row>
    <row r="25806" spans="4:13" x14ac:dyDescent="0.25">
      <c r="D25806" s="27"/>
      <c r="M25806" s="17"/>
    </row>
    <row r="25807" spans="4:13" x14ac:dyDescent="0.25">
      <c r="D25807" s="27"/>
      <c r="M25807" s="17"/>
    </row>
    <row r="25808" spans="4:13" x14ac:dyDescent="0.25">
      <c r="D25808" s="27"/>
      <c r="M25808" s="17"/>
    </row>
    <row r="25809" spans="4:13" x14ac:dyDescent="0.25">
      <c r="D25809" s="27"/>
      <c r="M25809" s="17"/>
    </row>
    <row r="25810" spans="4:13" x14ac:dyDescent="0.25">
      <c r="D25810" s="27"/>
      <c r="M25810" s="17"/>
    </row>
    <row r="25811" spans="4:13" x14ac:dyDescent="0.25">
      <c r="D25811" s="27"/>
      <c r="M25811" s="17"/>
    </row>
    <row r="25812" spans="4:13" x14ac:dyDescent="0.25">
      <c r="D25812" s="27"/>
      <c r="M25812" s="17"/>
    </row>
    <row r="25813" spans="4:13" x14ac:dyDescent="0.25">
      <c r="D25813" s="27"/>
      <c r="M25813" s="17"/>
    </row>
    <row r="25814" spans="4:13" x14ac:dyDescent="0.25">
      <c r="D25814" s="27"/>
      <c r="M25814" s="17"/>
    </row>
    <row r="25815" spans="4:13" x14ac:dyDescent="0.25">
      <c r="D25815" s="27"/>
      <c r="M25815" s="17"/>
    </row>
    <row r="25816" spans="4:13" x14ac:dyDescent="0.25">
      <c r="D25816" s="27"/>
      <c r="M25816" s="17"/>
    </row>
    <row r="25817" spans="4:13" x14ac:dyDescent="0.25">
      <c r="D25817" s="27"/>
      <c r="M25817" s="17"/>
    </row>
    <row r="25818" spans="4:13" x14ac:dyDescent="0.25">
      <c r="D25818" s="27"/>
      <c r="M25818" s="17"/>
    </row>
    <row r="25819" spans="4:13" x14ac:dyDescent="0.25">
      <c r="D25819" s="27"/>
      <c r="M25819" s="17"/>
    </row>
    <row r="25820" spans="4:13" x14ac:dyDescent="0.25">
      <c r="D25820" s="27"/>
      <c r="M25820" s="17"/>
    </row>
    <row r="25821" spans="4:13" x14ac:dyDescent="0.25">
      <c r="D25821" s="27"/>
      <c r="M25821" s="17"/>
    </row>
    <row r="25822" spans="4:13" x14ac:dyDescent="0.25">
      <c r="D25822" s="27"/>
      <c r="M25822" s="17"/>
    </row>
    <row r="25823" spans="4:13" x14ac:dyDescent="0.25">
      <c r="D25823" s="27"/>
      <c r="M25823" s="17"/>
    </row>
    <row r="25824" spans="4:13" x14ac:dyDescent="0.25">
      <c r="D25824" s="27"/>
      <c r="M25824" s="17"/>
    </row>
    <row r="25825" spans="4:13" x14ac:dyDescent="0.25">
      <c r="D25825" s="27"/>
      <c r="M25825" s="17"/>
    </row>
    <row r="25826" spans="4:13" x14ac:dyDescent="0.25">
      <c r="D25826" s="27"/>
      <c r="M25826" s="17"/>
    </row>
    <row r="25827" spans="4:13" x14ac:dyDescent="0.25">
      <c r="D25827" s="27"/>
      <c r="M25827" s="17"/>
    </row>
    <row r="25828" spans="4:13" x14ac:dyDescent="0.25">
      <c r="D25828" s="27"/>
      <c r="M25828" s="17"/>
    </row>
    <row r="25829" spans="4:13" x14ac:dyDescent="0.25">
      <c r="D25829" s="27"/>
      <c r="M25829" s="17"/>
    </row>
    <row r="25830" spans="4:13" x14ac:dyDescent="0.25">
      <c r="D25830" s="27"/>
      <c r="M25830" s="17"/>
    </row>
    <row r="25831" spans="4:13" x14ac:dyDescent="0.25">
      <c r="D25831" s="27"/>
      <c r="M25831" s="17"/>
    </row>
    <row r="25832" spans="4:13" x14ac:dyDescent="0.25">
      <c r="D25832" s="27"/>
      <c r="M25832" s="17"/>
    </row>
    <row r="25833" spans="4:13" x14ac:dyDescent="0.25">
      <c r="D25833" s="27"/>
      <c r="M25833" s="17"/>
    </row>
    <row r="25834" spans="4:13" x14ac:dyDescent="0.25">
      <c r="D25834" s="27"/>
      <c r="M25834" s="17"/>
    </row>
    <row r="25835" spans="4:13" x14ac:dyDescent="0.25">
      <c r="D25835" s="27"/>
      <c r="M25835" s="17"/>
    </row>
    <row r="25836" spans="4:13" x14ac:dyDescent="0.25">
      <c r="D25836" s="27"/>
      <c r="M25836" s="17"/>
    </row>
    <row r="25837" spans="4:13" x14ac:dyDescent="0.25">
      <c r="D25837" s="27"/>
      <c r="M25837" s="17"/>
    </row>
    <row r="25838" spans="4:13" x14ac:dyDescent="0.25">
      <c r="D25838" s="27"/>
      <c r="M25838" s="17"/>
    </row>
    <row r="25839" spans="4:13" x14ac:dyDescent="0.25">
      <c r="D25839" s="27"/>
      <c r="M25839" s="17"/>
    </row>
    <row r="25840" spans="4:13" x14ac:dyDescent="0.25">
      <c r="D25840" s="27"/>
      <c r="M25840" s="17"/>
    </row>
    <row r="25841" spans="4:13" x14ac:dyDescent="0.25">
      <c r="D25841" s="27"/>
      <c r="M25841" s="17"/>
    </row>
    <row r="25842" spans="4:13" x14ac:dyDescent="0.25">
      <c r="D25842" s="27"/>
      <c r="M25842" s="17"/>
    </row>
    <row r="25843" spans="4:13" x14ac:dyDescent="0.25">
      <c r="D25843" s="27"/>
      <c r="M25843" s="17"/>
    </row>
    <row r="25844" spans="4:13" x14ac:dyDescent="0.25">
      <c r="D25844" s="27"/>
      <c r="M25844" s="17"/>
    </row>
    <row r="25845" spans="4:13" x14ac:dyDescent="0.25">
      <c r="D25845" s="27"/>
      <c r="M25845" s="17"/>
    </row>
    <row r="25846" spans="4:13" x14ac:dyDescent="0.25">
      <c r="D25846" s="27"/>
      <c r="M25846" s="17"/>
    </row>
    <row r="25847" spans="4:13" x14ac:dyDescent="0.25">
      <c r="D25847" s="27"/>
      <c r="M25847" s="17"/>
    </row>
    <row r="25848" spans="4:13" x14ac:dyDescent="0.25">
      <c r="D25848" s="27"/>
      <c r="M25848" s="17"/>
    </row>
    <row r="25849" spans="4:13" x14ac:dyDescent="0.25">
      <c r="D25849" s="27"/>
      <c r="M25849" s="17"/>
    </row>
    <row r="25850" spans="4:13" x14ac:dyDescent="0.25">
      <c r="D25850" s="27"/>
      <c r="M25850" s="17"/>
    </row>
    <row r="25851" spans="4:13" x14ac:dyDescent="0.25">
      <c r="D25851" s="27"/>
      <c r="M25851" s="17"/>
    </row>
    <row r="25852" spans="4:13" x14ac:dyDescent="0.25">
      <c r="D25852" s="27"/>
      <c r="M25852" s="17"/>
    </row>
    <row r="25853" spans="4:13" x14ac:dyDescent="0.25">
      <c r="D25853" s="27"/>
      <c r="M25853" s="17"/>
    </row>
    <row r="25854" spans="4:13" x14ac:dyDescent="0.25">
      <c r="D25854" s="27"/>
      <c r="M25854" s="17"/>
    </row>
    <row r="25855" spans="4:13" x14ac:dyDescent="0.25">
      <c r="D25855" s="27"/>
      <c r="M25855" s="17"/>
    </row>
    <row r="25856" spans="4:13" x14ac:dyDescent="0.25">
      <c r="D25856" s="27"/>
      <c r="M25856" s="17"/>
    </row>
    <row r="25857" spans="4:13" x14ac:dyDescent="0.25">
      <c r="D25857" s="27"/>
      <c r="M25857" s="17"/>
    </row>
    <row r="25858" spans="4:13" x14ac:dyDescent="0.25">
      <c r="D25858" s="27"/>
      <c r="M25858" s="17"/>
    </row>
    <row r="25859" spans="4:13" x14ac:dyDescent="0.25">
      <c r="D25859" s="27"/>
      <c r="M25859" s="17"/>
    </row>
    <row r="25860" spans="4:13" x14ac:dyDescent="0.25">
      <c r="D25860" s="27"/>
      <c r="M25860" s="17"/>
    </row>
    <row r="25861" spans="4:13" x14ac:dyDescent="0.25">
      <c r="D25861" s="27"/>
      <c r="M25861" s="17"/>
    </row>
    <row r="25862" spans="4:13" x14ac:dyDescent="0.25">
      <c r="D25862" s="27"/>
      <c r="M25862" s="17"/>
    </row>
    <row r="25863" spans="4:13" x14ac:dyDescent="0.25">
      <c r="D25863" s="27"/>
      <c r="M25863" s="17"/>
    </row>
    <row r="25864" spans="4:13" x14ac:dyDescent="0.25">
      <c r="D25864" s="27"/>
      <c r="M25864" s="17"/>
    </row>
    <row r="25865" spans="4:13" x14ac:dyDescent="0.25">
      <c r="D25865" s="27"/>
      <c r="M25865" s="17"/>
    </row>
    <row r="25866" spans="4:13" x14ac:dyDescent="0.25">
      <c r="D25866" s="27"/>
      <c r="M25866" s="17"/>
    </row>
    <row r="25867" spans="4:13" x14ac:dyDescent="0.25">
      <c r="D25867" s="27"/>
      <c r="M25867" s="17"/>
    </row>
    <row r="25868" spans="4:13" x14ac:dyDescent="0.25">
      <c r="D25868" s="27"/>
      <c r="M25868" s="17"/>
    </row>
    <row r="25869" spans="4:13" x14ac:dyDescent="0.25">
      <c r="D25869" s="27"/>
      <c r="M25869" s="17"/>
    </row>
    <row r="25870" spans="4:13" x14ac:dyDescent="0.25">
      <c r="D25870" s="27"/>
      <c r="M25870" s="17"/>
    </row>
    <row r="25871" spans="4:13" x14ac:dyDescent="0.25">
      <c r="D25871" s="27"/>
      <c r="M25871" s="17"/>
    </row>
    <row r="25872" spans="4:13" x14ac:dyDescent="0.25">
      <c r="D25872" s="27"/>
      <c r="M25872" s="17"/>
    </row>
    <row r="25873" spans="4:13" x14ac:dyDescent="0.25">
      <c r="D25873" s="27"/>
      <c r="M25873" s="17"/>
    </row>
    <row r="25874" spans="4:13" x14ac:dyDescent="0.25">
      <c r="D25874" s="27"/>
      <c r="M25874" s="17"/>
    </row>
    <row r="25875" spans="4:13" x14ac:dyDescent="0.25">
      <c r="D25875" s="27"/>
      <c r="M25875" s="17"/>
    </row>
    <row r="25876" spans="4:13" x14ac:dyDescent="0.25">
      <c r="D25876" s="27"/>
      <c r="M25876" s="17"/>
    </row>
    <row r="25877" spans="4:13" x14ac:dyDescent="0.25">
      <c r="D25877" s="27"/>
      <c r="M25877" s="17"/>
    </row>
    <row r="25878" spans="4:13" x14ac:dyDescent="0.25">
      <c r="D25878" s="27"/>
      <c r="M25878" s="17"/>
    </row>
    <row r="25879" spans="4:13" x14ac:dyDescent="0.25">
      <c r="D25879" s="27"/>
      <c r="M25879" s="17"/>
    </row>
    <row r="25880" spans="4:13" x14ac:dyDescent="0.25">
      <c r="D25880" s="27"/>
      <c r="M25880" s="17"/>
    </row>
    <row r="25881" spans="4:13" x14ac:dyDescent="0.25">
      <c r="D25881" s="27"/>
      <c r="M25881" s="17"/>
    </row>
    <row r="25882" spans="4:13" x14ac:dyDescent="0.25">
      <c r="D25882" s="27"/>
      <c r="M25882" s="17"/>
    </row>
    <row r="25883" spans="4:13" x14ac:dyDescent="0.25">
      <c r="D25883" s="27"/>
      <c r="M25883" s="17"/>
    </row>
    <row r="25884" spans="4:13" x14ac:dyDescent="0.25">
      <c r="D25884" s="27"/>
      <c r="M25884" s="17"/>
    </row>
    <row r="25885" spans="4:13" x14ac:dyDescent="0.25">
      <c r="D25885" s="27"/>
      <c r="M25885" s="17"/>
    </row>
    <row r="25886" spans="4:13" x14ac:dyDescent="0.25">
      <c r="D25886" s="27"/>
      <c r="M25886" s="17"/>
    </row>
    <row r="25887" spans="4:13" x14ac:dyDescent="0.25">
      <c r="D25887" s="27"/>
      <c r="M25887" s="17"/>
    </row>
    <row r="25888" spans="4:13" x14ac:dyDescent="0.25">
      <c r="D25888" s="27"/>
      <c r="M25888" s="17"/>
    </row>
    <row r="25889" spans="4:13" x14ac:dyDescent="0.25">
      <c r="D25889" s="27"/>
      <c r="M25889" s="17"/>
    </row>
    <row r="25890" spans="4:13" x14ac:dyDescent="0.25">
      <c r="D25890" s="27"/>
      <c r="M25890" s="17"/>
    </row>
    <row r="25891" spans="4:13" x14ac:dyDescent="0.25">
      <c r="D25891" s="27"/>
      <c r="M25891" s="17"/>
    </row>
    <row r="25892" spans="4:13" x14ac:dyDescent="0.25">
      <c r="D25892" s="27"/>
      <c r="M25892" s="17"/>
    </row>
    <row r="25893" spans="4:13" x14ac:dyDescent="0.25">
      <c r="D25893" s="27"/>
      <c r="M25893" s="17"/>
    </row>
    <row r="25894" spans="4:13" x14ac:dyDescent="0.25">
      <c r="D25894" s="27"/>
      <c r="M25894" s="17"/>
    </row>
    <row r="25895" spans="4:13" x14ac:dyDescent="0.25">
      <c r="D25895" s="27"/>
      <c r="M25895" s="17"/>
    </row>
    <row r="25896" spans="4:13" x14ac:dyDescent="0.25">
      <c r="D25896" s="27"/>
      <c r="M25896" s="17"/>
    </row>
    <row r="25897" spans="4:13" x14ac:dyDescent="0.25">
      <c r="D25897" s="27"/>
      <c r="M25897" s="17"/>
    </row>
    <row r="25898" spans="4:13" x14ac:dyDescent="0.25">
      <c r="D25898" s="27"/>
      <c r="M25898" s="17"/>
    </row>
    <row r="25899" spans="4:13" x14ac:dyDescent="0.25">
      <c r="D25899" s="27"/>
      <c r="M25899" s="17"/>
    </row>
    <row r="25900" spans="4:13" x14ac:dyDescent="0.25">
      <c r="D25900" s="27"/>
      <c r="M25900" s="17"/>
    </row>
    <row r="25901" spans="4:13" x14ac:dyDescent="0.25">
      <c r="D25901" s="27"/>
      <c r="M25901" s="17"/>
    </row>
    <row r="25902" spans="4:13" x14ac:dyDescent="0.25">
      <c r="D25902" s="27"/>
      <c r="M25902" s="17"/>
    </row>
    <row r="25903" spans="4:13" x14ac:dyDescent="0.25">
      <c r="D25903" s="27"/>
      <c r="M25903" s="17"/>
    </row>
    <row r="25904" spans="4:13" x14ac:dyDescent="0.25">
      <c r="D25904" s="27"/>
      <c r="M25904" s="17"/>
    </row>
    <row r="25905" spans="4:13" x14ac:dyDescent="0.25">
      <c r="D25905" s="27"/>
      <c r="M25905" s="17"/>
    </row>
    <row r="25906" spans="4:13" x14ac:dyDescent="0.25">
      <c r="D25906" s="27"/>
      <c r="M25906" s="17"/>
    </row>
    <row r="25907" spans="4:13" x14ac:dyDescent="0.25">
      <c r="D25907" s="27"/>
      <c r="M25907" s="17"/>
    </row>
    <row r="25908" spans="4:13" x14ac:dyDescent="0.25">
      <c r="D25908" s="27"/>
      <c r="M25908" s="17"/>
    </row>
    <row r="25909" spans="4:13" x14ac:dyDescent="0.25">
      <c r="D25909" s="27"/>
      <c r="M25909" s="17"/>
    </row>
    <row r="25910" spans="4:13" x14ac:dyDescent="0.25">
      <c r="D25910" s="27"/>
      <c r="M25910" s="17"/>
    </row>
    <row r="25911" spans="4:13" x14ac:dyDescent="0.25">
      <c r="D25911" s="27"/>
      <c r="M25911" s="17"/>
    </row>
    <row r="25912" spans="4:13" x14ac:dyDescent="0.25">
      <c r="D25912" s="27"/>
      <c r="M25912" s="17"/>
    </row>
    <row r="25913" spans="4:13" x14ac:dyDescent="0.25">
      <c r="D25913" s="27"/>
      <c r="M25913" s="17"/>
    </row>
    <row r="25914" spans="4:13" x14ac:dyDescent="0.25">
      <c r="D25914" s="27"/>
      <c r="M25914" s="17"/>
    </row>
    <row r="25915" spans="4:13" x14ac:dyDescent="0.25">
      <c r="D25915" s="27"/>
      <c r="M25915" s="17"/>
    </row>
    <row r="25916" spans="4:13" x14ac:dyDescent="0.25">
      <c r="D25916" s="27"/>
      <c r="M25916" s="17"/>
    </row>
    <row r="25917" spans="4:13" x14ac:dyDescent="0.25">
      <c r="D25917" s="27"/>
      <c r="M25917" s="17"/>
    </row>
    <row r="25918" spans="4:13" x14ac:dyDescent="0.25">
      <c r="D25918" s="27"/>
      <c r="M25918" s="17"/>
    </row>
    <row r="25919" spans="4:13" x14ac:dyDescent="0.25">
      <c r="D25919" s="27"/>
      <c r="M25919" s="17"/>
    </row>
    <row r="25920" spans="4:13" x14ac:dyDescent="0.25">
      <c r="D25920" s="27"/>
      <c r="M25920" s="17"/>
    </row>
    <row r="25921" spans="4:13" x14ac:dyDescent="0.25">
      <c r="D25921" s="27"/>
      <c r="M25921" s="17"/>
    </row>
    <row r="25922" spans="4:13" x14ac:dyDescent="0.25">
      <c r="D25922" s="27"/>
      <c r="M25922" s="17"/>
    </row>
    <row r="25923" spans="4:13" x14ac:dyDescent="0.25">
      <c r="D25923" s="27"/>
      <c r="M25923" s="17"/>
    </row>
    <row r="25924" spans="4:13" x14ac:dyDescent="0.25">
      <c r="D25924" s="27"/>
      <c r="M25924" s="17"/>
    </row>
    <row r="25925" spans="4:13" x14ac:dyDescent="0.25">
      <c r="D25925" s="27"/>
      <c r="M25925" s="17"/>
    </row>
    <row r="25926" spans="4:13" x14ac:dyDescent="0.25">
      <c r="D25926" s="27"/>
      <c r="M25926" s="17"/>
    </row>
    <row r="25927" spans="4:13" x14ac:dyDescent="0.25">
      <c r="D25927" s="27"/>
      <c r="M25927" s="17"/>
    </row>
    <row r="25928" spans="4:13" x14ac:dyDescent="0.25">
      <c r="D25928" s="27"/>
      <c r="M25928" s="17"/>
    </row>
    <row r="25929" spans="4:13" x14ac:dyDescent="0.25">
      <c r="D25929" s="27"/>
      <c r="M25929" s="17"/>
    </row>
    <row r="25930" spans="4:13" x14ac:dyDescent="0.25">
      <c r="D25930" s="27"/>
      <c r="M25930" s="17"/>
    </row>
    <row r="25931" spans="4:13" x14ac:dyDescent="0.25">
      <c r="D25931" s="27"/>
      <c r="M25931" s="17"/>
    </row>
    <row r="25932" spans="4:13" x14ac:dyDescent="0.25">
      <c r="D25932" s="27"/>
      <c r="M25932" s="17"/>
    </row>
    <row r="25933" spans="4:13" x14ac:dyDescent="0.25">
      <c r="D25933" s="27"/>
      <c r="M25933" s="17"/>
    </row>
    <row r="25934" spans="4:13" x14ac:dyDescent="0.25">
      <c r="D25934" s="27"/>
      <c r="M25934" s="17"/>
    </row>
    <row r="25935" spans="4:13" x14ac:dyDescent="0.25">
      <c r="D25935" s="27"/>
      <c r="M25935" s="17"/>
    </row>
    <row r="25936" spans="4:13" x14ac:dyDescent="0.25">
      <c r="D25936" s="27"/>
      <c r="M25936" s="17"/>
    </row>
    <row r="25937" spans="4:13" x14ac:dyDescent="0.25">
      <c r="D25937" s="27"/>
      <c r="M25937" s="17"/>
    </row>
    <row r="25938" spans="4:13" x14ac:dyDescent="0.25">
      <c r="D25938" s="27"/>
      <c r="M25938" s="17"/>
    </row>
    <row r="25939" spans="4:13" x14ac:dyDescent="0.25">
      <c r="D25939" s="27"/>
      <c r="M25939" s="17"/>
    </row>
    <row r="25940" spans="4:13" x14ac:dyDescent="0.25">
      <c r="D25940" s="27"/>
      <c r="M25940" s="17"/>
    </row>
    <row r="25941" spans="4:13" x14ac:dyDescent="0.25">
      <c r="D25941" s="27"/>
      <c r="M25941" s="17"/>
    </row>
    <row r="25942" spans="4:13" x14ac:dyDescent="0.25">
      <c r="D25942" s="27"/>
      <c r="M25942" s="17"/>
    </row>
    <row r="25943" spans="4:13" x14ac:dyDescent="0.25">
      <c r="D25943" s="27"/>
      <c r="M25943" s="17"/>
    </row>
    <row r="25944" spans="4:13" x14ac:dyDescent="0.25">
      <c r="D25944" s="27"/>
      <c r="M25944" s="17"/>
    </row>
    <row r="25945" spans="4:13" x14ac:dyDescent="0.25">
      <c r="D25945" s="27"/>
      <c r="M25945" s="17"/>
    </row>
    <row r="25946" spans="4:13" x14ac:dyDescent="0.25">
      <c r="D25946" s="27"/>
      <c r="M25946" s="17"/>
    </row>
    <row r="25947" spans="4:13" x14ac:dyDescent="0.25">
      <c r="D25947" s="27"/>
      <c r="M25947" s="17"/>
    </row>
    <row r="25948" spans="4:13" x14ac:dyDescent="0.25">
      <c r="D25948" s="27"/>
      <c r="M25948" s="17"/>
    </row>
    <row r="25949" spans="4:13" x14ac:dyDescent="0.25">
      <c r="D25949" s="27"/>
      <c r="M25949" s="17"/>
    </row>
    <row r="25950" spans="4:13" x14ac:dyDescent="0.25">
      <c r="D25950" s="27"/>
      <c r="M25950" s="17"/>
    </row>
    <row r="25951" spans="4:13" x14ac:dyDescent="0.25">
      <c r="D25951" s="27"/>
      <c r="M25951" s="17"/>
    </row>
    <row r="25952" spans="4:13" x14ac:dyDescent="0.25">
      <c r="D25952" s="27"/>
      <c r="M25952" s="17"/>
    </row>
    <row r="25953" spans="4:13" x14ac:dyDescent="0.25">
      <c r="D25953" s="27"/>
      <c r="M25953" s="17"/>
    </row>
    <row r="25954" spans="4:13" x14ac:dyDescent="0.25">
      <c r="D25954" s="27"/>
      <c r="M25954" s="17"/>
    </row>
    <row r="25955" spans="4:13" x14ac:dyDescent="0.25">
      <c r="D25955" s="27"/>
      <c r="M25955" s="17"/>
    </row>
    <row r="25956" spans="4:13" x14ac:dyDescent="0.25">
      <c r="D25956" s="27"/>
      <c r="M25956" s="17"/>
    </row>
    <row r="25957" spans="4:13" x14ac:dyDescent="0.25">
      <c r="D25957" s="27"/>
      <c r="M25957" s="17"/>
    </row>
    <row r="25958" spans="4:13" x14ac:dyDescent="0.25">
      <c r="D25958" s="27"/>
      <c r="M25958" s="17"/>
    </row>
    <row r="25959" spans="4:13" x14ac:dyDescent="0.25">
      <c r="D25959" s="27"/>
      <c r="M25959" s="17"/>
    </row>
    <row r="25960" spans="4:13" x14ac:dyDescent="0.25">
      <c r="D25960" s="27"/>
      <c r="M25960" s="17"/>
    </row>
    <row r="25961" spans="4:13" x14ac:dyDescent="0.25">
      <c r="D25961" s="27"/>
      <c r="M25961" s="17"/>
    </row>
    <row r="25962" spans="4:13" x14ac:dyDescent="0.25">
      <c r="D25962" s="27"/>
      <c r="M25962" s="17"/>
    </row>
    <row r="25963" spans="4:13" x14ac:dyDescent="0.25">
      <c r="D25963" s="27"/>
      <c r="M25963" s="17"/>
    </row>
    <row r="25964" spans="4:13" x14ac:dyDescent="0.25">
      <c r="D25964" s="27"/>
      <c r="M25964" s="17"/>
    </row>
    <row r="25965" spans="4:13" x14ac:dyDescent="0.25">
      <c r="D25965" s="27"/>
      <c r="M25965" s="17"/>
    </row>
    <row r="25966" spans="4:13" x14ac:dyDescent="0.25">
      <c r="D25966" s="27"/>
      <c r="M25966" s="17"/>
    </row>
    <row r="25967" spans="4:13" x14ac:dyDescent="0.25">
      <c r="D25967" s="27"/>
      <c r="M25967" s="17"/>
    </row>
    <row r="25968" spans="4:13" x14ac:dyDescent="0.25">
      <c r="D25968" s="27"/>
      <c r="M25968" s="17"/>
    </row>
    <row r="25969" spans="4:13" x14ac:dyDescent="0.25">
      <c r="D25969" s="27"/>
      <c r="M25969" s="17"/>
    </row>
    <row r="25970" spans="4:13" x14ac:dyDescent="0.25">
      <c r="D25970" s="27"/>
      <c r="M25970" s="17"/>
    </row>
    <row r="25971" spans="4:13" x14ac:dyDescent="0.25">
      <c r="D25971" s="27"/>
      <c r="M25971" s="17"/>
    </row>
    <row r="25972" spans="4:13" x14ac:dyDescent="0.25">
      <c r="D25972" s="27"/>
      <c r="M25972" s="17"/>
    </row>
    <row r="25973" spans="4:13" x14ac:dyDescent="0.25">
      <c r="D25973" s="27"/>
      <c r="M25973" s="17"/>
    </row>
    <row r="25974" spans="4:13" x14ac:dyDescent="0.25">
      <c r="D25974" s="27"/>
      <c r="M25974" s="17"/>
    </row>
    <row r="25975" spans="4:13" x14ac:dyDescent="0.25">
      <c r="D25975" s="27"/>
      <c r="M25975" s="17"/>
    </row>
    <row r="25976" spans="4:13" x14ac:dyDescent="0.25">
      <c r="D25976" s="27"/>
      <c r="M25976" s="17"/>
    </row>
    <row r="25977" spans="4:13" x14ac:dyDescent="0.25">
      <c r="D25977" s="27"/>
      <c r="M25977" s="17"/>
    </row>
    <row r="25978" spans="4:13" x14ac:dyDescent="0.25">
      <c r="D25978" s="27"/>
      <c r="M25978" s="17"/>
    </row>
    <row r="25979" spans="4:13" x14ac:dyDescent="0.25">
      <c r="D25979" s="27"/>
      <c r="M25979" s="17"/>
    </row>
    <row r="25980" spans="4:13" x14ac:dyDescent="0.25">
      <c r="D25980" s="27"/>
      <c r="M25980" s="17"/>
    </row>
    <row r="25981" spans="4:13" x14ac:dyDescent="0.25">
      <c r="D25981" s="27"/>
      <c r="M25981" s="17"/>
    </row>
    <row r="25982" spans="4:13" x14ac:dyDescent="0.25">
      <c r="D25982" s="27"/>
      <c r="M25982" s="17"/>
    </row>
    <row r="25983" spans="4:13" x14ac:dyDescent="0.25">
      <c r="D25983" s="27"/>
      <c r="M25983" s="17"/>
    </row>
    <row r="25984" spans="4:13" x14ac:dyDescent="0.25">
      <c r="D25984" s="27"/>
      <c r="M25984" s="17"/>
    </row>
    <row r="25985" spans="4:13" x14ac:dyDescent="0.25">
      <c r="D25985" s="27"/>
      <c r="M25985" s="17"/>
    </row>
    <row r="25986" spans="4:13" x14ac:dyDescent="0.25">
      <c r="D25986" s="27"/>
      <c r="M25986" s="17"/>
    </row>
    <row r="25987" spans="4:13" x14ac:dyDescent="0.25">
      <c r="D25987" s="27"/>
      <c r="M25987" s="17"/>
    </row>
    <row r="25988" spans="4:13" x14ac:dyDescent="0.25">
      <c r="D25988" s="27"/>
      <c r="M25988" s="17"/>
    </row>
    <row r="25989" spans="4:13" x14ac:dyDescent="0.25">
      <c r="D25989" s="27"/>
      <c r="M25989" s="17"/>
    </row>
    <row r="25990" spans="4:13" x14ac:dyDescent="0.25">
      <c r="D25990" s="27"/>
      <c r="M25990" s="17"/>
    </row>
    <row r="25991" spans="4:13" x14ac:dyDescent="0.25">
      <c r="D25991" s="27"/>
      <c r="M25991" s="17"/>
    </row>
    <row r="25992" spans="4:13" x14ac:dyDescent="0.25">
      <c r="D25992" s="27"/>
      <c r="M25992" s="17"/>
    </row>
    <row r="25993" spans="4:13" x14ac:dyDescent="0.25">
      <c r="D25993" s="27"/>
      <c r="M25993" s="17"/>
    </row>
    <row r="25994" spans="4:13" x14ac:dyDescent="0.25">
      <c r="D25994" s="27"/>
      <c r="M25994" s="17"/>
    </row>
    <row r="25995" spans="4:13" x14ac:dyDescent="0.25">
      <c r="D25995" s="27"/>
      <c r="M25995" s="17"/>
    </row>
    <row r="25996" spans="4:13" x14ac:dyDescent="0.25">
      <c r="D25996" s="27"/>
      <c r="M25996" s="17"/>
    </row>
    <row r="25997" spans="4:13" x14ac:dyDescent="0.25">
      <c r="D25997" s="27"/>
      <c r="M25997" s="17"/>
    </row>
    <row r="25998" spans="4:13" x14ac:dyDescent="0.25">
      <c r="D25998" s="27"/>
      <c r="M25998" s="17"/>
    </row>
    <row r="25999" spans="4:13" x14ac:dyDescent="0.25">
      <c r="D25999" s="27"/>
      <c r="M25999" s="17"/>
    </row>
    <row r="26000" spans="4:13" x14ac:dyDescent="0.25">
      <c r="D26000" s="27"/>
      <c r="M26000" s="17"/>
    </row>
    <row r="26001" spans="4:13" x14ac:dyDescent="0.25">
      <c r="D26001" s="27"/>
      <c r="M26001" s="17"/>
    </row>
    <row r="26002" spans="4:13" x14ac:dyDescent="0.25">
      <c r="D26002" s="27"/>
      <c r="M26002" s="17"/>
    </row>
    <row r="26003" spans="4:13" x14ac:dyDescent="0.25">
      <c r="D26003" s="27"/>
      <c r="M26003" s="17"/>
    </row>
    <row r="26004" spans="4:13" x14ac:dyDescent="0.25">
      <c r="D26004" s="27"/>
      <c r="M26004" s="17"/>
    </row>
    <row r="26005" spans="4:13" x14ac:dyDescent="0.25">
      <c r="D26005" s="27"/>
      <c r="M26005" s="17"/>
    </row>
    <row r="26006" spans="4:13" x14ac:dyDescent="0.25">
      <c r="D26006" s="27"/>
      <c r="M26006" s="17"/>
    </row>
    <row r="26007" spans="4:13" x14ac:dyDescent="0.25">
      <c r="D26007" s="27"/>
      <c r="M26007" s="17"/>
    </row>
    <row r="26008" spans="4:13" x14ac:dyDescent="0.25">
      <c r="D26008" s="27"/>
      <c r="M26008" s="17"/>
    </row>
    <row r="26009" spans="4:13" x14ac:dyDescent="0.25">
      <c r="D26009" s="27"/>
      <c r="M26009" s="17"/>
    </row>
    <row r="26010" spans="4:13" x14ac:dyDescent="0.25">
      <c r="D26010" s="27"/>
      <c r="M26010" s="17"/>
    </row>
    <row r="26011" spans="4:13" x14ac:dyDescent="0.25">
      <c r="D26011" s="27"/>
      <c r="M26011" s="17"/>
    </row>
    <row r="26012" spans="4:13" x14ac:dyDescent="0.25">
      <c r="D26012" s="27"/>
      <c r="M26012" s="17"/>
    </row>
    <row r="26013" spans="4:13" x14ac:dyDescent="0.25">
      <c r="D26013" s="27"/>
      <c r="M26013" s="17"/>
    </row>
    <row r="26014" spans="4:13" x14ac:dyDescent="0.25">
      <c r="D26014" s="27"/>
      <c r="M26014" s="17"/>
    </row>
    <row r="26015" spans="4:13" x14ac:dyDescent="0.25">
      <c r="D26015" s="27"/>
      <c r="M26015" s="17"/>
    </row>
    <row r="26016" spans="4:13" x14ac:dyDescent="0.25">
      <c r="D26016" s="27"/>
      <c r="M26016" s="17"/>
    </row>
    <row r="26017" spans="4:13" x14ac:dyDescent="0.25">
      <c r="D26017" s="27"/>
      <c r="M26017" s="17"/>
    </row>
    <row r="26018" spans="4:13" x14ac:dyDescent="0.25">
      <c r="D26018" s="27"/>
      <c r="M26018" s="17"/>
    </row>
    <row r="26019" spans="4:13" x14ac:dyDescent="0.25">
      <c r="D26019" s="27"/>
      <c r="M26019" s="17"/>
    </row>
    <row r="26020" spans="4:13" x14ac:dyDescent="0.25">
      <c r="D26020" s="27"/>
      <c r="M26020" s="17"/>
    </row>
    <row r="26021" spans="4:13" x14ac:dyDescent="0.25">
      <c r="D26021" s="27"/>
      <c r="M26021" s="17"/>
    </row>
    <row r="26022" spans="4:13" x14ac:dyDescent="0.25">
      <c r="D26022" s="27"/>
      <c r="M26022" s="17"/>
    </row>
    <row r="26023" spans="4:13" x14ac:dyDescent="0.25">
      <c r="D26023" s="27"/>
      <c r="M26023" s="17"/>
    </row>
    <row r="26024" spans="4:13" x14ac:dyDescent="0.25">
      <c r="D26024" s="27"/>
      <c r="M26024" s="17"/>
    </row>
    <row r="26025" spans="4:13" x14ac:dyDescent="0.25">
      <c r="D26025" s="27"/>
      <c r="M26025" s="17"/>
    </row>
    <row r="26026" spans="4:13" x14ac:dyDescent="0.25">
      <c r="D26026" s="27"/>
      <c r="M26026" s="17"/>
    </row>
    <row r="26027" spans="4:13" x14ac:dyDescent="0.25">
      <c r="D26027" s="27"/>
      <c r="M26027" s="17"/>
    </row>
    <row r="26028" spans="4:13" x14ac:dyDescent="0.25">
      <c r="D26028" s="27"/>
      <c r="M26028" s="17"/>
    </row>
    <row r="26029" spans="4:13" x14ac:dyDescent="0.25">
      <c r="D26029" s="27"/>
      <c r="M26029" s="17"/>
    </row>
    <row r="26030" spans="4:13" x14ac:dyDescent="0.25">
      <c r="D26030" s="27"/>
      <c r="M26030" s="17"/>
    </row>
    <row r="26031" spans="4:13" x14ac:dyDescent="0.25">
      <c r="D26031" s="27"/>
      <c r="M26031" s="17"/>
    </row>
    <row r="26032" spans="4:13" x14ac:dyDescent="0.25">
      <c r="D26032" s="27"/>
      <c r="M26032" s="17"/>
    </row>
    <row r="26033" spans="4:13" x14ac:dyDescent="0.25">
      <c r="D26033" s="27"/>
      <c r="M26033" s="17"/>
    </row>
    <row r="26034" spans="4:13" x14ac:dyDescent="0.25">
      <c r="D26034" s="27"/>
      <c r="M26034" s="17"/>
    </row>
    <row r="26035" spans="4:13" x14ac:dyDescent="0.25">
      <c r="D26035" s="27"/>
      <c r="M26035" s="17"/>
    </row>
    <row r="26036" spans="4:13" x14ac:dyDescent="0.25">
      <c r="D26036" s="27"/>
      <c r="M26036" s="17"/>
    </row>
    <row r="26037" spans="4:13" x14ac:dyDescent="0.25">
      <c r="D26037" s="27"/>
      <c r="M26037" s="17"/>
    </row>
    <row r="26038" spans="4:13" x14ac:dyDescent="0.25">
      <c r="D26038" s="27"/>
      <c r="M26038" s="17"/>
    </row>
    <row r="26039" spans="4:13" x14ac:dyDescent="0.25">
      <c r="D26039" s="27"/>
      <c r="M26039" s="17"/>
    </row>
    <row r="26040" spans="4:13" x14ac:dyDescent="0.25">
      <c r="D26040" s="27"/>
      <c r="M26040" s="17"/>
    </row>
    <row r="26041" spans="4:13" x14ac:dyDescent="0.25">
      <c r="D26041" s="27"/>
      <c r="M26041" s="17"/>
    </row>
    <row r="26042" spans="4:13" x14ac:dyDescent="0.25">
      <c r="D26042" s="27"/>
      <c r="M26042" s="17"/>
    </row>
    <row r="26043" spans="4:13" x14ac:dyDescent="0.25">
      <c r="D26043" s="27"/>
      <c r="M26043" s="17"/>
    </row>
    <row r="26044" spans="4:13" x14ac:dyDescent="0.25">
      <c r="D26044" s="27"/>
      <c r="M26044" s="17"/>
    </row>
    <row r="26045" spans="4:13" x14ac:dyDescent="0.25">
      <c r="D26045" s="27"/>
      <c r="M26045" s="17"/>
    </row>
    <row r="26046" spans="4:13" x14ac:dyDescent="0.25">
      <c r="D26046" s="27"/>
      <c r="M26046" s="17"/>
    </row>
    <row r="26047" spans="4:13" x14ac:dyDescent="0.25">
      <c r="D26047" s="27"/>
      <c r="M26047" s="17"/>
    </row>
    <row r="26048" spans="4:13" x14ac:dyDescent="0.25">
      <c r="D26048" s="27"/>
      <c r="M26048" s="17"/>
    </row>
    <row r="26049" spans="4:13" x14ac:dyDescent="0.25">
      <c r="D26049" s="27"/>
      <c r="M26049" s="17"/>
    </row>
    <row r="26050" spans="4:13" x14ac:dyDescent="0.25">
      <c r="D26050" s="27"/>
      <c r="M26050" s="17"/>
    </row>
    <row r="26051" spans="4:13" x14ac:dyDescent="0.25">
      <c r="D26051" s="27"/>
      <c r="M26051" s="17"/>
    </row>
    <row r="26052" spans="4:13" x14ac:dyDescent="0.25">
      <c r="D26052" s="27"/>
      <c r="M26052" s="17"/>
    </row>
    <row r="26053" spans="4:13" x14ac:dyDescent="0.25">
      <c r="D26053" s="27"/>
      <c r="M26053" s="17"/>
    </row>
    <row r="26054" spans="4:13" x14ac:dyDescent="0.25">
      <c r="D26054" s="27"/>
      <c r="M26054" s="17"/>
    </row>
    <row r="26055" spans="4:13" x14ac:dyDescent="0.25">
      <c r="D26055" s="27"/>
      <c r="M26055" s="17"/>
    </row>
    <row r="26056" spans="4:13" x14ac:dyDescent="0.25">
      <c r="D26056" s="27"/>
      <c r="M26056" s="17"/>
    </row>
    <row r="26057" spans="4:13" x14ac:dyDescent="0.25">
      <c r="D26057" s="27"/>
      <c r="M26057" s="17"/>
    </row>
    <row r="26058" spans="4:13" x14ac:dyDescent="0.25">
      <c r="D26058" s="27"/>
      <c r="M26058" s="17"/>
    </row>
    <row r="26059" spans="4:13" x14ac:dyDescent="0.25">
      <c r="D26059" s="27"/>
      <c r="M26059" s="17"/>
    </row>
    <row r="26060" spans="4:13" x14ac:dyDescent="0.25">
      <c r="D26060" s="27"/>
      <c r="M26060" s="17"/>
    </row>
    <row r="26061" spans="4:13" x14ac:dyDescent="0.25">
      <c r="D26061" s="27"/>
      <c r="M26061" s="17"/>
    </row>
    <row r="26062" spans="4:13" x14ac:dyDescent="0.25">
      <c r="D26062" s="27"/>
      <c r="M26062" s="17"/>
    </row>
    <row r="26063" spans="4:13" x14ac:dyDescent="0.25">
      <c r="D26063" s="27"/>
      <c r="M26063" s="17"/>
    </row>
    <row r="26064" spans="4:13" x14ac:dyDescent="0.25">
      <c r="D26064" s="27"/>
      <c r="M26064" s="17"/>
    </row>
    <row r="26065" spans="4:13" x14ac:dyDescent="0.25">
      <c r="D26065" s="27"/>
      <c r="M26065" s="17"/>
    </row>
    <row r="26066" spans="4:13" x14ac:dyDescent="0.25">
      <c r="D26066" s="27"/>
      <c r="M26066" s="17"/>
    </row>
    <row r="26067" spans="4:13" x14ac:dyDescent="0.25">
      <c r="D26067" s="27"/>
      <c r="M26067" s="17"/>
    </row>
    <row r="26068" spans="4:13" x14ac:dyDescent="0.25">
      <c r="D26068" s="27"/>
      <c r="M26068" s="17"/>
    </row>
    <row r="26069" spans="4:13" x14ac:dyDescent="0.25">
      <c r="D26069" s="27"/>
      <c r="M26069" s="17"/>
    </row>
    <row r="26070" spans="4:13" x14ac:dyDescent="0.25">
      <c r="D26070" s="27"/>
      <c r="M26070" s="17"/>
    </row>
    <row r="26071" spans="4:13" x14ac:dyDescent="0.25">
      <c r="D26071" s="27"/>
      <c r="M26071" s="17"/>
    </row>
    <row r="26072" spans="4:13" x14ac:dyDescent="0.25">
      <c r="D26072" s="27"/>
      <c r="M26072" s="17"/>
    </row>
    <row r="26073" spans="4:13" x14ac:dyDescent="0.25">
      <c r="D26073" s="27"/>
      <c r="M26073" s="17"/>
    </row>
    <row r="26074" spans="4:13" x14ac:dyDescent="0.25">
      <c r="D26074" s="27"/>
      <c r="M26074" s="17"/>
    </row>
    <row r="26075" spans="4:13" x14ac:dyDescent="0.25">
      <c r="D26075" s="27"/>
      <c r="M26075" s="17"/>
    </row>
    <row r="26076" spans="4:13" x14ac:dyDescent="0.25">
      <c r="D26076" s="27"/>
      <c r="M26076" s="17"/>
    </row>
    <row r="26077" spans="4:13" x14ac:dyDescent="0.25">
      <c r="D26077" s="27"/>
      <c r="M26077" s="17"/>
    </row>
    <row r="26078" spans="4:13" x14ac:dyDescent="0.25">
      <c r="D26078" s="27"/>
      <c r="M26078" s="17"/>
    </row>
    <row r="26079" spans="4:13" x14ac:dyDescent="0.25">
      <c r="D26079" s="27"/>
      <c r="M26079" s="17"/>
    </row>
    <row r="26080" spans="4:13" x14ac:dyDescent="0.25">
      <c r="D26080" s="27"/>
      <c r="M26080" s="17"/>
    </row>
    <row r="26081" spans="4:13" x14ac:dyDescent="0.25">
      <c r="D26081" s="27"/>
      <c r="M26081" s="17"/>
    </row>
    <row r="26082" spans="4:13" x14ac:dyDescent="0.25">
      <c r="D26082" s="27"/>
      <c r="M26082" s="17"/>
    </row>
    <row r="26083" spans="4:13" x14ac:dyDescent="0.25">
      <c r="D26083" s="27"/>
      <c r="M26083" s="17"/>
    </row>
    <row r="26084" spans="4:13" x14ac:dyDescent="0.25">
      <c r="D26084" s="27"/>
      <c r="M26084" s="17"/>
    </row>
    <row r="26085" spans="4:13" x14ac:dyDescent="0.25">
      <c r="D26085" s="27"/>
      <c r="M26085" s="17"/>
    </row>
    <row r="26086" spans="4:13" x14ac:dyDescent="0.25">
      <c r="D26086" s="27"/>
      <c r="M26086" s="17"/>
    </row>
    <row r="26087" spans="4:13" x14ac:dyDescent="0.25">
      <c r="D26087" s="27"/>
      <c r="M26087" s="17"/>
    </row>
    <row r="26088" spans="4:13" x14ac:dyDescent="0.25">
      <c r="D26088" s="27"/>
      <c r="M26088" s="17"/>
    </row>
    <row r="26089" spans="4:13" x14ac:dyDescent="0.25">
      <c r="D26089" s="27"/>
      <c r="M26089" s="17"/>
    </row>
    <row r="26090" spans="4:13" x14ac:dyDescent="0.25">
      <c r="D26090" s="27"/>
      <c r="M26090" s="17"/>
    </row>
    <row r="26091" spans="4:13" x14ac:dyDescent="0.25">
      <c r="D26091" s="27"/>
      <c r="M26091" s="17"/>
    </row>
    <row r="26092" spans="4:13" x14ac:dyDescent="0.25">
      <c r="D26092" s="27"/>
      <c r="M26092" s="17"/>
    </row>
    <row r="26093" spans="4:13" x14ac:dyDescent="0.25">
      <c r="D26093" s="27"/>
      <c r="M26093" s="17"/>
    </row>
    <row r="26094" spans="4:13" x14ac:dyDescent="0.25">
      <c r="D26094" s="27"/>
      <c r="M26094" s="17"/>
    </row>
    <row r="26095" spans="4:13" x14ac:dyDescent="0.25">
      <c r="D26095" s="27"/>
      <c r="M26095" s="17"/>
    </row>
    <row r="26096" spans="4:13" x14ac:dyDescent="0.25">
      <c r="D26096" s="27"/>
      <c r="M26096" s="17"/>
    </row>
    <row r="26097" spans="4:13" x14ac:dyDescent="0.25">
      <c r="D26097" s="27"/>
      <c r="M26097" s="17"/>
    </row>
    <row r="26098" spans="4:13" x14ac:dyDescent="0.25">
      <c r="D26098" s="27"/>
      <c r="M26098" s="17"/>
    </row>
    <row r="26099" spans="4:13" x14ac:dyDescent="0.25">
      <c r="D26099" s="27"/>
      <c r="M26099" s="17"/>
    </row>
    <row r="26100" spans="4:13" x14ac:dyDescent="0.25">
      <c r="D26100" s="27"/>
      <c r="M26100" s="17"/>
    </row>
    <row r="26101" spans="4:13" x14ac:dyDescent="0.25">
      <c r="D26101" s="27"/>
      <c r="M26101" s="17"/>
    </row>
    <row r="26102" spans="4:13" x14ac:dyDescent="0.25">
      <c r="D26102" s="27"/>
      <c r="M26102" s="17"/>
    </row>
    <row r="26103" spans="4:13" x14ac:dyDescent="0.25">
      <c r="D26103" s="27"/>
      <c r="M26103" s="17"/>
    </row>
    <row r="26104" spans="4:13" x14ac:dyDescent="0.25">
      <c r="D26104" s="27"/>
      <c r="M26104" s="17"/>
    </row>
    <row r="26105" spans="4:13" x14ac:dyDescent="0.25">
      <c r="D26105" s="27"/>
      <c r="M26105" s="17"/>
    </row>
    <row r="26106" spans="4:13" x14ac:dyDescent="0.25">
      <c r="D26106" s="27"/>
      <c r="M26106" s="17"/>
    </row>
    <row r="26107" spans="4:13" x14ac:dyDescent="0.25">
      <c r="D26107" s="27"/>
      <c r="M26107" s="17"/>
    </row>
    <row r="26108" spans="4:13" x14ac:dyDescent="0.25">
      <c r="D26108" s="27"/>
      <c r="M26108" s="17"/>
    </row>
    <row r="26109" spans="4:13" x14ac:dyDescent="0.25">
      <c r="D26109" s="27"/>
      <c r="M26109" s="17"/>
    </row>
    <row r="26110" spans="4:13" x14ac:dyDescent="0.25">
      <c r="D26110" s="27"/>
      <c r="M26110" s="17"/>
    </row>
    <row r="26111" spans="4:13" x14ac:dyDescent="0.25">
      <c r="D26111" s="27"/>
      <c r="M26111" s="17"/>
    </row>
    <row r="26112" spans="4:13" x14ac:dyDescent="0.25">
      <c r="D26112" s="27"/>
      <c r="M26112" s="17"/>
    </row>
    <row r="26113" spans="4:13" x14ac:dyDescent="0.25">
      <c r="D26113" s="27"/>
      <c r="M26113" s="17"/>
    </row>
    <row r="26114" spans="4:13" x14ac:dyDescent="0.25">
      <c r="D26114" s="27"/>
      <c r="M26114" s="17"/>
    </row>
    <row r="26115" spans="4:13" x14ac:dyDescent="0.25">
      <c r="D26115" s="27"/>
      <c r="M26115" s="17"/>
    </row>
    <row r="26116" spans="4:13" x14ac:dyDescent="0.25">
      <c r="D26116" s="27"/>
      <c r="M26116" s="17"/>
    </row>
    <row r="26117" spans="4:13" x14ac:dyDescent="0.25">
      <c r="D26117" s="27"/>
      <c r="M26117" s="17"/>
    </row>
    <row r="26118" spans="4:13" x14ac:dyDescent="0.25">
      <c r="D26118" s="27"/>
      <c r="M26118" s="17"/>
    </row>
    <row r="26119" spans="4:13" x14ac:dyDescent="0.25">
      <c r="D26119" s="27"/>
      <c r="M26119" s="17"/>
    </row>
    <row r="26120" spans="4:13" x14ac:dyDescent="0.25">
      <c r="D26120" s="27"/>
      <c r="M26120" s="17"/>
    </row>
    <row r="26121" spans="4:13" x14ac:dyDescent="0.25">
      <c r="D26121" s="27"/>
      <c r="M26121" s="17"/>
    </row>
    <row r="26122" spans="4:13" x14ac:dyDescent="0.25">
      <c r="D26122" s="27"/>
      <c r="M26122" s="17"/>
    </row>
    <row r="26123" spans="4:13" x14ac:dyDescent="0.25">
      <c r="D26123" s="27"/>
      <c r="M26123" s="17"/>
    </row>
    <row r="26124" spans="4:13" x14ac:dyDescent="0.25">
      <c r="D26124" s="27"/>
      <c r="M26124" s="17"/>
    </row>
    <row r="26125" spans="4:13" x14ac:dyDescent="0.25">
      <c r="D26125" s="27"/>
      <c r="M26125" s="17"/>
    </row>
    <row r="26126" spans="4:13" x14ac:dyDescent="0.25">
      <c r="D26126" s="27"/>
      <c r="M26126" s="17"/>
    </row>
    <row r="26127" spans="4:13" x14ac:dyDescent="0.25">
      <c r="D26127" s="27"/>
      <c r="M26127" s="17"/>
    </row>
    <row r="26128" spans="4:13" x14ac:dyDescent="0.25">
      <c r="D26128" s="27"/>
      <c r="M26128" s="17"/>
    </row>
    <row r="26129" spans="4:13" x14ac:dyDescent="0.25">
      <c r="D26129" s="27"/>
      <c r="M26129" s="17"/>
    </row>
    <row r="26130" spans="4:13" x14ac:dyDescent="0.25">
      <c r="D26130" s="27"/>
      <c r="M26130" s="17"/>
    </row>
    <row r="26131" spans="4:13" x14ac:dyDescent="0.25">
      <c r="D26131" s="27"/>
      <c r="M26131" s="17"/>
    </row>
    <row r="26132" spans="4:13" x14ac:dyDescent="0.25">
      <c r="D26132" s="27"/>
      <c r="M26132" s="17"/>
    </row>
    <row r="26133" spans="4:13" x14ac:dyDescent="0.25">
      <c r="D26133" s="27"/>
      <c r="M26133" s="17"/>
    </row>
    <row r="26134" spans="4:13" x14ac:dyDescent="0.25">
      <c r="D26134" s="27"/>
      <c r="M26134" s="17"/>
    </row>
    <row r="26135" spans="4:13" x14ac:dyDescent="0.25">
      <c r="D26135" s="27"/>
      <c r="M26135" s="17"/>
    </row>
    <row r="26136" spans="4:13" x14ac:dyDescent="0.25">
      <c r="D26136" s="27"/>
      <c r="M26136" s="17"/>
    </row>
    <row r="26137" spans="4:13" x14ac:dyDescent="0.25">
      <c r="D26137" s="27"/>
      <c r="M26137" s="17"/>
    </row>
    <row r="26138" spans="4:13" x14ac:dyDescent="0.25">
      <c r="D26138" s="27"/>
      <c r="M26138" s="17"/>
    </row>
    <row r="26139" spans="4:13" x14ac:dyDescent="0.25">
      <c r="D26139" s="27"/>
      <c r="M26139" s="17"/>
    </row>
    <row r="26140" spans="4:13" x14ac:dyDescent="0.25">
      <c r="D26140" s="27"/>
      <c r="M26140" s="17"/>
    </row>
    <row r="26141" spans="4:13" x14ac:dyDescent="0.25">
      <c r="D26141" s="27"/>
      <c r="M26141" s="17"/>
    </row>
    <row r="26142" spans="4:13" x14ac:dyDescent="0.25">
      <c r="D26142" s="27"/>
      <c r="M26142" s="17"/>
    </row>
    <row r="26143" spans="4:13" x14ac:dyDescent="0.25">
      <c r="D26143" s="27"/>
      <c r="M26143" s="17"/>
    </row>
    <row r="26144" spans="4:13" x14ac:dyDescent="0.25">
      <c r="D26144" s="27"/>
      <c r="M26144" s="17"/>
    </row>
    <row r="26145" spans="4:13" x14ac:dyDescent="0.25">
      <c r="D26145" s="27"/>
      <c r="M26145" s="17"/>
    </row>
    <row r="26146" spans="4:13" x14ac:dyDescent="0.25">
      <c r="D26146" s="27"/>
      <c r="M26146" s="17"/>
    </row>
    <row r="26147" spans="4:13" x14ac:dyDescent="0.25">
      <c r="D26147" s="27"/>
      <c r="M26147" s="17"/>
    </row>
    <row r="26148" spans="4:13" x14ac:dyDescent="0.25">
      <c r="D26148" s="27"/>
      <c r="M26148" s="17"/>
    </row>
    <row r="26149" spans="4:13" x14ac:dyDescent="0.25">
      <c r="D26149" s="27"/>
      <c r="M26149" s="17"/>
    </row>
    <row r="26150" spans="4:13" x14ac:dyDescent="0.25">
      <c r="D26150" s="27"/>
      <c r="M26150" s="17"/>
    </row>
    <row r="26151" spans="4:13" x14ac:dyDescent="0.25">
      <c r="D26151" s="27"/>
      <c r="M26151" s="17"/>
    </row>
    <row r="26152" spans="4:13" x14ac:dyDescent="0.25">
      <c r="D26152" s="27"/>
      <c r="M26152" s="17"/>
    </row>
    <row r="26153" spans="4:13" x14ac:dyDescent="0.25">
      <c r="D26153" s="27"/>
      <c r="M26153" s="17"/>
    </row>
    <row r="26154" spans="4:13" x14ac:dyDescent="0.25">
      <c r="D26154" s="27"/>
      <c r="M26154" s="17"/>
    </row>
    <row r="26155" spans="4:13" x14ac:dyDescent="0.25">
      <c r="D26155" s="27"/>
      <c r="M26155" s="17"/>
    </row>
    <row r="26156" spans="4:13" x14ac:dyDescent="0.25">
      <c r="D26156" s="27"/>
      <c r="M26156" s="17"/>
    </row>
    <row r="26157" spans="4:13" x14ac:dyDescent="0.25">
      <c r="D26157" s="27"/>
      <c r="M26157" s="17"/>
    </row>
    <row r="26158" spans="4:13" x14ac:dyDescent="0.25">
      <c r="D26158" s="27"/>
      <c r="M26158" s="17"/>
    </row>
    <row r="26159" spans="4:13" x14ac:dyDescent="0.25">
      <c r="D26159" s="27"/>
      <c r="M26159" s="17"/>
    </row>
    <row r="26160" spans="4:13" x14ac:dyDescent="0.25">
      <c r="D26160" s="27"/>
      <c r="M26160" s="17"/>
    </row>
    <row r="26161" spans="4:13" x14ac:dyDescent="0.25">
      <c r="D26161" s="27"/>
      <c r="M26161" s="17"/>
    </row>
    <row r="26162" spans="4:13" x14ac:dyDescent="0.25">
      <c r="D26162" s="27"/>
      <c r="M26162" s="17"/>
    </row>
    <row r="26163" spans="4:13" x14ac:dyDescent="0.25">
      <c r="D26163" s="27"/>
      <c r="M26163" s="17"/>
    </row>
    <row r="26164" spans="4:13" x14ac:dyDescent="0.25">
      <c r="D26164" s="27"/>
      <c r="M26164" s="17"/>
    </row>
    <row r="26165" spans="4:13" x14ac:dyDescent="0.25">
      <c r="D26165" s="27"/>
      <c r="M26165" s="17"/>
    </row>
    <row r="26166" spans="4:13" x14ac:dyDescent="0.25">
      <c r="D26166" s="27"/>
      <c r="M26166" s="17"/>
    </row>
    <row r="26167" spans="4:13" x14ac:dyDescent="0.25">
      <c r="D26167" s="27"/>
      <c r="M26167" s="17"/>
    </row>
    <row r="26168" spans="4:13" x14ac:dyDescent="0.25">
      <c r="D26168" s="27"/>
      <c r="M26168" s="17"/>
    </row>
    <row r="26169" spans="4:13" x14ac:dyDescent="0.25">
      <c r="D26169" s="27"/>
      <c r="M26169" s="17"/>
    </row>
    <row r="26170" spans="4:13" x14ac:dyDescent="0.25">
      <c r="D26170" s="27"/>
      <c r="M26170" s="17"/>
    </row>
    <row r="26171" spans="4:13" x14ac:dyDescent="0.25">
      <c r="D26171" s="27"/>
      <c r="M26171" s="17"/>
    </row>
    <row r="26172" spans="4:13" x14ac:dyDescent="0.25">
      <c r="D26172" s="27"/>
      <c r="M26172" s="17"/>
    </row>
    <row r="26173" spans="4:13" x14ac:dyDescent="0.25">
      <c r="D26173" s="27"/>
      <c r="M26173" s="17"/>
    </row>
    <row r="26174" spans="4:13" x14ac:dyDescent="0.25">
      <c r="D26174" s="27"/>
      <c r="M26174" s="17"/>
    </row>
    <row r="26175" spans="4:13" x14ac:dyDescent="0.25">
      <c r="D26175" s="27"/>
      <c r="M26175" s="17"/>
    </row>
    <row r="26176" spans="4:13" x14ac:dyDescent="0.25">
      <c r="D26176" s="27"/>
      <c r="M26176" s="17"/>
    </row>
    <row r="26177" spans="4:13" x14ac:dyDescent="0.25">
      <c r="D26177" s="27"/>
      <c r="M26177" s="17"/>
    </row>
    <row r="26178" spans="4:13" x14ac:dyDescent="0.25">
      <c r="D26178" s="27"/>
      <c r="M26178" s="17"/>
    </row>
    <row r="26179" spans="4:13" x14ac:dyDescent="0.25">
      <c r="D26179" s="27"/>
      <c r="M26179" s="17"/>
    </row>
    <row r="26180" spans="4:13" x14ac:dyDescent="0.25">
      <c r="D26180" s="27"/>
      <c r="M26180" s="17"/>
    </row>
    <row r="26181" spans="4:13" x14ac:dyDescent="0.25">
      <c r="D26181" s="27"/>
      <c r="M26181" s="17"/>
    </row>
    <row r="26182" spans="4:13" x14ac:dyDescent="0.25">
      <c r="D26182" s="27"/>
      <c r="M26182" s="17"/>
    </row>
    <row r="26183" spans="4:13" x14ac:dyDescent="0.25">
      <c r="D26183" s="27"/>
      <c r="M26183" s="17"/>
    </row>
    <row r="26184" spans="4:13" x14ac:dyDescent="0.25">
      <c r="D26184" s="27"/>
      <c r="M26184" s="17"/>
    </row>
    <row r="26185" spans="4:13" x14ac:dyDescent="0.25">
      <c r="D26185" s="27"/>
      <c r="M26185" s="17"/>
    </row>
    <row r="26186" spans="4:13" x14ac:dyDescent="0.25">
      <c r="D26186" s="27"/>
      <c r="M26186" s="17"/>
    </row>
    <row r="26187" spans="4:13" x14ac:dyDescent="0.25">
      <c r="D26187" s="27"/>
      <c r="M26187" s="17"/>
    </row>
    <row r="26188" spans="4:13" x14ac:dyDescent="0.25">
      <c r="D26188" s="27"/>
      <c r="M26188" s="17"/>
    </row>
    <row r="26189" spans="4:13" x14ac:dyDescent="0.25">
      <c r="D26189" s="27"/>
      <c r="M26189" s="17"/>
    </row>
    <row r="26190" spans="4:13" x14ac:dyDescent="0.25">
      <c r="D26190" s="27"/>
      <c r="M26190" s="17"/>
    </row>
    <row r="26191" spans="4:13" x14ac:dyDescent="0.25">
      <c r="D26191" s="27"/>
      <c r="M26191" s="17"/>
    </row>
    <row r="26192" spans="4:13" x14ac:dyDescent="0.25">
      <c r="D26192" s="27"/>
      <c r="M26192" s="17"/>
    </row>
    <row r="26193" spans="4:13" x14ac:dyDescent="0.25">
      <c r="D26193" s="27"/>
      <c r="M26193" s="17"/>
    </row>
    <row r="26194" spans="4:13" x14ac:dyDescent="0.25">
      <c r="D26194" s="27"/>
      <c r="M26194" s="17"/>
    </row>
    <row r="26195" spans="4:13" x14ac:dyDescent="0.25">
      <c r="D26195" s="27"/>
      <c r="M26195" s="17"/>
    </row>
    <row r="26196" spans="4:13" x14ac:dyDescent="0.25">
      <c r="D26196" s="27"/>
      <c r="M26196" s="17"/>
    </row>
    <row r="26197" spans="4:13" x14ac:dyDescent="0.25">
      <c r="D26197" s="27"/>
      <c r="M26197" s="17"/>
    </row>
    <row r="26198" spans="4:13" x14ac:dyDescent="0.25">
      <c r="D26198" s="27"/>
      <c r="M26198" s="17"/>
    </row>
    <row r="26199" spans="4:13" x14ac:dyDescent="0.25">
      <c r="D26199" s="27"/>
      <c r="M26199" s="17"/>
    </row>
    <row r="26200" spans="4:13" x14ac:dyDescent="0.25">
      <c r="D26200" s="27"/>
      <c r="M26200" s="17"/>
    </row>
    <row r="26201" spans="4:13" x14ac:dyDescent="0.25">
      <c r="D26201" s="27"/>
      <c r="M26201" s="17"/>
    </row>
    <row r="26202" spans="4:13" x14ac:dyDescent="0.25">
      <c r="D26202" s="27"/>
      <c r="M26202" s="17"/>
    </row>
    <row r="26203" spans="4:13" x14ac:dyDescent="0.25">
      <c r="D26203" s="27"/>
      <c r="M26203" s="17"/>
    </row>
    <row r="26204" spans="4:13" x14ac:dyDescent="0.25">
      <c r="D26204" s="27"/>
      <c r="M26204" s="17"/>
    </row>
    <row r="26205" spans="4:13" x14ac:dyDescent="0.25">
      <c r="D26205" s="27"/>
      <c r="M26205" s="17"/>
    </row>
    <row r="26206" spans="4:13" x14ac:dyDescent="0.25">
      <c r="D26206" s="27"/>
      <c r="M26206" s="17"/>
    </row>
    <row r="26207" spans="4:13" x14ac:dyDescent="0.25">
      <c r="D26207" s="27"/>
      <c r="M26207" s="17"/>
    </row>
    <row r="26208" spans="4:13" x14ac:dyDescent="0.25">
      <c r="D26208" s="27"/>
      <c r="M26208" s="17"/>
    </row>
    <row r="26209" spans="4:13" x14ac:dyDescent="0.25">
      <c r="D26209" s="27"/>
      <c r="M26209" s="17"/>
    </row>
    <row r="26210" spans="4:13" x14ac:dyDescent="0.25">
      <c r="D26210" s="27"/>
      <c r="M26210" s="17"/>
    </row>
    <row r="26211" spans="4:13" x14ac:dyDescent="0.25">
      <c r="D26211" s="27"/>
      <c r="M26211" s="17"/>
    </row>
    <row r="26212" spans="4:13" x14ac:dyDescent="0.25">
      <c r="D26212" s="27"/>
      <c r="M26212" s="17"/>
    </row>
    <row r="26213" spans="4:13" x14ac:dyDescent="0.25">
      <c r="D26213" s="27"/>
      <c r="M26213" s="17"/>
    </row>
    <row r="26214" spans="4:13" x14ac:dyDescent="0.25">
      <c r="D26214" s="27"/>
      <c r="M26214" s="17"/>
    </row>
    <row r="26215" spans="4:13" x14ac:dyDescent="0.25">
      <c r="D26215" s="27"/>
      <c r="M26215" s="17"/>
    </row>
    <row r="26216" spans="4:13" x14ac:dyDescent="0.25">
      <c r="D26216" s="27"/>
      <c r="M26216" s="17"/>
    </row>
    <row r="26217" spans="4:13" x14ac:dyDescent="0.25">
      <c r="D26217" s="27"/>
      <c r="M26217" s="17"/>
    </row>
    <row r="26218" spans="4:13" x14ac:dyDescent="0.25">
      <c r="D26218" s="27"/>
      <c r="M26218" s="17"/>
    </row>
    <row r="26219" spans="4:13" x14ac:dyDescent="0.25">
      <c r="D26219" s="27"/>
      <c r="M26219" s="17"/>
    </row>
    <row r="26220" spans="4:13" x14ac:dyDescent="0.25">
      <c r="D26220" s="27"/>
      <c r="M26220" s="17"/>
    </row>
    <row r="26221" spans="4:13" x14ac:dyDescent="0.25">
      <c r="D26221" s="27"/>
      <c r="M26221" s="17"/>
    </row>
    <row r="26222" spans="4:13" x14ac:dyDescent="0.25">
      <c r="D26222" s="27"/>
      <c r="M26222" s="17"/>
    </row>
    <row r="26223" spans="4:13" x14ac:dyDescent="0.25">
      <c r="D26223" s="27"/>
      <c r="M26223" s="17"/>
    </row>
    <row r="26224" spans="4:13" x14ac:dyDescent="0.25">
      <c r="D26224" s="27"/>
      <c r="M26224" s="17"/>
    </row>
    <row r="26225" spans="4:13" x14ac:dyDescent="0.25">
      <c r="D26225" s="27"/>
      <c r="M26225" s="17"/>
    </row>
    <row r="26226" spans="4:13" x14ac:dyDescent="0.25">
      <c r="D26226" s="27"/>
      <c r="M26226" s="17"/>
    </row>
    <row r="26227" spans="4:13" x14ac:dyDescent="0.25">
      <c r="D26227" s="27"/>
      <c r="M26227" s="17"/>
    </row>
    <row r="26228" spans="4:13" x14ac:dyDescent="0.25">
      <c r="D26228" s="27"/>
      <c r="M26228" s="17"/>
    </row>
    <row r="26229" spans="4:13" x14ac:dyDescent="0.25">
      <c r="D26229" s="27"/>
      <c r="M26229" s="17"/>
    </row>
    <row r="26230" spans="4:13" x14ac:dyDescent="0.25">
      <c r="D26230" s="27"/>
      <c r="M26230" s="17"/>
    </row>
    <row r="26231" spans="4:13" x14ac:dyDescent="0.25">
      <c r="D26231" s="27"/>
      <c r="M26231" s="17"/>
    </row>
    <row r="26232" spans="4:13" x14ac:dyDescent="0.25">
      <c r="D26232" s="27"/>
      <c r="M26232" s="17"/>
    </row>
    <row r="26233" spans="4:13" x14ac:dyDescent="0.25">
      <c r="D26233" s="27"/>
      <c r="M26233" s="17"/>
    </row>
    <row r="26234" spans="4:13" x14ac:dyDescent="0.25">
      <c r="D26234" s="27"/>
      <c r="M26234" s="17"/>
    </row>
    <row r="26235" spans="4:13" x14ac:dyDescent="0.25">
      <c r="D26235" s="27"/>
      <c r="M26235" s="17"/>
    </row>
    <row r="26236" spans="4:13" x14ac:dyDescent="0.25">
      <c r="D26236" s="27"/>
      <c r="M26236" s="17"/>
    </row>
    <row r="26237" spans="4:13" x14ac:dyDescent="0.25">
      <c r="D26237" s="27"/>
      <c r="M26237" s="17"/>
    </row>
    <row r="26238" spans="4:13" x14ac:dyDescent="0.25">
      <c r="D26238" s="27"/>
      <c r="M26238" s="17"/>
    </row>
    <row r="26239" spans="4:13" x14ac:dyDescent="0.25">
      <c r="D26239" s="27"/>
      <c r="M26239" s="17"/>
    </row>
    <row r="26240" spans="4:13" x14ac:dyDescent="0.25">
      <c r="D26240" s="27"/>
      <c r="M26240" s="17"/>
    </row>
    <row r="26241" spans="4:13" x14ac:dyDescent="0.25">
      <c r="D26241" s="27"/>
      <c r="M26241" s="17"/>
    </row>
    <row r="26242" spans="4:13" x14ac:dyDescent="0.25">
      <c r="D26242" s="27"/>
      <c r="M26242" s="17"/>
    </row>
    <row r="26243" spans="4:13" x14ac:dyDescent="0.25">
      <c r="D26243" s="27"/>
      <c r="M26243" s="17"/>
    </row>
    <row r="26244" spans="4:13" x14ac:dyDescent="0.25">
      <c r="D26244" s="27"/>
      <c r="M26244" s="17"/>
    </row>
    <row r="26245" spans="4:13" x14ac:dyDescent="0.25">
      <c r="D26245" s="27"/>
      <c r="M26245" s="17"/>
    </row>
    <row r="26246" spans="4:13" x14ac:dyDescent="0.25">
      <c r="D26246" s="27"/>
      <c r="M26246" s="17"/>
    </row>
    <row r="26247" spans="4:13" x14ac:dyDescent="0.25">
      <c r="D26247" s="27"/>
      <c r="M26247" s="17"/>
    </row>
    <row r="26248" spans="4:13" x14ac:dyDescent="0.25">
      <c r="D26248" s="27"/>
      <c r="M26248" s="17"/>
    </row>
    <row r="26249" spans="4:13" x14ac:dyDescent="0.25">
      <c r="D26249" s="27"/>
      <c r="M26249" s="17"/>
    </row>
    <row r="26250" spans="4:13" x14ac:dyDescent="0.25">
      <c r="D26250" s="27"/>
      <c r="M26250" s="17"/>
    </row>
    <row r="26251" spans="4:13" x14ac:dyDescent="0.25">
      <c r="D26251" s="27"/>
      <c r="M26251" s="17"/>
    </row>
    <row r="26252" spans="4:13" x14ac:dyDescent="0.25">
      <c r="D26252" s="27"/>
      <c r="M26252" s="17"/>
    </row>
    <row r="26253" spans="4:13" x14ac:dyDescent="0.25">
      <c r="D26253" s="27"/>
      <c r="M26253" s="17"/>
    </row>
    <row r="26254" spans="4:13" x14ac:dyDescent="0.25">
      <c r="D26254" s="27"/>
      <c r="M26254" s="17"/>
    </row>
    <row r="26255" spans="4:13" x14ac:dyDescent="0.25">
      <c r="D26255" s="27"/>
      <c r="M26255" s="17"/>
    </row>
    <row r="26256" spans="4:13" x14ac:dyDescent="0.25">
      <c r="D26256" s="27"/>
      <c r="M26256" s="17"/>
    </row>
    <row r="26257" spans="4:13" x14ac:dyDescent="0.25">
      <c r="D26257" s="27"/>
      <c r="M26257" s="17"/>
    </row>
    <row r="26258" spans="4:13" x14ac:dyDescent="0.25">
      <c r="D26258" s="27"/>
      <c r="M26258" s="17"/>
    </row>
    <row r="26259" spans="4:13" x14ac:dyDescent="0.25">
      <c r="D26259" s="27"/>
      <c r="M26259" s="17"/>
    </row>
    <row r="26260" spans="4:13" x14ac:dyDescent="0.25">
      <c r="D26260" s="27"/>
      <c r="M26260" s="17"/>
    </row>
    <row r="26261" spans="4:13" x14ac:dyDescent="0.25">
      <c r="D26261" s="27"/>
      <c r="M26261" s="17"/>
    </row>
    <row r="26262" spans="4:13" x14ac:dyDescent="0.25">
      <c r="D26262" s="27"/>
      <c r="M26262" s="17"/>
    </row>
    <row r="26263" spans="4:13" x14ac:dyDescent="0.25">
      <c r="D26263" s="27"/>
      <c r="M26263" s="17"/>
    </row>
    <row r="26264" spans="4:13" x14ac:dyDescent="0.25">
      <c r="D26264" s="27"/>
      <c r="M26264" s="17"/>
    </row>
    <row r="26265" spans="4:13" x14ac:dyDescent="0.25">
      <c r="D26265" s="27"/>
      <c r="M26265" s="17"/>
    </row>
    <row r="26266" spans="4:13" x14ac:dyDescent="0.25">
      <c r="D26266" s="27"/>
      <c r="M26266" s="17"/>
    </row>
    <row r="26267" spans="4:13" x14ac:dyDescent="0.25">
      <c r="D26267" s="27"/>
      <c r="M26267" s="17"/>
    </row>
    <row r="26268" spans="4:13" x14ac:dyDescent="0.25">
      <c r="D26268" s="27"/>
      <c r="M26268" s="17"/>
    </row>
    <row r="26269" spans="4:13" x14ac:dyDescent="0.25">
      <c r="D26269" s="27"/>
      <c r="M26269" s="17"/>
    </row>
    <row r="26270" spans="4:13" x14ac:dyDescent="0.25">
      <c r="D26270" s="27"/>
      <c r="M26270" s="17"/>
    </row>
    <row r="26271" spans="4:13" x14ac:dyDescent="0.25">
      <c r="D26271" s="27"/>
      <c r="M26271" s="17"/>
    </row>
    <row r="26272" spans="4:13" x14ac:dyDescent="0.25">
      <c r="D26272" s="27"/>
      <c r="M26272" s="17"/>
    </row>
    <row r="26273" spans="4:13" x14ac:dyDescent="0.25">
      <c r="D26273" s="27"/>
      <c r="M26273" s="17"/>
    </row>
    <row r="26274" spans="4:13" x14ac:dyDescent="0.25">
      <c r="D26274" s="27"/>
      <c r="M26274" s="17"/>
    </row>
    <row r="26275" spans="4:13" x14ac:dyDescent="0.25">
      <c r="D26275" s="27"/>
      <c r="M26275" s="17"/>
    </row>
    <row r="26276" spans="4:13" x14ac:dyDescent="0.25">
      <c r="D26276" s="27"/>
      <c r="M26276" s="17"/>
    </row>
    <row r="26277" spans="4:13" x14ac:dyDescent="0.25">
      <c r="D26277" s="27"/>
      <c r="M26277" s="17"/>
    </row>
    <row r="26278" spans="4:13" x14ac:dyDescent="0.25">
      <c r="D26278" s="27"/>
      <c r="M26278" s="17"/>
    </row>
    <row r="26279" spans="4:13" x14ac:dyDescent="0.25">
      <c r="D26279" s="27"/>
      <c r="M26279" s="17"/>
    </row>
    <row r="26280" spans="4:13" x14ac:dyDescent="0.25">
      <c r="D26280" s="27"/>
      <c r="M26280" s="17"/>
    </row>
    <row r="26281" spans="4:13" x14ac:dyDescent="0.25">
      <c r="D26281" s="27"/>
      <c r="M26281" s="17"/>
    </row>
    <row r="26282" spans="4:13" x14ac:dyDescent="0.25">
      <c r="D26282" s="27"/>
      <c r="M26282" s="17"/>
    </row>
    <row r="26283" spans="4:13" x14ac:dyDescent="0.25">
      <c r="D26283" s="27"/>
      <c r="M26283" s="17"/>
    </row>
    <row r="26284" spans="4:13" x14ac:dyDescent="0.25">
      <c r="D26284" s="27"/>
      <c r="M26284" s="17"/>
    </row>
    <row r="26285" spans="4:13" x14ac:dyDescent="0.25">
      <c r="D26285" s="27"/>
      <c r="M26285" s="17"/>
    </row>
    <row r="26286" spans="4:13" x14ac:dyDescent="0.25">
      <c r="D26286" s="27"/>
      <c r="M26286" s="17"/>
    </row>
    <row r="26287" spans="4:13" x14ac:dyDescent="0.25">
      <c r="D26287" s="27"/>
      <c r="M26287" s="17"/>
    </row>
    <row r="26288" spans="4:13" x14ac:dyDescent="0.25">
      <c r="D26288" s="27"/>
      <c r="M26288" s="17"/>
    </row>
    <row r="26289" spans="4:13" x14ac:dyDescent="0.25">
      <c r="D26289" s="27"/>
      <c r="M26289" s="17"/>
    </row>
    <row r="26290" spans="4:13" x14ac:dyDescent="0.25">
      <c r="D26290" s="27"/>
      <c r="M26290" s="17"/>
    </row>
    <row r="26291" spans="4:13" x14ac:dyDescent="0.25">
      <c r="D26291" s="27"/>
      <c r="M26291" s="17"/>
    </row>
    <row r="26292" spans="4:13" x14ac:dyDescent="0.25">
      <c r="D26292" s="27"/>
      <c r="M26292" s="17"/>
    </row>
    <row r="26293" spans="4:13" x14ac:dyDescent="0.25">
      <c r="D26293" s="27"/>
      <c r="M26293" s="17"/>
    </row>
    <row r="26294" spans="4:13" x14ac:dyDescent="0.25">
      <c r="D26294" s="27"/>
      <c r="M26294" s="17"/>
    </row>
    <row r="26295" spans="4:13" x14ac:dyDescent="0.25">
      <c r="D26295" s="27"/>
      <c r="M26295" s="17"/>
    </row>
    <row r="26296" spans="4:13" x14ac:dyDescent="0.25">
      <c r="D26296" s="27"/>
      <c r="M26296" s="17"/>
    </row>
    <row r="26297" spans="4:13" x14ac:dyDescent="0.25">
      <c r="D26297" s="27"/>
      <c r="M26297" s="17"/>
    </row>
    <row r="26298" spans="4:13" x14ac:dyDescent="0.25">
      <c r="D26298" s="27"/>
      <c r="M26298" s="17"/>
    </row>
    <row r="26299" spans="4:13" x14ac:dyDescent="0.25">
      <c r="D26299" s="27"/>
      <c r="M26299" s="17"/>
    </row>
    <row r="26300" spans="4:13" x14ac:dyDescent="0.25">
      <c r="D26300" s="27"/>
      <c r="M26300" s="17"/>
    </row>
    <row r="26301" spans="4:13" x14ac:dyDescent="0.25">
      <c r="D26301" s="27"/>
      <c r="M26301" s="17"/>
    </row>
    <row r="26302" spans="4:13" x14ac:dyDescent="0.25">
      <c r="D26302" s="27"/>
      <c r="M26302" s="17"/>
    </row>
    <row r="26303" spans="4:13" x14ac:dyDescent="0.25">
      <c r="D26303" s="27"/>
      <c r="M26303" s="17"/>
    </row>
    <row r="26304" spans="4:13" x14ac:dyDescent="0.25">
      <c r="D26304" s="27"/>
      <c r="M26304" s="17"/>
    </row>
    <row r="26305" spans="4:13" x14ac:dyDescent="0.25">
      <c r="D26305" s="27"/>
      <c r="M26305" s="17"/>
    </row>
    <row r="26306" spans="4:13" x14ac:dyDescent="0.25">
      <c r="D26306" s="27"/>
      <c r="M26306" s="17"/>
    </row>
    <row r="26307" spans="4:13" x14ac:dyDescent="0.25">
      <c r="D26307" s="27"/>
      <c r="M26307" s="17"/>
    </row>
    <row r="26308" spans="4:13" x14ac:dyDescent="0.25">
      <c r="D26308" s="27"/>
      <c r="M26308" s="17"/>
    </row>
    <row r="26309" spans="4:13" x14ac:dyDescent="0.25">
      <c r="D26309" s="27"/>
      <c r="M26309" s="17"/>
    </row>
    <row r="26310" spans="4:13" x14ac:dyDescent="0.25">
      <c r="D26310" s="27"/>
      <c r="M26310" s="17"/>
    </row>
    <row r="26311" spans="4:13" x14ac:dyDescent="0.25">
      <c r="D26311" s="27"/>
      <c r="M26311" s="17"/>
    </row>
    <row r="26312" spans="4:13" x14ac:dyDescent="0.25">
      <c r="D26312" s="27"/>
      <c r="M26312" s="17"/>
    </row>
    <row r="26313" spans="4:13" x14ac:dyDescent="0.25">
      <c r="D26313" s="27"/>
      <c r="M26313" s="17"/>
    </row>
    <row r="26314" spans="4:13" x14ac:dyDescent="0.25">
      <c r="D26314" s="27"/>
      <c r="M26314" s="17"/>
    </row>
    <row r="26315" spans="4:13" x14ac:dyDescent="0.25">
      <c r="D26315" s="27"/>
      <c r="M26315" s="17"/>
    </row>
    <row r="26316" spans="4:13" x14ac:dyDescent="0.25">
      <c r="D26316" s="27"/>
      <c r="M26316" s="17"/>
    </row>
    <row r="26317" spans="4:13" x14ac:dyDescent="0.25">
      <c r="D26317" s="27"/>
      <c r="M26317" s="17"/>
    </row>
    <row r="26318" spans="4:13" x14ac:dyDescent="0.25">
      <c r="D26318" s="27"/>
      <c r="M26318" s="17"/>
    </row>
    <row r="26319" spans="4:13" x14ac:dyDescent="0.25">
      <c r="D26319" s="27"/>
      <c r="M26319" s="17"/>
    </row>
    <row r="26320" spans="4:13" x14ac:dyDescent="0.25">
      <c r="D26320" s="27"/>
      <c r="M26320" s="17"/>
    </row>
    <row r="26321" spans="4:13" x14ac:dyDescent="0.25">
      <c r="D26321" s="27"/>
      <c r="M26321" s="17"/>
    </row>
    <row r="26322" spans="4:13" x14ac:dyDescent="0.25">
      <c r="D26322" s="27"/>
      <c r="M26322" s="17"/>
    </row>
    <row r="26323" spans="4:13" x14ac:dyDescent="0.25">
      <c r="D26323" s="27"/>
      <c r="M26323" s="17"/>
    </row>
    <row r="26324" spans="4:13" x14ac:dyDescent="0.25">
      <c r="D26324" s="27"/>
      <c r="M26324" s="17"/>
    </row>
    <row r="26325" spans="4:13" x14ac:dyDescent="0.25">
      <c r="D26325" s="27"/>
      <c r="M26325" s="17"/>
    </row>
    <row r="26326" spans="4:13" x14ac:dyDescent="0.25">
      <c r="D26326" s="27"/>
      <c r="M26326" s="17"/>
    </row>
    <row r="26327" spans="4:13" x14ac:dyDescent="0.25">
      <c r="D26327" s="27"/>
      <c r="M26327" s="17"/>
    </row>
    <row r="26328" spans="4:13" x14ac:dyDescent="0.25">
      <c r="D26328" s="27"/>
      <c r="M26328" s="17"/>
    </row>
    <row r="26329" spans="4:13" x14ac:dyDescent="0.25">
      <c r="D26329" s="27"/>
      <c r="M26329" s="17"/>
    </row>
    <row r="26330" spans="4:13" x14ac:dyDescent="0.25">
      <c r="D26330" s="27"/>
      <c r="M26330" s="17"/>
    </row>
    <row r="26331" spans="4:13" x14ac:dyDescent="0.25">
      <c r="D26331" s="27"/>
      <c r="M26331" s="17"/>
    </row>
    <row r="26332" spans="4:13" x14ac:dyDescent="0.25">
      <c r="D26332" s="27"/>
      <c r="M26332" s="17"/>
    </row>
    <row r="26333" spans="4:13" x14ac:dyDescent="0.25">
      <c r="D26333" s="27"/>
      <c r="M26333" s="17"/>
    </row>
    <row r="26334" spans="4:13" x14ac:dyDescent="0.25">
      <c r="D26334" s="27"/>
      <c r="M26334" s="17"/>
    </row>
    <row r="26335" spans="4:13" x14ac:dyDescent="0.25">
      <c r="D26335" s="27"/>
      <c r="M26335" s="17"/>
    </row>
    <row r="26336" spans="4:13" x14ac:dyDescent="0.25">
      <c r="D26336" s="27"/>
      <c r="M26336" s="17"/>
    </row>
    <row r="26337" spans="4:13" x14ac:dyDescent="0.25">
      <c r="D26337" s="27"/>
      <c r="M26337" s="17"/>
    </row>
    <row r="26338" spans="4:13" x14ac:dyDescent="0.25">
      <c r="D26338" s="27"/>
      <c r="M26338" s="17"/>
    </row>
    <row r="26339" spans="4:13" x14ac:dyDescent="0.25">
      <c r="D26339" s="27"/>
      <c r="M26339" s="17"/>
    </row>
    <row r="26340" spans="4:13" x14ac:dyDescent="0.25">
      <c r="D26340" s="27"/>
      <c r="M26340" s="17"/>
    </row>
    <row r="26341" spans="4:13" x14ac:dyDescent="0.25">
      <c r="D26341" s="27"/>
      <c r="M26341" s="17"/>
    </row>
    <row r="26342" spans="4:13" x14ac:dyDescent="0.25">
      <c r="D26342" s="27"/>
      <c r="M26342" s="17"/>
    </row>
    <row r="26343" spans="4:13" x14ac:dyDescent="0.25">
      <c r="D26343" s="27"/>
      <c r="M26343" s="17"/>
    </row>
    <row r="26344" spans="4:13" x14ac:dyDescent="0.25">
      <c r="D26344" s="27"/>
      <c r="M26344" s="17"/>
    </row>
    <row r="26345" spans="4:13" x14ac:dyDescent="0.25">
      <c r="D26345" s="27"/>
      <c r="M26345" s="17"/>
    </row>
    <row r="26346" spans="4:13" x14ac:dyDescent="0.25">
      <c r="D26346" s="27"/>
      <c r="M26346" s="17"/>
    </row>
    <row r="26347" spans="4:13" x14ac:dyDescent="0.25">
      <c r="D26347" s="27"/>
      <c r="M26347" s="17"/>
    </row>
    <row r="26348" spans="4:13" x14ac:dyDescent="0.25">
      <c r="D26348" s="27"/>
      <c r="M26348" s="17"/>
    </row>
    <row r="26349" spans="4:13" x14ac:dyDescent="0.25">
      <c r="D26349" s="27"/>
      <c r="M26349" s="17"/>
    </row>
    <row r="26350" spans="4:13" x14ac:dyDescent="0.25">
      <c r="D26350" s="27"/>
      <c r="M26350" s="17"/>
    </row>
    <row r="26351" spans="4:13" x14ac:dyDescent="0.25">
      <c r="D26351" s="27"/>
      <c r="M26351" s="17"/>
    </row>
    <row r="26352" spans="4:13" x14ac:dyDescent="0.25">
      <c r="D26352" s="27"/>
      <c r="M26352" s="17"/>
    </row>
    <row r="26353" spans="4:13" x14ac:dyDescent="0.25">
      <c r="D26353" s="27"/>
      <c r="M26353" s="17"/>
    </row>
    <row r="26354" spans="4:13" x14ac:dyDescent="0.25">
      <c r="D26354" s="27"/>
      <c r="M26354" s="17"/>
    </row>
    <row r="26355" spans="4:13" x14ac:dyDescent="0.25">
      <c r="D26355" s="27"/>
      <c r="M26355" s="17"/>
    </row>
    <row r="26356" spans="4:13" x14ac:dyDescent="0.25">
      <c r="D26356" s="27"/>
      <c r="M26356" s="17"/>
    </row>
    <row r="26357" spans="4:13" x14ac:dyDescent="0.25">
      <c r="D26357" s="27"/>
      <c r="M26357" s="17"/>
    </row>
    <row r="26358" spans="4:13" x14ac:dyDescent="0.25">
      <c r="D26358" s="27"/>
      <c r="M26358" s="17"/>
    </row>
    <row r="26359" spans="4:13" x14ac:dyDescent="0.25">
      <c r="D26359" s="27"/>
      <c r="M26359" s="17"/>
    </row>
    <row r="26360" spans="4:13" x14ac:dyDescent="0.25">
      <c r="D26360" s="27"/>
      <c r="M26360" s="17"/>
    </row>
    <row r="26361" spans="4:13" x14ac:dyDescent="0.25">
      <c r="D26361" s="27"/>
      <c r="M26361" s="17"/>
    </row>
    <row r="26362" spans="4:13" x14ac:dyDescent="0.25">
      <c r="D26362" s="27"/>
      <c r="M26362" s="17"/>
    </row>
    <row r="26363" spans="4:13" x14ac:dyDescent="0.25">
      <c r="D26363" s="27"/>
      <c r="M26363" s="17"/>
    </row>
    <row r="26364" spans="4:13" x14ac:dyDescent="0.25">
      <c r="D26364" s="27"/>
      <c r="M26364" s="17"/>
    </row>
    <row r="26365" spans="4:13" x14ac:dyDescent="0.25">
      <c r="D26365" s="27"/>
      <c r="M26365" s="17"/>
    </row>
    <row r="26366" spans="4:13" x14ac:dyDescent="0.25">
      <c r="D26366" s="27"/>
      <c r="M26366" s="17"/>
    </row>
    <row r="26367" spans="4:13" x14ac:dyDescent="0.25">
      <c r="D26367" s="27"/>
      <c r="M26367" s="17"/>
    </row>
    <row r="26368" spans="4:13" x14ac:dyDescent="0.25">
      <c r="D26368" s="27"/>
      <c r="M26368" s="17"/>
    </row>
    <row r="26369" spans="4:13" x14ac:dyDescent="0.25">
      <c r="D26369" s="27"/>
      <c r="M26369" s="17"/>
    </row>
    <row r="26370" spans="4:13" x14ac:dyDescent="0.25">
      <c r="D26370" s="27"/>
      <c r="M26370" s="17"/>
    </row>
    <row r="26371" spans="4:13" x14ac:dyDescent="0.25">
      <c r="D26371" s="27"/>
      <c r="M26371" s="17"/>
    </row>
    <row r="26372" spans="4:13" x14ac:dyDescent="0.25">
      <c r="D26372" s="27"/>
      <c r="M26372" s="17"/>
    </row>
    <row r="26373" spans="4:13" x14ac:dyDescent="0.25">
      <c r="D26373" s="27"/>
      <c r="M26373" s="17"/>
    </row>
    <row r="26374" spans="4:13" x14ac:dyDescent="0.25">
      <c r="D26374" s="27"/>
      <c r="M26374" s="17"/>
    </row>
    <row r="26375" spans="4:13" x14ac:dyDescent="0.25">
      <c r="D26375" s="27"/>
      <c r="M26375" s="17"/>
    </row>
    <row r="26376" spans="4:13" x14ac:dyDescent="0.25">
      <c r="D26376" s="27"/>
      <c r="M26376" s="17"/>
    </row>
    <row r="26377" spans="4:13" x14ac:dyDescent="0.25">
      <c r="D26377" s="27"/>
      <c r="M26377" s="17"/>
    </row>
    <row r="26378" spans="4:13" x14ac:dyDescent="0.25">
      <c r="D26378" s="27"/>
      <c r="M26378" s="17"/>
    </row>
    <row r="26379" spans="4:13" x14ac:dyDescent="0.25">
      <c r="D26379" s="27"/>
      <c r="M26379" s="17"/>
    </row>
    <row r="26380" spans="4:13" x14ac:dyDescent="0.25">
      <c r="D26380" s="27"/>
      <c r="M26380" s="17"/>
    </row>
    <row r="26381" spans="4:13" x14ac:dyDescent="0.25">
      <c r="D26381" s="27"/>
      <c r="M26381" s="17"/>
    </row>
    <row r="26382" spans="4:13" x14ac:dyDescent="0.25">
      <c r="D26382" s="27"/>
      <c r="M26382" s="17"/>
    </row>
    <row r="26383" spans="4:13" x14ac:dyDescent="0.25">
      <c r="D26383" s="27"/>
      <c r="M26383" s="17"/>
    </row>
    <row r="26384" spans="4:13" x14ac:dyDescent="0.25">
      <c r="D26384" s="27"/>
      <c r="M26384" s="17"/>
    </row>
    <row r="26385" spans="4:13" x14ac:dyDescent="0.25">
      <c r="D26385" s="27"/>
      <c r="M26385" s="17"/>
    </row>
    <row r="26386" spans="4:13" x14ac:dyDescent="0.25">
      <c r="D26386" s="27"/>
      <c r="M26386" s="17"/>
    </row>
    <row r="26387" spans="4:13" x14ac:dyDescent="0.25">
      <c r="D26387" s="27"/>
      <c r="M26387" s="17"/>
    </row>
    <row r="26388" spans="4:13" x14ac:dyDescent="0.25">
      <c r="D26388" s="27"/>
      <c r="M26388" s="17"/>
    </row>
    <row r="26389" spans="4:13" x14ac:dyDescent="0.25">
      <c r="D26389" s="27"/>
      <c r="M26389" s="17"/>
    </row>
    <row r="26390" spans="4:13" x14ac:dyDescent="0.25">
      <c r="D26390" s="27"/>
      <c r="M26390" s="17"/>
    </row>
    <row r="26391" spans="4:13" x14ac:dyDescent="0.25">
      <c r="D26391" s="27"/>
      <c r="M26391" s="17"/>
    </row>
    <row r="26392" spans="4:13" x14ac:dyDescent="0.25">
      <c r="D26392" s="27"/>
      <c r="M26392" s="17"/>
    </row>
    <row r="26393" spans="4:13" x14ac:dyDescent="0.25">
      <c r="D26393" s="27"/>
      <c r="M26393" s="17"/>
    </row>
    <row r="26394" spans="4:13" x14ac:dyDescent="0.25">
      <c r="D26394" s="27"/>
      <c r="M26394" s="17"/>
    </row>
    <row r="26395" spans="4:13" x14ac:dyDescent="0.25">
      <c r="D26395" s="27"/>
      <c r="M26395" s="17"/>
    </row>
    <row r="26396" spans="4:13" x14ac:dyDescent="0.25">
      <c r="D26396" s="27"/>
      <c r="M26396" s="17"/>
    </row>
    <row r="26397" spans="4:13" x14ac:dyDescent="0.25">
      <c r="D26397" s="27"/>
      <c r="M26397" s="17"/>
    </row>
    <row r="26398" spans="4:13" x14ac:dyDescent="0.25">
      <c r="D26398" s="27"/>
      <c r="M26398" s="17"/>
    </row>
    <row r="26399" spans="4:13" x14ac:dyDescent="0.25">
      <c r="D26399" s="27"/>
      <c r="M26399" s="17"/>
    </row>
    <row r="26400" spans="4:13" x14ac:dyDescent="0.25">
      <c r="D26400" s="27"/>
      <c r="M26400" s="17"/>
    </row>
    <row r="26401" spans="4:13" x14ac:dyDescent="0.25">
      <c r="D26401" s="27"/>
      <c r="M26401" s="17"/>
    </row>
    <row r="26402" spans="4:13" x14ac:dyDescent="0.25">
      <c r="D26402" s="27"/>
      <c r="M26402" s="17"/>
    </row>
    <row r="26403" spans="4:13" x14ac:dyDescent="0.25">
      <c r="D26403" s="27"/>
      <c r="M26403" s="17"/>
    </row>
    <row r="26404" spans="4:13" x14ac:dyDescent="0.25">
      <c r="D26404" s="27"/>
      <c r="M26404" s="17"/>
    </row>
    <row r="26405" spans="4:13" x14ac:dyDescent="0.25">
      <c r="D26405" s="27"/>
      <c r="M26405" s="17"/>
    </row>
    <row r="26406" spans="4:13" x14ac:dyDescent="0.25">
      <c r="D26406" s="27"/>
      <c r="M26406" s="17"/>
    </row>
    <row r="26407" spans="4:13" x14ac:dyDescent="0.25">
      <c r="D26407" s="27"/>
      <c r="M26407" s="17"/>
    </row>
    <row r="26408" spans="4:13" x14ac:dyDescent="0.25">
      <c r="D26408" s="27"/>
      <c r="M26408" s="17"/>
    </row>
    <row r="26409" spans="4:13" x14ac:dyDescent="0.25">
      <c r="D26409" s="27"/>
      <c r="M26409" s="17"/>
    </row>
    <row r="26410" spans="4:13" x14ac:dyDescent="0.25">
      <c r="D26410" s="27"/>
      <c r="M26410" s="17"/>
    </row>
    <row r="26411" spans="4:13" x14ac:dyDescent="0.25">
      <c r="D26411" s="27"/>
      <c r="M26411" s="17"/>
    </row>
    <row r="26412" spans="4:13" x14ac:dyDescent="0.25">
      <c r="D26412" s="27"/>
      <c r="M26412" s="17"/>
    </row>
    <row r="26413" spans="4:13" x14ac:dyDescent="0.25">
      <c r="D26413" s="27"/>
      <c r="M26413" s="17"/>
    </row>
    <row r="26414" spans="4:13" x14ac:dyDescent="0.25">
      <c r="D26414" s="27"/>
      <c r="M26414" s="17"/>
    </row>
    <row r="26415" spans="4:13" x14ac:dyDescent="0.25">
      <c r="D26415" s="27"/>
      <c r="M26415" s="17"/>
    </row>
    <row r="26416" spans="4:13" x14ac:dyDescent="0.25">
      <c r="D26416" s="27"/>
      <c r="M26416" s="17"/>
    </row>
    <row r="26417" spans="4:13" x14ac:dyDescent="0.25">
      <c r="D26417" s="27"/>
      <c r="M26417" s="17"/>
    </row>
    <row r="26418" spans="4:13" x14ac:dyDescent="0.25">
      <c r="D26418" s="27"/>
      <c r="M26418" s="17"/>
    </row>
    <row r="26419" spans="4:13" x14ac:dyDescent="0.25">
      <c r="D26419" s="27"/>
      <c r="M26419" s="17"/>
    </row>
    <row r="26420" spans="4:13" x14ac:dyDescent="0.25">
      <c r="D26420" s="27"/>
      <c r="M26420" s="17"/>
    </row>
    <row r="26421" spans="4:13" x14ac:dyDescent="0.25">
      <c r="D26421" s="27"/>
      <c r="M26421" s="17"/>
    </row>
    <row r="26422" spans="4:13" x14ac:dyDescent="0.25">
      <c r="D26422" s="27"/>
      <c r="M26422" s="17"/>
    </row>
    <row r="26423" spans="4:13" x14ac:dyDescent="0.25">
      <c r="D26423" s="27"/>
      <c r="M26423" s="17"/>
    </row>
    <row r="26424" spans="4:13" x14ac:dyDescent="0.25">
      <c r="D26424" s="27"/>
      <c r="M26424" s="17"/>
    </row>
    <row r="26425" spans="4:13" x14ac:dyDescent="0.25">
      <c r="D26425" s="27"/>
      <c r="M26425" s="17"/>
    </row>
    <row r="26426" spans="4:13" x14ac:dyDescent="0.25">
      <c r="D26426" s="27"/>
      <c r="M26426" s="17"/>
    </row>
    <row r="26427" spans="4:13" x14ac:dyDescent="0.25">
      <c r="D26427" s="27"/>
      <c r="M26427" s="17"/>
    </row>
    <row r="26428" spans="4:13" x14ac:dyDescent="0.25">
      <c r="D26428" s="27"/>
      <c r="M26428" s="17"/>
    </row>
    <row r="26429" spans="4:13" x14ac:dyDescent="0.25">
      <c r="D26429" s="27"/>
      <c r="M26429" s="17"/>
    </row>
    <row r="26430" spans="4:13" x14ac:dyDescent="0.25">
      <c r="D26430" s="27"/>
      <c r="M26430" s="17"/>
    </row>
    <row r="26431" spans="4:13" x14ac:dyDescent="0.25">
      <c r="D26431" s="27"/>
      <c r="M26431" s="17"/>
    </row>
    <row r="26432" spans="4:13" x14ac:dyDescent="0.25">
      <c r="D26432" s="27"/>
      <c r="M26432" s="17"/>
    </row>
    <row r="26433" spans="4:13" x14ac:dyDescent="0.25">
      <c r="D26433" s="27"/>
      <c r="M26433" s="17"/>
    </row>
    <row r="26434" spans="4:13" x14ac:dyDescent="0.25">
      <c r="D26434" s="27"/>
      <c r="M26434" s="17"/>
    </row>
    <row r="26435" spans="4:13" x14ac:dyDescent="0.25">
      <c r="D26435" s="27"/>
      <c r="M26435" s="17"/>
    </row>
    <row r="26436" spans="4:13" x14ac:dyDescent="0.25">
      <c r="D26436" s="27"/>
      <c r="M26436" s="17"/>
    </row>
    <row r="26437" spans="4:13" x14ac:dyDescent="0.25">
      <c r="D26437" s="27"/>
      <c r="M26437" s="17"/>
    </row>
    <row r="26438" spans="4:13" x14ac:dyDescent="0.25">
      <c r="D26438" s="27"/>
      <c r="M26438" s="17"/>
    </row>
    <row r="26439" spans="4:13" x14ac:dyDescent="0.25">
      <c r="D26439" s="27"/>
      <c r="M26439" s="17"/>
    </row>
    <row r="26440" spans="4:13" x14ac:dyDescent="0.25">
      <c r="D26440" s="27"/>
      <c r="M26440" s="17"/>
    </row>
    <row r="26441" spans="4:13" x14ac:dyDescent="0.25">
      <c r="D26441" s="27"/>
      <c r="M26441" s="17"/>
    </row>
    <row r="26442" spans="4:13" x14ac:dyDescent="0.25">
      <c r="D26442" s="27"/>
      <c r="M26442" s="17"/>
    </row>
    <row r="26443" spans="4:13" x14ac:dyDescent="0.25">
      <c r="D26443" s="27"/>
      <c r="M26443" s="17"/>
    </row>
    <row r="26444" spans="4:13" x14ac:dyDescent="0.25">
      <c r="D26444" s="27"/>
      <c r="M26444" s="17"/>
    </row>
    <row r="26445" spans="4:13" x14ac:dyDescent="0.25">
      <c r="D26445" s="27"/>
      <c r="M26445" s="17"/>
    </row>
    <row r="26446" spans="4:13" x14ac:dyDescent="0.25">
      <c r="D26446" s="27"/>
      <c r="M26446" s="17"/>
    </row>
    <row r="26447" spans="4:13" x14ac:dyDescent="0.25">
      <c r="D26447" s="27"/>
      <c r="M26447" s="17"/>
    </row>
    <row r="26448" spans="4:13" x14ac:dyDescent="0.25">
      <c r="D26448" s="27"/>
      <c r="M26448" s="17"/>
    </row>
    <row r="26449" spans="4:13" x14ac:dyDescent="0.25">
      <c r="D26449" s="27"/>
      <c r="M26449" s="17"/>
    </row>
    <row r="26450" spans="4:13" x14ac:dyDescent="0.25">
      <c r="D26450" s="27"/>
      <c r="M26450" s="17"/>
    </row>
    <row r="26451" spans="4:13" x14ac:dyDescent="0.25">
      <c r="D26451" s="27"/>
      <c r="M26451" s="17"/>
    </row>
    <row r="26452" spans="4:13" x14ac:dyDescent="0.25">
      <c r="D26452" s="27"/>
      <c r="M26452" s="17"/>
    </row>
    <row r="26453" spans="4:13" x14ac:dyDescent="0.25">
      <c r="D26453" s="27"/>
      <c r="M26453" s="17"/>
    </row>
    <row r="26454" spans="4:13" x14ac:dyDescent="0.25">
      <c r="D26454" s="27"/>
      <c r="M26454" s="17"/>
    </row>
    <row r="26455" spans="4:13" x14ac:dyDescent="0.25">
      <c r="D26455" s="27"/>
      <c r="M26455" s="17"/>
    </row>
    <row r="26456" spans="4:13" x14ac:dyDescent="0.25">
      <c r="D26456" s="27"/>
      <c r="M26456" s="17"/>
    </row>
    <row r="26457" spans="4:13" x14ac:dyDescent="0.25">
      <c r="D26457" s="27"/>
      <c r="M26457" s="17"/>
    </row>
    <row r="26458" spans="4:13" x14ac:dyDescent="0.25">
      <c r="D26458" s="27"/>
      <c r="M26458" s="17"/>
    </row>
    <row r="26459" spans="4:13" x14ac:dyDescent="0.25">
      <c r="D26459" s="27"/>
      <c r="M26459" s="17"/>
    </row>
    <row r="26460" spans="4:13" x14ac:dyDescent="0.25">
      <c r="D26460" s="27"/>
      <c r="M26460" s="17"/>
    </row>
    <row r="26461" spans="4:13" x14ac:dyDescent="0.25">
      <c r="D26461" s="27"/>
      <c r="M26461" s="17"/>
    </row>
    <row r="26462" spans="4:13" x14ac:dyDescent="0.25">
      <c r="D26462" s="27"/>
      <c r="M26462" s="17"/>
    </row>
    <row r="26463" spans="4:13" x14ac:dyDescent="0.25">
      <c r="D26463" s="27"/>
      <c r="M26463" s="17"/>
    </row>
    <row r="26464" spans="4:13" x14ac:dyDescent="0.25">
      <c r="D26464" s="27"/>
      <c r="M26464" s="17"/>
    </row>
    <row r="26465" spans="4:13" x14ac:dyDescent="0.25">
      <c r="D26465" s="27"/>
      <c r="M26465" s="17"/>
    </row>
    <row r="26466" spans="4:13" x14ac:dyDescent="0.25">
      <c r="D26466" s="27"/>
      <c r="M26466" s="17"/>
    </row>
    <row r="26467" spans="4:13" x14ac:dyDescent="0.25">
      <c r="D26467" s="27"/>
      <c r="M26467" s="17"/>
    </row>
    <row r="26468" spans="4:13" x14ac:dyDescent="0.25">
      <c r="D26468" s="27"/>
      <c r="M26468" s="17"/>
    </row>
    <row r="26469" spans="4:13" x14ac:dyDescent="0.25">
      <c r="D26469" s="27"/>
      <c r="M26469" s="17"/>
    </row>
    <row r="26470" spans="4:13" x14ac:dyDescent="0.25">
      <c r="D26470" s="27"/>
      <c r="M26470" s="17"/>
    </row>
    <row r="26471" spans="4:13" x14ac:dyDescent="0.25">
      <c r="D26471" s="27"/>
      <c r="M26471" s="17"/>
    </row>
    <row r="26472" spans="4:13" x14ac:dyDescent="0.25">
      <c r="D26472" s="27"/>
      <c r="M26472" s="17"/>
    </row>
    <row r="26473" spans="4:13" x14ac:dyDescent="0.25">
      <c r="D26473" s="27"/>
      <c r="M26473" s="17"/>
    </row>
    <row r="26474" spans="4:13" x14ac:dyDescent="0.25">
      <c r="D26474" s="27"/>
      <c r="M26474" s="17"/>
    </row>
    <row r="26475" spans="4:13" x14ac:dyDescent="0.25">
      <c r="D26475" s="27"/>
      <c r="M26475" s="17"/>
    </row>
    <row r="26476" spans="4:13" x14ac:dyDescent="0.25">
      <c r="D26476" s="27"/>
      <c r="M26476" s="17"/>
    </row>
    <row r="26477" spans="4:13" x14ac:dyDescent="0.25">
      <c r="D26477" s="27"/>
      <c r="M26477" s="17"/>
    </row>
    <row r="26478" spans="4:13" x14ac:dyDescent="0.25">
      <c r="D26478" s="27"/>
      <c r="M26478" s="17"/>
    </row>
    <row r="26479" spans="4:13" x14ac:dyDescent="0.25">
      <c r="D26479" s="27"/>
      <c r="M26479" s="17"/>
    </row>
    <row r="26480" spans="4:13" x14ac:dyDescent="0.25">
      <c r="D26480" s="27"/>
      <c r="M26480" s="17"/>
    </row>
    <row r="26481" spans="4:13" x14ac:dyDescent="0.25">
      <c r="D26481" s="27"/>
      <c r="M26481" s="17"/>
    </row>
    <row r="26482" spans="4:13" x14ac:dyDescent="0.25">
      <c r="D26482" s="27"/>
      <c r="M26482" s="17"/>
    </row>
    <row r="26483" spans="4:13" x14ac:dyDescent="0.25">
      <c r="D26483" s="27"/>
      <c r="M26483" s="17"/>
    </row>
    <row r="26484" spans="4:13" x14ac:dyDescent="0.25">
      <c r="D26484" s="27"/>
      <c r="M26484" s="17"/>
    </row>
    <row r="26485" spans="4:13" x14ac:dyDescent="0.25">
      <c r="D26485" s="27"/>
      <c r="M26485" s="17"/>
    </row>
    <row r="26486" spans="4:13" x14ac:dyDescent="0.25">
      <c r="D26486" s="27"/>
      <c r="M26486" s="17"/>
    </row>
    <row r="26487" spans="4:13" x14ac:dyDescent="0.25">
      <c r="D26487" s="27"/>
      <c r="M26487" s="17"/>
    </row>
    <row r="26488" spans="4:13" x14ac:dyDescent="0.25">
      <c r="D26488" s="27"/>
      <c r="M26488" s="17"/>
    </row>
    <row r="26489" spans="4:13" x14ac:dyDescent="0.25">
      <c r="D26489" s="27"/>
      <c r="M26489" s="17"/>
    </row>
    <row r="26490" spans="4:13" x14ac:dyDescent="0.25">
      <c r="D26490" s="27"/>
      <c r="M26490" s="17"/>
    </row>
    <row r="26491" spans="4:13" x14ac:dyDescent="0.25">
      <c r="D26491" s="27"/>
      <c r="M26491" s="17"/>
    </row>
    <row r="26492" spans="4:13" x14ac:dyDescent="0.25">
      <c r="D26492" s="27"/>
      <c r="M26492" s="17"/>
    </row>
    <row r="26493" spans="4:13" x14ac:dyDescent="0.25">
      <c r="D26493" s="27"/>
      <c r="M26493" s="17"/>
    </row>
    <row r="26494" spans="4:13" x14ac:dyDescent="0.25">
      <c r="D26494" s="27"/>
      <c r="M26494" s="17"/>
    </row>
    <row r="26495" spans="4:13" x14ac:dyDescent="0.25">
      <c r="D26495" s="27"/>
      <c r="M26495" s="17"/>
    </row>
    <row r="26496" spans="4:13" x14ac:dyDescent="0.25">
      <c r="D26496" s="27"/>
      <c r="M26496" s="17"/>
    </row>
    <row r="26497" spans="4:13" x14ac:dyDescent="0.25">
      <c r="D26497" s="27"/>
      <c r="M26497" s="17"/>
    </row>
    <row r="26498" spans="4:13" x14ac:dyDescent="0.25">
      <c r="D26498" s="27"/>
      <c r="M26498" s="17"/>
    </row>
    <row r="26499" spans="4:13" x14ac:dyDescent="0.25">
      <c r="D26499" s="27"/>
      <c r="M26499" s="17"/>
    </row>
    <row r="26500" spans="4:13" x14ac:dyDescent="0.25">
      <c r="D26500" s="27"/>
      <c r="M26500" s="17"/>
    </row>
    <row r="26501" spans="4:13" x14ac:dyDescent="0.25">
      <c r="D26501" s="27"/>
      <c r="M26501" s="17"/>
    </row>
    <row r="26502" spans="4:13" x14ac:dyDescent="0.25">
      <c r="D26502" s="27"/>
      <c r="M26502" s="17"/>
    </row>
    <row r="26503" spans="4:13" x14ac:dyDescent="0.25">
      <c r="D26503" s="27"/>
      <c r="M26503" s="17"/>
    </row>
    <row r="26504" spans="4:13" x14ac:dyDescent="0.25">
      <c r="D26504" s="27"/>
      <c r="M26504" s="17"/>
    </row>
    <row r="26505" spans="4:13" x14ac:dyDescent="0.25">
      <c r="D26505" s="27"/>
      <c r="M26505" s="17"/>
    </row>
    <row r="26506" spans="4:13" x14ac:dyDescent="0.25">
      <c r="D26506" s="27"/>
      <c r="M26506" s="17"/>
    </row>
    <row r="26507" spans="4:13" x14ac:dyDescent="0.25">
      <c r="D26507" s="27"/>
      <c r="M26507" s="17"/>
    </row>
    <row r="26508" spans="4:13" x14ac:dyDescent="0.25">
      <c r="D26508" s="27"/>
      <c r="M26508" s="17"/>
    </row>
    <row r="26509" spans="4:13" x14ac:dyDescent="0.25">
      <c r="D26509" s="27"/>
      <c r="M26509" s="17"/>
    </row>
    <row r="26510" spans="4:13" x14ac:dyDescent="0.25">
      <c r="D26510" s="27"/>
      <c r="M26510" s="17"/>
    </row>
    <row r="26511" spans="4:13" x14ac:dyDescent="0.25">
      <c r="D26511" s="27"/>
      <c r="M26511" s="17"/>
    </row>
    <row r="26512" spans="4:13" x14ac:dyDescent="0.25">
      <c r="D26512" s="27"/>
      <c r="M26512" s="17"/>
    </row>
    <row r="26513" spans="4:13" x14ac:dyDescent="0.25">
      <c r="D26513" s="27"/>
      <c r="M26513" s="17"/>
    </row>
    <row r="26514" spans="4:13" x14ac:dyDescent="0.25">
      <c r="D26514" s="27"/>
      <c r="M26514" s="17"/>
    </row>
    <row r="26515" spans="4:13" x14ac:dyDescent="0.25">
      <c r="D26515" s="27"/>
      <c r="M26515" s="17"/>
    </row>
    <row r="26516" spans="4:13" x14ac:dyDescent="0.25">
      <c r="D26516" s="27"/>
      <c r="M26516" s="17"/>
    </row>
    <row r="26517" spans="4:13" x14ac:dyDescent="0.25">
      <c r="D26517" s="27"/>
      <c r="M26517" s="17"/>
    </row>
    <row r="26518" spans="4:13" x14ac:dyDescent="0.25">
      <c r="D26518" s="27"/>
      <c r="M26518" s="17"/>
    </row>
    <row r="26519" spans="4:13" x14ac:dyDescent="0.25">
      <c r="D26519" s="27"/>
      <c r="M26519" s="17"/>
    </row>
    <row r="26520" spans="4:13" x14ac:dyDescent="0.25">
      <c r="D26520" s="27"/>
      <c r="M26520" s="17"/>
    </row>
    <row r="26521" spans="4:13" x14ac:dyDescent="0.25">
      <c r="D26521" s="27"/>
      <c r="M26521" s="17"/>
    </row>
    <row r="26522" spans="4:13" x14ac:dyDescent="0.25">
      <c r="D26522" s="27"/>
      <c r="M26522" s="17"/>
    </row>
    <row r="26523" spans="4:13" x14ac:dyDescent="0.25">
      <c r="D26523" s="27"/>
      <c r="M26523" s="17"/>
    </row>
    <row r="26524" spans="4:13" x14ac:dyDescent="0.25">
      <c r="D26524" s="27"/>
      <c r="M26524" s="17"/>
    </row>
    <row r="26525" spans="4:13" x14ac:dyDescent="0.25">
      <c r="D26525" s="27"/>
      <c r="M26525" s="17"/>
    </row>
    <row r="26526" spans="4:13" x14ac:dyDescent="0.25">
      <c r="D26526" s="27"/>
      <c r="M26526" s="17"/>
    </row>
    <row r="26527" spans="4:13" x14ac:dyDescent="0.25">
      <c r="D26527" s="27"/>
      <c r="M26527" s="17"/>
    </row>
    <row r="26528" spans="4:13" x14ac:dyDescent="0.25">
      <c r="D26528" s="27"/>
      <c r="M26528" s="17"/>
    </row>
    <row r="26529" spans="4:13" x14ac:dyDescent="0.25">
      <c r="D26529" s="27"/>
      <c r="M26529" s="17"/>
    </row>
    <row r="26530" spans="4:13" x14ac:dyDescent="0.25">
      <c r="D26530" s="27"/>
      <c r="M26530" s="17"/>
    </row>
    <row r="26531" spans="4:13" x14ac:dyDescent="0.25">
      <c r="D26531" s="27"/>
      <c r="M26531" s="17"/>
    </row>
    <row r="26532" spans="4:13" x14ac:dyDescent="0.25">
      <c r="D26532" s="27"/>
      <c r="M26532" s="17"/>
    </row>
    <row r="26533" spans="4:13" x14ac:dyDescent="0.25">
      <c r="D26533" s="27"/>
      <c r="M26533" s="17"/>
    </row>
    <row r="26534" spans="4:13" x14ac:dyDescent="0.25">
      <c r="D26534" s="27"/>
      <c r="M26534" s="17"/>
    </row>
    <row r="26535" spans="4:13" x14ac:dyDescent="0.25">
      <c r="D26535" s="27"/>
      <c r="M26535" s="17"/>
    </row>
    <row r="26536" spans="4:13" x14ac:dyDescent="0.25">
      <c r="D26536" s="27"/>
      <c r="M26536" s="17"/>
    </row>
    <row r="26537" spans="4:13" x14ac:dyDescent="0.25">
      <c r="D26537" s="27"/>
      <c r="M26537" s="17"/>
    </row>
    <row r="26538" spans="4:13" x14ac:dyDescent="0.25">
      <c r="D26538" s="27"/>
      <c r="M26538" s="17"/>
    </row>
    <row r="26539" spans="4:13" x14ac:dyDescent="0.25">
      <c r="D26539" s="27"/>
      <c r="M26539" s="17"/>
    </row>
    <row r="26540" spans="4:13" x14ac:dyDescent="0.25">
      <c r="D26540" s="27"/>
      <c r="M26540" s="17"/>
    </row>
    <row r="26541" spans="4:13" x14ac:dyDescent="0.25">
      <c r="D26541" s="27"/>
      <c r="M26541" s="17"/>
    </row>
    <row r="26542" spans="4:13" x14ac:dyDescent="0.25">
      <c r="D26542" s="27"/>
      <c r="M26542" s="17"/>
    </row>
    <row r="26543" spans="4:13" x14ac:dyDescent="0.25">
      <c r="D26543" s="27"/>
      <c r="M26543" s="17"/>
    </row>
    <row r="26544" spans="4:13" x14ac:dyDescent="0.25">
      <c r="D26544" s="27"/>
      <c r="M26544" s="17"/>
    </row>
    <row r="26545" spans="4:13" x14ac:dyDescent="0.25">
      <c r="D26545" s="27"/>
      <c r="M26545" s="17"/>
    </row>
    <row r="26546" spans="4:13" x14ac:dyDescent="0.25">
      <c r="D26546" s="27"/>
      <c r="M26546" s="17"/>
    </row>
    <row r="26547" spans="4:13" x14ac:dyDescent="0.25">
      <c r="D26547" s="27"/>
      <c r="M26547" s="17"/>
    </row>
    <row r="26548" spans="4:13" x14ac:dyDescent="0.25">
      <c r="D26548" s="27"/>
      <c r="M26548" s="17"/>
    </row>
    <row r="26549" spans="4:13" x14ac:dyDescent="0.25">
      <c r="D26549" s="27"/>
      <c r="M26549" s="17"/>
    </row>
    <row r="26550" spans="4:13" x14ac:dyDescent="0.25">
      <c r="D26550" s="27"/>
      <c r="M26550" s="17"/>
    </row>
    <row r="26551" spans="4:13" x14ac:dyDescent="0.25">
      <c r="D26551" s="27"/>
      <c r="M26551" s="17"/>
    </row>
    <row r="26552" spans="4:13" x14ac:dyDescent="0.25">
      <c r="D26552" s="27"/>
      <c r="M26552" s="17"/>
    </row>
    <row r="26553" spans="4:13" x14ac:dyDescent="0.25">
      <c r="D26553" s="27"/>
      <c r="M26553" s="17"/>
    </row>
    <row r="26554" spans="4:13" x14ac:dyDescent="0.25">
      <c r="D26554" s="27"/>
      <c r="M26554" s="17"/>
    </row>
    <row r="26555" spans="4:13" x14ac:dyDescent="0.25">
      <c r="D26555" s="27"/>
      <c r="M26555" s="17"/>
    </row>
    <row r="26556" spans="4:13" x14ac:dyDescent="0.25">
      <c r="D26556" s="27"/>
      <c r="M26556" s="17"/>
    </row>
    <row r="26557" spans="4:13" x14ac:dyDescent="0.25">
      <c r="D26557" s="27"/>
      <c r="M26557" s="17"/>
    </row>
    <row r="26558" spans="4:13" x14ac:dyDescent="0.25">
      <c r="D26558" s="27"/>
      <c r="M26558" s="17"/>
    </row>
    <row r="26559" spans="4:13" x14ac:dyDescent="0.25">
      <c r="D26559" s="27"/>
      <c r="M26559" s="17"/>
    </row>
    <row r="26560" spans="4:13" x14ac:dyDescent="0.25">
      <c r="D26560" s="27"/>
      <c r="M26560" s="17"/>
    </row>
    <row r="26561" spans="4:13" x14ac:dyDescent="0.25">
      <c r="D26561" s="27"/>
      <c r="M26561" s="17"/>
    </row>
    <row r="26562" spans="4:13" x14ac:dyDescent="0.25">
      <c r="D26562" s="27"/>
      <c r="M26562" s="17"/>
    </row>
    <row r="26563" spans="4:13" x14ac:dyDescent="0.25">
      <c r="D26563" s="27"/>
      <c r="M26563" s="17"/>
    </row>
    <row r="26564" spans="4:13" x14ac:dyDescent="0.25">
      <c r="D26564" s="27"/>
      <c r="M26564" s="17"/>
    </row>
    <row r="26565" spans="4:13" x14ac:dyDescent="0.25">
      <c r="D26565" s="27"/>
      <c r="M26565" s="17"/>
    </row>
    <row r="26566" spans="4:13" x14ac:dyDescent="0.25">
      <c r="D26566" s="27"/>
      <c r="M26566" s="17"/>
    </row>
    <row r="26567" spans="4:13" x14ac:dyDescent="0.25">
      <c r="D26567" s="27"/>
      <c r="M26567" s="17"/>
    </row>
    <row r="26568" spans="4:13" x14ac:dyDescent="0.25">
      <c r="D26568" s="27"/>
      <c r="M26568" s="17"/>
    </row>
    <row r="26569" spans="4:13" x14ac:dyDescent="0.25">
      <c r="D26569" s="27"/>
      <c r="M26569" s="17"/>
    </row>
    <row r="26570" spans="4:13" x14ac:dyDescent="0.25">
      <c r="D26570" s="27"/>
      <c r="M26570" s="17"/>
    </row>
    <row r="26571" spans="4:13" x14ac:dyDescent="0.25">
      <c r="D26571" s="27"/>
      <c r="M26571" s="17"/>
    </row>
    <row r="26572" spans="4:13" x14ac:dyDescent="0.25">
      <c r="D26572" s="27"/>
      <c r="M26572" s="17"/>
    </row>
    <row r="26573" spans="4:13" x14ac:dyDescent="0.25">
      <c r="D26573" s="27"/>
      <c r="M26573" s="17"/>
    </row>
    <row r="26574" spans="4:13" x14ac:dyDescent="0.25">
      <c r="D26574" s="27"/>
      <c r="M26574" s="17"/>
    </row>
    <row r="26575" spans="4:13" x14ac:dyDescent="0.25">
      <c r="D26575" s="27"/>
      <c r="M26575" s="17"/>
    </row>
    <row r="26576" spans="4:13" x14ac:dyDescent="0.25">
      <c r="D26576" s="27"/>
      <c r="M26576" s="17"/>
    </row>
    <row r="26577" spans="4:13" x14ac:dyDescent="0.25">
      <c r="D26577" s="27"/>
      <c r="M26577" s="17"/>
    </row>
    <row r="26578" spans="4:13" x14ac:dyDescent="0.25">
      <c r="D26578" s="27"/>
      <c r="M26578" s="17"/>
    </row>
    <row r="26579" spans="4:13" x14ac:dyDescent="0.25">
      <c r="D26579" s="27"/>
      <c r="M26579" s="17"/>
    </row>
    <row r="26580" spans="4:13" x14ac:dyDescent="0.25">
      <c r="D26580" s="27"/>
      <c r="M26580" s="17"/>
    </row>
    <row r="26581" spans="4:13" x14ac:dyDescent="0.25">
      <c r="D26581" s="27"/>
      <c r="M26581" s="17"/>
    </row>
    <row r="26582" spans="4:13" x14ac:dyDescent="0.25">
      <c r="D26582" s="27"/>
      <c r="M26582" s="17"/>
    </row>
    <row r="26583" spans="4:13" x14ac:dyDescent="0.25">
      <c r="D26583" s="27"/>
      <c r="M26583" s="17"/>
    </row>
    <row r="26584" spans="4:13" x14ac:dyDescent="0.25">
      <c r="D26584" s="27"/>
      <c r="M26584" s="17"/>
    </row>
    <row r="26585" spans="4:13" x14ac:dyDescent="0.25">
      <c r="D26585" s="27"/>
      <c r="M26585" s="17"/>
    </row>
    <row r="26586" spans="4:13" x14ac:dyDescent="0.25">
      <c r="D26586" s="27"/>
      <c r="M26586" s="17"/>
    </row>
    <row r="26587" spans="4:13" x14ac:dyDescent="0.25">
      <c r="D26587" s="27"/>
      <c r="M26587" s="17"/>
    </row>
    <row r="26588" spans="4:13" x14ac:dyDescent="0.25">
      <c r="D26588" s="27"/>
      <c r="M26588" s="17"/>
    </row>
    <row r="26589" spans="4:13" x14ac:dyDescent="0.25">
      <c r="D26589" s="27"/>
      <c r="M26589" s="17"/>
    </row>
    <row r="26590" spans="4:13" x14ac:dyDescent="0.25">
      <c r="D26590" s="27"/>
      <c r="M26590" s="17"/>
    </row>
    <row r="26591" spans="4:13" x14ac:dyDescent="0.25">
      <c r="D26591" s="27"/>
      <c r="M26591" s="17"/>
    </row>
    <row r="26592" spans="4:13" x14ac:dyDescent="0.25">
      <c r="D26592" s="27"/>
      <c r="M26592" s="17"/>
    </row>
    <row r="26593" spans="4:13" x14ac:dyDescent="0.25">
      <c r="D26593" s="27"/>
      <c r="M26593" s="17"/>
    </row>
    <row r="26594" spans="4:13" x14ac:dyDescent="0.25">
      <c r="D26594" s="27"/>
      <c r="M26594" s="17"/>
    </row>
    <row r="26595" spans="4:13" x14ac:dyDescent="0.25">
      <c r="D26595" s="27"/>
      <c r="M26595" s="17"/>
    </row>
    <row r="26596" spans="4:13" x14ac:dyDescent="0.25">
      <c r="D26596" s="27"/>
      <c r="M26596" s="17"/>
    </row>
    <row r="26597" spans="4:13" x14ac:dyDescent="0.25">
      <c r="D26597" s="27"/>
      <c r="M26597" s="17"/>
    </row>
    <row r="26598" spans="4:13" x14ac:dyDescent="0.25">
      <c r="D26598" s="27"/>
      <c r="M26598" s="17"/>
    </row>
    <row r="26599" spans="4:13" x14ac:dyDescent="0.25">
      <c r="D26599" s="27"/>
      <c r="M26599" s="17"/>
    </row>
    <row r="26600" spans="4:13" x14ac:dyDescent="0.25">
      <c r="D26600" s="27"/>
      <c r="M26600" s="17"/>
    </row>
    <row r="26601" spans="4:13" x14ac:dyDescent="0.25">
      <c r="D26601" s="27"/>
      <c r="M26601" s="17"/>
    </row>
    <row r="26602" spans="4:13" x14ac:dyDescent="0.25">
      <c r="D26602" s="27"/>
      <c r="M26602" s="17"/>
    </row>
    <row r="26603" spans="4:13" x14ac:dyDescent="0.25">
      <c r="D26603" s="27"/>
      <c r="M26603" s="17"/>
    </row>
    <row r="26604" spans="4:13" x14ac:dyDescent="0.25">
      <c r="D26604" s="27"/>
      <c r="M26604" s="17"/>
    </row>
    <row r="26605" spans="4:13" x14ac:dyDescent="0.25">
      <c r="D26605" s="27"/>
      <c r="M26605" s="17"/>
    </row>
    <row r="26606" spans="4:13" x14ac:dyDescent="0.25">
      <c r="D26606" s="27"/>
      <c r="M26606" s="17"/>
    </row>
    <row r="26607" spans="4:13" x14ac:dyDescent="0.25">
      <c r="D26607" s="27"/>
      <c r="M26607" s="17"/>
    </row>
    <row r="26608" spans="4:13" x14ac:dyDescent="0.25">
      <c r="D26608" s="27"/>
      <c r="M26608" s="17"/>
    </row>
    <row r="26609" spans="4:13" x14ac:dyDescent="0.25">
      <c r="D26609" s="27"/>
      <c r="M26609" s="17"/>
    </row>
    <row r="26610" spans="4:13" x14ac:dyDescent="0.25">
      <c r="D26610" s="27"/>
      <c r="M26610" s="17"/>
    </row>
    <row r="26611" spans="4:13" x14ac:dyDescent="0.25">
      <c r="D26611" s="27"/>
      <c r="M26611" s="17"/>
    </row>
    <row r="26612" spans="4:13" x14ac:dyDescent="0.25">
      <c r="D26612" s="27"/>
      <c r="M26612" s="17"/>
    </row>
    <row r="26613" spans="4:13" x14ac:dyDescent="0.25">
      <c r="D26613" s="27"/>
      <c r="M26613" s="17"/>
    </row>
    <row r="26614" spans="4:13" x14ac:dyDescent="0.25">
      <c r="D26614" s="27"/>
      <c r="M26614" s="17"/>
    </row>
    <row r="26615" spans="4:13" x14ac:dyDescent="0.25">
      <c r="D26615" s="27"/>
      <c r="M26615" s="17"/>
    </row>
    <row r="26616" spans="4:13" x14ac:dyDescent="0.25">
      <c r="D26616" s="27"/>
      <c r="M26616" s="17"/>
    </row>
    <row r="26617" spans="4:13" x14ac:dyDescent="0.25">
      <c r="D26617" s="27"/>
      <c r="M26617" s="17"/>
    </row>
    <row r="26618" spans="4:13" x14ac:dyDescent="0.25">
      <c r="D26618" s="27"/>
      <c r="M26618" s="17"/>
    </row>
    <row r="26619" spans="4:13" x14ac:dyDescent="0.25">
      <c r="D26619" s="27"/>
      <c r="M26619" s="17"/>
    </row>
    <row r="26620" spans="4:13" x14ac:dyDescent="0.25">
      <c r="D26620" s="27"/>
      <c r="M26620" s="17"/>
    </row>
    <row r="26621" spans="4:13" x14ac:dyDescent="0.25">
      <c r="D26621" s="27"/>
      <c r="M26621" s="17"/>
    </row>
    <row r="26622" spans="4:13" x14ac:dyDescent="0.25">
      <c r="D26622" s="27"/>
      <c r="M26622" s="17"/>
    </row>
    <row r="26623" spans="4:13" x14ac:dyDescent="0.25">
      <c r="D26623" s="27"/>
      <c r="M26623" s="17"/>
    </row>
    <row r="26624" spans="4:13" x14ac:dyDescent="0.25">
      <c r="D26624" s="27"/>
      <c r="M26624" s="17"/>
    </row>
    <row r="26625" spans="4:13" x14ac:dyDescent="0.25">
      <c r="D26625" s="27"/>
      <c r="M26625" s="17"/>
    </row>
    <row r="26626" spans="4:13" x14ac:dyDescent="0.25">
      <c r="D26626" s="27"/>
      <c r="M26626" s="17"/>
    </row>
    <row r="26627" spans="4:13" x14ac:dyDescent="0.25">
      <c r="D26627" s="27"/>
      <c r="M26627" s="17"/>
    </row>
    <row r="26628" spans="4:13" x14ac:dyDescent="0.25">
      <c r="D26628" s="27"/>
      <c r="M26628" s="17"/>
    </row>
    <row r="26629" spans="4:13" x14ac:dyDescent="0.25">
      <c r="D26629" s="27"/>
      <c r="M26629" s="17"/>
    </row>
    <row r="26630" spans="4:13" x14ac:dyDescent="0.25">
      <c r="D26630" s="27"/>
      <c r="M26630" s="17"/>
    </row>
    <row r="26631" spans="4:13" x14ac:dyDescent="0.25">
      <c r="D26631" s="27"/>
      <c r="M26631" s="17"/>
    </row>
    <row r="26632" spans="4:13" x14ac:dyDescent="0.25">
      <c r="D26632" s="27"/>
      <c r="M26632" s="17"/>
    </row>
    <row r="26633" spans="4:13" x14ac:dyDescent="0.25">
      <c r="D26633" s="27"/>
      <c r="M26633" s="17"/>
    </row>
    <row r="26634" spans="4:13" x14ac:dyDescent="0.25">
      <c r="D26634" s="27"/>
      <c r="M26634" s="17"/>
    </row>
    <row r="26635" spans="4:13" x14ac:dyDescent="0.25">
      <c r="D26635" s="27"/>
      <c r="M26635" s="17"/>
    </row>
    <row r="26636" spans="4:13" x14ac:dyDescent="0.25">
      <c r="D26636" s="27"/>
      <c r="M26636" s="17"/>
    </row>
    <row r="26637" spans="4:13" x14ac:dyDescent="0.25">
      <c r="D26637" s="27"/>
      <c r="M26637" s="17"/>
    </row>
    <row r="26638" spans="4:13" x14ac:dyDescent="0.25">
      <c r="D26638" s="27"/>
      <c r="M26638" s="17"/>
    </row>
    <row r="26639" spans="4:13" x14ac:dyDescent="0.25">
      <c r="D26639" s="27"/>
      <c r="M26639" s="17"/>
    </row>
    <row r="26640" spans="4:13" x14ac:dyDescent="0.25">
      <c r="D26640" s="27"/>
      <c r="M26640" s="17"/>
    </row>
    <row r="26641" spans="4:13" x14ac:dyDescent="0.25">
      <c r="D26641" s="27"/>
      <c r="M26641" s="17"/>
    </row>
    <row r="26642" spans="4:13" x14ac:dyDescent="0.25">
      <c r="D26642" s="27"/>
      <c r="M26642" s="17"/>
    </row>
    <row r="26643" spans="4:13" x14ac:dyDescent="0.25">
      <c r="D26643" s="27"/>
      <c r="M26643" s="17"/>
    </row>
    <row r="26644" spans="4:13" x14ac:dyDescent="0.25">
      <c r="D26644" s="27"/>
      <c r="M26644" s="17"/>
    </row>
    <row r="26645" spans="4:13" x14ac:dyDescent="0.25">
      <c r="D26645" s="27"/>
      <c r="M26645" s="17"/>
    </row>
    <row r="26646" spans="4:13" x14ac:dyDescent="0.25">
      <c r="D26646" s="27"/>
      <c r="M26646" s="17"/>
    </row>
    <row r="26647" spans="4:13" x14ac:dyDescent="0.25">
      <c r="D26647" s="27"/>
      <c r="M26647" s="17"/>
    </row>
    <row r="26648" spans="4:13" x14ac:dyDescent="0.25">
      <c r="D26648" s="27"/>
      <c r="M26648" s="17"/>
    </row>
    <row r="26649" spans="4:13" x14ac:dyDescent="0.25">
      <c r="D26649" s="27"/>
      <c r="M26649" s="17"/>
    </row>
    <row r="26650" spans="4:13" x14ac:dyDescent="0.25">
      <c r="D26650" s="27"/>
      <c r="M26650" s="17"/>
    </row>
    <row r="26651" spans="4:13" x14ac:dyDescent="0.25">
      <c r="D26651" s="27"/>
      <c r="M26651" s="17"/>
    </row>
    <row r="26652" spans="4:13" x14ac:dyDescent="0.25">
      <c r="D26652" s="27"/>
      <c r="M26652" s="17"/>
    </row>
    <row r="26653" spans="4:13" x14ac:dyDescent="0.25">
      <c r="D26653" s="27"/>
      <c r="M26653" s="17"/>
    </row>
    <row r="26654" spans="4:13" x14ac:dyDescent="0.25">
      <c r="D26654" s="27"/>
      <c r="M26654" s="17"/>
    </row>
    <row r="26655" spans="4:13" x14ac:dyDescent="0.25">
      <c r="D26655" s="27"/>
      <c r="M26655" s="17"/>
    </row>
    <row r="26656" spans="4:13" x14ac:dyDescent="0.25">
      <c r="D26656" s="27"/>
      <c r="M26656" s="17"/>
    </row>
    <row r="26657" spans="4:13" x14ac:dyDescent="0.25">
      <c r="D26657" s="27"/>
      <c r="M26657" s="17"/>
    </row>
    <row r="26658" spans="4:13" x14ac:dyDescent="0.25">
      <c r="D26658" s="27"/>
      <c r="M26658" s="17"/>
    </row>
    <row r="26659" spans="4:13" x14ac:dyDescent="0.25">
      <c r="D26659" s="27"/>
      <c r="M26659" s="17"/>
    </row>
    <row r="26660" spans="4:13" x14ac:dyDescent="0.25">
      <c r="D26660" s="27"/>
      <c r="M26660" s="17"/>
    </row>
    <row r="26661" spans="4:13" x14ac:dyDescent="0.25">
      <c r="D26661" s="27"/>
      <c r="M26661" s="17"/>
    </row>
    <row r="26662" spans="4:13" x14ac:dyDescent="0.25">
      <c r="D26662" s="27"/>
      <c r="M26662" s="17"/>
    </row>
    <row r="26663" spans="4:13" x14ac:dyDescent="0.25">
      <c r="D26663" s="27"/>
      <c r="M26663" s="17"/>
    </row>
    <row r="26664" spans="4:13" x14ac:dyDescent="0.25">
      <c r="D26664" s="27"/>
      <c r="M26664" s="17"/>
    </row>
    <row r="26665" spans="4:13" x14ac:dyDescent="0.25">
      <c r="D26665" s="27"/>
      <c r="M26665" s="17"/>
    </row>
    <row r="26666" spans="4:13" x14ac:dyDescent="0.25">
      <c r="D26666" s="27"/>
      <c r="M26666" s="17"/>
    </row>
    <row r="26667" spans="4:13" x14ac:dyDescent="0.25">
      <c r="D26667" s="27"/>
      <c r="M26667" s="17"/>
    </row>
    <row r="26668" spans="4:13" x14ac:dyDescent="0.25">
      <c r="D26668" s="27"/>
      <c r="M26668" s="17"/>
    </row>
    <row r="26669" spans="4:13" x14ac:dyDescent="0.25">
      <c r="D26669" s="27"/>
      <c r="M26669" s="17"/>
    </row>
    <row r="26670" spans="4:13" x14ac:dyDescent="0.25">
      <c r="D26670" s="27"/>
      <c r="M26670" s="17"/>
    </row>
    <row r="26671" spans="4:13" x14ac:dyDescent="0.25">
      <c r="D26671" s="27"/>
      <c r="M26671" s="17"/>
    </row>
    <row r="26672" spans="4:13" x14ac:dyDescent="0.25">
      <c r="D26672" s="27"/>
      <c r="M26672" s="17"/>
    </row>
    <row r="26673" spans="4:13" x14ac:dyDescent="0.25">
      <c r="D26673" s="27"/>
      <c r="M26673" s="17"/>
    </row>
    <row r="26674" spans="4:13" x14ac:dyDescent="0.25">
      <c r="D26674" s="27"/>
      <c r="M26674" s="17"/>
    </row>
    <row r="26675" spans="4:13" x14ac:dyDescent="0.25">
      <c r="D26675" s="27"/>
      <c r="M26675" s="17"/>
    </row>
    <row r="26676" spans="4:13" x14ac:dyDescent="0.25">
      <c r="D26676" s="27"/>
      <c r="M26676" s="17"/>
    </row>
    <row r="26677" spans="4:13" x14ac:dyDescent="0.25">
      <c r="D26677" s="27"/>
      <c r="M26677" s="17"/>
    </row>
    <row r="26678" spans="4:13" x14ac:dyDescent="0.25">
      <c r="D26678" s="27"/>
      <c r="M26678" s="17"/>
    </row>
    <row r="26679" spans="4:13" x14ac:dyDescent="0.25">
      <c r="D26679" s="27"/>
      <c r="M26679" s="17"/>
    </row>
    <row r="26680" spans="4:13" x14ac:dyDescent="0.25">
      <c r="D26680" s="27"/>
      <c r="M26680" s="17"/>
    </row>
    <row r="26681" spans="4:13" x14ac:dyDescent="0.25">
      <c r="D26681" s="27"/>
      <c r="M26681" s="17"/>
    </row>
    <row r="26682" spans="4:13" x14ac:dyDescent="0.25">
      <c r="D26682" s="27"/>
      <c r="M26682" s="17"/>
    </row>
    <row r="26683" spans="4:13" x14ac:dyDescent="0.25">
      <c r="D26683" s="27"/>
      <c r="M26683" s="17"/>
    </row>
    <row r="26684" spans="4:13" x14ac:dyDescent="0.25">
      <c r="D26684" s="27"/>
      <c r="M26684" s="17"/>
    </row>
    <row r="26685" spans="4:13" x14ac:dyDescent="0.25">
      <c r="D26685" s="27"/>
      <c r="M26685" s="17"/>
    </row>
    <row r="26686" spans="4:13" x14ac:dyDescent="0.25">
      <c r="D26686" s="27"/>
      <c r="M26686" s="17"/>
    </row>
    <row r="26687" spans="4:13" x14ac:dyDescent="0.25">
      <c r="D26687" s="27"/>
      <c r="M26687" s="17"/>
    </row>
    <row r="26688" spans="4:13" x14ac:dyDescent="0.25">
      <c r="D26688" s="27"/>
      <c r="M26688" s="17"/>
    </row>
    <row r="26689" spans="4:13" x14ac:dyDescent="0.25">
      <c r="D26689" s="27"/>
      <c r="M26689" s="17"/>
    </row>
    <row r="26690" spans="4:13" x14ac:dyDescent="0.25">
      <c r="D26690" s="27"/>
      <c r="M26690" s="17"/>
    </row>
    <row r="26691" spans="4:13" x14ac:dyDescent="0.25">
      <c r="D26691" s="27"/>
      <c r="M26691" s="17"/>
    </row>
    <row r="26692" spans="4:13" x14ac:dyDescent="0.25">
      <c r="D26692" s="27"/>
      <c r="M26692" s="17"/>
    </row>
    <row r="26693" spans="4:13" x14ac:dyDescent="0.25">
      <c r="D26693" s="27"/>
      <c r="M26693" s="17"/>
    </row>
    <row r="26694" spans="4:13" x14ac:dyDescent="0.25">
      <c r="D26694" s="27"/>
      <c r="M26694" s="17"/>
    </row>
    <row r="26695" spans="4:13" x14ac:dyDescent="0.25">
      <c r="D26695" s="27"/>
      <c r="M26695" s="17"/>
    </row>
    <row r="26696" spans="4:13" x14ac:dyDescent="0.25">
      <c r="D26696" s="27"/>
      <c r="M26696" s="17"/>
    </row>
    <row r="26697" spans="4:13" x14ac:dyDescent="0.25">
      <c r="D26697" s="27"/>
      <c r="M26697" s="17"/>
    </row>
    <row r="26698" spans="4:13" x14ac:dyDescent="0.25">
      <c r="D26698" s="27"/>
      <c r="M26698" s="17"/>
    </row>
    <row r="26699" spans="4:13" x14ac:dyDescent="0.25">
      <c r="D26699" s="27"/>
      <c r="M26699" s="17"/>
    </row>
    <row r="26700" spans="4:13" x14ac:dyDescent="0.25">
      <c r="D26700" s="27"/>
      <c r="M26700" s="17"/>
    </row>
    <row r="26701" spans="4:13" x14ac:dyDescent="0.25">
      <c r="D26701" s="27"/>
      <c r="M26701" s="17"/>
    </row>
    <row r="26702" spans="4:13" x14ac:dyDescent="0.25">
      <c r="D26702" s="27"/>
      <c r="M26702" s="17"/>
    </row>
    <row r="26703" spans="4:13" x14ac:dyDescent="0.25">
      <c r="D26703" s="27"/>
      <c r="M26703" s="17"/>
    </row>
    <row r="26704" spans="4:13" x14ac:dyDescent="0.25">
      <c r="D26704" s="27"/>
      <c r="M26704" s="17"/>
    </row>
    <row r="26705" spans="4:13" x14ac:dyDescent="0.25">
      <c r="D26705" s="27"/>
      <c r="M26705" s="17"/>
    </row>
    <row r="26706" spans="4:13" x14ac:dyDescent="0.25">
      <c r="D26706" s="27"/>
      <c r="M26706" s="17"/>
    </row>
    <row r="26707" spans="4:13" x14ac:dyDescent="0.25">
      <c r="D26707" s="27"/>
      <c r="M26707" s="17"/>
    </row>
    <row r="26708" spans="4:13" x14ac:dyDescent="0.25">
      <c r="D26708" s="27"/>
      <c r="M26708" s="17"/>
    </row>
    <row r="26709" spans="4:13" x14ac:dyDescent="0.25">
      <c r="D26709" s="27"/>
      <c r="M26709" s="17"/>
    </row>
    <row r="26710" spans="4:13" x14ac:dyDescent="0.25">
      <c r="D26710" s="27"/>
      <c r="M26710" s="17"/>
    </row>
    <row r="26711" spans="4:13" x14ac:dyDescent="0.25">
      <c r="D26711" s="27"/>
      <c r="M26711" s="17"/>
    </row>
    <row r="26712" spans="4:13" x14ac:dyDescent="0.25">
      <c r="D26712" s="27"/>
      <c r="M26712" s="17"/>
    </row>
    <row r="26713" spans="4:13" x14ac:dyDescent="0.25">
      <c r="D26713" s="27"/>
      <c r="M26713" s="17"/>
    </row>
    <row r="26714" spans="4:13" x14ac:dyDescent="0.25">
      <c r="D26714" s="27"/>
      <c r="M26714" s="17"/>
    </row>
    <row r="26715" spans="4:13" x14ac:dyDescent="0.25">
      <c r="D26715" s="27"/>
      <c r="M26715" s="17"/>
    </row>
    <row r="26716" spans="4:13" x14ac:dyDescent="0.25">
      <c r="D26716" s="27"/>
      <c r="M26716" s="17"/>
    </row>
    <row r="26717" spans="4:13" x14ac:dyDescent="0.25">
      <c r="D26717" s="27"/>
      <c r="M26717" s="17"/>
    </row>
    <row r="26718" spans="4:13" x14ac:dyDescent="0.25">
      <c r="D26718" s="27"/>
      <c r="M26718" s="17"/>
    </row>
    <row r="26719" spans="4:13" x14ac:dyDescent="0.25">
      <c r="D26719" s="27"/>
      <c r="M26719" s="17"/>
    </row>
    <row r="26720" spans="4:13" x14ac:dyDescent="0.25">
      <c r="D26720" s="27"/>
      <c r="M26720" s="17"/>
    </row>
    <row r="26721" spans="4:13" x14ac:dyDescent="0.25">
      <c r="D26721" s="27"/>
      <c r="M26721" s="17"/>
    </row>
    <row r="26722" spans="4:13" x14ac:dyDescent="0.25">
      <c r="D26722" s="27"/>
      <c r="M26722" s="17"/>
    </row>
    <row r="26723" spans="4:13" x14ac:dyDescent="0.25">
      <c r="D26723" s="27"/>
      <c r="M26723" s="17"/>
    </row>
    <row r="26724" spans="4:13" x14ac:dyDescent="0.25">
      <c r="D26724" s="27"/>
      <c r="M26724" s="17"/>
    </row>
    <row r="26725" spans="4:13" x14ac:dyDescent="0.25">
      <c r="D26725" s="27"/>
      <c r="M26725" s="17"/>
    </row>
    <row r="26726" spans="4:13" x14ac:dyDescent="0.25">
      <c r="D26726" s="27"/>
      <c r="M26726" s="17"/>
    </row>
    <row r="26727" spans="4:13" x14ac:dyDescent="0.25">
      <c r="D26727" s="27"/>
      <c r="M26727" s="17"/>
    </row>
    <row r="26728" spans="4:13" x14ac:dyDescent="0.25">
      <c r="D26728" s="27"/>
      <c r="M26728" s="17"/>
    </row>
    <row r="26729" spans="4:13" x14ac:dyDescent="0.25">
      <c r="D26729" s="27"/>
      <c r="M26729" s="17"/>
    </row>
    <row r="26730" spans="4:13" x14ac:dyDescent="0.25">
      <c r="D26730" s="27"/>
      <c r="M26730" s="17"/>
    </row>
    <row r="26731" spans="4:13" x14ac:dyDescent="0.25">
      <c r="D26731" s="27"/>
      <c r="M26731" s="17"/>
    </row>
    <row r="26732" spans="4:13" x14ac:dyDescent="0.25">
      <c r="D26732" s="27"/>
      <c r="M26732" s="17"/>
    </row>
    <row r="26733" spans="4:13" x14ac:dyDescent="0.25">
      <c r="D26733" s="27"/>
      <c r="M26733" s="17"/>
    </row>
    <row r="26734" spans="4:13" x14ac:dyDescent="0.25">
      <c r="D26734" s="27"/>
      <c r="M26734" s="17"/>
    </row>
    <row r="26735" spans="4:13" x14ac:dyDescent="0.25">
      <c r="D26735" s="27"/>
      <c r="M26735" s="17"/>
    </row>
    <row r="26736" spans="4:13" x14ac:dyDescent="0.25">
      <c r="D26736" s="27"/>
      <c r="M26736" s="17"/>
    </row>
    <row r="26737" spans="4:13" x14ac:dyDescent="0.25">
      <c r="D26737" s="27"/>
      <c r="M26737" s="17"/>
    </row>
    <row r="26738" spans="4:13" x14ac:dyDescent="0.25">
      <c r="D26738" s="27"/>
      <c r="M26738" s="17"/>
    </row>
    <row r="26739" spans="4:13" x14ac:dyDescent="0.25">
      <c r="D26739" s="27"/>
      <c r="M26739" s="17"/>
    </row>
    <row r="26740" spans="4:13" x14ac:dyDescent="0.25">
      <c r="D26740" s="27"/>
      <c r="M26740" s="17"/>
    </row>
    <row r="26741" spans="4:13" x14ac:dyDescent="0.25">
      <c r="D26741" s="27"/>
      <c r="M26741" s="17"/>
    </row>
    <row r="26742" spans="4:13" x14ac:dyDescent="0.25">
      <c r="D26742" s="27"/>
      <c r="M26742" s="17"/>
    </row>
    <row r="26743" spans="4:13" x14ac:dyDescent="0.25">
      <c r="D26743" s="27"/>
      <c r="M26743" s="17"/>
    </row>
    <row r="26744" spans="4:13" x14ac:dyDescent="0.25">
      <c r="D26744" s="27"/>
      <c r="M26744" s="17"/>
    </row>
    <row r="26745" spans="4:13" x14ac:dyDescent="0.25">
      <c r="D26745" s="27"/>
      <c r="M26745" s="17"/>
    </row>
    <row r="26746" spans="4:13" x14ac:dyDescent="0.25">
      <c r="D26746" s="27"/>
      <c r="M26746" s="17"/>
    </row>
    <row r="26747" spans="4:13" x14ac:dyDescent="0.25">
      <c r="D26747" s="27"/>
      <c r="M26747" s="17"/>
    </row>
    <row r="26748" spans="4:13" x14ac:dyDescent="0.25">
      <c r="D26748" s="27"/>
      <c r="M26748" s="17"/>
    </row>
    <row r="26749" spans="4:13" x14ac:dyDescent="0.25">
      <c r="D26749" s="27"/>
      <c r="M26749" s="17"/>
    </row>
    <row r="26750" spans="4:13" x14ac:dyDescent="0.25">
      <c r="D26750" s="27"/>
      <c r="M26750" s="17"/>
    </row>
    <row r="26751" spans="4:13" x14ac:dyDescent="0.25">
      <c r="D26751" s="27"/>
      <c r="M26751" s="17"/>
    </row>
    <row r="26752" spans="4:13" x14ac:dyDescent="0.25">
      <c r="D26752" s="27"/>
      <c r="M26752" s="17"/>
    </row>
    <row r="26753" spans="4:13" x14ac:dyDescent="0.25">
      <c r="D26753" s="27"/>
      <c r="M26753" s="17"/>
    </row>
    <row r="26754" spans="4:13" x14ac:dyDescent="0.25">
      <c r="D26754" s="27"/>
      <c r="M26754" s="17"/>
    </row>
    <row r="26755" spans="4:13" x14ac:dyDescent="0.25">
      <c r="D26755" s="27"/>
      <c r="M26755" s="17"/>
    </row>
    <row r="26756" spans="4:13" x14ac:dyDescent="0.25">
      <c r="D26756" s="27"/>
      <c r="M26756" s="17"/>
    </row>
    <row r="26757" spans="4:13" x14ac:dyDescent="0.25">
      <c r="D26757" s="27"/>
      <c r="M26757" s="17"/>
    </row>
    <row r="26758" spans="4:13" x14ac:dyDescent="0.25">
      <c r="D26758" s="27"/>
      <c r="M26758" s="17"/>
    </row>
    <row r="26759" spans="4:13" x14ac:dyDescent="0.25">
      <c r="D26759" s="27"/>
      <c r="M26759" s="17"/>
    </row>
    <row r="26760" spans="4:13" x14ac:dyDescent="0.25">
      <c r="D26760" s="27"/>
      <c r="M26760" s="17"/>
    </row>
    <row r="26761" spans="4:13" x14ac:dyDescent="0.25">
      <c r="D26761" s="27"/>
      <c r="M26761" s="17"/>
    </row>
    <row r="26762" spans="4:13" x14ac:dyDescent="0.25">
      <c r="D26762" s="27"/>
      <c r="M26762" s="17"/>
    </row>
    <row r="26763" spans="4:13" x14ac:dyDescent="0.25">
      <c r="D26763" s="27"/>
      <c r="M26763" s="17"/>
    </row>
    <row r="26764" spans="4:13" x14ac:dyDescent="0.25">
      <c r="D26764" s="27"/>
      <c r="M26764" s="17"/>
    </row>
    <row r="26765" spans="4:13" x14ac:dyDescent="0.25">
      <c r="D26765" s="27"/>
      <c r="M26765" s="17"/>
    </row>
    <row r="26766" spans="4:13" x14ac:dyDescent="0.25">
      <c r="D26766" s="27"/>
      <c r="M26766" s="17"/>
    </row>
    <row r="26767" spans="4:13" x14ac:dyDescent="0.25">
      <c r="D26767" s="27"/>
      <c r="M26767" s="17"/>
    </row>
    <row r="26768" spans="4:13" x14ac:dyDescent="0.25">
      <c r="D26768" s="27"/>
      <c r="M26768" s="17"/>
    </row>
    <row r="26769" spans="4:13" x14ac:dyDescent="0.25">
      <c r="D26769" s="27"/>
      <c r="M26769" s="17"/>
    </row>
    <row r="26770" spans="4:13" x14ac:dyDescent="0.25">
      <c r="D26770" s="27"/>
      <c r="M26770" s="17"/>
    </row>
    <row r="26771" spans="4:13" x14ac:dyDescent="0.25">
      <c r="D26771" s="27"/>
      <c r="M26771" s="17"/>
    </row>
    <row r="26772" spans="4:13" x14ac:dyDescent="0.25">
      <c r="D26772" s="27"/>
      <c r="M26772" s="17"/>
    </row>
    <row r="26773" spans="4:13" x14ac:dyDescent="0.25">
      <c r="D26773" s="27"/>
      <c r="M26773" s="17"/>
    </row>
    <row r="26774" spans="4:13" x14ac:dyDescent="0.25">
      <c r="D26774" s="27"/>
      <c r="M26774" s="17"/>
    </row>
    <row r="26775" spans="4:13" x14ac:dyDescent="0.25">
      <c r="D26775" s="27"/>
      <c r="M26775" s="17"/>
    </row>
    <row r="26776" spans="4:13" x14ac:dyDescent="0.25">
      <c r="D26776" s="27"/>
      <c r="M26776" s="17"/>
    </row>
    <row r="26777" spans="4:13" x14ac:dyDescent="0.25">
      <c r="D26777" s="27"/>
      <c r="M26777" s="17"/>
    </row>
    <row r="26778" spans="4:13" x14ac:dyDescent="0.25">
      <c r="D26778" s="27"/>
      <c r="M26778" s="17"/>
    </row>
    <row r="26779" spans="4:13" x14ac:dyDescent="0.25">
      <c r="D26779" s="27"/>
      <c r="M26779" s="17"/>
    </row>
    <row r="26780" spans="4:13" x14ac:dyDescent="0.25">
      <c r="D26780" s="27"/>
      <c r="M26780" s="17"/>
    </row>
    <row r="26781" spans="4:13" x14ac:dyDescent="0.25">
      <c r="D26781" s="27"/>
      <c r="M26781" s="17"/>
    </row>
    <row r="26782" spans="4:13" x14ac:dyDescent="0.25">
      <c r="D26782" s="27"/>
      <c r="M26782" s="17"/>
    </row>
    <row r="26783" spans="4:13" x14ac:dyDescent="0.25">
      <c r="D26783" s="27"/>
      <c r="M26783" s="17"/>
    </row>
    <row r="26784" spans="4:13" x14ac:dyDescent="0.25">
      <c r="D26784" s="27"/>
      <c r="M26784" s="17"/>
    </row>
    <row r="26785" spans="4:13" x14ac:dyDescent="0.25">
      <c r="D26785" s="27"/>
      <c r="M26785" s="17"/>
    </row>
    <row r="26786" spans="4:13" x14ac:dyDescent="0.25">
      <c r="D26786" s="27"/>
      <c r="M26786" s="17"/>
    </row>
    <row r="26787" spans="4:13" x14ac:dyDescent="0.25">
      <c r="D26787" s="27"/>
      <c r="M26787" s="17"/>
    </row>
    <row r="26788" spans="4:13" x14ac:dyDescent="0.25">
      <c r="D26788" s="27"/>
      <c r="M26788" s="17"/>
    </row>
    <row r="26789" spans="4:13" x14ac:dyDescent="0.25">
      <c r="D26789" s="27"/>
      <c r="M26789" s="17"/>
    </row>
    <row r="26790" spans="4:13" x14ac:dyDescent="0.25">
      <c r="D26790" s="27"/>
      <c r="M26790" s="17"/>
    </row>
    <row r="26791" spans="4:13" x14ac:dyDescent="0.25">
      <c r="D26791" s="27"/>
      <c r="M26791" s="17"/>
    </row>
    <row r="26792" spans="4:13" x14ac:dyDescent="0.25">
      <c r="D26792" s="27"/>
      <c r="M26792" s="17"/>
    </row>
    <row r="26793" spans="4:13" x14ac:dyDescent="0.25">
      <c r="D26793" s="27"/>
      <c r="M26793" s="17"/>
    </row>
    <row r="26794" spans="4:13" x14ac:dyDescent="0.25">
      <c r="D26794" s="27"/>
      <c r="M26794" s="17"/>
    </row>
    <row r="26795" spans="4:13" x14ac:dyDescent="0.25">
      <c r="D26795" s="27"/>
      <c r="M26795" s="17"/>
    </row>
    <row r="26796" spans="4:13" x14ac:dyDescent="0.25">
      <c r="D26796" s="27"/>
      <c r="M26796" s="17"/>
    </row>
    <row r="26797" spans="4:13" x14ac:dyDescent="0.25">
      <c r="D26797" s="27"/>
      <c r="M26797" s="17"/>
    </row>
    <row r="26798" spans="4:13" x14ac:dyDescent="0.25">
      <c r="D26798" s="27"/>
      <c r="M26798" s="17"/>
    </row>
    <row r="26799" spans="4:13" x14ac:dyDescent="0.25">
      <c r="D26799" s="27"/>
      <c r="M26799" s="17"/>
    </row>
    <row r="26800" spans="4:13" x14ac:dyDescent="0.25">
      <c r="D26800" s="27"/>
      <c r="M26800" s="17"/>
    </row>
    <row r="26801" spans="4:13" x14ac:dyDescent="0.25">
      <c r="D26801" s="27"/>
      <c r="M26801" s="17"/>
    </row>
    <row r="26802" spans="4:13" x14ac:dyDescent="0.25">
      <c r="D26802" s="27"/>
      <c r="M26802" s="17"/>
    </row>
    <row r="26803" spans="4:13" x14ac:dyDescent="0.25">
      <c r="D26803" s="27"/>
      <c r="M26803" s="17"/>
    </row>
    <row r="26804" spans="4:13" x14ac:dyDescent="0.25">
      <c r="D26804" s="27"/>
      <c r="M26804" s="17"/>
    </row>
    <row r="26805" spans="4:13" x14ac:dyDescent="0.25">
      <c r="D26805" s="27"/>
      <c r="M26805" s="17"/>
    </row>
    <row r="26806" spans="4:13" x14ac:dyDescent="0.25">
      <c r="D26806" s="27"/>
      <c r="M26806" s="17"/>
    </row>
    <row r="26807" spans="4:13" x14ac:dyDescent="0.25">
      <c r="D26807" s="27"/>
      <c r="M26807" s="17"/>
    </row>
    <row r="26808" spans="4:13" x14ac:dyDescent="0.25">
      <c r="D26808" s="27"/>
      <c r="M26808" s="17"/>
    </row>
    <row r="26809" spans="4:13" x14ac:dyDescent="0.25">
      <c r="D26809" s="27"/>
      <c r="M26809" s="17"/>
    </row>
    <row r="26810" spans="4:13" x14ac:dyDescent="0.25">
      <c r="D26810" s="27"/>
      <c r="M26810" s="17"/>
    </row>
    <row r="26811" spans="4:13" x14ac:dyDescent="0.25">
      <c r="D26811" s="27"/>
      <c r="M26811" s="17"/>
    </row>
    <row r="26812" spans="4:13" x14ac:dyDescent="0.25">
      <c r="D26812" s="27"/>
      <c r="M26812" s="17"/>
    </row>
    <row r="26813" spans="4:13" x14ac:dyDescent="0.25">
      <c r="D26813" s="27"/>
      <c r="M26813" s="17"/>
    </row>
    <row r="26814" spans="4:13" x14ac:dyDescent="0.25">
      <c r="D26814" s="27"/>
      <c r="M26814" s="17"/>
    </row>
    <row r="26815" spans="4:13" x14ac:dyDescent="0.25">
      <c r="D26815" s="27"/>
      <c r="M26815" s="17"/>
    </row>
    <row r="26816" spans="4:13" x14ac:dyDescent="0.25">
      <c r="D26816" s="27"/>
      <c r="M26816" s="17"/>
    </row>
    <row r="26817" spans="4:13" x14ac:dyDescent="0.25">
      <c r="D26817" s="27"/>
      <c r="M26817" s="17"/>
    </row>
    <row r="26818" spans="4:13" x14ac:dyDescent="0.25">
      <c r="D26818" s="27"/>
      <c r="M26818" s="17"/>
    </row>
    <row r="26819" spans="4:13" x14ac:dyDescent="0.25">
      <c r="D26819" s="27"/>
      <c r="M26819" s="17"/>
    </row>
    <row r="26820" spans="4:13" x14ac:dyDescent="0.25">
      <c r="D26820" s="27"/>
      <c r="M26820" s="17"/>
    </row>
    <row r="26821" spans="4:13" x14ac:dyDescent="0.25">
      <c r="D26821" s="27"/>
      <c r="M26821" s="17"/>
    </row>
    <row r="26822" spans="4:13" x14ac:dyDescent="0.25">
      <c r="D26822" s="27"/>
      <c r="M26822" s="17"/>
    </row>
    <row r="26823" spans="4:13" x14ac:dyDescent="0.25">
      <c r="D26823" s="27"/>
      <c r="M26823" s="17"/>
    </row>
    <row r="26824" spans="4:13" x14ac:dyDescent="0.25">
      <c r="D26824" s="27"/>
      <c r="M26824" s="17"/>
    </row>
    <row r="26825" spans="4:13" x14ac:dyDescent="0.25">
      <c r="D26825" s="27"/>
      <c r="M26825" s="17"/>
    </row>
    <row r="26826" spans="4:13" x14ac:dyDescent="0.25">
      <c r="D26826" s="27"/>
      <c r="M26826" s="17"/>
    </row>
    <row r="26827" spans="4:13" x14ac:dyDescent="0.25">
      <c r="D26827" s="27"/>
      <c r="M26827" s="17"/>
    </row>
    <row r="26828" spans="4:13" x14ac:dyDescent="0.25">
      <c r="D26828" s="27"/>
      <c r="M26828" s="17"/>
    </row>
    <row r="26829" spans="4:13" x14ac:dyDescent="0.25">
      <c r="D26829" s="27"/>
      <c r="M26829" s="17"/>
    </row>
    <row r="26830" spans="4:13" x14ac:dyDescent="0.25">
      <c r="D26830" s="27"/>
      <c r="M26830" s="17"/>
    </row>
    <row r="26831" spans="4:13" x14ac:dyDescent="0.25">
      <c r="D26831" s="27"/>
      <c r="M26831" s="17"/>
    </row>
    <row r="26832" spans="4:13" x14ac:dyDescent="0.25">
      <c r="D26832" s="27"/>
      <c r="M26832" s="17"/>
    </row>
    <row r="26833" spans="4:13" x14ac:dyDescent="0.25">
      <c r="D26833" s="27"/>
      <c r="M26833" s="17"/>
    </row>
    <row r="26834" spans="4:13" x14ac:dyDescent="0.25">
      <c r="D26834" s="27"/>
      <c r="M26834" s="17"/>
    </row>
    <row r="26835" spans="4:13" x14ac:dyDescent="0.25">
      <c r="D26835" s="27"/>
      <c r="M26835" s="17"/>
    </row>
    <row r="26836" spans="4:13" x14ac:dyDescent="0.25">
      <c r="D26836" s="27"/>
      <c r="M26836" s="17"/>
    </row>
    <row r="26837" spans="4:13" x14ac:dyDescent="0.25">
      <c r="D26837" s="27"/>
      <c r="M26837" s="17"/>
    </row>
    <row r="26838" spans="4:13" x14ac:dyDescent="0.25">
      <c r="D26838" s="27"/>
      <c r="M26838" s="17"/>
    </row>
    <row r="26839" spans="4:13" x14ac:dyDescent="0.25">
      <c r="D26839" s="27"/>
      <c r="M26839" s="17"/>
    </row>
    <row r="26840" spans="4:13" x14ac:dyDescent="0.25">
      <c r="D26840" s="27"/>
      <c r="M26840" s="17"/>
    </row>
    <row r="26841" spans="4:13" x14ac:dyDescent="0.25">
      <c r="D26841" s="27"/>
      <c r="M26841" s="17"/>
    </row>
    <row r="26842" spans="4:13" x14ac:dyDescent="0.25">
      <c r="D26842" s="27"/>
      <c r="M26842" s="17"/>
    </row>
    <row r="26843" spans="4:13" x14ac:dyDescent="0.25">
      <c r="D26843" s="27"/>
      <c r="M26843" s="17"/>
    </row>
    <row r="26844" spans="4:13" x14ac:dyDescent="0.25">
      <c r="D26844" s="27"/>
      <c r="M26844" s="17"/>
    </row>
    <row r="26845" spans="4:13" x14ac:dyDescent="0.25">
      <c r="D26845" s="27"/>
      <c r="M26845" s="17"/>
    </row>
    <row r="26846" spans="4:13" x14ac:dyDescent="0.25">
      <c r="D26846" s="27"/>
      <c r="M26846" s="17"/>
    </row>
    <row r="26847" spans="4:13" x14ac:dyDescent="0.25">
      <c r="D26847" s="27"/>
      <c r="M26847" s="17"/>
    </row>
    <row r="26848" spans="4:13" x14ac:dyDescent="0.25">
      <c r="D26848" s="27"/>
      <c r="M26848" s="17"/>
    </row>
    <row r="26849" spans="4:13" x14ac:dyDescent="0.25">
      <c r="D26849" s="27"/>
      <c r="M26849" s="17"/>
    </row>
    <row r="26850" spans="4:13" x14ac:dyDescent="0.25">
      <c r="D26850" s="27"/>
      <c r="M26850" s="17"/>
    </row>
    <row r="26851" spans="4:13" x14ac:dyDescent="0.25">
      <c r="D26851" s="27"/>
      <c r="M26851" s="17"/>
    </row>
    <row r="26852" spans="4:13" x14ac:dyDescent="0.25">
      <c r="D26852" s="27"/>
      <c r="M26852" s="17"/>
    </row>
    <row r="26853" spans="4:13" x14ac:dyDescent="0.25">
      <c r="D26853" s="27"/>
      <c r="M26853" s="17"/>
    </row>
    <row r="26854" spans="4:13" x14ac:dyDescent="0.25">
      <c r="D26854" s="27"/>
      <c r="M26854" s="17"/>
    </row>
    <row r="26855" spans="4:13" x14ac:dyDescent="0.25">
      <c r="D26855" s="27"/>
      <c r="M26855" s="17"/>
    </row>
    <row r="26856" spans="4:13" x14ac:dyDescent="0.25">
      <c r="D26856" s="27"/>
      <c r="M26856" s="17"/>
    </row>
    <row r="26857" spans="4:13" x14ac:dyDescent="0.25">
      <c r="D26857" s="27"/>
      <c r="M26857" s="17"/>
    </row>
    <row r="26858" spans="4:13" x14ac:dyDescent="0.25">
      <c r="D26858" s="27"/>
      <c r="M26858" s="17"/>
    </row>
    <row r="26859" spans="4:13" x14ac:dyDescent="0.25">
      <c r="D26859" s="27"/>
      <c r="M26859" s="17"/>
    </row>
    <row r="26860" spans="4:13" x14ac:dyDescent="0.25">
      <c r="D26860" s="27"/>
      <c r="M26860" s="17"/>
    </row>
    <row r="26861" spans="4:13" x14ac:dyDescent="0.25">
      <c r="D26861" s="27"/>
      <c r="M26861" s="17"/>
    </row>
    <row r="26862" spans="4:13" x14ac:dyDescent="0.25">
      <c r="D26862" s="27"/>
      <c r="M26862" s="17"/>
    </row>
    <row r="26863" spans="4:13" x14ac:dyDescent="0.25">
      <c r="D26863" s="27"/>
      <c r="M26863" s="17"/>
    </row>
    <row r="26864" spans="4:13" x14ac:dyDescent="0.25">
      <c r="D26864" s="27"/>
      <c r="M26864" s="17"/>
    </row>
    <row r="26865" spans="4:13" x14ac:dyDescent="0.25">
      <c r="D26865" s="27"/>
      <c r="M26865" s="17"/>
    </row>
    <row r="26866" spans="4:13" x14ac:dyDescent="0.25">
      <c r="D26866" s="27"/>
      <c r="M26866" s="17"/>
    </row>
    <row r="26867" spans="4:13" x14ac:dyDescent="0.25">
      <c r="D26867" s="27"/>
      <c r="M26867" s="17"/>
    </row>
    <row r="26868" spans="4:13" x14ac:dyDescent="0.25">
      <c r="D26868" s="27"/>
      <c r="M26868" s="17"/>
    </row>
    <row r="26869" spans="4:13" x14ac:dyDescent="0.25">
      <c r="D26869" s="27"/>
      <c r="M26869" s="17"/>
    </row>
    <row r="26870" spans="4:13" x14ac:dyDescent="0.25">
      <c r="D26870" s="27"/>
      <c r="M26870" s="17"/>
    </row>
    <row r="26871" spans="4:13" x14ac:dyDescent="0.25">
      <c r="D26871" s="27"/>
      <c r="M26871" s="17"/>
    </row>
    <row r="26872" spans="4:13" x14ac:dyDescent="0.25">
      <c r="D26872" s="27"/>
      <c r="M26872" s="17"/>
    </row>
    <row r="26873" spans="4:13" x14ac:dyDescent="0.25">
      <c r="D26873" s="27"/>
      <c r="M26873" s="17"/>
    </row>
    <row r="26874" spans="4:13" x14ac:dyDescent="0.25">
      <c r="D26874" s="27"/>
      <c r="M26874" s="17"/>
    </row>
    <row r="26875" spans="4:13" x14ac:dyDescent="0.25">
      <c r="D26875" s="27"/>
      <c r="M26875" s="17"/>
    </row>
    <row r="26876" spans="4:13" x14ac:dyDescent="0.25">
      <c r="D26876" s="27"/>
      <c r="M26876" s="17"/>
    </row>
    <row r="26877" spans="4:13" x14ac:dyDescent="0.25">
      <c r="D26877" s="27"/>
      <c r="M26877" s="17"/>
    </row>
    <row r="26878" spans="4:13" x14ac:dyDescent="0.25">
      <c r="D26878" s="27"/>
      <c r="M26878" s="17"/>
    </row>
    <row r="26879" spans="4:13" x14ac:dyDescent="0.25">
      <c r="D26879" s="27"/>
      <c r="M26879" s="17"/>
    </row>
    <row r="26880" spans="4:13" x14ac:dyDescent="0.25">
      <c r="D26880" s="27"/>
      <c r="M26880" s="17"/>
    </row>
    <row r="26881" spans="4:13" x14ac:dyDescent="0.25">
      <c r="D26881" s="27"/>
      <c r="M26881" s="17"/>
    </row>
    <row r="26882" spans="4:13" x14ac:dyDescent="0.25">
      <c r="D26882" s="27"/>
      <c r="M26882" s="17"/>
    </row>
    <row r="26883" spans="4:13" x14ac:dyDescent="0.25">
      <c r="D26883" s="27"/>
      <c r="M26883" s="17"/>
    </row>
    <row r="26884" spans="4:13" x14ac:dyDescent="0.25">
      <c r="D26884" s="27"/>
      <c r="M26884" s="17"/>
    </row>
    <row r="26885" spans="4:13" x14ac:dyDescent="0.25">
      <c r="D26885" s="27"/>
      <c r="M26885" s="17"/>
    </row>
    <row r="26886" spans="4:13" x14ac:dyDescent="0.25">
      <c r="D26886" s="27"/>
      <c r="M26886" s="17"/>
    </row>
    <row r="26887" spans="4:13" x14ac:dyDescent="0.25">
      <c r="D26887" s="27"/>
      <c r="M26887" s="17"/>
    </row>
    <row r="26888" spans="4:13" x14ac:dyDescent="0.25">
      <c r="D26888" s="27"/>
      <c r="M26888" s="17"/>
    </row>
    <row r="26889" spans="4:13" x14ac:dyDescent="0.25">
      <c r="D26889" s="27"/>
      <c r="M26889" s="17"/>
    </row>
    <row r="26890" spans="4:13" x14ac:dyDescent="0.25">
      <c r="D26890" s="27"/>
      <c r="M26890" s="17"/>
    </row>
    <row r="26891" spans="4:13" x14ac:dyDescent="0.25">
      <c r="D26891" s="27"/>
      <c r="M26891" s="17"/>
    </row>
    <row r="26892" spans="4:13" x14ac:dyDescent="0.25">
      <c r="D26892" s="27"/>
      <c r="M26892" s="17"/>
    </row>
    <row r="26893" spans="4:13" x14ac:dyDescent="0.25">
      <c r="D26893" s="27"/>
      <c r="M26893" s="17"/>
    </row>
    <row r="26894" spans="4:13" x14ac:dyDescent="0.25">
      <c r="D26894" s="27"/>
      <c r="M26894" s="17"/>
    </row>
    <row r="26895" spans="4:13" x14ac:dyDescent="0.25">
      <c r="D26895" s="27"/>
      <c r="M26895" s="17"/>
    </row>
    <row r="26896" spans="4:13" x14ac:dyDescent="0.25">
      <c r="D26896" s="27"/>
      <c r="M26896" s="17"/>
    </row>
    <row r="26897" spans="4:13" x14ac:dyDescent="0.25">
      <c r="D26897" s="27"/>
      <c r="M26897" s="17"/>
    </row>
    <row r="26898" spans="4:13" x14ac:dyDescent="0.25">
      <c r="D26898" s="27"/>
      <c r="M26898" s="17"/>
    </row>
    <row r="26899" spans="4:13" x14ac:dyDescent="0.25">
      <c r="D26899" s="27"/>
      <c r="M26899" s="17"/>
    </row>
    <row r="26900" spans="4:13" x14ac:dyDescent="0.25">
      <c r="D26900" s="27"/>
      <c r="M26900" s="17"/>
    </row>
    <row r="26901" spans="4:13" x14ac:dyDescent="0.25">
      <c r="D26901" s="27"/>
      <c r="M26901" s="17"/>
    </row>
    <row r="26902" spans="4:13" x14ac:dyDescent="0.25">
      <c r="D26902" s="27"/>
      <c r="M26902" s="17"/>
    </row>
    <row r="26903" spans="4:13" x14ac:dyDescent="0.25">
      <c r="D26903" s="27"/>
      <c r="M26903" s="17"/>
    </row>
    <row r="26904" spans="4:13" x14ac:dyDescent="0.25">
      <c r="D26904" s="27"/>
      <c r="M26904" s="17"/>
    </row>
    <row r="26905" spans="4:13" x14ac:dyDescent="0.25">
      <c r="D26905" s="27"/>
      <c r="M26905" s="17"/>
    </row>
    <row r="26906" spans="4:13" x14ac:dyDescent="0.25">
      <c r="D26906" s="27"/>
      <c r="M26906" s="17"/>
    </row>
    <row r="26907" spans="4:13" x14ac:dyDescent="0.25">
      <c r="D26907" s="27"/>
      <c r="M26907" s="17"/>
    </row>
    <row r="26908" spans="4:13" x14ac:dyDescent="0.25">
      <c r="D26908" s="27"/>
      <c r="M26908" s="17"/>
    </row>
    <row r="26909" spans="4:13" x14ac:dyDescent="0.25">
      <c r="D26909" s="27"/>
      <c r="M26909" s="17"/>
    </row>
    <row r="26910" spans="4:13" x14ac:dyDescent="0.25">
      <c r="D26910" s="27"/>
      <c r="M26910" s="17"/>
    </row>
    <row r="26911" spans="4:13" x14ac:dyDescent="0.25">
      <c r="D26911" s="27"/>
      <c r="M26911" s="17"/>
    </row>
    <row r="26912" spans="4:13" x14ac:dyDescent="0.25">
      <c r="D26912" s="27"/>
      <c r="M26912" s="17"/>
    </row>
    <row r="26913" spans="4:13" x14ac:dyDescent="0.25">
      <c r="D26913" s="27"/>
      <c r="M26913" s="17"/>
    </row>
    <row r="26914" spans="4:13" x14ac:dyDescent="0.25">
      <c r="D26914" s="27"/>
      <c r="M26914" s="17"/>
    </row>
    <row r="26915" spans="4:13" x14ac:dyDescent="0.25">
      <c r="D26915" s="27"/>
      <c r="M26915" s="17"/>
    </row>
    <row r="26916" spans="4:13" x14ac:dyDescent="0.25">
      <c r="D26916" s="27"/>
      <c r="M26916" s="17"/>
    </row>
    <row r="26917" spans="4:13" x14ac:dyDescent="0.25">
      <c r="D26917" s="27"/>
      <c r="M26917" s="17"/>
    </row>
    <row r="26918" spans="4:13" x14ac:dyDescent="0.25">
      <c r="D26918" s="27"/>
      <c r="M26918" s="17"/>
    </row>
    <row r="26919" spans="4:13" x14ac:dyDescent="0.25">
      <c r="D26919" s="27"/>
      <c r="M26919" s="17"/>
    </row>
    <row r="26920" spans="4:13" x14ac:dyDescent="0.25">
      <c r="D26920" s="27"/>
      <c r="M26920" s="17"/>
    </row>
    <row r="26921" spans="4:13" x14ac:dyDescent="0.25">
      <c r="D26921" s="27"/>
      <c r="M26921" s="17"/>
    </row>
    <row r="26922" spans="4:13" x14ac:dyDescent="0.25">
      <c r="D26922" s="27"/>
      <c r="M26922" s="17"/>
    </row>
    <row r="26923" spans="4:13" x14ac:dyDescent="0.25">
      <c r="D26923" s="27"/>
      <c r="M26923" s="17"/>
    </row>
    <row r="26924" spans="4:13" x14ac:dyDescent="0.25">
      <c r="D26924" s="27"/>
      <c r="M26924" s="17"/>
    </row>
    <row r="26925" spans="4:13" x14ac:dyDescent="0.25">
      <c r="D26925" s="27"/>
      <c r="M26925" s="17"/>
    </row>
    <row r="26926" spans="4:13" x14ac:dyDescent="0.25">
      <c r="D26926" s="27"/>
      <c r="M26926" s="17"/>
    </row>
    <row r="26927" spans="4:13" x14ac:dyDescent="0.25">
      <c r="D26927" s="27"/>
      <c r="M26927" s="17"/>
    </row>
    <row r="26928" spans="4:13" x14ac:dyDescent="0.25">
      <c r="D26928" s="27"/>
      <c r="M26928" s="17"/>
    </row>
    <row r="26929" spans="4:13" x14ac:dyDescent="0.25">
      <c r="D26929" s="27"/>
      <c r="M26929" s="17"/>
    </row>
    <row r="26930" spans="4:13" x14ac:dyDescent="0.25">
      <c r="D26930" s="27"/>
      <c r="M26930" s="17"/>
    </row>
    <row r="26931" spans="4:13" x14ac:dyDescent="0.25">
      <c r="D26931" s="27"/>
      <c r="M26931" s="17"/>
    </row>
    <row r="26932" spans="4:13" x14ac:dyDescent="0.25">
      <c r="D26932" s="27"/>
      <c r="M26932" s="17"/>
    </row>
    <row r="26933" spans="4:13" x14ac:dyDescent="0.25">
      <c r="D26933" s="27"/>
      <c r="M26933" s="17"/>
    </row>
    <row r="26934" spans="4:13" x14ac:dyDescent="0.25">
      <c r="D26934" s="27"/>
      <c r="M26934" s="17"/>
    </row>
    <row r="26935" spans="4:13" x14ac:dyDescent="0.25">
      <c r="D26935" s="27"/>
      <c r="M26935" s="17"/>
    </row>
    <row r="26936" spans="4:13" x14ac:dyDescent="0.25">
      <c r="D26936" s="27"/>
      <c r="M26936" s="17"/>
    </row>
    <row r="26937" spans="4:13" x14ac:dyDescent="0.25">
      <c r="D26937" s="27"/>
      <c r="M26937" s="17"/>
    </row>
    <row r="26938" spans="4:13" x14ac:dyDescent="0.25">
      <c r="D26938" s="27"/>
      <c r="M26938" s="17"/>
    </row>
    <row r="26939" spans="4:13" x14ac:dyDescent="0.25">
      <c r="D26939" s="27"/>
      <c r="M26939" s="17"/>
    </row>
    <row r="26940" spans="4:13" x14ac:dyDescent="0.25">
      <c r="D26940" s="27"/>
      <c r="M26940" s="17"/>
    </row>
    <row r="26941" spans="4:13" x14ac:dyDescent="0.25">
      <c r="D26941" s="27"/>
      <c r="M26941" s="17"/>
    </row>
    <row r="26942" spans="4:13" x14ac:dyDescent="0.25">
      <c r="D26942" s="27"/>
      <c r="M26942" s="17"/>
    </row>
    <row r="26943" spans="4:13" x14ac:dyDescent="0.25">
      <c r="D26943" s="27"/>
      <c r="M26943" s="17"/>
    </row>
    <row r="26944" spans="4:13" x14ac:dyDescent="0.25">
      <c r="D26944" s="27"/>
      <c r="M26944" s="17"/>
    </row>
    <row r="26945" spans="4:13" x14ac:dyDescent="0.25">
      <c r="D26945" s="27"/>
      <c r="M26945" s="17"/>
    </row>
    <row r="26946" spans="4:13" x14ac:dyDescent="0.25">
      <c r="D26946" s="27"/>
      <c r="M26946" s="17"/>
    </row>
    <row r="26947" spans="4:13" x14ac:dyDescent="0.25">
      <c r="D26947" s="27"/>
      <c r="M26947" s="17"/>
    </row>
    <row r="26948" spans="4:13" x14ac:dyDescent="0.25">
      <c r="D26948" s="27"/>
      <c r="M26948" s="17"/>
    </row>
    <row r="26949" spans="4:13" x14ac:dyDescent="0.25">
      <c r="D26949" s="27"/>
      <c r="M26949" s="17"/>
    </row>
    <row r="26950" spans="4:13" x14ac:dyDescent="0.25">
      <c r="D26950" s="27"/>
      <c r="M26950" s="17"/>
    </row>
    <row r="26951" spans="4:13" x14ac:dyDescent="0.25">
      <c r="D26951" s="27"/>
      <c r="M26951" s="17"/>
    </row>
    <row r="26952" spans="4:13" x14ac:dyDescent="0.25">
      <c r="D26952" s="27"/>
      <c r="M26952" s="17"/>
    </row>
    <row r="26953" spans="4:13" x14ac:dyDescent="0.25">
      <c r="D26953" s="27"/>
      <c r="M26953" s="17"/>
    </row>
    <row r="26954" spans="4:13" x14ac:dyDescent="0.25">
      <c r="D26954" s="27"/>
      <c r="M26954" s="17"/>
    </row>
    <row r="26955" spans="4:13" x14ac:dyDescent="0.25">
      <c r="D26955" s="27"/>
      <c r="M26955" s="17"/>
    </row>
    <row r="26956" spans="4:13" x14ac:dyDescent="0.25">
      <c r="D26956" s="27"/>
      <c r="M26956" s="17"/>
    </row>
    <row r="26957" spans="4:13" x14ac:dyDescent="0.25">
      <c r="D26957" s="27"/>
      <c r="M26957" s="17"/>
    </row>
    <row r="26958" spans="4:13" x14ac:dyDescent="0.25">
      <c r="D26958" s="27"/>
      <c r="M26958" s="17"/>
    </row>
    <row r="26959" spans="4:13" x14ac:dyDescent="0.25">
      <c r="D26959" s="27"/>
      <c r="M26959" s="17"/>
    </row>
    <row r="26960" spans="4:13" x14ac:dyDescent="0.25">
      <c r="D26960" s="27"/>
      <c r="M26960" s="17"/>
    </row>
    <row r="26961" spans="4:13" x14ac:dyDescent="0.25">
      <c r="D26961" s="27"/>
      <c r="M26961" s="17"/>
    </row>
    <row r="26962" spans="4:13" x14ac:dyDescent="0.25">
      <c r="D26962" s="27"/>
      <c r="M26962" s="17"/>
    </row>
    <row r="26963" spans="4:13" x14ac:dyDescent="0.25">
      <c r="D26963" s="27"/>
      <c r="M26963" s="17"/>
    </row>
    <row r="26964" spans="4:13" x14ac:dyDescent="0.25">
      <c r="D26964" s="27"/>
      <c r="M26964" s="17"/>
    </row>
    <row r="26965" spans="4:13" x14ac:dyDescent="0.25">
      <c r="D26965" s="27"/>
      <c r="M26965" s="17"/>
    </row>
    <row r="26966" spans="4:13" x14ac:dyDescent="0.25">
      <c r="D26966" s="27"/>
      <c r="M26966" s="17"/>
    </row>
    <row r="26967" spans="4:13" x14ac:dyDescent="0.25">
      <c r="D26967" s="27"/>
      <c r="M26967" s="17"/>
    </row>
    <row r="26968" spans="4:13" x14ac:dyDescent="0.25">
      <c r="D26968" s="27"/>
      <c r="M26968" s="17"/>
    </row>
    <row r="26969" spans="4:13" x14ac:dyDescent="0.25">
      <c r="D26969" s="27"/>
      <c r="M26969" s="17"/>
    </row>
    <row r="26970" spans="4:13" x14ac:dyDescent="0.25">
      <c r="D26970" s="27"/>
      <c r="M26970" s="17"/>
    </row>
    <row r="26971" spans="4:13" x14ac:dyDescent="0.25">
      <c r="D26971" s="27"/>
      <c r="M26971" s="17"/>
    </row>
    <row r="26972" spans="4:13" x14ac:dyDescent="0.25">
      <c r="D26972" s="27"/>
      <c r="M26972" s="17"/>
    </row>
    <row r="26973" spans="4:13" x14ac:dyDescent="0.25">
      <c r="D26973" s="27"/>
      <c r="M26973" s="17"/>
    </row>
    <row r="26974" spans="4:13" x14ac:dyDescent="0.25">
      <c r="D26974" s="27"/>
      <c r="M26974" s="17"/>
    </row>
    <row r="26975" spans="4:13" x14ac:dyDescent="0.25">
      <c r="D26975" s="27"/>
      <c r="M26975" s="17"/>
    </row>
    <row r="26976" spans="4:13" x14ac:dyDescent="0.25">
      <c r="D26976" s="27"/>
      <c r="M26976" s="17"/>
    </row>
    <row r="26977" spans="4:13" x14ac:dyDescent="0.25">
      <c r="D26977" s="27"/>
      <c r="M26977" s="17"/>
    </row>
    <row r="26978" spans="4:13" x14ac:dyDescent="0.25">
      <c r="D26978" s="27"/>
      <c r="M26978" s="17"/>
    </row>
    <row r="26979" spans="4:13" x14ac:dyDescent="0.25">
      <c r="D26979" s="27"/>
      <c r="M26979" s="17"/>
    </row>
    <row r="26980" spans="4:13" x14ac:dyDescent="0.25">
      <c r="D26980" s="27"/>
      <c r="M26980" s="17"/>
    </row>
    <row r="26981" spans="4:13" x14ac:dyDescent="0.25">
      <c r="D26981" s="27"/>
      <c r="M26981" s="17"/>
    </row>
    <row r="26982" spans="4:13" x14ac:dyDescent="0.25">
      <c r="D26982" s="27"/>
      <c r="M26982" s="17"/>
    </row>
    <row r="26983" spans="4:13" x14ac:dyDescent="0.25">
      <c r="D26983" s="27"/>
      <c r="M26983" s="17"/>
    </row>
    <row r="26984" spans="4:13" x14ac:dyDescent="0.25">
      <c r="D26984" s="27"/>
      <c r="M26984" s="17"/>
    </row>
    <row r="26985" spans="4:13" x14ac:dyDescent="0.25">
      <c r="D26985" s="27"/>
      <c r="M26985" s="17"/>
    </row>
    <row r="26986" spans="4:13" x14ac:dyDescent="0.25">
      <c r="D26986" s="27"/>
      <c r="M26986" s="17"/>
    </row>
    <row r="26987" spans="4:13" x14ac:dyDescent="0.25">
      <c r="D26987" s="27"/>
      <c r="M26987" s="17"/>
    </row>
    <row r="26988" spans="4:13" x14ac:dyDescent="0.25">
      <c r="D26988" s="27"/>
      <c r="M26988" s="17"/>
    </row>
    <row r="26989" spans="4:13" x14ac:dyDescent="0.25">
      <c r="D26989" s="27"/>
      <c r="M26989" s="17"/>
    </row>
    <row r="26990" spans="4:13" x14ac:dyDescent="0.25">
      <c r="D26990" s="27"/>
      <c r="M26990" s="17"/>
    </row>
    <row r="26991" spans="4:13" x14ac:dyDescent="0.25">
      <c r="D26991" s="27"/>
      <c r="M26991" s="17"/>
    </row>
    <row r="26992" spans="4:13" x14ac:dyDescent="0.25">
      <c r="D26992" s="27"/>
      <c r="M26992" s="17"/>
    </row>
    <row r="26993" spans="4:13" x14ac:dyDescent="0.25">
      <c r="D26993" s="27"/>
      <c r="M26993" s="17"/>
    </row>
    <row r="26994" spans="4:13" x14ac:dyDescent="0.25">
      <c r="D26994" s="27"/>
      <c r="M26994" s="17"/>
    </row>
    <row r="26995" spans="4:13" x14ac:dyDescent="0.25">
      <c r="D26995" s="27"/>
      <c r="M26995" s="17"/>
    </row>
    <row r="26996" spans="4:13" x14ac:dyDescent="0.25">
      <c r="D26996" s="27"/>
      <c r="M26996" s="17"/>
    </row>
    <row r="26997" spans="4:13" x14ac:dyDescent="0.25">
      <c r="D26997" s="27"/>
      <c r="M26997" s="17"/>
    </row>
    <row r="26998" spans="4:13" x14ac:dyDescent="0.25">
      <c r="D26998" s="27"/>
      <c r="M26998" s="17"/>
    </row>
    <row r="26999" spans="4:13" x14ac:dyDescent="0.25">
      <c r="D26999" s="27"/>
      <c r="M26999" s="17"/>
    </row>
    <row r="27000" spans="4:13" x14ac:dyDescent="0.25">
      <c r="D27000" s="27"/>
      <c r="M27000" s="17"/>
    </row>
    <row r="27001" spans="4:13" x14ac:dyDescent="0.25">
      <c r="D27001" s="27"/>
      <c r="M27001" s="17"/>
    </row>
    <row r="27002" spans="4:13" x14ac:dyDescent="0.25">
      <c r="D27002" s="27"/>
      <c r="M27002" s="17"/>
    </row>
    <row r="27003" spans="4:13" x14ac:dyDescent="0.25">
      <c r="D27003" s="27"/>
      <c r="M27003" s="17"/>
    </row>
    <row r="27004" spans="4:13" x14ac:dyDescent="0.25">
      <c r="D27004" s="27"/>
      <c r="M27004" s="17"/>
    </row>
    <row r="27005" spans="4:13" x14ac:dyDescent="0.25">
      <c r="D27005" s="27"/>
      <c r="M27005" s="17"/>
    </row>
    <row r="27006" spans="4:13" x14ac:dyDescent="0.25">
      <c r="D27006" s="27"/>
      <c r="M27006" s="17"/>
    </row>
    <row r="27007" spans="4:13" x14ac:dyDescent="0.25">
      <c r="D27007" s="27"/>
      <c r="M27007" s="17"/>
    </row>
    <row r="27008" spans="4:13" x14ac:dyDescent="0.25">
      <c r="D27008" s="27"/>
      <c r="M27008" s="17"/>
    </row>
    <row r="27009" spans="4:13" x14ac:dyDescent="0.25">
      <c r="D27009" s="27"/>
      <c r="M27009" s="17"/>
    </row>
    <row r="27010" spans="4:13" x14ac:dyDescent="0.25">
      <c r="D27010" s="27"/>
      <c r="M27010" s="17"/>
    </row>
    <row r="27011" spans="4:13" x14ac:dyDescent="0.25">
      <c r="D27011" s="27"/>
      <c r="M27011" s="17"/>
    </row>
    <row r="27012" spans="4:13" x14ac:dyDescent="0.25">
      <c r="D27012" s="27"/>
      <c r="M27012" s="17"/>
    </row>
    <row r="27013" spans="4:13" x14ac:dyDescent="0.25">
      <c r="D27013" s="27"/>
      <c r="M27013" s="17"/>
    </row>
    <row r="27014" spans="4:13" x14ac:dyDescent="0.25">
      <c r="D27014" s="27"/>
      <c r="M27014" s="17"/>
    </row>
    <row r="27015" spans="4:13" x14ac:dyDescent="0.25">
      <c r="D27015" s="27"/>
      <c r="M27015" s="17"/>
    </row>
    <row r="27016" spans="4:13" x14ac:dyDescent="0.25">
      <c r="D27016" s="27"/>
      <c r="M27016" s="17"/>
    </row>
    <row r="27017" spans="4:13" x14ac:dyDescent="0.25">
      <c r="D27017" s="27"/>
      <c r="M27017" s="17"/>
    </row>
    <row r="27018" spans="4:13" x14ac:dyDescent="0.25">
      <c r="D27018" s="27"/>
      <c r="M27018" s="17"/>
    </row>
    <row r="27019" spans="4:13" x14ac:dyDescent="0.25">
      <c r="D27019" s="27"/>
      <c r="M27019" s="17"/>
    </row>
    <row r="27020" spans="4:13" x14ac:dyDescent="0.25">
      <c r="D27020" s="27"/>
      <c r="M27020" s="17"/>
    </row>
    <row r="27021" spans="4:13" x14ac:dyDescent="0.25">
      <c r="D27021" s="27"/>
      <c r="M27021" s="17"/>
    </row>
    <row r="27022" spans="4:13" x14ac:dyDescent="0.25">
      <c r="D27022" s="27"/>
      <c r="M27022" s="17"/>
    </row>
    <row r="27023" spans="4:13" x14ac:dyDescent="0.25">
      <c r="D27023" s="27"/>
      <c r="M27023" s="17"/>
    </row>
    <row r="27024" spans="4:13" x14ac:dyDescent="0.25">
      <c r="D27024" s="27"/>
      <c r="M27024" s="17"/>
    </row>
    <row r="27025" spans="4:13" x14ac:dyDescent="0.25">
      <c r="D27025" s="27"/>
      <c r="M27025" s="17"/>
    </row>
    <row r="27026" spans="4:13" x14ac:dyDescent="0.25">
      <c r="D27026" s="27"/>
      <c r="M27026" s="17"/>
    </row>
    <row r="27027" spans="4:13" x14ac:dyDescent="0.25">
      <c r="D27027" s="27"/>
      <c r="M27027" s="17"/>
    </row>
    <row r="27028" spans="4:13" x14ac:dyDescent="0.25">
      <c r="D27028" s="27"/>
      <c r="M27028" s="17"/>
    </row>
    <row r="27029" spans="4:13" x14ac:dyDescent="0.25">
      <c r="D27029" s="27"/>
      <c r="M27029" s="17"/>
    </row>
    <row r="27030" spans="4:13" x14ac:dyDescent="0.25">
      <c r="D27030" s="27"/>
      <c r="M27030" s="17"/>
    </row>
    <row r="27031" spans="4:13" x14ac:dyDescent="0.25">
      <c r="D27031" s="27"/>
      <c r="M27031" s="17"/>
    </row>
    <row r="27032" spans="4:13" x14ac:dyDescent="0.25">
      <c r="D27032" s="27"/>
      <c r="M27032" s="17"/>
    </row>
    <row r="27033" spans="4:13" x14ac:dyDescent="0.25">
      <c r="D27033" s="27"/>
      <c r="M27033" s="17"/>
    </row>
    <row r="27034" spans="4:13" x14ac:dyDescent="0.25">
      <c r="D27034" s="27"/>
      <c r="M27034" s="17"/>
    </row>
    <row r="27035" spans="4:13" x14ac:dyDescent="0.25">
      <c r="D27035" s="27"/>
      <c r="M27035" s="17"/>
    </row>
    <row r="27036" spans="4:13" x14ac:dyDescent="0.25">
      <c r="D27036" s="27"/>
      <c r="M27036" s="17"/>
    </row>
    <row r="27037" spans="4:13" x14ac:dyDescent="0.25">
      <c r="D27037" s="27"/>
      <c r="M27037" s="17"/>
    </row>
    <row r="27038" spans="4:13" x14ac:dyDescent="0.25">
      <c r="D27038" s="27"/>
      <c r="M27038" s="17"/>
    </row>
    <row r="27039" spans="4:13" x14ac:dyDescent="0.25">
      <c r="D27039" s="27"/>
      <c r="M27039" s="17"/>
    </row>
    <row r="27040" spans="4:13" x14ac:dyDescent="0.25">
      <c r="D27040" s="27"/>
      <c r="M27040" s="17"/>
    </row>
    <row r="27041" spans="4:13" x14ac:dyDescent="0.25">
      <c r="D27041" s="27"/>
      <c r="M27041" s="17"/>
    </row>
    <row r="27042" spans="4:13" x14ac:dyDescent="0.25">
      <c r="D27042" s="27"/>
      <c r="M27042" s="17"/>
    </row>
    <row r="27043" spans="4:13" x14ac:dyDescent="0.25">
      <c r="D27043" s="27"/>
      <c r="M27043" s="17"/>
    </row>
    <row r="27044" spans="4:13" x14ac:dyDescent="0.25">
      <c r="D27044" s="27"/>
      <c r="M27044" s="17"/>
    </row>
    <row r="27045" spans="4:13" x14ac:dyDescent="0.25">
      <c r="D27045" s="27"/>
      <c r="M27045" s="17"/>
    </row>
    <row r="27046" spans="4:13" x14ac:dyDescent="0.25">
      <c r="D27046" s="27"/>
      <c r="M27046" s="17"/>
    </row>
    <row r="27047" spans="4:13" x14ac:dyDescent="0.25">
      <c r="D27047" s="27"/>
      <c r="M27047" s="17"/>
    </row>
    <row r="27048" spans="4:13" x14ac:dyDescent="0.25">
      <c r="D27048" s="27"/>
      <c r="M27048" s="17"/>
    </row>
    <row r="27049" spans="4:13" x14ac:dyDescent="0.25">
      <c r="D27049" s="27"/>
      <c r="M27049" s="17"/>
    </row>
    <row r="27050" spans="4:13" x14ac:dyDescent="0.25">
      <c r="D27050" s="27"/>
      <c r="M27050" s="17"/>
    </row>
    <row r="27051" spans="4:13" x14ac:dyDescent="0.25">
      <c r="D27051" s="27"/>
      <c r="M27051" s="17"/>
    </row>
    <row r="27052" spans="4:13" x14ac:dyDescent="0.25">
      <c r="D27052" s="27"/>
      <c r="M27052" s="17"/>
    </row>
    <row r="27053" spans="4:13" x14ac:dyDescent="0.25">
      <c r="D27053" s="27"/>
      <c r="M27053" s="17"/>
    </row>
    <row r="27054" spans="4:13" x14ac:dyDescent="0.25">
      <c r="D27054" s="27"/>
      <c r="M27054" s="17"/>
    </row>
    <row r="27055" spans="4:13" x14ac:dyDescent="0.25">
      <c r="D27055" s="27"/>
      <c r="M27055" s="17"/>
    </row>
    <row r="27056" spans="4:13" x14ac:dyDescent="0.25">
      <c r="D27056" s="27"/>
      <c r="M27056" s="17"/>
    </row>
    <row r="27057" spans="4:13" x14ac:dyDescent="0.25">
      <c r="D27057" s="27"/>
      <c r="M27057" s="17"/>
    </row>
    <row r="27058" spans="4:13" x14ac:dyDescent="0.25">
      <c r="D27058" s="27"/>
      <c r="M27058" s="17"/>
    </row>
    <row r="27059" spans="4:13" x14ac:dyDescent="0.25">
      <c r="D27059" s="27"/>
      <c r="M27059" s="17"/>
    </row>
    <row r="27060" spans="4:13" x14ac:dyDescent="0.25">
      <c r="D27060" s="27"/>
      <c r="M27060" s="17"/>
    </row>
    <row r="27061" spans="4:13" x14ac:dyDescent="0.25">
      <c r="D27061" s="27"/>
      <c r="M27061" s="17"/>
    </row>
    <row r="27062" spans="4:13" x14ac:dyDescent="0.25">
      <c r="D27062" s="27"/>
      <c r="M27062" s="17"/>
    </row>
    <row r="27063" spans="4:13" x14ac:dyDescent="0.25">
      <c r="D27063" s="27"/>
      <c r="M27063" s="17"/>
    </row>
    <row r="27064" spans="4:13" x14ac:dyDescent="0.25">
      <c r="D27064" s="27"/>
      <c r="M27064" s="17"/>
    </row>
    <row r="27065" spans="4:13" x14ac:dyDescent="0.25">
      <c r="D27065" s="27"/>
      <c r="M27065" s="17"/>
    </row>
    <row r="27066" spans="4:13" x14ac:dyDescent="0.25">
      <c r="D27066" s="27"/>
      <c r="M27066" s="17"/>
    </row>
    <row r="27067" spans="4:13" x14ac:dyDescent="0.25">
      <c r="D27067" s="27"/>
      <c r="M27067" s="17"/>
    </row>
    <row r="27068" spans="4:13" x14ac:dyDescent="0.25">
      <c r="D27068" s="27"/>
      <c r="M27068" s="17"/>
    </row>
    <row r="27069" spans="4:13" x14ac:dyDescent="0.25">
      <c r="D27069" s="27"/>
      <c r="M27069" s="17"/>
    </row>
    <row r="27070" spans="4:13" x14ac:dyDescent="0.25">
      <c r="D27070" s="27"/>
      <c r="M27070" s="17"/>
    </row>
    <row r="27071" spans="4:13" x14ac:dyDescent="0.25">
      <c r="D27071" s="27"/>
      <c r="M27071" s="17"/>
    </row>
    <row r="27072" spans="4:13" x14ac:dyDescent="0.25">
      <c r="D27072" s="27"/>
      <c r="M27072" s="17"/>
    </row>
    <row r="27073" spans="4:13" x14ac:dyDescent="0.25">
      <c r="D27073" s="27"/>
      <c r="M27073" s="17"/>
    </row>
    <row r="27074" spans="4:13" x14ac:dyDescent="0.25">
      <c r="D27074" s="27"/>
      <c r="M27074" s="17"/>
    </row>
    <row r="27075" spans="4:13" x14ac:dyDescent="0.25">
      <c r="D27075" s="27"/>
      <c r="M27075" s="17"/>
    </row>
    <row r="27076" spans="4:13" x14ac:dyDescent="0.25">
      <c r="D27076" s="27"/>
      <c r="M27076" s="17"/>
    </row>
    <row r="27077" spans="4:13" x14ac:dyDescent="0.25">
      <c r="D27077" s="27"/>
      <c r="M27077" s="17"/>
    </row>
    <row r="27078" spans="4:13" x14ac:dyDescent="0.25">
      <c r="D27078" s="27"/>
      <c r="M27078" s="17"/>
    </row>
    <row r="27079" spans="4:13" x14ac:dyDescent="0.25">
      <c r="D27079" s="27"/>
      <c r="M27079" s="17"/>
    </row>
    <row r="27080" spans="4:13" x14ac:dyDescent="0.25">
      <c r="D27080" s="27"/>
      <c r="M27080" s="17"/>
    </row>
    <row r="27081" spans="4:13" x14ac:dyDescent="0.25">
      <c r="D27081" s="27"/>
      <c r="M27081" s="17"/>
    </row>
    <row r="27082" spans="4:13" x14ac:dyDescent="0.25">
      <c r="D27082" s="27"/>
      <c r="M27082" s="17"/>
    </row>
    <row r="27083" spans="4:13" x14ac:dyDescent="0.25">
      <c r="D27083" s="27"/>
      <c r="M27083" s="17"/>
    </row>
    <row r="27084" spans="4:13" x14ac:dyDescent="0.25">
      <c r="D27084" s="27"/>
      <c r="M27084" s="17"/>
    </row>
    <row r="27085" spans="4:13" x14ac:dyDescent="0.25">
      <c r="D27085" s="27"/>
      <c r="M27085" s="17"/>
    </row>
    <row r="27086" spans="4:13" x14ac:dyDescent="0.25">
      <c r="D27086" s="27"/>
      <c r="M27086" s="17"/>
    </row>
    <row r="27087" spans="4:13" x14ac:dyDescent="0.25">
      <c r="D27087" s="27"/>
      <c r="M27087" s="17"/>
    </row>
    <row r="27088" spans="4:13" x14ac:dyDescent="0.25">
      <c r="D27088" s="27"/>
      <c r="M27088" s="17"/>
    </row>
    <row r="27089" spans="4:13" x14ac:dyDescent="0.25">
      <c r="D27089" s="27"/>
      <c r="M27089" s="17"/>
    </row>
    <row r="27090" spans="4:13" x14ac:dyDescent="0.25">
      <c r="D27090" s="27"/>
      <c r="M27090" s="17"/>
    </row>
    <row r="27091" spans="4:13" x14ac:dyDescent="0.25">
      <c r="D27091" s="27"/>
      <c r="M27091" s="17"/>
    </row>
    <row r="27092" spans="4:13" x14ac:dyDescent="0.25">
      <c r="D27092" s="27"/>
      <c r="M27092" s="17"/>
    </row>
    <row r="27093" spans="4:13" x14ac:dyDescent="0.25">
      <c r="D27093" s="27"/>
      <c r="M27093" s="17"/>
    </row>
    <row r="27094" spans="4:13" x14ac:dyDescent="0.25">
      <c r="D27094" s="27"/>
      <c r="M27094" s="17"/>
    </row>
    <row r="27095" spans="4:13" x14ac:dyDescent="0.25">
      <c r="D27095" s="27"/>
      <c r="M27095" s="17"/>
    </row>
    <row r="27096" spans="4:13" x14ac:dyDescent="0.25">
      <c r="D27096" s="27"/>
      <c r="M27096" s="17"/>
    </row>
    <row r="27097" spans="4:13" x14ac:dyDescent="0.25">
      <c r="D27097" s="27"/>
      <c r="M27097" s="17"/>
    </row>
    <row r="27098" spans="4:13" x14ac:dyDescent="0.25">
      <c r="D27098" s="27"/>
      <c r="M27098" s="17"/>
    </row>
    <row r="27099" spans="4:13" x14ac:dyDescent="0.25">
      <c r="D27099" s="27"/>
      <c r="M27099" s="17"/>
    </row>
    <row r="27100" spans="4:13" x14ac:dyDescent="0.25">
      <c r="D27100" s="27"/>
      <c r="M27100" s="17"/>
    </row>
    <row r="27101" spans="4:13" x14ac:dyDescent="0.25">
      <c r="D27101" s="27"/>
      <c r="M27101" s="17"/>
    </row>
    <row r="27102" spans="4:13" x14ac:dyDescent="0.25">
      <c r="D27102" s="27"/>
      <c r="M27102" s="17"/>
    </row>
    <row r="27103" spans="4:13" x14ac:dyDescent="0.25">
      <c r="D27103" s="27"/>
      <c r="M27103" s="17"/>
    </row>
    <row r="27104" spans="4:13" x14ac:dyDescent="0.25">
      <c r="D27104" s="27"/>
      <c r="M27104" s="17"/>
    </row>
    <row r="27105" spans="4:13" x14ac:dyDescent="0.25">
      <c r="D27105" s="27"/>
      <c r="M27105" s="17"/>
    </row>
    <row r="27106" spans="4:13" x14ac:dyDescent="0.25">
      <c r="D27106" s="27"/>
      <c r="M27106" s="17"/>
    </row>
    <row r="27107" spans="4:13" x14ac:dyDescent="0.25">
      <c r="D27107" s="27"/>
      <c r="M27107" s="17"/>
    </row>
    <row r="27108" spans="4:13" x14ac:dyDescent="0.25">
      <c r="D27108" s="27"/>
      <c r="M27108" s="17"/>
    </row>
    <row r="27109" spans="4:13" x14ac:dyDescent="0.25">
      <c r="D27109" s="27"/>
      <c r="M27109" s="17"/>
    </row>
    <row r="27110" spans="4:13" x14ac:dyDescent="0.25">
      <c r="D27110" s="27"/>
      <c r="M27110" s="17"/>
    </row>
    <row r="27111" spans="4:13" x14ac:dyDescent="0.25">
      <c r="D27111" s="27"/>
      <c r="M27111" s="17"/>
    </row>
    <row r="27112" spans="4:13" x14ac:dyDescent="0.25">
      <c r="D27112" s="27"/>
      <c r="M27112" s="17"/>
    </row>
    <row r="27113" spans="4:13" x14ac:dyDescent="0.25">
      <c r="D27113" s="27"/>
      <c r="M27113" s="17"/>
    </row>
    <row r="27114" spans="4:13" x14ac:dyDescent="0.25">
      <c r="D27114" s="27"/>
      <c r="M27114" s="17"/>
    </row>
    <row r="27115" spans="4:13" x14ac:dyDescent="0.25">
      <c r="D27115" s="27"/>
      <c r="M27115" s="17"/>
    </row>
    <row r="27116" spans="4:13" x14ac:dyDescent="0.25">
      <c r="D27116" s="27"/>
      <c r="M27116" s="17"/>
    </row>
    <row r="27117" spans="4:13" x14ac:dyDescent="0.25">
      <c r="D27117" s="27"/>
      <c r="M27117" s="17"/>
    </row>
    <row r="27118" spans="4:13" x14ac:dyDescent="0.25">
      <c r="D27118" s="27"/>
      <c r="M27118" s="17"/>
    </row>
    <row r="27119" spans="4:13" x14ac:dyDescent="0.25">
      <c r="D27119" s="27"/>
      <c r="M27119" s="17"/>
    </row>
    <row r="27120" spans="4:13" x14ac:dyDescent="0.25">
      <c r="D27120" s="27"/>
      <c r="M27120" s="17"/>
    </row>
    <row r="27121" spans="4:13" x14ac:dyDescent="0.25">
      <c r="D27121" s="27"/>
      <c r="M27121" s="17"/>
    </row>
    <row r="27122" spans="4:13" x14ac:dyDescent="0.25">
      <c r="D27122" s="27"/>
      <c r="M27122" s="17"/>
    </row>
    <row r="27123" spans="4:13" x14ac:dyDescent="0.25">
      <c r="D27123" s="27"/>
      <c r="M27123" s="17"/>
    </row>
    <row r="27124" spans="4:13" x14ac:dyDescent="0.25">
      <c r="D27124" s="27"/>
      <c r="M27124" s="17"/>
    </row>
    <row r="27125" spans="4:13" x14ac:dyDescent="0.25">
      <c r="D27125" s="27"/>
      <c r="M27125" s="17"/>
    </row>
    <row r="27126" spans="4:13" x14ac:dyDescent="0.25">
      <c r="D27126" s="27"/>
      <c r="M27126" s="17"/>
    </row>
    <row r="27127" spans="4:13" x14ac:dyDescent="0.25">
      <c r="D27127" s="27"/>
      <c r="M27127" s="17"/>
    </row>
    <row r="27128" spans="4:13" x14ac:dyDescent="0.25">
      <c r="D27128" s="27"/>
      <c r="M27128" s="17"/>
    </row>
    <row r="27129" spans="4:13" x14ac:dyDescent="0.25">
      <c r="D27129" s="27"/>
      <c r="M27129" s="17"/>
    </row>
    <row r="27130" spans="4:13" x14ac:dyDescent="0.25">
      <c r="D27130" s="27"/>
      <c r="M27130" s="17"/>
    </row>
    <row r="27131" spans="4:13" x14ac:dyDescent="0.25">
      <c r="D27131" s="27"/>
      <c r="M27131" s="17"/>
    </row>
    <row r="27132" spans="4:13" x14ac:dyDescent="0.25">
      <c r="D27132" s="27"/>
      <c r="M27132" s="17"/>
    </row>
    <row r="27133" spans="4:13" x14ac:dyDescent="0.25">
      <c r="D27133" s="27"/>
      <c r="M27133" s="17"/>
    </row>
    <row r="27134" spans="4:13" x14ac:dyDescent="0.25">
      <c r="D27134" s="27"/>
      <c r="M27134" s="17"/>
    </row>
    <row r="27135" spans="4:13" x14ac:dyDescent="0.25">
      <c r="D27135" s="27"/>
      <c r="M27135" s="17"/>
    </row>
    <row r="27136" spans="4:13" x14ac:dyDescent="0.25">
      <c r="D27136" s="27"/>
      <c r="M27136" s="17"/>
    </row>
    <row r="27137" spans="4:13" x14ac:dyDescent="0.25">
      <c r="D27137" s="27"/>
      <c r="M27137" s="17"/>
    </row>
    <row r="27138" spans="4:13" x14ac:dyDescent="0.25">
      <c r="D27138" s="27"/>
      <c r="M27138" s="17"/>
    </row>
    <row r="27139" spans="4:13" x14ac:dyDescent="0.25">
      <c r="D27139" s="27"/>
      <c r="M27139" s="17"/>
    </row>
    <row r="27140" spans="4:13" x14ac:dyDescent="0.25">
      <c r="D27140" s="27"/>
      <c r="M27140" s="17"/>
    </row>
    <row r="27141" spans="4:13" x14ac:dyDescent="0.25">
      <c r="D27141" s="27"/>
      <c r="M27141" s="17"/>
    </row>
    <row r="27142" spans="4:13" x14ac:dyDescent="0.25">
      <c r="D27142" s="27"/>
      <c r="M27142" s="17"/>
    </row>
    <row r="27143" spans="4:13" x14ac:dyDescent="0.25">
      <c r="D27143" s="27"/>
      <c r="M27143" s="17"/>
    </row>
    <row r="27144" spans="4:13" x14ac:dyDescent="0.25">
      <c r="D27144" s="27"/>
      <c r="M27144" s="17"/>
    </row>
    <row r="27145" spans="4:13" x14ac:dyDescent="0.25">
      <c r="D27145" s="27"/>
      <c r="M27145" s="17"/>
    </row>
    <row r="27146" spans="4:13" x14ac:dyDescent="0.25">
      <c r="D27146" s="27"/>
      <c r="M27146" s="17"/>
    </row>
    <row r="27147" spans="4:13" x14ac:dyDescent="0.25">
      <c r="D27147" s="27"/>
      <c r="M27147" s="17"/>
    </row>
    <row r="27148" spans="4:13" x14ac:dyDescent="0.25">
      <c r="D27148" s="27"/>
      <c r="M27148" s="17"/>
    </row>
    <row r="27149" spans="4:13" x14ac:dyDescent="0.25">
      <c r="D27149" s="27"/>
      <c r="M27149" s="17"/>
    </row>
    <row r="27150" spans="4:13" x14ac:dyDescent="0.25">
      <c r="D27150" s="27"/>
      <c r="M27150" s="17"/>
    </row>
    <row r="27151" spans="4:13" x14ac:dyDescent="0.25">
      <c r="D27151" s="27"/>
      <c r="M27151" s="17"/>
    </row>
    <row r="27152" spans="4:13" x14ac:dyDescent="0.25">
      <c r="D27152" s="27"/>
      <c r="M27152" s="17"/>
    </row>
    <row r="27153" spans="4:13" x14ac:dyDescent="0.25">
      <c r="D27153" s="27"/>
      <c r="M27153" s="17"/>
    </row>
    <row r="27154" spans="4:13" x14ac:dyDescent="0.25">
      <c r="D27154" s="27"/>
      <c r="M27154" s="17"/>
    </row>
    <row r="27155" spans="4:13" x14ac:dyDescent="0.25">
      <c r="D27155" s="27"/>
      <c r="M27155" s="17"/>
    </row>
    <row r="27156" spans="4:13" x14ac:dyDescent="0.25">
      <c r="D27156" s="27"/>
      <c r="M27156" s="17"/>
    </row>
    <row r="27157" spans="4:13" x14ac:dyDescent="0.25">
      <c r="D27157" s="27"/>
      <c r="M27157" s="17"/>
    </row>
    <row r="27158" spans="4:13" x14ac:dyDescent="0.25">
      <c r="D27158" s="27"/>
      <c r="M27158" s="17"/>
    </row>
    <row r="27159" spans="4:13" x14ac:dyDescent="0.25">
      <c r="D27159" s="27"/>
      <c r="M27159" s="17"/>
    </row>
    <row r="27160" spans="4:13" x14ac:dyDescent="0.25">
      <c r="D27160" s="27"/>
      <c r="M27160" s="17"/>
    </row>
    <row r="27161" spans="4:13" x14ac:dyDescent="0.25">
      <c r="D27161" s="27"/>
      <c r="M27161" s="17"/>
    </row>
    <row r="27162" spans="4:13" x14ac:dyDescent="0.25">
      <c r="D27162" s="27"/>
      <c r="M27162" s="17"/>
    </row>
    <row r="27163" spans="4:13" x14ac:dyDescent="0.25">
      <c r="D27163" s="27"/>
      <c r="M27163" s="17"/>
    </row>
    <row r="27164" spans="4:13" x14ac:dyDescent="0.25">
      <c r="D27164" s="27"/>
      <c r="M27164" s="17"/>
    </row>
    <row r="27165" spans="4:13" x14ac:dyDescent="0.25">
      <c r="D27165" s="27"/>
      <c r="M27165" s="17"/>
    </row>
    <row r="27166" spans="4:13" x14ac:dyDescent="0.25">
      <c r="D27166" s="27"/>
      <c r="M27166" s="17"/>
    </row>
    <row r="27167" spans="4:13" x14ac:dyDescent="0.25">
      <c r="D27167" s="27"/>
      <c r="M27167" s="17"/>
    </row>
    <row r="27168" spans="4:13" x14ac:dyDescent="0.25">
      <c r="D27168" s="27"/>
      <c r="M27168" s="17"/>
    </row>
    <row r="27169" spans="4:13" x14ac:dyDescent="0.25">
      <c r="D27169" s="27"/>
      <c r="M27169" s="17"/>
    </row>
    <row r="27170" spans="4:13" x14ac:dyDescent="0.25">
      <c r="D27170" s="27"/>
      <c r="M27170" s="17"/>
    </row>
    <row r="27171" spans="4:13" x14ac:dyDescent="0.25">
      <c r="D27171" s="27"/>
      <c r="M27171" s="17"/>
    </row>
    <row r="27172" spans="4:13" x14ac:dyDescent="0.25">
      <c r="D27172" s="27"/>
      <c r="M27172" s="17"/>
    </row>
    <row r="27173" spans="4:13" x14ac:dyDescent="0.25">
      <c r="D27173" s="27"/>
      <c r="M27173" s="17"/>
    </row>
    <row r="27174" spans="4:13" x14ac:dyDescent="0.25">
      <c r="D27174" s="27"/>
      <c r="M27174" s="17"/>
    </row>
    <row r="27175" spans="4:13" x14ac:dyDescent="0.25">
      <c r="D27175" s="27"/>
      <c r="M27175" s="17"/>
    </row>
    <row r="27176" spans="4:13" x14ac:dyDescent="0.25">
      <c r="D27176" s="27"/>
      <c r="M27176" s="17"/>
    </row>
    <row r="27177" spans="4:13" x14ac:dyDescent="0.25">
      <c r="D27177" s="27"/>
      <c r="M27177" s="17"/>
    </row>
    <row r="27178" spans="4:13" x14ac:dyDescent="0.25">
      <c r="D27178" s="27"/>
      <c r="M27178" s="17"/>
    </row>
    <row r="27179" spans="4:13" x14ac:dyDescent="0.25">
      <c r="D27179" s="27"/>
      <c r="M27179" s="17"/>
    </row>
    <row r="27180" spans="4:13" x14ac:dyDescent="0.25">
      <c r="D27180" s="27"/>
      <c r="M27180" s="17"/>
    </row>
    <row r="27181" spans="4:13" x14ac:dyDescent="0.25">
      <c r="D27181" s="27"/>
      <c r="M27181" s="17"/>
    </row>
    <row r="27182" spans="4:13" x14ac:dyDescent="0.25">
      <c r="D27182" s="27"/>
      <c r="M27182" s="17"/>
    </row>
    <row r="27183" spans="4:13" x14ac:dyDescent="0.25">
      <c r="D27183" s="27"/>
      <c r="M27183" s="17"/>
    </row>
    <row r="27184" spans="4:13" x14ac:dyDescent="0.25">
      <c r="D27184" s="27"/>
      <c r="M27184" s="17"/>
    </row>
    <row r="27185" spans="4:13" x14ac:dyDescent="0.25">
      <c r="D27185" s="27"/>
      <c r="M27185" s="17"/>
    </row>
    <row r="27186" spans="4:13" x14ac:dyDescent="0.25">
      <c r="D27186" s="27"/>
      <c r="M27186" s="17"/>
    </row>
    <row r="27187" spans="4:13" x14ac:dyDescent="0.25">
      <c r="D27187" s="27"/>
      <c r="M27187" s="17"/>
    </row>
    <row r="27188" spans="4:13" x14ac:dyDescent="0.25">
      <c r="D27188" s="27"/>
      <c r="M27188" s="17"/>
    </row>
    <row r="27189" spans="4:13" x14ac:dyDescent="0.25">
      <c r="D27189" s="27"/>
      <c r="M27189" s="17"/>
    </row>
    <row r="27190" spans="4:13" x14ac:dyDescent="0.25">
      <c r="D27190" s="27"/>
      <c r="M27190" s="17"/>
    </row>
    <row r="27191" spans="4:13" x14ac:dyDescent="0.25">
      <c r="D27191" s="27"/>
      <c r="M27191" s="17"/>
    </row>
    <row r="27192" spans="4:13" x14ac:dyDescent="0.25">
      <c r="D27192" s="27"/>
      <c r="M27192" s="17"/>
    </row>
    <row r="27193" spans="4:13" x14ac:dyDescent="0.25">
      <c r="D27193" s="27"/>
      <c r="M27193" s="17"/>
    </row>
    <row r="27194" spans="4:13" x14ac:dyDescent="0.25">
      <c r="D27194" s="27"/>
      <c r="M27194" s="17"/>
    </row>
    <row r="27195" spans="4:13" x14ac:dyDescent="0.25">
      <c r="D27195" s="27"/>
      <c r="M27195" s="17"/>
    </row>
    <row r="27196" spans="4:13" x14ac:dyDescent="0.25">
      <c r="D27196" s="27"/>
      <c r="M27196" s="17"/>
    </row>
    <row r="27197" spans="4:13" x14ac:dyDescent="0.25">
      <c r="D27197" s="27"/>
      <c r="M27197" s="17"/>
    </row>
    <row r="27198" spans="4:13" x14ac:dyDescent="0.25">
      <c r="D27198" s="27"/>
      <c r="M27198" s="17"/>
    </row>
    <row r="27199" spans="4:13" x14ac:dyDescent="0.25">
      <c r="D27199" s="27"/>
      <c r="M27199" s="17"/>
    </row>
    <row r="27200" spans="4:13" x14ac:dyDescent="0.25">
      <c r="D27200" s="27"/>
      <c r="M27200" s="17"/>
    </row>
    <row r="27201" spans="4:13" x14ac:dyDescent="0.25">
      <c r="D27201" s="27"/>
      <c r="M27201" s="17"/>
    </row>
    <row r="27202" spans="4:13" x14ac:dyDescent="0.25">
      <c r="D27202" s="27"/>
      <c r="M27202" s="17"/>
    </row>
    <row r="27203" spans="4:13" x14ac:dyDescent="0.25">
      <c r="D27203" s="27"/>
      <c r="M27203" s="17"/>
    </row>
    <row r="27204" spans="4:13" x14ac:dyDescent="0.25">
      <c r="D27204" s="27"/>
      <c r="M27204" s="17"/>
    </row>
    <row r="27205" spans="4:13" x14ac:dyDescent="0.25">
      <c r="D27205" s="27"/>
      <c r="M27205" s="17"/>
    </row>
    <row r="27206" spans="4:13" x14ac:dyDescent="0.25">
      <c r="D27206" s="27"/>
      <c r="M27206" s="17"/>
    </row>
    <row r="27207" spans="4:13" x14ac:dyDescent="0.25">
      <c r="D27207" s="27"/>
      <c r="M27207" s="17"/>
    </row>
    <row r="27208" spans="4:13" x14ac:dyDescent="0.25">
      <c r="D27208" s="27"/>
      <c r="M27208" s="17"/>
    </row>
    <row r="27209" spans="4:13" x14ac:dyDescent="0.25">
      <c r="D27209" s="27"/>
      <c r="M27209" s="17"/>
    </row>
    <row r="27210" spans="4:13" x14ac:dyDescent="0.25">
      <c r="D27210" s="27"/>
      <c r="M27210" s="17"/>
    </row>
    <row r="27211" spans="4:13" x14ac:dyDescent="0.25">
      <c r="D27211" s="27"/>
      <c r="M27211" s="17"/>
    </row>
    <row r="27212" spans="4:13" x14ac:dyDescent="0.25">
      <c r="D27212" s="27"/>
      <c r="M27212" s="17"/>
    </row>
    <row r="27213" spans="4:13" x14ac:dyDescent="0.25">
      <c r="D27213" s="27"/>
      <c r="M27213" s="17"/>
    </row>
    <row r="27214" spans="4:13" x14ac:dyDescent="0.25">
      <c r="D27214" s="27"/>
      <c r="M27214" s="17"/>
    </row>
    <row r="27215" spans="4:13" x14ac:dyDescent="0.25">
      <c r="D27215" s="27"/>
      <c r="M27215" s="17"/>
    </row>
    <row r="27216" spans="4:13" x14ac:dyDescent="0.25">
      <c r="D27216" s="27"/>
      <c r="M27216" s="17"/>
    </row>
    <row r="27217" spans="4:13" x14ac:dyDescent="0.25">
      <c r="D27217" s="27"/>
      <c r="M27217" s="17"/>
    </row>
    <row r="27218" spans="4:13" x14ac:dyDescent="0.25">
      <c r="D27218" s="27"/>
      <c r="M27218" s="17"/>
    </row>
    <row r="27219" spans="4:13" x14ac:dyDescent="0.25">
      <c r="D27219" s="27"/>
      <c r="M27219" s="17"/>
    </row>
    <row r="27220" spans="4:13" x14ac:dyDescent="0.25">
      <c r="D27220" s="27"/>
      <c r="M27220" s="17"/>
    </row>
    <row r="27221" spans="4:13" x14ac:dyDescent="0.25">
      <c r="D27221" s="27"/>
      <c r="M27221" s="17"/>
    </row>
    <row r="27222" spans="4:13" x14ac:dyDescent="0.25">
      <c r="D27222" s="27"/>
      <c r="M27222" s="17"/>
    </row>
    <row r="27223" spans="4:13" x14ac:dyDescent="0.25">
      <c r="D27223" s="27"/>
      <c r="M27223" s="17"/>
    </row>
    <row r="27224" spans="4:13" x14ac:dyDescent="0.25">
      <c r="D27224" s="27"/>
      <c r="M27224" s="17"/>
    </row>
    <row r="27225" spans="4:13" x14ac:dyDescent="0.25">
      <c r="D27225" s="27"/>
      <c r="M27225" s="17"/>
    </row>
    <row r="27226" spans="4:13" x14ac:dyDescent="0.25">
      <c r="D27226" s="27"/>
      <c r="M27226" s="17"/>
    </row>
    <row r="27227" spans="4:13" x14ac:dyDescent="0.25">
      <c r="D27227" s="27"/>
      <c r="M27227" s="17"/>
    </row>
    <row r="27228" spans="4:13" x14ac:dyDescent="0.25">
      <c r="D27228" s="27"/>
      <c r="M27228" s="17"/>
    </row>
    <row r="27229" spans="4:13" x14ac:dyDescent="0.25">
      <c r="D27229" s="27"/>
      <c r="M27229" s="17"/>
    </row>
    <row r="27230" spans="4:13" x14ac:dyDescent="0.25">
      <c r="D27230" s="27"/>
      <c r="M27230" s="17"/>
    </row>
    <row r="27231" spans="4:13" x14ac:dyDescent="0.25">
      <c r="D27231" s="27"/>
      <c r="M27231" s="17"/>
    </row>
    <row r="27232" spans="4:13" x14ac:dyDescent="0.25">
      <c r="D27232" s="27"/>
      <c r="M27232" s="17"/>
    </row>
    <row r="27233" spans="4:13" x14ac:dyDescent="0.25">
      <c r="D27233" s="27"/>
      <c r="M27233" s="17"/>
    </row>
    <row r="27234" spans="4:13" x14ac:dyDescent="0.25">
      <c r="D27234" s="27"/>
      <c r="M27234" s="17"/>
    </row>
    <row r="27235" spans="4:13" x14ac:dyDescent="0.25">
      <c r="D27235" s="27"/>
      <c r="M27235" s="17"/>
    </row>
    <row r="27236" spans="4:13" x14ac:dyDescent="0.25">
      <c r="D27236" s="27"/>
      <c r="M27236" s="17"/>
    </row>
    <row r="27237" spans="4:13" x14ac:dyDescent="0.25">
      <c r="D27237" s="27"/>
      <c r="M27237" s="17"/>
    </row>
    <row r="27238" spans="4:13" x14ac:dyDescent="0.25">
      <c r="D27238" s="27"/>
      <c r="M27238" s="17"/>
    </row>
    <row r="27239" spans="4:13" x14ac:dyDescent="0.25">
      <c r="D27239" s="27"/>
      <c r="M27239" s="17"/>
    </row>
    <row r="27240" spans="4:13" x14ac:dyDescent="0.25">
      <c r="D27240" s="27"/>
      <c r="M27240" s="17"/>
    </row>
    <row r="27241" spans="4:13" x14ac:dyDescent="0.25">
      <c r="D27241" s="27"/>
      <c r="M27241" s="17"/>
    </row>
    <row r="27242" spans="4:13" x14ac:dyDescent="0.25">
      <c r="D27242" s="27"/>
      <c r="M27242" s="17"/>
    </row>
    <row r="27243" spans="4:13" x14ac:dyDescent="0.25">
      <c r="D27243" s="27"/>
      <c r="M27243" s="17"/>
    </row>
    <row r="27244" spans="4:13" x14ac:dyDescent="0.25">
      <c r="D27244" s="27"/>
      <c r="M27244" s="17"/>
    </row>
    <row r="27245" spans="4:13" x14ac:dyDescent="0.25">
      <c r="D27245" s="27"/>
      <c r="M27245" s="17"/>
    </row>
    <row r="27246" spans="4:13" x14ac:dyDescent="0.25">
      <c r="D27246" s="27"/>
      <c r="M27246" s="17"/>
    </row>
    <row r="27247" spans="4:13" x14ac:dyDescent="0.25">
      <c r="D27247" s="27"/>
      <c r="M27247" s="17"/>
    </row>
    <row r="27248" spans="4:13" x14ac:dyDescent="0.25">
      <c r="D27248" s="27"/>
      <c r="M27248" s="17"/>
    </row>
    <row r="27249" spans="4:13" x14ac:dyDescent="0.25">
      <c r="D27249" s="27"/>
      <c r="M27249" s="17"/>
    </row>
    <row r="27250" spans="4:13" x14ac:dyDescent="0.25">
      <c r="D27250" s="27"/>
      <c r="M27250" s="17"/>
    </row>
    <row r="27251" spans="4:13" x14ac:dyDescent="0.25">
      <c r="D27251" s="27"/>
      <c r="M27251" s="17"/>
    </row>
    <row r="27252" spans="4:13" x14ac:dyDescent="0.25">
      <c r="D27252" s="27"/>
      <c r="M27252" s="17"/>
    </row>
    <row r="27253" spans="4:13" x14ac:dyDescent="0.25">
      <c r="D27253" s="27"/>
      <c r="M27253" s="17"/>
    </row>
    <row r="27254" spans="4:13" x14ac:dyDescent="0.25">
      <c r="D27254" s="27"/>
      <c r="M27254" s="17"/>
    </row>
    <row r="27255" spans="4:13" x14ac:dyDescent="0.25">
      <c r="D27255" s="27"/>
      <c r="M27255" s="17"/>
    </row>
    <row r="27256" spans="4:13" x14ac:dyDescent="0.25">
      <c r="D27256" s="27"/>
      <c r="M27256" s="17"/>
    </row>
    <row r="27257" spans="4:13" x14ac:dyDescent="0.25">
      <c r="D27257" s="27"/>
      <c r="M27257" s="17"/>
    </row>
    <row r="27258" spans="4:13" x14ac:dyDescent="0.25">
      <c r="D27258" s="27"/>
      <c r="M27258" s="17"/>
    </row>
    <row r="27259" spans="4:13" x14ac:dyDescent="0.25">
      <c r="D27259" s="27"/>
      <c r="M27259" s="17"/>
    </row>
    <row r="27260" spans="4:13" x14ac:dyDescent="0.25">
      <c r="D27260" s="27"/>
      <c r="M27260" s="17"/>
    </row>
    <row r="27261" spans="4:13" x14ac:dyDescent="0.25">
      <c r="D27261" s="27"/>
      <c r="M27261" s="17"/>
    </row>
    <row r="27262" spans="4:13" x14ac:dyDescent="0.25">
      <c r="D27262" s="27"/>
      <c r="M27262" s="17"/>
    </row>
    <row r="27263" spans="4:13" x14ac:dyDescent="0.25">
      <c r="D27263" s="27"/>
      <c r="M27263" s="17"/>
    </row>
    <row r="27264" spans="4:13" x14ac:dyDescent="0.25">
      <c r="D27264" s="27"/>
      <c r="M27264" s="17"/>
    </row>
    <row r="27265" spans="4:13" x14ac:dyDescent="0.25">
      <c r="D27265" s="27"/>
      <c r="M27265" s="17"/>
    </row>
    <row r="27266" spans="4:13" x14ac:dyDescent="0.25">
      <c r="D27266" s="27"/>
      <c r="M27266" s="17"/>
    </row>
    <row r="27267" spans="4:13" x14ac:dyDescent="0.25">
      <c r="D27267" s="27"/>
      <c r="M27267" s="17"/>
    </row>
    <row r="27268" spans="4:13" x14ac:dyDescent="0.25">
      <c r="D27268" s="27"/>
      <c r="M27268" s="17"/>
    </row>
    <row r="27269" spans="4:13" x14ac:dyDescent="0.25">
      <c r="D27269" s="27"/>
      <c r="M27269" s="17"/>
    </row>
    <row r="27270" spans="4:13" x14ac:dyDescent="0.25">
      <c r="D27270" s="27"/>
      <c r="M27270" s="17"/>
    </row>
    <row r="27271" spans="4:13" x14ac:dyDescent="0.25">
      <c r="D27271" s="27"/>
      <c r="M27271" s="17"/>
    </row>
    <row r="27272" spans="4:13" x14ac:dyDescent="0.25">
      <c r="D27272" s="27"/>
      <c r="M27272" s="17"/>
    </row>
    <row r="27273" spans="4:13" x14ac:dyDescent="0.25">
      <c r="D27273" s="27"/>
      <c r="M27273" s="17"/>
    </row>
    <row r="27274" spans="4:13" x14ac:dyDescent="0.25">
      <c r="D27274" s="27"/>
      <c r="M27274" s="17"/>
    </row>
    <row r="27275" spans="4:13" x14ac:dyDescent="0.25">
      <c r="D27275" s="27"/>
      <c r="M27275" s="17"/>
    </row>
    <row r="27276" spans="4:13" x14ac:dyDescent="0.25">
      <c r="D27276" s="27"/>
      <c r="M27276" s="17"/>
    </row>
    <row r="27277" spans="4:13" x14ac:dyDescent="0.25">
      <c r="D27277" s="27"/>
      <c r="M27277" s="17"/>
    </row>
    <row r="27278" spans="4:13" x14ac:dyDescent="0.25">
      <c r="D27278" s="27"/>
      <c r="M27278" s="17"/>
    </row>
    <row r="27279" spans="4:13" x14ac:dyDescent="0.25">
      <c r="D27279" s="27"/>
      <c r="M27279" s="17"/>
    </row>
    <row r="27280" spans="4:13" x14ac:dyDescent="0.25">
      <c r="D27280" s="27"/>
      <c r="M27280" s="17"/>
    </row>
    <row r="27281" spans="4:13" x14ac:dyDescent="0.25">
      <c r="D27281" s="27"/>
      <c r="M27281" s="17"/>
    </row>
    <row r="27282" spans="4:13" x14ac:dyDescent="0.25">
      <c r="D27282" s="27"/>
      <c r="M27282" s="17"/>
    </row>
    <row r="27283" spans="4:13" x14ac:dyDescent="0.25">
      <c r="D27283" s="27"/>
      <c r="M27283" s="17"/>
    </row>
    <row r="27284" spans="4:13" x14ac:dyDescent="0.25">
      <c r="D27284" s="27"/>
      <c r="M27284" s="17"/>
    </row>
    <row r="27285" spans="4:13" x14ac:dyDescent="0.25">
      <c r="D27285" s="27"/>
      <c r="M27285" s="17"/>
    </row>
    <row r="27286" spans="4:13" x14ac:dyDescent="0.25">
      <c r="D27286" s="27"/>
      <c r="M27286" s="17"/>
    </row>
    <row r="27287" spans="4:13" x14ac:dyDescent="0.25">
      <c r="D27287" s="27"/>
      <c r="M27287" s="17"/>
    </row>
    <row r="27288" spans="4:13" x14ac:dyDescent="0.25">
      <c r="D27288" s="27"/>
      <c r="M27288" s="17"/>
    </row>
    <row r="27289" spans="4:13" x14ac:dyDescent="0.25">
      <c r="D27289" s="27"/>
      <c r="M27289" s="17"/>
    </row>
    <row r="27290" spans="4:13" x14ac:dyDescent="0.25">
      <c r="D27290" s="27"/>
      <c r="M27290" s="17"/>
    </row>
    <row r="27291" spans="4:13" x14ac:dyDescent="0.25">
      <c r="D27291" s="27"/>
      <c r="M27291" s="17"/>
    </row>
    <row r="27292" spans="4:13" x14ac:dyDescent="0.25">
      <c r="D27292" s="27"/>
      <c r="M27292" s="17"/>
    </row>
    <row r="27293" spans="4:13" x14ac:dyDescent="0.25">
      <c r="D27293" s="27"/>
      <c r="M27293" s="17"/>
    </row>
    <row r="27294" spans="4:13" x14ac:dyDescent="0.25">
      <c r="D27294" s="27"/>
      <c r="M27294" s="17"/>
    </row>
    <row r="27295" spans="4:13" x14ac:dyDescent="0.25">
      <c r="D27295" s="27"/>
      <c r="M27295" s="17"/>
    </row>
    <row r="27296" spans="4:13" x14ac:dyDescent="0.25">
      <c r="D27296" s="27"/>
      <c r="M27296" s="17"/>
    </row>
    <row r="27297" spans="4:13" x14ac:dyDescent="0.25">
      <c r="D27297" s="27"/>
      <c r="M27297" s="17"/>
    </row>
    <row r="27298" spans="4:13" x14ac:dyDescent="0.25">
      <c r="D27298" s="27"/>
      <c r="M27298" s="17"/>
    </row>
    <row r="27299" spans="4:13" x14ac:dyDescent="0.25">
      <c r="D27299" s="27"/>
      <c r="M27299" s="17"/>
    </row>
    <row r="27300" spans="4:13" x14ac:dyDescent="0.25">
      <c r="D27300" s="27"/>
      <c r="M27300" s="17"/>
    </row>
    <row r="27301" spans="4:13" x14ac:dyDescent="0.25">
      <c r="D27301" s="27"/>
      <c r="M27301" s="17"/>
    </row>
    <row r="27302" spans="4:13" x14ac:dyDescent="0.25">
      <c r="D27302" s="27"/>
      <c r="M27302" s="17"/>
    </row>
    <row r="27303" spans="4:13" x14ac:dyDescent="0.25">
      <c r="D27303" s="27"/>
      <c r="M27303" s="17"/>
    </row>
    <row r="27304" spans="4:13" x14ac:dyDescent="0.25">
      <c r="D27304" s="27"/>
      <c r="M27304" s="17"/>
    </row>
    <row r="27305" spans="4:13" x14ac:dyDescent="0.25">
      <c r="D27305" s="27"/>
      <c r="M27305" s="17"/>
    </row>
    <row r="27306" spans="4:13" x14ac:dyDescent="0.25">
      <c r="D27306" s="27"/>
      <c r="M27306" s="17"/>
    </row>
    <row r="27307" spans="4:13" x14ac:dyDescent="0.25">
      <c r="D27307" s="27"/>
      <c r="M27307" s="17"/>
    </row>
    <row r="27308" spans="4:13" x14ac:dyDescent="0.25">
      <c r="D27308" s="27"/>
      <c r="M27308" s="17"/>
    </row>
    <row r="27309" spans="4:13" x14ac:dyDescent="0.25">
      <c r="D27309" s="27"/>
      <c r="M27309" s="17"/>
    </row>
    <row r="27310" spans="4:13" x14ac:dyDescent="0.25">
      <c r="D27310" s="27"/>
      <c r="M27310" s="17"/>
    </row>
    <row r="27311" spans="4:13" x14ac:dyDescent="0.25">
      <c r="D27311" s="27"/>
      <c r="M27311" s="17"/>
    </row>
    <row r="27312" spans="4:13" x14ac:dyDescent="0.25">
      <c r="D27312" s="27"/>
      <c r="M27312" s="17"/>
    </row>
    <row r="27313" spans="4:13" x14ac:dyDescent="0.25">
      <c r="D27313" s="27"/>
      <c r="M27313" s="17"/>
    </row>
    <row r="27314" spans="4:13" x14ac:dyDescent="0.25">
      <c r="D27314" s="27"/>
      <c r="M27314" s="17"/>
    </row>
    <row r="27315" spans="4:13" x14ac:dyDescent="0.25">
      <c r="D27315" s="27"/>
      <c r="M27315" s="17"/>
    </row>
    <row r="27316" spans="4:13" x14ac:dyDescent="0.25">
      <c r="D27316" s="27"/>
      <c r="M27316" s="17"/>
    </row>
    <row r="27317" spans="4:13" x14ac:dyDescent="0.25">
      <c r="D27317" s="27"/>
      <c r="M27317" s="17"/>
    </row>
    <row r="27318" spans="4:13" x14ac:dyDescent="0.25">
      <c r="D27318" s="27"/>
      <c r="M27318" s="17"/>
    </row>
    <row r="27319" spans="4:13" x14ac:dyDescent="0.25">
      <c r="D27319" s="27"/>
      <c r="M27319" s="17"/>
    </row>
    <row r="27320" spans="4:13" x14ac:dyDescent="0.25">
      <c r="D27320" s="27"/>
      <c r="M27320" s="17"/>
    </row>
    <row r="27321" spans="4:13" x14ac:dyDescent="0.25">
      <c r="D27321" s="27"/>
      <c r="M27321" s="17"/>
    </row>
    <row r="27322" spans="4:13" x14ac:dyDescent="0.25">
      <c r="D27322" s="27"/>
      <c r="M27322" s="17"/>
    </row>
    <row r="27323" spans="4:13" x14ac:dyDescent="0.25">
      <c r="D27323" s="27"/>
      <c r="M27323" s="17"/>
    </row>
    <row r="27324" spans="4:13" x14ac:dyDescent="0.25">
      <c r="D27324" s="27"/>
      <c r="M27324" s="17"/>
    </row>
    <row r="27325" spans="4:13" x14ac:dyDescent="0.25">
      <c r="D27325" s="27"/>
      <c r="M27325" s="17"/>
    </row>
    <row r="27326" spans="4:13" x14ac:dyDescent="0.25">
      <c r="D27326" s="27"/>
      <c r="M27326" s="17"/>
    </row>
    <row r="27327" spans="4:13" x14ac:dyDescent="0.25">
      <c r="D27327" s="27"/>
      <c r="M27327" s="17"/>
    </row>
    <row r="27328" spans="4:13" x14ac:dyDescent="0.25">
      <c r="D27328" s="27"/>
      <c r="M27328" s="17"/>
    </row>
    <row r="27329" spans="4:13" x14ac:dyDescent="0.25">
      <c r="D27329" s="27"/>
      <c r="M27329" s="17"/>
    </row>
    <row r="27330" spans="4:13" x14ac:dyDescent="0.25">
      <c r="D27330" s="27"/>
      <c r="M27330" s="17"/>
    </row>
    <row r="27331" spans="4:13" x14ac:dyDescent="0.25">
      <c r="D27331" s="27"/>
      <c r="M27331" s="17"/>
    </row>
    <row r="27332" spans="4:13" x14ac:dyDescent="0.25">
      <c r="D27332" s="27"/>
      <c r="M27332" s="17"/>
    </row>
    <row r="27333" spans="4:13" x14ac:dyDescent="0.25">
      <c r="D27333" s="27"/>
      <c r="M27333" s="17"/>
    </row>
    <row r="27334" spans="4:13" x14ac:dyDescent="0.25">
      <c r="D27334" s="27"/>
      <c r="M27334" s="17"/>
    </row>
    <row r="27335" spans="4:13" x14ac:dyDescent="0.25">
      <c r="D27335" s="27"/>
      <c r="M27335" s="17"/>
    </row>
    <row r="27336" spans="4:13" x14ac:dyDescent="0.25">
      <c r="D27336" s="27"/>
      <c r="M27336" s="17"/>
    </row>
    <row r="27337" spans="4:13" x14ac:dyDescent="0.25">
      <c r="D27337" s="27"/>
      <c r="M27337" s="17"/>
    </row>
    <row r="27338" spans="4:13" x14ac:dyDescent="0.25">
      <c r="D27338" s="27"/>
      <c r="M27338" s="17"/>
    </row>
    <row r="27339" spans="4:13" x14ac:dyDescent="0.25">
      <c r="D27339" s="27"/>
      <c r="M27339" s="17"/>
    </row>
    <row r="27340" spans="4:13" x14ac:dyDescent="0.25">
      <c r="D27340" s="27"/>
      <c r="M27340" s="17"/>
    </row>
    <row r="27341" spans="4:13" x14ac:dyDescent="0.25">
      <c r="D27341" s="27"/>
      <c r="M27341" s="17"/>
    </row>
    <row r="27342" spans="4:13" x14ac:dyDescent="0.25">
      <c r="D27342" s="27"/>
      <c r="M27342" s="17"/>
    </row>
    <row r="27343" spans="4:13" x14ac:dyDescent="0.25">
      <c r="D27343" s="27"/>
      <c r="M27343" s="17"/>
    </row>
    <row r="27344" spans="4:13" x14ac:dyDescent="0.25">
      <c r="D27344" s="27"/>
      <c r="M27344" s="17"/>
    </row>
    <row r="27345" spans="4:13" x14ac:dyDescent="0.25">
      <c r="D27345" s="27"/>
      <c r="M27345" s="17"/>
    </row>
    <row r="27346" spans="4:13" x14ac:dyDescent="0.25">
      <c r="D27346" s="27"/>
      <c r="M27346" s="17"/>
    </row>
    <row r="27347" spans="4:13" x14ac:dyDescent="0.25">
      <c r="D27347" s="27"/>
      <c r="M27347" s="17"/>
    </row>
    <row r="27348" spans="4:13" x14ac:dyDescent="0.25">
      <c r="D27348" s="27"/>
      <c r="M27348" s="17"/>
    </row>
    <row r="27349" spans="4:13" x14ac:dyDescent="0.25">
      <c r="D27349" s="27"/>
      <c r="M27349" s="17"/>
    </row>
    <row r="27350" spans="4:13" x14ac:dyDescent="0.25">
      <c r="D27350" s="27"/>
      <c r="M27350" s="17"/>
    </row>
    <row r="27351" spans="4:13" x14ac:dyDescent="0.25">
      <c r="D27351" s="27"/>
      <c r="M27351" s="17"/>
    </row>
    <row r="27352" spans="4:13" x14ac:dyDescent="0.25">
      <c r="D27352" s="27"/>
      <c r="M27352" s="17"/>
    </row>
    <row r="27353" spans="4:13" x14ac:dyDescent="0.25">
      <c r="D27353" s="27"/>
      <c r="M27353" s="17"/>
    </row>
    <row r="27354" spans="4:13" x14ac:dyDescent="0.25">
      <c r="D27354" s="27"/>
      <c r="M27354" s="17"/>
    </row>
    <row r="27355" spans="4:13" x14ac:dyDescent="0.25">
      <c r="D27355" s="27"/>
      <c r="M27355" s="17"/>
    </row>
    <row r="27356" spans="4:13" x14ac:dyDescent="0.25">
      <c r="D27356" s="27"/>
      <c r="M27356" s="17"/>
    </row>
    <row r="27357" spans="4:13" x14ac:dyDescent="0.25">
      <c r="D27357" s="27"/>
      <c r="M27357" s="17"/>
    </row>
    <row r="27358" spans="4:13" x14ac:dyDescent="0.25">
      <c r="D27358" s="27"/>
      <c r="M27358" s="17"/>
    </row>
    <row r="27359" spans="4:13" x14ac:dyDescent="0.25">
      <c r="D27359" s="27"/>
      <c r="M27359" s="17"/>
    </row>
    <row r="27360" spans="4:13" x14ac:dyDescent="0.25">
      <c r="D27360" s="27"/>
      <c r="M27360" s="17"/>
    </row>
    <row r="27361" spans="4:13" x14ac:dyDescent="0.25">
      <c r="D27361" s="27"/>
      <c r="M27361" s="17"/>
    </row>
    <row r="27362" spans="4:13" x14ac:dyDescent="0.25">
      <c r="D27362" s="27"/>
      <c r="M27362" s="17"/>
    </row>
    <row r="27363" spans="4:13" x14ac:dyDescent="0.25">
      <c r="D27363" s="27"/>
      <c r="M27363" s="17"/>
    </row>
    <row r="27364" spans="4:13" x14ac:dyDescent="0.25">
      <c r="D27364" s="27"/>
      <c r="M27364" s="17"/>
    </row>
    <row r="27365" spans="4:13" x14ac:dyDescent="0.25">
      <c r="D27365" s="27"/>
      <c r="M27365" s="17"/>
    </row>
    <row r="27366" spans="4:13" x14ac:dyDescent="0.25">
      <c r="D27366" s="27"/>
      <c r="M27366" s="17"/>
    </row>
    <row r="27367" spans="4:13" x14ac:dyDescent="0.25">
      <c r="D27367" s="27"/>
      <c r="M27367" s="17"/>
    </row>
    <row r="27368" spans="4:13" x14ac:dyDescent="0.25">
      <c r="D27368" s="27"/>
      <c r="M27368" s="17"/>
    </row>
    <row r="27369" spans="4:13" x14ac:dyDescent="0.25">
      <c r="D27369" s="27"/>
      <c r="M27369" s="17"/>
    </row>
    <row r="27370" spans="4:13" x14ac:dyDescent="0.25">
      <c r="D27370" s="27"/>
      <c r="M27370" s="17"/>
    </row>
    <row r="27371" spans="4:13" x14ac:dyDescent="0.25">
      <c r="D27371" s="27"/>
      <c r="M27371" s="17"/>
    </row>
    <row r="27372" spans="4:13" x14ac:dyDescent="0.25">
      <c r="D27372" s="27"/>
      <c r="M27372" s="17"/>
    </row>
    <row r="27373" spans="4:13" x14ac:dyDescent="0.25">
      <c r="D27373" s="27"/>
      <c r="M27373" s="17"/>
    </row>
    <row r="27374" spans="4:13" x14ac:dyDescent="0.25">
      <c r="D27374" s="27"/>
      <c r="M27374" s="17"/>
    </row>
    <row r="27375" spans="4:13" x14ac:dyDescent="0.25">
      <c r="D27375" s="27"/>
      <c r="M27375" s="17"/>
    </row>
    <row r="27376" spans="4:13" x14ac:dyDescent="0.25">
      <c r="D27376" s="27"/>
      <c r="M27376" s="17"/>
    </row>
    <row r="27377" spans="4:13" x14ac:dyDescent="0.25">
      <c r="D27377" s="27"/>
      <c r="M27377" s="17"/>
    </row>
    <row r="27378" spans="4:13" x14ac:dyDescent="0.25">
      <c r="D27378" s="27"/>
      <c r="M27378" s="17"/>
    </row>
    <row r="27379" spans="4:13" x14ac:dyDescent="0.25">
      <c r="D27379" s="27"/>
      <c r="M27379" s="17"/>
    </row>
    <row r="27380" spans="4:13" x14ac:dyDescent="0.25">
      <c r="D27380" s="27"/>
      <c r="M27380" s="17"/>
    </row>
    <row r="27381" spans="4:13" x14ac:dyDescent="0.25">
      <c r="D27381" s="27"/>
      <c r="M27381" s="17"/>
    </row>
    <row r="27382" spans="4:13" x14ac:dyDescent="0.25">
      <c r="D27382" s="27"/>
      <c r="M27382" s="17"/>
    </row>
    <row r="27383" spans="4:13" x14ac:dyDescent="0.25">
      <c r="D27383" s="27"/>
      <c r="M27383" s="17"/>
    </row>
    <row r="27384" spans="4:13" x14ac:dyDescent="0.25">
      <c r="D27384" s="27"/>
      <c r="M27384" s="17"/>
    </row>
    <row r="27385" spans="4:13" x14ac:dyDescent="0.25">
      <c r="D27385" s="27"/>
      <c r="M27385" s="17"/>
    </row>
    <row r="27386" spans="4:13" x14ac:dyDescent="0.25">
      <c r="D27386" s="27"/>
      <c r="M27386" s="17"/>
    </row>
    <row r="27387" spans="4:13" x14ac:dyDescent="0.25">
      <c r="D27387" s="27"/>
      <c r="M27387" s="17"/>
    </row>
    <row r="27388" spans="4:13" x14ac:dyDescent="0.25">
      <c r="D27388" s="27"/>
      <c r="M27388" s="17"/>
    </row>
    <row r="27389" spans="4:13" x14ac:dyDescent="0.25">
      <c r="D27389" s="27"/>
      <c r="M27389" s="17"/>
    </row>
    <row r="27390" spans="4:13" x14ac:dyDescent="0.25">
      <c r="D27390" s="27"/>
      <c r="M27390" s="17"/>
    </row>
    <row r="27391" spans="4:13" x14ac:dyDescent="0.25">
      <c r="D27391" s="27"/>
      <c r="M27391" s="17"/>
    </row>
    <row r="27392" spans="4:13" x14ac:dyDescent="0.25">
      <c r="D27392" s="27"/>
      <c r="M27392" s="17"/>
    </row>
    <row r="27393" spans="4:13" x14ac:dyDescent="0.25">
      <c r="D27393" s="27"/>
      <c r="M27393" s="17"/>
    </row>
    <row r="27394" spans="4:13" x14ac:dyDescent="0.25">
      <c r="D27394" s="27"/>
      <c r="M27394" s="17"/>
    </row>
    <row r="27395" spans="4:13" x14ac:dyDescent="0.25">
      <c r="D27395" s="27"/>
      <c r="M27395" s="17"/>
    </row>
    <row r="27396" spans="4:13" x14ac:dyDescent="0.25">
      <c r="D27396" s="27"/>
      <c r="M27396" s="17"/>
    </row>
    <row r="27397" spans="4:13" x14ac:dyDescent="0.25">
      <c r="D27397" s="27"/>
      <c r="M27397" s="17"/>
    </row>
    <row r="27398" spans="4:13" x14ac:dyDescent="0.25">
      <c r="D27398" s="27"/>
      <c r="M27398" s="17"/>
    </row>
    <row r="27399" spans="4:13" x14ac:dyDescent="0.25">
      <c r="D27399" s="27"/>
      <c r="M27399" s="17"/>
    </row>
    <row r="27400" spans="4:13" x14ac:dyDescent="0.25">
      <c r="D27400" s="27"/>
      <c r="M27400" s="17"/>
    </row>
    <row r="27401" spans="4:13" x14ac:dyDescent="0.25">
      <c r="D27401" s="27"/>
      <c r="M27401" s="17"/>
    </row>
    <row r="27402" spans="4:13" x14ac:dyDescent="0.25">
      <c r="D27402" s="27"/>
      <c r="M27402" s="17"/>
    </row>
    <row r="27403" spans="4:13" x14ac:dyDescent="0.25">
      <c r="D27403" s="27"/>
      <c r="M27403" s="17"/>
    </row>
    <row r="27404" spans="4:13" x14ac:dyDescent="0.25">
      <c r="D27404" s="27"/>
      <c r="M27404" s="17"/>
    </row>
    <row r="27405" spans="4:13" x14ac:dyDescent="0.25">
      <c r="D27405" s="27"/>
      <c r="M27405" s="17"/>
    </row>
    <row r="27406" spans="4:13" x14ac:dyDescent="0.25">
      <c r="D27406" s="27"/>
      <c r="M27406" s="17"/>
    </row>
    <row r="27407" spans="4:13" x14ac:dyDescent="0.25">
      <c r="D27407" s="27"/>
      <c r="M27407" s="17"/>
    </row>
    <row r="27408" spans="4:13" x14ac:dyDescent="0.25">
      <c r="D27408" s="27"/>
      <c r="M27408" s="17"/>
    </row>
    <row r="27409" spans="4:13" x14ac:dyDescent="0.25">
      <c r="D27409" s="27"/>
      <c r="M27409" s="17"/>
    </row>
    <row r="27410" spans="4:13" x14ac:dyDescent="0.25">
      <c r="D27410" s="27"/>
      <c r="M27410" s="17"/>
    </row>
    <row r="27411" spans="4:13" x14ac:dyDescent="0.25">
      <c r="D27411" s="27"/>
      <c r="M27411" s="17"/>
    </row>
    <row r="27412" spans="4:13" x14ac:dyDescent="0.25">
      <c r="D27412" s="27"/>
      <c r="M27412" s="17"/>
    </row>
    <row r="27413" spans="4:13" x14ac:dyDescent="0.25">
      <c r="D27413" s="27"/>
      <c r="M27413" s="17"/>
    </row>
    <row r="27414" spans="4:13" x14ac:dyDescent="0.25">
      <c r="D27414" s="27"/>
      <c r="M27414" s="17"/>
    </row>
    <row r="27415" spans="4:13" x14ac:dyDescent="0.25">
      <c r="D27415" s="27"/>
      <c r="M27415" s="17"/>
    </row>
    <row r="27416" spans="4:13" x14ac:dyDescent="0.25">
      <c r="D27416" s="27"/>
      <c r="M27416" s="17"/>
    </row>
    <row r="27417" spans="4:13" x14ac:dyDescent="0.25">
      <c r="D27417" s="27"/>
      <c r="M27417" s="17"/>
    </row>
    <row r="27418" spans="4:13" x14ac:dyDescent="0.25">
      <c r="D27418" s="27"/>
      <c r="M27418" s="17"/>
    </row>
    <row r="27419" spans="4:13" x14ac:dyDescent="0.25">
      <c r="D27419" s="27"/>
      <c r="M27419" s="17"/>
    </row>
    <row r="27420" spans="4:13" x14ac:dyDescent="0.25">
      <c r="D27420" s="27"/>
      <c r="M27420" s="17"/>
    </row>
    <row r="27421" spans="4:13" x14ac:dyDescent="0.25">
      <c r="D27421" s="27"/>
      <c r="M27421" s="17"/>
    </row>
    <row r="27422" spans="4:13" x14ac:dyDescent="0.25">
      <c r="D27422" s="27"/>
      <c r="M27422" s="17"/>
    </row>
    <row r="27423" spans="4:13" x14ac:dyDescent="0.25">
      <c r="D27423" s="27"/>
      <c r="M27423" s="17"/>
    </row>
    <row r="27424" spans="4:13" x14ac:dyDescent="0.25">
      <c r="D27424" s="27"/>
      <c r="M27424" s="17"/>
    </row>
    <row r="27425" spans="4:13" x14ac:dyDescent="0.25">
      <c r="D27425" s="27"/>
      <c r="M27425" s="17"/>
    </row>
    <row r="27426" spans="4:13" x14ac:dyDescent="0.25">
      <c r="D27426" s="27"/>
      <c r="M27426" s="17"/>
    </row>
    <row r="27427" spans="4:13" x14ac:dyDescent="0.25">
      <c r="D27427" s="27"/>
      <c r="M27427" s="17"/>
    </row>
    <row r="27428" spans="4:13" x14ac:dyDescent="0.25">
      <c r="D27428" s="27"/>
      <c r="M27428" s="17"/>
    </row>
    <row r="27429" spans="4:13" x14ac:dyDescent="0.25">
      <c r="D27429" s="27"/>
      <c r="M27429" s="17"/>
    </row>
    <row r="27430" spans="4:13" x14ac:dyDescent="0.25">
      <c r="D27430" s="27"/>
      <c r="M27430" s="17"/>
    </row>
    <row r="27431" spans="4:13" x14ac:dyDescent="0.25">
      <c r="D27431" s="27"/>
      <c r="M27431" s="17"/>
    </row>
    <row r="27432" spans="4:13" x14ac:dyDescent="0.25">
      <c r="D27432" s="27"/>
      <c r="M27432" s="17"/>
    </row>
    <row r="27433" spans="4:13" x14ac:dyDescent="0.25">
      <c r="D27433" s="27"/>
      <c r="M27433" s="17"/>
    </row>
    <row r="27434" spans="4:13" x14ac:dyDescent="0.25">
      <c r="D27434" s="27"/>
      <c r="M27434" s="17"/>
    </row>
    <row r="27435" spans="4:13" x14ac:dyDescent="0.25">
      <c r="D27435" s="27"/>
      <c r="M27435" s="17"/>
    </row>
    <row r="27436" spans="4:13" x14ac:dyDescent="0.25">
      <c r="D27436" s="27"/>
      <c r="M27436" s="17"/>
    </row>
    <row r="27437" spans="4:13" x14ac:dyDescent="0.25">
      <c r="D27437" s="27"/>
      <c r="M27437" s="17"/>
    </row>
    <row r="27438" spans="4:13" x14ac:dyDescent="0.25">
      <c r="D27438" s="27"/>
      <c r="M27438" s="17"/>
    </row>
    <row r="27439" spans="4:13" x14ac:dyDescent="0.25">
      <c r="D27439" s="27"/>
      <c r="M27439" s="17"/>
    </row>
    <row r="27440" spans="4:13" x14ac:dyDescent="0.25">
      <c r="D27440" s="27"/>
      <c r="M27440" s="17"/>
    </row>
    <row r="27441" spans="4:13" x14ac:dyDescent="0.25">
      <c r="D27441" s="27"/>
      <c r="M27441" s="17"/>
    </row>
    <row r="27442" spans="4:13" x14ac:dyDescent="0.25">
      <c r="D27442" s="27"/>
      <c r="M27442" s="17"/>
    </row>
    <row r="27443" spans="4:13" x14ac:dyDescent="0.25">
      <c r="D27443" s="27"/>
      <c r="M27443" s="17"/>
    </row>
    <row r="27444" spans="4:13" x14ac:dyDescent="0.25">
      <c r="D27444" s="27"/>
      <c r="M27444" s="17"/>
    </row>
    <row r="27445" spans="4:13" x14ac:dyDescent="0.25">
      <c r="D27445" s="27"/>
      <c r="M27445" s="17"/>
    </row>
    <row r="27446" spans="4:13" x14ac:dyDescent="0.25">
      <c r="D27446" s="27"/>
      <c r="M27446" s="17"/>
    </row>
    <row r="27447" spans="4:13" x14ac:dyDescent="0.25">
      <c r="D27447" s="27"/>
      <c r="M27447" s="17"/>
    </row>
    <row r="27448" spans="4:13" x14ac:dyDescent="0.25">
      <c r="D27448" s="27"/>
      <c r="M27448" s="17"/>
    </row>
    <row r="27449" spans="4:13" x14ac:dyDescent="0.25">
      <c r="D27449" s="27"/>
      <c r="M27449" s="17"/>
    </row>
    <row r="27450" spans="4:13" x14ac:dyDescent="0.25">
      <c r="D27450" s="27"/>
      <c r="M27450" s="17"/>
    </row>
    <row r="27451" spans="4:13" x14ac:dyDescent="0.25">
      <c r="D27451" s="27"/>
      <c r="M27451" s="17"/>
    </row>
    <row r="27452" spans="4:13" x14ac:dyDescent="0.25">
      <c r="D27452" s="27"/>
      <c r="M27452" s="17"/>
    </row>
    <row r="27453" spans="4:13" x14ac:dyDescent="0.25">
      <c r="D27453" s="27"/>
      <c r="M27453" s="17"/>
    </row>
    <row r="27454" spans="4:13" x14ac:dyDescent="0.25">
      <c r="D27454" s="27"/>
      <c r="M27454" s="17"/>
    </row>
    <row r="27455" spans="4:13" x14ac:dyDescent="0.25">
      <c r="D27455" s="27"/>
      <c r="M27455" s="17"/>
    </row>
    <row r="27456" spans="4:13" x14ac:dyDescent="0.25">
      <c r="D27456" s="27"/>
      <c r="M27456" s="17"/>
    </row>
    <row r="27457" spans="4:13" x14ac:dyDescent="0.25">
      <c r="D27457" s="27"/>
      <c r="M27457" s="17"/>
    </row>
    <row r="27458" spans="4:13" x14ac:dyDescent="0.25">
      <c r="D27458" s="27"/>
      <c r="M27458" s="17"/>
    </row>
    <row r="27459" spans="4:13" x14ac:dyDescent="0.25">
      <c r="D27459" s="27"/>
      <c r="M27459" s="17"/>
    </row>
    <row r="27460" spans="4:13" x14ac:dyDescent="0.25">
      <c r="D27460" s="27"/>
      <c r="M27460" s="17"/>
    </row>
    <row r="27461" spans="4:13" x14ac:dyDescent="0.25">
      <c r="D27461" s="27"/>
      <c r="M27461" s="17"/>
    </row>
    <row r="27462" spans="4:13" x14ac:dyDescent="0.25">
      <c r="D27462" s="27"/>
      <c r="M27462" s="17"/>
    </row>
    <row r="27463" spans="4:13" x14ac:dyDescent="0.25">
      <c r="D27463" s="27"/>
      <c r="M27463" s="17"/>
    </row>
    <row r="27464" spans="4:13" x14ac:dyDescent="0.25">
      <c r="D27464" s="27"/>
      <c r="M27464" s="17"/>
    </row>
    <row r="27465" spans="4:13" x14ac:dyDescent="0.25">
      <c r="D27465" s="27"/>
      <c r="M27465" s="17"/>
    </row>
    <row r="27466" spans="4:13" x14ac:dyDescent="0.25">
      <c r="D27466" s="27"/>
      <c r="M27466" s="17"/>
    </row>
    <row r="27467" spans="4:13" x14ac:dyDescent="0.25">
      <c r="D27467" s="27"/>
      <c r="M27467" s="17"/>
    </row>
    <row r="27468" spans="4:13" x14ac:dyDescent="0.25">
      <c r="D27468" s="27"/>
      <c r="M27468" s="17"/>
    </row>
    <row r="27469" spans="4:13" x14ac:dyDescent="0.25">
      <c r="D27469" s="27"/>
      <c r="M27469" s="17"/>
    </row>
    <row r="27470" spans="4:13" x14ac:dyDescent="0.25">
      <c r="D27470" s="27"/>
      <c r="M27470" s="17"/>
    </row>
    <row r="27471" spans="4:13" x14ac:dyDescent="0.25">
      <c r="D27471" s="27"/>
      <c r="M27471" s="17"/>
    </row>
    <row r="27472" spans="4:13" x14ac:dyDescent="0.25">
      <c r="D27472" s="27"/>
      <c r="M27472" s="17"/>
    </row>
    <row r="27473" spans="4:13" x14ac:dyDescent="0.25">
      <c r="D27473" s="27"/>
      <c r="M27473" s="17"/>
    </row>
    <row r="27474" spans="4:13" x14ac:dyDescent="0.25">
      <c r="D27474" s="27"/>
      <c r="M27474" s="17"/>
    </row>
    <row r="27475" spans="4:13" x14ac:dyDescent="0.25">
      <c r="D27475" s="27"/>
      <c r="M27475" s="17"/>
    </row>
    <row r="27476" spans="4:13" x14ac:dyDescent="0.25">
      <c r="D27476" s="27"/>
      <c r="M27476" s="17"/>
    </row>
    <row r="27477" spans="4:13" x14ac:dyDescent="0.25">
      <c r="D27477" s="27"/>
      <c r="M27477" s="17"/>
    </row>
    <row r="27478" spans="4:13" x14ac:dyDescent="0.25">
      <c r="D27478" s="27"/>
      <c r="M27478" s="17"/>
    </row>
    <row r="27479" spans="4:13" x14ac:dyDescent="0.25">
      <c r="D27479" s="27"/>
      <c r="M27479" s="17"/>
    </row>
    <row r="27480" spans="4:13" x14ac:dyDescent="0.25">
      <c r="D27480" s="27"/>
      <c r="M27480" s="17"/>
    </row>
    <row r="27481" spans="4:13" x14ac:dyDescent="0.25">
      <c r="D27481" s="27"/>
      <c r="M27481" s="17"/>
    </row>
    <row r="27482" spans="4:13" x14ac:dyDescent="0.25">
      <c r="D27482" s="27"/>
      <c r="M27482" s="17"/>
    </row>
    <row r="27483" spans="4:13" x14ac:dyDescent="0.25">
      <c r="D27483" s="27"/>
      <c r="M27483" s="17"/>
    </row>
    <row r="27484" spans="4:13" x14ac:dyDescent="0.25">
      <c r="D27484" s="27"/>
      <c r="M27484" s="17"/>
    </row>
    <row r="27485" spans="4:13" x14ac:dyDescent="0.25">
      <c r="D27485" s="27"/>
      <c r="M27485" s="17"/>
    </row>
    <row r="27486" spans="4:13" x14ac:dyDescent="0.25">
      <c r="D27486" s="27"/>
      <c r="M27486" s="17"/>
    </row>
    <row r="27487" spans="4:13" x14ac:dyDescent="0.25">
      <c r="D27487" s="27"/>
      <c r="M27487" s="17"/>
    </row>
    <row r="27488" spans="4:13" x14ac:dyDescent="0.25">
      <c r="D27488" s="27"/>
      <c r="M27488" s="17"/>
    </row>
    <row r="27489" spans="4:13" x14ac:dyDescent="0.25">
      <c r="D27489" s="27"/>
      <c r="M27489" s="17"/>
    </row>
    <row r="27490" spans="4:13" x14ac:dyDescent="0.25">
      <c r="D27490" s="27"/>
      <c r="M27490" s="17"/>
    </row>
    <row r="27491" spans="4:13" x14ac:dyDescent="0.25">
      <c r="D27491" s="27"/>
      <c r="M27491" s="17"/>
    </row>
    <row r="27492" spans="4:13" x14ac:dyDescent="0.25">
      <c r="D27492" s="27"/>
      <c r="M27492" s="17"/>
    </row>
    <row r="27493" spans="4:13" x14ac:dyDescent="0.25">
      <c r="D27493" s="27"/>
      <c r="M27493" s="17"/>
    </row>
    <row r="27494" spans="4:13" x14ac:dyDescent="0.25">
      <c r="D27494" s="27"/>
      <c r="M27494" s="17"/>
    </row>
    <row r="27495" spans="4:13" x14ac:dyDescent="0.25">
      <c r="D27495" s="27"/>
      <c r="M27495" s="17"/>
    </row>
    <row r="27496" spans="4:13" x14ac:dyDescent="0.25">
      <c r="D27496" s="27"/>
      <c r="M27496" s="17"/>
    </row>
    <row r="27497" spans="4:13" x14ac:dyDescent="0.25">
      <c r="D27497" s="27"/>
      <c r="M27497" s="17"/>
    </row>
    <row r="27498" spans="4:13" x14ac:dyDescent="0.25">
      <c r="D27498" s="27"/>
      <c r="M27498" s="17"/>
    </row>
    <row r="27499" spans="4:13" x14ac:dyDescent="0.25">
      <c r="D27499" s="27"/>
      <c r="M27499" s="17"/>
    </row>
    <row r="27500" spans="4:13" x14ac:dyDescent="0.25">
      <c r="D27500" s="27"/>
      <c r="M27500" s="17"/>
    </row>
    <row r="27501" spans="4:13" x14ac:dyDescent="0.25">
      <c r="D27501" s="27"/>
      <c r="M27501" s="17"/>
    </row>
    <row r="27502" spans="4:13" x14ac:dyDescent="0.25">
      <c r="D27502" s="27"/>
      <c r="M27502" s="17"/>
    </row>
    <row r="27503" spans="4:13" x14ac:dyDescent="0.25">
      <c r="D27503" s="27"/>
      <c r="M27503" s="17"/>
    </row>
    <row r="27504" spans="4:13" x14ac:dyDescent="0.25">
      <c r="D27504" s="27"/>
      <c r="M27504" s="17"/>
    </row>
    <row r="27505" spans="4:13" x14ac:dyDescent="0.25">
      <c r="D27505" s="27"/>
      <c r="M27505" s="17"/>
    </row>
    <row r="27506" spans="4:13" x14ac:dyDescent="0.25">
      <c r="D27506" s="27"/>
      <c r="M27506" s="17"/>
    </row>
    <row r="27507" spans="4:13" x14ac:dyDescent="0.25">
      <c r="D27507" s="27"/>
      <c r="M27507" s="17"/>
    </row>
    <row r="27508" spans="4:13" x14ac:dyDescent="0.25">
      <c r="D27508" s="27"/>
      <c r="M27508" s="17"/>
    </row>
    <row r="27509" spans="4:13" x14ac:dyDescent="0.25">
      <c r="D27509" s="27"/>
      <c r="M27509" s="17"/>
    </row>
    <row r="27510" spans="4:13" x14ac:dyDescent="0.25">
      <c r="D27510" s="27"/>
      <c r="M27510" s="17"/>
    </row>
    <row r="27511" spans="4:13" x14ac:dyDescent="0.25">
      <c r="D27511" s="27"/>
      <c r="M27511" s="17"/>
    </row>
    <row r="27512" spans="4:13" x14ac:dyDescent="0.25">
      <c r="D27512" s="27"/>
      <c r="M27512" s="17"/>
    </row>
    <row r="27513" spans="4:13" x14ac:dyDescent="0.25">
      <c r="D27513" s="27"/>
      <c r="M27513" s="17"/>
    </row>
    <row r="27514" spans="4:13" x14ac:dyDescent="0.25">
      <c r="D27514" s="27"/>
      <c r="M27514" s="17"/>
    </row>
    <row r="27515" spans="4:13" x14ac:dyDescent="0.25">
      <c r="D27515" s="27"/>
      <c r="M27515" s="17"/>
    </row>
    <row r="27516" spans="4:13" x14ac:dyDescent="0.25">
      <c r="D27516" s="27"/>
      <c r="M27516" s="17"/>
    </row>
    <row r="27517" spans="4:13" x14ac:dyDescent="0.25">
      <c r="D27517" s="27"/>
      <c r="M27517" s="17"/>
    </row>
    <row r="27518" spans="4:13" x14ac:dyDescent="0.25">
      <c r="D27518" s="27"/>
      <c r="M27518" s="17"/>
    </row>
    <row r="27519" spans="4:13" x14ac:dyDescent="0.25">
      <c r="D27519" s="27"/>
      <c r="M27519" s="17"/>
    </row>
    <row r="27520" spans="4:13" x14ac:dyDescent="0.25">
      <c r="D27520" s="27"/>
      <c r="M27520" s="17"/>
    </row>
    <row r="27521" spans="4:13" x14ac:dyDescent="0.25">
      <c r="D27521" s="27"/>
      <c r="M27521" s="17"/>
    </row>
    <row r="27522" spans="4:13" x14ac:dyDescent="0.25">
      <c r="D27522" s="27"/>
      <c r="M27522" s="17"/>
    </row>
    <row r="27523" spans="4:13" x14ac:dyDescent="0.25">
      <c r="D27523" s="27"/>
      <c r="M27523" s="17"/>
    </row>
    <row r="27524" spans="4:13" x14ac:dyDescent="0.25">
      <c r="D27524" s="27"/>
      <c r="M27524" s="17"/>
    </row>
    <row r="27525" spans="4:13" x14ac:dyDescent="0.25">
      <c r="D27525" s="27"/>
      <c r="M27525" s="17"/>
    </row>
    <row r="27526" spans="4:13" x14ac:dyDescent="0.25">
      <c r="D27526" s="27"/>
      <c r="M27526" s="17"/>
    </row>
    <row r="27527" spans="4:13" x14ac:dyDescent="0.25">
      <c r="D27527" s="27"/>
      <c r="M27527" s="17"/>
    </row>
    <row r="27528" spans="4:13" x14ac:dyDescent="0.25">
      <c r="D27528" s="27"/>
      <c r="M27528" s="17"/>
    </row>
    <row r="27529" spans="4:13" x14ac:dyDescent="0.25">
      <c r="D27529" s="27"/>
      <c r="M27529" s="17"/>
    </row>
    <row r="27530" spans="4:13" x14ac:dyDescent="0.25">
      <c r="D27530" s="27"/>
      <c r="M27530" s="17"/>
    </row>
    <row r="27531" spans="4:13" x14ac:dyDescent="0.25">
      <c r="D27531" s="27"/>
      <c r="M27531" s="17"/>
    </row>
    <row r="27532" spans="4:13" x14ac:dyDescent="0.25">
      <c r="D27532" s="27"/>
      <c r="M27532" s="17"/>
    </row>
    <row r="27533" spans="4:13" x14ac:dyDescent="0.25">
      <c r="D27533" s="27"/>
      <c r="M27533" s="17"/>
    </row>
    <row r="27534" spans="4:13" x14ac:dyDescent="0.25">
      <c r="D27534" s="27"/>
      <c r="M27534" s="17"/>
    </row>
    <row r="27535" spans="4:13" x14ac:dyDescent="0.25">
      <c r="D27535" s="27"/>
      <c r="M27535" s="17"/>
    </row>
    <row r="27536" spans="4:13" x14ac:dyDescent="0.25">
      <c r="D27536" s="27"/>
      <c r="M27536" s="17"/>
    </row>
    <row r="27537" spans="4:13" x14ac:dyDescent="0.25">
      <c r="D27537" s="27"/>
      <c r="M27537" s="17"/>
    </row>
    <row r="27538" spans="4:13" x14ac:dyDescent="0.25">
      <c r="D27538" s="27"/>
      <c r="M27538" s="17"/>
    </row>
    <row r="27539" spans="4:13" x14ac:dyDescent="0.25">
      <c r="D27539" s="27"/>
      <c r="M27539" s="17"/>
    </row>
    <row r="27540" spans="4:13" x14ac:dyDescent="0.25">
      <c r="D27540" s="27"/>
      <c r="M27540" s="17"/>
    </row>
    <row r="27541" spans="4:13" x14ac:dyDescent="0.25">
      <c r="D27541" s="27"/>
      <c r="M27541" s="17"/>
    </row>
    <row r="27542" spans="4:13" x14ac:dyDescent="0.25">
      <c r="D27542" s="27"/>
      <c r="M27542" s="17"/>
    </row>
    <row r="27543" spans="4:13" x14ac:dyDescent="0.25">
      <c r="D27543" s="27"/>
      <c r="M27543" s="17"/>
    </row>
    <row r="27544" spans="4:13" x14ac:dyDescent="0.25">
      <c r="D27544" s="27"/>
      <c r="M27544" s="17"/>
    </row>
    <row r="27545" spans="4:13" x14ac:dyDescent="0.25">
      <c r="D27545" s="27"/>
      <c r="M27545" s="17"/>
    </row>
    <row r="27546" spans="4:13" x14ac:dyDescent="0.25">
      <c r="D27546" s="27"/>
      <c r="M27546" s="17"/>
    </row>
    <row r="27547" spans="4:13" x14ac:dyDescent="0.25">
      <c r="D27547" s="27"/>
      <c r="M27547" s="17"/>
    </row>
    <row r="27548" spans="4:13" x14ac:dyDescent="0.25">
      <c r="D27548" s="27"/>
      <c r="M27548" s="17"/>
    </row>
    <row r="27549" spans="4:13" x14ac:dyDescent="0.25">
      <c r="D27549" s="27"/>
      <c r="M27549" s="17"/>
    </row>
    <row r="27550" spans="4:13" x14ac:dyDescent="0.25">
      <c r="D27550" s="27"/>
      <c r="M27550" s="17"/>
    </row>
    <row r="27551" spans="4:13" x14ac:dyDescent="0.25">
      <c r="D27551" s="27"/>
      <c r="M27551" s="17"/>
    </row>
    <row r="27552" spans="4:13" x14ac:dyDescent="0.25">
      <c r="D27552" s="27"/>
      <c r="M27552" s="17"/>
    </row>
    <row r="27553" spans="4:13" x14ac:dyDescent="0.25">
      <c r="D27553" s="27"/>
      <c r="M27553" s="17"/>
    </row>
    <row r="27554" spans="4:13" x14ac:dyDescent="0.25">
      <c r="D27554" s="27"/>
      <c r="M27554" s="17"/>
    </row>
    <row r="27555" spans="4:13" x14ac:dyDescent="0.25">
      <c r="D27555" s="27"/>
      <c r="M27555" s="17"/>
    </row>
    <row r="27556" spans="4:13" x14ac:dyDescent="0.25">
      <c r="D27556" s="27"/>
      <c r="M27556" s="17"/>
    </row>
    <row r="27557" spans="4:13" x14ac:dyDescent="0.25">
      <c r="D27557" s="27"/>
      <c r="M27557" s="17"/>
    </row>
    <row r="27558" spans="4:13" x14ac:dyDescent="0.25">
      <c r="D27558" s="27"/>
      <c r="M27558" s="17"/>
    </row>
    <row r="27559" spans="4:13" x14ac:dyDescent="0.25">
      <c r="D27559" s="27"/>
      <c r="M27559" s="17"/>
    </row>
    <row r="27560" spans="4:13" x14ac:dyDescent="0.25">
      <c r="D27560" s="27"/>
      <c r="M27560" s="17"/>
    </row>
    <row r="27561" spans="4:13" x14ac:dyDescent="0.25">
      <c r="D27561" s="27"/>
      <c r="M27561" s="17"/>
    </row>
    <row r="27562" spans="4:13" x14ac:dyDescent="0.25">
      <c r="D27562" s="27"/>
      <c r="M27562" s="17"/>
    </row>
    <row r="27563" spans="4:13" x14ac:dyDescent="0.25">
      <c r="D27563" s="27"/>
      <c r="M27563" s="17"/>
    </row>
    <row r="27564" spans="4:13" x14ac:dyDescent="0.25">
      <c r="D27564" s="27"/>
      <c r="M27564" s="17"/>
    </row>
    <row r="27565" spans="4:13" x14ac:dyDescent="0.25">
      <c r="D27565" s="27"/>
      <c r="M27565" s="17"/>
    </row>
    <row r="27566" spans="4:13" x14ac:dyDescent="0.25">
      <c r="D27566" s="27"/>
      <c r="M27566" s="17"/>
    </row>
    <row r="27567" spans="4:13" x14ac:dyDescent="0.25">
      <c r="D27567" s="27"/>
      <c r="M27567" s="17"/>
    </row>
    <row r="27568" spans="4:13" x14ac:dyDescent="0.25">
      <c r="D27568" s="27"/>
      <c r="M27568" s="17"/>
    </row>
    <row r="27569" spans="4:13" x14ac:dyDescent="0.25">
      <c r="D27569" s="27"/>
      <c r="M27569" s="17"/>
    </row>
    <row r="27570" spans="4:13" x14ac:dyDescent="0.25">
      <c r="D27570" s="27"/>
      <c r="M27570" s="17"/>
    </row>
    <row r="27571" spans="4:13" x14ac:dyDescent="0.25">
      <c r="D27571" s="27"/>
      <c r="M27571" s="17"/>
    </row>
    <row r="27572" spans="4:13" x14ac:dyDescent="0.25">
      <c r="D27572" s="27"/>
      <c r="M27572" s="17"/>
    </row>
    <row r="27573" spans="4:13" x14ac:dyDescent="0.25">
      <c r="D27573" s="27"/>
      <c r="M27573" s="17"/>
    </row>
    <row r="27574" spans="4:13" x14ac:dyDescent="0.25">
      <c r="D27574" s="27"/>
      <c r="M27574" s="17"/>
    </row>
    <row r="27575" spans="4:13" x14ac:dyDescent="0.25">
      <c r="D27575" s="27"/>
      <c r="M27575" s="17"/>
    </row>
    <row r="27576" spans="4:13" x14ac:dyDescent="0.25">
      <c r="D27576" s="27"/>
      <c r="M27576" s="17"/>
    </row>
    <row r="27577" spans="4:13" x14ac:dyDescent="0.25">
      <c r="D27577" s="27"/>
      <c r="M27577" s="17"/>
    </row>
    <row r="27578" spans="4:13" x14ac:dyDescent="0.25">
      <c r="D27578" s="27"/>
      <c r="M27578" s="17"/>
    </row>
    <row r="27579" spans="4:13" x14ac:dyDescent="0.25">
      <c r="D27579" s="27"/>
      <c r="M27579" s="17"/>
    </row>
    <row r="27580" spans="4:13" x14ac:dyDescent="0.25">
      <c r="D27580" s="27"/>
      <c r="M27580" s="17"/>
    </row>
    <row r="27581" spans="4:13" x14ac:dyDescent="0.25">
      <c r="D27581" s="27"/>
      <c r="M27581" s="17"/>
    </row>
    <row r="27582" spans="4:13" x14ac:dyDescent="0.25">
      <c r="D27582" s="27"/>
      <c r="M27582" s="17"/>
    </row>
    <row r="27583" spans="4:13" x14ac:dyDescent="0.25">
      <c r="D27583" s="27"/>
      <c r="M27583" s="17"/>
    </row>
    <row r="27584" spans="4:13" x14ac:dyDescent="0.25">
      <c r="D27584" s="27"/>
      <c r="M27584" s="17"/>
    </row>
    <row r="27585" spans="4:13" x14ac:dyDescent="0.25">
      <c r="D27585" s="27"/>
      <c r="M27585" s="17"/>
    </row>
    <row r="27586" spans="4:13" x14ac:dyDescent="0.25">
      <c r="D27586" s="27"/>
      <c r="M27586" s="17"/>
    </row>
    <row r="27587" spans="4:13" x14ac:dyDescent="0.25">
      <c r="D27587" s="27"/>
      <c r="M27587" s="17"/>
    </row>
    <row r="27588" spans="4:13" x14ac:dyDescent="0.25">
      <c r="D27588" s="27"/>
      <c r="M27588" s="17"/>
    </row>
    <row r="27589" spans="4:13" x14ac:dyDescent="0.25">
      <c r="D27589" s="27"/>
      <c r="M27589" s="17"/>
    </row>
    <row r="27590" spans="4:13" x14ac:dyDescent="0.25">
      <c r="D27590" s="27"/>
      <c r="M27590" s="17"/>
    </row>
    <row r="27591" spans="4:13" x14ac:dyDescent="0.25">
      <c r="D27591" s="27"/>
      <c r="M27591" s="17"/>
    </row>
    <row r="27592" spans="4:13" x14ac:dyDescent="0.25">
      <c r="D27592" s="27"/>
      <c r="M27592" s="17"/>
    </row>
    <row r="27593" spans="4:13" x14ac:dyDescent="0.25">
      <c r="D27593" s="27"/>
      <c r="M27593" s="17"/>
    </row>
    <row r="27594" spans="4:13" x14ac:dyDescent="0.25">
      <c r="D27594" s="27"/>
      <c r="M27594" s="17"/>
    </row>
    <row r="27595" spans="4:13" x14ac:dyDescent="0.25">
      <c r="D27595" s="27"/>
      <c r="M27595" s="17"/>
    </row>
    <row r="27596" spans="4:13" x14ac:dyDescent="0.25">
      <c r="D27596" s="27"/>
      <c r="M27596" s="17"/>
    </row>
    <row r="27597" spans="4:13" x14ac:dyDescent="0.25">
      <c r="D27597" s="27"/>
      <c r="M27597" s="17"/>
    </row>
    <row r="27598" spans="4:13" x14ac:dyDescent="0.25">
      <c r="D27598" s="27"/>
      <c r="M27598" s="17"/>
    </row>
    <row r="27599" spans="4:13" x14ac:dyDescent="0.25">
      <c r="D27599" s="27"/>
      <c r="M27599" s="17"/>
    </row>
    <row r="27600" spans="4:13" x14ac:dyDescent="0.25">
      <c r="D27600" s="27"/>
      <c r="M27600" s="17"/>
    </row>
    <row r="27601" spans="4:13" x14ac:dyDescent="0.25">
      <c r="D27601" s="27"/>
      <c r="M27601" s="17"/>
    </row>
    <row r="27602" spans="4:13" x14ac:dyDescent="0.25">
      <c r="D27602" s="27"/>
      <c r="M27602" s="17"/>
    </row>
    <row r="27603" spans="4:13" x14ac:dyDescent="0.25">
      <c r="D27603" s="27"/>
      <c r="M27603" s="17"/>
    </row>
    <row r="27604" spans="4:13" x14ac:dyDescent="0.25">
      <c r="D27604" s="27"/>
      <c r="M27604" s="17"/>
    </row>
    <row r="27605" spans="4:13" x14ac:dyDescent="0.25">
      <c r="D27605" s="27"/>
      <c r="M27605" s="17"/>
    </row>
    <row r="27606" spans="4:13" x14ac:dyDescent="0.25">
      <c r="D27606" s="27"/>
      <c r="M27606" s="17"/>
    </row>
    <row r="27607" spans="4:13" x14ac:dyDescent="0.25">
      <c r="D27607" s="27"/>
      <c r="M27607" s="17"/>
    </row>
    <row r="27608" spans="4:13" x14ac:dyDescent="0.25">
      <c r="D27608" s="27"/>
      <c r="M27608" s="17"/>
    </row>
    <row r="27609" spans="4:13" x14ac:dyDescent="0.25">
      <c r="D27609" s="27"/>
      <c r="M27609" s="17"/>
    </row>
    <row r="27610" spans="4:13" x14ac:dyDescent="0.25">
      <c r="D27610" s="27"/>
      <c r="M27610" s="17"/>
    </row>
    <row r="27611" spans="4:13" x14ac:dyDescent="0.25">
      <c r="D27611" s="27"/>
      <c r="M27611" s="17"/>
    </row>
    <row r="27612" spans="4:13" x14ac:dyDescent="0.25">
      <c r="D27612" s="27"/>
      <c r="M27612" s="17"/>
    </row>
    <row r="27613" spans="4:13" x14ac:dyDescent="0.25">
      <c r="D27613" s="27"/>
      <c r="M27613" s="17"/>
    </row>
    <row r="27614" spans="4:13" x14ac:dyDescent="0.25">
      <c r="D27614" s="27"/>
      <c r="M27614" s="17"/>
    </row>
    <row r="27615" spans="4:13" x14ac:dyDescent="0.25">
      <c r="D27615" s="27"/>
      <c r="M27615" s="17"/>
    </row>
    <row r="27616" spans="4:13" x14ac:dyDescent="0.25">
      <c r="D27616" s="27"/>
      <c r="M27616" s="17"/>
    </row>
    <row r="27617" spans="4:13" x14ac:dyDescent="0.25">
      <c r="D27617" s="27"/>
      <c r="M27617" s="17"/>
    </row>
    <row r="27618" spans="4:13" x14ac:dyDescent="0.25">
      <c r="D27618" s="27"/>
      <c r="M27618" s="17"/>
    </row>
    <row r="27619" spans="4:13" x14ac:dyDescent="0.25">
      <c r="D27619" s="27"/>
      <c r="M27619" s="17"/>
    </row>
    <row r="27620" spans="4:13" x14ac:dyDescent="0.25">
      <c r="D27620" s="27"/>
      <c r="M27620" s="17"/>
    </row>
    <row r="27621" spans="4:13" x14ac:dyDescent="0.25">
      <c r="D27621" s="27"/>
      <c r="M27621" s="17"/>
    </row>
    <row r="27622" spans="4:13" x14ac:dyDescent="0.25">
      <c r="D27622" s="27"/>
      <c r="M27622" s="17"/>
    </row>
    <row r="27623" spans="4:13" x14ac:dyDescent="0.25">
      <c r="D27623" s="27"/>
      <c r="M27623" s="17"/>
    </row>
    <row r="27624" spans="4:13" x14ac:dyDescent="0.25">
      <c r="D27624" s="27"/>
      <c r="M27624" s="17"/>
    </row>
    <row r="27625" spans="4:13" x14ac:dyDescent="0.25">
      <c r="D27625" s="27"/>
      <c r="M27625" s="17"/>
    </row>
    <row r="27626" spans="4:13" x14ac:dyDescent="0.25">
      <c r="D27626" s="27"/>
      <c r="M27626" s="17"/>
    </row>
    <row r="27627" spans="4:13" x14ac:dyDescent="0.25">
      <c r="D27627" s="27"/>
      <c r="M27627" s="17"/>
    </row>
    <row r="27628" spans="4:13" x14ac:dyDescent="0.25">
      <c r="D27628" s="27"/>
      <c r="M27628" s="17"/>
    </row>
    <row r="27629" spans="4:13" x14ac:dyDescent="0.25">
      <c r="D27629" s="27"/>
      <c r="M27629" s="17"/>
    </row>
    <row r="27630" spans="4:13" x14ac:dyDescent="0.25">
      <c r="D27630" s="27"/>
      <c r="M27630" s="17"/>
    </row>
    <row r="27631" spans="4:13" x14ac:dyDescent="0.25">
      <c r="D27631" s="27"/>
      <c r="M27631" s="17"/>
    </row>
    <row r="27632" spans="4:13" x14ac:dyDescent="0.25">
      <c r="D27632" s="27"/>
      <c r="M27632" s="17"/>
    </row>
    <row r="27633" spans="4:13" x14ac:dyDescent="0.25">
      <c r="D27633" s="27"/>
      <c r="M27633" s="17"/>
    </row>
    <row r="27634" spans="4:13" x14ac:dyDescent="0.25">
      <c r="D27634" s="27"/>
      <c r="M27634" s="17"/>
    </row>
    <row r="27635" spans="4:13" x14ac:dyDescent="0.25">
      <c r="D27635" s="27"/>
      <c r="M27635" s="17"/>
    </row>
    <row r="27636" spans="4:13" x14ac:dyDescent="0.25">
      <c r="D27636" s="27"/>
      <c r="M27636" s="17"/>
    </row>
    <row r="27637" spans="4:13" x14ac:dyDescent="0.25">
      <c r="D27637" s="27"/>
      <c r="M27637" s="17"/>
    </row>
    <row r="27638" spans="4:13" x14ac:dyDescent="0.25">
      <c r="D27638" s="27"/>
      <c r="M27638" s="17"/>
    </row>
    <row r="27639" spans="4:13" x14ac:dyDescent="0.25">
      <c r="D27639" s="27"/>
      <c r="M27639" s="17"/>
    </row>
    <row r="27640" spans="4:13" x14ac:dyDescent="0.25">
      <c r="D27640" s="27"/>
      <c r="M27640" s="17"/>
    </row>
    <row r="27641" spans="4:13" x14ac:dyDescent="0.25">
      <c r="D27641" s="27"/>
      <c r="M27641" s="17"/>
    </row>
    <row r="27642" spans="4:13" x14ac:dyDescent="0.25">
      <c r="D27642" s="27"/>
      <c r="M27642" s="17"/>
    </row>
    <row r="27643" spans="4:13" x14ac:dyDescent="0.25">
      <c r="D27643" s="27"/>
      <c r="M27643" s="17"/>
    </row>
    <row r="27644" spans="4:13" x14ac:dyDescent="0.25">
      <c r="D27644" s="27"/>
      <c r="M27644" s="17"/>
    </row>
    <row r="27645" spans="4:13" x14ac:dyDescent="0.25">
      <c r="D27645" s="27"/>
      <c r="M27645" s="17"/>
    </row>
    <row r="27646" spans="4:13" x14ac:dyDescent="0.25">
      <c r="D27646" s="27"/>
      <c r="M27646" s="17"/>
    </row>
    <row r="27647" spans="4:13" x14ac:dyDescent="0.25">
      <c r="D27647" s="27"/>
      <c r="M27647" s="17"/>
    </row>
    <row r="27648" spans="4:13" x14ac:dyDescent="0.25">
      <c r="D27648" s="27"/>
      <c r="M27648" s="17"/>
    </row>
    <row r="27649" spans="4:13" x14ac:dyDescent="0.25">
      <c r="D27649" s="27"/>
      <c r="M27649" s="17"/>
    </row>
    <row r="27650" spans="4:13" x14ac:dyDescent="0.25">
      <c r="D27650" s="27"/>
      <c r="M27650" s="17"/>
    </row>
    <row r="27651" spans="4:13" x14ac:dyDescent="0.25">
      <c r="D27651" s="27"/>
      <c r="M27651" s="17"/>
    </row>
    <row r="27652" spans="4:13" x14ac:dyDescent="0.25">
      <c r="D27652" s="27"/>
      <c r="M27652" s="17"/>
    </row>
    <row r="27653" spans="4:13" x14ac:dyDescent="0.25">
      <c r="D27653" s="27"/>
      <c r="M27653" s="17"/>
    </row>
    <row r="27654" spans="4:13" x14ac:dyDescent="0.25">
      <c r="D27654" s="27"/>
      <c r="M27654" s="17"/>
    </row>
    <row r="27655" spans="4:13" x14ac:dyDescent="0.25">
      <c r="D27655" s="27"/>
      <c r="M27655" s="17"/>
    </row>
    <row r="27656" spans="4:13" x14ac:dyDescent="0.25">
      <c r="D27656" s="27"/>
      <c r="M27656" s="17"/>
    </row>
    <row r="27657" spans="4:13" x14ac:dyDescent="0.25">
      <c r="D27657" s="27"/>
      <c r="M27657" s="17"/>
    </row>
    <row r="27658" spans="4:13" x14ac:dyDescent="0.25">
      <c r="D27658" s="27"/>
      <c r="M27658" s="17"/>
    </row>
    <row r="27659" spans="4:13" x14ac:dyDescent="0.25">
      <c r="D27659" s="27"/>
      <c r="M27659" s="17"/>
    </row>
    <row r="27660" spans="4:13" x14ac:dyDescent="0.25">
      <c r="D27660" s="27"/>
      <c r="M27660" s="17"/>
    </row>
    <row r="27661" spans="4:13" x14ac:dyDescent="0.25">
      <c r="D27661" s="27"/>
      <c r="M27661" s="17"/>
    </row>
    <row r="27662" spans="4:13" x14ac:dyDescent="0.25">
      <c r="D27662" s="27"/>
      <c r="M27662" s="17"/>
    </row>
    <row r="27663" spans="4:13" x14ac:dyDescent="0.25">
      <c r="D27663" s="27"/>
      <c r="M27663" s="17"/>
    </row>
    <row r="27664" spans="4:13" x14ac:dyDescent="0.25">
      <c r="D27664" s="27"/>
      <c r="M27664" s="17"/>
    </row>
    <row r="27665" spans="4:13" x14ac:dyDescent="0.25">
      <c r="D27665" s="27"/>
      <c r="M27665" s="17"/>
    </row>
    <row r="27666" spans="4:13" x14ac:dyDescent="0.25">
      <c r="D27666" s="27"/>
      <c r="M27666" s="17"/>
    </row>
    <row r="27667" spans="4:13" x14ac:dyDescent="0.25">
      <c r="D27667" s="27"/>
      <c r="M27667" s="17"/>
    </row>
    <row r="27668" spans="4:13" x14ac:dyDescent="0.25">
      <c r="D27668" s="27"/>
      <c r="M27668" s="17"/>
    </row>
    <row r="27669" spans="4:13" x14ac:dyDescent="0.25">
      <c r="D27669" s="27"/>
      <c r="M27669" s="17"/>
    </row>
    <row r="27670" spans="4:13" x14ac:dyDescent="0.25">
      <c r="D27670" s="27"/>
      <c r="M27670" s="17"/>
    </row>
    <row r="27671" spans="4:13" x14ac:dyDescent="0.25">
      <c r="D27671" s="27"/>
      <c r="M27671" s="17"/>
    </row>
    <row r="27672" spans="4:13" x14ac:dyDescent="0.25">
      <c r="D27672" s="27"/>
      <c r="M27672" s="17"/>
    </row>
    <row r="27673" spans="4:13" x14ac:dyDescent="0.25">
      <c r="D27673" s="27"/>
      <c r="M27673" s="17"/>
    </row>
    <row r="27674" spans="4:13" x14ac:dyDescent="0.25">
      <c r="D27674" s="27"/>
      <c r="M27674" s="17"/>
    </row>
    <row r="27675" spans="4:13" x14ac:dyDescent="0.25">
      <c r="D27675" s="27"/>
      <c r="M27675" s="17"/>
    </row>
    <row r="27676" spans="4:13" x14ac:dyDescent="0.25">
      <c r="D27676" s="27"/>
      <c r="M27676" s="17"/>
    </row>
    <row r="27677" spans="4:13" x14ac:dyDescent="0.25">
      <c r="D27677" s="27"/>
      <c r="M27677" s="17"/>
    </row>
    <row r="27678" spans="4:13" x14ac:dyDescent="0.25">
      <c r="D27678" s="27"/>
      <c r="M27678" s="17"/>
    </row>
    <row r="27679" spans="4:13" x14ac:dyDescent="0.25">
      <c r="D27679" s="27"/>
      <c r="M27679" s="17"/>
    </row>
    <row r="27680" spans="4:13" x14ac:dyDescent="0.25">
      <c r="D27680" s="27"/>
      <c r="M27680" s="17"/>
    </row>
    <row r="27681" spans="4:13" x14ac:dyDescent="0.25">
      <c r="D27681" s="27"/>
      <c r="M27681" s="17"/>
    </row>
    <row r="27682" spans="4:13" x14ac:dyDescent="0.25">
      <c r="D27682" s="27"/>
      <c r="M27682" s="17"/>
    </row>
    <row r="27683" spans="4:13" x14ac:dyDescent="0.25">
      <c r="D27683" s="27"/>
      <c r="M27683" s="17"/>
    </row>
    <row r="27684" spans="4:13" x14ac:dyDescent="0.25">
      <c r="D27684" s="27"/>
      <c r="M27684" s="17"/>
    </row>
    <row r="27685" spans="4:13" x14ac:dyDescent="0.25">
      <c r="D27685" s="27"/>
      <c r="M27685" s="17"/>
    </row>
    <row r="27686" spans="4:13" x14ac:dyDescent="0.25">
      <c r="D27686" s="27"/>
      <c r="M27686" s="17"/>
    </row>
    <row r="27687" spans="4:13" x14ac:dyDescent="0.25">
      <c r="D27687" s="27"/>
      <c r="M27687" s="17"/>
    </row>
    <row r="27688" spans="4:13" x14ac:dyDescent="0.25">
      <c r="D27688" s="27"/>
      <c r="M27688" s="17"/>
    </row>
    <row r="27689" spans="4:13" x14ac:dyDescent="0.25">
      <c r="D27689" s="27"/>
      <c r="M27689" s="17"/>
    </row>
    <row r="27690" spans="4:13" x14ac:dyDescent="0.25">
      <c r="D27690" s="27"/>
      <c r="M27690" s="17"/>
    </row>
    <row r="27691" spans="4:13" x14ac:dyDescent="0.25">
      <c r="D27691" s="27"/>
      <c r="M27691" s="17"/>
    </row>
    <row r="27692" spans="4:13" x14ac:dyDescent="0.25">
      <c r="D27692" s="27"/>
      <c r="M27692" s="17"/>
    </row>
    <row r="27693" spans="4:13" x14ac:dyDescent="0.25">
      <c r="D27693" s="27"/>
      <c r="M27693" s="17"/>
    </row>
    <row r="27694" spans="4:13" x14ac:dyDescent="0.25">
      <c r="D27694" s="27"/>
      <c r="M27694" s="17"/>
    </row>
    <row r="27695" spans="4:13" x14ac:dyDescent="0.25">
      <c r="D27695" s="27"/>
      <c r="M27695" s="17"/>
    </row>
    <row r="27696" spans="4:13" x14ac:dyDescent="0.25">
      <c r="D27696" s="27"/>
      <c r="M27696" s="17"/>
    </row>
    <row r="27697" spans="4:13" x14ac:dyDescent="0.25">
      <c r="D27697" s="27"/>
      <c r="M27697" s="17"/>
    </row>
    <row r="27698" spans="4:13" x14ac:dyDescent="0.25">
      <c r="D27698" s="27"/>
      <c r="M27698" s="17"/>
    </row>
    <row r="27699" spans="4:13" x14ac:dyDescent="0.25">
      <c r="D27699" s="27"/>
      <c r="M27699" s="17"/>
    </row>
    <row r="27700" spans="4:13" x14ac:dyDescent="0.25">
      <c r="D27700" s="27"/>
      <c r="M27700" s="17"/>
    </row>
    <row r="27701" spans="4:13" x14ac:dyDescent="0.25">
      <c r="D27701" s="27"/>
      <c r="M27701" s="17"/>
    </row>
    <row r="27702" spans="4:13" x14ac:dyDescent="0.25">
      <c r="D27702" s="27"/>
      <c r="M27702" s="17"/>
    </row>
    <row r="27703" spans="4:13" x14ac:dyDescent="0.25">
      <c r="D27703" s="27"/>
      <c r="M27703" s="17"/>
    </row>
    <row r="27704" spans="4:13" x14ac:dyDescent="0.25">
      <c r="D27704" s="27"/>
      <c r="M27704" s="17"/>
    </row>
    <row r="27705" spans="4:13" x14ac:dyDescent="0.25">
      <c r="D27705" s="27"/>
      <c r="M27705" s="17"/>
    </row>
    <row r="27706" spans="4:13" x14ac:dyDescent="0.25">
      <c r="D27706" s="27"/>
      <c r="M27706" s="17"/>
    </row>
    <row r="27707" spans="4:13" x14ac:dyDescent="0.25">
      <c r="D27707" s="27"/>
      <c r="M27707" s="17"/>
    </row>
    <row r="27708" spans="4:13" x14ac:dyDescent="0.25">
      <c r="D27708" s="27"/>
      <c r="M27708" s="17"/>
    </row>
    <row r="27709" spans="4:13" x14ac:dyDescent="0.25">
      <c r="D27709" s="27"/>
      <c r="M27709" s="17"/>
    </row>
    <row r="27710" spans="4:13" x14ac:dyDescent="0.25">
      <c r="D27710" s="27"/>
      <c r="M27710" s="17"/>
    </row>
    <row r="27711" spans="4:13" x14ac:dyDescent="0.25">
      <c r="D27711" s="27"/>
      <c r="M27711" s="17"/>
    </row>
    <row r="27712" spans="4:13" x14ac:dyDescent="0.25">
      <c r="D27712" s="27"/>
      <c r="M27712" s="17"/>
    </row>
    <row r="27713" spans="4:13" x14ac:dyDescent="0.25">
      <c r="D27713" s="27"/>
      <c r="M27713" s="17"/>
    </row>
    <row r="27714" spans="4:13" x14ac:dyDescent="0.25">
      <c r="D27714" s="27"/>
      <c r="M27714" s="17"/>
    </row>
    <row r="27715" spans="4:13" x14ac:dyDescent="0.25">
      <c r="D27715" s="27"/>
      <c r="M27715" s="17"/>
    </row>
    <row r="27716" spans="4:13" x14ac:dyDescent="0.25">
      <c r="D27716" s="27"/>
      <c r="M27716" s="17"/>
    </row>
    <row r="27717" spans="4:13" x14ac:dyDescent="0.25">
      <c r="D27717" s="27"/>
      <c r="M27717" s="17"/>
    </row>
    <row r="27718" spans="4:13" x14ac:dyDescent="0.25">
      <c r="D27718" s="27"/>
      <c r="M27718" s="17"/>
    </row>
    <row r="27719" spans="4:13" x14ac:dyDescent="0.25">
      <c r="D27719" s="27"/>
      <c r="M27719" s="17"/>
    </row>
    <row r="27720" spans="4:13" x14ac:dyDescent="0.25">
      <c r="D27720" s="27"/>
      <c r="M27720" s="17"/>
    </row>
    <row r="27721" spans="4:13" x14ac:dyDescent="0.25">
      <c r="D27721" s="27"/>
      <c r="M27721" s="17"/>
    </row>
    <row r="27722" spans="4:13" x14ac:dyDescent="0.25">
      <c r="D27722" s="27"/>
      <c r="M27722" s="17"/>
    </row>
    <row r="27723" spans="4:13" x14ac:dyDescent="0.25">
      <c r="D27723" s="27"/>
      <c r="M27723" s="17"/>
    </row>
    <row r="27724" spans="4:13" x14ac:dyDescent="0.25">
      <c r="D27724" s="27"/>
      <c r="M27724" s="17"/>
    </row>
    <row r="27725" spans="4:13" x14ac:dyDescent="0.25">
      <c r="D27725" s="27"/>
      <c r="M27725" s="17"/>
    </row>
    <row r="27726" spans="4:13" x14ac:dyDescent="0.25">
      <c r="D27726" s="27"/>
      <c r="M27726" s="17"/>
    </row>
    <row r="27727" spans="4:13" x14ac:dyDescent="0.25">
      <c r="D27727" s="27"/>
      <c r="M27727" s="17"/>
    </row>
    <row r="27728" spans="4:13" x14ac:dyDescent="0.25">
      <c r="D27728" s="27"/>
      <c r="M27728" s="17"/>
    </row>
    <row r="27729" spans="4:13" x14ac:dyDescent="0.25">
      <c r="D27729" s="27"/>
      <c r="M27729" s="17"/>
    </row>
    <row r="27730" spans="4:13" x14ac:dyDescent="0.25">
      <c r="D27730" s="27"/>
      <c r="M27730" s="17"/>
    </row>
    <row r="27731" spans="4:13" x14ac:dyDescent="0.25">
      <c r="D27731" s="27"/>
      <c r="M27731" s="17"/>
    </row>
    <row r="27732" spans="4:13" x14ac:dyDescent="0.25">
      <c r="D27732" s="27"/>
      <c r="M27732" s="17"/>
    </row>
    <row r="27733" spans="4:13" x14ac:dyDescent="0.25">
      <c r="D27733" s="27"/>
      <c r="M27733" s="17"/>
    </row>
    <row r="27734" spans="4:13" x14ac:dyDescent="0.25">
      <c r="D27734" s="27"/>
      <c r="M27734" s="17"/>
    </row>
    <row r="27735" spans="4:13" x14ac:dyDescent="0.25">
      <c r="D27735" s="27"/>
      <c r="M27735" s="17"/>
    </row>
    <row r="27736" spans="4:13" x14ac:dyDescent="0.25">
      <c r="D27736" s="27"/>
      <c r="M27736" s="17"/>
    </row>
    <row r="27737" spans="4:13" x14ac:dyDescent="0.25">
      <c r="D27737" s="27"/>
      <c r="M27737" s="17"/>
    </row>
    <row r="27738" spans="4:13" x14ac:dyDescent="0.25">
      <c r="D27738" s="27"/>
      <c r="M27738" s="17"/>
    </row>
    <row r="27739" spans="4:13" x14ac:dyDescent="0.25">
      <c r="D27739" s="27"/>
      <c r="M27739" s="17"/>
    </row>
    <row r="27740" spans="4:13" x14ac:dyDescent="0.25">
      <c r="D27740" s="27"/>
      <c r="M27740" s="17"/>
    </row>
    <row r="27741" spans="4:13" x14ac:dyDescent="0.25">
      <c r="D27741" s="27"/>
      <c r="M27741" s="17"/>
    </row>
    <row r="27742" spans="4:13" x14ac:dyDescent="0.25">
      <c r="D27742" s="27"/>
      <c r="M27742" s="17"/>
    </row>
    <row r="27743" spans="4:13" x14ac:dyDescent="0.25">
      <c r="D27743" s="27"/>
      <c r="M27743" s="17"/>
    </row>
    <row r="27744" spans="4:13" x14ac:dyDescent="0.25">
      <c r="D27744" s="27"/>
      <c r="M27744" s="17"/>
    </row>
    <row r="27745" spans="4:13" x14ac:dyDescent="0.25">
      <c r="D27745" s="27"/>
      <c r="M27745" s="17"/>
    </row>
    <row r="27746" spans="4:13" x14ac:dyDescent="0.25">
      <c r="D27746" s="27"/>
      <c r="M27746" s="17"/>
    </row>
    <row r="27747" spans="4:13" x14ac:dyDescent="0.25">
      <c r="D27747" s="27"/>
      <c r="M27747" s="17"/>
    </row>
    <row r="27748" spans="4:13" x14ac:dyDescent="0.25">
      <c r="D27748" s="27"/>
      <c r="M27748" s="17"/>
    </row>
    <row r="27749" spans="4:13" x14ac:dyDescent="0.25">
      <c r="D27749" s="27"/>
      <c r="M27749" s="17"/>
    </row>
    <row r="27750" spans="4:13" x14ac:dyDescent="0.25">
      <c r="D27750" s="27"/>
      <c r="M27750" s="17"/>
    </row>
    <row r="27751" spans="4:13" x14ac:dyDescent="0.25">
      <c r="D27751" s="27"/>
      <c r="M27751" s="17"/>
    </row>
    <row r="27752" spans="4:13" x14ac:dyDescent="0.25">
      <c r="D27752" s="27"/>
      <c r="M27752" s="17"/>
    </row>
    <row r="27753" spans="4:13" x14ac:dyDescent="0.25">
      <c r="D27753" s="27"/>
      <c r="M27753" s="17"/>
    </row>
    <row r="27754" spans="4:13" x14ac:dyDescent="0.25">
      <c r="D27754" s="27"/>
      <c r="M27754" s="17"/>
    </row>
    <row r="27755" spans="4:13" x14ac:dyDescent="0.25">
      <c r="D27755" s="27"/>
      <c r="M27755" s="17"/>
    </row>
    <row r="27756" spans="4:13" x14ac:dyDescent="0.25">
      <c r="D27756" s="27"/>
      <c r="M27756" s="17"/>
    </row>
    <row r="27757" spans="4:13" x14ac:dyDescent="0.25">
      <c r="D27757" s="27"/>
      <c r="M27757" s="17"/>
    </row>
    <row r="27758" spans="4:13" x14ac:dyDescent="0.25">
      <c r="D27758" s="27"/>
      <c r="M27758" s="17"/>
    </row>
    <row r="27759" spans="4:13" x14ac:dyDescent="0.25">
      <c r="D27759" s="27"/>
      <c r="M27759" s="17"/>
    </row>
    <row r="27760" spans="4:13" x14ac:dyDescent="0.25">
      <c r="D27760" s="27"/>
      <c r="M27760" s="17"/>
    </row>
    <row r="27761" spans="4:13" x14ac:dyDescent="0.25">
      <c r="D27761" s="27"/>
      <c r="M27761" s="17"/>
    </row>
    <row r="27762" spans="4:13" x14ac:dyDescent="0.25">
      <c r="D27762" s="27"/>
      <c r="M27762" s="17"/>
    </row>
    <row r="27763" spans="4:13" x14ac:dyDescent="0.25">
      <c r="D27763" s="27"/>
      <c r="M27763" s="17"/>
    </row>
    <row r="27764" spans="4:13" x14ac:dyDescent="0.25">
      <c r="D27764" s="27"/>
      <c r="M27764" s="17"/>
    </row>
    <row r="27765" spans="4:13" x14ac:dyDescent="0.25">
      <c r="D27765" s="27"/>
      <c r="M27765" s="17"/>
    </row>
    <row r="27766" spans="4:13" x14ac:dyDescent="0.25">
      <c r="D27766" s="27"/>
      <c r="M27766" s="17"/>
    </row>
    <row r="27767" spans="4:13" x14ac:dyDescent="0.25">
      <c r="D27767" s="27"/>
      <c r="M27767" s="17"/>
    </row>
    <row r="27768" spans="4:13" x14ac:dyDescent="0.25">
      <c r="D27768" s="27"/>
      <c r="M27768" s="17"/>
    </row>
    <row r="27769" spans="4:13" x14ac:dyDescent="0.25">
      <c r="D27769" s="27"/>
      <c r="M27769" s="17"/>
    </row>
    <row r="27770" spans="4:13" x14ac:dyDescent="0.25">
      <c r="D27770" s="27"/>
      <c r="M27770" s="17"/>
    </row>
    <row r="27771" spans="4:13" x14ac:dyDescent="0.25">
      <c r="D27771" s="27"/>
      <c r="M27771" s="17"/>
    </row>
    <row r="27772" spans="4:13" x14ac:dyDescent="0.25">
      <c r="D27772" s="27"/>
      <c r="M27772" s="17"/>
    </row>
    <row r="27773" spans="4:13" x14ac:dyDescent="0.25">
      <c r="D27773" s="27"/>
      <c r="M27773" s="17"/>
    </row>
    <row r="27774" spans="4:13" x14ac:dyDescent="0.25">
      <c r="D27774" s="27"/>
      <c r="M27774" s="17"/>
    </row>
    <row r="27775" spans="4:13" x14ac:dyDescent="0.25">
      <c r="D27775" s="27"/>
      <c r="M27775" s="17"/>
    </row>
    <row r="27776" spans="4:13" x14ac:dyDescent="0.25">
      <c r="D27776" s="27"/>
      <c r="M27776" s="17"/>
    </row>
    <row r="27777" spans="4:13" x14ac:dyDescent="0.25">
      <c r="D27777" s="27"/>
      <c r="M27777" s="17"/>
    </row>
    <row r="27778" spans="4:13" x14ac:dyDescent="0.25">
      <c r="D27778" s="27"/>
      <c r="M27778" s="17"/>
    </row>
    <row r="27779" spans="4:13" x14ac:dyDescent="0.25">
      <c r="D27779" s="27"/>
      <c r="M27779" s="17"/>
    </row>
    <row r="27780" spans="4:13" x14ac:dyDescent="0.25">
      <c r="D27780" s="27"/>
      <c r="M27780" s="17"/>
    </row>
    <row r="27781" spans="4:13" x14ac:dyDescent="0.25">
      <c r="D27781" s="27"/>
      <c r="M27781" s="17"/>
    </row>
    <row r="27782" spans="4:13" x14ac:dyDescent="0.25">
      <c r="D27782" s="27"/>
      <c r="M27782" s="17"/>
    </row>
    <row r="27783" spans="4:13" x14ac:dyDescent="0.25">
      <c r="D27783" s="27"/>
      <c r="M27783" s="17"/>
    </row>
    <row r="27784" spans="4:13" x14ac:dyDescent="0.25">
      <c r="D27784" s="27"/>
      <c r="M27784" s="17"/>
    </row>
    <row r="27785" spans="4:13" x14ac:dyDescent="0.25">
      <c r="D27785" s="27"/>
      <c r="M27785" s="17"/>
    </row>
    <row r="27786" spans="4:13" x14ac:dyDescent="0.25">
      <c r="D27786" s="27"/>
      <c r="M27786" s="17"/>
    </row>
    <row r="27787" spans="4:13" x14ac:dyDescent="0.25">
      <c r="D27787" s="27"/>
      <c r="M27787" s="17"/>
    </row>
    <row r="27788" spans="4:13" x14ac:dyDescent="0.25">
      <c r="D27788" s="27"/>
      <c r="M27788" s="17"/>
    </row>
    <row r="27789" spans="4:13" x14ac:dyDescent="0.25">
      <c r="D27789" s="27"/>
      <c r="M27789" s="17"/>
    </row>
    <row r="27790" spans="4:13" x14ac:dyDescent="0.25">
      <c r="D27790" s="27"/>
      <c r="M27790" s="17"/>
    </row>
    <row r="27791" spans="4:13" x14ac:dyDescent="0.25">
      <c r="D27791" s="27"/>
      <c r="M27791" s="17"/>
    </row>
    <row r="27792" spans="4:13" x14ac:dyDescent="0.25">
      <c r="D27792" s="27"/>
      <c r="M27792" s="17"/>
    </row>
    <row r="27793" spans="4:13" x14ac:dyDescent="0.25">
      <c r="D27793" s="27"/>
      <c r="M27793" s="17"/>
    </row>
    <row r="27794" spans="4:13" x14ac:dyDescent="0.25">
      <c r="D27794" s="27"/>
      <c r="M27794" s="17"/>
    </row>
    <row r="27795" spans="4:13" x14ac:dyDescent="0.25">
      <c r="D27795" s="27"/>
      <c r="M27795" s="17"/>
    </row>
    <row r="27796" spans="4:13" x14ac:dyDescent="0.25">
      <c r="D27796" s="27"/>
      <c r="M27796" s="17"/>
    </row>
    <row r="27797" spans="4:13" x14ac:dyDescent="0.25">
      <c r="D27797" s="27"/>
      <c r="M27797" s="17"/>
    </row>
    <row r="27798" spans="4:13" x14ac:dyDescent="0.25">
      <c r="D27798" s="27"/>
      <c r="M27798" s="17"/>
    </row>
    <row r="27799" spans="4:13" x14ac:dyDescent="0.25">
      <c r="D27799" s="27"/>
      <c r="M27799" s="17"/>
    </row>
    <row r="27800" spans="4:13" x14ac:dyDescent="0.25">
      <c r="D27800" s="27"/>
      <c r="M27800" s="17"/>
    </row>
    <row r="27801" spans="4:13" x14ac:dyDescent="0.25">
      <c r="D27801" s="27"/>
      <c r="M27801" s="17"/>
    </row>
    <row r="27802" spans="4:13" x14ac:dyDescent="0.25">
      <c r="D27802" s="27"/>
      <c r="M27802" s="17"/>
    </row>
    <row r="27803" spans="4:13" x14ac:dyDescent="0.25">
      <c r="D27803" s="27"/>
      <c r="M27803" s="17"/>
    </row>
    <row r="27804" spans="4:13" x14ac:dyDescent="0.25">
      <c r="D27804" s="27"/>
      <c r="M27804" s="17"/>
    </row>
    <row r="27805" spans="4:13" x14ac:dyDescent="0.25">
      <c r="D27805" s="27"/>
      <c r="M27805" s="17"/>
    </row>
    <row r="27806" spans="4:13" x14ac:dyDescent="0.25">
      <c r="D27806" s="27"/>
      <c r="M27806" s="17"/>
    </row>
    <row r="27807" spans="4:13" x14ac:dyDescent="0.25">
      <c r="D27807" s="27"/>
      <c r="M27807" s="17"/>
    </row>
    <row r="27808" spans="4:13" x14ac:dyDescent="0.25">
      <c r="D27808" s="27"/>
      <c r="M27808" s="17"/>
    </row>
    <row r="27809" spans="4:13" x14ac:dyDescent="0.25">
      <c r="D27809" s="27"/>
      <c r="M27809" s="17"/>
    </row>
    <row r="27810" spans="4:13" x14ac:dyDescent="0.25">
      <c r="D27810" s="27"/>
      <c r="M27810" s="17"/>
    </row>
    <row r="27811" spans="4:13" x14ac:dyDescent="0.25">
      <c r="D27811" s="27"/>
      <c r="M27811" s="17"/>
    </row>
    <row r="27812" spans="4:13" x14ac:dyDescent="0.25">
      <c r="D27812" s="27"/>
      <c r="M27812" s="17"/>
    </row>
    <row r="27813" spans="4:13" x14ac:dyDescent="0.25">
      <c r="D27813" s="27"/>
      <c r="M27813" s="17"/>
    </row>
    <row r="27814" spans="4:13" x14ac:dyDescent="0.25">
      <c r="D27814" s="27"/>
      <c r="M27814" s="17"/>
    </row>
    <row r="27815" spans="4:13" x14ac:dyDescent="0.25">
      <c r="D27815" s="27"/>
      <c r="M27815" s="17"/>
    </row>
    <row r="27816" spans="4:13" x14ac:dyDescent="0.25">
      <c r="D27816" s="27"/>
      <c r="M27816" s="17"/>
    </row>
    <row r="27817" spans="4:13" x14ac:dyDescent="0.25">
      <c r="D27817" s="27"/>
      <c r="M27817" s="17"/>
    </row>
    <row r="27818" spans="4:13" x14ac:dyDescent="0.25">
      <c r="D27818" s="27"/>
      <c r="M27818" s="17"/>
    </row>
    <row r="27819" spans="4:13" x14ac:dyDescent="0.25">
      <c r="D27819" s="27"/>
      <c r="M27819" s="17"/>
    </row>
    <row r="27820" spans="4:13" x14ac:dyDescent="0.25">
      <c r="D27820" s="27"/>
      <c r="M27820" s="17"/>
    </row>
    <row r="27821" spans="4:13" x14ac:dyDescent="0.25">
      <c r="D27821" s="27"/>
      <c r="M27821" s="17"/>
    </row>
    <row r="27822" spans="4:13" x14ac:dyDescent="0.25">
      <c r="D27822" s="27"/>
      <c r="M27822" s="17"/>
    </row>
    <row r="27823" spans="4:13" x14ac:dyDescent="0.25">
      <c r="D27823" s="27"/>
      <c r="M27823" s="17"/>
    </row>
    <row r="27824" spans="4:13" x14ac:dyDescent="0.25">
      <c r="D27824" s="27"/>
      <c r="M27824" s="17"/>
    </row>
    <row r="27825" spans="4:13" x14ac:dyDescent="0.25">
      <c r="D27825" s="27"/>
      <c r="M27825" s="17"/>
    </row>
    <row r="27826" spans="4:13" x14ac:dyDescent="0.25">
      <c r="D27826" s="27"/>
      <c r="M27826" s="17"/>
    </row>
    <row r="27827" spans="4:13" x14ac:dyDescent="0.25">
      <c r="D27827" s="27"/>
      <c r="M27827" s="17"/>
    </row>
    <row r="27828" spans="4:13" x14ac:dyDescent="0.25">
      <c r="D27828" s="27"/>
      <c r="M27828" s="17"/>
    </row>
    <row r="27829" spans="4:13" x14ac:dyDescent="0.25">
      <c r="D27829" s="27"/>
      <c r="M27829" s="17"/>
    </row>
    <row r="27830" spans="4:13" x14ac:dyDescent="0.25">
      <c r="D27830" s="27"/>
      <c r="M27830" s="17"/>
    </row>
    <row r="27831" spans="4:13" x14ac:dyDescent="0.25">
      <c r="D27831" s="27"/>
      <c r="M27831" s="17"/>
    </row>
    <row r="27832" spans="4:13" x14ac:dyDescent="0.25">
      <c r="D27832" s="27"/>
      <c r="M27832" s="17"/>
    </row>
    <row r="27833" spans="4:13" x14ac:dyDescent="0.25">
      <c r="D27833" s="27"/>
      <c r="M27833" s="17"/>
    </row>
    <row r="27834" spans="4:13" x14ac:dyDescent="0.25">
      <c r="D27834" s="27"/>
      <c r="M27834" s="17"/>
    </row>
    <row r="27835" spans="4:13" x14ac:dyDescent="0.25">
      <c r="D27835" s="27"/>
      <c r="M27835" s="17"/>
    </row>
    <row r="27836" spans="4:13" x14ac:dyDescent="0.25">
      <c r="D27836" s="27"/>
      <c r="M27836" s="17"/>
    </row>
    <row r="27837" spans="4:13" x14ac:dyDescent="0.25">
      <c r="D27837" s="27"/>
      <c r="M27837" s="17"/>
    </row>
    <row r="27838" spans="4:13" x14ac:dyDescent="0.25">
      <c r="D27838" s="27"/>
      <c r="M27838" s="17"/>
    </row>
    <row r="27839" spans="4:13" x14ac:dyDescent="0.25">
      <c r="D27839" s="27"/>
      <c r="M27839" s="17"/>
    </row>
    <row r="27840" spans="4:13" x14ac:dyDescent="0.25">
      <c r="D27840" s="27"/>
      <c r="M27840" s="17"/>
    </row>
    <row r="27841" spans="4:13" x14ac:dyDescent="0.25">
      <c r="D27841" s="27"/>
      <c r="M27841" s="17"/>
    </row>
    <row r="27842" spans="4:13" x14ac:dyDescent="0.25">
      <c r="D27842" s="27"/>
      <c r="M27842" s="17"/>
    </row>
    <row r="27843" spans="4:13" x14ac:dyDescent="0.25">
      <c r="D27843" s="27"/>
      <c r="M27843" s="17"/>
    </row>
    <row r="27844" spans="4:13" x14ac:dyDescent="0.25">
      <c r="D27844" s="27"/>
      <c r="M27844" s="17"/>
    </row>
    <row r="27845" spans="4:13" x14ac:dyDescent="0.25">
      <c r="D27845" s="27"/>
      <c r="M27845" s="17"/>
    </row>
    <row r="27846" spans="4:13" x14ac:dyDescent="0.25">
      <c r="D27846" s="27"/>
      <c r="M27846" s="17"/>
    </row>
    <row r="27847" spans="4:13" x14ac:dyDescent="0.25">
      <c r="D27847" s="27"/>
      <c r="M27847" s="17"/>
    </row>
    <row r="27848" spans="4:13" x14ac:dyDescent="0.25">
      <c r="D27848" s="27"/>
      <c r="M27848" s="17"/>
    </row>
    <row r="27849" spans="4:13" x14ac:dyDescent="0.25">
      <c r="D27849" s="27"/>
      <c r="M27849" s="17"/>
    </row>
    <row r="27850" spans="4:13" x14ac:dyDescent="0.25">
      <c r="D27850" s="27"/>
      <c r="M27850" s="17"/>
    </row>
    <row r="27851" spans="4:13" x14ac:dyDescent="0.25">
      <c r="D27851" s="27"/>
      <c r="M27851" s="17"/>
    </row>
    <row r="27852" spans="4:13" x14ac:dyDescent="0.25">
      <c r="D27852" s="27"/>
      <c r="M27852" s="17"/>
    </row>
    <row r="27853" spans="4:13" x14ac:dyDescent="0.25">
      <c r="D27853" s="27"/>
      <c r="M27853" s="17"/>
    </row>
    <row r="27854" spans="4:13" x14ac:dyDescent="0.25">
      <c r="D27854" s="27"/>
      <c r="M27854" s="17"/>
    </row>
    <row r="27855" spans="4:13" x14ac:dyDescent="0.25">
      <c r="D27855" s="27"/>
      <c r="M27855" s="17"/>
    </row>
    <row r="27856" spans="4:13" x14ac:dyDescent="0.25">
      <c r="D27856" s="27"/>
      <c r="M27856" s="17"/>
    </row>
    <row r="27857" spans="4:13" x14ac:dyDescent="0.25">
      <c r="D27857" s="27"/>
      <c r="M27857" s="17"/>
    </row>
    <row r="27858" spans="4:13" x14ac:dyDescent="0.25">
      <c r="D27858" s="27"/>
      <c r="M27858" s="17"/>
    </row>
    <row r="27859" spans="4:13" x14ac:dyDescent="0.25">
      <c r="D27859" s="27"/>
      <c r="M27859" s="17"/>
    </row>
    <row r="27860" spans="4:13" x14ac:dyDescent="0.25">
      <c r="D27860" s="27"/>
      <c r="M27860" s="17"/>
    </row>
    <row r="27861" spans="4:13" x14ac:dyDescent="0.25">
      <c r="D27861" s="27"/>
      <c r="M27861" s="17"/>
    </row>
    <row r="27862" spans="4:13" x14ac:dyDescent="0.25">
      <c r="D27862" s="27"/>
      <c r="M27862" s="17"/>
    </row>
    <row r="27863" spans="4:13" x14ac:dyDescent="0.25">
      <c r="D27863" s="27"/>
      <c r="M27863" s="17"/>
    </row>
    <row r="27864" spans="4:13" x14ac:dyDescent="0.25">
      <c r="D27864" s="27"/>
      <c r="M27864" s="17"/>
    </row>
    <row r="27865" spans="4:13" x14ac:dyDescent="0.25">
      <c r="D27865" s="27"/>
      <c r="M27865" s="17"/>
    </row>
    <row r="27866" spans="4:13" x14ac:dyDescent="0.25">
      <c r="D27866" s="27"/>
      <c r="M27866" s="17"/>
    </row>
    <row r="27867" spans="4:13" x14ac:dyDescent="0.25">
      <c r="D27867" s="27"/>
      <c r="M27867" s="17"/>
    </row>
    <row r="27868" spans="4:13" x14ac:dyDescent="0.25">
      <c r="D27868" s="27"/>
      <c r="M27868" s="17"/>
    </row>
    <row r="27869" spans="4:13" x14ac:dyDescent="0.25">
      <c r="D27869" s="27"/>
      <c r="M27869" s="17"/>
    </row>
    <row r="27870" spans="4:13" x14ac:dyDescent="0.25">
      <c r="D27870" s="27"/>
      <c r="M27870" s="17"/>
    </row>
    <row r="27871" spans="4:13" x14ac:dyDescent="0.25">
      <c r="D27871" s="27"/>
      <c r="M27871" s="17"/>
    </row>
    <row r="27872" spans="4:13" x14ac:dyDescent="0.25">
      <c r="D27872" s="27"/>
      <c r="M27872" s="17"/>
    </row>
    <row r="27873" spans="4:13" x14ac:dyDescent="0.25">
      <c r="D27873" s="27"/>
      <c r="M27873" s="17"/>
    </row>
    <row r="27874" spans="4:13" x14ac:dyDescent="0.25">
      <c r="D27874" s="27"/>
      <c r="M27874" s="17"/>
    </row>
    <row r="27875" spans="4:13" x14ac:dyDescent="0.25">
      <c r="D27875" s="27"/>
      <c r="M27875" s="17"/>
    </row>
    <row r="27876" spans="4:13" x14ac:dyDescent="0.25">
      <c r="D27876" s="27"/>
      <c r="M27876" s="17"/>
    </row>
    <row r="27877" spans="4:13" x14ac:dyDescent="0.25">
      <c r="D27877" s="27"/>
      <c r="M27877" s="17"/>
    </row>
    <row r="27878" spans="4:13" x14ac:dyDescent="0.25">
      <c r="D27878" s="27"/>
      <c r="M27878" s="17"/>
    </row>
    <row r="27879" spans="4:13" x14ac:dyDescent="0.25">
      <c r="D27879" s="27"/>
      <c r="M27879" s="17"/>
    </row>
    <row r="27880" spans="4:13" x14ac:dyDescent="0.25">
      <c r="D27880" s="27"/>
      <c r="M27880" s="17"/>
    </row>
    <row r="27881" spans="4:13" x14ac:dyDescent="0.25">
      <c r="D27881" s="27"/>
      <c r="M27881" s="17"/>
    </row>
    <row r="27882" spans="4:13" x14ac:dyDescent="0.25">
      <c r="D27882" s="27"/>
      <c r="M27882" s="17"/>
    </row>
    <row r="27883" spans="4:13" x14ac:dyDescent="0.25">
      <c r="D27883" s="27"/>
      <c r="M27883" s="17"/>
    </row>
    <row r="27884" spans="4:13" x14ac:dyDescent="0.25">
      <c r="D27884" s="27"/>
      <c r="M27884" s="17"/>
    </row>
    <row r="27885" spans="4:13" x14ac:dyDescent="0.25">
      <c r="D27885" s="27"/>
      <c r="M27885" s="17"/>
    </row>
    <row r="27886" spans="4:13" x14ac:dyDescent="0.25">
      <c r="D27886" s="27"/>
      <c r="M27886" s="17"/>
    </row>
    <row r="27887" spans="4:13" x14ac:dyDescent="0.25">
      <c r="D27887" s="27"/>
      <c r="M27887" s="17"/>
    </row>
    <row r="27888" spans="4:13" x14ac:dyDescent="0.25">
      <c r="D27888" s="27"/>
      <c r="M27888" s="17"/>
    </row>
    <row r="27889" spans="4:13" x14ac:dyDescent="0.25">
      <c r="D27889" s="27"/>
      <c r="M27889" s="17"/>
    </row>
    <row r="27890" spans="4:13" x14ac:dyDescent="0.25">
      <c r="D27890" s="27"/>
      <c r="M27890" s="17"/>
    </row>
    <row r="27891" spans="4:13" x14ac:dyDescent="0.25">
      <c r="D27891" s="27"/>
      <c r="M27891" s="17"/>
    </row>
    <row r="27892" spans="4:13" x14ac:dyDescent="0.25">
      <c r="D27892" s="27"/>
      <c r="M27892" s="17"/>
    </row>
    <row r="27893" spans="4:13" x14ac:dyDescent="0.25">
      <c r="D27893" s="27"/>
      <c r="M27893" s="17"/>
    </row>
    <row r="27894" spans="4:13" x14ac:dyDescent="0.25">
      <c r="D27894" s="27"/>
      <c r="M27894" s="17"/>
    </row>
    <row r="27895" spans="4:13" x14ac:dyDescent="0.25">
      <c r="D27895" s="27"/>
      <c r="M27895" s="17"/>
    </row>
    <row r="27896" spans="4:13" x14ac:dyDescent="0.25">
      <c r="D27896" s="27"/>
      <c r="M27896" s="17"/>
    </row>
    <row r="27897" spans="4:13" x14ac:dyDescent="0.25">
      <c r="D27897" s="27"/>
      <c r="M27897" s="17"/>
    </row>
    <row r="27898" spans="4:13" x14ac:dyDescent="0.25">
      <c r="D27898" s="27"/>
      <c r="M27898" s="17"/>
    </row>
    <row r="27899" spans="4:13" x14ac:dyDescent="0.25">
      <c r="D27899" s="27"/>
      <c r="M27899" s="17"/>
    </row>
    <row r="27900" spans="4:13" x14ac:dyDescent="0.25">
      <c r="D27900" s="27"/>
      <c r="M27900" s="17"/>
    </row>
    <row r="27901" spans="4:13" x14ac:dyDescent="0.25">
      <c r="D27901" s="27"/>
      <c r="M27901" s="17"/>
    </row>
    <row r="27902" spans="4:13" x14ac:dyDescent="0.25">
      <c r="D27902" s="27"/>
      <c r="M27902" s="17"/>
    </row>
    <row r="27903" spans="4:13" x14ac:dyDescent="0.25">
      <c r="D27903" s="27"/>
      <c r="M27903" s="17"/>
    </row>
    <row r="27904" spans="4:13" x14ac:dyDescent="0.25">
      <c r="D27904" s="27"/>
      <c r="M27904" s="17"/>
    </row>
    <row r="27905" spans="4:13" x14ac:dyDescent="0.25">
      <c r="D27905" s="27"/>
      <c r="M27905" s="17"/>
    </row>
    <row r="27906" spans="4:13" x14ac:dyDescent="0.25">
      <c r="D27906" s="27"/>
      <c r="M27906" s="17"/>
    </row>
    <row r="27907" spans="4:13" x14ac:dyDescent="0.25">
      <c r="D27907" s="27"/>
      <c r="M27907" s="17"/>
    </row>
    <row r="27908" spans="4:13" x14ac:dyDescent="0.25">
      <c r="D27908" s="27"/>
      <c r="M27908" s="17"/>
    </row>
    <row r="27909" spans="4:13" x14ac:dyDescent="0.25">
      <c r="D27909" s="27"/>
      <c r="M27909" s="17"/>
    </row>
    <row r="27910" spans="4:13" x14ac:dyDescent="0.25">
      <c r="D27910" s="27"/>
      <c r="M27910" s="17"/>
    </row>
    <row r="27911" spans="4:13" x14ac:dyDescent="0.25">
      <c r="D27911" s="27"/>
      <c r="M27911" s="17"/>
    </row>
    <row r="27912" spans="4:13" x14ac:dyDescent="0.25">
      <c r="D27912" s="27"/>
      <c r="M27912" s="17"/>
    </row>
    <row r="27913" spans="4:13" x14ac:dyDescent="0.25">
      <c r="D27913" s="27"/>
      <c r="M27913" s="17"/>
    </row>
    <row r="27914" spans="4:13" x14ac:dyDescent="0.25">
      <c r="D27914" s="27"/>
      <c r="M27914" s="17"/>
    </row>
    <row r="27915" spans="4:13" x14ac:dyDescent="0.25">
      <c r="D27915" s="27"/>
      <c r="M27915" s="17"/>
    </row>
    <row r="27916" spans="4:13" x14ac:dyDescent="0.25">
      <c r="D27916" s="27"/>
      <c r="M27916" s="17"/>
    </row>
    <row r="27917" spans="4:13" x14ac:dyDescent="0.25">
      <c r="D27917" s="27"/>
      <c r="M27917" s="17"/>
    </row>
    <row r="27918" spans="4:13" x14ac:dyDescent="0.25">
      <c r="D27918" s="27"/>
      <c r="M27918" s="17"/>
    </row>
    <row r="27919" spans="4:13" x14ac:dyDescent="0.25">
      <c r="D27919" s="27"/>
      <c r="M27919" s="17"/>
    </row>
    <row r="27920" spans="4:13" x14ac:dyDescent="0.25">
      <c r="D27920" s="27"/>
      <c r="M27920" s="17"/>
    </row>
    <row r="27921" spans="4:13" x14ac:dyDescent="0.25">
      <c r="D27921" s="27"/>
      <c r="M27921" s="17"/>
    </row>
    <row r="27922" spans="4:13" x14ac:dyDescent="0.25">
      <c r="D27922" s="27"/>
      <c r="M27922" s="17"/>
    </row>
    <row r="27923" spans="4:13" x14ac:dyDescent="0.25">
      <c r="D27923" s="27"/>
      <c r="M27923" s="17"/>
    </row>
    <row r="27924" spans="4:13" x14ac:dyDescent="0.25">
      <c r="D27924" s="27"/>
      <c r="M27924" s="17"/>
    </row>
    <row r="27925" spans="4:13" x14ac:dyDescent="0.25">
      <c r="D27925" s="27"/>
      <c r="M27925" s="17"/>
    </row>
    <row r="27926" spans="4:13" x14ac:dyDescent="0.25">
      <c r="D27926" s="27"/>
      <c r="M27926" s="17"/>
    </row>
    <row r="27927" spans="4:13" x14ac:dyDescent="0.25">
      <c r="D27927" s="27"/>
      <c r="M27927" s="17"/>
    </row>
    <row r="27928" spans="4:13" x14ac:dyDescent="0.25">
      <c r="D27928" s="27"/>
      <c r="M27928" s="17"/>
    </row>
    <row r="27929" spans="4:13" x14ac:dyDescent="0.25">
      <c r="D27929" s="27"/>
      <c r="M27929" s="17"/>
    </row>
    <row r="27930" spans="4:13" x14ac:dyDescent="0.25">
      <c r="D27930" s="27"/>
      <c r="M27930" s="17"/>
    </row>
    <row r="27931" spans="4:13" x14ac:dyDescent="0.25">
      <c r="D27931" s="27"/>
      <c r="M27931" s="17"/>
    </row>
    <row r="27932" spans="4:13" x14ac:dyDescent="0.25">
      <c r="D27932" s="27"/>
      <c r="M27932" s="17"/>
    </row>
    <row r="27933" spans="4:13" x14ac:dyDescent="0.25">
      <c r="D27933" s="27"/>
      <c r="M27933" s="17"/>
    </row>
    <row r="27934" spans="4:13" x14ac:dyDescent="0.25">
      <c r="D27934" s="27"/>
      <c r="M27934" s="17"/>
    </row>
    <row r="27935" spans="4:13" x14ac:dyDescent="0.25">
      <c r="D27935" s="27"/>
      <c r="M27935" s="17"/>
    </row>
    <row r="27936" spans="4:13" x14ac:dyDescent="0.25">
      <c r="D27936" s="27"/>
      <c r="M27936" s="17"/>
    </row>
    <row r="27937" spans="4:13" x14ac:dyDescent="0.25">
      <c r="D27937" s="27"/>
      <c r="M27937" s="17"/>
    </row>
    <row r="27938" spans="4:13" x14ac:dyDescent="0.25">
      <c r="D27938" s="27"/>
      <c r="M27938" s="17"/>
    </row>
    <row r="27939" spans="4:13" x14ac:dyDescent="0.25">
      <c r="D27939" s="27"/>
      <c r="M27939" s="17"/>
    </row>
    <row r="27940" spans="4:13" x14ac:dyDescent="0.25">
      <c r="D27940" s="27"/>
      <c r="M27940" s="17"/>
    </row>
    <row r="27941" spans="4:13" x14ac:dyDescent="0.25">
      <c r="D27941" s="27"/>
      <c r="M27941" s="17"/>
    </row>
    <row r="27942" spans="4:13" x14ac:dyDescent="0.25">
      <c r="D27942" s="27"/>
      <c r="M27942" s="17"/>
    </row>
    <row r="27943" spans="4:13" x14ac:dyDescent="0.25">
      <c r="D27943" s="27"/>
      <c r="M27943" s="17"/>
    </row>
    <row r="27944" spans="4:13" x14ac:dyDescent="0.25">
      <c r="D27944" s="27"/>
      <c r="M27944" s="17"/>
    </row>
    <row r="27945" spans="4:13" x14ac:dyDescent="0.25">
      <c r="D27945" s="27"/>
      <c r="M27945" s="17"/>
    </row>
    <row r="27946" spans="4:13" x14ac:dyDescent="0.25">
      <c r="D27946" s="27"/>
      <c r="M27946" s="17"/>
    </row>
    <row r="27947" spans="4:13" x14ac:dyDescent="0.25">
      <c r="D27947" s="27"/>
      <c r="M27947" s="17"/>
    </row>
    <row r="27948" spans="4:13" x14ac:dyDescent="0.25">
      <c r="D27948" s="27"/>
      <c r="M27948" s="17"/>
    </row>
    <row r="27949" spans="4:13" x14ac:dyDescent="0.25">
      <c r="D27949" s="27"/>
      <c r="M27949" s="17"/>
    </row>
    <row r="27950" spans="4:13" x14ac:dyDescent="0.25">
      <c r="D27950" s="27"/>
      <c r="M27950" s="17"/>
    </row>
    <row r="27951" spans="4:13" x14ac:dyDescent="0.25">
      <c r="D27951" s="27"/>
      <c r="M27951" s="17"/>
    </row>
    <row r="27952" spans="4:13" x14ac:dyDescent="0.25">
      <c r="D27952" s="27"/>
      <c r="M27952" s="17"/>
    </row>
    <row r="27953" spans="4:13" x14ac:dyDescent="0.25">
      <c r="D27953" s="27"/>
      <c r="M27953" s="17"/>
    </row>
    <row r="27954" spans="4:13" x14ac:dyDescent="0.25">
      <c r="D27954" s="27"/>
      <c r="M27954" s="17"/>
    </row>
    <row r="27955" spans="4:13" x14ac:dyDescent="0.25">
      <c r="D27955" s="27"/>
      <c r="M27955" s="17"/>
    </row>
    <row r="27956" spans="4:13" x14ac:dyDescent="0.25">
      <c r="D27956" s="27"/>
      <c r="M27956" s="17"/>
    </row>
    <row r="27957" spans="4:13" x14ac:dyDescent="0.25">
      <c r="D27957" s="27"/>
      <c r="M27957" s="17"/>
    </row>
    <row r="27958" spans="4:13" x14ac:dyDescent="0.25">
      <c r="D27958" s="27"/>
      <c r="M27958" s="17"/>
    </row>
    <row r="27959" spans="4:13" x14ac:dyDescent="0.25">
      <c r="D27959" s="27"/>
      <c r="M27959" s="17"/>
    </row>
    <row r="27960" spans="4:13" x14ac:dyDescent="0.25">
      <c r="D27960" s="27"/>
      <c r="M27960" s="17"/>
    </row>
    <row r="27961" spans="4:13" x14ac:dyDescent="0.25">
      <c r="D27961" s="27"/>
      <c r="M27961" s="17"/>
    </row>
    <row r="27962" spans="4:13" x14ac:dyDescent="0.25">
      <c r="D27962" s="27"/>
      <c r="M27962" s="17"/>
    </row>
    <row r="27963" spans="4:13" x14ac:dyDescent="0.25">
      <c r="D27963" s="27"/>
      <c r="M27963" s="17"/>
    </row>
    <row r="27964" spans="4:13" x14ac:dyDescent="0.25">
      <c r="D27964" s="27"/>
      <c r="M27964" s="17"/>
    </row>
    <row r="27965" spans="4:13" x14ac:dyDescent="0.25">
      <c r="D27965" s="27"/>
      <c r="M27965" s="17"/>
    </row>
    <row r="27966" spans="4:13" x14ac:dyDescent="0.25">
      <c r="D27966" s="27"/>
      <c r="M27966" s="17"/>
    </row>
    <row r="27967" spans="4:13" x14ac:dyDescent="0.25">
      <c r="D27967" s="27"/>
      <c r="M27967" s="17"/>
    </row>
    <row r="27968" spans="4:13" x14ac:dyDescent="0.25">
      <c r="D27968" s="27"/>
      <c r="M27968" s="17"/>
    </row>
    <row r="27969" spans="4:13" x14ac:dyDescent="0.25">
      <c r="D27969" s="27"/>
      <c r="M27969" s="17"/>
    </row>
    <row r="27970" spans="4:13" x14ac:dyDescent="0.25">
      <c r="D27970" s="27"/>
      <c r="M27970" s="17"/>
    </row>
    <row r="27971" spans="4:13" x14ac:dyDescent="0.25">
      <c r="D27971" s="27"/>
      <c r="M27971" s="17"/>
    </row>
    <row r="27972" spans="4:13" x14ac:dyDescent="0.25">
      <c r="D27972" s="27"/>
      <c r="M27972" s="17"/>
    </row>
    <row r="27973" spans="4:13" x14ac:dyDescent="0.25">
      <c r="D27973" s="27"/>
      <c r="M27973" s="17"/>
    </row>
    <row r="27974" spans="4:13" x14ac:dyDescent="0.25">
      <c r="D27974" s="27"/>
      <c r="M27974" s="17"/>
    </row>
    <row r="27975" spans="4:13" x14ac:dyDescent="0.25">
      <c r="D27975" s="27"/>
      <c r="M27975" s="17"/>
    </row>
    <row r="27976" spans="4:13" x14ac:dyDescent="0.25">
      <c r="D27976" s="27"/>
      <c r="M27976" s="17"/>
    </row>
    <row r="27977" spans="4:13" x14ac:dyDescent="0.25">
      <c r="D27977" s="27"/>
      <c r="M27977" s="17"/>
    </row>
    <row r="27978" spans="4:13" x14ac:dyDescent="0.25">
      <c r="D27978" s="27"/>
      <c r="M27978" s="17"/>
    </row>
    <row r="27979" spans="4:13" x14ac:dyDescent="0.25">
      <c r="D27979" s="27"/>
      <c r="M27979" s="17"/>
    </row>
    <row r="27980" spans="4:13" x14ac:dyDescent="0.25">
      <c r="D27980" s="27"/>
      <c r="M27980" s="17"/>
    </row>
    <row r="27981" spans="4:13" x14ac:dyDescent="0.25">
      <c r="D27981" s="27"/>
      <c r="M27981" s="17"/>
    </row>
    <row r="27982" spans="4:13" x14ac:dyDescent="0.25">
      <c r="D27982" s="27"/>
      <c r="M27982" s="17"/>
    </row>
    <row r="27983" spans="4:13" x14ac:dyDescent="0.25">
      <c r="D27983" s="27"/>
      <c r="M27983" s="17"/>
    </row>
    <row r="27984" spans="4:13" x14ac:dyDescent="0.25">
      <c r="D27984" s="27"/>
      <c r="M27984" s="17"/>
    </row>
    <row r="27985" spans="4:13" x14ac:dyDescent="0.25">
      <c r="D27985" s="27"/>
      <c r="M27985" s="17"/>
    </row>
    <row r="27986" spans="4:13" x14ac:dyDescent="0.25">
      <c r="D27986" s="27"/>
      <c r="M27986" s="17"/>
    </row>
    <row r="27987" spans="4:13" x14ac:dyDescent="0.25">
      <c r="D27987" s="27"/>
      <c r="M27987" s="17"/>
    </row>
    <row r="27988" spans="4:13" x14ac:dyDescent="0.25">
      <c r="D27988" s="27"/>
      <c r="M27988" s="17"/>
    </row>
    <row r="27989" spans="4:13" x14ac:dyDescent="0.25">
      <c r="D27989" s="27"/>
      <c r="M27989" s="17"/>
    </row>
    <row r="27990" spans="4:13" x14ac:dyDescent="0.25">
      <c r="D27990" s="27"/>
      <c r="M27990" s="17"/>
    </row>
    <row r="27991" spans="4:13" x14ac:dyDescent="0.25">
      <c r="D27991" s="27"/>
      <c r="M27991" s="17"/>
    </row>
    <row r="27992" spans="4:13" x14ac:dyDescent="0.25">
      <c r="D27992" s="27"/>
      <c r="M27992" s="17"/>
    </row>
    <row r="27993" spans="4:13" x14ac:dyDescent="0.25">
      <c r="D27993" s="27"/>
      <c r="M27993" s="17"/>
    </row>
    <row r="27994" spans="4:13" x14ac:dyDescent="0.25">
      <c r="D27994" s="27"/>
      <c r="M27994" s="17"/>
    </row>
    <row r="27995" spans="4:13" x14ac:dyDescent="0.25">
      <c r="D27995" s="27"/>
      <c r="M27995" s="17"/>
    </row>
    <row r="27996" spans="4:13" x14ac:dyDescent="0.25">
      <c r="D27996" s="27"/>
      <c r="M27996" s="17"/>
    </row>
    <row r="27997" spans="4:13" x14ac:dyDescent="0.25">
      <c r="D27997" s="27"/>
      <c r="M27997" s="17"/>
    </row>
    <row r="27998" spans="4:13" x14ac:dyDescent="0.25">
      <c r="D27998" s="27"/>
      <c r="M27998" s="17"/>
    </row>
    <row r="27999" spans="4:13" x14ac:dyDescent="0.25">
      <c r="D27999" s="27"/>
      <c r="M27999" s="17"/>
    </row>
    <row r="28000" spans="4:13" x14ac:dyDescent="0.25">
      <c r="D28000" s="27"/>
      <c r="M28000" s="17"/>
    </row>
    <row r="28001" spans="4:13" x14ac:dyDescent="0.25">
      <c r="D28001" s="27"/>
      <c r="M28001" s="17"/>
    </row>
    <row r="28002" spans="4:13" x14ac:dyDescent="0.25">
      <c r="D28002" s="27"/>
      <c r="M28002" s="17"/>
    </row>
    <row r="28003" spans="4:13" x14ac:dyDescent="0.25">
      <c r="D28003" s="27"/>
      <c r="M28003" s="17"/>
    </row>
    <row r="28004" spans="4:13" x14ac:dyDescent="0.25">
      <c r="D28004" s="27"/>
      <c r="M28004" s="17"/>
    </row>
    <row r="28005" spans="4:13" x14ac:dyDescent="0.25">
      <c r="D28005" s="27"/>
      <c r="M28005" s="17"/>
    </row>
    <row r="28006" spans="4:13" x14ac:dyDescent="0.25">
      <c r="D28006" s="27"/>
      <c r="M28006" s="17"/>
    </row>
    <row r="28007" spans="4:13" x14ac:dyDescent="0.25">
      <c r="D28007" s="27"/>
      <c r="M28007" s="17"/>
    </row>
    <row r="28008" spans="4:13" x14ac:dyDescent="0.25">
      <c r="D28008" s="27"/>
      <c r="M28008" s="17"/>
    </row>
    <row r="28009" spans="4:13" x14ac:dyDescent="0.25">
      <c r="D28009" s="27"/>
      <c r="M28009" s="17"/>
    </row>
    <row r="28010" spans="4:13" x14ac:dyDescent="0.25">
      <c r="D28010" s="27"/>
      <c r="M28010" s="17"/>
    </row>
    <row r="28011" spans="4:13" x14ac:dyDescent="0.25">
      <c r="D28011" s="27"/>
      <c r="M28011" s="17"/>
    </row>
    <row r="28012" spans="4:13" x14ac:dyDescent="0.25">
      <c r="D28012" s="27"/>
      <c r="M28012" s="17"/>
    </row>
    <row r="28013" spans="4:13" x14ac:dyDescent="0.25">
      <c r="D28013" s="27"/>
      <c r="M28013" s="17"/>
    </row>
    <row r="28014" spans="4:13" x14ac:dyDescent="0.25">
      <c r="D28014" s="27"/>
      <c r="M28014" s="17"/>
    </row>
    <row r="28015" spans="4:13" x14ac:dyDescent="0.25">
      <c r="D28015" s="27"/>
      <c r="M28015" s="17"/>
    </row>
    <row r="28016" spans="4:13" x14ac:dyDescent="0.25">
      <c r="D28016" s="27"/>
      <c r="M28016" s="17"/>
    </row>
    <row r="28017" spans="4:13" x14ac:dyDescent="0.25">
      <c r="D28017" s="27"/>
      <c r="M28017" s="17"/>
    </row>
    <row r="28018" spans="4:13" x14ac:dyDescent="0.25">
      <c r="D28018" s="27"/>
      <c r="M28018" s="17"/>
    </row>
    <row r="28019" spans="4:13" x14ac:dyDescent="0.25">
      <c r="D28019" s="27"/>
      <c r="M28019" s="17"/>
    </row>
    <row r="28020" spans="4:13" x14ac:dyDescent="0.25">
      <c r="D28020" s="27"/>
      <c r="M28020" s="17"/>
    </row>
    <row r="28021" spans="4:13" x14ac:dyDescent="0.25">
      <c r="D28021" s="27"/>
      <c r="M28021" s="17"/>
    </row>
    <row r="28022" spans="4:13" x14ac:dyDescent="0.25">
      <c r="D28022" s="27"/>
      <c r="M28022" s="17"/>
    </row>
    <row r="28023" spans="4:13" x14ac:dyDescent="0.25">
      <c r="D28023" s="27"/>
      <c r="M28023" s="17"/>
    </row>
    <row r="28024" spans="4:13" x14ac:dyDescent="0.25">
      <c r="D28024" s="27"/>
      <c r="M28024" s="17"/>
    </row>
    <row r="28025" spans="4:13" x14ac:dyDescent="0.25">
      <c r="D28025" s="27"/>
      <c r="M28025" s="17"/>
    </row>
    <row r="28026" spans="4:13" x14ac:dyDescent="0.25">
      <c r="D28026" s="27"/>
      <c r="M28026" s="17"/>
    </row>
    <row r="28027" spans="4:13" x14ac:dyDescent="0.25">
      <c r="D28027" s="27"/>
      <c r="M28027" s="17"/>
    </row>
    <row r="28028" spans="4:13" x14ac:dyDescent="0.25">
      <c r="D28028" s="27"/>
      <c r="M28028" s="17"/>
    </row>
    <row r="28029" spans="4:13" x14ac:dyDescent="0.25">
      <c r="D28029" s="27"/>
      <c r="M28029" s="17"/>
    </row>
    <row r="28030" spans="4:13" x14ac:dyDescent="0.25">
      <c r="D28030" s="27"/>
      <c r="M28030" s="17"/>
    </row>
    <row r="28031" spans="4:13" x14ac:dyDescent="0.25">
      <c r="D28031" s="27"/>
      <c r="M28031" s="17"/>
    </row>
    <row r="28032" spans="4:13" x14ac:dyDescent="0.25">
      <c r="D28032" s="27"/>
      <c r="M28032" s="17"/>
    </row>
    <row r="28033" spans="4:13" x14ac:dyDescent="0.25">
      <c r="D28033" s="27"/>
      <c r="M28033" s="17"/>
    </row>
    <row r="28034" spans="4:13" x14ac:dyDescent="0.25">
      <c r="D28034" s="27"/>
      <c r="M28034" s="17"/>
    </row>
    <row r="28035" spans="4:13" x14ac:dyDescent="0.25">
      <c r="D28035" s="27"/>
      <c r="M28035" s="17"/>
    </row>
    <row r="28036" spans="4:13" x14ac:dyDescent="0.25">
      <c r="D28036" s="27"/>
      <c r="M28036" s="17"/>
    </row>
    <row r="28037" spans="4:13" x14ac:dyDescent="0.25">
      <c r="D28037" s="27"/>
      <c r="M28037" s="17"/>
    </row>
    <row r="28038" spans="4:13" x14ac:dyDescent="0.25">
      <c r="D28038" s="27"/>
      <c r="M28038" s="17"/>
    </row>
    <row r="28039" spans="4:13" x14ac:dyDescent="0.25">
      <c r="D28039" s="27"/>
      <c r="M28039" s="17"/>
    </row>
    <row r="28040" spans="4:13" x14ac:dyDescent="0.25">
      <c r="D28040" s="27"/>
      <c r="M28040" s="17"/>
    </row>
    <row r="28041" spans="4:13" x14ac:dyDescent="0.25">
      <c r="D28041" s="27"/>
      <c r="M28041" s="17"/>
    </row>
    <row r="28042" spans="4:13" x14ac:dyDescent="0.25">
      <c r="D28042" s="27"/>
      <c r="M28042" s="17"/>
    </row>
    <row r="28043" spans="4:13" x14ac:dyDescent="0.25">
      <c r="D28043" s="27"/>
      <c r="M28043" s="17"/>
    </row>
    <row r="28044" spans="4:13" x14ac:dyDescent="0.25">
      <c r="D28044" s="27"/>
      <c r="M28044" s="17"/>
    </row>
    <row r="28045" spans="4:13" x14ac:dyDescent="0.25">
      <c r="D28045" s="27"/>
      <c r="M28045" s="17"/>
    </row>
    <row r="28046" spans="4:13" x14ac:dyDescent="0.25">
      <c r="D28046" s="27"/>
      <c r="M28046" s="17"/>
    </row>
    <row r="28047" spans="4:13" x14ac:dyDescent="0.25">
      <c r="D28047" s="27"/>
      <c r="M28047" s="17"/>
    </row>
    <row r="28048" spans="4:13" x14ac:dyDescent="0.25">
      <c r="D28048" s="27"/>
      <c r="M28048" s="17"/>
    </row>
    <row r="28049" spans="4:13" x14ac:dyDescent="0.25">
      <c r="D28049" s="27"/>
      <c r="M28049" s="17"/>
    </row>
    <row r="28050" spans="4:13" x14ac:dyDescent="0.25">
      <c r="D28050" s="27"/>
      <c r="M28050" s="17"/>
    </row>
    <row r="28051" spans="4:13" x14ac:dyDescent="0.25">
      <c r="D28051" s="27"/>
      <c r="M28051" s="17"/>
    </row>
    <row r="28052" spans="4:13" x14ac:dyDescent="0.25">
      <c r="D28052" s="27"/>
      <c r="M28052" s="17"/>
    </row>
    <row r="28053" spans="4:13" x14ac:dyDescent="0.25">
      <c r="D28053" s="27"/>
      <c r="M28053" s="17"/>
    </row>
    <row r="28054" spans="4:13" x14ac:dyDescent="0.25">
      <c r="D28054" s="27"/>
      <c r="M28054" s="17"/>
    </row>
    <row r="28055" spans="4:13" x14ac:dyDescent="0.25">
      <c r="D28055" s="27"/>
      <c r="M28055" s="17"/>
    </row>
    <row r="28056" spans="4:13" x14ac:dyDescent="0.25">
      <c r="D28056" s="27"/>
      <c r="M28056" s="17"/>
    </row>
    <row r="28057" spans="4:13" x14ac:dyDescent="0.25">
      <c r="D28057" s="27"/>
      <c r="M28057" s="17"/>
    </row>
    <row r="28058" spans="4:13" x14ac:dyDescent="0.25">
      <c r="D28058" s="27"/>
      <c r="M28058" s="17"/>
    </row>
    <row r="28059" spans="4:13" x14ac:dyDescent="0.25">
      <c r="D28059" s="27"/>
      <c r="M28059" s="17"/>
    </row>
    <row r="28060" spans="4:13" x14ac:dyDescent="0.25">
      <c r="D28060" s="27"/>
      <c r="M28060" s="17"/>
    </row>
    <row r="28061" spans="4:13" x14ac:dyDescent="0.25">
      <c r="D28061" s="27"/>
      <c r="M28061" s="17"/>
    </row>
    <row r="28062" spans="4:13" x14ac:dyDescent="0.25">
      <c r="D28062" s="27"/>
      <c r="M28062" s="17"/>
    </row>
    <row r="28063" spans="4:13" x14ac:dyDescent="0.25">
      <c r="D28063" s="27"/>
      <c r="M28063" s="17"/>
    </row>
    <row r="28064" spans="4:13" x14ac:dyDescent="0.25">
      <c r="D28064" s="27"/>
      <c r="M28064" s="17"/>
    </row>
    <row r="28065" spans="4:13" x14ac:dyDescent="0.25">
      <c r="D28065" s="27"/>
      <c r="M28065" s="17"/>
    </row>
    <row r="28066" spans="4:13" x14ac:dyDescent="0.25">
      <c r="D28066" s="27"/>
      <c r="M28066" s="17"/>
    </row>
    <row r="28067" spans="4:13" x14ac:dyDescent="0.25">
      <c r="D28067" s="27"/>
      <c r="M28067" s="17"/>
    </row>
    <row r="28068" spans="4:13" x14ac:dyDescent="0.25">
      <c r="D28068" s="27"/>
      <c r="M28068" s="17"/>
    </row>
    <row r="28069" spans="4:13" x14ac:dyDescent="0.25">
      <c r="D28069" s="27"/>
      <c r="M28069" s="17"/>
    </row>
    <row r="28070" spans="4:13" x14ac:dyDescent="0.25">
      <c r="D28070" s="27"/>
      <c r="M28070" s="17"/>
    </row>
    <row r="28071" spans="4:13" x14ac:dyDescent="0.25">
      <c r="D28071" s="27"/>
      <c r="M28071" s="17"/>
    </row>
    <row r="28072" spans="4:13" x14ac:dyDescent="0.25">
      <c r="D28072" s="27"/>
      <c r="M28072" s="17"/>
    </row>
    <row r="28073" spans="4:13" x14ac:dyDescent="0.25">
      <c r="D28073" s="27"/>
      <c r="M28073" s="17"/>
    </row>
    <row r="28074" spans="4:13" x14ac:dyDescent="0.25">
      <c r="D28074" s="27"/>
      <c r="M28074" s="17"/>
    </row>
    <row r="28075" spans="4:13" x14ac:dyDescent="0.25">
      <c r="D28075" s="27"/>
      <c r="M28075" s="17"/>
    </row>
    <row r="28076" spans="4:13" x14ac:dyDescent="0.25">
      <c r="D28076" s="27"/>
      <c r="M28076" s="17"/>
    </row>
    <row r="28077" spans="4:13" x14ac:dyDescent="0.25">
      <c r="D28077" s="27"/>
      <c r="M28077" s="17"/>
    </row>
    <row r="28078" spans="4:13" x14ac:dyDescent="0.25">
      <c r="D28078" s="27"/>
      <c r="M28078" s="17"/>
    </row>
    <row r="28079" spans="4:13" x14ac:dyDescent="0.25">
      <c r="D28079" s="27"/>
      <c r="M28079" s="17"/>
    </row>
    <row r="28080" spans="4:13" x14ac:dyDescent="0.25">
      <c r="D28080" s="27"/>
      <c r="M28080" s="17"/>
    </row>
    <row r="28081" spans="4:13" x14ac:dyDescent="0.25">
      <c r="D28081" s="27"/>
      <c r="M28081" s="17"/>
    </row>
    <row r="28082" spans="4:13" x14ac:dyDescent="0.25">
      <c r="D28082" s="27"/>
      <c r="M28082" s="17"/>
    </row>
    <row r="28083" spans="4:13" x14ac:dyDescent="0.25">
      <c r="D28083" s="27"/>
      <c r="M28083" s="17"/>
    </row>
    <row r="28084" spans="4:13" x14ac:dyDescent="0.25">
      <c r="D28084" s="27"/>
      <c r="M28084" s="17"/>
    </row>
    <row r="28085" spans="4:13" x14ac:dyDescent="0.25">
      <c r="D28085" s="27"/>
      <c r="M28085" s="17"/>
    </row>
    <row r="28086" spans="4:13" x14ac:dyDescent="0.25">
      <c r="D28086" s="27"/>
      <c r="M28086" s="17"/>
    </row>
    <row r="28087" spans="4:13" x14ac:dyDescent="0.25">
      <c r="D28087" s="27"/>
      <c r="M28087" s="17"/>
    </row>
    <row r="28088" spans="4:13" x14ac:dyDescent="0.25">
      <c r="D28088" s="27"/>
      <c r="M28088" s="17"/>
    </row>
    <row r="28089" spans="4:13" x14ac:dyDescent="0.25">
      <c r="D28089" s="27"/>
      <c r="M28089" s="17"/>
    </row>
    <row r="28090" spans="4:13" x14ac:dyDescent="0.25">
      <c r="D28090" s="27"/>
      <c r="M28090" s="17"/>
    </row>
    <row r="28091" spans="4:13" x14ac:dyDescent="0.25">
      <c r="D28091" s="27"/>
      <c r="M28091" s="17"/>
    </row>
    <row r="28092" spans="4:13" x14ac:dyDescent="0.25">
      <c r="D28092" s="27"/>
      <c r="M28092" s="17"/>
    </row>
    <row r="28093" spans="4:13" x14ac:dyDescent="0.25">
      <c r="D28093" s="27"/>
      <c r="M28093" s="17"/>
    </row>
    <row r="28094" spans="4:13" x14ac:dyDescent="0.25">
      <c r="D28094" s="27"/>
      <c r="M28094" s="17"/>
    </row>
    <row r="28095" spans="4:13" x14ac:dyDescent="0.25">
      <c r="D28095" s="27"/>
      <c r="M28095" s="17"/>
    </row>
    <row r="28096" spans="4:13" x14ac:dyDescent="0.25">
      <c r="D28096" s="27"/>
      <c r="M28096" s="17"/>
    </row>
    <row r="28097" spans="4:13" x14ac:dyDescent="0.25">
      <c r="D28097" s="27"/>
      <c r="M28097" s="17"/>
    </row>
    <row r="28098" spans="4:13" x14ac:dyDescent="0.25">
      <c r="D28098" s="27"/>
      <c r="M28098" s="17"/>
    </row>
    <row r="28099" spans="4:13" x14ac:dyDescent="0.25">
      <c r="D28099" s="27"/>
      <c r="M28099" s="17"/>
    </row>
    <row r="28100" spans="4:13" x14ac:dyDescent="0.25">
      <c r="D28100" s="27"/>
      <c r="M28100" s="17"/>
    </row>
    <row r="28101" spans="4:13" x14ac:dyDescent="0.25">
      <c r="D28101" s="27"/>
      <c r="M28101" s="17"/>
    </row>
    <row r="28102" spans="4:13" x14ac:dyDescent="0.25">
      <c r="D28102" s="27"/>
      <c r="M28102" s="17"/>
    </row>
    <row r="28103" spans="4:13" x14ac:dyDescent="0.25">
      <c r="D28103" s="27"/>
      <c r="M28103" s="17"/>
    </row>
    <row r="28104" spans="4:13" x14ac:dyDescent="0.25">
      <c r="D28104" s="27"/>
      <c r="M28104" s="17"/>
    </row>
    <row r="28105" spans="4:13" x14ac:dyDescent="0.25">
      <c r="D28105" s="27"/>
      <c r="M28105" s="17"/>
    </row>
    <row r="28106" spans="4:13" x14ac:dyDescent="0.25">
      <c r="D28106" s="27"/>
      <c r="M28106" s="17"/>
    </row>
    <row r="28107" spans="4:13" x14ac:dyDescent="0.25">
      <c r="D28107" s="27"/>
      <c r="M28107" s="17"/>
    </row>
    <row r="28108" spans="4:13" x14ac:dyDescent="0.25">
      <c r="D28108" s="27"/>
      <c r="M28108" s="17"/>
    </row>
    <row r="28109" spans="4:13" x14ac:dyDescent="0.25">
      <c r="D28109" s="27"/>
      <c r="M28109" s="17"/>
    </row>
    <row r="28110" spans="4:13" x14ac:dyDescent="0.25">
      <c r="D28110" s="27"/>
      <c r="M28110" s="17"/>
    </row>
    <row r="28111" spans="4:13" x14ac:dyDescent="0.25">
      <c r="D28111" s="27"/>
      <c r="M28111" s="17"/>
    </row>
    <row r="28112" spans="4:13" x14ac:dyDescent="0.25">
      <c r="D28112" s="27"/>
      <c r="M28112" s="17"/>
    </row>
    <row r="28113" spans="4:13" x14ac:dyDescent="0.25">
      <c r="D28113" s="27"/>
      <c r="M28113" s="17"/>
    </row>
    <row r="28114" spans="4:13" x14ac:dyDescent="0.25">
      <c r="D28114" s="27"/>
      <c r="M28114" s="17"/>
    </row>
    <row r="28115" spans="4:13" x14ac:dyDescent="0.25">
      <c r="D28115" s="27"/>
      <c r="M28115" s="17"/>
    </row>
    <row r="28116" spans="4:13" x14ac:dyDescent="0.25">
      <c r="D28116" s="27"/>
      <c r="M28116" s="17"/>
    </row>
    <row r="28117" spans="4:13" x14ac:dyDescent="0.25">
      <c r="D28117" s="27"/>
      <c r="M28117" s="17"/>
    </row>
    <row r="28118" spans="4:13" x14ac:dyDescent="0.25">
      <c r="D28118" s="27"/>
      <c r="M28118" s="17"/>
    </row>
    <row r="28119" spans="4:13" x14ac:dyDescent="0.25">
      <c r="D28119" s="27"/>
      <c r="M28119" s="17"/>
    </row>
    <row r="28120" spans="4:13" x14ac:dyDescent="0.25">
      <c r="D28120" s="27"/>
      <c r="M28120" s="17"/>
    </row>
    <row r="28121" spans="4:13" x14ac:dyDescent="0.25">
      <c r="D28121" s="27"/>
      <c r="M28121" s="17"/>
    </row>
    <row r="28122" spans="4:13" x14ac:dyDescent="0.25">
      <c r="D28122" s="27"/>
      <c r="M28122" s="17"/>
    </row>
    <row r="28123" spans="4:13" x14ac:dyDescent="0.25">
      <c r="D28123" s="27"/>
      <c r="M28123" s="17"/>
    </row>
    <row r="28124" spans="4:13" x14ac:dyDescent="0.25">
      <c r="D28124" s="27"/>
      <c r="M28124" s="17"/>
    </row>
    <row r="28125" spans="4:13" x14ac:dyDescent="0.25">
      <c r="D28125" s="27"/>
      <c r="M28125" s="17"/>
    </row>
    <row r="28126" spans="4:13" x14ac:dyDescent="0.25">
      <c r="D28126" s="27"/>
      <c r="M28126" s="17"/>
    </row>
    <row r="28127" spans="4:13" x14ac:dyDescent="0.25">
      <c r="D28127" s="27"/>
      <c r="M28127" s="17"/>
    </row>
    <row r="28128" spans="4:13" x14ac:dyDescent="0.25">
      <c r="D28128" s="27"/>
      <c r="M28128" s="17"/>
    </row>
    <row r="28129" spans="4:13" x14ac:dyDescent="0.25">
      <c r="D28129" s="27"/>
      <c r="M28129" s="17"/>
    </row>
    <row r="28130" spans="4:13" x14ac:dyDescent="0.25">
      <c r="D28130" s="27"/>
      <c r="M28130" s="17"/>
    </row>
    <row r="28131" spans="4:13" x14ac:dyDescent="0.25">
      <c r="D28131" s="27"/>
      <c r="M28131" s="17"/>
    </row>
    <row r="28132" spans="4:13" x14ac:dyDescent="0.25">
      <c r="D28132" s="27"/>
      <c r="M28132" s="17"/>
    </row>
    <row r="28133" spans="4:13" x14ac:dyDescent="0.25">
      <c r="D28133" s="27"/>
      <c r="M28133" s="17"/>
    </row>
    <row r="28134" spans="4:13" x14ac:dyDescent="0.25">
      <c r="D28134" s="27"/>
      <c r="M28134" s="17"/>
    </row>
    <row r="28135" spans="4:13" x14ac:dyDescent="0.25">
      <c r="D28135" s="27"/>
      <c r="M28135" s="17"/>
    </row>
    <row r="28136" spans="4:13" x14ac:dyDescent="0.25">
      <c r="D28136" s="27"/>
      <c r="M28136" s="17"/>
    </row>
    <row r="28137" spans="4:13" x14ac:dyDescent="0.25">
      <c r="D28137" s="27"/>
      <c r="M28137" s="17"/>
    </row>
    <row r="28138" spans="4:13" x14ac:dyDescent="0.25">
      <c r="D28138" s="27"/>
      <c r="M28138" s="17"/>
    </row>
    <row r="28139" spans="4:13" x14ac:dyDescent="0.25">
      <c r="D28139" s="27"/>
      <c r="M28139" s="17"/>
    </row>
    <row r="28140" spans="4:13" x14ac:dyDescent="0.25">
      <c r="D28140" s="27"/>
      <c r="M28140" s="17"/>
    </row>
    <row r="28141" spans="4:13" x14ac:dyDescent="0.25">
      <c r="D28141" s="27"/>
      <c r="M28141" s="17"/>
    </row>
    <row r="28142" spans="4:13" x14ac:dyDescent="0.25">
      <c r="D28142" s="27"/>
      <c r="M28142" s="17"/>
    </row>
    <row r="28143" spans="4:13" x14ac:dyDescent="0.25">
      <c r="D28143" s="27"/>
      <c r="M28143" s="17"/>
    </row>
    <row r="28144" spans="4:13" x14ac:dyDescent="0.25">
      <c r="D28144" s="27"/>
      <c r="M28144" s="17"/>
    </row>
    <row r="28145" spans="4:13" x14ac:dyDescent="0.25">
      <c r="D28145" s="27"/>
      <c r="M28145" s="17"/>
    </row>
    <row r="28146" spans="4:13" x14ac:dyDescent="0.25">
      <c r="D28146" s="27"/>
      <c r="M28146" s="17"/>
    </row>
    <row r="28147" spans="4:13" x14ac:dyDescent="0.25">
      <c r="D28147" s="27"/>
      <c r="M28147" s="17"/>
    </row>
    <row r="28148" spans="4:13" x14ac:dyDescent="0.25">
      <c r="D28148" s="27"/>
      <c r="M28148" s="17"/>
    </row>
    <row r="28149" spans="4:13" x14ac:dyDescent="0.25">
      <c r="D28149" s="27"/>
      <c r="M28149" s="17"/>
    </row>
    <row r="28150" spans="4:13" x14ac:dyDescent="0.25">
      <c r="D28150" s="27"/>
      <c r="M28150" s="17"/>
    </row>
    <row r="28151" spans="4:13" x14ac:dyDescent="0.25">
      <c r="D28151" s="27"/>
      <c r="M28151" s="17"/>
    </row>
    <row r="28152" spans="4:13" x14ac:dyDescent="0.25">
      <c r="D28152" s="27"/>
      <c r="M28152" s="17"/>
    </row>
    <row r="28153" spans="4:13" x14ac:dyDescent="0.25">
      <c r="D28153" s="27"/>
      <c r="M28153" s="17"/>
    </row>
    <row r="28154" spans="4:13" x14ac:dyDescent="0.25">
      <c r="D28154" s="27"/>
      <c r="M28154" s="17"/>
    </row>
    <row r="28155" spans="4:13" x14ac:dyDescent="0.25">
      <c r="D28155" s="27"/>
      <c r="M28155" s="17"/>
    </row>
    <row r="28156" spans="4:13" x14ac:dyDescent="0.25">
      <c r="D28156" s="27"/>
      <c r="M28156" s="17"/>
    </row>
    <row r="28157" spans="4:13" x14ac:dyDescent="0.25">
      <c r="D28157" s="27"/>
      <c r="M28157" s="17"/>
    </row>
    <row r="28158" spans="4:13" x14ac:dyDescent="0.25">
      <c r="D28158" s="27"/>
      <c r="M28158" s="17"/>
    </row>
    <row r="28159" spans="4:13" x14ac:dyDescent="0.25">
      <c r="D28159" s="27"/>
      <c r="M28159" s="17"/>
    </row>
    <row r="28160" spans="4:13" x14ac:dyDescent="0.25">
      <c r="D28160" s="27"/>
      <c r="M28160" s="17"/>
    </row>
    <row r="28161" spans="4:13" x14ac:dyDescent="0.25">
      <c r="D28161" s="27"/>
      <c r="M28161" s="17"/>
    </row>
    <row r="28162" spans="4:13" x14ac:dyDescent="0.25">
      <c r="D28162" s="27"/>
      <c r="M28162" s="17"/>
    </row>
    <row r="28163" spans="4:13" x14ac:dyDescent="0.25">
      <c r="D28163" s="27"/>
      <c r="M28163" s="17"/>
    </row>
    <row r="28164" spans="4:13" x14ac:dyDescent="0.25">
      <c r="D28164" s="27"/>
      <c r="M28164" s="17"/>
    </row>
    <row r="28165" spans="4:13" x14ac:dyDescent="0.25">
      <c r="D28165" s="27"/>
      <c r="M28165" s="17"/>
    </row>
    <row r="28166" spans="4:13" x14ac:dyDescent="0.25">
      <c r="D28166" s="27"/>
      <c r="M28166" s="17"/>
    </row>
    <row r="28167" spans="4:13" x14ac:dyDescent="0.25">
      <c r="D28167" s="27"/>
      <c r="M28167" s="17"/>
    </row>
    <row r="28168" spans="4:13" x14ac:dyDescent="0.25">
      <c r="D28168" s="27"/>
      <c r="M28168" s="17"/>
    </row>
    <row r="28169" spans="4:13" x14ac:dyDescent="0.25">
      <c r="D28169" s="27"/>
      <c r="M28169" s="17"/>
    </row>
    <row r="28170" spans="4:13" x14ac:dyDescent="0.25">
      <c r="D28170" s="27"/>
      <c r="M28170" s="17"/>
    </row>
    <row r="28171" spans="4:13" x14ac:dyDescent="0.25">
      <c r="D28171" s="27"/>
      <c r="M28171" s="17"/>
    </row>
    <row r="28172" spans="4:13" x14ac:dyDescent="0.25">
      <c r="D28172" s="27"/>
      <c r="M28172" s="17"/>
    </row>
    <row r="28173" spans="4:13" x14ac:dyDescent="0.25">
      <c r="D28173" s="27"/>
      <c r="M28173" s="17"/>
    </row>
    <row r="28174" spans="4:13" x14ac:dyDescent="0.25">
      <c r="D28174" s="27"/>
      <c r="M28174" s="17"/>
    </row>
    <row r="28175" spans="4:13" x14ac:dyDescent="0.25">
      <c r="D28175" s="27"/>
      <c r="M28175" s="17"/>
    </row>
    <row r="28176" spans="4:13" x14ac:dyDescent="0.25">
      <c r="D28176" s="27"/>
      <c r="M28176" s="17"/>
    </row>
    <row r="28177" spans="4:13" x14ac:dyDescent="0.25">
      <c r="D28177" s="27"/>
      <c r="M28177" s="17"/>
    </row>
    <row r="28178" spans="4:13" x14ac:dyDescent="0.25">
      <c r="D28178" s="27"/>
      <c r="M28178" s="17"/>
    </row>
    <row r="28179" spans="4:13" x14ac:dyDescent="0.25">
      <c r="D28179" s="27"/>
      <c r="M28179" s="17"/>
    </row>
    <row r="28180" spans="4:13" x14ac:dyDescent="0.25">
      <c r="D28180" s="27"/>
      <c r="M28180" s="17"/>
    </row>
    <row r="28181" spans="4:13" x14ac:dyDescent="0.25">
      <c r="D28181" s="27"/>
      <c r="M28181" s="17"/>
    </row>
    <row r="28182" spans="4:13" x14ac:dyDescent="0.25">
      <c r="D28182" s="27"/>
      <c r="M28182" s="17"/>
    </row>
    <row r="28183" spans="4:13" x14ac:dyDescent="0.25">
      <c r="D28183" s="27"/>
      <c r="M28183" s="17"/>
    </row>
    <row r="28184" spans="4:13" x14ac:dyDescent="0.25">
      <c r="D28184" s="27"/>
      <c r="M28184" s="17"/>
    </row>
    <row r="28185" spans="4:13" x14ac:dyDescent="0.25">
      <c r="D28185" s="27"/>
      <c r="M28185" s="17"/>
    </row>
    <row r="28186" spans="4:13" x14ac:dyDescent="0.25">
      <c r="D28186" s="27"/>
      <c r="M28186" s="17"/>
    </row>
    <row r="28187" spans="4:13" x14ac:dyDescent="0.25">
      <c r="D28187" s="27"/>
      <c r="M28187" s="17"/>
    </row>
    <row r="28188" spans="4:13" x14ac:dyDescent="0.25">
      <c r="D28188" s="27"/>
      <c r="M28188" s="17"/>
    </row>
    <row r="28189" spans="4:13" x14ac:dyDescent="0.25">
      <c r="D28189" s="27"/>
      <c r="M28189" s="17"/>
    </row>
    <row r="28190" spans="4:13" x14ac:dyDescent="0.25">
      <c r="D28190" s="27"/>
      <c r="M28190" s="17"/>
    </row>
    <row r="28191" spans="4:13" x14ac:dyDescent="0.25">
      <c r="D28191" s="27"/>
      <c r="M28191" s="17"/>
    </row>
    <row r="28192" spans="4:13" x14ac:dyDescent="0.25">
      <c r="D28192" s="27"/>
      <c r="M28192" s="17"/>
    </row>
    <row r="28193" spans="4:13" x14ac:dyDescent="0.25">
      <c r="D28193" s="27"/>
      <c r="M28193" s="17"/>
    </row>
    <row r="28194" spans="4:13" x14ac:dyDescent="0.25">
      <c r="D28194" s="27"/>
      <c r="M28194" s="17"/>
    </row>
    <row r="28195" spans="4:13" x14ac:dyDescent="0.25">
      <c r="D28195" s="27"/>
      <c r="M28195" s="17"/>
    </row>
    <row r="28196" spans="4:13" x14ac:dyDescent="0.25">
      <c r="D28196" s="27"/>
      <c r="M28196" s="17"/>
    </row>
    <row r="28197" spans="4:13" x14ac:dyDescent="0.25">
      <c r="D28197" s="27"/>
      <c r="M28197" s="17"/>
    </row>
    <row r="28198" spans="4:13" x14ac:dyDescent="0.25">
      <c r="D28198" s="27"/>
      <c r="M28198" s="17"/>
    </row>
    <row r="28199" spans="4:13" x14ac:dyDescent="0.25">
      <c r="D28199" s="27"/>
      <c r="M28199" s="17"/>
    </row>
    <row r="28200" spans="4:13" x14ac:dyDescent="0.25">
      <c r="D28200" s="27"/>
      <c r="M28200" s="17"/>
    </row>
    <row r="28201" spans="4:13" x14ac:dyDescent="0.25">
      <c r="D28201" s="27"/>
      <c r="M28201" s="17"/>
    </row>
    <row r="28202" spans="4:13" x14ac:dyDescent="0.25">
      <c r="D28202" s="27"/>
      <c r="M28202" s="17"/>
    </row>
    <row r="28203" spans="4:13" x14ac:dyDescent="0.25">
      <c r="D28203" s="27"/>
      <c r="M28203" s="17"/>
    </row>
    <row r="28204" spans="4:13" x14ac:dyDescent="0.25">
      <c r="D28204" s="27"/>
      <c r="M28204" s="17"/>
    </row>
    <row r="28205" spans="4:13" x14ac:dyDescent="0.25">
      <c r="D28205" s="27"/>
      <c r="M28205" s="17"/>
    </row>
    <row r="28206" spans="4:13" x14ac:dyDescent="0.25">
      <c r="D28206" s="27"/>
      <c r="M28206" s="17"/>
    </row>
    <row r="28207" spans="4:13" x14ac:dyDescent="0.25">
      <c r="D28207" s="27"/>
      <c r="M28207" s="17"/>
    </row>
    <row r="28208" spans="4:13" x14ac:dyDescent="0.25">
      <c r="D28208" s="27"/>
      <c r="M28208" s="17"/>
    </row>
    <row r="28209" spans="4:13" x14ac:dyDescent="0.25">
      <c r="D28209" s="27"/>
      <c r="M28209" s="17"/>
    </row>
    <row r="28210" spans="4:13" x14ac:dyDescent="0.25">
      <c r="D28210" s="27"/>
      <c r="M28210" s="17"/>
    </row>
    <row r="28211" spans="4:13" x14ac:dyDescent="0.25">
      <c r="D28211" s="27"/>
      <c r="M28211" s="17"/>
    </row>
    <row r="28212" spans="4:13" x14ac:dyDescent="0.25">
      <c r="D28212" s="27"/>
      <c r="M28212" s="17"/>
    </row>
    <row r="28213" spans="4:13" x14ac:dyDescent="0.25">
      <c r="D28213" s="27"/>
      <c r="M28213" s="17"/>
    </row>
    <row r="28214" spans="4:13" x14ac:dyDescent="0.25">
      <c r="D28214" s="27"/>
      <c r="M28214" s="17"/>
    </row>
    <row r="28215" spans="4:13" x14ac:dyDescent="0.25">
      <c r="D28215" s="27"/>
      <c r="M28215" s="17"/>
    </row>
    <row r="28216" spans="4:13" x14ac:dyDescent="0.25">
      <c r="D28216" s="27"/>
      <c r="M28216" s="17"/>
    </row>
    <row r="28217" spans="4:13" x14ac:dyDescent="0.25">
      <c r="D28217" s="27"/>
      <c r="M28217" s="17"/>
    </row>
    <row r="28218" spans="4:13" x14ac:dyDescent="0.25">
      <c r="D28218" s="27"/>
      <c r="M28218" s="17"/>
    </row>
    <row r="28219" spans="4:13" x14ac:dyDescent="0.25">
      <c r="D28219" s="27"/>
      <c r="M28219" s="17"/>
    </row>
    <row r="28220" spans="4:13" x14ac:dyDescent="0.25">
      <c r="D28220" s="27"/>
      <c r="M28220" s="17"/>
    </row>
    <row r="28221" spans="4:13" x14ac:dyDescent="0.25">
      <c r="D28221" s="27"/>
      <c r="M28221" s="17"/>
    </row>
    <row r="28222" spans="4:13" x14ac:dyDescent="0.25">
      <c r="D28222" s="27"/>
      <c r="M28222" s="17"/>
    </row>
    <row r="28223" spans="4:13" x14ac:dyDescent="0.25">
      <c r="D28223" s="27"/>
      <c r="M28223" s="17"/>
    </row>
    <row r="28224" spans="4:13" x14ac:dyDescent="0.25">
      <c r="D28224" s="27"/>
      <c r="M28224" s="17"/>
    </row>
    <row r="28225" spans="4:13" x14ac:dyDescent="0.25">
      <c r="D28225" s="27"/>
      <c r="M28225" s="17"/>
    </row>
    <row r="28226" spans="4:13" x14ac:dyDescent="0.25">
      <c r="D28226" s="27"/>
      <c r="M28226" s="17"/>
    </row>
    <row r="28227" spans="4:13" x14ac:dyDescent="0.25">
      <c r="D28227" s="27"/>
      <c r="M28227" s="17"/>
    </row>
    <row r="28228" spans="4:13" x14ac:dyDescent="0.25">
      <c r="D28228" s="27"/>
      <c r="M28228" s="17"/>
    </row>
    <row r="28229" spans="4:13" x14ac:dyDescent="0.25">
      <c r="D28229" s="27"/>
      <c r="M28229" s="17"/>
    </row>
    <row r="28230" spans="4:13" x14ac:dyDescent="0.25">
      <c r="D28230" s="27"/>
      <c r="M28230" s="17"/>
    </row>
    <row r="28231" spans="4:13" x14ac:dyDescent="0.25">
      <c r="D28231" s="27"/>
      <c r="M28231" s="17"/>
    </row>
    <row r="28232" spans="4:13" x14ac:dyDescent="0.25">
      <c r="D28232" s="27"/>
      <c r="M28232" s="17"/>
    </row>
    <row r="28233" spans="4:13" x14ac:dyDescent="0.25">
      <c r="D28233" s="27"/>
      <c r="M28233" s="17"/>
    </row>
    <row r="28234" spans="4:13" x14ac:dyDescent="0.25">
      <c r="D28234" s="27"/>
      <c r="M28234" s="17"/>
    </row>
    <row r="28235" spans="4:13" x14ac:dyDescent="0.25">
      <c r="D28235" s="27"/>
      <c r="M28235" s="17"/>
    </row>
    <row r="28236" spans="4:13" x14ac:dyDescent="0.25">
      <c r="D28236" s="27"/>
      <c r="M28236" s="17"/>
    </row>
    <row r="28237" spans="4:13" x14ac:dyDescent="0.25">
      <c r="D28237" s="27"/>
      <c r="M28237" s="17"/>
    </row>
    <row r="28238" spans="4:13" x14ac:dyDescent="0.25">
      <c r="D28238" s="27"/>
      <c r="M28238" s="17"/>
    </row>
    <row r="28239" spans="4:13" x14ac:dyDescent="0.25">
      <c r="D28239" s="27"/>
      <c r="M28239" s="17"/>
    </row>
    <row r="28240" spans="4:13" x14ac:dyDescent="0.25">
      <c r="D28240" s="27"/>
      <c r="M28240" s="17"/>
    </row>
    <row r="28241" spans="4:13" x14ac:dyDescent="0.25">
      <c r="D28241" s="27"/>
      <c r="M28241" s="17"/>
    </row>
    <row r="28242" spans="4:13" x14ac:dyDescent="0.25">
      <c r="D28242" s="27"/>
      <c r="M28242" s="17"/>
    </row>
    <row r="28243" spans="4:13" x14ac:dyDescent="0.25">
      <c r="D28243" s="27"/>
      <c r="M28243" s="17"/>
    </row>
    <row r="28244" spans="4:13" x14ac:dyDescent="0.25">
      <c r="D28244" s="27"/>
      <c r="M28244" s="17"/>
    </row>
    <row r="28245" spans="4:13" x14ac:dyDescent="0.25">
      <c r="D28245" s="27"/>
      <c r="M28245" s="17"/>
    </row>
    <row r="28246" spans="4:13" x14ac:dyDescent="0.25">
      <c r="D28246" s="27"/>
      <c r="M28246" s="17"/>
    </row>
    <row r="28247" spans="4:13" x14ac:dyDescent="0.25">
      <c r="D28247" s="27"/>
      <c r="M28247" s="17"/>
    </row>
    <row r="28248" spans="4:13" x14ac:dyDescent="0.25">
      <c r="D28248" s="27"/>
      <c r="M28248" s="17"/>
    </row>
    <row r="28249" spans="4:13" x14ac:dyDescent="0.25">
      <c r="D28249" s="27"/>
      <c r="M28249" s="17"/>
    </row>
    <row r="28250" spans="4:13" x14ac:dyDescent="0.25">
      <c r="D28250" s="27"/>
      <c r="M28250" s="17"/>
    </row>
    <row r="28251" spans="4:13" x14ac:dyDescent="0.25">
      <c r="D28251" s="27"/>
      <c r="M28251" s="17"/>
    </row>
    <row r="28252" spans="4:13" x14ac:dyDescent="0.25">
      <c r="D28252" s="27"/>
      <c r="M28252" s="17"/>
    </row>
    <row r="28253" spans="4:13" x14ac:dyDescent="0.25">
      <c r="D28253" s="27"/>
      <c r="M28253" s="17"/>
    </row>
    <row r="28254" spans="4:13" x14ac:dyDescent="0.25">
      <c r="D28254" s="27"/>
      <c r="M28254" s="17"/>
    </row>
    <row r="28255" spans="4:13" x14ac:dyDescent="0.25">
      <c r="D28255" s="27"/>
      <c r="M28255" s="17"/>
    </row>
    <row r="28256" spans="4:13" x14ac:dyDescent="0.25">
      <c r="D28256" s="27"/>
      <c r="M28256" s="17"/>
    </row>
    <row r="28257" spans="4:13" x14ac:dyDescent="0.25">
      <c r="D28257" s="27"/>
      <c r="M28257" s="17"/>
    </row>
    <row r="28258" spans="4:13" x14ac:dyDescent="0.25">
      <c r="D28258" s="27"/>
      <c r="M28258" s="17"/>
    </row>
    <row r="28259" spans="4:13" x14ac:dyDescent="0.25">
      <c r="D28259" s="27"/>
      <c r="M28259" s="17"/>
    </row>
    <row r="28260" spans="4:13" x14ac:dyDescent="0.25">
      <c r="D28260" s="27"/>
      <c r="M28260" s="17"/>
    </row>
    <row r="28261" spans="4:13" x14ac:dyDescent="0.25">
      <c r="D28261" s="27"/>
      <c r="M28261" s="17"/>
    </row>
    <row r="28262" spans="4:13" x14ac:dyDescent="0.25">
      <c r="D28262" s="27"/>
      <c r="M28262" s="17"/>
    </row>
    <row r="28263" spans="4:13" x14ac:dyDescent="0.25">
      <c r="D28263" s="27"/>
      <c r="M28263" s="17"/>
    </row>
    <row r="28264" spans="4:13" x14ac:dyDescent="0.25">
      <c r="D28264" s="27"/>
      <c r="M28264" s="17"/>
    </row>
    <row r="28265" spans="4:13" x14ac:dyDescent="0.25">
      <c r="D28265" s="27"/>
      <c r="M28265" s="17"/>
    </row>
    <row r="28266" spans="4:13" x14ac:dyDescent="0.25">
      <c r="D28266" s="27"/>
      <c r="M28266" s="17"/>
    </row>
    <row r="28267" spans="4:13" x14ac:dyDescent="0.25">
      <c r="D28267" s="27"/>
      <c r="M28267" s="17"/>
    </row>
    <row r="28268" spans="4:13" x14ac:dyDescent="0.25">
      <c r="D28268" s="27"/>
      <c r="M28268" s="17"/>
    </row>
    <row r="28269" spans="4:13" x14ac:dyDescent="0.25">
      <c r="D28269" s="27"/>
      <c r="M28269" s="17"/>
    </row>
    <row r="28270" spans="4:13" x14ac:dyDescent="0.25">
      <c r="D28270" s="27"/>
      <c r="M28270" s="17"/>
    </row>
    <row r="28271" spans="4:13" x14ac:dyDescent="0.25">
      <c r="D28271" s="27"/>
      <c r="M28271" s="17"/>
    </row>
    <row r="28272" spans="4:13" x14ac:dyDescent="0.25">
      <c r="D28272" s="27"/>
      <c r="M28272" s="17"/>
    </row>
    <row r="28273" spans="4:13" x14ac:dyDescent="0.25">
      <c r="D28273" s="27"/>
      <c r="M28273" s="17"/>
    </row>
    <row r="28274" spans="4:13" x14ac:dyDescent="0.25">
      <c r="D28274" s="27"/>
      <c r="M28274" s="17"/>
    </row>
    <row r="28275" spans="4:13" x14ac:dyDescent="0.25">
      <c r="D28275" s="27"/>
      <c r="M28275" s="17"/>
    </row>
    <row r="28276" spans="4:13" x14ac:dyDescent="0.25">
      <c r="D28276" s="27"/>
      <c r="M28276" s="17"/>
    </row>
    <row r="28277" spans="4:13" x14ac:dyDescent="0.25">
      <c r="D28277" s="27"/>
      <c r="M28277" s="17"/>
    </row>
    <row r="28278" spans="4:13" x14ac:dyDescent="0.25">
      <c r="D28278" s="27"/>
      <c r="M28278" s="17"/>
    </row>
    <row r="28279" spans="4:13" x14ac:dyDescent="0.25">
      <c r="D28279" s="27"/>
      <c r="M28279" s="17"/>
    </row>
    <row r="28280" spans="4:13" x14ac:dyDescent="0.25">
      <c r="D28280" s="27"/>
      <c r="M28280" s="17"/>
    </row>
    <row r="28281" spans="4:13" x14ac:dyDescent="0.25">
      <c r="D28281" s="27"/>
      <c r="M28281" s="17"/>
    </row>
    <row r="28282" spans="4:13" x14ac:dyDescent="0.25">
      <c r="D28282" s="27"/>
      <c r="M28282" s="17"/>
    </row>
    <row r="28283" spans="4:13" x14ac:dyDescent="0.25">
      <c r="D28283" s="27"/>
      <c r="M28283" s="17"/>
    </row>
    <row r="28284" spans="4:13" x14ac:dyDescent="0.25">
      <c r="D28284" s="27"/>
      <c r="M28284" s="17"/>
    </row>
    <row r="28285" spans="4:13" x14ac:dyDescent="0.25">
      <c r="D28285" s="27"/>
      <c r="M28285" s="17"/>
    </row>
    <row r="28286" spans="4:13" x14ac:dyDescent="0.25">
      <c r="D28286" s="27"/>
      <c r="M28286" s="17"/>
    </row>
    <row r="28287" spans="4:13" x14ac:dyDescent="0.25">
      <c r="D28287" s="27"/>
      <c r="M28287" s="17"/>
    </row>
    <row r="28288" spans="4:13" x14ac:dyDescent="0.25">
      <c r="D28288" s="27"/>
      <c r="M28288" s="17"/>
    </row>
    <row r="28289" spans="4:13" x14ac:dyDescent="0.25">
      <c r="D28289" s="27"/>
      <c r="M28289" s="17"/>
    </row>
    <row r="28290" spans="4:13" x14ac:dyDescent="0.25">
      <c r="D28290" s="27"/>
      <c r="M28290" s="17"/>
    </row>
    <row r="28291" spans="4:13" x14ac:dyDescent="0.25">
      <c r="D28291" s="27"/>
      <c r="M28291" s="17"/>
    </row>
    <row r="28292" spans="4:13" x14ac:dyDescent="0.25">
      <c r="D28292" s="27"/>
      <c r="M28292" s="17"/>
    </row>
    <row r="28293" spans="4:13" x14ac:dyDescent="0.25">
      <c r="D28293" s="27"/>
      <c r="M28293" s="17"/>
    </row>
    <row r="28294" spans="4:13" x14ac:dyDescent="0.25">
      <c r="D28294" s="27"/>
      <c r="M28294" s="17"/>
    </row>
    <row r="28295" spans="4:13" x14ac:dyDescent="0.25">
      <c r="D28295" s="27"/>
      <c r="M28295" s="17"/>
    </row>
    <row r="28296" spans="4:13" x14ac:dyDescent="0.25">
      <c r="D28296" s="27"/>
      <c r="M28296" s="17"/>
    </row>
    <row r="28297" spans="4:13" x14ac:dyDescent="0.25">
      <c r="D28297" s="27"/>
      <c r="M28297" s="17"/>
    </row>
    <row r="28298" spans="4:13" x14ac:dyDescent="0.25">
      <c r="D28298" s="27"/>
      <c r="M28298" s="17"/>
    </row>
    <row r="28299" spans="4:13" x14ac:dyDescent="0.25">
      <c r="D28299" s="27"/>
      <c r="M28299" s="17"/>
    </row>
    <row r="28300" spans="4:13" x14ac:dyDescent="0.25">
      <c r="D28300" s="27"/>
      <c r="M28300" s="17"/>
    </row>
    <row r="28301" spans="4:13" x14ac:dyDescent="0.25">
      <c r="D28301" s="27"/>
      <c r="M28301" s="17"/>
    </row>
    <row r="28302" spans="4:13" x14ac:dyDescent="0.25">
      <c r="D28302" s="27"/>
      <c r="M28302" s="17"/>
    </row>
    <row r="28303" spans="4:13" x14ac:dyDescent="0.25">
      <c r="D28303" s="27"/>
      <c r="M28303" s="17"/>
    </row>
    <row r="28304" spans="4:13" x14ac:dyDescent="0.25">
      <c r="D28304" s="27"/>
      <c r="M28304" s="17"/>
    </row>
    <row r="28305" spans="4:13" x14ac:dyDescent="0.25">
      <c r="D28305" s="27"/>
      <c r="M28305" s="17"/>
    </row>
    <row r="28306" spans="4:13" x14ac:dyDescent="0.25">
      <c r="D28306" s="27"/>
      <c r="M28306" s="17"/>
    </row>
    <row r="28307" spans="4:13" x14ac:dyDescent="0.25">
      <c r="D28307" s="27"/>
      <c r="M28307" s="17"/>
    </row>
    <row r="28308" spans="4:13" x14ac:dyDescent="0.25">
      <c r="D28308" s="27"/>
      <c r="M28308" s="17"/>
    </row>
    <row r="28309" spans="4:13" x14ac:dyDescent="0.25">
      <c r="D28309" s="27"/>
      <c r="M28309" s="17"/>
    </row>
    <row r="28310" spans="4:13" x14ac:dyDescent="0.25">
      <c r="D28310" s="27"/>
      <c r="M28310" s="17"/>
    </row>
    <row r="28311" spans="4:13" x14ac:dyDescent="0.25">
      <c r="D28311" s="27"/>
      <c r="M28311" s="17"/>
    </row>
    <row r="28312" spans="4:13" x14ac:dyDescent="0.25">
      <c r="D28312" s="27"/>
      <c r="M28312" s="17"/>
    </row>
    <row r="28313" spans="4:13" x14ac:dyDescent="0.25">
      <c r="D28313" s="27"/>
      <c r="M28313" s="17"/>
    </row>
    <row r="28314" spans="4:13" x14ac:dyDescent="0.25">
      <c r="D28314" s="27"/>
      <c r="M28314" s="17"/>
    </row>
    <row r="28315" spans="4:13" x14ac:dyDescent="0.25">
      <c r="D28315" s="27"/>
      <c r="M28315" s="17"/>
    </row>
    <row r="28316" spans="4:13" x14ac:dyDescent="0.25">
      <c r="D28316" s="27"/>
      <c r="M28316" s="17"/>
    </row>
    <row r="28317" spans="4:13" x14ac:dyDescent="0.25">
      <c r="D28317" s="27"/>
      <c r="M28317" s="17"/>
    </row>
    <row r="28318" spans="4:13" x14ac:dyDescent="0.25">
      <c r="D28318" s="27"/>
      <c r="M28318" s="17"/>
    </row>
    <row r="28319" spans="4:13" x14ac:dyDescent="0.25">
      <c r="D28319" s="27"/>
      <c r="M28319" s="17"/>
    </row>
    <row r="28320" spans="4:13" x14ac:dyDescent="0.25">
      <c r="D28320" s="27"/>
      <c r="M28320" s="17"/>
    </row>
    <row r="28321" spans="4:13" x14ac:dyDescent="0.25">
      <c r="D28321" s="27"/>
      <c r="M28321" s="17"/>
    </row>
    <row r="28322" spans="4:13" x14ac:dyDescent="0.25">
      <c r="D28322" s="27"/>
      <c r="M28322" s="17"/>
    </row>
    <row r="28323" spans="4:13" x14ac:dyDescent="0.25">
      <c r="D28323" s="27"/>
      <c r="M28323" s="17"/>
    </row>
    <row r="28324" spans="4:13" x14ac:dyDescent="0.25">
      <c r="D28324" s="27"/>
      <c r="M28324" s="17"/>
    </row>
    <row r="28325" spans="4:13" x14ac:dyDescent="0.25">
      <c r="D28325" s="27"/>
      <c r="M28325" s="17"/>
    </row>
    <row r="28326" spans="4:13" x14ac:dyDescent="0.25">
      <c r="D28326" s="27"/>
      <c r="M28326" s="17"/>
    </row>
    <row r="28327" spans="4:13" x14ac:dyDescent="0.25">
      <c r="D28327" s="27"/>
      <c r="M28327" s="17"/>
    </row>
    <row r="28328" spans="4:13" x14ac:dyDescent="0.25">
      <c r="D28328" s="27"/>
      <c r="M28328" s="17"/>
    </row>
    <row r="28329" spans="4:13" x14ac:dyDescent="0.25">
      <c r="D28329" s="27"/>
      <c r="M28329" s="17"/>
    </row>
    <row r="28330" spans="4:13" x14ac:dyDescent="0.25">
      <c r="D28330" s="27"/>
      <c r="M28330" s="17"/>
    </row>
    <row r="28331" spans="4:13" x14ac:dyDescent="0.25">
      <c r="D28331" s="27"/>
      <c r="M28331" s="17"/>
    </row>
    <row r="28332" spans="4:13" x14ac:dyDescent="0.25">
      <c r="D28332" s="27"/>
      <c r="M28332" s="17"/>
    </row>
    <row r="28333" spans="4:13" x14ac:dyDescent="0.25">
      <c r="D28333" s="27"/>
      <c r="M28333" s="17"/>
    </row>
    <row r="28334" spans="4:13" x14ac:dyDescent="0.25">
      <c r="D28334" s="27"/>
      <c r="M28334" s="17"/>
    </row>
    <row r="28335" spans="4:13" x14ac:dyDescent="0.25">
      <c r="D28335" s="27"/>
      <c r="M28335" s="17"/>
    </row>
    <row r="28336" spans="4:13" x14ac:dyDescent="0.25">
      <c r="D28336" s="27"/>
      <c r="M28336" s="17"/>
    </row>
    <row r="28337" spans="4:13" x14ac:dyDescent="0.25">
      <c r="D28337" s="27"/>
      <c r="M28337" s="17"/>
    </row>
    <row r="28338" spans="4:13" x14ac:dyDescent="0.25">
      <c r="D28338" s="27"/>
      <c r="M28338" s="17"/>
    </row>
    <row r="28339" spans="4:13" x14ac:dyDescent="0.25">
      <c r="D28339" s="27"/>
      <c r="M28339" s="17"/>
    </row>
    <row r="28340" spans="4:13" x14ac:dyDescent="0.25">
      <c r="D28340" s="27"/>
      <c r="M28340" s="17"/>
    </row>
    <row r="28341" spans="4:13" x14ac:dyDescent="0.25">
      <c r="D28341" s="27"/>
      <c r="M28341" s="17"/>
    </row>
    <row r="28342" spans="4:13" x14ac:dyDescent="0.25">
      <c r="D28342" s="27"/>
      <c r="M28342" s="17"/>
    </row>
    <row r="28343" spans="4:13" x14ac:dyDescent="0.25">
      <c r="D28343" s="27"/>
      <c r="M28343" s="17"/>
    </row>
    <row r="28344" spans="4:13" x14ac:dyDescent="0.25">
      <c r="D28344" s="27"/>
      <c r="M28344" s="17"/>
    </row>
    <row r="28345" spans="4:13" x14ac:dyDescent="0.25">
      <c r="D28345" s="27"/>
      <c r="M28345" s="17"/>
    </row>
    <row r="28346" spans="4:13" x14ac:dyDescent="0.25">
      <c r="D28346" s="27"/>
      <c r="M28346" s="17"/>
    </row>
    <row r="28347" spans="4:13" x14ac:dyDescent="0.25">
      <c r="D28347" s="27"/>
      <c r="M28347" s="17"/>
    </row>
    <row r="28348" spans="4:13" x14ac:dyDescent="0.25">
      <c r="D28348" s="27"/>
      <c r="M28348" s="17"/>
    </row>
    <row r="28349" spans="4:13" x14ac:dyDescent="0.25">
      <c r="D28349" s="27"/>
      <c r="M28349" s="17"/>
    </row>
    <row r="28350" spans="4:13" x14ac:dyDescent="0.25">
      <c r="D28350" s="27"/>
      <c r="M28350" s="17"/>
    </row>
    <row r="28351" spans="4:13" x14ac:dyDescent="0.25">
      <c r="D28351" s="27"/>
      <c r="M28351" s="17"/>
    </row>
    <row r="28352" spans="4:13" x14ac:dyDescent="0.25">
      <c r="D28352" s="27"/>
      <c r="M28352" s="17"/>
    </row>
    <row r="28353" spans="4:13" x14ac:dyDescent="0.25">
      <c r="D28353" s="27"/>
      <c r="M28353" s="17"/>
    </row>
    <row r="28354" spans="4:13" x14ac:dyDescent="0.25">
      <c r="D28354" s="27"/>
      <c r="M28354" s="17"/>
    </row>
    <row r="28355" spans="4:13" x14ac:dyDescent="0.25">
      <c r="D28355" s="27"/>
      <c r="M28355" s="17"/>
    </row>
    <row r="28356" spans="4:13" x14ac:dyDescent="0.25">
      <c r="D28356" s="27"/>
      <c r="M28356" s="17"/>
    </row>
    <row r="28357" spans="4:13" x14ac:dyDescent="0.25">
      <c r="D28357" s="27"/>
      <c r="M28357" s="17"/>
    </row>
    <row r="28358" spans="4:13" x14ac:dyDescent="0.25">
      <c r="D28358" s="27"/>
      <c r="M28358" s="17"/>
    </row>
    <row r="28359" spans="4:13" x14ac:dyDescent="0.25">
      <c r="D28359" s="27"/>
      <c r="M28359" s="17"/>
    </row>
    <row r="28360" spans="4:13" x14ac:dyDescent="0.25">
      <c r="D28360" s="27"/>
      <c r="M28360" s="17"/>
    </row>
    <row r="28361" spans="4:13" x14ac:dyDescent="0.25">
      <c r="D28361" s="27"/>
      <c r="M28361" s="17"/>
    </row>
    <row r="28362" spans="4:13" x14ac:dyDescent="0.25">
      <c r="D28362" s="27"/>
      <c r="M28362" s="17"/>
    </row>
    <row r="28363" spans="4:13" x14ac:dyDescent="0.25">
      <c r="D28363" s="27"/>
      <c r="M28363" s="17"/>
    </row>
    <row r="28364" spans="4:13" x14ac:dyDescent="0.25">
      <c r="D28364" s="27"/>
      <c r="M28364" s="17"/>
    </row>
    <row r="28365" spans="4:13" x14ac:dyDescent="0.25">
      <c r="D28365" s="27"/>
      <c r="M28365" s="17"/>
    </row>
    <row r="28366" spans="4:13" x14ac:dyDescent="0.25">
      <c r="D28366" s="27"/>
      <c r="M28366" s="17"/>
    </row>
    <row r="28367" spans="4:13" x14ac:dyDescent="0.25">
      <c r="D28367" s="27"/>
      <c r="M28367" s="17"/>
    </row>
    <row r="28368" spans="4:13" x14ac:dyDescent="0.25">
      <c r="D28368" s="27"/>
      <c r="M28368" s="17"/>
    </row>
    <row r="28369" spans="4:13" x14ac:dyDescent="0.25">
      <c r="D28369" s="27"/>
      <c r="M28369" s="17"/>
    </row>
    <row r="28370" spans="4:13" x14ac:dyDescent="0.25">
      <c r="D28370" s="27"/>
      <c r="M28370" s="17"/>
    </row>
    <row r="28371" spans="4:13" x14ac:dyDescent="0.25">
      <c r="D28371" s="27"/>
      <c r="M28371" s="17"/>
    </row>
    <row r="28372" spans="4:13" x14ac:dyDescent="0.25">
      <c r="D28372" s="27"/>
      <c r="M28372" s="17"/>
    </row>
    <row r="28373" spans="4:13" x14ac:dyDescent="0.25">
      <c r="D28373" s="27"/>
      <c r="M28373" s="17"/>
    </row>
    <row r="28374" spans="4:13" x14ac:dyDescent="0.25">
      <c r="D28374" s="27"/>
      <c r="M28374" s="17"/>
    </row>
    <row r="28375" spans="4:13" x14ac:dyDescent="0.25">
      <c r="D28375" s="27"/>
      <c r="M28375" s="17"/>
    </row>
    <row r="28376" spans="4:13" x14ac:dyDescent="0.25">
      <c r="D28376" s="27"/>
      <c r="M28376" s="17"/>
    </row>
    <row r="28377" spans="4:13" x14ac:dyDescent="0.25">
      <c r="D28377" s="27"/>
      <c r="M28377" s="17"/>
    </row>
    <row r="28378" spans="4:13" x14ac:dyDescent="0.25">
      <c r="D28378" s="27"/>
      <c r="M28378" s="17"/>
    </row>
    <row r="28379" spans="4:13" x14ac:dyDescent="0.25">
      <c r="D28379" s="27"/>
      <c r="M28379" s="17"/>
    </row>
    <row r="28380" spans="4:13" x14ac:dyDescent="0.25">
      <c r="D28380" s="27"/>
      <c r="M28380" s="17"/>
    </row>
    <row r="28381" spans="4:13" x14ac:dyDescent="0.25">
      <c r="D28381" s="27"/>
      <c r="M28381" s="17"/>
    </row>
    <row r="28382" spans="4:13" x14ac:dyDescent="0.25">
      <c r="D28382" s="27"/>
      <c r="M28382" s="17"/>
    </row>
    <row r="28383" spans="4:13" x14ac:dyDescent="0.25">
      <c r="D28383" s="27"/>
      <c r="M28383" s="17"/>
    </row>
    <row r="28384" spans="4:13" x14ac:dyDescent="0.25">
      <c r="D28384" s="27"/>
      <c r="M28384" s="17"/>
    </row>
    <row r="28385" spans="4:13" x14ac:dyDescent="0.25">
      <c r="D28385" s="27"/>
      <c r="M28385" s="17"/>
    </row>
    <row r="28386" spans="4:13" x14ac:dyDescent="0.25">
      <c r="D28386" s="27"/>
      <c r="M28386" s="17"/>
    </row>
    <row r="28387" spans="4:13" x14ac:dyDescent="0.25">
      <c r="D28387" s="27"/>
      <c r="M28387" s="17"/>
    </row>
    <row r="28388" spans="4:13" x14ac:dyDescent="0.25">
      <c r="D28388" s="27"/>
      <c r="M28388" s="17"/>
    </row>
    <row r="28389" spans="4:13" x14ac:dyDescent="0.25">
      <c r="D28389" s="27"/>
      <c r="M28389" s="17"/>
    </row>
    <row r="28390" spans="4:13" x14ac:dyDescent="0.25">
      <c r="D28390" s="27"/>
      <c r="M28390" s="17"/>
    </row>
    <row r="28391" spans="4:13" x14ac:dyDescent="0.25">
      <c r="D28391" s="27"/>
      <c r="M28391" s="17"/>
    </row>
    <row r="28392" spans="4:13" x14ac:dyDescent="0.25">
      <c r="D28392" s="27"/>
      <c r="M28392" s="17"/>
    </row>
    <row r="28393" spans="4:13" x14ac:dyDescent="0.25">
      <c r="D28393" s="27"/>
      <c r="M28393" s="17"/>
    </row>
    <row r="28394" spans="4:13" x14ac:dyDescent="0.25">
      <c r="D28394" s="27"/>
      <c r="M28394" s="17"/>
    </row>
    <row r="28395" spans="4:13" x14ac:dyDescent="0.25">
      <c r="D28395" s="27"/>
      <c r="M28395" s="17"/>
    </row>
    <row r="28396" spans="4:13" x14ac:dyDescent="0.25">
      <c r="D28396" s="27"/>
      <c r="M28396" s="17"/>
    </row>
    <row r="28397" spans="4:13" x14ac:dyDescent="0.25">
      <c r="D28397" s="27"/>
      <c r="M28397" s="17"/>
    </row>
    <row r="28398" spans="4:13" x14ac:dyDescent="0.25">
      <c r="D28398" s="27"/>
      <c r="M28398" s="17"/>
    </row>
    <row r="28399" spans="4:13" x14ac:dyDescent="0.25">
      <c r="D28399" s="27"/>
      <c r="M28399" s="17"/>
    </row>
    <row r="28400" spans="4:13" x14ac:dyDescent="0.25">
      <c r="D28400" s="27"/>
      <c r="M28400" s="17"/>
    </row>
    <row r="28401" spans="4:13" x14ac:dyDescent="0.25">
      <c r="D28401" s="27"/>
      <c r="M28401" s="17"/>
    </row>
    <row r="28402" spans="4:13" x14ac:dyDescent="0.25">
      <c r="D28402" s="27"/>
      <c r="M28402" s="17"/>
    </row>
    <row r="28403" spans="4:13" x14ac:dyDescent="0.25">
      <c r="D28403" s="27"/>
      <c r="M28403" s="17"/>
    </row>
    <row r="28404" spans="4:13" x14ac:dyDescent="0.25">
      <c r="D28404" s="27"/>
      <c r="M28404" s="17"/>
    </row>
    <row r="28405" spans="4:13" x14ac:dyDescent="0.25">
      <c r="D28405" s="27"/>
      <c r="M28405" s="17"/>
    </row>
    <row r="28406" spans="4:13" x14ac:dyDescent="0.25">
      <c r="D28406" s="27"/>
      <c r="M28406" s="17"/>
    </row>
    <row r="28407" spans="4:13" x14ac:dyDescent="0.25">
      <c r="D28407" s="27"/>
      <c r="M28407" s="17"/>
    </row>
    <row r="28408" spans="4:13" x14ac:dyDescent="0.25">
      <c r="D28408" s="27"/>
      <c r="M28408" s="17"/>
    </row>
    <row r="28409" spans="4:13" x14ac:dyDescent="0.25">
      <c r="D28409" s="27"/>
      <c r="M28409" s="17"/>
    </row>
    <row r="28410" spans="4:13" x14ac:dyDescent="0.25">
      <c r="D28410" s="27"/>
      <c r="M28410" s="17"/>
    </row>
    <row r="28411" spans="4:13" x14ac:dyDescent="0.25">
      <c r="D28411" s="27"/>
      <c r="M28411" s="17"/>
    </row>
    <row r="28412" spans="4:13" x14ac:dyDescent="0.25">
      <c r="D28412" s="27"/>
      <c r="M28412" s="17"/>
    </row>
    <row r="28413" spans="4:13" x14ac:dyDescent="0.25">
      <c r="D28413" s="27"/>
      <c r="M28413" s="17"/>
    </row>
    <row r="28414" spans="4:13" x14ac:dyDescent="0.25">
      <c r="D28414" s="27"/>
      <c r="M28414" s="17"/>
    </row>
    <row r="28415" spans="4:13" x14ac:dyDescent="0.25">
      <c r="D28415" s="27"/>
      <c r="M28415" s="17"/>
    </row>
    <row r="28416" spans="4:13" x14ac:dyDescent="0.25">
      <c r="D28416" s="27"/>
      <c r="M28416" s="17"/>
    </row>
    <row r="28417" spans="4:13" x14ac:dyDescent="0.25">
      <c r="D28417" s="27"/>
      <c r="M28417" s="17"/>
    </row>
    <row r="28418" spans="4:13" x14ac:dyDescent="0.25">
      <c r="D28418" s="27"/>
      <c r="M28418" s="17"/>
    </row>
    <row r="28419" spans="4:13" x14ac:dyDescent="0.25">
      <c r="D28419" s="27"/>
      <c r="M28419" s="17"/>
    </row>
    <row r="28420" spans="4:13" x14ac:dyDescent="0.25">
      <c r="D28420" s="27"/>
      <c r="M28420" s="17"/>
    </row>
    <row r="28421" spans="4:13" x14ac:dyDescent="0.25">
      <c r="D28421" s="27"/>
      <c r="M28421" s="17"/>
    </row>
    <row r="28422" spans="4:13" x14ac:dyDescent="0.25">
      <c r="D28422" s="27"/>
      <c r="M28422" s="17"/>
    </row>
    <row r="28423" spans="4:13" x14ac:dyDescent="0.25">
      <c r="D28423" s="27"/>
      <c r="M28423" s="17"/>
    </row>
    <row r="28424" spans="4:13" x14ac:dyDescent="0.25">
      <c r="D28424" s="27"/>
      <c r="M28424" s="17"/>
    </row>
    <row r="28425" spans="4:13" x14ac:dyDescent="0.25">
      <c r="D28425" s="27"/>
      <c r="M28425" s="17"/>
    </row>
    <row r="28426" spans="4:13" x14ac:dyDescent="0.25">
      <c r="D28426" s="27"/>
      <c r="M28426" s="17"/>
    </row>
    <row r="28427" spans="4:13" x14ac:dyDescent="0.25">
      <c r="D28427" s="27"/>
      <c r="M28427" s="17"/>
    </row>
    <row r="28428" spans="4:13" x14ac:dyDescent="0.25">
      <c r="D28428" s="27"/>
      <c r="M28428" s="17"/>
    </row>
    <row r="28429" spans="4:13" x14ac:dyDescent="0.25">
      <c r="D28429" s="27"/>
      <c r="M28429" s="17"/>
    </row>
    <row r="28430" spans="4:13" x14ac:dyDescent="0.25">
      <c r="D28430" s="27"/>
      <c r="M28430" s="17"/>
    </row>
    <row r="28431" spans="4:13" x14ac:dyDescent="0.25">
      <c r="D28431" s="27"/>
      <c r="M28431" s="17"/>
    </row>
    <row r="28432" spans="4:13" x14ac:dyDescent="0.25">
      <c r="D28432" s="27"/>
      <c r="M28432" s="17"/>
    </row>
    <row r="28433" spans="4:13" x14ac:dyDescent="0.25">
      <c r="D28433" s="27"/>
      <c r="M28433" s="17"/>
    </row>
    <row r="28434" spans="4:13" x14ac:dyDescent="0.25">
      <c r="D28434" s="27"/>
      <c r="M28434" s="17"/>
    </row>
    <row r="28435" spans="4:13" x14ac:dyDescent="0.25">
      <c r="D28435" s="27"/>
      <c r="M28435" s="17"/>
    </row>
    <row r="28436" spans="4:13" x14ac:dyDescent="0.25">
      <c r="D28436" s="27"/>
      <c r="M28436" s="17"/>
    </row>
    <row r="28437" spans="4:13" x14ac:dyDescent="0.25">
      <c r="D28437" s="27"/>
      <c r="M28437" s="17"/>
    </row>
    <row r="28438" spans="4:13" x14ac:dyDescent="0.25">
      <c r="D28438" s="27"/>
      <c r="M28438" s="17"/>
    </row>
    <row r="28439" spans="4:13" x14ac:dyDescent="0.25">
      <c r="D28439" s="27"/>
      <c r="M28439" s="17"/>
    </row>
    <row r="28440" spans="4:13" x14ac:dyDescent="0.25">
      <c r="D28440" s="27"/>
      <c r="M28440" s="17"/>
    </row>
    <row r="28441" spans="4:13" x14ac:dyDescent="0.25">
      <c r="D28441" s="27"/>
      <c r="M28441" s="17"/>
    </row>
    <row r="28442" spans="4:13" x14ac:dyDescent="0.25">
      <c r="D28442" s="27"/>
      <c r="M28442" s="17"/>
    </row>
    <row r="28443" spans="4:13" x14ac:dyDescent="0.25">
      <c r="D28443" s="27"/>
      <c r="M28443" s="17"/>
    </row>
    <row r="28444" spans="4:13" x14ac:dyDescent="0.25">
      <c r="D28444" s="27"/>
      <c r="M28444" s="17"/>
    </row>
    <row r="28445" spans="4:13" x14ac:dyDescent="0.25">
      <c r="D28445" s="27"/>
      <c r="M28445" s="17"/>
    </row>
    <row r="28446" spans="4:13" x14ac:dyDescent="0.25">
      <c r="D28446" s="27"/>
      <c r="M28446" s="17"/>
    </row>
    <row r="28447" spans="4:13" x14ac:dyDescent="0.25">
      <c r="D28447" s="27"/>
      <c r="M28447" s="17"/>
    </row>
    <row r="28448" spans="4:13" x14ac:dyDescent="0.25">
      <c r="D28448" s="27"/>
      <c r="M28448" s="17"/>
    </row>
    <row r="28449" spans="4:13" x14ac:dyDescent="0.25">
      <c r="D28449" s="27"/>
      <c r="M28449" s="17"/>
    </row>
    <row r="28450" spans="4:13" x14ac:dyDescent="0.25">
      <c r="D28450" s="27"/>
      <c r="M28450" s="17"/>
    </row>
    <row r="28451" spans="4:13" x14ac:dyDescent="0.25">
      <c r="D28451" s="27"/>
      <c r="M28451" s="17"/>
    </row>
    <row r="28452" spans="4:13" x14ac:dyDescent="0.25">
      <c r="D28452" s="27"/>
      <c r="M28452" s="17"/>
    </row>
    <row r="28453" spans="4:13" x14ac:dyDescent="0.25">
      <c r="D28453" s="27"/>
      <c r="M28453" s="17"/>
    </row>
    <row r="28454" spans="4:13" x14ac:dyDescent="0.25">
      <c r="D28454" s="27"/>
      <c r="M28454" s="17"/>
    </row>
    <row r="28455" spans="4:13" x14ac:dyDescent="0.25">
      <c r="D28455" s="27"/>
      <c r="M28455" s="17"/>
    </row>
    <row r="28456" spans="4:13" x14ac:dyDescent="0.25">
      <c r="D28456" s="27"/>
      <c r="M28456" s="17"/>
    </row>
    <row r="28457" spans="4:13" x14ac:dyDescent="0.25">
      <c r="D28457" s="27"/>
      <c r="M28457" s="17"/>
    </row>
    <row r="28458" spans="4:13" x14ac:dyDescent="0.25">
      <c r="D28458" s="27"/>
      <c r="M28458" s="17"/>
    </row>
    <row r="28459" spans="4:13" x14ac:dyDescent="0.25">
      <c r="D28459" s="27"/>
      <c r="M28459" s="17"/>
    </row>
    <row r="28460" spans="4:13" x14ac:dyDescent="0.25">
      <c r="D28460" s="27"/>
      <c r="M28460" s="17"/>
    </row>
    <row r="28461" spans="4:13" x14ac:dyDescent="0.25">
      <c r="D28461" s="27"/>
      <c r="M28461" s="17"/>
    </row>
    <row r="28462" spans="4:13" x14ac:dyDescent="0.25">
      <c r="D28462" s="27"/>
      <c r="M28462" s="17"/>
    </row>
    <row r="28463" spans="4:13" x14ac:dyDescent="0.25">
      <c r="D28463" s="27"/>
      <c r="M28463" s="17"/>
    </row>
    <row r="28464" spans="4:13" x14ac:dyDescent="0.25">
      <c r="D28464" s="27"/>
      <c r="M28464" s="17"/>
    </row>
    <row r="28465" spans="4:13" x14ac:dyDescent="0.25">
      <c r="D28465" s="27"/>
      <c r="M28465" s="17"/>
    </row>
    <row r="28466" spans="4:13" x14ac:dyDescent="0.25">
      <c r="D28466" s="27"/>
      <c r="M28466" s="17"/>
    </row>
    <row r="28467" spans="4:13" x14ac:dyDescent="0.25">
      <c r="D28467" s="27"/>
      <c r="M28467" s="17"/>
    </row>
    <row r="28468" spans="4:13" x14ac:dyDescent="0.25">
      <c r="D28468" s="27"/>
      <c r="M28468" s="17"/>
    </row>
    <row r="28469" spans="4:13" x14ac:dyDescent="0.25">
      <c r="D28469" s="27"/>
      <c r="M28469" s="17"/>
    </row>
    <row r="28470" spans="4:13" x14ac:dyDescent="0.25">
      <c r="D28470" s="27"/>
      <c r="M28470" s="17"/>
    </row>
    <row r="28471" spans="4:13" x14ac:dyDescent="0.25">
      <c r="D28471" s="27"/>
      <c r="M28471" s="17"/>
    </row>
    <row r="28472" spans="4:13" x14ac:dyDescent="0.25">
      <c r="D28472" s="27"/>
      <c r="M28472" s="17"/>
    </row>
    <row r="28473" spans="4:13" x14ac:dyDescent="0.25">
      <c r="D28473" s="27"/>
      <c r="M28473" s="17"/>
    </row>
    <row r="28474" spans="4:13" x14ac:dyDescent="0.25">
      <c r="D28474" s="27"/>
      <c r="M28474" s="17"/>
    </row>
    <row r="28475" spans="4:13" x14ac:dyDescent="0.25">
      <c r="D28475" s="27"/>
      <c r="M28475" s="17"/>
    </row>
    <row r="28476" spans="4:13" x14ac:dyDescent="0.25">
      <c r="D28476" s="27"/>
      <c r="M28476" s="17"/>
    </row>
    <row r="28477" spans="4:13" x14ac:dyDescent="0.25">
      <c r="D28477" s="27"/>
      <c r="M28477" s="17"/>
    </row>
    <row r="28478" spans="4:13" x14ac:dyDescent="0.25">
      <c r="D28478" s="27"/>
      <c r="M28478" s="17"/>
    </row>
    <row r="28479" spans="4:13" x14ac:dyDescent="0.25">
      <c r="D28479" s="27"/>
      <c r="M28479" s="17"/>
    </row>
    <row r="28480" spans="4:13" x14ac:dyDescent="0.25">
      <c r="D28480" s="27"/>
      <c r="M28480" s="17"/>
    </row>
    <row r="28481" spans="4:13" x14ac:dyDescent="0.25">
      <c r="D28481" s="27"/>
      <c r="M28481" s="17"/>
    </row>
    <row r="28482" spans="4:13" x14ac:dyDescent="0.25">
      <c r="D28482" s="27"/>
      <c r="M28482" s="17"/>
    </row>
    <row r="28483" spans="4:13" x14ac:dyDescent="0.25">
      <c r="D28483" s="27"/>
      <c r="M28483" s="17"/>
    </row>
    <row r="28484" spans="4:13" x14ac:dyDescent="0.25">
      <c r="D28484" s="27"/>
      <c r="M28484" s="17"/>
    </row>
    <row r="28485" spans="4:13" x14ac:dyDescent="0.25">
      <c r="D28485" s="27"/>
      <c r="M28485" s="17"/>
    </row>
    <row r="28486" spans="4:13" x14ac:dyDescent="0.25">
      <c r="D28486" s="27"/>
      <c r="M28486" s="17"/>
    </row>
    <row r="28487" spans="4:13" x14ac:dyDescent="0.25">
      <c r="D28487" s="27"/>
      <c r="M28487" s="17"/>
    </row>
    <row r="28488" spans="4:13" x14ac:dyDescent="0.25">
      <c r="D28488" s="27"/>
      <c r="M28488" s="17"/>
    </row>
    <row r="28489" spans="4:13" x14ac:dyDescent="0.25">
      <c r="D28489" s="27"/>
      <c r="M28489" s="17"/>
    </row>
    <row r="28490" spans="4:13" x14ac:dyDescent="0.25">
      <c r="D28490" s="27"/>
      <c r="M28490" s="17"/>
    </row>
    <row r="28491" spans="4:13" x14ac:dyDescent="0.25">
      <c r="D28491" s="27"/>
      <c r="M28491" s="17"/>
    </row>
    <row r="28492" spans="4:13" x14ac:dyDescent="0.25">
      <c r="D28492" s="27"/>
      <c r="M28492" s="17"/>
    </row>
    <row r="28493" spans="4:13" x14ac:dyDescent="0.25">
      <c r="D28493" s="27"/>
      <c r="M28493" s="17"/>
    </row>
    <row r="28494" spans="4:13" x14ac:dyDescent="0.25">
      <c r="D28494" s="27"/>
      <c r="M28494" s="17"/>
    </row>
    <row r="28495" spans="4:13" x14ac:dyDescent="0.25">
      <c r="D28495" s="27"/>
      <c r="M28495" s="17"/>
    </row>
    <row r="28496" spans="4:13" x14ac:dyDescent="0.25">
      <c r="D28496" s="27"/>
      <c r="M28496" s="17"/>
    </row>
    <row r="28497" spans="4:13" x14ac:dyDescent="0.25">
      <c r="D28497" s="27"/>
      <c r="M28497" s="17"/>
    </row>
    <row r="28498" spans="4:13" x14ac:dyDescent="0.25">
      <c r="D28498" s="27"/>
      <c r="M28498" s="17"/>
    </row>
    <row r="28499" spans="4:13" x14ac:dyDescent="0.25">
      <c r="D28499" s="27"/>
      <c r="M28499" s="17"/>
    </row>
    <row r="28500" spans="4:13" x14ac:dyDescent="0.25">
      <c r="D28500" s="27"/>
      <c r="M28500" s="17"/>
    </row>
    <row r="28501" spans="4:13" x14ac:dyDescent="0.25">
      <c r="D28501" s="27"/>
      <c r="M28501" s="17"/>
    </row>
    <row r="28502" spans="4:13" x14ac:dyDescent="0.25">
      <c r="D28502" s="27"/>
      <c r="M28502" s="17"/>
    </row>
    <row r="28503" spans="4:13" x14ac:dyDescent="0.25">
      <c r="D28503" s="27"/>
      <c r="M28503" s="17"/>
    </row>
    <row r="28504" spans="4:13" x14ac:dyDescent="0.25">
      <c r="D28504" s="27"/>
      <c r="M28504" s="17"/>
    </row>
    <row r="28505" spans="4:13" x14ac:dyDescent="0.25">
      <c r="D28505" s="27"/>
      <c r="M28505" s="17"/>
    </row>
    <row r="28506" spans="4:13" x14ac:dyDescent="0.25">
      <c r="D28506" s="27"/>
      <c r="M28506" s="17"/>
    </row>
    <row r="28507" spans="4:13" x14ac:dyDescent="0.25">
      <c r="D28507" s="27"/>
      <c r="M28507" s="17"/>
    </row>
    <row r="28508" spans="4:13" x14ac:dyDescent="0.25">
      <c r="D28508" s="27"/>
      <c r="M28508" s="17"/>
    </row>
    <row r="28509" spans="4:13" x14ac:dyDescent="0.25">
      <c r="D28509" s="27"/>
      <c r="M28509" s="17"/>
    </row>
    <row r="28510" spans="4:13" x14ac:dyDescent="0.25">
      <c r="D28510" s="27"/>
      <c r="M28510" s="17"/>
    </row>
    <row r="28511" spans="4:13" x14ac:dyDescent="0.25">
      <c r="D28511" s="27"/>
      <c r="M28511" s="17"/>
    </row>
    <row r="28512" spans="4:13" x14ac:dyDescent="0.25">
      <c r="D28512" s="27"/>
      <c r="M28512" s="17"/>
    </row>
    <row r="28513" spans="4:13" x14ac:dyDescent="0.25">
      <c r="D28513" s="27"/>
      <c r="M28513" s="17"/>
    </row>
    <row r="28514" spans="4:13" x14ac:dyDescent="0.25">
      <c r="D28514" s="27"/>
      <c r="M28514" s="17"/>
    </row>
    <row r="28515" spans="4:13" x14ac:dyDescent="0.25">
      <c r="D28515" s="27"/>
      <c r="M28515" s="17"/>
    </row>
    <row r="28516" spans="4:13" x14ac:dyDescent="0.25">
      <c r="D28516" s="27"/>
      <c r="M28516" s="17"/>
    </row>
    <row r="28517" spans="4:13" x14ac:dyDescent="0.25">
      <c r="D28517" s="27"/>
      <c r="M28517" s="17"/>
    </row>
    <row r="28518" spans="4:13" x14ac:dyDescent="0.25">
      <c r="D28518" s="27"/>
      <c r="M28518" s="17"/>
    </row>
    <row r="28519" spans="4:13" x14ac:dyDescent="0.25">
      <c r="D28519" s="27"/>
      <c r="M28519" s="17"/>
    </row>
    <row r="28520" spans="4:13" x14ac:dyDescent="0.25">
      <c r="D28520" s="27"/>
      <c r="M28520" s="17"/>
    </row>
    <row r="28521" spans="4:13" x14ac:dyDescent="0.25">
      <c r="D28521" s="27"/>
      <c r="M28521" s="17"/>
    </row>
    <row r="28522" spans="4:13" x14ac:dyDescent="0.25">
      <c r="D28522" s="27"/>
      <c r="M28522" s="17"/>
    </row>
    <row r="28523" spans="4:13" x14ac:dyDescent="0.25">
      <c r="D28523" s="27"/>
      <c r="M28523" s="17"/>
    </row>
    <row r="28524" spans="4:13" x14ac:dyDescent="0.25">
      <c r="D28524" s="27"/>
      <c r="M28524" s="17"/>
    </row>
    <row r="28525" spans="4:13" x14ac:dyDescent="0.25">
      <c r="D28525" s="27"/>
      <c r="M28525" s="17"/>
    </row>
    <row r="28526" spans="4:13" x14ac:dyDescent="0.25">
      <c r="D28526" s="27"/>
      <c r="M28526" s="17"/>
    </row>
    <row r="28527" spans="4:13" x14ac:dyDescent="0.25">
      <c r="D28527" s="27"/>
      <c r="M28527" s="17"/>
    </row>
    <row r="28528" spans="4:13" x14ac:dyDescent="0.25">
      <c r="D28528" s="27"/>
      <c r="M28528" s="17"/>
    </row>
    <row r="28529" spans="4:13" x14ac:dyDescent="0.25">
      <c r="D28529" s="27"/>
      <c r="M28529" s="17"/>
    </row>
    <row r="28530" spans="4:13" x14ac:dyDescent="0.25">
      <c r="D28530" s="27"/>
      <c r="M28530" s="17"/>
    </row>
    <row r="28531" spans="4:13" x14ac:dyDescent="0.25">
      <c r="D28531" s="27"/>
      <c r="M28531" s="17"/>
    </row>
    <row r="28532" spans="4:13" x14ac:dyDescent="0.25">
      <c r="D28532" s="27"/>
      <c r="M28532" s="17"/>
    </row>
    <row r="28533" spans="4:13" x14ac:dyDescent="0.25">
      <c r="D28533" s="27"/>
      <c r="M28533" s="17"/>
    </row>
    <row r="28534" spans="4:13" x14ac:dyDescent="0.25">
      <c r="D28534" s="27"/>
      <c r="M28534" s="17"/>
    </row>
    <row r="28535" spans="4:13" x14ac:dyDescent="0.25">
      <c r="D28535" s="27"/>
      <c r="M28535" s="17"/>
    </row>
    <row r="28536" spans="4:13" x14ac:dyDescent="0.25">
      <c r="D28536" s="27"/>
      <c r="M28536" s="17"/>
    </row>
    <row r="28537" spans="4:13" x14ac:dyDescent="0.25">
      <c r="D28537" s="27"/>
      <c r="M28537" s="17"/>
    </row>
    <row r="28538" spans="4:13" x14ac:dyDescent="0.25">
      <c r="D28538" s="27"/>
      <c r="M28538" s="17"/>
    </row>
    <row r="28539" spans="4:13" x14ac:dyDescent="0.25">
      <c r="D28539" s="27"/>
      <c r="M28539" s="17"/>
    </row>
    <row r="28540" spans="4:13" x14ac:dyDescent="0.25">
      <c r="D28540" s="27"/>
      <c r="M28540" s="17"/>
    </row>
    <row r="28541" spans="4:13" x14ac:dyDescent="0.25">
      <c r="D28541" s="27"/>
      <c r="M28541" s="17"/>
    </row>
    <row r="28542" spans="4:13" x14ac:dyDescent="0.25">
      <c r="D28542" s="27"/>
      <c r="M28542" s="17"/>
    </row>
    <row r="28543" spans="4:13" x14ac:dyDescent="0.25">
      <c r="D28543" s="27"/>
      <c r="M28543" s="17"/>
    </row>
    <row r="28544" spans="4:13" x14ac:dyDescent="0.25">
      <c r="D28544" s="27"/>
      <c r="M28544" s="17"/>
    </row>
    <row r="28545" spans="4:13" x14ac:dyDescent="0.25">
      <c r="D28545" s="27"/>
      <c r="M28545" s="17"/>
    </row>
    <row r="28546" spans="4:13" x14ac:dyDescent="0.25">
      <c r="D28546" s="27"/>
      <c r="M28546" s="17"/>
    </row>
    <row r="28547" spans="4:13" x14ac:dyDescent="0.25">
      <c r="D28547" s="27"/>
      <c r="M28547" s="17"/>
    </row>
    <row r="28548" spans="4:13" x14ac:dyDescent="0.25">
      <c r="D28548" s="27"/>
      <c r="M28548" s="17"/>
    </row>
    <row r="28549" spans="4:13" x14ac:dyDescent="0.25">
      <c r="D28549" s="27"/>
      <c r="M28549" s="17"/>
    </row>
    <row r="28550" spans="4:13" x14ac:dyDescent="0.25">
      <c r="D28550" s="27"/>
      <c r="M28550" s="17"/>
    </row>
    <row r="28551" spans="4:13" x14ac:dyDescent="0.25">
      <c r="D28551" s="27"/>
      <c r="M28551" s="17"/>
    </row>
    <row r="28552" spans="4:13" x14ac:dyDescent="0.25">
      <c r="D28552" s="27"/>
      <c r="M28552" s="17"/>
    </row>
    <row r="28553" spans="4:13" x14ac:dyDescent="0.25">
      <c r="D28553" s="27"/>
      <c r="M28553" s="17"/>
    </row>
    <row r="28554" spans="4:13" x14ac:dyDescent="0.25">
      <c r="D28554" s="27"/>
      <c r="M28554" s="17"/>
    </row>
    <row r="28555" spans="4:13" x14ac:dyDescent="0.25">
      <c r="D28555" s="27"/>
      <c r="M28555" s="17"/>
    </row>
    <row r="28556" spans="4:13" x14ac:dyDescent="0.25">
      <c r="D28556" s="27"/>
      <c r="M28556" s="17"/>
    </row>
    <row r="28557" spans="4:13" x14ac:dyDescent="0.25">
      <c r="D28557" s="27"/>
      <c r="M28557" s="17"/>
    </row>
    <row r="28558" spans="4:13" x14ac:dyDescent="0.25">
      <c r="D28558" s="27"/>
      <c r="M28558" s="17"/>
    </row>
    <row r="28559" spans="4:13" x14ac:dyDescent="0.25">
      <c r="D28559" s="27"/>
      <c r="M28559" s="17"/>
    </row>
    <row r="28560" spans="4:13" x14ac:dyDescent="0.25">
      <c r="D28560" s="27"/>
      <c r="M28560" s="17"/>
    </row>
    <row r="28561" spans="4:13" x14ac:dyDescent="0.25">
      <c r="D28561" s="27"/>
      <c r="M28561" s="17"/>
    </row>
    <row r="28562" spans="4:13" x14ac:dyDescent="0.25">
      <c r="D28562" s="27"/>
      <c r="M28562" s="17"/>
    </row>
    <row r="28563" spans="4:13" x14ac:dyDescent="0.25">
      <c r="D28563" s="27"/>
      <c r="M28563" s="17"/>
    </row>
    <row r="28564" spans="4:13" x14ac:dyDescent="0.25">
      <c r="D28564" s="27"/>
      <c r="M28564" s="17"/>
    </row>
    <row r="28565" spans="4:13" x14ac:dyDescent="0.25">
      <c r="D28565" s="27"/>
      <c r="M28565" s="17"/>
    </row>
    <row r="28566" spans="4:13" x14ac:dyDescent="0.25">
      <c r="D28566" s="27"/>
      <c r="M28566" s="17"/>
    </row>
    <row r="28567" spans="4:13" x14ac:dyDescent="0.25">
      <c r="D28567" s="27"/>
      <c r="M28567" s="17"/>
    </row>
    <row r="28568" spans="4:13" x14ac:dyDescent="0.25">
      <c r="D28568" s="27"/>
      <c r="M28568" s="17"/>
    </row>
    <row r="28569" spans="4:13" x14ac:dyDescent="0.25">
      <c r="D28569" s="27"/>
      <c r="M28569" s="17"/>
    </row>
    <row r="28570" spans="4:13" x14ac:dyDescent="0.25">
      <c r="D28570" s="27"/>
      <c r="M28570" s="17"/>
    </row>
    <row r="28571" spans="4:13" x14ac:dyDescent="0.25">
      <c r="D28571" s="27"/>
      <c r="M28571" s="17"/>
    </row>
    <row r="28572" spans="4:13" x14ac:dyDescent="0.25">
      <c r="D28572" s="27"/>
      <c r="M28572" s="17"/>
    </row>
    <row r="28573" spans="4:13" x14ac:dyDescent="0.25">
      <c r="D28573" s="27"/>
      <c r="M28573" s="17"/>
    </row>
    <row r="28574" spans="4:13" x14ac:dyDescent="0.25">
      <c r="D28574" s="27"/>
      <c r="M28574" s="17"/>
    </row>
    <row r="28575" spans="4:13" x14ac:dyDescent="0.25">
      <c r="D28575" s="27"/>
      <c r="M28575" s="17"/>
    </row>
    <row r="28576" spans="4:13" x14ac:dyDescent="0.25">
      <c r="D28576" s="27"/>
      <c r="M28576" s="17"/>
    </row>
    <row r="28577" spans="4:13" x14ac:dyDescent="0.25">
      <c r="D28577" s="27"/>
      <c r="M28577" s="17"/>
    </row>
    <row r="28578" spans="4:13" x14ac:dyDescent="0.25">
      <c r="D28578" s="27"/>
      <c r="M28578" s="17"/>
    </row>
    <row r="28579" spans="4:13" x14ac:dyDescent="0.25">
      <c r="D28579" s="27"/>
      <c r="M28579" s="17"/>
    </row>
    <row r="28580" spans="4:13" x14ac:dyDescent="0.25">
      <c r="D28580" s="27"/>
      <c r="M28580" s="17"/>
    </row>
    <row r="28581" spans="4:13" x14ac:dyDescent="0.25">
      <c r="D28581" s="27"/>
      <c r="M28581" s="17"/>
    </row>
    <row r="28582" spans="4:13" x14ac:dyDescent="0.25">
      <c r="D28582" s="27"/>
      <c r="M28582" s="17"/>
    </row>
    <row r="28583" spans="4:13" x14ac:dyDescent="0.25">
      <c r="D28583" s="27"/>
      <c r="M28583" s="17"/>
    </row>
    <row r="28584" spans="4:13" x14ac:dyDescent="0.25">
      <c r="D28584" s="27"/>
      <c r="M28584" s="17"/>
    </row>
    <row r="28585" spans="4:13" x14ac:dyDescent="0.25">
      <c r="D28585" s="27"/>
      <c r="M28585" s="17"/>
    </row>
    <row r="28586" spans="4:13" x14ac:dyDescent="0.25">
      <c r="D28586" s="27"/>
      <c r="M28586" s="17"/>
    </row>
    <row r="28587" spans="4:13" x14ac:dyDescent="0.25">
      <c r="D28587" s="27"/>
      <c r="M28587" s="17"/>
    </row>
    <row r="28588" spans="4:13" x14ac:dyDescent="0.25">
      <c r="D28588" s="27"/>
      <c r="M28588" s="17"/>
    </row>
    <row r="28589" spans="4:13" x14ac:dyDescent="0.25">
      <c r="D28589" s="27"/>
      <c r="M28589" s="17"/>
    </row>
    <row r="28590" spans="4:13" x14ac:dyDescent="0.25">
      <c r="D28590" s="27"/>
      <c r="M28590" s="17"/>
    </row>
    <row r="28591" spans="4:13" x14ac:dyDescent="0.25">
      <c r="D28591" s="27"/>
      <c r="M28591" s="17"/>
    </row>
    <row r="28592" spans="4:13" x14ac:dyDescent="0.25">
      <c r="D28592" s="27"/>
      <c r="M28592" s="17"/>
    </row>
    <row r="28593" spans="4:13" x14ac:dyDescent="0.25">
      <c r="D28593" s="27"/>
      <c r="M28593" s="17"/>
    </row>
    <row r="28594" spans="4:13" x14ac:dyDescent="0.25">
      <c r="D28594" s="27"/>
      <c r="M28594" s="17"/>
    </row>
    <row r="28595" spans="4:13" x14ac:dyDescent="0.25">
      <c r="D28595" s="27"/>
      <c r="M28595" s="17"/>
    </row>
    <row r="28596" spans="4:13" x14ac:dyDescent="0.25">
      <c r="D28596" s="27"/>
      <c r="M28596" s="17"/>
    </row>
    <row r="28597" spans="4:13" x14ac:dyDescent="0.25">
      <c r="D28597" s="27"/>
      <c r="M28597" s="17"/>
    </row>
    <row r="28598" spans="4:13" x14ac:dyDescent="0.25">
      <c r="D28598" s="27"/>
      <c r="M28598" s="17"/>
    </row>
    <row r="28599" spans="4:13" x14ac:dyDescent="0.25">
      <c r="D28599" s="27"/>
      <c r="M28599" s="17"/>
    </row>
    <row r="28600" spans="4:13" x14ac:dyDescent="0.25">
      <c r="D28600" s="27"/>
      <c r="M28600" s="17"/>
    </row>
    <row r="28601" spans="4:13" x14ac:dyDescent="0.25">
      <c r="D28601" s="27"/>
      <c r="M28601" s="17"/>
    </row>
    <row r="28602" spans="4:13" x14ac:dyDescent="0.25">
      <c r="D28602" s="27"/>
      <c r="M28602" s="17"/>
    </row>
    <row r="28603" spans="4:13" x14ac:dyDescent="0.25">
      <c r="D28603" s="27"/>
      <c r="M28603" s="17"/>
    </row>
    <row r="28604" spans="4:13" x14ac:dyDescent="0.25">
      <c r="D28604" s="27"/>
      <c r="M28604" s="17"/>
    </row>
    <row r="28605" spans="4:13" x14ac:dyDescent="0.25">
      <c r="D28605" s="27"/>
      <c r="M28605" s="17"/>
    </row>
    <row r="28606" spans="4:13" x14ac:dyDescent="0.25">
      <c r="D28606" s="27"/>
      <c r="M28606" s="17"/>
    </row>
    <row r="28607" spans="4:13" x14ac:dyDescent="0.25">
      <c r="D28607" s="27"/>
      <c r="M28607" s="17"/>
    </row>
    <row r="28608" spans="4:13" x14ac:dyDescent="0.25">
      <c r="D28608" s="27"/>
      <c r="M28608" s="17"/>
    </row>
    <row r="28609" spans="4:13" x14ac:dyDescent="0.25">
      <c r="D28609" s="27"/>
      <c r="M28609" s="17"/>
    </row>
    <row r="28610" spans="4:13" x14ac:dyDescent="0.25">
      <c r="D28610" s="27"/>
      <c r="M28610" s="17"/>
    </row>
    <row r="28611" spans="4:13" x14ac:dyDescent="0.25">
      <c r="D28611" s="27"/>
      <c r="M28611" s="17"/>
    </row>
    <row r="28612" spans="4:13" x14ac:dyDescent="0.25">
      <c r="D28612" s="27"/>
      <c r="M28612" s="17"/>
    </row>
    <row r="28613" spans="4:13" x14ac:dyDescent="0.25">
      <c r="D28613" s="27"/>
      <c r="M28613" s="17"/>
    </row>
    <row r="28614" spans="4:13" x14ac:dyDescent="0.25">
      <c r="D28614" s="27"/>
      <c r="M28614" s="17"/>
    </row>
    <row r="28615" spans="4:13" x14ac:dyDescent="0.25">
      <c r="D28615" s="27"/>
      <c r="M28615" s="17"/>
    </row>
    <row r="28616" spans="4:13" x14ac:dyDescent="0.25">
      <c r="D28616" s="27"/>
      <c r="M28616" s="17"/>
    </row>
    <row r="28617" spans="4:13" x14ac:dyDescent="0.25">
      <c r="D28617" s="27"/>
      <c r="M28617" s="17"/>
    </row>
    <row r="28618" spans="4:13" x14ac:dyDescent="0.25">
      <c r="D28618" s="27"/>
      <c r="M28618" s="17"/>
    </row>
    <row r="28619" spans="4:13" x14ac:dyDescent="0.25">
      <c r="D28619" s="27"/>
      <c r="M28619" s="17"/>
    </row>
    <row r="28620" spans="4:13" x14ac:dyDescent="0.25">
      <c r="D28620" s="27"/>
      <c r="M28620" s="17"/>
    </row>
    <row r="28621" spans="4:13" x14ac:dyDescent="0.25">
      <c r="D28621" s="27"/>
      <c r="M28621" s="17"/>
    </row>
    <row r="28622" spans="4:13" x14ac:dyDescent="0.25">
      <c r="D28622" s="27"/>
      <c r="M28622" s="17"/>
    </row>
    <row r="28623" spans="4:13" x14ac:dyDescent="0.25">
      <c r="D28623" s="27"/>
      <c r="M28623" s="17"/>
    </row>
    <row r="28624" spans="4:13" x14ac:dyDescent="0.25">
      <c r="D28624" s="27"/>
      <c r="M28624" s="17"/>
    </row>
    <row r="28625" spans="4:13" x14ac:dyDescent="0.25">
      <c r="D28625" s="27"/>
      <c r="M28625" s="17"/>
    </row>
    <row r="28626" spans="4:13" x14ac:dyDescent="0.25">
      <c r="D28626" s="27"/>
      <c r="M28626" s="17"/>
    </row>
    <row r="28627" spans="4:13" x14ac:dyDescent="0.25">
      <c r="D28627" s="27"/>
      <c r="M28627" s="17"/>
    </row>
    <row r="28628" spans="4:13" x14ac:dyDescent="0.25">
      <c r="D28628" s="27"/>
      <c r="M28628" s="17"/>
    </row>
    <row r="28629" spans="4:13" x14ac:dyDescent="0.25">
      <c r="D28629" s="27"/>
      <c r="M28629" s="17"/>
    </row>
    <row r="28630" spans="4:13" x14ac:dyDescent="0.25">
      <c r="D28630" s="27"/>
      <c r="M28630" s="17"/>
    </row>
    <row r="28631" spans="4:13" x14ac:dyDescent="0.25">
      <c r="D28631" s="27"/>
      <c r="M28631" s="17"/>
    </row>
    <row r="28632" spans="4:13" x14ac:dyDescent="0.25">
      <c r="D28632" s="27"/>
      <c r="M28632" s="17"/>
    </row>
    <row r="28633" spans="4:13" x14ac:dyDescent="0.25">
      <c r="D28633" s="27"/>
      <c r="M28633" s="17"/>
    </row>
    <row r="28634" spans="4:13" x14ac:dyDescent="0.25">
      <c r="D28634" s="27"/>
      <c r="M28634" s="17"/>
    </row>
    <row r="28635" spans="4:13" x14ac:dyDescent="0.25">
      <c r="D28635" s="27"/>
      <c r="M28635" s="17"/>
    </row>
    <row r="28636" spans="4:13" x14ac:dyDescent="0.25">
      <c r="D28636" s="27"/>
      <c r="M28636" s="17"/>
    </row>
    <row r="28637" spans="4:13" x14ac:dyDescent="0.25">
      <c r="D28637" s="27"/>
      <c r="M28637" s="17"/>
    </row>
    <row r="28638" spans="4:13" x14ac:dyDescent="0.25">
      <c r="D28638" s="27"/>
      <c r="M28638" s="17"/>
    </row>
    <row r="28639" spans="4:13" x14ac:dyDescent="0.25">
      <c r="D28639" s="27"/>
      <c r="M28639" s="17"/>
    </row>
    <row r="28640" spans="4:13" x14ac:dyDescent="0.25">
      <c r="D28640" s="27"/>
      <c r="M28640" s="17"/>
    </row>
    <row r="28641" spans="4:13" x14ac:dyDescent="0.25">
      <c r="D28641" s="27"/>
      <c r="M28641" s="17"/>
    </row>
    <row r="28642" spans="4:13" x14ac:dyDescent="0.25">
      <c r="D28642" s="27"/>
      <c r="M28642" s="17"/>
    </row>
    <row r="28643" spans="4:13" x14ac:dyDescent="0.25">
      <c r="D28643" s="27"/>
      <c r="M28643" s="17"/>
    </row>
    <row r="28644" spans="4:13" x14ac:dyDescent="0.25">
      <c r="D28644" s="27"/>
      <c r="M28644" s="17"/>
    </row>
    <row r="28645" spans="4:13" x14ac:dyDescent="0.25">
      <c r="D28645" s="27"/>
      <c r="M28645" s="17"/>
    </row>
    <row r="28646" spans="4:13" x14ac:dyDescent="0.25">
      <c r="D28646" s="27"/>
      <c r="M28646" s="17"/>
    </row>
    <row r="28647" spans="4:13" x14ac:dyDescent="0.25">
      <c r="D28647" s="27"/>
      <c r="M28647" s="17"/>
    </row>
    <row r="28648" spans="4:13" x14ac:dyDescent="0.25">
      <c r="D28648" s="27"/>
      <c r="M28648" s="17"/>
    </row>
    <row r="28649" spans="4:13" x14ac:dyDescent="0.25">
      <c r="D28649" s="27"/>
      <c r="M28649" s="17"/>
    </row>
    <row r="28650" spans="4:13" x14ac:dyDescent="0.25">
      <c r="D28650" s="27"/>
      <c r="M28650" s="17"/>
    </row>
    <row r="28651" spans="4:13" x14ac:dyDescent="0.25">
      <c r="D28651" s="27"/>
      <c r="M28651" s="17"/>
    </row>
    <row r="28652" spans="4:13" x14ac:dyDescent="0.25">
      <c r="D28652" s="27"/>
      <c r="M28652" s="17"/>
    </row>
    <row r="28653" spans="4:13" x14ac:dyDescent="0.25">
      <c r="D28653" s="27"/>
      <c r="M28653" s="17"/>
    </row>
    <row r="28654" spans="4:13" x14ac:dyDescent="0.25">
      <c r="D28654" s="27"/>
      <c r="M28654" s="17"/>
    </row>
    <row r="28655" spans="4:13" x14ac:dyDescent="0.25">
      <c r="D28655" s="27"/>
      <c r="M28655" s="17"/>
    </row>
    <row r="28656" spans="4:13" x14ac:dyDescent="0.25">
      <c r="D28656" s="27"/>
      <c r="M28656" s="17"/>
    </row>
    <row r="28657" spans="4:13" x14ac:dyDescent="0.25">
      <c r="D28657" s="27"/>
      <c r="M28657" s="17"/>
    </row>
    <row r="28658" spans="4:13" x14ac:dyDescent="0.25">
      <c r="D28658" s="27"/>
      <c r="M28658" s="17"/>
    </row>
    <row r="28659" spans="4:13" x14ac:dyDescent="0.25">
      <c r="D28659" s="27"/>
      <c r="M28659" s="17"/>
    </row>
    <row r="28660" spans="4:13" x14ac:dyDescent="0.25">
      <c r="D28660" s="27"/>
      <c r="M28660" s="17"/>
    </row>
    <row r="28661" spans="4:13" x14ac:dyDescent="0.25">
      <c r="D28661" s="27"/>
      <c r="M28661" s="17"/>
    </row>
    <row r="28662" spans="4:13" x14ac:dyDescent="0.25">
      <c r="D28662" s="27"/>
      <c r="M28662" s="17"/>
    </row>
    <row r="28663" spans="4:13" x14ac:dyDescent="0.25">
      <c r="D28663" s="27"/>
      <c r="M28663" s="17"/>
    </row>
    <row r="28664" spans="4:13" x14ac:dyDescent="0.25">
      <c r="D28664" s="27"/>
      <c r="M28664" s="17"/>
    </row>
    <row r="28665" spans="4:13" x14ac:dyDescent="0.25">
      <c r="D28665" s="27"/>
      <c r="M28665" s="17"/>
    </row>
    <row r="28666" spans="4:13" x14ac:dyDescent="0.25">
      <c r="D28666" s="27"/>
      <c r="M28666" s="17"/>
    </row>
    <row r="28667" spans="4:13" x14ac:dyDescent="0.25">
      <c r="D28667" s="27"/>
      <c r="M28667" s="17"/>
    </row>
    <row r="28668" spans="4:13" x14ac:dyDescent="0.25">
      <c r="D28668" s="27"/>
      <c r="M28668" s="17"/>
    </row>
    <row r="28669" spans="4:13" x14ac:dyDescent="0.25">
      <c r="D28669" s="27"/>
      <c r="M28669" s="17"/>
    </row>
    <row r="28670" spans="4:13" x14ac:dyDescent="0.25">
      <c r="D28670" s="27"/>
      <c r="M28670" s="17"/>
    </row>
    <row r="28671" spans="4:13" x14ac:dyDescent="0.25">
      <c r="D28671" s="27"/>
      <c r="M28671" s="17"/>
    </row>
    <row r="28672" spans="4:13" x14ac:dyDescent="0.25">
      <c r="D28672" s="27"/>
      <c r="M28672" s="17"/>
    </row>
    <row r="28673" spans="4:13" x14ac:dyDescent="0.25">
      <c r="D28673" s="27"/>
      <c r="M28673" s="17"/>
    </row>
    <row r="28674" spans="4:13" x14ac:dyDescent="0.25">
      <c r="D28674" s="27"/>
      <c r="M28674" s="17"/>
    </row>
    <row r="28675" spans="4:13" x14ac:dyDescent="0.25">
      <c r="D28675" s="27"/>
      <c r="M28675" s="17"/>
    </row>
    <row r="28676" spans="4:13" x14ac:dyDescent="0.25">
      <c r="D28676" s="27"/>
      <c r="M28676" s="17"/>
    </row>
    <row r="28677" spans="4:13" x14ac:dyDescent="0.25">
      <c r="D28677" s="27"/>
      <c r="M28677" s="17"/>
    </row>
    <row r="28678" spans="4:13" x14ac:dyDescent="0.25">
      <c r="D28678" s="27"/>
      <c r="M28678" s="17"/>
    </row>
    <row r="28679" spans="4:13" x14ac:dyDescent="0.25">
      <c r="D28679" s="27"/>
      <c r="M28679" s="17"/>
    </row>
    <row r="28680" spans="4:13" x14ac:dyDescent="0.25">
      <c r="D28680" s="27"/>
      <c r="M28680" s="17"/>
    </row>
    <row r="28681" spans="4:13" x14ac:dyDescent="0.25">
      <c r="D28681" s="27"/>
      <c r="M28681" s="17"/>
    </row>
    <row r="28682" spans="4:13" x14ac:dyDescent="0.25">
      <c r="D28682" s="27"/>
      <c r="M28682" s="17"/>
    </row>
    <row r="28683" spans="4:13" x14ac:dyDescent="0.25">
      <c r="D28683" s="27"/>
      <c r="M28683" s="17"/>
    </row>
    <row r="28684" spans="4:13" x14ac:dyDescent="0.25">
      <c r="D28684" s="27"/>
      <c r="M28684" s="17"/>
    </row>
    <row r="28685" spans="4:13" x14ac:dyDescent="0.25">
      <c r="D28685" s="27"/>
      <c r="M28685" s="17"/>
    </row>
    <row r="28686" spans="4:13" x14ac:dyDescent="0.25">
      <c r="D28686" s="27"/>
      <c r="M28686" s="17"/>
    </row>
    <row r="28687" spans="4:13" x14ac:dyDescent="0.25">
      <c r="D28687" s="27"/>
      <c r="M28687" s="17"/>
    </row>
    <row r="28688" spans="4:13" x14ac:dyDescent="0.25">
      <c r="D28688" s="27"/>
      <c r="M28688" s="17"/>
    </row>
    <row r="28689" spans="4:13" x14ac:dyDescent="0.25">
      <c r="D28689" s="27"/>
      <c r="M28689" s="17"/>
    </row>
    <row r="28690" spans="4:13" x14ac:dyDescent="0.25">
      <c r="D28690" s="27"/>
      <c r="M28690" s="17"/>
    </row>
    <row r="28691" spans="4:13" x14ac:dyDescent="0.25">
      <c r="D28691" s="27"/>
      <c r="M28691" s="17"/>
    </row>
    <row r="28692" spans="4:13" x14ac:dyDescent="0.25">
      <c r="D28692" s="27"/>
      <c r="M28692" s="17"/>
    </row>
    <row r="28693" spans="4:13" x14ac:dyDescent="0.25">
      <c r="D28693" s="27"/>
      <c r="M28693" s="17"/>
    </row>
    <row r="28694" spans="4:13" x14ac:dyDescent="0.25">
      <c r="D28694" s="27"/>
      <c r="M28694" s="17"/>
    </row>
    <row r="28695" spans="4:13" x14ac:dyDescent="0.25">
      <c r="D28695" s="27"/>
      <c r="M28695" s="17"/>
    </row>
    <row r="28696" spans="4:13" x14ac:dyDescent="0.25">
      <c r="D28696" s="27"/>
      <c r="M28696" s="17"/>
    </row>
    <row r="28697" spans="4:13" x14ac:dyDescent="0.25">
      <c r="D28697" s="27"/>
      <c r="M28697" s="17"/>
    </row>
    <row r="28698" spans="4:13" x14ac:dyDescent="0.25">
      <c r="D28698" s="27"/>
      <c r="M28698" s="17"/>
    </row>
    <row r="28699" spans="4:13" x14ac:dyDescent="0.25">
      <c r="D28699" s="27"/>
      <c r="M28699" s="17"/>
    </row>
    <row r="28700" spans="4:13" x14ac:dyDescent="0.25">
      <c r="D28700" s="27"/>
      <c r="M28700" s="17"/>
    </row>
    <row r="28701" spans="4:13" x14ac:dyDescent="0.25">
      <c r="D28701" s="27"/>
      <c r="M28701" s="17"/>
    </row>
    <row r="28702" spans="4:13" x14ac:dyDescent="0.25">
      <c r="D28702" s="27"/>
      <c r="M28702" s="17"/>
    </row>
    <row r="28703" spans="4:13" x14ac:dyDescent="0.25">
      <c r="D28703" s="27"/>
      <c r="M28703" s="17"/>
    </row>
    <row r="28704" spans="4:13" x14ac:dyDescent="0.25">
      <c r="D28704" s="27"/>
      <c r="M28704" s="17"/>
    </row>
    <row r="28705" spans="4:13" x14ac:dyDescent="0.25">
      <c r="D28705" s="27"/>
      <c r="M28705" s="17"/>
    </row>
    <row r="28706" spans="4:13" x14ac:dyDescent="0.25">
      <c r="D28706" s="27"/>
      <c r="M28706" s="17"/>
    </row>
    <row r="28707" spans="4:13" x14ac:dyDescent="0.25">
      <c r="D28707" s="27"/>
      <c r="M28707" s="17"/>
    </row>
    <row r="28708" spans="4:13" x14ac:dyDescent="0.25">
      <c r="D28708" s="27"/>
      <c r="M28708" s="17"/>
    </row>
    <row r="28709" spans="4:13" x14ac:dyDescent="0.25">
      <c r="D28709" s="27"/>
      <c r="M28709" s="17"/>
    </row>
    <row r="28710" spans="4:13" x14ac:dyDescent="0.25">
      <c r="D28710" s="27"/>
      <c r="M28710" s="17"/>
    </row>
    <row r="28711" spans="4:13" x14ac:dyDescent="0.25">
      <c r="D28711" s="27"/>
      <c r="M28711" s="17"/>
    </row>
    <row r="28712" spans="4:13" x14ac:dyDescent="0.25">
      <c r="D28712" s="27"/>
      <c r="M28712" s="17"/>
    </row>
    <row r="28713" spans="4:13" x14ac:dyDescent="0.25">
      <c r="D28713" s="27"/>
      <c r="M28713" s="17"/>
    </row>
    <row r="28714" spans="4:13" x14ac:dyDescent="0.25">
      <c r="D28714" s="27"/>
      <c r="M28714" s="17"/>
    </row>
    <row r="28715" spans="4:13" x14ac:dyDescent="0.25">
      <c r="D28715" s="27"/>
      <c r="M28715" s="17"/>
    </row>
    <row r="28716" spans="4:13" x14ac:dyDescent="0.25">
      <c r="D28716" s="27"/>
      <c r="M28716" s="17"/>
    </row>
    <row r="28717" spans="4:13" x14ac:dyDescent="0.25">
      <c r="D28717" s="27"/>
      <c r="M28717" s="17"/>
    </row>
    <row r="28718" spans="4:13" x14ac:dyDescent="0.25">
      <c r="D28718" s="27"/>
      <c r="M28718" s="17"/>
    </row>
    <row r="28719" spans="4:13" x14ac:dyDescent="0.25">
      <c r="D28719" s="27"/>
      <c r="M28719" s="17"/>
    </row>
    <row r="28720" spans="4:13" x14ac:dyDescent="0.25">
      <c r="D28720" s="27"/>
      <c r="M28720" s="17"/>
    </row>
    <row r="28721" spans="4:13" x14ac:dyDescent="0.25">
      <c r="D28721" s="27"/>
      <c r="M28721" s="17"/>
    </row>
    <row r="28722" spans="4:13" x14ac:dyDescent="0.25">
      <c r="D28722" s="27"/>
      <c r="M28722" s="17"/>
    </row>
    <row r="28723" spans="4:13" x14ac:dyDescent="0.25">
      <c r="D28723" s="27"/>
      <c r="M28723" s="17"/>
    </row>
    <row r="28724" spans="4:13" x14ac:dyDescent="0.25">
      <c r="D28724" s="27"/>
      <c r="M28724" s="17"/>
    </row>
    <row r="28725" spans="4:13" x14ac:dyDescent="0.25">
      <c r="D28725" s="27"/>
      <c r="M28725" s="17"/>
    </row>
    <row r="28726" spans="4:13" x14ac:dyDescent="0.25">
      <c r="D28726" s="27"/>
      <c r="M28726" s="17"/>
    </row>
    <row r="28727" spans="4:13" x14ac:dyDescent="0.25">
      <c r="D28727" s="27"/>
      <c r="M28727" s="17"/>
    </row>
    <row r="28728" spans="4:13" x14ac:dyDescent="0.25">
      <c r="D28728" s="27"/>
      <c r="M28728" s="17"/>
    </row>
    <row r="28729" spans="4:13" x14ac:dyDescent="0.25">
      <c r="D28729" s="27"/>
      <c r="M28729" s="17"/>
    </row>
    <row r="28730" spans="4:13" x14ac:dyDescent="0.25">
      <c r="D28730" s="27"/>
      <c r="M28730" s="17"/>
    </row>
    <row r="28731" spans="4:13" x14ac:dyDescent="0.25">
      <c r="D28731" s="27"/>
      <c r="M28731" s="17"/>
    </row>
    <row r="28732" spans="4:13" x14ac:dyDescent="0.25">
      <c r="D28732" s="27"/>
      <c r="M28732" s="17"/>
    </row>
    <row r="28733" spans="4:13" x14ac:dyDescent="0.25">
      <c r="D28733" s="27"/>
      <c r="M28733" s="17"/>
    </row>
    <row r="28734" spans="4:13" x14ac:dyDescent="0.25">
      <c r="D28734" s="27"/>
      <c r="M28734" s="17"/>
    </row>
    <row r="28735" spans="4:13" x14ac:dyDescent="0.25">
      <c r="D28735" s="27"/>
      <c r="M28735" s="17"/>
    </row>
    <row r="28736" spans="4:13" x14ac:dyDescent="0.25">
      <c r="D28736" s="27"/>
      <c r="M28736" s="17"/>
    </row>
    <row r="28737" spans="4:13" x14ac:dyDescent="0.25">
      <c r="D28737" s="27"/>
      <c r="M28737" s="17"/>
    </row>
    <row r="28738" spans="4:13" x14ac:dyDescent="0.25">
      <c r="D28738" s="27"/>
      <c r="M28738" s="17"/>
    </row>
    <row r="28739" spans="4:13" x14ac:dyDescent="0.25">
      <c r="D28739" s="27"/>
      <c r="M28739" s="17"/>
    </row>
    <row r="28740" spans="4:13" x14ac:dyDescent="0.25">
      <c r="D28740" s="27"/>
      <c r="M28740" s="17"/>
    </row>
    <row r="28741" spans="4:13" x14ac:dyDescent="0.25">
      <c r="D28741" s="27"/>
      <c r="M28741" s="17"/>
    </row>
    <row r="28742" spans="4:13" x14ac:dyDescent="0.25">
      <c r="D28742" s="27"/>
      <c r="M28742" s="17"/>
    </row>
    <row r="28743" spans="4:13" x14ac:dyDescent="0.25">
      <c r="D28743" s="27"/>
      <c r="M28743" s="17"/>
    </row>
    <row r="28744" spans="4:13" x14ac:dyDescent="0.25">
      <c r="D28744" s="27"/>
      <c r="M28744" s="17"/>
    </row>
    <row r="28745" spans="4:13" x14ac:dyDescent="0.25">
      <c r="D28745" s="27"/>
      <c r="M28745" s="17"/>
    </row>
    <row r="28746" spans="4:13" x14ac:dyDescent="0.25">
      <c r="D28746" s="27"/>
      <c r="M28746" s="17"/>
    </row>
    <row r="28747" spans="4:13" x14ac:dyDescent="0.25">
      <c r="D28747" s="27"/>
      <c r="M28747" s="17"/>
    </row>
    <row r="28748" spans="4:13" x14ac:dyDescent="0.25">
      <c r="D28748" s="27"/>
      <c r="M28748" s="17"/>
    </row>
    <row r="28749" spans="4:13" x14ac:dyDescent="0.25">
      <c r="D28749" s="27"/>
      <c r="M28749" s="17"/>
    </row>
    <row r="28750" spans="4:13" x14ac:dyDescent="0.25">
      <c r="D28750" s="27"/>
      <c r="M28750" s="17"/>
    </row>
    <row r="28751" spans="4:13" x14ac:dyDescent="0.25">
      <c r="D28751" s="27"/>
      <c r="M28751" s="17"/>
    </row>
    <row r="28752" spans="4:13" x14ac:dyDescent="0.25">
      <c r="D28752" s="27"/>
      <c r="M28752" s="17"/>
    </row>
    <row r="28753" spans="4:13" x14ac:dyDescent="0.25">
      <c r="D28753" s="27"/>
      <c r="M28753" s="17"/>
    </row>
    <row r="28754" spans="4:13" x14ac:dyDescent="0.25">
      <c r="D28754" s="27"/>
      <c r="M28754" s="17"/>
    </row>
    <row r="28755" spans="4:13" x14ac:dyDescent="0.25">
      <c r="D28755" s="27"/>
      <c r="M28755" s="17"/>
    </row>
    <row r="28756" spans="4:13" x14ac:dyDescent="0.25">
      <c r="D28756" s="27"/>
      <c r="M28756" s="17"/>
    </row>
    <row r="28757" spans="4:13" x14ac:dyDescent="0.25">
      <c r="D28757" s="27"/>
      <c r="M28757" s="17"/>
    </row>
    <row r="28758" spans="4:13" x14ac:dyDescent="0.25">
      <c r="D28758" s="27"/>
      <c r="M28758" s="17"/>
    </row>
    <row r="28759" spans="4:13" x14ac:dyDescent="0.25">
      <c r="D28759" s="27"/>
      <c r="M28759" s="17"/>
    </row>
    <row r="28760" spans="4:13" x14ac:dyDescent="0.25">
      <c r="D28760" s="27"/>
      <c r="M28760" s="17"/>
    </row>
    <row r="28761" spans="4:13" x14ac:dyDescent="0.25">
      <c r="D28761" s="27"/>
      <c r="M28761" s="17"/>
    </row>
    <row r="28762" spans="4:13" x14ac:dyDescent="0.25">
      <c r="D28762" s="27"/>
      <c r="M28762" s="17"/>
    </row>
    <row r="28763" spans="4:13" x14ac:dyDescent="0.25">
      <c r="D28763" s="27"/>
      <c r="M28763" s="17"/>
    </row>
    <row r="28764" spans="4:13" x14ac:dyDescent="0.25">
      <c r="D28764" s="27"/>
      <c r="M28764" s="17"/>
    </row>
    <row r="28765" spans="4:13" x14ac:dyDescent="0.25">
      <c r="D28765" s="27"/>
      <c r="M28765" s="17"/>
    </row>
    <row r="28766" spans="4:13" x14ac:dyDescent="0.25">
      <c r="D28766" s="27"/>
      <c r="M28766" s="17"/>
    </row>
    <row r="28767" spans="4:13" x14ac:dyDescent="0.25">
      <c r="D28767" s="27"/>
      <c r="M28767" s="17"/>
    </row>
    <row r="28768" spans="4:13" x14ac:dyDescent="0.25">
      <c r="D28768" s="27"/>
      <c r="M28768" s="17"/>
    </row>
    <row r="28769" spans="4:13" x14ac:dyDescent="0.25">
      <c r="D28769" s="27"/>
      <c r="M28769" s="17"/>
    </row>
    <row r="28770" spans="4:13" x14ac:dyDescent="0.25">
      <c r="D28770" s="27"/>
      <c r="M28770" s="17"/>
    </row>
    <row r="28771" spans="4:13" x14ac:dyDescent="0.25">
      <c r="D28771" s="27"/>
      <c r="M28771" s="17"/>
    </row>
    <row r="28772" spans="4:13" x14ac:dyDescent="0.25">
      <c r="D28772" s="27"/>
      <c r="M28772" s="17"/>
    </row>
    <row r="28773" spans="4:13" x14ac:dyDescent="0.25">
      <c r="D28773" s="27"/>
      <c r="M28773" s="17"/>
    </row>
    <row r="28774" spans="4:13" x14ac:dyDescent="0.25">
      <c r="D28774" s="27"/>
      <c r="M28774" s="17"/>
    </row>
    <row r="28775" spans="4:13" x14ac:dyDescent="0.25">
      <c r="D28775" s="27"/>
      <c r="M28775" s="17"/>
    </row>
    <row r="28776" spans="4:13" x14ac:dyDescent="0.25">
      <c r="D28776" s="27"/>
      <c r="M28776" s="17"/>
    </row>
    <row r="28777" spans="4:13" x14ac:dyDescent="0.25">
      <c r="D28777" s="27"/>
      <c r="M28777" s="17"/>
    </row>
    <row r="28778" spans="4:13" x14ac:dyDescent="0.25">
      <c r="D28778" s="27"/>
      <c r="M28778" s="17"/>
    </row>
    <row r="28779" spans="4:13" x14ac:dyDescent="0.25">
      <c r="D28779" s="27"/>
      <c r="M28779" s="17"/>
    </row>
    <row r="28780" spans="4:13" x14ac:dyDescent="0.25">
      <c r="D28780" s="27"/>
      <c r="M28780" s="17"/>
    </row>
    <row r="28781" spans="4:13" x14ac:dyDescent="0.25">
      <c r="D28781" s="27"/>
      <c r="M28781" s="17"/>
    </row>
    <row r="28782" spans="4:13" x14ac:dyDescent="0.25">
      <c r="D28782" s="27"/>
      <c r="M28782" s="17"/>
    </row>
    <row r="28783" spans="4:13" x14ac:dyDescent="0.25">
      <c r="D28783" s="27"/>
      <c r="M28783" s="17"/>
    </row>
    <row r="28784" spans="4:13" x14ac:dyDescent="0.25">
      <c r="D28784" s="27"/>
      <c r="M28784" s="17"/>
    </row>
    <row r="28785" spans="4:13" x14ac:dyDescent="0.25">
      <c r="D28785" s="27"/>
      <c r="M28785" s="17"/>
    </row>
    <row r="28786" spans="4:13" x14ac:dyDescent="0.25">
      <c r="D28786" s="27"/>
      <c r="M28786" s="17"/>
    </row>
    <row r="28787" spans="4:13" x14ac:dyDescent="0.25">
      <c r="D28787" s="27"/>
      <c r="M28787" s="17"/>
    </row>
    <row r="28788" spans="4:13" x14ac:dyDescent="0.25">
      <c r="D28788" s="27"/>
      <c r="M28788" s="17"/>
    </row>
    <row r="28789" spans="4:13" x14ac:dyDescent="0.25">
      <c r="D28789" s="27"/>
      <c r="M28789" s="17"/>
    </row>
    <row r="28790" spans="4:13" x14ac:dyDescent="0.25">
      <c r="D28790" s="27"/>
      <c r="M28790" s="17"/>
    </row>
    <row r="28791" spans="4:13" x14ac:dyDescent="0.25">
      <c r="D28791" s="27"/>
      <c r="M28791" s="17"/>
    </row>
    <row r="28792" spans="4:13" x14ac:dyDescent="0.25">
      <c r="D28792" s="27"/>
      <c r="M28792" s="17"/>
    </row>
    <row r="28793" spans="4:13" x14ac:dyDescent="0.25">
      <c r="D28793" s="27"/>
      <c r="M28793" s="17"/>
    </row>
    <row r="28794" spans="4:13" x14ac:dyDescent="0.25">
      <c r="D28794" s="27"/>
      <c r="M28794" s="17"/>
    </row>
    <row r="28795" spans="4:13" x14ac:dyDescent="0.25">
      <c r="D28795" s="27"/>
      <c r="M28795" s="17"/>
    </row>
    <row r="28796" spans="4:13" x14ac:dyDescent="0.25">
      <c r="D28796" s="27"/>
      <c r="M28796" s="17"/>
    </row>
    <row r="28797" spans="4:13" x14ac:dyDescent="0.25">
      <c r="D28797" s="27"/>
      <c r="M28797" s="17"/>
    </row>
    <row r="28798" spans="4:13" x14ac:dyDescent="0.25">
      <c r="D28798" s="27"/>
      <c r="M28798" s="17"/>
    </row>
    <row r="28799" spans="4:13" x14ac:dyDescent="0.25">
      <c r="D28799" s="27"/>
      <c r="M28799" s="17"/>
    </row>
    <row r="28800" spans="4:13" x14ac:dyDescent="0.25">
      <c r="D28800" s="27"/>
      <c r="M28800" s="17"/>
    </row>
    <row r="28801" spans="4:13" x14ac:dyDescent="0.25">
      <c r="D28801" s="27"/>
      <c r="M28801" s="17"/>
    </row>
    <row r="28802" spans="4:13" x14ac:dyDescent="0.25">
      <c r="D28802" s="27"/>
      <c r="M28802" s="17"/>
    </row>
    <row r="28803" spans="4:13" x14ac:dyDescent="0.25">
      <c r="D28803" s="27"/>
      <c r="M28803" s="17"/>
    </row>
    <row r="28804" spans="4:13" x14ac:dyDescent="0.25">
      <c r="D28804" s="27"/>
      <c r="M28804" s="17"/>
    </row>
    <row r="28805" spans="4:13" x14ac:dyDescent="0.25">
      <c r="D28805" s="27"/>
      <c r="M28805" s="17"/>
    </row>
    <row r="28806" spans="4:13" x14ac:dyDescent="0.25">
      <c r="D28806" s="27"/>
      <c r="M28806" s="17"/>
    </row>
    <row r="28807" spans="4:13" x14ac:dyDescent="0.25">
      <c r="D28807" s="27"/>
      <c r="M28807" s="17"/>
    </row>
    <row r="28808" spans="4:13" x14ac:dyDescent="0.25">
      <c r="D28808" s="27"/>
      <c r="M28808" s="17"/>
    </row>
    <row r="28809" spans="4:13" x14ac:dyDescent="0.25">
      <c r="D28809" s="27"/>
      <c r="M28809" s="17"/>
    </row>
    <row r="28810" spans="4:13" x14ac:dyDescent="0.25">
      <c r="D28810" s="27"/>
      <c r="M28810" s="17"/>
    </row>
    <row r="28811" spans="4:13" x14ac:dyDescent="0.25">
      <c r="D28811" s="27"/>
      <c r="M28811" s="17"/>
    </row>
    <row r="28812" spans="4:13" x14ac:dyDescent="0.25">
      <c r="D28812" s="27"/>
      <c r="M28812" s="17"/>
    </row>
    <row r="28813" spans="4:13" x14ac:dyDescent="0.25">
      <c r="D28813" s="27"/>
      <c r="M28813" s="17"/>
    </row>
    <row r="28814" spans="4:13" x14ac:dyDescent="0.25">
      <c r="D28814" s="27"/>
      <c r="M28814" s="17"/>
    </row>
    <row r="28815" spans="4:13" x14ac:dyDescent="0.25">
      <c r="D28815" s="27"/>
      <c r="M28815" s="17"/>
    </row>
    <row r="28816" spans="4:13" x14ac:dyDescent="0.25">
      <c r="D28816" s="27"/>
      <c r="M28816" s="17"/>
    </row>
    <row r="28817" spans="4:13" x14ac:dyDescent="0.25">
      <c r="D28817" s="27"/>
      <c r="M28817" s="17"/>
    </row>
    <row r="28818" spans="4:13" x14ac:dyDescent="0.25">
      <c r="D28818" s="27"/>
      <c r="M28818" s="17"/>
    </row>
    <row r="28819" spans="4:13" x14ac:dyDescent="0.25">
      <c r="D28819" s="27"/>
      <c r="M28819" s="17"/>
    </row>
    <row r="28820" spans="4:13" x14ac:dyDescent="0.25">
      <c r="D28820" s="27"/>
      <c r="M28820" s="17"/>
    </row>
    <row r="28821" spans="4:13" x14ac:dyDescent="0.25">
      <c r="D28821" s="27"/>
      <c r="M28821" s="17"/>
    </row>
    <row r="28822" spans="4:13" x14ac:dyDescent="0.25">
      <c r="D28822" s="27"/>
      <c r="M28822" s="17"/>
    </row>
    <row r="28823" spans="4:13" x14ac:dyDescent="0.25">
      <c r="D28823" s="27"/>
      <c r="M28823" s="17"/>
    </row>
    <row r="28824" spans="4:13" x14ac:dyDescent="0.25">
      <c r="D28824" s="27"/>
      <c r="M28824" s="17"/>
    </row>
    <row r="28825" spans="4:13" x14ac:dyDescent="0.25">
      <c r="D28825" s="27"/>
      <c r="M28825" s="17"/>
    </row>
    <row r="28826" spans="4:13" x14ac:dyDescent="0.25">
      <c r="D28826" s="27"/>
      <c r="M28826" s="17"/>
    </row>
    <row r="28827" spans="4:13" x14ac:dyDescent="0.25">
      <c r="D28827" s="27"/>
      <c r="M28827" s="17"/>
    </row>
    <row r="28828" spans="4:13" x14ac:dyDescent="0.25">
      <c r="D28828" s="27"/>
      <c r="M28828" s="17"/>
    </row>
    <row r="28829" spans="4:13" x14ac:dyDescent="0.25">
      <c r="D28829" s="27"/>
      <c r="M28829" s="17"/>
    </row>
    <row r="28830" spans="4:13" x14ac:dyDescent="0.25">
      <c r="D28830" s="27"/>
      <c r="M28830" s="17"/>
    </row>
    <row r="28831" spans="4:13" x14ac:dyDescent="0.25">
      <c r="D28831" s="27"/>
      <c r="M28831" s="17"/>
    </row>
    <row r="28832" spans="4:13" x14ac:dyDescent="0.25">
      <c r="D28832" s="27"/>
      <c r="M28832" s="17"/>
    </row>
    <row r="28833" spans="4:13" x14ac:dyDescent="0.25">
      <c r="D28833" s="27"/>
      <c r="M28833" s="17"/>
    </row>
    <row r="28834" spans="4:13" x14ac:dyDescent="0.25">
      <c r="D28834" s="27"/>
      <c r="M28834" s="17"/>
    </row>
    <row r="28835" spans="4:13" x14ac:dyDescent="0.25">
      <c r="D28835" s="27"/>
      <c r="M28835" s="17"/>
    </row>
    <row r="28836" spans="4:13" x14ac:dyDescent="0.25">
      <c r="D28836" s="27"/>
      <c r="M28836" s="17"/>
    </row>
    <row r="28837" spans="4:13" x14ac:dyDescent="0.25">
      <c r="D28837" s="27"/>
      <c r="M28837" s="17"/>
    </row>
    <row r="28838" spans="4:13" x14ac:dyDescent="0.25">
      <c r="D28838" s="27"/>
      <c r="M28838" s="17"/>
    </row>
    <row r="28839" spans="4:13" x14ac:dyDescent="0.25">
      <c r="D28839" s="27"/>
      <c r="M28839" s="17"/>
    </row>
    <row r="28840" spans="4:13" x14ac:dyDescent="0.25">
      <c r="D28840" s="27"/>
      <c r="M28840" s="17"/>
    </row>
    <row r="28841" spans="4:13" x14ac:dyDescent="0.25">
      <c r="D28841" s="27"/>
      <c r="M28841" s="17"/>
    </row>
    <row r="28842" spans="4:13" x14ac:dyDescent="0.25">
      <c r="D28842" s="27"/>
      <c r="M28842" s="17"/>
    </row>
    <row r="28843" spans="4:13" x14ac:dyDescent="0.25">
      <c r="D28843" s="27"/>
      <c r="M28843" s="17"/>
    </row>
    <row r="28844" spans="4:13" x14ac:dyDescent="0.25">
      <c r="D28844" s="27"/>
      <c r="M28844" s="17"/>
    </row>
    <row r="28845" spans="4:13" x14ac:dyDescent="0.25">
      <c r="D28845" s="27"/>
      <c r="M28845" s="17"/>
    </row>
    <row r="28846" spans="4:13" x14ac:dyDescent="0.25">
      <c r="D28846" s="27"/>
      <c r="M28846" s="17"/>
    </row>
    <row r="28847" spans="4:13" x14ac:dyDescent="0.25">
      <c r="D28847" s="27"/>
      <c r="M28847" s="17"/>
    </row>
    <row r="28848" spans="4:13" x14ac:dyDescent="0.25">
      <c r="D28848" s="27"/>
      <c r="M28848" s="17"/>
    </row>
    <row r="28849" spans="4:13" x14ac:dyDescent="0.25">
      <c r="D28849" s="27"/>
      <c r="M28849" s="17"/>
    </row>
    <row r="28850" spans="4:13" x14ac:dyDescent="0.25">
      <c r="D28850" s="27"/>
      <c r="M28850" s="17"/>
    </row>
    <row r="28851" spans="4:13" x14ac:dyDescent="0.25">
      <c r="D28851" s="27"/>
      <c r="M28851" s="17"/>
    </row>
    <row r="28852" spans="4:13" x14ac:dyDescent="0.25">
      <c r="D28852" s="27"/>
      <c r="M28852" s="17"/>
    </row>
    <row r="28853" spans="4:13" x14ac:dyDescent="0.25">
      <c r="D28853" s="27"/>
      <c r="M28853" s="17"/>
    </row>
    <row r="28854" spans="4:13" x14ac:dyDescent="0.25">
      <c r="D28854" s="27"/>
      <c r="M28854" s="17"/>
    </row>
    <row r="28855" spans="4:13" x14ac:dyDescent="0.25">
      <c r="D28855" s="27"/>
      <c r="M28855" s="17"/>
    </row>
    <row r="28856" spans="4:13" x14ac:dyDescent="0.25">
      <c r="D28856" s="27"/>
      <c r="M28856" s="17"/>
    </row>
    <row r="28857" spans="4:13" x14ac:dyDescent="0.25">
      <c r="D28857" s="27"/>
      <c r="M28857" s="17"/>
    </row>
    <row r="28858" spans="4:13" x14ac:dyDescent="0.25">
      <c r="D28858" s="27"/>
      <c r="M28858" s="17"/>
    </row>
    <row r="28859" spans="4:13" x14ac:dyDescent="0.25">
      <c r="D28859" s="27"/>
      <c r="M28859" s="17"/>
    </row>
    <row r="28860" spans="4:13" x14ac:dyDescent="0.25">
      <c r="D28860" s="27"/>
      <c r="M28860" s="17"/>
    </row>
    <row r="28861" spans="4:13" x14ac:dyDescent="0.25">
      <c r="D28861" s="27"/>
      <c r="M28861" s="17"/>
    </row>
    <row r="28862" spans="4:13" x14ac:dyDescent="0.25">
      <c r="D28862" s="27"/>
      <c r="M28862" s="17"/>
    </row>
    <row r="28863" spans="4:13" x14ac:dyDescent="0.25">
      <c r="D28863" s="27"/>
      <c r="M28863" s="17"/>
    </row>
    <row r="28864" spans="4:13" x14ac:dyDescent="0.25">
      <c r="D28864" s="27"/>
      <c r="M28864" s="17"/>
    </row>
    <row r="28865" spans="4:13" x14ac:dyDescent="0.25">
      <c r="D28865" s="27"/>
      <c r="M28865" s="17"/>
    </row>
    <row r="28866" spans="4:13" x14ac:dyDescent="0.25">
      <c r="D28866" s="27"/>
      <c r="M28866" s="17"/>
    </row>
    <row r="28867" spans="4:13" x14ac:dyDescent="0.25">
      <c r="D28867" s="27"/>
      <c r="M28867" s="17"/>
    </row>
    <row r="28868" spans="4:13" x14ac:dyDescent="0.25">
      <c r="D28868" s="27"/>
      <c r="M28868" s="17"/>
    </row>
    <row r="28869" spans="4:13" x14ac:dyDescent="0.25">
      <c r="D28869" s="27"/>
      <c r="M28869" s="17"/>
    </row>
    <row r="28870" spans="4:13" x14ac:dyDescent="0.25">
      <c r="D28870" s="27"/>
      <c r="M28870" s="17"/>
    </row>
    <row r="28871" spans="4:13" x14ac:dyDescent="0.25">
      <c r="D28871" s="27"/>
      <c r="M28871" s="17"/>
    </row>
    <row r="28872" spans="4:13" x14ac:dyDescent="0.25">
      <c r="D28872" s="27"/>
      <c r="M28872" s="17"/>
    </row>
    <row r="28873" spans="4:13" x14ac:dyDescent="0.25">
      <c r="D28873" s="27"/>
      <c r="M28873" s="17"/>
    </row>
    <row r="28874" spans="4:13" x14ac:dyDescent="0.25">
      <c r="D28874" s="27"/>
      <c r="M28874" s="17"/>
    </row>
    <row r="28875" spans="4:13" x14ac:dyDescent="0.25">
      <c r="D28875" s="27"/>
      <c r="M28875" s="17"/>
    </row>
    <row r="28876" spans="4:13" x14ac:dyDescent="0.25">
      <c r="D28876" s="27"/>
      <c r="M28876" s="17"/>
    </row>
    <row r="28877" spans="4:13" x14ac:dyDescent="0.25">
      <c r="D28877" s="27"/>
      <c r="M28877" s="17"/>
    </row>
    <row r="28878" spans="4:13" x14ac:dyDescent="0.25">
      <c r="D28878" s="27"/>
      <c r="M28878" s="17"/>
    </row>
    <row r="28879" spans="4:13" x14ac:dyDescent="0.25">
      <c r="D28879" s="27"/>
      <c r="M28879" s="17"/>
    </row>
    <row r="28880" spans="4:13" x14ac:dyDescent="0.25">
      <c r="D28880" s="27"/>
      <c r="M28880" s="17"/>
    </row>
    <row r="28881" spans="4:13" x14ac:dyDescent="0.25">
      <c r="D28881" s="27"/>
      <c r="M28881" s="17"/>
    </row>
    <row r="28882" spans="4:13" x14ac:dyDescent="0.25">
      <c r="D28882" s="27"/>
      <c r="M28882" s="17"/>
    </row>
    <row r="28883" spans="4:13" x14ac:dyDescent="0.25">
      <c r="D28883" s="27"/>
      <c r="M28883" s="17"/>
    </row>
    <row r="28884" spans="4:13" x14ac:dyDescent="0.25">
      <c r="D28884" s="27"/>
      <c r="M28884" s="17"/>
    </row>
    <row r="28885" spans="4:13" x14ac:dyDescent="0.25">
      <c r="D28885" s="27"/>
      <c r="M28885" s="17"/>
    </row>
    <row r="28886" spans="4:13" x14ac:dyDescent="0.25">
      <c r="D28886" s="27"/>
      <c r="M28886" s="17"/>
    </row>
    <row r="28887" spans="4:13" x14ac:dyDescent="0.25">
      <c r="D28887" s="27"/>
      <c r="M28887" s="17"/>
    </row>
    <row r="28888" spans="4:13" x14ac:dyDescent="0.25">
      <c r="D28888" s="27"/>
      <c r="M28888" s="17"/>
    </row>
    <row r="28889" spans="4:13" x14ac:dyDescent="0.25">
      <c r="D28889" s="27"/>
      <c r="M28889" s="17"/>
    </row>
    <row r="28890" spans="4:13" x14ac:dyDescent="0.25">
      <c r="D28890" s="27"/>
      <c r="M28890" s="17"/>
    </row>
    <row r="28891" spans="4:13" x14ac:dyDescent="0.25">
      <c r="D28891" s="27"/>
      <c r="M28891" s="17"/>
    </row>
    <row r="28892" spans="4:13" x14ac:dyDescent="0.25">
      <c r="D28892" s="27"/>
      <c r="M28892" s="17"/>
    </row>
    <row r="28893" spans="4:13" x14ac:dyDescent="0.25">
      <c r="D28893" s="27"/>
      <c r="M28893" s="17"/>
    </row>
    <row r="28894" spans="4:13" x14ac:dyDescent="0.25">
      <c r="D28894" s="27"/>
      <c r="M28894" s="17"/>
    </row>
    <row r="28895" spans="4:13" x14ac:dyDescent="0.25">
      <c r="D28895" s="27"/>
      <c r="M28895" s="17"/>
    </row>
    <row r="28896" spans="4:13" x14ac:dyDescent="0.25">
      <c r="D28896" s="27"/>
      <c r="M28896" s="17"/>
    </row>
    <row r="28897" spans="4:13" x14ac:dyDescent="0.25">
      <c r="D28897" s="27"/>
      <c r="M28897" s="17"/>
    </row>
    <row r="28898" spans="4:13" x14ac:dyDescent="0.25">
      <c r="D28898" s="27"/>
      <c r="M28898" s="17"/>
    </row>
    <row r="28899" spans="4:13" x14ac:dyDescent="0.25">
      <c r="D28899" s="27"/>
      <c r="M28899" s="17"/>
    </row>
    <row r="28900" spans="4:13" x14ac:dyDescent="0.25">
      <c r="D28900" s="27"/>
      <c r="M28900" s="17"/>
    </row>
    <row r="28901" spans="4:13" x14ac:dyDescent="0.25">
      <c r="D28901" s="27"/>
      <c r="M28901" s="17"/>
    </row>
    <row r="28902" spans="4:13" x14ac:dyDescent="0.25">
      <c r="D28902" s="27"/>
      <c r="M28902" s="17"/>
    </row>
    <row r="28903" spans="4:13" x14ac:dyDescent="0.25">
      <c r="D28903" s="27"/>
      <c r="M28903" s="17"/>
    </row>
    <row r="28904" spans="4:13" x14ac:dyDescent="0.25">
      <c r="D28904" s="27"/>
      <c r="M28904" s="17"/>
    </row>
    <row r="28905" spans="4:13" x14ac:dyDescent="0.25">
      <c r="D28905" s="27"/>
      <c r="M28905" s="17"/>
    </row>
    <row r="28906" spans="4:13" x14ac:dyDescent="0.25">
      <c r="D28906" s="27"/>
      <c r="M28906" s="17"/>
    </row>
    <row r="28907" spans="4:13" x14ac:dyDescent="0.25">
      <c r="D28907" s="27"/>
      <c r="M28907" s="17"/>
    </row>
    <row r="28908" spans="4:13" x14ac:dyDescent="0.25">
      <c r="D28908" s="27"/>
      <c r="M28908" s="17"/>
    </row>
    <row r="28909" spans="4:13" x14ac:dyDescent="0.25">
      <c r="D28909" s="27"/>
      <c r="M28909" s="17"/>
    </row>
    <row r="28910" spans="4:13" x14ac:dyDescent="0.25">
      <c r="D28910" s="27"/>
      <c r="M28910" s="17"/>
    </row>
    <row r="28911" spans="4:13" x14ac:dyDescent="0.25">
      <c r="D28911" s="27"/>
      <c r="M28911" s="17"/>
    </row>
    <row r="28912" spans="4:13" x14ac:dyDescent="0.25">
      <c r="D28912" s="27"/>
      <c r="M28912" s="17"/>
    </row>
    <row r="28913" spans="4:13" x14ac:dyDescent="0.25">
      <c r="D28913" s="27"/>
      <c r="M28913" s="17"/>
    </row>
    <row r="28914" spans="4:13" x14ac:dyDescent="0.25">
      <c r="D28914" s="27"/>
      <c r="M28914" s="17"/>
    </row>
    <row r="28915" spans="4:13" x14ac:dyDescent="0.25">
      <c r="D28915" s="27"/>
      <c r="M28915" s="17"/>
    </row>
    <row r="28916" spans="4:13" x14ac:dyDescent="0.25">
      <c r="D28916" s="27"/>
      <c r="M28916" s="17"/>
    </row>
    <row r="28917" spans="4:13" x14ac:dyDescent="0.25">
      <c r="D28917" s="27"/>
      <c r="M28917" s="17"/>
    </row>
    <row r="28918" spans="4:13" x14ac:dyDescent="0.25">
      <c r="D28918" s="27"/>
      <c r="M28918" s="17"/>
    </row>
    <row r="28919" spans="4:13" x14ac:dyDescent="0.25">
      <c r="D28919" s="27"/>
      <c r="M28919" s="17"/>
    </row>
    <row r="28920" spans="4:13" x14ac:dyDescent="0.25">
      <c r="D28920" s="27"/>
      <c r="M28920" s="17"/>
    </row>
    <row r="28921" spans="4:13" x14ac:dyDescent="0.25">
      <c r="D28921" s="27"/>
      <c r="M28921" s="17"/>
    </row>
    <row r="28922" spans="4:13" x14ac:dyDescent="0.25">
      <c r="D28922" s="27"/>
      <c r="M28922" s="17"/>
    </row>
    <row r="28923" spans="4:13" x14ac:dyDescent="0.25">
      <c r="D28923" s="27"/>
      <c r="M28923" s="17"/>
    </row>
    <row r="28924" spans="4:13" x14ac:dyDescent="0.25">
      <c r="D28924" s="27"/>
      <c r="M28924" s="17"/>
    </row>
    <row r="28925" spans="4:13" x14ac:dyDescent="0.25">
      <c r="D28925" s="27"/>
      <c r="M28925" s="17"/>
    </row>
    <row r="28926" spans="4:13" x14ac:dyDescent="0.25">
      <c r="D28926" s="27"/>
      <c r="M28926" s="17"/>
    </row>
    <row r="28927" spans="4:13" x14ac:dyDescent="0.25">
      <c r="D28927" s="27"/>
      <c r="M28927" s="17"/>
    </row>
    <row r="28928" spans="4:13" x14ac:dyDescent="0.25">
      <c r="D28928" s="27"/>
      <c r="M28928" s="17"/>
    </row>
    <row r="28929" spans="4:13" x14ac:dyDescent="0.25">
      <c r="D28929" s="27"/>
      <c r="M28929" s="17"/>
    </row>
    <row r="28930" spans="4:13" x14ac:dyDescent="0.25">
      <c r="D28930" s="27"/>
      <c r="M28930" s="17"/>
    </row>
    <row r="28931" spans="4:13" x14ac:dyDescent="0.25">
      <c r="D28931" s="27"/>
      <c r="M28931" s="17"/>
    </row>
    <row r="28932" spans="4:13" x14ac:dyDescent="0.25">
      <c r="D28932" s="27"/>
      <c r="M28932" s="17"/>
    </row>
    <row r="28933" spans="4:13" x14ac:dyDescent="0.25">
      <c r="D28933" s="27"/>
      <c r="M28933" s="17"/>
    </row>
    <row r="28934" spans="4:13" x14ac:dyDescent="0.25">
      <c r="D28934" s="27"/>
      <c r="M28934" s="17"/>
    </row>
    <row r="28935" spans="4:13" x14ac:dyDescent="0.25">
      <c r="D28935" s="27"/>
      <c r="M28935" s="17"/>
    </row>
    <row r="28936" spans="4:13" x14ac:dyDescent="0.25">
      <c r="D28936" s="27"/>
      <c r="M28936" s="17"/>
    </row>
    <row r="28937" spans="4:13" x14ac:dyDescent="0.25">
      <c r="D28937" s="27"/>
      <c r="M28937" s="17"/>
    </row>
    <row r="28938" spans="4:13" x14ac:dyDescent="0.25">
      <c r="D28938" s="27"/>
      <c r="M28938" s="17"/>
    </row>
    <row r="28939" spans="4:13" x14ac:dyDescent="0.25">
      <c r="D28939" s="27"/>
      <c r="M28939" s="17"/>
    </row>
    <row r="28940" spans="4:13" x14ac:dyDescent="0.25">
      <c r="D28940" s="27"/>
      <c r="M28940" s="17"/>
    </row>
    <row r="28941" spans="4:13" x14ac:dyDescent="0.25">
      <c r="D28941" s="27"/>
      <c r="M28941" s="17"/>
    </row>
    <row r="28942" spans="4:13" x14ac:dyDescent="0.25">
      <c r="D28942" s="27"/>
      <c r="M28942" s="17"/>
    </row>
    <row r="28943" spans="4:13" x14ac:dyDescent="0.25">
      <c r="D28943" s="27"/>
      <c r="M28943" s="17"/>
    </row>
    <row r="28944" spans="4:13" x14ac:dyDescent="0.25">
      <c r="D28944" s="27"/>
      <c r="M28944" s="17"/>
    </row>
    <row r="28945" spans="4:13" x14ac:dyDescent="0.25">
      <c r="D28945" s="27"/>
      <c r="M28945" s="17"/>
    </row>
    <row r="28946" spans="4:13" x14ac:dyDescent="0.25">
      <c r="D28946" s="27"/>
      <c r="M28946" s="17"/>
    </row>
    <row r="28947" spans="4:13" x14ac:dyDescent="0.25">
      <c r="D28947" s="27"/>
      <c r="M28947" s="17"/>
    </row>
    <row r="28948" spans="4:13" x14ac:dyDescent="0.25">
      <c r="D28948" s="27"/>
      <c r="M28948" s="17"/>
    </row>
    <row r="28949" spans="4:13" x14ac:dyDescent="0.25">
      <c r="D28949" s="27"/>
      <c r="M28949" s="17"/>
    </row>
    <row r="28950" spans="4:13" x14ac:dyDescent="0.25">
      <c r="D28950" s="27"/>
      <c r="M28950" s="17"/>
    </row>
    <row r="28951" spans="4:13" x14ac:dyDescent="0.25">
      <c r="D28951" s="27"/>
      <c r="M28951" s="17"/>
    </row>
    <row r="28952" spans="4:13" x14ac:dyDescent="0.25">
      <c r="D28952" s="27"/>
      <c r="M28952" s="17"/>
    </row>
    <row r="28953" spans="4:13" x14ac:dyDescent="0.25">
      <c r="D28953" s="27"/>
      <c r="M28953" s="17"/>
    </row>
    <row r="28954" spans="4:13" x14ac:dyDescent="0.25">
      <c r="D28954" s="27"/>
      <c r="M28954" s="17"/>
    </row>
    <row r="28955" spans="4:13" x14ac:dyDescent="0.25">
      <c r="D28955" s="27"/>
      <c r="M28955" s="17"/>
    </row>
    <row r="28956" spans="4:13" x14ac:dyDescent="0.25">
      <c r="D28956" s="27"/>
      <c r="M28956" s="17"/>
    </row>
    <row r="28957" spans="4:13" x14ac:dyDescent="0.25">
      <c r="D28957" s="27"/>
      <c r="M28957" s="17"/>
    </row>
    <row r="28958" spans="4:13" x14ac:dyDescent="0.25">
      <c r="D28958" s="27"/>
      <c r="M28958" s="17"/>
    </row>
    <row r="28959" spans="4:13" x14ac:dyDescent="0.25">
      <c r="D28959" s="27"/>
      <c r="M28959" s="17"/>
    </row>
    <row r="28960" spans="4:13" x14ac:dyDescent="0.25">
      <c r="D28960" s="27"/>
      <c r="M28960" s="17"/>
    </row>
    <row r="28961" spans="4:13" x14ac:dyDescent="0.25">
      <c r="D28961" s="27"/>
      <c r="M28961" s="17"/>
    </row>
    <row r="28962" spans="4:13" x14ac:dyDescent="0.25">
      <c r="D28962" s="27"/>
      <c r="M28962" s="17"/>
    </row>
    <row r="28963" spans="4:13" x14ac:dyDescent="0.25">
      <c r="D28963" s="27"/>
      <c r="M28963" s="17"/>
    </row>
    <row r="28964" spans="4:13" x14ac:dyDescent="0.25">
      <c r="D28964" s="27"/>
      <c r="M28964" s="17"/>
    </row>
    <row r="28965" spans="4:13" x14ac:dyDescent="0.25">
      <c r="D28965" s="27"/>
      <c r="M28965" s="17"/>
    </row>
    <row r="28966" spans="4:13" x14ac:dyDescent="0.25">
      <c r="D28966" s="27"/>
      <c r="M28966" s="17"/>
    </row>
    <row r="28967" spans="4:13" x14ac:dyDescent="0.25">
      <c r="D28967" s="27"/>
      <c r="M28967" s="17"/>
    </row>
    <row r="28968" spans="4:13" x14ac:dyDescent="0.25">
      <c r="D28968" s="27"/>
      <c r="M28968" s="17"/>
    </row>
    <row r="28969" spans="4:13" x14ac:dyDescent="0.25">
      <c r="D28969" s="27"/>
      <c r="M28969" s="17"/>
    </row>
    <row r="28970" spans="4:13" x14ac:dyDescent="0.25">
      <c r="D28970" s="27"/>
      <c r="M28970" s="17"/>
    </row>
    <row r="28971" spans="4:13" x14ac:dyDescent="0.25">
      <c r="D28971" s="27"/>
      <c r="M28971" s="17"/>
    </row>
    <row r="28972" spans="4:13" x14ac:dyDescent="0.25">
      <c r="D28972" s="27"/>
      <c r="M28972" s="17"/>
    </row>
    <row r="28973" spans="4:13" x14ac:dyDescent="0.25">
      <c r="D28973" s="27"/>
      <c r="M28973" s="17"/>
    </row>
    <row r="28974" spans="4:13" x14ac:dyDescent="0.25">
      <c r="D28974" s="27"/>
      <c r="M28974" s="17"/>
    </row>
    <row r="28975" spans="4:13" x14ac:dyDescent="0.25">
      <c r="D28975" s="27"/>
      <c r="M28975" s="17"/>
    </row>
    <row r="28976" spans="4:13" x14ac:dyDescent="0.25">
      <c r="D28976" s="27"/>
      <c r="M28976" s="17"/>
    </row>
    <row r="28977" spans="4:13" x14ac:dyDescent="0.25">
      <c r="D28977" s="27"/>
      <c r="M28977" s="17"/>
    </row>
    <row r="28978" spans="4:13" x14ac:dyDescent="0.25">
      <c r="D28978" s="27"/>
      <c r="M28978" s="17"/>
    </row>
    <row r="28979" spans="4:13" x14ac:dyDescent="0.25">
      <c r="D28979" s="27"/>
      <c r="M28979" s="17"/>
    </row>
    <row r="28980" spans="4:13" x14ac:dyDescent="0.25">
      <c r="D28980" s="27"/>
      <c r="M28980" s="17"/>
    </row>
    <row r="28981" spans="4:13" x14ac:dyDescent="0.25">
      <c r="D28981" s="27"/>
      <c r="M28981" s="17"/>
    </row>
    <row r="28982" spans="4:13" x14ac:dyDescent="0.25">
      <c r="D28982" s="27"/>
      <c r="M28982" s="17"/>
    </row>
    <row r="28983" spans="4:13" x14ac:dyDescent="0.25">
      <c r="D28983" s="27"/>
      <c r="M28983" s="17"/>
    </row>
    <row r="28984" spans="4:13" x14ac:dyDescent="0.25">
      <c r="D28984" s="27"/>
      <c r="M28984" s="17"/>
    </row>
    <row r="28985" spans="4:13" x14ac:dyDescent="0.25">
      <c r="D28985" s="27"/>
      <c r="M28985" s="17"/>
    </row>
    <row r="28986" spans="4:13" x14ac:dyDescent="0.25">
      <c r="D28986" s="27"/>
      <c r="M28986" s="17"/>
    </row>
    <row r="28987" spans="4:13" x14ac:dyDescent="0.25">
      <c r="D28987" s="27"/>
      <c r="M28987" s="17"/>
    </row>
    <row r="28988" spans="4:13" x14ac:dyDescent="0.25">
      <c r="D28988" s="27"/>
      <c r="M28988" s="17"/>
    </row>
    <row r="28989" spans="4:13" x14ac:dyDescent="0.25">
      <c r="D28989" s="27"/>
      <c r="M28989" s="17"/>
    </row>
    <row r="28990" spans="4:13" x14ac:dyDescent="0.25">
      <c r="D28990" s="27"/>
      <c r="M28990" s="17"/>
    </row>
    <row r="28991" spans="4:13" x14ac:dyDescent="0.25">
      <c r="D28991" s="27"/>
      <c r="M28991" s="17"/>
    </row>
    <row r="28992" spans="4:13" x14ac:dyDescent="0.25">
      <c r="D28992" s="27"/>
      <c r="M28992" s="17"/>
    </row>
    <row r="28993" spans="4:13" x14ac:dyDescent="0.25">
      <c r="D28993" s="27"/>
      <c r="M28993" s="17"/>
    </row>
    <row r="28994" spans="4:13" x14ac:dyDescent="0.25">
      <c r="D28994" s="27"/>
      <c r="M28994" s="17"/>
    </row>
    <row r="28995" spans="4:13" x14ac:dyDescent="0.25">
      <c r="D28995" s="27"/>
      <c r="M28995" s="17"/>
    </row>
    <row r="28996" spans="4:13" x14ac:dyDescent="0.25">
      <c r="D28996" s="27"/>
      <c r="M28996" s="17"/>
    </row>
    <row r="28997" spans="4:13" x14ac:dyDescent="0.25">
      <c r="D28997" s="27"/>
      <c r="M28997" s="17"/>
    </row>
    <row r="28998" spans="4:13" x14ac:dyDescent="0.25">
      <c r="D28998" s="27"/>
      <c r="M28998" s="17"/>
    </row>
    <row r="28999" spans="4:13" x14ac:dyDescent="0.25">
      <c r="D28999" s="27"/>
      <c r="M28999" s="17"/>
    </row>
    <row r="29000" spans="4:13" x14ac:dyDescent="0.25">
      <c r="D29000" s="27"/>
      <c r="M29000" s="17"/>
    </row>
    <row r="29001" spans="4:13" x14ac:dyDescent="0.25">
      <c r="D29001" s="27"/>
      <c r="M29001" s="17"/>
    </row>
    <row r="29002" spans="4:13" x14ac:dyDescent="0.25">
      <c r="D29002" s="27"/>
      <c r="M29002" s="17"/>
    </row>
    <row r="29003" spans="4:13" x14ac:dyDescent="0.25">
      <c r="D29003" s="27"/>
      <c r="M29003" s="17"/>
    </row>
    <row r="29004" spans="4:13" x14ac:dyDescent="0.25">
      <c r="D29004" s="27"/>
      <c r="M29004" s="17"/>
    </row>
    <row r="29005" spans="4:13" x14ac:dyDescent="0.25">
      <c r="D29005" s="27"/>
      <c r="M29005" s="17"/>
    </row>
    <row r="29006" spans="4:13" x14ac:dyDescent="0.25">
      <c r="D29006" s="27"/>
      <c r="M29006" s="17"/>
    </row>
    <row r="29007" spans="4:13" x14ac:dyDescent="0.25">
      <c r="D29007" s="27"/>
      <c r="M29007" s="17"/>
    </row>
    <row r="29008" spans="4:13" x14ac:dyDescent="0.25">
      <c r="D29008" s="27"/>
      <c r="M29008" s="17"/>
    </row>
    <row r="29009" spans="4:13" x14ac:dyDescent="0.25">
      <c r="D29009" s="27"/>
      <c r="M29009" s="17"/>
    </row>
    <row r="29010" spans="4:13" x14ac:dyDescent="0.25">
      <c r="D29010" s="27"/>
      <c r="M29010" s="17"/>
    </row>
    <row r="29011" spans="4:13" x14ac:dyDescent="0.25">
      <c r="D29011" s="27"/>
      <c r="M29011" s="17"/>
    </row>
    <row r="29012" spans="4:13" x14ac:dyDescent="0.25">
      <c r="D29012" s="27"/>
      <c r="M29012" s="17"/>
    </row>
    <row r="29013" spans="4:13" x14ac:dyDescent="0.25">
      <c r="D29013" s="27"/>
      <c r="M29013" s="17"/>
    </row>
    <row r="29014" spans="4:13" x14ac:dyDescent="0.25">
      <c r="D29014" s="27"/>
      <c r="M29014" s="17"/>
    </row>
    <row r="29015" spans="4:13" x14ac:dyDescent="0.25">
      <c r="D29015" s="27"/>
      <c r="M29015" s="17"/>
    </row>
    <row r="29016" spans="4:13" x14ac:dyDescent="0.25">
      <c r="D29016" s="27"/>
      <c r="M29016" s="17"/>
    </row>
    <row r="29017" spans="4:13" x14ac:dyDescent="0.25">
      <c r="D29017" s="27"/>
      <c r="M29017" s="17"/>
    </row>
    <row r="29018" spans="4:13" x14ac:dyDescent="0.25">
      <c r="D29018" s="27"/>
      <c r="M29018" s="17"/>
    </row>
    <row r="29019" spans="4:13" x14ac:dyDescent="0.25">
      <c r="D29019" s="27"/>
      <c r="M29019" s="17"/>
    </row>
    <row r="29020" spans="4:13" x14ac:dyDescent="0.25">
      <c r="D29020" s="27"/>
      <c r="M29020" s="17"/>
    </row>
    <row r="29021" spans="4:13" x14ac:dyDescent="0.25">
      <c r="D29021" s="27"/>
      <c r="M29021" s="17"/>
    </row>
    <row r="29022" spans="4:13" x14ac:dyDescent="0.25">
      <c r="D29022" s="27"/>
      <c r="M29022" s="17"/>
    </row>
    <row r="29023" spans="4:13" x14ac:dyDescent="0.25">
      <c r="D29023" s="27"/>
      <c r="M29023" s="17"/>
    </row>
    <row r="29024" spans="4:13" x14ac:dyDescent="0.25">
      <c r="D29024" s="27"/>
      <c r="M29024" s="17"/>
    </row>
    <row r="29025" spans="4:13" x14ac:dyDescent="0.25">
      <c r="D29025" s="27"/>
      <c r="M29025" s="17"/>
    </row>
    <row r="29026" spans="4:13" x14ac:dyDescent="0.25">
      <c r="D29026" s="27"/>
      <c r="M29026" s="17"/>
    </row>
    <row r="29027" spans="4:13" x14ac:dyDescent="0.25">
      <c r="D29027" s="27"/>
      <c r="M29027" s="17"/>
    </row>
    <row r="29028" spans="4:13" x14ac:dyDescent="0.25">
      <c r="D29028" s="27"/>
      <c r="M29028" s="17"/>
    </row>
    <row r="29029" spans="4:13" x14ac:dyDescent="0.25">
      <c r="D29029" s="27"/>
      <c r="M29029" s="17"/>
    </row>
    <row r="29030" spans="4:13" x14ac:dyDescent="0.25">
      <c r="D29030" s="27"/>
      <c r="M29030" s="17"/>
    </row>
    <row r="29031" spans="4:13" x14ac:dyDescent="0.25">
      <c r="D29031" s="27"/>
      <c r="M29031" s="17"/>
    </row>
    <row r="29032" spans="4:13" x14ac:dyDescent="0.25">
      <c r="D29032" s="27"/>
      <c r="M29032" s="17"/>
    </row>
    <row r="29033" spans="4:13" x14ac:dyDescent="0.25">
      <c r="D29033" s="27"/>
      <c r="M29033" s="17"/>
    </row>
    <row r="29034" spans="4:13" x14ac:dyDescent="0.25">
      <c r="D29034" s="27"/>
      <c r="M29034" s="17"/>
    </row>
    <row r="29035" spans="4:13" x14ac:dyDescent="0.25">
      <c r="D29035" s="27"/>
      <c r="M29035" s="17"/>
    </row>
    <row r="29036" spans="4:13" x14ac:dyDescent="0.25">
      <c r="D29036" s="27"/>
      <c r="M29036" s="17"/>
    </row>
    <row r="29037" spans="4:13" x14ac:dyDescent="0.25">
      <c r="D29037" s="27"/>
      <c r="M29037" s="17"/>
    </row>
    <row r="29038" spans="4:13" x14ac:dyDescent="0.25">
      <c r="D29038" s="27"/>
      <c r="M29038" s="17"/>
    </row>
    <row r="29039" spans="4:13" x14ac:dyDescent="0.25">
      <c r="D29039" s="27"/>
      <c r="M29039" s="17"/>
    </row>
    <row r="29040" spans="4:13" x14ac:dyDescent="0.25">
      <c r="D29040" s="27"/>
      <c r="M29040" s="17"/>
    </row>
    <row r="29041" spans="4:13" x14ac:dyDescent="0.25">
      <c r="D29041" s="27"/>
      <c r="M29041" s="17"/>
    </row>
    <row r="29042" spans="4:13" x14ac:dyDescent="0.25">
      <c r="D29042" s="27"/>
      <c r="M29042" s="17"/>
    </row>
    <row r="29043" spans="4:13" x14ac:dyDescent="0.25">
      <c r="D29043" s="27"/>
      <c r="M29043" s="17"/>
    </row>
    <row r="29044" spans="4:13" x14ac:dyDescent="0.25">
      <c r="D29044" s="27"/>
      <c r="M29044" s="17"/>
    </row>
    <row r="29045" spans="4:13" x14ac:dyDescent="0.25">
      <c r="D29045" s="27"/>
      <c r="M29045" s="17"/>
    </row>
    <row r="29046" spans="4:13" x14ac:dyDescent="0.25">
      <c r="D29046" s="27"/>
      <c r="M29046" s="17"/>
    </row>
    <row r="29047" spans="4:13" x14ac:dyDescent="0.25">
      <c r="D29047" s="27"/>
      <c r="M29047" s="17"/>
    </row>
    <row r="29048" spans="4:13" x14ac:dyDescent="0.25">
      <c r="D29048" s="27"/>
      <c r="M29048" s="17"/>
    </row>
    <row r="29049" spans="4:13" x14ac:dyDescent="0.25">
      <c r="D29049" s="27"/>
      <c r="M29049" s="17"/>
    </row>
    <row r="29050" spans="4:13" x14ac:dyDescent="0.25">
      <c r="D29050" s="27"/>
      <c r="M29050" s="17"/>
    </row>
    <row r="29051" spans="4:13" x14ac:dyDescent="0.25">
      <c r="D29051" s="27"/>
      <c r="M29051" s="17"/>
    </row>
    <row r="29052" spans="4:13" x14ac:dyDescent="0.25">
      <c r="D29052" s="27"/>
      <c r="M29052" s="17"/>
    </row>
    <row r="29053" spans="4:13" x14ac:dyDescent="0.25">
      <c r="D29053" s="27"/>
      <c r="M29053" s="17"/>
    </row>
    <row r="29054" spans="4:13" x14ac:dyDescent="0.25">
      <c r="D29054" s="27"/>
      <c r="M29054" s="17"/>
    </row>
    <row r="29055" spans="4:13" x14ac:dyDescent="0.25">
      <c r="D29055" s="27"/>
      <c r="M29055" s="17"/>
    </row>
    <row r="29056" spans="4:13" x14ac:dyDescent="0.25">
      <c r="D29056" s="27"/>
      <c r="M29056" s="17"/>
    </row>
    <row r="29057" spans="4:13" x14ac:dyDescent="0.25">
      <c r="D29057" s="27"/>
      <c r="M29057" s="17"/>
    </row>
    <row r="29058" spans="4:13" x14ac:dyDescent="0.25">
      <c r="D29058" s="27"/>
      <c r="M29058" s="17"/>
    </row>
    <row r="29059" spans="4:13" x14ac:dyDescent="0.25">
      <c r="D29059" s="27"/>
      <c r="M29059" s="17"/>
    </row>
    <row r="29060" spans="4:13" x14ac:dyDescent="0.25">
      <c r="D29060" s="27"/>
      <c r="M29060" s="17"/>
    </row>
    <row r="29061" spans="4:13" x14ac:dyDescent="0.25">
      <c r="D29061" s="27"/>
      <c r="M29061" s="17"/>
    </row>
    <row r="29062" spans="4:13" x14ac:dyDescent="0.25">
      <c r="D29062" s="27"/>
      <c r="M29062" s="17"/>
    </row>
    <row r="29063" spans="4:13" x14ac:dyDescent="0.25">
      <c r="D29063" s="27"/>
      <c r="M29063" s="17"/>
    </row>
    <row r="29064" spans="4:13" x14ac:dyDescent="0.25">
      <c r="D29064" s="27"/>
      <c r="M29064" s="17"/>
    </row>
    <row r="29065" spans="4:13" x14ac:dyDescent="0.25">
      <c r="D29065" s="27"/>
      <c r="M29065" s="17"/>
    </row>
    <row r="29066" spans="4:13" x14ac:dyDescent="0.25">
      <c r="D29066" s="27"/>
      <c r="M29066" s="17"/>
    </row>
    <row r="29067" spans="4:13" x14ac:dyDescent="0.25">
      <c r="D29067" s="27"/>
      <c r="M29067" s="17"/>
    </row>
    <row r="29068" spans="4:13" x14ac:dyDescent="0.25">
      <c r="D29068" s="27"/>
      <c r="M29068" s="17"/>
    </row>
    <row r="29069" spans="4:13" x14ac:dyDescent="0.25">
      <c r="D29069" s="27"/>
      <c r="M29069" s="17"/>
    </row>
    <row r="29070" spans="4:13" x14ac:dyDescent="0.25">
      <c r="D29070" s="27"/>
      <c r="M29070" s="17"/>
    </row>
    <row r="29071" spans="4:13" x14ac:dyDescent="0.25">
      <c r="D29071" s="27"/>
      <c r="M29071" s="17"/>
    </row>
    <row r="29072" spans="4:13" x14ac:dyDescent="0.25">
      <c r="D29072" s="27"/>
      <c r="M29072" s="17"/>
    </row>
    <row r="29073" spans="4:13" x14ac:dyDescent="0.25">
      <c r="D29073" s="27"/>
      <c r="M29073" s="17"/>
    </row>
    <row r="29074" spans="4:13" x14ac:dyDescent="0.25">
      <c r="D29074" s="27"/>
      <c r="M29074" s="17"/>
    </row>
    <row r="29075" spans="4:13" x14ac:dyDescent="0.25">
      <c r="D29075" s="27"/>
      <c r="M29075" s="17"/>
    </row>
    <row r="29076" spans="4:13" x14ac:dyDescent="0.25">
      <c r="D29076" s="27"/>
      <c r="M29076" s="17"/>
    </row>
    <row r="29077" spans="4:13" x14ac:dyDescent="0.25">
      <c r="D29077" s="27"/>
      <c r="M29077" s="17"/>
    </row>
    <row r="29078" spans="4:13" x14ac:dyDescent="0.25">
      <c r="D29078" s="27"/>
      <c r="M29078" s="17"/>
    </row>
    <row r="29079" spans="4:13" x14ac:dyDescent="0.25">
      <c r="D29079" s="27"/>
      <c r="M29079" s="17"/>
    </row>
    <row r="29080" spans="4:13" x14ac:dyDescent="0.25">
      <c r="D29080" s="27"/>
      <c r="M29080" s="17"/>
    </row>
    <row r="29081" spans="4:13" x14ac:dyDescent="0.25">
      <c r="D29081" s="27"/>
      <c r="M29081" s="17"/>
    </row>
    <row r="29082" spans="4:13" x14ac:dyDescent="0.25">
      <c r="D29082" s="27"/>
      <c r="M29082" s="17"/>
    </row>
    <row r="29083" spans="4:13" x14ac:dyDescent="0.25">
      <c r="D29083" s="27"/>
      <c r="M29083" s="17"/>
    </row>
    <row r="29084" spans="4:13" x14ac:dyDescent="0.25">
      <c r="D29084" s="27"/>
      <c r="M29084" s="17"/>
    </row>
    <row r="29085" spans="4:13" x14ac:dyDescent="0.25">
      <c r="D29085" s="27"/>
      <c r="M29085" s="17"/>
    </row>
    <row r="29086" spans="4:13" x14ac:dyDescent="0.25">
      <c r="D29086" s="27"/>
      <c r="M29086" s="17"/>
    </row>
    <row r="29087" spans="4:13" x14ac:dyDescent="0.25">
      <c r="D29087" s="27"/>
      <c r="M29087" s="17"/>
    </row>
    <row r="29088" spans="4:13" x14ac:dyDescent="0.25">
      <c r="D29088" s="27"/>
      <c r="M29088" s="17"/>
    </row>
    <row r="29089" spans="4:13" x14ac:dyDescent="0.25">
      <c r="D29089" s="27"/>
      <c r="M29089" s="17"/>
    </row>
    <row r="29090" spans="4:13" x14ac:dyDescent="0.25">
      <c r="D29090" s="27"/>
      <c r="M29090" s="17"/>
    </row>
    <row r="29091" spans="4:13" x14ac:dyDescent="0.25">
      <c r="D29091" s="27"/>
      <c r="M29091" s="17"/>
    </row>
    <row r="29092" spans="4:13" x14ac:dyDescent="0.25">
      <c r="D29092" s="27"/>
      <c r="M29092" s="17"/>
    </row>
    <row r="29093" spans="4:13" x14ac:dyDescent="0.25">
      <c r="D29093" s="27"/>
      <c r="M29093" s="17"/>
    </row>
    <row r="29094" spans="4:13" x14ac:dyDescent="0.25">
      <c r="D29094" s="27"/>
      <c r="M29094" s="17"/>
    </row>
    <row r="29095" spans="4:13" x14ac:dyDescent="0.25">
      <c r="D29095" s="27"/>
      <c r="M29095" s="17"/>
    </row>
    <row r="29096" spans="4:13" x14ac:dyDescent="0.25">
      <c r="D29096" s="27"/>
      <c r="M29096" s="17"/>
    </row>
    <row r="29097" spans="4:13" x14ac:dyDescent="0.25">
      <c r="D29097" s="27"/>
      <c r="M29097" s="17"/>
    </row>
    <row r="29098" spans="4:13" x14ac:dyDescent="0.25">
      <c r="D29098" s="27"/>
      <c r="M29098" s="17"/>
    </row>
    <row r="29099" spans="4:13" x14ac:dyDescent="0.25">
      <c r="D29099" s="27"/>
      <c r="M29099" s="17"/>
    </row>
    <row r="29100" spans="4:13" x14ac:dyDescent="0.25">
      <c r="D29100" s="27"/>
      <c r="M29100" s="17"/>
    </row>
    <row r="29101" spans="4:13" x14ac:dyDescent="0.25">
      <c r="D29101" s="27"/>
      <c r="M29101" s="17"/>
    </row>
    <row r="29102" spans="4:13" x14ac:dyDescent="0.25">
      <c r="D29102" s="27"/>
      <c r="M29102" s="17"/>
    </row>
    <row r="29103" spans="4:13" x14ac:dyDescent="0.25">
      <c r="D29103" s="27"/>
      <c r="M29103" s="17"/>
    </row>
    <row r="29104" spans="4:13" x14ac:dyDescent="0.25">
      <c r="D29104" s="27"/>
      <c r="M29104" s="17"/>
    </row>
    <row r="29105" spans="4:13" x14ac:dyDescent="0.25">
      <c r="D29105" s="27"/>
      <c r="M29105" s="17"/>
    </row>
    <row r="29106" spans="4:13" x14ac:dyDescent="0.25">
      <c r="D29106" s="27"/>
      <c r="M29106" s="17"/>
    </row>
    <row r="29107" spans="4:13" x14ac:dyDescent="0.25">
      <c r="D29107" s="27"/>
      <c r="M29107" s="17"/>
    </row>
    <row r="29108" spans="4:13" x14ac:dyDescent="0.25">
      <c r="D29108" s="27"/>
      <c r="M29108" s="17"/>
    </row>
    <row r="29109" spans="4:13" x14ac:dyDescent="0.25">
      <c r="D29109" s="27"/>
      <c r="M29109" s="17"/>
    </row>
    <row r="29110" spans="4:13" x14ac:dyDescent="0.25">
      <c r="D29110" s="27"/>
      <c r="M29110" s="17"/>
    </row>
    <row r="29111" spans="4:13" x14ac:dyDescent="0.25">
      <c r="D29111" s="27"/>
      <c r="M29111" s="17"/>
    </row>
    <row r="29112" spans="4:13" x14ac:dyDescent="0.25">
      <c r="D29112" s="27"/>
      <c r="M29112" s="17"/>
    </row>
    <row r="29113" spans="4:13" x14ac:dyDescent="0.25">
      <c r="D29113" s="27"/>
      <c r="M29113" s="17"/>
    </row>
    <row r="29114" spans="4:13" x14ac:dyDescent="0.25">
      <c r="D29114" s="27"/>
      <c r="M29114" s="17"/>
    </row>
    <row r="29115" spans="4:13" x14ac:dyDescent="0.25">
      <c r="D29115" s="27"/>
      <c r="M29115" s="17"/>
    </row>
    <row r="29116" spans="4:13" x14ac:dyDescent="0.25">
      <c r="D29116" s="27"/>
      <c r="M29116" s="17"/>
    </row>
    <row r="29117" spans="4:13" x14ac:dyDescent="0.25">
      <c r="D29117" s="27"/>
      <c r="M29117" s="17"/>
    </row>
    <row r="29118" spans="4:13" x14ac:dyDescent="0.25">
      <c r="D29118" s="27"/>
      <c r="M29118" s="17"/>
    </row>
    <row r="29119" spans="4:13" x14ac:dyDescent="0.25">
      <c r="D29119" s="27"/>
      <c r="M29119" s="17"/>
    </row>
    <row r="29120" spans="4:13" x14ac:dyDescent="0.25">
      <c r="D29120" s="27"/>
      <c r="M29120" s="17"/>
    </row>
    <row r="29121" spans="4:13" x14ac:dyDescent="0.25">
      <c r="D29121" s="27"/>
      <c r="M29121" s="17"/>
    </row>
    <row r="29122" spans="4:13" x14ac:dyDescent="0.25">
      <c r="D29122" s="27"/>
      <c r="M29122" s="17"/>
    </row>
    <row r="29123" spans="4:13" x14ac:dyDescent="0.25">
      <c r="D29123" s="27"/>
      <c r="M29123" s="17"/>
    </row>
    <row r="29124" spans="4:13" x14ac:dyDescent="0.25">
      <c r="D29124" s="27"/>
      <c r="M29124" s="17"/>
    </row>
    <row r="29125" spans="4:13" x14ac:dyDescent="0.25">
      <c r="D29125" s="27"/>
      <c r="M29125" s="17"/>
    </row>
    <row r="29126" spans="4:13" x14ac:dyDescent="0.25">
      <c r="D29126" s="27"/>
      <c r="M29126" s="17"/>
    </row>
    <row r="29127" spans="4:13" x14ac:dyDescent="0.25">
      <c r="D29127" s="27"/>
      <c r="M29127" s="17"/>
    </row>
    <row r="29128" spans="4:13" x14ac:dyDescent="0.25">
      <c r="D29128" s="27"/>
      <c r="M29128" s="17"/>
    </row>
    <row r="29129" spans="4:13" x14ac:dyDescent="0.25">
      <c r="D29129" s="27"/>
      <c r="M29129" s="17"/>
    </row>
    <row r="29130" spans="4:13" x14ac:dyDescent="0.25">
      <c r="D29130" s="27"/>
      <c r="M29130" s="17"/>
    </row>
    <row r="29131" spans="4:13" x14ac:dyDescent="0.25">
      <c r="D29131" s="27"/>
      <c r="M29131" s="17"/>
    </row>
    <row r="29132" spans="4:13" x14ac:dyDescent="0.25">
      <c r="D29132" s="27"/>
      <c r="M29132" s="17"/>
    </row>
    <row r="29133" spans="4:13" x14ac:dyDescent="0.25">
      <c r="D29133" s="27"/>
      <c r="M29133" s="17"/>
    </row>
    <row r="29134" spans="4:13" x14ac:dyDescent="0.25">
      <c r="D29134" s="27"/>
      <c r="M29134" s="17"/>
    </row>
    <row r="29135" spans="4:13" x14ac:dyDescent="0.25">
      <c r="D29135" s="27"/>
      <c r="M29135" s="17"/>
    </row>
    <row r="29136" spans="4:13" x14ac:dyDescent="0.25">
      <c r="D29136" s="27"/>
      <c r="M29136" s="17"/>
    </row>
    <row r="29137" spans="4:13" x14ac:dyDescent="0.25">
      <c r="D29137" s="27"/>
      <c r="M29137" s="17"/>
    </row>
    <row r="29138" spans="4:13" x14ac:dyDescent="0.25">
      <c r="D29138" s="27"/>
      <c r="M29138" s="17"/>
    </row>
    <row r="29139" spans="4:13" x14ac:dyDescent="0.25">
      <c r="D29139" s="27"/>
      <c r="M29139" s="17"/>
    </row>
    <row r="29140" spans="4:13" x14ac:dyDescent="0.25">
      <c r="D29140" s="27"/>
      <c r="M29140" s="17"/>
    </row>
    <row r="29141" spans="4:13" x14ac:dyDescent="0.25">
      <c r="D29141" s="27"/>
      <c r="M29141" s="17"/>
    </row>
    <row r="29142" spans="4:13" x14ac:dyDescent="0.25">
      <c r="D29142" s="27"/>
      <c r="M29142" s="17"/>
    </row>
    <row r="29143" spans="4:13" x14ac:dyDescent="0.25">
      <c r="D29143" s="27"/>
      <c r="M29143" s="17"/>
    </row>
    <row r="29144" spans="4:13" x14ac:dyDescent="0.25">
      <c r="D29144" s="27"/>
      <c r="M29144" s="17"/>
    </row>
    <row r="29145" spans="4:13" x14ac:dyDescent="0.25">
      <c r="D29145" s="27"/>
      <c r="M29145" s="17"/>
    </row>
    <row r="29146" spans="4:13" x14ac:dyDescent="0.25">
      <c r="D29146" s="27"/>
      <c r="M29146" s="17"/>
    </row>
    <row r="29147" spans="4:13" x14ac:dyDescent="0.25">
      <c r="D29147" s="27"/>
      <c r="M29147" s="17"/>
    </row>
    <row r="29148" spans="4:13" x14ac:dyDescent="0.25">
      <c r="D29148" s="27"/>
      <c r="M29148" s="17"/>
    </row>
    <row r="29149" spans="4:13" x14ac:dyDescent="0.25">
      <c r="D29149" s="27"/>
      <c r="M29149" s="17"/>
    </row>
    <row r="29150" spans="4:13" x14ac:dyDescent="0.25">
      <c r="D29150" s="27"/>
      <c r="M29150" s="17"/>
    </row>
    <row r="29151" spans="4:13" x14ac:dyDescent="0.25">
      <c r="D29151" s="27"/>
      <c r="M29151" s="17"/>
    </row>
    <row r="29152" spans="4:13" x14ac:dyDescent="0.25">
      <c r="D29152" s="27"/>
      <c r="M29152" s="17"/>
    </row>
    <row r="29153" spans="4:13" x14ac:dyDescent="0.25">
      <c r="D29153" s="27"/>
      <c r="M29153" s="17"/>
    </row>
    <row r="29154" spans="4:13" x14ac:dyDescent="0.25">
      <c r="D29154" s="27"/>
      <c r="M29154" s="17"/>
    </row>
    <row r="29155" spans="4:13" x14ac:dyDescent="0.25">
      <c r="D29155" s="27"/>
      <c r="M29155" s="17"/>
    </row>
    <row r="29156" spans="4:13" x14ac:dyDescent="0.25">
      <c r="D29156" s="27"/>
      <c r="M29156" s="17"/>
    </row>
    <row r="29157" spans="4:13" x14ac:dyDescent="0.25">
      <c r="D29157" s="27"/>
      <c r="M29157" s="17"/>
    </row>
    <row r="29158" spans="4:13" x14ac:dyDescent="0.25">
      <c r="D29158" s="27"/>
      <c r="M29158" s="17"/>
    </row>
    <row r="29159" spans="4:13" x14ac:dyDescent="0.25">
      <c r="D29159" s="27"/>
      <c r="M29159" s="17"/>
    </row>
    <row r="29160" spans="4:13" x14ac:dyDescent="0.25">
      <c r="D29160" s="27"/>
      <c r="M29160" s="17"/>
    </row>
    <row r="29161" spans="4:13" x14ac:dyDescent="0.25">
      <c r="D29161" s="27"/>
      <c r="M29161" s="17"/>
    </row>
    <row r="29162" spans="4:13" x14ac:dyDescent="0.25">
      <c r="D29162" s="27"/>
      <c r="M29162" s="17"/>
    </row>
    <row r="29163" spans="4:13" x14ac:dyDescent="0.25">
      <c r="D29163" s="27"/>
      <c r="M29163" s="17"/>
    </row>
    <row r="29164" spans="4:13" x14ac:dyDescent="0.25">
      <c r="D29164" s="27"/>
      <c r="M29164" s="17"/>
    </row>
    <row r="29165" spans="4:13" x14ac:dyDescent="0.25">
      <c r="D29165" s="27"/>
      <c r="M29165" s="17"/>
    </row>
    <row r="29166" spans="4:13" x14ac:dyDescent="0.25">
      <c r="D29166" s="27"/>
      <c r="M29166" s="17"/>
    </row>
    <row r="29167" spans="4:13" x14ac:dyDescent="0.25">
      <c r="D29167" s="27"/>
      <c r="M29167" s="17"/>
    </row>
    <row r="29168" spans="4:13" x14ac:dyDescent="0.25">
      <c r="D29168" s="27"/>
      <c r="M29168" s="17"/>
    </row>
    <row r="29169" spans="4:13" x14ac:dyDescent="0.25">
      <c r="D29169" s="27"/>
      <c r="M29169" s="17"/>
    </row>
    <row r="29170" spans="4:13" x14ac:dyDescent="0.25">
      <c r="D29170" s="27"/>
      <c r="M29170" s="17"/>
    </row>
    <row r="29171" spans="4:13" x14ac:dyDescent="0.25">
      <c r="D29171" s="27"/>
      <c r="M29171" s="17"/>
    </row>
    <row r="29172" spans="4:13" x14ac:dyDescent="0.25">
      <c r="D29172" s="27"/>
      <c r="M29172" s="17"/>
    </row>
    <row r="29173" spans="4:13" x14ac:dyDescent="0.25">
      <c r="D29173" s="27"/>
      <c r="M29173" s="17"/>
    </row>
    <row r="29174" spans="4:13" x14ac:dyDescent="0.25">
      <c r="D29174" s="27"/>
      <c r="M29174" s="17"/>
    </row>
    <row r="29175" spans="4:13" x14ac:dyDescent="0.25">
      <c r="D29175" s="27"/>
      <c r="M29175" s="17"/>
    </row>
    <row r="29176" spans="4:13" x14ac:dyDescent="0.25">
      <c r="D29176" s="27"/>
      <c r="M29176" s="17"/>
    </row>
    <row r="29177" spans="4:13" x14ac:dyDescent="0.25">
      <c r="D29177" s="27"/>
      <c r="M29177" s="17"/>
    </row>
    <row r="29178" spans="4:13" x14ac:dyDescent="0.25">
      <c r="D29178" s="27"/>
      <c r="M29178" s="17"/>
    </row>
    <row r="29179" spans="4:13" x14ac:dyDescent="0.25">
      <c r="D29179" s="27"/>
      <c r="M29179" s="17"/>
    </row>
    <row r="29180" spans="4:13" x14ac:dyDescent="0.25">
      <c r="D29180" s="27"/>
      <c r="M29180" s="17"/>
    </row>
    <row r="29181" spans="4:13" x14ac:dyDescent="0.25">
      <c r="D29181" s="27"/>
      <c r="M29181" s="17"/>
    </row>
    <row r="29182" spans="4:13" x14ac:dyDescent="0.25">
      <c r="D29182" s="27"/>
      <c r="M29182" s="17"/>
    </row>
    <row r="29183" spans="4:13" x14ac:dyDescent="0.25">
      <c r="D29183" s="27"/>
      <c r="M29183" s="17"/>
    </row>
    <row r="29184" spans="4:13" x14ac:dyDescent="0.25">
      <c r="D29184" s="27"/>
      <c r="M29184" s="17"/>
    </row>
    <row r="29185" spans="4:13" x14ac:dyDescent="0.25">
      <c r="D29185" s="27"/>
      <c r="M29185" s="17"/>
    </row>
    <row r="29186" spans="4:13" x14ac:dyDescent="0.25">
      <c r="D29186" s="27"/>
      <c r="M29186" s="17"/>
    </row>
    <row r="29187" spans="4:13" x14ac:dyDescent="0.25">
      <c r="D29187" s="27"/>
      <c r="M29187" s="17"/>
    </row>
    <row r="29188" spans="4:13" x14ac:dyDescent="0.25">
      <c r="D29188" s="27"/>
      <c r="M29188" s="17"/>
    </row>
    <row r="29189" spans="4:13" x14ac:dyDescent="0.25">
      <c r="D29189" s="27"/>
      <c r="M29189" s="17"/>
    </row>
    <row r="29190" spans="4:13" x14ac:dyDescent="0.25">
      <c r="D29190" s="27"/>
      <c r="M29190" s="17"/>
    </row>
    <row r="29191" spans="4:13" x14ac:dyDescent="0.25">
      <c r="D29191" s="27"/>
      <c r="M29191" s="17"/>
    </row>
    <row r="29192" spans="4:13" x14ac:dyDescent="0.25">
      <c r="D29192" s="27"/>
      <c r="M29192" s="17"/>
    </row>
    <row r="29193" spans="4:13" x14ac:dyDescent="0.25">
      <c r="D29193" s="27"/>
      <c r="M29193" s="17"/>
    </row>
    <row r="29194" spans="4:13" x14ac:dyDescent="0.25">
      <c r="D29194" s="27"/>
      <c r="M29194" s="17"/>
    </row>
    <row r="29195" spans="4:13" x14ac:dyDescent="0.25">
      <c r="D29195" s="27"/>
      <c r="M29195" s="17"/>
    </row>
    <row r="29196" spans="4:13" x14ac:dyDescent="0.25">
      <c r="D29196" s="27"/>
      <c r="M29196" s="17"/>
    </row>
    <row r="29197" spans="4:13" x14ac:dyDescent="0.25">
      <c r="D29197" s="27"/>
      <c r="M29197" s="17"/>
    </row>
    <row r="29198" spans="4:13" x14ac:dyDescent="0.25">
      <c r="D29198" s="27"/>
      <c r="M29198" s="17"/>
    </row>
    <row r="29199" spans="4:13" x14ac:dyDescent="0.25">
      <c r="D29199" s="27"/>
      <c r="M29199" s="17"/>
    </row>
    <row r="29200" spans="4:13" x14ac:dyDescent="0.25">
      <c r="D29200" s="27"/>
      <c r="M29200" s="17"/>
    </row>
    <row r="29201" spans="4:13" x14ac:dyDescent="0.25">
      <c r="D29201" s="27"/>
      <c r="M29201" s="17"/>
    </row>
    <row r="29202" spans="4:13" x14ac:dyDescent="0.25">
      <c r="D29202" s="27"/>
      <c r="M29202" s="17"/>
    </row>
    <row r="29203" spans="4:13" x14ac:dyDescent="0.25">
      <c r="D29203" s="27"/>
      <c r="M29203" s="17"/>
    </row>
    <row r="29204" spans="4:13" x14ac:dyDescent="0.25">
      <c r="D29204" s="27"/>
      <c r="M29204" s="17"/>
    </row>
    <row r="29205" spans="4:13" x14ac:dyDescent="0.25">
      <c r="D29205" s="27"/>
      <c r="M29205" s="17"/>
    </row>
    <row r="29206" spans="4:13" x14ac:dyDescent="0.25">
      <c r="D29206" s="27"/>
      <c r="M29206" s="17"/>
    </row>
    <row r="29207" spans="4:13" x14ac:dyDescent="0.25">
      <c r="D29207" s="27"/>
      <c r="M29207" s="17"/>
    </row>
    <row r="29208" spans="4:13" x14ac:dyDescent="0.25">
      <c r="D29208" s="27"/>
      <c r="M29208" s="17"/>
    </row>
    <row r="29209" spans="4:13" x14ac:dyDescent="0.25">
      <c r="D29209" s="27"/>
      <c r="M29209" s="17"/>
    </row>
    <row r="29210" spans="4:13" x14ac:dyDescent="0.25">
      <c r="D29210" s="27"/>
      <c r="M29210" s="17"/>
    </row>
    <row r="29211" spans="4:13" x14ac:dyDescent="0.25">
      <c r="D29211" s="27"/>
      <c r="M29211" s="17"/>
    </row>
    <row r="29212" spans="4:13" x14ac:dyDescent="0.25">
      <c r="D29212" s="27"/>
      <c r="M29212" s="17"/>
    </row>
    <row r="29213" spans="4:13" x14ac:dyDescent="0.25">
      <c r="D29213" s="27"/>
      <c r="M29213" s="17"/>
    </row>
    <row r="29214" spans="4:13" x14ac:dyDescent="0.25">
      <c r="D29214" s="27"/>
      <c r="M29214" s="17"/>
    </row>
    <row r="29215" spans="4:13" x14ac:dyDescent="0.25">
      <c r="D29215" s="27"/>
      <c r="M29215" s="17"/>
    </row>
    <row r="29216" spans="4:13" x14ac:dyDescent="0.25">
      <c r="D29216" s="27"/>
      <c r="M29216" s="17"/>
    </row>
    <row r="29217" spans="4:13" x14ac:dyDescent="0.25">
      <c r="D29217" s="27"/>
      <c r="M29217" s="17"/>
    </row>
    <row r="29218" spans="4:13" x14ac:dyDescent="0.25">
      <c r="D29218" s="27"/>
      <c r="M29218" s="17"/>
    </row>
    <row r="29219" spans="4:13" x14ac:dyDescent="0.25">
      <c r="D29219" s="27"/>
      <c r="M29219" s="17"/>
    </row>
    <row r="29220" spans="4:13" x14ac:dyDescent="0.25">
      <c r="D29220" s="27"/>
      <c r="M29220" s="17"/>
    </row>
    <row r="29221" spans="4:13" x14ac:dyDescent="0.25">
      <c r="D29221" s="27"/>
      <c r="M29221" s="17"/>
    </row>
    <row r="29222" spans="4:13" x14ac:dyDescent="0.25">
      <c r="D29222" s="27"/>
      <c r="M29222" s="17"/>
    </row>
    <row r="29223" spans="4:13" x14ac:dyDescent="0.25">
      <c r="D29223" s="27"/>
      <c r="M29223" s="17"/>
    </row>
    <row r="29224" spans="4:13" x14ac:dyDescent="0.25">
      <c r="D29224" s="27"/>
      <c r="M29224" s="17"/>
    </row>
    <row r="29225" spans="4:13" x14ac:dyDescent="0.25">
      <c r="D29225" s="27"/>
      <c r="M29225" s="17"/>
    </row>
    <row r="29226" spans="4:13" x14ac:dyDescent="0.25">
      <c r="D29226" s="27"/>
      <c r="M29226" s="17"/>
    </row>
    <row r="29227" spans="4:13" x14ac:dyDescent="0.25">
      <c r="D29227" s="27"/>
      <c r="M29227" s="17"/>
    </row>
    <row r="29228" spans="4:13" x14ac:dyDescent="0.25">
      <c r="D29228" s="27"/>
      <c r="M29228" s="17"/>
    </row>
    <row r="29229" spans="4:13" x14ac:dyDescent="0.25">
      <c r="D29229" s="27"/>
      <c r="M29229" s="17"/>
    </row>
    <row r="29230" spans="4:13" x14ac:dyDescent="0.25">
      <c r="D29230" s="27"/>
      <c r="M29230" s="17"/>
    </row>
    <row r="29231" spans="4:13" x14ac:dyDescent="0.25">
      <c r="D29231" s="27"/>
      <c r="M29231" s="17"/>
    </row>
    <row r="29232" spans="4:13" x14ac:dyDescent="0.25">
      <c r="D29232" s="27"/>
      <c r="M29232" s="17"/>
    </row>
    <row r="29233" spans="4:13" x14ac:dyDescent="0.25">
      <c r="D29233" s="27"/>
      <c r="M29233" s="17"/>
    </row>
    <row r="29234" spans="4:13" x14ac:dyDescent="0.25">
      <c r="D29234" s="27"/>
      <c r="M29234" s="17"/>
    </row>
    <row r="29235" spans="4:13" x14ac:dyDescent="0.25">
      <c r="D29235" s="27"/>
      <c r="M29235" s="17"/>
    </row>
    <row r="29236" spans="4:13" x14ac:dyDescent="0.25">
      <c r="D29236" s="27"/>
      <c r="M29236" s="17"/>
    </row>
    <row r="29237" spans="4:13" x14ac:dyDescent="0.25">
      <c r="D29237" s="27"/>
      <c r="M29237" s="17"/>
    </row>
    <row r="29238" spans="4:13" x14ac:dyDescent="0.25">
      <c r="D29238" s="27"/>
      <c r="M29238" s="17"/>
    </row>
    <row r="29239" spans="4:13" x14ac:dyDescent="0.25">
      <c r="D29239" s="27"/>
      <c r="M29239" s="17"/>
    </row>
    <row r="29240" spans="4:13" x14ac:dyDescent="0.25">
      <c r="D29240" s="27"/>
      <c r="M29240" s="17"/>
    </row>
    <row r="29241" spans="4:13" x14ac:dyDescent="0.25">
      <c r="D29241" s="27"/>
      <c r="M29241" s="17"/>
    </row>
    <row r="29242" spans="4:13" x14ac:dyDescent="0.25">
      <c r="D29242" s="27"/>
      <c r="M29242" s="17"/>
    </row>
    <row r="29243" spans="4:13" x14ac:dyDescent="0.25">
      <c r="D29243" s="27"/>
      <c r="M29243" s="17"/>
    </row>
    <row r="29244" spans="4:13" x14ac:dyDescent="0.25">
      <c r="D29244" s="27"/>
      <c r="M29244" s="17"/>
    </row>
    <row r="29245" spans="4:13" x14ac:dyDescent="0.25">
      <c r="D29245" s="27"/>
      <c r="M29245" s="17"/>
    </row>
    <row r="29246" spans="4:13" x14ac:dyDescent="0.25">
      <c r="D29246" s="27"/>
      <c r="M29246" s="17"/>
    </row>
    <row r="29247" spans="4:13" x14ac:dyDescent="0.25">
      <c r="D29247" s="27"/>
      <c r="M29247" s="17"/>
    </row>
    <row r="29248" spans="4:13" x14ac:dyDescent="0.25">
      <c r="D29248" s="27"/>
      <c r="M29248" s="17"/>
    </row>
    <row r="29249" spans="4:13" x14ac:dyDescent="0.25">
      <c r="D29249" s="27"/>
      <c r="M29249" s="17"/>
    </row>
    <row r="29250" spans="4:13" x14ac:dyDescent="0.25">
      <c r="D29250" s="27"/>
      <c r="M29250" s="17"/>
    </row>
    <row r="29251" spans="4:13" x14ac:dyDescent="0.25">
      <c r="D29251" s="27"/>
      <c r="M29251" s="17"/>
    </row>
    <row r="29252" spans="4:13" x14ac:dyDescent="0.25">
      <c r="D29252" s="27"/>
      <c r="M29252" s="17"/>
    </row>
    <row r="29253" spans="4:13" x14ac:dyDescent="0.25">
      <c r="D29253" s="27"/>
      <c r="M29253" s="17"/>
    </row>
    <row r="29254" spans="4:13" x14ac:dyDescent="0.25">
      <c r="D29254" s="27"/>
      <c r="M29254" s="17"/>
    </row>
    <row r="29255" spans="4:13" x14ac:dyDescent="0.25">
      <c r="D29255" s="27"/>
      <c r="M29255" s="17"/>
    </row>
    <row r="29256" spans="4:13" x14ac:dyDescent="0.25">
      <c r="D29256" s="27"/>
      <c r="M29256" s="17"/>
    </row>
    <row r="29257" spans="4:13" x14ac:dyDescent="0.25">
      <c r="D29257" s="27"/>
      <c r="M29257" s="17"/>
    </row>
    <row r="29258" spans="4:13" x14ac:dyDescent="0.25">
      <c r="D29258" s="27"/>
      <c r="M29258" s="17"/>
    </row>
    <row r="29259" spans="4:13" x14ac:dyDescent="0.25">
      <c r="D29259" s="27"/>
      <c r="M29259" s="17"/>
    </row>
    <row r="29260" spans="4:13" x14ac:dyDescent="0.25">
      <c r="D29260" s="27"/>
      <c r="M29260" s="17"/>
    </row>
    <row r="29261" spans="4:13" x14ac:dyDescent="0.25">
      <c r="D29261" s="27"/>
      <c r="M29261" s="17"/>
    </row>
    <row r="29262" spans="4:13" x14ac:dyDescent="0.25">
      <c r="D29262" s="27"/>
      <c r="M29262" s="17"/>
    </row>
    <row r="29263" spans="4:13" x14ac:dyDescent="0.25">
      <c r="D29263" s="27"/>
      <c r="M29263" s="17"/>
    </row>
    <row r="29264" spans="4:13" x14ac:dyDescent="0.25">
      <c r="D29264" s="27"/>
      <c r="M29264" s="17"/>
    </row>
    <row r="29265" spans="4:13" x14ac:dyDescent="0.25">
      <c r="D29265" s="27"/>
      <c r="M29265" s="17"/>
    </row>
    <row r="29266" spans="4:13" x14ac:dyDescent="0.25">
      <c r="D29266" s="27"/>
      <c r="M29266" s="17"/>
    </row>
    <row r="29267" spans="4:13" x14ac:dyDescent="0.25">
      <c r="D29267" s="27"/>
      <c r="M29267" s="17"/>
    </row>
    <row r="29268" spans="4:13" x14ac:dyDescent="0.25">
      <c r="D29268" s="27"/>
      <c r="M29268" s="17"/>
    </row>
    <row r="29269" spans="4:13" x14ac:dyDescent="0.25">
      <c r="D29269" s="27"/>
      <c r="M29269" s="17"/>
    </row>
    <row r="29270" spans="4:13" x14ac:dyDescent="0.25">
      <c r="D29270" s="27"/>
      <c r="M29270" s="17"/>
    </row>
    <row r="29271" spans="4:13" x14ac:dyDescent="0.25">
      <c r="D29271" s="27"/>
      <c r="M29271" s="17"/>
    </row>
    <row r="29272" spans="4:13" x14ac:dyDescent="0.25">
      <c r="D29272" s="27"/>
      <c r="M29272" s="17"/>
    </row>
    <row r="29273" spans="4:13" x14ac:dyDescent="0.25">
      <c r="D29273" s="27"/>
      <c r="M29273" s="17"/>
    </row>
    <row r="29274" spans="4:13" x14ac:dyDescent="0.25">
      <c r="D29274" s="27"/>
      <c r="M29274" s="17"/>
    </row>
    <row r="29275" spans="4:13" x14ac:dyDescent="0.25">
      <c r="D29275" s="27"/>
      <c r="M29275" s="17"/>
    </row>
    <row r="29276" spans="4:13" x14ac:dyDescent="0.25">
      <c r="D29276" s="27"/>
      <c r="M29276" s="17"/>
    </row>
    <row r="29277" spans="4:13" x14ac:dyDescent="0.25">
      <c r="D29277" s="27"/>
      <c r="M29277" s="17"/>
    </row>
    <row r="29278" spans="4:13" x14ac:dyDescent="0.25">
      <c r="D29278" s="27"/>
      <c r="M29278" s="17"/>
    </row>
    <row r="29279" spans="4:13" x14ac:dyDescent="0.25">
      <c r="D29279" s="27"/>
      <c r="M29279" s="17"/>
    </row>
    <row r="29280" spans="4:13" x14ac:dyDescent="0.25">
      <c r="D29280" s="27"/>
      <c r="M29280" s="17"/>
    </row>
    <row r="29281" spans="4:13" x14ac:dyDescent="0.25">
      <c r="D29281" s="27"/>
      <c r="M29281" s="17"/>
    </row>
    <row r="29282" spans="4:13" x14ac:dyDescent="0.25">
      <c r="D29282" s="27"/>
      <c r="M29282" s="17"/>
    </row>
    <row r="29283" spans="4:13" x14ac:dyDescent="0.25">
      <c r="D29283" s="27"/>
      <c r="M29283" s="17"/>
    </row>
    <row r="29284" spans="4:13" x14ac:dyDescent="0.25">
      <c r="D29284" s="27"/>
      <c r="M29284" s="17"/>
    </row>
    <row r="29285" spans="4:13" x14ac:dyDescent="0.25">
      <c r="D29285" s="27"/>
      <c r="M29285" s="17"/>
    </row>
    <row r="29286" spans="4:13" x14ac:dyDescent="0.25">
      <c r="D29286" s="27"/>
      <c r="M29286" s="17"/>
    </row>
    <row r="29287" spans="4:13" x14ac:dyDescent="0.25">
      <c r="D29287" s="27"/>
      <c r="M29287" s="17"/>
    </row>
    <row r="29288" spans="4:13" x14ac:dyDescent="0.25">
      <c r="D29288" s="27"/>
      <c r="M29288" s="17"/>
    </row>
    <row r="29289" spans="4:13" x14ac:dyDescent="0.25">
      <c r="D29289" s="27"/>
      <c r="M29289" s="17"/>
    </row>
    <row r="29290" spans="4:13" x14ac:dyDescent="0.25">
      <c r="D29290" s="27"/>
      <c r="M29290" s="17"/>
    </row>
    <row r="29291" spans="4:13" x14ac:dyDescent="0.25">
      <c r="D29291" s="27"/>
      <c r="M29291" s="17"/>
    </row>
    <row r="29292" spans="4:13" x14ac:dyDescent="0.25">
      <c r="D29292" s="27"/>
      <c r="M29292" s="17"/>
    </row>
    <row r="29293" spans="4:13" x14ac:dyDescent="0.25">
      <c r="D29293" s="27"/>
      <c r="M29293" s="17"/>
    </row>
    <row r="29294" spans="4:13" x14ac:dyDescent="0.25">
      <c r="D29294" s="27"/>
      <c r="M29294" s="17"/>
    </row>
    <row r="29295" spans="4:13" x14ac:dyDescent="0.25">
      <c r="D29295" s="27"/>
      <c r="M29295" s="17"/>
    </row>
    <row r="29296" spans="4:13" x14ac:dyDescent="0.25">
      <c r="D29296" s="27"/>
      <c r="M29296" s="17"/>
    </row>
    <row r="29297" spans="4:13" x14ac:dyDescent="0.25">
      <c r="D29297" s="27"/>
      <c r="M29297" s="17"/>
    </row>
    <row r="29298" spans="4:13" x14ac:dyDescent="0.25">
      <c r="D29298" s="27"/>
      <c r="M29298" s="17"/>
    </row>
    <row r="29299" spans="4:13" x14ac:dyDescent="0.25">
      <c r="D29299" s="27"/>
      <c r="M29299" s="17"/>
    </row>
    <row r="29300" spans="4:13" x14ac:dyDescent="0.25">
      <c r="D29300" s="27"/>
      <c r="M29300" s="17"/>
    </row>
    <row r="29301" spans="4:13" x14ac:dyDescent="0.25">
      <c r="D29301" s="27"/>
      <c r="M29301" s="17"/>
    </row>
    <row r="29302" spans="4:13" x14ac:dyDescent="0.25">
      <c r="D29302" s="27"/>
      <c r="M29302" s="17"/>
    </row>
    <row r="29303" spans="4:13" x14ac:dyDescent="0.25">
      <c r="D29303" s="27"/>
      <c r="M29303" s="17"/>
    </row>
    <row r="29304" spans="4:13" x14ac:dyDescent="0.25">
      <c r="D29304" s="27"/>
      <c r="M29304" s="17"/>
    </row>
    <row r="29305" spans="4:13" x14ac:dyDescent="0.25">
      <c r="D29305" s="27"/>
      <c r="M29305" s="17"/>
    </row>
    <row r="29306" spans="4:13" x14ac:dyDescent="0.25">
      <c r="D29306" s="27"/>
      <c r="M29306" s="17"/>
    </row>
    <row r="29307" spans="4:13" x14ac:dyDescent="0.25">
      <c r="D29307" s="27"/>
      <c r="M29307" s="17"/>
    </row>
    <row r="29308" spans="4:13" x14ac:dyDescent="0.25">
      <c r="D29308" s="27"/>
      <c r="M29308" s="17"/>
    </row>
    <row r="29309" spans="4:13" x14ac:dyDescent="0.25">
      <c r="D29309" s="27"/>
      <c r="M29309" s="17"/>
    </row>
    <row r="29310" spans="4:13" x14ac:dyDescent="0.25">
      <c r="D29310" s="27"/>
      <c r="M29310" s="17"/>
    </row>
    <row r="29311" spans="4:13" x14ac:dyDescent="0.25">
      <c r="D29311" s="27"/>
      <c r="M29311" s="17"/>
    </row>
    <row r="29312" spans="4:13" x14ac:dyDescent="0.25">
      <c r="D29312" s="27"/>
      <c r="M29312" s="17"/>
    </row>
    <row r="29313" spans="4:13" x14ac:dyDescent="0.25">
      <c r="D29313" s="27"/>
      <c r="M29313" s="17"/>
    </row>
    <row r="29314" spans="4:13" x14ac:dyDescent="0.25">
      <c r="D29314" s="27"/>
      <c r="M29314" s="17"/>
    </row>
    <row r="29315" spans="4:13" x14ac:dyDescent="0.25">
      <c r="D29315" s="27"/>
      <c r="M29315" s="17"/>
    </row>
    <row r="29316" spans="4:13" x14ac:dyDescent="0.25">
      <c r="D29316" s="27"/>
      <c r="M29316" s="17"/>
    </row>
    <row r="29317" spans="4:13" x14ac:dyDescent="0.25">
      <c r="D29317" s="27"/>
      <c r="M29317" s="17"/>
    </row>
    <row r="29318" spans="4:13" x14ac:dyDescent="0.25">
      <c r="D29318" s="27"/>
      <c r="M29318" s="17"/>
    </row>
    <row r="29319" spans="4:13" x14ac:dyDescent="0.25">
      <c r="D29319" s="27"/>
      <c r="M29319" s="17"/>
    </row>
    <row r="29320" spans="4:13" x14ac:dyDescent="0.25">
      <c r="D29320" s="27"/>
      <c r="M29320" s="17"/>
    </row>
    <row r="29321" spans="4:13" x14ac:dyDescent="0.25">
      <c r="D29321" s="27"/>
      <c r="M29321" s="17"/>
    </row>
    <row r="29322" spans="4:13" x14ac:dyDescent="0.25">
      <c r="D29322" s="27"/>
      <c r="M29322" s="17"/>
    </row>
    <row r="29323" spans="4:13" x14ac:dyDescent="0.25">
      <c r="D29323" s="27"/>
      <c r="M29323" s="17"/>
    </row>
    <row r="29324" spans="4:13" x14ac:dyDescent="0.25">
      <c r="D29324" s="27"/>
      <c r="M29324" s="17"/>
    </row>
    <row r="29325" spans="4:13" x14ac:dyDescent="0.25">
      <c r="D29325" s="27"/>
      <c r="M29325" s="17"/>
    </row>
    <row r="29326" spans="4:13" x14ac:dyDescent="0.25">
      <c r="D29326" s="27"/>
      <c r="M29326" s="17"/>
    </row>
    <row r="29327" spans="4:13" x14ac:dyDescent="0.25">
      <c r="D29327" s="27"/>
      <c r="M29327" s="17"/>
    </row>
    <row r="29328" spans="4:13" x14ac:dyDescent="0.25">
      <c r="D29328" s="27"/>
      <c r="M29328" s="17"/>
    </row>
    <row r="29329" spans="4:13" x14ac:dyDescent="0.25">
      <c r="D29329" s="27"/>
      <c r="M29329" s="17"/>
    </row>
    <row r="29330" spans="4:13" x14ac:dyDescent="0.25">
      <c r="D29330" s="27"/>
      <c r="M29330" s="17"/>
    </row>
    <row r="29331" spans="4:13" x14ac:dyDescent="0.25">
      <c r="D29331" s="27"/>
      <c r="M29331" s="17"/>
    </row>
    <row r="29332" spans="4:13" x14ac:dyDescent="0.25">
      <c r="D29332" s="27"/>
      <c r="M29332" s="17"/>
    </row>
    <row r="29333" spans="4:13" x14ac:dyDescent="0.25">
      <c r="D29333" s="27"/>
      <c r="M29333" s="17"/>
    </row>
    <row r="29334" spans="4:13" x14ac:dyDescent="0.25">
      <c r="D29334" s="27"/>
      <c r="M29334" s="17"/>
    </row>
    <row r="29335" spans="4:13" x14ac:dyDescent="0.25">
      <c r="D29335" s="27"/>
      <c r="M29335" s="17"/>
    </row>
    <row r="29336" spans="4:13" x14ac:dyDescent="0.25">
      <c r="D29336" s="27"/>
      <c r="M29336" s="17"/>
    </row>
    <row r="29337" spans="4:13" x14ac:dyDescent="0.25">
      <c r="D29337" s="27"/>
      <c r="M29337" s="17"/>
    </row>
    <row r="29338" spans="4:13" x14ac:dyDescent="0.25">
      <c r="D29338" s="27"/>
      <c r="M29338" s="17"/>
    </row>
    <row r="29339" spans="4:13" x14ac:dyDescent="0.25">
      <c r="D29339" s="27"/>
      <c r="M29339" s="17"/>
    </row>
    <row r="29340" spans="4:13" x14ac:dyDescent="0.25">
      <c r="D29340" s="27"/>
      <c r="M29340" s="17"/>
    </row>
    <row r="29341" spans="4:13" x14ac:dyDescent="0.25">
      <c r="D29341" s="27"/>
      <c r="M29341" s="17"/>
    </row>
    <row r="29342" spans="4:13" x14ac:dyDescent="0.25">
      <c r="D29342" s="27"/>
      <c r="M29342" s="17"/>
    </row>
    <row r="29343" spans="4:13" x14ac:dyDescent="0.25">
      <c r="D29343" s="27"/>
      <c r="M29343" s="17"/>
    </row>
    <row r="29344" spans="4:13" x14ac:dyDescent="0.25">
      <c r="D29344" s="27"/>
      <c r="M29344" s="17"/>
    </row>
    <row r="29345" spans="4:13" x14ac:dyDescent="0.25">
      <c r="D29345" s="27"/>
      <c r="M29345" s="17"/>
    </row>
    <row r="29346" spans="4:13" x14ac:dyDescent="0.25">
      <c r="D29346" s="27"/>
      <c r="M29346" s="17"/>
    </row>
    <row r="29347" spans="4:13" x14ac:dyDescent="0.25">
      <c r="D29347" s="27"/>
      <c r="M29347" s="17"/>
    </row>
    <row r="29348" spans="4:13" x14ac:dyDescent="0.25">
      <c r="D29348" s="27"/>
      <c r="M29348" s="17"/>
    </row>
    <row r="29349" spans="4:13" x14ac:dyDescent="0.25">
      <c r="D29349" s="27"/>
      <c r="M29349" s="17"/>
    </row>
    <row r="29350" spans="4:13" x14ac:dyDescent="0.25">
      <c r="D29350" s="27"/>
      <c r="M29350" s="17"/>
    </row>
    <row r="29351" spans="4:13" x14ac:dyDescent="0.25">
      <c r="D29351" s="27"/>
      <c r="M29351" s="17"/>
    </row>
    <row r="29352" spans="4:13" x14ac:dyDescent="0.25">
      <c r="D29352" s="27"/>
      <c r="M29352" s="17"/>
    </row>
    <row r="29353" spans="4:13" x14ac:dyDescent="0.25">
      <c r="D29353" s="27"/>
      <c r="M29353" s="17"/>
    </row>
    <row r="29354" spans="4:13" x14ac:dyDescent="0.25">
      <c r="D29354" s="27"/>
      <c r="M29354" s="17"/>
    </row>
    <row r="29355" spans="4:13" x14ac:dyDescent="0.25">
      <c r="D29355" s="27"/>
      <c r="M29355" s="17"/>
    </row>
    <row r="29356" spans="4:13" x14ac:dyDescent="0.25">
      <c r="D29356" s="27"/>
      <c r="M29356" s="17"/>
    </row>
    <row r="29357" spans="4:13" x14ac:dyDescent="0.25">
      <c r="D29357" s="27"/>
      <c r="M29357" s="17"/>
    </row>
    <row r="29358" spans="4:13" x14ac:dyDescent="0.25">
      <c r="D29358" s="27"/>
      <c r="M29358" s="17"/>
    </row>
    <row r="29359" spans="4:13" x14ac:dyDescent="0.25">
      <c r="D29359" s="27"/>
      <c r="M29359" s="17"/>
    </row>
    <row r="29360" spans="4:13" x14ac:dyDescent="0.25">
      <c r="D29360" s="27"/>
      <c r="M29360" s="17"/>
    </row>
    <row r="29361" spans="4:13" x14ac:dyDescent="0.25">
      <c r="D29361" s="27"/>
      <c r="M29361" s="17"/>
    </row>
    <row r="29362" spans="4:13" x14ac:dyDescent="0.25">
      <c r="D29362" s="27"/>
      <c r="M29362" s="17"/>
    </row>
    <row r="29363" spans="4:13" x14ac:dyDescent="0.25">
      <c r="D29363" s="27"/>
      <c r="M29363" s="17"/>
    </row>
    <row r="29364" spans="4:13" x14ac:dyDescent="0.25">
      <c r="D29364" s="27"/>
      <c r="M29364" s="17"/>
    </row>
    <row r="29365" spans="4:13" x14ac:dyDescent="0.25">
      <c r="D29365" s="27"/>
      <c r="M29365" s="17"/>
    </row>
    <row r="29366" spans="4:13" x14ac:dyDescent="0.25">
      <c r="D29366" s="27"/>
      <c r="M29366" s="17"/>
    </row>
    <row r="29367" spans="4:13" x14ac:dyDescent="0.25">
      <c r="D29367" s="27"/>
      <c r="M29367" s="17"/>
    </row>
    <row r="29368" spans="4:13" x14ac:dyDescent="0.25">
      <c r="D29368" s="27"/>
      <c r="M29368" s="17"/>
    </row>
    <row r="29369" spans="4:13" x14ac:dyDescent="0.25">
      <c r="D29369" s="27"/>
      <c r="M29369" s="17"/>
    </row>
    <row r="29370" spans="4:13" x14ac:dyDescent="0.25">
      <c r="D29370" s="27"/>
      <c r="M29370" s="17"/>
    </row>
    <row r="29371" spans="4:13" x14ac:dyDescent="0.25">
      <c r="D29371" s="27"/>
      <c r="M29371" s="17"/>
    </row>
    <row r="29372" spans="4:13" x14ac:dyDescent="0.25">
      <c r="D29372" s="27"/>
      <c r="M29372" s="17"/>
    </row>
    <row r="29373" spans="4:13" x14ac:dyDescent="0.25">
      <c r="D29373" s="27"/>
      <c r="M29373" s="17"/>
    </row>
    <row r="29374" spans="4:13" x14ac:dyDescent="0.25">
      <c r="D29374" s="27"/>
      <c r="M29374" s="17"/>
    </row>
    <row r="29375" spans="4:13" x14ac:dyDescent="0.25">
      <c r="D29375" s="27"/>
      <c r="M29375" s="17"/>
    </row>
    <row r="29376" spans="4:13" x14ac:dyDescent="0.25">
      <c r="D29376" s="27"/>
      <c r="M29376" s="17"/>
    </row>
    <row r="29377" spans="4:13" x14ac:dyDescent="0.25">
      <c r="D29377" s="27"/>
      <c r="M29377" s="17"/>
    </row>
    <row r="29378" spans="4:13" x14ac:dyDescent="0.25">
      <c r="D29378" s="27"/>
      <c r="M29378" s="17"/>
    </row>
    <row r="29379" spans="4:13" x14ac:dyDescent="0.25">
      <c r="D29379" s="27"/>
      <c r="M29379" s="17"/>
    </row>
    <row r="29380" spans="4:13" x14ac:dyDescent="0.25">
      <c r="D29380" s="27"/>
      <c r="M29380" s="17"/>
    </row>
    <row r="29381" spans="4:13" x14ac:dyDescent="0.25">
      <c r="D29381" s="27"/>
      <c r="M29381" s="17"/>
    </row>
    <row r="29382" spans="4:13" x14ac:dyDescent="0.25">
      <c r="D29382" s="27"/>
      <c r="M29382" s="17"/>
    </row>
    <row r="29383" spans="4:13" x14ac:dyDescent="0.25">
      <c r="D29383" s="27"/>
      <c r="M29383" s="17"/>
    </row>
    <row r="29384" spans="4:13" x14ac:dyDescent="0.25">
      <c r="D29384" s="27"/>
      <c r="M29384" s="17"/>
    </row>
    <row r="29385" spans="4:13" x14ac:dyDescent="0.25">
      <c r="D29385" s="27"/>
      <c r="M29385" s="17"/>
    </row>
    <row r="29386" spans="4:13" x14ac:dyDescent="0.25">
      <c r="D29386" s="27"/>
      <c r="M29386" s="17"/>
    </row>
    <row r="29387" spans="4:13" x14ac:dyDescent="0.25">
      <c r="D29387" s="27"/>
      <c r="M29387" s="17"/>
    </row>
    <row r="29388" spans="4:13" x14ac:dyDescent="0.25">
      <c r="D29388" s="27"/>
      <c r="M29388" s="17"/>
    </row>
    <row r="29389" spans="4:13" x14ac:dyDescent="0.25">
      <c r="D29389" s="27"/>
      <c r="M29389" s="17"/>
    </row>
    <row r="29390" spans="4:13" x14ac:dyDescent="0.25">
      <c r="D29390" s="27"/>
      <c r="M29390" s="17"/>
    </row>
    <row r="29391" spans="4:13" x14ac:dyDescent="0.25">
      <c r="D29391" s="27"/>
      <c r="M29391" s="17"/>
    </row>
    <row r="29392" spans="4:13" x14ac:dyDescent="0.25">
      <c r="D29392" s="27"/>
      <c r="M29392" s="17"/>
    </row>
    <row r="29393" spans="4:13" x14ac:dyDescent="0.25">
      <c r="D29393" s="27"/>
      <c r="M29393" s="17"/>
    </row>
    <row r="29394" spans="4:13" x14ac:dyDescent="0.25">
      <c r="D29394" s="27"/>
      <c r="M29394" s="17"/>
    </row>
    <row r="29395" spans="4:13" x14ac:dyDescent="0.25">
      <c r="D29395" s="27"/>
      <c r="M29395" s="17"/>
    </row>
    <row r="29396" spans="4:13" x14ac:dyDescent="0.25">
      <c r="D29396" s="27"/>
      <c r="M29396" s="17"/>
    </row>
    <row r="29397" spans="4:13" x14ac:dyDescent="0.25">
      <c r="D29397" s="27"/>
      <c r="M29397" s="17"/>
    </row>
    <row r="29398" spans="4:13" x14ac:dyDescent="0.25">
      <c r="D29398" s="27"/>
      <c r="M29398" s="17"/>
    </row>
    <row r="29399" spans="4:13" x14ac:dyDescent="0.25">
      <c r="D29399" s="27"/>
      <c r="M29399" s="17"/>
    </row>
    <row r="29400" spans="4:13" x14ac:dyDescent="0.25">
      <c r="D29400" s="27"/>
      <c r="M29400" s="17"/>
    </row>
    <row r="29401" spans="4:13" x14ac:dyDescent="0.25">
      <c r="D29401" s="27"/>
      <c r="M29401" s="17"/>
    </row>
    <row r="29402" spans="4:13" x14ac:dyDescent="0.25">
      <c r="D29402" s="27"/>
      <c r="M29402" s="17"/>
    </row>
    <row r="29403" spans="4:13" x14ac:dyDescent="0.25">
      <c r="D29403" s="27"/>
      <c r="M29403" s="17"/>
    </row>
    <row r="29404" spans="4:13" x14ac:dyDescent="0.25">
      <c r="D29404" s="27"/>
      <c r="M29404" s="17"/>
    </row>
    <row r="29405" spans="4:13" x14ac:dyDescent="0.25">
      <c r="D29405" s="27"/>
      <c r="M29405" s="17"/>
    </row>
    <row r="29406" spans="4:13" x14ac:dyDescent="0.25">
      <c r="D29406" s="27"/>
      <c r="M29406" s="17"/>
    </row>
    <row r="29407" spans="4:13" x14ac:dyDescent="0.25">
      <c r="D29407" s="27"/>
      <c r="M29407" s="17"/>
    </row>
    <row r="29408" spans="4:13" x14ac:dyDescent="0.25">
      <c r="D29408" s="27"/>
      <c r="M29408" s="17"/>
    </row>
    <row r="29409" spans="4:13" x14ac:dyDescent="0.25">
      <c r="D29409" s="27"/>
      <c r="M29409" s="17"/>
    </row>
    <row r="29410" spans="4:13" x14ac:dyDescent="0.25">
      <c r="D29410" s="27"/>
      <c r="M29410" s="17"/>
    </row>
    <row r="29411" spans="4:13" x14ac:dyDescent="0.25">
      <c r="D29411" s="27"/>
      <c r="M29411" s="17"/>
    </row>
    <row r="29412" spans="4:13" x14ac:dyDescent="0.25">
      <c r="D29412" s="27"/>
      <c r="M29412" s="17"/>
    </row>
    <row r="29413" spans="4:13" x14ac:dyDescent="0.25">
      <c r="D29413" s="27"/>
      <c r="M29413" s="17"/>
    </row>
    <row r="29414" spans="4:13" x14ac:dyDescent="0.25">
      <c r="D29414" s="27"/>
      <c r="M29414" s="17"/>
    </row>
    <row r="29415" spans="4:13" x14ac:dyDescent="0.25">
      <c r="D29415" s="27"/>
      <c r="M29415" s="17"/>
    </row>
    <row r="29416" spans="4:13" x14ac:dyDescent="0.25">
      <c r="D29416" s="27"/>
      <c r="M29416" s="17"/>
    </row>
    <row r="29417" spans="4:13" x14ac:dyDescent="0.25">
      <c r="D29417" s="27"/>
      <c r="M29417" s="17"/>
    </row>
    <row r="29418" spans="4:13" x14ac:dyDescent="0.25">
      <c r="D29418" s="27"/>
      <c r="M29418" s="17"/>
    </row>
    <row r="29419" spans="4:13" x14ac:dyDescent="0.25">
      <c r="D29419" s="27"/>
      <c r="M29419" s="17"/>
    </row>
    <row r="29420" spans="4:13" x14ac:dyDescent="0.25">
      <c r="D29420" s="27"/>
      <c r="M29420" s="17"/>
    </row>
    <row r="29421" spans="4:13" x14ac:dyDescent="0.25">
      <c r="D29421" s="27"/>
      <c r="M29421" s="17"/>
    </row>
    <row r="29422" spans="4:13" x14ac:dyDescent="0.25">
      <c r="D29422" s="27"/>
      <c r="M29422" s="17"/>
    </row>
    <row r="29423" spans="4:13" x14ac:dyDescent="0.25">
      <c r="D29423" s="27"/>
      <c r="M29423" s="17"/>
    </row>
    <row r="29424" spans="4:13" x14ac:dyDescent="0.25">
      <c r="D29424" s="27"/>
      <c r="M29424" s="17"/>
    </row>
    <row r="29425" spans="4:13" x14ac:dyDescent="0.25">
      <c r="D29425" s="27"/>
      <c r="M29425" s="17"/>
    </row>
    <row r="29426" spans="4:13" x14ac:dyDescent="0.25">
      <c r="D29426" s="27"/>
      <c r="M29426" s="17"/>
    </row>
    <row r="29427" spans="4:13" x14ac:dyDescent="0.25">
      <c r="D29427" s="27"/>
      <c r="M29427" s="17"/>
    </row>
    <row r="29428" spans="4:13" x14ac:dyDescent="0.25">
      <c r="D29428" s="27"/>
      <c r="M29428" s="17"/>
    </row>
    <row r="29429" spans="4:13" x14ac:dyDescent="0.25">
      <c r="D29429" s="27"/>
      <c r="M29429" s="17"/>
    </row>
    <row r="29430" spans="4:13" x14ac:dyDescent="0.25">
      <c r="D29430" s="27"/>
      <c r="M29430" s="17"/>
    </row>
    <row r="29431" spans="4:13" x14ac:dyDescent="0.25">
      <c r="D29431" s="27"/>
      <c r="M29431" s="17"/>
    </row>
    <row r="29432" spans="4:13" x14ac:dyDescent="0.25">
      <c r="D29432" s="27"/>
      <c r="M29432" s="17"/>
    </row>
    <row r="29433" spans="4:13" x14ac:dyDescent="0.25">
      <c r="D29433" s="27"/>
      <c r="M29433" s="17"/>
    </row>
    <row r="29434" spans="4:13" x14ac:dyDescent="0.25">
      <c r="D29434" s="27"/>
      <c r="M29434" s="17"/>
    </row>
    <row r="29435" spans="4:13" x14ac:dyDescent="0.25">
      <c r="D29435" s="27"/>
      <c r="M29435" s="17"/>
    </row>
    <row r="29436" spans="4:13" x14ac:dyDescent="0.25">
      <c r="D29436" s="27"/>
      <c r="M29436" s="17"/>
    </row>
    <row r="29437" spans="4:13" x14ac:dyDescent="0.25">
      <c r="D29437" s="27"/>
      <c r="M29437" s="17"/>
    </row>
    <row r="29438" spans="4:13" x14ac:dyDescent="0.25">
      <c r="D29438" s="27"/>
      <c r="M29438" s="17"/>
    </row>
    <row r="29439" spans="4:13" x14ac:dyDescent="0.25">
      <c r="D29439" s="27"/>
      <c r="M29439" s="17"/>
    </row>
    <row r="29440" spans="4:13" x14ac:dyDescent="0.25">
      <c r="D29440" s="27"/>
      <c r="M29440" s="17"/>
    </row>
    <row r="29441" spans="4:13" x14ac:dyDescent="0.25">
      <c r="D29441" s="27"/>
      <c r="M29441" s="17"/>
    </row>
    <row r="29442" spans="4:13" x14ac:dyDescent="0.25">
      <c r="D29442" s="27"/>
      <c r="M29442" s="17"/>
    </row>
    <row r="29443" spans="4:13" x14ac:dyDescent="0.25">
      <c r="D29443" s="27"/>
      <c r="M29443" s="17"/>
    </row>
    <row r="29444" spans="4:13" x14ac:dyDescent="0.25">
      <c r="D29444" s="27"/>
      <c r="M29444" s="17"/>
    </row>
    <row r="29445" spans="4:13" x14ac:dyDescent="0.25">
      <c r="D29445" s="27"/>
      <c r="M29445" s="17"/>
    </row>
    <row r="29446" spans="4:13" x14ac:dyDescent="0.25">
      <c r="D29446" s="27"/>
      <c r="M29446" s="17"/>
    </row>
    <row r="29447" spans="4:13" x14ac:dyDescent="0.25">
      <c r="D29447" s="27"/>
      <c r="M29447" s="17"/>
    </row>
    <row r="29448" spans="4:13" x14ac:dyDescent="0.25">
      <c r="D29448" s="27"/>
      <c r="M29448" s="17"/>
    </row>
    <row r="29449" spans="4:13" x14ac:dyDescent="0.25">
      <c r="D29449" s="27"/>
      <c r="M29449" s="17"/>
    </row>
    <row r="29450" spans="4:13" x14ac:dyDescent="0.25">
      <c r="D29450" s="27"/>
      <c r="M29450" s="17"/>
    </row>
    <row r="29451" spans="4:13" x14ac:dyDescent="0.25">
      <c r="D29451" s="27"/>
      <c r="M29451" s="17"/>
    </row>
    <row r="29452" spans="4:13" x14ac:dyDescent="0.25">
      <c r="D29452" s="27"/>
      <c r="M29452" s="17"/>
    </row>
    <row r="29453" spans="4:13" x14ac:dyDescent="0.25">
      <c r="D29453" s="27"/>
      <c r="M29453" s="17"/>
    </row>
    <row r="29454" spans="4:13" x14ac:dyDescent="0.25">
      <c r="D29454" s="27"/>
      <c r="M29454" s="17"/>
    </row>
    <row r="29455" spans="4:13" x14ac:dyDescent="0.25">
      <c r="D29455" s="27"/>
      <c r="M29455" s="17"/>
    </row>
    <row r="29456" spans="4:13" x14ac:dyDescent="0.25">
      <c r="D29456" s="27"/>
      <c r="M29456" s="17"/>
    </row>
    <row r="29457" spans="4:13" x14ac:dyDescent="0.25">
      <c r="D29457" s="27"/>
      <c r="M29457" s="17"/>
    </row>
    <row r="29458" spans="4:13" x14ac:dyDescent="0.25">
      <c r="D29458" s="27"/>
      <c r="M29458" s="17"/>
    </row>
    <row r="29459" spans="4:13" x14ac:dyDescent="0.25">
      <c r="D29459" s="27"/>
      <c r="M29459" s="17"/>
    </row>
    <row r="29460" spans="4:13" x14ac:dyDescent="0.25">
      <c r="D29460" s="27"/>
      <c r="M29460" s="17"/>
    </row>
    <row r="29461" spans="4:13" x14ac:dyDescent="0.25">
      <c r="D29461" s="27"/>
      <c r="M29461" s="17"/>
    </row>
    <row r="29462" spans="4:13" x14ac:dyDescent="0.25">
      <c r="D29462" s="27"/>
      <c r="M29462" s="17"/>
    </row>
    <row r="29463" spans="4:13" x14ac:dyDescent="0.25">
      <c r="D29463" s="27"/>
      <c r="M29463" s="17"/>
    </row>
    <row r="29464" spans="4:13" x14ac:dyDescent="0.25">
      <c r="D29464" s="27"/>
      <c r="M29464" s="17"/>
    </row>
    <row r="29465" spans="4:13" x14ac:dyDescent="0.25">
      <c r="D29465" s="27"/>
      <c r="M29465" s="17"/>
    </row>
    <row r="29466" spans="4:13" x14ac:dyDescent="0.25">
      <c r="D29466" s="27"/>
      <c r="M29466" s="17"/>
    </row>
    <row r="29467" spans="4:13" x14ac:dyDescent="0.25">
      <c r="D29467" s="27"/>
      <c r="M29467" s="17"/>
    </row>
    <row r="29468" spans="4:13" x14ac:dyDescent="0.25">
      <c r="D29468" s="27"/>
      <c r="M29468" s="17"/>
    </row>
    <row r="29469" spans="4:13" x14ac:dyDescent="0.25">
      <c r="D29469" s="27"/>
      <c r="M29469" s="17"/>
    </row>
    <row r="29470" spans="4:13" x14ac:dyDescent="0.25">
      <c r="D29470" s="27"/>
      <c r="M29470" s="17"/>
    </row>
    <row r="29471" spans="4:13" x14ac:dyDescent="0.25">
      <c r="D29471" s="27"/>
      <c r="M29471" s="17"/>
    </row>
    <row r="29472" spans="4:13" x14ac:dyDescent="0.25">
      <c r="D29472" s="27"/>
      <c r="M29472" s="17"/>
    </row>
    <row r="29473" spans="4:13" x14ac:dyDescent="0.25">
      <c r="D29473" s="27"/>
      <c r="M29473" s="17"/>
    </row>
    <row r="29474" spans="4:13" x14ac:dyDescent="0.25">
      <c r="D29474" s="27"/>
      <c r="M29474" s="17"/>
    </row>
    <row r="29475" spans="4:13" x14ac:dyDescent="0.25">
      <c r="D29475" s="27"/>
      <c r="M29475" s="17"/>
    </row>
    <row r="29476" spans="4:13" x14ac:dyDescent="0.25">
      <c r="D29476" s="27"/>
      <c r="M29476" s="17"/>
    </row>
    <row r="29477" spans="4:13" x14ac:dyDescent="0.25">
      <c r="D29477" s="27"/>
      <c r="M29477" s="17"/>
    </row>
    <row r="29478" spans="4:13" x14ac:dyDescent="0.25">
      <c r="D29478" s="27"/>
      <c r="M29478" s="17"/>
    </row>
    <row r="29479" spans="4:13" x14ac:dyDescent="0.25">
      <c r="D29479" s="27"/>
      <c r="M29479" s="17"/>
    </row>
    <row r="29480" spans="4:13" x14ac:dyDescent="0.25">
      <c r="D29480" s="27"/>
      <c r="M29480" s="17"/>
    </row>
    <row r="29481" spans="4:13" x14ac:dyDescent="0.25">
      <c r="D29481" s="27"/>
      <c r="M29481" s="17"/>
    </row>
    <row r="29482" spans="4:13" x14ac:dyDescent="0.25">
      <c r="D29482" s="27"/>
      <c r="M29482" s="17"/>
    </row>
    <row r="29483" spans="4:13" x14ac:dyDescent="0.25">
      <c r="D29483" s="27"/>
      <c r="M29483" s="17"/>
    </row>
    <row r="29484" spans="4:13" x14ac:dyDescent="0.25">
      <c r="D29484" s="27"/>
      <c r="M29484" s="17"/>
    </row>
    <row r="29485" spans="4:13" x14ac:dyDescent="0.25">
      <c r="D29485" s="27"/>
      <c r="M29485" s="17"/>
    </row>
    <row r="29486" spans="4:13" x14ac:dyDescent="0.25">
      <c r="D29486" s="27"/>
      <c r="M29486" s="17"/>
    </row>
    <row r="29487" spans="4:13" x14ac:dyDescent="0.25">
      <c r="D29487" s="27"/>
      <c r="M29487" s="17"/>
    </row>
    <row r="29488" spans="4:13" x14ac:dyDescent="0.25">
      <c r="D29488" s="27"/>
      <c r="M29488" s="17"/>
    </row>
    <row r="29489" spans="4:13" x14ac:dyDescent="0.25">
      <c r="D29489" s="27"/>
      <c r="M29489" s="17"/>
    </row>
    <row r="29490" spans="4:13" x14ac:dyDescent="0.25">
      <c r="D29490" s="27"/>
      <c r="M29490" s="17"/>
    </row>
    <row r="29491" spans="4:13" x14ac:dyDescent="0.25">
      <c r="D29491" s="27"/>
      <c r="M29491" s="17"/>
    </row>
    <row r="29492" spans="4:13" x14ac:dyDescent="0.25">
      <c r="D29492" s="27"/>
      <c r="M29492" s="17"/>
    </row>
    <row r="29493" spans="4:13" x14ac:dyDescent="0.25">
      <c r="D29493" s="27"/>
      <c r="M29493" s="17"/>
    </row>
    <row r="29494" spans="4:13" x14ac:dyDescent="0.25">
      <c r="D29494" s="27"/>
      <c r="M29494" s="17"/>
    </row>
    <row r="29495" spans="4:13" x14ac:dyDescent="0.25">
      <c r="D29495" s="27"/>
      <c r="M29495" s="17"/>
    </row>
    <row r="29496" spans="4:13" x14ac:dyDescent="0.25">
      <c r="D29496" s="27"/>
      <c r="M29496" s="17"/>
    </row>
    <row r="29497" spans="4:13" x14ac:dyDescent="0.25">
      <c r="D29497" s="27"/>
      <c r="M29497" s="17"/>
    </row>
    <row r="29498" spans="4:13" x14ac:dyDescent="0.25">
      <c r="D29498" s="27"/>
      <c r="M29498" s="17"/>
    </row>
    <row r="29499" spans="4:13" x14ac:dyDescent="0.25">
      <c r="D29499" s="27"/>
      <c r="M29499" s="17"/>
    </row>
    <row r="29500" spans="4:13" x14ac:dyDescent="0.25">
      <c r="D29500" s="27"/>
      <c r="M29500" s="17"/>
    </row>
    <row r="29501" spans="4:13" x14ac:dyDescent="0.25">
      <c r="D29501" s="27"/>
      <c r="M29501" s="17"/>
    </row>
    <row r="29502" spans="4:13" x14ac:dyDescent="0.25">
      <c r="D29502" s="27"/>
      <c r="M29502" s="17"/>
    </row>
    <row r="29503" spans="4:13" x14ac:dyDescent="0.25">
      <c r="D29503" s="27"/>
      <c r="M29503" s="17"/>
    </row>
    <row r="29504" spans="4:13" x14ac:dyDescent="0.25">
      <c r="D29504" s="27"/>
      <c r="M29504" s="17"/>
    </row>
    <row r="29505" spans="4:13" x14ac:dyDescent="0.25">
      <c r="D29505" s="27"/>
      <c r="M29505" s="17"/>
    </row>
    <row r="29506" spans="4:13" x14ac:dyDescent="0.25">
      <c r="D29506" s="27"/>
      <c r="M29506" s="17"/>
    </row>
    <row r="29507" spans="4:13" x14ac:dyDescent="0.25">
      <c r="D29507" s="27"/>
      <c r="M29507" s="17"/>
    </row>
    <row r="29508" spans="4:13" x14ac:dyDescent="0.25">
      <c r="D29508" s="27"/>
      <c r="M29508" s="17"/>
    </row>
    <row r="29509" spans="4:13" x14ac:dyDescent="0.25">
      <c r="D29509" s="27"/>
      <c r="M29509" s="17"/>
    </row>
    <row r="29510" spans="4:13" x14ac:dyDescent="0.25">
      <c r="D29510" s="27"/>
      <c r="M29510" s="17"/>
    </row>
    <row r="29511" spans="4:13" x14ac:dyDescent="0.25">
      <c r="D29511" s="27"/>
      <c r="M29511" s="17"/>
    </row>
    <row r="29512" spans="4:13" x14ac:dyDescent="0.25">
      <c r="D29512" s="27"/>
      <c r="M29512" s="17"/>
    </row>
    <row r="29513" spans="4:13" x14ac:dyDescent="0.25">
      <c r="D29513" s="27"/>
      <c r="M29513" s="17"/>
    </row>
    <row r="29514" spans="4:13" x14ac:dyDescent="0.25">
      <c r="D29514" s="27"/>
      <c r="M29514" s="17"/>
    </row>
    <row r="29515" spans="4:13" x14ac:dyDescent="0.25">
      <c r="D29515" s="27"/>
      <c r="M29515" s="17"/>
    </row>
    <row r="29516" spans="4:13" x14ac:dyDescent="0.25">
      <c r="D29516" s="27"/>
      <c r="M29516" s="17"/>
    </row>
    <row r="29517" spans="4:13" x14ac:dyDescent="0.25">
      <c r="D29517" s="27"/>
      <c r="M29517" s="17"/>
    </row>
    <row r="29518" spans="4:13" x14ac:dyDescent="0.25">
      <c r="D29518" s="27"/>
      <c r="M29518" s="17"/>
    </row>
    <row r="29519" spans="4:13" x14ac:dyDescent="0.25">
      <c r="D29519" s="27"/>
      <c r="M29519" s="17"/>
    </row>
    <row r="29520" spans="4:13" x14ac:dyDescent="0.25">
      <c r="D29520" s="27"/>
      <c r="M29520" s="17"/>
    </row>
    <row r="29521" spans="4:13" x14ac:dyDescent="0.25">
      <c r="D29521" s="27"/>
      <c r="M29521" s="17"/>
    </row>
    <row r="29522" spans="4:13" x14ac:dyDescent="0.25">
      <c r="D29522" s="27"/>
      <c r="M29522" s="17"/>
    </row>
    <row r="29523" spans="4:13" x14ac:dyDescent="0.25">
      <c r="D29523" s="27"/>
      <c r="M29523" s="17"/>
    </row>
    <row r="29524" spans="4:13" x14ac:dyDescent="0.25">
      <c r="D29524" s="27"/>
      <c r="M29524" s="17"/>
    </row>
    <row r="29525" spans="4:13" x14ac:dyDescent="0.25">
      <c r="D29525" s="27"/>
      <c r="M29525" s="17"/>
    </row>
    <row r="29526" spans="4:13" x14ac:dyDescent="0.25">
      <c r="D29526" s="27"/>
      <c r="M29526" s="17"/>
    </row>
    <row r="29527" spans="4:13" x14ac:dyDescent="0.25">
      <c r="D29527" s="27"/>
      <c r="M29527" s="17"/>
    </row>
    <row r="29528" spans="4:13" x14ac:dyDescent="0.25">
      <c r="D29528" s="27"/>
      <c r="M29528" s="17"/>
    </row>
    <row r="29529" spans="4:13" x14ac:dyDescent="0.25">
      <c r="D29529" s="27"/>
      <c r="M29529" s="17"/>
    </row>
    <row r="29530" spans="4:13" x14ac:dyDescent="0.25">
      <c r="D29530" s="27"/>
      <c r="M29530" s="17"/>
    </row>
    <row r="29531" spans="4:13" x14ac:dyDescent="0.25">
      <c r="D29531" s="27"/>
      <c r="M29531" s="17"/>
    </row>
    <row r="29532" spans="4:13" x14ac:dyDescent="0.25">
      <c r="D29532" s="27"/>
      <c r="M29532" s="17"/>
    </row>
    <row r="29533" spans="4:13" x14ac:dyDescent="0.25">
      <c r="D29533" s="27"/>
      <c r="M29533" s="17"/>
    </row>
    <row r="29534" spans="4:13" x14ac:dyDescent="0.25">
      <c r="D29534" s="27"/>
      <c r="M29534" s="17"/>
    </row>
    <row r="29535" spans="4:13" x14ac:dyDescent="0.25">
      <c r="D29535" s="27"/>
      <c r="M29535" s="17"/>
    </row>
    <row r="29536" spans="4:13" x14ac:dyDescent="0.25">
      <c r="D29536" s="27"/>
      <c r="M29536" s="17"/>
    </row>
    <row r="29537" spans="4:13" x14ac:dyDescent="0.25">
      <c r="D29537" s="27"/>
      <c r="M29537" s="17"/>
    </row>
    <row r="29538" spans="4:13" x14ac:dyDescent="0.25">
      <c r="D29538" s="27"/>
      <c r="M29538" s="17"/>
    </row>
    <row r="29539" spans="4:13" x14ac:dyDescent="0.25">
      <c r="D29539" s="27"/>
      <c r="M29539" s="17"/>
    </row>
    <row r="29540" spans="4:13" x14ac:dyDescent="0.25">
      <c r="D29540" s="27"/>
      <c r="M29540" s="17"/>
    </row>
    <row r="29541" spans="4:13" x14ac:dyDescent="0.25">
      <c r="D29541" s="27"/>
      <c r="M29541" s="17"/>
    </row>
    <row r="29542" spans="4:13" x14ac:dyDescent="0.25">
      <c r="D29542" s="27"/>
      <c r="M29542" s="17"/>
    </row>
    <row r="29543" spans="4:13" x14ac:dyDescent="0.25">
      <c r="D29543" s="27"/>
      <c r="M29543" s="17"/>
    </row>
    <row r="29544" spans="4:13" x14ac:dyDescent="0.25">
      <c r="D29544" s="27"/>
      <c r="M29544" s="17"/>
    </row>
    <row r="29545" spans="4:13" x14ac:dyDescent="0.25">
      <c r="D29545" s="27"/>
      <c r="M29545" s="17"/>
    </row>
    <row r="29546" spans="4:13" x14ac:dyDescent="0.25">
      <c r="D29546" s="27"/>
      <c r="M29546" s="17"/>
    </row>
    <row r="29547" spans="4:13" x14ac:dyDescent="0.25">
      <c r="D29547" s="27"/>
      <c r="M29547" s="17"/>
    </row>
    <row r="29548" spans="4:13" x14ac:dyDescent="0.25">
      <c r="D29548" s="27"/>
      <c r="M29548" s="17"/>
    </row>
    <row r="29549" spans="4:13" x14ac:dyDescent="0.25">
      <c r="D29549" s="27"/>
      <c r="M29549" s="17"/>
    </row>
    <row r="29550" spans="4:13" x14ac:dyDescent="0.25">
      <c r="D29550" s="27"/>
      <c r="M29550" s="17"/>
    </row>
    <row r="29551" spans="4:13" x14ac:dyDescent="0.25">
      <c r="D29551" s="27"/>
      <c r="M29551" s="17"/>
    </row>
    <row r="29552" spans="4:13" x14ac:dyDescent="0.25">
      <c r="D29552" s="27"/>
      <c r="M29552" s="17"/>
    </row>
    <row r="29553" spans="4:13" x14ac:dyDescent="0.25">
      <c r="D29553" s="27"/>
      <c r="M29553" s="17"/>
    </row>
    <row r="29554" spans="4:13" x14ac:dyDescent="0.25">
      <c r="D29554" s="27"/>
      <c r="M29554" s="17"/>
    </row>
    <row r="29555" spans="4:13" x14ac:dyDescent="0.25">
      <c r="D29555" s="27"/>
      <c r="M29555" s="17"/>
    </row>
    <row r="29556" spans="4:13" x14ac:dyDescent="0.25">
      <c r="D29556" s="27"/>
      <c r="M29556" s="17"/>
    </row>
    <row r="29557" spans="4:13" x14ac:dyDescent="0.25">
      <c r="D29557" s="27"/>
      <c r="M29557" s="17"/>
    </row>
    <row r="29558" spans="4:13" x14ac:dyDescent="0.25">
      <c r="D29558" s="27"/>
      <c r="M29558" s="17"/>
    </row>
    <row r="29559" spans="4:13" x14ac:dyDescent="0.25">
      <c r="D29559" s="27"/>
      <c r="M29559" s="17"/>
    </row>
    <row r="29560" spans="4:13" x14ac:dyDescent="0.25">
      <c r="D29560" s="27"/>
      <c r="M29560" s="17"/>
    </row>
    <row r="29561" spans="4:13" x14ac:dyDescent="0.25">
      <c r="D29561" s="27"/>
      <c r="M29561" s="17"/>
    </row>
    <row r="29562" spans="4:13" x14ac:dyDescent="0.25">
      <c r="D29562" s="27"/>
      <c r="M29562" s="17"/>
    </row>
    <row r="29563" spans="4:13" x14ac:dyDescent="0.25">
      <c r="D29563" s="27"/>
      <c r="M29563" s="17"/>
    </row>
    <row r="29564" spans="4:13" x14ac:dyDescent="0.25">
      <c r="D29564" s="27"/>
      <c r="M29564" s="17"/>
    </row>
    <row r="29565" spans="4:13" x14ac:dyDescent="0.25">
      <c r="D29565" s="27"/>
      <c r="M29565" s="17"/>
    </row>
    <row r="29566" spans="4:13" x14ac:dyDescent="0.25">
      <c r="D29566" s="27"/>
      <c r="M29566" s="17"/>
    </row>
    <row r="29567" spans="4:13" x14ac:dyDescent="0.25">
      <c r="D29567" s="27"/>
      <c r="M29567" s="17"/>
    </row>
    <row r="29568" spans="4:13" x14ac:dyDescent="0.25">
      <c r="D29568" s="27"/>
      <c r="M29568" s="17"/>
    </row>
    <row r="29569" spans="4:13" x14ac:dyDescent="0.25">
      <c r="D29569" s="27"/>
      <c r="M29569" s="17"/>
    </row>
    <row r="29570" spans="4:13" x14ac:dyDescent="0.25">
      <c r="D29570" s="27"/>
      <c r="M29570" s="17"/>
    </row>
    <row r="29571" spans="4:13" x14ac:dyDescent="0.25">
      <c r="D29571" s="27"/>
      <c r="M29571" s="17"/>
    </row>
    <row r="29572" spans="4:13" x14ac:dyDescent="0.25">
      <c r="D29572" s="27"/>
      <c r="M29572" s="17"/>
    </row>
    <row r="29573" spans="4:13" x14ac:dyDescent="0.25">
      <c r="D29573" s="27"/>
      <c r="M29573" s="17"/>
    </row>
    <row r="29574" spans="4:13" x14ac:dyDescent="0.25">
      <c r="D29574" s="27"/>
      <c r="M29574" s="17"/>
    </row>
    <row r="29575" spans="4:13" x14ac:dyDescent="0.25">
      <c r="D29575" s="27"/>
      <c r="M29575" s="17"/>
    </row>
    <row r="29576" spans="4:13" x14ac:dyDescent="0.25">
      <c r="D29576" s="27"/>
      <c r="M29576" s="17"/>
    </row>
    <row r="29577" spans="4:13" x14ac:dyDescent="0.25">
      <c r="D29577" s="27"/>
      <c r="M29577" s="17"/>
    </row>
    <row r="29578" spans="4:13" x14ac:dyDescent="0.25">
      <c r="D29578" s="27"/>
      <c r="M29578" s="17"/>
    </row>
    <row r="29579" spans="4:13" x14ac:dyDescent="0.25">
      <c r="D29579" s="27"/>
      <c r="M29579" s="17"/>
    </row>
    <row r="29580" spans="4:13" x14ac:dyDescent="0.25">
      <c r="D29580" s="27"/>
      <c r="M29580" s="17"/>
    </row>
    <row r="29581" spans="4:13" x14ac:dyDescent="0.25">
      <c r="D29581" s="27"/>
      <c r="M29581" s="17"/>
    </row>
    <row r="29582" spans="4:13" x14ac:dyDescent="0.25">
      <c r="D29582" s="27"/>
      <c r="M29582" s="17"/>
    </row>
    <row r="29583" spans="4:13" x14ac:dyDescent="0.25">
      <c r="D29583" s="27"/>
      <c r="M29583" s="17"/>
    </row>
    <row r="29584" spans="4:13" x14ac:dyDescent="0.25">
      <c r="D29584" s="27"/>
      <c r="M29584" s="17"/>
    </row>
    <row r="29585" spans="4:13" x14ac:dyDescent="0.25">
      <c r="D29585" s="27"/>
      <c r="M29585" s="17"/>
    </row>
    <row r="29586" spans="4:13" x14ac:dyDescent="0.25">
      <c r="D29586" s="27"/>
      <c r="M29586" s="17"/>
    </row>
    <row r="29587" spans="4:13" x14ac:dyDescent="0.25">
      <c r="D29587" s="27"/>
      <c r="M29587" s="17"/>
    </row>
    <row r="29588" spans="4:13" x14ac:dyDescent="0.25">
      <c r="D29588" s="27"/>
      <c r="M29588" s="17"/>
    </row>
    <row r="29589" spans="4:13" x14ac:dyDescent="0.25">
      <c r="D29589" s="27"/>
      <c r="M29589" s="17"/>
    </row>
    <row r="29590" spans="4:13" x14ac:dyDescent="0.25">
      <c r="D29590" s="27"/>
      <c r="M29590" s="17"/>
    </row>
    <row r="29591" spans="4:13" x14ac:dyDescent="0.25">
      <c r="D29591" s="27"/>
      <c r="M29591" s="17"/>
    </row>
    <row r="29592" spans="4:13" x14ac:dyDescent="0.25">
      <c r="D29592" s="27"/>
      <c r="M29592" s="17"/>
    </row>
    <row r="29593" spans="4:13" x14ac:dyDescent="0.25">
      <c r="D29593" s="27"/>
      <c r="M29593" s="17"/>
    </row>
    <row r="29594" spans="4:13" x14ac:dyDescent="0.25">
      <c r="D29594" s="27"/>
      <c r="M29594" s="17"/>
    </row>
    <row r="29595" spans="4:13" x14ac:dyDescent="0.25">
      <c r="D29595" s="27"/>
      <c r="M29595" s="17"/>
    </row>
    <row r="29596" spans="4:13" x14ac:dyDescent="0.25">
      <c r="D29596" s="27"/>
      <c r="M29596" s="17"/>
    </row>
    <row r="29597" spans="4:13" x14ac:dyDescent="0.25">
      <c r="D29597" s="27"/>
      <c r="M29597" s="17"/>
    </row>
    <row r="29598" spans="4:13" x14ac:dyDescent="0.25">
      <c r="D29598" s="27"/>
      <c r="M29598" s="17"/>
    </row>
    <row r="29599" spans="4:13" x14ac:dyDescent="0.25">
      <c r="D29599" s="27"/>
      <c r="M29599" s="17"/>
    </row>
    <row r="29600" spans="4:13" x14ac:dyDescent="0.25">
      <c r="D29600" s="27"/>
      <c r="M29600" s="17"/>
    </row>
    <row r="29601" spans="4:13" x14ac:dyDescent="0.25">
      <c r="D29601" s="27"/>
      <c r="M29601" s="17"/>
    </row>
    <row r="29602" spans="4:13" x14ac:dyDescent="0.25">
      <c r="D29602" s="27"/>
      <c r="M29602" s="17"/>
    </row>
    <row r="29603" spans="4:13" x14ac:dyDescent="0.25">
      <c r="D29603" s="27"/>
      <c r="M29603" s="17"/>
    </row>
    <row r="29604" spans="4:13" x14ac:dyDescent="0.25">
      <c r="D29604" s="27"/>
      <c r="M29604" s="17"/>
    </row>
    <row r="29605" spans="4:13" x14ac:dyDescent="0.25">
      <c r="D29605" s="27"/>
      <c r="M29605" s="17"/>
    </row>
    <row r="29606" spans="4:13" x14ac:dyDescent="0.25">
      <c r="D29606" s="27"/>
      <c r="M29606" s="17"/>
    </row>
    <row r="29607" spans="4:13" x14ac:dyDescent="0.25">
      <c r="D29607" s="27"/>
      <c r="M29607" s="17"/>
    </row>
    <row r="29608" spans="4:13" x14ac:dyDescent="0.25">
      <c r="D29608" s="27"/>
      <c r="M29608" s="17"/>
    </row>
    <row r="29609" spans="4:13" x14ac:dyDescent="0.25">
      <c r="D29609" s="27"/>
      <c r="M29609" s="17"/>
    </row>
    <row r="29610" spans="4:13" x14ac:dyDescent="0.25">
      <c r="D29610" s="27"/>
      <c r="M29610" s="17"/>
    </row>
    <row r="29611" spans="4:13" x14ac:dyDescent="0.25">
      <c r="D29611" s="27"/>
      <c r="M29611" s="17"/>
    </row>
    <row r="29612" spans="4:13" x14ac:dyDescent="0.25">
      <c r="D29612" s="27"/>
      <c r="M29612" s="17"/>
    </row>
    <row r="29613" spans="4:13" x14ac:dyDescent="0.25">
      <c r="D29613" s="27"/>
      <c r="M29613" s="17"/>
    </row>
    <row r="29614" spans="4:13" x14ac:dyDescent="0.25">
      <c r="D29614" s="27"/>
      <c r="M29614" s="17"/>
    </row>
    <row r="29615" spans="4:13" x14ac:dyDescent="0.25">
      <c r="D29615" s="27"/>
      <c r="M29615" s="17"/>
    </row>
    <row r="29616" spans="4:13" x14ac:dyDescent="0.25">
      <c r="D29616" s="27"/>
      <c r="M29616" s="17"/>
    </row>
    <row r="29617" spans="4:13" x14ac:dyDescent="0.25">
      <c r="D29617" s="27"/>
      <c r="M29617" s="17"/>
    </row>
    <row r="29618" spans="4:13" x14ac:dyDescent="0.25">
      <c r="D29618" s="27"/>
      <c r="M29618" s="17"/>
    </row>
    <row r="29619" spans="4:13" x14ac:dyDescent="0.25">
      <c r="D29619" s="27"/>
      <c r="M29619" s="17"/>
    </row>
    <row r="29620" spans="4:13" x14ac:dyDescent="0.25">
      <c r="D29620" s="27"/>
      <c r="M29620" s="17"/>
    </row>
    <row r="29621" spans="4:13" x14ac:dyDescent="0.25">
      <c r="D29621" s="27"/>
      <c r="M29621" s="17"/>
    </row>
    <row r="29622" spans="4:13" x14ac:dyDescent="0.25">
      <c r="D29622" s="27"/>
      <c r="M29622" s="17"/>
    </row>
    <row r="29623" spans="4:13" x14ac:dyDescent="0.25">
      <c r="D29623" s="27"/>
      <c r="M29623" s="17"/>
    </row>
    <row r="29624" spans="4:13" x14ac:dyDescent="0.25">
      <c r="D29624" s="27"/>
      <c r="M29624" s="17"/>
    </row>
    <row r="29625" spans="4:13" x14ac:dyDescent="0.25">
      <c r="D29625" s="27"/>
      <c r="M29625" s="17"/>
    </row>
    <row r="29626" spans="4:13" x14ac:dyDescent="0.25">
      <c r="D29626" s="27"/>
      <c r="M29626" s="17"/>
    </row>
    <row r="29627" spans="4:13" x14ac:dyDescent="0.25">
      <c r="D29627" s="27"/>
      <c r="M29627" s="17"/>
    </row>
    <row r="29628" spans="4:13" x14ac:dyDescent="0.25">
      <c r="D29628" s="27"/>
      <c r="M29628" s="17"/>
    </row>
    <row r="29629" spans="4:13" x14ac:dyDescent="0.25">
      <c r="D29629" s="27"/>
      <c r="M29629" s="17"/>
    </row>
    <row r="29630" spans="4:13" x14ac:dyDescent="0.25">
      <c r="D29630" s="27"/>
      <c r="M29630" s="17"/>
    </row>
    <row r="29631" spans="4:13" x14ac:dyDescent="0.25">
      <c r="D29631" s="27"/>
      <c r="M29631" s="17"/>
    </row>
    <row r="29632" spans="4:13" x14ac:dyDescent="0.25">
      <c r="D29632" s="27"/>
      <c r="M29632" s="17"/>
    </row>
    <row r="29633" spans="4:13" x14ac:dyDescent="0.25">
      <c r="D29633" s="27"/>
      <c r="M29633" s="17"/>
    </row>
    <row r="29634" spans="4:13" x14ac:dyDescent="0.25">
      <c r="D29634" s="27"/>
      <c r="M29634" s="17"/>
    </row>
    <row r="29635" spans="4:13" x14ac:dyDescent="0.25">
      <c r="D29635" s="27"/>
      <c r="M29635" s="17"/>
    </row>
    <row r="29636" spans="4:13" x14ac:dyDescent="0.25">
      <c r="D29636" s="27"/>
      <c r="M29636" s="17"/>
    </row>
    <row r="29637" spans="4:13" x14ac:dyDescent="0.25">
      <c r="D29637" s="27"/>
      <c r="M29637" s="17"/>
    </row>
    <row r="29638" spans="4:13" x14ac:dyDescent="0.25">
      <c r="D29638" s="27"/>
      <c r="M29638" s="17"/>
    </row>
    <row r="29639" spans="4:13" x14ac:dyDescent="0.25">
      <c r="D29639" s="27"/>
      <c r="M29639" s="17"/>
    </row>
    <row r="29640" spans="4:13" x14ac:dyDescent="0.25">
      <c r="D29640" s="27"/>
      <c r="M29640" s="17"/>
    </row>
    <row r="29641" spans="4:13" x14ac:dyDescent="0.25">
      <c r="D29641" s="27"/>
      <c r="M29641" s="17"/>
    </row>
    <row r="29642" spans="4:13" x14ac:dyDescent="0.25">
      <c r="D29642" s="27"/>
      <c r="M29642" s="17"/>
    </row>
    <row r="29643" spans="4:13" x14ac:dyDescent="0.25">
      <c r="D29643" s="27"/>
      <c r="M29643" s="17"/>
    </row>
    <row r="29644" spans="4:13" x14ac:dyDescent="0.25">
      <c r="D29644" s="27"/>
      <c r="M29644" s="17"/>
    </row>
    <row r="29645" spans="4:13" x14ac:dyDescent="0.25">
      <c r="D29645" s="27"/>
      <c r="M29645" s="17"/>
    </row>
    <row r="29646" spans="4:13" x14ac:dyDescent="0.25">
      <c r="D29646" s="27"/>
      <c r="M29646" s="17"/>
    </row>
    <row r="29647" spans="4:13" x14ac:dyDescent="0.25">
      <c r="D29647" s="27"/>
      <c r="M29647" s="17"/>
    </row>
    <row r="29648" spans="4:13" x14ac:dyDescent="0.25">
      <c r="D29648" s="27"/>
      <c r="M29648" s="17"/>
    </row>
    <row r="29649" spans="4:13" x14ac:dyDescent="0.25">
      <c r="D29649" s="27"/>
      <c r="M29649" s="17"/>
    </row>
    <row r="29650" spans="4:13" x14ac:dyDescent="0.25">
      <c r="D29650" s="27"/>
      <c r="M29650" s="17"/>
    </row>
    <row r="29651" spans="4:13" x14ac:dyDescent="0.25">
      <c r="D29651" s="27"/>
      <c r="M29651" s="17"/>
    </row>
    <row r="29652" spans="4:13" x14ac:dyDescent="0.25">
      <c r="D29652" s="27"/>
      <c r="M29652" s="17"/>
    </row>
    <row r="29653" spans="4:13" x14ac:dyDescent="0.25">
      <c r="D29653" s="27"/>
      <c r="M29653" s="17"/>
    </row>
    <row r="29654" spans="4:13" x14ac:dyDescent="0.25">
      <c r="D29654" s="27"/>
      <c r="M29654" s="17"/>
    </row>
    <row r="29655" spans="4:13" x14ac:dyDescent="0.25">
      <c r="D29655" s="27"/>
      <c r="M29655" s="17"/>
    </row>
    <row r="29656" spans="4:13" x14ac:dyDescent="0.25">
      <c r="D29656" s="27"/>
      <c r="M29656" s="17"/>
    </row>
    <row r="29657" spans="4:13" x14ac:dyDescent="0.25">
      <c r="D29657" s="27"/>
      <c r="M29657" s="17"/>
    </row>
    <row r="29658" spans="4:13" x14ac:dyDescent="0.25">
      <c r="D29658" s="27"/>
      <c r="M29658" s="17"/>
    </row>
    <row r="29659" spans="4:13" x14ac:dyDescent="0.25">
      <c r="D29659" s="27"/>
      <c r="M29659" s="17"/>
    </row>
    <row r="29660" spans="4:13" x14ac:dyDescent="0.25">
      <c r="D29660" s="27"/>
      <c r="M29660" s="17"/>
    </row>
    <row r="29661" spans="4:13" x14ac:dyDescent="0.25">
      <c r="D29661" s="27"/>
      <c r="M29661" s="17"/>
    </row>
    <row r="29662" spans="4:13" x14ac:dyDescent="0.25">
      <c r="D29662" s="27"/>
      <c r="M29662" s="17"/>
    </row>
    <row r="29663" spans="4:13" x14ac:dyDescent="0.25">
      <c r="D29663" s="27"/>
      <c r="M29663" s="17"/>
    </row>
    <row r="29664" spans="4:13" x14ac:dyDescent="0.25">
      <c r="D29664" s="27"/>
      <c r="M29664" s="17"/>
    </row>
    <row r="29665" spans="4:13" x14ac:dyDescent="0.25">
      <c r="D29665" s="27"/>
      <c r="M29665" s="17"/>
    </row>
    <row r="29666" spans="4:13" x14ac:dyDescent="0.25">
      <c r="D29666" s="27"/>
      <c r="M29666" s="17"/>
    </row>
    <row r="29667" spans="4:13" x14ac:dyDescent="0.25">
      <c r="D29667" s="27"/>
      <c r="M29667" s="17"/>
    </row>
    <row r="29668" spans="4:13" x14ac:dyDescent="0.25">
      <c r="D29668" s="27"/>
      <c r="M29668" s="17"/>
    </row>
    <row r="29669" spans="4:13" x14ac:dyDescent="0.25">
      <c r="D29669" s="27"/>
      <c r="M29669" s="17"/>
    </row>
    <row r="29670" spans="4:13" x14ac:dyDescent="0.25">
      <c r="D29670" s="27"/>
      <c r="M29670" s="17"/>
    </row>
    <row r="29671" spans="4:13" x14ac:dyDescent="0.25">
      <c r="D29671" s="27"/>
      <c r="M29671" s="17"/>
    </row>
    <row r="29672" spans="4:13" x14ac:dyDescent="0.25">
      <c r="D29672" s="27"/>
      <c r="M29672" s="17"/>
    </row>
    <row r="29673" spans="4:13" x14ac:dyDescent="0.25">
      <c r="D29673" s="27"/>
      <c r="M29673" s="17"/>
    </row>
    <row r="29674" spans="4:13" x14ac:dyDescent="0.25">
      <c r="D29674" s="27"/>
      <c r="M29674" s="17"/>
    </row>
    <row r="29675" spans="4:13" x14ac:dyDescent="0.25">
      <c r="D29675" s="27"/>
      <c r="M29675" s="17"/>
    </row>
    <row r="29676" spans="4:13" x14ac:dyDescent="0.25">
      <c r="D29676" s="27"/>
      <c r="M29676" s="17"/>
    </row>
    <row r="29677" spans="4:13" x14ac:dyDescent="0.25">
      <c r="D29677" s="27"/>
      <c r="M29677" s="17"/>
    </row>
    <row r="29678" spans="4:13" x14ac:dyDescent="0.25">
      <c r="D29678" s="27"/>
      <c r="M29678" s="17"/>
    </row>
    <row r="29679" spans="4:13" x14ac:dyDescent="0.25">
      <c r="D29679" s="27"/>
      <c r="M29679" s="17"/>
    </row>
    <row r="29680" spans="4:13" x14ac:dyDescent="0.25">
      <c r="D29680" s="27"/>
      <c r="M29680" s="17"/>
    </row>
    <row r="29681" spans="4:13" x14ac:dyDescent="0.25">
      <c r="D29681" s="27"/>
      <c r="M29681" s="17"/>
    </row>
    <row r="29682" spans="4:13" x14ac:dyDescent="0.25">
      <c r="D29682" s="27"/>
      <c r="M29682" s="17"/>
    </row>
    <row r="29683" spans="4:13" x14ac:dyDescent="0.25">
      <c r="D29683" s="27"/>
      <c r="M29683" s="17"/>
    </row>
    <row r="29684" spans="4:13" x14ac:dyDescent="0.25">
      <c r="D29684" s="27"/>
      <c r="M29684" s="17"/>
    </row>
    <row r="29685" spans="4:13" x14ac:dyDescent="0.25">
      <c r="D29685" s="27"/>
      <c r="M29685" s="17"/>
    </row>
    <row r="29686" spans="4:13" x14ac:dyDescent="0.25">
      <c r="D29686" s="27"/>
      <c r="M29686" s="17"/>
    </row>
    <row r="29687" spans="4:13" x14ac:dyDescent="0.25">
      <c r="D29687" s="27"/>
      <c r="M29687" s="17"/>
    </row>
    <row r="29688" spans="4:13" x14ac:dyDescent="0.25">
      <c r="D29688" s="27"/>
      <c r="M29688" s="17"/>
    </row>
    <row r="29689" spans="4:13" x14ac:dyDescent="0.25">
      <c r="D29689" s="27"/>
      <c r="M29689" s="17"/>
    </row>
    <row r="29690" spans="4:13" x14ac:dyDescent="0.25">
      <c r="D29690" s="27"/>
      <c r="M29690" s="17"/>
    </row>
    <row r="29691" spans="4:13" x14ac:dyDescent="0.25">
      <c r="D29691" s="27"/>
      <c r="M29691" s="17"/>
    </row>
    <row r="29692" spans="4:13" x14ac:dyDescent="0.25">
      <c r="D29692" s="27"/>
      <c r="M29692" s="17"/>
    </row>
    <row r="29693" spans="4:13" x14ac:dyDescent="0.25">
      <c r="D29693" s="27"/>
      <c r="M29693" s="17"/>
    </row>
    <row r="29694" spans="4:13" x14ac:dyDescent="0.25">
      <c r="D29694" s="27"/>
      <c r="M29694" s="17"/>
    </row>
    <row r="29695" spans="4:13" x14ac:dyDescent="0.25">
      <c r="D29695" s="27"/>
      <c r="M29695" s="17"/>
    </row>
    <row r="29696" spans="4:13" x14ac:dyDescent="0.25">
      <c r="D29696" s="27"/>
      <c r="M29696" s="17"/>
    </row>
    <row r="29697" spans="4:13" x14ac:dyDescent="0.25">
      <c r="D29697" s="27"/>
      <c r="M29697" s="17"/>
    </row>
    <row r="29698" spans="4:13" x14ac:dyDescent="0.25">
      <c r="D29698" s="27"/>
      <c r="M29698" s="17"/>
    </row>
    <row r="29699" spans="4:13" x14ac:dyDescent="0.25">
      <c r="D29699" s="27"/>
      <c r="M29699" s="17"/>
    </row>
    <row r="29700" spans="4:13" x14ac:dyDescent="0.25">
      <c r="D29700" s="27"/>
      <c r="M29700" s="17"/>
    </row>
    <row r="29701" spans="4:13" x14ac:dyDescent="0.25">
      <c r="D29701" s="27"/>
      <c r="M29701" s="17"/>
    </row>
    <row r="29702" spans="4:13" x14ac:dyDescent="0.25">
      <c r="D29702" s="27"/>
      <c r="M29702" s="17"/>
    </row>
    <row r="29703" spans="4:13" x14ac:dyDescent="0.25">
      <c r="D29703" s="27"/>
      <c r="M29703" s="17"/>
    </row>
    <row r="29704" spans="4:13" x14ac:dyDescent="0.25">
      <c r="D29704" s="27"/>
      <c r="M29704" s="17"/>
    </row>
    <row r="29705" spans="4:13" x14ac:dyDescent="0.25">
      <c r="D29705" s="27"/>
      <c r="M29705" s="17"/>
    </row>
    <row r="29706" spans="4:13" x14ac:dyDescent="0.25">
      <c r="D29706" s="27"/>
      <c r="M29706" s="17"/>
    </row>
    <row r="29707" spans="4:13" x14ac:dyDescent="0.25">
      <c r="D29707" s="27"/>
      <c r="M29707" s="17"/>
    </row>
    <row r="29708" spans="4:13" x14ac:dyDescent="0.25">
      <c r="D29708" s="27"/>
      <c r="M29708" s="17"/>
    </row>
    <row r="29709" spans="4:13" x14ac:dyDescent="0.25">
      <c r="D29709" s="27"/>
      <c r="M29709" s="17"/>
    </row>
    <row r="29710" spans="4:13" x14ac:dyDescent="0.25">
      <c r="D29710" s="27"/>
      <c r="M29710" s="17"/>
    </row>
    <row r="29711" spans="4:13" x14ac:dyDescent="0.25">
      <c r="D29711" s="27"/>
      <c r="M29711" s="17"/>
    </row>
    <row r="29712" spans="4:13" x14ac:dyDescent="0.25">
      <c r="D29712" s="27"/>
      <c r="M29712" s="17"/>
    </row>
    <row r="29713" spans="4:13" x14ac:dyDescent="0.25">
      <c r="D29713" s="27"/>
      <c r="M29713" s="17"/>
    </row>
    <row r="29714" spans="4:13" x14ac:dyDescent="0.25">
      <c r="D29714" s="27"/>
      <c r="M29714" s="17"/>
    </row>
    <row r="29715" spans="4:13" x14ac:dyDescent="0.25">
      <c r="D29715" s="27"/>
      <c r="M29715" s="17"/>
    </row>
    <row r="29716" spans="4:13" x14ac:dyDescent="0.25">
      <c r="D29716" s="27"/>
      <c r="M29716" s="17"/>
    </row>
    <row r="29717" spans="4:13" x14ac:dyDescent="0.25">
      <c r="D29717" s="27"/>
      <c r="M29717" s="17"/>
    </row>
    <row r="29718" spans="4:13" x14ac:dyDescent="0.25">
      <c r="D29718" s="27"/>
      <c r="M29718" s="17"/>
    </row>
    <row r="29719" spans="4:13" x14ac:dyDescent="0.25">
      <c r="D29719" s="27"/>
      <c r="M29719" s="17"/>
    </row>
    <row r="29720" spans="4:13" x14ac:dyDescent="0.25">
      <c r="D29720" s="27"/>
      <c r="M29720" s="17"/>
    </row>
    <row r="29721" spans="4:13" x14ac:dyDescent="0.25">
      <c r="D29721" s="27"/>
      <c r="M29721" s="17"/>
    </row>
    <row r="29722" spans="4:13" x14ac:dyDescent="0.25">
      <c r="D29722" s="27"/>
      <c r="M29722" s="17"/>
    </row>
    <row r="29723" spans="4:13" x14ac:dyDescent="0.25">
      <c r="D29723" s="27"/>
      <c r="M29723" s="17"/>
    </row>
    <row r="29724" spans="4:13" x14ac:dyDescent="0.25">
      <c r="D29724" s="27"/>
      <c r="M29724" s="17"/>
    </row>
    <row r="29725" spans="4:13" x14ac:dyDescent="0.25">
      <c r="D29725" s="27"/>
      <c r="M29725" s="17"/>
    </row>
    <row r="29726" spans="4:13" x14ac:dyDescent="0.25">
      <c r="D29726" s="27"/>
      <c r="M29726" s="17"/>
    </row>
    <row r="29727" spans="4:13" x14ac:dyDescent="0.25">
      <c r="D29727" s="27"/>
      <c r="M29727" s="17"/>
    </row>
    <row r="29728" spans="4:13" x14ac:dyDescent="0.25">
      <c r="D29728" s="27"/>
      <c r="M29728" s="17"/>
    </row>
    <row r="29729" spans="4:13" x14ac:dyDescent="0.25">
      <c r="D29729" s="27"/>
      <c r="M29729" s="17"/>
    </row>
    <row r="29730" spans="4:13" x14ac:dyDescent="0.25">
      <c r="D29730" s="27"/>
      <c r="M29730" s="17"/>
    </row>
    <row r="29731" spans="4:13" x14ac:dyDescent="0.25">
      <c r="D29731" s="27"/>
      <c r="M29731" s="17"/>
    </row>
    <row r="29732" spans="4:13" x14ac:dyDescent="0.25">
      <c r="D29732" s="27"/>
      <c r="M29732" s="17"/>
    </row>
    <row r="29733" spans="4:13" x14ac:dyDescent="0.25">
      <c r="D29733" s="27"/>
      <c r="M29733" s="17"/>
    </row>
    <row r="29734" spans="4:13" x14ac:dyDescent="0.25">
      <c r="D29734" s="27"/>
      <c r="M29734" s="17"/>
    </row>
    <row r="29735" spans="4:13" x14ac:dyDescent="0.25">
      <c r="D29735" s="27"/>
      <c r="M29735" s="17"/>
    </row>
    <row r="29736" spans="4:13" x14ac:dyDescent="0.25">
      <c r="D29736" s="27"/>
      <c r="M29736" s="17"/>
    </row>
    <row r="29737" spans="4:13" x14ac:dyDescent="0.25">
      <c r="D29737" s="27"/>
      <c r="M29737" s="17"/>
    </row>
    <row r="29738" spans="4:13" x14ac:dyDescent="0.25">
      <c r="D29738" s="27"/>
      <c r="M29738" s="17"/>
    </row>
    <row r="29739" spans="4:13" x14ac:dyDescent="0.25">
      <c r="D29739" s="27"/>
      <c r="M29739" s="17"/>
    </row>
    <row r="29740" spans="4:13" x14ac:dyDescent="0.25">
      <c r="D29740" s="27"/>
      <c r="M29740" s="17"/>
    </row>
    <row r="29741" spans="4:13" x14ac:dyDescent="0.25">
      <c r="D29741" s="27"/>
      <c r="M29741" s="17"/>
    </row>
    <row r="29742" spans="4:13" x14ac:dyDescent="0.25">
      <c r="D29742" s="27"/>
      <c r="M29742" s="17"/>
    </row>
    <row r="29743" spans="4:13" x14ac:dyDescent="0.25">
      <c r="D29743" s="27"/>
      <c r="M29743" s="17"/>
    </row>
    <row r="29744" spans="4:13" x14ac:dyDescent="0.25">
      <c r="D29744" s="27"/>
      <c r="M29744" s="17"/>
    </row>
    <row r="29745" spans="4:13" x14ac:dyDescent="0.25">
      <c r="D29745" s="27"/>
      <c r="M29745" s="17"/>
    </row>
    <row r="29746" spans="4:13" x14ac:dyDescent="0.25">
      <c r="D29746" s="27"/>
      <c r="M29746" s="17"/>
    </row>
    <row r="29747" spans="4:13" x14ac:dyDescent="0.25">
      <c r="D29747" s="27"/>
      <c r="M29747" s="17"/>
    </row>
    <row r="29748" spans="4:13" x14ac:dyDescent="0.25">
      <c r="D29748" s="27"/>
      <c r="M29748" s="17"/>
    </row>
    <row r="29749" spans="4:13" x14ac:dyDescent="0.25">
      <c r="D29749" s="27"/>
      <c r="M29749" s="17"/>
    </row>
    <row r="29750" spans="4:13" x14ac:dyDescent="0.25">
      <c r="D29750" s="27"/>
      <c r="M29750" s="17"/>
    </row>
    <row r="29751" spans="4:13" x14ac:dyDescent="0.25">
      <c r="D29751" s="27"/>
      <c r="M29751" s="17"/>
    </row>
    <row r="29752" spans="4:13" x14ac:dyDescent="0.25">
      <c r="D29752" s="27"/>
      <c r="M29752" s="17"/>
    </row>
    <row r="29753" spans="4:13" x14ac:dyDescent="0.25">
      <c r="D29753" s="27"/>
      <c r="M29753" s="17"/>
    </row>
    <row r="29754" spans="4:13" x14ac:dyDescent="0.25">
      <c r="D29754" s="27"/>
      <c r="M29754" s="17"/>
    </row>
    <row r="29755" spans="4:13" x14ac:dyDescent="0.25">
      <c r="D29755" s="27"/>
      <c r="M29755" s="17"/>
    </row>
    <row r="29756" spans="4:13" x14ac:dyDescent="0.25">
      <c r="D29756" s="27"/>
      <c r="M29756" s="17"/>
    </row>
    <row r="29757" spans="4:13" x14ac:dyDescent="0.25">
      <c r="D29757" s="27"/>
      <c r="M29757" s="17"/>
    </row>
    <row r="29758" spans="4:13" x14ac:dyDescent="0.25">
      <c r="D29758" s="27"/>
      <c r="M29758" s="17"/>
    </row>
    <row r="29759" spans="4:13" x14ac:dyDescent="0.25">
      <c r="D29759" s="27"/>
      <c r="M29759" s="17"/>
    </row>
    <row r="29760" spans="4:13" x14ac:dyDescent="0.25">
      <c r="D29760" s="27"/>
      <c r="M29760" s="17"/>
    </row>
    <row r="29761" spans="4:13" x14ac:dyDescent="0.25">
      <c r="D29761" s="27"/>
      <c r="M29761" s="17"/>
    </row>
    <row r="29762" spans="4:13" x14ac:dyDescent="0.25">
      <c r="D29762" s="27"/>
      <c r="M29762" s="17"/>
    </row>
    <row r="29763" spans="4:13" x14ac:dyDescent="0.25">
      <c r="D29763" s="27"/>
      <c r="M29763" s="17"/>
    </row>
    <row r="29764" spans="4:13" x14ac:dyDescent="0.25">
      <c r="D29764" s="27"/>
      <c r="M29764" s="17"/>
    </row>
    <row r="29765" spans="4:13" x14ac:dyDescent="0.25">
      <c r="D29765" s="27"/>
      <c r="M29765" s="17"/>
    </row>
    <row r="29766" spans="4:13" x14ac:dyDescent="0.25">
      <c r="D29766" s="27"/>
      <c r="M29766" s="17"/>
    </row>
    <row r="29767" spans="4:13" x14ac:dyDescent="0.25">
      <c r="D29767" s="27"/>
      <c r="M29767" s="17"/>
    </row>
    <row r="29768" spans="4:13" x14ac:dyDescent="0.25">
      <c r="D29768" s="27"/>
      <c r="M29768" s="17"/>
    </row>
    <row r="29769" spans="4:13" x14ac:dyDescent="0.25">
      <c r="D29769" s="27"/>
      <c r="M29769" s="17"/>
    </row>
    <row r="29770" spans="4:13" x14ac:dyDescent="0.25">
      <c r="D29770" s="27"/>
      <c r="M29770" s="17"/>
    </row>
    <row r="29771" spans="4:13" x14ac:dyDescent="0.25">
      <c r="D29771" s="27"/>
      <c r="M29771" s="17"/>
    </row>
    <row r="29772" spans="4:13" x14ac:dyDescent="0.25">
      <c r="D29772" s="27"/>
      <c r="M29772" s="17"/>
    </row>
    <row r="29773" spans="4:13" x14ac:dyDescent="0.25">
      <c r="D29773" s="27"/>
      <c r="M29773" s="17"/>
    </row>
    <row r="29774" spans="4:13" x14ac:dyDescent="0.25">
      <c r="D29774" s="27"/>
      <c r="M29774" s="17"/>
    </row>
    <row r="29775" spans="4:13" x14ac:dyDescent="0.25">
      <c r="D29775" s="27"/>
      <c r="M29775" s="17"/>
    </row>
    <row r="29776" spans="4:13" x14ac:dyDescent="0.25">
      <c r="D29776" s="27"/>
      <c r="M29776" s="17"/>
    </row>
    <row r="29777" spans="4:13" x14ac:dyDescent="0.25">
      <c r="D29777" s="27"/>
      <c r="M29777" s="17"/>
    </row>
    <row r="29778" spans="4:13" x14ac:dyDescent="0.25">
      <c r="D29778" s="27"/>
      <c r="M29778" s="17"/>
    </row>
    <row r="29779" spans="4:13" x14ac:dyDescent="0.25">
      <c r="D29779" s="27"/>
      <c r="M29779" s="17"/>
    </row>
    <row r="29780" spans="4:13" x14ac:dyDescent="0.25">
      <c r="D29780" s="27"/>
      <c r="M29780" s="17"/>
    </row>
    <row r="29781" spans="4:13" x14ac:dyDescent="0.25">
      <c r="D29781" s="27"/>
      <c r="M29781" s="17"/>
    </row>
    <row r="29782" spans="4:13" x14ac:dyDescent="0.25">
      <c r="D29782" s="27"/>
      <c r="M29782" s="17"/>
    </row>
    <row r="29783" spans="4:13" x14ac:dyDescent="0.25">
      <c r="D29783" s="27"/>
      <c r="M29783" s="17"/>
    </row>
    <row r="29784" spans="4:13" x14ac:dyDescent="0.25">
      <c r="D29784" s="27"/>
      <c r="M29784" s="17"/>
    </row>
    <row r="29785" spans="4:13" x14ac:dyDescent="0.25">
      <c r="D29785" s="27"/>
      <c r="M29785" s="17"/>
    </row>
    <row r="29786" spans="4:13" x14ac:dyDescent="0.25">
      <c r="D29786" s="27"/>
      <c r="M29786" s="17"/>
    </row>
    <row r="29787" spans="4:13" x14ac:dyDescent="0.25">
      <c r="D29787" s="27"/>
      <c r="M29787" s="17"/>
    </row>
    <row r="29788" spans="4:13" x14ac:dyDescent="0.25">
      <c r="D29788" s="27"/>
      <c r="M29788" s="17"/>
    </row>
    <row r="29789" spans="4:13" x14ac:dyDescent="0.25">
      <c r="D29789" s="27"/>
      <c r="M29789" s="17"/>
    </row>
    <row r="29790" spans="4:13" x14ac:dyDescent="0.25">
      <c r="D29790" s="27"/>
      <c r="M29790" s="17"/>
    </row>
    <row r="29791" spans="4:13" x14ac:dyDescent="0.25">
      <c r="D29791" s="27"/>
      <c r="M29791" s="17"/>
    </row>
    <row r="29792" spans="4:13" x14ac:dyDescent="0.25">
      <c r="D29792" s="27"/>
      <c r="M29792" s="17"/>
    </row>
    <row r="29793" spans="4:13" x14ac:dyDescent="0.25">
      <c r="D29793" s="27"/>
      <c r="M29793" s="17"/>
    </row>
    <row r="29794" spans="4:13" x14ac:dyDescent="0.25">
      <c r="D29794" s="27"/>
      <c r="M29794" s="17"/>
    </row>
    <row r="29795" spans="4:13" x14ac:dyDescent="0.25">
      <c r="D29795" s="27"/>
      <c r="M29795" s="17"/>
    </row>
    <row r="29796" spans="4:13" x14ac:dyDescent="0.25">
      <c r="D29796" s="27"/>
      <c r="M29796" s="17"/>
    </row>
    <row r="29797" spans="4:13" x14ac:dyDescent="0.25">
      <c r="D29797" s="27"/>
      <c r="M29797" s="17"/>
    </row>
    <row r="29798" spans="4:13" x14ac:dyDescent="0.25">
      <c r="D29798" s="27"/>
      <c r="M29798" s="17"/>
    </row>
    <row r="29799" spans="4:13" x14ac:dyDescent="0.25">
      <c r="D29799" s="27"/>
      <c r="M29799" s="17"/>
    </row>
    <row r="29800" spans="4:13" x14ac:dyDescent="0.25">
      <c r="D29800" s="27"/>
      <c r="M29800" s="17"/>
    </row>
    <row r="29801" spans="4:13" x14ac:dyDescent="0.25">
      <c r="D29801" s="27"/>
      <c r="M29801" s="17"/>
    </row>
    <row r="29802" spans="4:13" x14ac:dyDescent="0.25">
      <c r="D29802" s="27"/>
      <c r="M29802" s="17"/>
    </row>
    <row r="29803" spans="4:13" x14ac:dyDescent="0.25">
      <c r="D29803" s="27"/>
      <c r="M29803" s="17"/>
    </row>
    <row r="29804" spans="4:13" x14ac:dyDescent="0.25">
      <c r="D29804" s="27"/>
      <c r="M29804" s="17"/>
    </row>
    <row r="29805" spans="4:13" x14ac:dyDescent="0.25">
      <c r="D29805" s="27"/>
      <c r="M29805" s="17"/>
    </row>
    <row r="29806" spans="4:13" x14ac:dyDescent="0.25">
      <c r="D29806" s="27"/>
      <c r="M29806" s="17"/>
    </row>
    <row r="29807" spans="4:13" x14ac:dyDescent="0.25">
      <c r="D29807" s="27"/>
      <c r="M29807" s="17"/>
    </row>
    <row r="29808" spans="4:13" x14ac:dyDescent="0.25">
      <c r="D29808" s="27"/>
      <c r="M29808" s="17"/>
    </row>
    <row r="29809" spans="4:13" x14ac:dyDescent="0.25">
      <c r="D29809" s="27"/>
      <c r="M29809" s="17"/>
    </row>
    <row r="29810" spans="4:13" x14ac:dyDescent="0.25">
      <c r="D29810" s="27"/>
      <c r="M29810" s="17"/>
    </row>
    <row r="29811" spans="4:13" x14ac:dyDescent="0.25">
      <c r="D29811" s="27"/>
      <c r="M29811" s="17"/>
    </row>
    <row r="29812" spans="4:13" x14ac:dyDescent="0.25">
      <c r="D29812" s="27"/>
      <c r="M29812" s="17"/>
    </row>
    <row r="29813" spans="4:13" x14ac:dyDescent="0.25">
      <c r="D29813" s="27"/>
      <c r="M29813" s="17"/>
    </row>
    <row r="29814" spans="4:13" x14ac:dyDescent="0.25">
      <c r="D29814" s="27"/>
      <c r="M29814" s="17"/>
    </row>
    <row r="29815" spans="4:13" x14ac:dyDescent="0.25">
      <c r="D29815" s="27"/>
      <c r="M29815" s="17"/>
    </row>
    <row r="29816" spans="4:13" x14ac:dyDescent="0.25">
      <c r="D29816" s="27"/>
      <c r="M29816" s="17"/>
    </row>
    <row r="29817" spans="4:13" x14ac:dyDescent="0.25">
      <c r="D29817" s="27"/>
      <c r="M29817" s="17"/>
    </row>
    <row r="29818" spans="4:13" x14ac:dyDescent="0.25">
      <c r="D29818" s="27"/>
      <c r="M29818" s="17"/>
    </row>
    <row r="29819" spans="4:13" x14ac:dyDescent="0.25">
      <c r="D29819" s="27"/>
      <c r="M29819" s="17"/>
    </row>
    <row r="29820" spans="4:13" x14ac:dyDescent="0.25">
      <c r="D29820" s="27"/>
      <c r="M29820" s="17"/>
    </row>
    <row r="29821" spans="4:13" x14ac:dyDescent="0.25">
      <c r="D29821" s="27"/>
      <c r="M29821" s="17"/>
    </row>
    <row r="29822" spans="4:13" x14ac:dyDescent="0.25">
      <c r="D29822" s="27"/>
      <c r="M29822" s="17"/>
    </row>
    <row r="29823" spans="4:13" x14ac:dyDescent="0.25">
      <c r="D29823" s="27"/>
      <c r="M29823" s="17"/>
    </row>
    <row r="29824" spans="4:13" x14ac:dyDescent="0.25">
      <c r="D29824" s="27"/>
      <c r="M29824" s="17"/>
    </row>
    <row r="29825" spans="4:13" x14ac:dyDescent="0.25">
      <c r="D29825" s="27"/>
      <c r="M29825" s="17"/>
    </row>
    <row r="29826" spans="4:13" x14ac:dyDescent="0.25">
      <c r="D29826" s="27"/>
      <c r="M29826" s="17"/>
    </row>
    <row r="29827" spans="4:13" x14ac:dyDescent="0.25">
      <c r="D29827" s="27"/>
      <c r="M29827" s="17"/>
    </row>
    <row r="29828" spans="4:13" x14ac:dyDescent="0.25">
      <c r="D29828" s="27"/>
      <c r="M29828" s="17"/>
    </row>
    <row r="29829" spans="4:13" x14ac:dyDescent="0.25">
      <c r="D29829" s="27"/>
      <c r="M29829" s="17"/>
    </row>
    <row r="29830" spans="4:13" x14ac:dyDescent="0.25">
      <c r="D29830" s="27"/>
      <c r="M29830" s="17"/>
    </row>
    <row r="29831" spans="4:13" x14ac:dyDescent="0.25">
      <c r="D29831" s="27"/>
      <c r="M29831" s="17"/>
    </row>
    <row r="29832" spans="4:13" x14ac:dyDescent="0.25">
      <c r="D29832" s="27"/>
      <c r="M29832" s="17"/>
    </row>
    <row r="29833" spans="4:13" x14ac:dyDescent="0.25">
      <c r="D29833" s="27"/>
      <c r="M29833" s="17"/>
    </row>
    <row r="29834" spans="4:13" x14ac:dyDescent="0.25">
      <c r="D29834" s="27"/>
      <c r="M29834" s="17"/>
    </row>
    <row r="29835" spans="4:13" x14ac:dyDescent="0.25">
      <c r="D29835" s="27"/>
      <c r="M29835" s="17"/>
    </row>
    <row r="29836" spans="4:13" x14ac:dyDescent="0.25">
      <c r="D29836" s="27"/>
      <c r="M29836" s="17"/>
    </row>
    <row r="29837" spans="4:13" x14ac:dyDescent="0.25">
      <c r="D29837" s="27"/>
      <c r="M29837" s="17"/>
    </row>
    <row r="29838" spans="4:13" x14ac:dyDescent="0.25">
      <c r="D29838" s="27"/>
      <c r="M29838" s="17"/>
    </row>
    <row r="29839" spans="4:13" x14ac:dyDescent="0.25">
      <c r="D29839" s="27"/>
      <c r="M29839" s="17"/>
    </row>
    <row r="29840" spans="4:13" x14ac:dyDescent="0.25">
      <c r="D29840" s="27"/>
      <c r="M29840" s="17"/>
    </row>
    <row r="29841" spans="4:13" x14ac:dyDescent="0.25">
      <c r="D29841" s="27"/>
      <c r="M29841" s="17"/>
    </row>
    <row r="29842" spans="4:13" x14ac:dyDescent="0.25">
      <c r="D29842" s="27"/>
      <c r="M29842" s="17"/>
    </row>
    <row r="29843" spans="4:13" x14ac:dyDescent="0.25">
      <c r="D29843" s="27"/>
      <c r="M29843" s="17"/>
    </row>
    <row r="29844" spans="4:13" x14ac:dyDescent="0.25">
      <c r="D29844" s="27"/>
      <c r="M29844" s="17"/>
    </row>
    <row r="29845" spans="4:13" x14ac:dyDescent="0.25">
      <c r="D29845" s="27"/>
      <c r="M29845" s="17"/>
    </row>
    <row r="29846" spans="4:13" x14ac:dyDescent="0.25">
      <c r="D29846" s="27"/>
      <c r="M29846" s="17"/>
    </row>
    <row r="29847" spans="4:13" x14ac:dyDescent="0.25">
      <c r="D29847" s="27"/>
      <c r="M29847" s="17"/>
    </row>
    <row r="29848" spans="4:13" x14ac:dyDescent="0.25">
      <c r="D29848" s="27"/>
      <c r="M29848" s="17"/>
    </row>
    <row r="29849" spans="4:13" x14ac:dyDescent="0.25">
      <c r="D29849" s="27"/>
      <c r="M29849" s="17"/>
    </row>
    <row r="29850" spans="4:13" x14ac:dyDescent="0.25">
      <c r="D29850" s="27"/>
      <c r="M29850" s="17"/>
    </row>
    <row r="29851" spans="4:13" x14ac:dyDescent="0.25">
      <c r="D29851" s="27"/>
      <c r="M29851" s="17"/>
    </row>
    <row r="29852" spans="4:13" x14ac:dyDescent="0.25">
      <c r="D29852" s="27"/>
      <c r="M29852" s="17"/>
    </row>
    <row r="29853" spans="4:13" x14ac:dyDescent="0.25">
      <c r="D29853" s="27"/>
      <c r="M29853" s="17"/>
    </row>
    <row r="29854" spans="4:13" x14ac:dyDescent="0.25">
      <c r="D29854" s="27"/>
      <c r="M29854" s="17"/>
    </row>
    <row r="29855" spans="4:13" x14ac:dyDescent="0.25">
      <c r="D29855" s="27"/>
      <c r="M29855" s="17"/>
    </row>
    <row r="29856" spans="4:13" x14ac:dyDescent="0.25">
      <c r="D29856" s="27"/>
      <c r="M29856" s="17"/>
    </row>
    <row r="29857" spans="4:13" x14ac:dyDescent="0.25">
      <c r="D29857" s="27"/>
      <c r="M29857" s="17"/>
    </row>
    <row r="29858" spans="4:13" x14ac:dyDescent="0.25">
      <c r="D29858" s="27"/>
      <c r="M29858" s="17"/>
    </row>
    <row r="29859" spans="4:13" x14ac:dyDescent="0.25">
      <c r="D29859" s="27"/>
      <c r="M29859" s="17"/>
    </row>
    <row r="29860" spans="4:13" x14ac:dyDescent="0.25">
      <c r="D29860" s="27"/>
      <c r="M29860" s="17"/>
    </row>
    <row r="29861" spans="4:13" x14ac:dyDescent="0.25">
      <c r="D29861" s="27"/>
      <c r="M29861" s="17"/>
    </row>
    <row r="29862" spans="4:13" x14ac:dyDescent="0.25">
      <c r="D29862" s="27"/>
      <c r="M29862" s="17"/>
    </row>
    <row r="29863" spans="4:13" x14ac:dyDescent="0.25">
      <c r="D29863" s="27"/>
      <c r="M29863" s="17"/>
    </row>
    <row r="29864" spans="4:13" x14ac:dyDescent="0.25">
      <c r="D29864" s="27"/>
      <c r="M29864" s="17"/>
    </row>
    <row r="29865" spans="4:13" x14ac:dyDescent="0.25">
      <c r="D29865" s="27"/>
      <c r="M29865" s="17"/>
    </row>
    <row r="29866" spans="4:13" x14ac:dyDescent="0.25">
      <c r="D29866" s="27"/>
      <c r="M29866" s="17"/>
    </row>
    <row r="29867" spans="4:13" x14ac:dyDescent="0.25">
      <c r="D29867" s="27"/>
      <c r="M29867" s="17"/>
    </row>
    <row r="29868" spans="4:13" x14ac:dyDescent="0.25">
      <c r="D29868" s="27"/>
      <c r="M29868" s="17"/>
    </row>
    <row r="29869" spans="4:13" x14ac:dyDescent="0.25">
      <c r="D29869" s="27"/>
      <c r="M29869" s="17"/>
    </row>
    <row r="29870" spans="4:13" x14ac:dyDescent="0.25">
      <c r="D29870" s="27"/>
      <c r="M29870" s="17"/>
    </row>
    <row r="29871" spans="4:13" x14ac:dyDescent="0.25">
      <c r="D29871" s="27"/>
      <c r="M29871" s="17"/>
    </row>
    <row r="29872" spans="4:13" x14ac:dyDescent="0.25">
      <c r="D29872" s="27"/>
      <c r="M29872" s="17"/>
    </row>
    <row r="29873" spans="4:13" x14ac:dyDescent="0.25">
      <c r="D29873" s="27"/>
      <c r="M29873" s="17"/>
    </row>
    <row r="29874" spans="4:13" x14ac:dyDescent="0.25">
      <c r="D29874" s="27"/>
      <c r="M29874" s="17"/>
    </row>
    <row r="29875" spans="4:13" x14ac:dyDescent="0.25">
      <c r="D29875" s="27"/>
      <c r="M29875" s="17"/>
    </row>
    <row r="29876" spans="4:13" x14ac:dyDescent="0.25">
      <c r="D29876" s="27"/>
      <c r="M29876" s="17"/>
    </row>
    <row r="29877" spans="4:13" x14ac:dyDescent="0.25">
      <c r="D29877" s="27"/>
      <c r="M29877" s="17"/>
    </row>
    <row r="29878" spans="4:13" x14ac:dyDescent="0.25">
      <c r="D29878" s="27"/>
      <c r="M29878" s="17"/>
    </row>
    <row r="29879" spans="4:13" x14ac:dyDescent="0.25">
      <c r="D29879" s="27"/>
      <c r="M29879" s="17"/>
    </row>
    <row r="29880" spans="4:13" x14ac:dyDescent="0.25">
      <c r="D29880" s="27"/>
      <c r="M29880" s="17"/>
    </row>
    <row r="29881" spans="4:13" x14ac:dyDescent="0.25">
      <c r="D29881" s="27"/>
      <c r="M29881" s="17"/>
    </row>
    <row r="29882" spans="4:13" x14ac:dyDescent="0.25">
      <c r="D29882" s="27"/>
      <c r="M29882" s="17"/>
    </row>
    <row r="29883" spans="4:13" x14ac:dyDescent="0.25">
      <c r="D29883" s="27"/>
      <c r="M29883" s="17"/>
    </row>
    <row r="29884" spans="4:13" x14ac:dyDescent="0.25">
      <c r="D29884" s="27"/>
      <c r="M29884" s="17"/>
    </row>
    <row r="29885" spans="4:13" x14ac:dyDescent="0.25">
      <c r="D29885" s="27"/>
      <c r="M29885" s="17"/>
    </row>
    <row r="29886" spans="4:13" x14ac:dyDescent="0.25">
      <c r="D29886" s="27"/>
      <c r="M29886" s="17"/>
    </row>
    <row r="29887" spans="4:13" x14ac:dyDescent="0.25">
      <c r="D29887" s="27"/>
      <c r="M29887" s="17"/>
    </row>
    <row r="29888" spans="4:13" x14ac:dyDescent="0.25">
      <c r="D29888" s="27"/>
      <c r="M29888" s="17"/>
    </row>
    <row r="29889" spans="4:13" x14ac:dyDescent="0.25">
      <c r="D29889" s="27"/>
      <c r="M29889" s="17"/>
    </row>
    <row r="29890" spans="4:13" x14ac:dyDescent="0.25">
      <c r="D29890" s="27"/>
      <c r="M29890" s="17"/>
    </row>
    <row r="29891" spans="4:13" x14ac:dyDescent="0.25">
      <c r="D29891" s="27"/>
      <c r="M29891" s="17"/>
    </row>
    <row r="29892" spans="4:13" x14ac:dyDescent="0.25">
      <c r="D29892" s="27"/>
      <c r="M29892" s="17"/>
    </row>
    <row r="29893" spans="4:13" x14ac:dyDescent="0.25">
      <c r="D29893" s="27"/>
      <c r="M29893" s="17"/>
    </row>
    <row r="29894" spans="4:13" x14ac:dyDescent="0.25">
      <c r="D29894" s="27"/>
      <c r="M29894" s="17"/>
    </row>
    <row r="29895" spans="4:13" x14ac:dyDescent="0.25">
      <c r="D29895" s="27"/>
      <c r="M29895" s="17"/>
    </row>
    <row r="29896" spans="4:13" x14ac:dyDescent="0.25">
      <c r="D29896" s="27"/>
      <c r="M29896" s="17"/>
    </row>
    <row r="29897" spans="4:13" x14ac:dyDescent="0.25">
      <c r="D29897" s="27"/>
      <c r="M29897" s="17"/>
    </row>
    <row r="29898" spans="4:13" x14ac:dyDescent="0.25">
      <c r="D29898" s="27"/>
      <c r="M29898" s="17"/>
    </row>
    <row r="29899" spans="4:13" x14ac:dyDescent="0.25">
      <c r="D29899" s="27"/>
      <c r="M29899" s="17"/>
    </row>
    <row r="29900" spans="4:13" x14ac:dyDescent="0.25">
      <c r="D29900" s="27"/>
      <c r="M29900" s="17"/>
    </row>
    <row r="29901" spans="4:13" x14ac:dyDescent="0.25">
      <c r="D29901" s="27"/>
      <c r="M29901" s="17"/>
    </row>
    <row r="29902" spans="4:13" x14ac:dyDescent="0.25">
      <c r="D29902" s="27"/>
      <c r="M29902" s="17"/>
    </row>
    <row r="29903" spans="4:13" x14ac:dyDescent="0.25">
      <c r="D29903" s="27"/>
      <c r="M29903" s="17"/>
    </row>
    <row r="29904" spans="4:13" x14ac:dyDescent="0.25">
      <c r="D29904" s="27"/>
      <c r="M29904" s="17"/>
    </row>
    <row r="29905" spans="4:13" x14ac:dyDescent="0.25">
      <c r="D29905" s="27"/>
      <c r="M29905" s="17"/>
    </row>
    <row r="29906" spans="4:13" x14ac:dyDescent="0.25">
      <c r="D29906" s="27"/>
      <c r="M29906" s="17"/>
    </row>
    <row r="29907" spans="4:13" x14ac:dyDescent="0.25">
      <c r="D29907" s="27"/>
      <c r="M29907" s="17"/>
    </row>
    <row r="29908" spans="4:13" x14ac:dyDescent="0.25">
      <c r="D29908" s="27"/>
      <c r="M29908" s="17"/>
    </row>
    <row r="29909" spans="4:13" x14ac:dyDescent="0.25">
      <c r="D29909" s="27"/>
      <c r="M29909" s="17"/>
    </row>
    <row r="29910" spans="4:13" x14ac:dyDescent="0.25">
      <c r="D29910" s="27"/>
      <c r="M29910" s="17"/>
    </row>
    <row r="29911" spans="4:13" x14ac:dyDescent="0.25">
      <c r="D29911" s="27"/>
      <c r="M29911" s="17"/>
    </row>
    <row r="29912" spans="4:13" x14ac:dyDescent="0.25">
      <c r="D29912" s="27"/>
      <c r="M29912" s="17"/>
    </row>
    <row r="29913" spans="4:13" x14ac:dyDescent="0.25">
      <c r="D29913" s="27"/>
      <c r="M29913" s="17"/>
    </row>
    <row r="29914" spans="4:13" x14ac:dyDescent="0.25">
      <c r="D29914" s="27"/>
      <c r="M29914" s="17"/>
    </row>
    <row r="29915" spans="4:13" x14ac:dyDescent="0.25">
      <c r="D29915" s="27"/>
      <c r="M29915" s="17"/>
    </row>
    <row r="29916" spans="4:13" x14ac:dyDescent="0.25">
      <c r="D29916" s="27"/>
      <c r="M29916" s="17"/>
    </row>
    <row r="29917" spans="4:13" x14ac:dyDescent="0.25">
      <c r="D29917" s="27"/>
      <c r="M29917" s="17"/>
    </row>
    <row r="29918" spans="4:13" x14ac:dyDescent="0.25">
      <c r="D29918" s="27"/>
      <c r="M29918" s="17"/>
    </row>
    <row r="29919" spans="4:13" x14ac:dyDescent="0.25">
      <c r="D29919" s="27"/>
      <c r="M29919" s="17"/>
    </row>
    <row r="29920" spans="4:13" x14ac:dyDescent="0.25">
      <c r="D29920" s="27"/>
      <c r="M29920" s="17"/>
    </row>
    <row r="29921" spans="4:13" x14ac:dyDescent="0.25">
      <c r="D29921" s="27"/>
      <c r="M29921" s="17"/>
    </row>
    <row r="29922" spans="4:13" x14ac:dyDescent="0.25">
      <c r="D29922" s="27"/>
      <c r="M29922" s="17"/>
    </row>
    <row r="29923" spans="4:13" x14ac:dyDescent="0.25">
      <c r="D29923" s="27"/>
      <c r="M29923" s="17"/>
    </row>
    <row r="29924" spans="4:13" x14ac:dyDescent="0.25">
      <c r="D29924" s="27"/>
      <c r="M29924" s="17"/>
    </row>
    <row r="29925" spans="4:13" x14ac:dyDescent="0.25">
      <c r="D29925" s="27"/>
      <c r="M29925" s="17"/>
    </row>
    <row r="29926" spans="4:13" x14ac:dyDescent="0.25">
      <c r="D29926" s="27"/>
      <c r="M29926" s="17"/>
    </row>
    <row r="29927" spans="4:13" x14ac:dyDescent="0.25">
      <c r="D29927" s="27"/>
      <c r="M29927" s="17"/>
    </row>
    <row r="29928" spans="4:13" x14ac:dyDescent="0.25">
      <c r="D29928" s="27"/>
      <c r="M29928" s="17"/>
    </row>
    <row r="29929" spans="4:13" x14ac:dyDescent="0.25">
      <c r="D29929" s="27"/>
      <c r="M29929" s="17"/>
    </row>
    <row r="29930" spans="4:13" x14ac:dyDescent="0.25">
      <c r="D29930" s="27"/>
      <c r="M29930" s="17"/>
    </row>
    <row r="29931" spans="4:13" x14ac:dyDescent="0.25">
      <c r="D29931" s="27"/>
      <c r="M29931" s="17"/>
    </row>
    <row r="29932" spans="4:13" x14ac:dyDescent="0.25">
      <c r="D29932" s="27"/>
      <c r="M29932" s="17"/>
    </row>
    <row r="29933" spans="4:13" x14ac:dyDescent="0.25">
      <c r="D29933" s="27"/>
      <c r="M29933" s="17"/>
    </row>
    <row r="29934" spans="4:13" x14ac:dyDescent="0.25">
      <c r="D29934" s="27"/>
      <c r="M29934" s="17"/>
    </row>
    <row r="29935" spans="4:13" x14ac:dyDescent="0.25">
      <c r="D29935" s="27"/>
      <c r="M29935" s="17"/>
    </row>
    <row r="29936" spans="4:13" x14ac:dyDescent="0.25">
      <c r="D29936" s="27"/>
      <c r="M29936" s="17"/>
    </row>
    <row r="29937" spans="4:13" x14ac:dyDescent="0.25">
      <c r="D29937" s="27"/>
      <c r="M29937" s="17"/>
    </row>
    <row r="29938" spans="4:13" x14ac:dyDescent="0.25">
      <c r="D29938" s="27"/>
      <c r="M29938" s="17"/>
    </row>
    <row r="29939" spans="4:13" x14ac:dyDescent="0.25">
      <c r="D29939" s="27"/>
      <c r="M29939" s="17"/>
    </row>
    <row r="29940" spans="4:13" x14ac:dyDescent="0.25">
      <c r="D29940" s="27"/>
      <c r="M29940" s="17"/>
    </row>
    <row r="29941" spans="4:13" x14ac:dyDescent="0.25">
      <c r="D29941" s="27"/>
      <c r="M29941" s="17"/>
    </row>
    <row r="29942" spans="4:13" x14ac:dyDescent="0.25">
      <c r="D29942" s="27"/>
      <c r="M29942" s="17"/>
    </row>
    <row r="29943" spans="4:13" x14ac:dyDescent="0.25">
      <c r="D29943" s="27"/>
      <c r="M29943" s="17"/>
    </row>
    <row r="29944" spans="4:13" x14ac:dyDescent="0.25">
      <c r="D29944" s="27"/>
      <c r="M29944" s="17"/>
    </row>
    <row r="29945" spans="4:13" x14ac:dyDescent="0.25">
      <c r="D29945" s="27"/>
      <c r="M29945" s="17"/>
    </row>
    <row r="29946" spans="4:13" x14ac:dyDescent="0.25">
      <c r="D29946" s="27"/>
      <c r="M29946" s="17"/>
    </row>
    <row r="29947" spans="4:13" x14ac:dyDescent="0.25">
      <c r="D29947" s="27"/>
      <c r="M29947" s="17"/>
    </row>
    <row r="29948" spans="4:13" x14ac:dyDescent="0.25">
      <c r="D29948" s="27"/>
      <c r="M29948" s="17"/>
    </row>
    <row r="29949" spans="4:13" x14ac:dyDescent="0.25">
      <c r="D29949" s="27"/>
      <c r="M29949" s="17"/>
    </row>
    <row r="29950" spans="4:13" x14ac:dyDescent="0.25">
      <c r="D29950" s="27"/>
      <c r="M29950" s="17"/>
    </row>
    <row r="29951" spans="4:13" x14ac:dyDescent="0.25">
      <c r="D29951" s="27"/>
      <c r="M29951" s="17"/>
    </row>
    <row r="29952" spans="4:13" x14ac:dyDescent="0.25">
      <c r="D29952" s="27"/>
      <c r="M29952" s="17"/>
    </row>
    <row r="29953" spans="4:13" x14ac:dyDescent="0.25">
      <c r="D29953" s="27"/>
      <c r="M29953" s="17"/>
    </row>
    <row r="29954" spans="4:13" x14ac:dyDescent="0.25">
      <c r="D29954" s="27"/>
      <c r="M29954" s="17"/>
    </row>
    <row r="29955" spans="4:13" x14ac:dyDescent="0.25">
      <c r="D29955" s="27"/>
      <c r="M29955" s="17"/>
    </row>
    <row r="29956" spans="4:13" x14ac:dyDescent="0.25">
      <c r="D29956" s="27"/>
      <c r="M29956" s="17"/>
    </row>
    <row r="29957" spans="4:13" x14ac:dyDescent="0.25">
      <c r="D29957" s="27"/>
      <c r="M29957" s="17"/>
    </row>
    <row r="29958" spans="4:13" x14ac:dyDescent="0.25">
      <c r="D29958" s="27"/>
      <c r="M29958" s="17"/>
    </row>
    <row r="29959" spans="4:13" x14ac:dyDescent="0.25">
      <c r="D29959" s="27"/>
      <c r="M29959" s="17"/>
    </row>
    <row r="29960" spans="4:13" x14ac:dyDescent="0.25">
      <c r="D29960" s="27"/>
      <c r="M29960" s="17"/>
    </row>
    <row r="29961" spans="4:13" x14ac:dyDescent="0.25">
      <c r="D29961" s="27"/>
      <c r="M29961" s="17"/>
    </row>
    <row r="29962" spans="4:13" x14ac:dyDescent="0.25">
      <c r="D29962" s="27"/>
      <c r="M29962" s="17"/>
    </row>
    <row r="29963" spans="4:13" x14ac:dyDescent="0.25">
      <c r="D29963" s="27"/>
      <c r="M29963" s="17"/>
    </row>
    <row r="29964" spans="4:13" x14ac:dyDescent="0.25">
      <c r="D29964" s="27"/>
      <c r="M29964" s="17"/>
    </row>
    <row r="29965" spans="4:13" x14ac:dyDescent="0.25">
      <c r="D29965" s="27"/>
      <c r="M29965" s="17"/>
    </row>
    <row r="29966" spans="4:13" x14ac:dyDescent="0.25">
      <c r="D29966" s="27"/>
      <c r="M29966" s="17"/>
    </row>
    <row r="29967" spans="4:13" x14ac:dyDescent="0.25">
      <c r="D29967" s="27"/>
      <c r="M29967" s="17"/>
    </row>
    <row r="29968" spans="4:13" x14ac:dyDescent="0.25">
      <c r="D29968" s="27"/>
      <c r="M29968" s="17"/>
    </row>
    <row r="29969" spans="4:13" x14ac:dyDescent="0.25">
      <c r="D29969" s="27"/>
      <c r="M29969" s="17"/>
    </row>
    <row r="29970" spans="4:13" x14ac:dyDescent="0.25">
      <c r="D29970" s="27"/>
      <c r="M29970" s="17"/>
    </row>
    <row r="29971" spans="4:13" x14ac:dyDescent="0.25">
      <c r="D29971" s="27"/>
      <c r="M29971" s="17"/>
    </row>
    <row r="29972" spans="4:13" x14ac:dyDescent="0.25">
      <c r="D29972" s="27"/>
      <c r="M29972" s="17"/>
    </row>
    <row r="29973" spans="4:13" x14ac:dyDescent="0.25">
      <c r="D29973" s="27"/>
      <c r="M29973" s="17"/>
    </row>
    <row r="29974" spans="4:13" x14ac:dyDescent="0.25">
      <c r="D29974" s="27"/>
      <c r="M29974" s="17"/>
    </row>
    <row r="29975" spans="4:13" x14ac:dyDescent="0.25">
      <c r="D29975" s="27"/>
      <c r="M29975" s="17"/>
    </row>
    <row r="29976" spans="4:13" x14ac:dyDescent="0.25">
      <c r="D29976" s="27"/>
      <c r="M29976" s="17"/>
    </row>
    <row r="29977" spans="4:13" x14ac:dyDescent="0.25">
      <c r="D29977" s="27"/>
      <c r="M29977" s="17"/>
    </row>
    <row r="29978" spans="4:13" x14ac:dyDescent="0.25">
      <c r="D29978" s="27"/>
      <c r="M29978" s="17"/>
    </row>
    <row r="29979" spans="4:13" x14ac:dyDescent="0.25">
      <c r="D29979" s="27"/>
      <c r="M29979" s="17"/>
    </row>
    <row r="29980" spans="4:13" x14ac:dyDescent="0.25">
      <c r="D29980" s="27"/>
      <c r="M29980" s="17"/>
    </row>
    <row r="29981" spans="4:13" x14ac:dyDescent="0.25">
      <c r="D29981" s="27"/>
      <c r="M29981" s="17"/>
    </row>
    <row r="29982" spans="4:13" x14ac:dyDescent="0.25">
      <c r="D29982" s="27"/>
      <c r="M29982" s="17"/>
    </row>
    <row r="29983" spans="4:13" x14ac:dyDescent="0.25">
      <c r="D29983" s="27"/>
      <c r="M29983" s="17"/>
    </row>
    <row r="29984" spans="4:13" x14ac:dyDescent="0.25">
      <c r="D29984" s="27"/>
      <c r="M29984" s="17"/>
    </row>
    <row r="29985" spans="4:13" x14ac:dyDescent="0.25">
      <c r="D29985" s="27"/>
      <c r="M29985" s="17"/>
    </row>
    <row r="29986" spans="4:13" x14ac:dyDescent="0.25">
      <c r="D29986" s="27"/>
      <c r="M29986" s="17"/>
    </row>
    <row r="29987" spans="4:13" x14ac:dyDescent="0.25">
      <c r="D29987" s="27"/>
      <c r="M29987" s="17"/>
    </row>
    <row r="29988" spans="4:13" x14ac:dyDescent="0.25">
      <c r="D29988" s="27"/>
      <c r="M29988" s="17"/>
    </row>
    <row r="29989" spans="4:13" x14ac:dyDescent="0.25">
      <c r="D29989" s="27"/>
      <c r="M29989" s="17"/>
    </row>
    <row r="29990" spans="4:13" x14ac:dyDescent="0.25">
      <c r="D29990" s="27"/>
      <c r="M29990" s="17"/>
    </row>
    <row r="29991" spans="4:13" x14ac:dyDescent="0.25">
      <c r="D29991" s="27"/>
      <c r="M29991" s="17"/>
    </row>
    <row r="29992" spans="4:13" x14ac:dyDescent="0.25">
      <c r="D29992" s="27"/>
      <c r="M29992" s="17"/>
    </row>
    <row r="29993" spans="4:13" x14ac:dyDescent="0.25">
      <c r="D29993" s="27"/>
      <c r="M29993" s="17"/>
    </row>
    <row r="29994" spans="4:13" x14ac:dyDescent="0.25">
      <c r="D29994" s="27"/>
      <c r="M29994" s="17"/>
    </row>
    <row r="29995" spans="4:13" x14ac:dyDescent="0.25">
      <c r="D29995" s="27"/>
      <c r="M29995" s="17"/>
    </row>
    <row r="29996" spans="4:13" x14ac:dyDescent="0.25">
      <c r="D29996" s="27"/>
      <c r="M29996" s="17"/>
    </row>
    <row r="29997" spans="4:13" x14ac:dyDescent="0.25">
      <c r="D29997" s="27"/>
      <c r="M29997" s="17"/>
    </row>
    <row r="29998" spans="4:13" x14ac:dyDescent="0.25">
      <c r="D29998" s="27"/>
      <c r="M29998" s="17"/>
    </row>
    <row r="29999" spans="4:13" x14ac:dyDescent="0.25">
      <c r="D29999" s="27"/>
      <c r="M29999" s="17"/>
    </row>
    <row r="30000" spans="4:13" x14ac:dyDescent="0.25">
      <c r="D30000" s="27"/>
      <c r="M30000" s="17"/>
    </row>
    <row r="30001" spans="4:13" x14ac:dyDescent="0.25">
      <c r="D30001" s="27"/>
      <c r="M30001" s="17"/>
    </row>
    <row r="30002" spans="4:13" x14ac:dyDescent="0.25">
      <c r="D30002" s="27"/>
      <c r="M30002" s="17"/>
    </row>
    <row r="30003" spans="4:13" x14ac:dyDescent="0.25">
      <c r="D30003" s="27"/>
      <c r="M30003" s="17"/>
    </row>
    <row r="30004" spans="4:13" x14ac:dyDescent="0.25">
      <c r="D30004" s="27"/>
      <c r="M30004" s="17"/>
    </row>
    <row r="30005" spans="4:13" x14ac:dyDescent="0.25">
      <c r="D30005" s="27"/>
      <c r="M30005" s="17"/>
    </row>
    <row r="30006" spans="4:13" x14ac:dyDescent="0.25">
      <c r="D30006" s="27"/>
      <c r="M30006" s="17"/>
    </row>
    <row r="30007" spans="4:13" x14ac:dyDescent="0.25">
      <c r="D30007" s="27"/>
      <c r="M30007" s="17"/>
    </row>
    <row r="30008" spans="4:13" x14ac:dyDescent="0.25">
      <c r="D30008" s="27"/>
      <c r="M30008" s="17"/>
    </row>
    <row r="30009" spans="4:13" x14ac:dyDescent="0.25">
      <c r="D30009" s="27"/>
      <c r="M30009" s="17"/>
    </row>
    <row r="30010" spans="4:13" x14ac:dyDescent="0.25">
      <c r="D30010" s="27"/>
      <c r="M30010" s="17"/>
    </row>
    <row r="30011" spans="4:13" x14ac:dyDescent="0.25">
      <c r="D30011" s="27"/>
      <c r="M30011" s="17"/>
    </row>
    <row r="30012" spans="4:13" x14ac:dyDescent="0.25">
      <c r="D30012" s="27"/>
      <c r="M30012" s="17"/>
    </row>
    <row r="30013" spans="4:13" x14ac:dyDescent="0.25">
      <c r="D30013" s="27"/>
      <c r="M30013" s="17"/>
    </row>
    <row r="30014" spans="4:13" x14ac:dyDescent="0.25">
      <c r="D30014" s="27"/>
      <c r="M30014" s="17"/>
    </row>
    <row r="30015" spans="4:13" x14ac:dyDescent="0.25">
      <c r="D30015" s="27"/>
      <c r="M30015" s="17"/>
    </row>
    <row r="30016" spans="4:13" x14ac:dyDescent="0.25">
      <c r="D30016" s="27"/>
      <c r="M30016" s="17"/>
    </row>
    <row r="30017" spans="4:13" x14ac:dyDescent="0.25">
      <c r="D30017" s="27"/>
      <c r="M30017" s="17"/>
    </row>
    <row r="30018" spans="4:13" x14ac:dyDescent="0.25">
      <c r="D30018" s="27"/>
      <c r="M30018" s="17"/>
    </row>
    <row r="30019" spans="4:13" x14ac:dyDescent="0.25">
      <c r="D30019" s="27"/>
      <c r="M30019" s="17"/>
    </row>
    <row r="30020" spans="4:13" x14ac:dyDescent="0.25">
      <c r="D30020" s="27"/>
      <c r="M30020" s="17"/>
    </row>
    <row r="30021" spans="4:13" x14ac:dyDescent="0.25">
      <c r="D30021" s="27"/>
      <c r="M30021" s="17"/>
    </row>
    <row r="30022" spans="4:13" x14ac:dyDescent="0.25">
      <c r="D30022" s="27"/>
      <c r="M30022" s="17"/>
    </row>
    <row r="30023" spans="4:13" x14ac:dyDescent="0.25">
      <c r="D30023" s="27"/>
      <c r="M30023" s="17"/>
    </row>
    <row r="30024" spans="4:13" x14ac:dyDescent="0.25">
      <c r="D30024" s="27"/>
      <c r="M30024" s="17"/>
    </row>
    <row r="30025" spans="4:13" x14ac:dyDescent="0.25">
      <c r="D30025" s="27"/>
      <c r="M30025" s="17"/>
    </row>
    <row r="30026" spans="4:13" x14ac:dyDescent="0.25">
      <c r="D30026" s="27"/>
      <c r="M30026" s="17"/>
    </row>
    <row r="30027" spans="4:13" x14ac:dyDescent="0.25">
      <c r="D30027" s="27"/>
      <c r="M30027" s="17"/>
    </row>
    <row r="30028" spans="4:13" x14ac:dyDescent="0.25">
      <c r="D30028" s="27"/>
      <c r="M30028" s="17"/>
    </row>
    <row r="30029" spans="4:13" x14ac:dyDescent="0.25">
      <c r="D30029" s="27"/>
      <c r="M30029" s="17"/>
    </row>
    <row r="30030" spans="4:13" x14ac:dyDescent="0.25">
      <c r="D30030" s="27"/>
      <c r="M30030" s="17"/>
    </row>
    <row r="30031" spans="4:13" x14ac:dyDescent="0.25">
      <c r="D30031" s="27"/>
      <c r="M30031" s="17"/>
    </row>
    <row r="30032" spans="4:13" x14ac:dyDescent="0.25">
      <c r="D30032" s="27"/>
      <c r="M30032" s="17"/>
    </row>
    <row r="30033" spans="4:13" x14ac:dyDescent="0.25">
      <c r="D30033" s="27"/>
      <c r="M30033" s="17"/>
    </row>
    <row r="30034" spans="4:13" x14ac:dyDescent="0.25">
      <c r="D30034" s="27"/>
      <c r="M30034" s="17"/>
    </row>
    <row r="30035" spans="4:13" x14ac:dyDescent="0.25">
      <c r="D30035" s="27"/>
      <c r="M30035" s="17"/>
    </row>
    <row r="30036" spans="4:13" x14ac:dyDescent="0.25">
      <c r="D30036" s="27"/>
      <c r="M30036" s="17"/>
    </row>
    <row r="30037" spans="4:13" x14ac:dyDescent="0.25">
      <c r="D30037" s="27"/>
      <c r="M30037" s="17"/>
    </row>
    <row r="30038" spans="4:13" x14ac:dyDescent="0.25">
      <c r="D30038" s="27"/>
      <c r="M30038" s="17"/>
    </row>
    <row r="30039" spans="4:13" x14ac:dyDescent="0.25">
      <c r="D30039" s="27"/>
      <c r="M30039" s="17"/>
    </row>
    <row r="30040" spans="4:13" x14ac:dyDescent="0.25">
      <c r="D30040" s="27"/>
      <c r="M30040" s="17"/>
    </row>
    <row r="30041" spans="4:13" x14ac:dyDescent="0.25">
      <c r="D30041" s="27"/>
      <c r="M30041" s="17"/>
    </row>
    <row r="30042" spans="4:13" x14ac:dyDescent="0.25">
      <c r="D30042" s="27"/>
      <c r="M30042" s="17"/>
    </row>
    <row r="30043" spans="4:13" x14ac:dyDescent="0.25">
      <c r="D30043" s="27"/>
      <c r="M30043" s="17"/>
    </row>
    <row r="30044" spans="4:13" x14ac:dyDescent="0.25">
      <c r="D30044" s="27"/>
      <c r="M30044" s="17"/>
    </row>
    <row r="30045" spans="4:13" x14ac:dyDescent="0.25">
      <c r="D30045" s="27"/>
      <c r="M30045" s="17"/>
    </row>
    <row r="30046" spans="4:13" x14ac:dyDescent="0.25">
      <c r="D30046" s="27"/>
      <c r="M30046" s="17"/>
    </row>
    <row r="30047" spans="4:13" x14ac:dyDescent="0.25">
      <c r="D30047" s="27"/>
      <c r="M30047" s="17"/>
    </row>
    <row r="30048" spans="4:13" x14ac:dyDescent="0.25">
      <c r="D30048" s="27"/>
      <c r="M30048" s="17"/>
    </row>
    <row r="30049" spans="4:13" x14ac:dyDescent="0.25">
      <c r="D30049" s="27"/>
      <c r="M30049" s="17"/>
    </row>
    <row r="30050" spans="4:13" x14ac:dyDescent="0.25">
      <c r="D30050" s="27"/>
      <c r="M30050" s="17"/>
    </row>
    <row r="30051" spans="4:13" x14ac:dyDescent="0.25">
      <c r="D30051" s="27"/>
      <c r="M30051" s="17"/>
    </row>
    <row r="30052" spans="4:13" x14ac:dyDescent="0.25">
      <c r="D30052" s="27"/>
      <c r="M30052" s="17"/>
    </row>
    <row r="30053" spans="4:13" x14ac:dyDescent="0.25">
      <c r="D30053" s="27"/>
      <c r="M30053" s="17"/>
    </row>
    <row r="30054" spans="4:13" x14ac:dyDescent="0.25">
      <c r="D30054" s="27"/>
      <c r="M30054" s="17"/>
    </row>
    <row r="30055" spans="4:13" x14ac:dyDescent="0.25">
      <c r="D30055" s="27"/>
      <c r="M30055" s="17"/>
    </row>
    <row r="30056" spans="4:13" x14ac:dyDescent="0.25">
      <c r="D30056" s="27"/>
      <c r="M30056" s="17"/>
    </row>
    <row r="30057" spans="4:13" x14ac:dyDescent="0.25">
      <c r="D30057" s="27"/>
      <c r="M30057" s="17"/>
    </row>
    <row r="30058" spans="4:13" x14ac:dyDescent="0.25">
      <c r="D30058" s="27"/>
      <c r="M30058" s="17"/>
    </row>
    <row r="30059" spans="4:13" x14ac:dyDescent="0.25">
      <c r="D30059" s="27"/>
      <c r="M30059" s="17"/>
    </row>
    <row r="30060" spans="4:13" x14ac:dyDescent="0.25">
      <c r="D30060" s="27"/>
      <c r="M30060" s="17"/>
    </row>
    <row r="30061" spans="4:13" x14ac:dyDescent="0.25">
      <c r="D30061" s="27"/>
      <c r="M30061" s="17"/>
    </row>
    <row r="30062" spans="4:13" x14ac:dyDescent="0.25">
      <c r="D30062" s="27"/>
      <c r="M30062" s="17"/>
    </row>
    <row r="30063" spans="4:13" x14ac:dyDescent="0.25">
      <c r="D30063" s="27"/>
      <c r="M30063" s="17"/>
    </row>
    <row r="30064" spans="4:13" x14ac:dyDescent="0.25">
      <c r="D30064" s="27"/>
      <c r="M30064" s="17"/>
    </row>
    <row r="30065" spans="4:13" x14ac:dyDescent="0.25">
      <c r="D30065" s="27"/>
      <c r="M30065" s="17"/>
    </row>
    <row r="30066" spans="4:13" x14ac:dyDescent="0.25">
      <c r="D30066" s="27"/>
      <c r="M30066" s="17"/>
    </row>
    <row r="30067" spans="4:13" x14ac:dyDescent="0.25">
      <c r="D30067" s="27"/>
      <c r="M30067" s="17"/>
    </row>
    <row r="30068" spans="4:13" x14ac:dyDescent="0.25">
      <c r="D30068" s="27"/>
      <c r="M30068" s="17"/>
    </row>
    <row r="30069" spans="4:13" x14ac:dyDescent="0.25">
      <c r="D30069" s="27"/>
      <c r="M30069" s="17"/>
    </row>
    <row r="30070" spans="4:13" x14ac:dyDescent="0.25">
      <c r="D30070" s="27"/>
      <c r="M30070" s="17"/>
    </row>
    <row r="30071" spans="4:13" x14ac:dyDescent="0.25">
      <c r="D30071" s="27"/>
      <c r="M30071" s="17"/>
    </row>
    <row r="30072" spans="4:13" x14ac:dyDescent="0.25">
      <c r="D30072" s="27"/>
      <c r="M30072" s="17"/>
    </row>
    <row r="30073" spans="4:13" x14ac:dyDescent="0.25">
      <c r="D30073" s="27"/>
      <c r="M30073" s="17"/>
    </row>
    <row r="30074" spans="4:13" x14ac:dyDescent="0.25">
      <c r="D30074" s="27"/>
      <c r="M30074" s="17"/>
    </row>
    <row r="30075" spans="4:13" x14ac:dyDescent="0.25">
      <c r="D30075" s="27"/>
      <c r="M30075" s="17"/>
    </row>
    <row r="30076" spans="4:13" x14ac:dyDescent="0.25">
      <c r="D30076" s="27"/>
      <c r="M30076" s="17"/>
    </row>
    <row r="30077" spans="4:13" x14ac:dyDescent="0.25">
      <c r="D30077" s="27"/>
      <c r="M30077" s="17"/>
    </row>
    <row r="30078" spans="4:13" x14ac:dyDescent="0.25">
      <c r="D30078" s="27"/>
      <c r="M30078" s="17"/>
    </row>
    <row r="30079" spans="4:13" x14ac:dyDescent="0.25">
      <c r="D30079" s="27"/>
      <c r="M30079" s="17"/>
    </row>
    <row r="30080" spans="4:13" x14ac:dyDescent="0.25">
      <c r="D30080" s="27"/>
      <c r="M30080" s="17"/>
    </row>
    <row r="30081" spans="4:13" x14ac:dyDescent="0.25">
      <c r="D30081" s="27"/>
      <c r="M30081" s="17"/>
    </row>
    <row r="30082" spans="4:13" x14ac:dyDescent="0.25">
      <c r="D30082" s="27"/>
      <c r="M30082" s="17"/>
    </row>
    <row r="30083" spans="4:13" x14ac:dyDescent="0.25">
      <c r="D30083" s="27"/>
      <c r="M30083" s="17"/>
    </row>
    <row r="30084" spans="4:13" x14ac:dyDescent="0.25">
      <c r="D30084" s="27"/>
      <c r="M30084" s="17"/>
    </row>
    <row r="30085" spans="4:13" x14ac:dyDescent="0.25">
      <c r="D30085" s="27"/>
      <c r="M30085" s="17"/>
    </row>
    <row r="30086" spans="4:13" x14ac:dyDescent="0.25">
      <c r="D30086" s="27"/>
      <c r="M30086" s="17"/>
    </row>
    <row r="30087" spans="4:13" x14ac:dyDescent="0.25">
      <c r="D30087" s="27"/>
      <c r="M30087" s="17"/>
    </row>
    <row r="30088" spans="4:13" x14ac:dyDescent="0.25">
      <c r="D30088" s="27"/>
      <c r="M30088" s="17"/>
    </row>
    <row r="30089" spans="4:13" x14ac:dyDescent="0.25">
      <c r="D30089" s="27"/>
      <c r="M30089" s="17"/>
    </row>
    <row r="30090" spans="4:13" x14ac:dyDescent="0.25">
      <c r="D30090" s="27"/>
      <c r="M30090" s="17"/>
    </row>
    <row r="30091" spans="4:13" x14ac:dyDescent="0.25">
      <c r="D30091" s="27"/>
      <c r="M30091" s="17"/>
    </row>
    <row r="30092" spans="4:13" x14ac:dyDescent="0.25">
      <c r="D30092" s="27"/>
      <c r="M30092" s="17"/>
    </row>
    <row r="30093" spans="4:13" x14ac:dyDescent="0.25">
      <c r="D30093" s="27"/>
      <c r="M30093" s="17"/>
    </row>
    <row r="30094" spans="4:13" x14ac:dyDescent="0.25">
      <c r="D30094" s="27"/>
      <c r="M30094" s="17"/>
    </row>
    <row r="30095" spans="4:13" x14ac:dyDescent="0.25">
      <c r="D30095" s="27"/>
      <c r="M30095" s="17"/>
    </row>
    <row r="30096" spans="4:13" x14ac:dyDescent="0.25">
      <c r="D30096" s="27"/>
      <c r="M30096" s="17"/>
    </row>
    <row r="30097" spans="4:13" x14ac:dyDescent="0.25">
      <c r="D30097" s="27"/>
      <c r="M30097" s="17"/>
    </row>
    <row r="30098" spans="4:13" x14ac:dyDescent="0.25">
      <c r="D30098" s="27"/>
      <c r="M30098" s="17"/>
    </row>
    <row r="30099" spans="4:13" x14ac:dyDescent="0.25">
      <c r="D30099" s="27"/>
      <c r="M30099" s="17"/>
    </row>
    <row r="30100" spans="4:13" x14ac:dyDescent="0.25">
      <c r="D30100" s="27"/>
      <c r="M30100" s="17"/>
    </row>
    <row r="30101" spans="4:13" x14ac:dyDescent="0.25">
      <c r="D30101" s="27"/>
      <c r="M30101" s="17"/>
    </row>
    <row r="30102" spans="4:13" x14ac:dyDescent="0.25">
      <c r="D30102" s="27"/>
      <c r="M30102" s="17"/>
    </row>
    <row r="30103" spans="4:13" x14ac:dyDescent="0.25">
      <c r="D30103" s="27"/>
      <c r="M30103" s="17"/>
    </row>
    <row r="30104" spans="4:13" x14ac:dyDescent="0.25">
      <c r="D30104" s="27"/>
      <c r="M30104" s="17"/>
    </row>
    <row r="30105" spans="4:13" x14ac:dyDescent="0.25">
      <c r="D30105" s="27"/>
      <c r="M30105" s="17"/>
    </row>
    <row r="30106" spans="4:13" x14ac:dyDescent="0.25">
      <c r="D30106" s="27"/>
      <c r="M30106" s="17"/>
    </row>
    <row r="30107" spans="4:13" x14ac:dyDescent="0.25">
      <c r="D30107" s="27"/>
      <c r="M30107" s="17"/>
    </row>
    <row r="30108" spans="4:13" x14ac:dyDescent="0.25">
      <c r="D30108" s="27"/>
      <c r="M30108" s="17"/>
    </row>
    <row r="30109" spans="4:13" x14ac:dyDescent="0.25">
      <c r="D30109" s="27"/>
      <c r="M30109" s="17"/>
    </row>
    <row r="30110" spans="4:13" x14ac:dyDescent="0.25">
      <c r="D30110" s="27"/>
      <c r="M30110" s="17"/>
    </row>
    <row r="30111" spans="4:13" x14ac:dyDescent="0.25">
      <c r="D30111" s="27"/>
      <c r="M30111" s="17"/>
    </row>
    <row r="30112" spans="4:13" x14ac:dyDescent="0.25">
      <c r="D30112" s="27"/>
      <c r="M30112" s="17"/>
    </row>
    <row r="30113" spans="4:13" x14ac:dyDescent="0.25">
      <c r="D30113" s="27"/>
      <c r="M30113" s="17"/>
    </row>
    <row r="30114" spans="4:13" x14ac:dyDescent="0.25">
      <c r="D30114" s="27"/>
      <c r="M30114" s="17"/>
    </row>
    <row r="30115" spans="4:13" x14ac:dyDescent="0.25">
      <c r="D30115" s="27"/>
      <c r="M30115" s="17"/>
    </row>
    <row r="30116" spans="4:13" x14ac:dyDescent="0.25">
      <c r="D30116" s="27"/>
      <c r="M30116" s="17"/>
    </row>
    <row r="30117" spans="4:13" x14ac:dyDescent="0.25">
      <c r="D30117" s="27"/>
      <c r="M30117" s="17"/>
    </row>
    <row r="30118" spans="4:13" x14ac:dyDescent="0.25">
      <c r="D30118" s="27"/>
      <c r="M30118" s="17"/>
    </row>
    <row r="30119" spans="4:13" x14ac:dyDescent="0.25">
      <c r="D30119" s="27"/>
      <c r="M30119" s="17"/>
    </row>
    <row r="30120" spans="4:13" x14ac:dyDescent="0.25">
      <c r="D30120" s="27"/>
      <c r="M30120" s="17"/>
    </row>
    <row r="30121" spans="4:13" x14ac:dyDescent="0.25">
      <c r="D30121" s="27"/>
      <c r="M30121" s="17"/>
    </row>
    <row r="30122" spans="4:13" x14ac:dyDescent="0.25">
      <c r="D30122" s="27"/>
      <c r="M30122" s="17"/>
    </row>
    <row r="30123" spans="4:13" x14ac:dyDescent="0.25">
      <c r="D30123" s="27"/>
      <c r="M30123" s="17"/>
    </row>
    <row r="30124" spans="4:13" x14ac:dyDescent="0.25">
      <c r="D30124" s="27"/>
      <c r="M30124" s="17"/>
    </row>
    <row r="30125" spans="4:13" x14ac:dyDescent="0.25">
      <c r="D30125" s="27"/>
      <c r="M30125" s="17"/>
    </row>
    <row r="30126" spans="4:13" x14ac:dyDescent="0.25">
      <c r="D30126" s="27"/>
      <c r="M30126" s="17"/>
    </row>
    <row r="30127" spans="4:13" x14ac:dyDescent="0.25">
      <c r="D30127" s="27"/>
      <c r="M30127" s="17"/>
    </row>
    <row r="30128" spans="4:13" x14ac:dyDescent="0.25">
      <c r="D30128" s="27"/>
      <c r="M30128" s="17"/>
    </row>
    <row r="30129" spans="4:13" x14ac:dyDescent="0.25">
      <c r="D30129" s="27"/>
      <c r="M30129" s="17"/>
    </row>
    <row r="30130" spans="4:13" x14ac:dyDescent="0.25">
      <c r="D30130" s="27"/>
      <c r="M30130" s="17"/>
    </row>
    <row r="30131" spans="4:13" x14ac:dyDescent="0.25">
      <c r="D30131" s="27"/>
      <c r="M30131" s="17"/>
    </row>
    <row r="30132" spans="4:13" x14ac:dyDescent="0.25">
      <c r="D30132" s="27"/>
      <c r="M30132" s="17"/>
    </row>
    <row r="30133" spans="4:13" x14ac:dyDescent="0.25">
      <c r="D30133" s="27"/>
      <c r="M30133" s="17"/>
    </row>
    <row r="30134" spans="4:13" x14ac:dyDescent="0.25">
      <c r="D30134" s="27"/>
      <c r="M30134" s="17"/>
    </row>
    <row r="30135" spans="4:13" x14ac:dyDescent="0.25">
      <c r="D30135" s="27"/>
      <c r="M30135" s="17"/>
    </row>
    <row r="30136" spans="4:13" x14ac:dyDescent="0.25">
      <c r="D30136" s="27"/>
      <c r="M30136" s="17"/>
    </row>
    <row r="30137" spans="4:13" x14ac:dyDescent="0.25">
      <c r="D30137" s="27"/>
      <c r="M30137" s="17"/>
    </row>
    <row r="30138" spans="4:13" x14ac:dyDescent="0.25">
      <c r="D30138" s="27"/>
      <c r="M30138" s="17"/>
    </row>
    <row r="30139" spans="4:13" x14ac:dyDescent="0.25">
      <c r="D30139" s="27"/>
      <c r="M30139" s="17"/>
    </row>
    <row r="30140" spans="4:13" x14ac:dyDescent="0.25">
      <c r="D30140" s="27"/>
      <c r="M30140" s="17"/>
    </row>
    <row r="30141" spans="4:13" x14ac:dyDescent="0.25">
      <c r="D30141" s="27"/>
      <c r="M30141" s="17"/>
    </row>
    <row r="30142" spans="4:13" x14ac:dyDescent="0.25">
      <c r="D30142" s="27"/>
      <c r="M30142" s="17"/>
    </row>
    <row r="30143" spans="4:13" x14ac:dyDescent="0.25">
      <c r="D30143" s="27"/>
      <c r="M30143" s="17"/>
    </row>
    <row r="30144" spans="4:13" x14ac:dyDescent="0.25">
      <c r="D30144" s="27"/>
      <c r="M30144" s="17"/>
    </row>
    <row r="30145" spans="4:13" x14ac:dyDescent="0.25">
      <c r="D30145" s="27"/>
      <c r="M30145" s="17"/>
    </row>
    <row r="30146" spans="4:13" x14ac:dyDescent="0.25">
      <c r="D30146" s="27"/>
      <c r="M30146" s="17"/>
    </row>
    <row r="30147" spans="4:13" x14ac:dyDescent="0.25">
      <c r="D30147" s="27"/>
      <c r="M30147" s="17"/>
    </row>
    <row r="30148" spans="4:13" x14ac:dyDescent="0.25">
      <c r="D30148" s="27"/>
      <c r="M30148" s="17"/>
    </row>
    <row r="30149" spans="4:13" x14ac:dyDescent="0.25">
      <c r="D30149" s="27"/>
      <c r="M30149" s="17"/>
    </row>
    <row r="30150" spans="4:13" x14ac:dyDescent="0.25">
      <c r="D30150" s="27"/>
      <c r="M30150" s="17"/>
    </row>
    <row r="30151" spans="4:13" x14ac:dyDescent="0.25">
      <c r="D30151" s="27"/>
      <c r="M30151" s="17"/>
    </row>
    <row r="30152" spans="4:13" x14ac:dyDescent="0.25">
      <c r="D30152" s="27"/>
      <c r="M30152" s="17"/>
    </row>
    <row r="30153" spans="4:13" x14ac:dyDescent="0.25">
      <c r="D30153" s="27"/>
      <c r="M30153" s="17"/>
    </row>
    <row r="30154" spans="4:13" x14ac:dyDescent="0.25">
      <c r="D30154" s="27"/>
      <c r="M30154" s="17"/>
    </row>
    <row r="30155" spans="4:13" x14ac:dyDescent="0.25">
      <c r="D30155" s="27"/>
      <c r="M30155" s="17"/>
    </row>
    <row r="30156" spans="4:13" x14ac:dyDescent="0.25">
      <c r="D30156" s="27"/>
      <c r="M30156" s="17"/>
    </row>
    <row r="30157" spans="4:13" x14ac:dyDescent="0.25">
      <c r="D30157" s="27"/>
      <c r="M30157" s="17"/>
    </row>
    <row r="30158" spans="4:13" x14ac:dyDescent="0.25">
      <c r="D30158" s="27"/>
      <c r="M30158" s="17"/>
    </row>
    <row r="30159" spans="4:13" x14ac:dyDescent="0.25">
      <c r="D30159" s="27"/>
      <c r="M30159" s="17"/>
    </row>
    <row r="30160" spans="4:13" x14ac:dyDescent="0.25">
      <c r="D30160" s="27"/>
      <c r="M30160" s="17"/>
    </row>
    <row r="30161" spans="4:13" x14ac:dyDescent="0.25">
      <c r="D30161" s="27"/>
      <c r="M30161" s="17"/>
    </row>
    <row r="30162" spans="4:13" x14ac:dyDescent="0.25">
      <c r="D30162" s="27"/>
      <c r="M30162" s="17"/>
    </row>
    <row r="30163" spans="4:13" x14ac:dyDescent="0.25">
      <c r="D30163" s="27"/>
      <c r="M30163" s="17"/>
    </row>
    <row r="30164" spans="4:13" x14ac:dyDescent="0.25">
      <c r="D30164" s="27"/>
      <c r="M30164" s="17"/>
    </row>
    <row r="30165" spans="4:13" x14ac:dyDescent="0.25">
      <c r="D30165" s="27"/>
      <c r="M30165" s="17"/>
    </row>
    <row r="30166" spans="4:13" x14ac:dyDescent="0.25">
      <c r="D30166" s="27"/>
      <c r="M30166" s="17"/>
    </row>
    <row r="30167" spans="4:13" x14ac:dyDescent="0.25">
      <c r="D30167" s="27"/>
      <c r="M30167" s="17"/>
    </row>
    <row r="30168" spans="4:13" x14ac:dyDescent="0.25">
      <c r="D30168" s="27"/>
      <c r="M30168" s="17"/>
    </row>
    <row r="30169" spans="4:13" x14ac:dyDescent="0.25">
      <c r="D30169" s="27"/>
      <c r="M30169" s="17"/>
    </row>
    <row r="30170" spans="4:13" x14ac:dyDescent="0.25">
      <c r="D30170" s="27"/>
      <c r="M30170" s="17"/>
    </row>
    <row r="30171" spans="4:13" x14ac:dyDescent="0.25">
      <c r="D30171" s="27"/>
      <c r="M30171" s="17"/>
    </row>
    <row r="30172" spans="4:13" x14ac:dyDescent="0.25">
      <c r="D30172" s="27"/>
      <c r="M30172" s="17"/>
    </row>
    <row r="30173" spans="4:13" x14ac:dyDescent="0.25">
      <c r="D30173" s="27"/>
      <c r="M30173" s="17"/>
    </row>
    <row r="30174" spans="4:13" x14ac:dyDescent="0.25">
      <c r="D30174" s="27"/>
      <c r="M30174" s="17"/>
    </row>
    <row r="30175" spans="4:13" x14ac:dyDescent="0.25">
      <c r="D30175" s="27"/>
      <c r="M30175" s="17"/>
    </row>
    <row r="30176" spans="4:13" x14ac:dyDescent="0.25">
      <c r="D30176" s="27"/>
      <c r="M30176" s="17"/>
    </row>
    <row r="30177" spans="4:13" x14ac:dyDescent="0.25">
      <c r="D30177" s="27"/>
      <c r="M30177" s="17"/>
    </row>
    <row r="30178" spans="4:13" x14ac:dyDescent="0.25">
      <c r="D30178" s="27"/>
      <c r="M30178" s="17"/>
    </row>
    <row r="30179" spans="4:13" x14ac:dyDescent="0.25">
      <c r="D30179" s="27"/>
      <c r="M30179" s="17"/>
    </row>
    <row r="30180" spans="4:13" x14ac:dyDescent="0.25">
      <c r="D30180" s="27"/>
      <c r="M30180" s="17"/>
    </row>
    <row r="30181" spans="4:13" x14ac:dyDescent="0.25">
      <c r="D30181" s="27"/>
      <c r="M30181" s="17"/>
    </row>
    <row r="30182" spans="4:13" x14ac:dyDescent="0.25">
      <c r="D30182" s="27"/>
      <c r="M30182" s="17"/>
    </row>
    <row r="30183" spans="4:13" x14ac:dyDescent="0.25">
      <c r="D30183" s="27"/>
      <c r="M30183" s="17"/>
    </row>
    <row r="30184" spans="4:13" x14ac:dyDescent="0.25">
      <c r="D30184" s="27"/>
      <c r="M30184" s="17"/>
    </row>
    <row r="30185" spans="4:13" x14ac:dyDescent="0.25">
      <c r="D30185" s="27"/>
      <c r="M30185" s="17"/>
    </row>
    <row r="30186" spans="4:13" x14ac:dyDescent="0.25">
      <c r="D30186" s="27"/>
      <c r="M30186" s="17"/>
    </row>
    <row r="30187" spans="4:13" x14ac:dyDescent="0.25">
      <c r="D30187" s="27"/>
      <c r="M30187" s="17"/>
    </row>
    <row r="30188" spans="4:13" x14ac:dyDescent="0.25">
      <c r="D30188" s="27"/>
      <c r="M30188" s="17"/>
    </row>
    <row r="30189" spans="4:13" x14ac:dyDescent="0.25">
      <c r="D30189" s="27"/>
      <c r="M30189" s="17"/>
    </row>
    <row r="30190" spans="4:13" x14ac:dyDescent="0.25">
      <c r="D30190" s="27"/>
      <c r="M30190" s="17"/>
    </row>
    <row r="30191" spans="4:13" x14ac:dyDescent="0.25">
      <c r="D30191" s="27"/>
      <c r="M30191" s="17"/>
    </row>
    <row r="30192" spans="4:13" x14ac:dyDescent="0.25">
      <c r="D30192" s="27"/>
      <c r="M30192" s="17"/>
    </row>
    <row r="30193" spans="4:13" x14ac:dyDescent="0.25">
      <c r="D30193" s="27"/>
      <c r="M30193" s="17"/>
    </row>
    <row r="30194" spans="4:13" x14ac:dyDescent="0.25">
      <c r="D30194" s="27"/>
      <c r="M30194" s="17"/>
    </row>
    <row r="30195" spans="4:13" x14ac:dyDescent="0.25">
      <c r="D30195" s="27"/>
      <c r="M30195" s="17"/>
    </row>
    <row r="30196" spans="4:13" x14ac:dyDescent="0.25">
      <c r="D30196" s="27"/>
      <c r="M30196" s="17"/>
    </row>
    <row r="30197" spans="4:13" x14ac:dyDescent="0.25">
      <c r="D30197" s="27"/>
      <c r="M30197" s="17"/>
    </row>
    <row r="30198" spans="4:13" x14ac:dyDescent="0.25">
      <c r="D30198" s="27"/>
      <c r="M30198" s="17"/>
    </row>
    <row r="30199" spans="4:13" x14ac:dyDescent="0.25">
      <c r="D30199" s="27"/>
      <c r="M30199" s="17"/>
    </row>
    <row r="30200" spans="4:13" x14ac:dyDescent="0.25">
      <c r="D30200" s="27"/>
      <c r="M30200" s="17"/>
    </row>
    <row r="30201" spans="4:13" x14ac:dyDescent="0.25">
      <c r="D30201" s="27"/>
      <c r="M30201" s="17"/>
    </row>
    <row r="30202" spans="4:13" x14ac:dyDescent="0.25">
      <c r="D30202" s="27"/>
      <c r="M30202" s="17"/>
    </row>
    <row r="30203" spans="4:13" x14ac:dyDescent="0.25">
      <c r="D30203" s="27"/>
      <c r="M30203" s="17"/>
    </row>
    <row r="30204" spans="4:13" x14ac:dyDescent="0.25">
      <c r="D30204" s="27"/>
      <c r="M30204" s="17"/>
    </row>
    <row r="30205" spans="4:13" x14ac:dyDescent="0.25">
      <c r="D30205" s="27"/>
      <c r="M30205" s="17"/>
    </row>
    <row r="30206" spans="4:13" x14ac:dyDescent="0.25">
      <c r="D30206" s="27"/>
      <c r="M30206" s="17"/>
    </row>
    <row r="30207" spans="4:13" x14ac:dyDescent="0.25">
      <c r="D30207" s="27"/>
      <c r="M30207" s="17"/>
    </row>
    <row r="30208" spans="4:13" x14ac:dyDescent="0.25">
      <c r="D30208" s="27"/>
      <c r="M30208" s="17"/>
    </row>
    <row r="30209" spans="4:13" x14ac:dyDescent="0.25">
      <c r="D30209" s="27"/>
      <c r="M30209" s="17"/>
    </row>
    <row r="30210" spans="4:13" x14ac:dyDescent="0.25">
      <c r="D30210" s="27"/>
      <c r="M30210" s="17"/>
    </row>
    <row r="30211" spans="4:13" x14ac:dyDescent="0.25">
      <c r="D30211" s="27"/>
      <c r="M30211" s="17"/>
    </row>
    <row r="30212" spans="4:13" x14ac:dyDescent="0.25">
      <c r="D30212" s="27"/>
      <c r="M30212" s="17"/>
    </row>
    <row r="30213" spans="4:13" x14ac:dyDescent="0.25">
      <c r="D30213" s="27"/>
      <c r="M30213" s="17"/>
    </row>
    <row r="30214" spans="4:13" x14ac:dyDescent="0.25">
      <c r="D30214" s="27"/>
      <c r="M30214" s="17"/>
    </row>
    <row r="30215" spans="4:13" x14ac:dyDescent="0.25">
      <c r="D30215" s="27"/>
      <c r="M30215" s="17"/>
    </row>
    <row r="30216" spans="4:13" x14ac:dyDescent="0.25">
      <c r="D30216" s="27"/>
      <c r="M30216" s="17"/>
    </row>
    <row r="30217" spans="4:13" x14ac:dyDescent="0.25">
      <c r="D30217" s="27"/>
      <c r="M30217" s="17"/>
    </row>
    <row r="30218" spans="4:13" x14ac:dyDescent="0.25">
      <c r="D30218" s="27"/>
      <c r="M30218" s="17"/>
    </row>
    <row r="30219" spans="4:13" x14ac:dyDescent="0.25">
      <c r="D30219" s="27"/>
      <c r="M30219" s="17"/>
    </row>
    <row r="30220" spans="4:13" x14ac:dyDescent="0.25">
      <c r="D30220" s="27"/>
      <c r="M30220" s="17"/>
    </row>
    <row r="30221" spans="4:13" x14ac:dyDescent="0.25">
      <c r="D30221" s="27"/>
      <c r="M30221" s="17"/>
    </row>
    <row r="30222" spans="4:13" x14ac:dyDescent="0.25">
      <c r="D30222" s="27"/>
      <c r="M30222" s="17"/>
    </row>
    <row r="30223" spans="4:13" x14ac:dyDescent="0.25">
      <c r="D30223" s="27"/>
      <c r="M30223" s="17"/>
    </row>
    <row r="30224" spans="4:13" x14ac:dyDescent="0.25">
      <c r="D30224" s="27"/>
      <c r="M30224" s="17"/>
    </row>
    <row r="30225" spans="4:13" x14ac:dyDescent="0.25">
      <c r="D30225" s="27"/>
      <c r="M30225" s="17"/>
    </row>
    <row r="30226" spans="4:13" x14ac:dyDescent="0.25">
      <c r="D30226" s="27"/>
      <c r="M30226" s="17"/>
    </row>
    <row r="30227" spans="4:13" x14ac:dyDescent="0.25">
      <c r="D30227" s="27"/>
      <c r="M30227" s="17"/>
    </row>
    <row r="30228" spans="4:13" x14ac:dyDescent="0.25">
      <c r="D30228" s="27"/>
      <c r="M30228" s="17"/>
    </row>
    <row r="30229" spans="4:13" x14ac:dyDescent="0.25">
      <c r="D30229" s="27"/>
      <c r="M30229" s="17"/>
    </row>
    <row r="30230" spans="4:13" x14ac:dyDescent="0.25">
      <c r="D30230" s="27"/>
      <c r="M30230" s="17"/>
    </row>
    <row r="30231" spans="4:13" x14ac:dyDescent="0.25">
      <c r="D30231" s="27"/>
      <c r="M30231" s="17"/>
    </row>
    <row r="30232" spans="4:13" x14ac:dyDescent="0.25">
      <c r="D30232" s="27"/>
      <c r="M30232" s="17"/>
    </row>
    <row r="30233" spans="4:13" x14ac:dyDescent="0.25">
      <c r="D30233" s="27"/>
      <c r="M30233" s="17"/>
    </row>
    <row r="30234" spans="4:13" x14ac:dyDescent="0.25">
      <c r="D30234" s="27"/>
      <c r="M30234" s="17"/>
    </row>
    <row r="30235" spans="4:13" x14ac:dyDescent="0.25">
      <c r="D30235" s="27"/>
      <c r="M30235" s="17"/>
    </row>
    <row r="30236" spans="4:13" x14ac:dyDescent="0.25">
      <c r="D30236" s="27"/>
      <c r="M30236" s="17"/>
    </row>
    <row r="30237" spans="4:13" x14ac:dyDescent="0.25">
      <c r="D30237" s="27"/>
      <c r="M30237" s="17"/>
    </row>
    <row r="30238" spans="4:13" x14ac:dyDescent="0.25">
      <c r="D30238" s="27"/>
      <c r="M30238" s="17"/>
    </row>
    <row r="30239" spans="4:13" x14ac:dyDescent="0.25">
      <c r="D30239" s="27"/>
      <c r="M30239" s="17"/>
    </row>
    <row r="30240" spans="4:13" x14ac:dyDescent="0.25">
      <c r="D30240" s="27"/>
      <c r="M30240" s="17"/>
    </row>
    <row r="30241" spans="4:13" x14ac:dyDescent="0.25">
      <c r="D30241" s="27"/>
      <c r="M30241" s="17"/>
    </row>
    <row r="30242" spans="4:13" x14ac:dyDescent="0.25">
      <c r="D30242" s="27"/>
      <c r="M30242" s="17"/>
    </row>
    <row r="30243" spans="4:13" x14ac:dyDescent="0.25">
      <c r="D30243" s="27"/>
      <c r="M30243" s="17"/>
    </row>
    <row r="30244" spans="4:13" x14ac:dyDescent="0.25">
      <c r="D30244" s="27"/>
      <c r="M30244" s="17"/>
    </row>
    <row r="30245" spans="4:13" x14ac:dyDescent="0.25">
      <c r="D30245" s="27"/>
      <c r="M30245" s="17"/>
    </row>
    <row r="30246" spans="4:13" x14ac:dyDescent="0.25">
      <c r="D30246" s="27"/>
      <c r="M30246" s="17"/>
    </row>
    <row r="30247" spans="4:13" x14ac:dyDescent="0.25">
      <c r="D30247" s="27"/>
      <c r="M30247" s="17"/>
    </row>
    <row r="30248" spans="4:13" x14ac:dyDescent="0.25">
      <c r="D30248" s="27"/>
      <c r="M30248" s="17"/>
    </row>
    <row r="30249" spans="4:13" x14ac:dyDescent="0.25">
      <c r="D30249" s="27"/>
      <c r="M30249" s="17"/>
    </row>
    <row r="30250" spans="4:13" x14ac:dyDescent="0.25">
      <c r="D30250" s="27"/>
      <c r="M30250" s="17"/>
    </row>
    <row r="30251" spans="4:13" x14ac:dyDescent="0.25">
      <c r="D30251" s="27"/>
      <c r="M30251" s="17"/>
    </row>
    <row r="30252" spans="4:13" x14ac:dyDescent="0.25">
      <c r="D30252" s="27"/>
      <c r="M30252" s="17"/>
    </row>
    <row r="30253" spans="4:13" x14ac:dyDescent="0.25">
      <c r="D30253" s="27"/>
      <c r="M30253" s="17"/>
    </row>
    <row r="30254" spans="4:13" x14ac:dyDescent="0.25">
      <c r="D30254" s="27"/>
      <c r="M30254" s="17"/>
    </row>
    <row r="30255" spans="4:13" x14ac:dyDescent="0.25">
      <c r="D30255" s="27"/>
      <c r="M30255" s="17"/>
    </row>
    <row r="30256" spans="4:13" x14ac:dyDescent="0.25">
      <c r="D30256" s="27"/>
      <c r="M30256" s="17"/>
    </row>
    <row r="30257" spans="4:13" x14ac:dyDescent="0.25">
      <c r="D30257" s="27"/>
      <c r="M30257" s="17"/>
    </row>
    <row r="30258" spans="4:13" x14ac:dyDescent="0.25">
      <c r="D30258" s="27"/>
      <c r="M30258" s="17"/>
    </row>
    <row r="30259" spans="4:13" x14ac:dyDescent="0.25">
      <c r="D30259" s="27"/>
      <c r="M30259" s="17"/>
    </row>
    <row r="30260" spans="4:13" x14ac:dyDescent="0.25">
      <c r="D30260" s="27"/>
      <c r="M30260" s="17"/>
    </row>
    <row r="30261" spans="4:13" x14ac:dyDescent="0.25">
      <c r="D30261" s="27"/>
      <c r="M30261" s="17"/>
    </row>
    <row r="30262" spans="4:13" x14ac:dyDescent="0.25">
      <c r="D30262" s="27"/>
      <c r="M30262" s="17"/>
    </row>
    <row r="30263" spans="4:13" x14ac:dyDescent="0.25">
      <c r="D30263" s="27"/>
      <c r="M30263" s="17"/>
    </row>
    <row r="30264" spans="4:13" x14ac:dyDescent="0.25">
      <c r="D30264" s="27"/>
      <c r="M30264" s="17"/>
    </row>
    <row r="30265" spans="4:13" x14ac:dyDescent="0.25">
      <c r="D30265" s="27"/>
      <c r="M30265" s="17"/>
    </row>
    <row r="30266" spans="4:13" x14ac:dyDescent="0.25">
      <c r="D30266" s="27"/>
      <c r="M30266" s="17"/>
    </row>
    <row r="30267" spans="4:13" x14ac:dyDescent="0.25">
      <c r="D30267" s="27"/>
      <c r="M30267" s="17"/>
    </row>
    <row r="30268" spans="4:13" x14ac:dyDescent="0.25">
      <c r="D30268" s="27"/>
      <c r="M30268" s="17"/>
    </row>
    <row r="30269" spans="4:13" x14ac:dyDescent="0.25">
      <c r="D30269" s="27"/>
      <c r="M30269" s="17"/>
    </row>
    <row r="30270" spans="4:13" x14ac:dyDescent="0.25">
      <c r="D30270" s="27"/>
      <c r="M30270" s="17"/>
    </row>
    <row r="30271" spans="4:13" x14ac:dyDescent="0.25">
      <c r="D30271" s="27"/>
      <c r="M30271" s="17"/>
    </row>
    <row r="30272" spans="4:13" x14ac:dyDescent="0.25">
      <c r="D30272" s="27"/>
      <c r="M30272" s="17"/>
    </row>
    <row r="30273" spans="4:13" x14ac:dyDescent="0.25">
      <c r="D30273" s="27"/>
      <c r="M30273" s="17"/>
    </row>
    <row r="30274" spans="4:13" x14ac:dyDescent="0.25">
      <c r="D30274" s="27"/>
      <c r="M30274" s="17"/>
    </row>
    <row r="30275" spans="4:13" x14ac:dyDescent="0.25">
      <c r="D30275" s="27"/>
      <c r="M30275" s="17"/>
    </row>
    <row r="30276" spans="4:13" x14ac:dyDescent="0.25">
      <c r="D30276" s="27"/>
      <c r="M30276" s="17"/>
    </row>
    <row r="30277" spans="4:13" x14ac:dyDescent="0.25">
      <c r="D30277" s="27"/>
      <c r="M30277" s="17"/>
    </row>
    <row r="30278" spans="4:13" x14ac:dyDescent="0.25">
      <c r="D30278" s="27"/>
      <c r="M30278" s="17"/>
    </row>
    <row r="30279" spans="4:13" x14ac:dyDescent="0.25">
      <c r="D30279" s="27"/>
      <c r="M30279" s="17"/>
    </row>
    <row r="30280" spans="4:13" x14ac:dyDescent="0.25">
      <c r="D30280" s="27"/>
      <c r="M30280" s="17"/>
    </row>
    <row r="30281" spans="4:13" x14ac:dyDescent="0.25">
      <c r="D30281" s="27"/>
      <c r="M30281" s="17"/>
    </row>
    <row r="30282" spans="4:13" x14ac:dyDescent="0.25">
      <c r="D30282" s="27"/>
      <c r="M30282" s="17"/>
    </row>
    <row r="30283" spans="4:13" x14ac:dyDescent="0.25">
      <c r="D30283" s="27"/>
      <c r="M30283" s="17"/>
    </row>
    <row r="30284" spans="4:13" x14ac:dyDescent="0.25">
      <c r="D30284" s="27"/>
      <c r="M30284" s="17"/>
    </row>
    <row r="30285" spans="4:13" x14ac:dyDescent="0.25">
      <c r="D30285" s="27"/>
      <c r="M30285" s="17"/>
    </row>
    <row r="30286" spans="4:13" x14ac:dyDescent="0.25">
      <c r="D30286" s="27"/>
      <c r="M30286" s="17"/>
    </row>
    <row r="30287" spans="4:13" x14ac:dyDescent="0.25">
      <c r="D30287" s="27"/>
      <c r="M30287" s="17"/>
    </row>
    <row r="30288" spans="4:13" x14ac:dyDescent="0.25">
      <c r="D30288" s="27"/>
      <c r="M30288" s="17"/>
    </row>
    <row r="30289" spans="4:13" x14ac:dyDescent="0.25">
      <c r="D30289" s="27"/>
      <c r="M30289" s="17"/>
    </row>
    <row r="30290" spans="4:13" x14ac:dyDescent="0.25">
      <c r="D30290" s="27"/>
      <c r="M30290" s="17"/>
    </row>
    <row r="30291" spans="4:13" x14ac:dyDescent="0.25">
      <c r="D30291" s="27"/>
      <c r="M30291" s="17"/>
    </row>
    <row r="30292" spans="4:13" x14ac:dyDescent="0.25">
      <c r="D30292" s="27"/>
      <c r="M30292" s="17"/>
    </row>
    <row r="30293" spans="4:13" x14ac:dyDescent="0.25">
      <c r="D30293" s="27"/>
      <c r="M30293" s="17"/>
    </row>
    <row r="30294" spans="4:13" x14ac:dyDescent="0.25">
      <c r="D30294" s="27"/>
      <c r="M30294" s="17"/>
    </row>
    <row r="30295" spans="4:13" x14ac:dyDescent="0.25">
      <c r="D30295" s="27"/>
      <c r="M30295" s="17"/>
    </row>
    <row r="30296" spans="4:13" x14ac:dyDescent="0.25">
      <c r="D30296" s="27"/>
      <c r="M30296" s="17"/>
    </row>
    <row r="30297" spans="4:13" x14ac:dyDescent="0.25">
      <c r="D30297" s="27"/>
      <c r="M30297" s="17"/>
    </row>
    <row r="30298" spans="4:13" x14ac:dyDescent="0.25">
      <c r="D30298" s="27"/>
      <c r="M30298" s="17"/>
    </row>
    <row r="30299" spans="4:13" x14ac:dyDescent="0.25">
      <c r="D30299" s="27"/>
      <c r="M30299" s="17"/>
    </row>
    <row r="30300" spans="4:13" x14ac:dyDescent="0.25">
      <c r="D30300" s="27"/>
      <c r="M30300" s="17"/>
    </row>
    <row r="30301" spans="4:13" x14ac:dyDescent="0.25">
      <c r="D30301" s="27"/>
      <c r="M30301" s="17"/>
    </row>
    <row r="30302" spans="4:13" x14ac:dyDescent="0.25">
      <c r="D30302" s="27"/>
      <c r="M30302" s="17"/>
    </row>
    <row r="30303" spans="4:13" x14ac:dyDescent="0.25">
      <c r="D30303" s="27"/>
      <c r="M30303" s="17"/>
    </row>
    <row r="30304" spans="4:13" x14ac:dyDescent="0.25">
      <c r="D30304" s="27"/>
      <c r="M30304" s="17"/>
    </row>
    <row r="30305" spans="4:13" x14ac:dyDescent="0.25">
      <c r="D30305" s="27"/>
      <c r="M30305" s="17"/>
    </row>
    <row r="30306" spans="4:13" x14ac:dyDescent="0.25">
      <c r="D30306" s="27"/>
      <c r="M30306" s="17"/>
    </row>
    <row r="30307" spans="4:13" x14ac:dyDescent="0.25">
      <c r="D30307" s="27"/>
      <c r="M30307" s="17"/>
    </row>
    <row r="30308" spans="4:13" x14ac:dyDescent="0.25">
      <c r="D30308" s="27"/>
      <c r="M30308" s="17"/>
    </row>
    <row r="30309" spans="4:13" x14ac:dyDescent="0.25">
      <c r="D30309" s="27"/>
      <c r="M30309" s="17"/>
    </row>
    <row r="30310" spans="4:13" x14ac:dyDescent="0.25">
      <c r="D30310" s="27"/>
      <c r="M30310" s="17"/>
    </row>
    <row r="30311" spans="4:13" x14ac:dyDescent="0.25">
      <c r="D30311" s="27"/>
      <c r="M30311" s="17"/>
    </row>
    <row r="30312" spans="4:13" x14ac:dyDescent="0.25">
      <c r="D30312" s="27"/>
      <c r="M30312" s="17"/>
    </row>
    <row r="30313" spans="4:13" x14ac:dyDescent="0.25">
      <c r="D30313" s="27"/>
      <c r="M30313" s="17"/>
    </row>
    <row r="30314" spans="4:13" x14ac:dyDescent="0.25">
      <c r="D30314" s="27"/>
      <c r="M30314" s="17"/>
    </row>
    <row r="30315" spans="4:13" x14ac:dyDescent="0.25">
      <c r="D30315" s="27"/>
      <c r="M30315" s="17"/>
    </row>
    <row r="30316" spans="4:13" x14ac:dyDescent="0.25">
      <c r="D30316" s="27"/>
      <c r="M30316" s="17"/>
    </row>
    <row r="30317" spans="4:13" x14ac:dyDescent="0.25">
      <c r="D30317" s="27"/>
      <c r="M30317" s="17"/>
    </row>
    <row r="30318" spans="4:13" x14ac:dyDescent="0.25">
      <c r="D30318" s="27"/>
      <c r="M30318" s="17"/>
    </row>
    <row r="30319" spans="4:13" x14ac:dyDescent="0.25">
      <c r="D30319" s="27"/>
      <c r="M30319" s="17"/>
    </row>
    <row r="30320" spans="4:13" x14ac:dyDescent="0.25">
      <c r="D30320" s="27"/>
      <c r="M30320" s="17"/>
    </row>
    <row r="30321" spans="4:13" x14ac:dyDescent="0.25">
      <c r="D30321" s="27"/>
      <c r="M30321" s="17"/>
    </row>
    <row r="30322" spans="4:13" x14ac:dyDescent="0.25">
      <c r="D30322" s="27"/>
      <c r="M30322" s="17"/>
    </row>
    <row r="30323" spans="4:13" x14ac:dyDescent="0.25">
      <c r="D30323" s="27"/>
      <c r="M30323" s="17"/>
    </row>
    <row r="30324" spans="4:13" x14ac:dyDescent="0.25">
      <c r="D30324" s="27"/>
      <c r="M30324" s="17"/>
    </row>
    <row r="30325" spans="4:13" x14ac:dyDescent="0.25">
      <c r="D30325" s="27"/>
      <c r="M30325" s="17"/>
    </row>
    <row r="30326" spans="4:13" x14ac:dyDescent="0.25">
      <c r="D30326" s="27"/>
      <c r="M30326" s="17"/>
    </row>
    <row r="30327" spans="4:13" x14ac:dyDescent="0.25">
      <c r="D30327" s="27"/>
      <c r="M30327" s="17"/>
    </row>
    <row r="30328" spans="4:13" x14ac:dyDescent="0.25">
      <c r="D30328" s="27"/>
      <c r="M30328" s="17"/>
    </row>
    <row r="30329" spans="4:13" x14ac:dyDescent="0.25">
      <c r="D30329" s="27"/>
      <c r="M30329" s="17"/>
    </row>
    <row r="30330" spans="4:13" x14ac:dyDescent="0.25">
      <c r="D30330" s="27"/>
      <c r="M30330" s="17"/>
    </row>
    <row r="30331" spans="4:13" x14ac:dyDescent="0.25">
      <c r="D30331" s="27"/>
      <c r="M30331" s="17"/>
    </row>
    <row r="30332" spans="4:13" x14ac:dyDescent="0.25">
      <c r="D30332" s="27"/>
      <c r="M30332" s="17"/>
    </row>
    <row r="30333" spans="4:13" x14ac:dyDescent="0.25">
      <c r="D30333" s="27"/>
      <c r="M30333" s="17"/>
    </row>
    <row r="30334" spans="4:13" x14ac:dyDescent="0.25">
      <c r="D30334" s="27"/>
      <c r="M30334" s="17"/>
    </row>
    <row r="30335" spans="4:13" x14ac:dyDescent="0.25">
      <c r="D30335" s="27"/>
      <c r="M30335" s="17"/>
    </row>
    <row r="30336" spans="4:13" x14ac:dyDescent="0.25">
      <c r="D30336" s="27"/>
      <c r="M30336" s="17"/>
    </row>
    <row r="30337" spans="4:13" x14ac:dyDescent="0.25">
      <c r="D30337" s="27"/>
      <c r="M30337" s="17"/>
    </row>
    <row r="30338" spans="4:13" x14ac:dyDescent="0.25">
      <c r="D30338" s="27"/>
      <c r="M30338" s="17"/>
    </row>
    <row r="30339" spans="4:13" x14ac:dyDescent="0.25">
      <c r="D30339" s="27"/>
      <c r="M30339" s="17"/>
    </row>
    <row r="30340" spans="4:13" x14ac:dyDescent="0.25">
      <c r="D30340" s="27"/>
      <c r="M30340" s="17"/>
    </row>
    <row r="30341" spans="4:13" x14ac:dyDescent="0.25">
      <c r="D30341" s="27"/>
      <c r="M30341" s="17"/>
    </row>
    <row r="30342" spans="4:13" x14ac:dyDescent="0.25">
      <c r="D30342" s="27"/>
      <c r="M30342" s="17"/>
    </row>
    <row r="30343" spans="4:13" x14ac:dyDescent="0.25">
      <c r="D30343" s="27"/>
      <c r="M30343" s="17"/>
    </row>
    <row r="30344" spans="4:13" x14ac:dyDescent="0.25">
      <c r="D30344" s="27"/>
      <c r="M30344" s="17"/>
    </row>
    <row r="30345" spans="4:13" x14ac:dyDescent="0.25">
      <c r="D30345" s="27"/>
      <c r="M30345" s="17"/>
    </row>
    <row r="30346" spans="4:13" x14ac:dyDescent="0.25">
      <c r="D30346" s="27"/>
      <c r="M30346" s="17"/>
    </row>
    <row r="30347" spans="4:13" x14ac:dyDescent="0.25">
      <c r="D30347" s="27"/>
      <c r="M30347" s="17"/>
    </row>
    <row r="30348" spans="4:13" x14ac:dyDescent="0.25">
      <c r="D30348" s="27"/>
      <c r="M30348" s="17"/>
    </row>
    <row r="30349" spans="4:13" x14ac:dyDescent="0.25">
      <c r="D30349" s="27"/>
      <c r="M30349" s="17"/>
    </row>
    <row r="30350" spans="4:13" x14ac:dyDescent="0.25">
      <c r="D30350" s="27"/>
      <c r="M30350" s="17"/>
    </row>
    <row r="30351" spans="4:13" x14ac:dyDescent="0.25">
      <c r="D30351" s="27"/>
      <c r="M30351" s="17"/>
    </row>
    <row r="30352" spans="4:13" x14ac:dyDescent="0.25">
      <c r="D30352" s="27"/>
      <c r="M30352" s="17"/>
    </row>
    <row r="30353" spans="4:13" x14ac:dyDescent="0.25">
      <c r="D30353" s="27"/>
      <c r="M30353" s="17"/>
    </row>
    <row r="30354" spans="4:13" x14ac:dyDescent="0.25">
      <c r="D30354" s="27"/>
      <c r="M30354" s="17"/>
    </row>
    <row r="30355" spans="4:13" x14ac:dyDescent="0.25">
      <c r="D30355" s="27"/>
      <c r="M30355" s="17"/>
    </row>
    <row r="30356" spans="4:13" x14ac:dyDescent="0.25">
      <c r="D30356" s="27"/>
      <c r="M30356" s="17"/>
    </row>
    <row r="30357" spans="4:13" x14ac:dyDescent="0.25">
      <c r="D30357" s="27"/>
      <c r="M30357" s="17"/>
    </row>
    <row r="30358" spans="4:13" x14ac:dyDescent="0.25">
      <c r="D30358" s="27"/>
      <c r="M30358" s="17"/>
    </row>
    <row r="30359" spans="4:13" x14ac:dyDescent="0.25">
      <c r="D30359" s="27"/>
      <c r="M30359" s="17"/>
    </row>
    <row r="30360" spans="4:13" x14ac:dyDescent="0.25">
      <c r="D30360" s="27"/>
      <c r="M30360" s="17"/>
    </row>
    <row r="30361" spans="4:13" x14ac:dyDescent="0.25">
      <c r="D30361" s="27"/>
      <c r="M30361" s="17"/>
    </row>
    <row r="30362" spans="4:13" x14ac:dyDescent="0.25">
      <c r="D30362" s="27"/>
      <c r="M30362" s="17"/>
    </row>
    <row r="30363" spans="4:13" x14ac:dyDescent="0.25">
      <c r="D30363" s="27"/>
      <c r="M30363" s="17"/>
    </row>
    <row r="30364" spans="4:13" x14ac:dyDescent="0.25">
      <c r="D30364" s="27"/>
      <c r="M30364" s="17"/>
    </row>
    <row r="30365" spans="4:13" x14ac:dyDescent="0.25">
      <c r="D30365" s="27"/>
      <c r="M30365" s="17"/>
    </row>
    <row r="30366" spans="4:13" x14ac:dyDescent="0.25">
      <c r="D30366" s="27"/>
      <c r="M30366" s="17"/>
    </row>
    <row r="30367" spans="4:13" x14ac:dyDescent="0.25">
      <c r="D30367" s="27"/>
      <c r="M30367" s="17"/>
    </row>
    <row r="30368" spans="4:13" x14ac:dyDescent="0.25">
      <c r="D30368" s="27"/>
      <c r="M30368" s="17"/>
    </row>
    <row r="30369" spans="4:13" x14ac:dyDescent="0.25">
      <c r="D30369" s="27"/>
      <c r="M30369" s="17"/>
    </row>
    <row r="30370" spans="4:13" x14ac:dyDescent="0.25">
      <c r="D30370" s="27"/>
      <c r="M30370" s="17"/>
    </row>
    <row r="30371" spans="4:13" x14ac:dyDescent="0.25">
      <c r="D30371" s="27"/>
      <c r="M30371" s="17"/>
    </row>
    <row r="30372" spans="4:13" x14ac:dyDescent="0.25">
      <c r="D30372" s="27"/>
      <c r="M30372" s="17"/>
    </row>
    <row r="30373" spans="4:13" x14ac:dyDescent="0.25">
      <c r="D30373" s="27"/>
      <c r="M30373" s="17"/>
    </row>
    <row r="30374" spans="4:13" x14ac:dyDescent="0.25">
      <c r="D30374" s="27"/>
      <c r="M30374" s="17"/>
    </row>
    <row r="30375" spans="4:13" x14ac:dyDescent="0.25">
      <c r="D30375" s="27"/>
      <c r="M30375" s="17"/>
    </row>
    <row r="30376" spans="4:13" x14ac:dyDescent="0.25">
      <c r="D30376" s="27"/>
      <c r="M30376" s="17"/>
    </row>
    <row r="30377" spans="4:13" x14ac:dyDescent="0.25">
      <c r="D30377" s="27"/>
      <c r="M30377" s="17"/>
    </row>
    <row r="30378" spans="4:13" x14ac:dyDescent="0.25">
      <c r="D30378" s="27"/>
      <c r="M30378" s="17"/>
    </row>
    <row r="30379" spans="4:13" x14ac:dyDescent="0.25">
      <c r="D30379" s="27"/>
      <c r="M30379" s="17"/>
    </row>
    <row r="30380" spans="4:13" x14ac:dyDescent="0.25">
      <c r="D30380" s="27"/>
      <c r="M30380" s="17"/>
    </row>
    <row r="30381" spans="4:13" x14ac:dyDescent="0.25">
      <c r="D30381" s="27"/>
      <c r="M30381" s="17"/>
    </row>
    <row r="30382" spans="4:13" x14ac:dyDescent="0.25">
      <c r="D30382" s="27"/>
      <c r="M30382" s="17"/>
    </row>
    <row r="30383" spans="4:13" x14ac:dyDescent="0.25">
      <c r="D30383" s="27"/>
      <c r="M30383" s="17"/>
    </row>
    <row r="30384" spans="4:13" x14ac:dyDescent="0.25">
      <c r="D30384" s="27"/>
      <c r="M30384" s="17"/>
    </row>
    <row r="30385" spans="4:13" x14ac:dyDescent="0.25">
      <c r="D30385" s="27"/>
      <c r="M30385" s="17"/>
    </row>
    <row r="30386" spans="4:13" x14ac:dyDescent="0.25">
      <c r="D30386" s="27"/>
      <c r="M30386" s="17"/>
    </row>
    <row r="30387" spans="4:13" x14ac:dyDescent="0.25">
      <c r="D30387" s="27"/>
      <c r="M30387" s="17"/>
    </row>
    <row r="30388" spans="4:13" x14ac:dyDescent="0.25">
      <c r="D30388" s="27"/>
      <c r="M30388" s="17"/>
    </row>
    <row r="30389" spans="4:13" x14ac:dyDescent="0.25">
      <c r="D30389" s="27"/>
      <c r="M30389" s="17"/>
    </row>
    <row r="30390" spans="4:13" x14ac:dyDescent="0.25">
      <c r="D30390" s="27"/>
      <c r="M30390" s="17"/>
    </row>
    <row r="30391" spans="4:13" x14ac:dyDescent="0.25">
      <c r="D30391" s="27"/>
      <c r="M30391" s="17"/>
    </row>
    <row r="30392" spans="4:13" x14ac:dyDescent="0.25">
      <c r="D30392" s="27"/>
      <c r="M30392" s="17"/>
    </row>
    <row r="30393" spans="4:13" x14ac:dyDescent="0.25">
      <c r="D30393" s="27"/>
      <c r="M30393" s="17"/>
    </row>
    <row r="30394" spans="4:13" x14ac:dyDescent="0.25">
      <c r="D30394" s="27"/>
      <c r="M30394" s="17"/>
    </row>
    <row r="30395" spans="4:13" x14ac:dyDescent="0.25">
      <c r="D30395" s="27"/>
      <c r="M30395" s="17"/>
    </row>
    <row r="30396" spans="4:13" x14ac:dyDescent="0.25">
      <c r="D30396" s="27"/>
      <c r="M30396" s="17"/>
    </row>
    <row r="30397" spans="4:13" x14ac:dyDescent="0.25">
      <c r="D30397" s="27"/>
      <c r="M30397" s="17"/>
    </row>
    <row r="30398" spans="4:13" x14ac:dyDescent="0.25">
      <c r="D30398" s="27"/>
      <c r="M30398" s="17"/>
    </row>
    <row r="30399" spans="4:13" x14ac:dyDescent="0.25">
      <c r="D30399" s="27"/>
      <c r="M30399" s="17"/>
    </row>
    <row r="30400" spans="4:13" x14ac:dyDescent="0.25">
      <c r="D30400" s="27"/>
      <c r="M30400" s="17"/>
    </row>
    <row r="30401" spans="4:13" x14ac:dyDescent="0.25">
      <c r="D30401" s="27"/>
      <c r="M30401" s="17"/>
    </row>
    <row r="30402" spans="4:13" x14ac:dyDescent="0.25">
      <c r="D30402" s="27"/>
      <c r="M30402" s="17"/>
    </row>
    <row r="30403" spans="4:13" x14ac:dyDescent="0.25">
      <c r="D30403" s="27"/>
      <c r="M30403" s="17"/>
    </row>
    <row r="30404" spans="4:13" x14ac:dyDescent="0.25">
      <c r="D30404" s="27"/>
      <c r="M30404" s="17"/>
    </row>
    <row r="30405" spans="4:13" x14ac:dyDescent="0.25">
      <c r="D30405" s="27"/>
      <c r="M30405" s="17"/>
    </row>
    <row r="30406" spans="4:13" x14ac:dyDescent="0.25">
      <c r="D30406" s="27"/>
      <c r="M30406" s="17"/>
    </row>
    <row r="30407" spans="4:13" x14ac:dyDescent="0.25">
      <c r="D30407" s="27"/>
      <c r="M30407" s="17"/>
    </row>
    <row r="30408" spans="4:13" x14ac:dyDescent="0.25">
      <c r="D30408" s="27"/>
      <c r="M30408" s="17"/>
    </row>
    <row r="30409" spans="4:13" x14ac:dyDescent="0.25">
      <c r="D30409" s="27"/>
      <c r="M30409" s="17"/>
    </row>
    <row r="30410" spans="4:13" x14ac:dyDescent="0.25">
      <c r="D30410" s="27"/>
      <c r="M30410" s="17"/>
    </row>
    <row r="30411" spans="4:13" x14ac:dyDescent="0.25">
      <c r="D30411" s="27"/>
      <c r="M30411" s="17"/>
    </row>
    <row r="30412" spans="4:13" x14ac:dyDescent="0.25">
      <c r="D30412" s="27"/>
      <c r="M30412" s="17"/>
    </row>
    <row r="30413" spans="4:13" x14ac:dyDescent="0.25">
      <c r="D30413" s="27"/>
      <c r="M30413" s="17"/>
    </row>
    <row r="30414" spans="4:13" x14ac:dyDescent="0.25">
      <c r="D30414" s="27"/>
      <c r="M30414" s="17"/>
    </row>
    <row r="30415" spans="4:13" x14ac:dyDescent="0.25">
      <c r="D30415" s="27"/>
      <c r="M30415" s="17"/>
    </row>
    <row r="30416" spans="4:13" x14ac:dyDescent="0.25">
      <c r="D30416" s="27"/>
      <c r="M30416" s="17"/>
    </row>
    <row r="30417" spans="4:13" x14ac:dyDescent="0.25">
      <c r="D30417" s="27"/>
      <c r="M30417" s="17"/>
    </row>
    <row r="30418" spans="4:13" x14ac:dyDescent="0.25">
      <c r="D30418" s="27"/>
      <c r="M30418" s="17"/>
    </row>
    <row r="30419" spans="4:13" x14ac:dyDescent="0.25">
      <c r="D30419" s="27"/>
      <c r="M30419" s="17"/>
    </row>
    <row r="30420" spans="4:13" x14ac:dyDescent="0.25">
      <c r="D30420" s="27"/>
      <c r="M30420" s="17"/>
    </row>
    <row r="30421" spans="4:13" x14ac:dyDescent="0.25">
      <c r="D30421" s="27"/>
      <c r="M30421" s="17"/>
    </row>
    <row r="30422" spans="4:13" x14ac:dyDescent="0.25">
      <c r="D30422" s="27"/>
      <c r="M30422" s="17"/>
    </row>
    <row r="30423" spans="4:13" x14ac:dyDescent="0.25">
      <c r="D30423" s="27"/>
      <c r="M30423" s="17"/>
    </row>
    <row r="30424" spans="4:13" x14ac:dyDescent="0.25">
      <c r="D30424" s="27"/>
      <c r="M30424" s="17"/>
    </row>
    <row r="30425" spans="4:13" x14ac:dyDescent="0.25">
      <c r="D30425" s="27"/>
      <c r="M30425" s="17"/>
    </row>
    <row r="30426" spans="4:13" x14ac:dyDescent="0.25">
      <c r="D30426" s="27"/>
      <c r="M30426" s="17"/>
    </row>
    <row r="30427" spans="4:13" x14ac:dyDescent="0.25">
      <c r="D30427" s="27"/>
      <c r="M30427" s="17"/>
    </row>
    <row r="30428" spans="4:13" x14ac:dyDescent="0.25">
      <c r="D30428" s="27"/>
      <c r="M30428" s="17"/>
    </row>
    <row r="30429" spans="4:13" x14ac:dyDescent="0.25">
      <c r="D30429" s="27"/>
      <c r="M30429" s="17"/>
    </row>
    <row r="30430" spans="4:13" x14ac:dyDescent="0.25">
      <c r="D30430" s="27"/>
      <c r="M30430" s="17"/>
    </row>
    <row r="30431" spans="4:13" x14ac:dyDescent="0.25">
      <c r="D30431" s="27"/>
      <c r="M30431" s="17"/>
    </row>
    <row r="30432" spans="4:13" x14ac:dyDescent="0.25">
      <c r="D30432" s="27"/>
      <c r="M30432" s="17"/>
    </row>
    <row r="30433" spans="4:13" x14ac:dyDescent="0.25">
      <c r="D30433" s="27"/>
      <c r="M30433" s="17"/>
    </row>
    <row r="30434" spans="4:13" x14ac:dyDescent="0.25">
      <c r="D30434" s="27"/>
      <c r="M30434" s="17"/>
    </row>
    <row r="30435" spans="4:13" x14ac:dyDescent="0.25">
      <c r="D30435" s="27"/>
      <c r="M30435" s="17"/>
    </row>
    <row r="30436" spans="4:13" x14ac:dyDescent="0.25">
      <c r="D30436" s="27"/>
      <c r="M30436" s="17"/>
    </row>
    <row r="30437" spans="4:13" x14ac:dyDescent="0.25">
      <c r="D30437" s="27"/>
      <c r="M30437" s="17"/>
    </row>
    <row r="30438" spans="4:13" x14ac:dyDescent="0.25">
      <c r="D30438" s="27"/>
      <c r="M30438" s="17"/>
    </row>
    <row r="30439" spans="4:13" x14ac:dyDescent="0.25">
      <c r="D30439" s="27"/>
      <c r="M30439" s="17"/>
    </row>
    <row r="30440" spans="4:13" x14ac:dyDescent="0.25">
      <c r="D30440" s="27"/>
      <c r="M30440" s="17"/>
    </row>
    <row r="30441" spans="4:13" x14ac:dyDescent="0.25">
      <c r="D30441" s="27"/>
      <c r="M30441" s="17"/>
    </row>
    <row r="30442" spans="4:13" x14ac:dyDescent="0.25">
      <c r="D30442" s="27"/>
      <c r="M30442" s="17"/>
    </row>
    <row r="30443" spans="4:13" x14ac:dyDescent="0.25">
      <c r="D30443" s="27"/>
      <c r="M30443" s="17"/>
    </row>
    <row r="30444" spans="4:13" x14ac:dyDescent="0.25">
      <c r="D30444" s="27"/>
      <c r="M30444" s="17"/>
    </row>
    <row r="30445" spans="4:13" x14ac:dyDescent="0.25">
      <c r="D30445" s="27"/>
      <c r="M30445" s="17"/>
    </row>
    <row r="30446" spans="4:13" x14ac:dyDescent="0.25">
      <c r="D30446" s="27"/>
      <c r="M30446" s="17"/>
    </row>
    <row r="30447" spans="4:13" x14ac:dyDescent="0.25">
      <c r="D30447" s="27"/>
      <c r="M30447" s="17"/>
    </row>
    <row r="30448" spans="4:13" x14ac:dyDescent="0.25">
      <c r="D30448" s="27"/>
      <c r="M30448" s="17"/>
    </row>
    <row r="30449" spans="4:13" x14ac:dyDescent="0.25">
      <c r="D30449" s="27"/>
      <c r="M30449" s="17"/>
    </row>
    <row r="30450" spans="4:13" x14ac:dyDescent="0.25">
      <c r="D30450" s="27"/>
      <c r="M30450" s="17"/>
    </row>
    <row r="30451" spans="4:13" x14ac:dyDescent="0.25">
      <c r="D30451" s="27"/>
      <c r="M30451" s="17"/>
    </row>
    <row r="30452" spans="4:13" x14ac:dyDescent="0.25">
      <c r="D30452" s="27"/>
      <c r="M30452" s="17"/>
    </row>
    <row r="30453" spans="4:13" x14ac:dyDescent="0.25">
      <c r="D30453" s="27"/>
      <c r="M30453" s="17"/>
    </row>
    <row r="30454" spans="4:13" x14ac:dyDescent="0.25">
      <c r="D30454" s="27"/>
      <c r="M30454" s="17"/>
    </row>
    <row r="30455" spans="4:13" x14ac:dyDescent="0.25">
      <c r="D30455" s="27"/>
      <c r="M30455" s="17"/>
    </row>
    <row r="30456" spans="4:13" x14ac:dyDescent="0.25">
      <c r="D30456" s="27"/>
      <c r="M30456" s="17"/>
    </row>
    <row r="30457" spans="4:13" x14ac:dyDescent="0.25">
      <c r="D30457" s="27"/>
      <c r="M30457" s="17"/>
    </row>
    <row r="30458" spans="4:13" x14ac:dyDescent="0.25">
      <c r="D30458" s="27"/>
      <c r="M30458" s="17"/>
    </row>
    <row r="30459" spans="4:13" x14ac:dyDescent="0.25">
      <c r="D30459" s="27"/>
      <c r="M30459" s="17"/>
    </row>
    <row r="30460" spans="4:13" x14ac:dyDescent="0.25">
      <c r="D30460" s="27"/>
      <c r="M30460" s="17"/>
    </row>
    <row r="30461" spans="4:13" x14ac:dyDescent="0.25">
      <c r="D30461" s="27"/>
      <c r="M30461" s="17"/>
    </row>
    <row r="30462" spans="4:13" x14ac:dyDescent="0.25">
      <c r="D30462" s="27"/>
      <c r="M30462" s="17"/>
    </row>
    <row r="30463" spans="4:13" x14ac:dyDescent="0.25">
      <c r="D30463" s="27"/>
      <c r="M30463" s="17"/>
    </row>
    <row r="30464" spans="4:13" x14ac:dyDescent="0.25">
      <c r="D30464" s="27"/>
      <c r="M30464" s="17"/>
    </row>
    <row r="30465" spans="4:13" x14ac:dyDescent="0.25">
      <c r="D30465" s="27"/>
      <c r="M30465" s="17"/>
    </row>
    <row r="30466" spans="4:13" x14ac:dyDescent="0.25">
      <c r="D30466" s="27"/>
      <c r="M30466" s="17"/>
    </row>
    <row r="30467" spans="4:13" x14ac:dyDescent="0.25">
      <c r="D30467" s="27"/>
      <c r="M30467" s="17"/>
    </row>
    <row r="30468" spans="4:13" x14ac:dyDescent="0.25">
      <c r="D30468" s="27"/>
      <c r="M30468" s="17"/>
    </row>
    <row r="30469" spans="4:13" x14ac:dyDescent="0.25">
      <c r="D30469" s="27"/>
      <c r="M30469" s="17"/>
    </row>
    <row r="30470" spans="4:13" x14ac:dyDescent="0.25">
      <c r="D30470" s="27"/>
      <c r="M30470" s="17"/>
    </row>
    <row r="30471" spans="4:13" x14ac:dyDescent="0.25">
      <c r="D30471" s="27"/>
      <c r="M30471" s="17"/>
    </row>
    <row r="30472" spans="4:13" x14ac:dyDescent="0.25">
      <c r="D30472" s="27"/>
      <c r="M30472" s="17"/>
    </row>
    <row r="30473" spans="4:13" x14ac:dyDescent="0.25">
      <c r="D30473" s="27"/>
      <c r="M30473" s="17"/>
    </row>
    <row r="30474" spans="4:13" x14ac:dyDescent="0.25">
      <c r="D30474" s="27"/>
      <c r="M30474" s="17"/>
    </row>
    <row r="30475" spans="4:13" x14ac:dyDescent="0.25">
      <c r="D30475" s="27"/>
      <c r="M30475" s="17"/>
    </row>
    <row r="30476" spans="4:13" x14ac:dyDescent="0.25">
      <c r="D30476" s="27"/>
      <c r="M30476" s="17"/>
    </row>
    <row r="30477" spans="4:13" x14ac:dyDescent="0.25">
      <c r="D30477" s="27"/>
      <c r="M30477" s="17"/>
    </row>
    <row r="30478" spans="4:13" x14ac:dyDescent="0.25">
      <c r="D30478" s="27"/>
      <c r="M30478" s="17"/>
    </row>
    <row r="30479" spans="4:13" x14ac:dyDescent="0.25">
      <c r="D30479" s="27"/>
      <c r="M30479" s="17"/>
    </row>
    <row r="30480" spans="4:13" x14ac:dyDescent="0.25">
      <c r="D30480" s="27"/>
      <c r="M30480" s="17"/>
    </row>
    <row r="30481" spans="4:13" x14ac:dyDescent="0.25">
      <c r="D30481" s="27"/>
      <c r="M30481" s="17"/>
    </row>
    <row r="30482" spans="4:13" x14ac:dyDescent="0.25">
      <c r="D30482" s="27"/>
      <c r="M30482" s="17"/>
    </row>
    <row r="30483" spans="4:13" x14ac:dyDescent="0.25">
      <c r="D30483" s="27"/>
      <c r="M30483" s="17"/>
    </row>
    <row r="30484" spans="4:13" x14ac:dyDescent="0.25">
      <c r="D30484" s="27"/>
      <c r="M30484" s="17"/>
    </row>
    <row r="30485" spans="4:13" x14ac:dyDescent="0.25">
      <c r="D30485" s="27"/>
      <c r="M30485" s="17"/>
    </row>
    <row r="30486" spans="4:13" x14ac:dyDescent="0.25">
      <c r="D30486" s="27"/>
      <c r="M30486" s="17"/>
    </row>
    <row r="30487" spans="4:13" x14ac:dyDescent="0.25">
      <c r="D30487" s="27"/>
      <c r="M30487" s="17"/>
    </row>
    <row r="30488" spans="4:13" x14ac:dyDescent="0.25">
      <c r="D30488" s="27"/>
      <c r="M30488" s="17"/>
    </row>
    <row r="30489" spans="4:13" x14ac:dyDescent="0.25">
      <c r="D30489" s="27"/>
      <c r="M30489" s="17"/>
    </row>
    <row r="30490" spans="4:13" x14ac:dyDescent="0.25">
      <c r="D30490" s="27"/>
      <c r="M30490" s="17"/>
    </row>
    <row r="30491" spans="4:13" x14ac:dyDescent="0.25">
      <c r="D30491" s="27"/>
      <c r="M30491" s="17"/>
    </row>
    <row r="30492" spans="4:13" x14ac:dyDescent="0.25">
      <c r="D30492" s="27"/>
      <c r="M30492" s="17"/>
    </row>
    <row r="30493" spans="4:13" x14ac:dyDescent="0.25">
      <c r="D30493" s="27"/>
      <c r="M30493" s="17"/>
    </row>
    <row r="30494" spans="4:13" x14ac:dyDescent="0.25">
      <c r="D30494" s="27"/>
      <c r="M30494" s="17"/>
    </row>
    <row r="30495" spans="4:13" x14ac:dyDescent="0.25">
      <c r="D30495" s="27"/>
      <c r="M30495" s="17"/>
    </row>
    <row r="30496" spans="4:13" x14ac:dyDescent="0.25">
      <c r="D30496" s="27"/>
      <c r="M30496" s="17"/>
    </row>
    <row r="30497" spans="4:13" x14ac:dyDescent="0.25">
      <c r="D30497" s="27"/>
      <c r="M30497" s="17"/>
    </row>
    <row r="30498" spans="4:13" x14ac:dyDescent="0.25">
      <c r="D30498" s="27"/>
      <c r="M30498" s="17"/>
    </row>
    <row r="30499" spans="4:13" x14ac:dyDescent="0.25">
      <c r="D30499" s="27"/>
      <c r="M30499" s="17"/>
    </row>
    <row r="30500" spans="4:13" x14ac:dyDescent="0.25">
      <c r="D30500" s="27"/>
      <c r="M30500" s="17"/>
    </row>
    <row r="30501" spans="4:13" x14ac:dyDescent="0.25">
      <c r="D30501" s="27"/>
      <c r="M30501" s="17"/>
    </row>
    <row r="30502" spans="4:13" x14ac:dyDescent="0.25">
      <c r="D30502" s="27"/>
      <c r="M30502" s="17"/>
    </row>
    <row r="30503" spans="4:13" x14ac:dyDescent="0.25">
      <c r="D30503" s="27"/>
      <c r="M30503" s="17"/>
    </row>
    <row r="30504" spans="4:13" x14ac:dyDescent="0.25">
      <c r="D30504" s="27"/>
      <c r="M30504" s="17"/>
    </row>
    <row r="30505" spans="4:13" x14ac:dyDescent="0.25">
      <c r="D30505" s="27"/>
      <c r="M30505" s="17"/>
    </row>
    <row r="30506" spans="4:13" x14ac:dyDescent="0.25">
      <c r="D30506" s="27"/>
      <c r="M30506" s="17"/>
    </row>
    <row r="30507" spans="4:13" x14ac:dyDescent="0.25">
      <c r="D30507" s="27"/>
      <c r="M30507" s="17"/>
    </row>
    <row r="30508" spans="4:13" x14ac:dyDescent="0.25">
      <c r="D30508" s="27"/>
      <c r="M30508" s="17"/>
    </row>
    <row r="30509" spans="4:13" x14ac:dyDescent="0.25">
      <c r="D30509" s="27"/>
      <c r="M30509" s="17"/>
    </row>
    <row r="30510" spans="4:13" x14ac:dyDescent="0.25">
      <c r="D30510" s="27"/>
      <c r="M30510" s="17"/>
    </row>
    <row r="30511" spans="4:13" x14ac:dyDescent="0.25">
      <c r="D30511" s="27"/>
      <c r="M30511" s="17"/>
    </row>
    <row r="30512" spans="4:13" x14ac:dyDescent="0.25">
      <c r="D30512" s="27"/>
      <c r="M30512" s="17"/>
    </row>
    <row r="30513" spans="4:13" x14ac:dyDescent="0.25">
      <c r="D30513" s="27"/>
      <c r="M30513" s="17"/>
    </row>
    <row r="30514" spans="4:13" x14ac:dyDescent="0.25">
      <c r="D30514" s="27"/>
      <c r="M30514" s="17"/>
    </row>
    <row r="30515" spans="4:13" x14ac:dyDescent="0.25">
      <c r="D30515" s="27"/>
      <c r="M30515" s="17"/>
    </row>
    <row r="30516" spans="4:13" x14ac:dyDescent="0.25">
      <c r="D30516" s="27"/>
      <c r="M30516" s="17"/>
    </row>
    <row r="30517" spans="4:13" x14ac:dyDescent="0.25">
      <c r="D30517" s="27"/>
      <c r="M30517" s="17"/>
    </row>
    <row r="30518" spans="4:13" x14ac:dyDescent="0.25">
      <c r="D30518" s="27"/>
      <c r="M30518" s="17"/>
    </row>
    <row r="30519" spans="4:13" x14ac:dyDescent="0.25">
      <c r="D30519" s="27"/>
      <c r="M30519" s="17"/>
    </row>
    <row r="30520" spans="4:13" x14ac:dyDescent="0.25">
      <c r="D30520" s="27"/>
      <c r="M30520" s="17"/>
    </row>
    <row r="30521" spans="4:13" x14ac:dyDescent="0.25">
      <c r="D30521" s="27"/>
      <c r="M30521" s="17"/>
    </row>
    <row r="30522" spans="4:13" x14ac:dyDescent="0.25">
      <c r="D30522" s="27"/>
      <c r="M30522" s="17"/>
    </row>
    <row r="30523" spans="4:13" x14ac:dyDescent="0.25">
      <c r="D30523" s="27"/>
      <c r="M30523" s="17"/>
    </row>
    <row r="30524" spans="4:13" x14ac:dyDescent="0.25">
      <c r="D30524" s="27"/>
      <c r="M30524" s="17"/>
    </row>
    <row r="30525" spans="4:13" x14ac:dyDescent="0.25">
      <c r="D30525" s="27"/>
      <c r="M30525" s="17"/>
    </row>
    <row r="30526" spans="4:13" x14ac:dyDescent="0.25">
      <c r="D30526" s="27"/>
      <c r="M30526" s="17"/>
    </row>
    <row r="30527" spans="4:13" x14ac:dyDescent="0.25">
      <c r="D30527" s="27"/>
      <c r="M30527" s="17"/>
    </row>
    <row r="30528" spans="4:13" x14ac:dyDescent="0.25">
      <c r="D30528" s="27"/>
      <c r="M30528" s="17"/>
    </row>
    <row r="30529" spans="4:13" x14ac:dyDescent="0.25">
      <c r="D30529" s="27"/>
      <c r="M30529" s="17"/>
    </row>
    <row r="30530" spans="4:13" x14ac:dyDescent="0.25">
      <c r="D30530" s="27"/>
      <c r="M30530" s="17"/>
    </row>
    <row r="30531" spans="4:13" x14ac:dyDescent="0.25">
      <c r="D30531" s="27"/>
      <c r="M30531" s="17"/>
    </row>
    <row r="30532" spans="4:13" x14ac:dyDescent="0.25">
      <c r="D30532" s="27"/>
      <c r="M30532" s="17"/>
    </row>
    <row r="30533" spans="4:13" x14ac:dyDescent="0.25">
      <c r="D30533" s="27"/>
      <c r="M30533" s="17"/>
    </row>
    <row r="30534" spans="4:13" x14ac:dyDescent="0.25">
      <c r="D30534" s="27"/>
      <c r="M30534" s="17"/>
    </row>
    <row r="30535" spans="4:13" x14ac:dyDescent="0.25">
      <c r="D30535" s="27"/>
      <c r="M30535" s="17"/>
    </row>
    <row r="30536" spans="4:13" x14ac:dyDescent="0.25">
      <c r="D30536" s="27"/>
      <c r="M30536" s="17"/>
    </row>
    <row r="30537" spans="4:13" x14ac:dyDescent="0.25">
      <c r="D30537" s="27"/>
      <c r="M30537" s="17"/>
    </row>
    <row r="30538" spans="4:13" x14ac:dyDescent="0.25">
      <c r="D30538" s="27"/>
      <c r="M30538" s="17"/>
    </row>
    <row r="30539" spans="4:13" x14ac:dyDescent="0.25">
      <c r="D30539" s="27"/>
      <c r="M30539" s="17"/>
    </row>
    <row r="30540" spans="4:13" x14ac:dyDescent="0.25">
      <c r="D30540" s="27"/>
      <c r="M30540" s="17"/>
    </row>
    <row r="30541" spans="4:13" x14ac:dyDescent="0.25">
      <c r="D30541" s="27"/>
      <c r="M30541" s="17"/>
    </row>
    <row r="30542" spans="4:13" x14ac:dyDescent="0.25">
      <c r="D30542" s="27"/>
      <c r="M30542" s="17"/>
    </row>
    <row r="30543" spans="4:13" x14ac:dyDescent="0.25">
      <c r="D30543" s="27"/>
      <c r="M30543" s="17"/>
    </row>
    <row r="30544" spans="4:13" x14ac:dyDescent="0.25">
      <c r="D30544" s="27"/>
      <c r="M30544" s="17"/>
    </row>
    <row r="30545" spans="4:13" x14ac:dyDescent="0.25">
      <c r="D30545" s="27"/>
      <c r="M30545" s="17"/>
    </row>
    <row r="30546" spans="4:13" x14ac:dyDescent="0.25">
      <c r="D30546" s="27"/>
      <c r="M30546" s="17"/>
    </row>
    <row r="30547" spans="4:13" x14ac:dyDescent="0.25">
      <c r="D30547" s="27"/>
      <c r="M30547" s="17"/>
    </row>
    <row r="30548" spans="4:13" x14ac:dyDescent="0.25">
      <c r="D30548" s="27"/>
      <c r="M30548" s="17"/>
    </row>
    <row r="30549" spans="4:13" x14ac:dyDescent="0.25">
      <c r="D30549" s="27"/>
      <c r="M30549" s="17"/>
    </row>
    <row r="30550" spans="4:13" x14ac:dyDescent="0.25">
      <c r="D30550" s="27"/>
      <c r="M30550" s="17"/>
    </row>
    <row r="30551" spans="4:13" x14ac:dyDescent="0.25">
      <c r="D30551" s="27"/>
      <c r="M30551" s="17"/>
    </row>
    <row r="30552" spans="4:13" x14ac:dyDescent="0.25">
      <c r="D30552" s="27"/>
      <c r="M30552" s="17"/>
    </row>
    <row r="30553" spans="4:13" x14ac:dyDescent="0.25">
      <c r="D30553" s="27"/>
      <c r="M30553" s="17"/>
    </row>
    <row r="30554" spans="4:13" x14ac:dyDescent="0.25">
      <c r="D30554" s="27"/>
      <c r="M30554" s="17"/>
    </row>
    <row r="30555" spans="4:13" x14ac:dyDescent="0.25">
      <c r="D30555" s="27"/>
      <c r="M30555" s="17"/>
    </row>
    <row r="30556" spans="4:13" x14ac:dyDescent="0.25">
      <c r="D30556" s="27"/>
      <c r="M30556" s="17"/>
    </row>
    <row r="30557" spans="4:13" x14ac:dyDescent="0.25">
      <c r="D30557" s="27"/>
      <c r="M30557" s="17"/>
    </row>
    <row r="30558" spans="4:13" x14ac:dyDescent="0.25">
      <c r="D30558" s="27"/>
      <c r="M30558" s="17"/>
    </row>
    <row r="30559" spans="4:13" x14ac:dyDescent="0.25">
      <c r="D30559" s="27"/>
      <c r="M30559" s="17"/>
    </row>
    <row r="30560" spans="4:13" x14ac:dyDescent="0.25">
      <c r="D30560" s="27"/>
      <c r="M30560" s="17"/>
    </row>
    <row r="30561" spans="4:13" x14ac:dyDescent="0.25">
      <c r="D30561" s="27"/>
      <c r="M30561" s="17"/>
    </row>
    <row r="30562" spans="4:13" x14ac:dyDescent="0.25">
      <c r="D30562" s="27"/>
      <c r="M30562" s="17"/>
    </row>
    <row r="30563" spans="4:13" x14ac:dyDescent="0.25">
      <c r="D30563" s="27"/>
      <c r="M30563" s="17"/>
    </row>
    <row r="30564" spans="4:13" x14ac:dyDescent="0.25">
      <c r="D30564" s="27"/>
      <c r="M30564" s="17"/>
    </row>
    <row r="30565" spans="4:13" x14ac:dyDescent="0.25">
      <c r="D30565" s="27"/>
      <c r="M30565" s="17"/>
    </row>
    <row r="30566" spans="4:13" x14ac:dyDescent="0.25">
      <c r="D30566" s="27"/>
      <c r="M30566" s="17"/>
    </row>
    <row r="30567" spans="4:13" x14ac:dyDescent="0.25">
      <c r="D30567" s="27"/>
      <c r="M30567" s="17"/>
    </row>
    <row r="30568" spans="4:13" x14ac:dyDescent="0.25">
      <c r="D30568" s="27"/>
      <c r="M30568" s="17"/>
    </row>
    <row r="30569" spans="4:13" x14ac:dyDescent="0.25">
      <c r="D30569" s="27"/>
      <c r="M30569" s="17"/>
    </row>
    <row r="30570" spans="4:13" x14ac:dyDescent="0.25">
      <c r="D30570" s="27"/>
      <c r="M30570" s="17"/>
    </row>
    <row r="30571" spans="4:13" x14ac:dyDescent="0.25">
      <c r="D30571" s="27"/>
      <c r="M30571" s="17"/>
    </row>
    <row r="30572" spans="4:13" x14ac:dyDescent="0.25">
      <c r="D30572" s="27"/>
      <c r="M30572" s="17"/>
    </row>
    <row r="30573" spans="4:13" x14ac:dyDescent="0.25">
      <c r="D30573" s="27"/>
      <c r="M30573" s="17"/>
    </row>
    <row r="30574" spans="4:13" x14ac:dyDescent="0.25">
      <c r="D30574" s="27"/>
      <c r="M30574" s="17"/>
    </row>
    <row r="30575" spans="4:13" x14ac:dyDescent="0.25">
      <c r="D30575" s="27"/>
      <c r="M30575" s="17"/>
    </row>
    <row r="30576" spans="4:13" x14ac:dyDescent="0.25">
      <c r="D30576" s="27"/>
      <c r="M30576" s="17"/>
    </row>
    <row r="30577" spans="4:13" x14ac:dyDescent="0.25">
      <c r="D30577" s="27"/>
      <c r="M30577" s="17"/>
    </row>
    <row r="30578" spans="4:13" x14ac:dyDescent="0.25">
      <c r="D30578" s="27"/>
      <c r="M30578" s="17"/>
    </row>
    <row r="30579" spans="4:13" x14ac:dyDescent="0.25">
      <c r="D30579" s="27"/>
      <c r="M30579" s="17"/>
    </row>
    <row r="30580" spans="4:13" x14ac:dyDescent="0.25">
      <c r="D30580" s="27"/>
      <c r="M30580" s="17"/>
    </row>
    <row r="30581" spans="4:13" x14ac:dyDescent="0.25">
      <c r="D30581" s="27"/>
      <c r="M30581" s="17"/>
    </row>
    <row r="30582" spans="4:13" x14ac:dyDescent="0.25">
      <c r="D30582" s="27"/>
      <c r="M30582" s="17"/>
    </row>
    <row r="30583" spans="4:13" x14ac:dyDescent="0.25">
      <c r="D30583" s="27"/>
      <c r="M30583" s="17"/>
    </row>
    <row r="30584" spans="4:13" x14ac:dyDescent="0.25">
      <c r="D30584" s="27"/>
      <c r="M30584" s="17"/>
    </row>
    <row r="30585" spans="4:13" x14ac:dyDescent="0.25">
      <c r="D30585" s="27"/>
      <c r="M30585" s="17"/>
    </row>
    <row r="30586" spans="4:13" x14ac:dyDescent="0.25">
      <c r="D30586" s="27"/>
      <c r="M30586" s="17"/>
    </row>
    <row r="30587" spans="4:13" x14ac:dyDescent="0.25">
      <c r="D30587" s="27"/>
      <c r="M30587" s="17"/>
    </row>
    <row r="30588" spans="4:13" x14ac:dyDescent="0.25">
      <c r="D30588" s="27"/>
      <c r="M30588" s="17"/>
    </row>
    <row r="30589" spans="4:13" x14ac:dyDescent="0.25">
      <c r="D30589" s="27"/>
      <c r="M30589" s="17"/>
    </row>
    <row r="30590" spans="4:13" x14ac:dyDescent="0.25">
      <c r="D30590" s="27"/>
      <c r="M30590" s="17"/>
    </row>
    <row r="30591" spans="4:13" x14ac:dyDescent="0.25">
      <c r="D30591" s="27"/>
      <c r="M30591" s="17"/>
    </row>
    <row r="30592" spans="4:13" x14ac:dyDescent="0.25">
      <c r="D30592" s="27"/>
      <c r="M30592" s="17"/>
    </row>
    <row r="30593" spans="4:13" x14ac:dyDescent="0.25">
      <c r="D30593" s="27"/>
      <c r="M30593" s="17"/>
    </row>
    <row r="30594" spans="4:13" x14ac:dyDescent="0.25">
      <c r="D30594" s="27"/>
      <c r="M30594" s="17"/>
    </row>
    <row r="30595" spans="4:13" x14ac:dyDescent="0.25">
      <c r="D30595" s="27"/>
      <c r="M30595" s="17"/>
    </row>
    <row r="30596" spans="4:13" x14ac:dyDescent="0.25">
      <c r="D30596" s="27"/>
      <c r="M30596" s="17"/>
    </row>
    <row r="30597" spans="4:13" x14ac:dyDescent="0.25">
      <c r="D30597" s="27"/>
      <c r="M30597" s="17"/>
    </row>
    <row r="30598" spans="4:13" x14ac:dyDescent="0.25">
      <c r="D30598" s="27"/>
      <c r="M30598" s="17"/>
    </row>
    <row r="30599" spans="4:13" x14ac:dyDescent="0.25">
      <c r="D30599" s="27"/>
      <c r="M30599" s="17"/>
    </row>
    <row r="30600" spans="4:13" x14ac:dyDescent="0.25">
      <c r="D30600" s="27"/>
      <c r="M30600" s="17"/>
    </row>
    <row r="30601" spans="4:13" x14ac:dyDescent="0.25">
      <c r="D30601" s="27"/>
      <c r="M30601" s="17"/>
    </row>
    <row r="30602" spans="4:13" x14ac:dyDescent="0.25">
      <c r="D30602" s="27"/>
      <c r="M30602" s="17"/>
    </row>
    <row r="30603" spans="4:13" x14ac:dyDescent="0.25">
      <c r="D30603" s="27"/>
      <c r="M30603" s="17"/>
    </row>
    <row r="30604" spans="4:13" x14ac:dyDescent="0.25">
      <c r="D30604" s="27"/>
      <c r="M30604" s="17"/>
    </row>
    <row r="30605" spans="4:13" x14ac:dyDescent="0.25">
      <c r="D30605" s="27"/>
      <c r="M30605" s="17"/>
    </row>
    <row r="30606" spans="4:13" x14ac:dyDescent="0.25">
      <c r="D30606" s="27"/>
      <c r="M30606" s="17"/>
    </row>
    <row r="30607" spans="4:13" x14ac:dyDescent="0.25">
      <c r="D30607" s="27"/>
      <c r="M30607" s="17"/>
    </row>
    <row r="30608" spans="4:13" x14ac:dyDescent="0.25">
      <c r="D30608" s="27"/>
      <c r="M30608" s="17"/>
    </row>
    <row r="30609" spans="4:13" x14ac:dyDescent="0.25">
      <c r="D30609" s="27"/>
      <c r="M30609" s="17"/>
    </row>
    <row r="30610" spans="4:13" x14ac:dyDescent="0.25">
      <c r="D30610" s="27"/>
      <c r="M30610" s="17"/>
    </row>
    <row r="30611" spans="4:13" x14ac:dyDescent="0.25">
      <c r="D30611" s="27"/>
      <c r="M30611" s="17"/>
    </row>
    <row r="30612" spans="4:13" x14ac:dyDescent="0.25">
      <c r="D30612" s="27"/>
      <c r="M30612" s="17"/>
    </row>
    <row r="30613" spans="4:13" x14ac:dyDescent="0.25">
      <c r="D30613" s="27"/>
      <c r="M30613" s="17"/>
    </row>
    <row r="30614" spans="4:13" x14ac:dyDescent="0.25">
      <c r="D30614" s="27"/>
      <c r="M30614" s="17"/>
    </row>
    <row r="30615" spans="4:13" x14ac:dyDescent="0.25">
      <c r="D30615" s="27"/>
      <c r="M30615" s="17"/>
    </row>
    <row r="30616" spans="4:13" x14ac:dyDescent="0.25">
      <c r="D30616" s="27"/>
      <c r="M30616" s="17"/>
    </row>
    <row r="30617" spans="4:13" x14ac:dyDescent="0.25">
      <c r="D30617" s="27"/>
      <c r="M30617" s="17"/>
    </row>
    <row r="30618" spans="4:13" x14ac:dyDescent="0.25">
      <c r="D30618" s="27"/>
      <c r="M30618" s="17"/>
    </row>
    <row r="30619" spans="4:13" x14ac:dyDescent="0.25">
      <c r="D30619" s="27"/>
      <c r="M30619" s="17"/>
    </row>
    <row r="30620" spans="4:13" x14ac:dyDescent="0.25">
      <c r="D30620" s="27"/>
      <c r="M30620" s="17"/>
    </row>
    <row r="30621" spans="4:13" x14ac:dyDescent="0.25">
      <c r="D30621" s="27"/>
      <c r="M30621" s="17"/>
    </row>
    <row r="30622" spans="4:13" x14ac:dyDescent="0.25">
      <c r="D30622" s="27"/>
      <c r="M30622" s="17"/>
    </row>
    <row r="30623" spans="4:13" x14ac:dyDescent="0.25">
      <c r="D30623" s="27"/>
      <c r="M30623" s="17"/>
    </row>
    <row r="30624" spans="4:13" x14ac:dyDescent="0.25">
      <c r="D30624" s="27"/>
      <c r="M30624" s="17"/>
    </row>
    <row r="30625" spans="4:13" x14ac:dyDescent="0.25">
      <c r="D30625" s="27"/>
      <c r="M30625" s="17"/>
    </row>
    <row r="30626" spans="4:13" x14ac:dyDescent="0.25">
      <c r="D30626" s="27"/>
      <c r="M30626" s="17"/>
    </row>
    <row r="30627" spans="4:13" x14ac:dyDescent="0.25">
      <c r="D30627" s="27"/>
      <c r="M30627" s="17"/>
    </row>
    <row r="30628" spans="4:13" x14ac:dyDescent="0.25">
      <c r="D30628" s="27"/>
      <c r="M30628" s="17"/>
    </row>
    <row r="30629" spans="4:13" x14ac:dyDescent="0.25">
      <c r="D30629" s="27"/>
      <c r="M30629" s="17"/>
    </row>
    <row r="30630" spans="4:13" x14ac:dyDescent="0.25">
      <c r="D30630" s="27"/>
      <c r="M30630" s="17"/>
    </row>
    <row r="30631" spans="4:13" x14ac:dyDescent="0.25">
      <c r="D30631" s="27"/>
      <c r="M30631" s="17"/>
    </row>
    <row r="30632" spans="4:13" x14ac:dyDescent="0.25">
      <c r="D30632" s="27"/>
      <c r="M30632" s="17"/>
    </row>
    <row r="30633" spans="4:13" x14ac:dyDescent="0.25">
      <c r="D30633" s="27"/>
      <c r="M30633" s="17"/>
    </row>
    <row r="30634" spans="4:13" x14ac:dyDescent="0.25">
      <c r="D30634" s="27"/>
      <c r="M30634" s="17"/>
    </row>
    <row r="30635" spans="4:13" x14ac:dyDescent="0.25">
      <c r="D30635" s="27"/>
      <c r="M30635" s="17"/>
    </row>
    <row r="30636" spans="4:13" x14ac:dyDescent="0.25">
      <c r="D30636" s="27"/>
      <c r="M30636" s="17"/>
    </row>
    <row r="30637" spans="4:13" x14ac:dyDescent="0.25">
      <c r="D30637" s="27"/>
      <c r="M30637" s="17"/>
    </row>
    <row r="30638" spans="4:13" x14ac:dyDescent="0.25">
      <c r="D30638" s="27"/>
      <c r="M30638" s="17"/>
    </row>
    <row r="30639" spans="4:13" x14ac:dyDescent="0.25">
      <c r="D30639" s="27"/>
      <c r="M30639" s="17"/>
    </row>
    <row r="30640" spans="4:13" x14ac:dyDescent="0.25">
      <c r="D30640" s="27"/>
      <c r="M30640" s="17"/>
    </row>
    <row r="30641" spans="4:13" x14ac:dyDescent="0.25">
      <c r="D30641" s="27"/>
      <c r="M30641" s="17"/>
    </row>
    <row r="30642" spans="4:13" x14ac:dyDescent="0.25">
      <c r="D30642" s="27"/>
      <c r="M30642" s="17"/>
    </row>
    <row r="30643" spans="4:13" x14ac:dyDescent="0.25">
      <c r="D30643" s="27"/>
      <c r="M30643" s="17"/>
    </row>
    <row r="30644" spans="4:13" x14ac:dyDescent="0.25">
      <c r="D30644" s="27"/>
      <c r="M30644" s="17"/>
    </row>
    <row r="30645" spans="4:13" x14ac:dyDescent="0.25">
      <c r="D30645" s="27"/>
      <c r="M30645" s="17"/>
    </row>
    <row r="30646" spans="4:13" x14ac:dyDescent="0.25">
      <c r="D30646" s="27"/>
      <c r="M30646" s="17"/>
    </row>
    <row r="30647" spans="4:13" x14ac:dyDescent="0.25">
      <c r="D30647" s="27"/>
      <c r="M30647" s="17"/>
    </row>
    <row r="30648" spans="4:13" x14ac:dyDescent="0.25">
      <c r="D30648" s="27"/>
      <c r="M30648" s="17"/>
    </row>
    <row r="30649" spans="4:13" x14ac:dyDescent="0.25">
      <c r="D30649" s="27"/>
      <c r="M30649" s="17"/>
    </row>
    <row r="30650" spans="4:13" x14ac:dyDescent="0.25">
      <c r="D30650" s="27"/>
      <c r="M30650" s="17"/>
    </row>
    <row r="30651" spans="4:13" x14ac:dyDescent="0.25">
      <c r="D30651" s="27"/>
      <c r="M30651" s="17"/>
    </row>
    <row r="30652" spans="4:13" x14ac:dyDescent="0.25">
      <c r="D30652" s="27"/>
      <c r="M30652" s="17"/>
    </row>
    <row r="30653" spans="4:13" x14ac:dyDescent="0.25">
      <c r="D30653" s="27"/>
      <c r="M30653" s="17"/>
    </row>
    <row r="30654" spans="4:13" x14ac:dyDescent="0.25">
      <c r="D30654" s="27"/>
      <c r="M30654" s="17"/>
    </row>
    <row r="30655" spans="4:13" x14ac:dyDescent="0.25">
      <c r="D30655" s="27"/>
      <c r="M30655" s="17"/>
    </row>
    <row r="30656" spans="4:13" x14ac:dyDescent="0.25">
      <c r="D30656" s="27"/>
      <c r="M30656" s="17"/>
    </row>
    <row r="30657" spans="4:13" x14ac:dyDescent="0.25">
      <c r="D30657" s="27"/>
      <c r="M30657" s="17"/>
    </row>
    <row r="30658" spans="4:13" x14ac:dyDescent="0.25">
      <c r="D30658" s="27"/>
      <c r="M30658" s="17"/>
    </row>
    <row r="30659" spans="4:13" x14ac:dyDescent="0.25">
      <c r="D30659" s="27"/>
      <c r="M30659" s="17"/>
    </row>
    <row r="30660" spans="4:13" x14ac:dyDescent="0.25">
      <c r="D30660" s="27"/>
      <c r="M30660" s="17"/>
    </row>
    <row r="30661" spans="4:13" x14ac:dyDescent="0.25">
      <c r="D30661" s="27"/>
      <c r="M30661" s="17"/>
    </row>
    <row r="30662" spans="4:13" x14ac:dyDescent="0.25">
      <c r="D30662" s="27"/>
      <c r="M30662" s="17"/>
    </row>
    <row r="30663" spans="4:13" x14ac:dyDescent="0.25">
      <c r="D30663" s="27"/>
      <c r="M30663" s="17"/>
    </row>
    <row r="30664" spans="4:13" x14ac:dyDescent="0.25">
      <c r="D30664" s="27"/>
      <c r="M30664" s="17"/>
    </row>
    <row r="30665" spans="4:13" x14ac:dyDescent="0.25">
      <c r="D30665" s="27"/>
      <c r="M30665" s="17"/>
    </row>
    <row r="30666" spans="4:13" x14ac:dyDescent="0.25">
      <c r="D30666" s="27"/>
      <c r="M30666" s="17"/>
    </row>
    <row r="30667" spans="4:13" x14ac:dyDescent="0.25">
      <c r="D30667" s="27"/>
      <c r="M30667" s="17"/>
    </row>
    <row r="30668" spans="4:13" x14ac:dyDescent="0.25">
      <c r="D30668" s="27"/>
      <c r="M30668" s="17"/>
    </row>
    <row r="30669" spans="4:13" x14ac:dyDescent="0.25">
      <c r="D30669" s="27"/>
      <c r="M30669" s="17"/>
    </row>
    <row r="30670" spans="4:13" x14ac:dyDescent="0.25">
      <c r="D30670" s="27"/>
      <c r="M30670" s="17"/>
    </row>
    <row r="30671" spans="4:13" x14ac:dyDescent="0.25">
      <c r="D30671" s="27"/>
      <c r="M30671" s="17"/>
    </row>
    <row r="30672" spans="4:13" x14ac:dyDescent="0.25">
      <c r="D30672" s="27"/>
      <c r="M30672" s="17"/>
    </row>
    <row r="30673" spans="4:13" x14ac:dyDescent="0.25">
      <c r="D30673" s="27"/>
      <c r="M30673" s="17"/>
    </row>
    <row r="30674" spans="4:13" x14ac:dyDescent="0.25">
      <c r="D30674" s="27"/>
      <c r="M30674" s="17"/>
    </row>
    <row r="30675" spans="4:13" x14ac:dyDescent="0.25">
      <c r="D30675" s="27"/>
      <c r="M30675" s="17"/>
    </row>
    <row r="30676" spans="4:13" x14ac:dyDescent="0.25">
      <c r="D30676" s="27"/>
      <c r="M30676" s="17"/>
    </row>
    <row r="30677" spans="4:13" x14ac:dyDescent="0.25">
      <c r="D30677" s="27"/>
      <c r="M30677" s="17"/>
    </row>
    <row r="30678" spans="4:13" x14ac:dyDescent="0.25">
      <c r="D30678" s="27"/>
      <c r="M30678" s="17"/>
    </row>
    <row r="30679" spans="4:13" x14ac:dyDescent="0.25">
      <c r="D30679" s="27"/>
      <c r="M30679" s="17"/>
    </row>
    <row r="30680" spans="4:13" x14ac:dyDescent="0.25">
      <c r="D30680" s="27"/>
      <c r="M30680" s="17"/>
    </row>
    <row r="30681" spans="4:13" x14ac:dyDescent="0.25">
      <c r="D30681" s="27"/>
      <c r="M30681" s="17"/>
    </row>
    <row r="30682" spans="4:13" x14ac:dyDescent="0.25">
      <c r="D30682" s="27"/>
      <c r="M30682" s="17"/>
    </row>
    <row r="30683" spans="4:13" x14ac:dyDescent="0.25">
      <c r="D30683" s="27"/>
      <c r="M30683" s="17"/>
    </row>
    <row r="30684" spans="4:13" x14ac:dyDescent="0.25">
      <c r="D30684" s="27"/>
      <c r="M30684" s="17"/>
    </row>
    <row r="30685" spans="4:13" x14ac:dyDescent="0.25">
      <c r="D30685" s="27"/>
      <c r="M30685" s="17"/>
    </row>
    <row r="30686" spans="4:13" x14ac:dyDescent="0.25">
      <c r="D30686" s="27"/>
      <c r="M30686" s="17"/>
    </row>
    <row r="30687" spans="4:13" x14ac:dyDescent="0.25">
      <c r="D30687" s="27"/>
      <c r="M30687" s="17"/>
    </row>
    <row r="30688" spans="4:13" x14ac:dyDescent="0.25">
      <c r="D30688" s="27"/>
      <c r="M30688" s="17"/>
    </row>
    <row r="30689" spans="4:13" x14ac:dyDescent="0.25">
      <c r="D30689" s="27"/>
      <c r="M30689" s="17"/>
    </row>
    <row r="30690" spans="4:13" x14ac:dyDescent="0.25">
      <c r="D30690" s="27"/>
      <c r="M30690" s="17"/>
    </row>
    <row r="30691" spans="4:13" x14ac:dyDescent="0.25">
      <c r="D30691" s="27"/>
      <c r="M30691" s="17"/>
    </row>
    <row r="30692" spans="4:13" x14ac:dyDescent="0.25">
      <c r="D30692" s="27"/>
      <c r="M30692" s="17"/>
    </row>
    <row r="30693" spans="4:13" x14ac:dyDescent="0.25">
      <c r="D30693" s="27"/>
      <c r="M30693" s="17"/>
    </row>
    <row r="30694" spans="4:13" x14ac:dyDescent="0.25">
      <c r="D30694" s="27"/>
      <c r="M30694" s="17"/>
    </row>
    <row r="30695" spans="4:13" x14ac:dyDescent="0.25">
      <c r="D30695" s="27"/>
      <c r="M30695" s="17"/>
    </row>
    <row r="30696" spans="4:13" x14ac:dyDescent="0.25">
      <c r="D30696" s="27"/>
      <c r="M30696" s="17"/>
    </row>
    <row r="30697" spans="4:13" x14ac:dyDescent="0.25">
      <c r="D30697" s="27"/>
      <c r="M30697" s="17"/>
    </row>
    <row r="30698" spans="4:13" x14ac:dyDescent="0.25">
      <c r="D30698" s="27"/>
      <c r="M30698" s="17"/>
    </row>
    <row r="30699" spans="4:13" x14ac:dyDescent="0.25">
      <c r="D30699" s="27"/>
      <c r="M30699" s="17"/>
    </row>
    <row r="30700" spans="4:13" x14ac:dyDescent="0.25">
      <c r="D30700" s="27"/>
      <c r="M30700" s="17"/>
    </row>
    <row r="30701" spans="4:13" x14ac:dyDescent="0.25">
      <c r="D30701" s="27"/>
      <c r="M30701" s="17"/>
    </row>
    <row r="30702" spans="4:13" x14ac:dyDescent="0.25">
      <c r="D30702" s="27"/>
      <c r="M30702" s="17"/>
    </row>
    <row r="30703" spans="4:13" x14ac:dyDescent="0.25">
      <c r="D30703" s="27"/>
      <c r="M30703" s="17"/>
    </row>
    <row r="30704" spans="4:13" x14ac:dyDescent="0.25">
      <c r="D30704" s="27"/>
      <c r="M30704" s="17"/>
    </row>
    <row r="30705" spans="4:13" x14ac:dyDescent="0.25">
      <c r="D30705" s="27"/>
      <c r="M30705" s="17"/>
    </row>
    <row r="30706" spans="4:13" x14ac:dyDescent="0.25">
      <c r="D30706" s="27"/>
      <c r="M30706" s="17"/>
    </row>
    <row r="30707" spans="4:13" x14ac:dyDescent="0.25">
      <c r="D30707" s="27"/>
      <c r="M30707" s="17"/>
    </row>
    <row r="30708" spans="4:13" x14ac:dyDescent="0.25">
      <c r="D30708" s="27"/>
      <c r="M30708" s="17"/>
    </row>
    <row r="30709" spans="4:13" x14ac:dyDescent="0.25">
      <c r="D30709" s="27"/>
      <c r="M30709" s="17"/>
    </row>
    <row r="30710" spans="4:13" x14ac:dyDescent="0.25">
      <c r="D30710" s="27"/>
      <c r="M30710" s="17"/>
    </row>
    <row r="30711" spans="4:13" x14ac:dyDescent="0.25">
      <c r="D30711" s="27"/>
      <c r="M30711" s="17"/>
    </row>
    <row r="30712" spans="4:13" x14ac:dyDescent="0.25">
      <c r="D30712" s="27"/>
      <c r="M30712" s="17"/>
    </row>
    <row r="30713" spans="4:13" x14ac:dyDescent="0.25">
      <c r="D30713" s="27"/>
      <c r="M30713" s="17"/>
    </row>
    <row r="30714" spans="4:13" x14ac:dyDescent="0.25">
      <c r="D30714" s="27"/>
      <c r="M30714" s="17"/>
    </row>
    <row r="30715" spans="4:13" x14ac:dyDescent="0.25">
      <c r="D30715" s="27"/>
      <c r="M30715" s="17"/>
    </row>
    <row r="30716" spans="4:13" x14ac:dyDescent="0.25">
      <c r="D30716" s="27"/>
      <c r="M30716" s="17"/>
    </row>
    <row r="30717" spans="4:13" x14ac:dyDescent="0.25">
      <c r="D30717" s="27"/>
      <c r="M30717" s="17"/>
    </row>
    <row r="30718" spans="4:13" x14ac:dyDescent="0.25">
      <c r="D30718" s="27"/>
      <c r="M30718" s="17"/>
    </row>
    <row r="30719" spans="4:13" x14ac:dyDescent="0.25">
      <c r="D30719" s="27"/>
      <c r="M30719" s="17"/>
    </row>
    <row r="30720" spans="4:13" x14ac:dyDescent="0.25">
      <c r="D30720" s="27"/>
      <c r="M30720" s="17"/>
    </row>
    <row r="30721" spans="4:13" x14ac:dyDescent="0.25">
      <c r="D30721" s="27"/>
      <c r="M30721" s="17"/>
    </row>
    <row r="30722" spans="4:13" x14ac:dyDescent="0.25">
      <c r="D30722" s="27"/>
      <c r="M30722" s="17"/>
    </row>
    <row r="30723" spans="4:13" x14ac:dyDescent="0.25">
      <c r="D30723" s="27"/>
      <c r="M30723" s="17"/>
    </row>
    <row r="30724" spans="4:13" x14ac:dyDescent="0.25">
      <c r="D30724" s="27"/>
      <c r="M30724" s="17"/>
    </row>
    <row r="30725" spans="4:13" x14ac:dyDescent="0.25">
      <c r="D30725" s="27"/>
      <c r="M30725" s="17"/>
    </row>
    <row r="30726" spans="4:13" x14ac:dyDescent="0.25">
      <c r="D30726" s="27"/>
      <c r="M30726" s="17"/>
    </row>
    <row r="30727" spans="4:13" x14ac:dyDescent="0.25">
      <c r="D30727" s="27"/>
      <c r="M30727" s="17"/>
    </row>
    <row r="30728" spans="4:13" x14ac:dyDescent="0.25">
      <c r="D30728" s="27"/>
      <c r="M30728" s="17"/>
    </row>
    <row r="30729" spans="4:13" x14ac:dyDescent="0.25">
      <c r="D30729" s="27"/>
      <c r="M30729" s="17"/>
    </row>
    <row r="30730" spans="4:13" x14ac:dyDescent="0.25">
      <c r="D30730" s="27"/>
      <c r="M30730" s="17"/>
    </row>
    <row r="30731" spans="4:13" x14ac:dyDescent="0.25">
      <c r="D30731" s="27"/>
      <c r="M30731" s="17"/>
    </row>
    <row r="30732" spans="4:13" x14ac:dyDescent="0.25">
      <c r="D30732" s="27"/>
      <c r="M30732" s="17"/>
    </row>
    <row r="30733" spans="4:13" x14ac:dyDescent="0.25">
      <c r="D30733" s="27"/>
      <c r="M30733" s="17"/>
    </row>
    <row r="30734" spans="4:13" x14ac:dyDescent="0.25">
      <c r="D30734" s="27"/>
      <c r="M30734" s="17"/>
    </row>
    <row r="30735" spans="4:13" x14ac:dyDescent="0.25">
      <c r="D30735" s="27"/>
      <c r="M30735" s="17"/>
    </row>
    <row r="30736" spans="4:13" x14ac:dyDescent="0.25">
      <c r="D30736" s="27"/>
      <c r="M30736" s="17"/>
    </row>
    <row r="30737" spans="4:13" x14ac:dyDescent="0.25">
      <c r="D30737" s="27"/>
      <c r="M30737" s="17"/>
    </row>
    <row r="30738" spans="4:13" x14ac:dyDescent="0.25">
      <c r="D30738" s="27"/>
      <c r="M30738" s="17"/>
    </row>
    <row r="30739" spans="4:13" x14ac:dyDescent="0.25">
      <c r="D30739" s="27"/>
      <c r="M30739" s="17"/>
    </row>
    <row r="30740" spans="4:13" x14ac:dyDescent="0.25">
      <c r="D30740" s="27"/>
      <c r="M30740" s="17"/>
    </row>
    <row r="30741" spans="4:13" x14ac:dyDescent="0.25">
      <c r="D30741" s="27"/>
      <c r="M30741" s="17"/>
    </row>
    <row r="30742" spans="4:13" x14ac:dyDescent="0.25">
      <c r="D30742" s="27"/>
      <c r="M30742" s="17"/>
    </row>
    <row r="30743" spans="4:13" x14ac:dyDescent="0.25">
      <c r="D30743" s="27"/>
      <c r="M30743" s="17"/>
    </row>
    <row r="30744" spans="4:13" x14ac:dyDescent="0.25">
      <c r="D30744" s="27"/>
      <c r="M30744" s="17"/>
    </row>
    <row r="30745" spans="4:13" x14ac:dyDescent="0.25">
      <c r="D30745" s="27"/>
      <c r="M30745" s="17"/>
    </row>
    <row r="30746" spans="4:13" x14ac:dyDescent="0.25">
      <c r="D30746" s="27"/>
      <c r="M30746" s="17"/>
    </row>
    <row r="30747" spans="4:13" x14ac:dyDescent="0.25">
      <c r="D30747" s="27"/>
      <c r="M30747" s="17"/>
    </row>
    <row r="30748" spans="4:13" x14ac:dyDescent="0.25">
      <c r="D30748" s="27"/>
      <c r="M30748" s="17"/>
    </row>
    <row r="30749" spans="4:13" x14ac:dyDescent="0.25">
      <c r="D30749" s="27"/>
      <c r="M30749" s="17"/>
    </row>
    <row r="30750" spans="4:13" x14ac:dyDescent="0.25">
      <c r="D30750" s="27"/>
      <c r="M30750" s="17"/>
    </row>
    <row r="30751" spans="4:13" x14ac:dyDescent="0.25">
      <c r="D30751" s="27"/>
      <c r="M30751" s="17"/>
    </row>
    <row r="30752" spans="4:13" x14ac:dyDescent="0.25">
      <c r="D30752" s="27"/>
      <c r="M30752" s="17"/>
    </row>
    <row r="30753" spans="4:13" x14ac:dyDescent="0.25">
      <c r="D30753" s="27"/>
      <c r="M30753" s="17"/>
    </row>
    <row r="30754" spans="4:13" x14ac:dyDescent="0.25">
      <c r="D30754" s="27"/>
      <c r="M30754" s="17"/>
    </row>
    <row r="30755" spans="4:13" x14ac:dyDescent="0.25">
      <c r="D30755" s="27"/>
      <c r="M30755" s="17"/>
    </row>
    <row r="30756" spans="4:13" x14ac:dyDescent="0.25">
      <c r="D30756" s="27"/>
      <c r="M30756" s="17"/>
    </row>
    <row r="30757" spans="4:13" x14ac:dyDescent="0.25">
      <c r="D30757" s="27"/>
      <c r="M30757" s="17"/>
    </row>
    <row r="30758" spans="4:13" x14ac:dyDescent="0.25">
      <c r="D30758" s="27"/>
      <c r="M30758" s="17"/>
    </row>
    <row r="30759" spans="4:13" x14ac:dyDescent="0.25">
      <c r="D30759" s="27"/>
      <c r="M30759" s="17"/>
    </row>
    <row r="30760" spans="4:13" x14ac:dyDescent="0.25">
      <c r="D30760" s="27"/>
      <c r="M30760" s="17"/>
    </row>
    <row r="30761" spans="4:13" x14ac:dyDescent="0.25">
      <c r="D30761" s="27"/>
      <c r="M30761" s="17"/>
    </row>
    <row r="30762" spans="4:13" x14ac:dyDescent="0.25">
      <c r="D30762" s="27"/>
      <c r="M30762" s="17"/>
    </row>
    <row r="30763" spans="4:13" x14ac:dyDescent="0.25">
      <c r="D30763" s="27"/>
      <c r="M30763" s="17"/>
    </row>
    <row r="30764" spans="4:13" x14ac:dyDescent="0.25">
      <c r="D30764" s="27"/>
      <c r="M30764" s="17"/>
    </row>
    <row r="30765" spans="4:13" x14ac:dyDescent="0.25">
      <c r="D30765" s="27"/>
      <c r="M30765" s="17"/>
    </row>
    <row r="30766" spans="4:13" x14ac:dyDescent="0.25">
      <c r="D30766" s="27"/>
      <c r="M30766" s="17"/>
    </row>
    <row r="30767" spans="4:13" x14ac:dyDescent="0.25">
      <c r="D30767" s="27"/>
      <c r="M30767" s="17"/>
    </row>
    <row r="30768" spans="4:13" x14ac:dyDescent="0.25">
      <c r="D30768" s="27"/>
      <c r="M30768" s="17"/>
    </row>
    <row r="30769" spans="4:13" x14ac:dyDescent="0.25">
      <c r="D30769" s="27"/>
      <c r="M30769" s="17"/>
    </row>
    <row r="30770" spans="4:13" x14ac:dyDescent="0.25">
      <c r="D30770" s="27"/>
      <c r="M30770" s="17"/>
    </row>
    <row r="30771" spans="4:13" x14ac:dyDescent="0.25">
      <c r="D30771" s="27"/>
      <c r="M30771" s="17"/>
    </row>
    <row r="30772" spans="4:13" x14ac:dyDescent="0.25">
      <c r="D30772" s="27"/>
      <c r="M30772" s="17"/>
    </row>
    <row r="30773" spans="4:13" x14ac:dyDescent="0.25">
      <c r="D30773" s="27"/>
      <c r="M30773" s="17"/>
    </row>
    <row r="30774" spans="4:13" x14ac:dyDescent="0.25">
      <c r="D30774" s="27"/>
      <c r="M30774" s="17"/>
    </row>
    <row r="30775" spans="4:13" x14ac:dyDescent="0.25">
      <c r="D30775" s="27"/>
      <c r="M30775" s="17"/>
    </row>
    <row r="30776" spans="4:13" x14ac:dyDescent="0.25">
      <c r="D30776" s="27"/>
      <c r="M30776" s="17"/>
    </row>
    <row r="30777" spans="4:13" x14ac:dyDescent="0.25">
      <c r="D30777" s="27"/>
      <c r="M30777" s="17"/>
    </row>
    <row r="30778" spans="4:13" x14ac:dyDescent="0.25">
      <c r="D30778" s="27"/>
      <c r="M30778" s="17"/>
    </row>
    <row r="30779" spans="4:13" x14ac:dyDescent="0.25">
      <c r="D30779" s="27"/>
      <c r="M30779" s="17"/>
    </row>
    <row r="30780" spans="4:13" x14ac:dyDescent="0.25">
      <c r="D30780" s="27"/>
      <c r="M30780" s="17"/>
    </row>
    <row r="30781" spans="4:13" x14ac:dyDescent="0.25">
      <c r="D30781" s="27"/>
      <c r="M30781" s="17"/>
    </row>
    <row r="30782" spans="4:13" x14ac:dyDescent="0.25">
      <c r="D30782" s="27"/>
      <c r="M30782" s="17"/>
    </row>
    <row r="30783" spans="4:13" x14ac:dyDescent="0.25">
      <c r="D30783" s="27"/>
      <c r="M30783" s="17"/>
    </row>
    <row r="30784" spans="4:13" x14ac:dyDescent="0.25">
      <c r="D30784" s="27"/>
      <c r="M30784" s="17"/>
    </row>
    <row r="30785" spans="4:13" x14ac:dyDescent="0.25">
      <c r="D30785" s="27"/>
      <c r="M30785" s="17"/>
    </row>
    <row r="30786" spans="4:13" x14ac:dyDescent="0.25">
      <c r="D30786" s="27"/>
      <c r="M30786" s="17"/>
    </row>
    <row r="30787" spans="4:13" x14ac:dyDescent="0.25">
      <c r="D30787" s="27"/>
      <c r="M30787" s="17"/>
    </row>
    <row r="30788" spans="4:13" x14ac:dyDescent="0.25">
      <c r="D30788" s="27"/>
      <c r="M30788" s="17"/>
    </row>
    <row r="30789" spans="4:13" x14ac:dyDescent="0.25">
      <c r="D30789" s="27"/>
      <c r="M30789" s="17"/>
    </row>
    <row r="30790" spans="4:13" x14ac:dyDescent="0.25">
      <c r="D30790" s="27"/>
      <c r="M30790" s="17"/>
    </row>
    <row r="30791" spans="4:13" x14ac:dyDescent="0.25">
      <c r="D30791" s="27"/>
      <c r="M30791" s="17"/>
    </row>
    <row r="30792" spans="4:13" x14ac:dyDescent="0.25">
      <c r="D30792" s="27"/>
      <c r="M30792" s="17"/>
    </row>
    <row r="30793" spans="4:13" x14ac:dyDescent="0.25">
      <c r="D30793" s="27"/>
      <c r="M30793" s="17"/>
    </row>
    <row r="30794" spans="4:13" x14ac:dyDescent="0.25">
      <c r="D30794" s="27"/>
      <c r="M30794" s="17"/>
    </row>
    <row r="30795" spans="4:13" x14ac:dyDescent="0.25">
      <c r="D30795" s="27"/>
      <c r="M30795" s="17"/>
    </row>
    <row r="30796" spans="4:13" x14ac:dyDescent="0.25">
      <c r="D30796" s="27"/>
      <c r="M30796" s="17"/>
    </row>
    <row r="30797" spans="4:13" x14ac:dyDescent="0.25">
      <c r="D30797" s="27"/>
      <c r="M30797" s="17"/>
    </row>
    <row r="30798" spans="4:13" x14ac:dyDescent="0.25">
      <c r="D30798" s="27"/>
      <c r="M30798" s="17"/>
    </row>
    <row r="30799" spans="4:13" x14ac:dyDescent="0.25">
      <c r="D30799" s="27"/>
      <c r="M30799" s="17"/>
    </row>
    <row r="30800" spans="4:13" x14ac:dyDescent="0.25">
      <c r="D30800" s="27"/>
      <c r="M30800" s="17"/>
    </row>
    <row r="30801" spans="4:13" x14ac:dyDescent="0.25">
      <c r="D30801" s="27"/>
      <c r="M30801" s="17"/>
    </row>
    <row r="30802" spans="4:13" x14ac:dyDescent="0.25">
      <c r="D30802" s="27"/>
      <c r="M30802" s="17"/>
    </row>
    <row r="30803" spans="4:13" x14ac:dyDescent="0.25">
      <c r="D30803" s="27"/>
      <c r="M30803" s="17"/>
    </row>
    <row r="30804" spans="4:13" x14ac:dyDescent="0.25">
      <c r="D30804" s="27"/>
      <c r="M30804" s="17"/>
    </row>
    <row r="30805" spans="4:13" x14ac:dyDescent="0.25">
      <c r="D30805" s="27"/>
      <c r="M30805" s="17"/>
    </row>
    <row r="30806" spans="4:13" x14ac:dyDescent="0.25">
      <c r="D30806" s="27"/>
      <c r="M30806" s="17"/>
    </row>
    <row r="30807" spans="4:13" x14ac:dyDescent="0.25">
      <c r="D30807" s="27"/>
      <c r="M30807" s="17"/>
    </row>
    <row r="30808" spans="4:13" x14ac:dyDescent="0.25">
      <c r="D30808" s="27"/>
      <c r="M30808" s="17"/>
    </row>
    <row r="30809" spans="4:13" x14ac:dyDescent="0.25">
      <c r="D30809" s="27"/>
      <c r="M30809" s="17"/>
    </row>
    <row r="30810" spans="4:13" x14ac:dyDescent="0.25">
      <c r="D30810" s="27"/>
      <c r="M30810" s="17"/>
    </row>
    <row r="30811" spans="4:13" x14ac:dyDescent="0.25">
      <c r="D30811" s="27"/>
      <c r="M30811" s="17"/>
    </row>
    <row r="30812" spans="4:13" x14ac:dyDescent="0.25">
      <c r="D30812" s="27"/>
      <c r="M30812" s="17"/>
    </row>
    <row r="30813" spans="4:13" x14ac:dyDescent="0.25">
      <c r="D30813" s="27"/>
      <c r="M30813" s="17"/>
    </row>
    <row r="30814" spans="4:13" x14ac:dyDescent="0.25">
      <c r="D30814" s="27"/>
      <c r="M30814" s="17"/>
    </row>
    <row r="30815" spans="4:13" x14ac:dyDescent="0.25">
      <c r="D30815" s="27"/>
      <c r="M30815" s="17"/>
    </row>
    <row r="30816" spans="4:13" x14ac:dyDescent="0.25">
      <c r="D30816" s="27"/>
      <c r="M30816" s="17"/>
    </row>
    <row r="30817" spans="4:13" x14ac:dyDescent="0.25">
      <c r="D30817" s="27"/>
      <c r="M30817" s="17"/>
    </row>
    <row r="30818" spans="4:13" x14ac:dyDescent="0.25">
      <c r="D30818" s="27"/>
      <c r="M30818" s="17"/>
    </row>
    <row r="30819" spans="4:13" x14ac:dyDescent="0.25">
      <c r="D30819" s="27"/>
      <c r="M30819" s="17"/>
    </row>
    <row r="30820" spans="4:13" x14ac:dyDescent="0.25">
      <c r="D30820" s="27"/>
      <c r="M30820" s="17"/>
    </row>
    <row r="30821" spans="4:13" x14ac:dyDescent="0.25">
      <c r="D30821" s="27"/>
      <c r="M30821" s="17"/>
    </row>
    <row r="30822" spans="4:13" x14ac:dyDescent="0.25">
      <c r="D30822" s="27"/>
      <c r="M30822" s="17"/>
    </row>
    <row r="30823" spans="4:13" x14ac:dyDescent="0.25">
      <c r="D30823" s="27"/>
      <c r="M30823" s="17"/>
    </row>
    <row r="30824" spans="4:13" x14ac:dyDescent="0.25">
      <c r="D30824" s="27"/>
      <c r="M30824" s="17"/>
    </row>
    <row r="30825" spans="4:13" x14ac:dyDescent="0.25">
      <c r="D30825" s="27"/>
      <c r="M30825" s="17"/>
    </row>
    <row r="30826" spans="4:13" x14ac:dyDescent="0.25">
      <c r="D30826" s="27"/>
      <c r="M30826" s="17"/>
    </row>
    <row r="30827" spans="4:13" x14ac:dyDescent="0.25">
      <c r="D30827" s="27"/>
      <c r="M30827" s="17"/>
    </row>
    <row r="30828" spans="4:13" x14ac:dyDescent="0.25">
      <c r="D30828" s="27"/>
      <c r="M30828" s="17"/>
    </row>
    <row r="30829" spans="4:13" x14ac:dyDescent="0.25">
      <c r="D30829" s="27"/>
      <c r="M30829" s="17"/>
    </row>
    <row r="30830" spans="4:13" x14ac:dyDescent="0.25">
      <c r="D30830" s="27"/>
      <c r="M30830" s="17"/>
    </row>
    <row r="30831" spans="4:13" x14ac:dyDescent="0.25">
      <c r="D30831" s="27"/>
      <c r="M30831" s="17"/>
    </row>
    <row r="30832" spans="4:13" x14ac:dyDescent="0.25">
      <c r="D30832" s="27"/>
      <c r="M30832" s="17"/>
    </row>
    <row r="30833" spans="4:13" x14ac:dyDescent="0.25">
      <c r="D30833" s="27"/>
      <c r="M30833" s="17"/>
    </row>
    <row r="30834" spans="4:13" x14ac:dyDescent="0.25">
      <c r="D30834" s="27"/>
      <c r="M30834" s="17"/>
    </row>
    <row r="30835" spans="4:13" x14ac:dyDescent="0.25">
      <c r="D30835" s="27"/>
      <c r="M30835" s="17"/>
    </row>
    <row r="30836" spans="4:13" x14ac:dyDescent="0.25">
      <c r="D30836" s="27"/>
      <c r="M30836" s="17"/>
    </row>
    <row r="30837" spans="4:13" x14ac:dyDescent="0.25">
      <c r="D30837" s="27"/>
      <c r="M30837" s="17"/>
    </row>
    <row r="30838" spans="4:13" x14ac:dyDescent="0.25">
      <c r="D30838" s="27"/>
      <c r="M30838" s="17"/>
    </row>
    <row r="30839" spans="4:13" x14ac:dyDescent="0.25">
      <c r="D30839" s="27"/>
      <c r="M30839" s="17"/>
    </row>
    <row r="30840" spans="4:13" x14ac:dyDescent="0.25">
      <c r="D30840" s="27"/>
      <c r="M30840" s="17"/>
    </row>
    <row r="30841" spans="4:13" x14ac:dyDescent="0.25">
      <c r="D30841" s="27"/>
      <c r="M30841" s="17"/>
    </row>
    <row r="30842" spans="4:13" x14ac:dyDescent="0.25">
      <c r="D30842" s="27"/>
      <c r="M30842" s="17"/>
    </row>
    <row r="30843" spans="4:13" x14ac:dyDescent="0.25">
      <c r="D30843" s="27"/>
      <c r="M30843" s="17"/>
    </row>
    <row r="30844" spans="4:13" x14ac:dyDescent="0.25">
      <c r="D30844" s="27"/>
      <c r="M30844" s="17"/>
    </row>
    <row r="30845" spans="4:13" x14ac:dyDescent="0.25">
      <c r="D30845" s="27"/>
      <c r="M30845" s="17"/>
    </row>
    <row r="30846" spans="4:13" x14ac:dyDescent="0.25">
      <c r="D30846" s="27"/>
      <c r="M30846" s="17"/>
    </row>
    <row r="30847" spans="4:13" x14ac:dyDescent="0.25">
      <c r="D30847" s="27"/>
      <c r="M30847" s="17"/>
    </row>
    <row r="30848" spans="4:13" x14ac:dyDescent="0.25">
      <c r="D30848" s="27"/>
      <c r="M30848" s="17"/>
    </row>
    <row r="30849" spans="4:13" x14ac:dyDescent="0.25">
      <c r="D30849" s="27"/>
      <c r="M30849" s="17"/>
    </row>
    <row r="30850" spans="4:13" x14ac:dyDescent="0.25">
      <c r="D30850" s="27"/>
      <c r="M30850" s="17"/>
    </row>
    <row r="30851" spans="4:13" x14ac:dyDescent="0.25">
      <c r="D30851" s="27"/>
      <c r="M30851" s="17"/>
    </row>
    <row r="30852" spans="4:13" x14ac:dyDescent="0.25">
      <c r="D30852" s="27"/>
      <c r="M30852" s="17"/>
    </row>
    <row r="30853" spans="4:13" x14ac:dyDescent="0.25">
      <c r="D30853" s="27"/>
      <c r="M30853" s="17"/>
    </row>
    <row r="30854" spans="4:13" x14ac:dyDescent="0.25">
      <c r="D30854" s="27"/>
      <c r="M30854" s="17"/>
    </row>
    <row r="30855" spans="4:13" x14ac:dyDescent="0.25">
      <c r="D30855" s="27"/>
      <c r="M30855" s="17"/>
    </row>
    <row r="30856" spans="4:13" x14ac:dyDescent="0.25">
      <c r="D30856" s="27"/>
      <c r="M30856" s="17"/>
    </row>
    <row r="30857" spans="4:13" x14ac:dyDescent="0.25">
      <c r="D30857" s="27"/>
      <c r="M30857" s="17"/>
    </row>
    <row r="30858" spans="4:13" x14ac:dyDescent="0.25">
      <c r="D30858" s="27"/>
      <c r="M30858" s="17"/>
    </row>
    <row r="30859" spans="4:13" x14ac:dyDescent="0.25">
      <c r="D30859" s="27"/>
      <c r="M30859" s="17"/>
    </row>
    <row r="30860" spans="4:13" x14ac:dyDescent="0.25">
      <c r="D30860" s="27"/>
      <c r="M30860" s="17"/>
    </row>
    <row r="30861" spans="4:13" x14ac:dyDescent="0.25">
      <c r="D30861" s="27"/>
      <c r="M30861" s="17"/>
    </row>
    <row r="30862" spans="4:13" x14ac:dyDescent="0.25">
      <c r="D30862" s="27"/>
      <c r="M30862" s="17"/>
    </row>
    <row r="30863" spans="4:13" x14ac:dyDescent="0.25">
      <c r="D30863" s="27"/>
      <c r="M30863" s="17"/>
    </row>
    <row r="30864" spans="4:13" x14ac:dyDescent="0.25">
      <c r="D30864" s="27"/>
      <c r="M30864" s="17"/>
    </row>
    <row r="30865" spans="4:13" x14ac:dyDescent="0.25">
      <c r="D30865" s="27"/>
      <c r="M30865" s="17"/>
    </row>
    <row r="30866" spans="4:13" x14ac:dyDescent="0.25">
      <c r="D30866" s="27"/>
      <c r="M30866" s="17"/>
    </row>
    <row r="30867" spans="4:13" x14ac:dyDescent="0.25">
      <c r="D30867" s="27"/>
      <c r="M30867" s="17"/>
    </row>
    <row r="30868" spans="4:13" x14ac:dyDescent="0.25">
      <c r="D30868" s="27"/>
      <c r="M30868" s="17"/>
    </row>
    <row r="30869" spans="4:13" x14ac:dyDescent="0.25">
      <c r="D30869" s="27"/>
      <c r="M30869" s="17"/>
    </row>
    <row r="30870" spans="4:13" x14ac:dyDescent="0.25">
      <c r="D30870" s="27"/>
      <c r="M30870" s="17"/>
    </row>
    <row r="30871" spans="4:13" x14ac:dyDescent="0.25">
      <c r="D30871" s="27"/>
      <c r="M30871" s="17"/>
    </row>
    <row r="30872" spans="4:13" x14ac:dyDescent="0.25">
      <c r="D30872" s="27"/>
      <c r="M30872" s="17"/>
    </row>
    <row r="30873" spans="4:13" x14ac:dyDescent="0.25">
      <c r="D30873" s="27"/>
      <c r="M30873" s="17"/>
    </row>
    <row r="30874" spans="4:13" x14ac:dyDescent="0.25">
      <c r="D30874" s="27"/>
      <c r="M30874" s="17"/>
    </row>
    <row r="30875" spans="4:13" x14ac:dyDescent="0.25">
      <c r="D30875" s="27"/>
      <c r="M30875" s="17"/>
    </row>
    <row r="30876" spans="4:13" x14ac:dyDescent="0.25">
      <c r="D30876" s="27"/>
      <c r="M30876" s="17"/>
    </row>
    <row r="30877" spans="4:13" x14ac:dyDescent="0.25">
      <c r="D30877" s="27"/>
      <c r="M30877" s="17"/>
    </row>
    <row r="30878" spans="4:13" x14ac:dyDescent="0.25">
      <c r="D30878" s="27"/>
      <c r="M30878" s="17"/>
    </row>
    <row r="30879" spans="4:13" x14ac:dyDescent="0.25">
      <c r="D30879" s="27"/>
      <c r="M30879" s="17"/>
    </row>
    <row r="30880" spans="4:13" x14ac:dyDescent="0.25">
      <c r="D30880" s="27"/>
      <c r="M30880" s="17"/>
    </row>
    <row r="30881" spans="4:13" x14ac:dyDescent="0.25">
      <c r="D30881" s="27"/>
      <c r="M30881" s="17"/>
    </row>
    <row r="30882" spans="4:13" x14ac:dyDescent="0.25">
      <c r="D30882" s="27"/>
      <c r="M30882" s="17"/>
    </row>
    <row r="30883" spans="4:13" x14ac:dyDescent="0.25">
      <c r="D30883" s="27"/>
      <c r="M30883" s="17"/>
    </row>
    <row r="30884" spans="4:13" x14ac:dyDescent="0.25">
      <c r="D30884" s="27"/>
      <c r="M30884" s="17"/>
    </row>
    <row r="30885" spans="4:13" x14ac:dyDescent="0.25">
      <c r="D30885" s="27"/>
      <c r="M30885" s="17"/>
    </row>
    <row r="30886" spans="4:13" x14ac:dyDescent="0.25">
      <c r="D30886" s="27"/>
      <c r="M30886" s="17"/>
    </row>
    <row r="30887" spans="4:13" x14ac:dyDescent="0.25">
      <c r="D30887" s="27"/>
      <c r="M30887" s="17"/>
    </row>
    <row r="30888" spans="4:13" x14ac:dyDescent="0.25">
      <c r="D30888" s="27"/>
      <c r="M30888" s="17"/>
    </row>
    <row r="30889" spans="4:13" x14ac:dyDescent="0.25">
      <c r="D30889" s="27"/>
      <c r="M30889" s="17"/>
    </row>
    <row r="30890" spans="4:13" x14ac:dyDescent="0.25">
      <c r="D30890" s="27"/>
      <c r="M30890" s="17"/>
    </row>
    <row r="30891" spans="4:13" x14ac:dyDescent="0.25">
      <c r="D30891" s="27"/>
      <c r="M30891" s="17"/>
    </row>
    <row r="30892" spans="4:13" x14ac:dyDescent="0.25">
      <c r="D30892" s="27"/>
      <c r="M30892" s="17"/>
    </row>
    <row r="30893" spans="4:13" x14ac:dyDescent="0.25">
      <c r="D30893" s="27"/>
      <c r="M30893" s="17"/>
    </row>
    <row r="30894" spans="4:13" x14ac:dyDescent="0.25">
      <c r="D30894" s="27"/>
      <c r="M30894" s="17"/>
    </row>
    <row r="30895" spans="4:13" x14ac:dyDescent="0.25">
      <c r="D30895" s="27"/>
      <c r="M30895" s="17"/>
    </row>
    <row r="30896" spans="4:13" x14ac:dyDescent="0.25">
      <c r="D30896" s="27"/>
      <c r="M30896" s="17"/>
    </row>
    <row r="30897" spans="4:13" x14ac:dyDescent="0.25">
      <c r="D30897" s="27"/>
      <c r="M30897" s="17"/>
    </row>
    <row r="30898" spans="4:13" x14ac:dyDescent="0.25">
      <c r="D30898" s="27"/>
      <c r="M30898" s="17"/>
    </row>
    <row r="30899" spans="4:13" x14ac:dyDescent="0.25">
      <c r="D30899" s="27"/>
      <c r="M30899" s="17"/>
    </row>
    <row r="30900" spans="4:13" x14ac:dyDescent="0.25">
      <c r="D30900" s="27"/>
      <c r="M30900" s="17"/>
    </row>
    <row r="30901" spans="4:13" x14ac:dyDescent="0.25">
      <c r="D30901" s="27"/>
      <c r="M30901" s="17"/>
    </row>
    <row r="30902" spans="4:13" x14ac:dyDescent="0.25">
      <c r="D30902" s="27"/>
      <c r="M30902" s="17"/>
    </row>
    <row r="30903" spans="4:13" x14ac:dyDescent="0.25">
      <c r="D30903" s="27"/>
      <c r="M30903" s="17"/>
    </row>
    <row r="30904" spans="4:13" x14ac:dyDescent="0.25">
      <c r="D30904" s="27"/>
      <c r="M30904" s="17"/>
    </row>
    <row r="30905" spans="4:13" x14ac:dyDescent="0.25">
      <c r="D30905" s="27"/>
      <c r="M30905" s="17"/>
    </row>
    <row r="30906" spans="4:13" x14ac:dyDescent="0.25">
      <c r="D30906" s="27"/>
      <c r="M30906" s="17"/>
    </row>
    <row r="30907" spans="4:13" x14ac:dyDescent="0.25">
      <c r="D30907" s="27"/>
      <c r="M30907" s="17"/>
    </row>
    <row r="30908" spans="4:13" x14ac:dyDescent="0.25">
      <c r="D30908" s="27"/>
      <c r="M30908" s="17"/>
    </row>
    <row r="30909" spans="4:13" x14ac:dyDescent="0.25">
      <c r="D30909" s="27"/>
      <c r="M30909" s="17"/>
    </row>
    <row r="30910" spans="4:13" x14ac:dyDescent="0.25">
      <c r="D30910" s="27"/>
      <c r="M30910" s="17"/>
    </row>
    <row r="30911" spans="4:13" x14ac:dyDescent="0.25">
      <c r="D30911" s="27"/>
      <c r="M30911" s="17"/>
    </row>
    <row r="30912" spans="4:13" x14ac:dyDescent="0.25">
      <c r="D30912" s="27"/>
      <c r="M30912" s="17"/>
    </row>
    <row r="30913" spans="4:13" x14ac:dyDescent="0.25">
      <c r="D30913" s="27"/>
      <c r="M30913" s="17"/>
    </row>
    <row r="30914" spans="4:13" x14ac:dyDescent="0.25">
      <c r="D30914" s="27"/>
      <c r="M30914" s="17"/>
    </row>
    <row r="30915" spans="4:13" x14ac:dyDescent="0.25">
      <c r="D30915" s="27"/>
      <c r="M30915" s="17"/>
    </row>
    <row r="30916" spans="4:13" x14ac:dyDescent="0.25">
      <c r="D30916" s="27"/>
      <c r="M30916" s="17"/>
    </row>
    <row r="30917" spans="4:13" x14ac:dyDescent="0.25">
      <c r="D30917" s="27"/>
      <c r="M30917" s="17"/>
    </row>
    <row r="30918" spans="4:13" x14ac:dyDescent="0.25">
      <c r="D30918" s="27"/>
      <c r="M30918" s="17"/>
    </row>
    <row r="30919" spans="4:13" x14ac:dyDescent="0.25">
      <c r="D30919" s="27"/>
      <c r="M30919" s="17"/>
    </row>
    <row r="30920" spans="4:13" x14ac:dyDescent="0.25">
      <c r="D30920" s="27"/>
      <c r="M30920" s="17"/>
    </row>
    <row r="30921" spans="4:13" x14ac:dyDescent="0.25">
      <c r="D30921" s="27"/>
      <c r="M30921" s="17"/>
    </row>
    <row r="30922" spans="4:13" x14ac:dyDescent="0.25">
      <c r="D30922" s="27"/>
      <c r="M30922" s="17"/>
    </row>
    <row r="30923" spans="4:13" x14ac:dyDescent="0.25">
      <c r="D30923" s="27"/>
      <c r="M30923" s="17"/>
    </row>
    <row r="30924" spans="4:13" x14ac:dyDescent="0.25">
      <c r="D30924" s="27"/>
      <c r="M30924" s="17"/>
    </row>
    <row r="30925" spans="4:13" x14ac:dyDescent="0.25">
      <c r="D30925" s="27"/>
      <c r="M30925" s="17"/>
    </row>
    <row r="30926" spans="4:13" x14ac:dyDescent="0.25">
      <c r="D30926" s="27"/>
      <c r="M30926" s="17"/>
    </row>
    <row r="30927" spans="4:13" x14ac:dyDescent="0.25">
      <c r="D30927" s="27"/>
      <c r="M30927" s="17"/>
    </row>
    <row r="30928" spans="4:13" x14ac:dyDescent="0.25">
      <c r="D30928" s="27"/>
      <c r="M30928" s="17"/>
    </row>
    <row r="30929" spans="4:13" x14ac:dyDescent="0.25">
      <c r="D30929" s="27"/>
      <c r="M30929" s="17"/>
    </row>
    <row r="30930" spans="4:13" x14ac:dyDescent="0.25">
      <c r="D30930" s="27"/>
      <c r="M30930" s="17"/>
    </row>
    <row r="30931" spans="4:13" x14ac:dyDescent="0.25">
      <c r="D30931" s="27"/>
      <c r="M30931" s="17"/>
    </row>
    <row r="30932" spans="4:13" x14ac:dyDescent="0.25">
      <c r="D30932" s="27"/>
      <c r="M30932" s="17"/>
    </row>
    <row r="30933" spans="4:13" x14ac:dyDescent="0.25">
      <c r="D30933" s="27"/>
      <c r="M30933" s="17"/>
    </row>
    <row r="30934" spans="4:13" x14ac:dyDescent="0.25">
      <c r="D30934" s="27"/>
      <c r="M30934" s="17"/>
    </row>
    <row r="30935" spans="4:13" x14ac:dyDescent="0.25">
      <c r="D30935" s="27"/>
      <c r="M30935" s="17"/>
    </row>
    <row r="30936" spans="4:13" x14ac:dyDescent="0.25">
      <c r="D30936" s="27"/>
      <c r="M30936" s="17"/>
    </row>
    <row r="30937" spans="4:13" x14ac:dyDescent="0.25">
      <c r="D30937" s="27"/>
      <c r="M30937" s="17"/>
    </row>
    <row r="30938" spans="4:13" x14ac:dyDescent="0.25">
      <c r="D30938" s="27"/>
      <c r="M30938" s="17"/>
    </row>
    <row r="30939" spans="4:13" x14ac:dyDescent="0.25">
      <c r="D30939" s="27"/>
      <c r="M30939" s="17"/>
    </row>
    <row r="30940" spans="4:13" x14ac:dyDescent="0.25">
      <c r="D30940" s="27"/>
      <c r="M30940" s="17"/>
    </row>
    <row r="30941" spans="4:13" x14ac:dyDescent="0.25">
      <c r="D30941" s="27"/>
      <c r="M30941" s="17"/>
    </row>
    <row r="30942" spans="4:13" x14ac:dyDescent="0.25">
      <c r="D30942" s="27"/>
      <c r="M30942" s="17"/>
    </row>
    <row r="30943" spans="4:13" x14ac:dyDescent="0.25">
      <c r="D30943" s="27"/>
      <c r="M30943" s="17"/>
    </row>
    <row r="30944" spans="4:13" x14ac:dyDescent="0.25">
      <c r="D30944" s="27"/>
      <c r="M30944" s="17"/>
    </row>
    <row r="30945" spans="4:13" x14ac:dyDescent="0.25">
      <c r="D30945" s="27"/>
      <c r="M30945" s="17"/>
    </row>
    <row r="30946" spans="4:13" x14ac:dyDescent="0.25">
      <c r="D30946" s="27"/>
      <c r="M30946" s="17"/>
    </row>
    <row r="30947" spans="4:13" x14ac:dyDescent="0.25">
      <c r="D30947" s="27"/>
      <c r="M30947" s="17"/>
    </row>
    <row r="30948" spans="4:13" x14ac:dyDescent="0.25">
      <c r="D30948" s="27"/>
      <c r="M30948" s="17"/>
    </row>
    <row r="30949" spans="4:13" x14ac:dyDescent="0.25">
      <c r="D30949" s="27"/>
      <c r="M30949" s="17"/>
    </row>
    <row r="30950" spans="4:13" x14ac:dyDescent="0.25">
      <c r="D30950" s="27"/>
      <c r="M30950" s="17"/>
    </row>
    <row r="30951" spans="4:13" x14ac:dyDescent="0.25">
      <c r="D30951" s="27"/>
      <c r="M30951" s="17"/>
    </row>
    <row r="30952" spans="4:13" x14ac:dyDescent="0.25">
      <c r="D30952" s="27"/>
      <c r="M30952" s="17"/>
    </row>
    <row r="30953" spans="4:13" x14ac:dyDescent="0.25">
      <c r="D30953" s="27"/>
      <c r="M30953" s="17"/>
    </row>
    <row r="30954" spans="4:13" x14ac:dyDescent="0.25">
      <c r="D30954" s="27"/>
      <c r="M30954" s="17"/>
    </row>
    <row r="30955" spans="4:13" x14ac:dyDescent="0.25">
      <c r="D30955" s="27"/>
      <c r="M30955" s="17"/>
    </row>
    <row r="30956" spans="4:13" x14ac:dyDescent="0.25">
      <c r="D30956" s="27"/>
      <c r="M30956" s="17"/>
    </row>
    <row r="30957" spans="4:13" x14ac:dyDescent="0.25">
      <c r="D30957" s="27"/>
      <c r="M30957" s="17"/>
    </row>
    <row r="30958" spans="4:13" x14ac:dyDescent="0.25">
      <c r="D30958" s="27"/>
      <c r="M30958" s="17"/>
    </row>
    <row r="30959" spans="4:13" x14ac:dyDescent="0.25">
      <c r="D30959" s="27"/>
      <c r="M30959" s="17"/>
    </row>
    <row r="30960" spans="4:13" x14ac:dyDescent="0.25">
      <c r="D30960" s="27"/>
      <c r="M30960" s="17"/>
    </row>
    <row r="30961" spans="4:13" x14ac:dyDescent="0.25">
      <c r="D30961" s="27"/>
      <c r="M30961" s="17"/>
    </row>
    <row r="30962" spans="4:13" x14ac:dyDescent="0.25">
      <c r="D30962" s="27"/>
      <c r="M30962" s="17"/>
    </row>
    <row r="30963" spans="4:13" x14ac:dyDescent="0.25">
      <c r="D30963" s="27"/>
      <c r="M30963" s="17"/>
    </row>
    <row r="30964" spans="4:13" x14ac:dyDescent="0.25">
      <c r="D30964" s="27"/>
      <c r="M30964" s="17"/>
    </row>
    <row r="30965" spans="4:13" x14ac:dyDescent="0.25">
      <c r="D30965" s="27"/>
      <c r="M30965" s="17"/>
    </row>
    <row r="30966" spans="4:13" x14ac:dyDescent="0.25">
      <c r="D30966" s="27"/>
      <c r="M30966" s="17"/>
    </row>
    <row r="30967" spans="4:13" x14ac:dyDescent="0.25">
      <c r="D30967" s="27"/>
      <c r="M30967" s="17"/>
    </row>
    <row r="30968" spans="4:13" x14ac:dyDescent="0.25">
      <c r="D30968" s="27"/>
      <c r="M30968" s="17"/>
    </row>
    <row r="30969" spans="4:13" x14ac:dyDescent="0.25">
      <c r="D30969" s="27"/>
      <c r="M30969" s="17"/>
    </row>
    <row r="30970" spans="4:13" x14ac:dyDescent="0.25">
      <c r="D30970" s="27"/>
      <c r="M30970" s="17"/>
    </row>
    <row r="30971" spans="4:13" x14ac:dyDescent="0.25">
      <c r="D30971" s="27"/>
      <c r="M30971" s="17"/>
    </row>
    <row r="30972" spans="4:13" x14ac:dyDescent="0.25">
      <c r="D30972" s="27"/>
      <c r="M30972" s="17"/>
    </row>
    <row r="30973" spans="4:13" x14ac:dyDescent="0.25">
      <c r="D30973" s="27"/>
      <c r="M30973" s="17"/>
    </row>
    <row r="30974" spans="4:13" x14ac:dyDescent="0.25">
      <c r="D30974" s="27"/>
      <c r="M30974" s="17"/>
    </row>
    <row r="30975" spans="4:13" x14ac:dyDescent="0.25">
      <c r="D30975" s="27"/>
      <c r="M30975" s="17"/>
    </row>
    <row r="30976" spans="4:13" x14ac:dyDescent="0.25">
      <c r="D30976" s="27"/>
      <c r="M30976" s="17"/>
    </row>
    <row r="30977" spans="4:13" x14ac:dyDescent="0.25">
      <c r="D30977" s="27"/>
      <c r="M30977" s="17"/>
    </row>
    <row r="30978" spans="4:13" x14ac:dyDescent="0.25">
      <c r="D30978" s="27"/>
      <c r="M30978" s="17"/>
    </row>
    <row r="30979" spans="4:13" x14ac:dyDescent="0.25">
      <c r="D30979" s="27"/>
      <c r="M30979" s="17"/>
    </row>
    <row r="30980" spans="4:13" x14ac:dyDescent="0.25">
      <c r="D30980" s="27"/>
      <c r="M30980" s="17"/>
    </row>
    <row r="30981" spans="4:13" x14ac:dyDescent="0.25">
      <c r="D30981" s="27"/>
      <c r="M30981" s="17"/>
    </row>
    <row r="30982" spans="4:13" x14ac:dyDescent="0.25">
      <c r="D30982" s="27"/>
      <c r="M30982" s="17"/>
    </row>
    <row r="30983" spans="4:13" x14ac:dyDescent="0.25">
      <c r="D30983" s="27"/>
      <c r="M30983" s="17"/>
    </row>
    <row r="30984" spans="4:13" x14ac:dyDescent="0.25">
      <c r="D30984" s="27"/>
      <c r="M30984" s="17"/>
    </row>
    <row r="30985" spans="4:13" x14ac:dyDescent="0.25">
      <c r="D30985" s="27"/>
      <c r="M30985" s="17"/>
    </row>
    <row r="30986" spans="4:13" x14ac:dyDescent="0.25">
      <c r="D30986" s="27"/>
      <c r="M30986" s="17"/>
    </row>
    <row r="30987" spans="4:13" x14ac:dyDescent="0.25">
      <c r="D30987" s="27"/>
      <c r="M30987" s="17"/>
    </row>
    <row r="30988" spans="4:13" x14ac:dyDescent="0.25">
      <c r="D30988" s="27"/>
      <c r="M30988" s="17"/>
    </row>
    <row r="30989" spans="4:13" x14ac:dyDescent="0.25">
      <c r="D30989" s="27"/>
      <c r="M30989" s="17"/>
    </row>
    <row r="30990" spans="4:13" x14ac:dyDescent="0.25">
      <c r="D30990" s="27"/>
      <c r="M30990" s="17"/>
    </row>
    <row r="30991" spans="4:13" x14ac:dyDescent="0.25">
      <c r="D30991" s="27"/>
      <c r="M30991" s="17"/>
    </row>
    <row r="30992" spans="4:13" x14ac:dyDescent="0.25">
      <c r="D30992" s="27"/>
      <c r="M30992" s="17"/>
    </row>
    <row r="30993" spans="4:13" x14ac:dyDescent="0.25">
      <c r="D30993" s="27"/>
      <c r="M30993" s="17"/>
    </row>
    <row r="30994" spans="4:13" x14ac:dyDescent="0.25">
      <c r="D30994" s="27"/>
      <c r="M30994" s="17"/>
    </row>
    <row r="30995" spans="4:13" x14ac:dyDescent="0.25">
      <c r="D30995" s="27"/>
      <c r="M30995" s="17"/>
    </row>
    <row r="30996" spans="4:13" x14ac:dyDescent="0.25">
      <c r="D30996" s="27"/>
      <c r="M30996" s="17"/>
    </row>
    <row r="30997" spans="4:13" x14ac:dyDescent="0.25">
      <c r="D30997" s="27"/>
      <c r="M30997" s="17"/>
    </row>
    <row r="30998" spans="4:13" x14ac:dyDescent="0.25">
      <c r="D30998" s="27"/>
      <c r="M30998" s="17"/>
    </row>
    <row r="30999" spans="4:13" x14ac:dyDescent="0.25">
      <c r="D30999" s="27"/>
      <c r="M30999" s="17"/>
    </row>
    <row r="31000" spans="4:13" x14ac:dyDescent="0.25">
      <c r="D31000" s="27"/>
      <c r="M31000" s="17"/>
    </row>
    <row r="31001" spans="4:13" x14ac:dyDescent="0.25">
      <c r="D31001" s="27"/>
      <c r="M31001" s="17"/>
    </row>
    <row r="31002" spans="4:13" x14ac:dyDescent="0.25">
      <c r="D31002" s="27"/>
      <c r="M31002" s="17"/>
    </row>
    <row r="31003" spans="4:13" x14ac:dyDescent="0.25">
      <c r="D31003" s="27"/>
      <c r="M31003" s="17"/>
    </row>
    <row r="31004" spans="4:13" x14ac:dyDescent="0.25">
      <c r="D31004" s="27"/>
      <c r="M31004" s="17"/>
    </row>
    <row r="31005" spans="4:13" x14ac:dyDescent="0.25">
      <c r="D31005" s="27"/>
      <c r="M31005" s="17"/>
    </row>
    <row r="31006" spans="4:13" x14ac:dyDescent="0.25">
      <c r="D31006" s="27"/>
      <c r="M31006" s="17"/>
    </row>
    <row r="31007" spans="4:13" x14ac:dyDescent="0.25">
      <c r="D31007" s="27"/>
      <c r="M31007" s="17"/>
    </row>
    <row r="31008" spans="4:13" x14ac:dyDescent="0.25">
      <c r="D31008" s="27"/>
      <c r="M31008" s="17"/>
    </row>
    <row r="31009" spans="4:13" x14ac:dyDescent="0.25">
      <c r="D31009" s="27"/>
      <c r="M31009" s="17"/>
    </row>
    <row r="31010" spans="4:13" x14ac:dyDescent="0.25">
      <c r="D31010" s="27"/>
      <c r="M31010" s="17"/>
    </row>
    <row r="31011" spans="4:13" x14ac:dyDescent="0.25">
      <c r="D31011" s="27"/>
      <c r="M31011" s="17"/>
    </row>
    <row r="31012" spans="4:13" x14ac:dyDescent="0.25">
      <c r="D31012" s="27"/>
      <c r="M31012" s="17"/>
    </row>
    <row r="31013" spans="4:13" x14ac:dyDescent="0.25">
      <c r="D31013" s="27"/>
      <c r="M31013" s="17"/>
    </row>
    <row r="31014" spans="4:13" x14ac:dyDescent="0.25">
      <c r="D31014" s="27"/>
      <c r="M31014" s="17"/>
    </row>
    <row r="31015" spans="4:13" x14ac:dyDescent="0.25">
      <c r="D31015" s="27"/>
      <c r="M31015" s="17"/>
    </row>
    <row r="31016" spans="4:13" x14ac:dyDescent="0.25">
      <c r="D31016" s="27"/>
      <c r="M31016" s="17"/>
    </row>
    <row r="31017" spans="4:13" x14ac:dyDescent="0.25">
      <c r="D31017" s="27"/>
      <c r="M31017" s="17"/>
    </row>
    <row r="31018" spans="4:13" x14ac:dyDescent="0.25">
      <c r="D31018" s="27"/>
      <c r="M31018" s="17"/>
    </row>
    <row r="31019" spans="4:13" x14ac:dyDescent="0.25">
      <c r="D31019" s="27"/>
      <c r="M31019" s="17"/>
    </row>
    <row r="31020" spans="4:13" x14ac:dyDescent="0.25">
      <c r="D31020" s="27"/>
      <c r="M31020" s="17"/>
    </row>
    <row r="31021" spans="4:13" x14ac:dyDescent="0.25">
      <c r="D31021" s="27"/>
      <c r="M31021" s="17"/>
    </row>
    <row r="31022" spans="4:13" x14ac:dyDescent="0.25">
      <c r="D31022" s="27"/>
      <c r="M31022" s="17"/>
    </row>
    <row r="31023" spans="4:13" x14ac:dyDescent="0.25">
      <c r="D31023" s="27"/>
      <c r="M31023" s="17"/>
    </row>
    <row r="31024" spans="4:13" x14ac:dyDescent="0.25">
      <c r="D31024" s="27"/>
      <c r="M31024" s="17"/>
    </row>
    <row r="31025" spans="4:13" x14ac:dyDescent="0.25">
      <c r="D31025" s="27"/>
      <c r="M31025" s="17"/>
    </row>
    <row r="31026" spans="4:13" x14ac:dyDescent="0.25">
      <c r="D31026" s="27"/>
      <c r="M31026" s="17"/>
    </row>
    <row r="31027" spans="4:13" x14ac:dyDescent="0.25">
      <c r="D31027" s="27"/>
      <c r="M31027" s="17"/>
    </row>
    <row r="31028" spans="4:13" x14ac:dyDescent="0.25">
      <c r="D31028" s="27"/>
      <c r="M31028" s="17"/>
    </row>
    <row r="31029" spans="4:13" x14ac:dyDescent="0.25">
      <c r="D31029" s="27"/>
      <c r="M31029" s="17"/>
    </row>
    <row r="31030" spans="4:13" x14ac:dyDescent="0.25">
      <c r="D31030" s="27"/>
      <c r="M31030" s="17"/>
    </row>
    <row r="31031" spans="4:13" x14ac:dyDescent="0.25">
      <c r="D31031" s="27"/>
      <c r="M31031" s="17"/>
    </row>
    <row r="31032" spans="4:13" x14ac:dyDescent="0.25">
      <c r="D31032" s="27"/>
      <c r="M31032" s="17"/>
    </row>
    <row r="31033" spans="4:13" x14ac:dyDescent="0.25">
      <c r="D31033" s="27"/>
      <c r="M31033" s="17"/>
    </row>
    <row r="31034" spans="4:13" x14ac:dyDescent="0.25">
      <c r="D31034" s="27"/>
      <c r="M31034" s="17"/>
    </row>
    <row r="31035" spans="4:13" x14ac:dyDescent="0.25">
      <c r="D31035" s="27"/>
      <c r="M31035" s="17"/>
    </row>
    <row r="31036" spans="4:13" x14ac:dyDescent="0.25">
      <c r="D31036" s="27"/>
      <c r="M31036" s="17"/>
    </row>
    <row r="31037" spans="4:13" x14ac:dyDescent="0.25">
      <c r="D31037" s="27"/>
      <c r="M31037" s="17"/>
    </row>
    <row r="31038" spans="4:13" x14ac:dyDescent="0.25">
      <c r="D31038" s="27"/>
      <c r="M31038" s="17"/>
    </row>
    <row r="31039" spans="4:13" x14ac:dyDescent="0.25">
      <c r="D31039" s="27"/>
      <c r="M31039" s="17"/>
    </row>
    <row r="31040" spans="4:13" x14ac:dyDescent="0.25">
      <c r="D31040" s="27"/>
      <c r="M31040" s="17"/>
    </row>
    <row r="31041" spans="4:13" x14ac:dyDescent="0.25">
      <c r="D31041" s="27"/>
      <c r="M31041" s="17"/>
    </row>
    <row r="31042" spans="4:13" x14ac:dyDescent="0.25">
      <c r="D31042" s="27"/>
      <c r="M31042" s="17"/>
    </row>
    <row r="31043" spans="4:13" x14ac:dyDescent="0.25">
      <c r="D31043" s="27"/>
      <c r="M31043" s="17"/>
    </row>
    <row r="31044" spans="4:13" x14ac:dyDescent="0.25">
      <c r="D31044" s="27"/>
      <c r="M31044" s="17"/>
    </row>
    <row r="31045" spans="4:13" x14ac:dyDescent="0.25">
      <c r="D31045" s="27"/>
      <c r="M31045" s="17"/>
    </row>
    <row r="31046" spans="4:13" x14ac:dyDescent="0.25">
      <c r="D31046" s="27"/>
      <c r="M31046" s="17"/>
    </row>
    <row r="31047" spans="4:13" x14ac:dyDescent="0.25">
      <c r="D31047" s="27"/>
      <c r="M31047" s="17"/>
    </row>
    <row r="31048" spans="4:13" x14ac:dyDescent="0.25">
      <c r="D31048" s="27"/>
      <c r="M31048" s="17"/>
    </row>
    <row r="31049" spans="4:13" x14ac:dyDescent="0.25">
      <c r="D31049" s="27"/>
      <c r="M31049" s="17"/>
    </row>
    <row r="31050" spans="4:13" x14ac:dyDescent="0.25">
      <c r="D31050" s="27"/>
      <c r="M31050" s="17"/>
    </row>
    <row r="31051" spans="4:13" x14ac:dyDescent="0.25">
      <c r="D31051" s="27"/>
      <c r="M31051" s="17"/>
    </row>
    <row r="31052" spans="4:13" x14ac:dyDescent="0.25">
      <c r="D31052" s="27"/>
      <c r="M31052" s="17"/>
    </row>
    <row r="31053" spans="4:13" x14ac:dyDescent="0.25">
      <c r="D31053" s="27"/>
      <c r="M31053" s="17"/>
    </row>
    <row r="31054" spans="4:13" x14ac:dyDescent="0.25">
      <c r="D31054" s="27"/>
      <c r="M31054" s="17"/>
    </row>
    <row r="31055" spans="4:13" x14ac:dyDescent="0.25">
      <c r="D31055" s="27"/>
      <c r="M31055" s="17"/>
    </row>
    <row r="31056" spans="4:13" x14ac:dyDescent="0.25">
      <c r="D31056" s="27"/>
      <c r="M31056" s="17"/>
    </row>
    <row r="31057" spans="4:13" x14ac:dyDescent="0.25">
      <c r="D31057" s="27"/>
      <c r="M31057" s="17"/>
    </row>
    <row r="31058" spans="4:13" x14ac:dyDescent="0.25">
      <c r="D31058" s="27"/>
      <c r="M31058" s="17"/>
    </row>
    <row r="31059" spans="4:13" x14ac:dyDescent="0.25">
      <c r="D31059" s="27"/>
      <c r="M31059" s="17"/>
    </row>
    <row r="31060" spans="4:13" x14ac:dyDescent="0.25">
      <c r="D31060" s="27"/>
      <c r="M31060" s="17"/>
    </row>
    <row r="31061" spans="4:13" x14ac:dyDescent="0.25">
      <c r="D31061" s="27"/>
      <c r="M31061" s="17"/>
    </row>
    <row r="31062" spans="4:13" x14ac:dyDescent="0.25">
      <c r="D31062" s="27"/>
      <c r="M31062" s="17"/>
    </row>
    <row r="31063" spans="4:13" x14ac:dyDescent="0.25">
      <c r="D31063" s="27"/>
      <c r="M31063" s="17"/>
    </row>
    <row r="31064" spans="4:13" x14ac:dyDescent="0.25">
      <c r="D31064" s="27"/>
      <c r="M31064" s="17"/>
    </row>
    <row r="31065" spans="4:13" x14ac:dyDescent="0.25">
      <c r="D31065" s="27"/>
      <c r="M31065" s="17"/>
    </row>
    <row r="31066" spans="4:13" x14ac:dyDescent="0.25">
      <c r="D31066" s="27"/>
      <c r="M31066" s="17"/>
    </row>
    <row r="31067" spans="4:13" x14ac:dyDescent="0.25">
      <c r="D31067" s="27"/>
      <c r="M31067" s="17"/>
    </row>
    <row r="31068" spans="4:13" x14ac:dyDescent="0.25">
      <c r="D31068" s="27"/>
      <c r="M31068" s="17"/>
    </row>
    <row r="31069" spans="4:13" x14ac:dyDescent="0.25">
      <c r="D31069" s="27"/>
      <c r="M31069" s="17"/>
    </row>
    <row r="31070" spans="4:13" x14ac:dyDescent="0.25">
      <c r="D31070" s="27"/>
      <c r="M31070" s="17"/>
    </row>
    <row r="31071" spans="4:13" x14ac:dyDescent="0.25">
      <c r="D31071" s="27"/>
      <c r="M31071" s="17"/>
    </row>
    <row r="31072" spans="4:13" x14ac:dyDescent="0.25">
      <c r="D31072" s="27"/>
      <c r="M31072" s="17"/>
    </row>
    <row r="31073" spans="4:13" x14ac:dyDescent="0.25">
      <c r="D31073" s="27"/>
      <c r="M31073" s="17"/>
    </row>
    <row r="31074" spans="4:13" x14ac:dyDescent="0.25">
      <c r="D31074" s="27"/>
      <c r="M31074" s="17"/>
    </row>
    <row r="31075" spans="4:13" x14ac:dyDescent="0.25">
      <c r="D31075" s="27"/>
      <c r="M31075" s="17"/>
    </row>
    <row r="31076" spans="4:13" x14ac:dyDescent="0.25">
      <c r="D31076" s="27"/>
      <c r="M31076" s="17"/>
    </row>
    <row r="31077" spans="4:13" x14ac:dyDescent="0.25">
      <c r="D31077" s="27"/>
      <c r="M31077" s="17"/>
    </row>
    <row r="31078" spans="4:13" x14ac:dyDescent="0.25">
      <c r="D31078" s="27"/>
      <c r="M31078" s="17"/>
    </row>
    <row r="31079" spans="4:13" x14ac:dyDescent="0.25">
      <c r="D31079" s="27"/>
      <c r="M31079" s="17"/>
    </row>
    <row r="31080" spans="4:13" x14ac:dyDescent="0.25">
      <c r="D31080" s="27"/>
      <c r="M31080" s="17"/>
    </row>
    <row r="31081" spans="4:13" x14ac:dyDescent="0.25">
      <c r="D31081" s="27"/>
      <c r="M31081" s="17"/>
    </row>
    <row r="31082" spans="4:13" x14ac:dyDescent="0.25">
      <c r="D31082" s="27"/>
      <c r="M31082" s="17"/>
    </row>
    <row r="31083" spans="4:13" x14ac:dyDescent="0.25">
      <c r="D31083" s="27"/>
      <c r="M31083" s="17"/>
    </row>
    <row r="31084" spans="4:13" x14ac:dyDescent="0.25">
      <c r="D31084" s="27"/>
      <c r="M31084" s="17"/>
    </row>
    <row r="31085" spans="4:13" x14ac:dyDescent="0.25">
      <c r="D31085" s="27"/>
      <c r="M31085" s="17"/>
    </row>
    <row r="31086" spans="4:13" x14ac:dyDescent="0.25">
      <c r="D31086" s="27"/>
      <c r="M31086" s="17"/>
    </row>
    <row r="31087" spans="4:13" x14ac:dyDescent="0.25">
      <c r="D31087" s="27"/>
      <c r="M31087" s="17"/>
    </row>
    <row r="31088" spans="4:13" x14ac:dyDescent="0.25">
      <c r="D31088" s="27"/>
      <c r="M31088" s="17"/>
    </row>
    <row r="31089" spans="4:13" x14ac:dyDescent="0.25">
      <c r="D31089" s="27"/>
      <c r="M31089" s="17"/>
    </row>
    <row r="31090" spans="4:13" x14ac:dyDescent="0.25">
      <c r="D31090" s="27"/>
      <c r="M31090" s="17"/>
    </row>
    <row r="31091" spans="4:13" x14ac:dyDescent="0.25">
      <c r="D31091" s="27"/>
      <c r="M31091" s="17"/>
    </row>
    <row r="31092" spans="4:13" x14ac:dyDescent="0.25">
      <c r="D31092" s="27"/>
      <c r="M31092" s="17"/>
    </row>
    <row r="31093" spans="4:13" x14ac:dyDescent="0.25">
      <c r="D31093" s="27"/>
      <c r="M31093" s="17"/>
    </row>
    <row r="31094" spans="4:13" x14ac:dyDescent="0.25">
      <c r="D31094" s="27"/>
      <c r="M31094" s="17"/>
    </row>
    <row r="31095" spans="4:13" x14ac:dyDescent="0.25">
      <c r="D31095" s="27"/>
      <c r="M31095" s="17"/>
    </row>
    <row r="31096" spans="4:13" x14ac:dyDescent="0.25">
      <c r="D31096" s="27"/>
      <c r="M31096" s="17"/>
    </row>
    <row r="31097" spans="4:13" x14ac:dyDescent="0.25">
      <c r="D31097" s="27"/>
      <c r="M31097" s="17"/>
    </row>
    <row r="31098" spans="4:13" x14ac:dyDescent="0.25">
      <c r="D31098" s="27"/>
      <c r="M31098" s="17"/>
    </row>
    <row r="31099" spans="4:13" x14ac:dyDescent="0.25">
      <c r="D31099" s="27"/>
      <c r="M31099" s="17"/>
    </row>
    <row r="31100" spans="4:13" x14ac:dyDescent="0.25">
      <c r="D31100" s="27"/>
      <c r="M31100" s="17"/>
    </row>
    <row r="31101" spans="4:13" x14ac:dyDescent="0.25">
      <c r="D31101" s="27"/>
      <c r="M31101" s="17"/>
    </row>
    <row r="31102" spans="4:13" x14ac:dyDescent="0.25">
      <c r="D31102" s="27"/>
      <c r="M31102" s="17"/>
    </row>
    <row r="31103" spans="4:13" x14ac:dyDescent="0.25">
      <c r="D31103" s="27"/>
      <c r="M31103" s="17"/>
    </row>
    <row r="31104" spans="4:13" x14ac:dyDescent="0.25">
      <c r="D31104" s="27"/>
      <c r="M31104" s="17"/>
    </row>
    <row r="31105" spans="4:13" x14ac:dyDescent="0.25">
      <c r="D31105" s="27"/>
      <c r="M31105" s="17"/>
    </row>
    <row r="31106" spans="4:13" x14ac:dyDescent="0.25">
      <c r="D31106" s="27"/>
      <c r="M31106" s="17"/>
    </row>
    <row r="31107" spans="4:13" x14ac:dyDescent="0.25">
      <c r="D31107" s="27"/>
      <c r="M31107" s="17"/>
    </row>
    <row r="31108" spans="4:13" x14ac:dyDescent="0.25">
      <c r="D31108" s="27"/>
      <c r="M31108" s="17"/>
    </row>
    <row r="31109" spans="4:13" x14ac:dyDescent="0.25">
      <c r="D31109" s="27"/>
      <c r="M31109" s="17"/>
    </row>
    <row r="31110" spans="4:13" x14ac:dyDescent="0.25">
      <c r="D31110" s="27"/>
      <c r="M31110" s="17"/>
    </row>
    <row r="31111" spans="4:13" x14ac:dyDescent="0.25">
      <c r="D31111" s="27"/>
      <c r="M31111" s="17"/>
    </row>
    <row r="31112" spans="4:13" x14ac:dyDescent="0.25">
      <c r="D31112" s="27"/>
      <c r="M31112" s="17"/>
    </row>
    <row r="31113" spans="4:13" x14ac:dyDescent="0.25">
      <c r="D31113" s="27"/>
      <c r="M31113" s="17"/>
    </row>
    <row r="31114" spans="4:13" x14ac:dyDescent="0.25">
      <c r="D31114" s="27"/>
      <c r="M31114" s="17"/>
    </row>
    <row r="31115" spans="4:13" x14ac:dyDescent="0.25">
      <c r="D31115" s="27"/>
      <c r="M31115" s="17"/>
    </row>
    <row r="31116" spans="4:13" x14ac:dyDescent="0.25">
      <c r="D31116" s="27"/>
      <c r="M31116" s="17"/>
    </row>
    <row r="31117" spans="4:13" x14ac:dyDescent="0.25">
      <c r="D31117" s="27"/>
      <c r="M31117" s="17"/>
    </row>
    <row r="31118" spans="4:13" x14ac:dyDescent="0.25">
      <c r="D31118" s="27"/>
      <c r="M31118" s="17"/>
    </row>
    <row r="31119" spans="4:13" x14ac:dyDescent="0.25">
      <c r="D31119" s="27"/>
      <c r="M31119" s="17"/>
    </row>
    <row r="31120" spans="4:13" x14ac:dyDescent="0.25">
      <c r="D31120" s="27"/>
      <c r="M31120" s="17"/>
    </row>
    <row r="31121" spans="4:13" x14ac:dyDescent="0.25">
      <c r="D31121" s="27"/>
      <c r="M31121" s="17"/>
    </row>
    <row r="31122" spans="4:13" x14ac:dyDescent="0.25">
      <c r="D31122" s="27"/>
      <c r="M31122" s="17"/>
    </row>
    <row r="31123" spans="4:13" x14ac:dyDescent="0.25">
      <c r="D31123" s="27"/>
      <c r="M31123" s="17"/>
    </row>
    <row r="31124" spans="4:13" x14ac:dyDescent="0.25">
      <c r="D31124" s="27"/>
      <c r="M31124" s="17"/>
    </row>
    <row r="31125" spans="4:13" x14ac:dyDescent="0.25">
      <c r="D31125" s="27"/>
      <c r="M31125" s="17"/>
    </row>
    <row r="31126" spans="4:13" x14ac:dyDescent="0.25">
      <c r="D31126" s="27"/>
      <c r="M31126" s="17"/>
    </row>
    <row r="31127" spans="4:13" x14ac:dyDescent="0.25">
      <c r="D31127" s="27"/>
      <c r="M31127" s="17"/>
    </row>
    <row r="31128" spans="4:13" x14ac:dyDescent="0.25">
      <c r="D31128" s="27"/>
      <c r="M31128" s="17"/>
    </row>
    <row r="31129" spans="4:13" x14ac:dyDescent="0.25">
      <c r="D31129" s="27"/>
      <c r="M31129" s="17"/>
    </row>
    <row r="31130" spans="4:13" x14ac:dyDescent="0.25">
      <c r="D31130" s="27"/>
      <c r="M31130" s="17"/>
    </row>
    <row r="31131" spans="4:13" x14ac:dyDescent="0.25">
      <c r="D31131" s="27"/>
      <c r="M31131" s="17"/>
    </row>
    <row r="31132" spans="4:13" x14ac:dyDescent="0.25">
      <c r="D31132" s="27"/>
      <c r="M31132" s="17"/>
    </row>
    <row r="31133" spans="4:13" x14ac:dyDescent="0.25">
      <c r="D31133" s="27"/>
      <c r="M31133" s="17"/>
    </row>
    <row r="31134" spans="4:13" x14ac:dyDescent="0.25">
      <c r="D31134" s="27"/>
      <c r="M31134" s="17"/>
    </row>
    <row r="31135" spans="4:13" x14ac:dyDescent="0.25">
      <c r="D31135" s="27"/>
      <c r="M31135" s="17"/>
    </row>
    <row r="31136" spans="4:13" x14ac:dyDescent="0.25">
      <c r="D31136" s="27"/>
      <c r="M31136" s="17"/>
    </row>
    <row r="31137" spans="4:13" x14ac:dyDescent="0.25">
      <c r="D31137" s="27"/>
      <c r="M31137" s="17"/>
    </row>
    <row r="31138" spans="4:13" x14ac:dyDescent="0.25">
      <c r="D31138" s="27"/>
      <c r="M31138" s="17"/>
    </row>
    <row r="31139" spans="4:13" x14ac:dyDescent="0.25">
      <c r="D31139" s="27"/>
      <c r="M31139" s="17"/>
    </row>
    <row r="31140" spans="4:13" x14ac:dyDescent="0.25">
      <c r="D31140" s="27"/>
      <c r="M31140" s="17"/>
    </row>
    <row r="31141" spans="4:13" x14ac:dyDescent="0.25">
      <c r="D31141" s="27"/>
      <c r="M31141" s="17"/>
    </row>
    <row r="31142" spans="4:13" x14ac:dyDescent="0.25">
      <c r="D31142" s="27"/>
      <c r="M31142" s="17"/>
    </row>
    <row r="31143" spans="4:13" x14ac:dyDescent="0.25">
      <c r="D31143" s="27"/>
      <c r="M31143" s="17"/>
    </row>
    <row r="31144" spans="4:13" x14ac:dyDescent="0.25">
      <c r="D31144" s="27"/>
      <c r="M31144" s="17"/>
    </row>
    <row r="31145" spans="4:13" x14ac:dyDescent="0.25">
      <c r="D31145" s="27"/>
      <c r="M31145" s="17"/>
    </row>
    <row r="31146" spans="4:13" x14ac:dyDescent="0.25">
      <c r="D31146" s="27"/>
      <c r="M31146" s="17"/>
    </row>
    <row r="31147" spans="4:13" x14ac:dyDescent="0.25">
      <c r="D31147" s="27"/>
      <c r="M31147" s="17"/>
    </row>
    <row r="31148" spans="4:13" x14ac:dyDescent="0.25">
      <c r="D31148" s="27"/>
      <c r="M31148" s="17"/>
    </row>
    <row r="31149" spans="4:13" x14ac:dyDescent="0.25">
      <c r="D31149" s="27"/>
      <c r="M31149" s="17"/>
    </row>
    <row r="31150" spans="4:13" x14ac:dyDescent="0.25">
      <c r="D31150" s="27"/>
      <c r="M31150" s="17"/>
    </row>
    <row r="31151" spans="4:13" x14ac:dyDescent="0.25">
      <c r="D31151" s="27"/>
      <c r="M31151" s="17"/>
    </row>
    <row r="31152" spans="4:13" x14ac:dyDescent="0.25">
      <c r="D31152" s="27"/>
      <c r="M31152" s="17"/>
    </row>
    <row r="31153" spans="4:13" x14ac:dyDescent="0.25">
      <c r="D31153" s="27"/>
      <c r="M31153" s="17"/>
    </row>
    <row r="31154" spans="4:13" x14ac:dyDescent="0.25">
      <c r="D31154" s="27"/>
      <c r="M31154" s="17"/>
    </row>
    <row r="31155" spans="4:13" x14ac:dyDescent="0.25">
      <c r="D31155" s="27"/>
      <c r="M31155" s="17"/>
    </row>
    <row r="31156" spans="4:13" x14ac:dyDescent="0.25">
      <c r="D31156" s="27"/>
      <c r="M31156" s="17"/>
    </row>
    <row r="31157" spans="4:13" x14ac:dyDescent="0.25">
      <c r="D31157" s="27"/>
      <c r="M31157" s="17"/>
    </row>
    <row r="31158" spans="4:13" x14ac:dyDescent="0.25">
      <c r="D31158" s="27"/>
      <c r="M31158" s="17"/>
    </row>
    <row r="31159" spans="4:13" x14ac:dyDescent="0.25">
      <c r="D31159" s="27"/>
      <c r="M31159" s="17"/>
    </row>
    <row r="31160" spans="4:13" x14ac:dyDescent="0.25">
      <c r="D31160" s="27"/>
      <c r="M31160" s="17"/>
    </row>
    <row r="31161" spans="4:13" x14ac:dyDescent="0.25">
      <c r="D31161" s="27"/>
      <c r="M31161" s="17"/>
    </row>
    <row r="31162" spans="4:13" x14ac:dyDescent="0.25">
      <c r="D31162" s="27"/>
      <c r="M31162" s="17"/>
    </row>
    <row r="31163" spans="4:13" x14ac:dyDescent="0.25">
      <c r="D31163" s="27"/>
      <c r="M31163" s="17"/>
    </row>
    <row r="31164" spans="4:13" x14ac:dyDescent="0.25">
      <c r="D31164" s="27"/>
      <c r="M31164" s="17"/>
    </row>
    <row r="31165" spans="4:13" x14ac:dyDescent="0.25">
      <c r="D31165" s="27"/>
      <c r="M31165" s="17"/>
    </row>
    <row r="31166" spans="4:13" x14ac:dyDescent="0.25">
      <c r="D31166" s="27"/>
      <c r="M31166" s="17"/>
    </row>
    <row r="31167" spans="4:13" x14ac:dyDescent="0.25">
      <c r="D31167" s="27"/>
      <c r="M31167" s="17"/>
    </row>
    <row r="31168" spans="4:13" x14ac:dyDescent="0.25">
      <c r="D31168" s="27"/>
      <c r="M31168" s="17"/>
    </row>
    <row r="31169" spans="4:13" x14ac:dyDescent="0.25">
      <c r="D31169" s="27"/>
      <c r="M31169" s="17"/>
    </row>
    <row r="31170" spans="4:13" x14ac:dyDescent="0.25">
      <c r="D31170" s="27"/>
      <c r="M31170" s="17"/>
    </row>
    <row r="31171" spans="4:13" x14ac:dyDescent="0.25">
      <c r="D31171" s="27"/>
      <c r="M31171" s="17"/>
    </row>
    <row r="31172" spans="4:13" x14ac:dyDescent="0.25">
      <c r="D31172" s="27"/>
      <c r="M31172" s="17"/>
    </row>
    <row r="31173" spans="4:13" x14ac:dyDescent="0.25">
      <c r="D31173" s="27"/>
      <c r="M31173" s="17"/>
    </row>
    <row r="31174" spans="4:13" x14ac:dyDescent="0.25">
      <c r="D31174" s="27"/>
      <c r="M31174" s="17"/>
    </row>
    <row r="31175" spans="4:13" x14ac:dyDescent="0.25">
      <c r="D31175" s="27"/>
      <c r="M31175" s="17"/>
    </row>
    <row r="31176" spans="4:13" x14ac:dyDescent="0.25">
      <c r="D31176" s="27"/>
      <c r="M31176" s="17"/>
    </row>
    <row r="31177" spans="4:13" x14ac:dyDescent="0.25">
      <c r="D31177" s="27"/>
      <c r="M31177" s="17"/>
    </row>
    <row r="31178" spans="4:13" x14ac:dyDescent="0.25">
      <c r="D31178" s="27"/>
      <c r="M31178" s="17"/>
    </row>
    <row r="31179" spans="4:13" x14ac:dyDescent="0.25">
      <c r="D31179" s="27"/>
      <c r="M31179" s="17"/>
    </row>
    <row r="31180" spans="4:13" x14ac:dyDescent="0.25">
      <c r="D31180" s="27"/>
      <c r="M31180" s="17"/>
    </row>
    <row r="31181" spans="4:13" x14ac:dyDescent="0.25">
      <c r="D31181" s="27"/>
      <c r="M31181" s="17"/>
    </row>
    <row r="31182" spans="4:13" x14ac:dyDescent="0.25">
      <c r="D31182" s="27"/>
      <c r="M31182" s="17"/>
    </row>
    <row r="31183" spans="4:13" x14ac:dyDescent="0.25">
      <c r="D31183" s="27"/>
      <c r="M31183" s="17"/>
    </row>
    <row r="31184" spans="4:13" x14ac:dyDescent="0.25">
      <c r="D31184" s="27"/>
      <c r="M31184" s="17"/>
    </row>
    <row r="31185" spans="4:13" x14ac:dyDescent="0.25">
      <c r="D31185" s="27"/>
      <c r="M31185" s="17"/>
    </row>
    <row r="31186" spans="4:13" x14ac:dyDescent="0.25">
      <c r="D31186" s="27"/>
      <c r="M31186" s="17"/>
    </row>
    <row r="31187" spans="4:13" x14ac:dyDescent="0.25">
      <c r="D31187" s="27"/>
      <c r="M31187" s="17"/>
    </row>
    <row r="31188" spans="4:13" x14ac:dyDescent="0.25">
      <c r="D31188" s="27"/>
      <c r="M31188" s="17"/>
    </row>
    <row r="31189" spans="4:13" x14ac:dyDescent="0.25">
      <c r="D31189" s="27"/>
      <c r="M31189" s="17"/>
    </row>
    <row r="31190" spans="4:13" x14ac:dyDescent="0.25">
      <c r="D31190" s="27"/>
      <c r="M31190" s="17"/>
    </row>
    <row r="31191" spans="4:13" x14ac:dyDescent="0.25">
      <c r="D31191" s="27"/>
      <c r="M31191" s="17"/>
    </row>
    <row r="31192" spans="4:13" x14ac:dyDescent="0.25">
      <c r="D31192" s="27"/>
      <c r="M31192" s="17"/>
    </row>
    <row r="31193" spans="4:13" x14ac:dyDescent="0.25">
      <c r="D31193" s="27"/>
      <c r="M31193" s="17"/>
    </row>
    <row r="31194" spans="4:13" x14ac:dyDescent="0.25">
      <c r="D31194" s="27"/>
      <c r="M31194" s="17"/>
    </row>
    <row r="31195" spans="4:13" x14ac:dyDescent="0.25">
      <c r="D31195" s="27"/>
      <c r="M31195" s="17"/>
    </row>
    <row r="31196" spans="4:13" x14ac:dyDescent="0.25">
      <c r="D31196" s="27"/>
      <c r="M31196" s="17"/>
    </row>
    <row r="31197" spans="4:13" x14ac:dyDescent="0.25">
      <c r="D31197" s="27"/>
      <c r="M31197" s="17"/>
    </row>
    <row r="31198" spans="4:13" x14ac:dyDescent="0.25">
      <c r="D31198" s="27"/>
      <c r="M31198" s="17"/>
    </row>
    <row r="31199" spans="4:13" x14ac:dyDescent="0.25">
      <c r="D31199" s="27"/>
      <c r="M31199" s="17"/>
    </row>
    <row r="31200" spans="4:13" x14ac:dyDescent="0.25">
      <c r="D31200" s="27"/>
      <c r="M31200" s="17"/>
    </row>
    <row r="31201" spans="4:13" x14ac:dyDescent="0.25">
      <c r="D31201" s="27"/>
      <c r="M31201" s="17"/>
    </row>
    <row r="31202" spans="4:13" x14ac:dyDescent="0.25">
      <c r="D31202" s="27"/>
      <c r="M31202" s="17"/>
    </row>
    <row r="31203" spans="4:13" x14ac:dyDescent="0.25">
      <c r="D31203" s="27"/>
      <c r="M31203" s="17"/>
    </row>
    <row r="31204" spans="4:13" x14ac:dyDescent="0.25">
      <c r="D31204" s="27"/>
      <c r="M31204" s="17"/>
    </row>
    <row r="31205" spans="4:13" x14ac:dyDescent="0.25">
      <c r="D31205" s="27"/>
      <c r="M31205" s="17"/>
    </row>
    <row r="31206" spans="4:13" x14ac:dyDescent="0.25">
      <c r="D31206" s="27"/>
      <c r="M31206" s="17"/>
    </row>
    <row r="31207" spans="4:13" x14ac:dyDescent="0.25">
      <c r="D31207" s="27"/>
      <c r="M31207" s="17"/>
    </row>
    <row r="31208" spans="4:13" x14ac:dyDescent="0.25">
      <c r="D31208" s="27"/>
      <c r="M31208" s="17"/>
    </row>
    <row r="31209" spans="4:13" x14ac:dyDescent="0.25">
      <c r="D31209" s="27"/>
      <c r="M31209" s="17"/>
    </row>
    <row r="31210" spans="4:13" x14ac:dyDescent="0.25">
      <c r="D31210" s="27"/>
      <c r="M31210" s="17"/>
    </row>
    <row r="31211" spans="4:13" x14ac:dyDescent="0.25">
      <c r="D31211" s="27"/>
      <c r="M31211" s="17"/>
    </row>
    <row r="31212" spans="4:13" x14ac:dyDescent="0.25">
      <c r="D31212" s="27"/>
      <c r="M31212" s="17"/>
    </row>
    <row r="31213" spans="4:13" x14ac:dyDescent="0.25">
      <c r="D31213" s="27"/>
      <c r="M31213" s="17"/>
    </row>
    <row r="31214" spans="4:13" x14ac:dyDescent="0.25">
      <c r="D31214" s="27"/>
      <c r="M31214" s="17"/>
    </row>
    <row r="31215" spans="4:13" x14ac:dyDescent="0.25">
      <c r="D31215" s="27"/>
      <c r="M31215" s="17"/>
    </row>
    <row r="31216" spans="4:13" x14ac:dyDescent="0.25">
      <c r="D31216" s="27"/>
      <c r="M31216" s="17"/>
    </row>
    <row r="31217" spans="4:13" x14ac:dyDescent="0.25">
      <c r="D31217" s="27"/>
      <c r="M31217" s="17"/>
    </row>
    <row r="31218" spans="4:13" x14ac:dyDescent="0.25">
      <c r="D31218" s="27"/>
      <c r="M31218" s="17"/>
    </row>
    <row r="31219" spans="4:13" x14ac:dyDescent="0.25">
      <c r="D31219" s="27"/>
      <c r="M31219" s="17"/>
    </row>
    <row r="31220" spans="4:13" x14ac:dyDescent="0.25">
      <c r="D31220" s="27"/>
      <c r="M31220" s="17"/>
    </row>
    <row r="31221" spans="4:13" x14ac:dyDescent="0.25">
      <c r="D31221" s="27"/>
      <c r="M31221" s="17"/>
    </row>
    <row r="31222" spans="4:13" x14ac:dyDescent="0.25">
      <c r="D31222" s="27"/>
      <c r="M31222" s="17"/>
    </row>
    <row r="31223" spans="4:13" x14ac:dyDescent="0.25">
      <c r="D31223" s="27"/>
      <c r="M31223" s="17"/>
    </row>
    <row r="31224" spans="4:13" x14ac:dyDescent="0.25">
      <c r="D31224" s="27"/>
      <c r="M31224" s="17"/>
    </row>
    <row r="31225" spans="4:13" x14ac:dyDescent="0.25">
      <c r="D31225" s="27"/>
      <c r="M31225" s="17"/>
    </row>
    <row r="31226" spans="4:13" x14ac:dyDescent="0.25">
      <c r="D31226" s="27"/>
      <c r="M31226" s="17"/>
    </row>
    <row r="31227" spans="4:13" x14ac:dyDescent="0.25">
      <c r="D31227" s="27"/>
      <c r="M31227" s="17"/>
    </row>
    <row r="31228" spans="4:13" x14ac:dyDescent="0.25">
      <c r="D31228" s="27"/>
      <c r="M31228" s="17"/>
    </row>
    <row r="31229" spans="4:13" x14ac:dyDescent="0.25">
      <c r="D31229" s="27"/>
      <c r="M31229" s="17"/>
    </row>
    <row r="31230" spans="4:13" x14ac:dyDescent="0.25">
      <c r="D31230" s="27"/>
      <c r="M31230" s="17"/>
    </row>
    <row r="31231" spans="4:13" x14ac:dyDescent="0.25">
      <c r="D31231" s="27"/>
      <c r="M31231" s="17"/>
    </row>
    <row r="31232" spans="4:13" x14ac:dyDescent="0.25">
      <c r="D31232" s="27"/>
      <c r="M31232" s="17"/>
    </row>
    <row r="31233" spans="4:13" x14ac:dyDescent="0.25">
      <c r="D31233" s="27"/>
      <c r="M31233" s="17"/>
    </row>
    <row r="31234" spans="4:13" x14ac:dyDescent="0.25">
      <c r="D31234" s="27"/>
      <c r="M31234" s="17"/>
    </row>
    <row r="31235" spans="4:13" x14ac:dyDescent="0.25">
      <c r="D31235" s="27"/>
      <c r="M31235" s="17"/>
    </row>
    <row r="31236" spans="4:13" x14ac:dyDescent="0.25">
      <c r="D31236" s="27"/>
      <c r="M31236" s="17"/>
    </row>
    <row r="31237" spans="4:13" x14ac:dyDescent="0.25">
      <c r="D31237" s="27"/>
      <c r="M31237" s="17"/>
    </row>
    <row r="31238" spans="4:13" x14ac:dyDescent="0.25">
      <c r="D31238" s="27"/>
      <c r="M31238" s="17"/>
    </row>
    <row r="31239" spans="4:13" x14ac:dyDescent="0.25">
      <c r="D31239" s="27"/>
      <c r="M31239" s="17"/>
    </row>
    <row r="31240" spans="4:13" x14ac:dyDescent="0.25">
      <c r="D31240" s="27"/>
      <c r="M31240" s="17"/>
    </row>
    <row r="31241" spans="4:13" x14ac:dyDescent="0.25">
      <c r="D31241" s="27"/>
      <c r="M31241" s="17"/>
    </row>
    <row r="31242" spans="4:13" x14ac:dyDescent="0.25">
      <c r="D31242" s="27"/>
      <c r="M31242" s="17"/>
    </row>
    <row r="31243" spans="4:13" x14ac:dyDescent="0.25">
      <c r="D31243" s="27"/>
      <c r="M31243" s="17"/>
    </row>
    <row r="31244" spans="4:13" x14ac:dyDescent="0.25">
      <c r="D31244" s="27"/>
      <c r="M31244" s="17"/>
    </row>
    <row r="31245" spans="4:13" x14ac:dyDescent="0.25">
      <c r="D31245" s="27"/>
      <c r="M31245" s="17"/>
    </row>
    <row r="31246" spans="4:13" x14ac:dyDescent="0.25">
      <c r="D31246" s="27"/>
      <c r="M31246" s="17"/>
    </row>
    <row r="31247" spans="4:13" x14ac:dyDescent="0.25">
      <c r="D31247" s="27"/>
      <c r="M31247" s="17"/>
    </row>
    <row r="31248" spans="4:13" x14ac:dyDescent="0.25">
      <c r="D31248" s="27"/>
      <c r="M31248" s="17"/>
    </row>
    <row r="31249" spans="4:13" x14ac:dyDescent="0.25">
      <c r="D31249" s="27"/>
      <c r="M31249" s="17"/>
    </row>
    <row r="31250" spans="4:13" x14ac:dyDescent="0.25">
      <c r="D31250" s="27"/>
      <c r="M31250" s="17"/>
    </row>
    <row r="31251" spans="4:13" x14ac:dyDescent="0.25">
      <c r="D31251" s="27"/>
      <c r="M31251" s="17"/>
    </row>
    <row r="31252" spans="4:13" x14ac:dyDescent="0.25">
      <c r="D31252" s="27"/>
      <c r="M31252" s="17"/>
    </row>
    <row r="31253" spans="4:13" x14ac:dyDescent="0.25">
      <c r="D31253" s="27"/>
      <c r="M31253" s="17"/>
    </row>
    <row r="31254" spans="4:13" x14ac:dyDescent="0.25">
      <c r="D31254" s="27"/>
      <c r="M31254" s="17"/>
    </row>
    <row r="31255" spans="4:13" x14ac:dyDescent="0.25">
      <c r="D31255" s="27"/>
      <c r="M31255" s="17"/>
    </row>
    <row r="31256" spans="4:13" x14ac:dyDescent="0.25">
      <c r="D31256" s="27"/>
      <c r="M31256" s="17"/>
    </row>
    <row r="31257" spans="4:13" x14ac:dyDescent="0.25">
      <c r="D31257" s="27"/>
      <c r="M31257" s="17"/>
    </row>
    <row r="31258" spans="4:13" x14ac:dyDescent="0.25">
      <c r="D31258" s="27"/>
      <c r="M31258" s="17"/>
    </row>
    <row r="31259" spans="4:13" x14ac:dyDescent="0.25">
      <c r="D31259" s="27"/>
      <c r="M31259" s="17"/>
    </row>
    <row r="31260" spans="4:13" x14ac:dyDescent="0.25">
      <c r="D31260" s="27"/>
      <c r="M31260" s="17"/>
    </row>
    <row r="31261" spans="4:13" x14ac:dyDescent="0.25">
      <c r="D31261" s="27"/>
      <c r="M31261" s="17"/>
    </row>
    <row r="31262" spans="4:13" x14ac:dyDescent="0.25">
      <c r="D31262" s="27"/>
      <c r="M31262" s="17"/>
    </row>
    <row r="31263" spans="4:13" x14ac:dyDescent="0.25">
      <c r="D31263" s="27"/>
      <c r="M31263" s="17"/>
    </row>
    <row r="31264" spans="4:13" x14ac:dyDescent="0.25">
      <c r="D31264" s="27"/>
      <c r="M31264" s="17"/>
    </row>
    <row r="31265" spans="4:13" x14ac:dyDescent="0.25">
      <c r="D31265" s="27"/>
      <c r="M31265" s="17"/>
    </row>
    <row r="31266" spans="4:13" x14ac:dyDescent="0.25">
      <c r="D31266" s="27"/>
      <c r="M31266" s="17"/>
    </row>
    <row r="31267" spans="4:13" x14ac:dyDescent="0.25">
      <c r="D31267" s="27"/>
      <c r="M31267" s="17"/>
    </row>
    <row r="31268" spans="4:13" x14ac:dyDescent="0.25">
      <c r="D31268" s="27"/>
      <c r="M31268" s="17"/>
    </row>
    <row r="31269" spans="4:13" x14ac:dyDescent="0.25">
      <c r="D31269" s="27"/>
      <c r="M31269" s="17"/>
    </row>
    <row r="31270" spans="4:13" x14ac:dyDescent="0.25">
      <c r="D31270" s="27"/>
      <c r="M31270" s="17"/>
    </row>
    <row r="31271" spans="4:13" x14ac:dyDescent="0.25">
      <c r="D31271" s="27"/>
      <c r="M31271" s="17"/>
    </row>
    <row r="31272" spans="4:13" x14ac:dyDescent="0.25">
      <c r="D31272" s="27"/>
      <c r="M31272" s="17"/>
    </row>
    <row r="31273" spans="4:13" x14ac:dyDescent="0.25">
      <c r="D31273" s="27"/>
      <c r="M31273" s="17"/>
    </row>
    <row r="31274" spans="4:13" x14ac:dyDescent="0.25">
      <c r="D31274" s="27"/>
      <c r="M31274" s="17"/>
    </row>
    <row r="31275" spans="4:13" x14ac:dyDescent="0.25">
      <c r="D31275" s="27"/>
      <c r="M31275" s="17"/>
    </row>
    <row r="31276" spans="4:13" x14ac:dyDescent="0.25">
      <c r="D31276" s="27"/>
      <c r="M31276" s="17"/>
    </row>
    <row r="31277" spans="4:13" x14ac:dyDescent="0.25">
      <c r="D31277" s="27"/>
      <c r="M31277" s="17"/>
    </row>
    <row r="31278" spans="4:13" x14ac:dyDescent="0.25">
      <c r="D31278" s="27"/>
      <c r="M31278" s="17"/>
    </row>
    <row r="31279" spans="4:13" x14ac:dyDescent="0.25">
      <c r="D31279" s="27"/>
      <c r="M31279" s="17"/>
    </row>
    <row r="31280" spans="4:13" x14ac:dyDescent="0.25">
      <c r="D31280" s="27"/>
      <c r="M31280" s="17"/>
    </row>
    <row r="31281" spans="4:13" x14ac:dyDescent="0.25">
      <c r="D31281" s="27"/>
      <c r="M31281" s="17"/>
    </row>
    <row r="31282" spans="4:13" x14ac:dyDescent="0.25">
      <c r="D31282" s="27"/>
      <c r="M31282" s="17"/>
    </row>
    <row r="31283" spans="4:13" x14ac:dyDescent="0.25">
      <c r="D31283" s="27"/>
      <c r="M31283" s="17"/>
    </row>
    <row r="31284" spans="4:13" x14ac:dyDescent="0.25">
      <c r="D31284" s="27"/>
      <c r="M31284" s="17"/>
    </row>
    <row r="31285" spans="4:13" x14ac:dyDescent="0.25">
      <c r="D31285" s="27"/>
      <c r="M31285" s="17"/>
    </row>
    <row r="31286" spans="4:13" x14ac:dyDescent="0.25">
      <c r="D31286" s="27"/>
      <c r="M31286" s="17"/>
    </row>
    <row r="31287" spans="4:13" x14ac:dyDescent="0.25">
      <c r="D31287" s="27"/>
      <c r="M31287" s="17"/>
    </row>
    <row r="31288" spans="4:13" x14ac:dyDescent="0.25">
      <c r="D31288" s="27"/>
      <c r="M31288" s="17"/>
    </row>
    <row r="31289" spans="4:13" x14ac:dyDescent="0.25">
      <c r="D31289" s="27"/>
      <c r="M31289" s="17"/>
    </row>
    <row r="31290" spans="4:13" x14ac:dyDescent="0.25">
      <c r="D31290" s="27"/>
      <c r="M31290" s="17"/>
    </row>
    <row r="31291" spans="4:13" x14ac:dyDescent="0.25">
      <c r="D31291" s="27"/>
      <c r="M31291" s="17"/>
    </row>
    <row r="31292" spans="4:13" x14ac:dyDescent="0.25">
      <c r="D31292" s="27"/>
      <c r="M31292" s="17"/>
    </row>
    <row r="31293" spans="4:13" x14ac:dyDescent="0.25">
      <c r="D31293" s="27"/>
      <c r="M31293" s="17"/>
    </row>
    <row r="31294" spans="4:13" x14ac:dyDescent="0.25">
      <c r="D31294" s="27"/>
      <c r="M31294" s="17"/>
    </row>
    <row r="31295" spans="4:13" x14ac:dyDescent="0.25">
      <c r="D31295" s="27"/>
      <c r="M31295" s="17"/>
    </row>
    <row r="31296" spans="4:13" x14ac:dyDescent="0.25">
      <c r="D31296" s="27"/>
      <c r="M31296" s="17"/>
    </row>
    <row r="31297" spans="4:13" x14ac:dyDescent="0.25">
      <c r="D31297" s="27"/>
      <c r="M31297" s="17"/>
    </row>
    <row r="31298" spans="4:13" x14ac:dyDescent="0.25">
      <c r="D31298" s="27"/>
      <c r="M31298" s="17"/>
    </row>
    <row r="31299" spans="4:13" x14ac:dyDescent="0.25">
      <c r="D31299" s="27"/>
      <c r="M31299" s="17"/>
    </row>
    <row r="31300" spans="4:13" x14ac:dyDescent="0.25">
      <c r="D31300" s="27"/>
      <c r="M31300" s="17"/>
    </row>
    <row r="31301" spans="4:13" x14ac:dyDescent="0.25">
      <c r="D31301" s="27"/>
      <c r="M31301" s="17"/>
    </row>
    <row r="31302" spans="4:13" x14ac:dyDescent="0.25">
      <c r="D31302" s="27"/>
      <c r="M31302" s="17"/>
    </row>
    <row r="31303" spans="4:13" x14ac:dyDescent="0.25">
      <c r="D31303" s="27"/>
      <c r="M31303" s="17"/>
    </row>
    <row r="31304" spans="4:13" x14ac:dyDescent="0.25">
      <c r="D31304" s="27"/>
      <c r="M31304" s="17"/>
    </row>
    <row r="31305" spans="4:13" x14ac:dyDescent="0.25">
      <c r="D31305" s="27"/>
      <c r="M31305" s="17"/>
    </row>
    <row r="31306" spans="4:13" x14ac:dyDescent="0.25">
      <c r="D31306" s="27"/>
      <c r="M31306" s="17"/>
    </row>
    <row r="31307" spans="4:13" x14ac:dyDescent="0.25">
      <c r="D31307" s="27"/>
      <c r="M31307" s="17"/>
    </row>
    <row r="31308" spans="4:13" x14ac:dyDescent="0.25">
      <c r="D31308" s="27"/>
      <c r="M31308" s="17"/>
    </row>
    <row r="31309" spans="4:13" x14ac:dyDescent="0.25">
      <c r="D31309" s="27"/>
      <c r="M31309" s="17"/>
    </row>
    <row r="31310" spans="4:13" x14ac:dyDescent="0.25">
      <c r="D31310" s="27"/>
      <c r="M31310" s="17"/>
    </row>
    <row r="31311" spans="4:13" x14ac:dyDescent="0.25">
      <c r="D31311" s="27"/>
      <c r="M31311" s="17"/>
    </row>
    <row r="31312" spans="4:13" x14ac:dyDescent="0.25">
      <c r="D31312" s="27"/>
      <c r="M31312" s="17"/>
    </row>
    <row r="31313" spans="4:13" x14ac:dyDescent="0.25">
      <c r="D31313" s="27"/>
      <c r="M31313" s="17"/>
    </row>
    <row r="31314" spans="4:13" x14ac:dyDescent="0.25">
      <c r="D31314" s="27"/>
      <c r="M31314" s="17"/>
    </row>
    <row r="31315" spans="4:13" x14ac:dyDescent="0.25">
      <c r="D31315" s="27"/>
      <c r="M31315" s="17"/>
    </row>
    <row r="31316" spans="4:13" x14ac:dyDescent="0.25">
      <c r="D31316" s="27"/>
      <c r="M31316" s="17"/>
    </row>
    <row r="31317" spans="4:13" x14ac:dyDescent="0.25">
      <c r="D31317" s="27"/>
      <c r="M31317" s="17"/>
    </row>
    <row r="31318" spans="4:13" x14ac:dyDescent="0.25">
      <c r="D31318" s="27"/>
      <c r="M31318" s="17"/>
    </row>
    <row r="31319" spans="4:13" x14ac:dyDescent="0.25">
      <c r="D31319" s="27"/>
      <c r="M31319" s="17"/>
    </row>
    <row r="31320" spans="4:13" x14ac:dyDescent="0.25">
      <c r="D31320" s="27"/>
      <c r="M31320" s="17"/>
    </row>
    <row r="31321" spans="4:13" x14ac:dyDescent="0.25">
      <c r="D31321" s="27"/>
      <c r="M31321" s="17"/>
    </row>
    <row r="31322" spans="4:13" x14ac:dyDescent="0.25">
      <c r="D31322" s="27"/>
      <c r="M31322" s="17"/>
    </row>
    <row r="31323" spans="4:13" x14ac:dyDescent="0.25">
      <c r="D31323" s="27"/>
      <c r="M31323" s="17"/>
    </row>
    <row r="31324" spans="4:13" x14ac:dyDescent="0.25">
      <c r="D31324" s="27"/>
      <c r="M31324" s="17"/>
    </row>
    <row r="31325" spans="4:13" x14ac:dyDescent="0.25">
      <c r="D31325" s="27"/>
      <c r="M31325" s="17"/>
    </row>
    <row r="31326" spans="4:13" x14ac:dyDescent="0.25">
      <c r="D31326" s="27"/>
      <c r="M31326" s="17"/>
    </row>
    <row r="31327" spans="4:13" x14ac:dyDescent="0.25">
      <c r="D31327" s="27"/>
      <c r="M31327" s="17"/>
    </row>
    <row r="31328" spans="4:13" x14ac:dyDescent="0.25">
      <c r="D31328" s="27"/>
      <c r="M31328" s="17"/>
    </row>
    <row r="31329" spans="4:13" x14ac:dyDescent="0.25">
      <c r="D31329" s="27"/>
      <c r="M31329" s="17"/>
    </row>
    <row r="31330" spans="4:13" x14ac:dyDescent="0.25">
      <c r="D31330" s="27"/>
      <c r="M31330" s="17"/>
    </row>
    <row r="31331" spans="4:13" x14ac:dyDescent="0.25">
      <c r="D31331" s="27"/>
      <c r="M31331" s="17"/>
    </row>
    <row r="31332" spans="4:13" x14ac:dyDescent="0.25">
      <c r="D31332" s="27"/>
      <c r="M31332" s="17"/>
    </row>
    <row r="31333" spans="4:13" x14ac:dyDescent="0.25">
      <c r="D31333" s="27"/>
      <c r="M31333" s="17"/>
    </row>
    <row r="31334" spans="4:13" x14ac:dyDescent="0.25">
      <c r="D31334" s="27"/>
      <c r="M31334" s="17"/>
    </row>
    <row r="31335" spans="4:13" x14ac:dyDescent="0.25">
      <c r="D31335" s="27"/>
      <c r="M31335" s="17"/>
    </row>
    <row r="31336" spans="4:13" x14ac:dyDescent="0.25">
      <c r="D31336" s="27"/>
      <c r="M31336" s="17"/>
    </row>
    <row r="31337" spans="4:13" x14ac:dyDescent="0.25">
      <c r="D31337" s="27"/>
      <c r="M31337" s="17"/>
    </row>
    <row r="31338" spans="4:13" x14ac:dyDescent="0.25">
      <c r="D31338" s="27"/>
      <c r="M31338" s="17"/>
    </row>
    <row r="31339" spans="4:13" x14ac:dyDescent="0.25">
      <c r="D31339" s="27"/>
      <c r="M31339" s="17"/>
    </row>
    <row r="31340" spans="4:13" x14ac:dyDescent="0.25">
      <c r="D31340" s="27"/>
      <c r="M31340" s="17"/>
    </row>
    <row r="31341" spans="4:13" x14ac:dyDescent="0.25">
      <c r="D31341" s="27"/>
      <c r="M31341" s="17"/>
    </row>
    <row r="31342" spans="4:13" x14ac:dyDescent="0.25">
      <c r="D31342" s="27"/>
      <c r="M31342" s="17"/>
    </row>
    <row r="31343" spans="4:13" x14ac:dyDescent="0.25">
      <c r="D31343" s="27"/>
      <c r="M31343" s="17"/>
    </row>
    <row r="31344" spans="4:13" x14ac:dyDescent="0.25">
      <c r="D31344" s="27"/>
      <c r="M31344" s="17"/>
    </row>
    <row r="31345" spans="4:13" x14ac:dyDescent="0.25">
      <c r="D31345" s="27"/>
      <c r="M31345" s="17"/>
    </row>
    <row r="31346" spans="4:13" x14ac:dyDescent="0.25">
      <c r="D31346" s="27"/>
      <c r="M31346" s="17"/>
    </row>
    <row r="31347" spans="4:13" x14ac:dyDescent="0.25">
      <c r="D31347" s="27"/>
      <c r="M31347" s="17"/>
    </row>
    <row r="31348" spans="4:13" x14ac:dyDescent="0.25">
      <c r="D31348" s="27"/>
      <c r="M31348" s="17"/>
    </row>
    <row r="31349" spans="4:13" x14ac:dyDescent="0.25">
      <c r="D31349" s="27"/>
      <c r="M31349" s="17"/>
    </row>
    <row r="31350" spans="4:13" x14ac:dyDescent="0.25">
      <c r="D31350" s="27"/>
      <c r="M31350" s="17"/>
    </row>
    <row r="31351" spans="4:13" x14ac:dyDescent="0.25">
      <c r="D31351" s="27"/>
      <c r="M31351" s="17"/>
    </row>
    <row r="31352" spans="4:13" x14ac:dyDescent="0.25">
      <c r="D31352" s="27"/>
      <c r="M31352" s="17"/>
    </row>
    <row r="31353" spans="4:13" x14ac:dyDescent="0.25">
      <c r="D31353" s="27"/>
      <c r="M31353" s="17"/>
    </row>
    <row r="31354" spans="4:13" x14ac:dyDescent="0.25">
      <c r="D31354" s="27"/>
      <c r="M31354" s="17"/>
    </row>
    <row r="31355" spans="4:13" x14ac:dyDescent="0.25">
      <c r="D31355" s="27"/>
      <c r="M31355" s="17"/>
    </row>
    <row r="31356" spans="4:13" x14ac:dyDescent="0.25">
      <c r="D31356" s="27"/>
      <c r="M31356" s="17"/>
    </row>
    <row r="31357" spans="4:13" x14ac:dyDescent="0.25">
      <c r="D31357" s="27"/>
      <c r="M31357" s="17"/>
    </row>
    <row r="31358" spans="4:13" x14ac:dyDescent="0.25">
      <c r="D31358" s="27"/>
      <c r="M31358" s="17"/>
    </row>
    <row r="31359" spans="4:13" x14ac:dyDescent="0.25">
      <c r="D31359" s="27"/>
      <c r="M31359" s="17"/>
    </row>
    <row r="31360" spans="4:13" x14ac:dyDescent="0.25">
      <c r="D31360" s="27"/>
      <c r="M31360" s="17"/>
    </row>
    <row r="31361" spans="4:13" x14ac:dyDescent="0.25">
      <c r="D31361" s="27"/>
      <c r="M31361" s="17"/>
    </row>
    <row r="31362" spans="4:13" x14ac:dyDescent="0.25">
      <c r="D31362" s="27"/>
      <c r="M31362" s="17"/>
    </row>
    <row r="31363" spans="4:13" x14ac:dyDescent="0.25">
      <c r="D31363" s="27"/>
      <c r="M31363" s="17"/>
    </row>
    <row r="31364" spans="4:13" x14ac:dyDescent="0.25">
      <c r="D31364" s="27"/>
      <c r="M31364" s="17"/>
    </row>
    <row r="31365" spans="4:13" x14ac:dyDescent="0.25">
      <c r="D31365" s="27"/>
      <c r="M31365" s="17"/>
    </row>
    <row r="31366" spans="4:13" x14ac:dyDescent="0.25">
      <c r="D31366" s="27"/>
      <c r="M31366" s="17"/>
    </row>
    <row r="31367" spans="4:13" x14ac:dyDescent="0.25">
      <c r="D31367" s="27"/>
      <c r="M31367" s="17"/>
    </row>
    <row r="31368" spans="4:13" x14ac:dyDescent="0.25">
      <c r="D31368" s="27"/>
      <c r="M31368" s="17"/>
    </row>
    <row r="31369" spans="4:13" x14ac:dyDescent="0.25">
      <c r="D31369" s="27"/>
      <c r="M31369" s="17"/>
    </row>
    <row r="31370" spans="4:13" x14ac:dyDescent="0.25">
      <c r="D31370" s="27"/>
      <c r="M31370" s="17"/>
    </row>
    <row r="31371" spans="4:13" x14ac:dyDescent="0.25">
      <c r="D31371" s="27"/>
      <c r="M31371" s="17"/>
    </row>
    <row r="31372" spans="4:13" x14ac:dyDescent="0.25">
      <c r="D31372" s="27"/>
      <c r="M31372" s="17"/>
    </row>
    <row r="31373" spans="4:13" x14ac:dyDescent="0.25">
      <c r="D31373" s="27"/>
      <c r="M31373" s="17"/>
    </row>
    <row r="31374" spans="4:13" x14ac:dyDescent="0.25">
      <c r="D31374" s="27"/>
      <c r="M31374" s="17"/>
    </row>
    <row r="31375" spans="4:13" x14ac:dyDescent="0.25">
      <c r="D31375" s="27"/>
      <c r="M31375" s="17"/>
    </row>
    <row r="31376" spans="4:13" x14ac:dyDescent="0.25">
      <c r="D31376" s="27"/>
      <c r="M31376" s="17"/>
    </row>
    <row r="31377" spans="4:13" x14ac:dyDescent="0.25">
      <c r="D31377" s="27"/>
      <c r="M31377" s="17"/>
    </row>
    <row r="31378" spans="4:13" x14ac:dyDescent="0.25">
      <c r="D31378" s="27"/>
      <c r="M31378" s="17"/>
    </row>
    <row r="31379" spans="4:13" x14ac:dyDescent="0.25">
      <c r="D31379" s="27"/>
      <c r="M31379" s="17"/>
    </row>
    <row r="31380" spans="4:13" x14ac:dyDescent="0.25">
      <c r="D31380" s="27"/>
      <c r="M31380" s="17"/>
    </row>
    <row r="31381" spans="4:13" x14ac:dyDescent="0.25">
      <c r="D31381" s="27"/>
      <c r="M31381" s="17"/>
    </row>
    <row r="31382" spans="4:13" x14ac:dyDescent="0.25">
      <c r="D31382" s="27"/>
      <c r="M31382" s="17"/>
    </row>
    <row r="31383" spans="4:13" x14ac:dyDescent="0.25">
      <c r="D31383" s="27"/>
      <c r="M31383" s="17"/>
    </row>
    <row r="31384" spans="4:13" x14ac:dyDescent="0.25">
      <c r="D31384" s="27"/>
      <c r="M31384" s="17"/>
    </row>
    <row r="31385" spans="4:13" x14ac:dyDescent="0.25">
      <c r="D31385" s="27"/>
      <c r="M31385" s="17"/>
    </row>
    <row r="31386" spans="4:13" x14ac:dyDescent="0.25">
      <c r="D31386" s="27"/>
      <c r="M31386" s="17"/>
    </row>
    <row r="31387" spans="4:13" x14ac:dyDescent="0.25">
      <c r="D31387" s="27"/>
      <c r="M31387" s="17"/>
    </row>
    <row r="31388" spans="4:13" x14ac:dyDescent="0.25">
      <c r="D31388" s="27"/>
      <c r="M31388" s="17"/>
    </row>
    <row r="31389" spans="4:13" x14ac:dyDescent="0.25">
      <c r="D31389" s="27"/>
      <c r="M31389" s="17"/>
    </row>
    <row r="31390" spans="4:13" x14ac:dyDescent="0.25">
      <c r="D31390" s="27"/>
      <c r="M31390" s="17"/>
    </row>
    <row r="31391" spans="4:13" x14ac:dyDescent="0.25">
      <c r="D31391" s="27"/>
      <c r="M31391" s="17"/>
    </row>
    <row r="31392" spans="4:13" x14ac:dyDescent="0.25">
      <c r="D31392" s="27"/>
      <c r="M31392" s="17"/>
    </row>
    <row r="31393" spans="4:13" x14ac:dyDescent="0.25">
      <c r="D31393" s="27"/>
      <c r="M31393" s="17"/>
    </row>
    <row r="31394" spans="4:13" x14ac:dyDescent="0.25">
      <c r="D31394" s="27"/>
      <c r="M31394" s="17"/>
    </row>
    <row r="31395" spans="4:13" x14ac:dyDescent="0.25">
      <c r="D31395" s="27"/>
      <c r="M31395" s="17"/>
    </row>
    <row r="31396" spans="4:13" x14ac:dyDescent="0.25">
      <c r="D31396" s="27"/>
      <c r="M31396" s="17"/>
    </row>
    <row r="31397" spans="4:13" x14ac:dyDescent="0.25">
      <c r="D31397" s="27"/>
      <c r="M31397" s="17"/>
    </row>
    <row r="31398" spans="4:13" x14ac:dyDescent="0.25">
      <c r="D31398" s="27"/>
      <c r="M31398" s="17"/>
    </row>
    <row r="31399" spans="4:13" x14ac:dyDescent="0.25">
      <c r="D31399" s="27"/>
      <c r="M31399" s="17"/>
    </row>
    <row r="31400" spans="4:13" x14ac:dyDescent="0.25">
      <c r="D31400" s="27"/>
      <c r="M31400" s="17"/>
    </row>
    <row r="31401" spans="4:13" x14ac:dyDescent="0.25">
      <c r="D31401" s="27"/>
      <c r="M31401" s="17"/>
    </row>
    <row r="31402" spans="4:13" x14ac:dyDescent="0.25">
      <c r="D31402" s="27"/>
      <c r="M31402" s="17"/>
    </row>
    <row r="31403" spans="4:13" x14ac:dyDescent="0.25">
      <c r="D31403" s="27"/>
      <c r="M31403" s="17"/>
    </row>
    <row r="31404" spans="4:13" x14ac:dyDescent="0.25">
      <c r="D31404" s="27"/>
      <c r="M31404" s="17"/>
    </row>
    <row r="31405" spans="4:13" x14ac:dyDescent="0.25">
      <c r="D31405" s="27"/>
      <c r="M31405" s="17"/>
    </row>
    <row r="31406" spans="4:13" x14ac:dyDescent="0.25">
      <c r="D31406" s="27"/>
      <c r="M31406" s="17"/>
    </row>
    <row r="31407" spans="4:13" x14ac:dyDescent="0.25">
      <c r="D31407" s="27"/>
      <c r="M31407" s="17"/>
    </row>
    <row r="31408" spans="4:13" x14ac:dyDescent="0.25">
      <c r="D31408" s="27"/>
      <c r="M31408" s="17"/>
    </row>
    <row r="31409" spans="4:13" x14ac:dyDescent="0.25">
      <c r="D31409" s="27"/>
      <c r="M31409" s="17"/>
    </row>
    <row r="31410" spans="4:13" x14ac:dyDescent="0.25">
      <c r="D31410" s="27"/>
      <c r="M31410" s="17"/>
    </row>
    <row r="31411" spans="4:13" x14ac:dyDescent="0.25">
      <c r="D31411" s="27"/>
      <c r="M31411" s="17"/>
    </row>
    <row r="31412" spans="4:13" x14ac:dyDescent="0.25">
      <c r="D31412" s="27"/>
      <c r="M31412" s="17"/>
    </row>
    <row r="31413" spans="4:13" x14ac:dyDescent="0.25">
      <c r="D31413" s="27"/>
      <c r="M31413" s="17"/>
    </row>
    <row r="31414" spans="4:13" x14ac:dyDescent="0.25">
      <c r="D31414" s="27"/>
      <c r="M31414" s="17"/>
    </row>
    <row r="31415" spans="4:13" x14ac:dyDescent="0.25">
      <c r="D31415" s="27"/>
      <c r="M31415" s="17"/>
    </row>
    <row r="31416" spans="4:13" x14ac:dyDescent="0.25">
      <c r="D31416" s="27"/>
      <c r="M31416" s="17"/>
    </row>
    <row r="31417" spans="4:13" x14ac:dyDescent="0.25">
      <c r="D31417" s="27"/>
      <c r="M31417" s="17"/>
    </row>
    <row r="31418" spans="4:13" x14ac:dyDescent="0.25">
      <c r="D31418" s="27"/>
      <c r="M31418" s="17"/>
    </row>
    <row r="31419" spans="4:13" x14ac:dyDescent="0.25">
      <c r="D31419" s="27"/>
      <c r="M31419" s="17"/>
    </row>
    <row r="31420" spans="4:13" x14ac:dyDescent="0.25">
      <c r="D31420" s="27"/>
      <c r="M31420" s="17"/>
    </row>
    <row r="31421" spans="4:13" x14ac:dyDescent="0.25">
      <c r="D31421" s="27"/>
      <c r="M31421" s="17"/>
    </row>
    <row r="31422" spans="4:13" x14ac:dyDescent="0.25">
      <c r="D31422" s="27"/>
      <c r="M31422" s="17"/>
    </row>
    <row r="31423" spans="4:13" x14ac:dyDescent="0.25">
      <c r="D31423" s="27"/>
      <c r="M31423" s="17"/>
    </row>
    <row r="31424" spans="4:13" x14ac:dyDescent="0.25">
      <c r="D31424" s="27"/>
      <c r="M31424" s="17"/>
    </row>
    <row r="31425" spans="4:13" x14ac:dyDescent="0.25">
      <c r="D31425" s="27"/>
      <c r="M31425" s="17"/>
    </row>
    <row r="31426" spans="4:13" x14ac:dyDescent="0.25">
      <c r="D31426" s="27"/>
      <c r="M31426" s="17"/>
    </row>
    <row r="31427" spans="4:13" x14ac:dyDescent="0.25">
      <c r="D31427" s="27"/>
      <c r="M31427" s="17"/>
    </row>
    <row r="31428" spans="4:13" x14ac:dyDescent="0.25">
      <c r="D31428" s="27"/>
      <c r="M31428" s="17"/>
    </row>
    <row r="31429" spans="4:13" x14ac:dyDescent="0.25">
      <c r="D31429" s="27"/>
      <c r="M31429" s="17"/>
    </row>
    <row r="31430" spans="4:13" x14ac:dyDescent="0.25">
      <c r="D31430" s="27"/>
      <c r="M31430" s="17"/>
    </row>
    <row r="31431" spans="4:13" x14ac:dyDescent="0.25">
      <c r="D31431" s="27"/>
      <c r="M31431" s="17"/>
    </row>
    <row r="31432" spans="4:13" x14ac:dyDescent="0.25">
      <c r="D31432" s="27"/>
      <c r="M31432" s="17"/>
    </row>
    <row r="31433" spans="4:13" x14ac:dyDescent="0.25">
      <c r="D31433" s="27"/>
      <c r="M31433" s="17"/>
    </row>
    <row r="31434" spans="4:13" x14ac:dyDescent="0.25">
      <c r="D31434" s="27"/>
      <c r="M31434" s="17"/>
    </row>
    <row r="31435" spans="4:13" x14ac:dyDescent="0.25">
      <c r="D31435" s="27"/>
      <c r="M31435" s="17"/>
    </row>
    <row r="31436" spans="4:13" x14ac:dyDescent="0.25">
      <c r="D31436" s="27"/>
      <c r="M31436" s="17"/>
    </row>
    <row r="31437" spans="4:13" x14ac:dyDescent="0.25">
      <c r="D31437" s="27"/>
      <c r="M31437" s="17"/>
    </row>
    <row r="31438" spans="4:13" x14ac:dyDescent="0.25">
      <c r="D31438" s="27"/>
      <c r="M31438" s="17"/>
    </row>
    <row r="31439" spans="4:13" x14ac:dyDescent="0.25">
      <c r="D31439" s="27"/>
      <c r="M31439" s="17"/>
    </row>
    <row r="31440" spans="4:13" x14ac:dyDescent="0.25">
      <c r="D31440" s="27"/>
      <c r="M31440" s="17"/>
    </row>
    <row r="31441" spans="4:13" x14ac:dyDescent="0.25">
      <c r="D31441" s="27"/>
      <c r="M31441" s="17"/>
    </row>
    <row r="31442" spans="4:13" x14ac:dyDescent="0.25">
      <c r="D31442" s="27"/>
      <c r="M31442" s="17"/>
    </row>
    <row r="31443" spans="4:13" x14ac:dyDescent="0.25">
      <c r="D31443" s="27"/>
      <c r="M31443" s="17"/>
    </row>
    <row r="31444" spans="4:13" x14ac:dyDescent="0.25">
      <c r="D31444" s="27"/>
      <c r="M31444" s="17"/>
    </row>
    <row r="31445" spans="4:13" x14ac:dyDescent="0.25">
      <c r="D31445" s="27"/>
      <c r="M31445" s="17"/>
    </row>
    <row r="31446" spans="4:13" x14ac:dyDescent="0.25">
      <c r="D31446" s="27"/>
      <c r="M31446" s="17"/>
    </row>
    <row r="31447" spans="4:13" x14ac:dyDescent="0.25">
      <c r="D31447" s="27"/>
      <c r="M31447" s="17"/>
    </row>
    <row r="31448" spans="4:13" x14ac:dyDescent="0.25">
      <c r="D31448" s="27"/>
      <c r="M31448" s="17"/>
    </row>
    <row r="31449" spans="4:13" x14ac:dyDescent="0.25">
      <c r="D31449" s="27"/>
      <c r="M31449" s="17"/>
    </row>
    <row r="31450" spans="4:13" x14ac:dyDescent="0.25">
      <c r="D31450" s="27"/>
      <c r="M31450" s="17"/>
    </row>
    <row r="31451" spans="4:13" x14ac:dyDescent="0.25">
      <c r="D31451" s="27"/>
      <c r="M31451" s="17"/>
    </row>
    <row r="31452" spans="4:13" x14ac:dyDescent="0.25">
      <c r="D31452" s="27"/>
      <c r="M31452" s="17"/>
    </row>
    <row r="31453" spans="4:13" x14ac:dyDescent="0.25">
      <c r="D31453" s="27"/>
      <c r="M31453" s="17"/>
    </row>
    <row r="31454" spans="4:13" x14ac:dyDescent="0.25">
      <c r="D31454" s="27"/>
      <c r="M31454" s="17"/>
    </row>
    <row r="31455" spans="4:13" x14ac:dyDescent="0.25">
      <c r="D31455" s="27"/>
      <c r="M31455" s="17"/>
    </row>
    <row r="31456" spans="4:13" x14ac:dyDescent="0.25">
      <c r="D31456" s="27"/>
      <c r="M31456" s="17"/>
    </row>
    <row r="31457" spans="4:13" x14ac:dyDescent="0.25">
      <c r="D31457" s="27"/>
      <c r="M31457" s="17"/>
    </row>
    <row r="31458" spans="4:13" x14ac:dyDescent="0.25">
      <c r="D31458" s="27"/>
      <c r="M31458" s="17"/>
    </row>
    <row r="31459" spans="4:13" x14ac:dyDescent="0.25">
      <c r="D31459" s="27"/>
      <c r="M31459" s="17"/>
    </row>
    <row r="31460" spans="4:13" x14ac:dyDescent="0.25">
      <c r="D31460" s="27"/>
      <c r="M31460" s="17"/>
    </row>
    <row r="31461" spans="4:13" x14ac:dyDescent="0.25">
      <c r="D31461" s="27"/>
      <c r="M31461" s="17"/>
    </row>
    <row r="31462" spans="4:13" x14ac:dyDescent="0.25">
      <c r="D31462" s="27"/>
      <c r="M31462" s="17"/>
    </row>
    <row r="31463" spans="4:13" x14ac:dyDescent="0.25">
      <c r="D31463" s="27"/>
      <c r="M31463" s="17"/>
    </row>
    <row r="31464" spans="4:13" x14ac:dyDescent="0.25">
      <c r="D31464" s="27"/>
      <c r="M31464" s="17"/>
    </row>
    <row r="31465" spans="4:13" x14ac:dyDescent="0.25">
      <c r="D31465" s="27"/>
      <c r="M31465" s="17"/>
    </row>
    <row r="31466" spans="4:13" x14ac:dyDescent="0.25">
      <c r="D31466" s="27"/>
      <c r="M31466" s="17"/>
    </row>
    <row r="31467" spans="4:13" x14ac:dyDescent="0.25">
      <c r="D31467" s="27"/>
      <c r="M31467" s="17"/>
    </row>
    <row r="31468" spans="4:13" x14ac:dyDescent="0.25">
      <c r="D31468" s="27"/>
      <c r="M31468" s="17"/>
    </row>
    <row r="31469" spans="4:13" x14ac:dyDescent="0.25">
      <c r="D31469" s="27"/>
      <c r="M31469" s="17"/>
    </row>
    <row r="31470" spans="4:13" x14ac:dyDescent="0.25">
      <c r="D31470" s="27"/>
      <c r="M31470" s="17"/>
    </row>
    <row r="31471" spans="4:13" x14ac:dyDescent="0.25">
      <c r="D31471" s="27"/>
      <c r="M31471" s="17"/>
    </row>
    <row r="31472" spans="4:13" x14ac:dyDescent="0.25">
      <c r="D31472" s="27"/>
      <c r="M31472" s="17"/>
    </row>
    <row r="31473" spans="4:13" x14ac:dyDescent="0.25">
      <c r="D31473" s="27"/>
      <c r="M31473" s="17"/>
    </row>
    <row r="31474" spans="4:13" x14ac:dyDescent="0.25">
      <c r="D31474" s="27"/>
      <c r="M31474" s="17"/>
    </row>
    <row r="31475" spans="4:13" x14ac:dyDescent="0.25">
      <c r="D31475" s="27"/>
      <c r="M31475" s="17"/>
    </row>
    <row r="31476" spans="4:13" x14ac:dyDescent="0.25">
      <c r="D31476" s="27"/>
      <c r="M31476" s="17"/>
    </row>
    <row r="31477" spans="4:13" x14ac:dyDescent="0.25">
      <c r="D31477" s="27"/>
      <c r="M31477" s="17"/>
    </row>
    <row r="31478" spans="4:13" x14ac:dyDescent="0.25">
      <c r="D31478" s="27"/>
      <c r="M31478" s="17"/>
    </row>
    <row r="31479" spans="4:13" x14ac:dyDescent="0.25">
      <c r="D31479" s="27"/>
      <c r="M31479" s="17"/>
    </row>
    <row r="31480" spans="4:13" x14ac:dyDescent="0.25">
      <c r="D31480" s="27"/>
      <c r="M31480" s="17"/>
    </row>
    <row r="31481" spans="4:13" x14ac:dyDescent="0.25">
      <c r="D31481" s="27"/>
      <c r="M31481" s="17"/>
    </row>
    <row r="31482" spans="4:13" x14ac:dyDescent="0.25">
      <c r="D31482" s="27"/>
      <c r="M31482" s="17"/>
    </row>
    <row r="31483" spans="4:13" x14ac:dyDescent="0.25">
      <c r="D31483" s="27"/>
      <c r="M31483" s="17"/>
    </row>
    <row r="31484" spans="4:13" x14ac:dyDescent="0.25">
      <c r="D31484" s="27"/>
      <c r="M31484" s="17"/>
    </row>
    <row r="31485" spans="4:13" x14ac:dyDescent="0.25">
      <c r="D31485" s="27"/>
      <c r="M31485" s="17"/>
    </row>
    <row r="31486" spans="4:13" x14ac:dyDescent="0.25">
      <c r="D31486" s="27"/>
      <c r="M31486" s="17"/>
    </row>
    <row r="31487" spans="4:13" x14ac:dyDescent="0.25">
      <c r="D31487" s="27"/>
      <c r="M31487" s="17"/>
    </row>
    <row r="31488" spans="4:13" x14ac:dyDescent="0.25">
      <c r="D31488" s="27"/>
      <c r="M31488" s="17"/>
    </row>
    <row r="31489" spans="4:13" x14ac:dyDescent="0.25">
      <c r="D31489" s="27"/>
      <c r="M31489" s="17"/>
    </row>
    <row r="31490" spans="4:13" x14ac:dyDescent="0.25">
      <c r="D31490" s="27"/>
      <c r="M31490" s="17"/>
    </row>
    <row r="31491" spans="4:13" x14ac:dyDescent="0.25">
      <c r="D31491" s="27"/>
      <c r="M31491" s="17"/>
    </row>
    <row r="31492" spans="4:13" x14ac:dyDescent="0.25">
      <c r="D31492" s="27"/>
      <c r="M31492" s="17"/>
    </row>
    <row r="31493" spans="4:13" x14ac:dyDescent="0.25">
      <c r="D31493" s="27"/>
      <c r="M31493" s="17"/>
    </row>
    <row r="31494" spans="4:13" x14ac:dyDescent="0.25">
      <c r="D31494" s="27"/>
      <c r="M31494" s="17"/>
    </row>
    <row r="31495" spans="4:13" x14ac:dyDescent="0.25">
      <c r="D31495" s="27"/>
      <c r="M31495" s="17"/>
    </row>
    <row r="31496" spans="4:13" x14ac:dyDescent="0.25">
      <c r="D31496" s="27"/>
      <c r="M31496" s="17"/>
    </row>
    <row r="31497" spans="4:13" x14ac:dyDescent="0.25">
      <c r="D31497" s="27"/>
      <c r="M31497" s="17"/>
    </row>
    <row r="31498" spans="4:13" x14ac:dyDescent="0.25">
      <c r="D31498" s="27"/>
      <c r="M31498" s="17"/>
    </row>
    <row r="31499" spans="4:13" x14ac:dyDescent="0.25">
      <c r="D31499" s="27"/>
      <c r="M31499" s="17"/>
    </row>
    <row r="31500" spans="4:13" x14ac:dyDescent="0.25">
      <c r="D31500" s="27"/>
      <c r="M31500" s="17"/>
    </row>
    <row r="31501" spans="4:13" x14ac:dyDescent="0.25">
      <c r="D31501" s="27"/>
      <c r="M31501" s="17"/>
    </row>
    <row r="31502" spans="4:13" x14ac:dyDescent="0.25">
      <c r="D31502" s="27"/>
      <c r="M31502" s="17"/>
    </row>
    <row r="31503" spans="4:13" x14ac:dyDescent="0.25">
      <c r="D31503" s="27"/>
      <c r="M31503" s="17"/>
    </row>
    <row r="31504" spans="4:13" x14ac:dyDescent="0.25">
      <c r="D31504" s="27"/>
      <c r="M31504" s="17"/>
    </row>
    <row r="31505" spans="4:13" x14ac:dyDescent="0.25">
      <c r="D31505" s="27"/>
      <c r="M31505" s="17"/>
    </row>
    <row r="31506" spans="4:13" x14ac:dyDescent="0.25">
      <c r="D31506" s="27"/>
      <c r="M31506" s="17"/>
    </row>
    <row r="31507" spans="4:13" x14ac:dyDescent="0.25">
      <c r="D31507" s="27"/>
      <c r="M31507" s="17"/>
    </row>
    <row r="31508" spans="4:13" x14ac:dyDescent="0.25">
      <c r="D31508" s="27"/>
      <c r="M31508" s="17"/>
    </row>
    <row r="31509" spans="4:13" x14ac:dyDescent="0.25">
      <c r="D31509" s="27"/>
      <c r="M31509" s="17"/>
    </row>
    <row r="31510" spans="4:13" x14ac:dyDescent="0.25">
      <c r="D31510" s="27"/>
      <c r="M31510" s="17"/>
    </row>
    <row r="31511" spans="4:13" x14ac:dyDescent="0.25">
      <c r="D31511" s="27"/>
      <c r="M31511" s="17"/>
    </row>
    <row r="31512" spans="4:13" x14ac:dyDescent="0.25">
      <c r="D31512" s="27"/>
      <c r="M31512" s="17"/>
    </row>
    <row r="31513" spans="4:13" x14ac:dyDescent="0.25">
      <c r="D31513" s="27"/>
      <c r="M31513" s="17"/>
    </row>
    <row r="31514" spans="4:13" x14ac:dyDescent="0.25">
      <c r="D31514" s="27"/>
      <c r="M31514" s="17"/>
    </row>
    <row r="31515" spans="4:13" x14ac:dyDescent="0.25">
      <c r="D31515" s="27"/>
      <c r="M31515" s="17"/>
    </row>
    <row r="31516" spans="4:13" x14ac:dyDescent="0.25">
      <c r="D31516" s="27"/>
      <c r="M31516" s="17"/>
    </row>
    <row r="31517" spans="4:13" x14ac:dyDescent="0.25">
      <c r="D31517" s="27"/>
      <c r="M31517" s="17"/>
    </row>
    <row r="31518" spans="4:13" x14ac:dyDescent="0.25">
      <c r="D31518" s="27"/>
      <c r="M31518" s="17"/>
    </row>
    <row r="31519" spans="4:13" x14ac:dyDescent="0.25">
      <c r="D31519" s="27"/>
      <c r="M31519" s="17"/>
    </row>
    <row r="31520" spans="4:13" x14ac:dyDescent="0.25">
      <c r="D31520" s="27"/>
      <c r="M31520" s="17"/>
    </row>
    <row r="31521" spans="4:13" x14ac:dyDescent="0.25">
      <c r="D31521" s="27"/>
      <c r="M31521" s="17"/>
    </row>
    <row r="31522" spans="4:13" x14ac:dyDescent="0.25">
      <c r="D31522" s="27"/>
      <c r="M31522" s="17"/>
    </row>
    <row r="31523" spans="4:13" x14ac:dyDescent="0.25">
      <c r="D31523" s="27"/>
      <c r="M31523" s="17"/>
    </row>
    <row r="31524" spans="4:13" x14ac:dyDescent="0.25">
      <c r="D31524" s="27"/>
      <c r="M31524" s="17"/>
    </row>
    <row r="31525" spans="4:13" x14ac:dyDescent="0.25">
      <c r="D31525" s="27"/>
      <c r="M31525" s="17"/>
    </row>
    <row r="31526" spans="4:13" x14ac:dyDescent="0.25">
      <c r="D31526" s="27"/>
      <c r="M31526" s="17"/>
    </row>
    <row r="31527" spans="4:13" x14ac:dyDescent="0.25">
      <c r="D31527" s="27"/>
      <c r="M31527" s="17"/>
    </row>
    <row r="31528" spans="4:13" x14ac:dyDescent="0.25">
      <c r="D31528" s="27"/>
      <c r="M31528" s="17"/>
    </row>
    <row r="31529" spans="4:13" x14ac:dyDescent="0.25">
      <c r="D31529" s="27"/>
      <c r="M31529" s="17"/>
    </row>
    <row r="31530" spans="4:13" x14ac:dyDescent="0.25">
      <c r="D31530" s="27"/>
      <c r="M31530" s="17"/>
    </row>
    <row r="31531" spans="4:13" x14ac:dyDescent="0.25">
      <c r="D31531" s="27"/>
      <c r="M31531" s="17"/>
    </row>
    <row r="31532" spans="4:13" x14ac:dyDescent="0.25">
      <c r="D31532" s="27"/>
      <c r="M31532" s="17"/>
    </row>
    <row r="31533" spans="4:13" x14ac:dyDescent="0.25">
      <c r="D31533" s="27"/>
      <c r="M31533" s="17"/>
    </row>
    <row r="31534" spans="4:13" x14ac:dyDescent="0.25">
      <c r="D31534" s="27"/>
      <c r="M31534" s="17"/>
    </row>
    <row r="31535" spans="4:13" x14ac:dyDescent="0.25">
      <c r="D31535" s="27"/>
      <c r="M31535" s="17"/>
    </row>
    <row r="31536" spans="4:13" x14ac:dyDescent="0.25">
      <c r="D31536" s="27"/>
      <c r="M31536" s="17"/>
    </row>
    <row r="31537" spans="4:13" x14ac:dyDescent="0.25">
      <c r="D31537" s="27"/>
      <c r="M31537" s="17"/>
    </row>
    <row r="31538" spans="4:13" x14ac:dyDescent="0.25">
      <c r="D31538" s="27"/>
      <c r="M31538" s="17"/>
    </row>
    <row r="31539" spans="4:13" x14ac:dyDescent="0.25">
      <c r="D31539" s="27"/>
      <c r="M31539" s="17"/>
    </row>
    <row r="31540" spans="4:13" x14ac:dyDescent="0.25">
      <c r="D31540" s="27"/>
      <c r="M31540" s="17"/>
    </row>
    <row r="31541" spans="4:13" x14ac:dyDescent="0.25">
      <c r="D31541" s="27"/>
      <c r="M31541" s="17"/>
    </row>
    <row r="31542" spans="4:13" x14ac:dyDescent="0.25">
      <c r="D31542" s="27"/>
      <c r="M31542" s="17"/>
    </row>
    <row r="31543" spans="4:13" x14ac:dyDescent="0.25">
      <c r="D31543" s="27"/>
      <c r="M31543" s="17"/>
    </row>
    <row r="31544" spans="4:13" x14ac:dyDescent="0.25">
      <c r="D31544" s="27"/>
      <c r="M31544" s="17"/>
    </row>
    <row r="31545" spans="4:13" x14ac:dyDescent="0.25">
      <c r="D31545" s="27"/>
      <c r="M31545" s="17"/>
    </row>
    <row r="31546" spans="4:13" x14ac:dyDescent="0.25">
      <c r="D31546" s="27"/>
      <c r="M31546" s="17"/>
    </row>
    <row r="31547" spans="4:13" x14ac:dyDescent="0.25">
      <c r="D31547" s="27"/>
      <c r="M31547" s="17"/>
    </row>
    <row r="31548" spans="4:13" x14ac:dyDescent="0.25">
      <c r="D31548" s="27"/>
      <c r="M31548" s="17"/>
    </row>
    <row r="31549" spans="4:13" x14ac:dyDescent="0.25">
      <c r="D31549" s="27"/>
      <c r="M31549" s="17"/>
    </row>
    <row r="31550" spans="4:13" x14ac:dyDescent="0.25">
      <c r="D31550" s="27"/>
      <c r="M31550" s="17"/>
    </row>
    <row r="31551" spans="4:13" x14ac:dyDescent="0.25">
      <c r="D31551" s="27"/>
      <c r="M31551" s="17"/>
    </row>
    <row r="31552" spans="4:13" x14ac:dyDescent="0.25">
      <c r="D31552" s="27"/>
      <c r="M31552" s="17"/>
    </row>
    <row r="31553" spans="4:13" x14ac:dyDescent="0.25">
      <c r="D31553" s="27"/>
      <c r="M31553" s="17"/>
    </row>
    <row r="31554" spans="4:13" x14ac:dyDescent="0.25">
      <c r="D31554" s="27"/>
      <c r="M31554" s="17"/>
    </row>
    <row r="31555" spans="4:13" x14ac:dyDescent="0.25">
      <c r="D31555" s="27"/>
      <c r="M31555" s="17"/>
    </row>
    <row r="31556" spans="4:13" x14ac:dyDescent="0.25">
      <c r="D31556" s="27"/>
      <c r="M31556" s="17"/>
    </row>
    <row r="31557" spans="4:13" x14ac:dyDescent="0.25">
      <c r="D31557" s="27"/>
      <c r="M31557" s="17"/>
    </row>
    <row r="31558" spans="4:13" x14ac:dyDescent="0.25">
      <c r="D31558" s="27"/>
      <c r="M31558" s="17"/>
    </row>
    <row r="31559" spans="4:13" x14ac:dyDescent="0.25">
      <c r="D31559" s="27"/>
      <c r="M31559" s="17"/>
    </row>
    <row r="31560" spans="4:13" x14ac:dyDescent="0.25">
      <c r="D31560" s="27"/>
      <c r="M31560" s="17"/>
    </row>
    <row r="31561" spans="4:13" x14ac:dyDescent="0.25">
      <c r="D31561" s="27"/>
      <c r="M31561" s="17"/>
    </row>
    <row r="31562" spans="4:13" x14ac:dyDescent="0.25">
      <c r="D31562" s="27"/>
      <c r="M31562" s="17"/>
    </row>
    <row r="31563" spans="4:13" x14ac:dyDescent="0.25">
      <c r="D31563" s="27"/>
      <c r="M31563" s="17"/>
    </row>
    <row r="31564" spans="4:13" x14ac:dyDescent="0.25">
      <c r="D31564" s="27"/>
      <c r="M31564" s="17"/>
    </row>
    <row r="31565" spans="4:13" x14ac:dyDescent="0.25">
      <c r="D31565" s="27"/>
      <c r="M31565" s="17"/>
    </row>
    <row r="31566" spans="4:13" x14ac:dyDescent="0.25">
      <c r="D31566" s="27"/>
      <c r="M31566" s="17"/>
    </row>
    <row r="31567" spans="4:13" x14ac:dyDescent="0.25">
      <c r="D31567" s="27"/>
      <c r="M31567" s="17"/>
    </row>
    <row r="31568" spans="4:13" x14ac:dyDescent="0.25">
      <c r="D31568" s="27"/>
      <c r="M31568" s="17"/>
    </row>
    <row r="31569" spans="4:13" x14ac:dyDescent="0.25">
      <c r="D31569" s="27"/>
      <c r="M31569" s="17"/>
    </row>
    <row r="31570" spans="4:13" x14ac:dyDescent="0.25">
      <c r="D31570" s="27"/>
      <c r="M31570" s="17"/>
    </row>
    <row r="31571" spans="4:13" x14ac:dyDescent="0.25">
      <c r="D31571" s="27"/>
      <c r="M31571" s="17"/>
    </row>
    <row r="31572" spans="4:13" x14ac:dyDescent="0.25">
      <c r="D31572" s="27"/>
      <c r="M31572" s="17"/>
    </row>
    <row r="31573" spans="4:13" x14ac:dyDescent="0.25">
      <c r="D31573" s="27"/>
      <c r="M31573" s="17"/>
    </row>
    <row r="31574" spans="4:13" x14ac:dyDescent="0.25">
      <c r="D31574" s="27"/>
      <c r="M31574" s="17"/>
    </row>
    <row r="31575" spans="4:13" x14ac:dyDescent="0.25">
      <c r="D31575" s="27"/>
      <c r="M31575" s="17"/>
    </row>
    <row r="31576" spans="4:13" x14ac:dyDescent="0.25">
      <c r="D31576" s="27"/>
      <c r="M31576" s="17"/>
    </row>
    <row r="31577" spans="4:13" x14ac:dyDescent="0.25">
      <c r="D31577" s="27"/>
      <c r="M31577" s="17"/>
    </row>
    <row r="31578" spans="4:13" x14ac:dyDescent="0.25">
      <c r="D31578" s="27"/>
      <c r="M31578" s="17"/>
    </row>
    <row r="31579" spans="4:13" x14ac:dyDescent="0.25">
      <c r="D31579" s="27"/>
      <c r="M31579" s="17"/>
    </row>
    <row r="31580" spans="4:13" x14ac:dyDescent="0.25">
      <c r="D31580" s="27"/>
      <c r="M31580" s="17"/>
    </row>
    <row r="31581" spans="4:13" x14ac:dyDescent="0.25">
      <c r="D31581" s="27"/>
      <c r="M31581" s="17"/>
    </row>
    <row r="31582" spans="4:13" x14ac:dyDescent="0.25">
      <c r="D31582" s="27"/>
      <c r="M31582" s="17"/>
    </row>
    <row r="31583" spans="4:13" x14ac:dyDescent="0.25">
      <c r="D31583" s="27"/>
      <c r="M31583" s="17"/>
    </row>
    <row r="31584" spans="4:13" x14ac:dyDescent="0.25">
      <c r="D31584" s="27"/>
      <c r="M31584" s="17"/>
    </row>
    <row r="31585" spans="4:13" x14ac:dyDescent="0.25">
      <c r="D31585" s="27"/>
      <c r="M31585" s="17"/>
    </row>
    <row r="31586" spans="4:13" x14ac:dyDescent="0.25">
      <c r="D31586" s="27"/>
      <c r="M31586" s="17"/>
    </row>
    <row r="31587" spans="4:13" x14ac:dyDescent="0.25">
      <c r="D31587" s="27"/>
      <c r="M31587" s="17"/>
    </row>
    <row r="31588" spans="4:13" x14ac:dyDescent="0.25">
      <c r="D31588" s="27"/>
      <c r="M31588" s="17"/>
    </row>
    <row r="31589" spans="4:13" x14ac:dyDescent="0.25">
      <c r="D31589" s="27"/>
      <c r="M31589" s="17"/>
    </row>
    <row r="31590" spans="4:13" x14ac:dyDescent="0.25">
      <c r="D31590" s="27"/>
      <c r="M31590" s="17"/>
    </row>
    <row r="31591" spans="4:13" x14ac:dyDescent="0.25">
      <c r="D31591" s="27"/>
      <c r="M31591" s="17"/>
    </row>
    <row r="31592" spans="4:13" x14ac:dyDescent="0.25">
      <c r="D31592" s="27"/>
      <c r="M31592" s="17"/>
    </row>
    <row r="31593" spans="4:13" x14ac:dyDescent="0.25">
      <c r="D31593" s="27"/>
      <c r="M31593" s="17"/>
    </row>
    <row r="31594" spans="4:13" x14ac:dyDescent="0.25">
      <c r="D31594" s="27"/>
      <c r="M31594" s="17"/>
    </row>
    <row r="31595" spans="4:13" x14ac:dyDescent="0.25">
      <c r="D31595" s="27"/>
      <c r="M31595" s="17"/>
    </row>
    <row r="31596" spans="4:13" x14ac:dyDescent="0.25">
      <c r="D31596" s="27"/>
      <c r="M31596" s="17"/>
    </row>
    <row r="31597" spans="4:13" x14ac:dyDescent="0.25">
      <c r="D31597" s="27"/>
      <c r="M31597" s="17"/>
    </row>
    <row r="31598" spans="4:13" x14ac:dyDescent="0.25">
      <c r="D31598" s="27"/>
      <c r="M31598" s="17"/>
    </row>
    <row r="31599" spans="4:13" x14ac:dyDescent="0.25">
      <c r="D31599" s="27"/>
      <c r="M31599" s="17"/>
    </row>
    <row r="31600" spans="4:13" x14ac:dyDescent="0.25">
      <c r="D31600" s="27"/>
      <c r="M31600" s="17"/>
    </row>
    <row r="31601" spans="4:13" x14ac:dyDescent="0.25">
      <c r="D31601" s="27"/>
      <c r="M31601" s="17"/>
    </row>
    <row r="31602" spans="4:13" x14ac:dyDescent="0.25">
      <c r="D31602" s="27"/>
      <c r="M31602" s="17"/>
    </row>
    <row r="31603" spans="4:13" x14ac:dyDescent="0.25">
      <c r="D31603" s="27"/>
      <c r="M31603" s="17"/>
    </row>
    <row r="31604" spans="4:13" x14ac:dyDescent="0.25">
      <c r="D31604" s="27"/>
      <c r="M31604" s="17"/>
    </row>
    <row r="31605" spans="4:13" x14ac:dyDescent="0.25">
      <c r="D31605" s="27"/>
      <c r="M31605" s="17"/>
    </row>
    <row r="31606" spans="4:13" x14ac:dyDescent="0.25">
      <c r="D31606" s="27"/>
      <c r="M31606" s="17"/>
    </row>
    <row r="31607" spans="4:13" x14ac:dyDescent="0.25">
      <c r="D31607" s="27"/>
      <c r="M31607" s="17"/>
    </row>
    <row r="31608" spans="4:13" x14ac:dyDescent="0.25">
      <c r="D31608" s="27"/>
      <c r="M31608" s="17"/>
    </row>
    <row r="31609" spans="4:13" x14ac:dyDescent="0.25">
      <c r="D31609" s="27"/>
      <c r="M31609" s="17"/>
    </row>
    <row r="31610" spans="4:13" x14ac:dyDescent="0.25">
      <c r="D31610" s="27"/>
      <c r="M31610" s="17"/>
    </row>
    <row r="31611" spans="4:13" x14ac:dyDescent="0.25">
      <c r="D31611" s="27"/>
      <c r="M31611" s="17"/>
    </row>
    <row r="31612" spans="4:13" x14ac:dyDescent="0.25">
      <c r="D31612" s="27"/>
      <c r="M31612" s="17"/>
    </row>
    <row r="31613" spans="4:13" x14ac:dyDescent="0.25">
      <c r="D31613" s="27"/>
      <c r="M31613" s="17"/>
    </row>
    <row r="31614" spans="4:13" x14ac:dyDescent="0.25">
      <c r="D31614" s="27"/>
      <c r="M31614" s="17"/>
    </row>
    <row r="31615" spans="4:13" x14ac:dyDescent="0.25">
      <c r="D31615" s="27"/>
      <c r="M31615" s="17"/>
    </row>
    <row r="31616" spans="4:13" x14ac:dyDescent="0.25">
      <c r="D31616" s="27"/>
      <c r="M31616" s="17"/>
    </row>
    <row r="31617" spans="4:13" x14ac:dyDescent="0.25">
      <c r="D31617" s="27"/>
      <c r="M31617" s="17"/>
    </row>
    <row r="31618" spans="4:13" x14ac:dyDescent="0.25">
      <c r="D31618" s="27"/>
      <c r="M31618" s="17"/>
    </row>
    <row r="31619" spans="4:13" x14ac:dyDescent="0.25">
      <c r="D31619" s="27"/>
      <c r="M31619" s="17"/>
    </row>
    <row r="31620" spans="4:13" x14ac:dyDescent="0.25">
      <c r="D31620" s="27"/>
      <c r="M31620" s="17"/>
    </row>
    <row r="31621" spans="4:13" x14ac:dyDescent="0.25">
      <c r="D31621" s="27"/>
      <c r="M31621" s="17"/>
    </row>
    <row r="31622" spans="4:13" x14ac:dyDescent="0.25">
      <c r="D31622" s="27"/>
      <c r="M31622" s="17"/>
    </row>
    <row r="31623" spans="4:13" x14ac:dyDescent="0.25">
      <c r="D31623" s="27"/>
      <c r="M31623" s="17"/>
    </row>
    <row r="31624" spans="4:13" x14ac:dyDescent="0.25">
      <c r="D31624" s="27"/>
      <c r="M31624" s="17"/>
    </row>
    <row r="31625" spans="4:13" x14ac:dyDescent="0.25">
      <c r="D31625" s="27"/>
      <c r="M31625" s="17"/>
    </row>
    <row r="31626" spans="4:13" x14ac:dyDescent="0.25">
      <c r="D31626" s="27"/>
      <c r="M31626" s="17"/>
    </row>
    <row r="31627" spans="4:13" x14ac:dyDescent="0.25">
      <c r="D31627" s="27"/>
      <c r="M31627" s="17"/>
    </row>
    <row r="31628" spans="4:13" x14ac:dyDescent="0.25">
      <c r="D31628" s="27"/>
      <c r="M31628" s="17"/>
    </row>
    <row r="31629" spans="4:13" x14ac:dyDescent="0.25">
      <c r="D31629" s="27"/>
      <c r="M31629" s="17"/>
    </row>
    <row r="31630" spans="4:13" x14ac:dyDescent="0.25">
      <c r="D31630" s="27"/>
      <c r="M31630" s="17"/>
    </row>
    <row r="31631" spans="4:13" x14ac:dyDescent="0.25">
      <c r="D31631" s="27"/>
      <c r="M31631" s="17"/>
    </row>
    <row r="31632" spans="4:13" x14ac:dyDescent="0.25">
      <c r="D31632" s="27"/>
      <c r="M31632" s="17"/>
    </row>
    <row r="31633" spans="4:13" x14ac:dyDescent="0.25">
      <c r="D31633" s="27"/>
      <c r="M31633" s="17"/>
    </row>
    <row r="31634" spans="4:13" x14ac:dyDescent="0.25">
      <c r="D31634" s="27"/>
      <c r="M31634" s="17"/>
    </row>
    <row r="31635" spans="4:13" x14ac:dyDescent="0.25">
      <c r="D31635" s="27"/>
      <c r="M31635" s="17"/>
    </row>
    <row r="31636" spans="4:13" x14ac:dyDescent="0.25">
      <c r="D31636" s="27"/>
      <c r="M31636" s="17"/>
    </row>
    <row r="31637" spans="4:13" x14ac:dyDescent="0.25">
      <c r="D31637" s="27"/>
      <c r="M31637" s="17"/>
    </row>
    <row r="31638" spans="4:13" x14ac:dyDescent="0.25">
      <c r="D31638" s="27"/>
      <c r="M31638" s="17"/>
    </row>
    <row r="31639" spans="4:13" x14ac:dyDescent="0.25">
      <c r="D31639" s="27"/>
      <c r="M31639" s="17"/>
    </row>
    <row r="31640" spans="4:13" x14ac:dyDescent="0.25">
      <c r="D31640" s="27"/>
      <c r="M31640" s="17"/>
    </row>
    <row r="31641" spans="4:13" x14ac:dyDescent="0.25">
      <c r="D31641" s="27"/>
      <c r="M31641" s="17"/>
    </row>
    <row r="31642" spans="4:13" x14ac:dyDescent="0.25">
      <c r="D31642" s="27"/>
      <c r="M31642" s="17"/>
    </row>
    <row r="31643" spans="4:13" x14ac:dyDescent="0.25">
      <c r="D31643" s="27"/>
      <c r="M31643" s="17"/>
    </row>
    <row r="31644" spans="4:13" x14ac:dyDescent="0.25">
      <c r="D31644" s="27"/>
      <c r="M31644" s="17"/>
    </row>
    <row r="31645" spans="4:13" x14ac:dyDescent="0.25">
      <c r="D31645" s="27"/>
      <c r="M31645" s="17"/>
    </row>
    <row r="31646" spans="4:13" x14ac:dyDescent="0.25">
      <c r="D31646" s="27"/>
      <c r="M31646" s="17"/>
    </row>
    <row r="31647" spans="4:13" x14ac:dyDescent="0.25">
      <c r="D31647" s="27"/>
      <c r="M31647" s="17"/>
    </row>
    <row r="31648" spans="4:13" x14ac:dyDescent="0.25">
      <c r="D31648" s="27"/>
      <c r="M31648" s="17"/>
    </row>
    <row r="31649" spans="4:13" x14ac:dyDescent="0.25">
      <c r="D31649" s="27"/>
      <c r="M31649" s="17"/>
    </row>
    <row r="31650" spans="4:13" x14ac:dyDescent="0.25">
      <c r="D31650" s="27"/>
      <c r="M31650" s="17"/>
    </row>
    <row r="31651" spans="4:13" x14ac:dyDescent="0.25">
      <c r="D31651" s="27"/>
      <c r="M31651" s="17"/>
    </row>
    <row r="31652" spans="4:13" x14ac:dyDescent="0.25">
      <c r="D31652" s="27"/>
      <c r="M31652" s="17"/>
    </row>
    <row r="31653" spans="4:13" x14ac:dyDescent="0.25">
      <c r="D31653" s="27"/>
      <c r="M31653" s="17"/>
    </row>
    <row r="31654" spans="4:13" x14ac:dyDescent="0.25">
      <c r="D31654" s="27"/>
      <c r="M31654" s="17"/>
    </row>
    <row r="31655" spans="4:13" x14ac:dyDescent="0.25">
      <c r="D31655" s="27"/>
      <c r="M31655" s="17"/>
    </row>
    <row r="31656" spans="4:13" x14ac:dyDescent="0.25">
      <c r="D31656" s="27"/>
      <c r="M31656" s="17"/>
    </row>
    <row r="31657" spans="4:13" x14ac:dyDescent="0.25">
      <c r="D31657" s="27"/>
      <c r="M31657" s="17"/>
    </row>
    <row r="31658" spans="4:13" x14ac:dyDescent="0.25">
      <c r="D31658" s="27"/>
      <c r="M31658" s="17"/>
    </row>
    <row r="31659" spans="4:13" x14ac:dyDescent="0.25">
      <c r="D31659" s="27"/>
      <c r="M31659" s="17"/>
    </row>
    <row r="31660" spans="4:13" x14ac:dyDescent="0.25">
      <c r="D31660" s="27"/>
      <c r="M31660" s="17"/>
    </row>
    <row r="31661" spans="4:13" x14ac:dyDescent="0.25">
      <c r="D31661" s="27"/>
      <c r="M31661" s="17"/>
    </row>
    <row r="31662" spans="4:13" x14ac:dyDescent="0.25">
      <c r="D31662" s="27"/>
      <c r="M31662" s="17"/>
    </row>
    <row r="31663" spans="4:13" x14ac:dyDescent="0.25">
      <c r="D31663" s="27"/>
      <c r="M31663" s="17"/>
    </row>
    <row r="31664" spans="4:13" x14ac:dyDescent="0.25">
      <c r="D31664" s="27"/>
      <c r="M31664" s="17"/>
    </row>
    <row r="31665" spans="4:13" x14ac:dyDescent="0.25">
      <c r="D31665" s="27"/>
      <c r="M31665" s="17"/>
    </row>
    <row r="31666" spans="4:13" x14ac:dyDescent="0.25">
      <c r="D31666" s="27"/>
      <c r="M31666" s="17"/>
    </row>
    <row r="31667" spans="4:13" x14ac:dyDescent="0.25">
      <c r="D31667" s="27"/>
      <c r="M31667" s="17"/>
    </row>
    <row r="31668" spans="4:13" x14ac:dyDescent="0.25">
      <c r="D31668" s="27"/>
      <c r="M31668" s="17"/>
    </row>
    <row r="31669" spans="4:13" x14ac:dyDescent="0.25">
      <c r="D31669" s="27"/>
      <c r="M31669" s="17"/>
    </row>
    <row r="31670" spans="4:13" x14ac:dyDescent="0.25">
      <c r="D31670" s="27"/>
      <c r="M31670" s="17"/>
    </row>
    <row r="31671" spans="4:13" x14ac:dyDescent="0.25">
      <c r="D31671" s="27"/>
      <c r="M31671" s="17"/>
    </row>
    <row r="31672" spans="4:13" x14ac:dyDescent="0.25">
      <c r="D31672" s="27"/>
      <c r="M31672" s="17"/>
    </row>
    <row r="31673" spans="4:13" x14ac:dyDescent="0.25">
      <c r="D31673" s="27"/>
      <c r="M31673" s="17"/>
    </row>
    <row r="31674" spans="4:13" x14ac:dyDescent="0.25">
      <c r="D31674" s="27"/>
      <c r="M31674" s="17"/>
    </row>
    <row r="31675" spans="4:13" x14ac:dyDescent="0.25">
      <c r="D31675" s="27"/>
      <c r="M31675" s="17"/>
    </row>
    <row r="31676" spans="4:13" x14ac:dyDescent="0.25">
      <c r="D31676" s="27"/>
      <c r="M31676" s="17"/>
    </row>
    <row r="31677" spans="4:13" x14ac:dyDescent="0.25">
      <c r="D31677" s="27"/>
      <c r="M31677" s="17"/>
    </row>
    <row r="31678" spans="4:13" x14ac:dyDescent="0.25">
      <c r="D31678" s="27"/>
      <c r="M31678" s="17"/>
    </row>
    <row r="31679" spans="4:13" x14ac:dyDescent="0.25">
      <c r="D31679" s="27"/>
      <c r="M31679" s="17"/>
    </row>
    <row r="31680" spans="4:13" x14ac:dyDescent="0.25">
      <c r="D31680" s="27"/>
      <c r="M31680" s="17"/>
    </row>
    <row r="31681" spans="4:13" x14ac:dyDescent="0.25">
      <c r="D31681" s="27"/>
      <c r="M31681" s="17"/>
    </row>
    <row r="31682" spans="4:13" x14ac:dyDescent="0.25">
      <c r="D31682" s="27"/>
      <c r="M31682" s="17"/>
    </row>
    <row r="31683" spans="4:13" x14ac:dyDescent="0.25">
      <c r="D31683" s="27"/>
      <c r="M31683" s="17"/>
    </row>
    <row r="31684" spans="4:13" x14ac:dyDescent="0.25">
      <c r="D31684" s="27"/>
      <c r="M31684" s="17"/>
    </row>
    <row r="31685" spans="4:13" x14ac:dyDescent="0.25">
      <c r="D31685" s="27"/>
      <c r="M31685" s="17"/>
    </row>
    <row r="31686" spans="4:13" x14ac:dyDescent="0.25">
      <c r="D31686" s="27"/>
      <c r="M31686" s="17"/>
    </row>
    <row r="31687" spans="4:13" x14ac:dyDescent="0.25">
      <c r="D31687" s="27"/>
      <c r="M31687" s="17"/>
    </row>
    <row r="31688" spans="4:13" x14ac:dyDescent="0.25">
      <c r="D31688" s="27"/>
      <c r="M31688" s="17"/>
    </row>
    <row r="31689" spans="4:13" x14ac:dyDescent="0.25">
      <c r="D31689" s="27"/>
      <c r="M31689" s="17"/>
    </row>
    <row r="31690" spans="4:13" x14ac:dyDescent="0.25">
      <c r="D31690" s="27"/>
      <c r="M31690" s="17"/>
    </row>
    <row r="31691" spans="4:13" x14ac:dyDescent="0.25">
      <c r="D31691" s="27"/>
      <c r="M31691" s="17"/>
    </row>
    <row r="31692" spans="4:13" x14ac:dyDescent="0.25">
      <c r="D31692" s="27"/>
      <c r="M31692" s="17"/>
    </row>
    <row r="31693" spans="4:13" x14ac:dyDescent="0.25">
      <c r="D31693" s="27"/>
      <c r="M31693" s="17"/>
    </row>
    <row r="31694" spans="4:13" x14ac:dyDescent="0.25">
      <c r="D31694" s="27"/>
      <c r="M31694" s="17"/>
    </row>
    <row r="31695" spans="4:13" x14ac:dyDescent="0.25">
      <c r="D31695" s="27"/>
      <c r="M31695" s="17"/>
    </row>
    <row r="31696" spans="4:13" x14ac:dyDescent="0.25">
      <c r="D31696" s="27"/>
      <c r="M31696" s="17"/>
    </row>
    <row r="31697" spans="4:13" x14ac:dyDescent="0.25">
      <c r="D31697" s="27"/>
      <c r="M31697" s="17"/>
    </row>
    <row r="31698" spans="4:13" x14ac:dyDescent="0.25">
      <c r="D31698" s="27"/>
      <c r="M31698" s="17"/>
    </row>
    <row r="31699" spans="4:13" x14ac:dyDescent="0.25">
      <c r="D31699" s="27"/>
      <c r="M31699" s="17"/>
    </row>
    <row r="31700" spans="4:13" x14ac:dyDescent="0.25">
      <c r="D31700" s="27"/>
      <c r="M31700" s="17"/>
    </row>
    <row r="31701" spans="4:13" x14ac:dyDescent="0.25">
      <c r="D31701" s="27"/>
      <c r="M31701" s="17"/>
    </row>
    <row r="31702" spans="4:13" x14ac:dyDescent="0.25">
      <c r="D31702" s="27"/>
      <c r="M31702" s="17"/>
    </row>
    <row r="31703" spans="4:13" x14ac:dyDescent="0.25">
      <c r="D31703" s="27"/>
      <c r="M31703" s="17"/>
    </row>
    <row r="31704" spans="4:13" x14ac:dyDescent="0.25">
      <c r="D31704" s="27"/>
      <c r="M31704" s="17"/>
    </row>
    <row r="31705" spans="4:13" x14ac:dyDescent="0.25">
      <c r="D31705" s="27"/>
      <c r="M31705" s="17"/>
    </row>
    <row r="31706" spans="4:13" x14ac:dyDescent="0.25">
      <c r="D31706" s="27"/>
      <c r="M31706" s="17"/>
    </row>
    <row r="31707" spans="4:13" x14ac:dyDescent="0.25">
      <c r="D31707" s="27"/>
      <c r="M31707" s="17"/>
    </row>
    <row r="31708" spans="4:13" x14ac:dyDescent="0.25">
      <c r="D31708" s="27"/>
      <c r="M31708" s="17"/>
    </row>
    <row r="31709" spans="4:13" x14ac:dyDescent="0.25">
      <c r="D31709" s="27"/>
      <c r="M31709" s="17"/>
    </row>
    <row r="31710" spans="4:13" x14ac:dyDescent="0.25">
      <c r="D31710" s="27"/>
      <c r="M31710" s="17"/>
    </row>
    <row r="31711" spans="4:13" x14ac:dyDescent="0.25">
      <c r="D31711" s="27"/>
      <c r="M31711" s="17"/>
    </row>
    <row r="31712" spans="4:13" x14ac:dyDescent="0.25">
      <c r="D31712" s="27"/>
      <c r="M31712" s="17"/>
    </row>
    <row r="31713" spans="4:13" x14ac:dyDescent="0.25">
      <c r="D31713" s="27"/>
      <c r="M31713" s="17"/>
    </row>
    <row r="31714" spans="4:13" x14ac:dyDescent="0.25">
      <c r="D31714" s="27"/>
      <c r="M31714" s="17"/>
    </row>
    <row r="31715" spans="4:13" x14ac:dyDescent="0.25">
      <c r="D31715" s="27"/>
      <c r="M31715" s="17"/>
    </row>
    <row r="31716" spans="4:13" x14ac:dyDescent="0.25">
      <c r="D31716" s="27"/>
      <c r="M31716" s="17"/>
    </row>
    <row r="31717" spans="4:13" x14ac:dyDescent="0.25">
      <c r="D31717" s="27"/>
      <c r="M31717" s="17"/>
    </row>
    <row r="31718" spans="4:13" x14ac:dyDescent="0.25">
      <c r="D31718" s="27"/>
      <c r="M31718" s="17"/>
    </row>
    <row r="31719" spans="4:13" x14ac:dyDescent="0.25">
      <c r="D31719" s="27"/>
      <c r="M31719" s="17"/>
    </row>
    <row r="31720" spans="4:13" x14ac:dyDescent="0.25">
      <c r="D31720" s="27"/>
      <c r="M31720" s="17"/>
    </row>
    <row r="31721" spans="4:13" x14ac:dyDescent="0.25">
      <c r="D31721" s="27"/>
      <c r="M31721" s="17"/>
    </row>
    <row r="31722" spans="4:13" x14ac:dyDescent="0.25">
      <c r="D31722" s="27"/>
      <c r="M31722" s="17"/>
    </row>
    <row r="31723" spans="4:13" x14ac:dyDescent="0.25">
      <c r="D31723" s="27"/>
      <c r="M31723" s="17"/>
    </row>
    <row r="31724" spans="4:13" x14ac:dyDescent="0.25">
      <c r="D31724" s="27"/>
      <c r="M31724" s="17"/>
    </row>
    <row r="31725" spans="4:13" x14ac:dyDescent="0.25">
      <c r="D31725" s="27"/>
      <c r="M31725" s="17"/>
    </row>
    <row r="31726" spans="4:13" x14ac:dyDescent="0.25">
      <c r="D31726" s="27"/>
      <c r="M31726" s="17"/>
    </row>
    <row r="31727" spans="4:13" x14ac:dyDescent="0.25">
      <c r="D31727" s="27"/>
      <c r="M31727" s="17"/>
    </row>
    <row r="31728" spans="4:13" x14ac:dyDescent="0.25">
      <c r="D31728" s="27"/>
      <c r="M31728" s="17"/>
    </row>
    <row r="31729" spans="4:13" x14ac:dyDescent="0.25">
      <c r="D31729" s="27"/>
      <c r="M31729" s="17"/>
    </row>
    <row r="31730" spans="4:13" x14ac:dyDescent="0.25">
      <c r="D31730" s="27"/>
      <c r="M31730" s="17"/>
    </row>
    <row r="31731" spans="4:13" x14ac:dyDescent="0.25">
      <c r="D31731" s="27"/>
      <c r="M31731" s="17"/>
    </row>
    <row r="31732" spans="4:13" x14ac:dyDescent="0.25">
      <c r="D31732" s="27"/>
      <c r="M31732" s="17"/>
    </row>
    <row r="31733" spans="4:13" x14ac:dyDescent="0.25">
      <c r="D31733" s="27"/>
      <c r="M31733" s="17"/>
    </row>
    <row r="31734" spans="4:13" x14ac:dyDescent="0.25">
      <c r="D31734" s="27"/>
      <c r="M31734" s="17"/>
    </row>
    <row r="31735" spans="4:13" x14ac:dyDescent="0.25">
      <c r="D31735" s="27"/>
      <c r="M31735" s="17"/>
    </row>
    <row r="31736" spans="4:13" x14ac:dyDescent="0.25">
      <c r="D31736" s="27"/>
      <c r="M31736" s="17"/>
    </row>
    <row r="31737" spans="4:13" x14ac:dyDescent="0.25">
      <c r="D31737" s="27"/>
      <c r="M31737" s="17"/>
    </row>
    <row r="31738" spans="4:13" x14ac:dyDescent="0.25">
      <c r="D31738" s="27"/>
      <c r="M31738" s="17"/>
    </row>
    <row r="31739" spans="4:13" x14ac:dyDescent="0.25">
      <c r="D31739" s="27"/>
      <c r="M31739" s="17"/>
    </row>
    <row r="31740" spans="4:13" x14ac:dyDescent="0.25">
      <c r="D31740" s="27"/>
      <c r="M31740" s="17"/>
    </row>
    <row r="31741" spans="4:13" x14ac:dyDescent="0.25">
      <c r="D31741" s="27"/>
      <c r="M31741" s="17"/>
    </row>
    <row r="31742" spans="4:13" x14ac:dyDescent="0.25">
      <c r="D31742" s="27"/>
      <c r="M31742" s="17"/>
    </row>
    <row r="31743" spans="4:13" x14ac:dyDescent="0.25">
      <c r="D31743" s="27"/>
      <c r="M31743" s="17"/>
    </row>
    <row r="31744" spans="4:13" x14ac:dyDescent="0.25">
      <c r="D31744" s="27"/>
      <c r="M31744" s="17"/>
    </row>
    <row r="31745" spans="4:13" x14ac:dyDescent="0.25">
      <c r="D31745" s="27"/>
      <c r="M31745" s="17"/>
    </row>
    <row r="31746" spans="4:13" x14ac:dyDescent="0.25">
      <c r="D31746" s="27"/>
      <c r="M31746" s="17"/>
    </row>
    <row r="31747" spans="4:13" x14ac:dyDescent="0.25">
      <c r="D31747" s="27"/>
      <c r="M31747" s="17"/>
    </row>
    <row r="31748" spans="4:13" x14ac:dyDescent="0.25">
      <c r="D31748" s="27"/>
      <c r="M31748" s="17"/>
    </row>
    <row r="31749" spans="4:13" x14ac:dyDescent="0.25">
      <c r="D31749" s="27"/>
      <c r="M31749" s="17"/>
    </row>
    <row r="31750" spans="4:13" x14ac:dyDescent="0.25">
      <c r="D31750" s="27"/>
      <c r="M31750" s="17"/>
    </row>
    <row r="31751" spans="4:13" x14ac:dyDescent="0.25">
      <c r="D31751" s="27"/>
      <c r="M31751" s="17"/>
    </row>
    <row r="31752" spans="4:13" x14ac:dyDescent="0.25">
      <c r="D31752" s="27"/>
      <c r="M31752" s="17"/>
    </row>
    <row r="31753" spans="4:13" x14ac:dyDescent="0.25">
      <c r="D31753" s="27"/>
      <c r="M31753" s="17"/>
    </row>
    <row r="31754" spans="4:13" x14ac:dyDescent="0.25">
      <c r="D31754" s="27"/>
      <c r="M31754" s="17"/>
    </row>
    <row r="31755" spans="4:13" x14ac:dyDescent="0.25">
      <c r="D31755" s="27"/>
      <c r="M31755" s="17"/>
    </row>
    <row r="31756" spans="4:13" x14ac:dyDescent="0.25">
      <c r="D31756" s="27"/>
      <c r="M31756" s="17"/>
    </row>
    <row r="31757" spans="4:13" x14ac:dyDescent="0.25">
      <c r="D31757" s="27"/>
      <c r="M31757" s="17"/>
    </row>
    <row r="31758" spans="4:13" x14ac:dyDescent="0.25">
      <c r="D31758" s="27"/>
      <c r="M31758" s="17"/>
    </row>
    <row r="31759" spans="4:13" x14ac:dyDescent="0.25">
      <c r="D31759" s="27"/>
      <c r="M31759" s="17"/>
    </row>
    <row r="31760" spans="4:13" x14ac:dyDescent="0.25">
      <c r="D31760" s="27"/>
      <c r="M31760" s="17"/>
    </row>
    <row r="31761" spans="4:13" x14ac:dyDescent="0.25">
      <c r="D31761" s="27"/>
      <c r="M31761" s="17"/>
    </row>
    <row r="31762" spans="4:13" x14ac:dyDescent="0.25">
      <c r="D31762" s="27"/>
      <c r="M31762" s="17"/>
    </row>
    <row r="31763" spans="4:13" x14ac:dyDescent="0.25">
      <c r="D31763" s="27"/>
      <c r="M31763" s="17"/>
    </row>
    <row r="31764" spans="4:13" x14ac:dyDescent="0.25">
      <c r="D31764" s="27"/>
      <c r="M31764" s="17"/>
    </row>
    <row r="31765" spans="4:13" x14ac:dyDescent="0.25">
      <c r="D31765" s="27"/>
      <c r="M31765" s="17"/>
    </row>
    <row r="31766" spans="4:13" x14ac:dyDescent="0.25">
      <c r="D31766" s="27"/>
      <c r="M31766" s="17"/>
    </row>
    <row r="31767" spans="4:13" x14ac:dyDescent="0.25">
      <c r="D31767" s="27"/>
      <c r="M31767" s="17"/>
    </row>
    <row r="31768" spans="4:13" x14ac:dyDescent="0.25">
      <c r="D31768" s="27"/>
      <c r="M31768" s="17"/>
    </row>
    <row r="31769" spans="4:13" x14ac:dyDescent="0.25">
      <c r="D31769" s="27"/>
      <c r="M31769" s="17"/>
    </row>
    <row r="31770" spans="4:13" x14ac:dyDescent="0.25">
      <c r="D31770" s="27"/>
      <c r="M31770" s="17"/>
    </row>
    <row r="31771" spans="4:13" x14ac:dyDescent="0.25">
      <c r="D31771" s="27"/>
      <c r="M31771" s="17"/>
    </row>
    <row r="31772" spans="4:13" x14ac:dyDescent="0.25">
      <c r="D31772" s="27"/>
      <c r="M31772" s="17"/>
    </row>
    <row r="31773" spans="4:13" x14ac:dyDescent="0.25">
      <c r="D31773" s="27"/>
      <c r="M31773" s="17"/>
    </row>
    <row r="31774" spans="4:13" x14ac:dyDescent="0.25">
      <c r="D31774" s="27"/>
      <c r="M31774" s="17"/>
    </row>
    <row r="31775" spans="4:13" x14ac:dyDescent="0.25">
      <c r="D31775" s="27"/>
      <c r="M31775" s="17"/>
    </row>
    <row r="31776" spans="4:13" x14ac:dyDescent="0.25">
      <c r="D31776" s="27"/>
      <c r="M31776" s="17"/>
    </row>
    <row r="31777" spans="4:13" x14ac:dyDescent="0.25">
      <c r="D31777" s="27"/>
      <c r="M31777" s="17"/>
    </row>
    <row r="31778" spans="4:13" x14ac:dyDescent="0.25">
      <c r="D31778" s="27"/>
      <c r="M31778" s="17"/>
    </row>
    <row r="31779" spans="4:13" x14ac:dyDescent="0.25">
      <c r="D31779" s="27"/>
      <c r="M31779" s="17"/>
    </row>
    <row r="31780" spans="4:13" x14ac:dyDescent="0.25">
      <c r="D31780" s="27"/>
      <c r="M31780" s="17"/>
    </row>
    <row r="31781" spans="4:13" x14ac:dyDescent="0.25">
      <c r="D31781" s="27"/>
      <c r="M31781" s="17"/>
    </row>
    <row r="31782" spans="4:13" x14ac:dyDescent="0.25">
      <c r="D31782" s="27"/>
      <c r="M31782" s="17"/>
    </row>
    <row r="31783" spans="4:13" x14ac:dyDescent="0.25">
      <c r="D31783" s="27"/>
      <c r="M31783" s="17"/>
    </row>
    <row r="31784" spans="4:13" x14ac:dyDescent="0.25">
      <c r="D31784" s="27"/>
      <c r="M31784" s="17"/>
    </row>
    <row r="31785" spans="4:13" x14ac:dyDescent="0.25">
      <c r="D31785" s="27"/>
      <c r="M31785" s="17"/>
    </row>
    <row r="31786" spans="4:13" x14ac:dyDescent="0.25">
      <c r="D31786" s="27"/>
      <c r="M31786" s="17"/>
    </row>
    <row r="31787" spans="4:13" x14ac:dyDescent="0.25">
      <c r="D31787" s="27"/>
      <c r="M31787" s="17"/>
    </row>
    <row r="31788" spans="4:13" x14ac:dyDescent="0.25">
      <c r="D31788" s="27"/>
      <c r="M31788" s="17"/>
    </row>
    <row r="31789" spans="4:13" x14ac:dyDescent="0.25">
      <c r="D31789" s="27"/>
      <c r="M31789" s="17"/>
    </row>
    <row r="31790" spans="4:13" x14ac:dyDescent="0.25">
      <c r="D31790" s="27"/>
      <c r="M31790" s="17"/>
    </row>
    <row r="31791" spans="4:13" x14ac:dyDescent="0.25">
      <c r="D31791" s="27"/>
      <c r="M31791" s="17"/>
    </row>
    <row r="31792" spans="4:13" x14ac:dyDescent="0.25">
      <c r="D31792" s="27"/>
      <c r="M31792" s="17"/>
    </row>
    <row r="31793" spans="4:13" x14ac:dyDescent="0.25">
      <c r="D31793" s="27"/>
      <c r="M31793" s="17"/>
    </row>
    <row r="31794" spans="4:13" x14ac:dyDescent="0.25">
      <c r="D31794" s="27"/>
      <c r="M31794" s="17"/>
    </row>
    <row r="31795" spans="4:13" x14ac:dyDescent="0.25">
      <c r="D31795" s="27"/>
      <c r="M31795" s="17"/>
    </row>
    <row r="31796" spans="4:13" x14ac:dyDescent="0.25">
      <c r="D31796" s="27"/>
      <c r="M31796" s="17"/>
    </row>
    <row r="31797" spans="4:13" x14ac:dyDescent="0.25">
      <c r="D31797" s="27"/>
      <c r="M31797" s="17"/>
    </row>
    <row r="31798" spans="4:13" x14ac:dyDescent="0.25">
      <c r="D31798" s="27"/>
      <c r="M31798" s="17"/>
    </row>
    <row r="31799" spans="4:13" x14ac:dyDescent="0.25">
      <c r="D31799" s="27"/>
      <c r="M31799" s="17"/>
    </row>
    <row r="31800" spans="4:13" x14ac:dyDescent="0.25">
      <c r="D31800" s="27"/>
      <c r="M31800" s="17"/>
    </row>
    <row r="31801" spans="4:13" x14ac:dyDescent="0.25">
      <c r="D31801" s="27"/>
      <c r="M31801" s="17"/>
    </row>
    <row r="31802" spans="4:13" x14ac:dyDescent="0.25">
      <c r="D31802" s="27"/>
      <c r="M31802" s="17"/>
    </row>
    <row r="31803" spans="4:13" x14ac:dyDescent="0.25">
      <c r="D31803" s="27"/>
      <c r="M31803" s="17"/>
    </row>
    <row r="31804" spans="4:13" x14ac:dyDescent="0.25">
      <c r="D31804" s="27"/>
      <c r="M31804" s="17"/>
    </row>
    <row r="31805" spans="4:13" x14ac:dyDescent="0.25">
      <c r="D31805" s="27"/>
      <c r="M31805" s="17"/>
    </row>
    <row r="31806" spans="4:13" x14ac:dyDescent="0.25">
      <c r="D31806" s="27"/>
      <c r="M31806" s="17"/>
    </row>
    <row r="31807" spans="4:13" x14ac:dyDescent="0.25">
      <c r="D31807" s="27"/>
      <c r="M31807" s="17"/>
    </row>
    <row r="31808" spans="4:13" x14ac:dyDescent="0.25">
      <c r="D31808" s="27"/>
      <c r="M31808" s="17"/>
    </row>
    <row r="31809" spans="4:13" x14ac:dyDescent="0.25">
      <c r="D31809" s="27"/>
      <c r="M31809" s="17"/>
    </row>
    <row r="31810" spans="4:13" x14ac:dyDescent="0.25">
      <c r="D31810" s="27"/>
      <c r="M31810" s="17"/>
    </row>
    <row r="31811" spans="4:13" x14ac:dyDescent="0.25">
      <c r="D31811" s="27"/>
      <c r="M31811" s="17"/>
    </row>
    <row r="31812" spans="4:13" x14ac:dyDescent="0.25">
      <c r="D31812" s="27"/>
      <c r="M31812" s="17"/>
    </row>
    <row r="31813" spans="4:13" x14ac:dyDescent="0.25">
      <c r="D31813" s="27"/>
      <c r="M31813" s="17"/>
    </row>
    <row r="31814" spans="4:13" x14ac:dyDescent="0.25">
      <c r="D31814" s="27"/>
      <c r="M31814" s="17"/>
    </row>
    <row r="31815" spans="4:13" x14ac:dyDescent="0.25">
      <c r="D31815" s="27"/>
      <c r="M31815" s="17"/>
    </row>
    <row r="31816" spans="4:13" x14ac:dyDescent="0.25">
      <c r="D31816" s="27"/>
      <c r="M31816" s="17"/>
    </row>
    <row r="31817" spans="4:13" x14ac:dyDescent="0.25">
      <c r="D31817" s="27"/>
      <c r="M31817" s="17"/>
    </row>
    <row r="31818" spans="4:13" x14ac:dyDescent="0.25">
      <c r="D31818" s="27"/>
      <c r="M31818" s="17"/>
    </row>
    <row r="31819" spans="4:13" x14ac:dyDescent="0.25">
      <c r="D31819" s="27"/>
      <c r="M31819" s="17"/>
    </row>
    <row r="31820" spans="4:13" x14ac:dyDescent="0.25">
      <c r="D31820" s="27"/>
      <c r="M31820" s="17"/>
    </row>
    <row r="31821" spans="4:13" x14ac:dyDescent="0.25">
      <c r="D31821" s="27"/>
      <c r="M31821" s="17"/>
    </row>
    <row r="31822" spans="4:13" x14ac:dyDescent="0.25">
      <c r="D31822" s="27"/>
      <c r="M31822" s="17"/>
    </row>
    <row r="31823" spans="4:13" x14ac:dyDescent="0.25">
      <c r="D31823" s="27"/>
      <c r="M31823" s="17"/>
    </row>
    <row r="31824" spans="4:13" x14ac:dyDescent="0.25">
      <c r="D31824" s="27"/>
      <c r="M31824" s="17"/>
    </row>
    <row r="31825" spans="4:13" x14ac:dyDescent="0.25">
      <c r="D31825" s="27"/>
      <c r="M31825" s="17"/>
    </row>
    <row r="31826" spans="4:13" x14ac:dyDescent="0.25">
      <c r="D31826" s="27"/>
      <c r="M31826" s="17"/>
    </row>
    <row r="31827" spans="4:13" x14ac:dyDescent="0.25">
      <c r="D31827" s="27"/>
      <c r="M31827" s="17"/>
    </row>
    <row r="31828" spans="4:13" x14ac:dyDescent="0.25">
      <c r="D31828" s="27"/>
      <c r="M31828" s="17"/>
    </row>
    <row r="31829" spans="4:13" x14ac:dyDescent="0.25">
      <c r="D31829" s="27"/>
      <c r="M31829" s="17"/>
    </row>
    <row r="31830" spans="4:13" x14ac:dyDescent="0.25">
      <c r="D31830" s="27"/>
      <c r="M31830" s="17"/>
    </row>
    <row r="31831" spans="4:13" x14ac:dyDescent="0.25">
      <c r="D31831" s="27"/>
      <c r="M31831" s="17"/>
    </row>
    <row r="31832" spans="4:13" x14ac:dyDescent="0.25">
      <c r="D31832" s="27"/>
      <c r="M31832" s="17"/>
    </row>
    <row r="31833" spans="4:13" x14ac:dyDescent="0.25">
      <c r="D31833" s="27"/>
      <c r="M31833" s="17"/>
    </row>
    <row r="31834" spans="4:13" x14ac:dyDescent="0.25">
      <c r="D31834" s="27"/>
      <c r="M31834" s="17"/>
    </row>
    <row r="31835" spans="4:13" x14ac:dyDescent="0.25">
      <c r="D31835" s="27"/>
      <c r="M31835" s="17"/>
    </row>
    <row r="31836" spans="4:13" x14ac:dyDescent="0.25">
      <c r="D31836" s="27"/>
      <c r="M31836" s="17"/>
    </row>
    <row r="31837" spans="4:13" x14ac:dyDescent="0.25">
      <c r="D31837" s="27"/>
      <c r="M31837" s="17"/>
    </row>
    <row r="31838" spans="4:13" x14ac:dyDescent="0.25">
      <c r="D31838" s="27"/>
      <c r="M31838" s="17"/>
    </row>
    <row r="31839" spans="4:13" x14ac:dyDescent="0.25">
      <c r="D31839" s="27"/>
      <c r="M31839" s="17"/>
    </row>
    <row r="31840" spans="4:13" x14ac:dyDescent="0.25">
      <c r="D31840" s="27"/>
      <c r="M31840" s="17"/>
    </row>
    <row r="31841" spans="4:13" x14ac:dyDescent="0.25">
      <c r="D31841" s="27"/>
      <c r="M31841" s="17"/>
    </row>
    <row r="31842" spans="4:13" x14ac:dyDescent="0.25">
      <c r="D31842" s="27"/>
      <c r="M31842" s="17"/>
    </row>
    <row r="31843" spans="4:13" x14ac:dyDescent="0.25">
      <c r="D31843" s="27"/>
      <c r="M31843" s="17"/>
    </row>
    <row r="31844" spans="4:13" x14ac:dyDescent="0.25">
      <c r="D31844" s="27"/>
      <c r="M31844" s="17"/>
    </row>
    <row r="31845" spans="4:13" x14ac:dyDescent="0.25">
      <c r="D31845" s="27"/>
      <c r="M31845" s="17"/>
    </row>
    <row r="31846" spans="4:13" x14ac:dyDescent="0.25">
      <c r="D31846" s="27"/>
      <c r="M31846" s="17"/>
    </row>
    <row r="31847" spans="4:13" x14ac:dyDescent="0.25">
      <c r="D31847" s="27"/>
      <c r="M31847" s="17"/>
    </row>
    <row r="31848" spans="4:13" x14ac:dyDescent="0.25">
      <c r="D31848" s="27"/>
      <c r="M31848" s="17"/>
    </row>
    <row r="31849" spans="4:13" x14ac:dyDescent="0.25">
      <c r="D31849" s="27"/>
      <c r="M31849" s="17"/>
    </row>
    <row r="31850" spans="4:13" x14ac:dyDescent="0.25">
      <c r="D31850" s="27"/>
      <c r="M31850" s="17"/>
    </row>
    <row r="31851" spans="4:13" x14ac:dyDescent="0.25">
      <c r="D31851" s="27"/>
      <c r="M31851" s="17"/>
    </row>
    <row r="31852" spans="4:13" x14ac:dyDescent="0.25">
      <c r="D31852" s="27"/>
      <c r="M31852" s="17"/>
    </row>
    <row r="31853" spans="4:13" x14ac:dyDescent="0.25">
      <c r="D31853" s="27"/>
      <c r="M31853" s="17"/>
    </row>
    <row r="31854" spans="4:13" x14ac:dyDescent="0.25">
      <c r="D31854" s="27"/>
      <c r="M31854" s="17"/>
    </row>
    <row r="31855" spans="4:13" x14ac:dyDescent="0.25">
      <c r="D31855" s="27"/>
      <c r="M31855" s="17"/>
    </row>
    <row r="31856" spans="4:13" x14ac:dyDescent="0.25">
      <c r="D31856" s="27"/>
      <c r="M31856" s="17"/>
    </row>
    <row r="31857" spans="4:13" x14ac:dyDescent="0.25">
      <c r="D31857" s="27"/>
      <c r="M31857" s="17"/>
    </row>
    <row r="31858" spans="4:13" x14ac:dyDescent="0.25">
      <c r="D31858" s="27"/>
      <c r="M31858" s="17"/>
    </row>
    <row r="31859" spans="4:13" x14ac:dyDescent="0.25">
      <c r="D31859" s="27"/>
      <c r="M31859" s="17"/>
    </row>
    <row r="31860" spans="4:13" x14ac:dyDescent="0.25">
      <c r="D31860" s="27"/>
      <c r="M31860" s="17"/>
    </row>
    <row r="31861" spans="4:13" x14ac:dyDescent="0.25">
      <c r="D31861" s="27"/>
      <c r="M31861" s="17"/>
    </row>
    <row r="31862" spans="4:13" x14ac:dyDescent="0.25">
      <c r="D31862" s="27"/>
      <c r="M31862" s="17"/>
    </row>
    <row r="31863" spans="4:13" x14ac:dyDescent="0.25">
      <c r="D31863" s="27"/>
      <c r="M31863" s="17"/>
    </row>
    <row r="31864" spans="4:13" x14ac:dyDescent="0.25">
      <c r="D31864" s="27"/>
      <c r="M31864" s="17"/>
    </row>
    <row r="31865" spans="4:13" x14ac:dyDescent="0.25">
      <c r="D31865" s="27"/>
      <c r="M31865" s="17"/>
    </row>
    <row r="31866" spans="4:13" x14ac:dyDescent="0.25">
      <c r="D31866" s="27"/>
      <c r="M31866" s="17"/>
    </row>
    <row r="31867" spans="4:13" x14ac:dyDescent="0.25">
      <c r="D31867" s="27"/>
      <c r="M31867" s="17"/>
    </row>
    <row r="31868" spans="4:13" x14ac:dyDescent="0.25">
      <c r="D31868" s="27"/>
      <c r="M31868" s="17"/>
    </row>
    <row r="31869" spans="4:13" x14ac:dyDescent="0.25">
      <c r="D31869" s="27"/>
      <c r="M31869" s="17"/>
    </row>
    <row r="31870" spans="4:13" x14ac:dyDescent="0.25">
      <c r="D31870" s="27"/>
      <c r="M31870" s="17"/>
    </row>
    <row r="31871" spans="4:13" x14ac:dyDescent="0.25">
      <c r="D31871" s="27"/>
      <c r="M31871" s="17"/>
    </row>
    <row r="31872" spans="4:13" x14ac:dyDescent="0.25">
      <c r="D31872" s="27"/>
      <c r="M31872" s="17"/>
    </row>
    <row r="31873" spans="4:13" x14ac:dyDescent="0.25">
      <c r="D31873" s="27"/>
      <c r="M31873" s="17"/>
    </row>
    <row r="31874" spans="4:13" x14ac:dyDescent="0.25">
      <c r="D31874" s="27"/>
      <c r="M31874" s="17"/>
    </row>
    <row r="31875" spans="4:13" x14ac:dyDescent="0.25">
      <c r="D31875" s="27"/>
      <c r="M31875" s="17"/>
    </row>
    <row r="31876" spans="4:13" x14ac:dyDescent="0.25">
      <c r="D31876" s="27"/>
      <c r="M31876" s="17"/>
    </row>
    <row r="31877" spans="4:13" x14ac:dyDescent="0.25">
      <c r="D31877" s="27"/>
      <c r="M31877" s="17"/>
    </row>
    <row r="31878" spans="4:13" x14ac:dyDescent="0.25">
      <c r="D31878" s="27"/>
      <c r="M31878" s="17"/>
    </row>
    <row r="31879" spans="4:13" x14ac:dyDescent="0.25">
      <c r="D31879" s="27"/>
      <c r="M31879" s="17"/>
    </row>
    <row r="31880" spans="4:13" x14ac:dyDescent="0.25">
      <c r="D31880" s="27"/>
      <c r="M31880" s="17"/>
    </row>
    <row r="31881" spans="4:13" x14ac:dyDescent="0.25">
      <c r="D31881" s="27"/>
      <c r="M31881" s="17"/>
    </row>
    <row r="31882" spans="4:13" x14ac:dyDescent="0.25">
      <c r="D31882" s="27"/>
      <c r="M31882" s="17"/>
    </row>
    <row r="31883" spans="4:13" x14ac:dyDescent="0.25">
      <c r="D31883" s="27"/>
      <c r="M31883" s="17"/>
    </row>
    <row r="31884" spans="4:13" x14ac:dyDescent="0.25">
      <c r="D31884" s="27"/>
      <c r="M31884" s="17"/>
    </row>
    <row r="31885" spans="4:13" x14ac:dyDescent="0.25">
      <c r="D31885" s="27"/>
      <c r="M31885" s="17"/>
    </row>
    <row r="31886" spans="4:13" x14ac:dyDescent="0.25">
      <c r="D31886" s="27"/>
      <c r="M31886" s="17"/>
    </row>
    <row r="31887" spans="4:13" x14ac:dyDescent="0.25">
      <c r="D31887" s="27"/>
      <c r="M31887" s="17"/>
    </row>
    <row r="31888" spans="4:13" x14ac:dyDescent="0.25">
      <c r="D31888" s="27"/>
      <c r="M31888" s="17"/>
    </row>
    <row r="31889" spans="4:13" x14ac:dyDescent="0.25">
      <c r="D31889" s="27"/>
      <c r="M31889" s="17"/>
    </row>
    <row r="31890" spans="4:13" x14ac:dyDescent="0.25">
      <c r="D31890" s="27"/>
      <c r="M31890" s="17"/>
    </row>
    <row r="31891" spans="4:13" x14ac:dyDescent="0.25">
      <c r="D31891" s="27"/>
      <c r="M31891" s="17"/>
    </row>
    <row r="31892" spans="4:13" x14ac:dyDescent="0.25">
      <c r="D31892" s="27"/>
      <c r="M31892" s="17"/>
    </row>
    <row r="31893" spans="4:13" x14ac:dyDescent="0.25">
      <c r="D31893" s="27"/>
      <c r="M31893" s="17"/>
    </row>
    <row r="31894" spans="4:13" x14ac:dyDescent="0.25">
      <c r="D31894" s="27"/>
      <c r="M31894" s="17"/>
    </row>
    <row r="31895" spans="4:13" x14ac:dyDescent="0.25">
      <c r="D31895" s="27"/>
      <c r="M31895" s="17"/>
    </row>
    <row r="31896" spans="4:13" x14ac:dyDescent="0.25">
      <c r="D31896" s="27"/>
      <c r="M31896" s="17"/>
    </row>
    <row r="31897" spans="4:13" x14ac:dyDescent="0.25">
      <c r="D31897" s="27"/>
      <c r="M31897" s="17"/>
    </row>
    <row r="31898" spans="4:13" x14ac:dyDescent="0.25">
      <c r="D31898" s="27"/>
      <c r="M31898" s="17"/>
    </row>
    <row r="31899" spans="4:13" x14ac:dyDescent="0.25">
      <c r="D31899" s="27"/>
      <c r="M31899" s="17"/>
    </row>
    <row r="31900" spans="4:13" x14ac:dyDescent="0.25">
      <c r="D31900" s="27"/>
      <c r="M31900" s="17"/>
    </row>
    <row r="31901" spans="4:13" x14ac:dyDescent="0.25">
      <c r="D31901" s="27"/>
      <c r="M31901" s="17"/>
    </row>
    <row r="31902" spans="4:13" x14ac:dyDescent="0.25">
      <c r="D31902" s="27"/>
      <c r="M31902" s="17"/>
    </row>
    <row r="31903" spans="4:13" x14ac:dyDescent="0.25">
      <c r="D31903" s="27"/>
      <c r="M31903" s="17"/>
    </row>
    <row r="31904" spans="4:13" x14ac:dyDescent="0.25">
      <c r="D31904" s="27"/>
      <c r="M31904" s="17"/>
    </row>
    <row r="31905" spans="4:13" x14ac:dyDescent="0.25">
      <c r="D31905" s="27"/>
      <c r="M31905" s="17"/>
    </row>
    <row r="31906" spans="4:13" x14ac:dyDescent="0.25">
      <c r="D31906" s="27"/>
      <c r="M31906" s="17"/>
    </row>
    <row r="31907" spans="4:13" x14ac:dyDescent="0.25">
      <c r="D31907" s="27"/>
      <c r="M31907" s="17"/>
    </row>
    <row r="31908" spans="4:13" x14ac:dyDescent="0.25">
      <c r="D31908" s="27"/>
      <c r="M31908" s="17"/>
    </row>
    <row r="31909" spans="4:13" x14ac:dyDescent="0.25">
      <c r="D31909" s="27"/>
      <c r="M31909" s="17"/>
    </row>
    <row r="31910" spans="4:13" x14ac:dyDescent="0.25">
      <c r="D31910" s="27"/>
      <c r="M31910" s="17"/>
    </row>
    <row r="31911" spans="4:13" x14ac:dyDescent="0.25">
      <c r="D31911" s="27"/>
      <c r="M31911" s="17"/>
    </row>
    <row r="31912" spans="4:13" x14ac:dyDescent="0.25">
      <c r="D31912" s="27"/>
      <c r="M31912" s="17"/>
    </row>
    <row r="31913" spans="4:13" x14ac:dyDescent="0.25">
      <c r="D31913" s="27"/>
      <c r="M31913" s="17"/>
    </row>
    <row r="31914" spans="4:13" x14ac:dyDescent="0.25">
      <c r="D31914" s="27"/>
      <c r="M31914" s="17"/>
    </row>
    <row r="31915" spans="4:13" x14ac:dyDescent="0.25">
      <c r="D31915" s="27"/>
      <c r="M31915" s="17"/>
    </row>
    <row r="31916" spans="4:13" x14ac:dyDescent="0.25">
      <c r="D31916" s="27"/>
      <c r="M31916" s="17"/>
    </row>
    <row r="31917" spans="4:13" x14ac:dyDescent="0.25">
      <c r="D31917" s="27"/>
      <c r="M31917" s="17"/>
    </row>
    <row r="31918" spans="4:13" x14ac:dyDescent="0.25">
      <c r="D31918" s="27"/>
      <c r="M31918" s="17"/>
    </row>
    <row r="31919" spans="4:13" x14ac:dyDescent="0.25">
      <c r="D31919" s="27"/>
      <c r="M31919" s="17"/>
    </row>
    <row r="31920" spans="4:13" x14ac:dyDescent="0.25">
      <c r="D31920" s="27"/>
      <c r="M31920" s="17"/>
    </row>
    <row r="31921" spans="4:13" x14ac:dyDescent="0.25">
      <c r="D31921" s="27"/>
      <c r="M31921" s="17"/>
    </row>
    <row r="31922" spans="4:13" x14ac:dyDescent="0.25">
      <c r="D31922" s="27"/>
      <c r="M31922" s="17"/>
    </row>
    <row r="31923" spans="4:13" x14ac:dyDescent="0.25">
      <c r="D31923" s="27"/>
      <c r="M31923" s="17"/>
    </row>
    <row r="31924" spans="4:13" x14ac:dyDescent="0.25">
      <c r="D31924" s="27"/>
      <c r="M31924" s="17"/>
    </row>
    <row r="31925" spans="4:13" x14ac:dyDescent="0.25">
      <c r="D31925" s="27"/>
      <c r="M31925" s="17"/>
    </row>
    <row r="31926" spans="4:13" x14ac:dyDescent="0.25">
      <c r="D31926" s="27"/>
      <c r="M31926" s="17"/>
    </row>
    <row r="31927" spans="4:13" x14ac:dyDescent="0.25">
      <c r="D31927" s="27"/>
      <c r="M31927" s="17"/>
    </row>
    <row r="31928" spans="4:13" x14ac:dyDescent="0.25">
      <c r="D31928" s="27"/>
      <c r="M31928" s="17"/>
    </row>
    <row r="31929" spans="4:13" x14ac:dyDescent="0.25">
      <c r="D31929" s="27"/>
      <c r="M31929" s="17"/>
    </row>
    <row r="31930" spans="4:13" x14ac:dyDescent="0.25">
      <c r="D31930" s="27"/>
      <c r="M31930" s="17"/>
    </row>
    <row r="31931" spans="4:13" x14ac:dyDescent="0.25">
      <c r="D31931" s="27"/>
      <c r="M31931" s="17"/>
    </row>
    <row r="31932" spans="4:13" x14ac:dyDescent="0.25">
      <c r="D31932" s="27"/>
      <c r="M31932" s="17"/>
    </row>
    <row r="31933" spans="4:13" x14ac:dyDescent="0.25">
      <c r="D31933" s="27"/>
      <c r="M31933" s="17"/>
    </row>
    <row r="31934" spans="4:13" x14ac:dyDescent="0.25">
      <c r="D31934" s="27"/>
      <c r="M31934" s="17"/>
    </row>
    <row r="31935" spans="4:13" x14ac:dyDescent="0.25">
      <c r="D31935" s="27"/>
      <c r="M31935" s="17"/>
    </row>
    <row r="31936" spans="4:13" x14ac:dyDescent="0.25">
      <c r="D31936" s="27"/>
      <c r="M31936" s="17"/>
    </row>
    <row r="31937" spans="4:13" x14ac:dyDescent="0.25">
      <c r="D31937" s="27"/>
      <c r="M31937" s="17"/>
    </row>
    <row r="31938" spans="4:13" x14ac:dyDescent="0.25">
      <c r="D31938" s="27"/>
      <c r="M31938" s="17"/>
    </row>
    <row r="31939" spans="4:13" x14ac:dyDescent="0.25">
      <c r="D31939" s="27"/>
      <c r="M31939" s="17"/>
    </row>
    <row r="31940" spans="4:13" x14ac:dyDescent="0.25">
      <c r="D31940" s="27"/>
      <c r="M31940" s="17"/>
    </row>
    <row r="31941" spans="4:13" x14ac:dyDescent="0.25">
      <c r="D31941" s="27"/>
      <c r="M31941" s="17"/>
    </row>
    <row r="31942" spans="4:13" x14ac:dyDescent="0.25">
      <c r="D31942" s="27"/>
      <c r="M31942" s="17"/>
    </row>
    <row r="31943" spans="4:13" x14ac:dyDescent="0.25">
      <c r="D31943" s="27"/>
      <c r="M31943" s="17"/>
    </row>
    <row r="31944" spans="4:13" x14ac:dyDescent="0.25">
      <c r="D31944" s="27"/>
      <c r="M31944" s="17"/>
    </row>
    <row r="31945" spans="4:13" x14ac:dyDescent="0.25">
      <c r="D31945" s="27"/>
      <c r="M31945" s="17"/>
    </row>
    <row r="31946" spans="4:13" x14ac:dyDescent="0.25">
      <c r="D31946" s="27"/>
      <c r="M31946" s="17"/>
    </row>
    <row r="31947" spans="4:13" x14ac:dyDescent="0.25">
      <c r="D31947" s="27"/>
      <c r="M31947" s="17"/>
    </row>
    <row r="31948" spans="4:13" x14ac:dyDescent="0.25">
      <c r="D31948" s="27"/>
      <c r="M31948" s="17"/>
    </row>
    <row r="31949" spans="4:13" x14ac:dyDescent="0.25">
      <c r="D31949" s="27"/>
      <c r="M31949" s="17"/>
    </row>
    <row r="31950" spans="4:13" x14ac:dyDescent="0.25">
      <c r="D31950" s="27"/>
      <c r="M31950" s="17"/>
    </row>
    <row r="31951" spans="4:13" x14ac:dyDescent="0.25">
      <c r="D31951" s="27"/>
      <c r="M31951" s="17"/>
    </row>
    <row r="31952" spans="4:13" x14ac:dyDescent="0.25">
      <c r="D31952" s="27"/>
      <c r="M31952" s="17"/>
    </row>
    <row r="31953" spans="4:13" x14ac:dyDescent="0.25">
      <c r="D31953" s="27"/>
      <c r="M31953" s="17"/>
    </row>
    <row r="31954" spans="4:13" x14ac:dyDescent="0.25">
      <c r="D31954" s="27"/>
      <c r="M31954" s="17"/>
    </row>
    <row r="31955" spans="4:13" x14ac:dyDescent="0.25">
      <c r="D31955" s="27"/>
      <c r="M31955" s="17"/>
    </row>
    <row r="31956" spans="4:13" x14ac:dyDescent="0.25">
      <c r="D31956" s="27"/>
      <c r="M31956" s="17"/>
    </row>
    <row r="31957" spans="4:13" x14ac:dyDescent="0.25">
      <c r="D31957" s="27"/>
      <c r="M31957" s="17"/>
    </row>
    <row r="31958" spans="4:13" x14ac:dyDescent="0.25">
      <c r="D31958" s="27"/>
      <c r="M31958" s="17"/>
    </row>
    <row r="31959" spans="4:13" x14ac:dyDescent="0.25">
      <c r="D31959" s="27"/>
      <c r="M31959" s="17"/>
    </row>
    <row r="31960" spans="4:13" x14ac:dyDescent="0.25">
      <c r="D31960" s="27"/>
      <c r="M31960" s="17"/>
    </row>
    <row r="31961" spans="4:13" x14ac:dyDescent="0.25">
      <c r="D31961" s="27"/>
      <c r="M31961" s="17"/>
    </row>
    <row r="31962" spans="4:13" x14ac:dyDescent="0.25">
      <c r="D31962" s="27"/>
      <c r="M31962" s="17"/>
    </row>
    <row r="31963" spans="4:13" x14ac:dyDescent="0.25">
      <c r="D31963" s="27"/>
      <c r="M31963" s="17"/>
    </row>
    <row r="31964" spans="4:13" x14ac:dyDescent="0.25">
      <c r="D31964" s="27"/>
      <c r="M31964" s="17"/>
    </row>
    <row r="31965" spans="4:13" x14ac:dyDescent="0.25">
      <c r="D31965" s="27"/>
      <c r="M31965" s="17"/>
    </row>
    <row r="31966" spans="4:13" x14ac:dyDescent="0.25">
      <c r="D31966" s="27"/>
      <c r="M31966" s="17"/>
    </row>
    <row r="31967" spans="4:13" x14ac:dyDescent="0.25">
      <c r="D31967" s="27"/>
      <c r="M31967" s="17"/>
    </row>
    <row r="31968" spans="4:13" x14ac:dyDescent="0.25">
      <c r="D31968" s="27"/>
      <c r="M31968" s="17"/>
    </row>
    <row r="31969" spans="4:13" x14ac:dyDescent="0.25">
      <c r="D31969" s="27"/>
      <c r="M31969" s="17"/>
    </row>
    <row r="31970" spans="4:13" x14ac:dyDescent="0.25">
      <c r="D31970" s="27"/>
      <c r="M31970" s="17"/>
    </row>
    <row r="31971" spans="4:13" x14ac:dyDescent="0.25">
      <c r="D31971" s="27"/>
      <c r="M31971" s="17"/>
    </row>
    <row r="31972" spans="4:13" x14ac:dyDescent="0.25">
      <c r="D31972" s="27"/>
      <c r="M31972" s="17"/>
    </row>
    <row r="31973" spans="4:13" x14ac:dyDescent="0.25">
      <c r="D31973" s="27"/>
      <c r="M31973" s="17"/>
    </row>
    <row r="31974" spans="4:13" x14ac:dyDescent="0.25">
      <c r="D31974" s="27"/>
      <c r="M31974" s="17"/>
    </row>
    <row r="31975" spans="4:13" x14ac:dyDescent="0.25">
      <c r="D31975" s="27"/>
      <c r="M31975" s="17"/>
    </row>
    <row r="31976" spans="4:13" x14ac:dyDescent="0.25">
      <c r="D31976" s="27"/>
      <c r="M31976" s="17"/>
    </row>
    <row r="31977" spans="4:13" x14ac:dyDescent="0.25">
      <c r="D31977" s="27"/>
      <c r="M31977" s="17"/>
    </row>
    <row r="31978" spans="4:13" x14ac:dyDescent="0.25">
      <c r="D31978" s="27"/>
      <c r="M31978" s="17"/>
    </row>
    <row r="31979" spans="4:13" x14ac:dyDescent="0.25">
      <c r="D31979" s="27"/>
      <c r="M31979" s="17"/>
    </row>
    <row r="31980" spans="4:13" x14ac:dyDescent="0.25">
      <c r="D31980" s="27"/>
      <c r="M31980" s="17"/>
    </row>
    <row r="31981" spans="4:13" x14ac:dyDescent="0.25">
      <c r="D31981" s="27"/>
      <c r="M31981" s="17"/>
    </row>
    <row r="31982" spans="4:13" x14ac:dyDescent="0.25">
      <c r="D31982" s="27"/>
      <c r="M31982" s="17"/>
    </row>
    <row r="31983" spans="4:13" x14ac:dyDescent="0.25">
      <c r="D31983" s="27"/>
      <c r="M31983" s="17"/>
    </row>
    <row r="31984" spans="4:13" x14ac:dyDescent="0.25">
      <c r="D31984" s="27"/>
      <c r="M31984" s="17"/>
    </row>
    <row r="31985" spans="4:13" x14ac:dyDescent="0.25">
      <c r="D31985" s="27"/>
      <c r="M31985" s="17"/>
    </row>
    <row r="31986" spans="4:13" x14ac:dyDescent="0.25">
      <c r="D31986" s="27"/>
      <c r="M31986" s="17"/>
    </row>
    <row r="31987" spans="4:13" x14ac:dyDescent="0.25">
      <c r="D31987" s="27"/>
      <c r="M31987" s="17"/>
    </row>
    <row r="31988" spans="4:13" x14ac:dyDescent="0.25">
      <c r="D31988" s="27"/>
      <c r="M31988" s="17"/>
    </row>
    <row r="31989" spans="4:13" x14ac:dyDescent="0.25">
      <c r="D31989" s="27"/>
      <c r="M31989" s="17"/>
    </row>
    <row r="31990" spans="4:13" x14ac:dyDescent="0.25">
      <c r="D31990" s="27"/>
      <c r="M31990" s="17"/>
    </row>
    <row r="31991" spans="4:13" x14ac:dyDescent="0.25">
      <c r="D31991" s="27"/>
      <c r="M31991" s="17"/>
    </row>
    <row r="31992" spans="4:13" x14ac:dyDescent="0.25">
      <c r="D31992" s="27"/>
      <c r="M31992" s="17"/>
    </row>
    <row r="31993" spans="4:13" x14ac:dyDescent="0.25">
      <c r="D31993" s="27"/>
      <c r="M31993" s="17"/>
    </row>
    <row r="31994" spans="4:13" x14ac:dyDescent="0.25">
      <c r="D31994" s="27"/>
      <c r="M31994" s="17"/>
    </row>
    <row r="31995" spans="4:13" x14ac:dyDescent="0.25">
      <c r="D31995" s="27"/>
      <c r="M31995" s="17"/>
    </row>
    <row r="31996" spans="4:13" x14ac:dyDescent="0.25">
      <c r="D31996" s="27"/>
      <c r="M31996" s="17"/>
    </row>
    <row r="31997" spans="4:13" x14ac:dyDescent="0.25">
      <c r="D31997" s="27"/>
      <c r="M31997" s="17"/>
    </row>
    <row r="31998" spans="4:13" x14ac:dyDescent="0.25">
      <c r="D31998" s="27"/>
      <c r="M31998" s="17"/>
    </row>
    <row r="31999" spans="4:13" x14ac:dyDescent="0.25">
      <c r="D31999" s="27"/>
      <c r="M31999" s="17"/>
    </row>
    <row r="32000" spans="4:13" x14ac:dyDescent="0.25">
      <c r="D32000" s="27"/>
      <c r="M32000" s="17"/>
    </row>
    <row r="32001" spans="4:13" x14ac:dyDescent="0.25">
      <c r="D32001" s="27"/>
      <c r="M32001" s="17"/>
    </row>
    <row r="32002" spans="4:13" x14ac:dyDescent="0.25">
      <c r="D32002" s="27"/>
      <c r="M32002" s="17"/>
    </row>
    <row r="32003" spans="4:13" x14ac:dyDescent="0.25">
      <c r="D32003" s="27"/>
      <c r="M32003" s="17"/>
    </row>
    <row r="32004" spans="4:13" x14ac:dyDescent="0.25">
      <c r="D32004" s="27"/>
      <c r="M32004" s="17"/>
    </row>
    <row r="32005" spans="4:13" x14ac:dyDescent="0.25">
      <c r="D32005" s="27"/>
      <c r="M32005" s="17"/>
    </row>
    <row r="32006" spans="4:13" x14ac:dyDescent="0.25">
      <c r="D32006" s="27"/>
      <c r="M32006" s="17"/>
    </row>
    <row r="32007" spans="4:13" x14ac:dyDescent="0.25">
      <c r="D32007" s="27"/>
      <c r="M32007" s="17"/>
    </row>
    <row r="32008" spans="4:13" x14ac:dyDescent="0.25">
      <c r="D32008" s="27"/>
      <c r="M32008" s="17"/>
    </row>
    <row r="32009" spans="4:13" x14ac:dyDescent="0.25">
      <c r="D32009" s="27"/>
      <c r="M32009" s="17"/>
    </row>
    <row r="32010" spans="4:13" x14ac:dyDescent="0.25">
      <c r="D32010" s="27"/>
      <c r="M32010" s="17"/>
    </row>
    <row r="32011" spans="4:13" x14ac:dyDescent="0.25">
      <c r="D32011" s="27"/>
      <c r="M32011" s="17"/>
    </row>
    <row r="32012" spans="4:13" x14ac:dyDescent="0.25">
      <c r="D32012" s="27"/>
      <c r="M32012" s="17"/>
    </row>
    <row r="32013" spans="4:13" x14ac:dyDescent="0.25">
      <c r="D32013" s="27"/>
      <c r="M32013" s="17"/>
    </row>
    <row r="32014" spans="4:13" x14ac:dyDescent="0.25">
      <c r="D32014" s="27"/>
      <c r="M32014" s="17"/>
    </row>
    <row r="32015" spans="4:13" x14ac:dyDescent="0.25">
      <c r="D32015" s="27"/>
      <c r="M32015" s="17"/>
    </row>
    <row r="32016" spans="4:13" x14ac:dyDescent="0.25">
      <c r="D32016" s="27"/>
      <c r="M32016" s="17"/>
    </row>
    <row r="32017" spans="4:13" x14ac:dyDescent="0.25">
      <c r="D32017" s="27"/>
      <c r="M32017" s="17"/>
    </row>
    <row r="32018" spans="4:13" x14ac:dyDescent="0.25">
      <c r="D32018" s="27"/>
      <c r="M32018" s="17"/>
    </row>
    <row r="32019" spans="4:13" x14ac:dyDescent="0.25">
      <c r="D32019" s="27"/>
      <c r="M32019" s="17"/>
    </row>
    <row r="32020" spans="4:13" x14ac:dyDescent="0.25">
      <c r="D32020" s="27"/>
      <c r="M32020" s="17"/>
    </row>
    <row r="32021" spans="4:13" x14ac:dyDescent="0.25">
      <c r="D32021" s="27"/>
      <c r="M32021" s="17"/>
    </row>
    <row r="32022" spans="4:13" x14ac:dyDescent="0.25">
      <c r="D32022" s="27"/>
      <c r="M32022" s="17"/>
    </row>
    <row r="32023" spans="4:13" x14ac:dyDescent="0.25">
      <c r="D32023" s="27"/>
      <c r="M32023" s="17"/>
    </row>
    <row r="32024" spans="4:13" x14ac:dyDescent="0.25">
      <c r="D32024" s="27"/>
      <c r="M32024" s="17"/>
    </row>
    <row r="32025" spans="4:13" x14ac:dyDescent="0.25">
      <c r="D32025" s="27"/>
      <c r="M32025" s="17"/>
    </row>
    <row r="32026" spans="4:13" x14ac:dyDescent="0.25">
      <c r="D32026" s="27"/>
      <c r="M32026" s="17"/>
    </row>
    <row r="32027" spans="4:13" x14ac:dyDescent="0.25">
      <c r="D32027" s="27"/>
      <c r="M32027" s="17"/>
    </row>
    <row r="32028" spans="4:13" x14ac:dyDescent="0.25">
      <c r="D32028" s="27"/>
      <c r="M32028" s="17"/>
    </row>
    <row r="32029" spans="4:13" x14ac:dyDescent="0.25">
      <c r="D32029" s="27"/>
      <c r="M32029" s="17"/>
    </row>
    <row r="32030" spans="4:13" x14ac:dyDescent="0.25">
      <c r="D32030" s="27"/>
      <c r="M32030" s="17"/>
    </row>
    <row r="32031" spans="4:13" x14ac:dyDescent="0.25">
      <c r="D32031" s="27"/>
      <c r="M32031" s="17"/>
    </row>
    <row r="32032" spans="4:13" x14ac:dyDescent="0.25">
      <c r="D32032" s="27"/>
      <c r="M32032" s="17"/>
    </row>
    <row r="32033" spans="4:13" x14ac:dyDescent="0.25">
      <c r="D32033" s="27"/>
      <c r="M32033" s="17"/>
    </row>
    <row r="32034" spans="4:13" x14ac:dyDescent="0.25">
      <c r="D32034" s="27"/>
      <c r="M32034" s="17"/>
    </row>
    <row r="32035" spans="4:13" x14ac:dyDescent="0.25">
      <c r="D32035" s="27"/>
      <c r="M32035" s="17"/>
    </row>
    <row r="32036" spans="4:13" x14ac:dyDescent="0.25">
      <c r="D32036" s="27"/>
      <c r="M32036" s="17"/>
    </row>
    <row r="32037" spans="4:13" x14ac:dyDescent="0.25">
      <c r="D32037" s="27"/>
      <c r="M32037" s="17"/>
    </row>
    <row r="32038" spans="4:13" x14ac:dyDescent="0.25">
      <c r="D32038" s="27"/>
      <c r="M32038" s="17"/>
    </row>
    <row r="32039" spans="4:13" x14ac:dyDescent="0.25">
      <c r="D32039" s="27"/>
      <c r="M32039" s="17"/>
    </row>
    <row r="32040" spans="4:13" x14ac:dyDescent="0.25">
      <c r="D32040" s="27"/>
      <c r="M32040" s="17"/>
    </row>
    <row r="32041" spans="4:13" x14ac:dyDescent="0.25">
      <c r="D32041" s="27"/>
      <c r="M32041" s="17"/>
    </row>
    <row r="32042" spans="4:13" x14ac:dyDescent="0.25">
      <c r="D32042" s="27"/>
      <c r="M32042" s="17"/>
    </row>
    <row r="32043" spans="4:13" x14ac:dyDescent="0.25">
      <c r="D32043" s="27"/>
      <c r="M32043" s="17"/>
    </row>
    <row r="32044" spans="4:13" x14ac:dyDescent="0.25">
      <c r="D32044" s="27"/>
      <c r="M32044" s="17"/>
    </row>
    <row r="32045" spans="4:13" x14ac:dyDescent="0.25">
      <c r="D32045" s="27"/>
      <c r="M32045" s="17"/>
    </row>
    <row r="32046" spans="4:13" x14ac:dyDescent="0.25">
      <c r="D32046" s="27"/>
      <c r="M32046" s="17"/>
    </row>
    <row r="32047" spans="4:13" x14ac:dyDescent="0.25">
      <c r="D32047" s="27"/>
      <c r="M32047" s="17"/>
    </row>
    <row r="32048" spans="4:13" x14ac:dyDescent="0.25">
      <c r="D32048" s="27"/>
      <c r="M32048" s="17"/>
    </row>
    <row r="32049" spans="4:13" x14ac:dyDescent="0.25">
      <c r="D32049" s="27"/>
      <c r="M32049" s="17"/>
    </row>
    <row r="32050" spans="4:13" x14ac:dyDescent="0.25">
      <c r="D32050" s="27"/>
      <c r="M32050" s="17"/>
    </row>
    <row r="32051" spans="4:13" x14ac:dyDescent="0.25">
      <c r="D32051" s="27"/>
      <c r="M32051" s="17"/>
    </row>
    <row r="32052" spans="4:13" x14ac:dyDescent="0.25">
      <c r="D32052" s="27"/>
      <c r="M32052" s="17"/>
    </row>
    <row r="32053" spans="4:13" x14ac:dyDescent="0.25">
      <c r="D32053" s="27"/>
      <c r="M32053" s="17"/>
    </row>
    <row r="32054" spans="4:13" x14ac:dyDescent="0.25">
      <c r="D32054" s="27"/>
      <c r="M32054" s="17"/>
    </row>
    <row r="32055" spans="4:13" x14ac:dyDescent="0.25">
      <c r="D32055" s="27"/>
      <c r="M32055" s="17"/>
    </row>
    <row r="32056" spans="4:13" x14ac:dyDescent="0.25">
      <c r="D32056" s="27"/>
      <c r="M32056" s="17"/>
    </row>
    <row r="32057" spans="4:13" x14ac:dyDescent="0.25">
      <c r="D32057" s="27"/>
      <c r="M32057" s="17"/>
    </row>
    <row r="32058" spans="4:13" x14ac:dyDescent="0.25">
      <c r="D32058" s="27"/>
      <c r="M32058" s="17"/>
    </row>
    <row r="32059" spans="4:13" x14ac:dyDescent="0.25">
      <c r="D32059" s="27"/>
      <c r="M32059" s="17"/>
    </row>
    <row r="32060" spans="4:13" x14ac:dyDescent="0.25">
      <c r="D32060" s="27"/>
      <c r="M32060" s="17"/>
    </row>
    <row r="32061" spans="4:13" x14ac:dyDescent="0.25">
      <c r="D32061" s="27"/>
      <c r="M32061" s="17"/>
    </row>
    <row r="32062" spans="4:13" x14ac:dyDescent="0.25">
      <c r="D32062" s="27"/>
      <c r="M32062" s="17"/>
    </row>
    <row r="32063" spans="4:13" x14ac:dyDescent="0.25">
      <c r="D32063" s="27"/>
      <c r="M32063" s="17"/>
    </row>
    <row r="32064" spans="4:13" x14ac:dyDescent="0.25">
      <c r="D32064" s="27"/>
      <c r="M32064" s="17"/>
    </row>
    <row r="32065" spans="4:13" x14ac:dyDescent="0.25">
      <c r="D32065" s="27"/>
      <c r="M32065" s="17"/>
    </row>
    <row r="32066" spans="4:13" x14ac:dyDescent="0.25">
      <c r="D32066" s="27"/>
      <c r="M32066" s="17"/>
    </row>
    <row r="32067" spans="4:13" x14ac:dyDescent="0.25">
      <c r="D32067" s="27"/>
      <c r="M32067" s="17"/>
    </row>
    <row r="32068" spans="4:13" x14ac:dyDescent="0.25">
      <c r="D32068" s="27"/>
      <c r="M32068" s="17"/>
    </row>
    <row r="32069" spans="4:13" x14ac:dyDescent="0.25">
      <c r="D32069" s="27"/>
      <c r="M32069" s="17"/>
    </row>
    <row r="32070" spans="4:13" x14ac:dyDescent="0.25">
      <c r="D32070" s="27"/>
      <c r="M32070" s="17"/>
    </row>
    <row r="32071" spans="4:13" x14ac:dyDescent="0.25">
      <c r="D32071" s="27"/>
      <c r="M32071" s="17"/>
    </row>
    <row r="32072" spans="4:13" x14ac:dyDescent="0.25">
      <c r="D32072" s="27"/>
      <c r="M32072" s="17"/>
    </row>
    <row r="32073" spans="4:13" x14ac:dyDescent="0.25">
      <c r="D32073" s="27"/>
      <c r="M32073" s="17"/>
    </row>
    <row r="32074" spans="4:13" x14ac:dyDescent="0.25">
      <c r="D32074" s="27"/>
      <c r="M32074" s="17"/>
    </row>
    <row r="32075" spans="4:13" x14ac:dyDescent="0.25">
      <c r="D32075" s="27"/>
      <c r="M32075" s="17"/>
    </row>
    <row r="32076" spans="4:13" x14ac:dyDescent="0.25">
      <c r="D32076" s="27"/>
      <c r="M32076" s="17"/>
    </row>
    <row r="32077" spans="4:13" x14ac:dyDescent="0.25">
      <c r="D32077" s="27"/>
      <c r="M32077" s="17"/>
    </row>
    <row r="32078" spans="4:13" x14ac:dyDescent="0.25">
      <c r="D32078" s="27"/>
      <c r="M32078" s="17"/>
    </row>
    <row r="32079" spans="4:13" x14ac:dyDescent="0.25">
      <c r="D32079" s="27"/>
      <c r="M32079" s="17"/>
    </row>
    <row r="32080" spans="4:13" x14ac:dyDescent="0.25">
      <c r="D32080" s="27"/>
      <c r="M32080" s="17"/>
    </row>
    <row r="32081" spans="4:13" x14ac:dyDescent="0.25">
      <c r="D32081" s="27"/>
      <c r="M32081" s="17"/>
    </row>
    <row r="32082" spans="4:13" x14ac:dyDescent="0.25">
      <c r="D32082" s="27"/>
      <c r="M32082" s="17"/>
    </row>
    <row r="32083" spans="4:13" x14ac:dyDescent="0.25">
      <c r="D32083" s="27"/>
      <c r="M32083" s="17"/>
    </row>
    <row r="32084" spans="4:13" x14ac:dyDescent="0.25">
      <c r="D32084" s="27"/>
      <c r="M32084" s="17"/>
    </row>
    <row r="32085" spans="4:13" x14ac:dyDescent="0.25">
      <c r="D32085" s="27"/>
      <c r="M32085" s="17"/>
    </row>
    <row r="32086" spans="4:13" x14ac:dyDescent="0.25">
      <c r="D32086" s="27"/>
      <c r="M32086" s="17"/>
    </row>
    <row r="32087" spans="4:13" x14ac:dyDescent="0.25">
      <c r="D32087" s="27"/>
      <c r="M32087" s="17"/>
    </row>
    <row r="32088" spans="4:13" x14ac:dyDescent="0.25">
      <c r="D32088" s="27"/>
      <c r="M32088" s="17"/>
    </row>
    <row r="32089" spans="4:13" x14ac:dyDescent="0.25">
      <c r="D32089" s="27"/>
      <c r="M32089" s="17"/>
    </row>
    <row r="32090" spans="4:13" x14ac:dyDescent="0.25">
      <c r="D32090" s="27"/>
      <c r="M32090" s="17"/>
    </row>
    <row r="32091" spans="4:13" x14ac:dyDescent="0.25">
      <c r="D32091" s="27"/>
      <c r="M32091" s="17"/>
    </row>
    <row r="32092" spans="4:13" x14ac:dyDescent="0.25">
      <c r="D32092" s="27"/>
      <c r="M32092" s="17"/>
    </row>
    <row r="32093" spans="4:13" x14ac:dyDescent="0.25">
      <c r="D32093" s="27"/>
      <c r="M32093" s="17"/>
    </row>
    <row r="32094" spans="4:13" x14ac:dyDescent="0.25">
      <c r="D32094" s="27"/>
      <c r="M32094" s="17"/>
    </row>
    <row r="32095" spans="4:13" x14ac:dyDescent="0.25">
      <c r="D32095" s="27"/>
      <c r="M32095" s="17"/>
    </row>
    <row r="32096" spans="4:13" x14ac:dyDescent="0.25">
      <c r="D32096" s="27"/>
      <c r="M32096" s="17"/>
    </row>
    <row r="32097" spans="4:13" x14ac:dyDescent="0.25">
      <c r="D32097" s="27"/>
      <c r="M32097" s="17"/>
    </row>
    <row r="32098" spans="4:13" x14ac:dyDescent="0.25">
      <c r="D32098" s="27"/>
      <c r="M32098" s="17"/>
    </row>
    <row r="32099" spans="4:13" x14ac:dyDescent="0.25">
      <c r="D32099" s="27"/>
      <c r="M32099" s="17"/>
    </row>
    <row r="32100" spans="4:13" x14ac:dyDescent="0.25">
      <c r="D32100" s="27"/>
      <c r="M32100" s="17"/>
    </row>
    <row r="32101" spans="4:13" x14ac:dyDescent="0.25">
      <c r="D32101" s="27"/>
      <c r="M32101" s="17"/>
    </row>
    <row r="32102" spans="4:13" x14ac:dyDescent="0.25">
      <c r="D32102" s="27"/>
      <c r="M32102" s="17"/>
    </row>
    <row r="32103" spans="4:13" x14ac:dyDescent="0.25">
      <c r="D32103" s="27"/>
      <c r="M32103" s="17"/>
    </row>
    <row r="32104" spans="4:13" x14ac:dyDescent="0.25">
      <c r="D32104" s="27"/>
      <c r="M32104" s="17"/>
    </row>
    <row r="32105" spans="4:13" x14ac:dyDescent="0.25">
      <c r="D32105" s="27"/>
      <c r="M32105" s="17"/>
    </row>
    <row r="32106" spans="4:13" x14ac:dyDescent="0.25">
      <c r="D32106" s="27"/>
      <c r="M32106" s="17"/>
    </row>
    <row r="32107" spans="4:13" x14ac:dyDescent="0.25">
      <c r="D32107" s="27"/>
      <c r="M32107" s="17"/>
    </row>
    <row r="32108" spans="4:13" x14ac:dyDescent="0.25">
      <c r="D32108" s="27"/>
      <c r="M32108" s="17"/>
    </row>
    <row r="32109" spans="4:13" x14ac:dyDescent="0.25">
      <c r="D32109" s="27"/>
      <c r="M32109" s="17"/>
    </row>
    <row r="32110" spans="4:13" x14ac:dyDescent="0.25">
      <c r="D32110" s="27"/>
      <c r="M32110" s="17"/>
    </row>
    <row r="32111" spans="4:13" x14ac:dyDescent="0.25">
      <c r="D32111" s="27"/>
      <c r="M32111" s="17"/>
    </row>
    <row r="32112" spans="4:13" x14ac:dyDescent="0.25">
      <c r="D32112" s="27"/>
      <c r="M32112" s="17"/>
    </row>
    <row r="32113" spans="4:13" x14ac:dyDescent="0.25">
      <c r="D32113" s="27"/>
      <c r="M32113" s="17"/>
    </row>
    <row r="32114" spans="4:13" x14ac:dyDescent="0.25">
      <c r="D32114" s="27"/>
      <c r="M32114" s="17"/>
    </row>
    <row r="32115" spans="4:13" x14ac:dyDescent="0.25">
      <c r="D32115" s="27"/>
      <c r="M32115" s="17"/>
    </row>
    <row r="32116" spans="4:13" x14ac:dyDescent="0.25">
      <c r="D32116" s="27"/>
      <c r="M32116" s="17"/>
    </row>
    <row r="32117" spans="4:13" x14ac:dyDescent="0.25">
      <c r="D32117" s="27"/>
      <c r="M32117" s="17"/>
    </row>
    <row r="32118" spans="4:13" x14ac:dyDescent="0.25">
      <c r="D32118" s="27"/>
      <c r="M32118" s="17"/>
    </row>
    <row r="32119" spans="4:13" x14ac:dyDescent="0.25">
      <c r="D32119" s="27"/>
      <c r="M32119" s="17"/>
    </row>
    <row r="32120" spans="4:13" x14ac:dyDescent="0.25">
      <c r="D32120" s="27"/>
      <c r="M32120" s="17"/>
    </row>
    <row r="32121" spans="4:13" x14ac:dyDescent="0.25">
      <c r="D32121" s="27"/>
      <c r="M32121" s="17"/>
    </row>
    <row r="32122" spans="4:13" x14ac:dyDescent="0.25">
      <c r="D32122" s="27"/>
      <c r="M32122" s="17"/>
    </row>
    <row r="32123" spans="4:13" x14ac:dyDescent="0.25">
      <c r="D32123" s="27"/>
      <c r="M32123" s="17"/>
    </row>
    <row r="32124" spans="4:13" x14ac:dyDescent="0.25">
      <c r="D32124" s="27"/>
      <c r="M32124" s="17"/>
    </row>
    <row r="32125" spans="4:13" x14ac:dyDescent="0.25">
      <c r="D32125" s="27"/>
      <c r="M32125" s="17"/>
    </row>
    <row r="32126" spans="4:13" x14ac:dyDescent="0.25">
      <c r="D32126" s="27"/>
      <c r="M32126" s="17"/>
    </row>
    <row r="32127" spans="4:13" x14ac:dyDescent="0.25">
      <c r="D32127" s="27"/>
      <c r="M32127" s="17"/>
    </row>
    <row r="32128" spans="4:13" x14ac:dyDescent="0.25">
      <c r="D32128" s="27"/>
      <c r="M32128" s="17"/>
    </row>
    <row r="32129" spans="4:13" x14ac:dyDescent="0.25">
      <c r="D32129" s="27"/>
      <c r="M32129" s="17"/>
    </row>
    <row r="32130" spans="4:13" x14ac:dyDescent="0.25">
      <c r="D32130" s="27"/>
      <c r="M32130" s="17"/>
    </row>
    <row r="32131" spans="4:13" x14ac:dyDescent="0.25">
      <c r="D32131" s="27"/>
      <c r="M32131" s="17"/>
    </row>
    <row r="32132" spans="4:13" x14ac:dyDescent="0.25">
      <c r="D32132" s="27"/>
      <c r="M32132" s="17"/>
    </row>
    <row r="32133" spans="4:13" x14ac:dyDescent="0.25">
      <c r="D32133" s="27"/>
      <c r="M32133" s="17"/>
    </row>
    <row r="32134" spans="4:13" x14ac:dyDescent="0.25">
      <c r="D32134" s="27"/>
      <c r="M32134" s="17"/>
    </row>
    <row r="32135" spans="4:13" x14ac:dyDescent="0.25">
      <c r="D32135" s="27"/>
      <c r="M32135" s="17"/>
    </row>
    <row r="32136" spans="4:13" x14ac:dyDescent="0.25">
      <c r="D32136" s="27"/>
      <c r="M32136" s="17"/>
    </row>
    <row r="32137" spans="4:13" x14ac:dyDescent="0.25">
      <c r="D32137" s="27"/>
      <c r="M32137" s="17"/>
    </row>
    <row r="32138" spans="4:13" x14ac:dyDescent="0.25">
      <c r="D32138" s="27"/>
      <c r="M32138" s="17"/>
    </row>
    <row r="32139" spans="4:13" x14ac:dyDescent="0.25">
      <c r="D32139" s="27"/>
      <c r="M32139" s="17"/>
    </row>
    <row r="32140" spans="4:13" x14ac:dyDescent="0.25">
      <c r="D32140" s="27"/>
      <c r="M32140" s="17"/>
    </row>
    <row r="32141" spans="4:13" x14ac:dyDescent="0.25">
      <c r="D32141" s="27"/>
      <c r="M32141" s="17"/>
    </row>
    <row r="32142" spans="4:13" x14ac:dyDescent="0.25">
      <c r="D32142" s="27"/>
      <c r="M32142" s="17"/>
    </row>
    <row r="32143" spans="4:13" x14ac:dyDescent="0.25">
      <c r="D32143" s="27"/>
      <c r="M32143" s="17"/>
    </row>
    <row r="32144" spans="4:13" x14ac:dyDescent="0.25">
      <c r="D32144" s="27"/>
      <c r="M32144" s="17"/>
    </row>
    <row r="32145" spans="4:13" x14ac:dyDescent="0.25">
      <c r="D32145" s="27"/>
      <c r="M32145" s="17"/>
    </row>
    <row r="32146" spans="4:13" x14ac:dyDescent="0.25">
      <c r="D32146" s="27"/>
      <c r="M32146" s="17"/>
    </row>
    <row r="32147" spans="4:13" x14ac:dyDescent="0.25">
      <c r="D32147" s="27"/>
      <c r="M32147" s="17"/>
    </row>
    <row r="32148" spans="4:13" x14ac:dyDescent="0.25">
      <c r="D32148" s="27"/>
      <c r="M32148" s="17"/>
    </row>
    <row r="32149" spans="4:13" x14ac:dyDescent="0.25">
      <c r="D32149" s="27"/>
      <c r="M32149" s="17"/>
    </row>
    <row r="32150" spans="4:13" x14ac:dyDescent="0.25">
      <c r="D32150" s="27"/>
      <c r="M32150" s="17"/>
    </row>
    <row r="32151" spans="4:13" x14ac:dyDescent="0.25">
      <c r="D32151" s="27"/>
      <c r="M32151" s="17"/>
    </row>
    <row r="32152" spans="4:13" x14ac:dyDescent="0.25">
      <c r="D32152" s="27"/>
      <c r="M32152" s="17"/>
    </row>
    <row r="32153" spans="4:13" x14ac:dyDescent="0.25">
      <c r="D32153" s="27"/>
      <c r="M32153" s="17"/>
    </row>
    <row r="32154" spans="4:13" x14ac:dyDescent="0.25">
      <c r="D32154" s="27"/>
      <c r="M32154" s="17"/>
    </row>
    <row r="32155" spans="4:13" x14ac:dyDescent="0.25">
      <c r="D32155" s="27"/>
      <c r="M32155" s="17"/>
    </row>
    <row r="32156" spans="4:13" x14ac:dyDescent="0.25">
      <c r="D32156" s="27"/>
      <c r="M32156" s="17"/>
    </row>
    <row r="32157" spans="4:13" x14ac:dyDescent="0.25">
      <c r="D32157" s="27"/>
      <c r="M32157" s="17"/>
    </row>
    <row r="32158" spans="4:13" x14ac:dyDescent="0.25">
      <c r="D32158" s="27"/>
      <c r="M32158" s="17"/>
    </row>
    <row r="32159" spans="4:13" x14ac:dyDescent="0.25">
      <c r="D32159" s="27"/>
      <c r="M32159" s="17"/>
    </row>
    <row r="32160" spans="4:13" x14ac:dyDescent="0.25">
      <c r="D32160" s="27"/>
      <c r="M32160" s="17"/>
    </row>
    <row r="32161" spans="4:13" x14ac:dyDescent="0.25">
      <c r="D32161" s="27"/>
      <c r="M32161" s="17"/>
    </row>
    <row r="32162" spans="4:13" x14ac:dyDescent="0.25">
      <c r="D32162" s="27"/>
      <c r="M32162" s="17"/>
    </row>
    <row r="32163" spans="4:13" x14ac:dyDescent="0.25">
      <c r="D32163" s="27"/>
      <c r="M32163" s="17"/>
    </row>
    <row r="32164" spans="4:13" x14ac:dyDescent="0.25">
      <c r="D32164" s="27"/>
      <c r="M32164" s="17"/>
    </row>
    <row r="32165" spans="4:13" x14ac:dyDescent="0.25">
      <c r="D32165" s="27"/>
      <c r="M32165" s="17"/>
    </row>
    <row r="32166" spans="4:13" x14ac:dyDescent="0.25">
      <c r="D32166" s="27"/>
      <c r="M32166" s="17"/>
    </row>
    <row r="32167" spans="4:13" x14ac:dyDescent="0.25">
      <c r="D32167" s="27"/>
      <c r="M32167" s="17"/>
    </row>
    <row r="32168" spans="4:13" x14ac:dyDescent="0.25">
      <c r="D32168" s="27"/>
      <c r="M32168" s="17"/>
    </row>
    <row r="32169" spans="4:13" x14ac:dyDescent="0.25">
      <c r="D32169" s="27"/>
      <c r="M32169" s="17"/>
    </row>
    <row r="32170" spans="4:13" x14ac:dyDescent="0.25">
      <c r="D32170" s="27"/>
      <c r="M32170" s="17"/>
    </row>
    <row r="32171" spans="4:13" x14ac:dyDescent="0.25">
      <c r="D32171" s="27"/>
      <c r="M32171" s="17"/>
    </row>
    <row r="32172" spans="4:13" x14ac:dyDescent="0.25">
      <c r="D32172" s="27"/>
      <c r="M32172" s="17"/>
    </row>
    <row r="32173" spans="4:13" x14ac:dyDescent="0.25">
      <c r="D32173" s="27"/>
      <c r="M32173" s="17"/>
    </row>
    <row r="32174" spans="4:13" x14ac:dyDescent="0.25">
      <c r="D32174" s="27"/>
      <c r="M32174" s="17"/>
    </row>
    <row r="32175" spans="4:13" x14ac:dyDescent="0.25">
      <c r="D32175" s="27"/>
      <c r="M32175" s="17"/>
    </row>
    <row r="32176" spans="4:13" x14ac:dyDescent="0.25">
      <c r="D32176" s="27"/>
      <c r="M32176" s="17"/>
    </row>
    <row r="32177" spans="4:13" x14ac:dyDescent="0.25">
      <c r="D32177" s="27"/>
      <c r="M32177" s="17"/>
    </row>
    <row r="32178" spans="4:13" x14ac:dyDescent="0.25">
      <c r="D32178" s="27"/>
      <c r="M32178" s="17"/>
    </row>
    <row r="32179" spans="4:13" x14ac:dyDescent="0.25">
      <c r="D32179" s="27"/>
      <c r="M32179" s="17"/>
    </row>
    <row r="32180" spans="4:13" x14ac:dyDescent="0.25">
      <c r="D32180" s="27"/>
      <c r="M32180" s="17"/>
    </row>
    <row r="32181" spans="4:13" x14ac:dyDescent="0.25">
      <c r="D32181" s="27"/>
      <c r="M32181" s="17"/>
    </row>
    <row r="32182" spans="4:13" x14ac:dyDescent="0.25">
      <c r="D32182" s="27"/>
      <c r="M32182" s="17"/>
    </row>
    <row r="32183" spans="4:13" x14ac:dyDescent="0.25">
      <c r="D32183" s="27"/>
      <c r="M32183" s="17"/>
    </row>
    <row r="32184" spans="4:13" x14ac:dyDescent="0.25">
      <c r="D32184" s="27"/>
      <c r="M32184" s="17"/>
    </row>
    <row r="32185" spans="4:13" x14ac:dyDescent="0.25">
      <c r="D32185" s="27"/>
      <c r="M32185" s="17"/>
    </row>
    <row r="32186" spans="4:13" x14ac:dyDescent="0.25">
      <c r="D32186" s="27"/>
      <c r="M32186" s="17"/>
    </row>
    <row r="32187" spans="4:13" x14ac:dyDescent="0.25">
      <c r="D32187" s="27"/>
      <c r="M32187" s="17"/>
    </row>
    <row r="32188" spans="4:13" x14ac:dyDescent="0.25">
      <c r="D32188" s="27"/>
      <c r="M32188" s="17"/>
    </row>
    <row r="32189" spans="4:13" x14ac:dyDescent="0.25">
      <c r="D32189" s="27"/>
      <c r="M32189" s="17"/>
    </row>
    <row r="32190" spans="4:13" x14ac:dyDescent="0.25">
      <c r="D32190" s="27"/>
      <c r="M32190" s="17"/>
    </row>
    <row r="32191" spans="4:13" x14ac:dyDescent="0.25">
      <c r="D32191" s="27"/>
      <c r="M32191" s="17"/>
    </row>
    <row r="32192" spans="4:13" x14ac:dyDescent="0.25">
      <c r="D32192" s="27"/>
      <c r="M32192" s="17"/>
    </row>
    <row r="32193" spans="4:13" x14ac:dyDescent="0.25">
      <c r="D32193" s="27"/>
      <c r="M32193" s="17"/>
    </row>
    <row r="32194" spans="4:13" x14ac:dyDescent="0.25">
      <c r="D32194" s="27"/>
      <c r="M32194" s="17"/>
    </row>
    <row r="32195" spans="4:13" x14ac:dyDescent="0.25">
      <c r="D32195" s="27"/>
      <c r="M32195" s="17"/>
    </row>
    <row r="32196" spans="4:13" x14ac:dyDescent="0.25">
      <c r="D32196" s="27"/>
      <c r="M32196" s="17"/>
    </row>
    <row r="32197" spans="4:13" x14ac:dyDescent="0.25">
      <c r="D32197" s="27"/>
      <c r="M32197" s="17"/>
    </row>
    <row r="32198" spans="4:13" x14ac:dyDescent="0.25">
      <c r="D32198" s="27"/>
      <c r="M32198" s="17"/>
    </row>
    <row r="32199" spans="4:13" x14ac:dyDescent="0.25">
      <c r="D32199" s="27"/>
      <c r="M32199" s="17"/>
    </row>
    <row r="32200" spans="4:13" x14ac:dyDescent="0.25">
      <c r="D32200" s="27"/>
      <c r="M32200" s="17"/>
    </row>
    <row r="32201" spans="4:13" x14ac:dyDescent="0.25">
      <c r="D32201" s="27"/>
      <c r="M32201" s="17"/>
    </row>
    <row r="32202" spans="4:13" x14ac:dyDescent="0.25">
      <c r="D32202" s="27"/>
      <c r="M32202" s="17"/>
    </row>
    <row r="32203" spans="4:13" x14ac:dyDescent="0.25">
      <c r="D32203" s="27"/>
      <c r="M32203" s="17"/>
    </row>
    <row r="32204" spans="4:13" x14ac:dyDescent="0.25">
      <c r="D32204" s="27"/>
      <c r="M32204" s="17"/>
    </row>
    <row r="32205" spans="4:13" x14ac:dyDescent="0.25">
      <c r="D32205" s="27"/>
      <c r="M32205" s="17"/>
    </row>
    <row r="32206" spans="4:13" x14ac:dyDescent="0.25">
      <c r="D32206" s="27"/>
      <c r="M32206" s="17"/>
    </row>
    <row r="32207" spans="4:13" x14ac:dyDescent="0.25">
      <c r="D32207" s="27"/>
      <c r="M32207" s="17"/>
    </row>
    <row r="32208" spans="4:13" x14ac:dyDescent="0.25">
      <c r="D32208" s="27"/>
      <c r="M32208" s="17"/>
    </row>
    <row r="32209" spans="4:13" x14ac:dyDescent="0.25">
      <c r="D32209" s="27"/>
      <c r="M32209" s="17"/>
    </row>
    <row r="32210" spans="4:13" x14ac:dyDescent="0.25">
      <c r="D32210" s="27"/>
      <c r="M32210" s="17"/>
    </row>
    <row r="32211" spans="4:13" x14ac:dyDescent="0.25">
      <c r="D32211" s="27"/>
      <c r="M32211" s="17"/>
    </row>
    <row r="32212" spans="4:13" x14ac:dyDescent="0.25">
      <c r="D32212" s="27"/>
      <c r="M32212" s="17"/>
    </row>
    <row r="32213" spans="4:13" x14ac:dyDescent="0.25">
      <c r="D32213" s="27"/>
      <c r="M32213" s="17"/>
    </row>
    <row r="32214" spans="4:13" x14ac:dyDescent="0.25">
      <c r="D32214" s="27"/>
      <c r="M32214" s="17"/>
    </row>
    <row r="32215" spans="4:13" x14ac:dyDescent="0.25">
      <c r="D32215" s="27"/>
      <c r="M32215" s="17"/>
    </row>
    <row r="32216" spans="4:13" x14ac:dyDescent="0.25">
      <c r="D32216" s="27"/>
      <c r="M32216" s="17"/>
    </row>
    <row r="32217" spans="4:13" x14ac:dyDescent="0.25">
      <c r="D32217" s="27"/>
      <c r="M32217" s="17"/>
    </row>
    <row r="32218" spans="4:13" x14ac:dyDescent="0.25">
      <c r="D32218" s="27"/>
      <c r="M32218" s="17"/>
    </row>
    <row r="32219" spans="4:13" x14ac:dyDescent="0.25">
      <c r="D32219" s="27"/>
      <c r="M32219" s="17"/>
    </row>
    <row r="32220" spans="4:13" x14ac:dyDescent="0.25">
      <c r="D32220" s="27"/>
      <c r="M32220" s="17"/>
    </row>
    <row r="32221" spans="4:13" x14ac:dyDescent="0.25">
      <c r="D32221" s="27"/>
      <c r="M32221" s="17"/>
    </row>
    <row r="32222" spans="4:13" x14ac:dyDescent="0.25">
      <c r="D32222" s="27"/>
      <c r="M32222" s="17"/>
    </row>
    <row r="32223" spans="4:13" x14ac:dyDescent="0.25">
      <c r="D32223" s="27"/>
      <c r="M32223" s="17"/>
    </row>
    <row r="32224" spans="4:13" x14ac:dyDescent="0.25">
      <c r="D32224" s="27"/>
      <c r="M32224" s="17"/>
    </row>
    <row r="32225" spans="4:13" x14ac:dyDescent="0.25">
      <c r="D32225" s="27"/>
      <c r="M32225" s="17"/>
    </row>
    <row r="32226" spans="4:13" x14ac:dyDescent="0.25">
      <c r="D32226" s="27"/>
      <c r="M32226" s="17"/>
    </row>
    <row r="32227" spans="4:13" x14ac:dyDescent="0.25">
      <c r="D32227" s="27"/>
      <c r="M32227" s="17"/>
    </row>
    <row r="32228" spans="4:13" x14ac:dyDescent="0.25">
      <c r="D32228" s="27"/>
      <c r="M32228" s="17"/>
    </row>
    <row r="32229" spans="4:13" x14ac:dyDescent="0.25">
      <c r="D32229" s="27"/>
      <c r="M32229" s="17"/>
    </row>
    <row r="32230" spans="4:13" x14ac:dyDescent="0.25">
      <c r="D32230" s="27"/>
      <c r="M32230" s="17"/>
    </row>
    <row r="32231" spans="4:13" x14ac:dyDescent="0.25">
      <c r="D32231" s="27"/>
      <c r="M32231" s="17"/>
    </row>
    <row r="32232" spans="4:13" x14ac:dyDescent="0.25">
      <c r="D32232" s="27"/>
      <c r="M32232" s="17"/>
    </row>
    <row r="32233" spans="4:13" x14ac:dyDescent="0.25">
      <c r="D32233" s="27"/>
      <c r="M32233" s="17"/>
    </row>
    <row r="32234" spans="4:13" x14ac:dyDescent="0.25">
      <c r="D32234" s="27"/>
      <c r="M32234" s="17"/>
    </row>
    <row r="32235" spans="4:13" x14ac:dyDescent="0.25">
      <c r="D32235" s="27"/>
      <c r="M32235" s="17"/>
    </row>
    <row r="32236" spans="4:13" x14ac:dyDescent="0.25">
      <c r="D32236" s="27"/>
      <c r="M32236" s="17"/>
    </row>
    <row r="32237" spans="4:13" x14ac:dyDescent="0.25">
      <c r="D32237" s="27"/>
      <c r="M32237" s="17"/>
    </row>
    <row r="32238" spans="4:13" x14ac:dyDescent="0.25">
      <c r="D32238" s="27"/>
      <c r="M32238" s="17"/>
    </row>
    <row r="32239" spans="4:13" x14ac:dyDescent="0.25">
      <c r="D32239" s="27"/>
      <c r="M32239" s="17"/>
    </row>
    <row r="32240" spans="4:13" x14ac:dyDescent="0.25">
      <c r="D32240" s="27"/>
      <c r="M32240" s="17"/>
    </row>
    <row r="32241" spans="4:13" x14ac:dyDescent="0.25">
      <c r="D32241" s="27"/>
      <c r="M32241" s="17"/>
    </row>
    <row r="32242" spans="4:13" x14ac:dyDescent="0.25">
      <c r="D32242" s="27"/>
      <c r="M32242" s="17"/>
    </row>
    <row r="32243" spans="4:13" x14ac:dyDescent="0.25">
      <c r="D32243" s="27"/>
      <c r="M32243" s="17"/>
    </row>
    <row r="32244" spans="4:13" x14ac:dyDescent="0.25">
      <c r="D32244" s="27"/>
      <c r="M32244" s="17"/>
    </row>
    <row r="32245" spans="4:13" x14ac:dyDescent="0.25">
      <c r="D32245" s="27"/>
      <c r="M32245" s="17"/>
    </row>
    <row r="32246" spans="4:13" x14ac:dyDescent="0.25">
      <c r="D32246" s="27"/>
      <c r="M32246" s="17"/>
    </row>
    <row r="32247" spans="4:13" x14ac:dyDescent="0.25">
      <c r="D32247" s="27"/>
      <c r="M32247" s="17"/>
    </row>
    <row r="32248" spans="4:13" x14ac:dyDescent="0.25">
      <c r="D32248" s="27"/>
      <c r="M32248" s="17"/>
    </row>
    <row r="32249" spans="4:13" x14ac:dyDescent="0.25">
      <c r="D32249" s="27"/>
      <c r="M32249" s="17"/>
    </row>
    <row r="32250" spans="4:13" x14ac:dyDescent="0.25">
      <c r="D32250" s="27"/>
      <c r="M32250" s="17"/>
    </row>
    <row r="32251" spans="4:13" x14ac:dyDescent="0.25">
      <c r="D32251" s="27"/>
      <c r="M32251" s="17"/>
    </row>
    <row r="32252" spans="4:13" x14ac:dyDescent="0.25">
      <c r="D32252" s="27"/>
      <c r="M32252" s="17"/>
    </row>
    <row r="32253" spans="4:13" x14ac:dyDescent="0.25">
      <c r="D32253" s="27"/>
      <c r="M32253" s="17"/>
    </row>
    <row r="32254" spans="4:13" x14ac:dyDescent="0.25">
      <c r="D32254" s="27"/>
      <c r="M32254" s="17"/>
    </row>
    <row r="32255" spans="4:13" x14ac:dyDescent="0.25">
      <c r="D32255" s="27"/>
      <c r="M32255" s="17"/>
    </row>
    <row r="32256" spans="4:13" x14ac:dyDescent="0.25">
      <c r="D32256" s="27"/>
      <c r="M32256" s="17"/>
    </row>
    <row r="32257" spans="4:13" x14ac:dyDescent="0.25">
      <c r="D32257" s="27"/>
      <c r="M32257" s="17"/>
    </row>
    <row r="32258" spans="4:13" x14ac:dyDescent="0.25">
      <c r="D32258" s="27"/>
      <c r="M32258" s="17"/>
    </row>
    <row r="32259" spans="4:13" x14ac:dyDescent="0.25">
      <c r="D32259" s="27"/>
      <c r="M32259" s="17"/>
    </row>
    <row r="32260" spans="4:13" x14ac:dyDescent="0.25">
      <c r="D32260" s="27"/>
      <c r="M32260" s="17"/>
    </row>
    <row r="32261" spans="4:13" x14ac:dyDescent="0.25">
      <c r="D32261" s="27"/>
      <c r="M32261" s="17"/>
    </row>
    <row r="32262" spans="4:13" x14ac:dyDescent="0.25">
      <c r="D32262" s="27"/>
      <c r="M32262" s="17"/>
    </row>
    <row r="32263" spans="4:13" x14ac:dyDescent="0.25">
      <c r="D32263" s="27"/>
      <c r="M32263" s="17"/>
    </row>
    <row r="32264" spans="4:13" x14ac:dyDescent="0.25">
      <c r="D32264" s="27"/>
      <c r="M32264" s="17"/>
    </row>
    <row r="32265" spans="4:13" x14ac:dyDescent="0.25">
      <c r="D32265" s="27"/>
      <c r="M32265" s="17"/>
    </row>
    <row r="32266" spans="4:13" x14ac:dyDescent="0.25">
      <c r="D32266" s="27"/>
      <c r="M32266" s="17"/>
    </row>
    <row r="32267" spans="4:13" x14ac:dyDescent="0.25">
      <c r="D32267" s="27"/>
      <c r="M32267" s="17"/>
    </row>
    <row r="32268" spans="4:13" x14ac:dyDescent="0.25">
      <c r="D32268" s="27"/>
      <c r="M32268" s="17"/>
    </row>
    <row r="32269" spans="4:13" x14ac:dyDescent="0.25">
      <c r="D32269" s="27"/>
      <c r="M32269" s="17"/>
    </row>
    <row r="32270" spans="4:13" x14ac:dyDescent="0.25">
      <c r="D32270" s="27"/>
      <c r="M32270" s="17"/>
    </row>
    <row r="32271" spans="4:13" x14ac:dyDescent="0.25">
      <c r="D32271" s="27"/>
      <c r="M32271" s="17"/>
    </row>
    <row r="32272" spans="4:13" x14ac:dyDescent="0.25">
      <c r="D32272" s="27"/>
      <c r="M32272" s="17"/>
    </row>
    <row r="32273" spans="4:13" x14ac:dyDescent="0.25">
      <c r="D32273" s="27"/>
      <c r="M32273" s="17"/>
    </row>
    <row r="32274" spans="4:13" x14ac:dyDescent="0.25">
      <c r="D32274" s="27"/>
      <c r="M32274" s="17"/>
    </row>
    <row r="32275" spans="4:13" x14ac:dyDescent="0.25">
      <c r="D32275" s="27"/>
      <c r="M32275" s="17"/>
    </row>
    <row r="32276" spans="4:13" x14ac:dyDescent="0.25">
      <c r="D32276" s="27"/>
      <c r="M32276" s="17"/>
    </row>
    <row r="32277" spans="4:13" x14ac:dyDescent="0.25">
      <c r="D32277" s="27"/>
      <c r="M32277" s="17"/>
    </row>
    <row r="32278" spans="4:13" x14ac:dyDescent="0.25">
      <c r="D32278" s="27"/>
      <c r="M32278" s="17"/>
    </row>
    <row r="32279" spans="4:13" x14ac:dyDescent="0.25">
      <c r="D32279" s="27"/>
      <c r="M32279" s="17"/>
    </row>
    <row r="32280" spans="4:13" x14ac:dyDescent="0.25">
      <c r="D32280" s="27"/>
      <c r="M32280" s="17"/>
    </row>
    <row r="32281" spans="4:13" x14ac:dyDescent="0.25">
      <c r="D32281" s="27"/>
      <c r="M32281" s="17"/>
    </row>
    <row r="32282" spans="4:13" x14ac:dyDescent="0.25">
      <c r="D32282" s="27"/>
      <c r="M32282" s="17"/>
    </row>
    <row r="32283" spans="4:13" x14ac:dyDescent="0.25">
      <c r="D32283" s="27"/>
      <c r="M32283" s="17"/>
    </row>
    <row r="32284" spans="4:13" x14ac:dyDescent="0.25">
      <c r="D32284" s="27"/>
      <c r="M32284" s="17"/>
    </row>
    <row r="32285" spans="4:13" x14ac:dyDescent="0.25">
      <c r="D32285" s="27"/>
      <c r="M32285" s="17"/>
    </row>
    <row r="32286" spans="4:13" x14ac:dyDescent="0.25">
      <c r="D32286" s="27"/>
      <c r="M32286" s="17"/>
    </row>
    <row r="32287" spans="4:13" x14ac:dyDescent="0.25">
      <c r="D32287" s="27"/>
      <c r="M32287" s="17"/>
    </row>
    <row r="32288" spans="4:13" x14ac:dyDescent="0.25">
      <c r="D32288" s="27"/>
      <c r="M32288" s="17"/>
    </row>
    <row r="32289" spans="4:13" x14ac:dyDescent="0.25">
      <c r="D32289" s="27"/>
      <c r="M32289" s="17"/>
    </row>
    <row r="32290" spans="4:13" x14ac:dyDescent="0.25">
      <c r="D32290" s="27"/>
      <c r="M32290" s="17"/>
    </row>
    <row r="32291" spans="4:13" x14ac:dyDescent="0.25">
      <c r="D32291" s="27"/>
      <c r="M32291" s="17"/>
    </row>
    <row r="32292" spans="4:13" x14ac:dyDescent="0.25">
      <c r="D32292" s="27"/>
      <c r="M32292" s="17"/>
    </row>
    <row r="32293" spans="4:13" x14ac:dyDescent="0.25">
      <c r="D32293" s="27"/>
      <c r="M32293" s="17"/>
    </row>
    <row r="32294" spans="4:13" x14ac:dyDescent="0.25">
      <c r="D32294" s="27"/>
      <c r="M32294" s="17"/>
    </row>
    <row r="32295" spans="4:13" x14ac:dyDescent="0.25">
      <c r="D32295" s="27"/>
      <c r="M32295" s="17"/>
    </row>
    <row r="32296" spans="4:13" x14ac:dyDescent="0.25">
      <c r="D32296" s="27"/>
      <c r="M32296" s="17"/>
    </row>
    <row r="32297" spans="4:13" x14ac:dyDescent="0.25">
      <c r="D32297" s="27"/>
      <c r="M32297" s="17"/>
    </row>
    <row r="32298" spans="4:13" x14ac:dyDescent="0.25">
      <c r="D32298" s="27"/>
      <c r="M32298" s="17"/>
    </row>
    <row r="32299" spans="4:13" x14ac:dyDescent="0.25">
      <c r="D32299" s="27"/>
      <c r="M32299" s="17"/>
    </row>
    <row r="32300" spans="4:13" x14ac:dyDescent="0.25">
      <c r="D32300" s="27"/>
      <c r="M32300" s="17"/>
    </row>
    <row r="32301" spans="4:13" x14ac:dyDescent="0.25">
      <c r="D32301" s="27"/>
      <c r="M32301" s="17"/>
    </row>
    <row r="32302" spans="4:13" x14ac:dyDescent="0.25">
      <c r="D32302" s="27"/>
      <c r="M32302" s="17"/>
    </row>
    <row r="32303" spans="4:13" x14ac:dyDescent="0.25">
      <c r="D32303" s="27"/>
      <c r="M32303" s="17"/>
    </row>
    <row r="32304" spans="4:13" x14ac:dyDescent="0.25">
      <c r="D32304" s="27"/>
      <c r="M32304" s="17"/>
    </row>
    <row r="32305" spans="4:13" x14ac:dyDescent="0.25">
      <c r="D32305" s="27"/>
      <c r="M32305" s="17"/>
    </row>
    <row r="32306" spans="4:13" x14ac:dyDescent="0.25">
      <c r="D32306" s="27"/>
      <c r="M32306" s="17"/>
    </row>
    <row r="32307" spans="4:13" x14ac:dyDescent="0.25">
      <c r="D32307" s="27"/>
      <c r="M32307" s="17"/>
    </row>
    <row r="32308" spans="4:13" x14ac:dyDescent="0.25">
      <c r="D32308" s="27"/>
      <c r="M32308" s="17"/>
    </row>
    <row r="32309" spans="4:13" x14ac:dyDescent="0.25">
      <c r="D32309" s="27"/>
      <c r="M32309" s="17"/>
    </row>
    <row r="32310" spans="4:13" x14ac:dyDescent="0.25">
      <c r="D32310" s="27"/>
      <c r="M32310" s="17"/>
    </row>
    <row r="32311" spans="4:13" x14ac:dyDescent="0.25">
      <c r="D32311" s="27"/>
      <c r="M32311" s="17"/>
    </row>
    <row r="32312" spans="4:13" x14ac:dyDescent="0.25">
      <c r="D32312" s="27"/>
      <c r="M32312" s="17"/>
    </row>
    <row r="32313" spans="4:13" x14ac:dyDescent="0.25">
      <c r="D32313" s="27"/>
      <c r="M32313" s="17"/>
    </row>
    <row r="32314" spans="4:13" x14ac:dyDescent="0.25">
      <c r="D32314" s="27"/>
      <c r="M32314" s="17"/>
    </row>
    <row r="32315" spans="4:13" x14ac:dyDescent="0.25">
      <c r="D32315" s="27"/>
      <c r="M32315" s="17"/>
    </row>
    <row r="32316" spans="4:13" x14ac:dyDescent="0.25">
      <c r="D32316" s="27"/>
      <c r="M32316" s="17"/>
    </row>
    <row r="32317" spans="4:13" x14ac:dyDescent="0.25">
      <c r="D32317" s="27"/>
      <c r="M32317" s="17"/>
    </row>
    <row r="32318" spans="4:13" x14ac:dyDescent="0.25">
      <c r="D32318" s="27"/>
      <c r="M32318" s="17"/>
    </row>
    <row r="32319" spans="4:13" x14ac:dyDescent="0.25">
      <c r="D32319" s="27"/>
      <c r="M32319" s="17"/>
    </row>
    <row r="32320" spans="4:13" x14ac:dyDescent="0.25">
      <c r="D32320" s="27"/>
      <c r="M32320" s="17"/>
    </row>
    <row r="32321" spans="4:13" x14ac:dyDescent="0.25">
      <c r="D32321" s="27"/>
      <c r="M32321" s="17"/>
    </row>
    <row r="32322" spans="4:13" x14ac:dyDescent="0.25">
      <c r="D32322" s="27"/>
      <c r="M32322" s="17"/>
    </row>
    <row r="32323" spans="4:13" x14ac:dyDescent="0.25">
      <c r="D32323" s="27"/>
      <c r="M32323" s="17"/>
    </row>
    <row r="32324" spans="4:13" x14ac:dyDescent="0.25">
      <c r="D32324" s="27"/>
      <c r="M32324" s="17"/>
    </row>
    <row r="32325" spans="4:13" x14ac:dyDescent="0.25">
      <c r="D32325" s="27"/>
      <c r="M32325" s="17"/>
    </row>
    <row r="32326" spans="4:13" x14ac:dyDescent="0.25">
      <c r="D32326" s="27"/>
      <c r="M32326" s="17"/>
    </row>
    <row r="32327" spans="4:13" x14ac:dyDescent="0.25">
      <c r="D32327" s="27"/>
      <c r="M32327" s="17"/>
    </row>
    <row r="32328" spans="4:13" x14ac:dyDescent="0.25">
      <c r="D32328" s="27"/>
      <c r="M32328" s="17"/>
    </row>
    <row r="32329" spans="4:13" x14ac:dyDescent="0.25">
      <c r="D32329" s="27"/>
      <c r="M32329" s="17"/>
    </row>
    <row r="32330" spans="4:13" x14ac:dyDescent="0.25">
      <c r="D32330" s="27"/>
      <c r="M32330" s="17"/>
    </row>
    <row r="32331" spans="4:13" x14ac:dyDescent="0.25">
      <c r="D32331" s="27"/>
      <c r="M32331" s="17"/>
    </row>
    <row r="32332" spans="4:13" x14ac:dyDescent="0.25">
      <c r="D32332" s="27"/>
      <c r="M32332" s="17"/>
    </row>
    <row r="32333" spans="4:13" x14ac:dyDescent="0.25">
      <c r="D32333" s="27"/>
      <c r="M32333" s="17"/>
    </row>
    <row r="32334" spans="4:13" x14ac:dyDescent="0.25">
      <c r="D32334" s="27"/>
      <c r="M32334" s="17"/>
    </row>
    <row r="32335" spans="4:13" x14ac:dyDescent="0.25">
      <c r="D32335" s="27"/>
      <c r="M32335" s="17"/>
    </row>
    <row r="32336" spans="4:13" x14ac:dyDescent="0.25">
      <c r="D32336" s="27"/>
      <c r="M32336" s="17"/>
    </row>
    <row r="32337" spans="4:13" x14ac:dyDescent="0.25">
      <c r="D32337" s="27"/>
      <c r="M32337" s="17"/>
    </row>
    <row r="32338" spans="4:13" x14ac:dyDescent="0.25">
      <c r="D32338" s="27"/>
      <c r="M32338" s="17"/>
    </row>
    <row r="32339" spans="4:13" x14ac:dyDescent="0.25">
      <c r="D32339" s="27"/>
      <c r="M32339" s="17"/>
    </row>
    <row r="32340" spans="4:13" x14ac:dyDescent="0.25">
      <c r="D32340" s="27"/>
      <c r="M32340" s="17"/>
    </row>
    <row r="32341" spans="4:13" x14ac:dyDescent="0.25">
      <c r="D32341" s="27"/>
      <c r="M32341" s="17"/>
    </row>
    <row r="32342" spans="4:13" x14ac:dyDescent="0.25">
      <c r="D32342" s="27"/>
      <c r="M32342" s="17"/>
    </row>
    <row r="32343" spans="4:13" x14ac:dyDescent="0.25">
      <c r="D32343" s="27"/>
      <c r="M32343" s="17"/>
    </row>
    <row r="32344" spans="4:13" x14ac:dyDescent="0.25">
      <c r="D32344" s="27"/>
      <c r="M32344" s="17"/>
    </row>
    <row r="32345" spans="4:13" x14ac:dyDescent="0.25">
      <c r="D32345" s="27"/>
      <c r="M32345" s="17"/>
    </row>
    <row r="32346" spans="4:13" x14ac:dyDescent="0.25">
      <c r="D32346" s="27"/>
      <c r="M32346" s="17"/>
    </row>
    <row r="32347" spans="4:13" x14ac:dyDescent="0.25">
      <c r="D32347" s="27"/>
      <c r="M32347" s="17"/>
    </row>
    <row r="32348" spans="4:13" x14ac:dyDescent="0.25">
      <c r="D32348" s="27"/>
      <c r="M32348" s="17"/>
    </row>
    <row r="32349" spans="4:13" x14ac:dyDescent="0.25">
      <c r="D32349" s="27"/>
      <c r="M32349" s="17"/>
    </row>
    <row r="32350" spans="4:13" x14ac:dyDescent="0.25">
      <c r="D32350" s="27"/>
      <c r="M32350" s="17"/>
    </row>
    <row r="32351" spans="4:13" x14ac:dyDescent="0.25">
      <c r="D32351" s="27"/>
      <c r="M32351" s="17"/>
    </row>
    <row r="32352" spans="4:13" x14ac:dyDescent="0.25">
      <c r="D32352" s="27"/>
      <c r="M32352" s="17"/>
    </row>
    <row r="32353" spans="4:13" x14ac:dyDescent="0.25">
      <c r="D32353" s="27"/>
      <c r="M32353" s="17"/>
    </row>
    <row r="32354" spans="4:13" x14ac:dyDescent="0.25">
      <c r="D32354" s="27"/>
      <c r="M32354" s="17"/>
    </row>
    <row r="32355" spans="4:13" x14ac:dyDescent="0.25">
      <c r="D32355" s="27"/>
      <c r="M32355" s="17"/>
    </row>
    <row r="32356" spans="4:13" x14ac:dyDescent="0.25">
      <c r="D32356" s="27"/>
      <c r="M32356" s="17"/>
    </row>
    <row r="32357" spans="4:13" x14ac:dyDescent="0.25">
      <c r="D32357" s="27"/>
      <c r="M32357" s="17"/>
    </row>
    <row r="32358" spans="4:13" x14ac:dyDescent="0.25">
      <c r="D32358" s="27"/>
      <c r="M32358" s="17"/>
    </row>
    <row r="32359" spans="4:13" x14ac:dyDescent="0.25">
      <c r="D32359" s="27"/>
      <c r="M32359" s="17"/>
    </row>
    <row r="32360" spans="4:13" x14ac:dyDescent="0.25">
      <c r="D32360" s="27"/>
      <c r="M32360" s="17"/>
    </row>
    <row r="32361" spans="4:13" x14ac:dyDescent="0.25">
      <c r="D32361" s="27"/>
      <c r="M32361" s="17"/>
    </row>
    <row r="32362" spans="4:13" x14ac:dyDescent="0.25">
      <c r="D32362" s="27"/>
      <c r="M32362" s="17"/>
    </row>
    <row r="32363" spans="4:13" x14ac:dyDescent="0.25">
      <c r="D32363" s="27"/>
      <c r="M32363" s="17"/>
    </row>
    <row r="32364" spans="4:13" x14ac:dyDescent="0.25">
      <c r="D32364" s="27"/>
      <c r="M32364" s="17"/>
    </row>
    <row r="32365" spans="4:13" x14ac:dyDescent="0.25">
      <c r="D32365" s="27"/>
      <c r="M32365" s="17"/>
    </row>
    <row r="32366" spans="4:13" x14ac:dyDescent="0.25">
      <c r="D32366" s="27"/>
      <c r="M32366" s="17"/>
    </row>
    <row r="32367" spans="4:13" x14ac:dyDescent="0.25">
      <c r="D32367" s="27"/>
      <c r="M32367" s="17"/>
    </row>
    <row r="32368" spans="4:13" x14ac:dyDescent="0.25">
      <c r="D32368" s="27"/>
      <c r="M32368" s="17"/>
    </row>
    <row r="32369" spans="4:13" x14ac:dyDescent="0.25">
      <c r="D32369" s="27"/>
      <c r="M32369" s="17"/>
    </row>
    <row r="32370" spans="4:13" x14ac:dyDescent="0.25">
      <c r="D32370" s="27"/>
      <c r="M32370" s="17"/>
    </row>
    <row r="32371" spans="4:13" x14ac:dyDescent="0.25">
      <c r="D32371" s="27"/>
      <c r="M32371" s="17"/>
    </row>
    <row r="32372" spans="4:13" x14ac:dyDescent="0.25">
      <c r="D32372" s="27"/>
      <c r="M32372" s="17"/>
    </row>
    <row r="32373" spans="4:13" x14ac:dyDescent="0.25">
      <c r="D32373" s="27"/>
      <c r="M32373" s="17"/>
    </row>
    <row r="32374" spans="4:13" x14ac:dyDescent="0.25">
      <c r="D32374" s="27"/>
      <c r="M32374" s="17"/>
    </row>
    <row r="32375" spans="4:13" x14ac:dyDescent="0.25">
      <c r="D32375" s="27"/>
      <c r="M32375" s="17"/>
    </row>
    <row r="32376" spans="4:13" x14ac:dyDescent="0.25">
      <c r="D32376" s="27"/>
      <c r="M32376" s="17"/>
    </row>
    <row r="32377" spans="4:13" x14ac:dyDescent="0.25">
      <c r="D32377" s="27"/>
      <c r="M32377" s="17"/>
    </row>
    <row r="32378" spans="4:13" x14ac:dyDescent="0.25">
      <c r="D32378" s="27"/>
      <c r="M32378" s="17"/>
    </row>
    <row r="32379" spans="4:13" x14ac:dyDescent="0.25">
      <c r="D32379" s="27"/>
      <c r="M32379" s="17"/>
    </row>
    <row r="32380" spans="4:13" x14ac:dyDescent="0.25">
      <c r="D32380" s="27"/>
      <c r="M32380" s="17"/>
    </row>
    <row r="32381" spans="4:13" x14ac:dyDescent="0.25">
      <c r="D32381" s="27"/>
      <c r="M32381" s="17"/>
    </row>
    <row r="32382" spans="4:13" x14ac:dyDescent="0.25">
      <c r="D32382" s="27"/>
      <c r="M32382" s="17"/>
    </row>
    <row r="32383" spans="4:13" x14ac:dyDescent="0.25">
      <c r="D32383" s="27"/>
      <c r="M32383" s="17"/>
    </row>
    <row r="32384" spans="4:13" x14ac:dyDescent="0.25">
      <c r="D32384" s="27"/>
      <c r="M32384" s="17"/>
    </row>
    <row r="32385" spans="4:13" x14ac:dyDescent="0.25">
      <c r="D32385" s="27"/>
      <c r="M32385" s="17"/>
    </row>
    <row r="32386" spans="4:13" x14ac:dyDescent="0.25">
      <c r="D32386" s="27"/>
      <c r="M32386" s="17"/>
    </row>
    <row r="32387" spans="4:13" x14ac:dyDescent="0.25">
      <c r="D32387" s="27"/>
      <c r="M32387" s="17"/>
    </row>
    <row r="32388" spans="4:13" x14ac:dyDescent="0.25">
      <c r="D32388" s="27"/>
      <c r="M32388" s="17"/>
    </row>
    <row r="32389" spans="4:13" x14ac:dyDescent="0.25">
      <c r="D32389" s="27"/>
      <c r="M32389" s="17"/>
    </row>
    <row r="32390" spans="4:13" x14ac:dyDescent="0.25">
      <c r="D32390" s="27"/>
      <c r="M32390" s="17"/>
    </row>
    <row r="32391" spans="4:13" x14ac:dyDescent="0.25">
      <c r="D32391" s="27"/>
      <c r="M32391" s="17"/>
    </row>
    <row r="32392" spans="4:13" x14ac:dyDescent="0.25">
      <c r="D32392" s="27"/>
      <c r="M32392" s="17"/>
    </row>
    <row r="32393" spans="4:13" x14ac:dyDescent="0.25">
      <c r="D32393" s="27"/>
      <c r="M32393" s="17"/>
    </row>
    <row r="32394" spans="4:13" x14ac:dyDescent="0.25">
      <c r="D32394" s="27"/>
      <c r="M32394" s="17"/>
    </row>
    <row r="32395" spans="4:13" x14ac:dyDescent="0.25">
      <c r="D32395" s="27"/>
      <c r="M32395" s="17"/>
    </row>
    <row r="32396" spans="4:13" x14ac:dyDescent="0.25">
      <c r="D32396" s="27"/>
      <c r="M32396" s="17"/>
    </row>
    <row r="32397" spans="4:13" x14ac:dyDescent="0.25">
      <c r="D32397" s="27"/>
      <c r="M32397" s="17"/>
    </row>
    <row r="32398" spans="4:13" x14ac:dyDescent="0.25">
      <c r="D32398" s="27"/>
      <c r="M32398" s="17"/>
    </row>
    <row r="32399" spans="4:13" x14ac:dyDescent="0.25">
      <c r="D32399" s="27"/>
      <c r="M32399" s="17"/>
    </row>
    <row r="32400" spans="4:13" x14ac:dyDescent="0.25">
      <c r="D32400" s="27"/>
      <c r="M32400" s="17"/>
    </row>
    <row r="32401" spans="4:13" x14ac:dyDescent="0.25">
      <c r="D32401" s="27"/>
      <c r="M32401" s="17"/>
    </row>
    <row r="32402" spans="4:13" x14ac:dyDescent="0.25">
      <c r="D32402" s="27"/>
      <c r="M32402" s="17"/>
    </row>
    <row r="32403" spans="4:13" x14ac:dyDescent="0.25">
      <c r="D32403" s="27"/>
      <c r="M32403" s="17"/>
    </row>
    <row r="32404" spans="4:13" x14ac:dyDescent="0.25">
      <c r="D32404" s="27"/>
      <c r="M32404" s="17"/>
    </row>
    <row r="32405" spans="4:13" x14ac:dyDescent="0.25">
      <c r="D32405" s="27"/>
      <c r="M32405" s="17"/>
    </row>
    <row r="32406" spans="4:13" x14ac:dyDescent="0.25">
      <c r="D32406" s="27"/>
      <c r="M32406" s="17"/>
    </row>
    <row r="32407" spans="4:13" x14ac:dyDescent="0.25">
      <c r="D32407" s="27"/>
      <c r="M32407" s="17"/>
    </row>
    <row r="32408" spans="4:13" x14ac:dyDescent="0.25">
      <c r="D32408" s="27"/>
      <c r="M32408" s="17"/>
    </row>
    <row r="32409" spans="4:13" x14ac:dyDescent="0.25">
      <c r="D32409" s="27"/>
      <c r="M32409" s="17"/>
    </row>
    <row r="32410" spans="4:13" x14ac:dyDescent="0.25">
      <c r="D32410" s="27"/>
      <c r="M32410" s="17"/>
    </row>
    <row r="32411" spans="4:13" x14ac:dyDescent="0.25">
      <c r="D32411" s="27"/>
      <c r="M32411" s="17"/>
    </row>
    <row r="32412" spans="4:13" x14ac:dyDescent="0.25">
      <c r="D32412" s="27"/>
      <c r="M32412" s="17"/>
    </row>
    <row r="32413" spans="4:13" x14ac:dyDescent="0.25">
      <c r="D32413" s="27"/>
      <c r="M32413" s="17"/>
    </row>
    <row r="32414" spans="4:13" x14ac:dyDescent="0.25">
      <c r="D32414" s="27"/>
      <c r="M32414" s="17"/>
    </row>
    <row r="32415" spans="4:13" x14ac:dyDescent="0.25">
      <c r="D32415" s="27"/>
      <c r="M32415" s="17"/>
    </row>
    <row r="32416" spans="4:13" x14ac:dyDescent="0.25">
      <c r="D32416" s="27"/>
      <c r="M32416" s="17"/>
    </row>
    <row r="32417" spans="4:13" x14ac:dyDescent="0.25">
      <c r="D32417" s="27"/>
      <c r="M32417" s="17"/>
    </row>
    <row r="32418" spans="4:13" x14ac:dyDescent="0.25">
      <c r="D32418" s="27"/>
      <c r="M32418" s="17"/>
    </row>
    <row r="32419" spans="4:13" x14ac:dyDescent="0.25">
      <c r="D32419" s="27"/>
      <c r="M32419" s="17"/>
    </row>
    <row r="32420" spans="4:13" x14ac:dyDescent="0.25">
      <c r="D32420" s="27"/>
      <c r="M32420" s="17"/>
    </row>
    <row r="32421" spans="4:13" x14ac:dyDescent="0.25">
      <c r="D32421" s="27"/>
      <c r="M32421" s="17"/>
    </row>
    <row r="32422" spans="4:13" x14ac:dyDescent="0.25">
      <c r="D32422" s="27"/>
      <c r="M32422" s="17"/>
    </row>
    <row r="32423" spans="4:13" x14ac:dyDescent="0.25">
      <c r="D32423" s="27"/>
      <c r="M32423" s="17"/>
    </row>
    <row r="32424" spans="4:13" x14ac:dyDescent="0.25">
      <c r="D32424" s="27"/>
      <c r="M32424" s="17"/>
    </row>
    <row r="32425" spans="4:13" x14ac:dyDescent="0.25">
      <c r="D32425" s="27"/>
      <c r="M32425" s="17"/>
    </row>
    <row r="32426" spans="4:13" x14ac:dyDescent="0.25">
      <c r="D32426" s="27"/>
      <c r="M32426" s="17"/>
    </row>
    <row r="32427" spans="4:13" x14ac:dyDescent="0.25">
      <c r="D32427" s="27"/>
      <c r="M32427" s="17"/>
    </row>
    <row r="32428" spans="4:13" x14ac:dyDescent="0.25">
      <c r="D32428" s="27"/>
      <c r="M32428" s="17"/>
    </row>
    <row r="32429" spans="4:13" x14ac:dyDescent="0.25">
      <c r="D32429" s="27"/>
      <c r="M32429" s="17"/>
    </row>
    <row r="32430" spans="4:13" x14ac:dyDescent="0.25">
      <c r="D32430" s="27"/>
      <c r="M32430" s="17"/>
    </row>
    <row r="32431" spans="4:13" x14ac:dyDescent="0.25">
      <c r="D32431" s="27"/>
      <c r="M32431" s="17"/>
    </row>
    <row r="32432" spans="4:13" x14ac:dyDescent="0.25">
      <c r="D32432" s="27"/>
      <c r="M32432" s="17"/>
    </row>
    <row r="32433" spans="4:13" x14ac:dyDescent="0.25">
      <c r="D32433" s="27"/>
      <c r="M32433" s="17"/>
    </row>
    <row r="32434" spans="4:13" x14ac:dyDescent="0.25">
      <c r="D32434" s="27"/>
      <c r="M32434" s="17"/>
    </row>
    <row r="32435" spans="4:13" x14ac:dyDescent="0.25">
      <c r="D32435" s="27"/>
      <c r="M32435" s="17"/>
    </row>
    <row r="32436" spans="4:13" x14ac:dyDescent="0.25">
      <c r="D32436" s="27"/>
      <c r="M32436" s="17"/>
    </row>
    <row r="32437" spans="4:13" x14ac:dyDescent="0.25">
      <c r="D32437" s="27"/>
      <c r="M32437" s="17"/>
    </row>
    <row r="32438" spans="4:13" x14ac:dyDescent="0.25">
      <c r="D32438" s="27"/>
      <c r="M32438" s="17"/>
    </row>
    <row r="32439" spans="4:13" x14ac:dyDescent="0.25">
      <c r="D32439" s="27"/>
      <c r="M32439" s="17"/>
    </row>
    <row r="32440" spans="4:13" x14ac:dyDescent="0.25">
      <c r="D32440" s="27"/>
      <c r="M32440" s="17"/>
    </row>
    <row r="32441" spans="4:13" x14ac:dyDescent="0.25">
      <c r="D32441" s="27"/>
      <c r="M32441" s="17"/>
    </row>
    <row r="32442" spans="4:13" x14ac:dyDescent="0.25">
      <c r="D32442" s="27"/>
      <c r="M32442" s="17"/>
    </row>
    <row r="32443" spans="4:13" x14ac:dyDescent="0.25">
      <c r="D32443" s="27"/>
      <c r="M32443" s="17"/>
    </row>
    <row r="32444" spans="4:13" x14ac:dyDescent="0.25">
      <c r="D32444" s="27"/>
      <c r="M32444" s="17"/>
    </row>
    <row r="32445" spans="4:13" x14ac:dyDescent="0.25">
      <c r="D32445" s="27"/>
      <c r="M32445" s="17"/>
    </row>
    <row r="32446" spans="4:13" x14ac:dyDescent="0.25">
      <c r="D32446" s="27"/>
      <c r="M32446" s="17"/>
    </row>
    <row r="32447" spans="4:13" x14ac:dyDescent="0.25">
      <c r="D32447" s="27"/>
      <c r="M32447" s="17"/>
    </row>
    <row r="32448" spans="4:13" x14ac:dyDescent="0.25">
      <c r="D32448" s="27"/>
      <c r="M32448" s="17"/>
    </row>
    <row r="32449" spans="4:13" x14ac:dyDescent="0.25">
      <c r="D32449" s="27"/>
      <c r="M32449" s="17"/>
    </row>
    <row r="32450" spans="4:13" x14ac:dyDescent="0.25">
      <c r="D32450" s="27"/>
      <c r="M32450" s="17"/>
    </row>
    <row r="32451" spans="4:13" x14ac:dyDescent="0.25">
      <c r="D32451" s="27"/>
      <c r="M32451" s="17"/>
    </row>
    <row r="32452" spans="4:13" x14ac:dyDescent="0.25">
      <c r="D32452" s="27"/>
      <c r="M32452" s="17"/>
    </row>
    <row r="32453" spans="4:13" x14ac:dyDescent="0.25">
      <c r="D32453" s="27"/>
      <c r="M32453" s="17"/>
    </row>
    <row r="32454" spans="4:13" x14ac:dyDescent="0.25">
      <c r="D32454" s="27"/>
      <c r="M32454" s="17"/>
    </row>
    <row r="32455" spans="4:13" x14ac:dyDescent="0.25">
      <c r="D32455" s="27"/>
      <c r="M32455" s="17"/>
    </row>
    <row r="32456" spans="4:13" x14ac:dyDescent="0.25">
      <c r="D32456" s="27"/>
      <c r="M32456" s="17"/>
    </row>
    <row r="32457" spans="4:13" x14ac:dyDescent="0.25">
      <c r="D32457" s="27"/>
      <c r="M32457" s="17"/>
    </row>
    <row r="32458" spans="4:13" x14ac:dyDescent="0.25">
      <c r="D32458" s="27"/>
      <c r="M32458" s="17"/>
    </row>
    <row r="32459" spans="4:13" x14ac:dyDescent="0.25">
      <c r="D32459" s="27"/>
      <c r="M32459" s="17"/>
    </row>
    <row r="32460" spans="4:13" x14ac:dyDescent="0.25">
      <c r="D32460" s="27"/>
      <c r="M32460" s="17"/>
    </row>
    <row r="32461" spans="4:13" x14ac:dyDescent="0.25">
      <c r="D32461" s="27"/>
      <c r="M32461" s="17"/>
    </row>
    <row r="32462" spans="4:13" x14ac:dyDescent="0.25">
      <c r="D32462" s="27"/>
      <c r="M32462" s="17"/>
    </row>
    <row r="32463" spans="4:13" x14ac:dyDescent="0.25">
      <c r="D32463" s="27"/>
      <c r="M32463" s="17"/>
    </row>
    <row r="32464" spans="4:13" x14ac:dyDescent="0.25">
      <c r="D32464" s="27"/>
      <c r="M32464" s="17"/>
    </row>
    <row r="32465" spans="4:13" x14ac:dyDescent="0.25">
      <c r="D32465" s="27"/>
      <c r="M32465" s="17"/>
    </row>
    <row r="32466" spans="4:13" x14ac:dyDescent="0.25">
      <c r="D32466" s="27"/>
      <c r="M32466" s="17"/>
    </row>
    <row r="32467" spans="4:13" x14ac:dyDescent="0.25">
      <c r="D32467" s="27"/>
      <c r="M32467" s="17"/>
    </row>
    <row r="32468" spans="4:13" x14ac:dyDescent="0.25">
      <c r="D32468" s="27"/>
      <c r="M32468" s="17"/>
    </row>
    <row r="32469" spans="4:13" x14ac:dyDescent="0.25">
      <c r="D32469" s="27"/>
      <c r="M32469" s="17"/>
    </row>
    <row r="32470" spans="4:13" x14ac:dyDescent="0.25">
      <c r="D32470" s="27"/>
      <c r="M32470" s="17"/>
    </row>
    <row r="32471" spans="4:13" x14ac:dyDescent="0.25">
      <c r="D32471" s="27"/>
      <c r="M32471" s="17"/>
    </row>
    <row r="32472" spans="4:13" x14ac:dyDescent="0.25">
      <c r="D32472" s="27"/>
      <c r="M32472" s="17"/>
    </row>
    <row r="32473" spans="4:13" x14ac:dyDescent="0.25">
      <c r="D32473" s="27"/>
      <c r="M32473" s="17"/>
    </row>
    <row r="32474" spans="4:13" x14ac:dyDescent="0.25">
      <c r="D32474" s="27"/>
      <c r="M32474" s="17"/>
    </row>
    <row r="32475" spans="4:13" x14ac:dyDescent="0.25">
      <c r="D32475" s="27"/>
      <c r="M32475" s="17"/>
    </row>
    <row r="32476" spans="4:13" x14ac:dyDescent="0.25">
      <c r="D32476" s="27"/>
      <c r="M32476" s="17"/>
    </row>
    <row r="32477" spans="4:13" x14ac:dyDescent="0.25">
      <c r="D32477" s="27"/>
      <c r="M32477" s="17"/>
    </row>
    <row r="32478" spans="4:13" x14ac:dyDescent="0.25">
      <c r="D32478" s="27"/>
      <c r="M32478" s="17"/>
    </row>
    <row r="32479" spans="4:13" x14ac:dyDescent="0.25">
      <c r="D32479" s="27"/>
      <c r="M32479" s="17"/>
    </row>
    <row r="32480" spans="4:13" x14ac:dyDescent="0.25">
      <c r="D32480" s="27"/>
      <c r="M32480" s="17"/>
    </row>
    <row r="32481" spans="4:13" x14ac:dyDescent="0.25">
      <c r="D32481" s="27"/>
      <c r="M32481" s="17"/>
    </row>
    <row r="32482" spans="4:13" x14ac:dyDescent="0.25">
      <c r="D32482" s="27"/>
      <c r="M32482" s="17"/>
    </row>
    <row r="32483" spans="4:13" x14ac:dyDescent="0.25">
      <c r="D32483" s="27"/>
      <c r="M32483" s="17"/>
    </row>
    <row r="32484" spans="4:13" x14ac:dyDescent="0.25">
      <c r="D32484" s="27"/>
      <c r="M32484" s="17"/>
    </row>
    <row r="32485" spans="4:13" x14ac:dyDescent="0.25">
      <c r="D32485" s="27"/>
      <c r="M32485" s="17"/>
    </row>
    <row r="32486" spans="4:13" x14ac:dyDescent="0.25">
      <c r="D32486" s="27"/>
      <c r="M32486" s="17"/>
    </row>
    <row r="32487" spans="4:13" x14ac:dyDescent="0.25">
      <c r="D32487" s="27"/>
      <c r="M32487" s="17"/>
    </row>
    <row r="32488" spans="4:13" x14ac:dyDescent="0.25">
      <c r="D32488" s="27"/>
      <c r="M32488" s="17"/>
    </row>
    <row r="32489" spans="4:13" x14ac:dyDescent="0.25">
      <c r="D32489" s="27"/>
      <c r="M32489" s="17"/>
    </row>
    <row r="32490" spans="4:13" x14ac:dyDescent="0.25">
      <c r="D32490" s="27"/>
      <c r="M32490" s="17"/>
    </row>
    <row r="32491" spans="4:13" x14ac:dyDescent="0.25">
      <c r="D32491" s="27"/>
      <c r="M32491" s="17"/>
    </row>
    <row r="32492" spans="4:13" x14ac:dyDescent="0.25">
      <c r="D32492" s="27"/>
      <c r="M32492" s="17"/>
    </row>
    <row r="32493" spans="4:13" x14ac:dyDescent="0.25">
      <c r="D32493" s="27"/>
      <c r="M32493" s="17"/>
    </row>
    <row r="32494" spans="4:13" x14ac:dyDescent="0.25">
      <c r="D32494" s="27"/>
      <c r="M32494" s="17"/>
    </row>
    <row r="32495" spans="4:13" x14ac:dyDescent="0.25">
      <c r="D32495" s="27"/>
      <c r="M32495" s="17"/>
    </row>
    <row r="32496" spans="4:13" x14ac:dyDescent="0.25">
      <c r="D32496" s="27"/>
      <c r="M32496" s="17"/>
    </row>
    <row r="32497" spans="4:13" x14ac:dyDescent="0.25">
      <c r="D32497" s="27"/>
      <c r="M32497" s="17"/>
    </row>
    <row r="32498" spans="4:13" x14ac:dyDescent="0.25">
      <c r="D32498" s="27"/>
      <c r="M32498" s="17"/>
    </row>
    <row r="32499" spans="4:13" x14ac:dyDescent="0.25">
      <c r="D32499" s="27"/>
      <c r="M32499" s="17"/>
    </row>
    <row r="32500" spans="4:13" x14ac:dyDescent="0.25">
      <c r="D32500" s="27"/>
      <c r="M32500" s="17"/>
    </row>
    <row r="32501" spans="4:13" x14ac:dyDescent="0.25">
      <c r="D32501" s="27"/>
      <c r="M32501" s="17"/>
    </row>
    <row r="32502" spans="4:13" x14ac:dyDescent="0.25">
      <c r="D32502" s="27"/>
      <c r="M32502" s="17"/>
    </row>
    <row r="32503" spans="4:13" x14ac:dyDescent="0.25">
      <c r="D32503" s="27"/>
      <c r="M32503" s="17"/>
    </row>
    <row r="32504" spans="4:13" x14ac:dyDescent="0.25">
      <c r="D32504" s="27"/>
      <c r="M32504" s="17"/>
    </row>
    <row r="32505" spans="4:13" x14ac:dyDescent="0.25">
      <c r="D32505" s="27"/>
      <c r="M32505" s="17"/>
    </row>
    <row r="32506" spans="4:13" x14ac:dyDescent="0.25">
      <c r="D32506" s="27"/>
      <c r="M32506" s="17"/>
    </row>
    <row r="32507" spans="4:13" x14ac:dyDescent="0.25">
      <c r="D32507" s="27"/>
      <c r="M32507" s="17"/>
    </row>
    <row r="32508" spans="4:13" x14ac:dyDescent="0.25">
      <c r="D32508" s="27"/>
      <c r="M32508" s="17"/>
    </row>
    <row r="32509" spans="4:13" x14ac:dyDescent="0.25">
      <c r="D32509" s="27"/>
      <c r="M32509" s="17"/>
    </row>
    <row r="32510" spans="4:13" x14ac:dyDescent="0.25">
      <c r="D32510" s="27"/>
      <c r="M32510" s="17"/>
    </row>
    <row r="32511" spans="4:13" x14ac:dyDescent="0.25">
      <c r="D32511" s="27"/>
      <c r="M32511" s="17"/>
    </row>
    <row r="32512" spans="4:13" x14ac:dyDescent="0.25">
      <c r="D32512" s="27"/>
      <c r="M32512" s="17"/>
    </row>
    <row r="32513" spans="4:13" x14ac:dyDescent="0.25">
      <c r="D32513" s="27"/>
      <c r="M32513" s="17"/>
    </row>
    <row r="32514" spans="4:13" x14ac:dyDescent="0.25">
      <c r="D32514" s="27"/>
      <c r="M32514" s="17"/>
    </row>
    <row r="32515" spans="4:13" x14ac:dyDescent="0.25">
      <c r="D32515" s="27"/>
      <c r="M32515" s="17"/>
    </row>
    <row r="32516" spans="4:13" x14ac:dyDescent="0.25">
      <c r="D32516" s="27"/>
      <c r="M32516" s="17"/>
    </row>
    <row r="32517" spans="4:13" x14ac:dyDescent="0.25">
      <c r="D32517" s="27"/>
      <c r="M32517" s="17"/>
    </row>
    <row r="32518" spans="4:13" x14ac:dyDescent="0.25">
      <c r="D32518" s="27"/>
      <c r="M32518" s="17"/>
    </row>
    <row r="32519" spans="4:13" x14ac:dyDescent="0.25">
      <c r="D32519" s="27"/>
      <c r="M32519" s="17"/>
    </row>
    <row r="32520" spans="4:13" x14ac:dyDescent="0.25">
      <c r="D32520" s="27"/>
      <c r="M32520" s="17"/>
    </row>
    <row r="32521" spans="4:13" x14ac:dyDescent="0.25">
      <c r="D32521" s="27"/>
      <c r="M32521" s="17"/>
    </row>
    <row r="32522" spans="4:13" x14ac:dyDescent="0.25">
      <c r="D32522" s="27"/>
      <c r="M32522" s="17"/>
    </row>
    <row r="32523" spans="4:13" x14ac:dyDescent="0.25">
      <c r="D32523" s="27"/>
      <c r="M32523" s="17"/>
    </row>
    <row r="32524" spans="4:13" x14ac:dyDescent="0.25">
      <c r="D32524" s="27"/>
      <c r="M32524" s="17"/>
    </row>
    <row r="32525" spans="4:13" x14ac:dyDescent="0.25">
      <c r="D32525" s="27"/>
      <c r="M32525" s="17"/>
    </row>
    <row r="32526" spans="4:13" x14ac:dyDescent="0.25">
      <c r="D32526" s="27"/>
      <c r="M32526" s="17"/>
    </row>
    <row r="32527" spans="4:13" x14ac:dyDescent="0.25">
      <c r="D32527" s="27"/>
      <c r="M32527" s="17"/>
    </row>
    <row r="32528" spans="4:13" x14ac:dyDescent="0.25">
      <c r="D32528" s="27"/>
      <c r="M32528" s="17"/>
    </row>
    <row r="32529" spans="4:13" x14ac:dyDescent="0.25">
      <c r="D32529" s="27"/>
      <c r="M32529" s="17"/>
    </row>
    <row r="32530" spans="4:13" x14ac:dyDescent="0.25">
      <c r="D32530" s="27"/>
      <c r="M32530" s="17"/>
    </row>
    <row r="32531" spans="4:13" x14ac:dyDescent="0.25">
      <c r="D32531" s="27"/>
      <c r="M32531" s="17"/>
    </row>
    <row r="32532" spans="4:13" x14ac:dyDescent="0.25">
      <c r="D32532" s="27"/>
      <c r="M32532" s="17"/>
    </row>
    <row r="32533" spans="4:13" x14ac:dyDescent="0.25">
      <c r="D32533" s="27"/>
      <c r="M32533" s="17"/>
    </row>
    <row r="32534" spans="4:13" x14ac:dyDescent="0.25">
      <c r="D32534" s="27"/>
      <c r="M32534" s="17"/>
    </row>
    <row r="32535" spans="4:13" x14ac:dyDescent="0.25">
      <c r="D32535" s="27"/>
      <c r="M32535" s="17"/>
    </row>
    <row r="32536" spans="4:13" x14ac:dyDescent="0.25">
      <c r="D32536" s="27"/>
      <c r="M32536" s="17"/>
    </row>
    <row r="32537" spans="4:13" x14ac:dyDescent="0.25">
      <c r="D32537" s="27"/>
      <c r="M32537" s="17"/>
    </row>
    <row r="32538" spans="4:13" x14ac:dyDescent="0.25">
      <c r="D32538" s="27"/>
      <c r="M32538" s="17"/>
    </row>
    <row r="32539" spans="4:13" x14ac:dyDescent="0.25">
      <c r="D32539" s="27"/>
      <c r="M32539" s="17"/>
    </row>
    <row r="32540" spans="4:13" x14ac:dyDescent="0.25">
      <c r="D32540" s="27"/>
      <c r="M32540" s="17"/>
    </row>
    <row r="32541" spans="4:13" x14ac:dyDescent="0.25">
      <c r="D32541" s="27"/>
      <c r="M32541" s="17"/>
    </row>
    <row r="32542" spans="4:13" x14ac:dyDescent="0.25">
      <c r="D32542" s="27"/>
      <c r="M32542" s="17"/>
    </row>
    <row r="32543" spans="4:13" x14ac:dyDescent="0.25">
      <c r="D32543" s="27"/>
      <c r="M32543" s="17"/>
    </row>
    <row r="32544" spans="4:13" x14ac:dyDescent="0.25">
      <c r="D32544" s="27"/>
      <c r="M32544" s="17"/>
    </row>
    <row r="32545" spans="4:13" x14ac:dyDescent="0.25">
      <c r="D32545" s="27"/>
      <c r="M32545" s="17"/>
    </row>
    <row r="32546" spans="4:13" x14ac:dyDescent="0.25">
      <c r="D32546" s="27"/>
      <c r="M32546" s="17"/>
    </row>
    <row r="32547" spans="4:13" x14ac:dyDescent="0.25">
      <c r="D32547" s="27"/>
      <c r="M32547" s="17"/>
    </row>
    <row r="32548" spans="4:13" x14ac:dyDescent="0.25">
      <c r="D32548" s="27"/>
      <c r="M32548" s="17"/>
    </row>
    <row r="32549" spans="4:13" x14ac:dyDescent="0.25">
      <c r="D32549" s="27"/>
      <c r="M32549" s="17"/>
    </row>
    <row r="32550" spans="4:13" x14ac:dyDescent="0.25">
      <c r="D32550" s="27"/>
      <c r="M32550" s="17"/>
    </row>
    <row r="32551" spans="4:13" x14ac:dyDescent="0.25">
      <c r="D32551" s="27"/>
      <c r="M32551" s="17"/>
    </row>
    <row r="32552" spans="4:13" x14ac:dyDescent="0.25">
      <c r="D32552" s="27"/>
      <c r="M32552" s="17"/>
    </row>
    <row r="32553" spans="4:13" x14ac:dyDescent="0.25">
      <c r="D32553" s="27"/>
      <c r="M32553" s="17"/>
    </row>
    <row r="32554" spans="4:13" x14ac:dyDescent="0.25">
      <c r="D32554" s="27"/>
      <c r="M32554" s="17"/>
    </row>
    <row r="32555" spans="4:13" x14ac:dyDescent="0.25">
      <c r="D32555" s="27"/>
      <c r="M32555" s="17"/>
    </row>
    <row r="32556" spans="4:13" x14ac:dyDescent="0.25">
      <c r="D32556" s="27"/>
      <c r="M32556" s="17"/>
    </row>
    <row r="32557" spans="4:13" x14ac:dyDescent="0.25">
      <c r="D32557" s="27"/>
      <c r="M32557" s="17"/>
    </row>
    <row r="32558" spans="4:13" x14ac:dyDescent="0.25">
      <c r="D32558" s="27"/>
      <c r="M32558" s="17"/>
    </row>
    <row r="32559" spans="4:13" x14ac:dyDescent="0.25">
      <c r="D32559" s="27"/>
      <c r="M32559" s="17"/>
    </row>
    <row r="32560" spans="4:13" x14ac:dyDescent="0.25">
      <c r="D32560" s="27"/>
      <c r="M32560" s="17"/>
    </row>
    <row r="32561" spans="4:13" x14ac:dyDescent="0.25">
      <c r="D32561" s="27"/>
      <c r="M32561" s="17"/>
    </row>
    <row r="32562" spans="4:13" x14ac:dyDescent="0.25">
      <c r="D32562" s="27"/>
      <c r="M32562" s="17"/>
    </row>
    <row r="32563" spans="4:13" x14ac:dyDescent="0.25">
      <c r="D32563" s="27"/>
      <c r="M32563" s="17"/>
    </row>
    <row r="32564" spans="4:13" x14ac:dyDescent="0.25">
      <c r="D32564" s="27"/>
      <c r="M32564" s="17"/>
    </row>
    <row r="32565" spans="4:13" x14ac:dyDescent="0.25">
      <c r="D32565" s="27"/>
      <c r="M32565" s="17"/>
    </row>
    <row r="32566" spans="4:13" x14ac:dyDescent="0.25">
      <c r="D32566" s="27"/>
      <c r="M32566" s="17"/>
    </row>
    <row r="32567" spans="4:13" x14ac:dyDescent="0.25">
      <c r="D32567" s="27"/>
      <c r="M32567" s="17"/>
    </row>
    <row r="32568" spans="4:13" x14ac:dyDescent="0.25">
      <c r="D32568" s="27"/>
      <c r="M32568" s="17"/>
    </row>
    <row r="32569" spans="4:13" x14ac:dyDescent="0.25">
      <c r="D32569" s="27"/>
      <c r="M32569" s="17"/>
    </row>
    <row r="32570" spans="4:13" x14ac:dyDescent="0.25">
      <c r="D32570" s="27"/>
      <c r="M32570" s="17"/>
    </row>
    <row r="32571" spans="4:13" x14ac:dyDescent="0.25">
      <c r="D32571" s="27"/>
      <c r="M32571" s="17"/>
    </row>
    <row r="32572" spans="4:13" x14ac:dyDescent="0.25">
      <c r="D32572" s="27"/>
      <c r="M32572" s="17"/>
    </row>
    <row r="32573" spans="4:13" x14ac:dyDescent="0.25">
      <c r="D32573" s="27"/>
      <c r="M32573" s="17"/>
    </row>
    <row r="32574" spans="4:13" x14ac:dyDescent="0.25">
      <c r="D32574" s="27"/>
      <c r="M32574" s="17"/>
    </row>
    <row r="32575" spans="4:13" x14ac:dyDescent="0.25">
      <c r="D32575" s="27"/>
      <c r="M32575" s="17"/>
    </row>
    <row r="32576" spans="4:13" x14ac:dyDescent="0.25">
      <c r="D32576" s="27"/>
      <c r="M32576" s="17"/>
    </row>
    <row r="32577" spans="4:13" x14ac:dyDescent="0.25">
      <c r="D32577" s="27"/>
      <c r="M32577" s="17"/>
    </row>
    <row r="32578" spans="4:13" x14ac:dyDescent="0.25">
      <c r="D32578" s="27"/>
      <c r="M32578" s="17"/>
    </row>
    <row r="32579" spans="4:13" x14ac:dyDescent="0.25">
      <c r="D32579" s="27"/>
      <c r="M32579" s="17"/>
    </row>
    <row r="32580" spans="4:13" x14ac:dyDescent="0.25">
      <c r="D32580" s="27"/>
      <c r="M32580" s="17"/>
    </row>
    <row r="32581" spans="4:13" x14ac:dyDescent="0.25">
      <c r="D32581" s="27"/>
      <c r="M32581" s="17"/>
    </row>
    <row r="32582" spans="4:13" x14ac:dyDescent="0.25">
      <c r="D32582" s="27"/>
      <c r="M32582" s="17"/>
    </row>
    <row r="32583" spans="4:13" x14ac:dyDescent="0.25">
      <c r="D32583" s="27"/>
      <c r="M32583" s="17"/>
    </row>
    <row r="32584" spans="4:13" x14ac:dyDescent="0.25">
      <c r="D32584" s="27"/>
      <c r="M32584" s="17"/>
    </row>
    <row r="32585" spans="4:13" x14ac:dyDescent="0.25">
      <c r="D32585" s="27"/>
      <c r="M32585" s="17"/>
    </row>
    <row r="32586" spans="4:13" x14ac:dyDescent="0.25">
      <c r="D32586" s="27"/>
      <c r="M32586" s="17"/>
    </row>
    <row r="32587" spans="4:13" x14ac:dyDescent="0.25">
      <c r="D32587" s="27"/>
      <c r="M32587" s="17"/>
    </row>
    <row r="32588" spans="4:13" x14ac:dyDescent="0.25">
      <c r="D32588" s="27"/>
      <c r="M32588" s="17"/>
    </row>
    <row r="32589" spans="4:13" x14ac:dyDescent="0.25">
      <c r="D32589" s="27"/>
      <c r="M32589" s="17"/>
    </row>
    <row r="32590" spans="4:13" x14ac:dyDescent="0.25">
      <c r="D32590" s="27"/>
      <c r="M32590" s="17"/>
    </row>
    <row r="32591" spans="4:13" x14ac:dyDescent="0.25">
      <c r="D32591" s="27"/>
      <c r="M32591" s="17"/>
    </row>
    <row r="32592" spans="4:13" x14ac:dyDescent="0.25">
      <c r="D32592" s="27"/>
      <c r="M32592" s="17"/>
    </row>
    <row r="32593" spans="4:13" x14ac:dyDescent="0.25">
      <c r="D32593" s="27"/>
      <c r="M32593" s="17"/>
    </row>
    <row r="32594" spans="4:13" x14ac:dyDescent="0.25">
      <c r="D32594" s="27"/>
      <c r="M32594" s="17"/>
    </row>
    <row r="32595" spans="4:13" x14ac:dyDescent="0.25">
      <c r="D32595" s="27"/>
      <c r="M32595" s="17"/>
    </row>
    <row r="32596" spans="4:13" x14ac:dyDescent="0.25">
      <c r="D32596" s="27"/>
      <c r="M32596" s="17"/>
    </row>
    <row r="32597" spans="4:13" x14ac:dyDescent="0.25">
      <c r="D32597" s="27"/>
      <c r="M32597" s="17"/>
    </row>
    <row r="32598" spans="4:13" x14ac:dyDescent="0.25">
      <c r="D32598" s="27"/>
      <c r="M32598" s="17"/>
    </row>
    <row r="32599" spans="4:13" x14ac:dyDescent="0.25">
      <c r="D32599" s="27"/>
      <c r="M32599" s="17"/>
    </row>
    <row r="32600" spans="4:13" x14ac:dyDescent="0.25">
      <c r="D32600" s="27"/>
      <c r="M32600" s="17"/>
    </row>
    <row r="32601" spans="4:13" x14ac:dyDescent="0.25">
      <c r="D32601" s="27"/>
      <c r="M32601" s="17"/>
    </row>
    <row r="32602" spans="4:13" x14ac:dyDescent="0.25">
      <c r="D32602" s="27"/>
      <c r="M32602" s="17"/>
    </row>
    <row r="32603" spans="4:13" x14ac:dyDescent="0.25">
      <c r="D32603" s="27"/>
      <c r="M32603" s="17"/>
    </row>
    <row r="32604" spans="4:13" x14ac:dyDescent="0.25">
      <c r="D32604" s="27"/>
      <c r="M32604" s="17"/>
    </row>
    <row r="32605" spans="4:13" x14ac:dyDescent="0.25">
      <c r="D32605" s="27"/>
      <c r="M32605" s="17"/>
    </row>
    <row r="32606" spans="4:13" x14ac:dyDescent="0.25">
      <c r="D32606" s="27"/>
      <c r="M32606" s="17"/>
    </row>
    <row r="32607" spans="4:13" x14ac:dyDescent="0.25">
      <c r="D32607" s="27"/>
      <c r="M32607" s="17"/>
    </row>
    <row r="32608" spans="4:13" x14ac:dyDescent="0.25">
      <c r="D32608" s="27"/>
      <c r="M32608" s="17"/>
    </row>
    <row r="32609" spans="4:13" x14ac:dyDescent="0.25">
      <c r="D32609" s="27"/>
      <c r="M32609" s="17"/>
    </row>
    <row r="32610" spans="4:13" x14ac:dyDescent="0.25">
      <c r="D32610" s="27"/>
      <c r="M32610" s="17"/>
    </row>
    <row r="32611" spans="4:13" x14ac:dyDescent="0.25">
      <c r="D32611" s="27"/>
      <c r="M32611" s="17"/>
    </row>
    <row r="32612" spans="4:13" x14ac:dyDescent="0.25">
      <c r="D32612" s="27"/>
      <c r="M32612" s="17"/>
    </row>
    <row r="32613" spans="4:13" x14ac:dyDescent="0.25">
      <c r="D32613" s="27"/>
      <c r="M32613" s="17"/>
    </row>
    <row r="32614" spans="4:13" x14ac:dyDescent="0.25">
      <c r="D32614" s="27"/>
      <c r="M32614" s="17"/>
    </row>
    <row r="32615" spans="4:13" x14ac:dyDescent="0.25">
      <c r="D32615" s="27"/>
      <c r="M32615" s="17"/>
    </row>
    <row r="32616" spans="4:13" x14ac:dyDescent="0.25">
      <c r="D32616" s="27"/>
      <c r="M32616" s="17"/>
    </row>
    <row r="32617" spans="4:13" x14ac:dyDescent="0.25">
      <c r="D32617" s="27"/>
      <c r="M32617" s="17"/>
    </row>
    <row r="32618" spans="4:13" x14ac:dyDescent="0.25">
      <c r="D32618" s="27"/>
      <c r="M32618" s="17"/>
    </row>
    <row r="32619" spans="4:13" x14ac:dyDescent="0.25">
      <c r="D32619" s="27"/>
      <c r="M32619" s="17"/>
    </row>
    <row r="32620" spans="4:13" x14ac:dyDescent="0.25">
      <c r="D32620" s="27"/>
      <c r="M32620" s="17"/>
    </row>
    <row r="32621" spans="4:13" x14ac:dyDescent="0.25">
      <c r="D32621" s="27"/>
      <c r="M32621" s="17"/>
    </row>
    <row r="32622" spans="4:13" x14ac:dyDescent="0.25">
      <c r="D32622" s="27"/>
      <c r="M32622" s="17"/>
    </row>
    <row r="32623" spans="4:13" x14ac:dyDescent="0.25">
      <c r="D32623" s="27"/>
      <c r="M32623" s="17"/>
    </row>
    <row r="32624" spans="4:13" x14ac:dyDescent="0.25">
      <c r="D32624" s="27"/>
      <c r="M32624" s="17"/>
    </row>
    <row r="32625" spans="4:13" x14ac:dyDescent="0.25">
      <c r="D32625" s="27"/>
      <c r="M32625" s="17"/>
    </row>
    <row r="32626" spans="4:13" x14ac:dyDescent="0.25">
      <c r="D32626" s="27"/>
      <c r="M32626" s="17"/>
    </row>
    <row r="32627" spans="4:13" x14ac:dyDescent="0.25">
      <c r="D32627" s="27"/>
      <c r="M32627" s="17"/>
    </row>
    <row r="32628" spans="4:13" x14ac:dyDescent="0.25">
      <c r="D32628" s="27"/>
      <c r="M32628" s="17"/>
    </row>
    <row r="32629" spans="4:13" x14ac:dyDescent="0.25">
      <c r="D32629" s="27"/>
      <c r="M32629" s="17"/>
    </row>
    <row r="32630" spans="4:13" x14ac:dyDescent="0.25">
      <c r="D32630" s="27"/>
      <c r="M32630" s="17"/>
    </row>
    <row r="32631" spans="4:13" x14ac:dyDescent="0.25">
      <c r="D32631" s="27"/>
      <c r="M32631" s="17"/>
    </row>
    <row r="32632" spans="4:13" x14ac:dyDescent="0.25">
      <c r="D32632" s="27"/>
      <c r="M32632" s="17"/>
    </row>
    <row r="32633" spans="4:13" x14ac:dyDescent="0.25">
      <c r="D32633" s="27"/>
      <c r="M32633" s="17"/>
    </row>
    <row r="32634" spans="4:13" x14ac:dyDescent="0.25">
      <c r="D32634" s="27"/>
      <c r="M32634" s="17"/>
    </row>
    <row r="32635" spans="4:13" x14ac:dyDescent="0.25">
      <c r="D32635" s="27"/>
      <c r="M32635" s="17"/>
    </row>
    <row r="32636" spans="4:13" x14ac:dyDescent="0.25">
      <c r="D32636" s="27"/>
      <c r="M32636" s="17"/>
    </row>
    <row r="32637" spans="4:13" x14ac:dyDescent="0.25">
      <c r="D32637" s="27"/>
      <c r="M32637" s="17"/>
    </row>
    <row r="32638" spans="4:13" x14ac:dyDescent="0.25">
      <c r="D32638" s="27"/>
      <c r="M32638" s="17"/>
    </row>
    <row r="32639" spans="4:13" x14ac:dyDescent="0.25">
      <c r="D32639" s="27"/>
      <c r="M32639" s="17"/>
    </row>
    <row r="32640" spans="4:13" x14ac:dyDescent="0.25">
      <c r="D32640" s="27"/>
      <c r="M32640" s="17"/>
    </row>
    <row r="32641" spans="4:13" x14ac:dyDescent="0.25">
      <c r="D32641" s="27"/>
      <c r="M32641" s="17"/>
    </row>
    <row r="32642" spans="4:13" x14ac:dyDescent="0.25">
      <c r="D32642" s="27"/>
      <c r="M32642" s="17"/>
    </row>
    <row r="32643" spans="4:13" x14ac:dyDescent="0.25">
      <c r="D32643" s="27"/>
      <c r="M32643" s="17"/>
    </row>
    <row r="32644" spans="4:13" x14ac:dyDescent="0.25">
      <c r="D32644" s="27"/>
      <c r="M32644" s="17"/>
    </row>
    <row r="32645" spans="4:13" x14ac:dyDescent="0.25">
      <c r="D32645" s="27"/>
      <c r="M32645" s="17"/>
    </row>
    <row r="32646" spans="4:13" x14ac:dyDescent="0.25">
      <c r="D32646" s="27"/>
      <c r="M32646" s="17"/>
    </row>
    <row r="32647" spans="4:13" x14ac:dyDescent="0.25">
      <c r="D32647" s="27"/>
      <c r="M32647" s="17"/>
    </row>
    <row r="32648" spans="4:13" x14ac:dyDescent="0.25">
      <c r="D32648" s="27"/>
      <c r="M32648" s="17"/>
    </row>
    <row r="32649" spans="4:13" x14ac:dyDescent="0.25">
      <c r="D32649" s="27"/>
      <c r="M32649" s="17"/>
    </row>
    <row r="32650" spans="4:13" x14ac:dyDescent="0.25">
      <c r="D32650" s="27"/>
      <c r="M32650" s="17"/>
    </row>
    <row r="32651" spans="4:13" x14ac:dyDescent="0.25">
      <c r="D32651" s="27"/>
      <c r="M32651" s="17"/>
    </row>
    <row r="32652" spans="4:13" x14ac:dyDescent="0.25">
      <c r="D32652" s="27"/>
      <c r="M32652" s="17"/>
    </row>
    <row r="32653" spans="4:13" x14ac:dyDescent="0.25">
      <c r="D32653" s="27"/>
      <c r="M32653" s="17"/>
    </row>
    <row r="32654" spans="4:13" x14ac:dyDescent="0.25">
      <c r="D32654" s="27"/>
      <c r="M32654" s="17"/>
    </row>
    <row r="32655" spans="4:13" x14ac:dyDescent="0.25">
      <c r="D32655" s="27"/>
      <c r="M32655" s="17"/>
    </row>
    <row r="32656" spans="4:13" x14ac:dyDescent="0.25">
      <c r="D32656" s="27"/>
      <c r="M32656" s="17"/>
    </row>
    <row r="32657" spans="4:13" x14ac:dyDescent="0.25">
      <c r="D32657" s="27"/>
      <c r="M32657" s="17"/>
    </row>
    <row r="32658" spans="4:13" x14ac:dyDescent="0.25">
      <c r="D32658" s="27"/>
      <c r="M32658" s="17"/>
    </row>
    <row r="32659" spans="4:13" x14ac:dyDescent="0.25">
      <c r="D32659" s="27"/>
      <c r="M32659" s="17"/>
    </row>
    <row r="32660" spans="4:13" x14ac:dyDescent="0.25">
      <c r="D32660" s="27"/>
      <c r="M32660" s="17"/>
    </row>
    <row r="32661" spans="4:13" x14ac:dyDescent="0.25">
      <c r="D32661" s="27"/>
      <c r="M32661" s="17"/>
    </row>
    <row r="32662" spans="4:13" x14ac:dyDescent="0.25">
      <c r="D32662" s="27"/>
      <c r="M32662" s="17"/>
    </row>
    <row r="32663" spans="4:13" x14ac:dyDescent="0.25">
      <c r="D32663" s="27"/>
      <c r="M32663" s="17"/>
    </row>
    <row r="32664" spans="4:13" x14ac:dyDescent="0.25">
      <c r="D32664" s="27"/>
      <c r="M32664" s="17"/>
    </row>
    <row r="32665" spans="4:13" x14ac:dyDescent="0.25">
      <c r="D32665" s="27"/>
      <c r="M32665" s="17"/>
    </row>
    <row r="32666" spans="4:13" x14ac:dyDescent="0.25">
      <c r="D32666" s="27"/>
      <c r="M32666" s="17"/>
    </row>
    <row r="32667" spans="4:13" x14ac:dyDescent="0.25">
      <c r="D32667" s="27"/>
      <c r="M32667" s="17"/>
    </row>
    <row r="32668" spans="4:13" x14ac:dyDescent="0.25">
      <c r="D32668" s="27"/>
      <c r="M32668" s="17"/>
    </row>
    <row r="32669" spans="4:13" x14ac:dyDescent="0.25">
      <c r="D32669" s="27"/>
      <c r="M32669" s="17"/>
    </row>
    <row r="32670" spans="4:13" x14ac:dyDescent="0.25">
      <c r="D32670" s="27"/>
      <c r="M32670" s="17"/>
    </row>
    <row r="32671" spans="4:13" x14ac:dyDescent="0.25">
      <c r="D32671" s="27"/>
      <c r="M32671" s="17"/>
    </row>
    <row r="32672" spans="4:13" x14ac:dyDescent="0.25">
      <c r="D32672" s="27"/>
      <c r="M32672" s="17"/>
    </row>
    <row r="32673" spans="4:13" x14ac:dyDescent="0.25">
      <c r="D32673" s="27"/>
      <c r="M32673" s="17"/>
    </row>
    <row r="32674" spans="4:13" x14ac:dyDescent="0.25">
      <c r="D32674" s="27"/>
      <c r="M32674" s="17"/>
    </row>
    <row r="32675" spans="4:13" x14ac:dyDescent="0.25">
      <c r="D32675" s="27"/>
      <c r="M32675" s="17"/>
    </row>
    <row r="32676" spans="4:13" x14ac:dyDescent="0.25">
      <c r="D32676" s="27"/>
      <c r="M32676" s="17"/>
    </row>
    <row r="32677" spans="4:13" x14ac:dyDescent="0.25">
      <c r="D32677" s="27"/>
      <c r="M32677" s="17"/>
    </row>
    <row r="32678" spans="4:13" x14ac:dyDescent="0.25">
      <c r="D32678" s="27"/>
      <c r="M32678" s="17"/>
    </row>
    <row r="32679" spans="4:13" x14ac:dyDescent="0.25">
      <c r="D32679" s="27"/>
      <c r="M32679" s="17"/>
    </row>
    <row r="32680" spans="4:13" x14ac:dyDescent="0.25">
      <c r="D32680" s="27"/>
      <c r="M32680" s="17"/>
    </row>
    <row r="32681" spans="4:13" x14ac:dyDescent="0.25">
      <c r="D32681" s="27"/>
      <c r="M32681" s="17"/>
    </row>
    <row r="32682" spans="4:13" x14ac:dyDescent="0.25">
      <c r="D32682" s="27"/>
      <c r="M32682" s="17"/>
    </row>
    <row r="32683" spans="4:13" x14ac:dyDescent="0.25">
      <c r="D32683" s="27"/>
      <c r="M32683" s="17"/>
    </row>
    <row r="32684" spans="4:13" x14ac:dyDescent="0.25">
      <c r="D32684" s="27"/>
      <c r="M32684" s="17"/>
    </row>
    <row r="32685" spans="4:13" x14ac:dyDescent="0.25">
      <c r="D32685" s="27"/>
      <c r="M32685" s="17"/>
    </row>
    <row r="32686" spans="4:13" x14ac:dyDescent="0.25">
      <c r="D32686" s="27"/>
      <c r="M32686" s="17"/>
    </row>
    <row r="32687" spans="4:13" x14ac:dyDescent="0.25">
      <c r="D32687" s="27"/>
      <c r="M32687" s="17"/>
    </row>
    <row r="32688" spans="4:13" x14ac:dyDescent="0.25">
      <c r="D32688" s="27"/>
      <c r="M32688" s="17"/>
    </row>
    <row r="32689" spans="4:13" x14ac:dyDescent="0.25">
      <c r="D32689" s="27"/>
      <c r="M32689" s="17"/>
    </row>
    <row r="32690" spans="4:13" x14ac:dyDescent="0.25">
      <c r="D32690" s="27"/>
      <c r="M32690" s="17"/>
    </row>
    <row r="32691" spans="4:13" x14ac:dyDescent="0.25">
      <c r="D32691" s="27"/>
      <c r="M32691" s="17"/>
    </row>
    <row r="32692" spans="4:13" x14ac:dyDescent="0.25">
      <c r="D32692" s="27"/>
      <c r="M32692" s="17"/>
    </row>
    <row r="32693" spans="4:13" x14ac:dyDescent="0.25">
      <c r="D32693" s="27"/>
      <c r="M32693" s="17"/>
    </row>
    <row r="32694" spans="4:13" x14ac:dyDescent="0.25">
      <c r="D32694" s="27"/>
      <c r="M32694" s="17"/>
    </row>
    <row r="32695" spans="4:13" x14ac:dyDescent="0.25">
      <c r="D32695" s="27"/>
      <c r="M32695" s="17"/>
    </row>
    <row r="32696" spans="4:13" x14ac:dyDescent="0.25">
      <c r="D32696" s="27"/>
      <c r="M32696" s="17"/>
    </row>
    <row r="32697" spans="4:13" x14ac:dyDescent="0.25">
      <c r="D32697" s="27"/>
      <c r="M32697" s="17"/>
    </row>
    <row r="32698" spans="4:13" x14ac:dyDescent="0.25">
      <c r="D32698" s="27"/>
      <c r="M32698" s="17"/>
    </row>
    <row r="32699" spans="4:13" x14ac:dyDescent="0.25">
      <c r="D32699" s="27"/>
      <c r="M32699" s="17"/>
    </row>
    <row r="32700" spans="4:13" x14ac:dyDescent="0.25">
      <c r="D32700" s="27"/>
      <c r="M32700" s="17"/>
    </row>
    <row r="32701" spans="4:13" x14ac:dyDescent="0.25">
      <c r="D32701" s="27"/>
      <c r="M32701" s="17"/>
    </row>
    <row r="32702" spans="4:13" x14ac:dyDescent="0.25">
      <c r="D32702" s="27"/>
      <c r="M32702" s="17"/>
    </row>
    <row r="32703" spans="4:13" x14ac:dyDescent="0.25">
      <c r="D32703" s="27"/>
      <c r="M32703" s="17"/>
    </row>
    <row r="32704" spans="4:13" x14ac:dyDescent="0.25">
      <c r="D32704" s="27"/>
      <c r="M32704" s="17"/>
    </row>
    <row r="32705" spans="4:13" x14ac:dyDescent="0.25">
      <c r="D32705" s="27"/>
      <c r="M32705" s="17"/>
    </row>
    <row r="32706" spans="4:13" x14ac:dyDescent="0.25">
      <c r="D32706" s="27"/>
      <c r="M32706" s="17"/>
    </row>
    <row r="32707" spans="4:13" x14ac:dyDescent="0.25">
      <c r="D32707" s="27"/>
      <c r="M32707" s="17"/>
    </row>
    <row r="32708" spans="4:13" x14ac:dyDescent="0.25">
      <c r="D32708" s="27"/>
      <c r="M32708" s="17"/>
    </row>
    <row r="32709" spans="4:13" x14ac:dyDescent="0.25">
      <c r="D32709" s="27"/>
      <c r="M32709" s="17"/>
    </row>
    <row r="32710" spans="4:13" x14ac:dyDescent="0.25">
      <c r="D32710" s="27"/>
      <c r="M32710" s="17"/>
    </row>
    <row r="32711" spans="4:13" x14ac:dyDescent="0.25">
      <c r="D32711" s="27"/>
      <c r="M32711" s="17"/>
    </row>
    <row r="32712" spans="4:13" x14ac:dyDescent="0.25">
      <c r="D32712" s="27"/>
      <c r="M32712" s="17"/>
    </row>
    <row r="32713" spans="4:13" x14ac:dyDescent="0.25">
      <c r="D32713" s="27"/>
      <c r="M32713" s="17"/>
    </row>
    <row r="32714" spans="4:13" x14ac:dyDescent="0.25">
      <c r="D32714" s="27"/>
      <c r="M32714" s="17"/>
    </row>
    <row r="32715" spans="4:13" x14ac:dyDescent="0.25">
      <c r="D32715" s="27"/>
      <c r="M32715" s="17"/>
    </row>
    <row r="32716" spans="4:13" x14ac:dyDescent="0.25">
      <c r="D32716" s="27"/>
      <c r="M32716" s="17"/>
    </row>
    <row r="32717" spans="4:13" x14ac:dyDescent="0.25">
      <c r="D32717" s="27"/>
      <c r="M32717" s="17"/>
    </row>
    <row r="32718" spans="4:13" x14ac:dyDescent="0.25">
      <c r="D32718" s="27"/>
      <c r="M32718" s="17"/>
    </row>
    <row r="32719" spans="4:13" x14ac:dyDescent="0.25">
      <c r="D32719" s="27"/>
      <c r="M32719" s="17"/>
    </row>
    <row r="32720" spans="4:13" x14ac:dyDescent="0.25">
      <c r="D32720" s="27"/>
      <c r="M32720" s="17"/>
    </row>
    <row r="32721" spans="4:13" x14ac:dyDescent="0.25">
      <c r="D32721" s="27"/>
      <c r="M32721" s="17"/>
    </row>
    <row r="32722" spans="4:13" x14ac:dyDescent="0.25">
      <c r="D32722" s="27"/>
      <c r="M32722" s="17"/>
    </row>
    <row r="32723" spans="4:13" x14ac:dyDescent="0.25">
      <c r="D32723" s="27"/>
      <c r="M32723" s="17"/>
    </row>
    <row r="32724" spans="4:13" x14ac:dyDescent="0.25">
      <c r="D32724" s="27"/>
      <c r="M32724" s="17"/>
    </row>
    <row r="32725" spans="4:13" x14ac:dyDescent="0.25">
      <c r="D32725" s="27"/>
      <c r="M32725" s="17"/>
    </row>
    <row r="32726" spans="4:13" x14ac:dyDescent="0.25">
      <c r="D32726" s="27"/>
      <c r="M32726" s="17"/>
    </row>
    <row r="32727" spans="4:13" x14ac:dyDescent="0.25">
      <c r="D32727" s="27"/>
      <c r="M32727" s="17"/>
    </row>
    <row r="32728" spans="4:13" x14ac:dyDescent="0.25">
      <c r="D32728" s="27"/>
      <c r="M32728" s="17"/>
    </row>
    <row r="32729" spans="4:13" x14ac:dyDescent="0.25">
      <c r="D32729" s="27"/>
      <c r="M32729" s="17"/>
    </row>
    <row r="32730" spans="4:13" x14ac:dyDescent="0.25">
      <c r="D32730" s="27"/>
      <c r="M32730" s="17"/>
    </row>
    <row r="32731" spans="4:13" x14ac:dyDescent="0.25">
      <c r="D32731" s="27"/>
      <c r="M32731" s="17"/>
    </row>
    <row r="32732" spans="4:13" x14ac:dyDescent="0.25">
      <c r="D32732" s="27"/>
      <c r="M32732" s="17"/>
    </row>
    <row r="32733" spans="4:13" x14ac:dyDescent="0.25">
      <c r="D32733" s="27"/>
      <c r="M32733" s="17"/>
    </row>
    <row r="32734" spans="4:13" x14ac:dyDescent="0.25">
      <c r="D32734" s="27"/>
      <c r="M32734" s="17"/>
    </row>
    <row r="32735" spans="4:13" x14ac:dyDescent="0.25">
      <c r="D32735" s="27"/>
      <c r="M32735" s="17"/>
    </row>
    <row r="32736" spans="4:13" x14ac:dyDescent="0.25">
      <c r="D32736" s="27"/>
      <c r="M32736" s="17"/>
    </row>
    <row r="32737" spans="4:13" x14ac:dyDescent="0.25">
      <c r="D32737" s="27"/>
      <c r="M32737" s="17"/>
    </row>
    <row r="32738" spans="4:13" x14ac:dyDescent="0.25">
      <c r="D32738" s="27"/>
      <c r="M32738" s="17"/>
    </row>
    <row r="32739" spans="4:13" x14ac:dyDescent="0.25">
      <c r="D32739" s="27"/>
      <c r="M32739" s="17"/>
    </row>
    <row r="32740" spans="4:13" x14ac:dyDescent="0.25">
      <c r="D32740" s="27"/>
      <c r="M32740" s="17"/>
    </row>
    <row r="32741" spans="4:13" x14ac:dyDescent="0.25">
      <c r="D32741" s="27"/>
      <c r="M32741" s="17"/>
    </row>
    <row r="32742" spans="4:13" x14ac:dyDescent="0.25">
      <c r="D32742" s="27"/>
      <c r="M32742" s="17"/>
    </row>
    <row r="32743" spans="4:13" x14ac:dyDescent="0.25">
      <c r="D32743" s="27"/>
      <c r="M32743" s="17"/>
    </row>
    <row r="32744" spans="4:13" x14ac:dyDescent="0.25">
      <c r="D32744" s="27"/>
      <c r="M32744" s="17"/>
    </row>
    <row r="32745" spans="4:13" x14ac:dyDescent="0.25">
      <c r="D32745" s="27"/>
      <c r="M32745" s="17"/>
    </row>
    <row r="32746" spans="4:13" x14ac:dyDescent="0.25">
      <c r="D32746" s="27"/>
      <c r="M32746" s="17"/>
    </row>
    <row r="32747" spans="4:13" x14ac:dyDescent="0.25">
      <c r="D32747" s="27"/>
      <c r="M32747" s="17"/>
    </row>
    <row r="32748" spans="4:13" x14ac:dyDescent="0.25">
      <c r="D32748" s="27"/>
      <c r="M32748" s="17"/>
    </row>
    <row r="32749" spans="4:13" x14ac:dyDescent="0.25">
      <c r="D32749" s="27"/>
      <c r="M32749" s="17"/>
    </row>
    <row r="32750" spans="4:13" x14ac:dyDescent="0.25">
      <c r="D32750" s="27"/>
      <c r="M32750" s="17"/>
    </row>
    <row r="32751" spans="4:13" x14ac:dyDescent="0.25">
      <c r="D32751" s="27"/>
      <c r="M32751" s="17"/>
    </row>
    <row r="32752" spans="4:13" x14ac:dyDescent="0.25">
      <c r="D32752" s="27"/>
      <c r="M32752" s="17"/>
    </row>
    <row r="32753" spans="4:13" x14ac:dyDescent="0.25">
      <c r="D32753" s="27"/>
      <c r="M32753" s="17"/>
    </row>
    <row r="32754" spans="4:13" x14ac:dyDescent="0.25">
      <c r="D32754" s="27"/>
      <c r="M32754" s="17"/>
    </row>
    <row r="32755" spans="4:13" x14ac:dyDescent="0.25">
      <c r="D32755" s="27"/>
      <c r="M32755" s="17"/>
    </row>
    <row r="32756" spans="4:13" x14ac:dyDescent="0.25">
      <c r="D32756" s="27"/>
      <c r="M32756" s="17"/>
    </row>
    <row r="32757" spans="4:13" x14ac:dyDescent="0.25">
      <c r="D32757" s="27"/>
      <c r="M32757" s="17"/>
    </row>
    <row r="32758" spans="4:13" x14ac:dyDescent="0.25">
      <c r="D32758" s="27"/>
      <c r="M32758" s="17"/>
    </row>
    <row r="32759" spans="4:13" x14ac:dyDescent="0.25">
      <c r="D32759" s="27"/>
      <c r="M32759" s="17"/>
    </row>
    <row r="32760" spans="4:13" x14ac:dyDescent="0.25">
      <c r="D32760" s="27"/>
      <c r="M32760" s="17"/>
    </row>
    <row r="32761" spans="4:13" x14ac:dyDescent="0.25">
      <c r="D32761" s="27"/>
      <c r="M32761" s="17"/>
    </row>
    <row r="32762" spans="4:13" x14ac:dyDescent="0.25">
      <c r="D32762" s="27"/>
      <c r="M32762" s="17"/>
    </row>
    <row r="32763" spans="4:13" x14ac:dyDescent="0.25">
      <c r="D32763" s="27"/>
      <c r="M32763" s="17"/>
    </row>
    <row r="32764" spans="4:13" x14ac:dyDescent="0.25">
      <c r="D32764" s="27"/>
      <c r="M32764" s="17"/>
    </row>
    <row r="32765" spans="4:13" x14ac:dyDescent="0.25">
      <c r="D32765" s="27"/>
      <c r="M32765" s="17"/>
    </row>
    <row r="32766" spans="4:13" x14ac:dyDescent="0.25">
      <c r="D32766" s="27"/>
      <c r="M32766" s="17"/>
    </row>
    <row r="32767" spans="4:13" x14ac:dyDescent="0.25">
      <c r="D32767" s="27"/>
      <c r="M32767" s="17"/>
    </row>
    <row r="32768" spans="4:13" x14ac:dyDescent="0.25">
      <c r="D32768" s="27"/>
      <c r="M32768" s="17"/>
    </row>
    <row r="32769" spans="4:13" x14ac:dyDescent="0.25">
      <c r="D32769" s="27"/>
      <c r="M32769" s="17"/>
    </row>
    <row r="32770" spans="4:13" x14ac:dyDescent="0.25">
      <c r="D32770" s="27"/>
      <c r="M32770" s="17"/>
    </row>
    <row r="32771" spans="4:13" x14ac:dyDescent="0.25">
      <c r="D32771" s="27"/>
      <c r="M32771" s="17"/>
    </row>
    <row r="32772" spans="4:13" x14ac:dyDescent="0.25">
      <c r="D32772" s="27"/>
      <c r="M32772" s="17"/>
    </row>
    <row r="32773" spans="4:13" x14ac:dyDescent="0.25">
      <c r="D32773" s="27"/>
      <c r="M32773" s="17"/>
    </row>
    <row r="32774" spans="4:13" x14ac:dyDescent="0.25">
      <c r="D32774" s="27"/>
      <c r="M32774" s="17"/>
    </row>
    <row r="32775" spans="4:13" x14ac:dyDescent="0.25">
      <c r="D32775" s="27"/>
      <c r="M32775" s="17"/>
    </row>
    <row r="32776" spans="4:13" x14ac:dyDescent="0.25">
      <c r="D32776" s="27"/>
      <c r="M32776" s="17"/>
    </row>
    <row r="32777" spans="4:13" x14ac:dyDescent="0.25">
      <c r="D32777" s="27"/>
      <c r="M32777" s="17"/>
    </row>
    <row r="32778" spans="4:13" x14ac:dyDescent="0.25">
      <c r="D32778" s="27"/>
      <c r="M32778" s="17"/>
    </row>
    <row r="32779" spans="4:13" x14ac:dyDescent="0.25">
      <c r="D32779" s="27"/>
      <c r="M32779" s="17"/>
    </row>
    <row r="32780" spans="4:13" x14ac:dyDescent="0.25">
      <c r="D32780" s="27"/>
      <c r="M32780" s="17"/>
    </row>
    <row r="32781" spans="4:13" x14ac:dyDescent="0.25">
      <c r="D32781" s="27"/>
      <c r="M32781" s="17"/>
    </row>
    <row r="32782" spans="4:13" x14ac:dyDescent="0.25">
      <c r="D32782" s="27"/>
      <c r="M32782" s="17"/>
    </row>
    <row r="32783" spans="4:13" x14ac:dyDescent="0.25">
      <c r="D32783" s="27"/>
      <c r="M32783" s="17"/>
    </row>
    <row r="32784" spans="4:13" x14ac:dyDescent="0.25">
      <c r="D32784" s="27"/>
      <c r="M32784" s="17"/>
    </row>
    <row r="32785" spans="4:13" x14ac:dyDescent="0.25">
      <c r="D32785" s="27"/>
      <c r="M32785" s="17"/>
    </row>
    <row r="32786" spans="4:13" x14ac:dyDescent="0.25">
      <c r="D32786" s="27"/>
      <c r="M32786" s="17"/>
    </row>
    <row r="32787" spans="4:13" x14ac:dyDescent="0.25">
      <c r="D32787" s="27"/>
      <c r="M32787" s="17"/>
    </row>
    <row r="32788" spans="4:13" x14ac:dyDescent="0.25">
      <c r="D32788" s="27"/>
      <c r="M32788" s="17"/>
    </row>
    <row r="32789" spans="4:13" x14ac:dyDescent="0.25">
      <c r="D32789" s="27"/>
      <c r="M32789" s="17"/>
    </row>
    <row r="32790" spans="4:13" x14ac:dyDescent="0.25">
      <c r="D32790" s="27"/>
      <c r="M32790" s="17"/>
    </row>
    <row r="32791" spans="4:13" x14ac:dyDescent="0.25">
      <c r="D32791" s="27"/>
      <c r="M32791" s="17"/>
    </row>
    <row r="32792" spans="4:13" x14ac:dyDescent="0.25">
      <c r="D32792" s="27"/>
      <c r="M32792" s="17"/>
    </row>
    <row r="32793" spans="4:13" x14ac:dyDescent="0.25">
      <c r="D32793" s="27"/>
      <c r="M32793" s="17"/>
    </row>
    <row r="32794" spans="4:13" x14ac:dyDescent="0.25">
      <c r="D32794" s="27"/>
      <c r="M32794" s="17"/>
    </row>
    <row r="32795" spans="4:13" x14ac:dyDescent="0.25">
      <c r="D32795" s="27"/>
      <c r="M32795" s="17"/>
    </row>
    <row r="32796" spans="4:13" x14ac:dyDescent="0.25">
      <c r="D32796" s="27"/>
      <c r="M32796" s="17"/>
    </row>
    <row r="32797" spans="4:13" x14ac:dyDescent="0.25">
      <c r="D32797" s="27"/>
      <c r="M32797" s="17"/>
    </row>
    <row r="32798" spans="4:13" x14ac:dyDescent="0.25">
      <c r="D32798" s="27"/>
      <c r="M32798" s="17"/>
    </row>
    <row r="32799" spans="4:13" x14ac:dyDescent="0.25">
      <c r="D32799" s="27"/>
      <c r="M32799" s="17"/>
    </row>
    <row r="32800" spans="4:13" x14ac:dyDescent="0.25">
      <c r="D32800" s="27"/>
      <c r="M32800" s="17"/>
    </row>
    <row r="32801" spans="4:13" x14ac:dyDescent="0.25">
      <c r="D32801" s="27"/>
      <c r="M32801" s="17"/>
    </row>
    <row r="32802" spans="4:13" x14ac:dyDescent="0.25">
      <c r="D32802" s="27"/>
      <c r="M32802" s="17"/>
    </row>
    <row r="32803" spans="4:13" x14ac:dyDescent="0.25">
      <c r="D32803" s="27"/>
      <c r="M32803" s="17"/>
    </row>
    <row r="32804" spans="4:13" x14ac:dyDescent="0.25">
      <c r="D32804" s="27"/>
      <c r="M32804" s="17"/>
    </row>
    <row r="32805" spans="4:13" x14ac:dyDescent="0.25">
      <c r="D32805" s="27"/>
      <c r="M32805" s="17"/>
    </row>
    <row r="32806" spans="4:13" x14ac:dyDescent="0.25">
      <c r="D32806" s="27"/>
      <c r="M32806" s="17"/>
    </row>
    <row r="32807" spans="4:13" x14ac:dyDescent="0.25">
      <c r="D32807" s="27"/>
      <c r="M32807" s="17"/>
    </row>
    <row r="32808" spans="4:13" x14ac:dyDescent="0.25">
      <c r="D32808" s="27"/>
      <c r="M32808" s="17"/>
    </row>
    <row r="32809" spans="4:13" x14ac:dyDescent="0.25">
      <c r="D32809" s="27"/>
      <c r="M32809" s="17"/>
    </row>
    <row r="32810" spans="4:13" x14ac:dyDescent="0.25">
      <c r="D32810" s="27"/>
      <c r="M32810" s="17"/>
    </row>
    <row r="32811" spans="4:13" x14ac:dyDescent="0.25">
      <c r="D32811" s="27"/>
      <c r="M32811" s="17"/>
    </row>
    <row r="32812" spans="4:13" x14ac:dyDescent="0.25">
      <c r="D32812" s="27"/>
      <c r="M32812" s="17"/>
    </row>
    <row r="32813" spans="4:13" x14ac:dyDescent="0.25">
      <c r="D32813" s="27"/>
      <c r="M32813" s="17"/>
    </row>
    <row r="32814" spans="4:13" x14ac:dyDescent="0.25">
      <c r="D32814" s="27"/>
      <c r="M32814" s="17"/>
    </row>
    <row r="32815" spans="4:13" x14ac:dyDescent="0.25">
      <c r="D32815" s="27"/>
      <c r="M32815" s="17"/>
    </row>
    <row r="32816" spans="4:13" x14ac:dyDescent="0.25">
      <c r="D32816" s="27"/>
      <c r="M32816" s="17"/>
    </row>
    <row r="32817" spans="4:13" x14ac:dyDescent="0.25">
      <c r="D32817" s="27"/>
      <c r="M32817" s="17"/>
    </row>
    <row r="32818" spans="4:13" x14ac:dyDescent="0.25">
      <c r="D32818" s="27"/>
      <c r="M32818" s="17"/>
    </row>
    <row r="32819" spans="4:13" x14ac:dyDescent="0.25">
      <c r="D32819" s="27"/>
      <c r="M32819" s="17"/>
    </row>
    <row r="32820" spans="4:13" x14ac:dyDescent="0.25">
      <c r="D32820" s="27"/>
      <c r="M32820" s="17"/>
    </row>
    <row r="32821" spans="4:13" x14ac:dyDescent="0.25">
      <c r="D32821" s="27"/>
      <c r="M32821" s="17"/>
    </row>
    <row r="32822" spans="4:13" x14ac:dyDescent="0.25">
      <c r="D32822" s="27"/>
      <c r="M32822" s="17"/>
    </row>
    <row r="32823" spans="4:13" x14ac:dyDescent="0.25">
      <c r="D32823" s="27"/>
      <c r="M32823" s="17"/>
    </row>
    <row r="32824" spans="4:13" x14ac:dyDescent="0.25">
      <c r="D32824" s="27"/>
      <c r="M32824" s="17"/>
    </row>
    <row r="32825" spans="4:13" x14ac:dyDescent="0.25">
      <c r="D32825" s="27"/>
      <c r="M32825" s="17"/>
    </row>
    <row r="32826" spans="4:13" x14ac:dyDescent="0.25">
      <c r="D32826" s="27"/>
      <c r="M32826" s="17"/>
    </row>
    <row r="32827" spans="4:13" x14ac:dyDescent="0.25">
      <c r="D32827" s="27"/>
      <c r="M32827" s="17"/>
    </row>
    <row r="32828" spans="4:13" x14ac:dyDescent="0.25">
      <c r="D32828" s="27"/>
      <c r="M32828" s="17"/>
    </row>
    <row r="32829" spans="4:13" x14ac:dyDescent="0.25">
      <c r="D32829" s="27"/>
      <c r="M32829" s="17"/>
    </row>
    <row r="32830" spans="4:13" x14ac:dyDescent="0.25">
      <c r="D32830" s="27"/>
      <c r="M32830" s="17"/>
    </row>
    <row r="32831" spans="4:13" x14ac:dyDescent="0.25">
      <c r="D32831" s="27"/>
      <c r="M32831" s="17"/>
    </row>
    <row r="32832" spans="4:13" x14ac:dyDescent="0.25">
      <c r="D32832" s="27"/>
      <c r="M32832" s="17"/>
    </row>
    <row r="32833" spans="4:13" x14ac:dyDescent="0.25">
      <c r="D32833" s="27"/>
      <c r="M32833" s="17"/>
    </row>
    <row r="32834" spans="4:13" x14ac:dyDescent="0.25">
      <c r="D32834" s="27"/>
      <c r="M32834" s="17"/>
    </row>
    <row r="32835" spans="4:13" x14ac:dyDescent="0.25">
      <c r="D32835" s="27"/>
      <c r="M32835" s="17"/>
    </row>
    <row r="32836" spans="4:13" x14ac:dyDescent="0.25">
      <c r="D32836" s="27"/>
      <c r="M32836" s="17"/>
    </row>
    <row r="32837" spans="4:13" x14ac:dyDescent="0.25">
      <c r="D32837" s="27"/>
      <c r="M32837" s="17"/>
    </row>
    <row r="32838" spans="4:13" x14ac:dyDescent="0.25">
      <c r="D32838" s="27"/>
      <c r="M32838" s="17"/>
    </row>
    <row r="32839" spans="4:13" x14ac:dyDescent="0.25">
      <c r="D32839" s="27"/>
      <c r="M32839" s="17"/>
    </row>
    <row r="32840" spans="4:13" x14ac:dyDescent="0.25">
      <c r="D32840" s="27"/>
      <c r="M32840" s="17"/>
    </row>
    <row r="32841" spans="4:13" x14ac:dyDescent="0.25">
      <c r="D32841" s="27"/>
      <c r="M32841" s="17"/>
    </row>
    <row r="32842" spans="4:13" x14ac:dyDescent="0.25">
      <c r="D32842" s="27"/>
      <c r="M32842" s="17"/>
    </row>
    <row r="32843" spans="4:13" x14ac:dyDescent="0.25">
      <c r="D32843" s="27"/>
      <c r="M32843" s="17"/>
    </row>
    <row r="32844" spans="4:13" x14ac:dyDescent="0.25">
      <c r="D32844" s="27"/>
      <c r="M32844" s="17"/>
    </row>
    <row r="32845" spans="4:13" x14ac:dyDescent="0.25">
      <c r="D32845" s="27"/>
      <c r="M32845" s="17"/>
    </row>
    <row r="32846" spans="4:13" x14ac:dyDescent="0.25">
      <c r="D32846" s="27"/>
      <c r="M32846" s="17"/>
    </row>
    <row r="32847" spans="4:13" x14ac:dyDescent="0.25">
      <c r="D32847" s="27"/>
      <c r="M32847" s="17"/>
    </row>
    <row r="32848" spans="4:13" x14ac:dyDescent="0.25">
      <c r="D32848" s="27"/>
      <c r="M32848" s="17"/>
    </row>
    <row r="32849" spans="4:13" x14ac:dyDescent="0.25">
      <c r="D32849" s="27"/>
      <c r="M32849" s="17"/>
    </row>
    <row r="32850" spans="4:13" x14ac:dyDescent="0.25">
      <c r="D32850" s="27"/>
      <c r="M32850" s="17"/>
    </row>
    <row r="32851" spans="4:13" x14ac:dyDescent="0.25">
      <c r="D32851" s="27"/>
      <c r="M32851" s="17"/>
    </row>
    <row r="32852" spans="4:13" x14ac:dyDescent="0.25">
      <c r="D32852" s="27"/>
      <c r="M32852" s="17"/>
    </row>
    <row r="32853" spans="4:13" x14ac:dyDescent="0.25">
      <c r="D32853" s="27"/>
      <c r="M32853" s="17"/>
    </row>
    <row r="32854" spans="4:13" x14ac:dyDescent="0.25">
      <c r="D32854" s="27"/>
      <c r="M32854" s="17"/>
    </row>
    <row r="32855" spans="4:13" x14ac:dyDescent="0.25">
      <c r="D32855" s="27"/>
      <c r="M32855" s="17"/>
    </row>
    <row r="32856" spans="4:13" x14ac:dyDescent="0.25">
      <c r="D32856" s="27"/>
      <c r="M32856" s="17"/>
    </row>
    <row r="32857" spans="4:13" x14ac:dyDescent="0.25">
      <c r="D32857" s="27"/>
      <c r="M32857" s="17"/>
    </row>
    <row r="32858" spans="4:13" x14ac:dyDescent="0.25">
      <c r="D32858" s="27"/>
      <c r="M32858" s="17"/>
    </row>
    <row r="32859" spans="4:13" x14ac:dyDescent="0.25">
      <c r="D32859" s="27"/>
      <c r="M32859" s="17"/>
    </row>
    <row r="32860" spans="4:13" x14ac:dyDescent="0.25">
      <c r="D32860" s="27"/>
      <c r="M32860" s="17"/>
    </row>
    <row r="32861" spans="4:13" x14ac:dyDescent="0.25">
      <c r="D32861" s="27"/>
      <c r="M32861" s="17"/>
    </row>
    <row r="32862" spans="4:13" x14ac:dyDescent="0.25">
      <c r="D32862" s="27"/>
      <c r="M32862" s="17"/>
    </row>
    <row r="32863" spans="4:13" x14ac:dyDescent="0.25">
      <c r="D32863" s="27"/>
      <c r="M32863" s="17"/>
    </row>
    <row r="32864" spans="4:13" x14ac:dyDescent="0.25">
      <c r="D32864" s="27"/>
      <c r="M32864" s="17"/>
    </row>
    <row r="32865" spans="4:13" x14ac:dyDescent="0.25">
      <c r="D32865" s="27"/>
      <c r="M32865" s="17"/>
    </row>
    <row r="32866" spans="4:13" x14ac:dyDescent="0.25">
      <c r="D32866" s="27"/>
      <c r="M32866" s="17"/>
    </row>
    <row r="32867" spans="4:13" x14ac:dyDescent="0.25">
      <c r="D32867" s="27"/>
      <c r="M32867" s="17"/>
    </row>
    <row r="32868" spans="4:13" x14ac:dyDescent="0.25">
      <c r="D32868" s="27"/>
      <c r="M32868" s="17"/>
    </row>
    <row r="32869" spans="4:13" x14ac:dyDescent="0.25">
      <c r="D32869" s="27"/>
      <c r="M32869" s="17"/>
    </row>
    <row r="32870" spans="4:13" x14ac:dyDescent="0.25">
      <c r="D32870" s="27"/>
      <c r="M32870" s="17"/>
    </row>
    <row r="32871" spans="4:13" x14ac:dyDescent="0.25">
      <c r="D32871" s="27"/>
      <c r="M32871" s="17"/>
    </row>
    <row r="32872" spans="4:13" x14ac:dyDescent="0.25">
      <c r="D32872" s="27"/>
      <c r="M32872" s="17"/>
    </row>
    <row r="32873" spans="4:13" x14ac:dyDescent="0.25">
      <c r="D32873" s="27"/>
      <c r="M32873" s="17"/>
    </row>
    <row r="32874" spans="4:13" x14ac:dyDescent="0.25">
      <c r="D32874" s="27"/>
      <c r="M32874" s="17"/>
    </row>
    <row r="32875" spans="4:13" x14ac:dyDescent="0.25">
      <c r="D32875" s="27"/>
      <c r="M32875" s="17"/>
    </row>
    <row r="32876" spans="4:13" x14ac:dyDescent="0.25">
      <c r="D32876" s="27"/>
      <c r="M32876" s="17"/>
    </row>
    <row r="32877" spans="4:13" x14ac:dyDescent="0.25">
      <c r="D32877" s="27"/>
      <c r="M32877" s="17"/>
    </row>
    <row r="32878" spans="4:13" x14ac:dyDescent="0.25">
      <c r="D32878" s="27"/>
      <c r="M32878" s="17"/>
    </row>
    <row r="32879" spans="4:13" x14ac:dyDescent="0.25">
      <c r="D32879" s="27"/>
      <c r="M32879" s="17"/>
    </row>
    <row r="32880" spans="4:13" x14ac:dyDescent="0.25">
      <c r="D32880" s="27"/>
      <c r="M32880" s="17"/>
    </row>
    <row r="32881" spans="4:13" x14ac:dyDescent="0.25">
      <c r="D32881" s="27"/>
      <c r="M32881" s="17"/>
    </row>
    <row r="32882" spans="4:13" x14ac:dyDescent="0.25">
      <c r="D32882" s="27"/>
      <c r="M32882" s="17"/>
    </row>
    <row r="32883" spans="4:13" x14ac:dyDescent="0.25">
      <c r="D32883" s="27"/>
      <c r="M32883" s="17"/>
    </row>
    <row r="32884" spans="4:13" x14ac:dyDescent="0.25">
      <c r="D32884" s="27"/>
      <c r="M32884" s="17"/>
    </row>
    <row r="32885" spans="4:13" x14ac:dyDescent="0.25">
      <c r="D32885" s="27"/>
      <c r="M32885" s="17"/>
    </row>
    <row r="32886" spans="4:13" x14ac:dyDescent="0.25">
      <c r="D32886" s="27"/>
      <c r="M32886" s="17"/>
    </row>
    <row r="32887" spans="4:13" x14ac:dyDescent="0.25">
      <c r="D32887" s="27"/>
      <c r="M32887" s="17"/>
    </row>
    <row r="32888" spans="4:13" x14ac:dyDescent="0.25">
      <c r="D32888" s="27"/>
      <c r="M32888" s="17"/>
    </row>
    <row r="32889" spans="4:13" x14ac:dyDescent="0.25">
      <c r="D32889" s="27"/>
      <c r="M32889" s="17"/>
    </row>
    <row r="32890" spans="4:13" x14ac:dyDescent="0.25">
      <c r="D32890" s="27"/>
      <c r="M32890" s="17"/>
    </row>
    <row r="32891" spans="4:13" x14ac:dyDescent="0.25">
      <c r="D32891" s="27"/>
      <c r="M32891" s="17"/>
    </row>
    <row r="32892" spans="4:13" x14ac:dyDescent="0.25">
      <c r="D32892" s="27"/>
      <c r="M32892" s="17"/>
    </row>
    <row r="32893" spans="4:13" x14ac:dyDescent="0.25">
      <c r="D32893" s="27"/>
      <c r="M32893" s="17"/>
    </row>
    <row r="32894" spans="4:13" x14ac:dyDescent="0.25">
      <c r="D32894" s="27"/>
      <c r="M32894" s="17"/>
    </row>
    <row r="32895" spans="4:13" x14ac:dyDescent="0.25">
      <c r="D32895" s="27"/>
      <c r="M32895" s="17"/>
    </row>
    <row r="32896" spans="4:13" x14ac:dyDescent="0.25">
      <c r="D32896" s="27"/>
      <c r="M32896" s="17"/>
    </row>
    <row r="32897" spans="4:13" x14ac:dyDescent="0.25">
      <c r="D32897" s="27"/>
      <c r="M32897" s="17"/>
    </row>
    <row r="32898" spans="4:13" x14ac:dyDescent="0.25">
      <c r="D32898" s="27"/>
      <c r="M32898" s="17"/>
    </row>
    <row r="32899" spans="4:13" x14ac:dyDescent="0.25">
      <c r="D32899" s="27"/>
      <c r="M32899" s="17"/>
    </row>
    <row r="32900" spans="4:13" x14ac:dyDescent="0.25">
      <c r="D32900" s="27"/>
      <c r="M32900" s="17"/>
    </row>
    <row r="32901" spans="4:13" x14ac:dyDescent="0.25">
      <c r="D32901" s="27"/>
      <c r="M32901" s="17"/>
    </row>
    <row r="32902" spans="4:13" x14ac:dyDescent="0.25">
      <c r="D32902" s="27"/>
      <c r="M32902" s="17"/>
    </row>
    <row r="32903" spans="4:13" x14ac:dyDescent="0.25">
      <c r="D32903" s="27"/>
      <c r="M32903" s="17"/>
    </row>
    <row r="32904" spans="4:13" x14ac:dyDescent="0.25">
      <c r="D32904" s="27"/>
      <c r="M32904" s="17"/>
    </row>
    <row r="32905" spans="4:13" x14ac:dyDescent="0.25">
      <c r="D32905" s="27"/>
      <c r="M32905" s="17"/>
    </row>
    <row r="32906" spans="4:13" x14ac:dyDescent="0.25">
      <c r="D32906" s="27"/>
      <c r="M32906" s="17"/>
    </row>
    <row r="32907" spans="4:13" x14ac:dyDescent="0.25">
      <c r="D32907" s="27"/>
      <c r="M32907" s="17"/>
    </row>
    <row r="32908" spans="4:13" x14ac:dyDescent="0.25">
      <c r="D32908" s="27"/>
      <c r="M32908" s="17"/>
    </row>
    <row r="32909" spans="4:13" x14ac:dyDescent="0.25">
      <c r="D32909" s="27"/>
      <c r="M32909" s="17"/>
    </row>
    <row r="32910" spans="4:13" x14ac:dyDescent="0.25">
      <c r="D32910" s="27"/>
      <c r="M32910" s="17"/>
    </row>
    <row r="32911" spans="4:13" x14ac:dyDescent="0.25">
      <c r="D32911" s="27"/>
      <c r="M32911" s="17"/>
    </row>
    <row r="32912" spans="4:13" x14ac:dyDescent="0.25">
      <c r="D32912" s="27"/>
      <c r="M32912" s="17"/>
    </row>
    <row r="32913" spans="4:13" x14ac:dyDescent="0.25">
      <c r="D32913" s="27"/>
      <c r="M32913" s="17"/>
    </row>
    <row r="32914" spans="4:13" x14ac:dyDescent="0.25">
      <c r="D32914" s="27"/>
      <c r="M32914" s="17"/>
    </row>
    <row r="32915" spans="4:13" x14ac:dyDescent="0.25">
      <c r="D32915" s="27"/>
      <c r="M32915" s="17"/>
    </row>
    <row r="32916" spans="4:13" x14ac:dyDescent="0.25">
      <c r="D32916" s="27"/>
      <c r="M32916" s="17"/>
    </row>
    <row r="32917" spans="4:13" x14ac:dyDescent="0.25">
      <c r="D32917" s="27"/>
      <c r="M32917" s="17"/>
    </row>
    <row r="32918" spans="4:13" x14ac:dyDescent="0.25">
      <c r="D32918" s="27"/>
      <c r="M32918" s="17"/>
    </row>
    <row r="32919" spans="4:13" x14ac:dyDescent="0.25">
      <c r="D32919" s="27"/>
      <c r="M32919" s="17"/>
    </row>
    <row r="32920" spans="4:13" x14ac:dyDescent="0.25">
      <c r="D32920" s="27"/>
      <c r="M32920" s="17"/>
    </row>
    <row r="32921" spans="4:13" x14ac:dyDescent="0.25">
      <c r="D32921" s="27"/>
      <c r="M32921" s="17"/>
    </row>
    <row r="32922" spans="4:13" x14ac:dyDescent="0.25">
      <c r="D32922" s="27"/>
      <c r="M32922" s="17"/>
    </row>
    <row r="32923" spans="4:13" x14ac:dyDescent="0.25">
      <c r="D32923" s="27"/>
      <c r="M32923" s="17"/>
    </row>
    <row r="32924" spans="4:13" x14ac:dyDescent="0.25">
      <c r="D32924" s="27"/>
      <c r="M32924" s="17"/>
    </row>
    <row r="32925" spans="4:13" x14ac:dyDescent="0.25">
      <c r="D32925" s="27"/>
      <c r="M32925" s="17"/>
    </row>
    <row r="32926" spans="4:13" x14ac:dyDescent="0.25">
      <c r="D32926" s="27"/>
      <c r="M32926" s="17"/>
    </row>
    <row r="32927" spans="4:13" x14ac:dyDescent="0.25">
      <c r="D32927" s="27"/>
      <c r="M32927" s="17"/>
    </row>
    <row r="32928" spans="4:13" x14ac:dyDescent="0.25">
      <c r="D32928" s="27"/>
      <c r="M32928" s="17"/>
    </row>
    <row r="32929" spans="4:13" x14ac:dyDescent="0.25">
      <c r="D32929" s="27"/>
      <c r="M32929" s="17"/>
    </row>
    <row r="32930" spans="4:13" x14ac:dyDescent="0.25">
      <c r="D32930" s="27"/>
      <c r="M32930" s="17"/>
    </row>
    <row r="32931" spans="4:13" x14ac:dyDescent="0.25">
      <c r="D32931" s="27"/>
      <c r="M32931" s="17"/>
    </row>
    <row r="32932" spans="4:13" x14ac:dyDescent="0.25">
      <c r="D32932" s="27"/>
      <c r="M32932" s="17"/>
    </row>
    <row r="32933" spans="4:13" x14ac:dyDescent="0.25">
      <c r="D32933" s="27"/>
      <c r="M32933" s="17"/>
    </row>
    <row r="32934" spans="4:13" x14ac:dyDescent="0.25">
      <c r="D32934" s="27"/>
      <c r="M32934" s="17"/>
    </row>
    <row r="32935" spans="4:13" x14ac:dyDescent="0.25">
      <c r="D32935" s="27"/>
      <c r="M32935" s="17"/>
    </row>
    <row r="32936" spans="4:13" x14ac:dyDescent="0.25">
      <c r="D32936" s="27"/>
      <c r="M32936" s="17"/>
    </row>
    <row r="32937" spans="4:13" x14ac:dyDescent="0.25">
      <c r="D32937" s="27"/>
      <c r="M32937" s="17"/>
    </row>
    <row r="32938" spans="4:13" x14ac:dyDescent="0.25">
      <c r="D32938" s="27"/>
      <c r="M32938" s="17"/>
    </row>
    <row r="32939" spans="4:13" x14ac:dyDescent="0.25">
      <c r="D32939" s="27"/>
      <c r="M32939" s="17"/>
    </row>
    <row r="32940" spans="4:13" x14ac:dyDescent="0.25">
      <c r="D32940" s="27"/>
      <c r="M32940" s="17"/>
    </row>
    <row r="32941" spans="4:13" x14ac:dyDescent="0.25">
      <c r="D32941" s="27"/>
      <c r="M32941" s="17"/>
    </row>
    <row r="32942" spans="4:13" x14ac:dyDescent="0.25">
      <c r="D32942" s="27"/>
      <c r="M32942" s="17"/>
    </row>
    <row r="32943" spans="4:13" x14ac:dyDescent="0.25">
      <c r="D32943" s="27"/>
      <c r="M32943" s="17"/>
    </row>
    <row r="32944" spans="4:13" x14ac:dyDescent="0.25">
      <c r="D32944" s="27"/>
      <c r="M32944" s="17"/>
    </row>
    <row r="32945" spans="4:13" x14ac:dyDescent="0.25">
      <c r="D32945" s="27"/>
      <c r="M32945" s="17"/>
    </row>
    <row r="32946" spans="4:13" x14ac:dyDescent="0.25">
      <c r="D32946" s="27"/>
      <c r="M32946" s="17"/>
    </row>
    <row r="32947" spans="4:13" x14ac:dyDescent="0.25">
      <c r="D32947" s="27"/>
      <c r="M32947" s="17"/>
    </row>
    <row r="32948" spans="4:13" x14ac:dyDescent="0.25">
      <c r="D32948" s="27"/>
      <c r="M32948" s="17"/>
    </row>
    <row r="32949" spans="4:13" x14ac:dyDescent="0.25">
      <c r="D32949" s="27"/>
      <c r="M32949" s="17"/>
    </row>
    <row r="32950" spans="4:13" x14ac:dyDescent="0.25">
      <c r="D32950" s="27"/>
      <c r="M32950" s="17"/>
    </row>
    <row r="32951" spans="4:13" x14ac:dyDescent="0.25">
      <c r="D32951" s="27"/>
      <c r="M32951" s="17"/>
    </row>
    <row r="32952" spans="4:13" x14ac:dyDescent="0.25">
      <c r="D32952" s="27"/>
      <c r="M32952" s="17"/>
    </row>
    <row r="32953" spans="4:13" x14ac:dyDescent="0.25">
      <c r="D32953" s="27"/>
      <c r="M32953" s="17"/>
    </row>
    <row r="32954" spans="4:13" x14ac:dyDescent="0.25">
      <c r="D32954" s="27"/>
      <c r="M32954" s="17"/>
    </row>
    <row r="32955" spans="4:13" x14ac:dyDescent="0.25">
      <c r="D32955" s="27"/>
      <c r="M32955" s="17"/>
    </row>
    <row r="32956" spans="4:13" x14ac:dyDescent="0.25">
      <c r="D32956" s="27"/>
      <c r="M32956" s="17"/>
    </row>
    <row r="32957" spans="4:13" x14ac:dyDescent="0.25">
      <c r="D32957" s="27"/>
      <c r="M32957" s="17"/>
    </row>
    <row r="32958" spans="4:13" x14ac:dyDescent="0.25">
      <c r="D32958" s="27"/>
      <c r="M32958" s="17"/>
    </row>
    <row r="32959" spans="4:13" x14ac:dyDescent="0.25">
      <c r="D32959" s="27"/>
      <c r="M32959" s="17"/>
    </row>
    <row r="32960" spans="4:13" x14ac:dyDescent="0.25">
      <c r="D32960" s="27"/>
      <c r="M32960" s="17"/>
    </row>
    <row r="32961" spans="4:13" x14ac:dyDescent="0.25">
      <c r="D32961" s="27"/>
      <c r="M32961" s="17"/>
    </row>
    <row r="32962" spans="4:13" x14ac:dyDescent="0.25">
      <c r="D32962" s="27"/>
      <c r="M32962" s="17"/>
    </row>
    <row r="32963" spans="4:13" x14ac:dyDescent="0.25">
      <c r="D32963" s="27"/>
      <c r="M32963" s="17"/>
    </row>
    <row r="32964" spans="4:13" x14ac:dyDescent="0.25">
      <c r="D32964" s="27"/>
      <c r="M32964" s="17"/>
    </row>
    <row r="32965" spans="4:13" x14ac:dyDescent="0.25">
      <c r="D32965" s="27"/>
      <c r="M32965" s="17"/>
    </row>
    <row r="32966" spans="4:13" x14ac:dyDescent="0.25">
      <c r="D32966" s="27"/>
      <c r="M32966" s="17"/>
    </row>
    <row r="32967" spans="4:13" x14ac:dyDescent="0.25">
      <c r="D32967" s="27"/>
      <c r="M32967" s="17"/>
    </row>
    <row r="32968" spans="4:13" x14ac:dyDescent="0.25">
      <c r="D32968" s="27"/>
      <c r="M32968" s="17"/>
    </row>
    <row r="32969" spans="4:13" x14ac:dyDescent="0.25">
      <c r="D32969" s="27"/>
      <c r="M32969" s="17"/>
    </row>
    <row r="32970" spans="4:13" x14ac:dyDescent="0.25">
      <c r="D32970" s="27"/>
      <c r="M32970" s="17"/>
    </row>
    <row r="32971" spans="4:13" x14ac:dyDescent="0.25">
      <c r="D32971" s="27"/>
      <c r="M32971" s="17"/>
    </row>
    <row r="32972" spans="4:13" x14ac:dyDescent="0.25">
      <c r="D32972" s="27"/>
      <c r="M32972" s="17"/>
    </row>
    <row r="32973" spans="4:13" x14ac:dyDescent="0.25">
      <c r="D32973" s="27"/>
      <c r="M32973" s="17"/>
    </row>
    <row r="32974" spans="4:13" x14ac:dyDescent="0.25">
      <c r="D32974" s="27"/>
      <c r="M32974" s="17"/>
    </row>
    <row r="32975" spans="4:13" x14ac:dyDescent="0.25">
      <c r="D32975" s="27"/>
      <c r="M32975" s="17"/>
    </row>
    <row r="32976" spans="4:13" x14ac:dyDescent="0.25">
      <c r="D32976" s="27"/>
      <c r="M32976" s="17"/>
    </row>
    <row r="32977" spans="4:13" x14ac:dyDescent="0.25">
      <c r="D32977" s="27"/>
      <c r="M32977" s="17"/>
    </row>
    <row r="32978" spans="4:13" x14ac:dyDescent="0.25">
      <c r="D32978" s="27"/>
      <c r="M32978" s="17"/>
    </row>
    <row r="32979" spans="4:13" x14ac:dyDescent="0.25">
      <c r="D32979" s="27"/>
      <c r="M32979" s="17"/>
    </row>
    <row r="32980" spans="4:13" x14ac:dyDescent="0.25">
      <c r="D32980" s="27"/>
      <c r="M32980" s="17"/>
    </row>
    <row r="32981" spans="4:13" x14ac:dyDescent="0.25">
      <c r="D32981" s="27"/>
      <c r="M32981" s="17"/>
    </row>
    <row r="32982" spans="4:13" x14ac:dyDescent="0.25">
      <c r="D32982" s="27"/>
      <c r="M32982" s="17"/>
    </row>
    <row r="32983" spans="4:13" x14ac:dyDescent="0.25">
      <c r="D32983" s="27"/>
      <c r="M32983" s="17"/>
    </row>
    <row r="32984" spans="4:13" x14ac:dyDescent="0.25">
      <c r="D32984" s="27"/>
      <c r="M32984" s="17"/>
    </row>
    <row r="32985" spans="4:13" x14ac:dyDescent="0.25">
      <c r="D32985" s="27"/>
      <c r="M32985" s="17"/>
    </row>
    <row r="32986" spans="4:13" x14ac:dyDescent="0.25">
      <c r="D32986" s="27"/>
      <c r="M32986" s="17"/>
    </row>
    <row r="32987" spans="4:13" x14ac:dyDescent="0.25">
      <c r="D32987" s="27"/>
      <c r="M32987" s="17"/>
    </row>
    <row r="32988" spans="4:13" x14ac:dyDescent="0.25">
      <c r="D32988" s="27"/>
      <c r="M32988" s="17"/>
    </row>
    <row r="32989" spans="4:13" x14ac:dyDescent="0.25">
      <c r="D32989" s="27"/>
      <c r="M32989" s="17"/>
    </row>
    <row r="32990" spans="4:13" x14ac:dyDescent="0.25">
      <c r="D32990" s="27"/>
      <c r="M32990" s="17"/>
    </row>
    <row r="32991" spans="4:13" x14ac:dyDescent="0.25">
      <c r="D32991" s="27"/>
      <c r="M32991" s="17"/>
    </row>
    <row r="32992" spans="4:13" x14ac:dyDescent="0.25">
      <c r="D32992" s="27"/>
      <c r="M32992" s="17"/>
    </row>
    <row r="32993" spans="4:13" x14ac:dyDescent="0.25">
      <c r="D32993" s="27"/>
      <c r="M32993" s="17"/>
    </row>
    <row r="32994" spans="4:13" x14ac:dyDescent="0.25">
      <c r="D32994" s="27"/>
      <c r="M32994" s="17"/>
    </row>
    <row r="32995" spans="4:13" x14ac:dyDescent="0.25">
      <c r="D32995" s="27"/>
      <c r="M32995" s="17"/>
    </row>
    <row r="32996" spans="4:13" x14ac:dyDescent="0.25">
      <c r="D32996" s="27"/>
      <c r="M32996" s="17"/>
    </row>
    <row r="32997" spans="4:13" x14ac:dyDescent="0.25">
      <c r="D32997" s="27"/>
      <c r="M32997" s="17"/>
    </row>
    <row r="32998" spans="4:13" x14ac:dyDescent="0.25">
      <c r="D32998" s="27"/>
      <c r="M32998" s="17"/>
    </row>
    <row r="32999" spans="4:13" x14ac:dyDescent="0.25">
      <c r="D32999" s="27"/>
      <c r="M32999" s="17"/>
    </row>
    <row r="33000" spans="4:13" x14ac:dyDescent="0.25">
      <c r="D33000" s="27"/>
      <c r="M33000" s="17"/>
    </row>
    <row r="33001" spans="4:13" x14ac:dyDescent="0.25">
      <c r="D33001" s="27"/>
      <c r="M33001" s="17"/>
    </row>
    <row r="33002" spans="4:13" x14ac:dyDescent="0.25">
      <c r="D33002" s="27"/>
      <c r="M33002" s="17"/>
    </row>
    <row r="33003" spans="4:13" x14ac:dyDescent="0.25">
      <c r="D33003" s="27"/>
      <c r="M33003" s="17"/>
    </row>
    <row r="33004" spans="4:13" x14ac:dyDescent="0.25">
      <c r="D33004" s="27"/>
      <c r="M33004" s="17"/>
    </row>
    <row r="33005" spans="4:13" x14ac:dyDescent="0.25">
      <c r="D33005" s="27"/>
      <c r="M33005" s="17"/>
    </row>
    <row r="33006" spans="4:13" x14ac:dyDescent="0.25">
      <c r="D33006" s="27"/>
      <c r="M33006" s="17"/>
    </row>
    <row r="33007" spans="4:13" x14ac:dyDescent="0.25">
      <c r="D33007" s="27"/>
      <c r="M33007" s="17"/>
    </row>
    <row r="33008" spans="4:13" x14ac:dyDescent="0.25">
      <c r="D33008" s="27"/>
      <c r="M33008" s="17"/>
    </row>
    <row r="33009" spans="4:13" x14ac:dyDescent="0.25">
      <c r="D33009" s="27"/>
      <c r="M33009" s="17"/>
    </row>
    <row r="33010" spans="4:13" x14ac:dyDescent="0.25">
      <c r="D33010" s="27"/>
      <c r="M33010" s="17"/>
    </row>
    <row r="33011" spans="4:13" x14ac:dyDescent="0.25">
      <c r="D33011" s="27"/>
      <c r="M33011" s="17"/>
    </row>
    <row r="33012" spans="4:13" x14ac:dyDescent="0.25">
      <c r="D33012" s="27"/>
      <c r="M33012" s="17"/>
    </row>
    <row r="33013" spans="4:13" x14ac:dyDescent="0.25">
      <c r="D33013" s="27"/>
      <c r="M33013" s="17"/>
    </row>
    <row r="33014" spans="4:13" x14ac:dyDescent="0.25">
      <c r="D33014" s="27"/>
      <c r="M33014" s="17"/>
    </row>
    <row r="33015" spans="4:13" x14ac:dyDescent="0.25">
      <c r="D33015" s="27"/>
      <c r="M33015" s="17"/>
    </row>
    <row r="33016" spans="4:13" x14ac:dyDescent="0.25">
      <c r="D33016" s="27"/>
      <c r="M33016" s="17"/>
    </row>
    <row r="33017" spans="4:13" x14ac:dyDescent="0.25">
      <c r="D33017" s="27"/>
      <c r="M33017" s="17"/>
    </row>
    <row r="33018" spans="4:13" x14ac:dyDescent="0.25">
      <c r="D33018" s="27"/>
      <c r="M33018" s="17"/>
    </row>
    <row r="33019" spans="4:13" x14ac:dyDescent="0.25">
      <c r="D33019" s="27"/>
      <c r="M33019" s="17"/>
    </row>
    <row r="33020" spans="4:13" x14ac:dyDescent="0.25">
      <c r="D33020" s="27"/>
      <c r="M33020" s="17"/>
    </row>
    <row r="33021" spans="4:13" x14ac:dyDescent="0.25">
      <c r="D33021" s="27"/>
      <c r="M33021" s="17"/>
    </row>
    <row r="33022" spans="4:13" x14ac:dyDescent="0.25">
      <c r="D33022" s="27"/>
      <c r="M33022" s="17"/>
    </row>
    <row r="33023" spans="4:13" x14ac:dyDescent="0.25">
      <c r="D33023" s="27"/>
      <c r="M33023" s="17"/>
    </row>
    <row r="33024" spans="4:13" x14ac:dyDescent="0.25">
      <c r="D33024" s="27"/>
      <c r="M33024" s="17"/>
    </row>
    <row r="33025" spans="4:13" x14ac:dyDescent="0.25">
      <c r="D33025" s="27"/>
      <c r="M33025" s="17"/>
    </row>
    <row r="33026" spans="4:13" x14ac:dyDescent="0.25">
      <c r="D33026" s="27"/>
      <c r="M33026" s="17"/>
    </row>
    <row r="33027" spans="4:13" x14ac:dyDescent="0.25">
      <c r="D33027" s="27"/>
      <c r="M33027" s="17"/>
    </row>
    <row r="33028" spans="4:13" x14ac:dyDescent="0.25">
      <c r="D33028" s="27"/>
      <c r="M33028" s="17"/>
    </row>
    <row r="33029" spans="4:13" x14ac:dyDescent="0.25">
      <c r="D33029" s="27"/>
      <c r="M33029" s="17"/>
    </row>
    <row r="33030" spans="4:13" x14ac:dyDescent="0.25">
      <c r="D33030" s="27"/>
      <c r="M33030" s="17"/>
    </row>
    <row r="33031" spans="4:13" x14ac:dyDescent="0.25">
      <c r="D33031" s="27"/>
      <c r="M33031" s="17"/>
    </row>
    <row r="33032" spans="4:13" x14ac:dyDescent="0.25">
      <c r="D33032" s="27"/>
      <c r="M33032" s="17"/>
    </row>
    <row r="33033" spans="4:13" x14ac:dyDescent="0.25">
      <c r="D33033" s="27"/>
      <c r="M33033" s="17"/>
    </row>
    <row r="33034" spans="4:13" x14ac:dyDescent="0.25">
      <c r="D33034" s="27"/>
      <c r="M33034" s="17"/>
    </row>
    <row r="33035" spans="4:13" x14ac:dyDescent="0.25">
      <c r="D33035" s="27"/>
      <c r="M33035" s="17"/>
    </row>
    <row r="33036" spans="4:13" x14ac:dyDescent="0.25">
      <c r="D33036" s="27"/>
      <c r="M33036" s="17"/>
    </row>
    <row r="33037" spans="4:13" x14ac:dyDescent="0.25">
      <c r="D33037" s="27"/>
      <c r="M33037" s="17"/>
    </row>
    <row r="33038" spans="4:13" x14ac:dyDescent="0.25">
      <c r="D33038" s="27"/>
      <c r="M33038" s="17"/>
    </row>
    <row r="33039" spans="4:13" x14ac:dyDescent="0.25">
      <c r="D33039" s="27"/>
      <c r="M33039" s="17"/>
    </row>
    <row r="33040" spans="4:13" x14ac:dyDescent="0.25">
      <c r="D33040" s="27"/>
      <c r="M33040" s="17"/>
    </row>
    <row r="33041" spans="4:13" x14ac:dyDescent="0.25">
      <c r="D33041" s="27"/>
      <c r="M33041" s="17"/>
    </row>
    <row r="33042" spans="4:13" x14ac:dyDescent="0.25">
      <c r="D33042" s="27"/>
      <c r="M33042" s="17"/>
    </row>
    <row r="33043" spans="4:13" x14ac:dyDescent="0.25">
      <c r="D33043" s="27"/>
      <c r="M33043" s="17"/>
    </row>
    <row r="33044" spans="4:13" x14ac:dyDescent="0.25">
      <c r="D33044" s="27"/>
      <c r="M33044" s="17"/>
    </row>
    <row r="33045" spans="4:13" x14ac:dyDescent="0.25">
      <c r="D33045" s="27"/>
      <c r="M33045" s="17"/>
    </row>
    <row r="33046" spans="4:13" x14ac:dyDescent="0.25">
      <c r="D33046" s="27"/>
      <c r="M33046" s="17"/>
    </row>
    <row r="33047" spans="4:13" x14ac:dyDescent="0.25">
      <c r="D33047" s="27"/>
      <c r="M33047" s="17"/>
    </row>
    <row r="33048" spans="4:13" x14ac:dyDescent="0.25">
      <c r="D33048" s="27"/>
      <c r="M33048" s="17"/>
    </row>
    <row r="33049" spans="4:13" x14ac:dyDescent="0.25">
      <c r="D33049" s="27"/>
      <c r="M33049" s="17"/>
    </row>
    <row r="33050" spans="4:13" x14ac:dyDescent="0.25">
      <c r="D33050" s="27"/>
      <c r="M33050" s="17"/>
    </row>
    <row r="33051" spans="4:13" x14ac:dyDescent="0.25">
      <c r="D33051" s="27"/>
      <c r="M33051" s="17"/>
    </row>
    <row r="33052" spans="4:13" x14ac:dyDescent="0.25">
      <c r="D33052" s="27"/>
      <c r="M33052" s="17"/>
    </row>
    <row r="33053" spans="4:13" x14ac:dyDescent="0.25">
      <c r="D33053" s="27"/>
      <c r="M33053" s="17"/>
    </row>
    <row r="33054" spans="4:13" x14ac:dyDescent="0.25">
      <c r="D33054" s="27"/>
      <c r="M33054" s="17"/>
    </row>
    <row r="33055" spans="4:13" x14ac:dyDescent="0.25">
      <c r="D33055" s="27"/>
      <c r="M33055" s="17"/>
    </row>
    <row r="33056" spans="4:13" x14ac:dyDescent="0.25">
      <c r="D33056" s="27"/>
      <c r="M33056" s="17"/>
    </row>
    <row r="33057" spans="4:13" x14ac:dyDescent="0.25">
      <c r="D33057" s="27"/>
      <c r="M33057" s="17"/>
    </row>
    <row r="33058" spans="4:13" x14ac:dyDescent="0.25">
      <c r="D33058" s="27"/>
      <c r="M33058" s="17"/>
    </row>
    <row r="33059" spans="4:13" x14ac:dyDescent="0.25">
      <c r="D33059" s="27"/>
      <c r="M33059" s="17"/>
    </row>
    <row r="33060" spans="4:13" x14ac:dyDescent="0.25">
      <c r="D33060" s="27"/>
      <c r="M33060" s="17"/>
    </row>
    <row r="33061" spans="4:13" x14ac:dyDescent="0.25">
      <c r="D33061" s="27"/>
      <c r="M33061" s="17"/>
    </row>
    <row r="33062" spans="4:13" x14ac:dyDescent="0.25">
      <c r="D33062" s="27"/>
      <c r="M33062" s="17"/>
    </row>
    <row r="33063" spans="4:13" x14ac:dyDescent="0.25">
      <c r="D33063" s="27"/>
      <c r="M33063" s="17"/>
    </row>
    <row r="33064" spans="4:13" x14ac:dyDescent="0.25">
      <c r="D33064" s="27"/>
      <c r="M33064" s="17"/>
    </row>
    <row r="33065" spans="4:13" x14ac:dyDescent="0.25">
      <c r="D33065" s="27"/>
      <c r="M33065" s="17"/>
    </row>
    <row r="33066" spans="4:13" x14ac:dyDescent="0.25">
      <c r="D33066" s="27"/>
      <c r="M33066" s="17"/>
    </row>
    <row r="33067" spans="4:13" x14ac:dyDescent="0.25">
      <c r="D33067" s="27"/>
      <c r="M33067" s="17"/>
    </row>
    <row r="33068" spans="4:13" x14ac:dyDescent="0.25">
      <c r="D33068" s="27"/>
      <c r="M33068" s="17"/>
    </row>
    <row r="33069" spans="4:13" x14ac:dyDescent="0.25">
      <c r="D33069" s="27"/>
      <c r="M33069" s="17"/>
    </row>
    <row r="33070" spans="4:13" x14ac:dyDescent="0.25">
      <c r="D33070" s="27"/>
      <c r="M33070" s="17"/>
    </row>
    <row r="33071" spans="4:13" x14ac:dyDescent="0.25">
      <c r="D33071" s="27"/>
      <c r="M33071" s="17"/>
    </row>
    <row r="33072" spans="4:13" x14ac:dyDescent="0.25">
      <c r="D33072" s="27"/>
      <c r="M33072" s="17"/>
    </row>
    <row r="33073" spans="4:13" x14ac:dyDescent="0.25">
      <c r="D33073" s="27"/>
      <c r="M33073" s="17"/>
    </row>
    <row r="33074" spans="4:13" x14ac:dyDescent="0.25">
      <c r="D33074" s="27"/>
      <c r="M33074" s="17"/>
    </row>
    <row r="33075" spans="4:13" x14ac:dyDescent="0.25">
      <c r="D33075" s="27"/>
      <c r="M33075" s="17"/>
    </row>
    <row r="33076" spans="4:13" x14ac:dyDescent="0.25">
      <c r="D33076" s="27"/>
      <c r="M33076" s="17"/>
    </row>
    <row r="33077" spans="4:13" x14ac:dyDescent="0.25">
      <c r="D33077" s="27"/>
      <c r="M33077" s="17"/>
    </row>
    <row r="33078" spans="4:13" x14ac:dyDescent="0.25">
      <c r="D33078" s="27"/>
      <c r="M33078" s="17"/>
    </row>
    <row r="33079" spans="4:13" x14ac:dyDescent="0.25">
      <c r="D33079" s="27"/>
      <c r="M33079" s="17"/>
    </row>
    <row r="33080" spans="4:13" x14ac:dyDescent="0.25">
      <c r="D33080" s="27"/>
      <c r="M33080" s="17"/>
    </row>
    <row r="33081" spans="4:13" x14ac:dyDescent="0.25">
      <c r="D33081" s="27"/>
      <c r="M33081" s="17"/>
    </row>
    <row r="33082" spans="4:13" x14ac:dyDescent="0.25">
      <c r="D33082" s="27"/>
      <c r="M33082" s="17"/>
    </row>
    <row r="33083" spans="4:13" x14ac:dyDescent="0.25">
      <c r="D33083" s="27"/>
      <c r="M33083" s="17"/>
    </row>
    <row r="33084" spans="4:13" x14ac:dyDescent="0.25">
      <c r="D33084" s="27"/>
      <c r="M33084" s="17"/>
    </row>
    <row r="33085" spans="4:13" x14ac:dyDescent="0.25">
      <c r="D33085" s="27"/>
      <c r="M33085" s="17"/>
    </row>
    <row r="33086" spans="4:13" x14ac:dyDescent="0.25">
      <c r="D33086" s="27"/>
      <c r="M33086" s="17"/>
    </row>
    <row r="33087" spans="4:13" x14ac:dyDescent="0.25">
      <c r="D33087" s="27"/>
      <c r="M33087" s="17"/>
    </row>
    <row r="33088" spans="4:13" x14ac:dyDescent="0.25">
      <c r="D33088" s="27"/>
      <c r="M33088" s="17"/>
    </row>
    <row r="33089" spans="4:13" x14ac:dyDescent="0.25">
      <c r="D33089" s="27"/>
      <c r="M33089" s="17"/>
    </row>
    <row r="33090" spans="4:13" x14ac:dyDescent="0.25">
      <c r="D33090" s="27"/>
      <c r="M33090" s="17"/>
    </row>
    <row r="33091" spans="4:13" x14ac:dyDescent="0.25">
      <c r="D33091" s="27"/>
      <c r="M33091" s="17"/>
    </row>
    <row r="33092" spans="4:13" x14ac:dyDescent="0.25">
      <c r="D33092" s="27"/>
      <c r="M33092" s="17"/>
    </row>
    <row r="33093" spans="4:13" x14ac:dyDescent="0.25">
      <c r="D33093" s="27"/>
      <c r="M33093" s="17"/>
    </row>
    <row r="33094" spans="4:13" x14ac:dyDescent="0.25">
      <c r="D33094" s="27"/>
      <c r="M33094" s="17"/>
    </row>
    <row r="33095" spans="4:13" x14ac:dyDescent="0.25">
      <c r="D33095" s="27"/>
      <c r="M33095" s="17"/>
    </row>
    <row r="33096" spans="4:13" x14ac:dyDescent="0.25">
      <c r="D33096" s="27"/>
      <c r="M33096" s="17"/>
    </row>
    <row r="33097" spans="4:13" x14ac:dyDescent="0.25">
      <c r="D33097" s="27"/>
      <c r="M33097" s="17"/>
    </row>
    <row r="33098" spans="4:13" x14ac:dyDescent="0.25">
      <c r="D33098" s="27"/>
      <c r="M33098" s="17"/>
    </row>
    <row r="33099" spans="4:13" x14ac:dyDescent="0.25">
      <c r="D33099" s="27"/>
      <c r="M33099" s="17"/>
    </row>
    <row r="33100" spans="4:13" x14ac:dyDescent="0.25">
      <c r="D33100" s="27"/>
      <c r="M33100" s="17"/>
    </row>
    <row r="33101" spans="4:13" x14ac:dyDescent="0.25">
      <c r="D33101" s="27"/>
      <c r="M33101" s="17"/>
    </row>
    <row r="33102" spans="4:13" x14ac:dyDescent="0.25">
      <c r="D33102" s="27"/>
      <c r="M33102" s="17"/>
    </row>
    <row r="33103" spans="4:13" x14ac:dyDescent="0.25">
      <c r="D33103" s="27"/>
      <c r="M33103" s="17"/>
    </row>
    <row r="33104" spans="4:13" x14ac:dyDescent="0.25">
      <c r="D33104" s="27"/>
      <c r="M33104" s="17"/>
    </row>
    <row r="33105" spans="4:13" x14ac:dyDescent="0.25">
      <c r="D33105" s="27"/>
      <c r="M33105" s="17"/>
    </row>
    <row r="33106" spans="4:13" x14ac:dyDescent="0.25">
      <c r="D33106" s="27"/>
      <c r="M33106" s="17"/>
    </row>
    <row r="33107" spans="4:13" x14ac:dyDescent="0.25">
      <c r="D33107" s="27"/>
      <c r="M33107" s="17"/>
    </row>
    <row r="33108" spans="4:13" x14ac:dyDescent="0.25">
      <c r="D33108" s="27"/>
      <c r="M33108" s="17"/>
    </row>
    <row r="33109" spans="4:13" x14ac:dyDescent="0.25">
      <c r="D33109" s="27"/>
      <c r="M33109" s="17"/>
    </row>
    <row r="33110" spans="4:13" x14ac:dyDescent="0.25">
      <c r="D33110" s="27"/>
      <c r="M33110" s="17"/>
    </row>
    <row r="33111" spans="4:13" x14ac:dyDescent="0.25">
      <c r="D33111" s="27"/>
      <c r="M33111" s="17"/>
    </row>
    <row r="33112" spans="4:13" x14ac:dyDescent="0.25">
      <c r="D33112" s="27"/>
      <c r="M33112" s="17"/>
    </row>
    <row r="33113" spans="4:13" x14ac:dyDescent="0.25">
      <c r="D33113" s="27"/>
      <c r="M33113" s="17"/>
    </row>
    <row r="33114" spans="4:13" x14ac:dyDescent="0.25">
      <c r="D33114" s="27"/>
      <c r="M33114" s="17"/>
    </row>
    <row r="33115" spans="4:13" x14ac:dyDescent="0.25">
      <c r="D33115" s="27"/>
      <c r="M33115" s="17"/>
    </row>
    <row r="33116" spans="4:13" x14ac:dyDescent="0.25">
      <c r="D33116" s="27"/>
      <c r="M33116" s="17"/>
    </row>
    <row r="33117" spans="4:13" x14ac:dyDescent="0.25">
      <c r="D33117" s="27"/>
      <c r="M33117" s="17"/>
    </row>
    <row r="33118" spans="4:13" x14ac:dyDescent="0.25">
      <c r="D33118" s="27"/>
      <c r="M33118" s="17"/>
    </row>
    <row r="33119" spans="4:13" x14ac:dyDescent="0.25">
      <c r="D33119" s="27"/>
      <c r="M33119" s="17"/>
    </row>
    <row r="33120" spans="4:13" x14ac:dyDescent="0.25">
      <c r="D33120" s="27"/>
      <c r="M33120" s="17"/>
    </row>
    <row r="33121" spans="4:13" x14ac:dyDescent="0.25">
      <c r="D33121" s="27"/>
      <c r="M33121" s="17"/>
    </row>
    <row r="33122" spans="4:13" x14ac:dyDescent="0.25">
      <c r="D33122" s="27"/>
      <c r="M33122" s="17"/>
    </row>
    <row r="33123" spans="4:13" x14ac:dyDescent="0.25">
      <c r="D33123" s="27"/>
      <c r="M33123" s="17"/>
    </row>
    <row r="33124" spans="4:13" x14ac:dyDescent="0.25">
      <c r="D33124" s="27"/>
      <c r="M33124" s="17"/>
    </row>
    <row r="33125" spans="4:13" x14ac:dyDescent="0.25">
      <c r="D33125" s="27"/>
      <c r="M33125" s="17"/>
    </row>
    <row r="33126" spans="4:13" x14ac:dyDescent="0.25">
      <c r="D33126" s="27"/>
      <c r="M33126" s="17"/>
    </row>
    <row r="33127" spans="4:13" x14ac:dyDescent="0.25">
      <c r="D33127" s="27"/>
      <c r="M33127" s="17"/>
    </row>
    <row r="33128" spans="4:13" x14ac:dyDescent="0.25">
      <c r="D33128" s="27"/>
      <c r="M33128" s="17"/>
    </row>
    <row r="33129" spans="4:13" x14ac:dyDescent="0.25">
      <c r="D33129" s="27"/>
      <c r="M33129" s="17"/>
    </row>
    <row r="33130" spans="4:13" x14ac:dyDescent="0.25">
      <c r="D33130" s="27"/>
      <c r="M33130" s="17"/>
    </row>
    <row r="33131" spans="4:13" x14ac:dyDescent="0.25">
      <c r="D33131" s="27"/>
      <c r="M33131" s="17"/>
    </row>
    <row r="33132" spans="4:13" x14ac:dyDescent="0.25">
      <c r="D33132" s="27"/>
      <c r="M33132" s="17"/>
    </row>
    <row r="33133" spans="4:13" x14ac:dyDescent="0.25">
      <c r="D33133" s="27"/>
      <c r="M33133" s="17"/>
    </row>
    <row r="33134" spans="4:13" x14ac:dyDescent="0.25">
      <c r="D33134" s="27"/>
      <c r="M33134" s="17"/>
    </row>
    <row r="33135" spans="4:13" x14ac:dyDescent="0.25">
      <c r="D33135" s="27"/>
      <c r="M33135" s="17"/>
    </row>
    <row r="33136" spans="4:13" x14ac:dyDescent="0.25">
      <c r="D33136" s="27"/>
      <c r="M33136" s="17"/>
    </row>
    <row r="33137" spans="4:13" x14ac:dyDescent="0.25">
      <c r="D33137" s="27"/>
      <c r="M33137" s="17"/>
    </row>
    <row r="33138" spans="4:13" x14ac:dyDescent="0.25">
      <c r="D33138" s="27"/>
      <c r="M33138" s="17"/>
    </row>
    <row r="33139" spans="4:13" x14ac:dyDescent="0.25">
      <c r="D33139" s="27"/>
      <c r="M33139" s="17"/>
    </row>
    <row r="33140" spans="4:13" x14ac:dyDescent="0.25">
      <c r="D33140" s="27"/>
      <c r="M33140" s="17"/>
    </row>
    <row r="33141" spans="4:13" x14ac:dyDescent="0.25">
      <c r="D33141" s="27"/>
      <c r="M33141" s="17"/>
    </row>
    <row r="33142" spans="4:13" x14ac:dyDescent="0.25">
      <c r="D33142" s="27"/>
      <c r="M33142" s="17"/>
    </row>
    <row r="33143" spans="4:13" x14ac:dyDescent="0.25">
      <c r="D33143" s="27"/>
      <c r="M33143" s="17"/>
    </row>
    <row r="33144" spans="4:13" x14ac:dyDescent="0.25">
      <c r="D33144" s="27"/>
      <c r="M33144" s="17"/>
    </row>
    <row r="33145" spans="4:13" x14ac:dyDescent="0.25">
      <c r="D33145" s="27"/>
      <c r="M33145" s="17"/>
    </row>
    <row r="33146" spans="4:13" x14ac:dyDescent="0.25">
      <c r="D33146" s="27"/>
      <c r="M33146" s="17"/>
    </row>
    <row r="33147" spans="4:13" x14ac:dyDescent="0.25">
      <c r="D33147" s="27"/>
      <c r="M33147" s="17"/>
    </row>
    <row r="33148" spans="4:13" x14ac:dyDescent="0.25">
      <c r="D33148" s="27"/>
      <c r="M33148" s="17"/>
    </row>
    <row r="33149" spans="4:13" x14ac:dyDescent="0.25">
      <c r="D33149" s="27"/>
      <c r="M33149" s="17"/>
    </row>
    <row r="33150" spans="4:13" x14ac:dyDescent="0.25">
      <c r="D33150" s="27"/>
      <c r="M33150" s="17"/>
    </row>
    <row r="33151" spans="4:13" x14ac:dyDescent="0.25">
      <c r="D33151" s="27"/>
      <c r="M33151" s="17"/>
    </row>
    <row r="33152" spans="4:13" x14ac:dyDescent="0.25">
      <c r="D33152" s="27"/>
      <c r="M33152" s="17"/>
    </row>
    <row r="33153" spans="4:13" x14ac:dyDescent="0.25">
      <c r="D33153" s="27"/>
      <c r="M33153" s="17"/>
    </row>
    <row r="33154" spans="4:13" x14ac:dyDescent="0.25">
      <c r="D33154" s="27"/>
      <c r="M33154" s="17"/>
    </row>
    <row r="33155" spans="4:13" x14ac:dyDescent="0.25">
      <c r="D33155" s="27"/>
      <c r="M33155" s="17"/>
    </row>
    <row r="33156" spans="4:13" x14ac:dyDescent="0.25">
      <c r="D33156" s="27"/>
      <c r="M33156" s="17"/>
    </row>
    <row r="33157" spans="4:13" x14ac:dyDescent="0.25">
      <c r="D33157" s="27"/>
      <c r="M33157" s="17"/>
    </row>
    <row r="33158" spans="4:13" x14ac:dyDescent="0.25">
      <c r="D33158" s="27"/>
      <c r="M33158" s="17"/>
    </row>
    <row r="33159" spans="4:13" x14ac:dyDescent="0.25">
      <c r="D33159" s="27"/>
      <c r="M33159" s="17"/>
    </row>
    <row r="33160" spans="4:13" x14ac:dyDescent="0.25">
      <c r="D33160" s="27"/>
      <c r="M33160" s="17"/>
    </row>
    <row r="33161" spans="4:13" x14ac:dyDescent="0.25">
      <c r="D33161" s="27"/>
      <c r="M33161" s="17"/>
    </row>
    <row r="33162" spans="4:13" x14ac:dyDescent="0.25">
      <c r="D33162" s="27"/>
      <c r="M33162" s="17"/>
    </row>
    <row r="33163" spans="4:13" x14ac:dyDescent="0.25">
      <c r="D33163" s="27"/>
      <c r="M33163" s="17"/>
    </row>
    <row r="33164" spans="4:13" x14ac:dyDescent="0.25">
      <c r="D33164" s="27"/>
      <c r="M33164" s="17"/>
    </row>
    <row r="33165" spans="4:13" x14ac:dyDescent="0.25">
      <c r="D33165" s="27"/>
      <c r="M33165" s="17"/>
    </row>
    <row r="33166" spans="4:13" x14ac:dyDescent="0.25">
      <c r="D33166" s="27"/>
      <c r="M33166" s="17"/>
    </row>
    <row r="33167" spans="4:13" x14ac:dyDescent="0.25">
      <c r="D33167" s="27"/>
      <c r="M33167" s="17"/>
    </row>
    <row r="33168" spans="4:13" x14ac:dyDescent="0.25">
      <c r="D33168" s="27"/>
      <c r="M33168" s="17"/>
    </row>
    <row r="33169" spans="4:13" x14ac:dyDescent="0.25">
      <c r="D33169" s="27"/>
      <c r="M33169" s="17"/>
    </row>
    <row r="33170" spans="4:13" x14ac:dyDescent="0.25">
      <c r="D33170" s="27"/>
      <c r="M33170" s="17"/>
    </row>
    <row r="33171" spans="4:13" x14ac:dyDescent="0.25">
      <c r="D33171" s="27"/>
      <c r="M33171" s="17"/>
    </row>
    <row r="33172" spans="4:13" x14ac:dyDescent="0.25">
      <c r="D33172" s="27"/>
      <c r="M33172" s="17"/>
    </row>
    <row r="33173" spans="4:13" x14ac:dyDescent="0.25">
      <c r="D33173" s="27"/>
      <c r="M33173" s="17"/>
    </row>
    <row r="33174" spans="4:13" x14ac:dyDescent="0.25">
      <c r="D33174" s="27"/>
      <c r="M33174" s="17"/>
    </row>
    <row r="33175" spans="4:13" x14ac:dyDescent="0.25">
      <c r="D33175" s="27"/>
      <c r="M33175" s="17"/>
    </row>
    <row r="33176" spans="4:13" x14ac:dyDescent="0.25">
      <c r="D33176" s="27"/>
      <c r="M33176" s="17"/>
    </row>
    <row r="33177" spans="4:13" x14ac:dyDescent="0.25">
      <c r="D33177" s="27"/>
      <c r="M33177" s="17"/>
    </row>
    <row r="33178" spans="4:13" x14ac:dyDescent="0.25">
      <c r="D33178" s="27"/>
      <c r="M33178" s="17"/>
    </row>
    <row r="33179" spans="4:13" x14ac:dyDescent="0.25">
      <c r="D33179" s="27"/>
      <c r="M33179" s="17"/>
    </row>
    <row r="33180" spans="4:13" x14ac:dyDescent="0.25">
      <c r="D33180" s="27"/>
      <c r="M33180" s="17"/>
    </row>
    <row r="33181" spans="4:13" x14ac:dyDescent="0.25">
      <c r="D33181" s="27"/>
      <c r="M33181" s="17"/>
    </row>
    <row r="33182" spans="4:13" x14ac:dyDescent="0.25">
      <c r="D33182" s="27"/>
      <c r="M33182" s="17"/>
    </row>
    <row r="33183" spans="4:13" x14ac:dyDescent="0.25">
      <c r="D33183" s="27"/>
      <c r="M33183" s="17"/>
    </row>
    <row r="33184" spans="4:13" x14ac:dyDescent="0.25">
      <c r="D33184" s="27"/>
      <c r="M33184" s="17"/>
    </row>
    <row r="33185" spans="4:13" x14ac:dyDescent="0.25">
      <c r="D33185" s="27"/>
      <c r="M33185" s="17"/>
    </row>
    <row r="33186" spans="4:13" x14ac:dyDescent="0.25">
      <c r="D33186" s="27"/>
      <c r="M33186" s="17"/>
    </row>
    <row r="33187" spans="4:13" x14ac:dyDescent="0.25">
      <c r="D33187" s="27"/>
      <c r="M33187" s="17"/>
    </row>
    <row r="33188" spans="4:13" x14ac:dyDescent="0.25">
      <c r="D33188" s="27"/>
      <c r="M33188" s="17"/>
    </row>
    <row r="33189" spans="4:13" x14ac:dyDescent="0.25">
      <c r="D33189" s="27"/>
      <c r="M33189" s="17"/>
    </row>
    <row r="33190" spans="4:13" x14ac:dyDescent="0.25">
      <c r="D33190" s="27"/>
      <c r="M33190" s="17"/>
    </row>
    <row r="33191" spans="4:13" x14ac:dyDescent="0.25">
      <c r="D33191" s="27"/>
      <c r="M33191" s="17"/>
    </row>
    <row r="33192" spans="4:13" x14ac:dyDescent="0.25">
      <c r="D33192" s="27"/>
      <c r="M33192" s="17"/>
    </row>
    <row r="33193" spans="4:13" x14ac:dyDescent="0.25">
      <c r="D33193" s="27"/>
      <c r="M33193" s="17"/>
    </row>
    <row r="33194" spans="4:13" x14ac:dyDescent="0.25">
      <c r="D33194" s="27"/>
      <c r="M33194" s="17"/>
    </row>
    <row r="33195" spans="4:13" x14ac:dyDescent="0.25">
      <c r="D33195" s="27"/>
      <c r="M33195" s="17"/>
    </row>
    <row r="33196" spans="4:13" x14ac:dyDescent="0.25">
      <c r="D33196" s="27"/>
      <c r="M33196" s="17"/>
    </row>
    <row r="33197" spans="4:13" x14ac:dyDescent="0.25">
      <c r="D33197" s="27"/>
      <c r="M33197" s="17"/>
    </row>
    <row r="33198" spans="4:13" x14ac:dyDescent="0.25">
      <c r="D33198" s="27"/>
      <c r="M33198" s="17"/>
    </row>
    <row r="33199" spans="4:13" x14ac:dyDescent="0.25">
      <c r="D33199" s="27"/>
      <c r="M33199" s="17"/>
    </row>
    <row r="33200" spans="4:13" x14ac:dyDescent="0.25">
      <c r="D33200" s="27"/>
      <c r="M33200" s="17"/>
    </row>
    <row r="33201" spans="4:13" x14ac:dyDescent="0.25">
      <c r="D33201" s="27"/>
      <c r="M33201" s="17"/>
    </row>
    <row r="33202" spans="4:13" x14ac:dyDescent="0.25">
      <c r="D33202" s="27"/>
      <c r="M33202" s="17"/>
    </row>
    <row r="33203" spans="4:13" x14ac:dyDescent="0.25">
      <c r="D33203" s="27"/>
      <c r="M33203" s="17"/>
    </row>
    <row r="33204" spans="4:13" x14ac:dyDescent="0.25">
      <c r="D33204" s="27"/>
      <c r="M33204" s="17"/>
    </row>
    <row r="33205" spans="4:13" x14ac:dyDescent="0.25">
      <c r="D33205" s="27"/>
      <c r="M33205" s="17"/>
    </row>
    <row r="33206" spans="4:13" x14ac:dyDescent="0.25">
      <c r="D33206" s="27"/>
      <c r="M33206" s="17"/>
    </row>
    <row r="33207" spans="4:13" x14ac:dyDescent="0.25">
      <c r="D33207" s="27"/>
      <c r="M33207" s="17"/>
    </row>
    <row r="33208" spans="4:13" x14ac:dyDescent="0.25">
      <c r="D33208" s="27"/>
      <c r="M33208" s="17"/>
    </row>
    <row r="33209" spans="4:13" x14ac:dyDescent="0.25">
      <c r="D33209" s="27"/>
      <c r="M33209" s="17"/>
    </row>
    <row r="33210" spans="4:13" x14ac:dyDescent="0.25">
      <c r="D33210" s="27"/>
      <c r="M33210" s="17"/>
    </row>
    <row r="33211" spans="4:13" x14ac:dyDescent="0.25">
      <c r="D33211" s="27"/>
      <c r="M33211" s="17"/>
    </row>
    <row r="33212" spans="4:13" x14ac:dyDescent="0.25">
      <c r="D33212" s="27"/>
      <c r="M33212" s="17"/>
    </row>
    <row r="33213" spans="4:13" x14ac:dyDescent="0.25">
      <c r="D33213" s="27"/>
      <c r="M33213" s="17"/>
    </row>
    <row r="33214" spans="4:13" x14ac:dyDescent="0.25">
      <c r="D33214" s="27"/>
      <c r="M33214" s="17"/>
    </row>
    <row r="33215" spans="4:13" x14ac:dyDescent="0.25">
      <c r="D33215" s="27"/>
      <c r="M33215" s="17"/>
    </row>
    <row r="33216" spans="4:13" x14ac:dyDescent="0.25">
      <c r="D33216" s="27"/>
      <c r="M33216" s="17"/>
    </row>
    <row r="33217" spans="4:13" x14ac:dyDescent="0.25">
      <c r="D33217" s="27"/>
      <c r="M33217" s="17"/>
    </row>
    <row r="33218" spans="4:13" x14ac:dyDescent="0.25">
      <c r="D33218" s="27"/>
      <c r="M33218" s="17"/>
    </row>
    <row r="33219" spans="4:13" x14ac:dyDescent="0.25">
      <c r="D33219" s="27"/>
      <c r="M33219" s="17"/>
    </row>
    <row r="33220" spans="4:13" x14ac:dyDescent="0.25">
      <c r="D33220" s="27"/>
      <c r="M33220" s="17"/>
    </row>
    <row r="33221" spans="4:13" x14ac:dyDescent="0.25">
      <c r="D33221" s="27"/>
      <c r="M33221" s="17"/>
    </row>
    <row r="33222" spans="4:13" x14ac:dyDescent="0.25">
      <c r="D33222" s="27"/>
      <c r="M33222" s="17"/>
    </row>
    <row r="33223" spans="4:13" x14ac:dyDescent="0.25">
      <c r="D33223" s="27"/>
      <c r="M33223" s="17"/>
    </row>
    <row r="33224" spans="4:13" x14ac:dyDescent="0.25">
      <c r="D33224" s="27"/>
      <c r="M33224" s="17"/>
    </row>
    <row r="33225" spans="4:13" x14ac:dyDescent="0.25">
      <c r="D33225" s="27"/>
      <c r="M33225" s="17"/>
    </row>
    <row r="33226" spans="4:13" x14ac:dyDescent="0.25">
      <c r="D33226" s="27"/>
      <c r="M33226" s="17"/>
    </row>
    <row r="33227" spans="4:13" x14ac:dyDescent="0.25">
      <c r="D33227" s="27"/>
      <c r="M33227" s="17"/>
    </row>
    <row r="33228" spans="4:13" x14ac:dyDescent="0.25">
      <c r="D33228" s="27"/>
      <c r="M33228" s="17"/>
    </row>
    <row r="33229" spans="4:13" x14ac:dyDescent="0.25">
      <c r="D33229" s="27"/>
      <c r="M33229" s="17"/>
    </row>
    <row r="33230" spans="4:13" x14ac:dyDescent="0.25">
      <c r="D33230" s="27"/>
      <c r="M33230" s="17"/>
    </row>
    <row r="33231" spans="4:13" x14ac:dyDescent="0.25">
      <c r="D33231" s="27"/>
      <c r="M33231" s="17"/>
    </row>
    <row r="33232" spans="4:13" x14ac:dyDescent="0.25">
      <c r="D33232" s="27"/>
      <c r="M33232" s="17"/>
    </row>
    <row r="33233" spans="4:13" x14ac:dyDescent="0.25">
      <c r="D33233" s="27"/>
      <c r="M33233" s="17"/>
    </row>
    <row r="33234" spans="4:13" x14ac:dyDescent="0.25">
      <c r="D33234" s="27"/>
      <c r="M33234" s="17"/>
    </row>
    <row r="33235" spans="4:13" x14ac:dyDescent="0.25">
      <c r="D33235" s="27"/>
      <c r="M33235" s="17"/>
    </row>
    <row r="33236" spans="4:13" x14ac:dyDescent="0.25">
      <c r="D33236" s="27"/>
      <c r="M33236" s="17"/>
    </row>
    <row r="33237" spans="4:13" x14ac:dyDescent="0.25">
      <c r="D33237" s="27"/>
      <c r="M33237" s="17"/>
    </row>
    <row r="33238" spans="4:13" x14ac:dyDescent="0.25">
      <c r="D33238" s="27"/>
      <c r="M33238" s="17"/>
    </row>
    <row r="33239" spans="4:13" x14ac:dyDescent="0.25">
      <c r="D33239" s="27"/>
      <c r="M33239" s="17"/>
    </row>
    <row r="33240" spans="4:13" x14ac:dyDescent="0.25">
      <c r="D33240" s="27"/>
      <c r="M33240" s="17"/>
    </row>
    <row r="33241" spans="4:13" x14ac:dyDescent="0.25">
      <c r="D33241" s="27"/>
      <c r="M33241" s="17"/>
    </row>
    <row r="33242" spans="4:13" x14ac:dyDescent="0.25">
      <c r="D33242" s="27"/>
      <c r="M33242" s="17"/>
    </row>
    <row r="33243" spans="4:13" x14ac:dyDescent="0.25">
      <c r="D33243" s="27"/>
      <c r="M33243" s="17"/>
    </row>
    <row r="33244" spans="4:13" x14ac:dyDescent="0.25">
      <c r="D33244" s="27"/>
      <c r="M33244" s="17"/>
    </row>
    <row r="33245" spans="4:13" x14ac:dyDescent="0.25">
      <c r="D33245" s="27"/>
      <c r="M33245" s="17"/>
    </row>
    <row r="33246" spans="4:13" x14ac:dyDescent="0.25">
      <c r="D33246" s="27"/>
      <c r="M33246" s="17"/>
    </row>
    <row r="33247" spans="4:13" x14ac:dyDescent="0.25">
      <c r="D33247" s="27"/>
      <c r="M33247" s="17"/>
    </row>
    <row r="33248" spans="4:13" x14ac:dyDescent="0.25">
      <c r="D33248" s="27"/>
      <c r="M33248" s="17"/>
    </row>
    <row r="33249" spans="4:13" x14ac:dyDescent="0.25">
      <c r="D33249" s="27"/>
      <c r="M33249" s="17"/>
    </row>
    <row r="33250" spans="4:13" x14ac:dyDescent="0.25">
      <c r="D33250" s="27"/>
      <c r="M33250" s="17"/>
    </row>
    <row r="33251" spans="4:13" x14ac:dyDescent="0.25">
      <c r="D33251" s="27"/>
      <c r="M33251" s="17"/>
    </row>
    <row r="33252" spans="4:13" x14ac:dyDescent="0.25">
      <c r="D33252" s="27"/>
      <c r="M33252" s="17"/>
    </row>
    <row r="33253" spans="4:13" x14ac:dyDescent="0.25">
      <c r="D33253" s="27"/>
      <c r="M33253" s="17"/>
    </row>
    <row r="33254" spans="4:13" x14ac:dyDescent="0.25">
      <c r="D33254" s="27"/>
      <c r="M33254" s="17"/>
    </row>
    <row r="33255" spans="4:13" x14ac:dyDescent="0.25">
      <c r="D33255" s="27"/>
      <c r="M33255" s="17"/>
    </row>
    <row r="33256" spans="4:13" x14ac:dyDescent="0.25">
      <c r="D33256" s="27"/>
      <c r="M33256" s="17"/>
    </row>
    <row r="33257" spans="4:13" x14ac:dyDescent="0.25">
      <c r="D33257" s="27"/>
      <c r="M33257" s="17"/>
    </row>
    <row r="33258" spans="4:13" x14ac:dyDescent="0.25">
      <c r="D33258" s="27"/>
      <c r="M33258" s="17"/>
    </row>
    <row r="33259" spans="4:13" x14ac:dyDescent="0.25">
      <c r="D33259" s="27"/>
      <c r="M33259" s="17"/>
    </row>
    <row r="33260" spans="4:13" x14ac:dyDescent="0.25">
      <c r="D33260" s="27"/>
      <c r="M33260" s="17"/>
    </row>
    <row r="33261" spans="4:13" x14ac:dyDescent="0.25">
      <c r="D33261" s="27"/>
      <c r="M33261" s="17"/>
    </row>
    <row r="33262" spans="4:13" x14ac:dyDescent="0.25">
      <c r="D33262" s="27"/>
      <c r="M33262" s="17"/>
    </row>
    <row r="33263" spans="4:13" x14ac:dyDescent="0.25">
      <c r="D33263" s="27"/>
      <c r="M33263" s="17"/>
    </row>
    <row r="33264" spans="4:13" x14ac:dyDescent="0.25">
      <c r="D33264" s="27"/>
      <c r="M33264" s="17"/>
    </row>
    <row r="33265" spans="4:13" x14ac:dyDescent="0.25">
      <c r="D33265" s="27"/>
      <c r="M33265" s="17"/>
    </row>
    <row r="33266" spans="4:13" x14ac:dyDescent="0.25">
      <c r="D33266" s="27"/>
      <c r="M33266" s="17"/>
    </row>
    <row r="33267" spans="4:13" x14ac:dyDescent="0.25">
      <c r="D33267" s="27"/>
      <c r="M33267" s="17"/>
    </row>
    <row r="33268" spans="4:13" x14ac:dyDescent="0.25">
      <c r="D33268" s="27"/>
      <c r="M33268" s="17"/>
    </row>
    <row r="33269" spans="4:13" x14ac:dyDescent="0.25">
      <c r="D33269" s="27"/>
      <c r="M33269" s="17"/>
    </row>
    <row r="33270" spans="4:13" x14ac:dyDescent="0.25">
      <c r="D33270" s="27"/>
      <c r="M33270" s="17"/>
    </row>
    <row r="33271" spans="4:13" x14ac:dyDescent="0.25">
      <c r="D33271" s="27"/>
      <c r="M33271" s="17"/>
    </row>
    <row r="33272" spans="4:13" x14ac:dyDescent="0.25">
      <c r="D33272" s="27"/>
      <c r="M33272" s="17"/>
    </row>
    <row r="33273" spans="4:13" x14ac:dyDescent="0.25">
      <c r="D33273" s="27"/>
      <c r="M33273" s="17"/>
    </row>
    <row r="33274" spans="4:13" x14ac:dyDescent="0.25">
      <c r="D33274" s="27"/>
      <c r="M33274" s="17"/>
    </row>
    <row r="33275" spans="4:13" x14ac:dyDescent="0.25">
      <c r="D33275" s="27"/>
      <c r="M33275" s="17"/>
    </row>
    <row r="33276" spans="4:13" x14ac:dyDescent="0.25">
      <c r="D33276" s="27"/>
      <c r="M33276" s="17"/>
    </row>
    <row r="33277" spans="4:13" x14ac:dyDescent="0.25">
      <c r="D33277" s="27"/>
      <c r="M33277" s="17"/>
    </row>
    <row r="33278" spans="4:13" x14ac:dyDescent="0.25">
      <c r="D33278" s="27"/>
      <c r="M33278" s="17"/>
    </row>
    <row r="33279" spans="4:13" x14ac:dyDescent="0.25">
      <c r="D33279" s="27"/>
      <c r="M33279" s="17"/>
    </row>
    <row r="33280" spans="4:13" x14ac:dyDescent="0.25">
      <c r="D33280" s="27"/>
      <c r="M33280" s="17"/>
    </row>
    <row r="33281" spans="4:13" x14ac:dyDescent="0.25">
      <c r="D33281" s="27"/>
      <c r="M33281" s="17"/>
    </row>
    <row r="33282" spans="4:13" x14ac:dyDescent="0.25">
      <c r="D33282" s="27"/>
      <c r="M33282" s="17"/>
    </row>
    <row r="33283" spans="4:13" x14ac:dyDescent="0.25">
      <c r="D33283" s="27"/>
      <c r="M33283" s="17"/>
    </row>
    <row r="33284" spans="4:13" x14ac:dyDescent="0.25">
      <c r="D33284" s="27"/>
      <c r="M33284" s="17"/>
    </row>
    <row r="33285" spans="4:13" x14ac:dyDescent="0.25">
      <c r="D33285" s="27"/>
      <c r="M33285" s="17"/>
    </row>
    <row r="33286" spans="4:13" x14ac:dyDescent="0.25">
      <c r="D33286" s="27"/>
      <c r="M33286" s="17"/>
    </row>
    <row r="33287" spans="4:13" x14ac:dyDescent="0.25">
      <c r="D33287" s="27"/>
      <c r="M33287" s="17"/>
    </row>
    <row r="33288" spans="4:13" x14ac:dyDescent="0.25">
      <c r="D33288" s="27"/>
      <c r="M33288" s="17"/>
    </row>
    <row r="33289" spans="4:13" x14ac:dyDescent="0.25">
      <c r="D33289" s="27"/>
      <c r="M33289" s="17"/>
    </row>
    <row r="33290" spans="4:13" x14ac:dyDescent="0.25">
      <c r="D33290" s="27"/>
      <c r="M33290" s="17"/>
    </row>
    <row r="33291" spans="4:13" x14ac:dyDescent="0.25">
      <c r="D33291" s="27"/>
      <c r="M33291" s="17"/>
    </row>
    <row r="33292" spans="4:13" x14ac:dyDescent="0.25">
      <c r="D33292" s="27"/>
      <c r="M33292" s="17"/>
    </row>
    <row r="33293" spans="4:13" x14ac:dyDescent="0.25">
      <c r="D33293" s="27"/>
      <c r="M33293" s="17"/>
    </row>
    <row r="33294" spans="4:13" x14ac:dyDescent="0.25">
      <c r="D33294" s="27"/>
      <c r="M33294" s="17"/>
    </row>
    <row r="33295" spans="4:13" x14ac:dyDescent="0.25">
      <c r="D33295" s="27"/>
      <c r="M33295" s="17"/>
    </row>
    <row r="33296" spans="4:13" x14ac:dyDescent="0.25">
      <c r="D33296" s="27"/>
      <c r="M33296" s="17"/>
    </row>
    <row r="33297" spans="4:13" x14ac:dyDescent="0.25">
      <c r="D33297" s="27"/>
      <c r="M33297" s="17"/>
    </row>
    <row r="33298" spans="4:13" x14ac:dyDescent="0.25">
      <c r="D33298" s="27"/>
      <c r="M33298" s="17"/>
    </row>
    <row r="33299" spans="4:13" x14ac:dyDescent="0.25">
      <c r="D33299" s="27"/>
      <c r="M33299" s="17"/>
    </row>
    <row r="33300" spans="4:13" x14ac:dyDescent="0.25">
      <c r="D33300" s="27"/>
      <c r="M33300" s="17"/>
    </row>
    <row r="33301" spans="4:13" x14ac:dyDescent="0.25">
      <c r="D33301" s="27"/>
      <c r="M33301" s="17"/>
    </row>
    <row r="33302" spans="4:13" x14ac:dyDescent="0.25">
      <c r="D33302" s="27"/>
      <c r="M33302" s="17"/>
    </row>
    <row r="33303" spans="4:13" x14ac:dyDescent="0.25">
      <c r="D33303" s="27"/>
      <c r="M33303" s="17"/>
    </row>
    <row r="33304" spans="4:13" x14ac:dyDescent="0.25">
      <c r="D33304" s="27"/>
      <c r="M33304" s="17"/>
    </row>
    <row r="33305" spans="4:13" x14ac:dyDescent="0.25">
      <c r="D33305" s="27"/>
      <c r="M33305" s="17"/>
    </row>
    <row r="33306" spans="4:13" x14ac:dyDescent="0.25">
      <c r="D33306" s="27"/>
      <c r="M33306" s="17"/>
    </row>
    <row r="33307" spans="4:13" x14ac:dyDescent="0.25">
      <c r="D33307" s="27"/>
      <c r="M33307" s="17"/>
    </row>
    <row r="33308" spans="4:13" x14ac:dyDescent="0.25">
      <c r="D33308" s="27"/>
      <c r="M33308" s="17"/>
    </row>
    <row r="33309" spans="4:13" x14ac:dyDescent="0.25">
      <c r="D33309" s="27"/>
      <c r="M33309" s="17"/>
    </row>
    <row r="33310" spans="4:13" x14ac:dyDescent="0.25">
      <c r="D33310" s="27"/>
      <c r="M33310" s="17"/>
    </row>
    <row r="33311" spans="4:13" x14ac:dyDescent="0.25">
      <c r="D33311" s="27"/>
      <c r="M33311" s="17"/>
    </row>
    <row r="33312" spans="4:13" x14ac:dyDescent="0.25">
      <c r="D33312" s="27"/>
      <c r="M33312" s="17"/>
    </row>
    <row r="33313" spans="4:13" x14ac:dyDescent="0.25">
      <c r="D33313" s="27"/>
      <c r="M33313" s="17"/>
    </row>
    <row r="33314" spans="4:13" x14ac:dyDescent="0.25">
      <c r="D33314" s="27"/>
      <c r="M33314" s="17"/>
    </row>
    <row r="33315" spans="4:13" x14ac:dyDescent="0.25">
      <c r="D33315" s="27"/>
      <c r="M33315" s="17"/>
    </row>
    <row r="33316" spans="4:13" x14ac:dyDescent="0.25">
      <c r="D33316" s="27"/>
      <c r="M33316" s="17"/>
    </row>
    <row r="33317" spans="4:13" x14ac:dyDescent="0.25">
      <c r="D33317" s="27"/>
      <c r="M33317" s="17"/>
    </row>
    <row r="33318" spans="4:13" x14ac:dyDescent="0.25">
      <c r="D33318" s="27"/>
      <c r="M33318" s="17"/>
    </row>
    <row r="33319" spans="4:13" x14ac:dyDescent="0.25">
      <c r="D33319" s="27"/>
      <c r="M33319" s="17"/>
    </row>
    <row r="33320" spans="4:13" x14ac:dyDescent="0.25">
      <c r="D33320" s="27"/>
      <c r="M33320" s="17"/>
    </row>
    <row r="33321" spans="4:13" x14ac:dyDescent="0.25">
      <c r="D33321" s="27"/>
      <c r="M33321" s="17"/>
    </row>
    <row r="33322" spans="4:13" x14ac:dyDescent="0.25">
      <c r="D33322" s="27"/>
      <c r="M33322" s="17"/>
    </row>
    <row r="33323" spans="4:13" x14ac:dyDescent="0.25">
      <c r="D33323" s="27"/>
      <c r="M33323" s="17"/>
    </row>
    <row r="33324" spans="4:13" x14ac:dyDescent="0.25">
      <c r="D33324" s="27"/>
      <c r="M33324" s="17"/>
    </row>
    <row r="33325" spans="4:13" x14ac:dyDescent="0.25">
      <c r="D33325" s="27"/>
      <c r="M33325" s="17"/>
    </row>
    <row r="33326" spans="4:13" x14ac:dyDescent="0.25">
      <c r="D33326" s="27"/>
      <c r="M33326" s="17"/>
    </row>
    <row r="33327" spans="4:13" x14ac:dyDescent="0.25">
      <c r="D33327" s="27"/>
      <c r="M33327" s="17"/>
    </row>
    <row r="33328" spans="4:13" x14ac:dyDescent="0.25">
      <c r="D33328" s="27"/>
      <c r="M33328" s="17"/>
    </row>
    <row r="33329" spans="4:13" x14ac:dyDescent="0.25">
      <c r="D33329" s="27"/>
      <c r="M33329" s="17"/>
    </row>
    <row r="33330" spans="4:13" x14ac:dyDescent="0.25">
      <c r="D33330" s="27"/>
      <c r="M33330" s="17"/>
    </row>
    <row r="33331" spans="4:13" x14ac:dyDescent="0.25">
      <c r="D33331" s="27"/>
      <c r="M33331" s="17"/>
    </row>
    <row r="33332" spans="4:13" x14ac:dyDescent="0.25">
      <c r="D33332" s="27"/>
      <c r="M33332" s="17"/>
    </row>
    <row r="33333" spans="4:13" x14ac:dyDescent="0.25">
      <c r="D33333" s="27"/>
      <c r="M33333" s="17"/>
    </row>
    <row r="33334" spans="4:13" x14ac:dyDescent="0.25">
      <c r="D33334" s="27"/>
      <c r="M33334" s="17"/>
    </row>
    <row r="33335" spans="4:13" x14ac:dyDescent="0.25">
      <c r="D33335" s="27"/>
      <c r="M33335" s="17"/>
    </row>
    <row r="33336" spans="4:13" x14ac:dyDescent="0.25">
      <c r="D33336" s="27"/>
      <c r="M33336" s="17"/>
    </row>
    <row r="33337" spans="4:13" x14ac:dyDescent="0.25">
      <c r="D33337" s="27"/>
      <c r="M33337" s="17"/>
    </row>
    <row r="33338" spans="4:13" x14ac:dyDescent="0.25">
      <c r="D33338" s="27"/>
      <c r="M33338" s="17"/>
    </row>
    <row r="33339" spans="4:13" x14ac:dyDescent="0.25">
      <c r="D33339" s="27"/>
      <c r="M33339" s="17"/>
    </row>
    <row r="33340" spans="4:13" x14ac:dyDescent="0.25">
      <c r="D33340" s="27"/>
      <c r="M33340" s="17"/>
    </row>
    <row r="33341" spans="4:13" x14ac:dyDescent="0.25">
      <c r="D33341" s="27"/>
      <c r="M33341" s="17"/>
    </row>
    <row r="33342" spans="4:13" x14ac:dyDescent="0.25">
      <c r="D33342" s="27"/>
      <c r="M33342" s="17"/>
    </row>
    <row r="33343" spans="4:13" x14ac:dyDescent="0.25">
      <c r="D33343" s="27"/>
      <c r="M33343" s="17"/>
    </row>
    <row r="33344" spans="4:13" x14ac:dyDescent="0.25">
      <c r="D33344" s="27"/>
      <c r="M33344" s="17"/>
    </row>
    <row r="33345" spans="4:13" x14ac:dyDescent="0.25">
      <c r="D33345" s="27"/>
      <c r="M33345" s="17"/>
    </row>
    <row r="33346" spans="4:13" x14ac:dyDescent="0.25">
      <c r="D33346" s="27"/>
      <c r="M33346" s="17"/>
    </row>
    <row r="33347" spans="4:13" x14ac:dyDescent="0.25">
      <c r="D33347" s="27"/>
      <c r="M33347" s="17"/>
    </row>
    <row r="33348" spans="4:13" x14ac:dyDescent="0.25">
      <c r="D33348" s="27"/>
      <c r="M33348" s="17"/>
    </row>
    <row r="33349" spans="4:13" x14ac:dyDescent="0.25">
      <c r="D33349" s="27"/>
      <c r="M33349" s="17"/>
    </row>
    <row r="33350" spans="4:13" x14ac:dyDescent="0.25">
      <c r="D33350" s="27"/>
      <c r="M33350" s="17"/>
    </row>
    <row r="33351" spans="4:13" x14ac:dyDescent="0.25">
      <c r="D33351" s="27"/>
      <c r="M33351" s="17"/>
    </row>
    <row r="33352" spans="4:13" x14ac:dyDescent="0.25">
      <c r="D33352" s="27"/>
      <c r="M33352" s="17"/>
    </row>
    <row r="33353" spans="4:13" x14ac:dyDescent="0.25">
      <c r="D33353" s="27"/>
      <c r="M33353" s="17"/>
    </row>
    <row r="33354" spans="4:13" x14ac:dyDescent="0.25">
      <c r="D33354" s="27"/>
      <c r="M33354" s="17"/>
    </row>
    <row r="33355" spans="4:13" x14ac:dyDescent="0.25">
      <c r="D33355" s="27"/>
      <c r="M33355" s="17"/>
    </row>
    <row r="33356" spans="4:13" x14ac:dyDescent="0.25">
      <c r="D33356" s="27"/>
      <c r="M33356" s="17"/>
    </row>
    <row r="33357" spans="4:13" x14ac:dyDescent="0.25">
      <c r="D33357" s="27"/>
      <c r="M33357" s="17"/>
    </row>
    <row r="33358" spans="4:13" x14ac:dyDescent="0.25">
      <c r="D33358" s="27"/>
      <c r="M33358" s="17"/>
    </row>
    <row r="33359" spans="4:13" x14ac:dyDescent="0.25">
      <c r="D33359" s="27"/>
      <c r="M33359" s="17"/>
    </row>
    <row r="33360" spans="4:13" x14ac:dyDescent="0.25">
      <c r="D33360" s="27"/>
      <c r="M33360" s="17"/>
    </row>
    <row r="33361" spans="4:13" x14ac:dyDescent="0.25">
      <c r="D33361" s="27"/>
      <c r="M33361" s="17"/>
    </row>
    <row r="33362" spans="4:13" x14ac:dyDescent="0.25">
      <c r="D33362" s="27"/>
      <c r="M33362" s="17"/>
    </row>
    <row r="33363" spans="4:13" x14ac:dyDescent="0.25">
      <c r="D33363" s="27"/>
      <c r="M33363" s="17"/>
    </row>
    <row r="33364" spans="4:13" x14ac:dyDescent="0.25">
      <c r="D33364" s="27"/>
      <c r="M33364" s="17"/>
    </row>
    <row r="33365" spans="4:13" x14ac:dyDescent="0.25">
      <c r="D33365" s="27"/>
      <c r="M33365" s="17"/>
    </row>
    <row r="33366" spans="4:13" x14ac:dyDescent="0.25">
      <c r="D33366" s="27"/>
      <c r="M33366" s="17"/>
    </row>
    <row r="33367" spans="4:13" x14ac:dyDescent="0.25">
      <c r="D33367" s="27"/>
      <c r="M33367" s="17"/>
    </row>
    <row r="33368" spans="4:13" x14ac:dyDescent="0.25">
      <c r="D33368" s="27"/>
      <c r="M33368" s="17"/>
    </row>
    <row r="33369" spans="4:13" x14ac:dyDescent="0.25">
      <c r="D33369" s="27"/>
      <c r="M33369" s="17"/>
    </row>
    <row r="33370" spans="4:13" x14ac:dyDescent="0.25">
      <c r="D33370" s="27"/>
      <c r="M33370" s="17"/>
    </row>
    <row r="33371" spans="4:13" x14ac:dyDescent="0.25">
      <c r="D33371" s="27"/>
      <c r="M33371" s="17"/>
    </row>
    <row r="33372" spans="4:13" x14ac:dyDescent="0.25">
      <c r="D33372" s="27"/>
      <c r="M33372" s="17"/>
    </row>
    <row r="33373" spans="4:13" x14ac:dyDescent="0.25">
      <c r="D33373" s="27"/>
      <c r="M33373" s="17"/>
    </row>
    <row r="33374" spans="4:13" x14ac:dyDescent="0.25">
      <c r="D33374" s="27"/>
      <c r="M33374" s="17"/>
    </row>
    <row r="33375" spans="4:13" x14ac:dyDescent="0.25">
      <c r="D33375" s="27"/>
      <c r="M33375" s="17"/>
    </row>
    <row r="33376" spans="4:13" x14ac:dyDescent="0.25">
      <c r="D33376" s="27"/>
      <c r="M33376" s="17"/>
    </row>
    <row r="33377" spans="4:13" x14ac:dyDescent="0.25">
      <c r="D33377" s="27"/>
      <c r="M33377" s="17"/>
    </row>
    <row r="33378" spans="4:13" x14ac:dyDescent="0.25">
      <c r="D33378" s="27"/>
      <c r="M33378" s="17"/>
    </row>
    <row r="33379" spans="4:13" x14ac:dyDescent="0.25">
      <c r="D33379" s="27"/>
      <c r="M33379" s="17"/>
    </row>
    <row r="33380" spans="4:13" x14ac:dyDescent="0.25">
      <c r="D33380" s="27"/>
      <c r="M33380" s="17"/>
    </row>
    <row r="33381" spans="4:13" x14ac:dyDescent="0.25">
      <c r="D33381" s="27"/>
      <c r="M33381" s="17"/>
    </row>
    <row r="33382" spans="4:13" x14ac:dyDescent="0.25">
      <c r="D33382" s="27"/>
      <c r="M33382" s="17"/>
    </row>
    <row r="33383" spans="4:13" x14ac:dyDescent="0.25">
      <c r="D33383" s="27"/>
      <c r="M33383" s="17"/>
    </row>
    <row r="33384" spans="4:13" x14ac:dyDescent="0.25">
      <c r="D33384" s="27"/>
      <c r="M33384" s="17"/>
    </row>
    <row r="33385" spans="4:13" x14ac:dyDescent="0.25">
      <c r="D33385" s="27"/>
      <c r="M33385" s="17"/>
    </row>
    <row r="33386" spans="4:13" x14ac:dyDescent="0.25">
      <c r="D33386" s="27"/>
      <c r="M33386" s="17"/>
    </row>
    <row r="33387" spans="4:13" x14ac:dyDescent="0.25">
      <c r="D33387" s="27"/>
      <c r="M33387" s="17"/>
    </row>
    <row r="33388" spans="4:13" x14ac:dyDescent="0.25">
      <c r="D33388" s="27"/>
      <c r="M33388" s="17"/>
    </row>
    <row r="33389" spans="4:13" x14ac:dyDescent="0.25">
      <c r="D33389" s="27"/>
      <c r="M33389" s="17"/>
    </row>
    <row r="33390" spans="4:13" x14ac:dyDescent="0.25">
      <c r="D33390" s="27"/>
      <c r="M33390" s="17"/>
    </row>
    <row r="33391" spans="4:13" x14ac:dyDescent="0.25">
      <c r="D33391" s="27"/>
      <c r="M33391" s="17"/>
    </row>
    <row r="33392" spans="4:13" x14ac:dyDescent="0.25">
      <c r="D33392" s="27"/>
      <c r="M33392" s="17"/>
    </row>
    <row r="33393" spans="4:13" x14ac:dyDescent="0.25">
      <c r="D33393" s="27"/>
      <c r="M33393" s="17"/>
    </row>
    <row r="33394" spans="4:13" x14ac:dyDescent="0.25">
      <c r="D33394" s="27"/>
      <c r="M33394" s="17"/>
    </row>
    <row r="33395" spans="4:13" x14ac:dyDescent="0.25">
      <c r="D33395" s="27"/>
      <c r="M33395" s="17"/>
    </row>
    <row r="33396" spans="4:13" x14ac:dyDescent="0.25">
      <c r="D33396" s="27"/>
      <c r="M33396" s="17"/>
    </row>
    <row r="33397" spans="4:13" x14ac:dyDescent="0.25">
      <c r="D33397" s="27"/>
      <c r="M33397" s="17"/>
    </row>
    <row r="33398" spans="4:13" x14ac:dyDescent="0.25">
      <c r="D33398" s="27"/>
      <c r="M33398" s="17"/>
    </row>
    <row r="33399" spans="4:13" x14ac:dyDescent="0.25">
      <c r="D33399" s="27"/>
      <c r="M33399" s="17"/>
    </row>
    <row r="33400" spans="4:13" x14ac:dyDescent="0.25">
      <c r="D33400" s="27"/>
      <c r="M33400" s="17"/>
    </row>
    <row r="33401" spans="4:13" x14ac:dyDescent="0.25">
      <c r="D33401" s="27"/>
      <c r="M33401" s="17"/>
    </row>
    <row r="33402" spans="4:13" x14ac:dyDescent="0.25">
      <c r="D33402" s="27"/>
      <c r="M33402" s="17"/>
    </row>
    <row r="33403" spans="4:13" x14ac:dyDescent="0.25">
      <c r="D33403" s="27"/>
      <c r="M33403" s="17"/>
    </row>
    <row r="33404" spans="4:13" x14ac:dyDescent="0.25">
      <c r="D33404" s="27"/>
      <c r="M33404" s="17"/>
    </row>
    <row r="33405" spans="4:13" x14ac:dyDescent="0.25">
      <c r="D33405" s="27"/>
      <c r="M33405" s="17"/>
    </row>
    <row r="33406" spans="4:13" x14ac:dyDescent="0.25">
      <c r="D33406" s="27"/>
      <c r="M33406" s="17"/>
    </row>
    <row r="33407" spans="4:13" x14ac:dyDescent="0.25">
      <c r="D33407" s="27"/>
      <c r="M33407" s="17"/>
    </row>
    <row r="33408" spans="4:13" x14ac:dyDescent="0.25">
      <c r="D33408" s="27"/>
      <c r="M33408" s="17"/>
    </row>
    <row r="33409" spans="4:13" x14ac:dyDescent="0.25">
      <c r="D33409" s="27"/>
      <c r="M33409" s="17"/>
    </row>
    <row r="33410" spans="4:13" x14ac:dyDescent="0.25">
      <c r="D33410" s="27"/>
      <c r="M33410" s="17"/>
    </row>
    <row r="33411" spans="4:13" x14ac:dyDescent="0.25">
      <c r="D33411" s="27"/>
      <c r="M33411" s="17"/>
    </row>
    <row r="33412" spans="4:13" x14ac:dyDescent="0.25">
      <c r="D33412" s="27"/>
      <c r="M33412" s="17"/>
    </row>
    <row r="33413" spans="4:13" x14ac:dyDescent="0.25">
      <c r="D33413" s="27"/>
      <c r="M33413" s="17"/>
    </row>
    <row r="33414" spans="4:13" x14ac:dyDescent="0.25">
      <c r="D33414" s="27"/>
      <c r="M33414" s="17"/>
    </row>
    <row r="33415" spans="4:13" x14ac:dyDescent="0.25">
      <c r="D33415" s="27"/>
      <c r="M33415" s="17"/>
    </row>
    <row r="33416" spans="4:13" x14ac:dyDescent="0.25">
      <c r="D33416" s="27"/>
      <c r="M33416" s="17"/>
    </row>
    <row r="33417" spans="4:13" x14ac:dyDescent="0.25">
      <c r="D33417" s="27"/>
      <c r="M33417" s="17"/>
    </row>
    <row r="33418" spans="4:13" x14ac:dyDescent="0.25">
      <c r="D33418" s="27"/>
      <c r="M33418" s="17"/>
    </row>
    <row r="33419" spans="4:13" x14ac:dyDescent="0.25">
      <c r="D33419" s="27"/>
      <c r="M33419" s="17"/>
    </row>
    <row r="33420" spans="4:13" x14ac:dyDescent="0.25">
      <c r="D33420" s="27"/>
      <c r="M33420" s="17"/>
    </row>
    <row r="33421" spans="4:13" x14ac:dyDescent="0.25">
      <c r="D33421" s="27"/>
      <c r="M33421" s="17"/>
    </row>
    <row r="33422" spans="4:13" x14ac:dyDescent="0.25">
      <c r="D33422" s="27"/>
      <c r="M33422" s="17"/>
    </row>
    <row r="33423" spans="4:13" x14ac:dyDescent="0.25">
      <c r="D33423" s="27"/>
      <c r="M33423" s="17"/>
    </row>
    <row r="33424" spans="4:13" x14ac:dyDescent="0.25">
      <c r="D33424" s="27"/>
      <c r="M33424" s="17"/>
    </row>
    <row r="33425" spans="4:13" x14ac:dyDescent="0.25">
      <c r="D33425" s="27"/>
      <c r="M33425" s="17"/>
    </row>
    <row r="33426" spans="4:13" x14ac:dyDescent="0.25">
      <c r="D33426" s="27"/>
      <c r="M33426" s="17"/>
    </row>
    <row r="33427" spans="4:13" x14ac:dyDescent="0.25">
      <c r="D33427" s="27"/>
      <c r="M33427" s="17"/>
    </row>
    <row r="33428" spans="4:13" x14ac:dyDescent="0.25">
      <c r="D33428" s="27"/>
      <c r="M33428" s="17"/>
    </row>
    <row r="33429" spans="4:13" x14ac:dyDescent="0.25">
      <c r="D33429" s="27"/>
      <c r="M33429" s="17"/>
    </row>
    <row r="33430" spans="4:13" x14ac:dyDescent="0.25">
      <c r="D33430" s="27"/>
      <c r="M33430" s="17"/>
    </row>
    <row r="33431" spans="4:13" x14ac:dyDescent="0.25">
      <c r="D33431" s="27"/>
      <c r="M33431" s="17"/>
    </row>
    <row r="33432" spans="4:13" x14ac:dyDescent="0.25">
      <c r="D33432" s="27"/>
      <c r="M33432" s="17"/>
    </row>
    <row r="33433" spans="4:13" x14ac:dyDescent="0.25">
      <c r="D33433" s="27"/>
      <c r="M33433" s="17"/>
    </row>
    <row r="33434" spans="4:13" x14ac:dyDescent="0.25">
      <c r="D33434" s="27"/>
      <c r="M33434" s="17"/>
    </row>
    <row r="33435" spans="4:13" x14ac:dyDescent="0.25">
      <c r="D33435" s="27"/>
      <c r="M33435" s="17"/>
    </row>
    <row r="33436" spans="4:13" x14ac:dyDescent="0.25">
      <c r="D33436" s="27"/>
      <c r="M33436" s="17"/>
    </row>
    <row r="33437" spans="4:13" x14ac:dyDescent="0.25">
      <c r="D33437" s="27"/>
      <c r="M33437" s="17"/>
    </row>
    <row r="33438" spans="4:13" x14ac:dyDescent="0.25">
      <c r="D33438" s="27"/>
      <c r="M33438" s="17"/>
    </row>
    <row r="33439" spans="4:13" x14ac:dyDescent="0.25">
      <c r="D33439" s="27"/>
      <c r="M33439" s="17"/>
    </row>
    <row r="33440" spans="4:13" x14ac:dyDescent="0.25">
      <c r="D33440" s="27"/>
      <c r="M33440" s="17"/>
    </row>
    <row r="33441" spans="4:13" x14ac:dyDescent="0.25">
      <c r="D33441" s="27"/>
      <c r="M33441" s="17"/>
    </row>
    <row r="33442" spans="4:13" x14ac:dyDescent="0.25">
      <c r="D33442" s="27"/>
      <c r="M33442" s="17"/>
    </row>
    <row r="33443" spans="4:13" x14ac:dyDescent="0.25">
      <c r="D33443" s="27"/>
      <c r="M33443" s="17"/>
    </row>
    <row r="33444" spans="4:13" x14ac:dyDescent="0.25">
      <c r="D33444" s="27"/>
      <c r="M33444" s="17"/>
    </row>
    <row r="33445" spans="4:13" x14ac:dyDescent="0.25">
      <c r="D33445" s="27"/>
      <c r="M33445" s="17"/>
    </row>
    <row r="33446" spans="4:13" x14ac:dyDescent="0.25">
      <c r="D33446" s="27"/>
      <c r="M33446" s="17"/>
    </row>
    <row r="33447" spans="4:13" x14ac:dyDescent="0.25">
      <c r="D33447" s="27"/>
      <c r="M33447" s="17"/>
    </row>
    <row r="33448" spans="4:13" x14ac:dyDescent="0.25">
      <c r="D33448" s="27"/>
      <c r="M33448" s="17"/>
    </row>
    <row r="33449" spans="4:13" x14ac:dyDescent="0.25">
      <c r="D33449" s="27"/>
      <c r="M33449" s="17"/>
    </row>
    <row r="33450" spans="4:13" x14ac:dyDescent="0.25">
      <c r="D33450" s="27"/>
      <c r="M33450" s="17"/>
    </row>
    <row r="33451" spans="4:13" x14ac:dyDescent="0.25">
      <c r="D33451" s="27"/>
      <c r="M33451" s="17"/>
    </row>
    <row r="33452" spans="4:13" x14ac:dyDescent="0.25">
      <c r="D33452" s="27"/>
      <c r="M33452" s="17"/>
    </row>
    <row r="33453" spans="4:13" x14ac:dyDescent="0.25">
      <c r="D33453" s="27"/>
      <c r="M33453" s="17"/>
    </row>
    <row r="33454" spans="4:13" x14ac:dyDescent="0.25">
      <c r="D33454" s="27"/>
      <c r="M33454" s="17"/>
    </row>
    <row r="33455" spans="4:13" x14ac:dyDescent="0.25">
      <c r="D33455" s="27"/>
      <c r="M33455" s="17"/>
    </row>
    <row r="33456" spans="4:13" x14ac:dyDescent="0.25">
      <c r="D33456" s="27"/>
      <c r="M33456" s="17"/>
    </row>
    <row r="33457" spans="4:13" x14ac:dyDescent="0.25">
      <c r="D33457" s="27"/>
      <c r="M33457" s="17"/>
    </row>
    <row r="33458" spans="4:13" x14ac:dyDescent="0.25">
      <c r="D33458" s="27"/>
      <c r="M33458" s="17"/>
    </row>
    <row r="33459" spans="4:13" x14ac:dyDescent="0.25">
      <c r="D33459" s="27"/>
      <c r="M33459" s="17"/>
    </row>
    <row r="33460" spans="4:13" x14ac:dyDescent="0.25">
      <c r="D33460" s="27"/>
      <c r="M33460" s="17"/>
    </row>
    <row r="33461" spans="4:13" x14ac:dyDescent="0.25">
      <c r="D33461" s="27"/>
      <c r="M33461" s="17"/>
    </row>
    <row r="33462" spans="4:13" x14ac:dyDescent="0.25">
      <c r="D33462" s="27"/>
      <c r="M33462" s="17"/>
    </row>
    <row r="33463" spans="4:13" x14ac:dyDescent="0.25">
      <c r="D33463" s="27"/>
      <c r="M33463" s="17"/>
    </row>
    <row r="33464" spans="4:13" x14ac:dyDescent="0.25">
      <c r="D33464" s="27"/>
      <c r="M33464" s="17"/>
    </row>
    <row r="33465" spans="4:13" x14ac:dyDescent="0.25">
      <c r="D33465" s="27"/>
      <c r="M33465" s="17"/>
    </row>
    <row r="33466" spans="4:13" x14ac:dyDescent="0.25">
      <c r="D33466" s="27"/>
      <c r="M33466" s="17"/>
    </row>
    <row r="33467" spans="4:13" x14ac:dyDescent="0.25">
      <c r="D33467" s="27"/>
      <c r="M33467" s="17"/>
    </row>
    <row r="33468" spans="4:13" x14ac:dyDescent="0.25">
      <c r="D33468" s="27"/>
      <c r="M33468" s="17"/>
    </row>
    <row r="33469" spans="4:13" x14ac:dyDescent="0.25">
      <c r="D33469" s="27"/>
      <c r="M33469" s="17"/>
    </row>
    <row r="33470" spans="4:13" x14ac:dyDescent="0.25">
      <c r="D33470" s="27"/>
      <c r="M33470" s="17"/>
    </row>
    <row r="33471" spans="4:13" x14ac:dyDescent="0.25">
      <c r="D33471" s="27"/>
      <c r="M33471" s="17"/>
    </row>
    <row r="33472" spans="4:13" x14ac:dyDescent="0.25">
      <c r="D33472" s="27"/>
      <c r="M33472" s="17"/>
    </row>
    <row r="33473" spans="4:13" x14ac:dyDescent="0.25">
      <c r="D33473" s="27"/>
      <c r="M33473" s="17"/>
    </row>
    <row r="33474" spans="4:13" x14ac:dyDescent="0.25">
      <c r="D33474" s="27"/>
      <c r="M33474" s="17"/>
    </row>
    <row r="33475" spans="4:13" x14ac:dyDescent="0.25">
      <c r="D33475" s="27"/>
      <c r="M33475" s="17"/>
    </row>
    <row r="33476" spans="4:13" x14ac:dyDescent="0.25">
      <c r="D33476" s="27"/>
      <c r="M33476" s="17"/>
    </row>
    <row r="33477" spans="4:13" x14ac:dyDescent="0.25">
      <c r="D33477" s="27"/>
      <c r="M33477" s="17"/>
    </row>
    <row r="33478" spans="4:13" x14ac:dyDescent="0.25">
      <c r="D33478" s="27"/>
      <c r="M33478" s="17"/>
    </row>
    <row r="33479" spans="4:13" x14ac:dyDescent="0.25">
      <c r="D33479" s="27"/>
      <c r="M33479" s="17"/>
    </row>
    <row r="33480" spans="4:13" x14ac:dyDescent="0.25">
      <c r="D33480" s="27"/>
      <c r="M33480" s="17"/>
    </row>
    <row r="33481" spans="4:13" x14ac:dyDescent="0.25">
      <c r="D33481" s="27"/>
      <c r="M33481" s="17"/>
    </row>
    <row r="33482" spans="4:13" x14ac:dyDescent="0.25">
      <c r="D33482" s="27"/>
      <c r="M33482" s="17"/>
    </row>
    <row r="33483" spans="4:13" x14ac:dyDescent="0.25">
      <c r="D33483" s="27"/>
      <c r="M33483" s="17"/>
    </row>
    <row r="33484" spans="4:13" x14ac:dyDescent="0.25">
      <c r="D33484" s="27"/>
      <c r="M33484" s="17"/>
    </row>
    <row r="33485" spans="4:13" x14ac:dyDescent="0.25">
      <c r="D33485" s="27"/>
      <c r="M33485" s="17"/>
    </row>
    <row r="33486" spans="4:13" x14ac:dyDescent="0.25">
      <c r="D33486" s="27"/>
      <c r="M33486" s="17"/>
    </row>
    <row r="33487" spans="4:13" x14ac:dyDescent="0.25">
      <c r="D33487" s="27"/>
      <c r="M33487" s="17"/>
    </row>
    <row r="33488" spans="4:13" x14ac:dyDescent="0.25">
      <c r="D33488" s="27"/>
      <c r="M33488" s="17"/>
    </row>
    <row r="33489" spans="4:13" x14ac:dyDescent="0.25">
      <c r="D33489" s="27"/>
      <c r="M33489" s="17"/>
    </row>
    <row r="33490" spans="4:13" x14ac:dyDescent="0.25">
      <c r="D33490" s="27"/>
      <c r="M33490" s="17"/>
    </row>
    <row r="33491" spans="4:13" x14ac:dyDescent="0.25">
      <c r="D33491" s="27"/>
      <c r="M33491" s="17"/>
    </row>
    <row r="33492" spans="4:13" x14ac:dyDescent="0.25">
      <c r="D33492" s="27"/>
      <c r="M33492" s="17"/>
    </row>
    <row r="33493" spans="4:13" x14ac:dyDescent="0.25">
      <c r="D33493" s="27"/>
      <c r="M33493" s="17"/>
    </row>
    <row r="33494" spans="4:13" x14ac:dyDescent="0.25">
      <c r="D33494" s="27"/>
      <c r="M33494" s="17"/>
    </row>
    <row r="33495" spans="4:13" x14ac:dyDescent="0.25">
      <c r="D33495" s="27"/>
      <c r="M33495" s="17"/>
    </row>
    <row r="33496" spans="4:13" x14ac:dyDescent="0.25">
      <c r="D33496" s="27"/>
      <c r="M33496" s="17"/>
    </row>
    <row r="33497" spans="4:13" x14ac:dyDescent="0.25">
      <c r="D33497" s="27"/>
      <c r="M33497" s="17"/>
    </row>
    <row r="33498" spans="4:13" x14ac:dyDescent="0.25">
      <c r="D33498" s="27"/>
      <c r="M33498" s="17"/>
    </row>
    <row r="33499" spans="4:13" x14ac:dyDescent="0.25">
      <c r="D33499" s="27"/>
      <c r="M33499" s="17"/>
    </row>
    <row r="33500" spans="4:13" x14ac:dyDescent="0.25">
      <c r="D33500" s="27"/>
      <c r="M33500" s="17"/>
    </row>
    <row r="33501" spans="4:13" x14ac:dyDescent="0.25">
      <c r="D33501" s="27"/>
      <c r="M33501" s="17"/>
    </row>
    <row r="33502" spans="4:13" x14ac:dyDescent="0.25">
      <c r="D33502" s="27"/>
      <c r="M33502" s="17"/>
    </row>
    <row r="33503" spans="4:13" x14ac:dyDescent="0.25">
      <c r="D33503" s="27"/>
      <c r="M33503" s="17"/>
    </row>
    <row r="33504" spans="4:13" x14ac:dyDescent="0.25">
      <c r="D33504" s="27"/>
      <c r="M33504" s="17"/>
    </row>
    <row r="33505" spans="4:13" x14ac:dyDescent="0.25">
      <c r="D33505" s="27"/>
      <c r="M33505" s="17"/>
    </row>
    <row r="33506" spans="4:13" x14ac:dyDescent="0.25">
      <c r="D33506" s="27"/>
      <c r="M33506" s="17"/>
    </row>
    <row r="33507" spans="4:13" x14ac:dyDescent="0.25">
      <c r="D33507" s="27"/>
      <c r="M33507" s="17"/>
    </row>
    <row r="33508" spans="4:13" x14ac:dyDescent="0.25">
      <c r="D33508" s="27"/>
      <c r="M33508" s="17"/>
    </row>
    <row r="33509" spans="4:13" x14ac:dyDescent="0.25">
      <c r="D33509" s="27"/>
      <c r="M33509" s="17"/>
    </row>
    <row r="33510" spans="4:13" x14ac:dyDescent="0.25">
      <c r="D33510" s="27"/>
      <c r="M33510" s="17"/>
    </row>
    <row r="33511" spans="4:13" x14ac:dyDescent="0.25">
      <c r="D33511" s="27"/>
      <c r="M33511" s="17"/>
    </row>
    <row r="33512" spans="4:13" x14ac:dyDescent="0.25">
      <c r="D33512" s="27"/>
      <c r="M33512" s="17"/>
    </row>
    <row r="33513" spans="4:13" x14ac:dyDescent="0.25">
      <c r="D33513" s="27"/>
      <c r="M33513" s="17"/>
    </row>
    <row r="33514" spans="4:13" x14ac:dyDescent="0.25">
      <c r="D33514" s="27"/>
      <c r="M33514" s="17"/>
    </row>
    <row r="33515" spans="4:13" x14ac:dyDescent="0.25">
      <c r="D33515" s="27"/>
      <c r="M33515" s="17"/>
    </row>
    <row r="33516" spans="4:13" x14ac:dyDescent="0.25">
      <c r="D33516" s="27"/>
      <c r="M33516" s="17"/>
    </row>
    <row r="33517" spans="4:13" x14ac:dyDescent="0.25">
      <c r="D33517" s="27"/>
      <c r="M33517" s="17"/>
    </row>
    <row r="33518" spans="4:13" x14ac:dyDescent="0.25">
      <c r="D33518" s="27"/>
      <c r="M33518" s="17"/>
    </row>
    <row r="33519" spans="4:13" x14ac:dyDescent="0.25">
      <c r="D33519" s="27"/>
      <c r="M33519" s="17"/>
    </row>
    <row r="33520" spans="4:13" x14ac:dyDescent="0.25">
      <c r="D33520" s="27"/>
      <c r="M33520" s="17"/>
    </row>
    <row r="33521" spans="4:13" x14ac:dyDescent="0.25">
      <c r="D33521" s="27"/>
      <c r="M33521" s="17"/>
    </row>
    <row r="33522" spans="4:13" x14ac:dyDescent="0.25">
      <c r="D33522" s="27"/>
      <c r="M33522" s="17"/>
    </row>
    <row r="33523" spans="4:13" x14ac:dyDescent="0.25">
      <c r="D33523" s="27"/>
      <c r="M33523" s="17"/>
    </row>
    <row r="33524" spans="4:13" x14ac:dyDescent="0.25">
      <c r="D33524" s="27"/>
      <c r="M33524" s="17"/>
    </row>
    <row r="33525" spans="4:13" x14ac:dyDescent="0.25">
      <c r="D33525" s="27"/>
      <c r="M33525" s="17"/>
    </row>
    <row r="33526" spans="4:13" x14ac:dyDescent="0.25">
      <c r="D33526" s="27"/>
      <c r="M33526" s="17"/>
    </row>
    <row r="33527" spans="4:13" x14ac:dyDescent="0.25">
      <c r="D33527" s="27"/>
      <c r="M33527" s="17"/>
    </row>
    <row r="33528" spans="4:13" x14ac:dyDescent="0.25">
      <c r="D33528" s="27"/>
      <c r="M33528" s="17"/>
    </row>
    <row r="33529" spans="4:13" x14ac:dyDescent="0.25">
      <c r="D33529" s="27"/>
      <c r="M33529" s="17"/>
    </row>
    <row r="33530" spans="4:13" x14ac:dyDescent="0.25">
      <c r="D33530" s="27"/>
      <c r="M33530" s="17"/>
    </row>
    <row r="33531" spans="4:13" x14ac:dyDescent="0.25">
      <c r="D33531" s="27"/>
      <c r="M33531" s="17"/>
    </row>
    <row r="33532" spans="4:13" x14ac:dyDescent="0.25">
      <c r="D33532" s="27"/>
      <c r="M33532" s="17"/>
    </row>
    <row r="33533" spans="4:13" x14ac:dyDescent="0.25">
      <c r="D33533" s="27"/>
      <c r="M33533" s="17"/>
    </row>
    <row r="33534" spans="4:13" x14ac:dyDescent="0.25">
      <c r="D33534" s="27"/>
      <c r="M33534" s="17"/>
    </row>
    <row r="33535" spans="4:13" x14ac:dyDescent="0.25">
      <c r="D33535" s="27"/>
      <c r="M33535" s="17"/>
    </row>
    <row r="33536" spans="4:13" x14ac:dyDescent="0.25">
      <c r="D33536" s="27"/>
      <c r="M33536" s="17"/>
    </row>
    <row r="33537" spans="4:13" x14ac:dyDescent="0.25">
      <c r="D33537" s="27"/>
      <c r="M33537" s="17"/>
    </row>
    <row r="33538" spans="4:13" x14ac:dyDescent="0.25">
      <c r="D33538" s="27"/>
      <c r="M33538" s="17"/>
    </row>
    <row r="33539" spans="4:13" x14ac:dyDescent="0.25">
      <c r="D33539" s="27"/>
      <c r="M33539" s="17"/>
    </row>
    <row r="33540" spans="4:13" x14ac:dyDescent="0.25">
      <c r="D33540" s="27"/>
      <c r="M33540" s="17"/>
    </row>
    <row r="33541" spans="4:13" x14ac:dyDescent="0.25">
      <c r="D33541" s="27"/>
      <c r="M33541" s="17"/>
    </row>
    <row r="33542" spans="4:13" x14ac:dyDescent="0.25">
      <c r="D33542" s="27"/>
      <c r="M33542" s="17"/>
    </row>
    <row r="33543" spans="4:13" x14ac:dyDescent="0.25">
      <c r="D33543" s="27"/>
      <c r="M33543" s="17"/>
    </row>
    <row r="33544" spans="4:13" x14ac:dyDescent="0.25">
      <c r="D33544" s="27"/>
      <c r="M33544" s="17"/>
    </row>
    <row r="33545" spans="4:13" x14ac:dyDescent="0.25">
      <c r="D33545" s="27"/>
      <c r="M33545" s="17"/>
    </row>
    <row r="33546" spans="4:13" x14ac:dyDescent="0.25">
      <c r="D33546" s="27"/>
      <c r="M33546" s="17"/>
    </row>
    <row r="33547" spans="4:13" x14ac:dyDescent="0.25">
      <c r="D33547" s="27"/>
      <c r="M33547" s="17"/>
    </row>
    <row r="33548" spans="4:13" x14ac:dyDescent="0.25">
      <c r="D33548" s="27"/>
      <c r="M33548" s="17"/>
    </row>
    <row r="33549" spans="4:13" x14ac:dyDescent="0.25">
      <c r="D33549" s="27"/>
      <c r="M33549" s="17"/>
    </row>
    <row r="33550" spans="4:13" x14ac:dyDescent="0.25">
      <c r="D33550" s="27"/>
      <c r="M33550" s="17"/>
    </row>
    <row r="33551" spans="4:13" x14ac:dyDescent="0.25">
      <c r="D33551" s="27"/>
      <c r="M33551" s="17"/>
    </row>
    <row r="33552" spans="4:13" x14ac:dyDescent="0.25">
      <c r="D33552" s="27"/>
      <c r="M33552" s="17"/>
    </row>
    <row r="33553" spans="4:13" x14ac:dyDescent="0.25">
      <c r="D33553" s="27"/>
      <c r="M33553" s="17"/>
    </row>
    <row r="33554" spans="4:13" x14ac:dyDescent="0.25">
      <c r="D33554" s="27"/>
      <c r="M33554" s="17"/>
    </row>
    <row r="33555" spans="4:13" x14ac:dyDescent="0.25">
      <c r="D33555" s="27"/>
      <c r="M33555" s="17"/>
    </row>
    <row r="33556" spans="4:13" x14ac:dyDescent="0.25">
      <c r="D33556" s="27"/>
      <c r="M33556" s="17"/>
    </row>
    <row r="33557" spans="4:13" x14ac:dyDescent="0.25">
      <c r="D33557" s="27"/>
      <c r="M33557" s="17"/>
    </row>
    <row r="33558" spans="4:13" x14ac:dyDescent="0.25">
      <c r="D33558" s="27"/>
      <c r="M33558" s="17"/>
    </row>
    <row r="33559" spans="4:13" x14ac:dyDescent="0.25">
      <c r="D33559" s="27"/>
      <c r="M33559" s="17"/>
    </row>
    <row r="33560" spans="4:13" x14ac:dyDescent="0.25">
      <c r="D33560" s="27"/>
      <c r="M33560" s="17"/>
    </row>
    <row r="33561" spans="4:13" x14ac:dyDescent="0.25">
      <c r="D33561" s="27"/>
      <c r="M33561" s="17"/>
    </row>
    <row r="33562" spans="4:13" x14ac:dyDescent="0.25">
      <c r="D33562" s="27"/>
      <c r="M33562" s="17"/>
    </row>
    <row r="33563" spans="4:13" x14ac:dyDescent="0.25">
      <c r="D33563" s="27"/>
      <c r="M33563" s="17"/>
    </row>
    <row r="33564" spans="4:13" x14ac:dyDescent="0.25">
      <c r="D33564" s="27"/>
      <c r="M33564" s="17"/>
    </row>
    <row r="33565" spans="4:13" x14ac:dyDescent="0.25">
      <c r="D33565" s="27"/>
      <c r="M33565" s="17"/>
    </row>
    <row r="33566" spans="4:13" x14ac:dyDescent="0.25">
      <c r="D33566" s="27"/>
      <c r="M33566" s="17"/>
    </row>
    <row r="33567" spans="4:13" x14ac:dyDescent="0.25">
      <c r="D33567" s="27"/>
      <c r="M33567" s="17"/>
    </row>
    <row r="33568" spans="4:13" x14ac:dyDescent="0.25">
      <c r="D33568" s="27"/>
      <c r="M33568" s="17"/>
    </row>
    <row r="33569" spans="4:13" x14ac:dyDescent="0.25">
      <c r="D33569" s="27"/>
      <c r="M33569" s="17"/>
    </row>
    <row r="33570" spans="4:13" x14ac:dyDescent="0.25">
      <c r="D33570" s="27"/>
      <c r="M33570" s="17"/>
    </row>
    <row r="33571" spans="4:13" x14ac:dyDescent="0.25">
      <c r="D33571" s="27"/>
      <c r="M33571" s="17"/>
    </row>
    <row r="33572" spans="4:13" x14ac:dyDescent="0.25">
      <c r="D33572" s="27"/>
      <c r="M33572" s="17"/>
    </row>
    <row r="33573" spans="4:13" x14ac:dyDescent="0.25">
      <c r="D33573" s="27"/>
      <c r="M33573" s="17"/>
    </row>
    <row r="33574" spans="4:13" x14ac:dyDescent="0.25">
      <c r="D33574" s="27"/>
      <c r="M33574" s="17"/>
    </row>
    <row r="33575" spans="4:13" x14ac:dyDescent="0.25">
      <c r="D33575" s="27"/>
      <c r="M33575" s="17"/>
    </row>
    <row r="33576" spans="4:13" x14ac:dyDescent="0.25">
      <c r="D33576" s="27"/>
      <c r="M33576" s="17"/>
    </row>
    <row r="33577" spans="4:13" x14ac:dyDescent="0.25">
      <c r="D33577" s="27"/>
      <c r="M33577" s="17"/>
    </row>
    <row r="33578" spans="4:13" x14ac:dyDescent="0.25">
      <c r="D33578" s="27"/>
      <c r="M33578" s="17"/>
    </row>
    <row r="33579" spans="4:13" x14ac:dyDescent="0.25">
      <c r="D33579" s="27"/>
      <c r="M33579" s="17"/>
    </row>
    <row r="33580" spans="4:13" x14ac:dyDescent="0.25">
      <c r="D33580" s="27"/>
      <c r="M33580" s="17"/>
    </row>
    <row r="33581" spans="4:13" x14ac:dyDescent="0.25">
      <c r="D33581" s="27"/>
      <c r="M33581" s="17"/>
    </row>
    <row r="33582" spans="4:13" x14ac:dyDescent="0.25">
      <c r="D33582" s="27"/>
      <c r="M33582" s="17"/>
    </row>
    <row r="33583" spans="4:13" x14ac:dyDescent="0.25">
      <c r="D33583" s="27"/>
      <c r="M33583" s="17"/>
    </row>
    <row r="33584" spans="4:13" x14ac:dyDescent="0.25">
      <c r="D33584" s="27"/>
      <c r="M33584" s="17"/>
    </row>
    <row r="33585" spans="4:13" x14ac:dyDescent="0.25">
      <c r="D33585" s="27"/>
      <c r="M33585" s="17"/>
    </row>
    <row r="33586" spans="4:13" x14ac:dyDescent="0.25">
      <c r="D33586" s="27"/>
      <c r="M33586" s="17"/>
    </row>
    <row r="33587" spans="4:13" x14ac:dyDescent="0.25">
      <c r="D33587" s="27"/>
      <c r="M33587" s="17"/>
    </row>
    <row r="33588" spans="4:13" x14ac:dyDescent="0.25">
      <c r="D33588" s="27"/>
      <c r="M33588" s="17"/>
    </row>
    <row r="33589" spans="4:13" x14ac:dyDescent="0.25">
      <c r="D33589" s="27"/>
      <c r="M33589" s="17"/>
    </row>
    <row r="33590" spans="4:13" x14ac:dyDescent="0.25">
      <c r="D33590" s="27"/>
      <c r="M33590" s="17"/>
    </row>
    <row r="33591" spans="4:13" x14ac:dyDescent="0.25">
      <c r="D33591" s="27"/>
      <c r="M33591" s="17"/>
    </row>
    <row r="33592" spans="4:13" x14ac:dyDescent="0.25">
      <c r="D33592" s="27"/>
      <c r="M33592" s="17"/>
    </row>
    <row r="33593" spans="4:13" x14ac:dyDescent="0.25">
      <c r="D33593" s="27"/>
      <c r="M33593" s="17"/>
    </row>
    <row r="33594" spans="4:13" x14ac:dyDescent="0.25">
      <c r="D33594" s="27"/>
      <c r="M33594" s="17"/>
    </row>
    <row r="33595" spans="4:13" x14ac:dyDescent="0.25">
      <c r="D33595" s="27"/>
      <c r="M33595" s="17"/>
    </row>
    <row r="33596" spans="4:13" x14ac:dyDescent="0.25">
      <c r="D33596" s="27"/>
      <c r="M33596" s="17"/>
    </row>
    <row r="33597" spans="4:13" x14ac:dyDescent="0.25">
      <c r="D33597" s="27"/>
      <c r="M33597" s="17"/>
    </row>
    <row r="33598" spans="4:13" x14ac:dyDescent="0.25">
      <c r="D33598" s="27"/>
      <c r="M33598" s="17"/>
    </row>
    <row r="33599" spans="4:13" x14ac:dyDescent="0.25">
      <c r="D33599" s="27"/>
      <c r="M33599" s="17"/>
    </row>
    <row r="33600" spans="4:13" x14ac:dyDescent="0.25">
      <c r="D33600" s="27"/>
      <c r="M33600" s="17"/>
    </row>
    <row r="33601" spans="4:13" x14ac:dyDescent="0.25">
      <c r="D33601" s="27"/>
      <c r="M33601" s="17"/>
    </row>
    <row r="33602" spans="4:13" x14ac:dyDescent="0.25">
      <c r="D33602" s="27"/>
      <c r="M33602" s="17"/>
    </row>
    <row r="33603" spans="4:13" x14ac:dyDescent="0.25">
      <c r="D33603" s="27"/>
      <c r="M33603" s="17"/>
    </row>
    <row r="33604" spans="4:13" x14ac:dyDescent="0.25">
      <c r="D33604" s="27"/>
      <c r="M33604" s="17"/>
    </row>
    <row r="33605" spans="4:13" x14ac:dyDescent="0.25">
      <c r="D33605" s="27"/>
      <c r="M33605" s="17"/>
    </row>
    <row r="33606" spans="4:13" x14ac:dyDescent="0.25">
      <c r="D33606" s="27"/>
      <c r="M33606" s="17"/>
    </row>
    <row r="33607" spans="4:13" x14ac:dyDescent="0.25">
      <c r="D33607" s="27"/>
      <c r="M33607" s="17"/>
    </row>
    <row r="33608" spans="4:13" x14ac:dyDescent="0.25">
      <c r="D33608" s="27"/>
      <c r="M33608" s="17"/>
    </row>
    <row r="33609" spans="4:13" x14ac:dyDescent="0.25">
      <c r="D33609" s="27"/>
      <c r="M33609" s="17"/>
    </row>
    <row r="33610" spans="4:13" x14ac:dyDescent="0.25">
      <c r="D33610" s="27"/>
      <c r="M33610" s="17"/>
    </row>
    <row r="33611" spans="4:13" x14ac:dyDescent="0.25">
      <c r="D33611" s="27"/>
      <c r="M33611" s="17"/>
    </row>
    <row r="33612" spans="4:13" x14ac:dyDescent="0.25">
      <c r="D33612" s="27"/>
      <c r="M33612" s="17"/>
    </row>
    <row r="33613" spans="4:13" x14ac:dyDescent="0.25">
      <c r="D33613" s="27"/>
      <c r="M33613" s="17"/>
    </row>
    <row r="33614" spans="4:13" x14ac:dyDescent="0.25">
      <c r="D33614" s="27"/>
      <c r="M33614" s="17"/>
    </row>
    <row r="33615" spans="4:13" x14ac:dyDescent="0.25">
      <c r="D33615" s="27"/>
      <c r="M33615" s="17"/>
    </row>
    <row r="33616" spans="4:13" x14ac:dyDescent="0.25">
      <c r="D33616" s="27"/>
      <c r="M33616" s="17"/>
    </row>
    <row r="33617" spans="4:13" x14ac:dyDescent="0.25">
      <c r="D33617" s="27"/>
      <c r="M33617" s="17"/>
    </row>
    <row r="33618" spans="4:13" x14ac:dyDescent="0.25">
      <c r="D33618" s="27"/>
      <c r="M33618" s="17"/>
    </row>
    <row r="33619" spans="4:13" x14ac:dyDescent="0.25">
      <c r="D33619" s="27"/>
      <c r="M33619" s="17"/>
    </row>
    <row r="33620" spans="4:13" x14ac:dyDescent="0.25">
      <c r="D33620" s="27"/>
      <c r="M33620" s="17"/>
    </row>
    <row r="33621" spans="4:13" x14ac:dyDescent="0.25">
      <c r="D33621" s="27"/>
      <c r="M33621" s="17"/>
    </row>
    <row r="33622" spans="4:13" x14ac:dyDescent="0.25">
      <c r="D33622" s="27"/>
      <c r="M33622" s="17"/>
    </row>
    <row r="33623" spans="4:13" x14ac:dyDescent="0.25">
      <c r="D33623" s="27"/>
      <c r="M33623" s="17"/>
    </row>
    <row r="33624" spans="4:13" x14ac:dyDescent="0.25">
      <c r="D33624" s="27"/>
      <c r="M33624" s="17"/>
    </row>
    <row r="33625" spans="4:13" x14ac:dyDescent="0.25">
      <c r="D33625" s="27"/>
      <c r="M33625" s="17"/>
    </row>
    <row r="33626" spans="4:13" x14ac:dyDescent="0.25">
      <c r="D33626" s="27"/>
      <c r="M33626" s="17"/>
    </row>
    <row r="33627" spans="4:13" x14ac:dyDescent="0.25">
      <c r="D33627" s="27"/>
      <c r="M33627" s="17"/>
    </row>
    <row r="33628" spans="4:13" x14ac:dyDescent="0.25">
      <c r="D33628" s="27"/>
      <c r="M33628" s="17"/>
    </row>
    <row r="33629" spans="4:13" x14ac:dyDescent="0.25">
      <c r="D33629" s="27"/>
      <c r="M33629" s="17"/>
    </row>
    <row r="33630" spans="4:13" x14ac:dyDescent="0.25">
      <c r="D33630" s="27"/>
      <c r="M33630" s="17"/>
    </row>
    <row r="33631" spans="4:13" x14ac:dyDescent="0.25">
      <c r="D33631" s="27"/>
      <c r="M33631" s="17"/>
    </row>
    <row r="33632" spans="4:13" x14ac:dyDescent="0.25">
      <c r="D33632" s="27"/>
      <c r="M33632" s="17"/>
    </row>
    <row r="33633" spans="4:13" x14ac:dyDescent="0.25">
      <c r="D33633" s="27"/>
      <c r="M33633" s="17"/>
    </row>
    <row r="33634" spans="4:13" x14ac:dyDescent="0.25">
      <c r="D33634" s="27"/>
      <c r="M33634" s="17"/>
    </row>
    <row r="33635" spans="4:13" x14ac:dyDescent="0.25">
      <c r="D33635" s="27"/>
      <c r="M33635" s="17"/>
    </row>
    <row r="33636" spans="4:13" x14ac:dyDescent="0.25">
      <c r="D33636" s="27"/>
      <c r="M33636" s="17"/>
    </row>
    <row r="33637" spans="4:13" x14ac:dyDescent="0.25">
      <c r="D33637" s="27"/>
      <c r="M33637" s="17"/>
    </row>
    <row r="33638" spans="4:13" x14ac:dyDescent="0.25">
      <c r="D33638" s="27"/>
      <c r="M33638" s="17"/>
    </row>
    <row r="33639" spans="4:13" x14ac:dyDescent="0.25">
      <c r="D33639" s="27"/>
      <c r="M33639" s="17"/>
    </row>
    <row r="33640" spans="4:13" x14ac:dyDescent="0.25">
      <c r="D33640" s="27"/>
      <c r="M33640" s="17"/>
    </row>
    <row r="33641" spans="4:13" x14ac:dyDescent="0.25">
      <c r="D33641" s="27"/>
      <c r="M33641" s="17"/>
    </row>
    <row r="33642" spans="4:13" x14ac:dyDescent="0.25">
      <c r="D33642" s="27"/>
      <c r="M33642" s="17"/>
    </row>
    <row r="33643" spans="4:13" x14ac:dyDescent="0.25">
      <c r="D33643" s="27"/>
      <c r="M33643" s="17"/>
    </row>
    <row r="33644" spans="4:13" x14ac:dyDescent="0.25">
      <c r="D33644" s="27"/>
      <c r="M33644" s="17"/>
    </row>
    <row r="33645" spans="4:13" x14ac:dyDescent="0.25">
      <c r="D33645" s="27"/>
      <c r="M33645" s="17"/>
    </row>
    <row r="33646" spans="4:13" x14ac:dyDescent="0.25">
      <c r="D33646" s="27"/>
      <c r="M33646" s="17"/>
    </row>
    <row r="33647" spans="4:13" x14ac:dyDescent="0.25">
      <c r="D33647" s="27"/>
      <c r="M33647" s="17"/>
    </row>
    <row r="33648" spans="4:13" x14ac:dyDescent="0.25">
      <c r="D33648" s="27"/>
      <c r="M33648" s="17"/>
    </row>
    <row r="33649" spans="4:13" x14ac:dyDescent="0.25">
      <c r="D33649" s="27"/>
      <c r="M33649" s="17"/>
    </row>
    <row r="33650" spans="4:13" x14ac:dyDescent="0.25">
      <c r="D33650" s="27"/>
      <c r="M33650" s="17"/>
    </row>
    <row r="33651" spans="4:13" x14ac:dyDescent="0.25">
      <c r="D33651" s="27"/>
      <c r="M33651" s="17"/>
    </row>
    <row r="33652" spans="4:13" x14ac:dyDescent="0.25">
      <c r="D33652" s="27"/>
      <c r="M33652" s="17"/>
    </row>
    <row r="33653" spans="4:13" x14ac:dyDescent="0.25">
      <c r="D33653" s="27"/>
      <c r="M33653" s="17"/>
    </row>
    <row r="33654" spans="4:13" x14ac:dyDescent="0.25">
      <c r="D33654" s="27"/>
      <c r="M33654" s="17"/>
    </row>
    <row r="33655" spans="4:13" x14ac:dyDescent="0.25">
      <c r="D33655" s="27"/>
      <c r="M33655" s="17"/>
    </row>
    <row r="33656" spans="4:13" x14ac:dyDescent="0.25">
      <c r="D33656" s="27"/>
      <c r="M33656" s="17"/>
    </row>
    <row r="33657" spans="4:13" x14ac:dyDescent="0.25">
      <c r="D33657" s="27"/>
      <c r="M33657" s="17"/>
    </row>
    <row r="33658" spans="4:13" x14ac:dyDescent="0.25">
      <c r="D33658" s="27"/>
      <c r="M33658" s="17"/>
    </row>
    <row r="33659" spans="4:13" x14ac:dyDescent="0.25">
      <c r="D33659" s="27"/>
      <c r="M33659" s="17"/>
    </row>
    <row r="33660" spans="4:13" x14ac:dyDescent="0.25">
      <c r="D33660" s="27"/>
      <c r="M33660" s="17"/>
    </row>
    <row r="33661" spans="4:13" x14ac:dyDescent="0.25">
      <c r="D33661" s="27"/>
      <c r="M33661" s="17"/>
    </row>
    <row r="33662" spans="4:13" x14ac:dyDescent="0.25">
      <c r="D33662" s="27"/>
      <c r="M33662" s="17"/>
    </row>
    <row r="33663" spans="4:13" x14ac:dyDescent="0.25">
      <c r="D33663" s="27"/>
      <c r="M33663" s="17"/>
    </row>
    <row r="33664" spans="4:13" x14ac:dyDescent="0.25">
      <c r="D33664" s="27"/>
      <c r="M33664" s="17"/>
    </row>
    <row r="33665" spans="4:13" x14ac:dyDescent="0.25">
      <c r="D33665" s="27"/>
      <c r="M33665" s="17"/>
    </row>
    <row r="33666" spans="4:13" x14ac:dyDescent="0.25">
      <c r="D33666" s="27"/>
      <c r="M33666" s="17"/>
    </row>
    <row r="33667" spans="4:13" x14ac:dyDescent="0.25">
      <c r="D33667" s="27"/>
      <c r="M33667" s="17"/>
    </row>
    <row r="33668" spans="4:13" x14ac:dyDescent="0.25">
      <c r="D33668" s="27"/>
      <c r="M33668" s="17"/>
    </row>
    <row r="33669" spans="4:13" x14ac:dyDescent="0.25">
      <c r="D33669" s="27"/>
      <c r="M33669" s="17"/>
    </row>
    <row r="33670" spans="4:13" x14ac:dyDescent="0.25">
      <c r="D33670" s="27"/>
      <c r="M33670" s="17"/>
    </row>
    <row r="33671" spans="4:13" x14ac:dyDescent="0.25">
      <c r="D33671" s="27"/>
      <c r="M33671" s="17"/>
    </row>
    <row r="33672" spans="4:13" x14ac:dyDescent="0.25">
      <c r="D33672" s="27"/>
      <c r="M33672" s="17"/>
    </row>
    <row r="33673" spans="4:13" x14ac:dyDescent="0.25">
      <c r="D33673" s="27"/>
      <c r="M33673" s="17"/>
    </row>
    <row r="33674" spans="4:13" x14ac:dyDescent="0.25">
      <c r="D33674" s="27"/>
      <c r="M33674" s="17"/>
    </row>
    <row r="33675" spans="4:13" x14ac:dyDescent="0.25">
      <c r="D33675" s="27"/>
      <c r="M33675" s="17"/>
    </row>
    <row r="33676" spans="4:13" x14ac:dyDescent="0.25">
      <c r="D33676" s="27"/>
      <c r="M33676" s="17"/>
    </row>
    <row r="33677" spans="4:13" x14ac:dyDescent="0.25">
      <c r="D33677" s="27"/>
      <c r="M33677" s="17"/>
    </row>
    <row r="33678" spans="4:13" x14ac:dyDescent="0.25">
      <c r="D33678" s="27"/>
      <c r="M33678" s="17"/>
    </row>
    <row r="33679" spans="4:13" x14ac:dyDescent="0.25">
      <c r="D33679" s="27"/>
      <c r="M33679" s="17"/>
    </row>
    <row r="33680" spans="4:13" x14ac:dyDescent="0.25">
      <c r="D33680" s="27"/>
      <c r="M33680" s="17"/>
    </row>
    <row r="33681" spans="4:13" x14ac:dyDescent="0.25">
      <c r="D33681" s="27"/>
      <c r="M33681" s="17"/>
    </row>
    <row r="33682" spans="4:13" x14ac:dyDescent="0.25">
      <c r="D33682" s="27"/>
      <c r="M33682" s="17"/>
    </row>
    <row r="33683" spans="4:13" x14ac:dyDescent="0.25">
      <c r="D33683" s="27"/>
      <c r="M33683" s="17"/>
    </row>
    <row r="33684" spans="4:13" x14ac:dyDescent="0.25">
      <c r="D33684" s="27"/>
      <c r="M33684" s="17"/>
    </row>
    <row r="33685" spans="4:13" x14ac:dyDescent="0.25">
      <c r="D33685" s="27"/>
      <c r="M33685" s="17"/>
    </row>
    <row r="33686" spans="4:13" x14ac:dyDescent="0.25">
      <c r="D33686" s="27"/>
      <c r="M33686" s="17"/>
    </row>
    <row r="33687" spans="4:13" x14ac:dyDescent="0.25">
      <c r="D33687" s="27"/>
      <c r="M33687" s="17"/>
    </row>
    <row r="33688" spans="4:13" x14ac:dyDescent="0.25">
      <c r="D33688" s="27"/>
      <c r="M33688" s="17"/>
    </row>
    <row r="33689" spans="4:13" x14ac:dyDescent="0.25">
      <c r="D33689" s="27"/>
      <c r="M33689" s="17"/>
    </row>
    <row r="33690" spans="4:13" x14ac:dyDescent="0.25">
      <c r="D33690" s="27"/>
      <c r="M33690" s="17"/>
    </row>
    <row r="33691" spans="4:13" x14ac:dyDescent="0.25">
      <c r="D33691" s="27"/>
      <c r="M33691" s="17"/>
    </row>
    <row r="33692" spans="4:13" x14ac:dyDescent="0.25">
      <c r="D33692" s="27"/>
      <c r="M33692" s="17"/>
    </row>
    <row r="33693" spans="4:13" x14ac:dyDescent="0.25">
      <c r="D33693" s="27"/>
      <c r="M33693" s="17"/>
    </row>
    <row r="33694" spans="4:13" x14ac:dyDescent="0.25">
      <c r="D33694" s="27"/>
      <c r="M33694" s="17"/>
    </row>
    <row r="33695" spans="4:13" x14ac:dyDescent="0.25">
      <c r="D33695" s="27"/>
      <c r="M33695" s="17"/>
    </row>
    <row r="33696" spans="4:13" x14ac:dyDescent="0.25">
      <c r="D33696" s="27"/>
      <c r="M33696" s="17"/>
    </row>
    <row r="33697" spans="4:13" x14ac:dyDescent="0.25">
      <c r="D33697" s="27"/>
      <c r="M33697" s="17"/>
    </row>
    <row r="33698" spans="4:13" x14ac:dyDescent="0.25">
      <c r="D33698" s="27"/>
      <c r="M33698" s="17"/>
    </row>
    <row r="33699" spans="4:13" x14ac:dyDescent="0.25">
      <c r="D33699" s="27"/>
      <c r="M33699" s="17"/>
    </row>
    <row r="33700" spans="4:13" x14ac:dyDescent="0.25">
      <c r="D33700" s="27"/>
      <c r="M33700" s="17"/>
    </row>
    <row r="33701" spans="4:13" x14ac:dyDescent="0.25">
      <c r="D33701" s="27"/>
      <c r="M33701" s="17"/>
    </row>
    <row r="33702" spans="4:13" x14ac:dyDescent="0.25">
      <c r="D33702" s="27"/>
      <c r="M33702" s="17"/>
    </row>
    <row r="33703" spans="4:13" x14ac:dyDescent="0.25">
      <c r="D33703" s="27"/>
      <c r="M33703" s="17"/>
    </row>
    <row r="33704" spans="4:13" x14ac:dyDescent="0.25">
      <c r="D33704" s="27"/>
      <c r="M33704" s="17"/>
    </row>
    <row r="33705" spans="4:13" x14ac:dyDescent="0.25">
      <c r="D33705" s="27"/>
      <c r="M33705" s="17"/>
    </row>
    <row r="33706" spans="4:13" x14ac:dyDescent="0.25">
      <c r="D33706" s="27"/>
      <c r="M33706" s="17"/>
    </row>
    <row r="33707" spans="4:13" x14ac:dyDescent="0.25">
      <c r="D33707" s="27"/>
      <c r="M33707" s="17"/>
    </row>
    <row r="33708" spans="4:13" x14ac:dyDescent="0.25">
      <c r="D33708" s="27"/>
      <c r="M33708" s="17"/>
    </row>
    <row r="33709" spans="4:13" x14ac:dyDescent="0.25">
      <c r="D33709" s="27"/>
      <c r="M33709" s="17"/>
    </row>
    <row r="33710" spans="4:13" x14ac:dyDescent="0.25">
      <c r="D33710" s="27"/>
      <c r="M33710" s="17"/>
    </row>
    <row r="33711" spans="4:13" x14ac:dyDescent="0.25">
      <c r="D33711" s="27"/>
      <c r="M33711" s="17"/>
    </row>
    <row r="33712" spans="4:13" x14ac:dyDescent="0.25">
      <c r="D33712" s="27"/>
      <c r="M33712" s="17"/>
    </row>
    <row r="33713" spans="4:13" x14ac:dyDescent="0.25">
      <c r="D33713" s="27"/>
      <c r="M33713" s="17"/>
    </row>
    <row r="33714" spans="4:13" x14ac:dyDescent="0.25">
      <c r="D33714" s="27"/>
      <c r="M33714" s="17"/>
    </row>
    <row r="33715" spans="4:13" x14ac:dyDescent="0.25">
      <c r="D33715" s="27"/>
      <c r="M33715" s="17"/>
    </row>
    <row r="33716" spans="4:13" x14ac:dyDescent="0.25">
      <c r="D33716" s="27"/>
      <c r="M33716" s="17"/>
    </row>
    <row r="33717" spans="4:13" x14ac:dyDescent="0.25">
      <c r="D33717" s="27"/>
      <c r="M33717" s="17"/>
    </row>
    <row r="33718" spans="4:13" x14ac:dyDescent="0.25">
      <c r="D33718" s="27"/>
      <c r="M33718" s="17"/>
    </row>
    <row r="33719" spans="4:13" x14ac:dyDescent="0.25">
      <c r="D33719" s="27"/>
      <c r="M33719" s="17"/>
    </row>
    <row r="33720" spans="4:13" x14ac:dyDescent="0.25">
      <c r="D33720" s="27"/>
      <c r="M33720" s="17"/>
    </row>
    <row r="33721" spans="4:13" x14ac:dyDescent="0.25">
      <c r="D33721" s="27"/>
      <c r="M33721" s="17"/>
    </row>
    <row r="33722" spans="4:13" x14ac:dyDescent="0.25">
      <c r="D33722" s="27"/>
      <c r="M33722" s="17"/>
    </row>
    <row r="33723" spans="4:13" x14ac:dyDescent="0.25">
      <c r="D33723" s="27"/>
      <c r="M33723" s="17"/>
    </row>
    <row r="33724" spans="4:13" x14ac:dyDescent="0.25">
      <c r="D33724" s="27"/>
      <c r="M33724" s="17"/>
    </row>
    <row r="33725" spans="4:13" x14ac:dyDescent="0.25">
      <c r="D33725" s="27"/>
      <c r="M33725" s="17"/>
    </row>
    <row r="33726" spans="4:13" x14ac:dyDescent="0.25">
      <c r="D33726" s="27"/>
      <c r="M33726" s="17"/>
    </row>
    <row r="33727" spans="4:13" x14ac:dyDescent="0.25">
      <c r="D33727" s="27"/>
      <c r="M33727" s="17"/>
    </row>
    <row r="33728" spans="4:13" x14ac:dyDescent="0.25">
      <c r="D33728" s="27"/>
      <c r="M33728" s="17"/>
    </row>
    <row r="33729" spans="4:13" x14ac:dyDescent="0.25">
      <c r="D33729" s="27"/>
      <c r="M33729" s="17"/>
    </row>
    <row r="33730" spans="4:13" x14ac:dyDescent="0.25">
      <c r="D33730" s="27"/>
      <c r="M33730" s="17"/>
    </row>
    <row r="33731" spans="4:13" x14ac:dyDescent="0.25">
      <c r="D33731" s="27"/>
      <c r="M33731" s="17"/>
    </row>
    <row r="33732" spans="4:13" x14ac:dyDescent="0.25">
      <c r="D33732" s="27"/>
      <c r="M33732" s="17"/>
    </row>
    <row r="33733" spans="4:13" x14ac:dyDescent="0.25">
      <c r="D33733" s="27"/>
      <c r="M33733" s="17"/>
    </row>
    <row r="33734" spans="4:13" x14ac:dyDescent="0.25">
      <c r="D33734" s="27"/>
      <c r="M33734" s="17"/>
    </row>
    <row r="33735" spans="4:13" x14ac:dyDescent="0.25">
      <c r="D33735" s="27"/>
      <c r="M33735" s="17"/>
    </row>
    <row r="33736" spans="4:13" x14ac:dyDescent="0.25">
      <c r="D33736" s="27"/>
      <c r="M33736" s="17"/>
    </row>
    <row r="33737" spans="4:13" x14ac:dyDescent="0.25">
      <c r="D33737" s="27"/>
      <c r="M33737" s="17"/>
    </row>
    <row r="33738" spans="4:13" x14ac:dyDescent="0.25">
      <c r="D33738" s="27"/>
      <c r="M33738" s="17"/>
    </row>
    <row r="33739" spans="4:13" x14ac:dyDescent="0.25">
      <c r="D33739" s="27"/>
      <c r="M33739" s="17"/>
    </row>
    <row r="33740" spans="4:13" x14ac:dyDescent="0.25">
      <c r="D33740" s="27"/>
      <c r="M33740" s="17"/>
    </row>
    <row r="33741" spans="4:13" x14ac:dyDescent="0.25">
      <c r="D33741" s="27"/>
      <c r="M33741" s="17"/>
    </row>
    <row r="33742" spans="4:13" x14ac:dyDescent="0.25">
      <c r="D33742" s="27"/>
      <c r="M33742" s="17"/>
    </row>
    <row r="33743" spans="4:13" x14ac:dyDescent="0.25">
      <c r="D33743" s="27"/>
      <c r="M33743" s="17"/>
    </row>
    <row r="33744" spans="4:13" x14ac:dyDescent="0.25">
      <c r="D33744" s="27"/>
      <c r="M33744" s="17"/>
    </row>
    <row r="33745" spans="4:13" x14ac:dyDescent="0.25">
      <c r="D33745" s="27"/>
      <c r="M33745" s="17"/>
    </row>
    <row r="33746" spans="4:13" x14ac:dyDescent="0.25">
      <c r="D33746" s="27"/>
      <c r="M33746" s="17"/>
    </row>
    <row r="33747" spans="4:13" x14ac:dyDescent="0.25">
      <c r="D33747" s="27"/>
      <c r="M33747" s="17"/>
    </row>
    <row r="33748" spans="4:13" x14ac:dyDescent="0.25">
      <c r="D33748" s="27"/>
      <c r="M33748" s="17"/>
    </row>
    <row r="33749" spans="4:13" x14ac:dyDescent="0.25">
      <c r="D33749" s="27"/>
      <c r="M33749" s="17"/>
    </row>
    <row r="33750" spans="4:13" x14ac:dyDescent="0.25">
      <c r="D33750" s="27"/>
      <c r="M33750" s="17"/>
    </row>
    <row r="33751" spans="4:13" x14ac:dyDescent="0.25">
      <c r="D33751" s="27"/>
      <c r="M33751" s="17"/>
    </row>
    <row r="33752" spans="4:13" x14ac:dyDescent="0.25">
      <c r="D33752" s="27"/>
      <c r="M33752" s="17"/>
    </row>
    <row r="33753" spans="4:13" x14ac:dyDescent="0.25">
      <c r="D33753" s="27"/>
      <c r="M33753" s="17"/>
    </row>
    <row r="33754" spans="4:13" x14ac:dyDescent="0.25">
      <c r="D33754" s="27"/>
      <c r="M33754" s="17"/>
    </row>
    <row r="33755" spans="4:13" x14ac:dyDescent="0.25">
      <c r="D33755" s="27"/>
      <c r="M33755" s="17"/>
    </row>
    <row r="33756" spans="4:13" x14ac:dyDescent="0.25">
      <c r="D33756" s="27"/>
      <c r="M33756" s="17"/>
    </row>
    <row r="33757" spans="4:13" x14ac:dyDescent="0.25">
      <c r="D33757" s="27"/>
      <c r="M33757" s="17"/>
    </row>
    <row r="33758" spans="4:13" x14ac:dyDescent="0.25">
      <c r="D33758" s="27"/>
      <c r="M33758" s="17"/>
    </row>
    <row r="33759" spans="4:13" x14ac:dyDescent="0.25">
      <c r="D33759" s="27"/>
      <c r="M33759" s="17"/>
    </row>
    <row r="33760" spans="4:13" x14ac:dyDescent="0.25">
      <c r="D33760" s="27"/>
      <c r="M33760" s="17"/>
    </row>
    <row r="33761" spans="4:13" x14ac:dyDescent="0.25">
      <c r="D33761" s="27"/>
      <c r="M33761" s="17"/>
    </row>
    <row r="33762" spans="4:13" x14ac:dyDescent="0.25">
      <c r="D33762" s="27"/>
      <c r="M33762" s="17"/>
    </row>
    <row r="33763" spans="4:13" x14ac:dyDescent="0.25">
      <c r="D33763" s="27"/>
      <c r="M33763" s="17"/>
    </row>
    <row r="33764" spans="4:13" x14ac:dyDescent="0.25">
      <c r="D33764" s="27"/>
      <c r="M33764" s="17"/>
    </row>
    <row r="33765" spans="4:13" x14ac:dyDescent="0.25">
      <c r="D33765" s="27"/>
      <c r="M33765" s="17"/>
    </row>
    <row r="33766" spans="4:13" x14ac:dyDescent="0.25">
      <c r="D33766" s="27"/>
      <c r="M33766" s="17"/>
    </row>
    <row r="33767" spans="4:13" x14ac:dyDescent="0.25">
      <c r="D33767" s="27"/>
      <c r="M33767" s="17"/>
    </row>
    <row r="33768" spans="4:13" x14ac:dyDescent="0.25">
      <c r="D33768" s="27"/>
      <c r="M33768" s="17"/>
    </row>
    <row r="33769" spans="4:13" x14ac:dyDescent="0.25">
      <c r="D33769" s="27"/>
      <c r="M33769" s="17"/>
    </row>
    <row r="33770" spans="4:13" x14ac:dyDescent="0.25">
      <c r="D33770" s="27"/>
      <c r="M33770" s="17"/>
    </row>
    <row r="33771" spans="4:13" x14ac:dyDescent="0.25">
      <c r="D33771" s="27"/>
      <c r="M33771" s="17"/>
    </row>
    <row r="33772" spans="4:13" x14ac:dyDescent="0.25">
      <c r="D33772" s="27"/>
      <c r="M33772" s="17"/>
    </row>
    <row r="33773" spans="4:13" x14ac:dyDescent="0.25">
      <c r="D33773" s="27"/>
      <c r="M33773" s="17"/>
    </row>
    <row r="33774" spans="4:13" x14ac:dyDescent="0.25">
      <c r="D33774" s="27"/>
      <c r="M33774" s="17"/>
    </row>
    <row r="33775" spans="4:13" x14ac:dyDescent="0.25">
      <c r="D33775" s="27"/>
      <c r="M33775" s="17"/>
    </row>
    <row r="33776" spans="4:13" x14ac:dyDescent="0.25">
      <c r="D33776" s="27"/>
      <c r="M33776" s="17"/>
    </row>
    <row r="33777" spans="4:13" x14ac:dyDescent="0.25">
      <c r="D33777" s="27"/>
      <c r="M33777" s="17"/>
    </row>
    <row r="33778" spans="4:13" x14ac:dyDescent="0.25">
      <c r="D33778" s="27"/>
      <c r="M33778" s="17"/>
    </row>
    <row r="33779" spans="4:13" x14ac:dyDescent="0.25">
      <c r="D33779" s="27"/>
      <c r="M33779" s="17"/>
    </row>
    <row r="33780" spans="4:13" x14ac:dyDescent="0.25">
      <c r="D33780" s="27"/>
      <c r="M33780" s="17"/>
    </row>
    <row r="33781" spans="4:13" x14ac:dyDescent="0.25">
      <c r="D33781" s="27"/>
      <c r="M33781" s="17"/>
    </row>
    <row r="33782" spans="4:13" x14ac:dyDescent="0.25">
      <c r="D33782" s="27"/>
      <c r="M33782" s="17"/>
    </row>
    <row r="33783" spans="4:13" x14ac:dyDescent="0.25">
      <c r="D33783" s="27"/>
      <c r="M33783" s="17"/>
    </row>
    <row r="33784" spans="4:13" x14ac:dyDescent="0.25">
      <c r="D33784" s="27"/>
      <c r="M33784" s="17"/>
    </row>
    <row r="33785" spans="4:13" x14ac:dyDescent="0.25">
      <c r="D33785" s="27"/>
      <c r="M33785" s="17"/>
    </row>
    <row r="33786" spans="4:13" x14ac:dyDescent="0.25">
      <c r="D33786" s="27"/>
      <c r="M33786" s="17"/>
    </row>
    <row r="33787" spans="4:13" x14ac:dyDescent="0.25">
      <c r="D33787" s="27"/>
      <c r="M33787" s="17"/>
    </row>
    <row r="33788" spans="4:13" x14ac:dyDescent="0.25">
      <c r="D33788" s="27"/>
      <c r="M33788" s="17"/>
    </row>
    <row r="33789" spans="4:13" x14ac:dyDescent="0.25">
      <c r="D33789" s="27"/>
      <c r="M33789" s="17"/>
    </row>
    <row r="33790" spans="4:13" x14ac:dyDescent="0.25">
      <c r="D33790" s="27"/>
      <c r="M33790" s="17"/>
    </row>
    <row r="33791" spans="4:13" x14ac:dyDescent="0.25">
      <c r="D33791" s="27"/>
      <c r="M33791" s="17"/>
    </row>
    <row r="33792" spans="4:13" x14ac:dyDescent="0.25">
      <c r="D33792" s="27"/>
      <c r="M33792" s="17"/>
    </row>
    <row r="33793" spans="4:13" x14ac:dyDescent="0.25">
      <c r="D33793" s="27"/>
      <c r="M33793" s="17"/>
    </row>
    <row r="33794" spans="4:13" x14ac:dyDescent="0.25">
      <c r="D33794" s="27"/>
      <c r="M33794" s="17"/>
    </row>
    <row r="33795" spans="4:13" x14ac:dyDescent="0.25">
      <c r="D33795" s="27"/>
      <c r="M33795" s="17"/>
    </row>
    <row r="33796" spans="4:13" x14ac:dyDescent="0.25">
      <c r="D33796" s="27"/>
      <c r="M33796" s="17"/>
    </row>
    <row r="33797" spans="4:13" x14ac:dyDescent="0.25">
      <c r="D33797" s="27"/>
      <c r="M33797" s="17"/>
    </row>
    <row r="33798" spans="4:13" x14ac:dyDescent="0.25">
      <c r="D33798" s="27"/>
      <c r="M33798" s="17"/>
    </row>
    <row r="33799" spans="4:13" x14ac:dyDescent="0.25">
      <c r="D33799" s="27"/>
      <c r="M33799" s="17"/>
    </row>
    <row r="33800" spans="4:13" x14ac:dyDescent="0.25">
      <c r="D33800" s="27"/>
      <c r="M33800" s="17"/>
    </row>
    <row r="33801" spans="4:13" x14ac:dyDescent="0.25">
      <c r="D33801" s="27"/>
      <c r="M33801" s="17"/>
    </row>
    <row r="33802" spans="4:13" x14ac:dyDescent="0.25">
      <c r="D33802" s="27"/>
      <c r="M33802" s="17"/>
    </row>
    <row r="33803" spans="4:13" x14ac:dyDescent="0.25">
      <c r="D33803" s="27"/>
      <c r="M33803" s="17"/>
    </row>
    <row r="33804" spans="4:13" x14ac:dyDescent="0.25">
      <c r="D33804" s="27"/>
      <c r="M33804" s="17"/>
    </row>
    <row r="33805" spans="4:13" x14ac:dyDescent="0.25">
      <c r="D33805" s="27"/>
      <c r="M33805" s="17"/>
    </row>
    <row r="33806" spans="4:13" x14ac:dyDescent="0.25">
      <c r="D33806" s="27"/>
      <c r="M33806" s="17"/>
    </row>
    <row r="33807" spans="4:13" x14ac:dyDescent="0.25">
      <c r="D33807" s="27"/>
      <c r="M33807" s="17"/>
    </row>
    <row r="33808" spans="4:13" x14ac:dyDescent="0.25">
      <c r="D33808" s="27"/>
      <c r="M33808" s="17"/>
    </row>
    <row r="33809" spans="4:13" x14ac:dyDescent="0.25">
      <c r="D33809" s="27"/>
      <c r="M33809" s="17"/>
    </row>
    <row r="33810" spans="4:13" x14ac:dyDescent="0.25">
      <c r="D33810" s="27"/>
      <c r="M33810" s="17"/>
    </row>
    <row r="33811" spans="4:13" x14ac:dyDescent="0.25">
      <c r="D33811" s="27"/>
      <c r="M33811" s="17"/>
    </row>
    <row r="33812" spans="4:13" x14ac:dyDescent="0.25">
      <c r="D33812" s="27"/>
      <c r="M33812" s="17"/>
    </row>
    <row r="33813" spans="4:13" x14ac:dyDescent="0.25">
      <c r="D33813" s="27"/>
      <c r="M33813" s="17"/>
    </row>
    <row r="33814" spans="4:13" x14ac:dyDescent="0.25">
      <c r="D33814" s="27"/>
      <c r="M33814" s="17"/>
    </row>
    <row r="33815" spans="4:13" x14ac:dyDescent="0.25">
      <c r="D33815" s="27"/>
      <c r="M33815" s="17"/>
    </row>
    <row r="33816" spans="4:13" x14ac:dyDescent="0.25">
      <c r="D33816" s="27"/>
      <c r="M33816" s="17"/>
    </row>
    <row r="33817" spans="4:13" x14ac:dyDescent="0.25">
      <c r="D33817" s="27"/>
      <c r="M33817" s="17"/>
    </row>
    <row r="33818" spans="4:13" x14ac:dyDescent="0.25">
      <c r="D33818" s="27"/>
      <c r="M33818" s="17"/>
    </row>
    <row r="33819" spans="4:13" x14ac:dyDescent="0.25">
      <c r="D33819" s="27"/>
      <c r="M33819" s="17"/>
    </row>
    <row r="33820" spans="4:13" x14ac:dyDescent="0.25">
      <c r="D33820" s="27"/>
      <c r="M33820" s="17"/>
    </row>
    <row r="33821" spans="4:13" x14ac:dyDescent="0.25">
      <c r="D33821" s="27"/>
      <c r="M33821" s="17"/>
    </row>
    <row r="33822" spans="4:13" x14ac:dyDescent="0.25">
      <c r="D33822" s="27"/>
      <c r="M33822" s="17"/>
    </row>
    <row r="33823" spans="4:13" x14ac:dyDescent="0.25">
      <c r="D33823" s="27"/>
      <c r="M33823" s="17"/>
    </row>
    <row r="33824" spans="4:13" x14ac:dyDescent="0.25">
      <c r="D33824" s="27"/>
      <c r="M33824" s="17"/>
    </row>
    <row r="33825" spans="4:13" x14ac:dyDescent="0.25">
      <c r="D33825" s="27"/>
      <c r="M33825" s="17"/>
    </row>
    <row r="33826" spans="4:13" x14ac:dyDescent="0.25">
      <c r="D33826" s="27"/>
      <c r="M33826" s="17"/>
    </row>
    <row r="33827" spans="4:13" x14ac:dyDescent="0.25">
      <c r="D33827" s="27"/>
      <c r="M33827" s="17"/>
    </row>
    <row r="33828" spans="4:13" x14ac:dyDescent="0.25">
      <c r="D33828" s="27"/>
      <c r="M33828" s="17"/>
    </row>
    <row r="33829" spans="4:13" x14ac:dyDescent="0.25">
      <c r="D33829" s="27"/>
      <c r="M33829" s="17"/>
    </row>
    <row r="33830" spans="4:13" x14ac:dyDescent="0.25">
      <c r="D33830" s="27"/>
      <c r="M33830" s="17"/>
    </row>
    <row r="33831" spans="4:13" x14ac:dyDescent="0.25">
      <c r="D33831" s="27"/>
      <c r="M33831" s="17"/>
    </row>
    <row r="33832" spans="4:13" x14ac:dyDescent="0.25">
      <c r="D33832" s="27"/>
      <c r="M33832" s="17"/>
    </row>
    <row r="33833" spans="4:13" x14ac:dyDescent="0.25">
      <c r="D33833" s="27"/>
      <c r="M33833" s="17"/>
    </row>
    <row r="33834" spans="4:13" x14ac:dyDescent="0.25">
      <c r="D33834" s="27"/>
      <c r="M33834" s="17"/>
    </row>
    <row r="33835" spans="4:13" x14ac:dyDescent="0.25">
      <c r="D33835" s="27"/>
      <c r="M33835" s="17"/>
    </row>
    <row r="33836" spans="4:13" x14ac:dyDescent="0.25">
      <c r="D33836" s="27"/>
      <c r="M33836" s="17"/>
    </row>
    <row r="33837" spans="4:13" x14ac:dyDescent="0.25">
      <c r="D33837" s="27"/>
      <c r="M33837" s="17"/>
    </row>
    <row r="33838" spans="4:13" x14ac:dyDescent="0.25">
      <c r="D33838" s="27"/>
      <c r="M33838" s="17"/>
    </row>
    <row r="33839" spans="4:13" x14ac:dyDescent="0.25">
      <c r="D33839" s="27"/>
      <c r="M33839" s="17"/>
    </row>
    <row r="33840" spans="4:13" x14ac:dyDescent="0.25">
      <c r="D33840" s="27"/>
      <c r="M33840" s="17"/>
    </row>
    <row r="33841" spans="4:13" x14ac:dyDescent="0.25">
      <c r="D33841" s="27"/>
      <c r="M33841" s="17"/>
    </row>
    <row r="33842" spans="4:13" x14ac:dyDescent="0.25">
      <c r="D33842" s="27"/>
      <c r="M33842" s="17"/>
    </row>
    <row r="33843" spans="4:13" x14ac:dyDescent="0.25">
      <c r="D33843" s="27"/>
      <c r="M33843" s="17"/>
    </row>
    <row r="33844" spans="4:13" x14ac:dyDescent="0.25">
      <c r="D33844" s="27"/>
      <c r="M33844" s="17"/>
    </row>
    <row r="33845" spans="4:13" x14ac:dyDescent="0.25">
      <c r="D33845" s="27"/>
      <c r="M33845" s="17"/>
    </row>
    <row r="33846" spans="4:13" x14ac:dyDescent="0.25">
      <c r="D33846" s="27"/>
      <c r="M33846" s="17"/>
    </row>
    <row r="33847" spans="4:13" x14ac:dyDescent="0.25">
      <c r="D33847" s="27"/>
      <c r="M33847" s="17"/>
    </row>
    <row r="33848" spans="4:13" x14ac:dyDescent="0.25">
      <c r="D33848" s="27"/>
      <c r="M33848" s="17"/>
    </row>
    <row r="33849" spans="4:13" x14ac:dyDescent="0.25">
      <c r="D33849" s="27"/>
      <c r="M33849" s="17"/>
    </row>
    <row r="33850" spans="4:13" x14ac:dyDescent="0.25">
      <c r="D33850" s="27"/>
      <c r="M33850" s="17"/>
    </row>
    <row r="33851" spans="4:13" x14ac:dyDescent="0.25">
      <c r="D33851" s="27"/>
      <c r="M33851" s="17"/>
    </row>
    <row r="33852" spans="4:13" x14ac:dyDescent="0.25">
      <c r="D33852" s="27"/>
      <c r="M33852" s="17"/>
    </row>
    <row r="33853" spans="4:13" x14ac:dyDescent="0.25">
      <c r="D33853" s="27"/>
      <c r="M33853" s="17"/>
    </row>
    <row r="33854" spans="4:13" x14ac:dyDescent="0.25">
      <c r="D33854" s="27"/>
      <c r="M33854" s="17"/>
    </row>
    <row r="33855" spans="4:13" x14ac:dyDescent="0.25">
      <c r="D33855" s="27"/>
      <c r="M33855" s="17"/>
    </row>
    <row r="33856" spans="4:13" x14ac:dyDescent="0.25">
      <c r="D33856" s="27"/>
      <c r="M33856" s="17"/>
    </row>
    <row r="33857" spans="4:13" x14ac:dyDescent="0.25">
      <c r="D33857" s="27"/>
      <c r="M33857" s="17"/>
    </row>
    <row r="33858" spans="4:13" x14ac:dyDescent="0.25">
      <c r="D33858" s="27"/>
      <c r="M33858" s="17"/>
    </row>
    <row r="33859" spans="4:13" x14ac:dyDescent="0.25">
      <c r="D33859" s="27"/>
      <c r="M33859" s="17"/>
    </row>
    <row r="33860" spans="4:13" x14ac:dyDescent="0.25">
      <c r="D33860" s="27"/>
      <c r="M33860" s="17"/>
    </row>
    <row r="33861" spans="4:13" x14ac:dyDescent="0.25">
      <c r="D33861" s="27"/>
      <c r="M33861" s="17"/>
    </row>
    <row r="33862" spans="4:13" x14ac:dyDescent="0.25">
      <c r="D33862" s="27"/>
      <c r="M33862" s="17"/>
    </row>
    <row r="33863" spans="4:13" x14ac:dyDescent="0.25">
      <c r="D33863" s="27"/>
      <c r="M33863" s="17"/>
    </row>
    <row r="33864" spans="4:13" x14ac:dyDescent="0.25">
      <c r="D33864" s="27"/>
      <c r="M33864" s="17"/>
    </row>
    <row r="33865" spans="4:13" x14ac:dyDescent="0.25">
      <c r="D33865" s="27"/>
      <c r="M33865" s="17"/>
    </row>
    <row r="33866" spans="4:13" x14ac:dyDescent="0.25">
      <c r="D33866" s="27"/>
      <c r="M33866" s="17"/>
    </row>
    <row r="33867" spans="4:13" x14ac:dyDescent="0.25">
      <c r="D33867" s="27"/>
      <c r="M33867" s="17"/>
    </row>
    <row r="33868" spans="4:13" x14ac:dyDescent="0.25">
      <c r="D33868" s="27"/>
      <c r="M33868" s="17"/>
    </row>
    <row r="33869" spans="4:13" x14ac:dyDescent="0.25">
      <c r="D33869" s="27"/>
      <c r="M33869" s="17"/>
    </row>
    <row r="33870" spans="4:13" x14ac:dyDescent="0.25">
      <c r="D33870" s="27"/>
      <c r="M33870" s="17"/>
    </row>
    <row r="33871" spans="4:13" x14ac:dyDescent="0.25">
      <c r="D33871" s="27"/>
      <c r="M33871" s="17"/>
    </row>
    <row r="33872" spans="4:13" x14ac:dyDescent="0.25">
      <c r="D33872" s="27"/>
      <c r="M33872" s="17"/>
    </row>
    <row r="33873" spans="4:13" x14ac:dyDescent="0.25">
      <c r="D33873" s="27"/>
      <c r="M33873" s="17"/>
    </row>
    <row r="33874" spans="4:13" x14ac:dyDescent="0.25">
      <c r="D33874" s="27"/>
      <c r="M33874" s="17"/>
    </row>
    <row r="33875" spans="4:13" x14ac:dyDescent="0.25">
      <c r="D33875" s="27"/>
      <c r="M33875" s="17"/>
    </row>
    <row r="33876" spans="4:13" x14ac:dyDescent="0.25">
      <c r="D33876" s="27"/>
      <c r="M33876" s="17"/>
    </row>
    <row r="33877" spans="4:13" x14ac:dyDescent="0.25">
      <c r="D33877" s="27"/>
      <c r="M33877" s="17"/>
    </row>
    <row r="33878" spans="4:13" x14ac:dyDescent="0.25">
      <c r="D33878" s="27"/>
      <c r="M33878" s="17"/>
    </row>
    <row r="33879" spans="4:13" x14ac:dyDescent="0.25">
      <c r="D33879" s="27"/>
      <c r="M33879" s="17"/>
    </row>
    <row r="33880" spans="4:13" x14ac:dyDescent="0.25">
      <c r="D33880" s="27"/>
      <c r="M33880" s="17"/>
    </row>
    <row r="33881" spans="4:13" x14ac:dyDescent="0.25">
      <c r="D33881" s="27"/>
      <c r="M33881" s="17"/>
    </row>
    <row r="33882" spans="4:13" x14ac:dyDescent="0.25">
      <c r="D33882" s="27"/>
      <c r="M33882" s="17"/>
    </row>
    <row r="33883" spans="4:13" x14ac:dyDescent="0.25">
      <c r="D33883" s="27"/>
      <c r="M33883" s="17"/>
    </row>
    <row r="33884" spans="4:13" x14ac:dyDescent="0.25">
      <c r="D33884" s="27"/>
      <c r="M33884" s="17"/>
    </row>
    <row r="33885" spans="4:13" x14ac:dyDescent="0.25">
      <c r="D33885" s="27"/>
      <c r="M33885" s="17"/>
    </row>
    <row r="33886" spans="4:13" x14ac:dyDescent="0.25">
      <c r="D33886" s="27"/>
      <c r="M33886" s="17"/>
    </row>
    <row r="33887" spans="4:13" x14ac:dyDescent="0.25">
      <c r="D33887" s="27"/>
      <c r="M33887" s="17"/>
    </row>
    <row r="33888" spans="4:13" x14ac:dyDescent="0.25">
      <c r="D33888" s="27"/>
      <c r="M33888" s="17"/>
    </row>
    <row r="33889" spans="4:13" x14ac:dyDescent="0.25">
      <c r="D33889" s="27"/>
      <c r="M33889" s="17"/>
    </row>
    <row r="33890" spans="4:13" x14ac:dyDescent="0.25">
      <c r="D33890" s="27"/>
      <c r="M33890" s="17"/>
    </row>
    <row r="33891" spans="4:13" x14ac:dyDescent="0.25">
      <c r="D33891" s="27"/>
      <c r="M33891" s="17"/>
    </row>
    <row r="33892" spans="4:13" x14ac:dyDescent="0.25">
      <c r="D33892" s="27"/>
      <c r="M33892" s="17"/>
    </row>
    <row r="33893" spans="4:13" x14ac:dyDescent="0.25">
      <c r="D33893" s="27"/>
      <c r="M33893" s="17"/>
    </row>
    <row r="33894" spans="4:13" x14ac:dyDescent="0.25">
      <c r="D33894" s="27"/>
      <c r="M33894" s="17"/>
    </row>
    <row r="33895" spans="4:13" x14ac:dyDescent="0.25">
      <c r="D33895" s="27"/>
      <c r="M33895" s="17"/>
    </row>
    <row r="33896" spans="4:13" x14ac:dyDescent="0.25">
      <c r="D33896" s="27"/>
      <c r="M33896" s="17"/>
    </row>
    <row r="33897" spans="4:13" x14ac:dyDescent="0.25">
      <c r="D33897" s="27"/>
      <c r="M33897" s="17"/>
    </row>
    <row r="33898" spans="4:13" x14ac:dyDescent="0.25">
      <c r="D33898" s="27"/>
      <c r="M33898" s="17"/>
    </row>
    <row r="33899" spans="4:13" x14ac:dyDescent="0.25">
      <c r="D33899" s="27"/>
      <c r="M33899" s="17"/>
    </row>
    <row r="33900" spans="4:13" x14ac:dyDescent="0.25">
      <c r="D33900" s="27"/>
      <c r="M33900" s="17"/>
    </row>
    <row r="33901" spans="4:13" x14ac:dyDescent="0.25">
      <c r="D33901" s="27"/>
      <c r="M33901" s="17"/>
    </row>
    <row r="33902" spans="4:13" x14ac:dyDescent="0.25">
      <c r="D33902" s="27"/>
      <c r="M33902" s="17"/>
    </row>
    <row r="33903" spans="4:13" x14ac:dyDescent="0.25">
      <c r="D33903" s="27"/>
      <c r="M33903" s="17"/>
    </row>
    <row r="33904" spans="4:13" x14ac:dyDescent="0.25">
      <c r="D33904" s="27"/>
      <c r="M33904" s="17"/>
    </row>
    <row r="33905" spans="4:13" x14ac:dyDescent="0.25">
      <c r="D33905" s="27"/>
      <c r="M33905" s="17"/>
    </row>
    <row r="33906" spans="4:13" x14ac:dyDescent="0.25">
      <c r="D33906" s="27"/>
      <c r="M33906" s="17"/>
    </row>
    <row r="33907" spans="4:13" x14ac:dyDescent="0.25">
      <c r="D33907" s="27"/>
      <c r="M33907" s="17"/>
    </row>
    <row r="33908" spans="4:13" x14ac:dyDescent="0.25">
      <c r="D33908" s="27"/>
      <c r="M33908" s="17"/>
    </row>
    <row r="33909" spans="4:13" x14ac:dyDescent="0.25">
      <c r="D33909" s="27"/>
      <c r="M33909" s="17"/>
    </row>
    <row r="33910" spans="4:13" x14ac:dyDescent="0.25">
      <c r="D33910" s="27"/>
      <c r="M33910" s="17"/>
    </row>
    <row r="33911" spans="4:13" x14ac:dyDescent="0.25">
      <c r="D33911" s="27"/>
      <c r="M33911" s="17"/>
    </row>
    <row r="33912" spans="4:13" x14ac:dyDescent="0.25">
      <c r="D33912" s="27"/>
      <c r="M33912" s="17"/>
    </row>
    <row r="33913" spans="4:13" x14ac:dyDescent="0.25">
      <c r="D33913" s="27"/>
      <c r="M33913" s="17"/>
    </row>
    <row r="33914" spans="4:13" x14ac:dyDescent="0.25">
      <c r="D33914" s="27"/>
      <c r="M33914" s="17"/>
    </row>
    <row r="33915" spans="4:13" x14ac:dyDescent="0.25">
      <c r="D33915" s="27"/>
      <c r="M33915" s="17"/>
    </row>
    <row r="33916" spans="4:13" x14ac:dyDescent="0.25">
      <c r="D33916" s="27"/>
      <c r="M33916" s="17"/>
    </row>
    <row r="33917" spans="4:13" x14ac:dyDescent="0.25">
      <c r="D33917" s="27"/>
      <c r="M33917" s="17"/>
    </row>
    <row r="33918" spans="4:13" x14ac:dyDescent="0.25">
      <c r="D33918" s="27"/>
      <c r="M33918" s="17"/>
    </row>
    <row r="33919" spans="4:13" x14ac:dyDescent="0.25">
      <c r="D33919" s="27"/>
      <c r="M33919" s="17"/>
    </row>
    <row r="33920" spans="4:13" x14ac:dyDescent="0.25">
      <c r="D33920" s="27"/>
      <c r="M33920" s="17"/>
    </row>
    <row r="33921" spans="4:13" x14ac:dyDescent="0.25">
      <c r="D33921" s="27"/>
      <c r="M33921" s="17"/>
    </row>
    <row r="33922" spans="4:13" x14ac:dyDescent="0.25">
      <c r="D33922" s="27"/>
      <c r="M33922" s="17"/>
    </row>
    <row r="33923" spans="4:13" x14ac:dyDescent="0.25">
      <c r="D33923" s="27"/>
      <c r="M33923" s="17"/>
    </row>
    <row r="33924" spans="4:13" x14ac:dyDescent="0.25">
      <c r="D33924" s="27"/>
      <c r="M33924" s="17"/>
    </row>
    <row r="33925" spans="4:13" x14ac:dyDescent="0.25">
      <c r="D33925" s="27"/>
      <c r="M33925" s="17"/>
    </row>
    <row r="33926" spans="4:13" x14ac:dyDescent="0.25">
      <c r="D33926" s="27"/>
      <c r="M33926" s="17"/>
    </row>
    <row r="33927" spans="4:13" x14ac:dyDescent="0.25">
      <c r="D33927" s="27"/>
      <c r="M33927" s="17"/>
    </row>
    <row r="33928" spans="4:13" x14ac:dyDescent="0.25">
      <c r="D33928" s="27"/>
      <c r="M33928" s="17"/>
    </row>
    <row r="33929" spans="4:13" x14ac:dyDescent="0.25">
      <c r="D33929" s="27"/>
      <c r="M33929" s="17"/>
    </row>
    <row r="33930" spans="4:13" x14ac:dyDescent="0.25">
      <c r="D33930" s="27"/>
      <c r="M33930" s="17"/>
    </row>
    <row r="33931" spans="4:13" x14ac:dyDescent="0.25">
      <c r="D33931" s="27"/>
      <c r="M33931" s="17"/>
    </row>
    <row r="33932" spans="4:13" x14ac:dyDescent="0.25">
      <c r="D33932" s="27"/>
      <c r="M33932" s="17"/>
    </row>
    <row r="33933" spans="4:13" x14ac:dyDescent="0.25">
      <c r="D33933" s="27"/>
      <c r="M33933" s="17"/>
    </row>
    <row r="33934" spans="4:13" x14ac:dyDescent="0.25">
      <c r="D33934" s="27"/>
      <c r="M33934" s="17"/>
    </row>
    <row r="33935" spans="4:13" x14ac:dyDescent="0.25">
      <c r="D33935" s="27"/>
      <c r="M33935" s="17"/>
    </row>
    <row r="33936" spans="4:13" x14ac:dyDescent="0.25">
      <c r="D33936" s="27"/>
      <c r="M33936" s="17"/>
    </row>
    <row r="33937" spans="4:13" x14ac:dyDescent="0.25">
      <c r="D33937" s="27"/>
      <c r="M33937" s="17"/>
    </row>
    <row r="33938" spans="4:13" x14ac:dyDescent="0.25">
      <c r="D33938" s="27"/>
      <c r="M33938" s="17"/>
    </row>
    <row r="33939" spans="4:13" x14ac:dyDescent="0.25">
      <c r="D33939" s="27"/>
      <c r="M33939" s="17"/>
    </row>
    <row r="33940" spans="4:13" x14ac:dyDescent="0.25">
      <c r="D33940" s="27"/>
      <c r="M33940" s="17"/>
    </row>
    <row r="33941" spans="4:13" x14ac:dyDescent="0.25">
      <c r="D33941" s="27"/>
      <c r="M33941" s="17"/>
    </row>
    <row r="33942" spans="4:13" x14ac:dyDescent="0.25">
      <c r="D33942" s="27"/>
      <c r="M33942" s="17"/>
    </row>
    <row r="33943" spans="4:13" x14ac:dyDescent="0.25">
      <c r="D33943" s="27"/>
      <c r="M33943" s="17"/>
    </row>
    <row r="33944" spans="4:13" x14ac:dyDescent="0.25">
      <c r="D33944" s="27"/>
      <c r="M33944" s="17"/>
    </row>
    <row r="33945" spans="4:13" x14ac:dyDescent="0.25">
      <c r="D33945" s="27"/>
      <c r="M33945" s="17"/>
    </row>
    <row r="33946" spans="4:13" x14ac:dyDescent="0.25">
      <c r="D33946" s="27"/>
      <c r="M33946" s="17"/>
    </row>
    <row r="33947" spans="4:13" x14ac:dyDescent="0.25">
      <c r="D33947" s="27"/>
      <c r="M33947" s="17"/>
    </row>
    <row r="33948" spans="4:13" x14ac:dyDescent="0.25">
      <c r="D33948" s="27"/>
      <c r="M33948" s="17"/>
    </row>
    <row r="33949" spans="4:13" x14ac:dyDescent="0.25">
      <c r="D33949" s="27"/>
      <c r="M33949" s="17"/>
    </row>
    <row r="33950" spans="4:13" x14ac:dyDescent="0.25">
      <c r="D33950" s="27"/>
      <c r="M33950" s="17"/>
    </row>
    <row r="33951" spans="4:13" x14ac:dyDescent="0.25">
      <c r="D33951" s="27"/>
      <c r="M33951" s="17"/>
    </row>
    <row r="33952" spans="4:13" x14ac:dyDescent="0.25">
      <c r="D33952" s="27"/>
      <c r="M33952" s="17"/>
    </row>
    <row r="33953" spans="4:13" x14ac:dyDescent="0.25">
      <c r="D33953" s="27"/>
      <c r="M33953" s="17"/>
    </row>
    <row r="33954" spans="4:13" x14ac:dyDescent="0.25">
      <c r="D33954" s="27"/>
      <c r="M33954" s="17"/>
    </row>
    <row r="33955" spans="4:13" x14ac:dyDescent="0.25">
      <c r="D33955" s="27"/>
      <c r="M33955" s="17"/>
    </row>
    <row r="33956" spans="4:13" x14ac:dyDescent="0.25">
      <c r="D33956" s="27"/>
      <c r="M33956" s="17"/>
    </row>
    <row r="33957" spans="4:13" x14ac:dyDescent="0.25">
      <c r="D33957" s="27"/>
      <c r="M33957" s="17"/>
    </row>
    <row r="33958" spans="4:13" x14ac:dyDescent="0.25">
      <c r="D33958" s="27"/>
      <c r="M33958" s="17"/>
    </row>
    <row r="33959" spans="4:13" x14ac:dyDescent="0.25">
      <c r="D33959" s="27"/>
      <c r="M33959" s="17"/>
    </row>
    <row r="33960" spans="4:13" x14ac:dyDescent="0.25">
      <c r="D33960" s="27"/>
      <c r="M33960" s="17"/>
    </row>
    <row r="33961" spans="4:13" x14ac:dyDescent="0.25">
      <c r="D33961" s="27"/>
      <c r="M33961" s="17"/>
    </row>
    <row r="33962" spans="4:13" x14ac:dyDescent="0.25">
      <c r="D33962" s="27"/>
      <c r="M33962" s="17"/>
    </row>
    <row r="33963" spans="4:13" x14ac:dyDescent="0.25">
      <c r="D33963" s="27"/>
      <c r="M33963" s="17"/>
    </row>
    <row r="33964" spans="4:13" x14ac:dyDescent="0.25">
      <c r="D33964" s="27"/>
      <c r="M33964" s="17"/>
    </row>
    <row r="33965" spans="4:13" x14ac:dyDescent="0.25">
      <c r="D33965" s="27"/>
      <c r="M33965" s="17"/>
    </row>
    <row r="33966" spans="4:13" x14ac:dyDescent="0.25">
      <c r="D33966" s="27"/>
      <c r="M33966" s="17"/>
    </row>
    <row r="33967" spans="4:13" x14ac:dyDescent="0.25">
      <c r="D33967" s="27"/>
      <c r="M33967" s="17"/>
    </row>
    <row r="33968" spans="4:13" x14ac:dyDescent="0.25">
      <c r="D33968" s="27"/>
      <c r="M33968" s="17"/>
    </row>
    <row r="33969" spans="4:13" x14ac:dyDescent="0.25">
      <c r="D33969" s="27"/>
      <c r="M33969" s="17"/>
    </row>
    <row r="33970" spans="4:13" x14ac:dyDescent="0.25">
      <c r="D33970" s="27"/>
      <c r="M33970" s="17"/>
    </row>
    <row r="33971" spans="4:13" x14ac:dyDescent="0.25">
      <c r="D33971" s="27"/>
      <c r="M33971" s="17"/>
    </row>
    <row r="33972" spans="4:13" x14ac:dyDescent="0.25">
      <c r="D33972" s="27"/>
      <c r="M33972" s="17"/>
    </row>
    <row r="33973" spans="4:13" x14ac:dyDescent="0.25">
      <c r="D33973" s="27"/>
      <c r="M33973" s="17"/>
    </row>
    <row r="33974" spans="4:13" x14ac:dyDescent="0.25">
      <c r="D33974" s="27"/>
      <c r="M33974" s="17"/>
    </row>
    <row r="33975" spans="4:13" x14ac:dyDescent="0.25">
      <c r="D33975" s="27"/>
      <c r="M33975" s="17"/>
    </row>
    <row r="33976" spans="4:13" x14ac:dyDescent="0.25">
      <c r="D33976" s="27"/>
      <c r="M33976" s="17"/>
    </row>
    <row r="33977" spans="4:13" x14ac:dyDescent="0.25">
      <c r="D33977" s="27"/>
      <c r="M33977" s="17"/>
    </row>
    <row r="33978" spans="4:13" x14ac:dyDescent="0.25">
      <c r="D33978" s="27"/>
      <c r="M33978" s="17"/>
    </row>
    <row r="33979" spans="4:13" x14ac:dyDescent="0.25">
      <c r="D33979" s="27"/>
      <c r="M33979" s="17"/>
    </row>
    <row r="33980" spans="4:13" x14ac:dyDescent="0.25">
      <c r="D33980" s="27"/>
      <c r="M33980" s="17"/>
    </row>
    <row r="33981" spans="4:13" x14ac:dyDescent="0.25">
      <c r="D33981" s="27"/>
      <c r="M33981" s="17"/>
    </row>
    <row r="33982" spans="4:13" x14ac:dyDescent="0.25">
      <c r="D33982" s="27"/>
      <c r="M33982" s="17"/>
    </row>
    <row r="33983" spans="4:13" x14ac:dyDescent="0.25">
      <c r="D33983" s="27"/>
      <c r="M33983" s="17"/>
    </row>
    <row r="33984" spans="4:13" x14ac:dyDescent="0.25">
      <c r="D33984" s="27"/>
      <c r="M33984" s="17"/>
    </row>
    <row r="33985" spans="4:13" x14ac:dyDescent="0.25">
      <c r="D33985" s="27"/>
      <c r="M33985" s="17"/>
    </row>
    <row r="33986" spans="4:13" x14ac:dyDescent="0.25">
      <c r="D33986" s="27"/>
      <c r="M33986" s="17"/>
    </row>
    <row r="33987" spans="4:13" x14ac:dyDescent="0.25">
      <c r="D33987" s="27"/>
      <c r="M33987" s="17"/>
    </row>
    <row r="33988" spans="4:13" x14ac:dyDescent="0.25">
      <c r="D33988" s="27"/>
      <c r="M33988" s="17"/>
    </row>
    <row r="33989" spans="4:13" x14ac:dyDescent="0.25">
      <c r="D33989" s="27"/>
      <c r="M33989" s="17"/>
    </row>
    <row r="33990" spans="4:13" x14ac:dyDescent="0.25">
      <c r="D33990" s="27"/>
      <c r="M33990" s="17"/>
    </row>
    <row r="33991" spans="4:13" x14ac:dyDescent="0.25">
      <c r="D33991" s="27"/>
      <c r="M33991" s="17"/>
    </row>
    <row r="33992" spans="4:13" x14ac:dyDescent="0.25">
      <c r="D33992" s="27"/>
      <c r="M33992" s="17"/>
    </row>
    <row r="33993" spans="4:13" x14ac:dyDescent="0.25">
      <c r="D33993" s="27"/>
      <c r="M33993" s="17"/>
    </row>
    <row r="33994" spans="4:13" x14ac:dyDescent="0.25">
      <c r="D33994" s="27"/>
      <c r="M33994" s="17"/>
    </row>
    <row r="33995" spans="4:13" x14ac:dyDescent="0.25">
      <c r="D33995" s="27"/>
      <c r="M33995" s="17"/>
    </row>
    <row r="33996" spans="4:13" x14ac:dyDescent="0.25">
      <c r="D33996" s="27"/>
      <c r="M33996" s="17"/>
    </row>
    <row r="33997" spans="4:13" x14ac:dyDescent="0.25">
      <c r="D33997" s="27"/>
      <c r="M33997" s="17"/>
    </row>
    <row r="33998" spans="4:13" x14ac:dyDescent="0.25">
      <c r="D33998" s="27"/>
      <c r="M33998" s="17"/>
    </row>
    <row r="33999" spans="4:13" x14ac:dyDescent="0.25">
      <c r="D33999" s="27"/>
      <c r="M33999" s="17"/>
    </row>
    <row r="34000" spans="4:13" x14ac:dyDescent="0.25">
      <c r="D34000" s="27"/>
      <c r="M34000" s="17"/>
    </row>
    <row r="34001" spans="4:13" x14ac:dyDescent="0.25">
      <c r="D34001" s="27"/>
      <c r="M34001" s="17"/>
    </row>
    <row r="34002" spans="4:13" x14ac:dyDescent="0.25">
      <c r="D34002" s="27"/>
      <c r="M34002" s="17"/>
    </row>
    <row r="34003" spans="4:13" x14ac:dyDescent="0.25">
      <c r="D34003" s="27"/>
      <c r="M34003" s="17"/>
    </row>
    <row r="34004" spans="4:13" x14ac:dyDescent="0.25">
      <c r="D34004" s="27"/>
      <c r="M34004" s="17"/>
    </row>
    <row r="34005" spans="4:13" x14ac:dyDescent="0.25">
      <c r="D34005" s="27"/>
      <c r="M34005" s="17"/>
    </row>
    <row r="34006" spans="4:13" x14ac:dyDescent="0.25">
      <c r="D34006" s="27"/>
      <c r="M34006" s="17"/>
    </row>
    <row r="34007" spans="4:13" x14ac:dyDescent="0.25">
      <c r="D34007" s="27"/>
      <c r="M34007" s="17"/>
    </row>
    <row r="34008" spans="4:13" x14ac:dyDescent="0.25">
      <c r="D34008" s="27"/>
      <c r="M34008" s="17"/>
    </row>
    <row r="34009" spans="4:13" x14ac:dyDescent="0.25">
      <c r="D34009" s="27"/>
      <c r="M34009" s="17"/>
    </row>
    <row r="34010" spans="4:13" x14ac:dyDescent="0.25">
      <c r="D34010" s="27"/>
      <c r="M34010" s="17"/>
    </row>
    <row r="34011" spans="4:13" x14ac:dyDescent="0.25">
      <c r="D34011" s="27"/>
      <c r="M34011" s="17"/>
    </row>
    <row r="34012" spans="4:13" x14ac:dyDescent="0.25">
      <c r="D34012" s="27"/>
      <c r="M34012" s="17"/>
    </row>
    <row r="34013" spans="4:13" x14ac:dyDescent="0.25">
      <c r="D34013" s="27"/>
      <c r="M34013" s="17"/>
    </row>
    <row r="34014" spans="4:13" x14ac:dyDescent="0.25">
      <c r="D34014" s="27"/>
      <c r="M34014" s="17"/>
    </row>
    <row r="34015" spans="4:13" x14ac:dyDescent="0.25">
      <c r="D34015" s="27"/>
      <c r="M34015" s="17"/>
    </row>
    <row r="34016" spans="4:13" x14ac:dyDescent="0.25">
      <c r="D34016" s="27"/>
      <c r="M34016" s="17"/>
    </row>
    <row r="34017" spans="4:13" x14ac:dyDescent="0.25">
      <c r="D34017" s="27"/>
      <c r="M34017" s="17"/>
    </row>
    <row r="34018" spans="4:13" x14ac:dyDescent="0.25">
      <c r="D34018" s="27"/>
      <c r="M34018" s="17"/>
    </row>
    <row r="34019" spans="4:13" x14ac:dyDescent="0.25">
      <c r="D34019" s="27"/>
      <c r="M34019" s="17"/>
    </row>
    <row r="34020" spans="4:13" x14ac:dyDescent="0.25">
      <c r="D34020" s="27"/>
      <c r="M34020" s="17"/>
    </row>
    <row r="34021" spans="4:13" x14ac:dyDescent="0.25">
      <c r="D34021" s="27"/>
      <c r="M34021" s="17"/>
    </row>
    <row r="34022" spans="4:13" x14ac:dyDescent="0.25">
      <c r="D34022" s="27"/>
      <c r="M34022" s="17"/>
    </row>
    <row r="34023" spans="4:13" x14ac:dyDescent="0.25">
      <c r="D34023" s="27"/>
      <c r="M34023" s="17"/>
    </row>
    <row r="34024" spans="4:13" x14ac:dyDescent="0.25">
      <c r="D34024" s="27"/>
      <c r="M34024" s="17"/>
    </row>
    <row r="34025" spans="4:13" x14ac:dyDescent="0.25">
      <c r="D34025" s="27"/>
      <c r="M34025" s="17"/>
    </row>
    <row r="34026" spans="4:13" x14ac:dyDescent="0.25">
      <c r="D34026" s="27"/>
      <c r="M34026" s="17"/>
    </row>
    <row r="34027" spans="4:13" x14ac:dyDescent="0.25">
      <c r="D34027" s="27"/>
      <c r="M34027" s="17"/>
    </row>
    <row r="34028" spans="4:13" x14ac:dyDescent="0.25">
      <c r="D34028" s="27"/>
      <c r="M34028" s="17"/>
    </row>
    <row r="34029" spans="4:13" x14ac:dyDescent="0.25">
      <c r="D34029" s="27"/>
      <c r="M34029" s="17"/>
    </row>
    <row r="34030" spans="4:13" x14ac:dyDescent="0.25">
      <c r="D34030" s="27"/>
      <c r="M34030" s="17"/>
    </row>
    <row r="34031" spans="4:13" x14ac:dyDescent="0.25">
      <c r="D34031" s="27"/>
      <c r="M34031" s="17"/>
    </row>
    <row r="34032" spans="4:13" x14ac:dyDescent="0.25">
      <c r="D34032" s="27"/>
      <c r="M34032" s="17"/>
    </row>
    <row r="34033" spans="4:13" x14ac:dyDescent="0.25">
      <c r="D34033" s="27"/>
      <c r="M34033" s="17"/>
    </row>
    <row r="34034" spans="4:13" x14ac:dyDescent="0.25">
      <c r="D34034" s="27"/>
      <c r="M34034" s="17"/>
    </row>
    <row r="34035" spans="4:13" x14ac:dyDescent="0.25">
      <c r="D34035" s="27"/>
      <c r="M34035" s="17"/>
    </row>
    <row r="34036" spans="4:13" x14ac:dyDescent="0.25">
      <c r="D34036" s="27"/>
      <c r="M34036" s="17"/>
    </row>
    <row r="34037" spans="4:13" x14ac:dyDescent="0.25">
      <c r="D34037" s="27"/>
      <c r="M34037" s="17"/>
    </row>
    <row r="34038" spans="4:13" x14ac:dyDescent="0.25">
      <c r="D34038" s="27"/>
      <c r="M34038" s="17"/>
    </row>
    <row r="34039" spans="4:13" x14ac:dyDescent="0.25">
      <c r="D34039" s="27"/>
      <c r="M34039" s="17"/>
    </row>
    <row r="34040" spans="4:13" x14ac:dyDescent="0.25">
      <c r="D34040" s="27"/>
      <c r="M34040" s="17"/>
    </row>
    <row r="34041" spans="4:13" x14ac:dyDescent="0.25">
      <c r="D34041" s="27"/>
      <c r="M34041" s="17"/>
    </row>
    <row r="34042" spans="4:13" x14ac:dyDescent="0.25">
      <c r="D34042" s="27"/>
      <c r="M34042" s="17"/>
    </row>
    <row r="34043" spans="4:13" x14ac:dyDescent="0.25">
      <c r="D34043" s="27"/>
      <c r="M34043" s="17"/>
    </row>
    <row r="34044" spans="4:13" x14ac:dyDescent="0.25">
      <c r="D34044" s="27"/>
      <c r="M34044" s="17"/>
    </row>
    <row r="34045" spans="4:13" x14ac:dyDescent="0.25">
      <c r="D34045" s="27"/>
      <c r="M34045" s="17"/>
    </row>
    <row r="34046" spans="4:13" x14ac:dyDescent="0.25">
      <c r="D34046" s="27"/>
      <c r="M34046" s="17"/>
    </row>
    <row r="34047" spans="4:13" x14ac:dyDescent="0.25">
      <c r="D34047" s="27"/>
      <c r="M34047" s="17"/>
    </row>
    <row r="34048" spans="4:13" x14ac:dyDescent="0.25">
      <c r="D34048" s="27"/>
      <c r="M34048" s="17"/>
    </row>
    <row r="34049" spans="4:13" x14ac:dyDescent="0.25">
      <c r="D34049" s="27"/>
      <c r="M34049" s="17"/>
    </row>
    <row r="34050" spans="4:13" x14ac:dyDescent="0.25">
      <c r="D34050" s="27"/>
      <c r="M34050" s="17"/>
    </row>
    <row r="34051" spans="4:13" x14ac:dyDescent="0.25">
      <c r="D34051" s="27"/>
      <c r="M34051" s="17"/>
    </row>
    <row r="34052" spans="4:13" x14ac:dyDescent="0.25">
      <c r="D34052" s="27"/>
      <c r="M34052" s="17"/>
    </row>
    <row r="34053" spans="4:13" x14ac:dyDescent="0.25">
      <c r="D34053" s="27"/>
      <c r="M34053" s="17"/>
    </row>
    <row r="34054" spans="4:13" x14ac:dyDescent="0.25">
      <c r="D34054" s="27"/>
      <c r="M34054" s="17"/>
    </row>
    <row r="34055" spans="4:13" x14ac:dyDescent="0.25">
      <c r="D34055" s="27"/>
      <c r="M34055" s="17"/>
    </row>
    <row r="34056" spans="4:13" x14ac:dyDescent="0.25">
      <c r="D34056" s="27"/>
      <c r="M34056" s="17"/>
    </row>
    <row r="34057" spans="4:13" x14ac:dyDescent="0.25">
      <c r="D34057" s="27"/>
      <c r="M34057" s="17"/>
    </row>
    <row r="34058" spans="4:13" x14ac:dyDescent="0.25">
      <c r="D34058" s="27"/>
      <c r="M34058" s="17"/>
    </row>
    <row r="34059" spans="4:13" x14ac:dyDescent="0.25">
      <c r="D34059" s="27"/>
      <c r="M34059" s="17"/>
    </row>
    <row r="34060" spans="4:13" x14ac:dyDescent="0.25">
      <c r="D34060" s="27"/>
      <c r="M34060" s="17"/>
    </row>
    <row r="34061" spans="4:13" x14ac:dyDescent="0.25">
      <c r="D34061" s="27"/>
      <c r="M34061" s="17"/>
    </row>
    <row r="34062" spans="4:13" x14ac:dyDescent="0.25">
      <c r="D34062" s="27"/>
      <c r="M34062" s="17"/>
    </row>
    <row r="34063" spans="4:13" x14ac:dyDescent="0.25">
      <c r="D34063" s="27"/>
      <c r="M34063" s="17"/>
    </row>
    <row r="34064" spans="4:13" x14ac:dyDescent="0.25">
      <c r="D34064" s="27"/>
      <c r="M34064" s="17"/>
    </row>
    <row r="34065" spans="4:13" x14ac:dyDescent="0.25">
      <c r="D34065" s="27"/>
      <c r="M34065" s="17"/>
    </row>
    <row r="34066" spans="4:13" x14ac:dyDescent="0.25">
      <c r="D34066" s="27"/>
      <c r="M34066" s="17"/>
    </row>
    <row r="34067" spans="4:13" x14ac:dyDescent="0.25">
      <c r="D34067" s="27"/>
      <c r="M34067" s="17"/>
    </row>
    <row r="34068" spans="4:13" x14ac:dyDescent="0.25">
      <c r="D34068" s="27"/>
      <c r="M34068" s="17"/>
    </row>
    <row r="34069" spans="4:13" x14ac:dyDescent="0.25">
      <c r="D34069" s="27"/>
      <c r="M34069" s="17"/>
    </row>
    <row r="34070" spans="4:13" x14ac:dyDescent="0.25">
      <c r="D34070" s="27"/>
      <c r="M34070" s="17"/>
    </row>
    <row r="34071" spans="4:13" x14ac:dyDescent="0.25">
      <c r="D34071" s="27"/>
      <c r="M34071" s="17"/>
    </row>
    <row r="34072" spans="4:13" x14ac:dyDescent="0.25">
      <c r="D34072" s="27"/>
      <c r="M34072" s="17"/>
    </row>
    <row r="34073" spans="4:13" x14ac:dyDescent="0.25">
      <c r="D34073" s="27"/>
      <c r="M34073" s="17"/>
    </row>
    <row r="34074" spans="4:13" x14ac:dyDescent="0.25">
      <c r="D34074" s="27"/>
      <c r="M34074" s="17"/>
    </row>
    <row r="34075" spans="4:13" x14ac:dyDescent="0.25">
      <c r="D34075" s="27"/>
      <c r="M34075" s="17"/>
    </row>
    <row r="34076" spans="4:13" x14ac:dyDescent="0.25">
      <c r="D34076" s="27"/>
      <c r="M34076" s="17"/>
    </row>
    <row r="34077" spans="4:13" x14ac:dyDescent="0.25">
      <c r="D34077" s="27"/>
      <c r="M34077" s="17"/>
    </row>
    <row r="34078" spans="4:13" x14ac:dyDescent="0.25">
      <c r="D34078" s="27"/>
      <c r="M34078" s="17"/>
    </row>
    <row r="34079" spans="4:13" x14ac:dyDescent="0.25">
      <c r="D34079" s="27"/>
      <c r="M34079" s="17"/>
    </row>
    <row r="34080" spans="4:13" x14ac:dyDescent="0.25">
      <c r="D34080" s="27"/>
      <c r="M34080" s="17"/>
    </row>
    <row r="34081" spans="4:13" x14ac:dyDescent="0.25">
      <c r="D34081" s="27"/>
      <c r="M34081" s="17"/>
    </row>
    <row r="34082" spans="4:13" x14ac:dyDescent="0.25">
      <c r="D34082" s="27"/>
      <c r="M34082" s="17"/>
    </row>
    <row r="34083" spans="4:13" x14ac:dyDescent="0.25">
      <c r="D34083" s="27"/>
      <c r="M34083" s="17"/>
    </row>
    <row r="34084" spans="4:13" x14ac:dyDescent="0.25">
      <c r="D34084" s="27"/>
      <c r="M34084" s="17"/>
    </row>
    <row r="34085" spans="4:13" x14ac:dyDescent="0.25">
      <c r="D34085" s="27"/>
      <c r="M34085" s="17"/>
    </row>
    <row r="34086" spans="4:13" x14ac:dyDescent="0.25">
      <c r="D34086" s="27"/>
      <c r="M34086" s="17"/>
    </row>
    <row r="34087" spans="4:13" x14ac:dyDescent="0.25">
      <c r="D34087" s="27"/>
      <c r="M34087" s="17"/>
    </row>
    <row r="34088" spans="4:13" x14ac:dyDescent="0.25">
      <c r="D34088" s="27"/>
      <c r="M34088" s="17"/>
    </row>
    <row r="34089" spans="4:13" x14ac:dyDescent="0.25">
      <c r="D34089" s="27"/>
      <c r="M34089" s="17"/>
    </row>
    <row r="34090" spans="4:13" x14ac:dyDescent="0.25">
      <c r="D34090" s="27"/>
      <c r="M34090" s="17"/>
    </row>
    <row r="34091" spans="4:13" x14ac:dyDescent="0.25">
      <c r="D34091" s="27"/>
      <c r="M34091" s="17"/>
    </row>
    <row r="34092" spans="4:13" x14ac:dyDescent="0.25">
      <c r="D34092" s="27"/>
      <c r="M34092" s="17"/>
    </row>
    <row r="34093" spans="4:13" x14ac:dyDescent="0.25">
      <c r="D34093" s="27"/>
      <c r="M34093" s="17"/>
    </row>
    <row r="34094" spans="4:13" x14ac:dyDescent="0.25">
      <c r="D34094" s="27"/>
      <c r="M34094" s="17"/>
    </row>
    <row r="34095" spans="4:13" x14ac:dyDescent="0.25">
      <c r="D34095" s="27"/>
      <c r="M34095" s="17"/>
    </row>
    <row r="34096" spans="4:13" x14ac:dyDescent="0.25">
      <c r="D34096" s="27"/>
      <c r="M34096" s="17"/>
    </row>
    <row r="34097" spans="4:13" x14ac:dyDescent="0.25">
      <c r="D34097" s="27"/>
      <c r="M34097" s="17"/>
    </row>
    <row r="34098" spans="4:13" x14ac:dyDescent="0.25">
      <c r="D34098" s="27"/>
      <c r="M34098" s="17"/>
    </row>
    <row r="34099" spans="4:13" x14ac:dyDescent="0.25">
      <c r="D34099" s="27"/>
      <c r="M34099" s="17"/>
    </row>
    <row r="34100" spans="4:13" x14ac:dyDescent="0.25">
      <c r="D34100" s="27"/>
      <c r="M34100" s="17"/>
    </row>
    <row r="34101" spans="4:13" x14ac:dyDescent="0.25">
      <c r="D34101" s="27"/>
      <c r="M34101" s="17"/>
    </row>
    <row r="34102" spans="4:13" x14ac:dyDescent="0.25">
      <c r="D34102" s="27"/>
      <c r="M34102" s="17"/>
    </row>
    <row r="34103" spans="4:13" x14ac:dyDescent="0.25">
      <c r="D34103" s="27"/>
      <c r="M34103" s="17"/>
    </row>
    <row r="34104" spans="4:13" x14ac:dyDescent="0.25">
      <c r="D34104" s="27"/>
      <c r="M34104" s="17"/>
    </row>
    <row r="34105" spans="4:13" x14ac:dyDescent="0.25">
      <c r="D34105" s="27"/>
      <c r="M34105" s="17"/>
    </row>
    <row r="34106" spans="4:13" x14ac:dyDescent="0.25">
      <c r="D34106" s="27"/>
      <c r="M34106" s="17"/>
    </row>
    <row r="34107" spans="4:13" x14ac:dyDescent="0.25">
      <c r="D34107" s="27"/>
      <c r="M34107" s="17"/>
    </row>
    <row r="34108" spans="4:13" x14ac:dyDescent="0.25">
      <c r="D34108" s="27"/>
      <c r="M34108" s="17"/>
    </row>
    <row r="34109" spans="4:13" x14ac:dyDescent="0.25">
      <c r="D34109" s="27"/>
      <c r="M34109" s="17"/>
    </row>
    <row r="34110" spans="4:13" x14ac:dyDescent="0.25">
      <c r="D34110" s="27"/>
      <c r="M34110" s="17"/>
    </row>
    <row r="34111" spans="4:13" x14ac:dyDescent="0.25">
      <c r="D34111" s="27"/>
      <c r="M34111" s="17"/>
    </row>
    <row r="34112" spans="4:13" x14ac:dyDescent="0.25">
      <c r="D34112" s="27"/>
      <c r="M34112" s="17"/>
    </row>
    <row r="34113" spans="4:13" x14ac:dyDescent="0.25">
      <c r="D34113" s="27"/>
      <c r="M34113" s="17"/>
    </row>
    <row r="34114" spans="4:13" x14ac:dyDescent="0.25">
      <c r="D34114" s="27"/>
      <c r="M34114" s="17"/>
    </row>
    <row r="34115" spans="4:13" x14ac:dyDescent="0.25">
      <c r="D34115" s="27"/>
      <c r="M34115" s="17"/>
    </row>
    <row r="34116" spans="4:13" x14ac:dyDescent="0.25">
      <c r="D34116" s="27"/>
      <c r="M34116" s="17"/>
    </row>
    <row r="34117" spans="4:13" x14ac:dyDescent="0.25">
      <c r="D34117" s="27"/>
      <c r="M34117" s="17"/>
    </row>
    <row r="34118" spans="4:13" x14ac:dyDescent="0.25">
      <c r="D34118" s="27"/>
      <c r="M34118" s="17"/>
    </row>
    <row r="34119" spans="4:13" x14ac:dyDescent="0.25">
      <c r="D34119" s="27"/>
      <c r="M34119" s="17"/>
    </row>
    <row r="34120" spans="4:13" x14ac:dyDescent="0.25">
      <c r="D34120" s="27"/>
      <c r="M34120" s="17"/>
    </row>
    <row r="34121" spans="4:13" x14ac:dyDescent="0.25">
      <c r="D34121" s="27"/>
      <c r="M34121" s="17"/>
    </row>
    <row r="34122" spans="4:13" x14ac:dyDescent="0.25">
      <c r="D34122" s="27"/>
      <c r="M34122" s="17"/>
    </row>
    <row r="34123" spans="4:13" x14ac:dyDescent="0.25">
      <c r="D34123" s="27"/>
      <c r="M34123" s="17"/>
    </row>
    <row r="34124" spans="4:13" x14ac:dyDescent="0.25">
      <c r="D34124" s="27"/>
      <c r="M34124" s="17"/>
    </row>
    <row r="34125" spans="4:13" x14ac:dyDescent="0.25">
      <c r="D34125" s="27"/>
      <c r="M34125" s="17"/>
    </row>
    <row r="34126" spans="4:13" x14ac:dyDescent="0.25">
      <c r="D34126" s="27"/>
      <c r="M34126" s="17"/>
    </row>
    <row r="34127" spans="4:13" x14ac:dyDescent="0.25">
      <c r="D34127" s="27"/>
      <c r="M34127" s="17"/>
    </row>
    <row r="34128" spans="4:13" x14ac:dyDescent="0.25">
      <c r="D34128" s="27"/>
      <c r="M34128" s="17"/>
    </row>
    <row r="34129" spans="4:13" x14ac:dyDescent="0.25">
      <c r="D34129" s="27"/>
      <c r="M34129" s="17"/>
    </row>
    <row r="34130" spans="4:13" x14ac:dyDescent="0.25">
      <c r="D34130" s="27"/>
      <c r="M34130" s="17"/>
    </row>
    <row r="34131" spans="4:13" x14ac:dyDescent="0.25">
      <c r="D34131" s="27"/>
      <c r="M34131" s="17"/>
    </row>
    <row r="34132" spans="4:13" x14ac:dyDescent="0.25">
      <c r="D34132" s="27"/>
      <c r="M34132" s="17"/>
    </row>
    <row r="34133" spans="4:13" x14ac:dyDescent="0.25">
      <c r="D34133" s="27"/>
      <c r="M34133" s="17"/>
    </row>
    <row r="34134" spans="4:13" x14ac:dyDescent="0.25">
      <c r="D34134" s="27"/>
      <c r="M34134" s="17"/>
    </row>
    <row r="34135" spans="4:13" x14ac:dyDescent="0.25">
      <c r="D34135" s="27"/>
      <c r="M34135" s="17"/>
    </row>
    <row r="34136" spans="4:13" x14ac:dyDescent="0.25">
      <c r="D34136" s="27"/>
      <c r="M34136" s="17"/>
    </row>
    <row r="34137" spans="4:13" x14ac:dyDescent="0.25">
      <c r="D34137" s="27"/>
      <c r="M34137" s="17"/>
    </row>
    <row r="34138" spans="4:13" x14ac:dyDescent="0.25">
      <c r="D34138" s="27"/>
      <c r="M34138" s="17"/>
    </row>
    <row r="34139" spans="4:13" x14ac:dyDescent="0.25">
      <c r="D34139" s="27"/>
      <c r="M34139" s="17"/>
    </row>
    <row r="34140" spans="4:13" x14ac:dyDescent="0.25">
      <c r="D34140" s="27"/>
      <c r="M34140" s="17"/>
    </row>
    <row r="34141" spans="4:13" x14ac:dyDescent="0.25">
      <c r="D34141" s="27"/>
      <c r="M34141" s="17"/>
    </row>
    <row r="34142" spans="4:13" x14ac:dyDescent="0.25">
      <c r="D34142" s="27"/>
      <c r="M34142" s="17"/>
    </row>
    <row r="34143" spans="4:13" x14ac:dyDescent="0.25">
      <c r="D34143" s="27"/>
      <c r="M34143" s="17"/>
    </row>
    <row r="34144" spans="4:13" x14ac:dyDescent="0.25">
      <c r="D34144" s="27"/>
      <c r="M34144" s="17"/>
    </row>
    <row r="34145" spans="4:13" x14ac:dyDescent="0.25">
      <c r="D34145" s="27"/>
      <c r="M34145" s="17"/>
    </row>
    <row r="34146" spans="4:13" x14ac:dyDescent="0.25">
      <c r="D34146" s="27"/>
      <c r="M34146" s="17"/>
    </row>
    <row r="34147" spans="4:13" x14ac:dyDescent="0.25">
      <c r="D34147" s="27"/>
      <c r="M34147" s="17"/>
    </row>
    <row r="34148" spans="4:13" x14ac:dyDescent="0.25">
      <c r="D34148" s="27"/>
      <c r="M34148" s="17"/>
    </row>
    <row r="34149" spans="4:13" x14ac:dyDescent="0.25">
      <c r="D34149" s="27"/>
      <c r="M34149" s="17"/>
    </row>
    <row r="34150" spans="4:13" x14ac:dyDescent="0.25">
      <c r="D34150" s="27"/>
      <c r="M34150" s="17"/>
    </row>
    <row r="34151" spans="4:13" x14ac:dyDescent="0.25">
      <c r="D34151" s="27"/>
      <c r="M34151" s="17"/>
    </row>
    <row r="34152" spans="4:13" x14ac:dyDescent="0.25">
      <c r="D34152" s="27"/>
      <c r="M34152" s="17"/>
    </row>
    <row r="34153" spans="4:13" x14ac:dyDescent="0.25">
      <c r="D34153" s="27"/>
      <c r="M34153" s="17"/>
    </row>
    <row r="34154" spans="4:13" x14ac:dyDescent="0.25">
      <c r="D34154" s="27"/>
      <c r="M34154" s="17"/>
    </row>
    <row r="34155" spans="4:13" x14ac:dyDescent="0.25">
      <c r="D34155" s="27"/>
      <c r="M34155" s="17"/>
    </row>
    <row r="34156" spans="4:13" x14ac:dyDescent="0.25">
      <c r="D34156" s="27"/>
      <c r="M34156" s="17"/>
    </row>
    <row r="34157" spans="4:13" x14ac:dyDescent="0.25">
      <c r="D34157" s="27"/>
      <c r="M34157" s="17"/>
    </row>
    <row r="34158" spans="4:13" x14ac:dyDescent="0.25">
      <c r="D34158" s="27"/>
      <c r="M34158" s="17"/>
    </row>
    <row r="34159" spans="4:13" x14ac:dyDescent="0.25">
      <c r="D34159" s="27"/>
      <c r="M34159" s="17"/>
    </row>
    <row r="34160" spans="4:13" x14ac:dyDescent="0.25">
      <c r="D34160" s="27"/>
      <c r="M34160" s="17"/>
    </row>
    <row r="34161" spans="4:13" x14ac:dyDescent="0.25">
      <c r="D34161" s="27"/>
      <c r="M34161" s="17"/>
    </row>
    <row r="34162" spans="4:13" x14ac:dyDescent="0.25">
      <c r="D34162" s="27"/>
      <c r="M34162" s="17"/>
    </row>
    <row r="34163" spans="4:13" x14ac:dyDescent="0.25">
      <c r="D34163" s="27"/>
      <c r="M34163" s="17"/>
    </row>
    <row r="34164" spans="4:13" x14ac:dyDescent="0.25">
      <c r="D34164" s="27"/>
      <c r="M34164" s="17"/>
    </row>
    <row r="34165" spans="4:13" x14ac:dyDescent="0.25">
      <c r="D34165" s="27"/>
      <c r="M34165" s="17"/>
    </row>
    <row r="34166" spans="4:13" x14ac:dyDescent="0.25">
      <c r="D34166" s="27"/>
      <c r="M34166" s="17"/>
    </row>
    <row r="34167" spans="4:13" x14ac:dyDescent="0.25">
      <c r="D34167" s="27"/>
      <c r="M34167" s="17"/>
    </row>
    <row r="34168" spans="4:13" x14ac:dyDescent="0.25">
      <c r="D34168" s="27"/>
      <c r="M34168" s="17"/>
    </row>
    <row r="34169" spans="4:13" x14ac:dyDescent="0.25">
      <c r="D34169" s="27"/>
      <c r="M34169" s="17"/>
    </row>
    <row r="34170" spans="4:13" x14ac:dyDescent="0.25">
      <c r="D34170" s="27"/>
      <c r="M34170" s="17"/>
    </row>
    <row r="34171" spans="4:13" x14ac:dyDescent="0.25">
      <c r="D34171" s="27"/>
      <c r="M34171" s="17"/>
    </row>
    <row r="34172" spans="4:13" x14ac:dyDescent="0.25">
      <c r="D34172" s="27"/>
      <c r="M34172" s="17"/>
    </row>
    <row r="34173" spans="4:13" x14ac:dyDescent="0.25">
      <c r="D34173" s="27"/>
      <c r="M34173" s="17"/>
    </row>
    <row r="34174" spans="4:13" x14ac:dyDescent="0.25">
      <c r="D34174" s="27"/>
      <c r="M34174" s="17"/>
    </row>
    <row r="34175" spans="4:13" x14ac:dyDescent="0.25">
      <c r="D34175" s="27"/>
      <c r="M34175" s="17"/>
    </row>
    <row r="34176" spans="4:13" x14ac:dyDescent="0.25">
      <c r="D34176" s="27"/>
      <c r="M34176" s="17"/>
    </row>
    <row r="34177" spans="4:13" x14ac:dyDescent="0.25">
      <c r="D34177" s="27"/>
      <c r="M34177" s="17"/>
    </row>
    <row r="34178" spans="4:13" x14ac:dyDescent="0.25">
      <c r="D34178" s="27"/>
      <c r="M34178" s="17"/>
    </row>
    <row r="34179" spans="4:13" x14ac:dyDescent="0.25">
      <c r="D34179" s="27"/>
      <c r="M34179" s="17"/>
    </row>
    <row r="34180" spans="4:13" x14ac:dyDescent="0.25">
      <c r="D34180" s="27"/>
      <c r="M34180" s="17"/>
    </row>
    <row r="34181" spans="4:13" x14ac:dyDescent="0.25">
      <c r="D34181" s="27"/>
      <c r="M34181" s="17"/>
    </row>
    <row r="34182" spans="4:13" x14ac:dyDescent="0.25">
      <c r="D34182" s="27"/>
      <c r="M34182" s="17"/>
    </row>
    <row r="34183" spans="4:13" x14ac:dyDescent="0.25">
      <c r="D34183" s="27"/>
      <c r="M34183" s="17"/>
    </row>
    <row r="34184" spans="4:13" x14ac:dyDescent="0.25">
      <c r="D34184" s="27"/>
      <c r="M34184" s="17"/>
    </row>
    <row r="34185" spans="4:13" x14ac:dyDescent="0.25">
      <c r="D34185" s="27"/>
      <c r="M34185" s="17"/>
    </row>
    <row r="34186" spans="4:13" x14ac:dyDescent="0.25">
      <c r="D34186" s="27"/>
      <c r="M34186" s="17"/>
    </row>
    <row r="34187" spans="4:13" x14ac:dyDescent="0.25">
      <c r="D34187" s="27"/>
      <c r="M34187" s="17"/>
    </row>
    <row r="34188" spans="4:13" x14ac:dyDescent="0.25">
      <c r="D34188" s="27"/>
      <c r="M34188" s="17"/>
    </row>
    <row r="34189" spans="4:13" x14ac:dyDescent="0.25">
      <c r="D34189" s="27"/>
      <c r="M34189" s="17"/>
    </row>
    <row r="34190" spans="4:13" x14ac:dyDescent="0.25">
      <c r="D34190" s="27"/>
      <c r="M34190" s="17"/>
    </row>
    <row r="34191" spans="4:13" x14ac:dyDescent="0.25">
      <c r="D34191" s="27"/>
      <c r="M34191" s="17"/>
    </row>
    <row r="34192" spans="4:13" x14ac:dyDescent="0.25">
      <c r="D34192" s="27"/>
      <c r="M34192" s="17"/>
    </row>
    <row r="34193" spans="4:13" x14ac:dyDescent="0.25">
      <c r="D34193" s="27"/>
      <c r="M34193" s="17"/>
    </row>
    <row r="34194" spans="4:13" x14ac:dyDescent="0.25">
      <c r="D34194" s="27"/>
      <c r="M34194" s="17"/>
    </row>
    <row r="34195" spans="4:13" x14ac:dyDescent="0.25">
      <c r="D34195" s="27"/>
      <c r="M34195" s="17"/>
    </row>
    <row r="34196" spans="4:13" x14ac:dyDescent="0.25">
      <c r="D34196" s="27"/>
      <c r="M34196" s="17"/>
    </row>
    <row r="34197" spans="4:13" x14ac:dyDescent="0.25">
      <c r="D34197" s="27"/>
      <c r="M34197" s="17"/>
    </row>
    <row r="34198" spans="4:13" x14ac:dyDescent="0.25">
      <c r="D34198" s="27"/>
      <c r="M34198" s="17"/>
    </row>
    <row r="34199" spans="4:13" x14ac:dyDescent="0.25">
      <c r="D34199" s="27"/>
      <c r="M34199" s="17"/>
    </row>
    <row r="34200" spans="4:13" x14ac:dyDescent="0.25">
      <c r="D34200" s="27"/>
      <c r="M34200" s="17"/>
    </row>
    <row r="34201" spans="4:13" x14ac:dyDescent="0.25">
      <c r="D34201" s="27"/>
      <c r="M34201" s="17"/>
    </row>
    <row r="34202" spans="4:13" x14ac:dyDescent="0.25">
      <c r="D34202" s="27"/>
      <c r="M34202" s="17"/>
    </row>
    <row r="34203" spans="4:13" x14ac:dyDescent="0.25">
      <c r="D34203" s="27"/>
      <c r="M34203" s="17"/>
    </row>
    <row r="34204" spans="4:13" x14ac:dyDescent="0.25">
      <c r="D34204" s="27"/>
      <c r="M34204" s="17"/>
    </row>
    <row r="34205" spans="4:13" x14ac:dyDescent="0.25">
      <c r="D34205" s="27"/>
      <c r="M34205" s="17"/>
    </row>
    <row r="34206" spans="4:13" x14ac:dyDescent="0.25">
      <c r="D34206" s="27"/>
      <c r="M34206" s="17"/>
    </row>
    <row r="34207" spans="4:13" x14ac:dyDescent="0.25">
      <c r="D34207" s="27"/>
      <c r="M34207" s="17"/>
    </row>
    <row r="34208" spans="4:13" x14ac:dyDescent="0.25">
      <c r="D34208" s="27"/>
      <c r="M34208" s="17"/>
    </row>
    <row r="34209" spans="4:13" x14ac:dyDescent="0.25">
      <c r="D34209" s="27"/>
      <c r="M34209" s="17"/>
    </row>
    <row r="34210" spans="4:13" x14ac:dyDescent="0.25">
      <c r="D34210" s="27"/>
      <c r="M34210" s="17"/>
    </row>
    <row r="34211" spans="4:13" x14ac:dyDescent="0.25">
      <c r="D34211" s="27"/>
      <c r="M34211" s="17"/>
    </row>
    <row r="34212" spans="4:13" x14ac:dyDescent="0.25">
      <c r="D34212" s="27"/>
      <c r="M34212" s="17"/>
    </row>
    <row r="34213" spans="4:13" x14ac:dyDescent="0.25">
      <c r="D34213" s="27"/>
      <c r="M34213" s="17"/>
    </row>
    <row r="34214" spans="4:13" x14ac:dyDescent="0.25">
      <c r="D34214" s="27"/>
      <c r="M34214" s="17"/>
    </row>
    <row r="34215" spans="4:13" x14ac:dyDescent="0.25">
      <c r="D34215" s="27"/>
      <c r="M34215" s="17"/>
    </row>
    <row r="34216" spans="4:13" x14ac:dyDescent="0.25">
      <c r="D34216" s="27"/>
      <c r="M34216" s="17"/>
    </row>
    <row r="34217" spans="4:13" x14ac:dyDescent="0.25">
      <c r="D34217" s="27"/>
      <c r="M34217" s="17"/>
    </row>
    <row r="34218" spans="4:13" x14ac:dyDescent="0.25">
      <c r="D34218" s="27"/>
      <c r="M34218" s="17"/>
    </row>
    <row r="34219" spans="4:13" x14ac:dyDescent="0.25">
      <c r="D34219" s="27"/>
      <c r="M34219" s="17"/>
    </row>
    <row r="34220" spans="4:13" x14ac:dyDescent="0.25">
      <c r="D34220" s="27"/>
      <c r="M34220" s="17"/>
    </row>
    <row r="34221" spans="4:13" x14ac:dyDescent="0.25">
      <c r="D34221" s="27"/>
      <c r="M34221" s="17"/>
    </row>
    <row r="34222" spans="4:13" x14ac:dyDescent="0.25">
      <c r="D34222" s="27"/>
      <c r="M34222" s="17"/>
    </row>
    <row r="34223" spans="4:13" x14ac:dyDescent="0.25">
      <c r="D34223" s="27"/>
      <c r="M34223" s="17"/>
    </row>
    <row r="34224" spans="4:13" x14ac:dyDescent="0.25">
      <c r="D34224" s="27"/>
      <c r="M34224" s="17"/>
    </row>
    <row r="34225" spans="4:13" x14ac:dyDescent="0.25">
      <c r="D34225" s="27"/>
      <c r="M34225" s="17"/>
    </row>
    <row r="34226" spans="4:13" x14ac:dyDescent="0.25">
      <c r="D34226" s="27"/>
      <c r="M34226" s="17"/>
    </row>
    <row r="34227" spans="4:13" x14ac:dyDescent="0.25">
      <c r="D34227" s="27"/>
      <c r="M34227" s="17"/>
    </row>
    <row r="34228" spans="4:13" x14ac:dyDescent="0.25">
      <c r="D34228" s="27"/>
      <c r="M34228" s="17"/>
    </row>
    <row r="34229" spans="4:13" x14ac:dyDescent="0.25">
      <c r="D34229" s="27"/>
      <c r="M34229" s="17"/>
    </row>
    <row r="34230" spans="4:13" x14ac:dyDescent="0.25">
      <c r="D34230" s="27"/>
      <c r="M34230" s="17"/>
    </row>
    <row r="34231" spans="4:13" x14ac:dyDescent="0.25">
      <c r="D34231" s="27"/>
      <c r="M34231" s="17"/>
    </row>
    <row r="34232" spans="4:13" x14ac:dyDescent="0.25">
      <c r="D34232" s="27"/>
      <c r="M34232" s="17"/>
    </row>
    <row r="34233" spans="4:13" x14ac:dyDescent="0.25">
      <c r="D34233" s="27"/>
      <c r="M34233" s="17"/>
    </row>
    <row r="34234" spans="4:13" x14ac:dyDescent="0.25">
      <c r="D34234" s="27"/>
      <c r="M34234" s="17"/>
    </row>
    <row r="34235" spans="4:13" x14ac:dyDescent="0.25">
      <c r="D34235" s="27"/>
      <c r="M34235" s="17"/>
    </row>
    <row r="34236" spans="4:13" x14ac:dyDescent="0.25">
      <c r="D34236" s="27"/>
      <c r="M34236" s="17"/>
    </row>
    <row r="34237" spans="4:13" x14ac:dyDescent="0.25">
      <c r="D34237" s="27"/>
      <c r="M34237" s="17"/>
    </row>
    <row r="34238" spans="4:13" x14ac:dyDescent="0.25">
      <c r="D34238" s="27"/>
      <c r="M34238" s="17"/>
    </row>
    <row r="34239" spans="4:13" x14ac:dyDescent="0.25">
      <c r="D34239" s="27"/>
      <c r="M34239" s="17"/>
    </row>
    <row r="34240" spans="4:13" x14ac:dyDescent="0.25">
      <c r="D34240" s="27"/>
      <c r="M34240" s="17"/>
    </row>
    <row r="34241" spans="4:13" x14ac:dyDescent="0.25">
      <c r="D34241" s="27"/>
      <c r="M34241" s="17"/>
    </row>
    <row r="34242" spans="4:13" x14ac:dyDescent="0.25">
      <c r="D34242" s="27"/>
      <c r="M34242" s="17"/>
    </row>
    <row r="34243" spans="4:13" x14ac:dyDescent="0.25">
      <c r="D34243" s="27"/>
      <c r="M34243" s="17"/>
    </row>
    <row r="34244" spans="4:13" x14ac:dyDescent="0.25">
      <c r="D34244" s="27"/>
      <c r="M34244" s="17"/>
    </row>
    <row r="34245" spans="4:13" x14ac:dyDescent="0.25">
      <c r="D34245" s="27"/>
      <c r="M34245" s="17"/>
    </row>
    <row r="34246" spans="4:13" x14ac:dyDescent="0.25">
      <c r="D34246" s="27"/>
      <c r="M34246" s="17"/>
    </row>
    <row r="34247" spans="4:13" x14ac:dyDescent="0.25">
      <c r="D34247" s="27"/>
      <c r="M34247" s="17"/>
    </row>
    <row r="34248" spans="4:13" x14ac:dyDescent="0.25">
      <c r="D34248" s="27"/>
      <c r="M34248" s="17"/>
    </row>
    <row r="34249" spans="4:13" x14ac:dyDescent="0.25">
      <c r="D34249" s="27"/>
      <c r="M34249" s="17"/>
    </row>
    <row r="34250" spans="4:13" x14ac:dyDescent="0.25">
      <c r="D34250" s="27"/>
      <c r="M34250" s="17"/>
    </row>
    <row r="34251" spans="4:13" x14ac:dyDescent="0.25">
      <c r="D34251" s="27"/>
      <c r="M34251" s="17"/>
    </row>
    <row r="34252" spans="4:13" x14ac:dyDescent="0.25">
      <c r="D34252" s="27"/>
      <c r="M34252" s="17"/>
    </row>
    <row r="34253" spans="4:13" x14ac:dyDescent="0.25">
      <c r="D34253" s="27"/>
      <c r="M34253" s="17"/>
    </row>
    <row r="34254" spans="4:13" x14ac:dyDescent="0.25">
      <c r="D34254" s="27"/>
      <c r="M34254" s="17"/>
    </row>
    <row r="34255" spans="4:13" x14ac:dyDescent="0.25">
      <c r="D34255" s="27"/>
      <c r="M34255" s="17"/>
    </row>
    <row r="34256" spans="4:13" x14ac:dyDescent="0.25">
      <c r="D34256" s="27"/>
      <c r="M34256" s="17"/>
    </row>
    <row r="34257" spans="4:13" x14ac:dyDescent="0.25">
      <c r="D34257" s="27"/>
      <c r="M34257" s="17"/>
    </row>
    <row r="34258" spans="4:13" x14ac:dyDescent="0.25">
      <c r="D34258" s="27"/>
      <c r="M34258" s="17"/>
    </row>
    <row r="34259" spans="4:13" x14ac:dyDescent="0.25">
      <c r="D34259" s="27"/>
      <c r="M34259" s="17"/>
    </row>
    <row r="34260" spans="4:13" x14ac:dyDescent="0.25">
      <c r="D34260" s="27"/>
      <c r="M34260" s="17"/>
    </row>
    <row r="34261" spans="4:13" x14ac:dyDescent="0.25">
      <c r="D34261" s="27"/>
      <c r="M34261" s="17"/>
    </row>
    <row r="34262" spans="4:13" x14ac:dyDescent="0.25">
      <c r="D34262" s="27"/>
      <c r="M34262" s="17"/>
    </row>
    <row r="34263" spans="4:13" x14ac:dyDescent="0.25">
      <c r="D34263" s="27"/>
      <c r="M34263" s="17"/>
    </row>
    <row r="34264" spans="4:13" x14ac:dyDescent="0.25">
      <c r="D34264" s="27"/>
      <c r="M34264" s="17"/>
    </row>
    <row r="34265" spans="4:13" x14ac:dyDescent="0.25">
      <c r="D34265" s="27"/>
      <c r="M34265" s="17"/>
    </row>
    <row r="34266" spans="4:13" x14ac:dyDescent="0.25">
      <c r="D34266" s="27"/>
      <c r="M34266" s="17"/>
    </row>
    <row r="34267" spans="4:13" x14ac:dyDescent="0.25">
      <c r="D34267" s="27"/>
      <c r="M34267" s="17"/>
    </row>
    <row r="34268" spans="4:13" x14ac:dyDescent="0.25">
      <c r="D34268" s="27"/>
      <c r="M34268" s="17"/>
    </row>
    <row r="34269" spans="4:13" x14ac:dyDescent="0.25">
      <c r="D34269" s="27"/>
      <c r="M34269" s="17"/>
    </row>
    <row r="34270" spans="4:13" x14ac:dyDescent="0.25">
      <c r="D34270" s="27"/>
      <c r="M34270" s="17"/>
    </row>
    <row r="34271" spans="4:13" x14ac:dyDescent="0.25">
      <c r="D34271" s="27"/>
      <c r="M34271" s="17"/>
    </row>
    <row r="34272" spans="4:13" x14ac:dyDescent="0.25">
      <c r="D34272" s="27"/>
      <c r="M34272" s="17"/>
    </row>
    <row r="34273" spans="4:13" x14ac:dyDescent="0.25">
      <c r="D34273" s="27"/>
      <c r="M34273" s="17"/>
    </row>
    <row r="34274" spans="4:13" x14ac:dyDescent="0.25">
      <c r="D34274" s="27"/>
      <c r="M34274" s="17"/>
    </row>
    <row r="34275" spans="4:13" x14ac:dyDescent="0.25">
      <c r="D34275" s="27"/>
      <c r="M34275" s="17"/>
    </row>
    <row r="34276" spans="4:13" x14ac:dyDescent="0.25">
      <c r="D34276" s="27"/>
      <c r="M34276" s="17"/>
    </row>
    <row r="34277" spans="4:13" x14ac:dyDescent="0.25">
      <c r="D34277" s="27"/>
      <c r="M34277" s="17"/>
    </row>
    <row r="34278" spans="4:13" x14ac:dyDescent="0.25">
      <c r="D34278" s="27"/>
      <c r="M34278" s="17"/>
    </row>
    <row r="34279" spans="4:13" x14ac:dyDescent="0.25">
      <c r="D34279" s="27"/>
      <c r="M34279" s="17"/>
    </row>
    <row r="34280" spans="4:13" x14ac:dyDescent="0.25">
      <c r="D34280" s="27"/>
      <c r="M34280" s="17"/>
    </row>
    <row r="34281" spans="4:13" x14ac:dyDescent="0.25">
      <c r="D34281" s="27"/>
      <c r="M34281" s="17"/>
    </row>
    <row r="34282" spans="4:13" x14ac:dyDescent="0.25">
      <c r="D34282" s="27"/>
      <c r="M34282" s="17"/>
    </row>
    <row r="34283" spans="4:13" x14ac:dyDescent="0.25">
      <c r="D34283" s="27"/>
      <c r="M34283" s="17"/>
    </row>
    <row r="34284" spans="4:13" x14ac:dyDescent="0.25">
      <c r="D34284" s="27"/>
      <c r="M34284" s="17"/>
    </row>
    <row r="34285" spans="4:13" x14ac:dyDescent="0.25">
      <c r="D34285" s="27"/>
      <c r="M34285" s="17"/>
    </row>
    <row r="34286" spans="4:13" x14ac:dyDescent="0.25">
      <c r="D34286" s="27"/>
      <c r="M34286" s="17"/>
    </row>
    <row r="34287" spans="4:13" x14ac:dyDescent="0.25">
      <c r="D34287" s="27"/>
      <c r="M34287" s="17"/>
    </row>
    <row r="34288" spans="4:13" x14ac:dyDescent="0.25">
      <c r="D34288" s="27"/>
      <c r="M34288" s="17"/>
    </row>
    <row r="34289" spans="4:13" x14ac:dyDescent="0.25">
      <c r="D34289" s="27"/>
      <c r="M34289" s="17"/>
    </row>
    <row r="34290" spans="4:13" x14ac:dyDescent="0.25">
      <c r="D34290" s="27"/>
      <c r="M34290" s="17"/>
    </row>
    <row r="34291" spans="4:13" x14ac:dyDescent="0.25">
      <c r="D34291" s="27"/>
      <c r="M34291" s="17"/>
    </row>
    <row r="34292" spans="4:13" x14ac:dyDescent="0.25">
      <c r="D34292" s="27"/>
      <c r="M34292" s="17"/>
    </row>
    <row r="34293" spans="4:13" x14ac:dyDescent="0.25">
      <c r="D34293" s="27"/>
      <c r="M34293" s="17"/>
    </row>
    <row r="34294" spans="4:13" x14ac:dyDescent="0.25">
      <c r="D34294" s="27"/>
      <c r="M34294" s="17"/>
    </row>
    <row r="34295" spans="4:13" x14ac:dyDescent="0.25">
      <c r="D34295" s="27"/>
      <c r="M34295" s="17"/>
    </row>
    <row r="34296" spans="4:13" x14ac:dyDescent="0.25">
      <c r="D34296" s="27"/>
      <c r="M34296" s="17"/>
    </row>
    <row r="34297" spans="4:13" x14ac:dyDescent="0.25">
      <c r="D34297" s="27"/>
      <c r="M34297" s="17"/>
    </row>
    <row r="34298" spans="4:13" x14ac:dyDescent="0.25">
      <c r="D34298" s="27"/>
      <c r="M34298" s="17"/>
    </row>
    <row r="34299" spans="4:13" x14ac:dyDescent="0.25">
      <c r="D34299" s="27"/>
      <c r="M34299" s="17"/>
    </row>
    <row r="34300" spans="4:13" x14ac:dyDescent="0.25">
      <c r="D34300" s="27"/>
      <c r="M34300" s="17"/>
    </row>
    <row r="34301" spans="4:13" x14ac:dyDescent="0.25">
      <c r="D34301" s="27"/>
      <c r="M34301" s="17"/>
    </row>
    <row r="34302" spans="4:13" x14ac:dyDescent="0.25">
      <c r="D34302" s="27"/>
      <c r="M34302" s="17"/>
    </row>
    <row r="34303" spans="4:13" x14ac:dyDescent="0.25">
      <c r="D34303" s="27"/>
      <c r="M34303" s="17"/>
    </row>
    <row r="34304" spans="4:13" x14ac:dyDescent="0.25">
      <c r="D34304" s="27"/>
      <c r="M34304" s="17"/>
    </row>
    <row r="34305" spans="4:13" x14ac:dyDescent="0.25">
      <c r="D34305" s="27"/>
      <c r="M34305" s="17"/>
    </row>
    <row r="34306" spans="4:13" x14ac:dyDescent="0.25">
      <c r="D34306" s="27"/>
      <c r="M34306" s="17"/>
    </row>
    <row r="34307" spans="4:13" x14ac:dyDescent="0.25">
      <c r="D34307" s="27"/>
      <c r="M34307" s="17"/>
    </row>
    <row r="34308" spans="4:13" x14ac:dyDescent="0.25">
      <c r="D34308" s="27"/>
      <c r="M34308" s="17"/>
    </row>
    <row r="34309" spans="4:13" x14ac:dyDescent="0.25">
      <c r="D34309" s="27"/>
      <c r="M34309" s="17"/>
    </row>
    <row r="34310" spans="4:13" x14ac:dyDescent="0.25">
      <c r="D34310" s="27"/>
      <c r="M34310" s="17"/>
    </row>
    <row r="34311" spans="4:13" x14ac:dyDescent="0.25">
      <c r="D34311" s="27"/>
      <c r="M34311" s="17"/>
    </row>
    <row r="34312" spans="4:13" x14ac:dyDescent="0.25">
      <c r="D34312" s="27"/>
      <c r="M34312" s="17"/>
    </row>
    <row r="34313" spans="4:13" x14ac:dyDescent="0.25">
      <c r="D34313" s="27"/>
      <c r="M34313" s="17"/>
    </row>
    <row r="34314" spans="4:13" x14ac:dyDescent="0.25">
      <c r="D34314" s="27"/>
      <c r="M34314" s="17"/>
    </row>
    <row r="34315" spans="4:13" x14ac:dyDescent="0.25">
      <c r="D34315" s="27"/>
      <c r="M34315" s="17"/>
    </row>
    <row r="34316" spans="4:13" x14ac:dyDescent="0.25">
      <c r="D34316" s="27"/>
      <c r="M34316" s="17"/>
    </row>
    <row r="34317" spans="4:13" x14ac:dyDescent="0.25">
      <c r="D34317" s="27"/>
      <c r="M34317" s="17"/>
    </row>
    <row r="34318" spans="4:13" x14ac:dyDescent="0.25">
      <c r="D34318" s="27"/>
      <c r="M34318" s="17"/>
    </row>
    <row r="34319" spans="4:13" x14ac:dyDescent="0.25">
      <c r="D34319" s="27"/>
      <c r="M34319" s="17"/>
    </row>
    <row r="34320" spans="4:13" x14ac:dyDescent="0.25">
      <c r="D34320" s="27"/>
      <c r="M34320" s="17"/>
    </row>
    <row r="34321" spans="4:13" x14ac:dyDescent="0.25">
      <c r="D34321" s="27"/>
      <c r="M34321" s="17"/>
    </row>
    <row r="34322" spans="4:13" x14ac:dyDescent="0.25">
      <c r="D34322" s="27"/>
      <c r="M34322" s="17"/>
    </row>
    <row r="34323" spans="4:13" x14ac:dyDescent="0.25">
      <c r="D34323" s="27"/>
      <c r="M34323" s="17"/>
    </row>
    <row r="34324" spans="4:13" x14ac:dyDescent="0.25">
      <c r="D34324" s="27"/>
      <c r="M34324" s="17"/>
    </row>
    <row r="34325" spans="4:13" x14ac:dyDescent="0.25">
      <c r="D34325" s="27"/>
      <c r="M34325" s="17"/>
    </row>
    <row r="34326" spans="4:13" x14ac:dyDescent="0.25">
      <c r="D34326" s="27"/>
      <c r="M34326" s="17"/>
    </row>
    <row r="34327" spans="4:13" x14ac:dyDescent="0.25">
      <c r="D34327" s="27"/>
      <c r="M34327" s="17"/>
    </row>
    <row r="34328" spans="4:13" x14ac:dyDescent="0.25">
      <c r="D34328" s="27"/>
      <c r="M34328" s="17"/>
    </row>
    <row r="34329" spans="4:13" x14ac:dyDescent="0.25">
      <c r="D34329" s="27"/>
      <c r="M34329" s="17"/>
    </row>
    <row r="34330" spans="4:13" x14ac:dyDescent="0.25">
      <c r="D34330" s="27"/>
      <c r="M34330" s="17"/>
    </row>
    <row r="34331" spans="4:13" x14ac:dyDescent="0.25">
      <c r="D34331" s="27"/>
      <c r="M34331" s="17"/>
    </row>
    <row r="34332" spans="4:13" x14ac:dyDescent="0.25">
      <c r="D34332" s="27"/>
      <c r="M34332" s="17"/>
    </row>
    <row r="34333" spans="4:13" x14ac:dyDescent="0.25">
      <c r="D34333" s="27"/>
      <c r="M34333" s="17"/>
    </row>
    <row r="34334" spans="4:13" x14ac:dyDescent="0.25">
      <c r="D34334" s="27"/>
      <c r="M34334" s="17"/>
    </row>
    <row r="34335" spans="4:13" x14ac:dyDescent="0.25">
      <c r="D34335" s="27"/>
      <c r="M34335" s="17"/>
    </row>
    <row r="34336" spans="4:13" x14ac:dyDescent="0.25">
      <c r="D34336" s="27"/>
      <c r="M34336" s="17"/>
    </row>
    <row r="34337" spans="4:13" x14ac:dyDescent="0.25">
      <c r="D34337" s="27"/>
      <c r="M34337" s="17"/>
    </row>
    <row r="34338" spans="4:13" x14ac:dyDescent="0.25">
      <c r="D34338" s="27"/>
      <c r="M34338" s="17"/>
    </row>
    <row r="34339" spans="4:13" x14ac:dyDescent="0.25">
      <c r="D34339" s="27"/>
      <c r="M34339" s="17"/>
    </row>
    <row r="34340" spans="4:13" x14ac:dyDescent="0.25">
      <c r="D34340" s="27"/>
      <c r="M34340" s="17"/>
    </row>
    <row r="34341" spans="4:13" x14ac:dyDescent="0.25">
      <c r="D34341" s="27"/>
      <c r="M34341" s="17"/>
    </row>
    <row r="34342" spans="4:13" x14ac:dyDescent="0.25">
      <c r="D34342" s="27"/>
      <c r="M34342" s="17"/>
    </row>
    <row r="34343" spans="4:13" x14ac:dyDescent="0.25">
      <c r="D34343" s="27"/>
      <c r="M34343" s="17"/>
    </row>
    <row r="34344" spans="4:13" x14ac:dyDescent="0.25">
      <c r="D34344" s="27"/>
      <c r="M34344" s="17"/>
    </row>
    <row r="34345" spans="4:13" x14ac:dyDescent="0.25">
      <c r="D34345" s="27"/>
      <c r="M34345" s="17"/>
    </row>
    <row r="34346" spans="4:13" x14ac:dyDescent="0.25">
      <c r="D34346" s="27"/>
      <c r="M34346" s="17"/>
    </row>
    <row r="34347" spans="4:13" x14ac:dyDescent="0.25">
      <c r="D34347" s="27"/>
      <c r="M34347" s="17"/>
    </row>
    <row r="34348" spans="4:13" x14ac:dyDescent="0.25">
      <c r="D34348" s="27"/>
      <c r="M34348" s="17"/>
    </row>
    <row r="34349" spans="4:13" x14ac:dyDescent="0.25">
      <c r="D34349" s="27"/>
      <c r="M34349" s="17"/>
    </row>
    <row r="34350" spans="4:13" x14ac:dyDescent="0.25">
      <c r="D34350" s="27"/>
      <c r="M34350" s="17"/>
    </row>
    <row r="34351" spans="4:13" x14ac:dyDescent="0.25">
      <c r="D34351" s="27"/>
      <c r="M34351" s="17"/>
    </row>
    <row r="34352" spans="4:13" x14ac:dyDescent="0.25">
      <c r="D34352" s="27"/>
      <c r="M34352" s="17"/>
    </row>
    <row r="34353" spans="4:13" x14ac:dyDescent="0.25">
      <c r="D34353" s="27"/>
      <c r="M34353" s="17"/>
    </row>
    <row r="34354" spans="4:13" x14ac:dyDescent="0.25">
      <c r="D34354" s="27"/>
      <c r="M34354" s="17"/>
    </row>
    <row r="34355" spans="4:13" x14ac:dyDescent="0.25">
      <c r="D34355" s="27"/>
      <c r="M34355" s="17"/>
    </row>
    <row r="34356" spans="4:13" x14ac:dyDescent="0.25">
      <c r="D34356" s="27"/>
      <c r="M34356" s="17"/>
    </row>
    <row r="34357" spans="4:13" x14ac:dyDescent="0.25">
      <c r="D34357" s="27"/>
      <c r="M34357" s="17"/>
    </row>
    <row r="34358" spans="4:13" x14ac:dyDescent="0.25">
      <c r="D34358" s="27"/>
      <c r="M34358" s="17"/>
    </row>
    <row r="34359" spans="4:13" x14ac:dyDescent="0.25">
      <c r="D34359" s="27"/>
      <c r="M34359" s="17"/>
    </row>
    <row r="34360" spans="4:13" x14ac:dyDescent="0.25">
      <c r="D34360" s="27"/>
      <c r="M34360" s="17"/>
    </row>
    <row r="34361" spans="4:13" x14ac:dyDescent="0.25">
      <c r="D34361" s="27"/>
      <c r="M34361" s="17"/>
    </row>
    <row r="34362" spans="4:13" x14ac:dyDescent="0.25">
      <c r="D34362" s="27"/>
      <c r="M34362" s="17"/>
    </row>
    <row r="34363" spans="4:13" x14ac:dyDescent="0.25">
      <c r="D34363" s="27"/>
      <c r="M34363" s="17"/>
    </row>
    <row r="34364" spans="4:13" x14ac:dyDescent="0.25">
      <c r="D34364" s="27"/>
      <c r="M34364" s="17"/>
    </row>
    <row r="34365" spans="4:13" x14ac:dyDescent="0.25">
      <c r="D34365" s="27"/>
      <c r="M34365" s="17"/>
    </row>
    <row r="34366" spans="4:13" x14ac:dyDescent="0.25">
      <c r="D34366" s="27"/>
      <c r="M34366" s="17"/>
    </row>
    <row r="34367" spans="4:13" x14ac:dyDescent="0.25">
      <c r="D34367" s="27"/>
      <c r="M34367" s="17"/>
    </row>
    <row r="34368" spans="4:13" x14ac:dyDescent="0.25">
      <c r="D34368" s="27"/>
      <c r="M34368" s="17"/>
    </row>
    <row r="34369" spans="4:13" x14ac:dyDescent="0.25">
      <c r="D34369" s="27"/>
      <c r="M34369" s="17"/>
    </row>
    <row r="34370" spans="4:13" x14ac:dyDescent="0.25">
      <c r="D34370" s="27"/>
      <c r="M34370" s="17"/>
    </row>
    <row r="34371" spans="4:13" x14ac:dyDescent="0.25">
      <c r="D34371" s="27"/>
      <c r="M34371" s="17"/>
    </row>
    <row r="34372" spans="4:13" x14ac:dyDescent="0.25">
      <c r="D34372" s="27"/>
      <c r="M34372" s="17"/>
    </row>
    <row r="34373" spans="4:13" x14ac:dyDescent="0.25">
      <c r="D34373" s="27"/>
      <c r="M34373" s="17"/>
    </row>
    <row r="34374" spans="4:13" x14ac:dyDescent="0.25">
      <c r="D34374" s="27"/>
      <c r="M34374" s="17"/>
    </row>
    <row r="34375" spans="4:13" x14ac:dyDescent="0.25">
      <c r="D34375" s="27"/>
      <c r="M34375" s="17"/>
    </row>
    <row r="34376" spans="4:13" x14ac:dyDescent="0.25">
      <c r="D34376" s="27"/>
      <c r="M34376" s="17"/>
    </row>
    <row r="34377" spans="4:13" x14ac:dyDescent="0.25">
      <c r="D34377" s="27"/>
      <c r="M34377" s="17"/>
    </row>
    <row r="34378" spans="4:13" x14ac:dyDescent="0.25">
      <c r="D34378" s="27"/>
      <c r="M34378" s="17"/>
    </row>
    <row r="34379" spans="4:13" x14ac:dyDescent="0.25">
      <c r="D34379" s="27"/>
      <c r="M34379" s="17"/>
    </row>
    <row r="34380" spans="4:13" x14ac:dyDescent="0.25">
      <c r="D34380" s="27"/>
      <c r="M34380" s="17"/>
    </row>
    <row r="34381" spans="4:13" x14ac:dyDescent="0.25">
      <c r="D34381" s="27"/>
      <c r="M34381" s="17"/>
    </row>
    <row r="34382" spans="4:13" x14ac:dyDescent="0.25">
      <c r="D34382" s="27"/>
      <c r="M34382" s="17"/>
    </row>
    <row r="34383" spans="4:13" x14ac:dyDescent="0.25">
      <c r="D34383" s="27"/>
      <c r="M34383" s="17"/>
    </row>
    <row r="34384" spans="4:13" x14ac:dyDescent="0.25">
      <c r="D34384" s="27"/>
      <c r="M34384" s="17"/>
    </row>
    <row r="34385" spans="4:13" x14ac:dyDescent="0.25">
      <c r="D34385" s="27"/>
      <c r="M34385" s="17"/>
    </row>
    <row r="34386" spans="4:13" x14ac:dyDescent="0.25">
      <c r="D34386" s="27"/>
      <c r="M34386" s="17"/>
    </row>
    <row r="34387" spans="4:13" x14ac:dyDescent="0.25">
      <c r="D34387" s="27"/>
      <c r="M34387" s="17"/>
    </row>
    <row r="34388" spans="4:13" x14ac:dyDescent="0.25">
      <c r="D34388" s="27"/>
      <c r="M34388" s="17"/>
    </row>
    <row r="34389" spans="4:13" x14ac:dyDescent="0.25">
      <c r="D34389" s="27"/>
      <c r="M34389" s="17"/>
    </row>
    <row r="34390" spans="4:13" x14ac:dyDescent="0.25">
      <c r="D34390" s="27"/>
      <c r="M34390" s="17"/>
    </row>
    <row r="34391" spans="4:13" x14ac:dyDescent="0.25">
      <c r="D34391" s="27"/>
      <c r="M34391" s="17"/>
    </row>
    <row r="34392" spans="4:13" x14ac:dyDescent="0.25">
      <c r="D34392" s="27"/>
      <c r="M34392" s="17"/>
    </row>
    <row r="34393" spans="4:13" x14ac:dyDescent="0.25">
      <c r="D34393" s="27"/>
      <c r="M34393" s="17"/>
    </row>
    <row r="34394" spans="4:13" x14ac:dyDescent="0.25">
      <c r="D34394" s="27"/>
      <c r="M34394" s="17"/>
    </row>
    <row r="34395" spans="4:13" x14ac:dyDescent="0.25">
      <c r="D34395" s="27"/>
      <c r="M34395" s="17"/>
    </row>
    <row r="34396" spans="4:13" x14ac:dyDescent="0.25">
      <c r="D34396" s="27"/>
      <c r="M34396" s="17"/>
    </row>
    <row r="34397" spans="4:13" x14ac:dyDescent="0.25">
      <c r="D34397" s="27"/>
      <c r="M34397" s="17"/>
    </row>
    <row r="34398" spans="4:13" x14ac:dyDescent="0.25">
      <c r="D34398" s="27"/>
      <c r="M34398" s="17"/>
    </row>
    <row r="34399" spans="4:13" x14ac:dyDescent="0.25">
      <c r="D34399" s="27"/>
      <c r="M34399" s="17"/>
    </row>
    <row r="34400" spans="4:13" x14ac:dyDescent="0.25">
      <c r="D34400" s="27"/>
      <c r="M34400" s="17"/>
    </row>
    <row r="34401" spans="4:13" x14ac:dyDescent="0.25">
      <c r="D34401" s="27"/>
      <c r="M34401" s="17"/>
    </row>
    <row r="34402" spans="4:13" x14ac:dyDescent="0.25">
      <c r="D34402" s="27"/>
      <c r="M34402" s="17"/>
    </row>
    <row r="34403" spans="4:13" x14ac:dyDescent="0.25">
      <c r="D34403" s="27"/>
      <c r="M34403" s="17"/>
    </row>
    <row r="34404" spans="4:13" x14ac:dyDescent="0.25">
      <c r="D34404" s="27"/>
      <c r="M34404" s="17"/>
    </row>
    <row r="34405" spans="4:13" x14ac:dyDescent="0.25">
      <c r="D34405" s="27"/>
      <c r="M34405" s="17"/>
    </row>
    <row r="34406" spans="4:13" x14ac:dyDescent="0.25">
      <c r="D34406" s="27"/>
      <c r="M34406" s="17"/>
    </row>
    <row r="34407" spans="4:13" x14ac:dyDescent="0.25">
      <c r="D34407" s="27"/>
      <c r="M34407" s="17"/>
    </row>
    <row r="34408" spans="4:13" x14ac:dyDescent="0.25">
      <c r="D34408" s="27"/>
      <c r="M34408" s="17"/>
    </row>
    <row r="34409" spans="4:13" x14ac:dyDescent="0.25">
      <c r="D34409" s="27"/>
      <c r="M34409" s="17"/>
    </row>
    <row r="34410" spans="4:13" x14ac:dyDescent="0.25">
      <c r="D34410" s="27"/>
      <c r="M34410" s="17"/>
    </row>
    <row r="34411" spans="4:13" x14ac:dyDescent="0.25">
      <c r="D34411" s="27"/>
      <c r="M34411" s="17"/>
    </row>
    <row r="34412" spans="4:13" x14ac:dyDescent="0.25">
      <c r="D34412" s="27"/>
      <c r="M34412" s="17"/>
    </row>
    <row r="34413" spans="4:13" x14ac:dyDescent="0.25">
      <c r="D34413" s="27"/>
      <c r="M34413" s="17"/>
    </row>
    <row r="34414" spans="4:13" x14ac:dyDescent="0.25">
      <c r="D34414" s="27"/>
      <c r="M34414" s="17"/>
    </row>
    <row r="34415" spans="4:13" x14ac:dyDescent="0.25">
      <c r="D34415" s="27"/>
      <c r="M34415" s="17"/>
    </row>
    <row r="34416" spans="4:13" x14ac:dyDescent="0.25">
      <c r="D34416" s="27"/>
      <c r="M34416" s="17"/>
    </row>
    <row r="34417" spans="4:13" x14ac:dyDescent="0.25">
      <c r="D34417" s="27"/>
      <c r="M34417" s="17"/>
    </row>
    <row r="34418" spans="4:13" x14ac:dyDescent="0.25">
      <c r="D34418" s="27"/>
      <c r="M34418" s="17"/>
    </row>
    <row r="34419" spans="4:13" x14ac:dyDescent="0.25">
      <c r="D34419" s="27"/>
      <c r="M34419" s="17"/>
    </row>
    <row r="34420" spans="4:13" x14ac:dyDescent="0.25">
      <c r="D34420" s="27"/>
      <c r="M34420" s="17"/>
    </row>
    <row r="34421" spans="4:13" x14ac:dyDescent="0.25">
      <c r="D34421" s="27"/>
      <c r="M34421" s="17"/>
    </row>
    <row r="34422" spans="4:13" x14ac:dyDescent="0.25">
      <c r="D34422" s="27"/>
      <c r="M34422" s="17"/>
    </row>
    <row r="34423" spans="4:13" x14ac:dyDescent="0.25">
      <c r="D34423" s="27"/>
      <c r="M34423" s="17"/>
    </row>
    <row r="34424" spans="4:13" x14ac:dyDescent="0.25">
      <c r="D34424" s="27"/>
      <c r="M34424" s="17"/>
    </row>
    <row r="34425" spans="4:13" x14ac:dyDescent="0.25">
      <c r="D34425" s="27"/>
      <c r="M34425" s="17"/>
    </row>
    <row r="34426" spans="4:13" x14ac:dyDescent="0.25">
      <c r="D34426" s="27"/>
      <c r="M34426" s="17"/>
    </row>
    <row r="34427" spans="4:13" x14ac:dyDescent="0.25">
      <c r="D34427" s="27"/>
      <c r="M34427" s="17"/>
    </row>
    <row r="34428" spans="4:13" x14ac:dyDescent="0.25">
      <c r="D34428" s="27"/>
      <c r="M34428" s="17"/>
    </row>
    <row r="34429" spans="4:13" x14ac:dyDescent="0.25">
      <c r="D34429" s="27"/>
      <c r="M34429" s="17"/>
    </row>
    <row r="34430" spans="4:13" x14ac:dyDescent="0.25">
      <c r="D34430" s="27"/>
      <c r="M34430" s="17"/>
    </row>
    <row r="34431" spans="4:13" x14ac:dyDescent="0.25">
      <c r="D34431" s="27"/>
      <c r="M34431" s="17"/>
    </row>
    <row r="34432" spans="4:13" x14ac:dyDescent="0.25">
      <c r="D34432" s="27"/>
      <c r="M34432" s="17"/>
    </row>
    <row r="34433" spans="4:13" x14ac:dyDescent="0.25">
      <c r="D34433" s="27"/>
      <c r="M34433" s="17"/>
    </row>
    <row r="34434" spans="4:13" x14ac:dyDescent="0.25">
      <c r="D34434" s="27"/>
      <c r="M34434" s="17"/>
    </row>
    <row r="34435" spans="4:13" x14ac:dyDescent="0.25">
      <c r="D34435" s="27"/>
      <c r="M34435" s="17"/>
    </row>
    <row r="34436" spans="4:13" x14ac:dyDescent="0.25">
      <c r="D34436" s="27"/>
      <c r="M34436" s="17"/>
    </row>
    <row r="34437" spans="4:13" x14ac:dyDescent="0.25">
      <c r="D34437" s="27"/>
      <c r="M34437" s="17"/>
    </row>
    <row r="34438" spans="4:13" x14ac:dyDescent="0.25">
      <c r="D34438" s="27"/>
      <c r="M34438" s="17"/>
    </row>
    <row r="34439" spans="4:13" x14ac:dyDescent="0.25">
      <c r="D34439" s="27"/>
      <c r="M34439" s="17"/>
    </row>
    <row r="34440" spans="4:13" x14ac:dyDescent="0.25">
      <c r="D34440" s="27"/>
      <c r="M34440" s="17"/>
    </row>
    <row r="34441" spans="4:13" x14ac:dyDescent="0.25">
      <c r="D34441" s="27"/>
      <c r="M34441" s="17"/>
    </row>
    <row r="34442" spans="4:13" x14ac:dyDescent="0.25">
      <c r="D34442" s="27"/>
      <c r="M34442" s="17"/>
    </row>
    <row r="34443" spans="4:13" x14ac:dyDescent="0.25">
      <c r="D34443" s="27"/>
      <c r="M34443" s="17"/>
    </row>
    <row r="34444" spans="4:13" x14ac:dyDescent="0.25">
      <c r="D34444" s="27"/>
      <c r="M34444" s="17"/>
    </row>
    <row r="34445" spans="4:13" x14ac:dyDescent="0.25">
      <c r="D34445" s="27"/>
      <c r="M34445" s="17"/>
    </row>
    <row r="34446" spans="4:13" x14ac:dyDescent="0.25">
      <c r="D34446" s="27"/>
      <c r="M34446" s="17"/>
    </row>
    <row r="34447" spans="4:13" x14ac:dyDescent="0.25">
      <c r="D34447" s="27"/>
      <c r="M34447" s="17"/>
    </row>
    <row r="34448" spans="4:13" x14ac:dyDescent="0.25">
      <c r="D34448" s="27"/>
      <c r="M34448" s="17"/>
    </row>
    <row r="34449" spans="4:13" x14ac:dyDescent="0.25">
      <c r="D34449" s="27"/>
      <c r="M34449" s="17"/>
    </row>
    <row r="34450" spans="4:13" x14ac:dyDescent="0.25">
      <c r="D34450" s="27"/>
      <c r="M34450" s="17"/>
    </row>
    <row r="34451" spans="4:13" x14ac:dyDescent="0.25">
      <c r="D34451" s="27"/>
      <c r="M34451" s="17"/>
    </row>
    <row r="34452" spans="4:13" x14ac:dyDescent="0.25">
      <c r="D34452" s="27"/>
      <c r="M34452" s="17"/>
    </row>
    <row r="34453" spans="4:13" x14ac:dyDescent="0.25">
      <c r="D34453" s="27"/>
      <c r="M34453" s="17"/>
    </row>
    <row r="34454" spans="4:13" x14ac:dyDescent="0.25">
      <c r="D34454" s="27"/>
      <c r="M34454" s="17"/>
    </row>
    <row r="34455" spans="4:13" x14ac:dyDescent="0.25">
      <c r="D34455" s="27"/>
      <c r="M34455" s="17"/>
    </row>
    <row r="34456" spans="4:13" x14ac:dyDescent="0.25">
      <c r="D34456" s="27"/>
      <c r="M34456" s="17"/>
    </row>
    <row r="34457" spans="4:13" x14ac:dyDescent="0.25">
      <c r="D34457" s="27"/>
      <c r="M34457" s="17"/>
    </row>
    <row r="34458" spans="4:13" x14ac:dyDescent="0.25">
      <c r="D34458" s="27"/>
      <c r="M34458" s="17"/>
    </row>
    <row r="34459" spans="4:13" x14ac:dyDescent="0.25">
      <c r="D34459" s="27"/>
      <c r="M34459" s="17"/>
    </row>
    <row r="34460" spans="4:13" x14ac:dyDescent="0.25">
      <c r="D34460" s="27"/>
      <c r="M34460" s="17"/>
    </row>
    <row r="34461" spans="4:13" x14ac:dyDescent="0.25">
      <c r="D34461" s="27"/>
      <c r="M34461" s="17"/>
    </row>
    <row r="34462" spans="4:13" x14ac:dyDescent="0.25">
      <c r="D34462" s="27"/>
      <c r="M34462" s="17"/>
    </row>
    <row r="34463" spans="4:13" x14ac:dyDescent="0.25">
      <c r="D34463" s="27"/>
      <c r="M34463" s="17"/>
    </row>
    <row r="34464" spans="4:13" x14ac:dyDescent="0.25">
      <c r="D34464" s="27"/>
      <c r="M34464" s="17"/>
    </row>
    <row r="34465" spans="4:13" x14ac:dyDescent="0.25">
      <c r="D34465" s="27"/>
      <c r="M34465" s="17"/>
    </row>
    <row r="34466" spans="4:13" x14ac:dyDescent="0.25">
      <c r="D34466" s="27"/>
      <c r="M34466" s="17"/>
    </row>
    <row r="34467" spans="4:13" x14ac:dyDescent="0.25">
      <c r="D34467" s="27"/>
      <c r="M34467" s="17"/>
    </row>
    <row r="34468" spans="4:13" x14ac:dyDescent="0.25">
      <c r="D34468" s="27"/>
      <c r="M34468" s="17"/>
    </row>
    <row r="34469" spans="4:13" x14ac:dyDescent="0.25">
      <c r="D34469" s="27"/>
      <c r="M34469" s="17"/>
    </row>
    <row r="34470" spans="4:13" x14ac:dyDescent="0.25">
      <c r="D34470" s="27"/>
      <c r="M34470" s="17"/>
    </row>
    <row r="34471" spans="4:13" x14ac:dyDescent="0.25">
      <c r="D34471" s="27"/>
      <c r="M34471" s="17"/>
    </row>
    <row r="34472" spans="4:13" x14ac:dyDescent="0.25">
      <c r="D34472" s="27"/>
      <c r="M34472" s="17"/>
    </row>
    <row r="34473" spans="4:13" x14ac:dyDescent="0.25">
      <c r="D34473" s="27"/>
      <c r="M34473" s="17"/>
    </row>
    <row r="34474" spans="4:13" x14ac:dyDescent="0.25">
      <c r="D34474" s="27"/>
      <c r="M34474" s="17"/>
    </row>
    <row r="34475" spans="4:13" x14ac:dyDescent="0.25">
      <c r="D34475" s="27"/>
      <c r="M34475" s="17"/>
    </row>
    <row r="34476" spans="4:13" x14ac:dyDescent="0.25">
      <c r="D34476" s="27"/>
      <c r="M34476" s="17"/>
    </row>
    <row r="34477" spans="4:13" x14ac:dyDescent="0.25">
      <c r="D34477" s="27"/>
      <c r="M34477" s="17"/>
    </row>
    <row r="34478" spans="4:13" x14ac:dyDescent="0.25">
      <c r="D34478" s="27"/>
      <c r="M34478" s="17"/>
    </row>
    <row r="34479" spans="4:13" x14ac:dyDescent="0.25">
      <c r="D34479" s="27"/>
      <c r="M34479" s="17"/>
    </row>
    <row r="34480" spans="4:13" x14ac:dyDescent="0.25">
      <c r="D34480" s="27"/>
      <c r="M34480" s="17"/>
    </row>
    <row r="34481" spans="4:13" x14ac:dyDescent="0.25">
      <c r="D34481" s="27"/>
      <c r="M34481" s="17"/>
    </row>
    <row r="34482" spans="4:13" x14ac:dyDescent="0.25">
      <c r="D34482" s="27"/>
      <c r="M34482" s="17"/>
    </row>
    <row r="34483" spans="4:13" x14ac:dyDescent="0.25">
      <c r="D34483" s="27"/>
      <c r="M34483" s="17"/>
    </row>
    <row r="34484" spans="4:13" x14ac:dyDescent="0.25">
      <c r="D34484" s="27"/>
      <c r="M34484" s="17"/>
    </row>
    <row r="34485" spans="4:13" x14ac:dyDescent="0.25">
      <c r="D34485" s="27"/>
      <c r="M34485" s="17"/>
    </row>
    <row r="34486" spans="4:13" x14ac:dyDescent="0.25">
      <c r="D34486" s="27"/>
      <c r="M34486" s="17"/>
    </row>
    <row r="34487" spans="4:13" x14ac:dyDescent="0.25">
      <c r="D34487" s="27"/>
      <c r="M34487" s="17"/>
    </row>
    <row r="34488" spans="4:13" x14ac:dyDescent="0.25">
      <c r="D34488" s="27"/>
      <c r="M34488" s="17"/>
    </row>
    <row r="34489" spans="4:13" x14ac:dyDescent="0.25">
      <c r="D34489" s="27"/>
      <c r="M34489" s="17"/>
    </row>
    <row r="34490" spans="4:13" x14ac:dyDescent="0.25">
      <c r="D34490" s="27"/>
      <c r="M34490" s="17"/>
    </row>
    <row r="34491" spans="4:13" x14ac:dyDescent="0.25">
      <c r="D34491" s="27"/>
      <c r="M34491" s="17"/>
    </row>
    <row r="34492" spans="4:13" x14ac:dyDescent="0.25">
      <c r="D34492" s="27"/>
      <c r="M34492" s="17"/>
    </row>
    <row r="34493" spans="4:13" x14ac:dyDescent="0.25">
      <c r="D34493" s="27"/>
      <c r="M34493" s="17"/>
    </row>
    <row r="34494" spans="4:13" x14ac:dyDescent="0.25">
      <c r="D34494" s="27"/>
      <c r="M34494" s="17"/>
    </row>
    <row r="34495" spans="4:13" x14ac:dyDescent="0.25">
      <c r="D34495" s="27"/>
      <c r="M34495" s="17"/>
    </row>
    <row r="34496" spans="4:13" x14ac:dyDescent="0.25">
      <c r="D34496" s="27"/>
      <c r="M34496" s="17"/>
    </row>
    <row r="34497" spans="4:13" x14ac:dyDescent="0.25">
      <c r="D34497" s="27"/>
      <c r="M34497" s="17"/>
    </row>
    <row r="34498" spans="4:13" x14ac:dyDescent="0.25">
      <c r="D34498" s="27"/>
      <c r="M34498" s="17"/>
    </row>
    <row r="34499" spans="4:13" x14ac:dyDescent="0.25">
      <c r="D34499" s="27"/>
      <c r="M34499" s="17"/>
    </row>
    <row r="34500" spans="4:13" x14ac:dyDescent="0.25">
      <c r="D34500" s="27"/>
      <c r="M34500" s="17"/>
    </row>
    <row r="34501" spans="4:13" x14ac:dyDescent="0.25">
      <c r="D34501" s="27"/>
      <c r="M34501" s="17"/>
    </row>
    <row r="34502" spans="4:13" x14ac:dyDescent="0.25">
      <c r="D34502" s="27"/>
      <c r="M34502" s="17"/>
    </row>
    <row r="34503" spans="4:13" x14ac:dyDescent="0.25">
      <c r="D34503" s="27"/>
      <c r="M34503" s="17"/>
    </row>
    <row r="34504" spans="4:13" x14ac:dyDescent="0.25">
      <c r="D34504" s="27"/>
      <c r="M34504" s="17"/>
    </row>
    <row r="34505" spans="4:13" x14ac:dyDescent="0.25">
      <c r="D34505" s="27"/>
      <c r="M34505" s="17"/>
    </row>
    <row r="34506" spans="4:13" x14ac:dyDescent="0.25">
      <c r="D34506" s="27"/>
      <c r="M34506" s="17"/>
    </row>
    <row r="34507" spans="4:13" x14ac:dyDescent="0.25">
      <c r="D34507" s="27"/>
      <c r="M34507" s="17"/>
    </row>
    <row r="34508" spans="4:13" x14ac:dyDescent="0.25">
      <c r="D34508" s="27"/>
      <c r="M34508" s="17"/>
    </row>
    <row r="34509" spans="4:13" x14ac:dyDescent="0.25">
      <c r="D34509" s="27"/>
      <c r="M34509" s="17"/>
    </row>
    <row r="34510" spans="4:13" x14ac:dyDescent="0.25">
      <c r="D34510" s="27"/>
      <c r="M34510" s="17"/>
    </row>
    <row r="34511" spans="4:13" x14ac:dyDescent="0.25">
      <c r="D34511" s="27"/>
      <c r="M34511" s="17"/>
    </row>
    <row r="34512" spans="4:13" x14ac:dyDescent="0.25">
      <c r="D34512" s="27"/>
      <c r="M34512" s="17"/>
    </row>
    <row r="34513" spans="4:13" x14ac:dyDescent="0.25">
      <c r="D34513" s="27"/>
      <c r="M34513" s="17"/>
    </row>
    <row r="34514" spans="4:13" x14ac:dyDescent="0.25">
      <c r="D34514" s="27"/>
      <c r="M34514" s="17"/>
    </row>
    <row r="34515" spans="4:13" x14ac:dyDescent="0.25">
      <c r="D34515" s="27"/>
      <c r="M34515" s="17"/>
    </row>
    <row r="34516" spans="4:13" x14ac:dyDescent="0.25">
      <c r="D34516" s="27"/>
      <c r="M34516" s="17"/>
    </row>
    <row r="34517" spans="4:13" x14ac:dyDescent="0.25">
      <c r="D34517" s="27"/>
      <c r="M34517" s="17"/>
    </row>
    <row r="34518" spans="4:13" x14ac:dyDescent="0.25">
      <c r="D34518" s="27"/>
      <c r="M34518" s="17"/>
    </row>
    <row r="34519" spans="4:13" x14ac:dyDescent="0.25">
      <c r="D34519" s="27"/>
      <c r="M34519" s="17"/>
    </row>
    <row r="34520" spans="4:13" x14ac:dyDescent="0.25">
      <c r="D34520" s="27"/>
      <c r="M34520" s="17"/>
    </row>
    <row r="34521" spans="4:13" x14ac:dyDescent="0.25">
      <c r="D34521" s="27"/>
      <c r="M34521" s="17"/>
    </row>
    <row r="34522" spans="4:13" x14ac:dyDescent="0.25">
      <c r="D34522" s="27"/>
      <c r="M34522" s="17"/>
    </row>
    <row r="34523" spans="4:13" x14ac:dyDescent="0.25">
      <c r="D34523" s="27"/>
      <c r="M34523" s="17"/>
    </row>
    <row r="34524" spans="4:13" x14ac:dyDescent="0.25">
      <c r="D34524" s="27"/>
      <c r="M34524" s="17"/>
    </row>
    <row r="34525" spans="4:13" x14ac:dyDescent="0.25">
      <c r="D34525" s="27"/>
      <c r="M34525" s="17"/>
    </row>
    <row r="34526" spans="4:13" x14ac:dyDescent="0.25">
      <c r="D34526" s="27"/>
      <c r="M34526" s="17"/>
    </row>
    <row r="34527" spans="4:13" x14ac:dyDescent="0.25">
      <c r="D34527" s="27"/>
      <c r="M34527" s="17"/>
    </row>
    <row r="34528" spans="4:13" x14ac:dyDescent="0.25">
      <c r="D34528" s="27"/>
      <c r="M34528" s="17"/>
    </row>
    <row r="34529" spans="4:13" x14ac:dyDescent="0.25">
      <c r="D34529" s="27"/>
      <c r="M34529" s="17"/>
    </row>
    <row r="34530" spans="4:13" x14ac:dyDescent="0.25">
      <c r="D34530" s="27"/>
      <c r="M34530" s="17"/>
    </row>
    <row r="34531" spans="4:13" x14ac:dyDescent="0.25">
      <c r="D34531" s="27"/>
      <c r="M34531" s="17"/>
    </row>
    <row r="34532" spans="4:13" x14ac:dyDescent="0.25">
      <c r="D34532" s="27"/>
      <c r="M34532" s="17"/>
    </row>
    <row r="34533" spans="4:13" x14ac:dyDescent="0.25">
      <c r="D34533" s="27"/>
      <c r="M34533" s="17"/>
    </row>
    <row r="34534" spans="4:13" x14ac:dyDescent="0.25">
      <c r="D34534" s="27"/>
      <c r="M34534" s="17"/>
    </row>
    <row r="34535" spans="4:13" x14ac:dyDescent="0.25">
      <c r="D34535" s="27"/>
      <c r="M34535" s="17"/>
    </row>
    <row r="34536" spans="4:13" x14ac:dyDescent="0.25">
      <c r="D34536" s="27"/>
      <c r="M34536" s="17"/>
    </row>
    <row r="34537" spans="4:13" x14ac:dyDescent="0.25">
      <c r="D34537" s="27"/>
      <c r="M34537" s="17"/>
    </row>
    <row r="34538" spans="4:13" x14ac:dyDescent="0.25">
      <c r="D34538" s="27"/>
      <c r="M34538" s="17"/>
    </row>
    <row r="34539" spans="4:13" x14ac:dyDescent="0.25">
      <c r="D34539" s="27"/>
      <c r="M34539" s="17"/>
    </row>
    <row r="34540" spans="4:13" x14ac:dyDescent="0.25">
      <c r="D34540" s="27"/>
      <c r="M34540" s="17"/>
    </row>
    <row r="34541" spans="4:13" x14ac:dyDescent="0.25">
      <c r="D34541" s="27"/>
      <c r="M34541" s="17"/>
    </row>
    <row r="34542" spans="4:13" x14ac:dyDescent="0.25">
      <c r="D34542" s="27"/>
      <c r="M34542" s="17"/>
    </row>
    <row r="34543" spans="4:13" x14ac:dyDescent="0.25">
      <c r="D34543" s="27"/>
      <c r="M34543" s="17"/>
    </row>
    <row r="34544" spans="4:13" x14ac:dyDescent="0.25">
      <c r="D34544" s="27"/>
      <c r="M34544" s="17"/>
    </row>
    <row r="34545" spans="4:13" x14ac:dyDescent="0.25">
      <c r="D34545" s="27"/>
      <c r="M34545" s="17"/>
    </row>
    <row r="34546" spans="4:13" x14ac:dyDescent="0.25">
      <c r="D34546" s="27"/>
      <c r="M34546" s="17"/>
    </row>
    <row r="34547" spans="4:13" x14ac:dyDescent="0.25">
      <c r="D34547" s="27"/>
      <c r="M34547" s="17"/>
    </row>
    <row r="34548" spans="4:13" x14ac:dyDescent="0.25">
      <c r="D34548" s="27"/>
      <c r="M34548" s="17"/>
    </row>
    <row r="34549" spans="4:13" x14ac:dyDescent="0.25">
      <c r="D34549" s="27"/>
      <c r="M34549" s="17"/>
    </row>
    <row r="34550" spans="4:13" x14ac:dyDescent="0.25">
      <c r="D34550" s="27"/>
      <c r="M34550" s="17"/>
    </row>
    <row r="34551" spans="4:13" x14ac:dyDescent="0.25">
      <c r="D34551" s="27"/>
      <c r="M34551" s="17"/>
    </row>
    <row r="34552" spans="4:13" x14ac:dyDescent="0.25">
      <c r="D34552" s="27"/>
      <c r="M34552" s="17"/>
    </row>
    <row r="34553" spans="4:13" x14ac:dyDescent="0.25">
      <c r="D34553" s="27"/>
      <c r="M34553" s="17"/>
    </row>
    <row r="34554" spans="4:13" x14ac:dyDescent="0.25">
      <c r="D34554" s="27"/>
      <c r="M34554" s="17"/>
    </row>
    <row r="34555" spans="4:13" x14ac:dyDescent="0.25">
      <c r="D34555" s="27"/>
      <c r="M34555" s="17"/>
    </row>
    <row r="34556" spans="4:13" x14ac:dyDescent="0.25">
      <c r="D34556" s="27"/>
      <c r="M34556" s="17"/>
    </row>
    <row r="34557" spans="4:13" x14ac:dyDescent="0.25">
      <c r="D34557" s="27"/>
      <c r="M34557" s="17"/>
    </row>
    <row r="34558" spans="4:13" x14ac:dyDescent="0.25">
      <c r="D34558" s="27"/>
      <c r="M34558" s="17"/>
    </row>
    <row r="34559" spans="4:13" x14ac:dyDescent="0.25">
      <c r="D34559" s="27"/>
      <c r="M34559" s="17"/>
    </row>
    <row r="34560" spans="4:13" x14ac:dyDescent="0.25">
      <c r="D34560" s="27"/>
      <c r="M34560" s="17"/>
    </row>
    <row r="34561" spans="4:13" x14ac:dyDescent="0.25">
      <c r="D34561" s="27"/>
      <c r="M34561" s="17"/>
    </row>
    <row r="34562" spans="4:13" x14ac:dyDescent="0.25">
      <c r="D34562" s="27"/>
      <c r="M34562" s="17"/>
    </row>
    <row r="34563" spans="4:13" x14ac:dyDescent="0.25">
      <c r="D34563" s="27"/>
      <c r="M34563" s="17"/>
    </row>
    <row r="34564" spans="4:13" x14ac:dyDescent="0.25">
      <c r="D34564" s="27"/>
      <c r="M34564" s="17"/>
    </row>
    <row r="34565" spans="4:13" x14ac:dyDescent="0.25">
      <c r="D34565" s="27"/>
      <c r="M34565" s="17"/>
    </row>
    <row r="34566" spans="4:13" x14ac:dyDescent="0.25">
      <c r="D34566" s="27"/>
      <c r="M34566" s="17"/>
    </row>
    <row r="34567" spans="4:13" x14ac:dyDescent="0.25">
      <c r="D34567" s="27"/>
      <c r="M34567" s="17"/>
    </row>
    <row r="34568" spans="4:13" x14ac:dyDescent="0.25">
      <c r="D34568" s="27"/>
      <c r="M34568" s="17"/>
    </row>
    <row r="34569" spans="4:13" x14ac:dyDescent="0.25">
      <c r="D34569" s="27"/>
      <c r="M34569" s="17"/>
    </row>
    <row r="34570" spans="4:13" x14ac:dyDescent="0.25">
      <c r="D34570" s="27"/>
      <c r="M34570" s="17"/>
    </row>
    <row r="34571" spans="4:13" x14ac:dyDescent="0.25">
      <c r="D34571" s="27"/>
      <c r="M34571" s="17"/>
    </row>
    <row r="34572" spans="4:13" x14ac:dyDescent="0.25">
      <c r="D34572" s="27"/>
      <c r="M34572" s="17"/>
    </row>
    <row r="34573" spans="4:13" x14ac:dyDescent="0.25">
      <c r="D34573" s="27"/>
      <c r="M34573" s="17"/>
    </row>
    <row r="34574" spans="4:13" x14ac:dyDescent="0.25">
      <c r="D34574" s="27"/>
      <c r="M34574" s="17"/>
    </row>
    <row r="34575" spans="4:13" x14ac:dyDescent="0.25">
      <c r="D34575" s="27"/>
      <c r="M34575" s="17"/>
    </row>
    <row r="34576" spans="4:13" x14ac:dyDescent="0.25">
      <c r="D34576" s="27"/>
      <c r="M34576" s="17"/>
    </row>
    <row r="34577" spans="4:13" x14ac:dyDescent="0.25">
      <c r="D34577" s="27"/>
      <c r="M34577" s="17"/>
    </row>
    <row r="34578" spans="4:13" x14ac:dyDescent="0.25">
      <c r="D34578" s="27"/>
      <c r="M34578" s="17"/>
    </row>
    <row r="34579" spans="4:13" x14ac:dyDescent="0.25">
      <c r="D34579" s="27"/>
      <c r="M34579" s="17"/>
    </row>
    <row r="34580" spans="4:13" x14ac:dyDescent="0.25">
      <c r="D34580" s="27"/>
      <c r="M34580" s="17"/>
    </row>
    <row r="34581" spans="4:13" x14ac:dyDescent="0.25">
      <c r="D34581" s="27"/>
      <c r="M34581" s="17"/>
    </row>
    <row r="34582" spans="4:13" x14ac:dyDescent="0.25">
      <c r="D34582" s="27"/>
      <c r="M34582" s="17"/>
    </row>
    <row r="34583" spans="4:13" x14ac:dyDescent="0.25">
      <c r="D34583" s="27"/>
      <c r="M34583" s="17"/>
    </row>
    <row r="34584" spans="4:13" x14ac:dyDescent="0.25">
      <c r="D34584" s="27"/>
      <c r="M34584" s="17"/>
    </row>
    <row r="34585" spans="4:13" x14ac:dyDescent="0.25">
      <c r="D34585" s="27"/>
      <c r="M34585" s="17"/>
    </row>
    <row r="34586" spans="4:13" x14ac:dyDescent="0.25">
      <c r="D34586" s="27"/>
      <c r="M34586" s="17"/>
    </row>
    <row r="34587" spans="4:13" x14ac:dyDescent="0.25">
      <c r="D34587" s="27"/>
      <c r="M34587" s="17"/>
    </row>
    <row r="34588" spans="4:13" x14ac:dyDescent="0.25">
      <c r="D34588" s="27"/>
      <c r="M34588" s="17"/>
    </row>
    <row r="34589" spans="4:13" x14ac:dyDescent="0.25">
      <c r="D34589" s="27"/>
      <c r="M34589" s="17"/>
    </row>
    <row r="34590" spans="4:13" x14ac:dyDescent="0.25">
      <c r="D34590" s="27"/>
      <c r="M34590" s="17"/>
    </row>
    <row r="34591" spans="4:13" x14ac:dyDescent="0.25">
      <c r="D34591" s="27"/>
      <c r="M34591" s="17"/>
    </row>
    <row r="34592" spans="4:13" x14ac:dyDescent="0.25">
      <c r="D34592" s="27"/>
      <c r="M34592" s="17"/>
    </row>
    <row r="34593" spans="4:13" x14ac:dyDescent="0.25">
      <c r="D34593" s="27"/>
      <c r="M34593" s="17"/>
    </row>
    <row r="34594" spans="4:13" x14ac:dyDescent="0.25">
      <c r="D34594" s="27"/>
      <c r="M34594" s="17"/>
    </row>
    <row r="34595" spans="4:13" x14ac:dyDescent="0.25">
      <c r="D34595" s="27"/>
      <c r="M34595" s="17"/>
    </row>
    <row r="34596" spans="4:13" x14ac:dyDescent="0.25">
      <c r="D34596" s="27"/>
      <c r="M34596" s="17"/>
    </row>
    <row r="34597" spans="4:13" x14ac:dyDescent="0.25">
      <c r="D34597" s="27"/>
      <c r="M34597" s="17"/>
    </row>
    <row r="34598" spans="4:13" x14ac:dyDescent="0.25">
      <c r="D34598" s="27"/>
      <c r="M34598" s="17"/>
    </row>
    <row r="34599" spans="4:13" x14ac:dyDescent="0.25">
      <c r="D34599" s="27"/>
      <c r="M34599" s="17"/>
    </row>
    <row r="34600" spans="4:13" x14ac:dyDescent="0.25">
      <c r="D34600" s="27"/>
      <c r="M34600" s="17"/>
    </row>
    <row r="34601" spans="4:13" x14ac:dyDescent="0.25">
      <c r="D34601" s="27"/>
      <c r="M34601" s="17"/>
    </row>
    <row r="34602" spans="4:13" x14ac:dyDescent="0.25">
      <c r="D34602" s="27"/>
      <c r="M34602" s="17"/>
    </row>
    <row r="34603" spans="4:13" x14ac:dyDescent="0.25">
      <c r="D34603" s="27"/>
      <c r="M34603" s="17"/>
    </row>
    <row r="34604" spans="4:13" x14ac:dyDescent="0.25">
      <c r="D34604" s="27"/>
      <c r="M34604" s="17"/>
    </row>
    <row r="34605" spans="4:13" x14ac:dyDescent="0.25">
      <c r="D34605" s="27"/>
      <c r="M34605" s="17"/>
    </row>
    <row r="34606" spans="4:13" x14ac:dyDescent="0.25">
      <c r="D34606" s="27"/>
      <c r="M34606" s="17"/>
    </row>
    <row r="34607" spans="4:13" x14ac:dyDescent="0.25">
      <c r="D34607" s="27"/>
      <c r="M34607" s="17"/>
    </row>
    <row r="34608" spans="4:13" x14ac:dyDescent="0.25">
      <c r="D34608" s="27"/>
      <c r="M34608" s="17"/>
    </row>
    <row r="34609" spans="4:13" x14ac:dyDescent="0.25">
      <c r="D34609" s="27"/>
      <c r="M34609" s="17"/>
    </row>
    <row r="34610" spans="4:13" x14ac:dyDescent="0.25">
      <c r="D34610" s="27"/>
      <c r="M34610" s="17"/>
    </row>
    <row r="34611" spans="4:13" x14ac:dyDescent="0.25">
      <c r="D34611" s="27"/>
      <c r="M34611" s="17"/>
    </row>
    <row r="34612" spans="4:13" x14ac:dyDescent="0.25">
      <c r="D34612" s="27"/>
      <c r="M34612" s="17"/>
    </row>
    <row r="34613" spans="4:13" x14ac:dyDescent="0.25">
      <c r="D34613" s="27"/>
      <c r="M34613" s="17"/>
    </row>
    <row r="34614" spans="4:13" x14ac:dyDescent="0.25">
      <c r="D34614" s="27"/>
      <c r="M34614" s="17"/>
    </row>
    <row r="34615" spans="4:13" x14ac:dyDescent="0.25">
      <c r="D34615" s="27"/>
      <c r="M34615" s="17"/>
    </row>
    <row r="34616" spans="4:13" x14ac:dyDescent="0.25">
      <c r="D34616" s="27"/>
      <c r="M34616" s="17"/>
    </row>
    <row r="34617" spans="4:13" x14ac:dyDescent="0.25">
      <c r="D34617" s="27"/>
      <c r="M34617" s="17"/>
    </row>
    <row r="34618" spans="4:13" x14ac:dyDescent="0.25">
      <c r="D34618" s="27"/>
      <c r="M34618" s="17"/>
    </row>
    <row r="34619" spans="4:13" x14ac:dyDescent="0.25">
      <c r="D34619" s="27"/>
      <c r="M34619" s="17"/>
    </row>
    <row r="34620" spans="4:13" x14ac:dyDescent="0.25">
      <c r="D34620" s="27"/>
      <c r="M34620" s="17"/>
    </row>
    <row r="34621" spans="4:13" x14ac:dyDescent="0.25">
      <c r="D34621" s="27"/>
      <c r="M34621" s="17"/>
    </row>
    <row r="34622" spans="4:13" x14ac:dyDescent="0.25">
      <c r="D34622" s="27"/>
      <c r="M34622" s="17"/>
    </row>
    <row r="34623" spans="4:13" x14ac:dyDescent="0.25">
      <c r="D34623" s="27"/>
      <c r="M34623" s="17"/>
    </row>
    <row r="34624" spans="4:13" x14ac:dyDescent="0.25">
      <c r="D34624" s="27"/>
      <c r="M34624" s="17"/>
    </row>
    <row r="34625" spans="4:13" x14ac:dyDescent="0.25">
      <c r="D34625" s="27"/>
      <c r="M34625" s="17"/>
    </row>
    <row r="34626" spans="4:13" x14ac:dyDescent="0.25">
      <c r="D34626" s="27"/>
      <c r="M34626" s="17"/>
    </row>
    <row r="34627" spans="4:13" x14ac:dyDescent="0.25">
      <c r="D34627" s="27"/>
      <c r="M34627" s="17"/>
    </row>
    <row r="34628" spans="4:13" x14ac:dyDescent="0.25">
      <c r="D34628" s="27"/>
      <c r="M34628" s="17"/>
    </row>
    <row r="34629" spans="4:13" x14ac:dyDescent="0.25">
      <c r="D34629" s="27"/>
      <c r="M34629" s="17"/>
    </row>
    <row r="34630" spans="4:13" x14ac:dyDescent="0.25">
      <c r="D34630" s="27"/>
      <c r="M34630" s="17"/>
    </row>
    <row r="34631" spans="4:13" x14ac:dyDescent="0.25">
      <c r="D34631" s="27"/>
      <c r="M34631" s="17"/>
    </row>
    <row r="34632" spans="4:13" x14ac:dyDescent="0.25">
      <c r="D34632" s="27"/>
      <c r="M34632" s="17"/>
    </row>
    <row r="34633" spans="4:13" x14ac:dyDescent="0.25">
      <c r="D34633" s="27"/>
      <c r="M34633" s="17"/>
    </row>
    <row r="34634" spans="4:13" x14ac:dyDescent="0.25">
      <c r="D34634" s="27"/>
      <c r="M34634" s="17"/>
    </row>
    <row r="34635" spans="4:13" x14ac:dyDescent="0.25">
      <c r="D34635" s="27"/>
      <c r="M34635" s="17"/>
    </row>
    <row r="34636" spans="4:13" x14ac:dyDescent="0.25">
      <c r="D34636" s="27"/>
      <c r="M34636" s="17"/>
    </row>
    <row r="34637" spans="4:13" x14ac:dyDescent="0.25">
      <c r="D34637" s="27"/>
      <c r="M34637" s="17"/>
    </row>
    <row r="34638" spans="4:13" x14ac:dyDescent="0.25">
      <c r="D34638" s="27"/>
      <c r="M34638" s="17"/>
    </row>
    <row r="34639" spans="4:13" x14ac:dyDescent="0.25">
      <c r="D34639" s="27"/>
      <c r="M34639" s="17"/>
    </row>
    <row r="34640" spans="4:13" x14ac:dyDescent="0.25">
      <c r="D34640" s="27"/>
      <c r="M34640" s="17"/>
    </row>
    <row r="34641" spans="4:13" x14ac:dyDescent="0.25">
      <c r="D34641" s="27"/>
      <c r="M34641" s="17"/>
    </row>
    <row r="34642" spans="4:13" x14ac:dyDescent="0.25">
      <c r="D34642" s="27"/>
      <c r="M34642" s="17"/>
    </row>
    <row r="34643" spans="4:13" x14ac:dyDescent="0.25">
      <c r="D34643" s="27"/>
      <c r="M34643" s="17"/>
    </row>
    <row r="34644" spans="4:13" x14ac:dyDescent="0.25">
      <c r="D34644" s="27"/>
      <c r="M34644" s="17"/>
    </row>
    <row r="34645" spans="4:13" x14ac:dyDescent="0.25">
      <c r="D34645" s="27"/>
      <c r="M34645" s="17"/>
    </row>
    <row r="34646" spans="4:13" x14ac:dyDescent="0.25">
      <c r="D34646" s="27"/>
      <c r="M34646" s="17"/>
    </row>
    <row r="34647" spans="4:13" x14ac:dyDescent="0.25">
      <c r="D34647" s="27"/>
      <c r="M34647" s="17"/>
    </row>
    <row r="34648" spans="4:13" x14ac:dyDescent="0.25">
      <c r="D34648" s="27"/>
      <c r="M34648" s="17"/>
    </row>
    <row r="34649" spans="4:13" x14ac:dyDescent="0.25">
      <c r="D34649" s="27"/>
      <c r="M34649" s="17"/>
    </row>
    <row r="34650" spans="4:13" x14ac:dyDescent="0.25">
      <c r="D34650" s="27"/>
      <c r="M34650" s="17"/>
    </row>
    <row r="34651" spans="4:13" x14ac:dyDescent="0.25">
      <c r="D34651" s="27"/>
      <c r="M34651" s="17"/>
    </row>
    <row r="34652" spans="4:13" x14ac:dyDescent="0.25">
      <c r="D34652" s="27"/>
      <c r="M34652" s="17"/>
    </row>
    <row r="34653" spans="4:13" x14ac:dyDescent="0.25">
      <c r="D34653" s="27"/>
      <c r="M34653" s="17"/>
    </row>
    <row r="34654" spans="4:13" x14ac:dyDescent="0.25">
      <c r="D34654" s="27"/>
      <c r="M34654" s="17"/>
    </row>
    <row r="34655" spans="4:13" x14ac:dyDescent="0.25">
      <c r="D34655" s="27"/>
      <c r="M34655" s="17"/>
    </row>
    <row r="34656" spans="4:13" x14ac:dyDescent="0.25">
      <c r="D34656" s="27"/>
      <c r="M34656" s="17"/>
    </row>
    <row r="34657" spans="4:13" x14ac:dyDescent="0.25">
      <c r="D34657" s="27"/>
      <c r="M34657" s="17"/>
    </row>
    <row r="34658" spans="4:13" x14ac:dyDescent="0.25">
      <c r="D34658" s="27"/>
      <c r="M34658" s="17"/>
    </row>
    <row r="34659" spans="4:13" x14ac:dyDescent="0.25">
      <c r="D34659" s="27"/>
      <c r="M34659" s="17"/>
    </row>
    <row r="34660" spans="4:13" x14ac:dyDescent="0.25">
      <c r="D34660" s="27"/>
      <c r="M34660" s="17"/>
    </row>
    <row r="34661" spans="4:13" x14ac:dyDescent="0.25">
      <c r="D34661" s="27"/>
      <c r="M34661" s="17"/>
    </row>
    <row r="34662" spans="4:13" x14ac:dyDescent="0.25">
      <c r="D34662" s="27"/>
      <c r="M34662" s="17"/>
    </row>
    <row r="34663" spans="4:13" x14ac:dyDescent="0.25">
      <c r="D34663" s="27"/>
      <c r="M34663" s="17"/>
    </row>
    <row r="34664" spans="4:13" x14ac:dyDescent="0.25">
      <c r="D34664" s="27"/>
      <c r="M34664" s="17"/>
    </row>
    <row r="34665" spans="4:13" x14ac:dyDescent="0.25">
      <c r="D34665" s="27"/>
      <c r="M34665" s="17"/>
    </row>
    <row r="34666" spans="4:13" x14ac:dyDescent="0.25">
      <c r="D34666" s="27"/>
      <c r="M34666" s="17"/>
    </row>
    <row r="34667" spans="4:13" x14ac:dyDescent="0.25">
      <c r="D34667" s="27"/>
      <c r="M34667" s="17"/>
    </row>
    <row r="34668" spans="4:13" x14ac:dyDescent="0.25">
      <c r="D34668" s="27"/>
      <c r="M34668" s="17"/>
    </row>
    <row r="34669" spans="4:13" x14ac:dyDescent="0.25">
      <c r="D34669" s="27"/>
      <c r="M34669" s="17"/>
    </row>
    <row r="34670" spans="4:13" x14ac:dyDescent="0.25">
      <c r="D34670" s="27"/>
      <c r="M34670" s="17"/>
    </row>
    <row r="34671" spans="4:13" x14ac:dyDescent="0.25">
      <c r="D34671" s="27"/>
      <c r="M34671" s="17"/>
    </row>
    <row r="34672" spans="4:13" x14ac:dyDescent="0.25">
      <c r="D34672" s="27"/>
      <c r="M34672" s="17"/>
    </row>
    <row r="34673" spans="4:13" x14ac:dyDescent="0.25">
      <c r="D34673" s="27"/>
      <c r="M34673" s="17"/>
    </row>
    <row r="34674" spans="4:13" x14ac:dyDescent="0.25">
      <c r="D34674" s="27"/>
      <c r="M34674" s="17"/>
    </row>
    <row r="34675" spans="4:13" x14ac:dyDescent="0.25">
      <c r="D34675" s="27"/>
      <c r="M34675" s="17"/>
    </row>
    <row r="34676" spans="4:13" x14ac:dyDescent="0.25">
      <c r="D34676" s="27"/>
      <c r="M34676" s="17"/>
    </row>
    <row r="34677" spans="4:13" x14ac:dyDescent="0.25">
      <c r="D34677" s="27"/>
      <c r="M34677" s="17"/>
    </row>
    <row r="34678" spans="4:13" x14ac:dyDescent="0.25">
      <c r="D34678" s="27"/>
      <c r="M34678" s="17"/>
    </row>
    <row r="34679" spans="4:13" x14ac:dyDescent="0.25">
      <c r="D34679" s="27"/>
      <c r="M34679" s="17"/>
    </row>
    <row r="34680" spans="4:13" x14ac:dyDescent="0.25">
      <c r="D34680" s="27"/>
      <c r="M34680" s="17"/>
    </row>
    <row r="34681" spans="4:13" x14ac:dyDescent="0.25">
      <c r="D34681" s="27"/>
      <c r="M34681" s="17"/>
    </row>
    <row r="34682" spans="4:13" x14ac:dyDescent="0.25">
      <c r="D34682" s="27"/>
      <c r="M34682" s="17"/>
    </row>
    <row r="34683" spans="4:13" x14ac:dyDescent="0.25">
      <c r="D34683" s="27"/>
      <c r="M34683" s="17"/>
    </row>
    <row r="34684" spans="4:13" x14ac:dyDescent="0.25">
      <c r="D34684" s="27"/>
      <c r="M34684" s="17"/>
    </row>
    <row r="34685" spans="4:13" x14ac:dyDescent="0.25">
      <c r="D34685" s="27"/>
      <c r="M34685" s="17"/>
    </row>
    <row r="34686" spans="4:13" x14ac:dyDescent="0.25">
      <c r="D34686" s="27"/>
      <c r="M34686" s="17"/>
    </row>
    <row r="34687" spans="4:13" x14ac:dyDescent="0.25">
      <c r="D34687" s="27"/>
      <c r="M34687" s="17"/>
    </row>
    <row r="34688" spans="4:13" x14ac:dyDescent="0.25">
      <c r="D34688" s="27"/>
      <c r="M34688" s="17"/>
    </row>
    <row r="34689" spans="4:13" x14ac:dyDescent="0.25">
      <c r="D34689" s="27"/>
      <c r="M34689" s="17"/>
    </row>
    <row r="34690" spans="4:13" x14ac:dyDescent="0.25">
      <c r="D34690" s="27"/>
      <c r="M34690" s="17"/>
    </row>
    <row r="34691" spans="4:13" x14ac:dyDescent="0.25">
      <c r="D34691" s="27"/>
      <c r="M34691" s="17"/>
    </row>
    <row r="34692" spans="4:13" x14ac:dyDescent="0.25">
      <c r="D34692" s="27"/>
      <c r="M34692" s="17"/>
    </row>
    <row r="34693" spans="4:13" x14ac:dyDescent="0.25">
      <c r="D34693" s="27"/>
      <c r="M34693" s="17"/>
    </row>
    <row r="34694" spans="4:13" x14ac:dyDescent="0.25">
      <c r="D34694" s="27"/>
      <c r="M34694" s="17"/>
    </row>
    <row r="34695" spans="4:13" x14ac:dyDescent="0.25">
      <c r="D34695" s="27"/>
      <c r="M34695" s="17"/>
    </row>
    <row r="34696" spans="4:13" x14ac:dyDescent="0.25">
      <c r="D34696" s="27"/>
      <c r="M34696" s="17"/>
    </row>
    <row r="34697" spans="4:13" x14ac:dyDescent="0.25">
      <c r="D34697" s="27"/>
      <c r="M34697" s="17"/>
    </row>
    <row r="34698" spans="4:13" x14ac:dyDescent="0.25">
      <c r="D34698" s="27"/>
      <c r="M34698" s="17"/>
    </row>
    <row r="34699" spans="4:13" x14ac:dyDescent="0.25">
      <c r="D34699" s="27"/>
      <c r="M34699" s="17"/>
    </row>
    <row r="34700" spans="4:13" x14ac:dyDescent="0.25">
      <c r="D34700" s="27"/>
      <c r="M34700" s="17"/>
    </row>
    <row r="34701" spans="4:13" x14ac:dyDescent="0.25">
      <c r="D34701" s="27"/>
      <c r="M34701" s="17"/>
    </row>
    <row r="34702" spans="4:13" x14ac:dyDescent="0.25">
      <c r="D34702" s="27"/>
      <c r="M34702" s="17"/>
    </row>
    <row r="34703" spans="4:13" x14ac:dyDescent="0.25">
      <c r="D34703" s="27"/>
      <c r="M34703" s="17"/>
    </row>
    <row r="34704" spans="4:13" x14ac:dyDescent="0.25">
      <c r="D34704" s="27"/>
      <c r="M34704" s="17"/>
    </row>
    <row r="34705" spans="4:13" x14ac:dyDescent="0.25">
      <c r="D34705" s="27"/>
      <c r="M34705" s="17"/>
    </row>
    <row r="34706" spans="4:13" x14ac:dyDescent="0.25">
      <c r="D34706" s="27"/>
      <c r="M34706" s="17"/>
    </row>
    <row r="34707" spans="4:13" x14ac:dyDescent="0.25">
      <c r="D34707" s="27"/>
      <c r="M34707" s="17"/>
    </row>
    <row r="34708" spans="4:13" x14ac:dyDescent="0.25">
      <c r="D34708" s="27"/>
      <c r="M34708" s="17"/>
    </row>
    <row r="34709" spans="4:13" x14ac:dyDescent="0.25">
      <c r="D34709" s="27"/>
      <c r="M34709" s="17"/>
    </row>
    <row r="34710" spans="4:13" x14ac:dyDescent="0.25">
      <c r="D34710" s="27"/>
      <c r="M34710" s="17"/>
    </row>
    <row r="34711" spans="4:13" x14ac:dyDescent="0.25">
      <c r="D34711" s="27"/>
      <c r="M34711" s="17"/>
    </row>
    <row r="34712" spans="4:13" x14ac:dyDescent="0.25">
      <c r="D34712" s="27"/>
      <c r="M34712" s="17"/>
    </row>
    <row r="34713" spans="4:13" x14ac:dyDescent="0.25">
      <c r="D34713" s="27"/>
      <c r="M34713" s="17"/>
    </row>
    <row r="34714" spans="4:13" x14ac:dyDescent="0.25">
      <c r="D34714" s="27"/>
      <c r="M34714" s="17"/>
    </row>
    <row r="34715" spans="4:13" x14ac:dyDescent="0.25">
      <c r="D34715" s="27"/>
      <c r="M34715" s="17"/>
    </row>
    <row r="34716" spans="4:13" x14ac:dyDescent="0.25">
      <c r="D34716" s="27"/>
      <c r="M34716" s="17"/>
    </row>
    <row r="34717" spans="4:13" x14ac:dyDescent="0.25">
      <c r="D34717" s="27"/>
      <c r="M34717" s="17"/>
    </row>
    <row r="34718" spans="4:13" x14ac:dyDescent="0.25">
      <c r="D34718" s="27"/>
      <c r="M34718" s="17"/>
    </row>
    <row r="34719" spans="4:13" x14ac:dyDescent="0.25">
      <c r="D34719" s="27"/>
      <c r="M34719" s="17"/>
    </row>
    <row r="34720" spans="4:13" x14ac:dyDescent="0.25">
      <c r="D34720" s="27"/>
      <c r="M34720" s="17"/>
    </row>
    <row r="34721" spans="4:13" x14ac:dyDescent="0.25">
      <c r="D34721" s="27"/>
      <c r="M34721" s="17"/>
    </row>
    <row r="34722" spans="4:13" x14ac:dyDescent="0.25">
      <c r="D34722" s="27"/>
      <c r="M34722" s="17"/>
    </row>
    <row r="34723" spans="4:13" x14ac:dyDescent="0.25">
      <c r="D34723" s="27"/>
      <c r="M34723" s="17"/>
    </row>
    <row r="34724" spans="4:13" x14ac:dyDescent="0.25">
      <c r="D34724" s="27"/>
      <c r="M34724" s="17"/>
    </row>
    <row r="34725" spans="4:13" x14ac:dyDescent="0.25">
      <c r="D34725" s="27"/>
      <c r="M34725" s="17"/>
    </row>
    <row r="34726" spans="4:13" x14ac:dyDescent="0.25">
      <c r="D34726" s="27"/>
      <c r="M34726" s="17"/>
    </row>
    <row r="34727" spans="4:13" x14ac:dyDescent="0.25">
      <c r="D34727" s="27"/>
      <c r="M34727" s="17"/>
    </row>
    <row r="34728" spans="4:13" x14ac:dyDescent="0.25">
      <c r="D34728" s="27"/>
      <c r="M34728" s="17"/>
    </row>
    <row r="34729" spans="4:13" x14ac:dyDescent="0.25">
      <c r="D34729" s="27"/>
      <c r="M34729" s="17"/>
    </row>
    <row r="34730" spans="4:13" x14ac:dyDescent="0.25">
      <c r="D34730" s="27"/>
      <c r="M34730" s="17"/>
    </row>
    <row r="34731" spans="4:13" x14ac:dyDescent="0.25">
      <c r="D34731" s="27"/>
      <c r="M34731" s="17"/>
    </row>
    <row r="34732" spans="4:13" x14ac:dyDescent="0.25">
      <c r="D34732" s="27"/>
      <c r="M34732" s="17"/>
    </row>
    <row r="34733" spans="4:13" x14ac:dyDescent="0.25">
      <c r="D34733" s="27"/>
      <c r="M34733" s="17"/>
    </row>
    <row r="34734" spans="4:13" x14ac:dyDescent="0.25">
      <c r="D34734" s="27"/>
      <c r="M34734" s="17"/>
    </row>
    <row r="34735" spans="4:13" x14ac:dyDescent="0.25">
      <c r="D34735" s="27"/>
      <c r="M34735" s="17"/>
    </row>
    <row r="34736" spans="4:13" x14ac:dyDescent="0.25">
      <c r="D34736" s="27"/>
      <c r="M34736" s="17"/>
    </row>
    <row r="34737" spans="4:13" x14ac:dyDescent="0.25">
      <c r="D34737" s="27"/>
      <c r="M34737" s="17"/>
    </row>
    <row r="34738" spans="4:13" x14ac:dyDescent="0.25">
      <c r="D34738" s="27"/>
      <c r="M34738" s="17"/>
    </row>
    <row r="34739" spans="4:13" x14ac:dyDescent="0.25">
      <c r="D34739" s="27"/>
      <c r="M34739" s="17"/>
    </row>
    <row r="34740" spans="4:13" x14ac:dyDescent="0.25">
      <c r="D34740" s="27"/>
      <c r="M34740" s="17"/>
    </row>
    <row r="34741" spans="4:13" x14ac:dyDescent="0.25">
      <c r="D34741" s="27"/>
      <c r="M34741" s="17"/>
    </row>
    <row r="34742" spans="4:13" x14ac:dyDescent="0.25">
      <c r="D34742" s="27"/>
      <c r="M34742" s="17"/>
    </row>
    <row r="34743" spans="4:13" x14ac:dyDescent="0.25">
      <c r="D34743" s="27"/>
      <c r="M34743" s="17"/>
    </row>
    <row r="34744" spans="4:13" x14ac:dyDescent="0.25">
      <c r="D34744" s="27"/>
      <c r="M34744" s="17"/>
    </row>
    <row r="34745" spans="4:13" x14ac:dyDescent="0.25">
      <c r="D34745" s="27"/>
      <c r="M34745" s="17"/>
    </row>
    <row r="34746" spans="4:13" x14ac:dyDescent="0.25">
      <c r="D34746" s="27"/>
      <c r="M34746" s="17"/>
    </row>
    <row r="34747" spans="4:13" x14ac:dyDescent="0.25">
      <c r="D34747" s="27"/>
      <c r="M34747" s="17"/>
    </row>
    <row r="34748" spans="4:13" x14ac:dyDescent="0.25">
      <c r="D34748" s="27"/>
      <c r="M34748" s="17"/>
    </row>
    <row r="34749" spans="4:13" x14ac:dyDescent="0.25">
      <c r="D34749" s="27"/>
      <c r="M34749" s="17"/>
    </row>
    <row r="34750" spans="4:13" x14ac:dyDescent="0.25">
      <c r="D34750" s="27"/>
      <c r="M34750" s="17"/>
    </row>
    <row r="34751" spans="4:13" x14ac:dyDescent="0.25">
      <c r="D34751" s="27"/>
      <c r="M34751" s="17"/>
    </row>
    <row r="34752" spans="4:13" x14ac:dyDescent="0.25">
      <c r="D34752" s="27"/>
      <c r="M34752" s="17"/>
    </row>
    <row r="34753" spans="4:13" x14ac:dyDescent="0.25">
      <c r="D34753" s="27"/>
      <c r="M34753" s="17"/>
    </row>
    <row r="34754" spans="4:13" x14ac:dyDescent="0.25">
      <c r="D34754" s="27"/>
      <c r="M34754" s="17"/>
    </row>
    <row r="34755" spans="4:13" x14ac:dyDescent="0.25">
      <c r="D34755" s="27"/>
      <c r="M34755" s="17"/>
    </row>
    <row r="34756" spans="4:13" x14ac:dyDescent="0.25">
      <c r="D34756" s="27"/>
      <c r="M34756" s="17"/>
    </row>
    <row r="34757" spans="4:13" x14ac:dyDescent="0.25">
      <c r="D34757" s="27"/>
      <c r="M34757" s="17"/>
    </row>
    <row r="34758" spans="4:13" x14ac:dyDescent="0.25">
      <c r="D34758" s="27"/>
      <c r="M34758" s="17"/>
    </row>
    <row r="34759" spans="4:13" x14ac:dyDescent="0.25">
      <c r="D34759" s="27"/>
      <c r="M34759" s="17"/>
    </row>
    <row r="34760" spans="4:13" x14ac:dyDescent="0.25">
      <c r="D34760" s="27"/>
      <c r="M34760" s="17"/>
    </row>
    <row r="34761" spans="4:13" x14ac:dyDescent="0.25">
      <c r="D34761" s="27"/>
      <c r="M34761" s="17"/>
    </row>
    <row r="34762" spans="4:13" x14ac:dyDescent="0.25">
      <c r="D34762" s="27"/>
      <c r="M34762" s="17"/>
    </row>
    <row r="34763" spans="4:13" x14ac:dyDescent="0.25">
      <c r="D34763" s="27"/>
      <c r="M34763" s="17"/>
    </row>
    <row r="34764" spans="4:13" x14ac:dyDescent="0.25">
      <c r="D34764" s="27"/>
      <c r="M34764" s="17"/>
    </row>
    <row r="34765" spans="4:13" x14ac:dyDescent="0.25">
      <c r="D34765" s="27"/>
      <c r="M34765" s="17"/>
    </row>
    <row r="34766" spans="4:13" x14ac:dyDescent="0.25">
      <c r="D34766" s="27"/>
      <c r="M34766" s="17"/>
    </row>
    <row r="34767" spans="4:13" x14ac:dyDescent="0.25">
      <c r="D34767" s="27"/>
      <c r="M34767" s="17"/>
    </row>
    <row r="34768" spans="4:13" x14ac:dyDescent="0.25">
      <c r="D34768" s="27"/>
      <c r="M34768" s="17"/>
    </row>
    <row r="34769" spans="4:13" x14ac:dyDescent="0.25">
      <c r="D34769" s="27"/>
      <c r="M34769" s="17"/>
    </row>
    <row r="34770" spans="4:13" x14ac:dyDescent="0.25">
      <c r="D34770" s="27"/>
      <c r="M34770" s="17"/>
    </row>
    <row r="34771" spans="4:13" x14ac:dyDescent="0.25">
      <c r="D34771" s="27"/>
      <c r="M34771" s="17"/>
    </row>
    <row r="34772" spans="4:13" x14ac:dyDescent="0.25">
      <c r="D34772" s="27"/>
      <c r="M34772" s="17"/>
    </row>
    <row r="34773" spans="4:13" x14ac:dyDescent="0.25">
      <c r="D34773" s="27"/>
      <c r="M34773" s="17"/>
    </row>
    <row r="34774" spans="4:13" x14ac:dyDescent="0.25">
      <c r="D34774" s="27"/>
      <c r="M34774" s="17"/>
    </row>
    <row r="34775" spans="4:13" x14ac:dyDescent="0.25">
      <c r="D34775" s="27"/>
      <c r="M34775" s="17"/>
    </row>
    <row r="34776" spans="4:13" x14ac:dyDescent="0.25">
      <c r="D34776" s="27"/>
      <c r="M34776" s="17"/>
    </row>
    <row r="34777" spans="4:13" x14ac:dyDescent="0.25">
      <c r="D34777" s="27"/>
      <c r="M34777" s="17"/>
    </row>
    <row r="34778" spans="4:13" x14ac:dyDescent="0.25">
      <c r="D34778" s="27"/>
      <c r="M34778" s="17"/>
    </row>
    <row r="34779" spans="4:13" x14ac:dyDescent="0.25">
      <c r="D34779" s="27"/>
      <c r="M34779" s="17"/>
    </row>
    <row r="34780" spans="4:13" x14ac:dyDescent="0.25">
      <c r="D34780" s="27"/>
      <c r="M34780" s="17"/>
    </row>
    <row r="34781" spans="4:13" x14ac:dyDescent="0.25">
      <c r="D34781" s="27"/>
      <c r="M34781" s="17"/>
    </row>
    <row r="34782" spans="4:13" x14ac:dyDescent="0.25">
      <c r="D34782" s="27"/>
      <c r="M34782" s="17"/>
    </row>
    <row r="34783" spans="4:13" x14ac:dyDescent="0.25">
      <c r="D34783" s="27"/>
      <c r="M34783" s="17"/>
    </row>
    <row r="34784" spans="4:13" x14ac:dyDescent="0.25">
      <c r="D34784" s="27"/>
      <c r="M34784" s="17"/>
    </row>
    <row r="34785" spans="4:13" x14ac:dyDescent="0.25">
      <c r="D34785" s="27"/>
      <c r="M34785" s="17"/>
    </row>
    <row r="34786" spans="4:13" x14ac:dyDescent="0.25">
      <c r="D34786" s="27"/>
      <c r="M34786" s="17"/>
    </row>
    <row r="34787" spans="4:13" x14ac:dyDescent="0.25">
      <c r="D34787" s="27"/>
      <c r="M34787" s="17"/>
    </row>
    <row r="34788" spans="4:13" x14ac:dyDescent="0.25">
      <c r="D34788" s="27"/>
      <c r="M34788" s="17"/>
    </row>
    <row r="34789" spans="4:13" x14ac:dyDescent="0.25">
      <c r="D34789" s="27"/>
      <c r="M34789" s="17"/>
    </row>
    <row r="34790" spans="4:13" x14ac:dyDescent="0.25">
      <c r="D34790" s="27"/>
      <c r="M34790" s="17"/>
    </row>
    <row r="34791" spans="4:13" x14ac:dyDescent="0.25">
      <c r="D34791" s="27"/>
      <c r="M34791" s="17"/>
    </row>
    <row r="34792" spans="4:13" x14ac:dyDescent="0.25">
      <c r="D34792" s="27"/>
      <c r="M34792" s="17"/>
    </row>
    <row r="34793" spans="4:13" x14ac:dyDescent="0.25">
      <c r="D34793" s="27"/>
      <c r="M34793" s="17"/>
    </row>
    <row r="34794" spans="4:13" x14ac:dyDescent="0.25">
      <c r="D34794" s="27"/>
      <c r="M34794" s="17"/>
    </row>
    <row r="34795" spans="4:13" x14ac:dyDescent="0.25">
      <c r="D34795" s="27"/>
      <c r="M34795" s="17"/>
    </row>
    <row r="34796" spans="4:13" x14ac:dyDescent="0.25">
      <c r="D34796" s="27"/>
      <c r="M34796" s="17"/>
    </row>
    <row r="34797" spans="4:13" x14ac:dyDescent="0.25">
      <c r="D34797" s="27"/>
      <c r="M34797" s="17"/>
    </row>
    <row r="34798" spans="4:13" x14ac:dyDescent="0.25">
      <c r="D34798" s="27"/>
      <c r="M34798" s="17"/>
    </row>
    <row r="34799" spans="4:13" x14ac:dyDescent="0.25">
      <c r="D34799" s="27"/>
      <c r="M34799" s="17"/>
    </row>
    <row r="34800" spans="4:13" x14ac:dyDescent="0.25">
      <c r="D34800" s="27"/>
      <c r="M34800" s="17"/>
    </row>
    <row r="34801" spans="4:13" x14ac:dyDescent="0.25">
      <c r="D34801" s="27"/>
      <c r="M34801" s="17"/>
    </row>
    <row r="34802" spans="4:13" x14ac:dyDescent="0.25">
      <c r="D34802" s="27"/>
      <c r="M34802" s="17"/>
    </row>
    <row r="34803" spans="4:13" x14ac:dyDescent="0.25">
      <c r="D34803" s="27"/>
      <c r="M34803" s="17"/>
    </row>
    <row r="34804" spans="4:13" x14ac:dyDescent="0.25">
      <c r="D34804" s="27"/>
      <c r="M34804" s="17"/>
    </row>
    <row r="34805" spans="4:13" x14ac:dyDescent="0.25">
      <c r="D34805" s="27"/>
      <c r="M34805" s="17"/>
    </row>
    <row r="34806" spans="4:13" x14ac:dyDescent="0.25">
      <c r="D34806" s="27"/>
      <c r="M34806" s="17"/>
    </row>
    <row r="34807" spans="4:13" x14ac:dyDescent="0.25">
      <c r="D34807" s="27"/>
      <c r="M34807" s="17"/>
    </row>
    <row r="34808" spans="4:13" x14ac:dyDescent="0.25">
      <c r="D34808" s="27"/>
      <c r="M34808" s="17"/>
    </row>
    <row r="34809" spans="4:13" x14ac:dyDescent="0.25">
      <c r="D34809" s="27"/>
      <c r="M34809" s="17"/>
    </row>
    <row r="34810" spans="4:13" x14ac:dyDescent="0.25">
      <c r="D34810" s="27"/>
      <c r="M34810" s="17"/>
    </row>
    <row r="34811" spans="4:13" x14ac:dyDescent="0.25">
      <c r="D34811" s="27"/>
      <c r="M34811" s="17"/>
    </row>
    <row r="34812" spans="4:13" x14ac:dyDescent="0.25">
      <c r="D34812" s="27"/>
      <c r="M34812" s="17"/>
    </row>
    <row r="34813" spans="4:13" x14ac:dyDescent="0.25">
      <c r="D34813" s="27"/>
      <c r="M34813" s="17"/>
    </row>
    <row r="34814" spans="4:13" x14ac:dyDescent="0.25">
      <c r="D34814" s="27"/>
      <c r="M34814" s="17"/>
    </row>
    <row r="34815" spans="4:13" x14ac:dyDescent="0.25">
      <c r="D34815" s="27"/>
      <c r="M34815" s="17"/>
    </row>
    <row r="34816" spans="4:13" x14ac:dyDescent="0.25">
      <c r="D34816" s="27"/>
      <c r="M34816" s="17"/>
    </row>
    <row r="34817" spans="4:13" x14ac:dyDescent="0.25">
      <c r="D34817" s="27"/>
      <c r="M34817" s="17"/>
    </row>
    <row r="34818" spans="4:13" x14ac:dyDescent="0.25">
      <c r="D34818" s="27"/>
      <c r="M34818" s="17"/>
    </row>
    <row r="34819" spans="4:13" x14ac:dyDescent="0.25">
      <c r="D34819" s="27"/>
      <c r="M34819" s="17"/>
    </row>
    <row r="34820" spans="4:13" x14ac:dyDescent="0.25">
      <c r="D34820" s="27"/>
      <c r="M34820" s="17"/>
    </row>
    <row r="34821" spans="4:13" x14ac:dyDescent="0.25">
      <c r="D34821" s="27"/>
      <c r="M34821" s="17"/>
    </row>
    <row r="34822" spans="4:13" x14ac:dyDescent="0.25">
      <c r="D34822" s="27"/>
      <c r="M34822" s="17"/>
    </row>
    <row r="34823" spans="4:13" x14ac:dyDescent="0.25">
      <c r="D34823" s="27"/>
      <c r="M34823" s="17"/>
    </row>
    <row r="34824" spans="4:13" x14ac:dyDescent="0.25">
      <c r="D34824" s="27"/>
      <c r="M34824" s="17"/>
    </row>
    <row r="34825" spans="4:13" x14ac:dyDescent="0.25">
      <c r="D34825" s="27"/>
      <c r="M34825" s="17"/>
    </row>
    <row r="34826" spans="4:13" x14ac:dyDescent="0.25">
      <c r="D34826" s="27"/>
      <c r="M34826" s="17"/>
    </row>
    <row r="34827" spans="4:13" x14ac:dyDescent="0.25">
      <c r="D34827" s="27"/>
      <c r="M34827" s="17"/>
    </row>
    <row r="34828" spans="4:13" x14ac:dyDescent="0.25">
      <c r="D34828" s="27"/>
      <c r="M34828" s="17"/>
    </row>
    <row r="34829" spans="4:13" x14ac:dyDescent="0.25">
      <c r="D34829" s="27"/>
      <c r="M34829" s="17"/>
    </row>
    <row r="34830" spans="4:13" x14ac:dyDescent="0.25">
      <c r="D34830" s="27"/>
      <c r="M34830" s="17"/>
    </row>
    <row r="34831" spans="4:13" x14ac:dyDescent="0.25">
      <c r="D34831" s="27"/>
      <c r="M34831" s="17"/>
    </row>
    <row r="34832" spans="4:13" x14ac:dyDescent="0.25">
      <c r="D34832" s="27"/>
      <c r="M34832" s="17"/>
    </row>
    <row r="34833" spans="4:13" x14ac:dyDescent="0.25">
      <c r="D34833" s="27"/>
      <c r="M34833" s="17"/>
    </row>
    <row r="34834" spans="4:13" x14ac:dyDescent="0.25">
      <c r="D34834" s="27"/>
      <c r="M34834" s="17"/>
    </row>
    <row r="34835" spans="4:13" x14ac:dyDescent="0.25">
      <c r="D34835" s="27"/>
      <c r="M34835" s="17"/>
    </row>
    <row r="34836" spans="4:13" x14ac:dyDescent="0.25">
      <c r="D34836" s="27"/>
      <c r="M34836" s="17"/>
    </row>
    <row r="34837" spans="4:13" x14ac:dyDescent="0.25">
      <c r="D34837" s="27"/>
      <c r="M34837" s="17"/>
    </row>
    <row r="34838" spans="4:13" x14ac:dyDescent="0.25">
      <c r="D34838" s="27"/>
      <c r="M34838" s="17"/>
    </row>
    <row r="34839" spans="4:13" x14ac:dyDescent="0.25">
      <c r="D34839" s="27"/>
      <c r="M34839" s="17"/>
    </row>
    <row r="34840" spans="4:13" x14ac:dyDescent="0.25">
      <c r="D34840" s="27"/>
      <c r="M34840" s="17"/>
    </row>
    <row r="34841" spans="4:13" x14ac:dyDescent="0.25">
      <c r="D34841" s="27"/>
      <c r="M34841" s="17"/>
    </row>
    <row r="34842" spans="4:13" x14ac:dyDescent="0.25">
      <c r="D34842" s="27"/>
      <c r="M34842" s="17"/>
    </row>
    <row r="34843" spans="4:13" x14ac:dyDescent="0.25">
      <c r="D34843" s="27"/>
      <c r="M34843" s="17"/>
    </row>
    <row r="34844" spans="4:13" x14ac:dyDescent="0.25">
      <c r="D34844" s="27"/>
      <c r="M34844" s="17"/>
    </row>
    <row r="34845" spans="4:13" x14ac:dyDescent="0.25">
      <c r="D34845" s="27"/>
      <c r="M34845" s="17"/>
    </row>
    <row r="34846" spans="4:13" x14ac:dyDescent="0.25">
      <c r="D34846" s="27"/>
      <c r="M34846" s="17"/>
    </row>
    <row r="34847" spans="4:13" x14ac:dyDescent="0.25">
      <c r="D34847" s="27"/>
      <c r="M34847" s="17"/>
    </row>
    <row r="34848" spans="4:13" x14ac:dyDescent="0.25">
      <c r="D34848" s="27"/>
      <c r="M34848" s="17"/>
    </row>
    <row r="34849" spans="4:13" x14ac:dyDescent="0.25">
      <c r="D34849" s="27"/>
      <c r="M34849" s="17"/>
    </row>
    <row r="34850" spans="4:13" x14ac:dyDescent="0.25">
      <c r="D34850" s="27"/>
      <c r="M34850" s="17"/>
    </row>
    <row r="34851" spans="4:13" x14ac:dyDescent="0.25">
      <c r="D34851" s="27"/>
      <c r="M34851" s="17"/>
    </row>
    <row r="34852" spans="4:13" x14ac:dyDescent="0.25">
      <c r="D34852" s="27"/>
      <c r="M34852" s="17"/>
    </row>
    <row r="34853" spans="4:13" x14ac:dyDescent="0.25">
      <c r="D34853" s="27"/>
      <c r="M34853" s="17"/>
    </row>
    <row r="34854" spans="4:13" x14ac:dyDescent="0.25">
      <c r="D34854" s="27"/>
      <c r="M34854" s="17"/>
    </row>
    <row r="34855" spans="4:13" x14ac:dyDescent="0.25">
      <c r="D34855" s="27"/>
      <c r="M34855" s="17"/>
    </row>
    <row r="34856" spans="4:13" x14ac:dyDescent="0.25">
      <c r="D34856" s="27"/>
      <c r="M34856" s="17"/>
    </row>
    <row r="34857" spans="4:13" x14ac:dyDescent="0.25">
      <c r="D34857" s="27"/>
      <c r="M34857" s="17"/>
    </row>
    <row r="34858" spans="4:13" x14ac:dyDescent="0.25">
      <c r="D34858" s="27"/>
      <c r="M34858" s="17"/>
    </row>
    <row r="34859" spans="4:13" x14ac:dyDescent="0.25">
      <c r="D34859" s="27"/>
      <c r="M34859" s="17"/>
    </row>
    <row r="34860" spans="4:13" x14ac:dyDescent="0.25">
      <c r="D34860" s="27"/>
      <c r="M34860" s="17"/>
    </row>
    <row r="34861" spans="4:13" x14ac:dyDescent="0.25">
      <c r="D34861" s="27"/>
      <c r="M34861" s="17"/>
    </row>
    <row r="34862" spans="4:13" x14ac:dyDescent="0.25">
      <c r="D34862" s="27"/>
      <c r="M34862" s="17"/>
    </row>
    <row r="34863" spans="4:13" x14ac:dyDescent="0.25">
      <c r="D34863" s="27"/>
      <c r="M34863" s="17"/>
    </row>
    <row r="34864" spans="4:13" x14ac:dyDescent="0.25">
      <c r="D34864" s="27"/>
      <c r="M34864" s="17"/>
    </row>
    <row r="34865" spans="4:13" x14ac:dyDescent="0.25">
      <c r="D34865" s="27"/>
      <c r="M34865" s="17"/>
    </row>
    <row r="34866" spans="4:13" x14ac:dyDescent="0.25">
      <c r="D34866" s="27"/>
      <c r="M34866" s="17"/>
    </row>
    <row r="34867" spans="4:13" x14ac:dyDescent="0.25">
      <c r="D34867" s="27"/>
      <c r="M34867" s="17"/>
    </row>
    <row r="34868" spans="4:13" x14ac:dyDescent="0.25">
      <c r="D34868" s="27"/>
      <c r="M34868" s="17"/>
    </row>
    <row r="34869" spans="4:13" x14ac:dyDescent="0.25">
      <c r="D34869" s="27"/>
      <c r="M34869" s="17"/>
    </row>
    <row r="34870" spans="4:13" x14ac:dyDescent="0.25">
      <c r="D34870" s="27"/>
      <c r="M34870" s="17"/>
    </row>
    <row r="34871" spans="4:13" x14ac:dyDescent="0.25">
      <c r="D34871" s="27"/>
      <c r="M34871" s="17"/>
    </row>
    <row r="34872" spans="4:13" x14ac:dyDescent="0.25">
      <c r="D34872" s="27"/>
      <c r="M34872" s="17"/>
    </row>
    <row r="34873" spans="4:13" x14ac:dyDescent="0.25">
      <c r="D34873" s="27"/>
      <c r="M34873" s="17"/>
    </row>
    <row r="34874" spans="4:13" x14ac:dyDescent="0.25">
      <c r="D34874" s="27"/>
      <c r="M34874" s="17"/>
    </row>
    <row r="34875" spans="4:13" x14ac:dyDescent="0.25">
      <c r="D34875" s="27"/>
      <c r="M34875" s="17"/>
    </row>
    <row r="34876" spans="4:13" x14ac:dyDescent="0.25">
      <c r="D34876" s="27"/>
      <c r="M34876" s="17"/>
    </row>
    <row r="34877" spans="4:13" x14ac:dyDescent="0.25">
      <c r="D34877" s="27"/>
      <c r="M34877" s="17"/>
    </row>
    <row r="34878" spans="4:13" x14ac:dyDescent="0.25">
      <c r="D34878" s="27"/>
      <c r="M34878" s="17"/>
    </row>
    <row r="34879" spans="4:13" x14ac:dyDescent="0.25">
      <c r="D34879" s="27"/>
      <c r="M34879" s="17"/>
    </row>
    <row r="34880" spans="4:13" x14ac:dyDescent="0.25">
      <c r="D34880" s="27"/>
      <c r="M34880" s="17"/>
    </row>
    <row r="34881" spans="4:13" x14ac:dyDescent="0.25">
      <c r="D34881" s="27"/>
      <c r="M34881" s="17"/>
    </row>
    <row r="34882" spans="4:13" x14ac:dyDescent="0.25">
      <c r="D34882" s="27"/>
      <c r="M34882" s="17"/>
    </row>
    <row r="34883" spans="4:13" x14ac:dyDescent="0.25">
      <c r="D34883" s="27"/>
      <c r="M34883" s="17"/>
    </row>
    <row r="34884" spans="4:13" x14ac:dyDescent="0.25">
      <c r="D34884" s="27"/>
      <c r="M34884" s="17"/>
    </row>
    <row r="34885" spans="4:13" x14ac:dyDescent="0.25">
      <c r="D34885" s="27"/>
      <c r="M34885" s="17"/>
    </row>
    <row r="34886" spans="4:13" x14ac:dyDescent="0.25">
      <c r="D34886" s="27"/>
      <c r="M34886" s="17"/>
    </row>
    <row r="34887" spans="4:13" x14ac:dyDescent="0.25">
      <c r="D34887" s="27"/>
      <c r="M34887" s="17"/>
    </row>
    <row r="34888" spans="4:13" x14ac:dyDescent="0.25">
      <c r="D34888" s="27"/>
      <c r="M34888" s="17"/>
    </row>
    <row r="34889" spans="4:13" x14ac:dyDescent="0.25">
      <c r="D34889" s="27"/>
      <c r="M34889" s="17"/>
    </row>
    <row r="34890" spans="4:13" x14ac:dyDescent="0.25">
      <c r="D34890" s="27"/>
      <c r="M34890" s="17"/>
    </row>
    <row r="34891" spans="4:13" x14ac:dyDescent="0.25">
      <c r="D34891" s="27"/>
      <c r="M34891" s="17"/>
    </row>
    <row r="34892" spans="4:13" x14ac:dyDescent="0.25">
      <c r="D34892" s="27"/>
      <c r="M34892" s="17"/>
    </row>
    <row r="34893" spans="4:13" x14ac:dyDescent="0.25">
      <c r="D34893" s="27"/>
      <c r="M34893" s="17"/>
    </row>
    <row r="34894" spans="4:13" x14ac:dyDescent="0.25">
      <c r="D34894" s="27"/>
      <c r="M34894" s="17"/>
    </row>
    <row r="34895" spans="4:13" x14ac:dyDescent="0.25">
      <c r="D34895" s="27"/>
      <c r="M34895" s="17"/>
    </row>
    <row r="34896" spans="4:13" x14ac:dyDescent="0.25">
      <c r="D34896" s="27"/>
      <c r="M34896" s="17"/>
    </row>
    <row r="34897" spans="4:13" x14ac:dyDescent="0.25">
      <c r="D34897" s="27"/>
      <c r="M34897" s="17"/>
    </row>
    <row r="34898" spans="4:13" x14ac:dyDescent="0.25">
      <c r="D34898" s="27"/>
      <c r="M34898" s="17"/>
    </row>
    <row r="34899" spans="4:13" x14ac:dyDescent="0.25">
      <c r="D34899" s="27"/>
      <c r="M34899" s="17"/>
    </row>
    <row r="34900" spans="4:13" x14ac:dyDescent="0.25">
      <c r="D34900" s="27"/>
      <c r="M34900" s="17"/>
    </row>
    <row r="34901" spans="4:13" x14ac:dyDescent="0.25">
      <c r="D34901" s="27"/>
      <c r="M34901" s="17"/>
    </row>
    <row r="34902" spans="4:13" x14ac:dyDescent="0.25">
      <c r="D34902" s="27"/>
      <c r="M34902" s="17"/>
    </row>
    <row r="34903" spans="4:13" x14ac:dyDescent="0.25">
      <c r="D34903" s="27"/>
      <c r="M34903" s="17"/>
    </row>
    <row r="34904" spans="4:13" x14ac:dyDescent="0.25">
      <c r="D34904" s="27"/>
      <c r="M34904" s="17"/>
    </row>
    <row r="34905" spans="4:13" x14ac:dyDescent="0.25">
      <c r="D34905" s="27"/>
      <c r="M34905" s="17"/>
    </row>
    <row r="34906" spans="4:13" x14ac:dyDescent="0.25">
      <c r="D34906" s="27"/>
      <c r="M34906" s="17"/>
    </row>
    <row r="34907" spans="4:13" x14ac:dyDescent="0.25">
      <c r="D34907" s="27"/>
      <c r="M34907" s="17"/>
    </row>
    <row r="34908" spans="4:13" x14ac:dyDescent="0.25">
      <c r="D34908" s="27"/>
      <c r="M34908" s="17"/>
    </row>
    <row r="34909" spans="4:13" x14ac:dyDescent="0.25">
      <c r="D34909" s="27"/>
      <c r="M34909" s="17"/>
    </row>
    <row r="34910" spans="4:13" x14ac:dyDescent="0.25">
      <c r="D34910" s="27"/>
      <c r="M34910" s="17"/>
    </row>
    <row r="34911" spans="4:13" x14ac:dyDescent="0.25">
      <c r="D34911" s="27"/>
      <c r="M34911" s="17"/>
    </row>
    <row r="34912" spans="4:13" x14ac:dyDescent="0.25">
      <c r="D34912" s="27"/>
      <c r="M34912" s="17"/>
    </row>
    <row r="34913" spans="4:13" x14ac:dyDescent="0.25">
      <c r="D34913" s="27"/>
      <c r="M34913" s="17"/>
    </row>
    <row r="34914" spans="4:13" x14ac:dyDescent="0.25">
      <c r="D34914" s="27"/>
      <c r="M34914" s="17"/>
    </row>
    <row r="34915" spans="4:13" x14ac:dyDescent="0.25">
      <c r="D34915" s="27"/>
      <c r="M34915" s="17"/>
    </row>
    <row r="34916" spans="4:13" x14ac:dyDescent="0.25">
      <c r="D34916" s="27"/>
      <c r="M34916" s="17"/>
    </row>
    <row r="34917" spans="4:13" x14ac:dyDescent="0.25">
      <c r="D34917" s="27"/>
      <c r="M34917" s="17"/>
    </row>
    <row r="34918" spans="4:13" x14ac:dyDescent="0.25">
      <c r="D34918" s="27"/>
      <c r="M34918" s="17"/>
    </row>
    <row r="34919" spans="4:13" x14ac:dyDescent="0.25">
      <c r="D34919" s="27"/>
      <c r="M34919" s="17"/>
    </row>
    <row r="34920" spans="4:13" x14ac:dyDescent="0.25">
      <c r="D34920" s="27"/>
      <c r="M34920" s="17"/>
    </row>
    <row r="34921" spans="4:13" x14ac:dyDescent="0.25">
      <c r="D34921" s="27"/>
      <c r="M34921" s="17"/>
    </row>
    <row r="34922" spans="4:13" x14ac:dyDescent="0.25">
      <c r="D34922" s="27"/>
      <c r="M34922" s="17"/>
    </row>
    <row r="34923" spans="4:13" x14ac:dyDescent="0.25">
      <c r="D34923" s="27"/>
      <c r="M34923" s="17"/>
    </row>
    <row r="34924" spans="4:13" x14ac:dyDescent="0.25">
      <c r="D34924" s="27"/>
      <c r="M34924" s="17"/>
    </row>
    <row r="34925" spans="4:13" x14ac:dyDescent="0.25">
      <c r="D34925" s="27"/>
      <c r="M34925" s="17"/>
    </row>
    <row r="34926" spans="4:13" x14ac:dyDescent="0.25">
      <c r="D34926" s="27"/>
      <c r="M34926" s="17"/>
    </row>
    <row r="34927" spans="4:13" x14ac:dyDescent="0.25">
      <c r="D34927" s="27"/>
      <c r="M34927" s="17"/>
    </row>
    <row r="34928" spans="4:13" x14ac:dyDescent="0.25">
      <c r="D34928" s="27"/>
      <c r="M34928" s="17"/>
    </row>
    <row r="34929" spans="4:13" x14ac:dyDescent="0.25">
      <c r="D34929" s="27"/>
      <c r="M34929" s="17"/>
    </row>
    <row r="34930" spans="4:13" x14ac:dyDescent="0.25">
      <c r="D34930" s="27"/>
      <c r="M34930" s="17"/>
    </row>
    <row r="34931" spans="4:13" x14ac:dyDescent="0.25">
      <c r="D34931" s="27"/>
      <c r="M34931" s="17"/>
    </row>
    <row r="34932" spans="4:13" x14ac:dyDescent="0.25">
      <c r="D34932" s="27"/>
      <c r="M34932" s="17"/>
    </row>
    <row r="34933" spans="4:13" x14ac:dyDescent="0.25">
      <c r="D34933" s="27"/>
      <c r="M34933" s="17"/>
    </row>
    <row r="34934" spans="4:13" x14ac:dyDescent="0.25">
      <c r="D34934" s="27"/>
      <c r="M34934" s="17"/>
    </row>
    <row r="34935" spans="4:13" x14ac:dyDescent="0.25">
      <c r="D34935" s="27"/>
      <c r="M34935" s="17"/>
    </row>
    <row r="34936" spans="4:13" x14ac:dyDescent="0.25">
      <c r="D34936" s="27"/>
      <c r="M34936" s="17"/>
    </row>
    <row r="34937" spans="4:13" x14ac:dyDescent="0.25">
      <c r="D34937" s="27"/>
      <c r="M34937" s="17"/>
    </row>
    <row r="34938" spans="4:13" x14ac:dyDescent="0.25">
      <c r="D34938" s="27"/>
      <c r="M34938" s="17"/>
    </row>
    <row r="34939" spans="4:13" x14ac:dyDescent="0.25">
      <c r="D34939" s="27"/>
      <c r="M34939" s="17"/>
    </row>
    <row r="34940" spans="4:13" x14ac:dyDescent="0.25">
      <c r="D34940" s="27"/>
      <c r="M34940" s="17"/>
    </row>
    <row r="34941" spans="4:13" x14ac:dyDescent="0.25">
      <c r="D34941" s="27"/>
      <c r="M34941" s="17"/>
    </row>
    <row r="34942" spans="4:13" x14ac:dyDescent="0.25">
      <c r="D34942" s="27"/>
      <c r="M34942" s="17"/>
    </row>
    <row r="34943" spans="4:13" x14ac:dyDescent="0.25">
      <c r="D34943" s="27"/>
      <c r="M34943" s="17"/>
    </row>
    <row r="34944" spans="4:13" x14ac:dyDescent="0.25">
      <c r="D34944" s="27"/>
      <c r="M34944" s="17"/>
    </row>
    <row r="34945" spans="4:13" x14ac:dyDescent="0.25">
      <c r="D34945" s="27"/>
      <c r="M34945" s="17"/>
    </row>
    <row r="34946" spans="4:13" x14ac:dyDescent="0.25">
      <c r="D34946" s="27"/>
      <c r="M34946" s="17"/>
    </row>
    <row r="34947" spans="4:13" x14ac:dyDescent="0.25">
      <c r="D34947" s="27"/>
      <c r="M34947" s="17"/>
    </row>
    <row r="34948" spans="4:13" x14ac:dyDescent="0.25">
      <c r="D34948" s="27"/>
      <c r="M34948" s="17"/>
    </row>
    <row r="34949" spans="4:13" x14ac:dyDescent="0.25">
      <c r="D34949" s="27"/>
      <c r="M34949" s="17"/>
    </row>
    <row r="34950" spans="4:13" x14ac:dyDescent="0.25">
      <c r="D34950" s="27"/>
      <c r="M34950" s="17"/>
    </row>
    <row r="34951" spans="4:13" x14ac:dyDescent="0.25">
      <c r="D34951" s="27"/>
      <c r="M34951" s="17"/>
    </row>
    <row r="34952" spans="4:13" x14ac:dyDescent="0.25">
      <c r="D34952" s="27"/>
      <c r="M34952" s="17"/>
    </row>
    <row r="34953" spans="4:13" x14ac:dyDescent="0.25">
      <c r="D34953" s="27"/>
      <c r="M34953" s="17"/>
    </row>
    <row r="34954" spans="4:13" x14ac:dyDescent="0.25">
      <c r="D34954" s="27"/>
      <c r="M34954" s="17"/>
    </row>
    <row r="34955" spans="4:13" x14ac:dyDescent="0.25">
      <c r="D34955" s="27"/>
      <c r="M34955" s="17"/>
    </row>
    <row r="34956" spans="4:13" x14ac:dyDescent="0.25">
      <c r="D34956" s="27"/>
      <c r="M34956" s="17"/>
    </row>
    <row r="34957" spans="4:13" x14ac:dyDescent="0.25">
      <c r="D34957" s="27"/>
      <c r="M34957" s="17"/>
    </row>
    <row r="34958" spans="4:13" x14ac:dyDescent="0.25">
      <c r="D34958" s="27"/>
      <c r="M34958" s="17"/>
    </row>
    <row r="34959" spans="4:13" x14ac:dyDescent="0.25">
      <c r="D34959" s="27"/>
      <c r="M34959" s="17"/>
    </row>
    <row r="34960" spans="4:13" x14ac:dyDescent="0.25">
      <c r="D34960" s="27"/>
      <c r="M34960" s="17"/>
    </row>
    <row r="34961" spans="4:13" x14ac:dyDescent="0.25">
      <c r="D34961" s="27"/>
      <c r="M34961" s="17"/>
    </row>
    <row r="34962" spans="4:13" x14ac:dyDescent="0.25">
      <c r="D34962" s="27"/>
      <c r="M34962" s="17"/>
    </row>
    <row r="34963" spans="4:13" x14ac:dyDescent="0.25">
      <c r="D34963" s="27"/>
      <c r="M34963" s="17"/>
    </row>
    <row r="34964" spans="4:13" x14ac:dyDescent="0.25">
      <c r="D34964" s="27"/>
      <c r="M34964" s="17"/>
    </row>
    <row r="34965" spans="4:13" x14ac:dyDescent="0.25">
      <c r="D34965" s="27"/>
      <c r="M34965" s="17"/>
    </row>
    <row r="34966" spans="4:13" x14ac:dyDescent="0.25">
      <c r="D34966" s="27"/>
      <c r="M34966" s="17"/>
    </row>
    <row r="34967" spans="4:13" x14ac:dyDescent="0.25">
      <c r="D34967" s="27"/>
      <c r="M34967" s="17"/>
    </row>
    <row r="34968" spans="4:13" x14ac:dyDescent="0.25">
      <c r="D34968" s="27"/>
      <c r="M34968" s="17"/>
    </row>
    <row r="34969" spans="4:13" x14ac:dyDescent="0.25">
      <c r="D34969" s="27"/>
      <c r="M34969" s="17"/>
    </row>
    <row r="34970" spans="4:13" x14ac:dyDescent="0.25">
      <c r="D34970" s="27"/>
      <c r="M34970" s="17"/>
    </row>
    <row r="34971" spans="4:13" x14ac:dyDescent="0.25">
      <c r="D34971" s="27"/>
      <c r="M34971" s="17"/>
    </row>
    <row r="34972" spans="4:13" x14ac:dyDescent="0.25">
      <c r="D34972" s="27"/>
      <c r="M34972" s="17"/>
    </row>
    <row r="34973" spans="4:13" x14ac:dyDescent="0.25">
      <c r="D34973" s="27"/>
      <c r="M34973" s="17"/>
    </row>
    <row r="34974" spans="4:13" x14ac:dyDescent="0.25">
      <c r="D34974" s="27"/>
      <c r="M34974" s="17"/>
    </row>
    <row r="34975" spans="4:13" x14ac:dyDescent="0.25">
      <c r="D34975" s="27"/>
      <c r="M34975" s="17"/>
    </row>
    <row r="34976" spans="4:13" x14ac:dyDescent="0.25">
      <c r="D34976" s="27"/>
      <c r="M34976" s="17"/>
    </row>
    <row r="34977" spans="4:13" x14ac:dyDescent="0.25">
      <c r="D34977" s="27"/>
      <c r="M34977" s="17"/>
    </row>
    <row r="34978" spans="4:13" x14ac:dyDescent="0.25">
      <c r="D34978" s="27"/>
      <c r="M34978" s="17"/>
    </row>
    <row r="34979" spans="4:13" x14ac:dyDescent="0.25">
      <c r="D34979" s="27"/>
      <c r="M34979" s="17"/>
    </row>
    <row r="34980" spans="4:13" x14ac:dyDescent="0.25">
      <c r="D34980" s="27"/>
      <c r="M34980" s="17"/>
    </row>
    <row r="34981" spans="4:13" x14ac:dyDescent="0.25">
      <c r="D34981" s="27"/>
      <c r="M34981" s="17"/>
    </row>
    <row r="34982" spans="4:13" x14ac:dyDescent="0.25">
      <c r="D34982" s="27"/>
      <c r="M34982" s="17"/>
    </row>
    <row r="34983" spans="4:13" x14ac:dyDescent="0.25">
      <c r="D34983" s="27"/>
      <c r="M34983" s="17"/>
    </row>
    <row r="34984" spans="4:13" x14ac:dyDescent="0.25">
      <c r="D34984" s="27"/>
      <c r="M34984" s="17"/>
    </row>
    <row r="34985" spans="4:13" x14ac:dyDescent="0.25">
      <c r="D34985" s="27"/>
      <c r="M34985" s="17"/>
    </row>
    <row r="34986" spans="4:13" x14ac:dyDescent="0.25">
      <c r="D34986" s="27"/>
      <c r="M34986" s="17"/>
    </row>
    <row r="34987" spans="4:13" x14ac:dyDescent="0.25">
      <c r="D34987" s="27"/>
      <c r="M34987" s="17"/>
    </row>
    <row r="34988" spans="4:13" x14ac:dyDescent="0.25">
      <c r="D34988" s="27"/>
      <c r="M34988" s="17"/>
    </row>
    <row r="34989" spans="4:13" x14ac:dyDescent="0.25">
      <c r="D34989" s="27"/>
      <c r="M34989" s="17"/>
    </row>
    <row r="34990" spans="4:13" x14ac:dyDescent="0.25">
      <c r="D34990" s="27"/>
      <c r="M34990" s="17"/>
    </row>
    <row r="34991" spans="4:13" x14ac:dyDescent="0.25">
      <c r="D34991" s="27"/>
      <c r="M34991" s="17"/>
    </row>
    <row r="34992" spans="4:13" x14ac:dyDescent="0.25">
      <c r="D34992" s="27"/>
      <c r="M34992" s="17"/>
    </row>
    <row r="34993" spans="4:13" x14ac:dyDescent="0.25">
      <c r="D34993" s="27"/>
      <c r="M34993" s="17"/>
    </row>
    <row r="34994" spans="4:13" x14ac:dyDescent="0.25">
      <c r="D34994" s="27"/>
      <c r="M34994" s="17"/>
    </row>
    <row r="34995" spans="4:13" x14ac:dyDescent="0.25">
      <c r="D34995" s="27"/>
      <c r="M34995" s="17"/>
    </row>
    <row r="34996" spans="4:13" x14ac:dyDescent="0.25">
      <c r="D34996" s="27"/>
      <c r="M34996" s="17"/>
    </row>
    <row r="34997" spans="4:13" x14ac:dyDescent="0.25">
      <c r="D34997" s="27"/>
      <c r="M34997" s="17"/>
    </row>
    <row r="34998" spans="4:13" x14ac:dyDescent="0.25">
      <c r="D34998" s="27"/>
      <c r="M34998" s="17"/>
    </row>
    <row r="34999" spans="4:13" x14ac:dyDescent="0.25">
      <c r="D34999" s="27"/>
      <c r="M34999" s="17"/>
    </row>
    <row r="35000" spans="4:13" x14ac:dyDescent="0.25">
      <c r="D35000" s="27"/>
      <c r="M35000" s="17"/>
    </row>
    <row r="35001" spans="4:13" x14ac:dyDescent="0.25">
      <c r="D35001" s="27"/>
      <c r="M35001" s="17"/>
    </row>
    <row r="35002" spans="4:13" x14ac:dyDescent="0.25">
      <c r="D35002" s="27"/>
      <c r="M35002" s="17"/>
    </row>
    <row r="35003" spans="4:13" x14ac:dyDescent="0.25">
      <c r="D35003" s="27"/>
      <c r="M35003" s="17"/>
    </row>
    <row r="35004" spans="4:13" x14ac:dyDescent="0.25">
      <c r="D35004" s="27"/>
      <c r="M35004" s="17"/>
    </row>
    <row r="35005" spans="4:13" x14ac:dyDescent="0.25">
      <c r="D35005" s="27"/>
      <c r="M35005" s="17"/>
    </row>
    <row r="35006" spans="4:13" x14ac:dyDescent="0.25">
      <c r="D35006" s="27"/>
      <c r="M35006" s="17"/>
    </row>
    <row r="35007" spans="4:13" x14ac:dyDescent="0.25">
      <c r="D35007" s="27"/>
      <c r="M35007" s="17"/>
    </row>
    <row r="35008" spans="4:13" x14ac:dyDescent="0.25">
      <c r="D35008" s="27"/>
      <c r="M35008" s="17"/>
    </row>
    <row r="35009" spans="4:13" x14ac:dyDescent="0.25">
      <c r="D35009" s="27"/>
      <c r="M35009" s="17"/>
    </row>
    <row r="35010" spans="4:13" x14ac:dyDescent="0.25">
      <c r="D35010" s="27"/>
      <c r="M35010" s="17"/>
    </row>
    <row r="35011" spans="4:13" x14ac:dyDescent="0.25">
      <c r="D35011" s="27"/>
      <c r="M35011" s="17"/>
    </row>
    <row r="35012" spans="4:13" x14ac:dyDescent="0.25">
      <c r="D35012" s="27"/>
      <c r="M35012" s="17"/>
    </row>
    <row r="35013" spans="4:13" x14ac:dyDescent="0.25">
      <c r="D35013" s="27"/>
      <c r="M35013" s="17"/>
    </row>
    <row r="35014" spans="4:13" x14ac:dyDescent="0.25">
      <c r="D35014" s="27"/>
      <c r="M35014" s="17"/>
    </row>
    <row r="35015" spans="4:13" x14ac:dyDescent="0.25">
      <c r="D35015" s="27"/>
      <c r="M35015" s="17"/>
    </row>
    <row r="35016" spans="4:13" x14ac:dyDescent="0.25">
      <c r="D35016" s="27"/>
      <c r="M35016" s="17"/>
    </row>
    <row r="35017" spans="4:13" x14ac:dyDescent="0.25">
      <c r="D35017" s="27"/>
      <c r="M35017" s="17"/>
    </row>
    <row r="35018" spans="4:13" x14ac:dyDescent="0.25">
      <c r="D35018" s="27"/>
      <c r="M35018" s="17"/>
    </row>
    <row r="35019" spans="4:13" x14ac:dyDescent="0.25">
      <c r="D35019" s="27"/>
      <c r="M35019" s="17"/>
    </row>
    <row r="35020" spans="4:13" x14ac:dyDescent="0.25">
      <c r="D35020" s="27"/>
      <c r="M35020" s="17"/>
    </row>
    <row r="35021" spans="4:13" x14ac:dyDescent="0.25">
      <c r="D35021" s="27"/>
      <c r="M35021" s="17"/>
    </row>
    <row r="35022" spans="4:13" x14ac:dyDescent="0.25">
      <c r="D35022" s="27"/>
      <c r="M35022" s="17"/>
    </row>
    <row r="35023" spans="4:13" x14ac:dyDescent="0.25">
      <c r="D35023" s="27"/>
      <c r="M35023" s="17"/>
    </row>
    <row r="35024" spans="4:13" x14ac:dyDescent="0.25">
      <c r="D35024" s="27"/>
      <c r="M35024" s="17"/>
    </row>
    <row r="35025" spans="4:13" x14ac:dyDescent="0.25">
      <c r="D35025" s="27"/>
      <c r="M35025" s="17"/>
    </row>
    <row r="35026" spans="4:13" x14ac:dyDescent="0.25">
      <c r="D35026" s="27"/>
      <c r="M35026" s="17"/>
    </row>
    <row r="35027" spans="4:13" x14ac:dyDescent="0.25">
      <c r="D35027" s="27"/>
      <c r="M35027" s="17"/>
    </row>
    <row r="35028" spans="4:13" x14ac:dyDescent="0.25">
      <c r="D35028" s="27"/>
      <c r="M35028" s="17"/>
    </row>
    <row r="35029" spans="4:13" x14ac:dyDescent="0.25">
      <c r="D35029" s="27"/>
      <c r="M35029" s="17"/>
    </row>
    <row r="35030" spans="4:13" x14ac:dyDescent="0.25">
      <c r="D35030" s="27"/>
      <c r="M35030" s="17"/>
    </row>
    <row r="35031" spans="4:13" x14ac:dyDescent="0.25">
      <c r="D35031" s="27"/>
      <c r="M35031" s="17"/>
    </row>
    <row r="35032" spans="4:13" x14ac:dyDescent="0.25">
      <c r="D35032" s="27"/>
      <c r="M35032" s="17"/>
    </row>
    <row r="35033" spans="4:13" x14ac:dyDescent="0.25">
      <c r="D35033" s="27"/>
      <c r="M35033" s="17"/>
    </row>
    <row r="35034" spans="4:13" x14ac:dyDescent="0.25">
      <c r="D35034" s="27"/>
      <c r="M35034" s="17"/>
    </row>
    <row r="35035" spans="4:13" x14ac:dyDescent="0.25">
      <c r="D35035" s="27"/>
      <c r="M35035" s="17"/>
    </row>
    <row r="35036" spans="4:13" x14ac:dyDescent="0.25">
      <c r="D35036" s="27"/>
      <c r="M35036" s="17"/>
    </row>
    <row r="35037" spans="4:13" x14ac:dyDescent="0.25">
      <c r="D35037" s="27"/>
      <c r="M35037" s="17"/>
    </row>
    <row r="35038" spans="4:13" x14ac:dyDescent="0.25">
      <c r="D35038" s="27"/>
      <c r="M35038" s="17"/>
    </row>
    <row r="35039" spans="4:13" x14ac:dyDescent="0.25">
      <c r="D35039" s="27"/>
      <c r="M35039" s="17"/>
    </row>
    <row r="35040" spans="4:13" x14ac:dyDescent="0.25">
      <c r="D35040" s="27"/>
      <c r="M35040" s="17"/>
    </row>
    <row r="35041" spans="4:13" x14ac:dyDescent="0.25">
      <c r="D35041" s="27"/>
      <c r="M35041" s="17"/>
    </row>
    <row r="35042" spans="4:13" x14ac:dyDescent="0.25">
      <c r="D35042" s="27"/>
      <c r="M35042" s="17"/>
    </row>
    <row r="35043" spans="4:13" x14ac:dyDescent="0.25">
      <c r="D35043" s="27"/>
      <c r="M35043" s="17"/>
    </row>
    <row r="35044" spans="4:13" x14ac:dyDescent="0.25">
      <c r="D35044" s="27"/>
      <c r="M35044" s="17"/>
    </row>
    <row r="35045" spans="4:13" x14ac:dyDescent="0.25">
      <c r="D35045" s="27"/>
      <c r="M35045" s="17"/>
    </row>
    <row r="35046" spans="4:13" x14ac:dyDescent="0.25">
      <c r="D35046" s="27"/>
      <c r="M35046" s="17"/>
    </row>
    <row r="35047" spans="4:13" x14ac:dyDescent="0.25">
      <c r="D35047" s="27"/>
      <c r="M35047" s="17"/>
    </row>
    <row r="35048" spans="4:13" x14ac:dyDescent="0.25">
      <c r="D35048" s="27"/>
      <c r="M35048" s="17"/>
    </row>
    <row r="35049" spans="4:13" x14ac:dyDescent="0.25">
      <c r="D35049" s="27"/>
      <c r="M35049" s="17"/>
    </row>
    <row r="35050" spans="4:13" x14ac:dyDescent="0.25">
      <c r="D35050" s="27"/>
      <c r="M35050" s="17"/>
    </row>
    <row r="35051" spans="4:13" x14ac:dyDescent="0.25">
      <c r="D35051" s="27"/>
      <c r="M35051" s="17"/>
    </row>
    <row r="35052" spans="4:13" x14ac:dyDescent="0.25">
      <c r="D35052" s="27"/>
      <c r="M35052" s="17"/>
    </row>
    <row r="35053" spans="4:13" x14ac:dyDescent="0.25">
      <c r="D35053" s="27"/>
      <c r="M35053" s="17"/>
    </row>
    <row r="35054" spans="4:13" x14ac:dyDescent="0.25">
      <c r="D35054" s="27"/>
      <c r="M35054" s="17"/>
    </row>
    <row r="35055" spans="4:13" x14ac:dyDescent="0.25">
      <c r="D35055" s="27"/>
      <c r="M35055" s="17"/>
    </row>
    <row r="35056" spans="4:13" x14ac:dyDescent="0.25">
      <c r="D35056" s="27"/>
      <c r="M35056" s="17"/>
    </row>
    <row r="35057" spans="4:13" x14ac:dyDescent="0.25">
      <c r="D35057" s="27"/>
      <c r="M35057" s="17"/>
    </row>
    <row r="35058" spans="4:13" x14ac:dyDescent="0.25">
      <c r="D35058" s="27"/>
      <c r="M35058" s="17"/>
    </row>
    <row r="35059" spans="4:13" x14ac:dyDescent="0.25">
      <c r="D35059" s="27"/>
      <c r="M35059" s="17"/>
    </row>
    <row r="35060" spans="4:13" x14ac:dyDescent="0.25">
      <c r="D35060" s="27"/>
      <c r="M35060" s="17"/>
    </row>
    <row r="35061" spans="4:13" x14ac:dyDescent="0.25">
      <c r="D35061" s="27"/>
      <c r="M35061" s="17"/>
    </row>
    <row r="35062" spans="4:13" x14ac:dyDescent="0.25">
      <c r="D35062" s="27"/>
      <c r="M35062" s="17"/>
    </row>
    <row r="35063" spans="4:13" x14ac:dyDescent="0.25">
      <c r="D35063" s="27"/>
      <c r="M35063" s="17"/>
    </row>
    <row r="35064" spans="4:13" x14ac:dyDescent="0.25">
      <c r="D35064" s="27"/>
      <c r="M35064" s="17"/>
    </row>
    <row r="35065" spans="4:13" x14ac:dyDescent="0.25">
      <c r="D35065" s="27"/>
      <c r="M35065" s="17"/>
    </row>
    <row r="35066" spans="4:13" x14ac:dyDescent="0.25">
      <c r="D35066" s="27"/>
      <c r="M35066" s="17"/>
    </row>
    <row r="35067" spans="4:13" x14ac:dyDescent="0.25">
      <c r="D35067" s="27"/>
      <c r="M35067" s="17"/>
    </row>
    <row r="35068" spans="4:13" x14ac:dyDescent="0.25">
      <c r="D35068" s="27"/>
      <c r="M35068" s="17"/>
    </row>
    <row r="35069" spans="4:13" x14ac:dyDescent="0.25">
      <c r="D35069" s="27"/>
      <c r="M35069" s="17"/>
    </row>
    <row r="35070" spans="4:13" x14ac:dyDescent="0.25">
      <c r="D35070" s="27"/>
      <c r="M35070" s="17"/>
    </row>
    <row r="35071" spans="4:13" x14ac:dyDescent="0.25">
      <c r="D35071" s="27"/>
      <c r="M35071" s="17"/>
    </row>
    <row r="35072" spans="4:13" x14ac:dyDescent="0.25">
      <c r="D35072" s="27"/>
      <c r="M35072" s="17"/>
    </row>
    <row r="35073" spans="4:13" x14ac:dyDescent="0.25">
      <c r="D35073" s="27"/>
      <c r="M35073" s="17"/>
    </row>
    <row r="35074" spans="4:13" x14ac:dyDescent="0.25">
      <c r="D35074" s="27"/>
      <c r="M35074" s="17"/>
    </row>
    <row r="35075" spans="4:13" x14ac:dyDescent="0.25">
      <c r="D35075" s="27"/>
      <c r="M35075" s="17"/>
    </row>
    <row r="35076" spans="4:13" x14ac:dyDescent="0.25">
      <c r="D35076" s="27"/>
      <c r="M35076" s="17"/>
    </row>
    <row r="35077" spans="4:13" x14ac:dyDescent="0.25">
      <c r="D35077" s="27"/>
      <c r="M35077" s="17"/>
    </row>
    <row r="35078" spans="4:13" x14ac:dyDescent="0.25">
      <c r="D35078" s="27"/>
      <c r="M35078" s="17"/>
    </row>
    <row r="35079" spans="4:13" x14ac:dyDescent="0.25">
      <c r="D35079" s="27"/>
      <c r="M35079" s="17"/>
    </row>
    <row r="35080" spans="4:13" x14ac:dyDescent="0.25">
      <c r="D35080" s="27"/>
      <c r="M35080" s="17"/>
    </row>
    <row r="35081" spans="4:13" x14ac:dyDescent="0.25">
      <c r="D35081" s="27"/>
      <c r="M35081" s="17"/>
    </row>
    <row r="35082" spans="4:13" x14ac:dyDescent="0.25">
      <c r="D35082" s="27"/>
      <c r="M35082" s="17"/>
    </row>
    <row r="35083" spans="4:13" x14ac:dyDescent="0.25">
      <c r="D35083" s="27"/>
      <c r="M35083" s="17"/>
    </row>
    <row r="35084" spans="4:13" x14ac:dyDescent="0.25">
      <c r="D35084" s="27"/>
      <c r="M35084" s="17"/>
    </row>
    <row r="35085" spans="4:13" x14ac:dyDescent="0.25">
      <c r="D35085" s="27"/>
      <c r="M35085" s="17"/>
    </row>
    <row r="35086" spans="4:13" x14ac:dyDescent="0.25">
      <c r="D35086" s="27"/>
      <c r="M35086" s="17"/>
    </row>
    <row r="35087" spans="4:13" x14ac:dyDescent="0.25">
      <c r="D35087" s="27"/>
      <c r="M35087" s="17"/>
    </row>
    <row r="35088" spans="4:13" x14ac:dyDescent="0.25">
      <c r="D35088" s="27"/>
      <c r="M35088" s="17"/>
    </row>
    <row r="35089" spans="4:13" x14ac:dyDescent="0.25">
      <c r="D35089" s="27"/>
      <c r="M35089" s="17"/>
    </row>
    <row r="35090" spans="4:13" x14ac:dyDescent="0.25">
      <c r="D35090" s="27"/>
      <c r="M35090" s="17"/>
    </row>
    <row r="35091" spans="4:13" x14ac:dyDescent="0.25">
      <c r="D35091" s="27"/>
      <c r="M35091" s="17"/>
    </row>
    <row r="35092" spans="4:13" x14ac:dyDescent="0.25">
      <c r="D35092" s="27"/>
      <c r="M35092" s="17"/>
    </row>
    <row r="35093" spans="4:13" x14ac:dyDescent="0.25">
      <c r="D35093" s="27"/>
      <c r="M35093" s="17"/>
    </row>
    <row r="35094" spans="4:13" x14ac:dyDescent="0.25">
      <c r="D35094" s="27"/>
      <c r="M35094" s="17"/>
    </row>
    <row r="35095" spans="4:13" x14ac:dyDescent="0.25">
      <c r="D35095" s="27"/>
      <c r="M35095" s="17"/>
    </row>
    <row r="35096" spans="4:13" x14ac:dyDescent="0.25">
      <c r="D35096" s="27"/>
      <c r="M35096" s="17"/>
    </row>
    <row r="35097" spans="4:13" x14ac:dyDescent="0.25">
      <c r="D35097" s="27"/>
      <c r="M35097" s="17"/>
    </row>
    <row r="35098" spans="4:13" x14ac:dyDescent="0.25">
      <c r="D35098" s="27"/>
      <c r="M35098" s="17"/>
    </row>
    <row r="35099" spans="4:13" x14ac:dyDescent="0.25">
      <c r="D35099" s="27"/>
      <c r="M35099" s="17"/>
    </row>
    <row r="35100" spans="4:13" x14ac:dyDescent="0.25">
      <c r="D35100" s="27"/>
      <c r="M35100" s="17"/>
    </row>
    <row r="35101" spans="4:13" x14ac:dyDescent="0.25">
      <c r="D35101" s="27"/>
      <c r="M35101" s="17"/>
    </row>
    <row r="35102" spans="4:13" x14ac:dyDescent="0.25">
      <c r="D35102" s="27"/>
      <c r="M35102" s="17"/>
    </row>
    <row r="35103" spans="4:13" x14ac:dyDescent="0.25">
      <c r="D35103" s="27"/>
      <c r="M35103" s="17"/>
    </row>
    <row r="35104" spans="4:13" x14ac:dyDescent="0.25">
      <c r="D35104" s="27"/>
      <c r="M35104" s="17"/>
    </row>
    <row r="35105" spans="4:13" x14ac:dyDescent="0.25">
      <c r="D35105" s="27"/>
      <c r="M35105" s="17"/>
    </row>
    <row r="35106" spans="4:13" x14ac:dyDescent="0.25">
      <c r="D35106" s="27"/>
      <c r="M35106" s="17"/>
    </row>
    <row r="35107" spans="4:13" x14ac:dyDescent="0.25">
      <c r="D35107" s="27"/>
      <c r="M35107" s="17"/>
    </row>
    <row r="35108" spans="4:13" x14ac:dyDescent="0.25">
      <c r="D35108" s="27"/>
      <c r="M35108" s="17"/>
    </row>
    <row r="35109" spans="4:13" x14ac:dyDescent="0.25">
      <c r="D35109" s="27"/>
      <c r="M35109" s="17"/>
    </row>
    <row r="35110" spans="4:13" x14ac:dyDescent="0.25">
      <c r="D35110" s="27"/>
      <c r="M35110" s="17"/>
    </row>
    <row r="35111" spans="4:13" x14ac:dyDescent="0.25">
      <c r="D35111" s="27"/>
      <c r="M35111" s="17"/>
    </row>
    <row r="35112" spans="4:13" x14ac:dyDescent="0.25">
      <c r="D35112" s="27"/>
      <c r="M35112" s="17"/>
    </row>
    <row r="35113" spans="4:13" x14ac:dyDescent="0.25">
      <c r="D35113" s="27"/>
      <c r="M35113" s="17"/>
    </row>
    <row r="35114" spans="4:13" x14ac:dyDescent="0.25">
      <c r="D35114" s="27"/>
      <c r="M35114" s="17"/>
    </row>
    <row r="35115" spans="4:13" x14ac:dyDescent="0.25">
      <c r="D35115" s="27"/>
      <c r="M35115" s="17"/>
    </row>
    <row r="35116" spans="4:13" x14ac:dyDescent="0.25">
      <c r="D35116" s="27"/>
      <c r="M35116" s="17"/>
    </row>
    <row r="35117" spans="4:13" x14ac:dyDescent="0.25">
      <c r="D35117" s="27"/>
      <c r="M35117" s="17"/>
    </row>
    <row r="35118" spans="4:13" x14ac:dyDescent="0.25">
      <c r="D35118" s="27"/>
      <c r="M35118" s="17"/>
    </row>
    <row r="35119" spans="4:13" x14ac:dyDescent="0.25">
      <c r="D35119" s="27"/>
      <c r="M35119" s="17"/>
    </row>
    <row r="35120" spans="4:13" x14ac:dyDescent="0.25">
      <c r="D35120" s="27"/>
      <c r="M35120" s="17"/>
    </row>
    <row r="35121" spans="4:13" x14ac:dyDescent="0.25">
      <c r="D35121" s="27"/>
      <c r="M35121" s="17"/>
    </row>
    <row r="35122" spans="4:13" x14ac:dyDescent="0.25">
      <c r="D35122" s="27"/>
      <c r="M35122" s="17"/>
    </row>
    <row r="35123" spans="4:13" x14ac:dyDescent="0.25">
      <c r="D35123" s="27"/>
      <c r="M35123" s="17"/>
    </row>
    <row r="35124" spans="4:13" x14ac:dyDescent="0.25">
      <c r="D35124" s="27"/>
      <c r="M35124" s="17"/>
    </row>
    <row r="35125" spans="4:13" x14ac:dyDescent="0.25">
      <c r="D35125" s="27"/>
      <c r="M35125" s="17"/>
    </row>
    <row r="35126" spans="4:13" x14ac:dyDescent="0.25">
      <c r="D35126" s="27"/>
      <c r="M35126" s="17"/>
    </row>
    <row r="35127" spans="4:13" x14ac:dyDescent="0.25">
      <c r="D35127" s="27"/>
      <c r="M35127" s="17"/>
    </row>
    <row r="35128" spans="4:13" x14ac:dyDescent="0.25">
      <c r="D35128" s="27"/>
      <c r="M35128" s="17"/>
    </row>
    <row r="35129" spans="4:13" x14ac:dyDescent="0.25">
      <c r="D35129" s="27"/>
      <c r="M35129" s="17"/>
    </row>
    <row r="35130" spans="4:13" x14ac:dyDescent="0.25">
      <c r="D35130" s="27"/>
      <c r="M35130" s="17"/>
    </row>
    <row r="35131" spans="4:13" x14ac:dyDescent="0.25">
      <c r="D35131" s="27"/>
      <c r="M35131" s="17"/>
    </row>
    <row r="35132" spans="4:13" x14ac:dyDescent="0.25">
      <c r="D35132" s="27"/>
      <c r="M35132" s="17"/>
    </row>
    <row r="35133" spans="4:13" x14ac:dyDescent="0.25">
      <c r="D35133" s="27"/>
      <c r="M35133" s="17"/>
    </row>
    <row r="35134" spans="4:13" x14ac:dyDescent="0.25">
      <c r="D35134" s="27"/>
      <c r="M35134" s="17"/>
    </row>
    <row r="35135" spans="4:13" x14ac:dyDescent="0.25">
      <c r="D35135" s="27"/>
      <c r="M35135" s="17"/>
    </row>
    <row r="35136" spans="4:13" x14ac:dyDescent="0.25">
      <c r="D35136" s="27"/>
      <c r="M35136" s="17"/>
    </row>
    <row r="35137" spans="4:13" x14ac:dyDescent="0.25">
      <c r="D35137" s="27"/>
      <c r="M35137" s="17"/>
    </row>
    <row r="35138" spans="4:13" x14ac:dyDescent="0.25">
      <c r="D35138" s="27"/>
      <c r="M35138" s="17"/>
    </row>
    <row r="35139" spans="4:13" x14ac:dyDescent="0.25">
      <c r="D35139" s="27"/>
      <c r="M35139" s="17"/>
    </row>
    <row r="35140" spans="4:13" x14ac:dyDescent="0.25">
      <c r="D35140" s="27"/>
      <c r="M35140" s="17"/>
    </row>
    <row r="35141" spans="4:13" x14ac:dyDescent="0.25">
      <c r="D35141" s="27"/>
      <c r="M35141" s="17"/>
    </row>
    <row r="35142" spans="4:13" x14ac:dyDescent="0.25">
      <c r="D35142" s="27"/>
      <c r="M35142" s="17"/>
    </row>
    <row r="35143" spans="4:13" x14ac:dyDescent="0.25">
      <c r="D35143" s="27"/>
      <c r="M35143" s="17"/>
    </row>
    <row r="35144" spans="4:13" x14ac:dyDescent="0.25">
      <c r="D35144" s="27"/>
      <c r="M35144" s="17"/>
    </row>
    <row r="35145" spans="4:13" x14ac:dyDescent="0.25">
      <c r="D35145" s="27"/>
      <c r="M35145" s="17"/>
    </row>
    <row r="35146" spans="4:13" x14ac:dyDescent="0.25">
      <c r="D35146" s="27"/>
      <c r="M35146" s="17"/>
    </row>
    <row r="35147" spans="4:13" x14ac:dyDescent="0.25">
      <c r="D35147" s="27"/>
      <c r="M35147" s="17"/>
    </row>
    <row r="35148" spans="4:13" x14ac:dyDescent="0.25">
      <c r="D35148" s="27"/>
      <c r="M35148" s="17"/>
    </row>
    <row r="35149" spans="4:13" x14ac:dyDescent="0.25">
      <c r="D35149" s="27"/>
      <c r="M35149" s="17"/>
    </row>
    <row r="35150" spans="4:13" x14ac:dyDescent="0.25">
      <c r="D35150" s="27"/>
      <c r="M35150" s="17"/>
    </row>
    <row r="35151" spans="4:13" x14ac:dyDescent="0.25">
      <c r="D35151" s="27"/>
      <c r="M35151" s="17"/>
    </row>
    <row r="35152" spans="4:13" x14ac:dyDescent="0.25">
      <c r="D35152" s="27"/>
      <c r="M35152" s="17"/>
    </row>
    <row r="35153" spans="4:13" x14ac:dyDescent="0.25">
      <c r="D35153" s="27"/>
      <c r="M35153" s="17"/>
    </row>
    <row r="35154" spans="4:13" x14ac:dyDescent="0.25">
      <c r="D35154" s="27"/>
      <c r="M35154" s="17"/>
    </row>
    <row r="35155" spans="4:13" x14ac:dyDescent="0.25">
      <c r="D35155" s="27"/>
      <c r="M35155" s="17"/>
    </row>
    <row r="35156" spans="4:13" x14ac:dyDescent="0.25">
      <c r="D35156" s="27"/>
      <c r="M35156" s="17"/>
    </row>
    <row r="35157" spans="4:13" x14ac:dyDescent="0.25">
      <c r="D35157" s="27"/>
      <c r="M35157" s="17"/>
    </row>
    <row r="35158" spans="4:13" x14ac:dyDescent="0.25">
      <c r="D35158" s="27"/>
      <c r="M35158" s="17"/>
    </row>
    <row r="35159" spans="4:13" x14ac:dyDescent="0.25">
      <c r="D35159" s="27"/>
      <c r="M35159" s="17"/>
    </row>
    <row r="35160" spans="4:13" x14ac:dyDescent="0.25">
      <c r="D35160" s="27"/>
      <c r="M35160" s="17"/>
    </row>
    <row r="35161" spans="4:13" x14ac:dyDescent="0.25">
      <c r="D35161" s="27"/>
      <c r="M35161" s="17"/>
    </row>
    <row r="35162" spans="4:13" x14ac:dyDescent="0.25">
      <c r="D35162" s="27"/>
      <c r="M35162" s="17"/>
    </row>
    <row r="35163" spans="4:13" x14ac:dyDescent="0.25">
      <c r="D35163" s="27"/>
      <c r="M35163" s="17"/>
    </row>
    <row r="35164" spans="4:13" x14ac:dyDescent="0.25">
      <c r="D35164" s="27"/>
      <c r="M35164" s="17"/>
    </row>
    <row r="35165" spans="4:13" x14ac:dyDescent="0.25">
      <c r="D35165" s="27"/>
      <c r="M35165" s="17"/>
    </row>
    <row r="35166" spans="4:13" x14ac:dyDescent="0.25">
      <c r="D35166" s="27"/>
      <c r="M35166" s="17"/>
    </row>
    <row r="35167" spans="4:13" x14ac:dyDescent="0.25">
      <c r="D35167" s="27"/>
      <c r="M35167" s="17"/>
    </row>
    <row r="35168" spans="4:13" x14ac:dyDescent="0.25">
      <c r="D35168" s="27"/>
      <c r="M35168" s="17"/>
    </row>
    <row r="35169" spans="4:13" x14ac:dyDescent="0.25">
      <c r="D35169" s="27"/>
      <c r="M35169" s="17"/>
    </row>
    <row r="35170" spans="4:13" x14ac:dyDescent="0.25">
      <c r="D35170" s="27"/>
      <c r="M35170" s="17"/>
    </row>
    <row r="35171" spans="4:13" x14ac:dyDescent="0.25">
      <c r="D35171" s="27"/>
      <c r="M35171" s="17"/>
    </row>
    <row r="35172" spans="4:13" x14ac:dyDescent="0.25">
      <c r="D35172" s="27"/>
      <c r="M35172" s="17"/>
    </row>
    <row r="35173" spans="4:13" x14ac:dyDescent="0.25">
      <c r="D35173" s="27"/>
      <c r="M35173" s="17"/>
    </row>
    <row r="35174" spans="4:13" x14ac:dyDescent="0.25">
      <c r="D35174" s="27"/>
      <c r="M35174" s="17"/>
    </row>
    <row r="35175" spans="4:13" x14ac:dyDescent="0.25">
      <c r="D35175" s="27"/>
      <c r="M35175" s="17"/>
    </row>
    <row r="35176" spans="4:13" x14ac:dyDescent="0.25">
      <c r="D35176" s="27"/>
      <c r="M35176" s="17"/>
    </row>
    <row r="35177" spans="4:13" x14ac:dyDescent="0.25">
      <c r="D35177" s="27"/>
      <c r="M35177" s="17"/>
    </row>
    <row r="35178" spans="4:13" x14ac:dyDescent="0.25">
      <c r="D35178" s="27"/>
      <c r="M35178" s="17"/>
    </row>
    <row r="35179" spans="4:13" x14ac:dyDescent="0.25">
      <c r="D35179" s="27"/>
      <c r="M35179" s="17"/>
    </row>
    <row r="35180" spans="4:13" x14ac:dyDescent="0.25">
      <c r="D35180" s="27"/>
      <c r="M35180" s="17"/>
    </row>
    <row r="35181" spans="4:13" x14ac:dyDescent="0.25">
      <c r="D35181" s="27"/>
      <c r="M35181" s="17"/>
    </row>
    <row r="35182" spans="4:13" x14ac:dyDescent="0.25">
      <c r="D35182" s="27"/>
      <c r="M35182" s="17"/>
    </row>
    <row r="35183" spans="4:13" x14ac:dyDescent="0.25">
      <c r="D35183" s="27"/>
      <c r="M35183" s="17"/>
    </row>
    <row r="35184" spans="4:13" x14ac:dyDescent="0.25">
      <c r="D35184" s="27"/>
      <c r="M35184" s="17"/>
    </row>
    <row r="35185" spans="4:13" x14ac:dyDescent="0.25">
      <c r="D35185" s="27"/>
      <c r="M35185" s="17"/>
    </row>
    <row r="35186" spans="4:13" x14ac:dyDescent="0.25">
      <c r="D35186" s="27"/>
      <c r="M35186" s="17"/>
    </row>
    <row r="35187" spans="4:13" x14ac:dyDescent="0.25">
      <c r="D35187" s="27"/>
      <c r="M35187" s="17"/>
    </row>
    <row r="35188" spans="4:13" x14ac:dyDescent="0.25">
      <c r="D35188" s="27"/>
      <c r="M35188" s="17"/>
    </row>
    <row r="35189" spans="4:13" x14ac:dyDescent="0.25">
      <c r="D35189" s="27"/>
      <c r="M35189" s="17"/>
    </row>
    <row r="35190" spans="4:13" x14ac:dyDescent="0.25">
      <c r="D35190" s="27"/>
      <c r="M35190" s="17"/>
    </row>
    <row r="35191" spans="4:13" x14ac:dyDescent="0.25">
      <c r="D35191" s="27"/>
      <c r="M35191" s="17"/>
    </row>
    <row r="35192" spans="4:13" x14ac:dyDescent="0.25">
      <c r="D35192" s="27"/>
      <c r="M35192" s="17"/>
    </row>
    <row r="35193" spans="4:13" x14ac:dyDescent="0.25">
      <c r="D35193" s="27"/>
      <c r="M35193" s="17"/>
    </row>
    <row r="35194" spans="4:13" x14ac:dyDescent="0.25">
      <c r="D35194" s="27"/>
      <c r="M35194" s="17"/>
    </row>
    <row r="35195" spans="4:13" x14ac:dyDescent="0.25">
      <c r="D35195" s="27"/>
      <c r="M35195" s="17"/>
    </row>
    <row r="35196" spans="4:13" x14ac:dyDescent="0.25">
      <c r="D35196" s="27"/>
      <c r="M35196" s="17"/>
    </row>
    <row r="35197" spans="4:13" x14ac:dyDescent="0.25">
      <c r="D35197" s="27"/>
      <c r="M35197" s="17"/>
    </row>
    <row r="35198" spans="4:13" x14ac:dyDescent="0.25">
      <c r="D35198" s="27"/>
      <c r="M35198" s="17"/>
    </row>
    <row r="35199" spans="4:13" x14ac:dyDescent="0.25">
      <c r="D35199" s="27"/>
      <c r="M35199" s="17"/>
    </row>
    <row r="35200" spans="4:13" x14ac:dyDescent="0.25">
      <c r="D35200" s="27"/>
      <c r="M35200" s="17"/>
    </row>
    <row r="35201" spans="4:13" x14ac:dyDescent="0.25">
      <c r="D35201" s="27"/>
      <c r="M35201" s="17"/>
    </row>
    <row r="35202" spans="4:13" x14ac:dyDescent="0.25">
      <c r="D35202" s="27"/>
      <c r="M35202" s="17"/>
    </row>
    <row r="35203" spans="4:13" x14ac:dyDescent="0.25">
      <c r="D35203" s="27"/>
      <c r="M35203" s="17"/>
    </row>
    <row r="35204" spans="4:13" x14ac:dyDescent="0.25">
      <c r="D35204" s="27"/>
      <c r="M35204" s="17"/>
    </row>
    <row r="35205" spans="4:13" x14ac:dyDescent="0.25">
      <c r="D35205" s="27"/>
      <c r="M35205" s="17"/>
    </row>
    <row r="35206" spans="4:13" x14ac:dyDescent="0.25">
      <c r="D35206" s="27"/>
      <c r="M35206" s="17"/>
    </row>
    <row r="35207" spans="4:13" x14ac:dyDescent="0.25">
      <c r="D35207" s="27"/>
      <c r="M35207" s="17"/>
    </row>
    <row r="35208" spans="4:13" x14ac:dyDescent="0.25">
      <c r="D35208" s="27"/>
      <c r="M35208" s="17"/>
    </row>
    <row r="35209" spans="4:13" x14ac:dyDescent="0.25">
      <c r="D35209" s="27"/>
      <c r="M35209" s="17"/>
    </row>
    <row r="35210" spans="4:13" x14ac:dyDescent="0.25">
      <c r="D35210" s="27"/>
      <c r="M35210" s="17"/>
    </row>
    <row r="35211" spans="4:13" x14ac:dyDescent="0.25">
      <c r="D35211" s="27"/>
      <c r="M35211" s="17"/>
    </row>
    <row r="35212" spans="4:13" x14ac:dyDescent="0.25">
      <c r="D35212" s="27"/>
      <c r="M35212" s="17"/>
    </row>
    <row r="35213" spans="4:13" x14ac:dyDescent="0.25">
      <c r="D35213" s="27"/>
      <c r="M35213" s="17"/>
    </row>
    <row r="35214" spans="4:13" x14ac:dyDescent="0.25">
      <c r="D35214" s="27"/>
      <c r="M35214" s="17"/>
    </row>
    <row r="35215" spans="4:13" x14ac:dyDescent="0.25">
      <c r="D35215" s="27"/>
      <c r="M35215" s="17"/>
    </row>
    <row r="35216" spans="4:13" x14ac:dyDescent="0.25">
      <c r="D35216" s="27"/>
      <c r="M35216" s="17"/>
    </row>
    <row r="35217" spans="4:13" x14ac:dyDescent="0.25">
      <c r="D35217" s="27"/>
      <c r="M35217" s="17"/>
    </row>
    <row r="35218" spans="4:13" x14ac:dyDescent="0.25">
      <c r="D35218" s="27"/>
      <c r="M35218" s="17"/>
    </row>
    <row r="35219" spans="4:13" x14ac:dyDescent="0.25">
      <c r="D35219" s="27"/>
      <c r="M35219" s="17"/>
    </row>
    <row r="35220" spans="4:13" x14ac:dyDescent="0.25">
      <c r="D35220" s="27"/>
      <c r="M35220" s="17"/>
    </row>
    <row r="35221" spans="4:13" x14ac:dyDescent="0.25">
      <c r="D35221" s="27"/>
      <c r="M35221" s="17"/>
    </row>
    <row r="35222" spans="4:13" x14ac:dyDescent="0.25">
      <c r="D35222" s="27"/>
      <c r="M35222" s="17"/>
    </row>
    <row r="35223" spans="4:13" x14ac:dyDescent="0.25">
      <c r="D35223" s="27"/>
      <c r="M35223" s="17"/>
    </row>
    <row r="35224" spans="4:13" x14ac:dyDescent="0.25">
      <c r="D35224" s="27"/>
      <c r="M35224" s="17"/>
    </row>
    <row r="35225" spans="4:13" x14ac:dyDescent="0.25">
      <c r="D35225" s="27"/>
      <c r="M35225" s="17"/>
    </row>
    <row r="35226" spans="4:13" x14ac:dyDescent="0.25">
      <c r="D35226" s="27"/>
      <c r="M35226" s="17"/>
    </row>
    <row r="35227" spans="4:13" x14ac:dyDescent="0.25">
      <c r="D35227" s="27"/>
      <c r="M35227" s="17"/>
    </row>
    <row r="35228" spans="4:13" x14ac:dyDescent="0.25">
      <c r="D35228" s="27"/>
      <c r="M35228" s="17"/>
    </row>
    <row r="35229" spans="4:13" x14ac:dyDescent="0.25">
      <c r="D35229" s="27"/>
      <c r="M35229" s="17"/>
    </row>
    <row r="35230" spans="4:13" x14ac:dyDescent="0.25">
      <c r="D35230" s="27"/>
      <c r="M35230" s="17"/>
    </row>
    <row r="35231" spans="4:13" x14ac:dyDescent="0.25">
      <c r="D35231" s="27"/>
      <c r="M35231" s="17"/>
    </row>
    <row r="35232" spans="4:13" x14ac:dyDescent="0.25">
      <c r="D35232" s="27"/>
      <c r="M35232" s="17"/>
    </row>
    <row r="35233" spans="4:13" x14ac:dyDescent="0.25">
      <c r="D35233" s="27"/>
      <c r="M35233" s="17"/>
    </row>
    <row r="35234" spans="4:13" x14ac:dyDescent="0.25">
      <c r="D35234" s="27"/>
      <c r="M35234" s="17"/>
    </row>
    <row r="35235" spans="4:13" x14ac:dyDescent="0.25">
      <c r="D35235" s="27"/>
      <c r="M35235" s="17"/>
    </row>
    <row r="35236" spans="4:13" x14ac:dyDescent="0.25">
      <c r="D35236" s="27"/>
      <c r="M35236" s="17"/>
    </row>
    <row r="35237" spans="4:13" x14ac:dyDescent="0.25">
      <c r="D35237" s="27"/>
      <c r="M35237" s="17"/>
    </row>
    <row r="35238" spans="4:13" x14ac:dyDescent="0.25">
      <c r="D35238" s="27"/>
      <c r="M35238" s="17"/>
    </row>
    <row r="35239" spans="4:13" x14ac:dyDescent="0.25">
      <c r="D35239" s="27"/>
      <c r="M35239" s="17"/>
    </row>
    <row r="35240" spans="4:13" x14ac:dyDescent="0.25">
      <c r="D35240" s="27"/>
      <c r="M35240" s="17"/>
    </row>
    <row r="35241" spans="4:13" x14ac:dyDescent="0.25">
      <c r="D35241" s="27"/>
      <c r="M35241" s="17"/>
    </row>
    <row r="35242" spans="4:13" x14ac:dyDescent="0.25">
      <c r="D35242" s="27"/>
      <c r="M35242" s="17"/>
    </row>
    <row r="35243" spans="4:13" x14ac:dyDescent="0.25">
      <c r="D35243" s="27"/>
      <c r="M35243" s="17"/>
    </row>
    <row r="35244" spans="4:13" x14ac:dyDescent="0.25">
      <c r="D35244" s="27"/>
      <c r="M35244" s="17"/>
    </row>
    <row r="35245" spans="4:13" x14ac:dyDescent="0.25">
      <c r="D35245" s="27"/>
      <c r="M35245" s="17"/>
    </row>
    <row r="35246" spans="4:13" x14ac:dyDescent="0.25">
      <c r="D35246" s="27"/>
      <c r="M35246" s="17"/>
    </row>
    <row r="35247" spans="4:13" x14ac:dyDescent="0.25">
      <c r="D35247" s="27"/>
      <c r="M35247" s="17"/>
    </row>
    <row r="35248" spans="4:13" x14ac:dyDescent="0.25">
      <c r="D35248" s="27"/>
      <c r="M35248" s="17"/>
    </row>
    <row r="35249" spans="4:13" x14ac:dyDescent="0.25">
      <c r="D35249" s="27"/>
      <c r="M35249" s="17"/>
    </row>
    <row r="35250" spans="4:13" x14ac:dyDescent="0.25">
      <c r="D35250" s="27"/>
      <c r="M35250" s="17"/>
    </row>
    <row r="35251" spans="4:13" x14ac:dyDescent="0.25">
      <c r="D35251" s="27"/>
      <c r="M35251" s="17"/>
    </row>
    <row r="35252" spans="4:13" x14ac:dyDescent="0.25">
      <c r="D35252" s="27"/>
      <c r="M35252" s="17"/>
    </row>
    <row r="35253" spans="4:13" x14ac:dyDescent="0.25">
      <c r="D35253" s="27"/>
      <c r="M35253" s="17"/>
    </row>
    <row r="35254" spans="4:13" x14ac:dyDescent="0.25">
      <c r="D35254" s="27"/>
      <c r="M35254" s="17"/>
    </row>
    <row r="35255" spans="4:13" x14ac:dyDescent="0.25">
      <c r="D35255" s="27"/>
      <c r="M35255" s="17"/>
    </row>
    <row r="35256" spans="4:13" x14ac:dyDescent="0.25">
      <c r="D35256" s="27"/>
      <c r="M35256" s="17"/>
    </row>
    <row r="35257" spans="4:13" x14ac:dyDescent="0.25">
      <c r="D35257" s="27"/>
      <c r="M35257" s="17"/>
    </row>
    <row r="35258" spans="4:13" x14ac:dyDescent="0.25">
      <c r="D35258" s="27"/>
      <c r="M35258" s="17"/>
    </row>
    <row r="35259" spans="4:13" x14ac:dyDescent="0.25">
      <c r="D35259" s="27"/>
      <c r="M35259" s="17"/>
    </row>
    <row r="35260" spans="4:13" x14ac:dyDescent="0.25">
      <c r="D35260" s="27"/>
      <c r="M35260" s="17"/>
    </row>
    <row r="35261" spans="4:13" x14ac:dyDescent="0.25">
      <c r="D35261" s="27"/>
      <c r="M35261" s="17"/>
    </row>
    <row r="35262" spans="4:13" x14ac:dyDescent="0.25">
      <c r="D35262" s="27"/>
      <c r="M35262" s="17"/>
    </row>
    <row r="35263" spans="4:13" x14ac:dyDescent="0.25">
      <c r="D35263" s="27"/>
      <c r="M35263" s="17"/>
    </row>
    <row r="35264" spans="4:13" x14ac:dyDescent="0.25">
      <c r="D35264" s="27"/>
      <c r="M35264" s="17"/>
    </row>
    <row r="35265" spans="4:13" x14ac:dyDescent="0.25">
      <c r="D35265" s="27"/>
      <c r="M35265" s="17"/>
    </row>
    <row r="35266" spans="4:13" x14ac:dyDescent="0.25">
      <c r="D35266" s="27"/>
      <c r="M35266" s="17"/>
    </row>
    <row r="35267" spans="4:13" x14ac:dyDescent="0.25">
      <c r="D35267" s="27"/>
      <c r="M35267" s="17"/>
    </row>
    <row r="35268" spans="4:13" x14ac:dyDescent="0.25">
      <c r="D35268" s="27"/>
      <c r="M35268" s="17"/>
    </row>
    <row r="35269" spans="4:13" x14ac:dyDescent="0.25">
      <c r="D35269" s="27"/>
      <c r="M35269" s="17"/>
    </row>
    <row r="35270" spans="4:13" x14ac:dyDescent="0.25">
      <c r="D35270" s="27"/>
      <c r="M35270" s="17"/>
    </row>
    <row r="35271" spans="4:13" x14ac:dyDescent="0.25">
      <c r="D35271" s="27"/>
      <c r="M35271" s="17"/>
    </row>
    <row r="35272" spans="4:13" x14ac:dyDescent="0.25">
      <c r="D35272" s="27"/>
      <c r="M35272" s="17"/>
    </row>
    <row r="35273" spans="4:13" x14ac:dyDescent="0.25">
      <c r="D35273" s="27"/>
      <c r="M35273" s="17"/>
    </row>
    <row r="35274" spans="4:13" x14ac:dyDescent="0.25">
      <c r="D35274" s="27"/>
      <c r="M35274" s="17"/>
    </row>
    <row r="35275" spans="4:13" x14ac:dyDescent="0.25">
      <c r="D35275" s="27"/>
      <c r="M35275" s="17"/>
    </row>
    <row r="35276" spans="4:13" x14ac:dyDescent="0.25">
      <c r="D35276" s="27"/>
      <c r="M35276" s="17"/>
    </row>
    <row r="35277" spans="4:13" x14ac:dyDescent="0.25">
      <c r="D35277" s="27"/>
      <c r="M35277" s="17"/>
    </row>
    <row r="35278" spans="4:13" x14ac:dyDescent="0.25">
      <c r="D35278" s="27"/>
      <c r="M35278" s="17"/>
    </row>
    <row r="35279" spans="4:13" x14ac:dyDescent="0.25">
      <c r="D35279" s="27"/>
      <c r="M35279" s="17"/>
    </row>
    <row r="35280" spans="4:13" x14ac:dyDescent="0.25">
      <c r="D35280" s="27"/>
      <c r="M35280" s="17"/>
    </row>
    <row r="35281" spans="4:13" x14ac:dyDescent="0.25">
      <c r="D35281" s="27"/>
      <c r="M35281" s="17"/>
    </row>
    <row r="35282" spans="4:13" x14ac:dyDescent="0.25">
      <c r="D35282" s="27"/>
      <c r="M35282" s="17"/>
    </row>
    <row r="35283" spans="4:13" x14ac:dyDescent="0.25">
      <c r="D35283" s="27"/>
      <c r="M35283" s="17"/>
    </row>
    <row r="35284" spans="4:13" x14ac:dyDescent="0.25">
      <c r="D35284" s="27"/>
      <c r="M35284" s="17"/>
    </row>
    <row r="35285" spans="4:13" x14ac:dyDescent="0.25">
      <c r="D35285" s="27"/>
      <c r="M35285" s="17"/>
    </row>
    <row r="35286" spans="4:13" x14ac:dyDescent="0.25">
      <c r="D35286" s="27"/>
      <c r="M35286" s="17"/>
    </row>
    <row r="35287" spans="4:13" x14ac:dyDescent="0.25">
      <c r="D35287" s="27"/>
      <c r="M35287" s="17"/>
    </row>
    <row r="35288" spans="4:13" x14ac:dyDescent="0.25">
      <c r="D35288" s="27"/>
      <c r="M35288" s="17"/>
    </row>
    <row r="35289" spans="4:13" x14ac:dyDescent="0.25">
      <c r="D35289" s="27"/>
      <c r="M35289" s="17"/>
    </row>
    <row r="35290" spans="4:13" x14ac:dyDescent="0.25">
      <c r="D35290" s="27"/>
      <c r="M35290" s="17"/>
    </row>
    <row r="35291" spans="4:13" x14ac:dyDescent="0.25">
      <c r="D35291" s="27"/>
      <c r="M35291" s="17"/>
    </row>
    <row r="35292" spans="4:13" x14ac:dyDescent="0.25">
      <c r="D35292" s="27"/>
      <c r="M35292" s="17"/>
    </row>
    <row r="35293" spans="4:13" x14ac:dyDescent="0.25">
      <c r="D35293" s="27"/>
      <c r="M35293" s="17"/>
    </row>
    <row r="35294" spans="4:13" x14ac:dyDescent="0.25">
      <c r="D35294" s="27"/>
      <c r="M35294" s="17"/>
    </row>
    <row r="35295" spans="4:13" x14ac:dyDescent="0.25">
      <c r="D35295" s="27"/>
      <c r="M35295" s="17"/>
    </row>
    <row r="35296" spans="4:13" x14ac:dyDescent="0.25">
      <c r="D35296" s="27"/>
      <c r="M35296" s="17"/>
    </row>
    <row r="35297" spans="4:13" x14ac:dyDescent="0.25">
      <c r="D35297" s="27"/>
      <c r="M35297" s="17"/>
    </row>
    <row r="35298" spans="4:13" x14ac:dyDescent="0.25">
      <c r="D35298" s="27"/>
      <c r="M35298" s="17"/>
    </row>
    <row r="35299" spans="4:13" x14ac:dyDescent="0.25">
      <c r="D35299" s="27"/>
      <c r="M35299" s="17"/>
    </row>
    <row r="35300" spans="4:13" x14ac:dyDescent="0.25">
      <c r="D35300" s="27"/>
      <c r="M35300" s="17"/>
    </row>
    <row r="35301" spans="4:13" x14ac:dyDescent="0.25">
      <c r="D35301" s="27"/>
      <c r="M35301" s="17"/>
    </row>
    <row r="35302" spans="4:13" x14ac:dyDescent="0.25">
      <c r="D35302" s="27"/>
      <c r="M35302" s="17"/>
    </row>
    <row r="35303" spans="4:13" x14ac:dyDescent="0.25">
      <c r="D35303" s="27"/>
      <c r="M35303" s="17"/>
    </row>
    <row r="35304" spans="4:13" x14ac:dyDescent="0.25">
      <c r="D35304" s="27"/>
      <c r="M35304" s="17"/>
    </row>
    <row r="35305" spans="4:13" x14ac:dyDescent="0.25">
      <c r="D35305" s="27"/>
      <c r="M35305" s="17"/>
    </row>
    <row r="35306" spans="4:13" x14ac:dyDescent="0.25">
      <c r="D35306" s="27"/>
      <c r="M35306" s="17"/>
    </row>
    <row r="35307" spans="4:13" x14ac:dyDescent="0.25">
      <c r="D35307" s="27"/>
      <c r="M35307" s="17"/>
    </row>
    <row r="35308" spans="4:13" x14ac:dyDescent="0.25">
      <c r="D35308" s="27"/>
      <c r="M35308" s="17"/>
    </row>
    <row r="35309" spans="4:13" x14ac:dyDescent="0.25">
      <c r="D35309" s="27"/>
      <c r="M35309" s="17"/>
    </row>
    <row r="35310" spans="4:13" x14ac:dyDescent="0.25">
      <c r="D35310" s="27"/>
      <c r="M35310" s="17"/>
    </row>
    <row r="35311" spans="4:13" x14ac:dyDescent="0.25">
      <c r="D35311" s="27"/>
      <c r="M35311" s="17"/>
    </row>
    <row r="35312" spans="4:13" x14ac:dyDescent="0.25">
      <c r="D35312" s="27"/>
      <c r="M35312" s="17"/>
    </row>
    <row r="35313" spans="4:13" x14ac:dyDescent="0.25">
      <c r="D35313" s="27"/>
      <c r="M35313" s="17"/>
    </row>
    <row r="35314" spans="4:13" x14ac:dyDescent="0.25">
      <c r="D35314" s="27"/>
      <c r="M35314" s="17"/>
    </row>
    <row r="35315" spans="4:13" x14ac:dyDescent="0.25">
      <c r="D35315" s="27"/>
      <c r="M35315" s="17"/>
    </row>
    <row r="35316" spans="4:13" x14ac:dyDescent="0.25">
      <c r="D35316" s="27"/>
      <c r="M35316" s="17"/>
    </row>
    <row r="35317" spans="4:13" x14ac:dyDescent="0.25">
      <c r="D35317" s="27"/>
      <c r="M35317" s="17"/>
    </row>
    <row r="35318" spans="4:13" x14ac:dyDescent="0.25">
      <c r="D35318" s="27"/>
      <c r="M35318" s="17"/>
    </row>
    <row r="35319" spans="4:13" x14ac:dyDescent="0.25">
      <c r="D35319" s="27"/>
      <c r="M35319" s="17"/>
    </row>
    <row r="35320" spans="4:13" x14ac:dyDescent="0.25">
      <c r="D35320" s="27"/>
      <c r="M35320" s="17"/>
    </row>
    <row r="35321" spans="4:13" x14ac:dyDescent="0.25">
      <c r="D35321" s="27"/>
      <c r="M35321" s="17"/>
    </row>
    <row r="35322" spans="4:13" x14ac:dyDescent="0.25">
      <c r="D35322" s="27"/>
      <c r="M35322" s="17"/>
    </row>
    <row r="35323" spans="4:13" x14ac:dyDescent="0.25">
      <c r="D35323" s="27"/>
      <c r="M35323" s="17"/>
    </row>
    <row r="35324" spans="4:13" x14ac:dyDescent="0.25">
      <c r="D35324" s="27"/>
      <c r="M35324" s="17"/>
    </row>
    <row r="35325" spans="4:13" x14ac:dyDescent="0.25">
      <c r="D35325" s="27"/>
      <c r="M35325" s="17"/>
    </row>
    <row r="35326" spans="4:13" x14ac:dyDescent="0.25">
      <c r="D35326" s="27"/>
      <c r="M35326" s="17"/>
    </row>
    <row r="35327" spans="4:13" x14ac:dyDescent="0.25">
      <c r="D35327" s="27"/>
      <c r="M35327" s="17"/>
    </row>
    <row r="35328" spans="4:13" x14ac:dyDescent="0.25">
      <c r="D35328" s="27"/>
      <c r="M35328" s="17"/>
    </row>
    <row r="35329" spans="4:13" x14ac:dyDescent="0.25">
      <c r="D35329" s="27"/>
      <c r="M35329" s="17"/>
    </row>
    <row r="35330" spans="4:13" x14ac:dyDescent="0.25">
      <c r="D35330" s="27"/>
      <c r="M35330" s="17"/>
    </row>
    <row r="35331" spans="4:13" x14ac:dyDescent="0.25">
      <c r="D35331" s="27"/>
      <c r="M35331" s="17"/>
    </row>
    <row r="35332" spans="4:13" x14ac:dyDescent="0.25">
      <c r="D35332" s="27"/>
      <c r="M35332" s="17"/>
    </row>
    <row r="35333" spans="4:13" x14ac:dyDescent="0.25">
      <c r="D35333" s="27"/>
      <c r="M35333" s="17"/>
    </row>
    <row r="35334" spans="4:13" x14ac:dyDescent="0.25">
      <c r="D35334" s="27"/>
      <c r="M35334" s="17"/>
    </row>
    <row r="35335" spans="4:13" x14ac:dyDescent="0.25">
      <c r="D35335" s="27"/>
      <c r="M35335" s="17"/>
    </row>
    <row r="35336" spans="4:13" x14ac:dyDescent="0.25">
      <c r="D35336" s="27"/>
      <c r="M35336" s="17"/>
    </row>
    <row r="35337" spans="4:13" x14ac:dyDescent="0.25">
      <c r="D35337" s="27"/>
      <c r="M35337" s="17"/>
    </row>
    <row r="35338" spans="4:13" x14ac:dyDescent="0.25">
      <c r="D35338" s="27"/>
      <c r="M35338" s="17"/>
    </row>
    <row r="35339" spans="4:13" x14ac:dyDescent="0.25">
      <c r="D35339" s="27"/>
      <c r="M35339" s="17"/>
    </row>
    <row r="35340" spans="4:13" x14ac:dyDescent="0.25">
      <c r="D35340" s="27"/>
      <c r="M35340" s="17"/>
    </row>
    <row r="35341" spans="4:13" x14ac:dyDescent="0.25">
      <c r="D35341" s="27"/>
      <c r="M35341" s="17"/>
    </row>
    <row r="35342" spans="4:13" x14ac:dyDescent="0.25">
      <c r="D35342" s="27"/>
      <c r="M35342" s="17"/>
    </row>
    <row r="35343" spans="4:13" x14ac:dyDescent="0.25">
      <c r="D35343" s="27"/>
      <c r="M35343" s="17"/>
    </row>
    <row r="35344" spans="4:13" x14ac:dyDescent="0.25">
      <c r="D35344" s="27"/>
      <c r="M35344" s="17"/>
    </row>
    <row r="35345" spans="4:13" x14ac:dyDescent="0.25">
      <c r="D35345" s="27"/>
      <c r="M35345" s="17"/>
    </row>
    <row r="35346" spans="4:13" x14ac:dyDescent="0.25">
      <c r="D35346" s="27"/>
      <c r="M35346" s="17"/>
    </row>
    <row r="35347" spans="4:13" x14ac:dyDescent="0.25">
      <c r="D35347" s="27"/>
      <c r="M35347" s="17"/>
    </row>
    <row r="35348" spans="4:13" x14ac:dyDescent="0.25">
      <c r="D35348" s="27"/>
      <c r="M35348" s="17"/>
    </row>
    <row r="35349" spans="4:13" x14ac:dyDescent="0.25">
      <c r="D35349" s="27"/>
      <c r="M35349" s="17"/>
    </row>
    <row r="35350" spans="4:13" x14ac:dyDescent="0.25">
      <c r="D35350" s="27"/>
      <c r="M35350" s="17"/>
    </row>
    <row r="35351" spans="4:13" x14ac:dyDescent="0.25">
      <c r="D35351" s="27"/>
      <c r="M35351" s="17"/>
    </row>
    <row r="35352" spans="4:13" x14ac:dyDescent="0.25">
      <c r="D35352" s="27"/>
      <c r="M35352" s="17"/>
    </row>
    <row r="35353" spans="4:13" x14ac:dyDescent="0.25">
      <c r="D35353" s="27"/>
      <c r="M35353" s="17"/>
    </row>
    <row r="35354" spans="4:13" x14ac:dyDescent="0.25">
      <c r="D35354" s="27"/>
      <c r="M35354" s="17"/>
    </row>
    <row r="35355" spans="4:13" x14ac:dyDescent="0.25">
      <c r="D35355" s="27"/>
      <c r="M35355" s="17"/>
    </row>
    <row r="35356" spans="4:13" x14ac:dyDescent="0.25">
      <c r="D35356" s="27"/>
      <c r="M35356" s="17"/>
    </row>
    <row r="35357" spans="4:13" x14ac:dyDescent="0.25">
      <c r="D35357" s="27"/>
      <c r="M35357" s="17"/>
    </row>
    <row r="35358" spans="4:13" x14ac:dyDescent="0.25">
      <c r="D35358" s="27"/>
      <c r="M35358" s="17"/>
    </row>
    <row r="35359" spans="4:13" x14ac:dyDescent="0.25">
      <c r="D35359" s="27"/>
      <c r="M35359" s="17"/>
    </row>
    <row r="35360" spans="4:13" x14ac:dyDescent="0.25">
      <c r="D35360" s="27"/>
      <c r="M35360" s="17"/>
    </row>
    <row r="35361" spans="4:13" x14ac:dyDescent="0.25">
      <c r="D35361" s="27"/>
      <c r="M35361" s="17"/>
    </row>
    <row r="35362" spans="4:13" x14ac:dyDescent="0.25">
      <c r="D35362" s="27"/>
      <c r="M35362" s="17"/>
    </row>
    <row r="35363" spans="4:13" x14ac:dyDescent="0.25">
      <c r="D35363" s="27"/>
      <c r="M35363" s="17"/>
    </row>
    <row r="35364" spans="4:13" x14ac:dyDescent="0.25">
      <c r="D35364" s="27"/>
      <c r="M35364" s="17"/>
    </row>
    <row r="35365" spans="4:13" x14ac:dyDescent="0.25">
      <c r="D35365" s="27"/>
      <c r="M35365" s="17"/>
    </row>
    <row r="35366" spans="4:13" x14ac:dyDescent="0.25">
      <c r="D35366" s="27"/>
      <c r="M35366" s="17"/>
    </row>
    <row r="35367" spans="4:13" x14ac:dyDescent="0.25">
      <c r="D35367" s="27"/>
      <c r="M35367" s="17"/>
    </row>
    <row r="35368" spans="4:13" x14ac:dyDescent="0.25">
      <c r="D35368" s="27"/>
      <c r="M35368" s="17"/>
    </row>
    <row r="35369" spans="4:13" x14ac:dyDescent="0.25">
      <c r="D35369" s="27"/>
      <c r="M35369" s="17"/>
    </row>
    <row r="35370" spans="4:13" x14ac:dyDescent="0.25">
      <c r="D35370" s="27"/>
      <c r="M35370" s="17"/>
    </row>
    <row r="35371" spans="4:13" x14ac:dyDescent="0.25">
      <c r="D35371" s="27"/>
      <c r="M35371" s="17"/>
    </row>
    <row r="35372" spans="4:13" x14ac:dyDescent="0.25">
      <c r="D35372" s="27"/>
      <c r="M35372" s="17"/>
    </row>
    <row r="35373" spans="4:13" x14ac:dyDescent="0.25">
      <c r="D35373" s="27"/>
      <c r="M35373" s="17"/>
    </row>
    <row r="35374" spans="4:13" x14ac:dyDescent="0.25">
      <c r="D35374" s="27"/>
      <c r="M35374" s="17"/>
    </row>
    <row r="35375" spans="4:13" x14ac:dyDescent="0.25">
      <c r="D35375" s="27"/>
      <c r="M35375" s="17"/>
    </row>
    <row r="35376" spans="4:13" x14ac:dyDescent="0.25">
      <c r="D35376" s="27"/>
      <c r="M35376" s="17"/>
    </row>
    <row r="35377" spans="4:13" x14ac:dyDescent="0.25">
      <c r="D35377" s="27"/>
      <c r="M35377" s="17"/>
    </row>
    <row r="35378" spans="4:13" x14ac:dyDescent="0.25">
      <c r="D35378" s="27"/>
      <c r="M35378" s="17"/>
    </row>
    <row r="35379" spans="4:13" x14ac:dyDescent="0.25">
      <c r="D35379" s="27"/>
      <c r="M35379" s="17"/>
    </row>
    <row r="35380" spans="4:13" x14ac:dyDescent="0.25">
      <c r="D35380" s="27"/>
      <c r="M35380" s="17"/>
    </row>
    <row r="35381" spans="4:13" x14ac:dyDescent="0.25">
      <c r="D35381" s="27"/>
      <c r="M35381" s="17"/>
    </row>
    <row r="35382" spans="4:13" x14ac:dyDescent="0.25">
      <c r="D35382" s="27"/>
      <c r="M35382" s="17"/>
    </row>
    <row r="35383" spans="4:13" x14ac:dyDescent="0.25">
      <c r="D35383" s="27"/>
      <c r="M35383" s="17"/>
    </row>
    <row r="35384" spans="4:13" x14ac:dyDescent="0.25">
      <c r="D35384" s="27"/>
      <c r="M35384" s="17"/>
    </row>
    <row r="35385" spans="4:13" x14ac:dyDescent="0.25">
      <c r="D35385" s="27"/>
      <c r="M35385" s="17"/>
    </row>
    <row r="35386" spans="4:13" x14ac:dyDescent="0.25">
      <c r="D35386" s="27"/>
      <c r="M35386" s="17"/>
    </row>
    <row r="35387" spans="4:13" x14ac:dyDescent="0.25">
      <c r="D35387" s="27"/>
      <c r="M35387" s="17"/>
    </row>
    <row r="35388" spans="4:13" x14ac:dyDescent="0.25">
      <c r="D35388" s="27"/>
      <c r="M35388" s="17"/>
    </row>
    <row r="35389" spans="4:13" x14ac:dyDescent="0.25">
      <c r="D35389" s="27"/>
      <c r="M35389" s="17"/>
    </row>
    <row r="35390" spans="4:13" x14ac:dyDescent="0.25">
      <c r="D35390" s="27"/>
      <c r="M35390" s="17"/>
    </row>
    <row r="35391" spans="4:13" x14ac:dyDescent="0.25">
      <c r="D35391" s="27"/>
      <c r="M35391" s="17"/>
    </row>
    <row r="35392" spans="4:13" x14ac:dyDescent="0.25">
      <c r="D35392" s="27"/>
      <c r="M35392" s="17"/>
    </row>
    <row r="35393" spans="4:13" x14ac:dyDescent="0.25">
      <c r="D35393" s="27"/>
      <c r="M35393" s="17"/>
    </row>
    <row r="35394" spans="4:13" x14ac:dyDescent="0.25">
      <c r="D35394" s="27"/>
      <c r="M35394" s="17"/>
    </row>
    <row r="35395" spans="4:13" x14ac:dyDescent="0.25">
      <c r="D35395" s="27"/>
      <c r="M35395" s="17"/>
    </row>
    <row r="35396" spans="4:13" x14ac:dyDescent="0.25">
      <c r="D35396" s="27"/>
      <c r="M35396" s="17"/>
    </row>
    <row r="35397" spans="4:13" x14ac:dyDescent="0.25">
      <c r="D35397" s="27"/>
      <c r="M35397" s="17"/>
    </row>
    <row r="35398" spans="4:13" x14ac:dyDescent="0.25">
      <c r="D35398" s="27"/>
      <c r="M35398" s="17"/>
    </row>
    <row r="35399" spans="4:13" x14ac:dyDescent="0.25">
      <c r="D35399" s="27"/>
      <c r="M35399" s="17"/>
    </row>
    <row r="35400" spans="4:13" x14ac:dyDescent="0.25">
      <c r="D35400" s="27"/>
      <c r="M35400" s="17"/>
    </row>
    <row r="35401" spans="4:13" x14ac:dyDescent="0.25">
      <c r="D35401" s="27"/>
      <c r="M35401" s="17"/>
    </row>
    <row r="35402" spans="4:13" x14ac:dyDescent="0.25">
      <c r="D35402" s="27"/>
      <c r="M35402" s="17"/>
    </row>
    <row r="35403" spans="4:13" x14ac:dyDescent="0.25">
      <c r="D35403" s="27"/>
      <c r="M35403" s="17"/>
    </row>
    <row r="35404" spans="4:13" x14ac:dyDescent="0.25">
      <c r="D35404" s="27"/>
      <c r="M35404" s="17"/>
    </row>
    <row r="35405" spans="4:13" x14ac:dyDescent="0.25">
      <c r="D35405" s="27"/>
      <c r="M35405" s="17"/>
    </row>
    <row r="35406" spans="4:13" x14ac:dyDescent="0.25">
      <c r="D35406" s="27"/>
      <c r="M35406" s="17"/>
    </row>
    <row r="35407" spans="4:13" x14ac:dyDescent="0.25">
      <c r="D35407" s="27"/>
      <c r="M35407" s="17"/>
    </row>
    <row r="35408" spans="4:13" x14ac:dyDescent="0.25">
      <c r="D35408" s="27"/>
      <c r="M35408" s="17"/>
    </row>
    <row r="35409" spans="4:13" x14ac:dyDescent="0.25">
      <c r="D35409" s="27"/>
      <c r="M35409" s="17"/>
    </row>
    <row r="35410" spans="4:13" x14ac:dyDescent="0.25">
      <c r="D35410" s="27"/>
      <c r="M35410" s="17"/>
    </row>
    <row r="35411" spans="4:13" x14ac:dyDescent="0.25">
      <c r="D35411" s="27"/>
      <c r="M35411" s="17"/>
    </row>
    <row r="35412" spans="4:13" x14ac:dyDescent="0.25">
      <c r="D35412" s="27"/>
      <c r="M35412" s="17"/>
    </row>
    <row r="35413" spans="4:13" x14ac:dyDescent="0.25">
      <c r="D35413" s="27"/>
      <c r="M35413" s="17"/>
    </row>
    <row r="35414" spans="4:13" x14ac:dyDescent="0.25">
      <c r="D35414" s="27"/>
      <c r="M35414" s="17"/>
    </row>
    <row r="35415" spans="4:13" x14ac:dyDescent="0.25">
      <c r="D35415" s="27"/>
      <c r="M35415" s="17"/>
    </row>
    <row r="35416" spans="4:13" x14ac:dyDescent="0.25">
      <c r="D35416" s="27"/>
      <c r="M35416" s="17"/>
    </row>
    <row r="35417" spans="4:13" x14ac:dyDescent="0.25">
      <c r="D35417" s="27"/>
      <c r="M35417" s="17"/>
    </row>
    <row r="35418" spans="4:13" x14ac:dyDescent="0.25">
      <c r="D35418" s="27"/>
      <c r="M35418" s="17"/>
    </row>
    <row r="35419" spans="4:13" x14ac:dyDescent="0.25">
      <c r="D35419" s="27"/>
      <c r="M35419" s="17"/>
    </row>
    <row r="35420" spans="4:13" x14ac:dyDescent="0.25">
      <c r="D35420" s="27"/>
      <c r="M35420" s="17"/>
    </row>
    <row r="35421" spans="4:13" x14ac:dyDescent="0.25">
      <c r="D35421" s="27"/>
      <c r="M35421" s="17"/>
    </row>
    <row r="35422" spans="4:13" x14ac:dyDescent="0.25">
      <c r="D35422" s="27"/>
      <c r="M35422" s="17"/>
    </row>
    <row r="35423" spans="4:13" x14ac:dyDescent="0.25">
      <c r="D35423" s="27"/>
      <c r="M35423" s="17"/>
    </row>
    <row r="35424" spans="4:13" x14ac:dyDescent="0.25">
      <c r="D35424" s="27"/>
      <c r="M35424" s="17"/>
    </row>
    <row r="35425" spans="4:13" x14ac:dyDescent="0.25">
      <c r="D35425" s="27"/>
      <c r="M35425" s="17"/>
    </row>
    <row r="35426" spans="4:13" x14ac:dyDescent="0.25">
      <c r="D35426" s="27"/>
      <c r="M35426" s="17"/>
    </row>
    <row r="35427" spans="4:13" x14ac:dyDescent="0.25">
      <c r="D35427" s="27"/>
      <c r="M35427" s="17"/>
    </row>
    <row r="35428" spans="4:13" x14ac:dyDescent="0.25">
      <c r="D35428" s="27"/>
      <c r="M35428" s="17"/>
    </row>
    <row r="35429" spans="4:13" x14ac:dyDescent="0.25">
      <c r="D35429" s="27"/>
      <c r="M35429" s="17"/>
    </row>
    <row r="35430" spans="4:13" x14ac:dyDescent="0.25">
      <c r="D35430" s="27"/>
      <c r="M35430" s="17"/>
    </row>
    <row r="35431" spans="4:13" x14ac:dyDescent="0.25">
      <c r="D35431" s="27"/>
      <c r="M35431" s="17"/>
    </row>
    <row r="35432" spans="4:13" x14ac:dyDescent="0.25">
      <c r="D35432" s="27"/>
      <c r="M35432" s="17"/>
    </row>
    <row r="35433" spans="4:13" x14ac:dyDescent="0.25">
      <c r="D35433" s="27"/>
      <c r="M35433" s="17"/>
    </row>
    <row r="35434" spans="4:13" x14ac:dyDescent="0.25">
      <c r="D35434" s="27"/>
      <c r="M35434" s="17"/>
    </row>
    <row r="35435" spans="4:13" x14ac:dyDescent="0.25">
      <c r="D35435" s="27"/>
      <c r="M35435" s="17"/>
    </row>
    <row r="35436" spans="4:13" x14ac:dyDescent="0.25">
      <c r="D35436" s="27"/>
      <c r="M35436" s="17"/>
    </row>
    <row r="35437" spans="4:13" x14ac:dyDescent="0.25">
      <c r="D35437" s="27"/>
      <c r="M35437" s="17"/>
    </row>
    <row r="35438" spans="4:13" x14ac:dyDescent="0.25">
      <c r="D35438" s="27"/>
      <c r="M35438" s="17"/>
    </row>
    <row r="35439" spans="4:13" x14ac:dyDescent="0.25">
      <c r="D35439" s="27"/>
      <c r="M35439" s="17"/>
    </row>
    <row r="35440" spans="4:13" x14ac:dyDescent="0.25">
      <c r="D35440" s="27"/>
      <c r="M35440" s="17"/>
    </row>
    <row r="35441" spans="4:13" x14ac:dyDescent="0.25">
      <c r="D35441" s="27"/>
      <c r="M35441" s="17"/>
    </row>
    <row r="35442" spans="4:13" x14ac:dyDescent="0.25">
      <c r="D35442" s="27"/>
      <c r="M35442" s="17"/>
    </row>
    <row r="35443" spans="4:13" x14ac:dyDescent="0.25">
      <c r="D35443" s="27"/>
      <c r="M35443" s="17"/>
    </row>
    <row r="35444" spans="4:13" x14ac:dyDescent="0.25">
      <c r="D35444" s="27"/>
      <c r="M35444" s="17"/>
    </row>
    <row r="35445" spans="4:13" x14ac:dyDescent="0.25">
      <c r="D35445" s="27"/>
      <c r="M35445" s="17"/>
    </row>
    <row r="35446" spans="4:13" x14ac:dyDescent="0.25">
      <c r="D35446" s="27"/>
      <c r="M35446" s="17"/>
    </row>
    <row r="35447" spans="4:13" x14ac:dyDescent="0.25">
      <c r="D35447" s="27"/>
      <c r="M35447" s="17"/>
    </row>
    <row r="35448" spans="4:13" x14ac:dyDescent="0.25">
      <c r="D35448" s="27"/>
      <c r="M35448" s="17"/>
    </row>
    <row r="35449" spans="4:13" x14ac:dyDescent="0.25">
      <c r="D35449" s="27"/>
      <c r="M35449" s="17"/>
    </row>
    <row r="35450" spans="4:13" x14ac:dyDescent="0.25">
      <c r="D35450" s="27"/>
      <c r="M35450" s="17"/>
    </row>
    <row r="35451" spans="4:13" x14ac:dyDescent="0.25">
      <c r="D35451" s="27"/>
      <c r="M35451" s="17"/>
    </row>
    <row r="35452" spans="4:13" x14ac:dyDescent="0.25">
      <c r="D35452" s="27"/>
      <c r="M35452" s="17"/>
    </row>
    <row r="35453" spans="4:13" x14ac:dyDescent="0.25">
      <c r="D35453" s="27"/>
      <c r="M35453" s="17"/>
    </row>
    <row r="35454" spans="4:13" x14ac:dyDescent="0.25">
      <c r="D35454" s="27"/>
      <c r="M35454" s="17"/>
    </row>
    <row r="35455" spans="4:13" x14ac:dyDescent="0.25">
      <c r="D35455" s="27"/>
      <c r="M35455" s="17"/>
    </row>
    <row r="35456" spans="4:13" x14ac:dyDescent="0.25">
      <c r="D35456" s="27"/>
      <c r="M35456" s="17"/>
    </row>
    <row r="35457" spans="4:13" x14ac:dyDescent="0.25">
      <c r="D35457" s="27"/>
      <c r="M35457" s="17"/>
    </row>
    <row r="35458" spans="4:13" x14ac:dyDescent="0.25">
      <c r="D35458" s="27"/>
      <c r="M35458" s="17"/>
    </row>
    <row r="35459" spans="4:13" x14ac:dyDescent="0.25">
      <c r="D35459" s="27"/>
      <c r="M35459" s="17"/>
    </row>
    <row r="35460" spans="4:13" x14ac:dyDescent="0.25">
      <c r="D35460" s="27"/>
      <c r="M35460" s="17"/>
    </row>
    <row r="35461" spans="4:13" x14ac:dyDescent="0.25">
      <c r="D35461" s="27"/>
      <c r="M35461" s="17"/>
    </row>
    <row r="35462" spans="4:13" x14ac:dyDescent="0.25">
      <c r="D35462" s="27"/>
      <c r="M35462" s="17"/>
    </row>
    <row r="35463" spans="4:13" x14ac:dyDescent="0.25">
      <c r="D35463" s="27"/>
      <c r="M35463" s="17"/>
    </row>
    <row r="35464" spans="4:13" x14ac:dyDescent="0.25">
      <c r="D35464" s="27"/>
      <c r="M35464" s="17"/>
    </row>
    <row r="35465" spans="4:13" x14ac:dyDescent="0.25">
      <c r="D35465" s="27"/>
      <c r="M35465" s="17"/>
    </row>
    <row r="35466" spans="4:13" x14ac:dyDescent="0.25">
      <c r="D35466" s="27"/>
      <c r="M35466" s="17"/>
    </row>
    <row r="35467" spans="4:13" x14ac:dyDescent="0.25">
      <c r="D35467" s="27"/>
      <c r="M35467" s="17"/>
    </row>
    <row r="35468" spans="4:13" x14ac:dyDescent="0.25">
      <c r="D35468" s="27"/>
      <c r="M35468" s="17"/>
    </row>
    <row r="35469" spans="4:13" x14ac:dyDescent="0.25">
      <c r="D35469" s="27"/>
      <c r="M35469" s="17"/>
    </row>
    <row r="35470" spans="4:13" x14ac:dyDescent="0.25">
      <c r="D35470" s="27"/>
      <c r="M35470" s="17"/>
    </row>
    <row r="35471" spans="4:13" x14ac:dyDescent="0.25">
      <c r="D35471" s="27"/>
      <c r="M35471" s="17"/>
    </row>
    <row r="35472" spans="4:13" x14ac:dyDescent="0.25">
      <c r="D35472" s="27"/>
      <c r="M35472" s="17"/>
    </row>
    <row r="35473" spans="4:13" x14ac:dyDescent="0.25">
      <c r="D35473" s="27"/>
      <c r="M35473" s="17"/>
    </row>
    <row r="35474" spans="4:13" x14ac:dyDescent="0.25">
      <c r="D35474" s="27"/>
      <c r="M35474" s="17"/>
    </row>
    <row r="35475" spans="4:13" x14ac:dyDescent="0.25">
      <c r="D35475" s="27"/>
      <c r="M35475" s="17"/>
    </row>
    <row r="35476" spans="4:13" x14ac:dyDescent="0.25">
      <c r="D35476" s="27"/>
      <c r="M35476" s="17"/>
    </row>
    <row r="35477" spans="4:13" x14ac:dyDescent="0.25">
      <c r="D35477" s="27"/>
      <c r="M35477" s="17"/>
    </row>
    <row r="35478" spans="4:13" x14ac:dyDescent="0.25">
      <c r="D35478" s="27"/>
      <c r="M35478" s="17"/>
    </row>
    <row r="35479" spans="4:13" x14ac:dyDescent="0.25">
      <c r="D35479" s="27"/>
      <c r="M35479" s="17"/>
    </row>
    <row r="35480" spans="4:13" x14ac:dyDescent="0.25">
      <c r="D35480" s="27"/>
      <c r="M35480" s="17"/>
    </row>
    <row r="35481" spans="4:13" x14ac:dyDescent="0.25">
      <c r="D35481" s="27"/>
      <c r="M35481" s="17"/>
    </row>
    <row r="35482" spans="4:13" x14ac:dyDescent="0.25">
      <c r="D35482" s="27"/>
      <c r="M35482" s="17"/>
    </row>
    <row r="35483" spans="4:13" x14ac:dyDescent="0.25">
      <c r="D35483" s="27"/>
      <c r="M35483" s="17"/>
    </row>
    <row r="35484" spans="4:13" x14ac:dyDescent="0.25">
      <c r="D35484" s="27"/>
      <c r="M35484" s="17"/>
    </row>
    <row r="35485" spans="4:13" x14ac:dyDescent="0.25">
      <c r="D35485" s="27"/>
      <c r="M35485" s="17"/>
    </row>
    <row r="35486" spans="4:13" x14ac:dyDescent="0.25">
      <c r="D35486" s="27"/>
      <c r="M35486" s="17"/>
    </row>
    <row r="35487" spans="4:13" x14ac:dyDescent="0.25">
      <c r="D35487" s="27"/>
      <c r="M35487" s="17"/>
    </row>
    <row r="35488" spans="4:13" x14ac:dyDescent="0.25">
      <c r="D35488" s="27"/>
      <c r="M35488" s="17"/>
    </row>
    <row r="35489" spans="4:13" x14ac:dyDescent="0.25">
      <c r="D35489" s="27"/>
      <c r="M35489" s="17"/>
    </row>
    <row r="35490" spans="4:13" x14ac:dyDescent="0.25">
      <c r="D35490" s="27"/>
      <c r="M35490" s="17"/>
    </row>
    <row r="35491" spans="4:13" x14ac:dyDescent="0.25">
      <c r="D35491" s="27"/>
      <c r="M35491" s="17"/>
    </row>
    <row r="35492" spans="4:13" x14ac:dyDescent="0.25">
      <c r="D35492" s="27"/>
      <c r="M35492" s="17"/>
    </row>
    <row r="35493" spans="4:13" x14ac:dyDescent="0.25">
      <c r="D35493" s="27"/>
      <c r="M35493" s="17"/>
    </row>
    <row r="35494" spans="4:13" x14ac:dyDescent="0.25">
      <c r="D35494" s="27"/>
      <c r="M35494" s="17"/>
    </row>
    <row r="35495" spans="4:13" x14ac:dyDescent="0.25">
      <c r="D35495" s="27"/>
      <c r="M35495" s="17"/>
    </row>
    <row r="35496" spans="4:13" x14ac:dyDescent="0.25">
      <c r="D35496" s="27"/>
      <c r="M35496" s="17"/>
    </row>
    <row r="35497" spans="4:13" x14ac:dyDescent="0.25">
      <c r="D35497" s="27"/>
      <c r="M35497" s="17"/>
    </row>
    <row r="35498" spans="4:13" x14ac:dyDescent="0.25">
      <c r="D35498" s="27"/>
      <c r="M35498" s="17"/>
    </row>
    <row r="35499" spans="4:13" x14ac:dyDescent="0.25">
      <c r="D35499" s="27"/>
      <c r="M35499" s="17"/>
    </row>
    <row r="35500" spans="4:13" x14ac:dyDescent="0.25">
      <c r="D35500" s="27"/>
      <c r="M35500" s="17"/>
    </row>
    <row r="35501" spans="4:13" x14ac:dyDescent="0.25">
      <c r="D35501" s="27"/>
      <c r="M35501" s="17"/>
    </row>
    <row r="35502" spans="4:13" x14ac:dyDescent="0.25">
      <c r="D35502" s="27"/>
      <c r="M35502" s="17"/>
    </row>
    <row r="35503" spans="4:13" x14ac:dyDescent="0.25">
      <c r="D35503" s="27"/>
      <c r="M35503" s="17"/>
    </row>
    <row r="35504" spans="4:13" x14ac:dyDescent="0.25">
      <c r="D35504" s="27"/>
      <c r="M35504" s="17"/>
    </row>
    <row r="35505" spans="4:13" x14ac:dyDescent="0.25">
      <c r="D35505" s="27"/>
      <c r="M35505" s="17"/>
    </row>
    <row r="35506" spans="4:13" x14ac:dyDescent="0.25">
      <c r="D35506" s="27"/>
      <c r="M35506" s="17"/>
    </row>
    <row r="35507" spans="4:13" x14ac:dyDescent="0.25">
      <c r="D35507" s="27"/>
      <c r="M35507" s="17"/>
    </row>
    <row r="35508" spans="4:13" x14ac:dyDescent="0.25">
      <c r="D35508" s="27"/>
      <c r="M35508" s="17"/>
    </row>
    <row r="35509" spans="4:13" x14ac:dyDescent="0.25">
      <c r="D35509" s="27"/>
      <c r="M35509" s="17"/>
    </row>
    <row r="35510" spans="4:13" x14ac:dyDescent="0.25">
      <c r="D35510" s="27"/>
      <c r="M35510" s="17"/>
    </row>
    <row r="35511" spans="4:13" x14ac:dyDescent="0.25">
      <c r="D35511" s="27"/>
      <c r="M35511" s="17"/>
    </row>
    <row r="35512" spans="4:13" x14ac:dyDescent="0.25">
      <c r="D35512" s="27"/>
      <c r="M35512" s="17"/>
    </row>
    <row r="35513" spans="4:13" x14ac:dyDescent="0.25">
      <c r="D35513" s="27"/>
      <c r="M35513" s="17"/>
    </row>
    <row r="35514" spans="4:13" x14ac:dyDescent="0.25">
      <c r="D35514" s="27"/>
      <c r="M35514" s="17"/>
    </row>
    <row r="35515" spans="4:13" x14ac:dyDescent="0.25">
      <c r="D35515" s="27"/>
      <c r="M35515" s="17"/>
    </row>
    <row r="35516" spans="4:13" x14ac:dyDescent="0.25">
      <c r="D35516" s="27"/>
      <c r="M35516" s="17"/>
    </row>
    <row r="35517" spans="4:13" x14ac:dyDescent="0.25">
      <c r="D35517" s="27"/>
      <c r="M35517" s="17"/>
    </row>
    <row r="35518" spans="4:13" x14ac:dyDescent="0.25">
      <c r="D35518" s="27"/>
      <c r="M35518" s="17"/>
    </row>
    <row r="35519" spans="4:13" x14ac:dyDescent="0.25">
      <c r="D35519" s="27"/>
      <c r="M35519" s="17"/>
    </row>
    <row r="35520" spans="4:13" x14ac:dyDescent="0.25">
      <c r="D35520" s="27"/>
      <c r="M35520" s="17"/>
    </row>
    <row r="35521" spans="4:13" x14ac:dyDescent="0.25">
      <c r="D35521" s="27"/>
      <c r="M35521" s="17"/>
    </row>
    <row r="35522" spans="4:13" x14ac:dyDescent="0.25">
      <c r="D35522" s="27"/>
      <c r="M35522" s="17"/>
    </row>
    <row r="35523" spans="4:13" x14ac:dyDescent="0.25">
      <c r="D35523" s="27"/>
      <c r="M35523" s="17"/>
    </row>
    <row r="35524" spans="4:13" x14ac:dyDescent="0.25">
      <c r="D35524" s="27"/>
      <c r="M35524" s="17"/>
    </row>
    <row r="35525" spans="4:13" x14ac:dyDescent="0.25">
      <c r="D35525" s="27"/>
      <c r="M35525" s="17"/>
    </row>
    <row r="35526" spans="4:13" x14ac:dyDescent="0.25">
      <c r="D35526" s="27"/>
      <c r="M35526" s="17"/>
    </row>
    <row r="35527" spans="4:13" x14ac:dyDescent="0.25">
      <c r="D35527" s="27"/>
      <c r="M35527" s="17"/>
    </row>
    <row r="35528" spans="4:13" x14ac:dyDescent="0.25">
      <c r="D35528" s="27"/>
      <c r="M35528" s="17"/>
    </row>
    <row r="35529" spans="4:13" x14ac:dyDescent="0.25">
      <c r="D35529" s="27"/>
      <c r="M35529" s="17"/>
    </row>
    <row r="35530" spans="4:13" x14ac:dyDescent="0.25">
      <c r="D35530" s="27"/>
      <c r="M35530" s="17"/>
    </row>
    <row r="35531" spans="4:13" x14ac:dyDescent="0.25">
      <c r="D35531" s="27"/>
      <c r="M35531" s="17"/>
    </row>
    <row r="35532" spans="4:13" x14ac:dyDescent="0.25">
      <c r="D35532" s="27"/>
      <c r="M35532" s="17"/>
    </row>
    <row r="35533" spans="4:13" x14ac:dyDescent="0.25">
      <c r="D35533" s="27"/>
      <c r="M35533" s="17"/>
    </row>
    <row r="35534" spans="4:13" x14ac:dyDescent="0.25">
      <c r="D35534" s="27"/>
      <c r="M35534" s="17"/>
    </row>
    <row r="35535" spans="4:13" x14ac:dyDescent="0.25">
      <c r="D35535" s="27"/>
      <c r="M35535" s="17"/>
    </row>
    <row r="35536" spans="4:13" x14ac:dyDescent="0.25">
      <c r="D35536" s="27"/>
      <c r="M35536" s="17"/>
    </row>
    <row r="35537" spans="4:13" x14ac:dyDescent="0.25">
      <c r="D35537" s="27"/>
      <c r="M35537" s="17"/>
    </row>
    <row r="35538" spans="4:13" x14ac:dyDescent="0.25">
      <c r="D35538" s="27"/>
      <c r="M35538" s="17"/>
    </row>
    <row r="35539" spans="4:13" x14ac:dyDescent="0.25">
      <c r="D35539" s="27"/>
      <c r="M35539" s="17"/>
    </row>
    <row r="35540" spans="4:13" x14ac:dyDescent="0.25">
      <c r="D35540" s="27"/>
      <c r="M35540" s="17"/>
    </row>
    <row r="35541" spans="4:13" x14ac:dyDescent="0.25">
      <c r="D35541" s="27"/>
      <c r="M35541" s="17"/>
    </row>
    <row r="35542" spans="4:13" x14ac:dyDescent="0.25">
      <c r="D35542" s="27"/>
      <c r="M35542" s="17"/>
    </row>
    <row r="35543" spans="4:13" x14ac:dyDescent="0.25">
      <c r="D35543" s="27"/>
      <c r="M35543" s="17"/>
    </row>
    <row r="35544" spans="4:13" x14ac:dyDescent="0.25">
      <c r="D35544" s="27"/>
      <c r="M35544" s="17"/>
    </row>
    <row r="35545" spans="4:13" x14ac:dyDescent="0.25">
      <c r="D35545" s="27"/>
      <c r="M35545" s="17"/>
    </row>
    <row r="35546" spans="4:13" x14ac:dyDescent="0.25">
      <c r="D35546" s="27"/>
      <c r="M35546" s="17"/>
    </row>
    <row r="35547" spans="4:13" x14ac:dyDescent="0.25">
      <c r="D35547" s="27"/>
      <c r="M35547" s="17"/>
    </row>
    <row r="35548" spans="4:13" x14ac:dyDescent="0.25">
      <c r="D35548" s="27"/>
      <c r="M35548" s="17"/>
    </row>
    <row r="35549" spans="4:13" x14ac:dyDescent="0.25">
      <c r="D35549" s="27"/>
      <c r="M35549" s="17"/>
    </row>
    <row r="35550" spans="4:13" x14ac:dyDescent="0.25">
      <c r="D35550" s="27"/>
      <c r="M35550" s="17"/>
    </row>
    <row r="35551" spans="4:13" x14ac:dyDescent="0.25">
      <c r="D35551" s="27"/>
      <c r="M35551" s="17"/>
    </row>
    <row r="35552" spans="4:13" x14ac:dyDescent="0.25">
      <c r="D35552" s="27"/>
      <c r="M35552" s="17"/>
    </row>
    <row r="35553" spans="4:13" x14ac:dyDescent="0.25">
      <c r="D35553" s="27"/>
      <c r="M35553" s="17"/>
    </row>
    <row r="35554" spans="4:13" x14ac:dyDescent="0.25">
      <c r="D35554" s="27"/>
      <c r="M35554" s="17"/>
    </row>
    <row r="35555" spans="4:13" x14ac:dyDescent="0.25">
      <c r="D35555" s="27"/>
      <c r="M35555" s="17"/>
    </row>
    <row r="35556" spans="4:13" x14ac:dyDescent="0.25">
      <c r="D35556" s="27"/>
      <c r="M35556" s="17"/>
    </row>
    <row r="35557" spans="4:13" x14ac:dyDescent="0.25">
      <c r="D35557" s="27"/>
      <c r="M35557" s="17"/>
    </row>
    <row r="35558" spans="4:13" x14ac:dyDescent="0.25">
      <c r="D35558" s="27"/>
      <c r="M35558" s="17"/>
    </row>
    <row r="35559" spans="4:13" x14ac:dyDescent="0.25">
      <c r="D35559" s="27"/>
      <c r="M35559" s="17"/>
    </row>
    <row r="35560" spans="4:13" x14ac:dyDescent="0.25">
      <c r="D35560" s="27"/>
      <c r="M35560" s="17"/>
    </row>
    <row r="35561" spans="4:13" x14ac:dyDescent="0.25">
      <c r="D35561" s="27"/>
      <c r="M35561" s="17"/>
    </row>
    <row r="35562" spans="4:13" x14ac:dyDescent="0.25">
      <c r="D35562" s="27"/>
      <c r="M35562" s="17"/>
    </row>
    <row r="35563" spans="4:13" x14ac:dyDescent="0.25">
      <c r="D35563" s="27"/>
      <c r="M35563" s="17"/>
    </row>
    <row r="35564" spans="4:13" x14ac:dyDescent="0.25">
      <c r="D35564" s="27"/>
      <c r="M35564" s="17"/>
    </row>
    <row r="35565" spans="4:13" x14ac:dyDescent="0.25">
      <c r="D35565" s="27"/>
      <c r="M35565" s="17"/>
    </row>
    <row r="35566" spans="4:13" x14ac:dyDescent="0.25">
      <c r="D35566" s="27"/>
      <c r="M35566" s="17"/>
    </row>
    <row r="35567" spans="4:13" x14ac:dyDescent="0.25">
      <c r="D35567" s="27"/>
      <c r="M35567" s="17"/>
    </row>
    <row r="35568" spans="4:13" x14ac:dyDescent="0.25">
      <c r="D35568" s="27"/>
      <c r="M35568" s="17"/>
    </row>
    <row r="35569" spans="4:13" x14ac:dyDescent="0.25">
      <c r="D35569" s="27"/>
      <c r="M35569" s="17"/>
    </row>
    <row r="35570" spans="4:13" x14ac:dyDescent="0.25">
      <c r="D35570" s="27"/>
      <c r="M35570" s="17"/>
    </row>
    <row r="35571" spans="4:13" x14ac:dyDescent="0.25">
      <c r="D35571" s="27"/>
      <c r="M35571" s="17"/>
    </row>
    <row r="35572" spans="4:13" x14ac:dyDescent="0.25">
      <c r="D35572" s="27"/>
      <c r="M35572" s="17"/>
    </row>
    <row r="35573" spans="4:13" x14ac:dyDescent="0.25">
      <c r="D35573" s="27"/>
      <c r="M35573" s="17"/>
    </row>
    <row r="35574" spans="4:13" x14ac:dyDescent="0.25">
      <c r="D35574" s="27"/>
      <c r="M35574" s="17"/>
    </row>
    <row r="35575" spans="4:13" x14ac:dyDescent="0.25">
      <c r="D35575" s="27"/>
      <c r="M35575" s="17"/>
    </row>
    <row r="35576" spans="4:13" x14ac:dyDescent="0.25">
      <c r="D35576" s="27"/>
      <c r="M35576" s="17"/>
    </row>
    <row r="35577" spans="4:13" x14ac:dyDescent="0.25">
      <c r="D35577" s="27"/>
      <c r="M35577" s="17"/>
    </row>
    <row r="35578" spans="4:13" x14ac:dyDescent="0.25">
      <c r="D35578" s="27"/>
      <c r="M35578" s="17"/>
    </row>
    <row r="35579" spans="4:13" x14ac:dyDescent="0.25">
      <c r="D35579" s="27"/>
      <c r="M35579" s="17"/>
    </row>
    <row r="35580" spans="4:13" x14ac:dyDescent="0.25">
      <c r="D35580" s="27"/>
      <c r="M35580" s="17"/>
    </row>
    <row r="35581" spans="4:13" x14ac:dyDescent="0.25">
      <c r="D35581" s="27"/>
      <c r="M35581" s="17"/>
    </row>
    <row r="35582" spans="4:13" x14ac:dyDescent="0.25">
      <c r="D35582" s="27"/>
      <c r="M35582" s="17"/>
    </row>
    <row r="35583" spans="4:13" x14ac:dyDescent="0.25">
      <c r="D35583" s="27"/>
      <c r="M35583" s="17"/>
    </row>
    <row r="35584" spans="4:13" x14ac:dyDescent="0.25">
      <c r="D35584" s="27"/>
      <c r="M35584" s="17"/>
    </row>
    <row r="35585" spans="4:13" x14ac:dyDescent="0.25">
      <c r="D35585" s="27"/>
      <c r="M35585" s="17"/>
    </row>
    <row r="35586" spans="4:13" x14ac:dyDescent="0.25">
      <c r="D35586" s="27"/>
      <c r="M35586" s="17"/>
    </row>
    <row r="35587" spans="4:13" x14ac:dyDescent="0.25">
      <c r="D35587" s="27"/>
      <c r="M35587" s="17"/>
    </row>
    <row r="35588" spans="4:13" x14ac:dyDescent="0.25">
      <c r="D35588" s="27"/>
      <c r="M35588" s="17"/>
    </row>
    <row r="35589" spans="4:13" x14ac:dyDescent="0.25">
      <c r="D35589" s="27"/>
      <c r="M35589" s="17"/>
    </row>
    <row r="35590" spans="4:13" x14ac:dyDescent="0.25">
      <c r="D35590" s="27"/>
      <c r="M35590" s="17"/>
    </row>
    <row r="35591" spans="4:13" x14ac:dyDescent="0.25">
      <c r="D35591" s="27"/>
      <c r="M35591" s="17"/>
    </row>
    <row r="35592" spans="4:13" x14ac:dyDescent="0.25">
      <c r="D35592" s="27"/>
      <c r="M35592" s="17"/>
    </row>
    <row r="35593" spans="4:13" x14ac:dyDescent="0.25">
      <c r="D35593" s="27"/>
      <c r="M35593" s="17"/>
    </row>
    <row r="35594" spans="4:13" x14ac:dyDescent="0.25">
      <c r="D35594" s="27"/>
      <c r="M35594" s="17"/>
    </row>
    <row r="35595" spans="4:13" x14ac:dyDescent="0.25">
      <c r="D35595" s="27"/>
      <c r="M35595" s="17"/>
    </row>
    <row r="35596" spans="4:13" x14ac:dyDescent="0.25">
      <c r="D35596" s="27"/>
      <c r="M35596" s="17"/>
    </row>
    <row r="35597" spans="4:13" x14ac:dyDescent="0.25">
      <c r="D35597" s="27"/>
      <c r="M35597" s="17"/>
    </row>
    <row r="35598" spans="4:13" x14ac:dyDescent="0.25">
      <c r="D35598" s="27"/>
      <c r="M35598" s="17"/>
    </row>
    <row r="35599" spans="4:13" x14ac:dyDescent="0.25">
      <c r="D35599" s="27"/>
      <c r="M35599" s="17"/>
    </row>
    <row r="35600" spans="4:13" x14ac:dyDescent="0.25">
      <c r="D35600" s="27"/>
      <c r="M35600" s="17"/>
    </row>
    <row r="35601" spans="4:13" x14ac:dyDescent="0.25">
      <c r="D35601" s="27"/>
      <c r="M35601" s="17"/>
    </row>
    <row r="35602" spans="4:13" x14ac:dyDescent="0.25">
      <c r="D35602" s="27"/>
      <c r="M35602" s="17"/>
    </row>
    <row r="35603" spans="4:13" x14ac:dyDescent="0.25">
      <c r="D35603" s="27"/>
      <c r="M35603" s="17"/>
    </row>
    <row r="35604" spans="4:13" x14ac:dyDescent="0.25">
      <c r="D35604" s="27"/>
      <c r="M35604" s="17"/>
    </row>
    <row r="35605" spans="4:13" x14ac:dyDescent="0.25">
      <c r="D35605" s="27"/>
      <c r="M35605" s="17"/>
    </row>
    <row r="35606" spans="4:13" x14ac:dyDescent="0.25">
      <c r="D35606" s="27"/>
      <c r="M35606" s="17"/>
    </row>
    <row r="35607" spans="4:13" x14ac:dyDescent="0.25">
      <c r="D35607" s="27"/>
      <c r="M35607" s="17"/>
    </row>
    <row r="35608" spans="4:13" x14ac:dyDescent="0.25">
      <c r="D35608" s="27"/>
      <c r="M35608" s="17"/>
    </row>
    <row r="35609" spans="4:13" x14ac:dyDescent="0.25">
      <c r="D35609" s="27"/>
      <c r="M35609" s="17"/>
    </row>
    <row r="35610" spans="4:13" x14ac:dyDescent="0.25">
      <c r="D35610" s="27"/>
      <c r="M35610" s="17"/>
    </row>
    <row r="35611" spans="4:13" x14ac:dyDescent="0.25">
      <c r="D35611" s="27"/>
      <c r="M35611" s="17"/>
    </row>
    <row r="35612" spans="4:13" x14ac:dyDescent="0.25">
      <c r="D35612" s="27"/>
      <c r="M35612" s="17"/>
    </row>
    <row r="35613" spans="4:13" x14ac:dyDescent="0.25">
      <c r="D35613" s="27"/>
      <c r="M35613" s="17"/>
    </row>
    <row r="35614" spans="4:13" x14ac:dyDescent="0.25">
      <c r="D35614" s="27"/>
      <c r="M35614" s="17"/>
    </row>
    <row r="35615" spans="4:13" x14ac:dyDescent="0.25">
      <c r="D35615" s="27"/>
      <c r="M35615" s="17"/>
    </row>
    <row r="35616" spans="4:13" x14ac:dyDescent="0.25">
      <c r="D35616" s="27"/>
      <c r="M35616" s="17"/>
    </row>
    <row r="35617" spans="4:13" x14ac:dyDescent="0.25">
      <c r="D35617" s="27"/>
      <c r="M35617" s="17"/>
    </row>
    <row r="35618" spans="4:13" x14ac:dyDescent="0.25">
      <c r="D35618" s="27"/>
      <c r="M35618" s="17"/>
    </row>
    <row r="35619" spans="4:13" x14ac:dyDescent="0.25">
      <c r="D35619" s="27"/>
      <c r="M35619" s="17"/>
    </row>
    <row r="35620" spans="4:13" x14ac:dyDescent="0.25">
      <c r="D35620" s="27"/>
      <c r="M35620" s="17"/>
    </row>
    <row r="35621" spans="4:13" x14ac:dyDescent="0.25">
      <c r="D35621" s="27"/>
      <c r="M35621" s="17"/>
    </row>
    <row r="35622" spans="4:13" x14ac:dyDescent="0.25">
      <c r="D35622" s="27"/>
      <c r="M35622" s="17"/>
    </row>
    <row r="35623" spans="4:13" x14ac:dyDescent="0.25">
      <c r="D35623" s="27"/>
      <c r="M35623" s="17"/>
    </row>
    <row r="35624" spans="4:13" x14ac:dyDescent="0.25">
      <c r="D35624" s="27"/>
      <c r="M35624" s="17"/>
    </row>
    <row r="35625" spans="4:13" x14ac:dyDescent="0.25">
      <c r="D35625" s="27"/>
      <c r="M35625" s="17"/>
    </row>
    <row r="35626" spans="4:13" x14ac:dyDescent="0.25">
      <c r="D35626" s="27"/>
      <c r="M35626" s="17"/>
    </row>
    <row r="35627" spans="4:13" x14ac:dyDescent="0.25">
      <c r="D35627" s="27"/>
      <c r="M35627" s="17"/>
    </row>
    <row r="35628" spans="4:13" x14ac:dyDescent="0.25">
      <c r="D35628" s="27"/>
      <c r="M35628" s="17"/>
    </row>
    <row r="35629" spans="4:13" x14ac:dyDescent="0.25">
      <c r="D35629" s="27"/>
      <c r="M35629" s="17"/>
    </row>
    <row r="35630" spans="4:13" x14ac:dyDescent="0.25">
      <c r="D35630" s="27"/>
      <c r="M35630" s="17"/>
    </row>
    <row r="35631" spans="4:13" x14ac:dyDescent="0.25">
      <c r="D35631" s="27"/>
      <c r="M35631" s="17"/>
    </row>
    <row r="35632" spans="4:13" x14ac:dyDescent="0.25">
      <c r="D35632" s="27"/>
      <c r="M35632" s="17"/>
    </row>
    <row r="35633" spans="4:13" x14ac:dyDescent="0.25">
      <c r="D35633" s="27"/>
      <c r="M35633" s="17"/>
    </row>
    <row r="35634" spans="4:13" x14ac:dyDescent="0.25">
      <c r="D35634" s="27"/>
      <c r="M35634" s="17"/>
    </row>
    <row r="35635" spans="4:13" x14ac:dyDescent="0.25">
      <c r="D35635" s="27"/>
      <c r="M35635" s="17"/>
    </row>
    <row r="35636" spans="4:13" x14ac:dyDescent="0.25">
      <c r="D35636" s="27"/>
      <c r="M35636" s="17"/>
    </row>
    <row r="35637" spans="4:13" x14ac:dyDescent="0.25">
      <c r="D35637" s="27"/>
      <c r="M35637" s="17"/>
    </row>
    <row r="35638" spans="4:13" x14ac:dyDescent="0.25">
      <c r="D35638" s="27"/>
      <c r="M35638" s="17"/>
    </row>
    <row r="35639" spans="4:13" x14ac:dyDescent="0.25">
      <c r="D35639" s="27"/>
      <c r="M35639" s="17"/>
    </row>
    <row r="35640" spans="4:13" x14ac:dyDescent="0.25">
      <c r="D35640" s="27"/>
      <c r="M35640" s="17"/>
    </row>
    <row r="35641" spans="4:13" x14ac:dyDescent="0.25">
      <c r="D35641" s="27"/>
      <c r="M35641" s="17"/>
    </row>
    <row r="35642" spans="4:13" x14ac:dyDescent="0.25">
      <c r="D35642" s="27"/>
      <c r="M35642" s="17"/>
    </row>
    <row r="35643" spans="4:13" x14ac:dyDescent="0.25">
      <c r="D35643" s="27"/>
      <c r="M35643" s="17"/>
    </row>
    <row r="35644" spans="4:13" x14ac:dyDescent="0.25">
      <c r="D35644" s="27"/>
      <c r="M35644" s="17"/>
    </row>
    <row r="35645" spans="4:13" x14ac:dyDescent="0.25">
      <c r="D35645" s="27"/>
      <c r="M35645" s="17"/>
    </row>
    <row r="35646" spans="4:13" x14ac:dyDescent="0.25">
      <c r="D35646" s="27"/>
      <c r="M35646" s="17"/>
    </row>
    <row r="35647" spans="4:13" x14ac:dyDescent="0.25">
      <c r="D35647" s="27"/>
      <c r="M35647" s="17"/>
    </row>
    <row r="35648" spans="4:13" x14ac:dyDescent="0.25">
      <c r="D35648" s="27"/>
      <c r="M35648" s="17"/>
    </row>
    <row r="35649" spans="4:13" x14ac:dyDescent="0.25">
      <c r="D35649" s="27"/>
      <c r="M35649" s="17"/>
    </row>
    <row r="35650" spans="4:13" x14ac:dyDescent="0.25">
      <c r="D35650" s="27"/>
      <c r="M35650" s="17"/>
    </row>
    <row r="35651" spans="4:13" x14ac:dyDescent="0.25">
      <c r="D35651" s="27"/>
      <c r="M35651" s="17"/>
    </row>
    <row r="35652" spans="4:13" x14ac:dyDescent="0.25">
      <c r="D35652" s="27"/>
      <c r="M35652" s="17"/>
    </row>
    <row r="35653" spans="4:13" x14ac:dyDescent="0.25">
      <c r="D35653" s="27"/>
      <c r="M35653" s="17"/>
    </row>
    <row r="35654" spans="4:13" x14ac:dyDescent="0.25">
      <c r="D35654" s="27"/>
      <c r="M35654" s="17"/>
    </row>
    <row r="35655" spans="4:13" x14ac:dyDescent="0.25">
      <c r="D35655" s="27"/>
      <c r="M35655" s="17"/>
    </row>
    <row r="35656" spans="4:13" x14ac:dyDescent="0.25">
      <c r="D35656" s="27"/>
      <c r="M35656" s="17"/>
    </row>
    <row r="35657" spans="4:13" x14ac:dyDescent="0.25">
      <c r="D35657" s="27"/>
      <c r="M35657" s="17"/>
    </row>
    <row r="35658" spans="4:13" x14ac:dyDescent="0.25">
      <c r="D35658" s="27"/>
      <c r="M35658" s="17"/>
    </row>
    <row r="35659" spans="4:13" x14ac:dyDescent="0.25">
      <c r="D35659" s="27"/>
      <c r="M35659" s="17"/>
    </row>
    <row r="35660" spans="4:13" x14ac:dyDescent="0.25">
      <c r="D35660" s="27"/>
      <c r="M35660" s="17"/>
    </row>
    <row r="35661" spans="4:13" x14ac:dyDescent="0.25">
      <c r="D35661" s="27"/>
      <c r="M35661" s="17"/>
    </row>
    <row r="35662" spans="4:13" x14ac:dyDescent="0.25">
      <c r="D35662" s="27"/>
      <c r="M35662" s="17"/>
    </row>
    <row r="35663" spans="4:13" x14ac:dyDescent="0.25">
      <c r="D35663" s="27"/>
      <c r="M35663" s="17"/>
    </row>
    <row r="35664" spans="4:13" x14ac:dyDescent="0.25">
      <c r="D35664" s="27"/>
      <c r="M35664" s="17"/>
    </row>
    <row r="35665" spans="4:13" x14ac:dyDescent="0.25">
      <c r="D35665" s="27"/>
      <c r="M35665" s="17"/>
    </row>
    <row r="35666" spans="4:13" x14ac:dyDescent="0.25">
      <c r="D35666" s="27"/>
      <c r="M35666" s="17"/>
    </row>
    <row r="35667" spans="4:13" x14ac:dyDescent="0.25">
      <c r="D35667" s="27"/>
      <c r="M35667" s="17"/>
    </row>
    <row r="35668" spans="4:13" x14ac:dyDescent="0.25">
      <c r="D35668" s="27"/>
      <c r="M35668" s="17"/>
    </row>
    <row r="35669" spans="4:13" x14ac:dyDescent="0.25">
      <c r="D35669" s="27"/>
      <c r="M35669" s="17"/>
    </row>
    <row r="35670" spans="4:13" x14ac:dyDescent="0.25">
      <c r="D35670" s="27"/>
      <c r="M35670" s="17"/>
    </row>
    <row r="35671" spans="4:13" x14ac:dyDescent="0.25">
      <c r="D35671" s="27"/>
      <c r="M35671" s="17"/>
    </row>
    <row r="35672" spans="4:13" x14ac:dyDescent="0.25">
      <c r="D35672" s="27"/>
      <c r="M35672" s="17"/>
    </row>
    <row r="35673" spans="4:13" x14ac:dyDescent="0.25">
      <c r="D35673" s="27"/>
      <c r="M35673" s="17"/>
    </row>
    <row r="35674" spans="4:13" x14ac:dyDescent="0.25">
      <c r="D35674" s="27"/>
      <c r="M35674" s="17"/>
    </row>
    <row r="35675" spans="4:13" x14ac:dyDescent="0.25">
      <c r="D35675" s="27"/>
      <c r="M35675" s="17"/>
    </row>
    <row r="35676" spans="4:13" x14ac:dyDescent="0.25">
      <c r="D35676" s="27"/>
      <c r="M35676" s="17"/>
    </row>
    <row r="35677" spans="4:13" x14ac:dyDescent="0.25">
      <c r="D35677" s="27"/>
      <c r="M35677" s="17"/>
    </row>
    <row r="35678" spans="4:13" x14ac:dyDescent="0.25">
      <c r="D35678" s="27"/>
      <c r="M35678" s="17"/>
    </row>
    <row r="35679" spans="4:13" x14ac:dyDescent="0.25">
      <c r="D35679" s="27"/>
      <c r="M35679" s="17"/>
    </row>
    <row r="35680" spans="4:13" x14ac:dyDescent="0.25">
      <c r="D35680" s="27"/>
      <c r="M35680" s="17"/>
    </row>
    <row r="35681" spans="4:13" x14ac:dyDescent="0.25">
      <c r="D35681" s="27"/>
      <c r="M35681" s="17"/>
    </row>
    <row r="35682" spans="4:13" x14ac:dyDescent="0.25">
      <c r="D35682" s="27"/>
      <c r="M35682" s="17"/>
    </row>
    <row r="35683" spans="4:13" x14ac:dyDescent="0.25">
      <c r="D35683" s="27"/>
      <c r="M35683" s="17"/>
    </row>
    <row r="35684" spans="4:13" x14ac:dyDescent="0.25">
      <c r="D35684" s="27"/>
      <c r="M35684" s="17"/>
    </row>
    <row r="35685" spans="4:13" x14ac:dyDescent="0.25">
      <c r="D35685" s="27"/>
      <c r="M35685" s="17"/>
    </row>
    <row r="35686" spans="4:13" x14ac:dyDescent="0.25">
      <c r="D35686" s="27"/>
      <c r="M35686" s="17"/>
    </row>
    <row r="35687" spans="4:13" x14ac:dyDescent="0.25">
      <c r="D35687" s="27"/>
      <c r="M35687" s="17"/>
    </row>
    <row r="35688" spans="4:13" x14ac:dyDescent="0.25">
      <c r="D35688" s="27"/>
      <c r="M35688" s="17"/>
    </row>
    <row r="35689" spans="4:13" x14ac:dyDescent="0.25">
      <c r="D35689" s="27"/>
      <c r="M35689" s="17"/>
    </row>
    <row r="35690" spans="4:13" x14ac:dyDescent="0.25">
      <c r="D35690" s="27"/>
      <c r="M35690" s="17"/>
    </row>
    <row r="35691" spans="4:13" x14ac:dyDescent="0.25">
      <c r="D35691" s="27"/>
      <c r="M35691" s="17"/>
    </row>
    <row r="35692" spans="4:13" x14ac:dyDescent="0.25">
      <c r="D35692" s="27"/>
      <c r="M35692" s="17"/>
    </row>
    <row r="35693" spans="4:13" x14ac:dyDescent="0.25">
      <c r="D35693" s="27"/>
      <c r="M35693" s="17"/>
    </row>
    <row r="35694" spans="4:13" x14ac:dyDescent="0.25">
      <c r="D35694" s="27"/>
      <c r="M35694" s="17"/>
    </row>
    <row r="35695" spans="4:13" x14ac:dyDescent="0.25">
      <c r="D35695" s="27"/>
      <c r="M35695" s="17"/>
    </row>
    <row r="35696" spans="4:13" x14ac:dyDescent="0.25">
      <c r="D35696" s="27"/>
      <c r="M35696" s="17"/>
    </row>
    <row r="35697" spans="4:13" x14ac:dyDescent="0.25">
      <c r="D35697" s="27"/>
      <c r="M35697" s="17"/>
    </row>
    <row r="35698" spans="4:13" x14ac:dyDescent="0.25">
      <c r="D35698" s="27"/>
      <c r="M35698" s="17"/>
    </row>
    <row r="35699" spans="4:13" x14ac:dyDescent="0.25">
      <c r="D35699" s="27"/>
      <c r="M35699" s="17"/>
    </row>
    <row r="35700" spans="4:13" x14ac:dyDescent="0.25">
      <c r="D35700" s="27"/>
      <c r="M35700" s="17"/>
    </row>
    <row r="35701" spans="4:13" x14ac:dyDescent="0.25">
      <c r="D35701" s="27"/>
      <c r="M35701" s="17"/>
    </row>
    <row r="35702" spans="4:13" x14ac:dyDescent="0.25">
      <c r="D35702" s="27"/>
      <c r="M35702" s="17"/>
    </row>
    <row r="35703" spans="4:13" x14ac:dyDescent="0.25">
      <c r="D35703" s="27"/>
      <c r="M35703" s="17"/>
    </row>
    <row r="35704" spans="4:13" x14ac:dyDescent="0.25">
      <c r="D35704" s="27"/>
      <c r="M35704" s="17"/>
    </row>
    <row r="35705" spans="4:13" x14ac:dyDescent="0.25">
      <c r="D35705" s="27"/>
      <c r="M35705" s="17"/>
    </row>
    <row r="35706" spans="4:13" x14ac:dyDescent="0.25">
      <c r="D35706" s="27"/>
      <c r="M35706" s="17"/>
    </row>
    <row r="35707" spans="4:13" x14ac:dyDescent="0.25">
      <c r="D35707" s="27"/>
      <c r="M35707" s="17"/>
    </row>
    <row r="35708" spans="4:13" x14ac:dyDescent="0.25">
      <c r="D35708" s="27"/>
      <c r="M35708" s="17"/>
    </row>
    <row r="35709" spans="4:13" x14ac:dyDescent="0.25">
      <c r="D35709" s="27"/>
      <c r="M35709" s="17"/>
    </row>
    <row r="35710" spans="4:13" x14ac:dyDescent="0.25">
      <c r="D35710" s="27"/>
      <c r="M35710" s="17"/>
    </row>
    <row r="35711" spans="4:13" x14ac:dyDescent="0.25">
      <c r="D35711" s="27"/>
      <c r="M35711" s="17"/>
    </row>
    <row r="35712" spans="4:13" x14ac:dyDescent="0.25">
      <c r="D35712" s="27"/>
      <c r="M35712" s="17"/>
    </row>
    <row r="35713" spans="4:13" x14ac:dyDescent="0.25">
      <c r="D35713" s="27"/>
      <c r="M35713" s="17"/>
    </row>
    <row r="35714" spans="4:13" x14ac:dyDescent="0.25">
      <c r="D35714" s="27"/>
      <c r="M35714" s="17"/>
    </row>
    <row r="35715" spans="4:13" x14ac:dyDescent="0.25">
      <c r="D35715" s="27"/>
      <c r="M35715" s="17"/>
    </row>
    <row r="35716" spans="4:13" x14ac:dyDescent="0.25">
      <c r="D35716" s="27"/>
      <c r="M35716" s="17"/>
    </row>
    <row r="35717" spans="4:13" x14ac:dyDescent="0.25">
      <c r="D35717" s="27"/>
      <c r="M35717" s="17"/>
    </row>
    <row r="35718" spans="4:13" x14ac:dyDescent="0.25">
      <c r="D35718" s="27"/>
      <c r="M35718" s="17"/>
    </row>
    <row r="35719" spans="4:13" x14ac:dyDescent="0.25">
      <c r="D35719" s="27"/>
      <c r="M35719" s="17"/>
    </row>
    <row r="35720" spans="4:13" x14ac:dyDescent="0.25">
      <c r="D35720" s="27"/>
      <c r="M35720" s="17"/>
    </row>
    <row r="35721" spans="4:13" x14ac:dyDescent="0.25">
      <c r="D35721" s="27"/>
      <c r="M35721" s="17"/>
    </row>
    <row r="35722" spans="4:13" x14ac:dyDescent="0.25">
      <c r="D35722" s="27"/>
      <c r="M35722" s="17"/>
    </row>
    <row r="35723" spans="4:13" x14ac:dyDescent="0.25">
      <c r="D35723" s="27"/>
      <c r="M35723" s="17"/>
    </row>
    <row r="35724" spans="4:13" x14ac:dyDescent="0.25">
      <c r="D35724" s="27"/>
      <c r="M35724" s="17"/>
    </row>
    <row r="35725" spans="4:13" x14ac:dyDescent="0.25">
      <c r="D35725" s="27"/>
      <c r="M35725" s="17"/>
    </row>
    <row r="35726" spans="4:13" x14ac:dyDescent="0.25">
      <c r="D35726" s="27"/>
      <c r="M35726" s="17"/>
    </row>
    <row r="35727" spans="4:13" x14ac:dyDescent="0.25">
      <c r="D35727" s="27"/>
      <c r="M35727" s="17"/>
    </row>
    <row r="35728" spans="4:13" x14ac:dyDescent="0.25">
      <c r="D35728" s="27"/>
      <c r="M35728" s="17"/>
    </row>
    <row r="35729" spans="4:13" x14ac:dyDescent="0.25">
      <c r="D35729" s="27"/>
      <c r="M35729" s="17"/>
    </row>
    <row r="35730" spans="4:13" x14ac:dyDescent="0.25">
      <c r="D35730" s="27"/>
      <c r="M35730" s="17"/>
    </row>
    <row r="35731" spans="4:13" x14ac:dyDescent="0.25">
      <c r="D35731" s="27"/>
      <c r="M35731" s="17"/>
    </row>
    <row r="35732" spans="4:13" x14ac:dyDescent="0.25">
      <c r="D35732" s="27"/>
      <c r="M35732" s="17"/>
    </row>
    <row r="35733" spans="4:13" x14ac:dyDescent="0.25">
      <c r="D35733" s="27"/>
      <c r="M35733" s="17"/>
    </row>
    <row r="35734" spans="4:13" x14ac:dyDescent="0.25">
      <c r="D35734" s="27"/>
      <c r="M35734" s="17"/>
    </row>
    <row r="35735" spans="4:13" x14ac:dyDescent="0.25">
      <c r="D35735" s="27"/>
      <c r="M35735" s="17"/>
    </row>
    <row r="35736" spans="4:13" x14ac:dyDescent="0.25">
      <c r="D35736" s="27"/>
      <c r="M35736" s="17"/>
    </row>
    <row r="35737" spans="4:13" x14ac:dyDescent="0.25">
      <c r="D35737" s="27"/>
      <c r="M35737" s="17"/>
    </row>
    <row r="35738" spans="4:13" x14ac:dyDescent="0.25">
      <c r="D35738" s="27"/>
      <c r="M35738" s="17"/>
    </row>
    <row r="35739" spans="4:13" x14ac:dyDescent="0.25">
      <c r="D35739" s="27"/>
      <c r="M35739" s="17"/>
    </row>
    <row r="35740" spans="4:13" x14ac:dyDescent="0.25">
      <c r="D35740" s="27"/>
      <c r="M35740" s="17"/>
    </row>
    <row r="35741" spans="4:13" x14ac:dyDescent="0.25">
      <c r="D35741" s="27"/>
      <c r="M35741" s="17"/>
    </row>
    <row r="35742" spans="4:13" x14ac:dyDescent="0.25">
      <c r="D35742" s="27"/>
      <c r="M35742" s="17"/>
    </row>
    <row r="35743" spans="4:13" x14ac:dyDescent="0.25">
      <c r="D35743" s="27"/>
      <c r="M35743" s="17"/>
    </row>
    <row r="35744" spans="4:13" x14ac:dyDescent="0.25">
      <c r="D35744" s="27"/>
      <c r="M35744" s="17"/>
    </row>
    <row r="35745" spans="4:13" x14ac:dyDescent="0.25">
      <c r="D35745" s="27"/>
      <c r="M35745" s="17"/>
    </row>
    <row r="35746" spans="4:13" x14ac:dyDescent="0.25">
      <c r="D35746" s="27"/>
      <c r="M35746" s="17"/>
    </row>
    <row r="35747" spans="4:13" x14ac:dyDescent="0.25">
      <c r="D35747" s="27"/>
      <c r="M35747" s="17"/>
    </row>
    <row r="35748" spans="4:13" x14ac:dyDescent="0.25">
      <c r="D35748" s="27"/>
      <c r="M35748" s="17"/>
    </row>
    <row r="35749" spans="4:13" x14ac:dyDescent="0.25">
      <c r="D35749" s="27"/>
      <c r="M35749" s="17"/>
    </row>
    <row r="35750" spans="4:13" x14ac:dyDescent="0.25">
      <c r="D35750" s="27"/>
      <c r="M35750" s="17"/>
    </row>
    <row r="35751" spans="4:13" x14ac:dyDescent="0.25">
      <c r="D35751" s="27"/>
      <c r="M35751" s="17"/>
    </row>
    <row r="35752" spans="4:13" x14ac:dyDescent="0.25">
      <c r="D35752" s="27"/>
      <c r="M35752" s="17"/>
    </row>
    <row r="35753" spans="4:13" x14ac:dyDescent="0.25">
      <c r="D35753" s="27"/>
      <c r="M35753" s="17"/>
    </row>
    <row r="35754" spans="4:13" x14ac:dyDescent="0.25">
      <c r="D35754" s="27"/>
      <c r="M35754" s="17"/>
    </row>
    <row r="35755" spans="4:13" x14ac:dyDescent="0.25">
      <c r="D35755" s="27"/>
      <c r="M35755" s="17"/>
    </row>
    <row r="35756" spans="4:13" x14ac:dyDescent="0.25">
      <c r="D35756" s="27"/>
      <c r="M35756" s="17"/>
    </row>
    <row r="35757" spans="4:13" x14ac:dyDescent="0.25">
      <c r="D35757" s="27"/>
      <c r="M35757" s="17"/>
    </row>
    <row r="35758" spans="4:13" x14ac:dyDescent="0.25">
      <c r="D35758" s="27"/>
      <c r="M35758" s="17"/>
    </row>
    <row r="35759" spans="4:13" x14ac:dyDescent="0.25">
      <c r="D35759" s="27"/>
      <c r="M35759" s="17"/>
    </row>
    <row r="35760" spans="4:13" x14ac:dyDescent="0.25">
      <c r="D35760" s="27"/>
      <c r="M35760" s="17"/>
    </row>
    <row r="35761" spans="4:13" x14ac:dyDescent="0.25">
      <c r="D35761" s="27"/>
      <c r="M35761" s="17"/>
    </row>
    <row r="35762" spans="4:13" x14ac:dyDescent="0.25">
      <c r="D35762" s="27"/>
      <c r="M35762" s="17"/>
    </row>
    <row r="35763" spans="4:13" x14ac:dyDescent="0.25">
      <c r="D35763" s="27"/>
      <c r="M35763" s="17"/>
    </row>
    <row r="35764" spans="4:13" x14ac:dyDescent="0.25">
      <c r="D35764" s="27"/>
      <c r="M35764" s="17"/>
    </row>
    <row r="35765" spans="4:13" x14ac:dyDescent="0.25">
      <c r="D35765" s="27"/>
      <c r="M35765" s="17"/>
    </row>
    <row r="35766" spans="4:13" x14ac:dyDescent="0.25">
      <c r="D35766" s="27"/>
      <c r="M35766" s="17"/>
    </row>
    <row r="35767" spans="4:13" x14ac:dyDescent="0.25">
      <c r="D35767" s="27"/>
      <c r="M35767" s="17"/>
    </row>
    <row r="35768" spans="4:13" x14ac:dyDescent="0.25">
      <c r="D35768" s="27"/>
      <c r="M35768" s="17"/>
    </row>
    <row r="35769" spans="4:13" x14ac:dyDescent="0.25">
      <c r="D35769" s="27"/>
      <c r="M35769" s="17"/>
    </row>
    <row r="35770" spans="4:13" x14ac:dyDescent="0.25">
      <c r="D35770" s="27"/>
      <c r="M35770" s="17"/>
    </row>
    <row r="35771" spans="4:13" x14ac:dyDescent="0.25">
      <c r="D35771" s="27"/>
      <c r="M35771" s="17"/>
    </row>
    <row r="35772" spans="4:13" x14ac:dyDescent="0.25">
      <c r="D35772" s="27"/>
      <c r="M35772" s="17"/>
    </row>
    <row r="35773" spans="4:13" x14ac:dyDescent="0.25">
      <c r="D35773" s="27"/>
      <c r="M35773" s="17"/>
    </row>
    <row r="35774" spans="4:13" x14ac:dyDescent="0.25">
      <c r="D35774" s="27"/>
      <c r="M35774" s="17"/>
    </row>
    <row r="35775" spans="4:13" x14ac:dyDescent="0.25">
      <c r="D35775" s="27"/>
      <c r="M35775" s="17"/>
    </row>
    <row r="35776" spans="4:13" x14ac:dyDescent="0.25">
      <c r="D35776" s="27"/>
      <c r="M35776" s="17"/>
    </row>
    <row r="35777" spans="4:13" x14ac:dyDescent="0.25">
      <c r="D35777" s="27"/>
      <c r="M35777" s="17"/>
    </row>
    <row r="35778" spans="4:13" x14ac:dyDescent="0.25">
      <c r="D35778" s="27"/>
      <c r="M35778" s="17"/>
    </row>
    <row r="35779" spans="4:13" x14ac:dyDescent="0.25">
      <c r="D35779" s="27"/>
      <c r="M35779" s="17"/>
    </row>
    <row r="35780" spans="4:13" x14ac:dyDescent="0.25">
      <c r="D35780" s="27"/>
      <c r="M35780" s="17"/>
    </row>
    <row r="35781" spans="4:13" x14ac:dyDescent="0.25">
      <c r="D35781" s="27"/>
      <c r="M35781" s="17"/>
    </row>
    <row r="35782" spans="4:13" x14ac:dyDescent="0.25">
      <c r="D35782" s="27"/>
      <c r="M35782" s="17"/>
    </row>
    <row r="35783" spans="4:13" x14ac:dyDescent="0.25">
      <c r="D35783" s="27"/>
      <c r="M35783" s="17"/>
    </row>
    <row r="35784" spans="4:13" x14ac:dyDescent="0.25">
      <c r="D35784" s="27"/>
      <c r="M35784" s="17"/>
    </row>
    <row r="35785" spans="4:13" x14ac:dyDescent="0.25">
      <c r="D35785" s="27"/>
      <c r="M35785" s="17"/>
    </row>
    <row r="35786" spans="4:13" x14ac:dyDescent="0.25">
      <c r="D35786" s="27"/>
      <c r="M35786" s="17"/>
    </row>
    <row r="35787" spans="4:13" x14ac:dyDescent="0.25">
      <c r="D35787" s="27"/>
      <c r="M35787" s="17"/>
    </row>
    <row r="35788" spans="4:13" x14ac:dyDescent="0.25">
      <c r="D35788" s="27"/>
      <c r="M35788" s="17"/>
    </row>
    <row r="35789" spans="4:13" x14ac:dyDescent="0.25">
      <c r="D35789" s="27"/>
      <c r="M35789" s="17"/>
    </row>
    <row r="35790" spans="4:13" x14ac:dyDescent="0.25">
      <c r="D35790" s="27"/>
      <c r="M35790" s="17"/>
    </row>
    <row r="35791" spans="4:13" x14ac:dyDescent="0.25">
      <c r="D35791" s="27"/>
      <c r="M35791" s="17"/>
    </row>
    <row r="35792" spans="4:13" x14ac:dyDescent="0.25">
      <c r="D35792" s="27"/>
      <c r="M35792" s="17"/>
    </row>
    <row r="35793" spans="4:13" x14ac:dyDescent="0.25">
      <c r="D35793" s="27"/>
      <c r="M35793" s="17"/>
    </row>
    <row r="35794" spans="4:13" x14ac:dyDescent="0.25">
      <c r="D35794" s="27"/>
      <c r="M35794" s="17"/>
    </row>
    <row r="35795" spans="4:13" x14ac:dyDescent="0.25">
      <c r="D35795" s="27"/>
      <c r="M35795" s="17"/>
    </row>
    <row r="35796" spans="4:13" x14ac:dyDescent="0.25">
      <c r="D35796" s="27"/>
      <c r="M35796" s="17"/>
    </row>
    <row r="35797" spans="4:13" x14ac:dyDescent="0.25">
      <c r="D35797" s="27"/>
      <c r="M35797" s="17"/>
    </row>
    <row r="35798" spans="4:13" x14ac:dyDescent="0.25">
      <c r="D35798" s="27"/>
      <c r="M35798" s="17"/>
    </row>
    <row r="35799" spans="4:13" x14ac:dyDescent="0.25">
      <c r="D35799" s="27"/>
      <c r="M35799" s="17"/>
    </row>
    <row r="35800" spans="4:13" x14ac:dyDescent="0.25">
      <c r="D35800" s="27"/>
      <c r="M35800" s="17"/>
    </row>
    <row r="35801" spans="4:13" x14ac:dyDescent="0.25">
      <c r="D35801" s="27"/>
      <c r="M35801" s="17"/>
    </row>
    <row r="35802" spans="4:13" x14ac:dyDescent="0.25">
      <c r="D35802" s="27"/>
      <c r="M35802" s="17"/>
    </row>
    <row r="35803" spans="4:13" x14ac:dyDescent="0.25">
      <c r="D35803" s="27"/>
      <c r="M35803" s="17"/>
    </row>
    <row r="35804" spans="4:13" x14ac:dyDescent="0.25">
      <c r="D35804" s="27"/>
      <c r="M35804" s="17"/>
    </row>
    <row r="35805" spans="4:13" x14ac:dyDescent="0.25">
      <c r="D35805" s="27"/>
      <c r="M35805" s="17"/>
    </row>
    <row r="35806" spans="4:13" x14ac:dyDescent="0.25">
      <c r="D35806" s="27"/>
      <c r="M35806" s="17"/>
    </row>
    <row r="35807" spans="4:13" x14ac:dyDescent="0.25">
      <c r="D35807" s="27"/>
      <c r="M35807" s="17"/>
    </row>
    <row r="35808" spans="4:13" x14ac:dyDescent="0.25">
      <c r="D35808" s="27"/>
      <c r="M35808" s="17"/>
    </row>
    <row r="35809" spans="4:13" x14ac:dyDescent="0.25">
      <c r="D35809" s="27"/>
      <c r="M35809" s="17"/>
    </row>
    <row r="35810" spans="4:13" x14ac:dyDescent="0.25">
      <c r="D35810" s="27"/>
      <c r="M35810" s="17"/>
    </row>
    <row r="35811" spans="4:13" x14ac:dyDescent="0.25">
      <c r="D35811" s="27"/>
      <c r="M35811" s="17"/>
    </row>
    <row r="35812" spans="4:13" x14ac:dyDescent="0.25">
      <c r="D35812" s="27"/>
      <c r="M35812" s="17"/>
    </row>
    <row r="35813" spans="4:13" x14ac:dyDescent="0.25">
      <c r="D35813" s="27"/>
      <c r="M35813" s="17"/>
    </row>
    <row r="35814" spans="4:13" x14ac:dyDescent="0.25">
      <c r="D35814" s="27"/>
      <c r="M35814" s="17"/>
    </row>
    <row r="35815" spans="4:13" x14ac:dyDescent="0.25">
      <c r="D35815" s="27"/>
      <c r="M35815" s="17"/>
    </row>
    <row r="35816" spans="4:13" x14ac:dyDescent="0.25">
      <c r="D35816" s="27"/>
      <c r="M35816" s="17"/>
    </row>
    <row r="35817" spans="4:13" x14ac:dyDescent="0.25">
      <c r="D35817" s="27"/>
      <c r="M35817" s="17"/>
    </row>
    <row r="35818" spans="4:13" x14ac:dyDescent="0.25">
      <c r="D35818" s="27"/>
      <c r="M35818" s="17"/>
    </row>
    <row r="35819" spans="4:13" x14ac:dyDescent="0.25">
      <c r="D35819" s="27"/>
      <c r="M35819" s="17"/>
    </row>
    <row r="35820" spans="4:13" x14ac:dyDescent="0.25">
      <c r="D35820" s="27"/>
      <c r="M35820" s="17"/>
    </row>
    <row r="35821" spans="4:13" x14ac:dyDescent="0.25">
      <c r="D35821" s="27"/>
      <c r="M35821" s="17"/>
    </row>
    <row r="35822" spans="4:13" x14ac:dyDescent="0.25">
      <c r="D35822" s="27"/>
      <c r="M35822" s="17"/>
    </row>
    <row r="35823" spans="4:13" x14ac:dyDescent="0.25">
      <c r="D35823" s="27"/>
      <c r="M35823" s="17"/>
    </row>
    <row r="35824" spans="4:13" x14ac:dyDescent="0.25">
      <c r="D35824" s="27"/>
      <c r="M35824" s="17"/>
    </row>
    <row r="35825" spans="4:13" x14ac:dyDescent="0.25">
      <c r="D35825" s="27"/>
      <c r="M35825" s="17"/>
    </row>
    <row r="35826" spans="4:13" x14ac:dyDescent="0.25">
      <c r="D35826" s="27"/>
      <c r="M35826" s="17"/>
    </row>
    <row r="35827" spans="4:13" x14ac:dyDescent="0.25">
      <c r="D35827" s="27"/>
      <c r="M35827" s="17"/>
    </row>
    <row r="35828" spans="4:13" x14ac:dyDescent="0.25">
      <c r="D35828" s="27"/>
      <c r="M35828" s="17"/>
    </row>
    <row r="35829" spans="4:13" x14ac:dyDescent="0.25">
      <c r="D35829" s="27"/>
      <c r="M35829" s="17"/>
    </row>
    <row r="35830" spans="4:13" x14ac:dyDescent="0.25">
      <c r="D35830" s="27"/>
      <c r="M35830" s="17"/>
    </row>
    <row r="35831" spans="4:13" x14ac:dyDescent="0.25">
      <c r="D35831" s="27"/>
      <c r="M35831" s="17"/>
    </row>
    <row r="35832" spans="4:13" x14ac:dyDescent="0.25">
      <c r="D35832" s="27"/>
      <c r="M35832" s="17"/>
    </row>
    <row r="35833" spans="4:13" x14ac:dyDescent="0.25">
      <c r="D35833" s="27"/>
      <c r="M35833" s="17"/>
    </row>
    <row r="35834" spans="4:13" x14ac:dyDescent="0.25">
      <c r="D35834" s="27"/>
      <c r="M35834" s="17"/>
    </row>
    <row r="35835" spans="4:13" x14ac:dyDescent="0.25">
      <c r="D35835" s="27"/>
      <c r="M35835" s="17"/>
    </row>
    <row r="35836" spans="4:13" x14ac:dyDescent="0.25">
      <c r="D35836" s="27"/>
      <c r="M35836" s="17"/>
    </row>
    <row r="35837" spans="4:13" x14ac:dyDescent="0.25">
      <c r="D35837" s="27"/>
      <c r="M35837" s="17"/>
    </row>
    <row r="35838" spans="4:13" x14ac:dyDescent="0.25">
      <c r="D35838" s="27"/>
      <c r="M35838" s="17"/>
    </row>
    <row r="35839" spans="4:13" x14ac:dyDescent="0.25">
      <c r="D35839" s="27"/>
      <c r="M35839" s="17"/>
    </row>
    <row r="35840" spans="4:13" x14ac:dyDescent="0.25">
      <c r="D35840" s="27"/>
      <c r="M35840" s="17"/>
    </row>
    <row r="35841" spans="4:13" x14ac:dyDescent="0.25">
      <c r="D35841" s="27"/>
      <c r="M35841" s="17"/>
    </row>
    <row r="35842" spans="4:13" x14ac:dyDescent="0.25">
      <c r="D35842" s="27"/>
      <c r="M35842" s="17"/>
    </row>
    <row r="35843" spans="4:13" x14ac:dyDescent="0.25">
      <c r="D35843" s="27"/>
      <c r="M35843" s="17"/>
    </row>
    <row r="35844" spans="4:13" x14ac:dyDescent="0.25">
      <c r="D35844" s="27"/>
      <c r="M35844" s="17"/>
    </row>
    <row r="35845" spans="4:13" x14ac:dyDescent="0.25">
      <c r="D35845" s="27"/>
      <c r="M35845" s="17"/>
    </row>
    <row r="35846" spans="4:13" x14ac:dyDescent="0.25">
      <c r="D35846" s="27"/>
      <c r="M35846" s="17"/>
    </row>
    <row r="35847" spans="4:13" x14ac:dyDescent="0.25">
      <c r="D35847" s="27"/>
      <c r="M35847" s="17"/>
    </row>
    <row r="35848" spans="4:13" x14ac:dyDescent="0.25">
      <c r="D35848" s="27"/>
      <c r="M35848" s="17"/>
    </row>
    <row r="35849" spans="4:13" x14ac:dyDescent="0.25">
      <c r="D35849" s="27"/>
      <c r="M35849" s="17"/>
    </row>
    <row r="35850" spans="4:13" x14ac:dyDescent="0.25">
      <c r="D35850" s="27"/>
      <c r="M35850" s="17"/>
    </row>
    <row r="35851" spans="4:13" x14ac:dyDescent="0.25">
      <c r="D35851" s="27"/>
      <c r="M35851" s="17"/>
    </row>
    <row r="35852" spans="4:13" x14ac:dyDescent="0.25">
      <c r="D35852" s="27"/>
      <c r="M35852" s="17"/>
    </row>
    <row r="35853" spans="4:13" x14ac:dyDescent="0.25">
      <c r="D35853" s="27"/>
      <c r="M35853" s="17"/>
    </row>
    <row r="35854" spans="4:13" x14ac:dyDescent="0.25">
      <c r="D35854" s="27"/>
      <c r="M35854" s="17"/>
    </row>
    <row r="35855" spans="4:13" x14ac:dyDescent="0.25">
      <c r="D35855" s="27"/>
      <c r="M35855" s="17"/>
    </row>
    <row r="35856" spans="4:13" x14ac:dyDescent="0.25">
      <c r="D35856" s="27"/>
      <c r="M35856" s="17"/>
    </row>
    <row r="35857" spans="4:13" x14ac:dyDescent="0.25">
      <c r="D35857" s="27"/>
      <c r="M35857" s="17"/>
    </row>
    <row r="35858" spans="4:13" x14ac:dyDescent="0.25">
      <c r="D35858" s="27"/>
      <c r="M35858" s="17"/>
    </row>
    <row r="35859" spans="4:13" x14ac:dyDescent="0.25">
      <c r="D35859" s="27"/>
      <c r="M35859" s="17"/>
    </row>
    <row r="35860" spans="4:13" x14ac:dyDescent="0.25">
      <c r="D35860" s="27"/>
      <c r="M35860" s="17"/>
    </row>
    <row r="35861" spans="4:13" x14ac:dyDescent="0.25">
      <c r="D35861" s="27"/>
      <c r="M35861" s="17"/>
    </row>
    <row r="35862" spans="4:13" x14ac:dyDescent="0.25">
      <c r="D35862" s="27"/>
      <c r="M35862" s="17"/>
    </row>
    <row r="35863" spans="4:13" x14ac:dyDescent="0.25">
      <c r="D35863" s="27"/>
      <c r="M35863" s="17"/>
    </row>
    <row r="35864" spans="4:13" x14ac:dyDescent="0.25">
      <c r="D35864" s="27"/>
      <c r="M35864" s="17"/>
    </row>
    <row r="35865" spans="4:13" x14ac:dyDescent="0.25">
      <c r="D35865" s="27"/>
      <c r="M35865" s="17"/>
    </row>
    <row r="35866" spans="4:13" x14ac:dyDescent="0.25">
      <c r="D35866" s="27"/>
      <c r="M35866" s="17"/>
    </row>
    <row r="35867" spans="4:13" x14ac:dyDescent="0.25">
      <c r="D35867" s="27"/>
      <c r="M35867" s="17"/>
    </row>
    <row r="35868" spans="4:13" x14ac:dyDescent="0.25">
      <c r="D35868" s="27"/>
      <c r="M35868" s="17"/>
    </row>
    <row r="35869" spans="4:13" x14ac:dyDescent="0.25">
      <c r="D35869" s="27"/>
      <c r="M35869" s="17"/>
    </row>
    <row r="35870" spans="4:13" x14ac:dyDescent="0.25">
      <c r="D35870" s="27"/>
      <c r="M35870" s="17"/>
    </row>
    <row r="35871" spans="4:13" x14ac:dyDescent="0.25">
      <c r="D35871" s="27"/>
      <c r="M35871" s="17"/>
    </row>
    <row r="35872" spans="4:13" x14ac:dyDescent="0.25">
      <c r="D35872" s="27"/>
      <c r="M35872" s="17"/>
    </row>
    <row r="35873" spans="4:13" x14ac:dyDescent="0.25">
      <c r="D35873" s="27"/>
      <c r="M35873" s="17"/>
    </row>
    <row r="35874" spans="4:13" x14ac:dyDescent="0.25">
      <c r="D35874" s="27"/>
      <c r="M35874" s="17"/>
    </row>
    <row r="35875" spans="4:13" x14ac:dyDescent="0.25">
      <c r="D35875" s="27"/>
      <c r="M35875" s="17"/>
    </row>
    <row r="35876" spans="4:13" x14ac:dyDescent="0.25">
      <c r="D35876" s="27"/>
      <c r="M35876" s="17"/>
    </row>
    <row r="35877" spans="4:13" x14ac:dyDescent="0.25">
      <c r="D35877" s="27"/>
      <c r="M35877" s="17"/>
    </row>
    <row r="35878" spans="4:13" x14ac:dyDescent="0.25">
      <c r="D35878" s="27"/>
      <c r="M35878" s="17"/>
    </row>
    <row r="35879" spans="4:13" x14ac:dyDescent="0.25">
      <c r="D35879" s="27"/>
      <c r="M35879" s="17"/>
    </row>
    <row r="35880" spans="4:13" x14ac:dyDescent="0.25">
      <c r="D35880" s="27"/>
      <c r="M35880" s="17"/>
    </row>
    <row r="35881" spans="4:13" x14ac:dyDescent="0.25">
      <c r="D35881" s="27"/>
      <c r="M35881" s="17"/>
    </row>
    <row r="35882" spans="4:13" x14ac:dyDescent="0.25">
      <c r="D35882" s="27"/>
      <c r="M35882" s="17"/>
    </row>
    <row r="35883" spans="4:13" x14ac:dyDescent="0.25">
      <c r="D35883" s="27"/>
      <c r="M35883" s="17"/>
    </row>
    <row r="35884" spans="4:13" x14ac:dyDescent="0.25">
      <c r="D35884" s="27"/>
      <c r="M35884" s="17"/>
    </row>
    <row r="35885" spans="4:13" x14ac:dyDescent="0.25">
      <c r="D35885" s="27"/>
      <c r="M35885" s="17"/>
    </row>
    <row r="35886" spans="4:13" x14ac:dyDescent="0.25">
      <c r="D35886" s="27"/>
      <c r="M35886" s="17"/>
    </row>
    <row r="35887" spans="4:13" x14ac:dyDescent="0.25">
      <c r="D35887" s="27"/>
      <c r="M35887" s="17"/>
    </row>
    <row r="35888" spans="4:13" x14ac:dyDescent="0.25">
      <c r="D35888" s="27"/>
      <c r="M35888" s="17"/>
    </row>
    <row r="35889" spans="4:13" x14ac:dyDescent="0.25">
      <c r="D35889" s="27"/>
      <c r="M35889" s="17"/>
    </row>
    <row r="35890" spans="4:13" x14ac:dyDescent="0.25">
      <c r="D35890" s="27"/>
      <c r="M35890" s="17"/>
    </row>
    <row r="35891" spans="4:13" x14ac:dyDescent="0.25">
      <c r="D35891" s="27"/>
      <c r="M35891" s="17"/>
    </row>
    <row r="35892" spans="4:13" x14ac:dyDescent="0.25">
      <c r="D35892" s="27"/>
      <c r="M35892" s="17"/>
    </row>
    <row r="35893" spans="4:13" x14ac:dyDescent="0.25">
      <c r="D35893" s="27"/>
      <c r="M35893" s="17"/>
    </row>
    <row r="35894" spans="4:13" x14ac:dyDescent="0.25">
      <c r="D35894" s="27"/>
      <c r="M35894" s="17"/>
    </row>
    <row r="35895" spans="4:13" x14ac:dyDescent="0.25">
      <c r="D35895" s="27"/>
      <c r="M35895" s="17"/>
    </row>
    <row r="35896" spans="4:13" x14ac:dyDescent="0.25">
      <c r="D35896" s="27"/>
      <c r="M35896" s="17"/>
    </row>
    <row r="35897" spans="4:13" x14ac:dyDescent="0.25">
      <c r="D35897" s="27"/>
      <c r="M35897" s="17"/>
    </row>
    <row r="35898" spans="4:13" x14ac:dyDescent="0.25">
      <c r="D35898" s="27"/>
      <c r="M35898" s="17"/>
    </row>
    <row r="35899" spans="4:13" x14ac:dyDescent="0.25">
      <c r="D35899" s="27"/>
      <c r="M35899" s="17"/>
    </row>
    <row r="35900" spans="4:13" x14ac:dyDescent="0.25">
      <c r="D35900" s="27"/>
      <c r="M35900" s="17"/>
    </row>
    <row r="35901" spans="4:13" x14ac:dyDescent="0.25">
      <c r="D35901" s="27"/>
      <c r="M35901" s="17"/>
    </row>
    <row r="35902" spans="4:13" x14ac:dyDescent="0.25">
      <c r="D35902" s="27"/>
      <c r="M35902" s="17"/>
    </row>
    <row r="35903" spans="4:13" x14ac:dyDescent="0.25">
      <c r="D35903" s="27"/>
      <c r="M35903" s="17"/>
    </row>
    <row r="35904" spans="4:13" x14ac:dyDescent="0.25">
      <c r="D35904" s="27"/>
      <c r="M35904" s="17"/>
    </row>
    <row r="35905" spans="4:13" x14ac:dyDescent="0.25">
      <c r="D35905" s="27"/>
      <c r="M35905" s="17"/>
    </row>
    <row r="35906" spans="4:13" x14ac:dyDescent="0.25">
      <c r="D35906" s="27"/>
      <c r="M35906" s="17"/>
    </row>
    <row r="35907" spans="4:13" x14ac:dyDescent="0.25">
      <c r="D35907" s="27"/>
      <c r="M35907" s="17"/>
    </row>
    <row r="35908" spans="4:13" x14ac:dyDescent="0.25">
      <c r="D35908" s="27"/>
      <c r="M35908" s="17"/>
    </row>
    <row r="35909" spans="4:13" x14ac:dyDescent="0.25">
      <c r="D35909" s="27"/>
      <c r="M35909" s="17"/>
    </row>
    <row r="35910" spans="4:13" x14ac:dyDescent="0.25">
      <c r="D35910" s="27"/>
      <c r="M35910" s="17"/>
    </row>
    <row r="35911" spans="4:13" x14ac:dyDescent="0.25">
      <c r="D35911" s="27"/>
      <c r="M35911" s="17"/>
    </row>
    <row r="35912" spans="4:13" x14ac:dyDescent="0.25">
      <c r="D35912" s="27"/>
      <c r="M35912" s="17"/>
    </row>
    <row r="35913" spans="4:13" x14ac:dyDescent="0.25">
      <c r="D35913" s="27"/>
      <c r="M35913" s="17"/>
    </row>
    <row r="35914" spans="4:13" x14ac:dyDescent="0.25">
      <c r="D35914" s="27"/>
      <c r="M35914" s="17"/>
    </row>
    <row r="35915" spans="4:13" x14ac:dyDescent="0.25">
      <c r="D35915" s="27"/>
      <c r="M35915" s="17"/>
    </row>
    <row r="35916" spans="4:13" x14ac:dyDescent="0.25">
      <c r="D35916" s="27"/>
      <c r="M35916" s="17"/>
    </row>
    <row r="35917" spans="4:13" x14ac:dyDescent="0.25">
      <c r="D35917" s="27"/>
      <c r="M35917" s="17"/>
    </row>
    <row r="35918" spans="4:13" x14ac:dyDescent="0.25">
      <c r="D35918" s="27"/>
      <c r="M35918" s="17"/>
    </row>
    <row r="35919" spans="4:13" x14ac:dyDescent="0.25">
      <c r="D35919" s="27"/>
      <c r="M35919" s="17"/>
    </row>
    <row r="35920" spans="4:13" x14ac:dyDescent="0.25">
      <c r="D35920" s="27"/>
      <c r="M35920" s="17"/>
    </row>
    <row r="35921" spans="4:13" x14ac:dyDescent="0.25">
      <c r="D35921" s="27"/>
      <c r="M35921" s="17"/>
    </row>
    <row r="35922" spans="4:13" x14ac:dyDescent="0.25">
      <c r="D35922" s="27"/>
      <c r="M35922" s="17"/>
    </row>
    <row r="35923" spans="4:13" x14ac:dyDescent="0.25">
      <c r="D35923" s="27"/>
      <c r="M35923" s="17"/>
    </row>
    <row r="35924" spans="4:13" x14ac:dyDescent="0.25">
      <c r="D35924" s="27"/>
      <c r="M35924" s="17"/>
    </row>
    <row r="35925" spans="4:13" x14ac:dyDescent="0.25">
      <c r="D35925" s="27"/>
      <c r="M35925" s="17"/>
    </row>
    <row r="35926" spans="4:13" x14ac:dyDescent="0.25">
      <c r="D35926" s="27"/>
      <c r="M35926" s="17"/>
    </row>
    <row r="35927" spans="4:13" x14ac:dyDescent="0.25">
      <c r="D35927" s="27"/>
      <c r="M35927" s="17"/>
    </row>
    <row r="35928" spans="4:13" x14ac:dyDescent="0.25">
      <c r="D35928" s="27"/>
      <c r="M35928" s="17"/>
    </row>
    <row r="35929" spans="4:13" x14ac:dyDescent="0.25">
      <c r="D35929" s="27"/>
      <c r="M35929" s="17"/>
    </row>
    <row r="35930" spans="4:13" x14ac:dyDescent="0.25">
      <c r="D35930" s="27"/>
      <c r="M35930" s="17"/>
    </row>
    <row r="35931" spans="4:13" x14ac:dyDescent="0.25">
      <c r="D35931" s="27"/>
      <c r="M35931" s="17"/>
    </row>
    <row r="35932" spans="4:13" x14ac:dyDescent="0.25">
      <c r="D35932" s="27"/>
      <c r="M35932" s="17"/>
    </row>
    <row r="35933" spans="4:13" x14ac:dyDescent="0.25">
      <c r="D35933" s="27"/>
      <c r="M35933" s="17"/>
    </row>
    <row r="35934" spans="4:13" x14ac:dyDescent="0.25">
      <c r="D35934" s="27"/>
      <c r="M35934" s="17"/>
    </row>
    <row r="35935" spans="4:13" x14ac:dyDescent="0.25">
      <c r="D35935" s="27"/>
      <c r="M35935" s="17"/>
    </row>
    <row r="35936" spans="4:13" x14ac:dyDescent="0.25">
      <c r="D35936" s="27"/>
      <c r="M35936" s="17"/>
    </row>
    <row r="35937" spans="4:13" x14ac:dyDescent="0.25">
      <c r="D35937" s="27"/>
      <c r="M35937" s="17"/>
    </row>
    <row r="35938" spans="4:13" x14ac:dyDescent="0.25">
      <c r="D35938" s="27"/>
      <c r="M35938" s="17"/>
    </row>
    <row r="35939" spans="4:13" x14ac:dyDescent="0.25">
      <c r="D35939" s="27"/>
      <c r="M35939" s="17"/>
    </row>
    <row r="35940" spans="4:13" x14ac:dyDescent="0.25">
      <c r="D35940" s="27"/>
      <c r="M35940" s="17"/>
    </row>
    <row r="35941" spans="4:13" x14ac:dyDescent="0.25">
      <c r="D35941" s="27"/>
      <c r="M35941" s="17"/>
    </row>
    <row r="35942" spans="4:13" x14ac:dyDescent="0.25">
      <c r="D35942" s="27"/>
      <c r="M35942" s="17"/>
    </row>
    <row r="35943" spans="4:13" x14ac:dyDescent="0.25">
      <c r="D35943" s="27"/>
      <c r="M35943" s="17"/>
    </row>
    <row r="35944" spans="4:13" x14ac:dyDescent="0.25">
      <c r="D35944" s="27"/>
      <c r="M35944" s="17"/>
    </row>
    <row r="35945" spans="4:13" x14ac:dyDescent="0.25">
      <c r="D35945" s="27"/>
      <c r="M35945" s="17"/>
    </row>
    <row r="35946" spans="4:13" x14ac:dyDescent="0.25">
      <c r="D35946" s="27"/>
      <c r="M35946" s="17"/>
    </row>
    <row r="35947" spans="4:13" x14ac:dyDescent="0.25">
      <c r="D35947" s="27"/>
      <c r="M35947" s="17"/>
    </row>
    <row r="35948" spans="4:13" x14ac:dyDescent="0.25">
      <c r="D35948" s="27"/>
      <c r="M35948" s="17"/>
    </row>
    <row r="35949" spans="4:13" x14ac:dyDescent="0.25">
      <c r="D35949" s="27"/>
      <c r="M35949" s="17"/>
    </row>
    <row r="35950" spans="4:13" x14ac:dyDescent="0.25">
      <c r="D35950" s="27"/>
      <c r="M35950" s="17"/>
    </row>
    <row r="35951" spans="4:13" x14ac:dyDescent="0.25">
      <c r="D35951" s="27"/>
      <c r="M35951" s="17"/>
    </row>
    <row r="35952" spans="4:13" x14ac:dyDescent="0.25">
      <c r="D35952" s="27"/>
      <c r="M35952" s="17"/>
    </row>
    <row r="35953" spans="4:13" x14ac:dyDescent="0.25">
      <c r="D35953" s="27"/>
      <c r="M35953" s="17"/>
    </row>
    <row r="35954" spans="4:13" x14ac:dyDescent="0.25">
      <c r="D35954" s="27"/>
      <c r="M35954" s="17"/>
    </row>
    <row r="35955" spans="4:13" x14ac:dyDescent="0.25">
      <c r="D35955" s="27"/>
      <c r="M35955" s="17"/>
    </row>
    <row r="35956" spans="4:13" x14ac:dyDescent="0.25">
      <c r="D35956" s="27"/>
      <c r="M35956" s="17"/>
    </row>
    <row r="35957" spans="4:13" x14ac:dyDescent="0.25">
      <c r="D35957" s="27"/>
      <c r="M35957" s="17"/>
    </row>
    <row r="35958" spans="4:13" x14ac:dyDescent="0.25">
      <c r="D35958" s="27"/>
      <c r="M35958" s="17"/>
    </row>
    <row r="35959" spans="4:13" x14ac:dyDescent="0.25">
      <c r="D35959" s="27"/>
      <c r="M35959" s="17"/>
    </row>
    <row r="35960" spans="4:13" x14ac:dyDescent="0.25">
      <c r="D35960" s="27"/>
      <c r="M35960" s="17"/>
    </row>
    <row r="35961" spans="4:13" x14ac:dyDescent="0.25">
      <c r="D35961" s="27"/>
      <c r="M35961" s="17"/>
    </row>
    <row r="35962" spans="4:13" x14ac:dyDescent="0.25">
      <c r="D35962" s="27"/>
      <c r="M35962" s="17"/>
    </row>
    <row r="35963" spans="4:13" x14ac:dyDescent="0.25">
      <c r="D35963" s="27"/>
      <c r="M35963" s="17"/>
    </row>
    <row r="35964" spans="4:13" x14ac:dyDescent="0.25">
      <c r="D35964" s="27"/>
      <c r="M35964" s="17"/>
    </row>
    <row r="35965" spans="4:13" x14ac:dyDescent="0.25">
      <c r="D35965" s="27"/>
      <c r="M35965" s="17"/>
    </row>
    <row r="35966" spans="4:13" x14ac:dyDescent="0.25">
      <c r="D35966" s="27"/>
      <c r="M35966" s="17"/>
    </row>
    <row r="35967" spans="4:13" x14ac:dyDescent="0.25">
      <c r="D35967" s="27"/>
      <c r="M35967" s="17"/>
    </row>
    <row r="35968" spans="4:13" x14ac:dyDescent="0.25">
      <c r="D35968" s="27"/>
      <c r="M35968" s="17"/>
    </row>
    <row r="35969" spans="4:13" x14ac:dyDescent="0.25">
      <c r="D35969" s="27"/>
      <c r="M35969" s="17"/>
    </row>
    <row r="35970" spans="4:13" x14ac:dyDescent="0.25">
      <c r="D35970" s="27"/>
      <c r="M35970" s="17"/>
    </row>
    <row r="35971" spans="4:13" x14ac:dyDescent="0.25">
      <c r="D35971" s="27"/>
      <c r="M35971" s="17"/>
    </row>
    <row r="35972" spans="4:13" x14ac:dyDescent="0.25">
      <c r="D35972" s="27"/>
      <c r="M35972" s="17"/>
    </row>
    <row r="35973" spans="4:13" x14ac:dyDescent="0.25">
      <c r="D35973" s="27"/>
      <c r="M35973" s="17"/>
    </row>
    <row r="35974" spans="4:13" x14ac:dyDescent="0.25">
      <c r="D35974" s="27"/>
      <c r="M35974" s="17"/>
    </row>
    <row r="35975" spans="4:13" x14ac:dyDescent="0.25">
      <c r="D35975" s="27"/>
      <c r="M35975" s="17"/>
    </row>
    <row r="35976" spans="4:13" x14ac:dyDescent="0.25">
      <c r="D35976" s="27"/>
      <c r="M35976" s="17"/>
    </row>
    <row r="35977" spans="4:13" x14ac:dyDescent="0.25">
      <c r="D35977" s="27"/>
      <c r="M35977" s="17"/>
    </row>
    <row r="35978" spans="4:13" x14ac:dyDescent="0.25">
      <c r="D35978" s="27"/>
      <c r="M35978" s="17"/>
    </row>
    <row r="35979" spans="4:13" x14ac:dyDescent="0.25">
      <c r="D35979" s="27"/>
      <c r="M35979" s="17"/>
    </row>
    <row r="35980" spans="4:13" x14ac:dyDescent="0.25">
      <c r="D35980" s="27"/>
      <c r="M35980" s="17"/>
    </row>
    <row r="35981" spans="4:13" x14ac:dyDescent="0.25">
      <c r="D35981" s="27"/>
      <c r="M35981" s="17"/>
    </row>
    <row r="35982" spans="4:13" x14ac:dyDescent="0.25">
      <c r="D35982" s="27"/>
      <c r="M35982" s="17"/>
    </row>
    <row r="35983" spans="4:13" x14ac:dyDescent="0.25">
      <c r="D35983" s="27"/>
      <c r="M35983" s="17"/>
    </row>
    <row r="35984" spans="4:13" x14ac:dyDescent="0.25">
      <c r="D35984" s="27"/>
      <c r="M35984" s="17"/>
    </row>
    <row r="35985" spans="4:13" x14ac:dyDescent="0.25">
      <c r="D35985" s="27"/>
      <c r="M35985" s="17"/>
    </row>
    <row r="35986" spans="4:13" x14ac:dyDescent="0.25">
      <c r="D35986" s="27"/>
      <c r="M35986" s="17"/>
    </row>
    <row r="35987" spans="4:13" x14ac:dyDescent="0.25">
      <c r="D35987" s="27"/>
      <c r="M35987" s="17"/>
    </row>
    <row r="35988" spans="4:13" x14ac:dyDescent="0.25">
      <c r="D35988" s="27"/>
      <c r="M35988" s="17"/>
    </row>
    <row r="35989" spans="4:13" x14ac:dyDescent="0.25">
      <c r="D35989" s="27"/>
      <c r="M35989" s="17"/>
    </row>
    <row r="35990" spans="4:13" x14ac:dyDescent="0.25">
      <c r="D35990" s="27"/>
      <c r="M35990" s="17"/>
    </row>
    <row r="35991" spans="4:13" x14ac:dyDescent="0.25">
      <c r="D35991" s="27"/>
      <c r="M35991" s="17"/>
    </row>
    <row r="35992" spans="4:13" x14ac:dyDescent="0.25">
      <c r="D35992" s="27"/>
      <c r="M35992" s="17"/>
    </row>
    <row r="35993" spans="4:13" x14ac:dyDescent="0.25">
      <c r="D35993" s="27"/>
      <c r="M35993" s="17"/>
    </row>
    <row r="35994" spans="4:13" x14ac:dyDescent="0.25">
      <c r="D35994" s="27"/>
      <c r="M35994" s="17"/>
    </row>
    <row r="35995" spans="4:13" x14ac:dyDescent="0.25">
      <c r="D35995" s="27"/>
      <c r="M35995" s="17"/>
    </row>
    <row r="35996" spans="4:13" x14ac:dyDescent="0.25">
      <c r="D35996" s="27"/>
      <c r="M35996" s="17"/>
    </row>
    <row r="35997" spans="4:13" x14ac:dyDescent="0.25">
      <c r="D35997" s="27"/>
      <c r="M35997" s="17"/>
    </row>
    <row r="35998" spans="4:13" x14ac:dyDescent="0.25">
      <c r="D35998" s="27"/>
      <c r="M35998" s="17"/>
    </row>
    <row r="35999" spans="4:13" x14ac:dyDescent="0.25">
      <c r="D35999" s="27"/>
      <c r="M35999" s="17"/>
    </row>
    <row r="36000" spans="4:13" x14ac:dyDescent="0.25">
      <c r="D36000" s="27"/>
      <c r="M36000" s="17"/>
    </row>
    <row r="36001" spans="4:13" x14ac:dyDescent="0.25">
      <c r="D36001" s="27"/>
      <c r="M36001" s="17"/>
    </row>
    <row r="36002" spans="4:13" x14ac:dyDescent="0.25">
      <c r="D36002" s="27"/>
      <c r="M36002" s="17"/>
    </row>
    <row r="36003" spans="4:13" x14ac:dyDescent="0.25">
      <c r="D36003" s="27"/>
      <c r="M36003" s="17"/>
    </row>
    <row r="36004" spans="4:13" x14ac:dyDescent="0.25">
      <c r="D36004" s="27"/>
      <c r="M36004" s="17"/>
    </row>
    <row r="36005" spans="4:13" x14ac:dyDescent="0.25">
      <c r="D36005" s="27"/>
      <c r="M36005" s="17"/>
    </row>
    <row r="36006" spans="4:13" x14ac:dyDescent="0.25">
      <c r="D36006" s="27"/>
      <c r="M36006" s="17"/>
    </row>
    <row r="36007" spans="4:13" x14ac:dyDescent="0.25">
      <c r="D36007" s="27"/>
      <c r="M36007" s="17"/>
    </row>
    <row r="36008" spans="4:13" x14ac:dyDescent="0.25">
      <c r="D36008" s="27"/>
      <c r="M36008" s="17"/>
    </row>
    <row r="36009" spans="4:13" x14ac:dyDescent="0.25">
      <c r="D36009" s="27"/>
      <c r="M36009" s="17"/>
    </row>
    <row r="36010" spans="4:13" x14ac:dyDescent="0.25">
      <c r="D36010" s="27"/>
      <c r="M36010" s="17"/>
    </row>
    <row r="36011" spans="4:13" x14ac:dyDescent="0.25">
      <c r="D36011" s="27"/>
      <c r="M36011" s="17"/>
    </row>
    <row r="36012" spans="4:13" x14ac:dyDescent="0.25">
      <c r="D36012" s="27"/>
      <c r="M36012" s="17"/>
    </row>
    <row r="36013" spans="4:13" x14ac:dyDescent="0.25">
      <c r="D36013" s="27"/>
      <c r="M36013" s="17"/>
    </row>
    <row r="36014" spans="4:13" x14ac:dyDescent="0.25">
      <c r="D36014" s="27"/>
      <c r="M36014" s="17"/>
    </row>
    <row r="36015" spans="4:13" x14ac:dyDescent="0.25">
      <c r="D36015" s="27"/>
      <c r="M36015" s="17"/>
    </row>
    <row r="36016" spans="4:13" x14ac:dyDescent="0.25">
      <c r="D36016" s="27"/>
      <c r="M36016" s="17"/>
    </row>
    <row r="36017" spans="4:13" x14ac:dyDescent="0.25">
      <c r="D36017" s="27"/>
      <c r="M36017" s="17"/>
    </row>
    <row r="36018" spans="4:13" x14ac:dyDescent="0.25">
      <c r="D36018" s="27"/>
      <c r="M36018" s="17"/>
    </row>
    <row r="36019" spans="4:13" x14ac:dyDescent="0.25">
      <c r="D36019" s="27"/>
      <c r="M36019" s="17"/>
    </row>
    <row r="36020" spans="4:13" x14ac:dyDescent="0.25">
      <c r="D36020" s="27"/>
      <c r="M36020" s="17"/>
    </row>
    <row r="36021" spans="4:13" x14ac:dyDescent="0.25">
      <c r="D36021" s="27"/>
      <c r="M36021" s="17"/>
    </row>
    <row r="36022" spans="4:13" x14ac:dyDescent="0.25">
      <c r="D36022" s="27"/>
      <c r="M36022" s="17"/>
    </row>
    <row r="36023" spans="4:13" x14ac:dyDescent="0.25">
      <c r="D36023" s="27"/>
      <c r="M36023" s="17"/>
    </row>
    <row r="36024" spans="4:13" x14ac:dyDescent="0.25">
      <c r="D36024" s="27"/>
      <c r="M36024" s="17"/>
    </row>
    <row r="36025" spans="4:13" x14ac:dyDescent="0.25">
      <c r="D36025" s="27"/>
      <c r="M36025" s="17"/>
    </row>
    <row r="36026" spans="4:13" x14ac:dyDescent="0.25">
      <c r="D36026" s="27"/>
      <c r="M36026" s="17"/>
    </row>
    <row r="36027" spans="4:13" x14ac:dyDescent="0.25">
      <c r="D36027" s="27"/>
      <c r="M36027" s="17"/>
    </row>
    <row r="36028" spans="4:13" x14ac:dyDescent="0.25">
      <c r="D36028" s="27"/>
      <c r="M36028" s="17"/>
    </row>
    <row r="36029" spans="4:13" x14ac:dyDescent="0.25">
      <c r="D36029" s="27"/>
      <c r="M36029" s="17"/>
    </row>
    <row r="36030" spans="4:13" x14ac:dyDescent="0.25">
      <c r="D36030" s="27"/>
      <c r="M36030" s="17"/>
    </row>
    <row r="36031" spans="4:13" x14ac:dyDescent="0.25">
      <c r="D36031" s="27"/>
      <c r="M36031" s="17"/>
    </row>
    <row r="36032" spans="4:13" x14ac:dyDescent="0.25">
      <c r="D36032" s="27"/>
      <c r="M36032" s="17"/>
    </row>
    <row r="36033" spans="4:13" x14ac:dyDescent="0.25">
      <c r="D36033" s="27"/>
      <c r="M36033" s="17"/>
    </row>
    <row r="36034" spans="4:13" x14ac:dyDescent="0.25">
      <c r="D36034" s="27"/>
      <c r="M36034" s="17"/>
    </row>
    <row r="36035" spans="4:13" x14ac:dyDescent="0.25">
      <c r="D36035" s="27"/>
      <c r="M36035" s="17"/>
    </row>
    <row r="36036" spans="4:13" x14ac:dyDescent="0.25">
      <c r="D36036" s="27"/>
      <c r="M36036" s="17"/>
    </row>
    <row r="36037" spans="4:13" x14ac:dyDescent="0.25">
      <c r="D36037" s="27"/>
      <c r="M36037" s="17"/>
    </row>
    <row r="36038" spans="4:13" x14ac:dyDescent="0.25">
      <c r="D36038" s="27"/>
      <c r="M36038" s="17"/>
    </row>
    <row r="36039" spans="4:13" x14ac:dyDescent="0.25">
      <c r="D36039" s="27"/>
      <c r="M36039" s="17"/>
    </row>
    <row r="36040" spans="4:13" x14ac:dyDescent="0.25">
      <c r="D36040" s="27"/>
      <c r="M36040" s="17"/>
    </row>
    <row r="36041" spans="4:13" x14ac:dyDescent="0.25">
      <c r="D36041" s="27"/>
      <c r="M36041" s="17"/>
    </row>
    <row r="36042" spans="4:13" x14ac:dyDescent="0.25">
      <c r="D36042" s="27"/>
      <c r="M36042" s="17"/>
    </row>
    <row r="36043" spans="4:13" x14ac:dyDescent="0.25">
      <c r="D36043" s="27"/>
      <c r="M36043" s="17"/>
    </row>
    <row r="36044" spans="4:13" x14ac:dyDescent="0.25">
      <c r="D36044" s="27"/>
      <c r="M36044" s="17"/>
    </row>
    <row r="36045" spans="4:13" x14ac:dyDescent="0.25">
      <c r="D36045" s="27"/>
      <c r="M36045" s="17"/>
    </row>
    <row r="36046" spans="4:13" x14ac:dyDescent="0.25">
      <c r="D36046" s="27"/>
      <c r="M36046" s="17"/>
    </row>
    <row r="36047" spans="4:13" x14ac:dyDescent="0.25">
      <c r="D36047" s="27"/>
      <c r="M36047" s="17"/>
    </row>
    <row r="36048" spans="4:13" x14ac:dyDescent="0.25">
      <c r="D36048" s="27"/>
      <c r="M36048" s="17"/>
    </row>
    <row r="36049" spans="4:13" x14ac:dyDescent="0.25">
      <c r="D36049" s="27"/>
      <c r="M36049" s="17"/>
    </row>
    <row r="36050" spans="4:13" x14ac:dyDescent="0.25">
      <c r="D36050" s="27"/>
      <c r="M36050" s="17"/>
    </row>
    <row r="36051" spans="4:13" x14ac:dyDescent="0.25">
      <c r="D36051" s="27"/>
      <c r="M36051" s="17"/>
    </row>
    <row r="36052" spans="4:13" x14ac:dyDescent="0.25">
      <c r="D36052" s="27"/>
      <c r="M36052" s="17"/>
    </row>
    <row r="36053" spans="4:13" x14ac:dyDescent="0.25">
      <c r="D36053" s="27"/>
      <c r="M36053" s="17"/>
    </row>
    <row r="36054" spans="4:13" x14ac:dyDescent="0.25">
      <c r="D36054" s="27"/>
      <c r="M36054" s="17"/>
    </row>
    <row r="36055" spans="4:13" x14ac:dyDescent="0.25">
      <c r="D36055" s="27"/>
      <c r="M36055" s="17"/>
    </row>
    <row r="36056" spans="4:13" x14ac:dyDescent="0.25">
      <c r="D36056" s="27"/>
      <c r="M36056" s="17"/>
    </row>
    <row r="36057" spans="4:13" x14ac:dyDescent="0.25">
      <c r="D36057" s="27"/>
      <c r="M36057" s="17"/>
    </row>
    <row r="36058" spans="4:13" x14ac:dyDescent="0.25">
      <c r="D36058" s="27"/>
      <c r="M36058" s="17"/>
    </row>
    <row r="36059" spans="4:13" x14ac:dyDescent="0.25">
      <c r="D36059" s="27"/>
      <c r="M36059" s="17"/>
    </row>
    <row r="36060" spans="4:13" x14ac:dyDescent="0.25">
      <c r="D36060" s="27"/>
      <c r="M36060" s="17"/>
    </row>
    <row r="36061" spans="4:13" x14ac:dyDescent="0.25">
      <c r="D36061" s="27"/>
      <c r="M36061" s="17"/>
    </row>
    <row r="36062" spans="4:13" x14ac:dyDescent="0.25">
      <c r="D36062" s="27"/>
      <c r="M36062" s="17"/>
    </row>
    <row r="36063" spans="4:13" x14ac:dyDescent="0.25">
      <c r="D36063" s="27"/>
      <c r="M36063" s="17"/>
    </row>
    <row r="36064" spans="4:13" x14ac:dyDescent="0.25">
      <c r="D36064" s="27"/>
      <c r="M36064" s="17"/>
    </row>
    <row r="36065" spans="4:13" x14ac:dyDescent="0.25">
      <c r="D36065" s="27"/>
      <c r="M36065" s="17"/>
    </row>
    <row r="36066" spans="4:13" x14ac:dyDescent="0.25">
      <c r="D36066" s="27"/>
      <c r="M36066" s="17"/>
    </row>
    <row r="36067" spans="4:13" x14ac:dyDescent="0.25">
      <c r="D36067" s="27"/>
      <c r="M36067" s="17"/>
    </row>
    <row r="36068" spans="4:13" x14ac:dyDescent="0.25">
      <c r="D36068" s="27"/>
      <c r="M36068" s="17"/>
    </row>
    <row r="36069" spans="4:13" x14ac:dyDescent="0.25">
      <c r="D36069" s="27"/>
      <c r="M36069" s="17"/>
    </row>
    <row r="36070" spans="4:13" x14ac:dyDescent="0.25">
      <c r="D36070" s="27"/>
      <c r="M36070" s="17"/>
    </row>
    <row r="36071" spans="4:13" x14ac:dyDescent="0.25">
      <c r="D36071" s="27"/>
      <c r="M36071" s="17"/>
    </row>
    <row r="36072" spans="4:13" x14ac:dyDescent="0.25">
      <c r="D36072" s="27"/>
      <c r="M36072" s="17"/>
    </row>
    <row r="36073" spans="4:13" x14ac:dyDescent="0.25">
      <c r="D36073" s="27"/>
      <c r="M36073" s="17"/>
    </row>
    <row r="36074" spans="4:13" x14ac:dyDescent="0.25">
      <c r="D36074" s="27"/>
      <c r="M36074" s="17"/>
    </row>
    <row r="36075" spans="4:13" x14ac:dyDescent="0.25">
      <c r="D36075" s="27"/>
      <c r="M36075" s="17"/>
    </row>
    <row r="36076" spans="4:13" x14ac:dyDescent="0.25">
      <c r="D36076" s="27"/>
      <c r="M36076" s="17"/>
    </row>
    <row r="36077" spans="4:13" x14ac:dyDescent="0.25">
      <c r="D36077" s="27"/>
      <c r="M36077" s="17"/>
    </row>
    <row r="36078" spans="4:13" x14ac:dyDescent="0.25">
      <c r="D36078" s="27"/>
      <c r="M36078" s="17"/>
    </row>
    <row r="36079" spans="4:13" x14ac:dyDescent="0.25">
      <c r="D36079" s="27"/>
      <c r="M36079" s="17"/>
    </row>
    <row r="36080" spans="4:13" x14ac:dyDescent="0.25">
      <c r="D36080" s="27"/>
      <c r="M36080" s="17"/>
    </row>
    <row r="36081" spans="4:13" x14ac:dyDescent="0.25">
      <c r="D36081" s="27"/>
      <c r="M36081" s="17"/>
    </row>
    <row r="36082" spans="4:13" x14ac:dyDescent="0.25">
      <c r="D36082" s="27"/>
      <c r="M36082" s="17"/>
    </row>
    <row r="36083" spans="4:13" x14ac:dyDescent="0.25">
      <c r="D36083" s="27"/>
      <c r="M36083" s="17"/>
    </row>
    <row r="36084" spans="4:13" x14ac:dyDescent="0.25">
      <c r="D36084" s="27"/>
      <c r="M36084" s="17"/>
    </row>
    <row r="36085" spans="4:13" x14ac:dyDescent="0.25">
      <c r="D36085" s="27"/>
      <c r="M36085" s="17"/>
    </row>
    <row r="36086" spans="4:13" x14ac:dyDescent="0.25">
      <c r="D36086" s="27"/>
      <c r="M36086" s="17"/>
    </row>
    <row r="36087" spans="4:13" x14ac:dyDescent="0.25">
      <c r="D36087" s="27"/>
      <c r="M36087" s="17"/>
    </row>
    <row r="36088" spans="4:13" x14ac:dyDescent="0.25">
      <c r="D36088" s="27"/>
      <c r="M36088" s="17"/>
    </row>
    <row r="36089" spans="4:13" x14ac:dyDescent="0.25">
      <c r="D36089" s="27"/>
      <c r="M36089" s="17"/>
    </row>
    <row r="36090" spans="4:13" x14ac:dyDescent="0.25">
      <c r="D36090" s="27"/>
      <c r="M36090" s="17"/>
    </row>
    <row r="36091" spans="4:13" x14ac:dyDescent="0.25">
      <c r="D36091" s="27"/>
      <c r="M36091" s="17"/>
    </row>
    <row r="36092" spans="4:13" x14ac:dyDescent="0.25">
      <c r="D36092" s="27"/>
      <c r="M36092" s="17"/>
    </row>
    <row r="36093" spans="4:13" x14ac:dyDescent="0.25">
      <c r="D36093" s="27"/>
      <c r="M36093" s="17"/>
    </row>
    <row r="36094" spans="4:13" x14ac:dyDescent="0.25">
      <c r="D36094" s="27"/>
      <c r="M36094" s="17"/>
    </row>
    <row r="36095" spans="4:13" x14ac:dyDescent="0.25">
      <c r="D36095" s="27"/>
      <c r="M36095" s="17"/>
    </row>
    <row r="36096" spans="4:13" x14ac:dyDescent="0.25">
      <c r="D36096" s="27"/>
      <c r="M36096" s="17"/>
    </row>
    <row r="36097" spans="4:13" x14ac:dyDescent="0.25">
      <c r="D36097" s="27"/>
      <c r="M36097" s="17"/>
    </row>
    <row r="36098" spans="4:13" x14ac:dyDescent="0.25">
      <c r="D36098" s="27"/>
      <c r="M36098" s="17"/>
    </row>
    <row r="36099" spans="4:13" x14ac:dyDescent="0.25">
      <c r="D36099" s="27"/>
      <c r="M36099" s="17"/>
    </row>
    <row r="36100" spans="4:13" x14ac:dyDescent="0.25">
      <c r="D36100" s="27"/>
      <c r="M36100" s="17"/>
    </row>
    <row r="36101" spans="4:13" x14ac:dyDescent="0.25">
      <c r="D36101" s="27"/>
      <c r="M36101" s="17"/>
    </row>
    <row r="36102" spans="4:13" x14ac:dyDescent="0.25">
      <c r="D36102" s="27"/>
      <c r="M36102" s="17"/>
    </row>
    <row r="36103" spans="4:13" x14ac:dyDescent="0.25">
      <c r="D36103" s="27"/>
      <c r="M36103" s="17"/>
    </row>
    <row r="36104" spans="4:13" x14ac:dyDescent="0.25">
      <c r="D36104" s="27"/>
      <c r="M36104" s="17"/>
    </row>
    <row r="36105" spans="4:13" x14ac:dyDescent="0.25">
      <c r="D36105" s="27"/>
      <c r="M36105" s="17"/>
    </row>
    <row r="36106" spans="4:13" x14ac:dyDescent="0.25">
      <c r="D36106" s="27"/>
      <c r="M36106" s="17"/>
    </row>
    <row r="36107" spans="4:13" x14ac:dyDescent="0.25">
      <c r="D36107" s="27"/>
      <c r="M36107" s="17"/>
    </row>
    <row r="36108" spans="4:13" x14ac:dyDescent="0.25">
      <c r="D36108" s="27"/>
      <c r="M36108" s="17"/>
    </row>
    <row r="36109" spans="4:13" x14ac:dyDescent="0.25">
      <c r="D36109" s="27"/>
      <c r="M36109" s="17"/>
    </row>
    <row r="36110" spans="4:13" x14ac:dyDescent="0.25">
      <c r="D36110" s="27"/>
      <c r="M36110" s="17"/>
    </row>
    <row r="36111" spans="4:13" x14ac:dyDescent="0.25">
      <c r="D36111" s="27"/>
      <c r="M36111" s="17"/>
    </row>
    <row r="36112" spans="4:13" x14ac:dyDescent="0.25">
      <c r="D36112" s="27"/>
      <c r="M36112" s="17"/>
    </row>
    <row r="36113" spans="4:13" x14ac:dyDescent="0.25">
      <c r="D36113" s="27"/>
      <c r="M36113" s="17"/>
    </row>
    <row r="36114" spans="4:13" x14ac:dyDescent="0.25">
      <c r="D36114" s="27"/>
      <c r="M36114" s="17"/>
    </row>
    <row r="36115" spans="4:13" x14ac:dyDescent="0.25">
      <c r="D36115" s="27"/>
      <c r="M36115" s="17"/>
    </row>
    <row r="36116" spans="4:13" x14ac:dyDescent="0.25">
      <c r="D36116" s="27"/>
      <c r="M36116" s="17"/>
    </row>
    <row r="36117" spans="4:13" x14ac:dyDescent="0.25">
      <c r="D36117" s="27"/>
      <c r="M36117" s="17"/>
    </row>
    <row r="36118" spans="4:13" x14ac:dyDescent="0.25">
      <c r="D36118" s="27"/>
      <c r="M36118" s="17"/>
    </row>
    <row r="36119" spans="4:13" x14ac:dyDescent="0.25">
      <c r="D36119" s="27"/>
      <c r="M36119" s="17"/>
    </row>
    <row r="36120" spans="4:13" x14ac:dyDescent="0.25">
      <c r="D36120" s="27"/>
      <c r="M36120" s="17"/>
    </row>
    <row r="36121" spans="4:13" x14ac:dyDescent="0.25">
      <c r="D36121" s="27"/>
      <c r="M36121" s="17"/>
    </row>
    <row r="36122" spans="4:13" x14ac:dyDescent="0.25">
      <c r="D36122" s="27"/>
      <c r="M36122" s="17"/>
    </row>
    <row r="36123" spans="4:13" x14ac:dyDescent="0.25">
      <c r="D36123" s="27"/>
      <c r="M36123" s="17"/>
    </row>
    <row r="36124" spans="4:13" x14ac:dyDescent="0.25">
      <c r="D36124" s="27"/>
      <c r="M36124" s="17"/>
    </row>
    <row r="36125" spans="4:13" x14ac:dyDescent="0.25">
      <c r="D36125" s="27"/>
      <c r="M36125" s="17"/>
    </row>
    <row r="36126" spans="4:13" x14ac:dyDescent="0.25">
      <c r="D36126" s="27"/>
      <c r="M36126" s="17"/>
    </row>
    <row r="36127" spans="4:13" x14ac:dyDescent="0.25">
      <c r="D36127" s="27"/>
      <c r="M36127" s="17"/>
    </row>
    <row r="36128" spans="4:13" x14ac:dyDescent="0.25">
      <c r="D36128" s="27"/>
      <c r="M36128" s="17"/>
    </row>
    <row r="36129" spans="4:13" x14ac:dyDescent="0.25">
      <c r="D36129" s="27"/>
      <c r="M36129" s="17"/>
    </row>
    <row r="36130" spans="4:13" x14ac:dyDescent="0.25">
      <c r="D36130" s="27"/>
      <c r="M36130" s="17"/>
    </row>
    <row r="36131" spans="4:13" x14ac:dyDescent="0.25">
      <c r="D36131" s="27"/>
      <c r="M36131" s="17"/>
    </row>
    <row r="36132" spans="4:13" x14ac:dyDescent="0.25">
      <c r="D36132" s="27"/>
      <c r="M36132" s="17"/>
    </row>
    <row r="36133" spans="4:13" x14ac:dyDescent="0.25">
      <c r="D36133" s="27"/>
      <c r="M36133" s="17"/>
    </row>
    <row r="36134" spans="4:13" x14ac:dyDescent="0.25">
      <c r="D36134" s="27"/>
      <c r="M36134" s="17"/>
    </row>
    <row r="36135" spans="4:13" x14ac:dyDescent="0.25">
      <c r="D36135" s="27"/>
      <c r="M36135" s="17"/>
    </row>
    <row r="36136" spans="4:13" x14ac:dyDescent="0.25">
      <c r="D36136" s="27"/>
      <c r="M36136" s="17"/>
    </row>
    <row r="36137" spans="4:13" x14ac:dyDescent="0.25">
      <c r="D36137" s="27"/>
      <c r="M36137" s="17"/>
    </row>
    <row r="36138" spans="4:13" x14ac:dyDescent="0.25">
      <c r="D36138" s="27"/>
      <c r="M36138" s="17"/>
    </row>
    <row r="36139" spans="4:13" x14ac:dyDescent="0.25">
      <c r="D36139" s="27"/>
      <c r="M36139" s="17"/>
    </row>
    <row r="36140" spans="4:13" x14ac:dyDescent="0.25">
      <c r="D36140" s="27"/>
      <c r="M36140" s="17"/>
    </row>
    <row r="36141" spans="4:13" x14ac:dyDescent="0.25">
      <c r="D36141" s="27"/>
      <c r="M36141" s="17"/>
    </row>
    <row r="36142" spans="4:13" x14ac:dyDescent="0.25">
      <c r="D36142" s="27"/>
      <c r="M36142" s="17"/>
    </row>
    <row r="36143" spans="4:13" x14ac:dyDescent="0.25">
      <c r="D36143" s="27"/>
      <c r="M36143" s="17"/>
    </row>
    <row r="36144" spans="4:13" x14ac:dyDescent="0.25">
      <c r="D36144" s="27"/>
      <c r="M36144" s="17"/>
    </row>
    <row r="36145" spans="4:13" x14ac:dyDescent="0.25">
      <c r="D36145" s="27"/>
      <c r="M36145" s="17"/>
    </row>
    <row r="36146" spans="4:13" x14ac:dyDescent="0.25">
      <c r="D36146" s="27"/>
      <c r="M36146" s="17"/>
    </row>
    <row r="36147" spans="4:13" x14ac:dyDescent="0.25">
      <c r="D36147" s="27"/>
      <c r="M36147" s="17"/>
    </row>
    <row r="36148" spans="4:13" x14ac:dyDescent="0.25">
      <c r="D36148" s="27"/>
      <c r="M36148" s="17"/>
    </row>
    <row r="36149" spans="4:13" x14ac:dyDescent="0.25">
      <c r="D36149" s="27"/>
      <c r="M36149" s="17"/>
    </row>
    <row r="36150" spans="4:13" x14ac:dyDescent="0.25">
      <c r="D36150" s="27"/>
      <c r="M36150" s="17"/>
    </row>
    <row r="36151" spans="4:13" x14ac:dyDescent="0.25">
      <c r="D36151" s="27"/>
      <c r="M36151" s="17"/>
    </row>
    <row r="36152" spans="4:13" x14ac:dyDescent="0.25">
      <c r="D36152" s="27"/>
      <c r="M36152" s="17"/>
    </row>
    <row r="36153" spans="4:13" x14ac:dyDescent="0.25">
      <c r="D36153" s="27"/>
      <c r="M36153" s="17"/>
    </row>
    <row r="36154" spans="4:13" x14ac:dyDescent="0.25">
      <c r="D36154" s="27"/>
      <c r="M36154" s="17"/>
    </row>
    <row r="36155" spans="4:13" x14ac:dyDescent="0.25">
      <c r="D36155" s="27"/>
      <c r="M36155" s="17"/>
    </row>
    <row r="36156" spans="4:13" x14ac:dyDescent="0.25">
      <c r="D36156" s="27"/>
      <c r="M36156" s="17"/>
    </row>
    <row r="36157" spans="4:13" x14ac:dyDescent="0.25">
      <c r="D36157" s="27"/>
      <c r="M36157" s="17"/>
    </row>
    <row r="36158" spans="4:13" x14ac:dyDescent="0.25">
      <c r="D36158" s="27"/>
      <c r="M36158" s="17"/>
    </row>
    <row r="36159" spans="4:13" x14ac:dyDescent="0.25">
      <c r="D36159" s="27"/>
      <c r="M36159" s="17"/>
    </row>
    <row r="36160" spans="4:13" x14ac:dyDescent="0.25">
      <c r="D36160" s="27"/>
      <c r="M36160" s="17"/>
    </row>
    <row r="36161" spans="4:13" x14ac:dyDescent="0.25">
      <c r="D36161" s="27"/>
      <c r="M36161" s="17"/>
    </row>
    <row r="36162" spans="4:13" x14ac:dyDescent="0.25">
      <c r="D36162" s="27"/>
      <c r="M36162" s="17"/>
    </row>
    <row r="36163" spans="4:13" x14ac:dyDescent="0.25">
      <c r="D36163" s="27"/>
      <c r="M36163" s="17"/>
    </row>
    <row r="36164" spans="4:13" x14ac:dyDescent="0.25">
      <c r="D36164" s="27"/>
      <c r="M36164" s="17"/>
    </row>
    <row r="36165" spans="4:13" x14ac:dyDescent="0.25">
      <c r="D36165" s="27"/>
      <c r="M36165" s="17"/>
    </row>
    <row r="36166" spans="4:13" x14ac:dyDescent="0.25">
      <c r="D36166" s="27"/>
      <c r="M36166" s="17"/>
    </row>
    <row r="36167" spans="4:13" x14ac:dyDescent="0.25">
      <c r="D36167" s="27"/>
      <c r="M36167" s="17"/>
    </row>
    <row r="36168" spans="4:13" x14ac:dyDescent="0.25">
      <c r="D36168" s="27"/>
      <c r="M36168" s="17"/>
    </row>
    <row r="36169" spans="4:13" x14ac:dyDescent="0.25">
      <c r="D36169" s="27"/>
      <c r="M36169" s="17"/>
    </row>
    <row r="36170" spans="4:13" x14ac:dyDescent="0.25">
      <c r="D36170" s="27"/>
      <c r="M36170" s="17"/>
    </row>
    <row r="36171" spans="4:13" x14ac:dyDescent="0.25">
      <c r="D36171" s="27"/>
      <c r="M36171" s="17"/>
    </row>
    <row r="36172" spans="4:13" x14ac:dyDescent="0.25">
      <c r="D36172" s="27"/>
      <c r="M36172" s="17"/>
    </row>
    <row r="36173" spans="4:13" x14ac:dyDescent="0.25">
      <c r="D36173" s="27"/>
      <c r="M36173" s="17"/>
    </row>
    <row r="36174" spans="4:13" x14ac:dyDescent="0.25">
      <c r="D36174" s="27"/>
      <c r="M36174" s="17"/>
    </row>
    <row r="36175" spans="4:13" x14ac:dyDescent="0.25">
      <c r="D36175" s="27"/>
      <c r="M36175" s="17"/>
    </row>
    <row r="36176" spans="4:13" x14ac:dyDescent="0.25">
      <c r="D36176" s="27"/>
      <c r="M36176" s="17"/>
    </row>
    <row r="36177" spans="4:13" x14ac:dyDescent="0.25">
      <c r="D36177" s="27"/>
      <c r="M36177" s="17"/>
    </row>
    <row r="36178" spans="4:13" x14ac:dyDescent="0.25">
      <c r="D36178" s="27"/>
      <c r="M36178" s="17"/>
    </row>
    <row r="36179" spans="4:13" x14ac:dyDescent="0.25">
      <c r="D36179" s="27"/>
      <c r="M36179" s="17"/>
    </row>
    <row r="36180" spans="4:13" x14ac:dyDescent="0.25">
      <c r="D36180" s="27"/>
      <c r="M36180" s="17"/>
    </row>
    <row r="36181" spans="4:13" x14ac:dyDescent="0.25">
      <c r="D36181" s="27"/>
      <c r="M36181" s="17"/>
    </row>
    <row r="36182" spans="4:13" x14ac:dyDescent="0.25">
      <c r="D36182" s="27"/>
      <c r="M36182" s="17"/>
    </row>
    <row r="36183" spans="4:13" x14ac:dyDescent="0.25">
      <c r="D36183" s="27"/>
      <c r="M36183" s="17"/>
    </row>
    <row r="36184" spans="4:13" x14ac:dyDescent="0.25">
      <c r="D36184" s="27"/>
      <c r="M36184" s="17"/>
    </row>
    <row r="36185" spans="4:13" x14ac:dyDescent="0.25">
      <c r="D36185" s="27"/>
      <c r="M36185" s="17"/>
    </row>
    <row r="36186" spans="4:13" x14ac:dyDescent="0.25">
      <c r="D36186" s="27"/>
      <c r="M36186" s="17"/>
    </row>
    <row r="36187" spans="4:13" x14ac:dyDescent="0.25">
      <c r="D36187" s="27"/>
      <c r="M36187" s="17"/>
    </row>
    <row r="36188" spans="4:13" x14ac:dyDescent="0.25">
      <c r="D36188" s="27"/>
      <c r="M36188" s="17"/>
    </row>
    <row r="36189" spans="4:13" x14ac:dyDescent="0.25">
      <c r="D36189" s="27"/>
      <c r="M36189" s="17"/>
    </row>
    <row r="36190" spans="4:13" x14ac:dyDescent="0.25">
      <c r="D36190" s="27"/>
      <c r="M36190" s="17"/>
    </row>
    <row r="36191" spans="4:13" x14ac:dyDescent="0.25">
      <c r="D36191" s="27"/>
      <c r="M36191" s="17"/>
    </row>
    <row r="36192" spans="4:13" x14ac:dyDescent="0.25">
      <c r="D36192" s="27"/>
      <c r="M36192" s="17"/>
    </row>
    <row r="36193" spans="4:13" x14ac:dyDescent="0.25">
      <c r="D36193" s="27"/>
      <c r="M36193" s="17"/>
    </row>
    <row r="36194" spans="4:13" x14ac:dyDescent="0.25">
      <c r="D36194" s="27"/>
      <c r="M36194" s="17"/>
    </row>
    <row r="36195" spans="4:13" x14ac:dyDescent="0.25">
      <c r="D36195" s="27"/>
      <c r="M36195" s="17"/>
    </row>
    <row r="36196" spans="4:13" x14ac:dyDescent="0.25">
      <c r="D36196" s="27"/>
      <c r="M36196" s="17"/>
    </row>
    <row r="36197" spans="4:13" x14ac:dyDescent="0.25">
      <c r="D36197" s="27"/>
      <c r="M36197" s="17"/>
    </row>
    <row r="36198" spans="4:13" x14ac:dyDescent="0.25">
      <c r="D36198" s="27"/>
      <c r="M36198" s="17"/>
    </row>
    <row r="36199" spans="4:13" x14ac:dyDescent="0.25">
      <c r="D36199" s="27"/>
      <c r="M36199" s="17"/>
    </row>
    <row r="36200" spans="4:13" x14ac:dyDescent="0.25">
      <c r="D36200" s="27"/>
      <c r="M36200" s="17"/>
    </row>
    <row r="36201" spans="4:13" x14ac:dyDescent="0.25">
      <c r="D36201" s="27"/>
      <c r="M36201" s="17"/>
    </row>
    <row r="36202" spans="4:13" x14ac:dyDescent="0.25">
      <c r="D36202" s="27"/>
      <c r="M36202" s="17"/>
    </row>
    <row r="36203" spans="4:13" x14ac:dyDescent="0.25">
      <c r="D36203" s="27"/>
      <c r="M36203" s="17"/>
    </row>
    <row r="36204" spans="4:13" x14ac:dyDescent="0.25">
      <c r="D36204" s="27"/>
      <c r="M36204" s="17"/>
    </row>
    <row r="36205" spans="4:13" x14ac:dyDescent="0.25">
      <c r="D36205" s="27"/>
      <c r="M36205" s="17"/>
    </row>
    <row r="36206" spans="4:13" x14ac:dyDescent="0.25">
      <c r="D36206" s="27"/>
      <c r="M36206" s="17"/>
    </row>
    <row r="36207" spans="4:13" x14ac:dyDescent="0.25">
      <c r="D36207" s="27"/>
      <c r="M36207" s="17"/>
    </row>
    <row r="36208" spans="4:13" x14ac:dyDescent="0.25">
      <c r="D36208" s="27"/>
      <c r="M36208" s="17"/>
    </row>
    <row r="36209" spans="4:13" x14ac:dyDescent="0.25">
      <c r="D36209" s="27"/>
      <c r="M36209" s="17"/>
    </row>
    <row r="36210" spans="4:13" x14ac:dyDescent="0.25">
      <c r="D36210" s="27"/>
      <c r="M36210" s="17"/>
    </row>
    <row r="36211" spans="4:13" x14ac:dyDescent="0.25">
      <c r="D36211" s="27"/>
      <c r="M36211" s="17"/>
    </row>
    <row r="36212" spans="4:13" x14ac:dyDescent="0.25">
      <c r="D36212" s="27"/>
      <c r="M36212" s="17"/>
    </row>
    <row r="36213" spans="4:13" x14ac:dyDescent="0.25">
      <c r="D36213" s="27"/>
      <c r="M36213" s="17"/>
    </row>
    <row r="36214" spans="4:13" x14ac:dyDescent="0.25">
      <c r="D36214" s="27"/>
      <c r="M36214" s="17"/>
    </row>
    <row r="36215" spans="4:13" x14ac:dyDescent="0.25">
      <c r="D36215" s="27"/>
      <c r="M36215" s="17"/>
    </row>
    <row r="36216" spans="4:13" x14ac:dyDescent="0.25">
      <c r="D36216" s="27"/>
      <c r="M36216" s="17"/>
    </row>
    <row r="36217" spans="4:13" x14ac:dyDescent="0.25">
      <c r="D36217" s="27"/>
      <c r="M36217" s="17"/>
    </row>
    <row r="36218" spans="4:13" x14ac:dyDescent="0.25">
      <c r="D36218" s="27"/>
      <c r="M36218" s="17"/>
    </row>
    <row r="36219" spans="4:13" x14ac:dyDescent="0.25">
      <c r="D36219" s="27"/>
      <c r="M36219" s="17"/>
    </row>
    <row r="36220" spans="4:13" x14ac:dyDescent="0.25">
      <c r="D36220" s="27"/>
      <c r="M36220" s="17"/>
    </row>
    <row r="36221" spans="4:13" x14ac:dyDescent="0.25">
      <c r="D36221" s="27"/>
      <c r="M36221" s="17"/>
    </row>
    <row r="36222" spans="4:13" x14ac:dyDescent="0.25">
      <c r="D36222" s="27"/>
      <c r="M36222" s="17"/>
    </row>
    <row r="36223" spans="4:13" x14ac:dyDescent="0.25">
      <c r="D36223" s="27"/>
      <c r="M36223" s="17"/>
    </row>
    <row r="36224" spans="4:13" x14ac:dyDescent="0.25">
      <c r="D36224" s="27"/>
      <c r="M36224" s="17"/>
    </row>
    <row r="36225" spans="4:13" x14ac:dyDescent="0.25">
      <c r="D36225" s="27"/>
      <c r="M36225" s="17"/>
    </row>
    <row r="36226" spans="4:13" x14ac:dyDescent="0.25">
      <c r="D36226" s="27"/>
      <c r="M36226" s="17"/>
    </row>
    <row r="36227" spans="4:13" x14ac:dyDescent="0.25">
      <c r="D36227" s="27"/>
      <c r="M36227" s="17"/>
    </row>
    <row r="36228" spans="4:13" x14ac:dyDescent="0.25">
      <c r="D36228" s="27"/>
      <c r="M36228" s="17"/>
    </row>
    <row r="36229" spans="4:13" x14ac:dyDescent="0.25">
      <c r="D36229" s="27"/>
      <c r="M36229" s="17"/>
    </row>
    <row r="36230" spans="4:13" x14ac:dyDescent="0.25">
      <c r="D36230" s="27"/>
      <c r="M36230" s="17"/>
    </row>
    <row r="36231" spans="4:13" x14ac:dyDescent="0.25">
      <c r="D36231" s="27"/>
      <c r="M36231" s="17"/>
    </row>
    <row r="36232" spans="4:13" x14ac:dyDescent="0.25">
      <c r="D36232" s="27"/>
      <c r="M36232" s="17"/>
    </row>
    <row r="36233" spans="4:13" x14ac:dyDescent="0.25">
      <c r="D36233" s="27"/>
      <c r="M36233" s="17"/>
    </row>
    <row r="36234" spans="4:13" x14ac:dyDescent="0.25">
      <c r="D36234" s="27"/>
      <c r="M36234" s="17"/>
    </row>
    <row r="36235" spans="4:13" x14ac:dyDescent="0.25">
      <c r="D36235" s="27"/>
      <c r="M36235" s="17"/>
    </row>
    <row r="36236" spans="4:13" x14ac:dyDescent="0.25">
      <c r="D36236" s="27"/>
      <c r="M36236" s="17"/>
    </row>
    <row r="36237" spans="4:13" x14ac:dyDescent="0.25">
      <c r="D36237" s="27"/>
      <c r="M36237" s="17"/>
    </row>
    <row r="36238" spans="4:13" x14ac:dyDescent="0.25">
      <c r="D36238" s="27"/>
      <c r="M36238" s="17"/>
    </row>
    <row r="36239" spans="4:13" x14ac:dyDescent="0.25">
      <c r="D36239" s="27"/>
      <c r="M36239" s="17"/>
    </row>
    <row r="36240" spans="4:13" x14ac:dyDescent="0.25">
      <c r="D36240" s="27"/>
      <c r="M36240" s="17"/>
    </row>
    <row r="36241" spans="4:13" x14ac:dyDescent="0.25">
      <c r="D36241" s="27"/>
      <c r="M36241" s="17"/>
    </row>
    <row r="36242" spans="4:13" x14ac:dyDescent="0.25">
      <c r="D36242" s="27"/>
      <c r="M36242" s="17"/>
    </row>
    <row r="36243" spans="4:13" x14ac:dyDescent="0.25">
      <c r="D36243" s="27"/>
      <c r="M36243" s="17"/>
    </row>
    <row r="36244" spans="4:13" x14ac:dyDescent="0.25">
      <c r="D36244" s="27"/>
      <c r="M36244" s="17"/>
    </row>
    <row r="36245" spans="4:13" x14ac:dyDescent="0.25">
      <c r="D36245" s="27"/>
      <c r="M36245" s="17"/>
    </row>
    <row r="36246" spans="4:13" x14ac:dyDescent="0.25">
      <c r="D36246" s="27"/>
      <c r="M36246" s="17"/>
    </row>
    <row r="36247" spans="4:13" x14ac:dyDescent="0.25">
      <c r="D36247" s="27"/>
      <c r="M36247" s="17"/>
    </row>
    <row r="36248" spans="4:13" x14ac:dyDescent="0.25">
      <c r="D36248" s="27"/>
      <c r="M36248" s="17"/>
    </row>
    <row r="36249" spans="4:13" x14ac:dyDescent="0.25">
      <c r="D36249" s="27"/>
      <c r="M36249" s="17"/>
    </row>
    <row r="36250" spans="4:13" x14ac:dyDescent="0.25">
      <c r="D36250" s="27"/>
      <c r="M36250" s="17"/>
    </row>
    <row r="36251" spans="4:13" x14ac:dyDescent="0.25">
      <c r="D36251" s="27"/>
      <c r="M36251" s="17"/>
    </row>
    <row r="36252" spans="4:13" x14ac:dyDescent="0.25">
      <c r="D36252" s="27"/>
      <c r="M36252" s="17"/>
    </row>
    <row r="36253" spans="4:13" x14ac:dyDescent="0.25">
      <c r="D36253" s="27"/>
      <c r="M36253" s="17"/>
    </row>
    <row r="36254" spans="4:13" x14ac:dyDescent="0.25">
      <c r="D36254" s="27"/>
      <c r="M36254" s="17"/>
    </row>
    <row r="36255" spans="4:13" x14ac:dyDescent="0.25">
      <c r="D36255" s="27"/>
      <c r="M36255" s="17"/>
    </row>
    <row r="36256" spans="4:13" x14ac:dyDescent="0.25">
      <c r="D36256" s="27"/>
      <c r="M36256" s="17"/>
    </row>
    <row r="36257" spans="4:13" x14ac:dyDescent="0.25">
      <c r="D36257" s="27"/>
      <c r="M36257" s="17"/>
    </row>
    <row r="36258" spans="4:13" x14ac:dyDescent="0.25">
      <c r="D36258" s="27"/>
      <c r="M36258" s="17"/>
    </row>
    <row r="36259" spans="4:13" x14ac:dyDescent="0.25">
      <c r="D36259" s="27"/>
      <c r="M36259" s="17"/>
    </row>
    <row r="36260" spans="4:13" x14ac:dyDescent="0.25">
      <c r="D36260" s="27"/>
      <c r="M36260" s="17"/>
    </row>
    <row r="36261" spans="4:13" x14ac:dyDescent="0.25">
      <c r="D36261" s="27"/>
      <c r="M36261" s="17"/>
    </row>
    <row r="36262" spans="4:13" x14ac:dyDescent="0.25">
      <c r="D36262" s="27"/>
      <c r="M36262" s="17"/>
    </row>
    <row r="36263" spans="4:13" x14ac:dyDescent="0.25">
      <c r="D36263" s="27"/>
      <c r="M36263" s="17"/>
    </row>
    <row r="36264" spans="4:13" x14ac:dyDescent="0.25">
      <c r="D36264" s="27"/>
      <c r="M36264" s="17"/>
    </row>
    <row r="36265" spans="4:13" x14ac:dyDescent="0.25">
      <c r="D36265" s="27"/>
      <c r="M36265" s="17"/>
    </row>
    <row r="36266" spans="4:13" x14ac:dyDescent="0.25">
      <c r="D36266" s="27"/>
      <c r="M36266" s="17"/>
    </row>
    <row r="36267" spans="4:13" x14ac:dyDescent="0.25">
      <c r="D36267" s="27"/>
      <c r="M36267" s="17"/>
    </row>
    <row r="36268" spans="4:13" x14ac:dyDescent="0.25">
      <c r="D36268" s="27"/>
      <c r="M36268" s="17"/>
    </row>
    <row r="36269" spans="4:13" x14ac:dyDescent="0.25">
      <c r="D36269" s="27"/>
      <c r="M36269" s="17"/>
    </row>
    <row r="36270" spans="4:13" x14ac:dyDescent="0.25">
      <c r="D36270" s="27"/>
      <c r="M36270" s="17"/>
    </row>
    <row r="36271" spans="4:13" x14ac:dyDescent="0.25">
      <c r="D36271" s="27"/>
      <c r="M36271" s="17"/>
    </row>
    <row r="36272" spans="4:13" x14ac:dyDescent="0.25">
      <c r="D36272" s="27"/>
      <c r="M36272" s="17"/>
    </row>
    <row r="36273" spans="4:13" x14ac:dyDescent="0.25">
      <c r="D36273" s="27"/>
      <c r="M36273" s="17"/>
    </row>
    <row r="36274" spans="4:13" x14ac:dyDescent="0.25">
      <c r="D36274" s="27"/>
      <c r="M36274" s="17"/>
    </row>
    <row r="36275" spans="4:13" x14ac:dyDescent="0.25">
      <c r="D36275" s="27"/>
      <c r="M36275" s="17"/>
    </row>
    <row r="36276" spans="4:13" x14ac:dyDescent="0.25">
      <c r="D36276" s="27"/>
      <c r="M36276" s="17"/>
    </row>
    <row r="36277" spans="4:13" x14ac:dyDescent="0.25">
      <c r="D36277" s="27"/>
      <c r="M36277" s="17"/>
    </row>
    <row r="36278" spans="4:13" x14ac:dyDescent="0.25">
      <c r="D36278" s="27"/>
      <c r="M36278" s="17"/>
    </row>
    <row r="36279" spans="4:13" x14ac:dyDescent="0.25">
      <c r="D36279" s="27"/>
      <c r="M36279" s="17"/>
    </row>
    <row r="36280" spans="4:13" x14ac:dyDescent="0.25">
      <c r="D36280" s="27"/>
      <c r="M36280" s="17"/>
    </row>
    <row r="36281" spans="4:13" x14ac:dyDescent="0.25">
      <c r="D36281" s="27"/>
      <c r="M36281" s="17"/>
    </row>
    <row r="36282" spans="4:13" x14ac:dyDescent="0.25">
      <c r="D36282" s="27"/>
      <c r="M36282" s="17"/>
    </row>
    <row r="36283" spans="4:13" x14ac:dyDescent="0.25">
      <c r="D36283" s="27"/>
      <c r="M36283" s="17"/>
    </row>
    <row r="36284" spans="4:13" x14ac:dyDescent="0.25">
      <c r="D36284" s="27"/>
      <c r="M36284" s="17"/>
    </row>
    <row r="36285" spans="4:13" x14ac:dyDescent="0.25">
      <c r="D36285" s="27"/>
      <c r="M36285" s="17"/>
    </row>
    <row r="36286" spans="4:13" x14ac:dyDescent="0.25">
      <c r="D36286" s="27"/>
      <c r="M36286" s="17"/>
    </row>
    <row r="36287" spans="4:13" x14ac:dyDescent="0.25">
      <c r="D36287" s="27"/>
      <c r="M36287" s="17"/>
    </row>
    <row r="36288" spans="4:13" x14ac:dyDescent="0.25">
      <c r="D36288" s="27"/>
      <c r="M36288" s="17"/>
    </row>
    <row r="36289" spans="4:13" x14ac:dyDescent="0.25">
      <c r="D36289" s="27"/>
      <c r="M36289" s="17"/>
    </row>
    <row r="36290" spans="4:13" x14ac:dyDescent="0.25">
      <c r="D36290" s="27"/>
      <c r="M36290" s="17"/>
    </row>
    <row r="36291" spans="4:13" x14ac:dyDescent="0.25">
      <c r="D36291" s="27"/>
      <c r="M36291" s="17"/>
    </row>
    <row r="36292" spans="4:13" x14ac:dyDescent="0.25">
      <c r="D36292" s="27"/>
      <c r="M36292" s="17"/>
    </row>
    <row r="36293" spans="4:13" x14ac:dyDescent="0.25">
      <c r="D36293" s="27"/>
      <c r="M36293" s="17"/>
    </row>
    <row r="36294" spans="4:13" x14ac:dyDescent="0.25">
      <c r="D36294" s="27"/>
      <c r="M36294" s="17"/>
    </row>
    <row r="36295" spans="4:13" x14ac:dyDescent="0.25">
      <c r="D36295" s="27"/>
      <c r="M36295" s="17"/>
    </row>
    <row r="36296" spans="4:13" x14ac:dyDescent="0.25">
      <c r="D36296" s="27"/>
      <c r="M36296" s="17"/>
    </row>
    <row r="36297" spans="4:13" x14ac:dyDescent="0.25">
      <c r="D36297" s="27"/>
      <c r="M36297" s="17"/>
    </row>
    <row r="36298" spans="4:13" x14ac:dyDescent="0.25">
      <c r="D36298" s="27"/>
      <c r="M36298" s="17"/>
    </row>
    <row r="36299" spans="4:13" x14ac:dyDescent="0.25">
      <c r="D36299" s="27"/>
      <c r="M36299" s="17"/>
    </row>
    <row r="36300" spans="4:13" x14ac:dyDescent="0.25">
      <c r="D36300" s="27"/>
      <c r="M36300" s="17"/>
    </row>
    <row r="36301" spans="4:13" x14ac:dyDescent="0.25">
      <c r="D36301" s="27"/>
      <c r="M36301" s="17"/>
    </row>
    <row r="36302" spans="4:13" x14ac:dyDescent="0.25">
      <c r="D36302" s="27"/>
      <c r="M36302" s="17"/>
    </row>
    <row r="36303" spans="4:13" x14ac:dyDescent="0.25">
      <c r="D36303" s="27"/>
      <c r="M36303" s="17"/>
    </row>
    <row r="36304" spans="4:13" x14ac:dyDescent="0.25">
      <c r="D36304" s="27"/>
      <c r="M36304" s="17"/>
    </row>
    <row r="36305" spans="4:13" x14ac:dyDescent="0.25">
      <c r="D36305" s="27"/>
      <c r="M36305" s="17"/>
    </row>
    <row r="36306" spans="4:13" x14ac:dyDescent="0.25">
      <c r="D36306" s="27"/>
      <c r="M36306" s="17"/>
    </row>
    <row r="36307" spans="4:13" x14ac:dyDescent="0.25">
      <c r="D36307" s="27"/>
      <c r="M36307" s="17"/>
    </row>
    <row r="36308" spans="4:13" x14ac:dyDescent="0.25">
      <c r="D36308" s="27"/>
      <c r="M36308" s="17"/>
    </row>
    <row r="36309" spans="4:13" x14ac:dyDescent="0.25">
      <c r="D36309" s="27"/>
      <c r="M36309" s="17"/>
    </row>
    <row r="36310" spans="4:13" x14ac:dyDescent="0.25">
      <c r="D36310" s="27"/>
      <c r="M36310" s="17"/>
    </row>
    <row r="36311" spans="4:13" x14ac:dyDescent="0.25">
      <c r="D36311" s="27"/>
      <c r="M36311" s="17"/>
    </row>
    <row r="36312" spans="4:13" x14ac:dyDescent="0.25">
      <c r="D36312" s="27"/>
      <c r="M36312" s="17"/>
    </row>
    <row r="36313" spans="4:13" x14ac:dyDescent="0.25">
      <c r="D36313" s="27"/>
      <c r="M36313" s="17"/>
    </row>
    <row r="36314" spans="4:13" x14ac:dyDescent="0.25">
      <c r="D36314" s="27"/>
      <c r="M36314" s="17"/>
    </row>
    <row r="36315" spans="4:13" x14ac:dyDescent="0.25">
      <c r="D36315" s="27"/>
      <c r="M36315" s="17"/>
    </row>
    <row r="36316" spans="4:13" x14ac:dyDescent="0.25">
      <c r="D36316" s="27"/>
      <c r="M36316" s="17"/>
    </row>
    <row r="36317" spans="4:13" x14ac:dyDescent="0.25">
      <c r="D36317" s="27"/>
      <c r="M36317" s="17"/>
    </row>
    <row r="36318" spans="4:13" x14ac:dyDescent="0.25">
      <c r="D36318" s="27"/>
      <c r="M36318" s="17"/>
    </row>
    <row r="36319" spans="4:13" x14ac:dyDescent="0.25">
      <c r="D36319" s="27"/>
      <c r="M36319" s="17"/>
    </row>
    <row r="36320" spans="4:13" x14ac:dyDescent="0.25">
      <c r="D36320" s="27"/>
      <c r="M36320" s="17"/>
    </row>
    <row r="36321" spans="4:13" x14ac:dyDescent="0.25">
      <c r="D36321" s="27"/>
      <c r="M36321" s="17"/>
    </row>
    <row r="36322" spans="4:13" x14ac:dyDescent="0.25">
      <c r="D36322" s="27"/>
      <c r="M36322" s="17"/>
    </row>
    <row r="36323" spans="4:13" x14ac:dyDescent="0.25">
      <c r="D36323" s="27"/>
      <c r="M36323" s="17"/>
    </row>
    <row r="36324" spans="4:13" x14ac:dyDescent="0.25">
      <c r="D36324" s="27"/>
      <c r="M36324" s="17"/>
    </row>
    <row r="36325" spans="4:13" x14ac:dyDescent="0.25">
      <c r="D36325" s="27"/>
      <c r="M36325" s="17"/>
    </row>
    <row r="36326" spans="4:13" x14ac:dyDescent="0.25">
      <c r="D36326" s="27"/>
      <c r="M36326" s="17"/>
    </row>
    <row r="36327" spans="4:13" x14ac:dyDescent="0.25">
      <c r="D36327" s="27"/>
      <c r="M36327" s="17"/>
    </row>
    <row r="36328" spans="4:13" x14ac:dyDescent="0.25">
      <c r="D36328" s="27"/>
      <c r="M36328" s="17"/>
    </row>
    <row r="36329" spans="4:13" x14ac:dyDescent="0.25">
      <c r="D36329" s="27"/>
      <c r="M36329" s="17"/>
    </row>
    <row r="36330" spans="4:13" x14ac:dyDescent="0.25">
      <c r="D36330" s="27"/>
      <c r="M36330" s="17"/>
    </row>
    <row r="36331" spans="4:13" x14ac:dyDescent="0.25">
      <c r="D36331" s="27"/>
      <c r="M36331" s="17"/>
    </row>
    <row r="36332" spans="4:13" x14ac:dyDescent="0.25">
      <c r="D36332" s="27"/>
      <c r="M36332" s="17"/>
    </row>
    <row r="36333" spans="4:13" x14ac:dyDescent="0.25">
      <c r="D36333" s="27"/>
      <c r="M36333" s="17"/>
    </row>
    <row r="36334" spans="4:13" x14ac:dyDescent="0.25">
      <c r="D36334" s="27"/>
      <c r="M36334" s="17"/>
    </row>
    <row r="36335" spans="4:13" x14ac:dyDescent="0.25">
      <c r="D36335" s="27"/>
      <c r="M36335" s="17"/>
    </row>
    <row r="36336" spans="4:13" x14ac:dyDescent="0.25">
      <c r="D36336" s="27"/>
      <c r="M36336" s="17"/>
    </row>
    <row r="36337" spans="4:13" x14ac:dyDescent="0.25">
      <c r="D36337" s="27"/>
      <c r="M36337" s="17"/>
    </row>
    <row r="36338" spans="4:13" x14ac:dyDescent="0.25">
      <c r="D36338" s="27"/>
      <c r="M36338" s="17"/>
    </row>
    <row r="36339" spans="4:13" x14ac:dyDescent="0.25">
      <c r="D36339" s="27"/>
      <c r="M36339" s="17"/>
    </row>
    <row r="36340" spans="4:13" x14ac:dyDescent="0.25">
      <c r="D36340" s="27"/>
      <c r="M36340" s="17"/>
    </row>
    <row r="36341" spans="4:13" x14ac:dyDescent="0.25">
      <c r="D36341" s="27"/>
      <c r="M36341" s="17"/>
    </row>
    <row r="36342" spans="4:13" x14ac:dyDescent="0.25">
      <c r="D36342" s="27"/>
      <c r="M36342" s="17"/>
    </row>
    <row r="36343" spans="4:13" x14ac:dyDescent="0.25">
      <c r="D36343" s="27"/>
      <c r="M36343" s="17"/>
    </row>
    <row r="36344" spans="4:13" x14ac:dyDescent="0.25">
      <c r="D36344" s="27"/>
      <c r="M36344" s="17"/>
    </row>
    <row r="36345" spans="4:13" x14ac:dyDescent="0.25">
      <c r="D36345" s="27"/>
      <c r="M36345" s="17"/>
    </row>
    <row r="36346" spans="4:13" x14ac:dyDescent="0.25">
      <c r="D36346" s="27"/>
      <c r="M36346" s="17"/>
    </row>
    <row r="36347" spans="4:13" x14ac:dyDescent="0.25">
      <c r="D36347" s="27"/>
      <c r="M36347" s="17"/>
    </row>
    <row r="36348" spans="4:13" x14ac:dyDescent="0.25">
      <c r="D36348" s="27"/>
      <c r="M36348" s="17"/>
    </row>
    <row r="36349" spans="4:13" x14ac:dyDescent="0.25">
      <c r="D36349" s="27"/>
      <c r="M36349" s="17"/>
    </row>
    <row r="36350" spans="4:13" x14ac:dyDescent="0.25">
      <c r="D36350" s="27"/>
      <c r="M36350" s="17"/>
    </row>
    <row r="36351" spans="4:13" x14ac:dyDescent="0.25">
      <c r="D36351" s="27"/>
      <c r="M36351" s="17"/>
    </row>
    <row r="36352" spans="4:13" x14ac:dyDescent="0.25">
      <c r="D36352" s="27"/>
      <c r="M36352" s="17"/>
    </row>
    <row r="36353" spans="4:13" x14ac:dyDescent="0.25">
      <c r="D36353" s="27"/>
      <c r="M36353" s="17"/>
    </row>
    <row r="36354" spans="4:13" x14ac:dyDescent="0.25">
      <c r="D36354" s="27"/>
      <c r="M36354" s="17"/>
    </row>
    <row r="36355" spans="4:13" x14ac:dyDescent="0.25">
      <c r="D36355" s="27"/>
      <c r="M36355" s="17"/>
    </row>
    <row r="36356" spans="4:13" x14ac:dyDescent="0.25">
      <c r="D36356" s="27"/>
      <c r="M36356" s="17"/>
    </row>
    <row r="36357" spans="4:13" x14ac:dyDescent="0.25">
      <c r="D36357" s="27"/>
      <c r="M36357" s="17"/>
    </row>
    <row r="36358" spans="4:13" x14ac:dyDescent="0.25">
      <c r="D36358" s="27"/>
      <c r="M36358" s="17"/>
    </row>
    <row r="36359" spans="4:13" x14ac:dyDescent="0.25">
      <c r="D36359" s="27"/>
      <c r="M36359" s="17"/>
    </row>
    <row r="36360" spans="4:13" x14ac:dyDescent="0.25">
      <c r="D36360" s="27"/>
      <c r="M36360" s="17"/>
    </row>
    <row r="36361" spans="4:13" x14ac:dyDescent="0.25">
      <c r="D36361" s="27"/>
      <c r="M36361" s="17"/>
    </row>
    <row r="36362" spans="4:13" x14ac:dyDescent="0.25">
      <c r="D36362" s="27"/>
      <c r="M36362" s="17"/>
    </row>
    <row r="36363" spans="4:13" x14ac:dyDescent="0.25">
      <c r="D36363" s="27"/>
      <c r="M36363" s="17"/>
    </row>
    <row r="36364" spans="4:13" x14ac:dyDescent="0.25">
      <c r="D36364" s="27"/>
      <c r="M36364" s="17"/>
    </row>
    <row r="36365" spans="4:13" x14ac:dyDescent="0.25">
      <c r="D36365" s="27"/>
      <c r="M36365" s="17"/>
    </row>
    <row r="36366" spans="4:13" x14ac:dyDescent="0.25">
      <c r="D36366" s="27"/>
      <c r="M36366" s="17"/>
    </row>
    <row r="36367" spans="4:13" x14ac:dyDescent="0.25">
      <c r="D36367" s="27"/>
      <c r="M36367" s="17"/>
    </row>
    <row r="36368" spans="4:13" x14ac:dyDescent="0.25">
      <c r="D36368" s="27"/>
      <c r="M36368" s="17"/>
    </row>
    <row r="36369" spans="4:13" x14ac:dyDescent="0.25">
      <c r="D36369" s="27"/>
      <c r="M36369" s="17"/>
    </row>
    <row r="36370" spans="4:13" x14ac:dyDescent="0.25">
      <c r="D36370" s="27"/>
      <c r="M36370" s="17"/>
    </row>
    <row r="36371" spans="4:13" x14ac:dyDescent="0.25">
      <c r="D36371" s="27"/>
      <c r="M36371" s="17"/>
    </row>
    <row r="36372" spans="4:13" x14ac:dyDescent="0.25">
      <c r="D36372" s="27"/>
      <c r="M36372" s="17"/>
    </row>
    <row r="36373" spans="4:13" x14ac:dyDescent="0.25">
      <c r="D36373" s="27"/>
      <c r="M36373" s="17"/>
    </row>
    <row r="36374" spans="4:13" x14ac:dyDescent="0.25">
      <c r="D36374" s="27"/>
      <c r="M36374" s="17"/>
    </row>
    <row r="36375" spans="4:13" x14ac:dyDescent="0.25">
      <c r="D36375" s="27"/>
      <c r="M36375" s="17"/>
    </row>
    <row r="36376" spans="4:13" x14ac:dyDescent="0.25">
      <c r="D36376" s="27"/>
      <c r="M36376" s="17"/>
    </row>
    <row r="36377" spans="4:13" x14ac:dyDescent="0.25">
      <c r="D36377" s="27"/>
      <c r="M36377" s="17"/>
    </row>
    <row r="36378" spans="4:13" x14ac:dyDescent="0.25">
      <c r="D36378" s="27"/>
      <c r="M36378" s="17"/>
    </row>
    <row r="36379" spans="4:13" x14ac:dyDescent="0.25">
      <c r="D36379" s="27"/>
      <c r="M36379" s="17"/>
    </row>
    <row r="36380" spans="4:13" x14ac:dyDescent="0.25">
      <c r="D36380" s="27"/>
      <c r="M36380" s="17"/>
    </row>
    <row r="36381" spans="4:13" x14ac:dyDescent="0.25">
      <c r="D36381" s="27"/>
      <c r="M36381" s="17"/>
    </row>
    <row r="36382" spans="4:13" x14ac:dyDescent="0.25">
      <c r="D36382" s="27"/>
      <c r="M36382" s="17"/>
    </row>
    <row r="36383" spans="4:13" x14ac:dyDescent="0.25">
      <c r="D36383" s="27"/>
      <c r="M36383" s="17"/>
    </row>
    <row r="36384" spans="4:13" x14ac:dyDescent="0.25">
      <c r="D36384" s="27"/>
      <c r="M36384" s="17"/>
    </row>
    <row r="36385" spans="4:13" x14ac:dyDescent="0.25">
      <c r="D36385" s="27"/>
      <c r="M36385" s="17"/>
    </row>
    <row r="36386" spans="4:13" x14ac:dyDescent="0.25">
      <c r="D36386" s="27"/>
      <c r="M36386" s="17"/>
    </row>
    <row r="36387" spans="4:13" x14ac:dyDescent="0.25">
      <c r="D36387" s="27"/>
      <c r="M36387" s="17"/>
    </row>
    <row r="36388" spans="4:13" x14ac:dyDescent="0.25">
      <c r="D36388" s="27"/>
      <c r="M36388" s="17"/>
    </row>
    <row r="36389" spans="4:13" x14ac:dyDescent="0.25">
      <c r="D36389" s="27"/>
      <c r="M36389" s="17"/>
    </row>
    <row r="36390" spans="4:13" x14ac:dyDescent="0.25">
      <c r="D36390" s="27"/>
      <c r="M36390" s="17"/>
    </row>
    <row r="36391" spans="4:13" x14ac:dyDescent="0.25">
      <c r="D36391" s="27"/>
      <c r="M36391" s="17"/>
    </row>
    <row r="36392" spans="4:13" x14ac:dyDescent="0.25">
      <c r="D36392" s="27"/>
      <c r="M36392" s="17"/>
    </row>
    <row r="36393" spans="4:13" x14ac:dyDescent="0.25">
      <c r="D36393" s="27"/>
      <c r="M36393" s="17"/>
    </row>
    <row r="36394" spans="4:13" x14ac:dyDescent="0.25">
      <c r="D36394" s="27"/>
      <c r="M36394" s="17"/>
    </row>
    <row r="36395" spans="4:13" x14ac:dyDescent="0.25">
      <c r="D36395" s="27"/>
      <c r="M36395" s="17"/>
    </row>
    <row r="36396" spans="4:13" x14ac:dyDescent="0.25">
      <c r="D36396" s="27"/>
      <c r="M36396" s="17"/>
    </row>
    <row r="36397" spans="4:13" x14ac:dyDescent="0.25">
      <c r="D36397" s="27"/>
      <c r="M36397" s="17"/>
    </row>
    <row r="36398" spans="4:13" x14ac:dyDescent="0.25">
      <c r="D36398" s="27"/>
      <c r="M36398" s="17"/>
    </row>
    <row r="36399" spans="4:13" x14ac:dyDescent="0.25">
      <c r="D36399" s="27"/>
      <c r="M36399" s="17"/>
    </row>
    <row r="36400" spans="4:13" x14ac:dyDescent="0.25">
      <c r="D36400" s="27"/>
      <c r="M36400" s="17"/>
    </row>
    <row r="36401" spans="4:13" x14ac:dyDescent="0.25">
      <c r="D36401" s="27"/>
      <c r="M36401" s="17"/>
    </row>
    <row r="36402" spans="4:13" x14ac:dyDescent="0.25">
      <c r="D36402" s="27"/>
      <c r="M36402" s="17"/>
    </row>
    <row r="36403" spans="4:13" x14ac:dyDescent="0.25">
      <c r="D36403" s="27"/>
      <c r="M36403" s="17"/>
    </row>
    <row r="36404" spans="4:13" x14ac:dyDescent="0.25">
      <c r="D36404" s="27"/>
      <c r="M36404" s="17"/>
    </row>
    <row r="36405" spans="4:13" x14ac:dyDescent="0.25">
      <c r="D36405" s="27"/>
      <c r="M36405" s="17"/>
    </row>
    <row r="36406" spans="4:13" x14ac:dyDescent="0.25">
      <c r="D36406" s="27"/>
      <c r="M36406" s="17"/>
    </row>
    <row r="36407" spans="4:13" x14ac:dyDescent="0.25">
      <c r="D36407" s="27"/>
      <c r="M36407" s="17"/>
    </row>
    <row r="36408" spans="4:13" x14ac:dyDescent="0.25">
      <c r="D36408" s="27"/>
      <c r="M36408" s="17"/>
    </row>
    <row r="36409" spans="4:13" x14ac:dyDescent="0.25">
      <c r="D36409" s="27"/>
      <c r="M36409" s="17"/>
    </row>
    <row r="36410" spans="4:13" x14ac:dyDescent="0.25">
      <c r="D36410" s="27"/>
      <c r="M36410" s="17"/>
    </row>
    <row r="36411" spans="4:13" x14ac:dyDescent="0.25">
      <c r="D36411" s="27"/>
      <c r="M36411" s="17"/>
    </row>
    <row r="36412" spans="4:13" x14ac:dyDescent="0.25">
      <c r="D36412" s="27"/>
      <c r="M36412" s="17"/>
    </row>
    <row r="36413" spans="4:13" x14ac:dyDescent="0.25">
      <c r="D36413" s="27"/>
      <c r="M36413" s="17"/>
    </row>
    <row r="36414" spans="4:13" x14ac:dyDescent="0.25">
      <c r="D36414" s="27"/>
      <c r="M36414" s="17"/>
    </row>
    <row r="36415" spans="4:13" x14ac:dyDescent="0.25">
      <c r="D36415" s="27"/>
      <c r="M36415" s="17"/>
    </row>
    <row r="36416" spans="4:13" x14ac:dyDescent="0.25">
      <c r="D36416" s="27"/>
      <c r="M36416" s="17"/>
    </row>
    <row r="36417" spans="4:13" x14ac:dyDescent="0.25">
      <c r="D36417" s="27"/>
      <c r="M36417" s="17"/>
    </row>
    <row r="36418" spans="4:13" x14ac:dyDescent="0.25">
      <c r="D36418" s="27"/>
      <c r="M36418" s="17"/>
    </row>
    <row r="36419" spans="4:13" x14ac:dyDescent="0.25">
      <c r="D36419" s="27"/>
      <c r="M36419" s="17"/>
    </row>
    <row r="36420" spans="4:13" x14ac:dyDescent="0.25">
      <c r="D36420" s="27"/>
      <c r="M36420" s="17"/>
    </row>
    <row r="36421" spans="4:13" x14ac:dyDescent="0.25">
      <c r="D36421" s="27"/>
      <c r="M36421" s="17"/>
    </row>
    <row r="36422" spans="4:13" x14ac:dyDescent="0.25">
      <c r="D36422" s="27"/>
      <c r="M36422" s="17"/>
    </row>
    <row r="36423" spans="4:13" x14ac:dyDescent="0.25">
      <c r="D36423" s="27"/>
      <c r="M36423" s="17"/>
    </row>
    <row r="36424" spans="4:13" x14ac:dyDescent="0.25">
      <c r="D36424" s="27"/>
      <c r="M36424" s="17"/>
    </row>
    <row r="36425" spans="4:13" x14ac:dyDescent="0.25">
      <c r="D36425" s="27"/>
      <c r="M36425" s="17"/>
    </row>
    <row r="36426" spans="4:13" x14ac:dyDescent="0.25">
      <c r="D36426" s="27"/>
      <c r="M36426" s="17"/>
    </row>
    <row r="36427" spans="4:13" x14ac:dyDescent="0.25">
      <c r="D36427" s="27"/>
      <c r="M36427" s="17"/>
    </row>
    <row r="36428" spans="4:13" x14ac:dyDescent="0.25">
      <c r="D36428" s="27"/>
      <c r="M36428" s="17"/>
    </row>
    <row r="36429" spans="4:13" x14ac:dyDescent="0.25">
      <c r="D36429" s="27"/>
      <c r="M36429" s="17"/>
    </row>
    <row r="36430" spans="4:13" x14ac:dyDescent="0.25">
      <c r="D36430" s="27"/>
      <c r="M36430" s="17"/>
    </row>
    <row r="36431" spans="4:13" x14ac:dyDescent="0.25">
      <c r="D36431" s="27"/>
      <c r="M36431" s="17"/>
    </row>
    <row r="36432" spans="4:13" x14ac:dyDescent="0.25">
      <c r="D36432" s="27"/>
      <c r="M36432" s="17"/>
    </row>
    <row r="36433" spans="4:13" x14ac:dyDescent="0.25">
      <c r="D36433" s="27"/>
      <c r="M36433" s="17"/>
    </row>
    <row r="36434" spans="4:13" x14ac:dyDescent="0.25">
      <c r="D36434" s="27"/>
      <c r="M36434" s="17"/>
    </row>
    <row r="36435" spans="4:13" x14ac:dyDescent="0.25">
      <c r="D36435" s="27"/>
      <c r="M36435" s="17"/>
    </row>
    <row r="36436" spans="4:13" x14ac:dyDescent="0.25">
      <c r="D36436" s="27"/>
      <c r="M36436" s="17"/>
    </row>
    <row r="36437" spans="4:13" x14ac:dyDescent="0.25">
      <c r="D36437" s="27"/>
      <c r="M36437" s="17"/>
    </row>
    <row r="36438" spans="4:13" x14ac:dyDescent="0.25">
      <c r="D36438" s="27"/>
      <c r="M36438" s="17"/>
    </row>
    <row r="36439" spans="4:13" x14ac:dyDescent="0.25">
      <c r="D36439" s="27"/>
      <c r="M36439" s="17"/>
    </row>
    <row r="36440" spans="4:13" x14ac:dyDescent="0.25">
      <c r="D36440" s="27"/>
      <c r="M36440" s="17"/>
    </row>
    <row r="36441" spans="4:13" x14ac:dyDescent="0.25">
      <c r="D36441" s="27"/>
      <c r="M36441" s="17"/>
    </row>
    <row r="36442" spans="4:13" x14ac:dyDescent="0.25">
      <c r="D36442" s="27"/>
      <c r="M36442" s="17"/>
    </row>
    <row r="36443" spans="4:13" x14ac:dyDescent="0.25">
      <c r="D36443" s="27"/>
      <c r="M36443" s="17"/>
    </row>
    <row r="36444" spans="4:13" x14ac:dyDescent="0.25">
      <c r="D36444" s="27"/>
      <c r="M36444" s="17"/>
    </row>
    <row r="36445" spans="4:13" x14ac:dyDescent="0.25">
      <c r="D36445" s="27"/>
      <c r="M36445" s="17"/>
    </row>
    <row r="36446" spans="4:13" x14ac:dyDescent="0.25">
      <c r="D36446" s="27"/>
      <c r="M36446" s="17"/>
    </row>
    <row r="36447" spans="4:13" x14ac:dyDescent="0.25">
      <c r="D36447" s="27"/>
      <c r="M36447" s="17"/>
    </row>
    <row r="36448" spans="4:13" x14ac:dyDescent="0.25">
      <c r="D36448" s="27"/>
      <c r="M36448" s="17"/>
    </row>
    <row r="36449" spans="4:13" x14ac:dyDescent="0.25">
      <c r="D36449" s="27"/>
      <c r="M36449" s="17"/>
    </row>
    <row r="36450" spans="4:13" x14ac:dyDescent="0.25">
      <c r="D36450" s="27"/>
      <c r="M36450" s="17"/>
    </row>
    <row r="36451" spans="4:13" x14ac:dyDescent="0.25">
      <c r="D36451" s="27"/>
      <c r="M36451" s="17"/>
    </row>
    <row r="36452" spans="4:13" x14ac:dyDescent="0.25">
      <c r="D36452" s="27"/>
      <c r="M36452" s="17"/>
    </row>
    <row r="36453" spans="4:13" x14ac:dyDescent="0.25">
      <c r="D36453" s="27"/>
      <c r="M36453" s="17"/>
    </row>
    <row r="36454" spans="4:13" x14ac:dyDescent="0.25">
      <c r="D36454" s="27"/>
      <c r="M36454" s="17"/>
    </row>
    <row r="36455" spans="4:13" x14ac:dyDescent="0.25">
      <c r="D36455" s="27"/>
      <c r="M36455" s="17"/>
    </row>
    <row r="36456" spans="4:13" x14ac:dyDescent="0.25">
      <c r="D36456" s="27"/>
      <c r="M36456" s="17"/>
    </row>
    <row r="36457" spans="4:13" x14ac:dyDescent="0.25">
      <c r="D36457" s="27"/>
      <c r="M36457" s="17"/>
    </row>
    <row r="36458" spans="4:13" x14ac:dyDescent="0.25">
      <c r="D36458" s="27"/>
      <c r="M36458" s="17"/>
    </row>
    <row r="36459" spans="4:13" x14ac:dyDescent="0.25">
      <c r="D36459" s="27"/>
      <c r="M36459" s="17"/>
    </row>
    <row r="36460" spans="4:13" x14ac:dyDescent="0.25">
      <c r="D36460" s="27"/>
      <c r="M36460" s="17"/>
    </row>
    <row r="36461" spans="4:13" x14ac:dyDescent="0.25">
      <c r="D36461" s="27"/>
      <c r="M36461" s="17"/>
    </row>
    <row r="36462" spans="4:13" x14ac:dyDescent="0.25">
      <c r="D36462" s="27"/>
      <c r="M36462" s="17"/>
    </row>
    <row r="36463" spans="4:13" x14ac:dyDescent="0.25">
      <c r="D36463" s="27"/>
      <c r="M36463" s="17"/>
    </row>
    <row r="36464" spans="4:13" x14ac:dyDescent="0.25">
      <c r="D36464" s="27"/>
      <c r="M36464" s="17"/>
    </row>
    <row r="36465" spans="4:13" x14ac:dyDescent="0.25">
      <c r="D36465" s="27"/>
      <c r="M36465" s="17"/>
    </row>
    <row r="36466" spans="4:13" x14ac:dyDescent="0.25">
      <c r="D36466" s="27"/>
      <c r="M36466" s="17"/>
    </row>
    <row r="36467" spans="4:13" x14ac:dyDescent="0.25">
      <c r="D36467" s="27"/>
      <c r="M36467" s="17"/>
    </row>
    <row r="36468" spans="4:13" x14ac:dyDescent="0.25">
      <c r="D36468" s="27"/>
      <c r="M36468" s="17"/>
    </row>
    <row r="36469" spans="4:13" x14ac:dyDescent="0.25">
      <c r="D36469" s="27"/>
      <c r="M36469" s="17"/>
    </row>
    <row r="36470" spans="4:13" x14ac:dyDescent="0.25">
      <c r="D36470" s="27"/>
      <c r="M36470" s="17"/>
    </row>
    <row r="36471" spans="4:13" x14ac:dyDescent="0.25">
      <c r="D36471" s="27"/>
      <c r="M36471" s="17"/>
    </row>
    <row r="36472" spans="4:13" x14ac:dyDescent="0.25">
      <c r="D36472" s="27"/>
      <c r="M36472" s="17"/>
    </row>
    <row r="36473" spans="4:13" x14ac:dyDescent="0.25">
      <c r="D36473" s="27"/>
      <c r="M36473" s="17"/>
    </row>
    <row r="36474" spans="4:13" x14ac:dyDescent="0.25">
      <c r="D36474" s="27"/>
      <c r="M36474" s="17"/>
    </row>
    <row r="36475" spans="4:13" x14ac:dyDescent="0.25">
      <c r="D36475" s="27"/>
      <c r="M36475" s="17"/>
    </row>
    <row r="36476" spans="4:13" x14ac:dyDescent="0.25">
      <c r="D36476" s="27"/>
      <c r="M36476" s="17"/>
    </row>
    <row r="36477" spans="4:13" x14ac:dyDescent="0.25">
      <c r="D36477" s="27"/>
      <c r="M36477" s="17"/>
    </row>
    <row r="36478" spans="4:13" x14ac:dyDescent="0.25">
      <c r="D36478" s="27"/>
      <c r="M36478" s="17"/>
    </row>
    <row r="36479" spans="4:13" x14ac:dyDescent="0.25">
      <c r="D36479" s="27"/>
      <c r="M36479" s="17"/>
    </row>
    <row r="36480" spans="4:13" x14ac:dyDescent="0.25">
      <c r="D36480" s="27"/>
      <c r="M36480" s="17"/>
    </row>
    <row r="36481" spans="4:13" x14ac:dyDescent="0.25">
      <c r="D36481" s="27"/>
      <c r="M36481" s="17"/>
    </row>
    <row r="36482" spans="4:13" x14ac:dyDescent="0.25">
      <c r="D36482" s="27"/>
      <c r="M36482" s="17"/>
    </row>
    <row r="36483" spans="4:13" x14ac:dyDescent="0.25">
      <c r="D36483" s="27"/>
      <c r="M36483" s="17"/>
    </row>
    <row r="36484" spans="4:13" x14ac:dyDescent="0.25">
      <c r="D36484" s="27"/>
      <c r="M36484" s="17"/>
    </row>
    <row r="36485" spans="4:13" x14ac:dyDescent="0.25">
      <c r="D36485" s="27"/>
      <c r="M36485" s="17"/>
    </row>
    <row r="36486" spans="4:13" x14ac:dyDescent="0.25">
      <c r="D36486" s="27"/>
      <c r="M36486" s="17"/>
    </row>
    <row r="36487" spans="4:13" x14ac:dyDescent="0.25">
      <c r="D36487" s="27"/>
      <c r="M36487" s="17"/>
    </row>
    <row r="36488" spans="4:13" x14ac:dyDescent="0.25">
      <c r="D36488" s="27"/>
      <c r="M36488" s="17"/>
    </row>
    <row r="36489" spans="4:13" x14ac:dyDescent="0.25">
      <c r="D36489" s="27"/>
      <c r="M36489" s="17"/>
    </row>
    <row r="36490" spans="4:13" x14ac:dyDescent="0.25">
      <c r="D36490" s="27"/>
      <c r="M36490" s="17"/>
    </row>
    <row r="36491" spans="4:13" x14ac:dyDescent="0.25">
      <c r="D36491" s="27"/>
      <c r="M36491" s="17"/>
    </row>
    <row r="36492" spans="4:13" x14ac:dyDescent="0.25">
      <c r="D36492" s="27"/>
      <c r="M36492" s="17"/>
    </row>
    <row r="36493" spans="4:13" x14ac:dyDescent="0.25">
      <c r="D36493" s="27"/>
      <c r="M36493" s="17"/>
    </row>
    <row r="36494" spans="4:13" x14ac:dyDescent="0.25">
      <c r="D36494" s="27"/>
      <c r="M36494" s="17"/>
    </row>
    <row r="36495" spans="4:13" x14ac:dyDescent="0.25">
      <c r="D36495" s="27"/>
      <c r="M36495" s="17"/>
    </row>
    <row r="36496" spans="4:13" x14ac:dyDescent="0.25">
      <c r="D36496" s="27"/>
      <c r="M36496" s="17"/>
    </row>
    <row r="36497" spans="4:13" x14ac:dyDescent="0.25">
      <c r="D36497" s="27"/>
      <c r="M36497" s="17"/>
    </row>
    <row r="36498" spans="4:13" x14ac:dyDescent="0.25">
      <c r="D36498" s="27"/>
      <c r="M36498" s="17"/>
    </row>
    <row r="36499" spans="4:13" x14ac:dyDescent="0.25">
      <c r="D36499" s="27"/>
      <c r="M36499" s="17"/>
    </row>
    <row r="36500" spans="4:13" x14ac:dyDescent="0.25">
      <c r="D36500" s="27"/>
      <c r="M36500" s="17"/>
    </row>
    <row r="36501" spans="4:13" x14ac:dyDescent="0.25">
      <c r="D36501" s="27"/>
      <c r="M36501" s="17"/>
    </row>
    <row r="36502" spans="4:13" x14ac:dyDescent="0.25">
      <c r="D36502" s="27"/>
      <c r="M36502" s="17"/>
    </row>
    <row r="36503" spans="4:13" x14ac:dyDescent="0.25">
      <c r="D36503" s="27"/>
      <c r="M36503" s="17"/>
    </row>
    <row r="36504" spans="4:13" x14ac:dyDescent="0.25">
      <c r="D36504" s="27"/>
      <c r="M36504" s="17"/>
    </row>
    <row r="36505" spans="4:13" x14ac:dyDescent="0.25">
      <c r="D36505" s="27"/>
      <c r="M36505" s="17"/>
    </row>
    <row r="36506" spans="4:13" x14ac:dyDescent="0.25">
      <c r="D36506" s="27"/>
      <c r="M36506" s="17"/>
    </row>
    <row r="36507" spans="4:13" x14ac:dyDescent="0.25">
      <c r="D36507" s="27"/>
      <c r="M36507" s="17"/>
    </row>
    <row r="36508" spans="4:13" x14ac:dyDescent="0.25">
      <c r="D36508" s="27"/>
      <c r="M36508" s="17"/>
    </row>
    <row r="36509" spans="4:13" x14ac:dyDescent="0.25">
      <c r="D36509" s="27"/>
      <c r="M36509" s="17"/>
    </row>
    <row r="36510" spans="4:13" x14ac:dyDescent="0.25">
      <c r="D36510" s="27"/>
      <c r="M36510" s="17"/>
    </row>
    <row r="36511" spans="4:13" x14ac:dyDescent="0.25">
      <c r="D36511" s="27"/>
      <c r="M36511" s="17"/>
    </row>
    <row r="36512" spans="4:13" x14ac:dyDescent="0.25">
      <c r="D36512" s="27"/>
      <c r="M36512" s="17"/>
    </row>
    <row r="36513" spans="4:13" x14ac:dyDescent="0.25">
      <c r="D36513" s="27"/>
      <c r="M36513" s="17"/>
    </row>
    <row r="36514" spans="4:13" x14ac:dyDescent="0.25">
      <c r="D36514" s="27"/>
      <c r="M36514" s="17"/>
    </row>
    <row r="36515" spans="4:13" x14ac:dyDescent="0.25">
      <c r="D36515" s="27"/>
      <c r="M36515" s="17"/>
    </row>
    <row r="36516" spans="4:13" x14ac:dyDescent="0.25">
      <c r="D36516" s="27"/>
      <c r="M36516" s="17"/>
    </row>
    <row r="36517" spans="4:13" x14ac:dyDescent="0.25">
      <c r="D36517" s="27"/>
      <c r="M36517" s="17"/>
    </row>
    <row r="36518" spans="4:13" x14ac:dyDescent="0.25">
      <c r="D36518" s="27"/>
      <c r="M36518" s="17"/>
    </row>
    <row r="36519" spans="4:13" x14ac:dyDescent="0.25">
      <c r="D36519" s="27"/>
      <c r="M36519" s="17"/>
    </row>
    <row r="36520" spans="4:13" x14ac:dyDescent="0.25">
      <c r="D36520" s="27"/>
      <c r="M36520" s="17"/>
    </row>
    <row r="36521" spans="4:13" x14ac:dyDescent="0.25">
      <c r="D36521" s="27"/>
      <c r="M36521" s="17"/>
    </row>
    <row r="36522" spans="4:13" x14ac:dyDescent="0.25">
      <c r="D36522" s="27"/>
      <c r="M36522" s="17"/>
    </row>
    <row r="36523" spans="4:13" x14ac:dyDescent="0.25">
      <c r="D36523" s="27"/>
      <c r="M36523" s="17"/>
    </row>
    <row r="36524" spans="4:13" x14ac:dyDescent="0.25">
      <c r="D36524" s="27"/>
      <c r="M36524" s="17"/>
    </row>
    <row r="36525" spans="4:13" x14ac:dyDescent="0.25">
      <c r="D36525" s="27"/>
      <c r="M36525" s="17"/>
    </row>
    <row r="36526" spans="4:13" x14ac:dyDescent="0.25">
      <c r="D36526" s="27"/>
      <c r="M36526" s="17"/>
    </row>
    <row r="36527" spans="4:13" x14ac:dyDescent="0.25">
      <c r="D36527" s="27"/>
      <c r="M36527" s="17"/>
    </row>
    <row r="36528" spans="4:13" x14ac:dyDescent="0.25">
      <c r="D36528" s="27"/>
      <c r="M36528" s="17"/>
    </row>
    <row r="36529" spans="4:13" x14ac:dyDescent="0.25">
      <c r="D36529" s="27"/>
      <c r="M36529" s="17"/>
    </row>
    <row r="36530" spans="4:13" x14ac:dyDescent="0.25">
      <c r="D36530" s="27"/>
      <c r="M36530" s="17"/>
    </row>
    <row r="36531" spans="4:13" x14ac:dyDescent="0.25">
      <c r="D36531" s="27"/>
      <c r="M36531" s="17"/>
    </row>
    <row r="36532" spans="4:13" x14ac:dyDescent="0.25">
      <c r="D36532" s="27"/>
      <c r="M36532" s="17"/>
    </row>
    <row r="36533" spans="4:13" x14ac:dyDescent="0.25">
      <c r="D36533" s="27"/>
      <c r="M36533" s="17"/>
    </row>
    <row r="36534" spans="4:13" x14ac:dyDescent="0.25">
      <c r="D36534" s="27"/>
      <c r="M36534" s="17"/>
    </row>
    <row r="36535" spans="4:13" x14ac:dyDescent="0.25">
      <c r="D36535" s="27"/>
      <c r="M36535" s="17"/>
    </row>
    <row r="36536" spans="4:13" x14ac:dyDescent="0.25">
      <c r="D36536" s="27"/>
      <c r="M36536" s="17"/>
    </row>
    <row r="36537" spans="4:13" x14ac:dyDescent="0.25">
      <c r="D36537" s="27"/>
      <c r="M36537" s="17"/>
    </row>
    <row r="36538" spans="4:13" x14ac:dyDescent="0.25">
      <c r="D36538" s="27"/>
      <c r="M36538" s="17"/>
    </row>
    <row r="36539" spans="4:13" x14ac:dyDescent="0.25">
      <c r="D36539" s="27"/>
      <c r="M36539" s="17"/>
    </row>
    <row r="36540" spans="4:13" x14ac:dyDescent="0.25">
      <c r="D36540" s="27"/>
      <c r="M36540" s="17"/>
    </row>
    <row r="36541" spans="4:13" x14ac:dyDescent="0.25">
      <c r="D36541" s="27"/>
      <c r="M36541" s="17"/>
    </row>
    <row r="36542" spans="4:13" x14ac:dyDescent="0.25">
      <c r="D36542" s="27"/>
      <c r="M36542" s="17"/>
    </row>
    <row r="36543" spans="4:13" x14ac:dyDescent="0.25">
      <c r="D36543" s="27"/>
      <c r="M36543" s="17"/>
    </row>
    <row r="36544" spans="4:13" x14ac:dyDescent="0.25">
      <c r="D36544" s="27"/>
      <c r="M36544" s="17"/>
    </row>
    <row r="36545" spans="4:13" x14ac:dyDescent="0.25">
      <c r="D36545" s="27"/>
      <c r="M36545" s="17"/>
    </row>
    <row r="36546" spans="4:13" x14ac:dyDescent="0.25">
      <c r="D36546" s="27"/>
      <c r="M36546" s="17"/>
    </row>
    <row r="36547" spans="4:13" x14ac:dyDescent="0.25">
      <c r="D36547" s="27"/>
      <c r="M36547" s="17"/>
    </row>
    <row r="36548" spans="4:13" x14ac:dyDescent="0.25">
      <c r="D36548" s="27"/>
      <c r="M36548" s="17"/>
    </row>
    <row r="36549" spans="4:13" x14ac:dyDescent="0.25">
      <c r="D36549" s="27"/>
      <c r="M36549" s="17"/>
    </row>
    <row r="36550" spans="4:13" x14ac:dyDescent="0.25">
      <c r="D36550" s="27"/>
      <c r="M36550" s="17"/>
    </row>
    <row r="36551" spans="4:13" x14ac:dyDescent="0.25">
      <c r="D36551" s="27"/>
      <c r="M36551" s="17"/>
    </row>
    <row r="36552" spans="4:13" x14ac:dyDescent="0.25">
      <c r="D36552" s="27"/>
      <c r="M36552" s="17"/>
    </row>
    <row r="36553" spans="4:13" x14ac:dyDescent="0.25">
      <c r="D36553" s="27"/>
      <c r="M36553" s="17"/>
    </row>
    <row r="36554" spans="4:13" x14ac:dyDescent="0.25">
      <c r="D36554" s="27"/>
      <c r="M36554" s="17"/>
    </row>
    <row r="36555" spans="4:13" x14ac:dyDescent="0.25">
      <c r="D36555" s="27"/>
      <c r="M36555" s="17"/>
    </row>
    <row r="36556" spans="4:13" x14ac:dyDescent="0.25">
      <c r="D36556" s="27"/>
      <c r="M36556" s="17"/>
    </row>
    <row r="36557" spans="4:13" x14ac:dyDescent="0.25">
      <c r="D36557" s="27"/>
      <c r="M36557" s="17"/>
    </row>
    <row r="36558" spans="4:13" x14ac:dyDescent="0.25">
      <c r="D36558" s="27"/>
      <c r="M36558" s="17"/>
    </row>
    <row r="36559" spans="4:13" x14ac:dyDescent="0.25">
      <c r="D36559" s="27"/>
      <c r="M36559" s="17"/>
    </row>
    <row r="36560" spans="4:13" x14ac:dyDescent="0.25">
      <c r="D36560" s="27"/>
      <c r="M36560" s="17"/>
    </row>
    <row r="36561" spans="4:13" x14ac:dyDescent="0.25">
      <c r="D36561" s="27"/>
      <c r="M36561" s="17"/>
    </row>
    <row r="36562" spans="4:13" x14ac:dyDescent="0.25">
      <c r="D36562" s="27"/>
      <c r="M36562" s="17"/>
    </row>
    <row r="36563" spans="4:13" x14ac:dyDescent="0.25">
      <c r="D36563" s="27"/>
      <c r="M36563" s="17"/>
    </row>
    <row r="36564" spans="4:13" x14ac:dyDescent="0.25">
      <c r="D36564" s="27"/>
      <c r="M36564" s="17"/>
    </row>
    <row r="36565" spans="4:13" x14ac:dyDescent="0.25">
      <c r="D36565" s="27"/>
      <c r="M36565" s="17"/>
    </row>
    <row r="36566" spans="4:13" x14ac:dyDescent="0.25">
      <c r="D36566" s="27"/>
      <c r="M36566" s="17"/>
    </row>
    <row r="36567" spans="4:13" x14ac:dyDescent="0.25">
      <c r="D36567" s="27"/>
      <c r="M36567" s="17"/>
    </row>
    <row r="36568" spans="4:13" x14ac:dyDescent="0.25">
      <c r="D36568" s="27"/>
      <c r="M36568" s="17"/>
    </row>
    <row r="36569" spans="4:13" x14ac:dyDescent="0.25">
      <c r="D36569" s="27"/>
      <c r="M36569" s="17"/>
    </row>
    <row r="36570" spans="4:13" x14ac:dyDescent="0.25">
      <c r="D36570" s="27"/>
      <c r="M36570" s="17"/>
    </row>
    <row r="36571" spans="4:13" x14ac:dyDescent="0.25">
      <c r="D36571" s="27"/>
      <c r="M36571" s="17"/>
    </row>
    <row r="36572" spans="4:13" x14ac:dyDescent="0.25">
      <c r="D36572" s="27"/>
      <c r="M36572" s="17"/>
    </row>
    <row r="36573" spans="4:13" x14ac:dyDescent="0.25">
      <c r="D36573" s="27"/>
      <c r="M36573" s="17"/>
    </row>
    <row r="36574" spans="4:13" x14ac:dyDescent="0.25">
      <c r="D36574" s="27"/>
      <c r="M36574" s="17"/>
    </row>
    <row r="36575" spans="4:13" x14ac:dyDescent="0.25">
      <c r="D36575" s="27"/>
      <c r="M36575" s="17"/>
    </row>
    <row r="36576" spans="4:13" x14ac:dyDescent="0.25">
      <c r="D36576" s="27"/>
      <c r="M36576" s="17"/>
    </row>
    <row r="36577" spans="4:13" x14ac:dyDescent="0.25">
      <c r="D36577" s="27"/>
      <c r="M36577" s="17"/>
    </row>
    <row r="36578" spans="4:13" x14ac:dyDescent="0.25">
      <c r="D36578" s="27"/>
      <c r="M36578" s="17"/>
    </row>
    <row r="36579" spans="4:13" x14ac:dyDescent="0.25">
      <c r="D36579" s="27"/>
      <c r="M36579" s="17"/>
    </row>
    <row r="36580" spans="4:13" x14ac:dyDescent="0.25">
      <c r="D36580" s="27"/>
      <c r="M36580" s="17"/>
    </row>
    <row r="36581" spans="4:13" x14ac:dyDescent="0.25">
      <c r="D36581" s="27"/>
      <c r="M36581" s="17"/>
    </row>
    <row r="36582" spans="4:13" x14ac:dyDescent="0.25">
      <c r="D36582" s="27"/>
      <c r="M36582" s="17"/>
    </row>
    <row r="36583" spans="4:13" x14ac:dyDescent="0.25">
      <c r="D36583" s="27"/>
      <c r="M36583" s="17"/>
    </row>
    <row r="36584" spans="4:13" x14ac:dyDescent="0.25">
      <c r="D36584" s="27"/>
      <c r="M36584" s="17"/>
    </row>
    <row r="36585" spans="4:13" x14ac:dyDescent="0.25">
      <c r="D36585" s="27"/>
      <c r="M36585" s="17"/>
    </row>
    <row r="36586" spans="4:13" x14ac:dyDescent="0.25">
      <c r="D36586" s="27"/>
      <c r="M36586" s="17"/>
    </row>
    <row r="36587" spans="4:13" x14ac:dyDescent="0.25">
      <c r="D36587" s="27"/>
      <c r="M36587" s="17"/>
    </row>
    <row r="36588" spans="4:13" x14ac:dyDescent="0.25">
      <c r="D36588" s="27"/>
      <c r="M36588" s="17"/>
    </row>
    <row r="36589" spans="4:13" x14ac:dyDescent="0.25">
      <c r="D36589" s="27"/>
      <c r="M36589" s="17"/>
    </row>
    <row r="36590" spans="4:13" x14ac:dyDescent="0.25">
      <c r="D36590" s="27"/>
      <c r="M36590" s="17"/>
    </row>
    <row r="36591" spans="4:13" x14ac:dyDescent="0.25">
      <c r="D36591" s="27"/>
      <c r="M36591" s="17"/>
    </row>
    <row r="36592" spans="4:13" x14ac:dyDescent="0.25">
      <c r="D36592" s="27"/>
      <c r="M36592" s="17"/>
    </row>
    <row r="36593" spans="4:13" x14ac:dyDescent="0.25">
      <c r="D36593" s="27"/>
      <c r="M36593" s="17"/>
    </row>
    <row r="36594" spans="4:13" x14ac:dyDescent="0.25">
      <c r="D36594" s="27"/>
      <c r="M36594" s="17"/>
    </row>
    <row r="36595" spans="4:13" x14ac:dyDescent="0.25">
      <c r="D36595" s="27"/>
      <c r="M36595" s="17"/>
    </row>
    <row r="36596" spans="4:13" x14ac:dyDescent="0.25">
      <c r="D36596" s="27"/>
      <c r="M36596" s="17"/>
    </row>
    <row r="36597" spans="4:13" x14ac:dyDescent="0.25">
      <c r="D36597" s="27"/>
      <c r="M36597" s="17"/>
    </row>
    <row r="36598" spans="4:13" x14ac:dyDescent="0.25">
      <c r="D36598" s="27"/>
      <c r="M36598" s="17"/>
    </row>
    <row r="36599" spans="4:13" x14ac:dyDescent="0.25">
      <c r="D36599" s="27"/>
      <c r="M36599" s="17"/>
    </row>
    <row r="36600" spans="4:13" x14ac:dyDescent="0.25">
      <c r="D36600" s="27"/>
      <c r="M36600" s="17"/>
    </row>
    <row r="36601" spans="4:13" x14ac:dyDescent="0.25">
      <c r="D36601" s="27"/>
      <c r="M36601" s="17"/>
    </row>
    <row r="36602" spans="4:13" x14ac:dyDescent="0.25">
      <c r="D36602" s="27"/>
      <c r="M36602" s="17"/>
    </row>
    <row r="36603" spans="4:13" x14ac:dyDescent="0.25">
      <c r="D36603" s="27"/>
      <c r="M36603" s="17"/>
    </row>
    <row r="36604" spans="4:13" x14ac:dyDescent="0.25">
      <c r="D36604" s="27"/>
      <c r="M36604" s="17"/>
    </row>
    <row r="36605" spans="4:13" x14ac:dyDescent="0.25">
      <c r="D36605" s="27"/>
      <c r="M36605" s="17"/>
    </row>
    <row r="36606" spans="4:13" x14ac:dyDescent="0.25">
      <c r="D36606" s="27"/>
      <c r="M36606" s="17"/>
    </row>
    <row r="36607" spans="4:13" x14ac:dyDescent="0.25">
      <c r="D36607" s="27"/>
      <c r="M36607" s="17"/>
    </row>
    <row r="36608" spans="4:13" x14ac:dyDescent="0.25">
      <c r="D36608" s="27"/>
      <c r="M36608" s="17"/>
    </row>
    <row r="36609" spans="4:13" x14ac:dyDescent="0.25">
      <c r="D36609" s="27"/>
      <c r="M36609" s="17"/>
    </row>
    <row r="36610" spans="4:13" x14ac:dyDescent="0.25">
      <c r="D36610" s="27"/>
      <c r="M36610" s="17"/>
    </row>
    <row r="36611" spans="4:13" x14ac:dyDescent="0.25">
      <c r="D36611" s="27"/>
      <c r="M36611" s="17"/>
    </row>
    <row r="36612" spans="4:13" x14ac:dyDescent="0.25">
      <c r="D36612" s="27"/>
      <c r="M36612" s="17"/>
    </row>
    <row r="36613" spans="4:13" x14ac:dyDescent="0.25">
      <c r="D36613" s="27"/>
      <c r="M36613" s="17"/>
    </row>
    <row r="36614" spans="4:13" x14ac:dyDescent="0.25">
      <c r="D36614" s="27"/>
      <c r="M36614" s="17"/>
    </row>
    <row r="36615" spans="4:13" x14ac:dyDescent="0.25">
      <c r="D36615" s="27"/>
      <c r="M36615" s="17"/>
    </row>
    <row r="36616" spans="4:13" x14ac:dyDescent="0.25">
      <c r="D36616" s="27"/>
      <c r="M36616" s="17"/>
    </row>
    <row r="36617" spans="4:13" x14ac:dyDescent="0.25">
      <c r="D36617" s="27"/>
      <c r="M36617" s="17"/>
    </row>
    <row r="36618" spans="4:13" x14ac:dyDescent="0.25">
      <c r="D36618" s="27"/>
      <c r="M36618" s="17"/>
    </row>
    <row r="36619" spans="4:13" x14ac:dyDescent="0.25">
      <c r="D36619" s="27"/>
      <c r="M36619" s="17"/>
    </row>
    <row r="36620" spans="4:13" x14ac:dyDescent="0.25">
      <c r="D36620" s="27"/>
      <c r="M36620" s="17"/>
    </row>
    <row r="36621" spans="4:13" x14ac:dyDescent="0.25">
      <c r="D36621" s="27"/>
      <c r="M36621" s="17"/>
    </row>
    <row r="36622" spans="4:13" x14ac:dyDescent="0.25">
      <c r="D36622" s="27"/>
      <c r="M36622" s="17"/>
    </row>
    <row r="36623" spans="4:13" x14ac:dyDescent="0.25">
      <c r="D36623" s="27"/>
      <c r="M36623" s="17"/>
    </row>
    <row r="36624" spans="4:13" x14ac:dyDescent="0.25">
      <c r="D36624" s="27"/>
      <c r="M36624" s="17"/>
    </row>
    <row r="36625" spans="4:13" x14ac:dyDescent="0.25">
      <c r="D36625" s="27"/>
      <c r="M36625" s="17"/>
    </row>
    <row r="36626" spans="4:13" x14ac:dyDescent="0.25">
      <c r="D36626" s="27"/>
      <c r="M36626" s="17"/>
    </row>
    <row r="36627" spans="4:13" x14ac:dyDescent="0.25">
      <c r="D36627" s="27"/>
      <c r="M36627" s="17"/>
    </row>
    <row r="36628" spans="4:13" x14ac:dyDescent="0.25">
      <c r="D36628" s="27"/>
      <c r="M36628" s="17"/>
    </row>
    <row r="36629" spans="4:13" x14ac:dyDescent="0.25">
      <c r="D36629" s="27"/>
      <c r="M36629" s="17"/>
    </row>
    <row r="36630" spans="4:13" x14ac:dyDescent="0.25">
      <c r="D36630" s="27"/>
      <c r="M36630" s="17"/>
    </row>
    <row r="36631" spans="4:13" x14ac:dyDescent="0.25">
      <c r="D36631" s="27"/>
      <c r="M36631" s="17"/>
    </row>
    <row r="36632" spans="4:13" x14ac:dyDescent="0.25">
      <c r="D36632" s="27"/>
      <c r="M36632" s="17"/>
    </row>
    <row r="36633" spans="4:13" x14ac:dyDescent="0.25">
      <c r="D36633" s="27"/>
      <c r="M36633" s="17"/>
    </row>
    <row r="36634" spans="4:13" x14ac:dyDescent="0.25">
      <c r="D36634" s="27"/>
      <c r="M36634" s="17"/>
    </row>
    <row r="36635" spans="4:13" x14ac:dyDescent="0.25">
      <c r="D36635" s="27"/>
      <c r="M36635" s="17"/>
    </row>
    <row r="36636" spans="4:13" x14ac:dyDescent="0.25">
      <c r="D36636" s="27"/>
      <c r="M36636" s="17"/>
    </row>
    <row r="36637" spans="4:13" x14ac:dyDescent="0.25">
      <c r="D36637" s="27"/>
      <c r="M36637" s="17"/>
    </row>
    <row r="36638" spans="4:13" x14ac:dyDescent="0.25">
      <c r="D36638" s="27"/>
      <c r="M36638" s="17"/>
    </row>
    <row r="36639" spans="4:13" x14ac:dyDescent="0.25">
      <c r="D36639" s="27"/>
      <c r="M36639" s="17"/>
    </row>
    <row r="36640" spans="4:13" x14ac:dyDescent="0.25">
      <c r="D36640" s="27"/>
      <c r="M36640" s="17"/>
    </row>
    <row r="36641" spans="4:13" x14ac:dyDescent="0.25">
      <c r="D36641" s="27"/>
      <c r="M36641" s="17"/>
    </row>
    <row r="36642" spans="4:13" x14ac:dyDescent="0.25">
      <c r="D36642" s="27"/>
      <c r="M36642" s="17"/>
    </row>
    <row r="36643" spans="4:13" x14ac:dyDescent="0.25">
      <c r="D36643" s="27"/>
      <c r="M36643" s="17"/>
    </row>
    <row r="36644" spans="4:13" x14ac:dyDescent="0.25">
      <c r="D36644" s="27"/>
      <c r="M36644" s="17"/>
    </row>
    <row r="36645" spans="4:13" x14ac:dyDescent="0.25">
      <c r="D36645" s="27"/>
      <c r="M36645" s="17"/>
    </row>
    <row r="36646" spans="4:13" x14ac:dyDescent="0.25">
      <c r="D36646" s="27"/>
      <c r="M36646" s="17"/>
    </row>
    <row r="36647" spans="4:13" x14ac:dyDescent="0.25">
      <c r="D36647" s="27"/>
      <c r="M36647" s="17"/>
    </row>
    <row r="36648" spans="4:13" x14ac:dyDescent="0.25">
      <c r="D36648" s="27"/>
      <c r="M36648" s="17"/>
    </row>
    <row r="36649" spans="4:13" x14ac:dyDescent="0.25">
      <c r="D36649" s="27"/>
      <c r="M36649" s="17"/>
    </row>
    <row r="36650" spans="4:13" x14ac:dyDescent="0.25">
      <c r="D36650" s="27"/>
      <c r="M36650" s="17"/>
    </row>
    <row r="36651" spans="4:13" x14ac:dyDescent="0.25">
      <c r="D36651" s="27"/>
      <c r="M36651" s="17"/>
    </row>
    <row r="36652" spans="4:13" x14ac:dyDescent="0.25">
      <c r="D36652" s="27"/>
      <c r="M36652" s="17"/>
    </row>
    <row r="36653" spans="4:13" x14ac:dyDescent="0.25">
      <c r="D36653" s="27"/>
      <c r="M36653" s="17"/>
    </row>
    <row r="36654" spans="4:13" x14ac:dyDescent="0.25">
      <c r="D36654" s="27"/>
      <c r="M36654" s="17"/>
    </row>
    <row r="36655" spans="4:13" x14ac:dyDescent="0.25">
      <c r="D36655" s="27"/>
      <c r="M36655" s="17"/>
    </row>
    <row r="36656" spans="4:13" x14ac:dyDescent="0.25">
      <c r="D36656" s="27"/>
      <c r="M36656" s="17"/>
    </row>
    <row r="36657" spans="4:13" x14ac:dyDescent="0.25">
      <c r="D36657" s="27"/>
      <c r="M36657" s="17"/>
    </row>
    <row r="36658" spans="4:13" x14ac:dyDescent="0.25">
      <c r="D36658" s="27"/>
      <c r="M36658" s="17"/>
    </row>
    <row r="36659" spans="4:13" x14ac:dyDescent="0.25">
      <c r="D36659" s="27"/>
      <c r="M36659" s="17"/>
    </row>
    <row r="36660" spans="4:13" x14ac:dyDescent="0.25">
      <c r="D36660" s="27"/>
      <c r="M36660" s="17"/>
    </row>
    <row r="36661" spans="4:13" x14ac:dyDescent="0.25">
      <c r="D36661" s="27"/>
      <c r="M36661" s="17"/>
    </row>
    <row r="36662" spans="4:13" x14ac:dyDescent="0.25">
      <c r="D36662" s="27"/>
      <c r="M36662" s="17"/>
    </row>
    <row r="36663" spans="4:13" x14ac:dyDescent="0.25">
      <c r="D36663" s="27"/>
      <c r="M36663" s="17"/>
    </row>
    <row r="36664" spans="4:13" x14ac:dyDescent="0.25">
      <c r="D36664" s="27"/>
      <c r="M36664" s="17"/>
    </row>
    <row r="36665" spans="4:13" x14ac:dyDescent="0.25">
      <c r="D36665" s="27"/>
      <c r="M36665" s="17"/>
    </row>
    <row r="36666" spans="4:13" x14ac:dyDescent="0.25">
      <c r="D36666" s="27"/>
      <c r="M36666" s="17"/>
    </row>
    <row r="36667" spans="4:13" x14ac:dyDescent="0.25">
      <c r="D36667" s="27"/>
      <c r="M36667" s="17"/>
    </row>
    <row r="36668" spans="4:13" x14ac:dyDescent="0.25">
      <c r="D36668" s="27"/>
      <c r="M36668" s="17"/>
    </row>
    <row r="36669" spans="4:13" x14ac:dyDescent="0.25">
      <c r="D36669" s="27"/>
      <c r="M36669" s="17"/>
    </row>
    <row r="36670" spans="4:13" x14ac:dyDescent="0.25">
      <c r="D36670" s="27"/>
      <c r="M36670" s="17"/>
    </row>
    <row r="36671" spans="4:13" x14ac:dyDescent="0.25">
      <c r="D36671" s="27"/>
      <c r="M36671" s="17"/>
    </row>
    <row r="36672" spans="4:13" x14ac:dyDescent="0.25">
      <c r="D36672" s="27"/>
      <c r="M36672" s="17"/>
    </row>
    <row r="36673" spans="4:13" x14ac:dyDescent="0.25">
      <c r="D36673" s="27"/>
      <c r="M36673" s="17"/>
    </row>
    <row r="36674" spans="4:13" x14ac:dyDescent="0.25">
      <c r="D36674" s="27"/>
      <c r="M36674" s="17"/>
    </row>
    <row r="36675" spans="4:13" x14ac:dyDescent="0.25">
      <c r="D36675" s="27"/>
      <c r="M36675" s="17"/>
    </row>
    <row r="36676" spans="4:13" x14ac:dyDescent="0.25">
      <c r="D36676" s="27"/>
      <c r="M36676" s="17"/>
    </row>
    <row r="36677" spans="4:13" x14ac:dyDescent="0.25">
      <c r="D36677" s="27"/>
      <c r="M36677" s="17"/>
    </row>
    <row r="36678" spans="4:13" x14ac:dyDescent="0.25">
      <c r="D36678" s="27"/>
      <c r="M36678" s="17"/>
    </row>
    <row r="36679" spans="4:13" x14ac:dyDescent="0.25">
      <c r="D36679" s="27"/>
      <c r="M36679" s="17"/>
    </row>
    <row r="36680" spans="4:13" x14ac:dyDescent="0.25">
      <c r="D36680" s="27"/>
      <c r="M36680" s="17"/>
    </row>
    <row r="36681" spans="4:13" x14ac:dyDescent="0.25">
      <c r="D36681" s="27"/>
      <c r="M36681" s="17"/>
    </row>
    <row r="36682" spans="4:13" x14ac:dyDescent="0.25">
      <c r="D36682" s="27"/>
      <c r="M36682" s="17"/>
    </row>
    <row r="36683" spans="4:13" x14ac:dyDescent="0.25">
      <c r="D36683" s="27"/>
      <c r="M36683" s="17"/>
    </row>
    <row r="36684" spans="4:13" x14ac:dyDescent="0.25">
      <c r="D36684" s="27"/>
      <c r="M36684" s="17"/>
    </row>
    <row r="36685" spans="4:13" x14ac:dyDescent="0.25">
      <c r="D36685" s="27"/>
      <c r="M36685" s="17"/>
    </row>
    <row r="36686" spans="4:13" x14ac:dyDescent="0.25">
      <c r="D36686" s="27"/>
      <c r="M36686" s="17"/>
    </row>
    <row r="36687" spans="4:13" x14ac:dyDescent="0.25">
      <c r="D36687" s="27"/>
      <c r="M36687" s="17"/>
    </row>
    <row r="36688" spans="4:13" x14ac:dyDescent="0.25">
      <c r="D36688" s="27"/>
      <c r="M36688" s="17"/>
    </row>
    <row r="36689" spans="4:13" x14ac:dyDescent="0.25">
      <c r="D36689" s="27"/>
      <c r="M36689" s="17"/>
    </row>
    <row r="36690" spans="4:13" x14ac:dyDescent="0.25">
      <c r="D36690" s="27"/>
      <c r="M36690" s="17"/>
    </row>
    <row r="36691" spans="4:13" x14ac:dyDescent="0.25">
      <c r="D36691" s="27"/>
      <c r="M36691" s="17"/>
    </row>
    <row r="36692" spans="4:13" x14ac:dyDescent="0.25">
      <c r="D36692" s="27"/>
      <c r="M36692" s="17"/>
    </row>
    <row r="36693" spans="4:13" x14ac:dyDescent="0.25">
      <c r="D36693" s="27"/>
      <c r="M36693" s="17"/>
    </row>
    <row r="36694" spans="4:13" x14ac:dyDescent="0.25">
      <c r="D36694" s="27"/>
      <c r="M36694" s="17"/>
    </row>
    <row r="36695" spans="4:13" x14ac:dyDescent="0.25">
      <c r="D36695" s="27"/>
      <c r="M36695" s="17"/>
    </row>
    <row r="36696" spans="4:13" x14ac:dyDescent="0.25">
      <c r="D36696" s="27"/>
      <c r="M36696" s="17"/>
    </row>
    <row r="36697" spans="4:13" x14ac:dyDescent="0.25">
      <c r="D36697" s="27"/>
      <c r="M36697" s="17"/>
    </row>
    <row r="36698" spans="4:13" x14ac:dyDescent="0.25">
      <c r="D36698" s="27"/>
      <c r="M36698" s="17"/>
    </row>
    <row r="36699" spans="4:13" x14ac:dyDescent="0.25">
      <c r="D36699" s="27"/>
      <c r="M36699" s="17"/>
    </row>
    <row r="36700" spans="4:13" x14ac:dyDescent="0.25">
      <c r="D36700" s="27"/>
      <c r="M36700" s="17"/>
    </row>
    <row r="36701" spans="4:13" x14ac:dyDescent="0.25">
      <c r="D36701" s="27"/>
      <c r="M36701" s="17"/>
    </row>
    <row r="36702" spans="4:13" x14ac:dyDescent="0.25">
      <c r="D36702" s="27"/>
      <c r="M36702" s="17"/>
    </row>
    <row r="36703" spans="4:13" x14ac:dyDescent="0.25">
      <c r="D36703" s="27"/>
      <c r="M36703" s="17"/>
    </row>
    <row r="36704" spans="4:13" x14ac:dyDescent="0.25">
      <c r="D36704" s="27"/>
      <c r="M36704" s="17"/>
    </row>
    <row r="36705" spans="4:13" x14ac:dyDescent="0.25">
      <c r="D36705" s="27"/>
      <c r="M36705" s="17"/>
    </row>
    <row r="36706" spans="4:13" x14ac:dyDescent="0.25">
      <c r="D36706" s="27"/>
      <c r="M36706" s="17"/>
    </row>
    <row r="36707" spans="4:13" x14ac:dyDescent="0.25">
      <c r="D36707" s="27"/>
      <c r="M36707" s="17"/>
    </row>
    <row r="36708" spans="4:13" x14ac:dyDescent="0.25">
      <c r="D36708" s="27"/>
      <c r="M36708" s="17"/>
    </row>
    <row r="36709" spans="4:13" x14ac:dyDescent="0.25">
      <c r="D36709" s="27"/>
      <c r="M36709" s="17"/>
    </row>
    <row r="36710" spans="4:13" x14ac:dyDescent="0.25">
      <c r="D36710" s="27"/>
      <c r="M36710" s="17"/>
    </row>
    <row r="36711" spans="4:13" x14ac:dyDescent="0.25">
      <c r="D36711" s="27"/>
      <c r="M36711" s="17"/>
    </row>
    <row r="36712" spans="4:13" x14ac:dyDescent="0.25">
      <c r="D36712" s="27"/>
      <c r="M36712" s="17"/>
    </row>
    <row r="36713" spans="4:13" x14ac:dyDescent="0.25">
      <c r="D36713" s="27"/>
      <c r="M36713" s="17"/>
    </row>
    <row r="36714" spans="4:13" x14ac:dyDescent="0.25">
      <c r="D36714" s="27"/>
      <c r="M36714" s="17"/>
    </row>
    <row r="36715" spans="4:13" x14ac:dyDescent="0.25">
      <c r="D36715" s="27"/>
      <c r="M36715" s="17"/>
    </row>
    <row r="36716" spans="4:13" x14ac:dyDescent="0.25">
      <c r="D36716" s="27"/>
      <c r="M36716" s="17"/>
    </row>
    <row r="36717" spans="4:13" x14ac:dyDescent="0.25">
      <c r="D36717" s="27"/>
      <c r="M36717" s="17"/>
    </row>
    <row r="36718" spans="4:13" x14ac:dyDescent="0.25">
      <c r="D36718" s="27"/>
      <c r="M36718" s="17"/>
    </row>
    <row r="36719" spans="4:13" x14ac:dyDescent="0.25">
      <c r="D36719" s="27"/>
      <c r="M36719" s="17"/>
    </row>
    <row r="36720" spans="4:13" x14ac:dyDescent="0.25">
      <c r="D36720" s="27"/>
      <c r="M36720" s="17"/>
    </row>
    <row r="36721" spans="4:13" x14ac:dyDescent="0.25">
      <c r="D36721" s="27"/>
      <c r="M36721" s="17"/>
    </row>
    <row r="36722" spans="4:13" x14ac:dyDescent="0.25">
      <c r="D36722" s="27"/>
      <c r="M36722" s="17"/>
    </row>
    <row r="36723" spans="4:13" x14ac:dyDescent="0.25">
      <c r="D36723" s="27"/>
      <c r="M36723" s="17"/>
    </row>
    <row r="36724" spans="4:13" x14ac:dyDescent="0.25">
      <c r="D36724" s="27"/>
      <c r="M36724" s="17"/>
    </row>
    <row r="36725" spans="4:13" x14ac:dyDescent="0.25">
      <c r="D36725" s="27"/>
      <c r="M36725" s="17"/>
    </row>
    <row r="36726" spans="4:13" x14ac:dyDescent="0.25">
      <c r="D36726" s="27"/>
      <c r="M36726" s="17"/>
    </row>
    <row r="36727" spans="4:13" x14ac:dyDescent="0.25">
      <c r="D36727" s="27"/>
      <c r="M36727" s="17"/>
    </row>
    <row r="36728" spans="4:13" x14ac:dyDescent="0.25">
      <c r="D36728" s="27"/>
      <c r="M36728" s="17"/>
    </row>
    <row r="36729" spans="4:13" x14ac:dyDescent="0.25">
      <c r="D36729" s="27"/>
      <c r="M36729" s="17"/>
    </row>
    <row r="36730" spans="4:13" x14ac:dyDescent="0.25">
      <c r="D36730" s="27"/>
      <c r="M36730" s="17"/>
    </row>
    <row r="36731" spans="4:13" x14ac:dyDescent="0.25">
      <c r="D36731" s="27"/>
      <c r="M36731" s="17"/>
    </row>
    <row r="36732" spans="4:13" x14ac:dyDescent="0.25">
      <c r="D36732" s="27"/>
      <c r="M36732" s="17"/>
    </row>
    <row r="36733" spans="4:13" x14ac:dyDescent="0.25">
      <c r="D36733" s="27"/>
      <c r="M36733" s="17"/>
    </row>
    <row r="36734" spans="4:13" x14ac:dyDescent="0.25">
      <c r="D36734" s="27"/>
      <c r="M36734" s="17"/>
    </row>
    <row r="36735" spans="4:13" x14ac:dyDescent="0.25">
      <c r="D36735" s="27"/>
      <c r="M36735" s="17"/>
    </row>
    <row r="36736" spans="4:13" x14ac:dyDescent="0.25">
      <c r="D36736" s="27"/>
      <c r="M36736" s="17"/>
    </row>
    <row r="36737" spans="4:13" x14ac:dyDescent="0.25">
      <c r="D36737" s="27"/>
      <c r="M36737" s="17"/>
    </row>
    <row r="36738" spans="4:13" x14ac:dyDescent="0.25">
      <c r="D36738" s="27"/>
      <c r="M36738" s="17"/>
    </row>
    <row r="36739" spans="4:13" x14ac:dyDescent="0.25">
      <c r="D36739" s="27"/>
      <c r="M36739" s="17"/>
    </row>
    <row r="36740" spans="4:13" x14ac:dyDescent="0.25">
      <c r="D36740" s="27"/>
      <c r="M36740" s="17"/>
    </row>
    <row r="36741" spans="4:13" x14ac:dyDescent="0.25">
      <c r="D36741" s="27"/>
      <c r="M36741" s="17"/>
    </row>
    <row r="36742" spans="4:13" x14ac:dyDescent="0.25">
      <c r="D36742" s="27"/>
      <c r="M36742" s="17"/>
    </row>
    <row r="36743" spans="4:13" x14ac:dyDescent="0.25">
      <c r="D36743" s="27"/>
      <c r="M36743" s="17"/>
    </row>
    <row r="36744" spans="4:13" x14ac:dyDescent="0.25">
      <c r="D36744" s="27"/>
      <c r="M36744" s="17"/>
    </row>
    <row r="36745" spans="4:13" x14ac:dyDescent="0.25">
      <c r="D36745" s="27"/>
      <c r="M36745" s="17"/>
    </row>
    <row r="36746" spans="4:13" x14ac:dyDescent="0.25">
      <c r="D36746" s="27"/>
      <c r="M36746" s="17"/>
    </row>
    <row r="36747" spans="4:13" x14ac:dyDescent="0.25">
      <c r="D36747" s="27"/>
      <c r="M36747" s="17"/>
    </row>
    <row r="36748" spans="4:13" x14ac:dyDescent="0.25">
      <c r="D36748" s="27"/>
      <c r="M36748" s="17"/>
    </row>
    <row r="36749" spans="4:13" x14ac:dyDescent="0.25">
      <c r="D36749" s="27"/>
      <c r="M36749" s="17"/>
    </row>
    <row r="36750" spans="4:13" x14ac:dyDescent="0.25">
      <c r="D36750" s="27"/>
      <c r="M36750" s="17"/>
    </row>
    <row r="36751" spans="4:13" x14ac:dyDescent="0.25">
      <c r="D36751" s="27"/>
      <c r="M36751" s="17"/>
    </row>
    <row r="36752" spans="4:13" x14ac:dyDescent="0.25">
      <c r="D36752" s="27"/>
      <c r="M36752" s="17"/>
    </row>
    <row r="36753" spans="4:13" x14ac:dyDescent="0.25">
      <c r="D36753" s="27"/>
      <c r="M36753" s="17"/>
    </row>
    <row r="36754" spans="4:13" x14ac:dyDescent="0.25">
      <c r="D36754" s="27"/>
      <c r="M36754" s="17"/>
    </row>
    <row r="36755" spans="4:13" x14ac:dyDescent="0.25">
      <c r="D36755" s="27"/>
      <c r="M36755" s="17"/>
    </row>
    <row r="36756" spans="4:13" x14ac:dyDescent="0.25">
      <c r="D36756" s="27"/>
      <c r="M36756" s="17"/>
    </row>
    <row r="36757" spans="4:13" x14ac:dyDescent="0.25">
      <c r="D36757" s="27"/>
      <c r="M36757" s="17"/>
    </row>
    <row r="36758" spans="4:13" x14ac:dyDescent="0.25">
      <c r="D36758" s="27"/>
      <c r="M36758" s="17"/>
    </row>
    <row r="36759" spans="4:13" x14ac:dyDescent="0.25">
      <c r="D36759" s="27"/>
      <c r="M36759" s="17"/>
    </row>
    <row r="36760" spans="4:13" x14ac:dyDescent="0.25">
      <c r="D36760" s="27"/>
      <c r="M36760" s="17"/>
    </row>
    <row r="36761" spans="4:13" x14ac:dyDescent="0.25">
      <c r="D36761" s="27"/>
      <c r="M36761" s="17"/>
    </row>
    <row r="36762" spans="4:13" x14ac:dyDescent="0.25">
      <c r="D36762" s="27"/>
      <c r="M36762" s="17"/>
    </row>
    <row r="36763" spans="4:13" x14ac:dyDescent="0.25">
      <c r="D36763" s="27"/>
      <c r="M36763" s="17"/>
    </row>
    <row r="36764" spans="4:13" x14ac:dyDescent="0.25">
      <c r="D36764" s="27"/>
      <c r="M36764" s="17"/>
    </row>
    <row r="36765" spans="4:13" x14ac:dyDescent="0.25">
      <c r="D36765" s="27"/>
      <c r="M36765" s="17"/>
    </row>
    <row r="36766" spans="4:13" x14ac:dyDescent="0.25">
      <c r="D36766" s="27"/>
      <c r="M36766" s="17"/>
    </row>
    <row r="36767" spans="4:13" x14ac:dyDescent="0.25">
      <c r="D36767" s="27"/>
      <c r="M36767" s="17"/>
    </row>
    <row r="36768" spans="4:13" x14ac:dyDescent="0.25">
      <c r="D36768" s="27"/>
      <c r="M36768" s="17"/>
    </row>
    <row r="36769" spans="4:13" x14ac:dyDescent="0.25">
      <c r="D36769" s="27"/>
      <c r="M36769" s="17"/>
    </row>
    <row r="36770" spans="4:13" x14ac:dyDescent="0.25">
      <c r="D36770" s="27"/>
      <c r="M36770" s="17"/>
    </row>
    <row r="36771" spans="4:13" x14ac:dyDescent="0.25">
      <c r="D36771" s="27"/>
      <c r="M36771" s="17"/>
    </row>
    <row r="36772" spans="4:13" x14ac:dyDescent="0.25">
      <c r="D36772" s="27"/>
      <c r="M36772" s="17"/>
    </row>
    <row r="36773" spans="4:13" x14ac:dyDescent="0.25">
      <c r="D36773" s="27"/>
      <c r="M36773" s="17"/>
    </row>
    <row r="36774" spans="4:13" x14ac:dyDescent="0.25">
      <c r="D36774" s="27"/>
      <c r="M36774" s="17"/>
    </row>
    <row r="36775" spans="4:13" x14ac:dyDescent="0.25">
      <c r="D36775" s="27"/>
      <c r="M36775" s="17"/>
    </row>
    <row r="36776" spans="4:13" x14ac:dyDescent="0.25">
      <c r="D36776" s="27"/>
      <c r="M36776" s="17"/>
    </row>
    <row r="36777" spans="4:13" x14ac:dyDescent="0.25">
      <c r="D36777" s="27"/>
      <c r="M36777" s="17"/>
    </row>
    <row r="36778" spans="4:13" x14ac:dyDescent="0.25">
      <c r="D36778" s="27"/>
      <c r="M36778" s="17"/>
    </row>
    <row r="36779" spans="4:13" x14ac:dyDescent="0.25">
      <c r="D36779" s="27"/>
      <c r="M36779" s="17"/>
    </row>
    <row r="36780" spans="4:13" x14ac:dyDescent="0.25">
      <c r="D36780" s="27"/>
      <c r="M36780" s="17"/>
    </row>
    <row r="36781" spans="4:13" x14ac:dyDescent="0.25">
      <c r="D36781" s="27"/>
      <c r="M36781" s="17"/>
    </row>
    <row r="36782" spans="4:13" x14ac:dyDescent="0.25">
      <c r="D36782" s="27"/>
      <c r="M36782" s="17"/>
    </row>
    <row r="36783" spans="4:13" x14ac:dyDescent="0.25">
      <c r="D36783" s="27"/>
      <c r="M36783" s="17"/>
    </row>
    <row r="36784" spans="4:13" x14ac:dyDescent="0.25">
      <c r="D36784" s="27"/>
      <c r="M36784" s="17"/>
    </row>
    <row r="36785" spans="4:13" x14ac:dyDescent="0.25">
      <c r="D36785" s="27"/>
      <c r="M36785" s="17"/>
    </row>
    <row r="36786" spans="4:13" x14ac:dyDescent="0.25">
      <c r="D36786" s="27"/>
      <c r="M36786" s="17"/>
    </row>
    <row r="36787" spans="4:13" x14ac:dyDescent="0.25">
      <c r="D36787" s="27"/>
      <c r="M36787" s="17"/>
    </row>
    <row r="36788" spans="4:13" x14ac:dyDescent="0.25">
      <c r="D36788" s="27"/>
      <c r="M36788" s="17"/>
    </row>
    <row r="36789" spans="4:13" x14ac:dyDescent="0.25">
      <c r="D36789" s="27"/>
      <c r="M36789" s="17"/>
    </row>
    <row r="36790" spans="4:13" x14ac:dyDescent="0.25">
      <c r="D36790" s="27"/>
      <c r="M36790" s="17"/>
    </row>
    <row r="36791" spans="4:13" x14ac:dyDescent="0.25">
      <c r="D36791" s="27"/>
      <c r="M36791" s="17"/>
    </row>
    <row r="36792" spans="4:13" x14ac:dyDescent="0.25">
      <c r="D36792" s="27"/>
      <c r="M36792" s="17"/>
    </row>
    <row r="36793" spans="4:13" x14ac:dyDescent="0.25">
      <c r="D36793" s="27"/>
      <c r="M36793" s="17"/>
    </row>
    <row r="36794" spans="4:13" x14ac:dyDescent="0.25">
      <c r="D36794" s="27"/>
      <c r="M36794" s="17"/>
    </row>
    <row r="36795" spans="4:13" x14ac:dyDescent="0.25">
      <c r="D36795" s="27"/>
      <c r="M36795" s="17"/>
    </row>
    <row r="36796" spans="4:13" x14ac:dyDescent="0.25">
      <c r="D36796" s="27"/>
      <c r="M36796" s="17"/>
    </row>
    <row r="36797" spans="4:13" x14ac:dyDescent="0.25">
      <c r="D36797" s="27"/>
      <c r="M36797" s="17"/>
    </row>
    <row r="36798" spans="4:13" x14ac:dyDescent="0.25">
      <c r="D36798" s="27"/>
      <c r="M36798" s="17"/>
    </row>
    <row r="36799" spans="4:13" x14ac:dyDescent="0.25">
      <c r="D36799" s="27"/>
      <c r="M36799" s="17"/>
    </row>
    <row r="36800" spans="4:13" x14ac:dyDescent="0.25">
      <c r="D36800" s="27"/>
      <c r="M36800" s="17"/>
    </row>
    <row r="36801" spans="4:13" x14ac:dyDescent="0.25">
      <c r="D36801" s="27"/>
      <c r="M36801" s="17"/>
    </row>
    <row r="36802" spans="4:13" x14ac:dyDescent="0.25">
      <c r="D36802" s="27"/>
      <c r="M36802" s="17"/>
    </row>
    <row r="36803" spans="4:13" x14ac:dyDescent="0.25">
      <c r="D36803" s="27"/>
      <c r="M36803" s="17"/>
    </row>
    <row r="36804" spans="4:13" x14ac:dyDescent="0.25">
      <c r="D36804" s="27"/>
      <c r="M36804" s="17"/>
    </row>
    <row r="36805" spans="4:13" x14ac:dyDescent="0.25">
      <c r="D36805" s="27"/>
      <c r="M36805" s="17"/>
    </row>
    <row r="36806" spans="4:13" x14ac:dyDescent="0.25">
      <c r="D36806" s="27"/>
      <c r="M36806" s="17"/>
    </row>
    <row r="36807" spans="4:13" x14ac:dyDescent="0.25">
      <c r="D36807" s="27"/>
      <c r="M36807" s="17"/>
    </row>
    <row r="36808" spans="4:13" x14ac:dyDescent="0.25">
      <c r="D36808" s="27"/>
      <c r="M36808" s="17"/>
    </row>
    <row r="36809" spans="4:13" x14ac:dyDescent="0.25">
      <c r="D36809" s="27"/>
      <c r="M36809" s="17"/>
    </row>
    <row r="36810" spans="4:13" x14ac:dyDescent="0.25">
      <c r="D36810" s="27"/>
      <c r="M36810" s="17"/>
    </row>
    <row r="36811" spans="4:13" x14ac:dyDescent="0.25">
      <c r="D36811" s="27"/>
      <c r="M36811" s="17"/>
    </row>
    <row r="36812" spans="4:13" x14ac:dyDescent="0.25">
      <c r="D36812" s="27"/>
      <c r="M36812" s="17"/>
    </row>
    <row r="36813" spans="4:13" x14ac:dyDescent="0.25">
      <c r="D36813" s="27"/>
      <c r="M36813" s="17"/>
    </row>
    <row r="36814" spans="4:13" x14ac:dyDescent="0.25">
      <c r="D36814" s="27"/>
      <c r="M36814" s="17"/>
    </row>
    <row r="36815" spans="4:13" x14ac:dyDescent="0.25">
      <c r="D36815" s="27"/>
      <c r="M36815" s="17"/>
    </row>
    <row r="36816" spans="4:13" x14ac:dyDescent="0.25">
      <c r="D36816" s="27"/>
      <c r="M36816" s="17"/>
    </row>
    <row r="36817" spans="4:13" x14ac:dyDescent="0.25">
      <c r="D36817" s="27"/>
      <c r="M36817" s="17"/>
    </row>
    <row r="36818" spans="4:13" x14ac:dyDescent="0.25">
      <c r="D36818" s="27"/>
      <c r="M36818" s="17"/>
    </row>
    <row r="36819" spans="4:13" x14ac:dyDescent="0.25">
      <c r="D36819" s="27"/>
      <c r="M36819" s="17"/>
    </row>
    <row r="36820" spans="4:13" x14ac:dyDescent="0.25">
      <c r="D36820" s="27"/>
      <c r="M36820" s="17"/>
    </row>
    <row r="36821" spans="4:13" x14ac:dyDescent="0.25">
      <c r="D36821" s="27"/>
      <c r="M36821" s="17"/>
    </row>
    <row r="36822" spans="4:13" x14ac:dyDescent="0.25">
      <c r="D36822" s="27"/>
      <c r="M36822" s="17"/>
    </row>
    <row r="36823" spans="4:13" x14ac:dyDescent="0.25">
      <c r="D36823" s="27"/>
      <c r="M36823" s="17"/>
    </row>
    <row r="36824" spans="4:13" x14ac:dyDescent="0.25">
      <c r="D36824" s="27"/>
      <c r="M36824" s="17"/>
    </row>
    <row r="36825" spans="4:13" x14ac:dyDescent="0.25">
      <c r="D36825" s="27"/>
      <c r="M36825" s="17"/>
    </row>
    <row r="36826" spans="4:13" x14ac:dyDescent="0.25">
      <c r="D36826" s="27"/>
      <c r="M36826" s="17"/>
    </row>
    <row r="36827" spans="4:13" x14ac:dyDescent="0.25">
      <c r="D36827" s="27"/>
      <c r="M36827" s="17"/>
    </row>
    <row r="36828" spans="4:13" x14ac:dyDescent="0.25">
      <c r="D36828" s="27"/>
      <c r="M36828" s="17"/>
    </row>
    <row r="36829" spans="4:13" x14ac:dyDescent="0.25">
      <c r="D36829" s="27"/>
      <c r="M36829" s="17"/>
    </row>
    <row r="36830" spans="4:13" x14ac:dyDescent="0.25">
      <c r="D36830" s="27"/>
      <c r="M36830" s="17"/>
    </row>
    <row r="36831" spans="4:13" x14ac:dyDescent="0.25">
      <c r="D36831" s="27"/>
      <c r="M36831" s="17"/>
    </row>
    <row r="36832" spans="4:13" x14ac:dyDescent="0.25">
      <c r="D36832" s="27"/>
      <c r="M36832" s="17"/>
    </row>
    <row r="36833" spans="4:13" x14ac:dyDescent="0.25">
      <c r="D36833" s="27"/>
      <c r="M36833" s="17"/>
    </row>
    <row r="36834" spans="4:13" x14ac:dyDescent="0.25">
      <c r="D36834" s="27"/>
      <c r="M36834" s="17"/>
    </row>
    <row r="36835" spans="4:13" x14ac:dyDescent="0.25">
      <c r="D36835" s="27"/>
      <c r="M36835" s="17"/>
    </row>
    <row r="36836" spans="4:13" x14ac:dyDescent="0.25">
      <c r="D36836" s="27"/>
      <c r="M36836" s="17"/>
    </row>
    <row r="36837" spans="4:13" x14ac:dyDescent="0.25">
      <c r="D36837" s="27"/>
      <c r="M36837" s="17"/>
    </row>
    <row r="36838" spans="4:13" x14ac:dyDescent="0.25">
      <c r="D36838" s="27"/>
      <c r="M36838" s="17"/>
    </row>
    <row r="36839" spans="4:13" x14ac:dyDescent="0.25">
      <c r="D36839" s="27"/>
      <c r="M36839" s="17"/>
    </row>
    <row r="36840" spans="4:13" x14ac:dyDescent="0.25">
      <c r="D36840" s="27"/>
      <c r="M36840" s="17"/>
    </row>
    <row r="36841" spans="4:13" x14ac:dyDescent="0.25">
      <c r="D36841" s="27"/>
      <c r="M36841" s="17"/>
    </row>
    <row r="36842" spans="4:13" x14ac:dyDescent="0.25">
      <c r="D36842" s="27"/>
      <c r="M36842" s="17"/>
    </row>
    <row r="36843" spans="4:13" x14ac:dyDescent="0.25">
      <c r="D36843" s="27"/>
      <c r="M36843" s="17"/>
    </row>
    <row r="36844" spans="4:13" x14ac:dyDescent="0.25">
      <c r="D36844" s="27"/>
      <c r="M36844" s="17"/>
    </row>
    <row r="36845" spans="4:13" x14ac:dyDescent="0.25">
      <c r="D36845" s="27"/>
      <c r="M36845" s="17"/>
    </row>
    <row r="36846" spans="4:13" x14ac:dyDescent="0.25">
      <c r="D36846" s="27"/>
      <c r="M36846" s="17"/>
    </row>
    <row r="36847" spans="4:13" x14ac:dyDescent="0.25">
      <c r="D36847" s="27"/>
      <c r="M36847" s="17"/>
    </row>
    <row r="36848" spans="4:13" x14ac:dyDescent="0.25">
      <c r="D36848" s="27"/>
      <c r="M36848" s="17"/>
    </row>
    <row r="36849" spans="4:13" x14ac:dyDescent="0.25">
      <c r="D36849" s="27"/>
      <c r="M36849" s="17"/>
    </row>
    <row r="36850" spans="4:13" x14ac:dyDescent="0.25">
      <c r="D36850" s="27"/>
      <c r="M36850" s="17"/>
    </row>
    <row r="36851" spans="4:13" x14ac:dyDescent="0.25">
      <c r="D36851" s="27"/>
      <c r="M36851" s="17"/>
    </row>
    <row r="36852" spans="4:13" x14ac:dyDescent="0.25">
      <c r="D36852" s="27"/>
      <c r="M36852" s="17"/>
    </row>
    <row r="36853" spans="4:13" x14ac:dyDescent="0.25">
      <c r="D36853" s="27"/>
      <c r="M36853" s="17"/>
    </row>
    <row r="36854" spans="4:13" x14ac:dyDescent="0.25">
      <c r="D36854" s="27"/>
      <c r="M36854" s="17"/>
    </row>
    <row r="36855" spans="4:13" x14ac:dyDescent="0.25">
      <c r="D36855" s="27"/>
      <c r="M36855" s="17"/>
    </row>
    <row r="36856" spans="4:13" x14ac:dyDescent="0.25">
      <c r="D36856" s="27"/>
      <c r="M36856" s="17"/>
    </row>
    <row r="36857" spans="4:13" x14ac:dyDescent="0.25">
      <c r="D36857" s="27"/>
      <c r="M36857" s="17"/>
    </row>
    <row r="36858" spans="4:13" x14ac:dyDescent="0.25">
      <c r="D36858" s="27"/>
      <c r="M36858" s="17"/>
    </row>
    <row r="36859" spans="4:13" x14ac:dyDescent="0.25">
      <c r="D36859" s="27"/>
      <c r="M36859" s="17"/>
    </row>
    <row r="36860" spans="4:13" x14ac:dyDescent="0.25">
      <c r="D36860" s="27"/>
      <c r="M36860" s="17"/>
    </row>
    <row r="36861" spans="4:13" x14ac:dyDescent="0.25">
      <c r="D36861" s="27"/>
      <c r="M36861" s="17"/>
    </row>
    <row r="36862" spans="4:13" x14ac:dyDescent="0.25">
      <c r="D36862" s="27"/>
      <c r="M36862" s="17"/>
    </row>
    <row r="36863" spans="4:13" x14ac:dyDescent="0.25">
      <c r="D36863" s="27"/>
      <c r="M36863" s="17"/>
    </row>
    <row r="36864" spans="4:13" x14ac:dyDescent="0.25">
      <c r="D36864" s="27"/>
      <c r="M36864" s="17"/>
    </row>
    <row r="36865" spans="4:13" x14ac:dyDescent="0.25">
      <c r="D36865" s="27"/>
      <c r="M36865" s="17"/>
    </row>
    <row r="36866" spans="4:13" x14ac:dyDescent="0.25">
      <c r="D36866" s="27"/>
      <c r="M36866" s="17"/>
    </row>
    <row r="36867" spans="4:13" x14ac:dyDescent="0.25">
      <c r="D36867" s="27"/>
      <c r="M36867" s="17"/>
    </row>
    <row r="36868" spans="4:13" x14ac:dyDescent="0.25">
      <c r="D36868" s="27"/>
      <c r="M36868" s="17"/>
    </row>
    <row r="36869" spans="4:13" x14ac:dyDescent="0.25">
      <c r="D36869" s="27"/>
      <c r="M36869" s="17"/>
    </row>
    <row r="36870" spans="4:13" x14ac:dyDescent="0.25">
      <c r="D36870" s="27"/>
      <c r="M36870" s="17"/>
    </row>
    <row r="36871" spans="4:13" x14ac:dyDescent="0.25">
      <c r="D36871" s="27"/>
      <c r="M36871" s="17"/>
    </row>
    <row r="36872" spans="4:13" x14ac:dyDescent="0.25">
      <c r="D36872" s="27"/>
      <c r="M36872" s="17"/>
    </row>
    <row r="36873" spans="4:13" x14ac:dyDescent="0.25">
      <c r="D36873" s="27"/>
      <c r="M36873" s="17"/>
    </row>
    <row r="36874" spans="4:13" x14ac:dyDescent="0.25">
      <c r="D36874" s="27"/>
      <c r="M36874" s="17"/>
    </row>
    <row r="36875" spans="4:13" x14ac:dyDescent="0.25">
      <c r="D36875" s="27"/>
      <c r="M36875" s="17"/>
    </row>
    <row r="36876" spans="4:13" x14ac:dyDescent="0.25">
      <c r="D36876" s="27"/>
      <c r="M36876" s="17"/>
    </row>
    <row r="36877" spans="4:13" x14ac:dyDescent="0.25">
      <c r="D36877" s="27"/>
      <c r="M36877" s="17"/>
    </row>
    <row r="36878" spans="4:13" x14ac:dyDescent="0.25">
      <c r="D36878" s="27"/>
      <c r="M36878" s="17"/>
    </row>
    <row r="36879" spans="4:13" x14ac:dyDescent="0.25">
      <c r="D36879" s="27"/>
      <c r="M36879" s="17"/>
    </row>
    <row r="36880" spans="4:13" x14ac:dyDescent="0.25">
      <c r="D36880" s="27"/>
      <c r="M36880" s="17"/>
    </row>
    <row r="36881" spans="4:13" x14ac:dyDescent="0.25">
      <c r="D36881" s="27"/>
      <c r="M36881" s="17"/>
    </row>
    <row r="36882" spans="4:13" x14ac:dyDescent="0.25">
      <c r="D36882" s="27"/>
      <c r="M36882" s="17"/>
    </row>
    <row r="36883" spans="4:13" x14ac:dyDescent="0.25">
      <c r="D36883" s="27"/>
      <c r="M36883" s="17"/>
    </row>
    <row r="36884" spans="4:13" x14ac:dyDescent="0.25">
      <c r="D36884" s="27"/>
      <c r="M36884" s="17"/>
    </row>
    <row r="36885" spans="4:13" x14ac:dyDescent="0.25">
      <c r="D36885" s="27"/>
      <c r="M36885" s="17"/>
    </row>
    <row r="36886" spans="4:13" x14ac:dyDescent="0.25">
      <c r="D36886" s="27"/>
      <c r="M36886" s="17"/>
    </row>
    <row r="36887" spans="4:13" x14ac:dyDescent="0.25">
      <c r="D36887" s="27"/>
      <c r="M36887" s="17"/>
    </row>
    <row r="36888" spans="4:13" x14ac:dyDescent="0.25">
      <c r="D36888" s="27"/>
      <c r="M36888" s="17"/>
    </row>
    <row r="36889" spans="4:13" x14ac:dyDescent="0.25">
      <c r="D36889" s="27"/>
      <c r="M36889" s="17"/>
    </row>
    <row r="36890" spans="4:13" x14ac:dyDescent="0.25">
      <c r="D36890" s="27"/>
      <c r="M36890" s="17"/>
    </row>
    <row r="36891" spans="4:13" x14ac:dyDescent="0.25">
      <c r="D36891" s="27"/>
      <c r="M36891" s="17"/>
    </row>
    <row r="36892" spans="4:13" x14ac:dyDescent="0.25">
      <c r="D36892" s="27"/>
      <c r="M36892" s="17"/>
    </row>
    <row r="36893" spans="4:13" x14ac:dyDescent="0.25">
      <c r="D36893" s="27"/>
      <c r="M36893" s="17"/>
    </row>
    <row r="36894" spans="4:13" x14ac:dyDescent="0.25">
      <c r="D36894" s="27"/>
      <c r="M36894" s="17"/>
    </row>
    <row r="36895" spans="4:13" x14ac:dyDescent="0.25">
      <c r="D36895" s="27"/>
      <c r="M36895" s="17"/>
    </row>
    <row r="36896" spans="4:13" x14ac:dyDescent="0.25">
      <c r="D36896" s="27"/>
      <c r="M36896" s="17"/>
    </row>
    <row r="36897" spans="4:13" x14ac:dyDescent="0.25">
      <c r="D36897" s="27"/>
      <c r="M36897" s="17"/>
    </row>
    <row r="36898" spans="4:13" x14ac:dyDescent="0.25">
      <c r="D36898" s="27"/>
      <c r="M36898" s="17"/>
    </row>
    <row r="36899" spans="4:13" x14ac:dyDescent="0.25">
      <c r="D36899" s="27"/>
      <c r="M36899" s="17"/>
    </row>
    <row r="36900" spans="4:13" x14ac:dyDescent="0.25">
      <c r="D36900" s="27"/>
      <c r="M36900" s="17"/>
    </row>
    <row r="36901" spans="4:13" x14ac:dyDescent="0.25">
      <c r="D36901" s="27"/>
      <c r="M36901" s="17"/>
    </row>
    <row r="36902" spans="4:13" x14ac:dyDescent="0.25">
      <c r="D36902" s="27"/>
      <c r="M36902" s="17"/>
    </row>
    <row r="36903" spans="4:13" x14ac:dyDescent="0.25">
      <c r="D36903" s="27"/>
      <c r="M36903" s="17"/>
    </row>
    <row r="36904" spans="4:13" x14ac:dyDescent="0.25">
      <c r="D36904" s="27"/>
      <c r="M36904" s="17"/>
    </row>
    <row r="36905" spans="4:13" x14ac:dyDescent="0.25">
      <c r="D36905" s="27"/>
      <c r="M36905" s="17"/>
    </row>
    <row r="36906" spans="4:13" x14ac:dyDescent="0.25">
      <c r="D36906" s="27"/>
      <c r="M36906" s="17"/>
    </row>
    <row r="36907" spans="4:13" x14ac:dyDescent="0.25">
      <c r="D36907" s="27"/>
      <c r="M36907" s="17"/>
    </row>
    <row r="36908" spans="4:13" x14ac:dyDescent="0.25">
      <c r="D36908" s="27"/>
      <c r="M36908" s="17"/>
    </row>
    <row r="36909" spans="4:13" x14ac:dyDescent="0.25">
      <c r="D36909" s="27"/>
      <c r="M36909" s="17"/>
    </row>
    <row r="36910" spans="4:13" x14ac:dyDescent="0.25">
      <c r="D36910" s="27"/>
      <c r="M36910" s="17"/>
    </row>
    <row r="36911" spans="4:13" x14ac:dyDescent="0.25">
      <c r="D36911" s="27"/>
      <c r="M36911" s="17"/>
    </row>
    <row r="36912" spans="4:13" x14ac:dyDescent="0.25">
      <c r="D36912" s="27"/>
      <c r="M36912" s="17"/>
    </row>
    <row r="36913" spans="4:13" x14ac:dyDescent="0.25">
      <c r="D36913" s="27"/>
      <c r="M36913" s="17"/>
    </row>
    <row r="36914" spans="4:13" x14ac:dyDescent="0.25">
      <c r="D36914" s="27"/>
      <c r="M36914" s="17"/>
    </row>
    <row r="36915" spans="4:13" x14ac:dyDescent="0.25">
      <c r="D36915" s="27"/>
      <c r="M36915" s="17"/>
    </row>
    <row r="36916" spans="4:13" x14ac:dyDescent="0.25">
      <c r="D36916" s="27"/>
      <c r="M36916" s="17"/>
    </row>
    <row r="36917" spans="4:13" x14ac:dyDescent="0.25">
      <c r="D36917" s="27"/>
      <c r="M36917" s="17"/>
    </row>
    <row r="36918" spans="4:13" x14ac:dyDescent="0.25">
      <c r="D36918" s="27"/>
      <c r="M36918" s="17"/>
    </row>
    <row r="36919" spans="4:13" x14ac:dyDescent="0.25">
      <c r="D36919" s="27"/>
      <c r="M36919" s="17"/>
    </row>
    <row r="36920" spans="4:13" x14ac:dyDescent="0.25">
      <c r="D36920" s="27"/>
      <c r="M36920" s="17"/>
    </row>
    <row r="36921" spans="4:13" x14ac:dyDescent="0.25">
      <c r="D36921" s="27"/>
      <c r="M36921" s="17"/>
    </row>
    <row r="36922" spans="4:13" x14ac:dyDescent="0.25">
      <c r="D36922" s="27"/>
      <c r="M36922" s="17"/>
    </row>
    <row r="36923" spans="4:13" x14ac:dyDescent="0.25">
      <c r="D36923" s="27"/>
      <c r="M36923" s="17"/>
    </row>
    <row r="36924" spans="4:13" x14ac:dyDescent="0.25">
      <c r="D36924" s="27"/>
      <c r="M36924" s="17"/>
    </row>
    <row r="36925" spans="4:13" x14ac:dyDescent="0.25">
      <c r="D36925" s="27"/>
      <c r="M36925" s="17"/>
    </row>
    <row r="36926" spans="4:13" x14ac:dyDescent="0.25">
      <c r="D36926" s="27"/>
      <c r="M36926" s="17"/>
    </row>
    <row r="36927" spans="4:13" x14ac:dyDescent="0.25">
      <c r="D36927" s="27"/>
      <c r="M36927" s="17"/>
    </row>
    <row r="36928" spans="4:13" x14ac:dyDescent="0.25">
      <c r="D36928" s="27"/>
      <c r="M36928" s="17"/>
    </row>
    <row r="36929" spans="4:13" x14ac:dyDescent="0.25">
      <c r="D36929" s="27"/>
      <c r="M36929" s="17"/>
    </row>
    <row r="36930" spans="4:13" x14ac:dyDescent="0.25">
      <c r="D36930" s="27"/>
      <c r="M36930" s="17"/>
    </row>
    <row r="36931" spans="4:13" x14ac:dyDescent="0.25">
      <c r="D36931" s="27"/>
      <c r="M36931" s="17"/>
    </row>
    <row r="36932" spans="4:13" x14ac:dyDescent="0.25">
      <c r="D36932" s="27"/>
      <c r="M36932" s="17"/>
    </row>
    <row r="36933" spans="4:13" x14ac:dyDescent="0.25">
      <c r="D36933" s="27"/>
      <c r="M36933" s="17"/>
    </row>
    <row r="36934" spans="4:13" x14ac:dyDescent="0.25">
      <c r="D36934" s="27"/>
      <c r="M36934" s="17"/>
    </row>
    <row r="36935" spans="4:13" x14ac:dyDescent="0.25">
      <c r="D36935" s="27"/>
      <c r="M36935" s="17"/>
    </row>
    <row r="36936" spans="4:13" x14ac:dyDescent="0.25">
      <c r="D36936" s="27"/>
      <c r="M36936" s="17"/>
    </row>
    <row r="36937" spans="4:13" x14ac:dyDescent="0.25">
      <c r="D36937" s="27"/>
      <c r="M36937" s="17"/>
    </row>
    <row r="36938" spans="4:13" x14ac:dyDescent="0.25">
      <c r="D36938" s="27"/>
      <c r="M36938" s="17"/>
    </row>
    <row r="36939" spans="4:13" x14ac:dyDescent="0.25">
      <c r="D36939" s="27"/>
      <c r="M36939" s="17"/>
    </row>
    <row r="36940" spans="4:13" x14ac:dyDescent="0.25">
      <c r="D36940" s="27"/>
      <c r="M36940" s="17"/>
    </row>
    <row r="36941" spans="4:13" x14ac:dyDescent="0.25">
      <c r="D36941" s="27"/>
      <c r="M36941" s="17"/>
    </row>
    <row r="36942" spans="4:13" x14ac:dyDescent="0.25">
      <c r="D36942" s="27"/>
      <c r="M36942" s="17"/>
    </row>
    <row r="36943" spans="4:13" x14ac:dyDescent="0.25">
      <c r="D36943" s="27"/>
      <c r="M36943" s="17"/>
    </row>
    <row r="36944" spans="4:13" x14ac:dyDescent="0.25">
      <c r="D36944" s="27"/>
      <c r="M36944" s="17"/>
    </row>
    <row r="36945" spans="4:13" x14ac:dyDescent="0.25">
      <c r="D36945" s="27"/>
      <c r="M36945" s="17"/>
    </row>
    <row r="36946" spans="4:13" x14ac:dyDescent="0.25">
      <c r="D36946" s="27"/>
      <c r="M36946" s="17"/>
    </row>
    <row r="36947" spans="4:13" x14ac:dyDescent="0.25">
      <c r="D36947" s="27"/>
      <c r="M36947" s="17"/>
    </row>
    <row r="36948" spans="4:13" x14ac:dyDescent="0.25">
      <c r="D36948" s="27"/>
      <c r="M36948" s="17"/>
    </row>
    <row r="36949" spans="4:13" x14ac:dyDescent="0.25">
      <c r="D36949" s="27"/>
      <c r="M36949" s="17"/>
    </row>
    <row r="36950" spans="4:13" x14ac:dyDescent="0.25">
      <c r="D36950" s="27"/>
      <c r="M36950" s="17"/>
    </row>
    <row r="36951" spans="4:13" x14ac:dyDescent="0.25">
      <c r="D36951" s="27"/>
      <c r="M36951" s="17"/>
    </row>
    <row r="36952" spans="4:13" x14ac:dyDescent="0.25">
      <c r="D36952" s="27"/>
      <c r="M36952" s="17"/>
    </row>
    <row r="36953" spans="4:13" x14ac:dyDescent="0.25">
      <c r="D36953" s="27"/>
      <c r="M36953" s="17"/>
    </row>
    <row r="36954" spans="4:13" x14ac:dyDescent="0.25">
      <c r="D36954" s="27"/>
      <c r="M36954" s="17"/>
    </row>
    <row r="36955" spans="4:13" x14ac:dyDescent="0.25">
      <c r="D36955" s="27"/>
      <c r="M36955" s="17"/>
    </row>
    <row r="36956" spans="4:13" x14ac:dyDescent="0.25">
      <c r="D36956" s="27"/>
      <c r="M36956" s="17"/>
    </row>
    <row r="36957" spans="4:13" x14ac:dyDescent="0.25">
      <c r="D36957" s="27"/>
      <c r="M36957" s="17"/>
    </row>
    <row r="36958" spans="4:13" x14ac:dyDescent="0.25">
      <c r="D36958" s="27"/>
      <c r="M36958" s="17"/>
    </row>
    <row r="36959" spans="4:13" x14ac:dyDescent="0.25">
      <c r="D36959" s="27"/>
      <c r="M36959" s="17"/>
    </row>
    <row r="36960" spans="4:13" x14ac:dyDescent="0.25">
      <c r="D36960" s="27"/>
      <c r="M36960" s="17"/>
    </row>
    <row r="36961" spans="4:13" x14ac:dyDescent="0.25">
      <c r="D36961" s="27"/>
      <c r="M36961" s="17"/>
    </row>
    <row r="36962" spans="4:13" x14ac:dyDescent="0.25">
      <c r="D36962" s="27"/>
      <c r="M36962" s="17"/>
    </row>
    <row r="36963" spans="4:13" x14ac:dyDescent="0.25">
      <c r="D36963" s="27"/>
      <c r="M36963" s="17"/>
    </row>
    <row r="36964" spans="4:13" x14ac:dyDescent="0.25">
      <c r="D36964" s="27"/>
      <c r="M36964" s="17"/>
    </row>
    <row r="36965" spans="4:13" x14ac:dyDescent="0.25">
      <c r="D36965" s="27"/>
      <c r="M36965" s="17"/>
    </row>
    <row r="36966" spans="4:13" x14ac:dyDescent="0.25">
      <c r="D36966" s="27"/>
      <c r="M36966" s="17"/>
    </row>
    <row r="36967" spans="4:13" x14ac:dyDescent="0.25">
      <c r="D36967" s="27"/>
      <c r="M36967" s="17"/>
    </row>
    <row r="36968" spans="4:13" x14ac:dyDescent="0.25">
      <c r="D36968" s="27"/>
      <c r="M36968" s="17"/>
    </row>
    <row r="36969" spans="4:13" x14ac:dyDescent="0.25">
      <c r="D36969" s="27"/>
      <c r="M36969" s="17"/>
    </row>
    <row r="36970" spans="4:13" x14ac:dyDescent="0.25">
      <c r="D36970" s="27"/>
      <c r="M36970" s="17"/>
    </row>
    <row r="36971" spans="4:13" x14ac:dyDescent="0.25">
      <c r="D36971" s="27"/>
      <c r="M36971" s="17"/>
    </row>
    <row r="36972" spans="4:13" x14ac:dyDescent="0.25">
      <c r="D36972" s="27"/>
      <c r="M36972" s="17"/>
    </row>
    <row r="36973" spans="4:13" x14ac:dyDescent="0.25">
      <c r="D36973" s="27"/>
      <c r="M36973" s="17"/>
    </row>
    <row r="36974" spans="4:13" x14ac:dyDescent="0.25">
      <c r="D36974" s="27"/>
      <c r="M36974" s="17"/>
    </row>
    <row r="36975" spans="4:13" x14ac:dyDescent="0.25">
      <c r="D36975" s="27"/>
      <c r="M36975" s="17"/>
    </row>
    <row r="36976" spans="4:13" x14ac:dyDescent="0.25">
      <c r="D36976" s="27"/>
      <c r="M36976" s="17"/>
    </row>
    <row r="36977" spans="4:13" x14ac:dyDescent="0.25">
      <c r="D36977" s="27"/>
      <c r="M36977" s="17"/>
    </row>
    <row r="36978" spans="4:13" x14ac:dyDescent="0.25">
      <c r="D36978" s="27"/>
      <c r="M36978" s="17"/>
    </row>
    <row r="36979" spans="4:13" x14ac:dyDescent="0.25">
      <c r="D36979" s="27"/>
      <c r="M36979" s="17"/>
    </row>
    <row r="36980" spans="4:13" x14ac:dyDescent="0.25">
      <c r="D36980" s="27"/>
      <c r="M36980" s="17"/>
    </row>
    <row r="36981" spans="4:13" x14ac:dyDescent="0.25">
      <c r="D36981" s="27"/>
      <c r="M36981" s="17"/>
    </row>
    <row r="36982" spans="4:13" x14ac:dyDescent="0.25">
      <c r="D36982" s="27"/>
      <c r="M36982" s="17"/>
    </row>
    <row r="36983" spans="4:13" x14ac:dyDescent="0.25">
      <c r="D36983" s="27"/>
      <c r="M36983" s="17"/>
    </row>
    <row r="36984" spans="4:13" x14ac:dyDescent="0.25">
      <c r="D36984" s="27"/>
      <c r="M36984" s="17"/>
    </row>
    <row r="36985" spans="4:13" x14ac:dyDescent="0.25">
      <c r="D36985" s="27"/>
      <c r="M36985" s="17"/>
    </row>
    <row r="36986" spans="4:13" x14ac:dyDescent="0.25">
      <c r="D36986" s="27"/>
      <c r="M36986" s="17"/>
    </row>
    <row r="36987" spans="4:13" x14ac:dyDescent="0.25">
      <c r="D36987" s="27"/>
      <c r="M36987" s="17"/>
    </row>
    <row r="36988" spans="4:13" x14ac:dyDescent="0.25">
      <c r="D36988" s="27"/>
      <c r="M36988" s="17"/>
    </row>
    <row r="36989" spans="4:13" x14ac:dyDescent="0.25">
      <c r="D36989" s="27"/>
      <c r="M36989" s="17"/>
    </row>
    <row r="36990" spans="4:13" x14ac:dyDescent="0.25">
      <c r="D36990" s="27"/>
      <c r="M36990" s="17"/>
    </row>
    <row r="36991" spans="4:13" x14ac:dyDescent="0.25">
      <c r="D36991" s="27"/>
      <c r="M36991" s="17"/>
    </row>
    <row r="36992" spans="4:13" x14ac:dyDescent="0.25">
      <c r="D36992" s="27"/>
      <c r="M36992" s="17"/>
    </row>
    <row r="36993" spans="4:13" x14ac:dyDescent="0.25">
      <c r="D36993" s="27"/>
      <c r="M36993" s="17"/>
    </row>
    <row r="36994" spans="4:13" x14ac:dyDescent="0.25">
      <c r="D36994" s="27"/>
      <c r="M36994" s="17"/>
    </row>
    <row r="36995" spans="4:13" x14ac:dyDescent="0.25">
      <c r="D36995" s="27"/>
      <c r="M36995" s="17"/>
    </row>
    <row r="36996" spans="4:13" x14ac:dyDescent="0.25">
      <c r="D36996" s="27"/>
      <c r="M36996" s="17"/>
    </row>
    <row r="36997" spans="4:13" x14ac:dyDescent="0.25">
      <c r="D36997" s="27"/>
      <c r="M36997" s="17"/>
    </row>
    <row r="36998" spans="4:13" x14ac:dyDescent="0.25">
      <c r="D36998" s="27"/>
      <c r="M36998" s="17"/>
    </row>
    <row r="36999" spans="4:13" x14ac:dyDescent="0.25">
      <c r="D36999" s="27"/>
      <c r="M36999" s="17"/>
    </row>
    <row r="37000" spans="4:13" x14ac:dyDescent="0.25">
      <c r="D37000" s="27"/>
      <c r="M37000" s="17"/>
    </row>
    <row r="37001" spans="4:13" x14ac:dyDescent="0.25">
      <c r="D37001" s="27"/>
      <c r="M37001" s="17"/>
    </row>
    <row r="37002" spans="4:13" x14ac:dyDescent="0.25">
      <c r="D37002" s="27"/>
      <c r="M37002" s="17"/>
    </row>
    <row r="37003" spans="4:13" x14ac:dyDescent="0.25">
      <c r="D37003" s="27"/>
      <c r="M37003" s="17"/>
    </row>
    <row r="37004" spans="4:13" x14ac:dyDescent="0.25">
      <c r="D37004" s="27"/>
      <c r="M37004" s="17"/>
    </row>
    <row r="37005" spans="4:13" x14ac:dyDescent="0.25">
      <c r="D37005" s="27"/>
      <c r="M37005" s="17"/>
    </row>
    <row r="37006" spans="4:13" x14ac:dyDescent="0.25">
      <c r="D37006" s="27"/>
      <c r="M37006" s="17"/>
    </row>
    <row r="37007" spans="4:13" x14ac:dyDescent="0.25">
      <c r="D37007" s="27"/>
      <c r="M37007" s="17"/>
    </row>
    <row r="37008" spans="4:13" x14ac:dyDescent="0.25">
      <c r="D37008" s="27"/>
      <c r="M37008" s="17"/>
    </row>
    <row r="37009" spans="4:13" x14ac:dyDescent="0.25">
      <c r="D37009" s="27"/>
      <c r="M37009" s="17"/>
    </row>
    <row r="37010" spans="4:13" x14ac:dyDescent="0.25">
      <c r="D37010" s="27"/>
      <c r="M37010" s="17"/>
    </row>
    <row r="37011" spans="4:13" x14ac:dyDescent="0.25">
      <c r="D37011" s="27"/>
      <c r="M37011" s="17"/>
    </row>
    <row r="37012" spans="4:13" x14ac:dyDescent="0.25">
      <c r="D37012" s="27"/>
      <c r="M37012" s="17"/>
    </row>
    <row r="37013" spans="4:13" x14ac:dyDescent="0.25">
      <c r="D37013" s="27"/>
      <c r="M37013" s="17"/>
    </row>
    <row r="37014" spans="4:13" x14ac:dyDescent="0.25">
      <c r="D37014" s="27"/>
      <c r="M37014" s="17"/>
    </row>
    <row r="37015" spans="4:13" x14ac:dyDescent="0.25">
      <c r="D37015" s="27"/>
      <c r="M37015" s="17"/>
    </row>
    <row r="37016" spans="4:13" x14ac:dyDescent="0.25">
      <c r="D37016" s="27"/>
      <c r="M37016" s="17"/>
    </row>
    <row r="37017" spans="4:13" x14ac:dyDescent="0.25">
      <c r="D37017" s="27"/>
      <c r="M37017" s="17"/>
    </row>
    <row r="37018" spans="4:13" x14ac:dyDescent="0.25">
      <c r="D37018" s="27"/>
      <c r="M37018" s="17"/>
    </row>
    <row r="37019" spans="4:13" x14ac:dyDescent="0.25">
      <c r="D37019" s="27"/>
      <c r="M37019" s="17"/>
    </row>
    <row r="37020" spans="4:13" x14ac:dyDescent="0.25">
      <c r="D37020" s="27"/>
      <c r="M37020" s="17"/>
    </row>
    <row r="37021" spans="4:13" x14ac:dyDescent="0.25">
      <c r="D37021" s="27"/>
      <c r="M37021" s="17"/>
    </row>
    <row r="37022" spans="4:13" x14ac:dyDescent="0.25">
      <c r="D37022" s="27"/>
      <c r="M37022" s="17"/>
    </row>
    <row r="37023" spans="4:13" x14ac:dyDescent="0.25">
      <c r="D37023" s="27"/>
      <c r="M37023" s="17"/>
    </row>
    <row r="37024" spans="4:13" x14ac:dyDescent="0.25">
      <c r="D37024" s="27"/>
      <c r="M37024" s="17"/>
    </row>
    <row r="37025" spans="4:13" x14ac:dyDescent="0.25">
      <c r="D37025" s="27"/>
      <c r="M37025" s="17"/>
    </row>
    <row r="37026" spans="4:13" x14ac:dyDescent="0.25">
      <c r="D37026" s="27"/>
      <c r="M37026" s="17"/>
    </row>
    <row r="37027" spans="4:13" x14ac:dyDescent="0.25">
      <c r="D37027" s="27"/>
      <c r="M37027" s="17"/>
    </row>
    <row r="37028" spans="4:13" x14ac:dyDescent="0.25">
      <c r="D37028" s="27"/>
      <c r="M37028" s="17"/>
    </row>
    <row r="37029" spans="4:13" x14ac:dyDescent="0.25">
      <c r="D37029" s="27"/>
      <c r="M37029" s="17"/>
    </row>
    <row r="37030" spans="4:13" x14ac:dyDescent="0.25">
      <c r="D37030" s="27"/>
      <c r="M37030" s="17"/>
    </row>
    <row r="37031" spans="4:13" x14ac:dyDescent="0.25">
      <c r="D37031" s="27"/>
      <c r="M37031" s="17"/>
    </row>
    <row r="37032" spans="4:13" x14ac:dyDescent="0.25">
      <c r="D37032" s="27"/>
      <c r="M37032" s="17"/>
    </row>
    <row r="37033" spans="4:13" x14ac:dyDescent="0.25">
      <c r="D37033" s="27"/>
      <c r="M37033" s="17"/>
    </row>
    <row r="37034" spans="4:13" x14ac:dyDescent="0.25">
      <c r="D37034" s="27"/>
      <c r="M37034" s="17"/>
    </row>
    <row r="37035" spans="4:13" x14ac:dyDescent="0.25">
      <c r="D37035" s="27"/>
      <c r="M37035" s="17"/>
    </row>
    <row r="37036" spans="4:13" x14ac:dyDescent="0.25">
      <c r="D37036" s="27"/>
      <c r="M37036" s="17"/>
    </row>
    <row r="37037" spans="4:13" x14ac:dyDescent="0.25">
      <c r="D37037" s="27"/>
      <c r="M37037" s="17"/>
    </row>
    <row r="37038" spans="4:13" x14ac:dyDescent="0.25">
      <c r="D37038" s="27"/>
      <c r="M37038" s="17"/>
    </row>
    <row r="37039" spans="4:13" x14ac:dyDescent="0.25">
      <c r="D37039" s="27"/>
      <c r="M37039" s="17"/>
    </row>
    <row r="37040" spans="4:13" x14ac:dyDescent="0.25">
      <c r="D37040" s="27"/>
      <c r="M37040" s="17"/>
    </row>
    <row r="37041" spans="4:13" x14ac:dyDescent="0.25">
      <c r="D37041" s="27"/>
      <c r="M37041" s="17"/>
    </row>
    <row r="37042" spans="4:13" x14ac:dyDescent="0.25">
      <c r="D37042" s="27"/>
      <c r="M37042" s="17"/>
    </row>
    <row r="37043" spans="4:13" x14ac:dyDescent="0.25">
      <c r="D37043" s="27"/>
      <c r="M37043" s="17"/>
    </row>
    <row r="37044" spans="4:13" x14ac:dyDescent="0.25">
      <c r="D37044" s="27"/>
      <c r="M37044" s="17"/>
    </row>
    <row r="37045" spans="4:13" x14ac:dyDescent="0.25">
      <c r="D37045" s="27"/>
      <c r="M37045" s="17"/>
    </row>
    <row r="37046" spans="4:13" x14ac:dyDescent="0.25">
      <c r="D37046" s="27"/>
      <c r="M37046" s="17"/>
    </row>
    <row r="37047" spans="4:13" x14ac:dyDescent="0.25">
      <c r="D37047" s="27"/>
      <c r="M37047" s="17"/>
    </row>
    <row r="37048" spans="4:13" x14ac:dyDescent="0.25">
      <c r="D37048" s="27"/>
      <c r="M37048" s="17"/>
    </row>
    <row r="37049" spans="4:13" x14ac:dyDescent="0.25">
      <c r="D37049" s="27"/>
      <c r="M37049" s="17"/>
    </row>
    <row r="37050" spans="4:13" x14ac:dyDescent="0.25">
      <c r="D37050" s="27"/>
      <c r="M37050" s="17"/>
    </row>
    <row r="37051" spans="4:13" x14ac:dyDescent="0.25">
      <c r="D37051" s="27"/>
      <c r="M37051" s="17"/>
    </row>
    <row r="37052" spans="4:13" x14ac:dyDescent="0.25">
      <c r="D37052" s="27"/>
      <c r="M37052" s="17"/>
    </row>
    <row r="37053" spans="4:13" x14ac:dyDescent="0.25">
      <c r="D37053" s="27"/>
      <c r="M37053" s="17"/>
    </row>
    <row r="37054" spans="4:13" x14ac:dyDescent="0.25">
      <c r="D37054" s="27"/>
      <c r="M37054" s="17"/>
    </row>
    <row r="37055" spans="4:13" x14ac:dyDescent="0.25">
      <c r="D37055" s="27"/>
      <c r="M37055" s="17"/>
    </row>
    <row r="37056" spans="4:13" x14ac:dyDescent="0.25">
      <c r="D37056" s="27"/>
      <c r="M37056" s="17"/>
    </row>
    <row r="37057" spans="4:13" x14ac:dyDescent="0.25">
      <c r="D37057" s="27"/>
      <c r="M37057" s="17"/>
    </row>
    <row r="37058" spans="4:13" x14ac:dyDescent="0.25">
      <c r="D37058" s="27"/>
      <c r="M37058" s="17"/>
    </row>
    <row r="37059" spans="4:13" x14ac:dyDescent="0.25">
      <c r="D37059" s="27"/>
      <c r="M37059" s="17"/>
    </row>
    <row r="37060" spans="4:13" x14ac:dyDescent="0.25">
      <c r="D37060" s="27"/>
      <c r="M37060" s="17"/>
    </row>
    <row r="37061" spans="4:13" x14ac:dyDescent="0.25">
      <c r="D37061" s="27"/>
      <c r="M37061" s="17"/>
    </row>
    <row r="37062" spans="4:13" x14ac:dyDescent="0.25">
      <c r="D37062" s="27"/>
      <c r="M37062" s="17"/>
    </row>
    <row r="37063" spans="4:13" x14ac:dyDescent="0.25">
      <c r="D37063" s="27"/>
      <c r="M37063" s="17"/>
    </row>
    <row r="37064" spans="4:13" x14ac:dyDescent="0.25">
      <c r="D37064" s="27"/>
      <c r="M37064" s="17"/>
    </row>
    <row r="37065" spans="4:13" x14ac:dyDescent="0.25">
      <c r="D37065" s="27"/>
      <c r="M37065" s="17"/>
    </row>
    <row r="37066" spans="4:13" x14ac:dyDescent="0.25">
      <c r="D37066" s="27"/>
      <c r="M37066" s="17"/>
    </row>
    <row r="37067" spans="4:13" x14ac:dyDescent="0.25">
      <c r="D37067" s="27"/>
      <c r="M37067" s="17"/>
    </row>
    <row r="37068" spans="4:13" x14ac:dyDescent="0.25">
      <c r="D37068" s="27"/>
      <c r="M37068" s="17"/>
    </row>
    <row r="37069" spans="4:13" x14ac:dyDescent="0.25">
      <c r="D37069" s="27"/>
      <c r="M37069" s="17"/>
    </row>
    <row r="37070" spans="4:13" x14ac:dyDescent="0.25">
      <c r="D37070" s="27"/>
      <c r="M37070" s="17"/>
    </row>
    <row r="37071" spans="4:13" x14ac:dyDescent="0.25">
      <c r="D37071" s="27"/>
      <c r="M37071" s="17"/>
    </row>
    <row r="37072" spans="4:13" x14ac:dyDescent="0.25">
      <c r="D37072" s="27"/>
      <c r="M37072" s="17"/>
    </row>
    <row r="37073" spans="4:13" x14ac:dyDescent="0.25">
      <c r="D37073" s="27"/>
      <c r="M37073" s="17"/>
    </row>
    <row r="37074" spans="4:13" x14ac:dyDescent="0.25">
      <c r="D37074" s="27"/>
      <c r="M37074" s="17"/>
    </row>
    <row r="37075" spans="4:13" x14ac:dyDescent="0.25">
      <c r="D37075" s="27"/>
      <c r="M37075" s="17"/>
    </row>
    <row r="37076" spans="4:13" x14ac:dyDescent="0.25">
      <c r="D37076" s="27"/>
      <c r="M37076" s="17"/>
    </row>
    <row r="37077" spans="4:13" x14ac:dyDescent="0.25">
      <c r="D37077" s="27"/>
      <c r="M37077" s="17"/>
    </row>
    <row r="37078" spans="4:13" x14ac:dyDescent="0.25">
      <c r="D37078" s="27"/>
      <c r="M37078" s="17"/>
    </row>
    <row r="37079" spans="4:13" x14ac:dyDescent="0.25">
      <c r="D37079" s="27"/>
      <c r="M37079" s="17"/>
    </row>
    <row r="37080" spans="4:13" x14ac:dyDescent="0.25">
      <c r="D37080" s="27"/>
      <c r="M37080" s="17"/>
    </row>
    <row r="37081" spans="4:13" x14ac:dyDescent="0.25">
      <c r="D37081" s="27"/>
      <c r="M37081" s="17"/>
    </row>
    <row r="37082" spans="4:13" x14ac:dyDescent="0.25">
      <c r="D37082" s="27"/>
      <c r="M37082" s="17"/>
    </row>
    <row r="37083" spans="4:13" x14ac:dyDescent="0.25">
      <c r="D37083" s="27"/>
      <c r="M37083" s="17"/>
    </row>
    <row r="37084" spans="4:13" x14ac:dyDescent="0.25">
      <c r="D37084" s="27"/>
      <c r="M37084" s="17"/>
    </row>
    <row r="37085" spans="4:13" x14ac:dyDescent="0.25">
      <c r="D37085" s="27"/>
      <c r="M37085" s="17"/>
    </row>
    <row r="37086" spans="4:13" x14ac:dyDescent="0.25">
      <c r="D37086" s="27"/>
      <c r="M37086" s="17"/>
    </row>
    <row r="37087" spans="4:13" x14ac:dyDescent="0.25">
      <c r="D37087" s="27"/>
      <c r="M37087" s="17"/>
    </row>
    <row r="37088" spans="4:13" x14ac:dyDescent="0.25">
      <c r="D37088" s="27"/>
      <c r="M37088" s="17"/>
    </row>
    <row r="37089" spans="4:13" x14ac:dyDescent="0.25">
      <c r="D37089" s="27"/>
      <c r="M37089" s="17"/>
    </row>
    <row r="37090" spans="4:13" x14ac:dyDescent="0.25">
      <c r="D37090" s="27"/>
      <c r="M37090" s="17"/>
    </row>
    <row r="37091" spans="4:13" x14ac:dyDescent="0.25">
      <c r="D37091" s="27"/>
      <c r="M37091" s="17"/>
    </row>
    <row r="37092" spans="4:13" x14ac:dyDescent="0.25">
      <c r="D37092" s="27"/>
      <c r="M37092" s="17"/>
    </row>
    <row r="37093" spans="4:13" x14ac:dyDescent="0.25">
      <c r="D37093" s="27"/>
      <c r="M37093" s="17"/>
    </row>
    <row r="37094" spans="4:13" x14ac:dyDescent="0.25">
      <c r="D37094" s="27"/>
      <c r="M37094" s="17"/>
    </row>
    <row r="37095" spans="4:13" x14ac:dyDescent="0.25">
      <c r="D37095" s="27"/>
      <c r="M37095" s="17"/>
    </row>
    <row r="37096" spans="4:13" x14ac:dyDescent="0.25">
      <c r="D37096" s="27"/>
      <c r="M37096" s="17"/>
    </row>
    <row r="37097" spans="4:13" x14ac:dyDescent="0.25">
      <c r="D37097" s="27"/>
      <c r="M37097" s="17"/>
    </row>
    <row r="37098" spans="4:13" x14ac:dyDescent="0.25">
      <c r="D37098" s="27"/>
      <c r="M37098" s="17"/>
    </row>
    <row r="37099" spans="4:13" x14ac:dyDescent="0.25">
      <c r="D37099" s="27"/>
      <c r="M37099" s="17"/>
    </row>
    <row r="37100" spans="4:13" x14ac:dyDescent="0.25">
      <c r="D37100" s="27"/>
      <c r="M37100" s="17"/>
    </row>
    <row r="37101" spans="4:13" x14ac:dyDescent="0.25">
      <c r="D37101" s="27"/>
      <c r="M37101" s="17"/>
    </row>
    <row r="37102" spans="4:13" x14ac:dyDescent="0.25">
      <c r="D37102" s="27"/>
      <c r="M37102" s="17"/>
    </row>
    <row r="37103" spans="4:13" x14ac:dyDescent="0.25">
      <c r="D37103" s="27"/>
      <c r="M37103" s="17"/>
    </row>
    <row r="37104" spans="4:13" x14ac:dyDescent="0.25">
      <c r="D37104" s="27"/>
      <c r="M37104" s="17"/>
    </row>
    <row r="37105" spans="4:13" x14ac:dyDescent="0.25">
      <c r="D37105" s="27"/>
      <c r="M37105" s="17"/>
    </row>
    <row r="37106" spans="4:13" x14ac:dyDescent="0.25">
      <c r="D37106" s="27"/>
      <c r="M37106" s="17"/>
    </row>
    <row r="37107" spans="4:13" x14ac:dyDescent="0.25">
      <c r="D37107" s="27"/>
      <c r="M37107" s="17"/>
    </row>
    <row r="37108" spans="4:13" x14ac:dyDescent="0.25">
      <c r="D37108" s="27"/>
      <c r="M37108" s="17"/>
    </row>
    <row r="37109" spans="4:13" x14ac:dyDescent="0.25">
      <c r="D37109" s="27"/>
      <c r="M37109" s="17"/>
    </row>
    <row r="37110" spans="4:13" x14ac:dyDescent="0.25">
      <c r="D37110" s="27"/>
      <c r="M37110" s="17"/>
    </row>
    <row r="37111" spans="4:13" x14ac:dyDescent="0.25">
      <c r="D37111" s="27"/>
      <c r="M37111" s="17"/>
    </row>
    <row r="37112" spans="4:13" x14ac:dyDescent="0.25">
      <c r="D37112" s="27"/>
      <c r="M37112" s="17"/>
    </row>
    <row r="37113" spans="4:13" x14ac:dyDescent="0.25">
      <c r="D37113" s="27"/>
      <c r="M37113" s="17"/>
    </row>
    <row r="37114" spans="4:13" x14ac:dyDescent="0.25">
      <c r="D37114" s="27"/>
      <c r="M37114" s="17"/>
    </row>
    <row r="37115" spans="4:13" x14ac:dyDescent="0.25">
      <c r="D37115" s="27"/>
      <c r="M37115" s="17"/>
    </row>
    <row r="37116" spans="4:13" x14ac:dyDescent="0.25">
      <c r="D37116" s="27"/>
      <c r="M37116" s="17"/>
    </row>
    <row r="37117" spans="4:13" x14ac:dyDescent="0.25">
      <c r="D37117" s="27"/>
      <c r="M37117" s="17"/>
    </row>
    <row r="37118" spans="4:13" x14ac:dyDescent="0.25">
      <c r="D37118" s="27"/>
      <c r="M37118" s="17"/>
    </row>
    <row r="37119" spans="4:13" x14ac:dyDescent="0.25">
      <c r="D37119" s="27"/>
      <c r="M37119" s="17"/>
    </row>
    <row r="37120" spans="4:13" x14ac:dyDescent="0.25">
      <c r="D37120" s="27"/>
      <c r="M37120" s="17"/>
    </row>
    <row r="37121" spans="4:13" x14ac:dyDescent="0.25">
      <c r="D37121" s="27"/>
      <c r="M37121" s="17"/>
    </row>
    <row r="37122" spans="4:13" x14ac:dyDescent="0.25">
      <c r="D37122" s="27"/>
      <c r="M37122" s="17"/>
    </row>
    <row r="37123" spans="4:13" x14ac:dyDescent="0.25">
      <c r="D37123" s="27"/>
      <c r="M37123" s="17"/>
    </row>
    <row r="37124" spans="4:13" x14ac:dyDescent="0.25">
      <c r="D37124" s="27"/>
      <c r="M37124" s="17"/>
    </row>
    <row r="37125" spans="4:13" x14ac:dyDescent="0.25">
      <c r="D37125" s="27"/>
      <c r="M37125" s="17"/>
    </row>
    <row r="37126" spans="4:13" x14ac:dyDescent="0.25">
      <c r="D37126" s="27"/>
      <c r="M37126" s="17"/>
    </row>
    <row r="37127" spans="4:13" x14ac:dyDescent="0.25">
      <c r="D37127" s="27"/>
      <c r="M37127" s="17"/>
    </row>
    <row r="37128" spans="4:13" x14ac:dyDescent="0.25">
      <c r="D37128" s="27"/>
      <c r="M37128" s="17"/>
    </row>
    <row r="37129" spans="4:13" x14ac:dyDescent="0.25">
      <c r="D37129" s="27"/>
      <c r="M37129" s="17"/>
    </row>
    <row r="37130" spans="4:13" x14ac:dyDescent="0.25">
      <c r="D37130" s="27"/>
      <c r="M37130" s="17"/>
    </row>
    <row r="37131" spans="4:13" x14ac:dyDescent="0.25">
      <c r="D37131" s="27"/>
      <c r="M37131" s="17"/>
    </row>
    <row r="37132" spans="4:13" x14ac:dyDescent="0.25">
      <c r="D37132" s="27"/>
      <c r="M37132" s="17"/>
    </row>
    <row r="37133" spans="4:13" x14ac:dyDescent="0.25">
      <c r="D37133" s="27"/>
      <c r="M37133" s="17"/>
    </row>
    <row r="37134" spans="4:13" x14ac:dyDescent="0.25">
      <c r="D37134" s="27"/>
      <c r="M37134" s="17"/>
    </row>
    <row r="37135" spans="4:13" x14ac:dyDescent="0.25">
      <c r="D37135" s="27"/>
      <c r="M37135" s="17"/>
    </row>
    <row r="37136" spans="4:13" x14ac:dyDescent="0.25">
      <c r="D37136" s="27"/>
      <c r="M37136" s="17"/>
    </row>
    <row r="37137" spans="4:13" x14ac:dyDescent="0.25">
      <c r="D37137" s="27"/>
      <c r="M37137" s="17"/>
    </row>
    <row r="37138" spans="4:13" x14ac:dyDescent="0.25">
      <c r="D37138" s="27"/>
      <c r="M37138" s="17"/>
    </row>
    <row r="37139" spans="4:13" x14ac:dyDescent="0.25">
      <c r="D37139" s="27"/>
      <c r="M37139" s="17"/>
    </row>
    <row r="37140" spans="4:13" x14ac:dyDescent="0.25">
      <c r="D37140" s="27"/>
      <c r="M37140" s="17"/>
    </row>
    <row r="37141" spans="4:13" x14ac:dyDescent="0.25">
      <c r="D37141" s="27"/>
      <c r="M37141" s="17"/>
    </row>
    <row r="37142" spans="4:13" x14ac:dyDescent="0.25">
      <c r="D37142" s="27"/>
      <c r="M37142" s="17"/>
    </row>
    <row r="37143" spans="4:13" x14ac:dyDescent="0.25">
      <c r="D37143" s="27"/>
      <c r="M37143" s="17"/>
    </row>
    <row r="37144" spans="4:13" x14ac:dyDescent="0.25">
      <c r="D37144" s="27"/>
      <c r="M37144" s="17"/>
    </row>
    <row r="37145" spans="4:13" x14ac:dyDescent="0.25">
      <c r="D37145" s="27"/>
      <c r="M37145" s="17"/>
    </row>
    <row r="37146" spans="4:13" x14ac:dyDescent="0.25">
      <c r="D37146" s="27"/>
      <c r="M37146" s="17"/>
    </row>
    <row r="37147" spans="4:13" x14ac:dyDescent="0.25">
      <c r="D37147" s="27"/>
      <c r="M37147" s="17"/>
    </row>
    <row r="37148" spans="4:13" x14ac:dyDescent="0.25">
      <c r="D37148" s="27"/>
      <c r="M37148" s="17"/>
    </row>
    <row r="37149" spans="4:13" x14ac:dyDescent="0.25">
      <c r="D37149" s="27"/>
      <c r="M37149" s="17"/>
    </row>
    <row r="37150" spans="4:13" x14ac:dyDescent="0.25">
      <c r="D37150" s="27"/>
      <c r="M37150" s="17"/>
    </row>
    <row r="37151" spans="4:13" x14ac:dyDescent="0.25">
      <c r="D37151" s="27"/>
      <c r="M37151" s="17"/>
    </row>
    <row r="37152" spans="4:13" x14ac:dyDescent="0.25">
      <c r="D37152" s="27"/>
      <c r="M37152" s="17"/>
    </row>
    <row r="37153" spans="4:13" x14ac:dyDescent="0.25">
      <c r="D37153" s="27"/>
      <c r="M37153" s="17"/>
    </row>
    <row r="37154" spans="4:13" x14ac:dyDescent="0.25">
      <c r="D37154" s="27"/>
      <c r="M37154" s="17"/>
    </row>
    <row r="37155" spans="4:13" x14ac:dyDescent="0.25">
      <c r="D37155" s="27"/>
      <c r="M37155" s="17"/>
    </row>
    <row r="37156" spans="4:13" x14ac:dyDescent="0.25">
      <c r="D37156" s="27"/>
      <c r="M37156" s="17"/>
    </row>
    <row r="37157" spans="4:13" x14ac:dyDescent="0.25">
      <c r="D37157" s="27"/>
      <c r="M37157" s="17"/>
    </row>
    <row r="37158" spans="4:13" x14ac:dyDescent="0.25">
      <c r="D37158" s="27"/>
      <c r="M37158" s="17"/>
    </row>
    <row r="37159" spans="4:13" x14ac:dyDescent="0.25">
      <c r="D37159" s="27"/>
      <c r="M37159" s="17"/>
    </row>
    <row r="37160" spans="4:13" x14ac:dyDescent="0.25">
      <c r="D37160" s="27"/>
      <c r="M37160" s="17"/>
    </row>
    <row r="37161" spans="4:13" x14ac:dyDescent="0.25">
      <c r="D37161" s="27"/>
      <c r="M37161" s="17"/>
    </row>
    <row r="37162" spans="4:13" x14ac:dyDescent="0.25">
      <c r="D37162" s="27"/>
      <c r="M37162" s="17"/>
    </row>
    <row r="37163" spans="4:13" x14ac:dyDescent="0.25">
      <c r="D37163" s="27"/>
      <c r="M37163" s="17"/>
    </row>
    <row r="37164" spans="4:13" x14ac:dyDescent="0.25">
      <c r="D37164" s="27"/>
      <c r="M37164" s="17"/>
    </row>
    <row r="37165" spans="4:13" x14ac:dyDescent="0.25">
      <c r="D37165" s="27"/>
      <c r="M37165" s="17"/>
    </row>
    <row r="37166" spans="4:13" x14ac:dyDescent="0.25">
      <c r="D37166" s="27"/>
      <c r="M37166" s="17"/>
    </row>
    <row r="37167" spans="4:13" x14ac:dyDescent="0.25">
      <c r="D37167" s="27"/>
      <c r="M37167" s="17"/>
    </row>
    <row r="37168" spans="4:13" x14ac:dyDescent="0.25">
      <c r="D37168" s="27"/>
      <c r="M37168" s="17"/>
    </row>
    <row r="37169" spans="4:13" x14ac:dyDescent="0.25">
      <c r="D37169" s="27"/>
      <c r="M37169" s="17"/>
    </row>
    <row r="37170" spans="4:13" x14ac:dyDescent="0.25">
      <c r="D37170" s="27"/>
      <c r="M37170" s="17"/>
    </row>
    <row r="37171" spans="4:13" x14ac:dyDescent="0.25">
      <c r="D37171" s="27"/>
      <c r="M37171" s="17"/>
    </row>
    <row r="37172" spans="4:13" x14ac:dyDescent="0.25">
      <c r="D37172" s="27"/>
      <c r="M37172" s="17"/>
    </row>
    <row r="37173" spans="4:13" x14ac:dyDescent="0.25">
      <c r="D37173" s="27"/>
      <c r="M37173" s="17"/>
    </row>
    <row r="37174" spans="4:13" x14ac:dyDescent="0.25">
      <c r="D37174" s="27"/>
      <c r="M37174" s="17"/>
    </row>
    <row r="37175" spans="4:13" x14ac:dyDescent="0.25">
      <c r="D37175" s="27"/>
      <c r="M37175" s="17"/>
    </row>
    <row r="37176" spans="4:13" x14ac:dyDescent="0.25">
      <c r="D37176" s="27"/>
      <c r="M37176" s="17"/>
    </row>
    <row r="37177" spans="4:13" x14ac:dyDescent="0.25">
      <c r="D37177" s="27"/>
      <c r="M37177" s="17"/>
    </row>
    <row r="37178" spans="4:13" x14ac:dyDescent="0.25">
      <c r="D37178" s="27"/>
      <c r="M37178" s="17"/>
    </row>
    <row r="37179" spans="4:13" x14ac:dyDescent="0.25">
      <c r="D37179" s="27"/>
      <c r="M37179" s="17"/>
    </row>
    <row r="37180" spans="4:13" x14ac:dyDescent="0.25">
      <c r="D37180" s="27"/>
      <c r="M37180" s="17"/>
    </row>
    <row r="37181" spans="4:13" x14ac:dyDescent="0.25">
      <c r="D37181" s="27"/>
      <c r="M37181" s="17"/>
    </row>
    <row r="37182" spans="4:13" x14ac:dyDescent="0.25">
      <c r="D37182" s="27"/>
      <c r="M37182" s="17"/>
    </row>
    <row r="37183" spans="4:13" x14ac:dyDescent="0.25">
      <c r="D37183" s="27"/>
      <c r="M37183" s="17"/>
    </row>
    <row r="37184" spans="4:13" x14ac:dyDescent="0.25">
      <c r="D37184" s="27"/>
      <c r="M37184" s="17"/>
    </row>
    <row r="37185" spans="4:13" x14ac:dyDescent="0.25">
      <c r="D37185" s="27"/>
      <c r="M37185" s="17"/>
    </row>
    <row r="37186" spans="4:13" x14ac:dyDescent="0.25">
      <c r="D37186" s="27"/>
      <c r="M37186" s="17"/>
    </row>
    <row r="37187" spans="4:13" x14ac:dyDescent="0.25">
      <c r="D37187" s="27"/>
      <c r="M37187" s="17"/>
    </row>
    <row r="37188" spans="4:13" x14ac:dyDescent="0.25">
      <c r="D37188" s="27"/>
      <c r="M37188" s="17"/>
    </row>
    <row r="37189" spans="4:13" x14ac:dyDescent="0.25">
      <c r="D37189" s="27"/>
      <c r="M37189" s="17"/>
    </row>
    <row r="37190" spans="4:13" x14ac:dyDescent="0.25">
      <c r="D37190" s="27"/>
      <c r="M37190" s="17"/>
    </row>
    <row r="37191" spans="4:13" x14ac:dyDescent="0.25">
      <c r="D37191" s="27"/>
      <c r="M37191" s="17"/>
    </row>
    <row r="37192" spans="4:13" x14ac:dyDescent="0.25">
      <c r="D37192" s="27"/>
      <c r="M37192" s="17"/>
    </row>
    <row r="37193" spans="4:13" x14ac:dyDescent="0.25">
      <c r="D37193" s="27"/>
      <c r="M37193" s="17"/>
    </row>
    <row r="37194" spans="4:13" x14ac:dyDescent="0.25">
      <c r="D37194" s="27"/>
      <c r="M37194" s="17"/>
    </row>
    <row r="37195" spans="4:13" x14ac:dyDescent="0.25">
      <c r="D37195" s="27"/>
      <c r="M37195" s="17"/>
    </row>
    <row r="37196" spans="4:13" x14ac:dyDescent="0.25">
      <c r="D37196" s="27"/>
      <c r="M37196" s="17"/>
    </row>
    <row r="37197" spans="4:13" x14ac:dyDescent="0.25">
      <c r="D37197" s="27"/>
      <c r="M37197" s="17"/>
    </row>
    <row r="37198" spans="4:13" x14ac:dyDescent="0.25">
      <c r="D37198" s="27"/>
      <c r="M37198" s="17"/>
    </row>
    <row r="37199" spans="4:13" x14ac:dyDescent="0.25">
      <c r="D37199" s="27"/>
      <c r="M37199" s="17"/>
    </row>
    <row r="37200" spans="4:13" x14ac:dyDescent="0.25">
      <c r="D37200" s="27"/>
      <c r="M37200" s="17"/>
    </row>
    <row r="37201" spans="4:13" x14ac:dyDescent="0.25">
      <c r="D37201" s="27"/>
      <c r="M37201" s="17"/>
    </row>
    <row r="37202" spans="4:13" x14ac:dyDescent="0.25">
      <c r="D37202" s="27"/>
      <c r="M37202" s="17"/>
    </row>
    <row r="37203" spans="4:13" x14ac:dyDescent="0.25">
      <c r="D37203" s="27"/>
      <c r="M37203" s="17"/>
    </row>
    <row r="37204" spans="4:13" x14ac:dyDescent="0.25">
      <c r="D37204" s="27"/>
      <c r="M37204" s="17"/>
    </row>
    <row r="37205" spans="4:13" x14ac:dyDescent="0.25">
      <c r="D37205" s="27"/>
      <c r="M37205" s="17"/>
    </row>
    <row r="37206" spans="4:13" x14ac:dyDescent="0.25">
      <c r="D37206" s="27"/>
      <c r="M37206" s="17"/>
    </row>
    <row r="37207" spans="4:13" x14ac:dyDescent="0.25">
      <c r="D37207" s="27"/>
      <c r="M37207" s="17"/>
    </row>
    <row r="37208" spans="4:13" x14ac:dyDescent="0.25">
      <c r="D37208" s="27"/>
      <c r="M37208" s="17"/>
    </row>
    <row r="37209" spans="4:13" x14ac:dyDescent="0.25">
      <c r="D37209" s="27"/>
      <c r="M37209" s="17"/>
    </row>
    <row r="37210" spans="4:13" x14ac:dyDescent="0.25">
      <c r="D37210" s="27"/>
      <c r="M37210" s="17"/>
    </row>
    <row r="37211" spans="4:13" x14ac:dyDescent="0.25">
      <c r="D37211" s="27"/>
      <c r="M37211" s="17"/>
    </row>
    <row r="37212" spans="4:13" x14ac:dyDescent="0.25">
      <c r="D37212" s="27"/>
      <c r="M37212" s="17"/>
    </row>
    <row r="37213" spans="4:13" x14ac:dyDescent="0.25">
      <c r="D37213" s="27"/>
      <c r="M37213" s="17"/>
    </row>
    <row r="37214" spans="4:13" x14ac:dyDescent="0.25">
      <c r="D37214" s="27"/>
      <c r="M37214" s="17"/>
    </row>
    <row r="37215" spans="4:13" x14ac:dyDescent="0.25">
      <c r="D37215" s="27"/>
      <c r="M37215" s="17"/>
    </row>
    <row r="37216" spans="4:13" x14ac:dyDescent="0.25">
      <c r="D37216" s="27"/>
      <c r="M37216" s="17"/>
    </row>
    <row r="37217" spans="4:13" x14ac:dyDescent="0.25">
      <c r="D37217" s="27"/>
      <c r="M37217" s="17"/>
    </row>
    <row r="37218" spans="4:13" x14ac:dyDescent="0.25">
      <c r="D37218" s="27"/>
      <c r="M37218" s="17"/>
    </row>
    <row r="37219" spans="4:13" x14ac:dyDescent="0.25">
      <c r="D37219" s="27"/>
      <c r="M37219" s="17"/>
    </row>
    <row r="37220" spans="4:13" x14ac:dyDescent="0.25">
      <c r="D37220" s="27"/>
      <c r="M37220" s="17"/>
    </row>
    <row r="37221" spans="4:13" x14ac:dyDescent="0.25">
      <c r="D37221" s="27"/>
      <c r="M37221" s="17"/>
    </row>
    <row r="37222" spans="4:13" x14ac:dyDescent="0.25">
      <c r="D37222" s="27"/>
      <c r="M37222" s="17"/>
    </row>
    <row r="37223" spans="4:13" x14ac:dyDescent="0.25">
      <c r="D37223" s="27"/>
      <c r="M37223" s="17"/>
    </row>
    <row r="37224" spans="4:13" x14ac:dyDescent="0.25">
      <c r="D37224" s="27"/>
      <c r="M37224" s="17"/>
    </row>
    <row r="37225" spans="4:13" x14ac:dyDescent="0.25">
      <c r="D37225" s="27"/>
      <c r="M37225" s="17"/>
    </row>
    <row r="37226" spans="4:13" x14ac:dyDescent="0.25">
      <c r="D37226" s="27"/>
      <c r="M37226" s="17"/>
    </row>
    <row r="37227" spans="4:13" x14ac:dyDescent="0.25">
      <c r="D37227" s="27"/>
      <c r="M37227" s="17"/>
    </row>
    <row r="37228" spans="4:13" x14ac:dyDescent="0.25">
      <c r="D37228" s="27"/>
      <c r="M37228" s="17"/>
    </row>
    <row r="37229" spans="4:13" x14ac:dyDescent="0.25">
      <c r="D37229" s="27"/>
      <c r="M37229" s="17"/>
    </row>
    <row r="37230" spans="4:13" x14ac:dyDescent="0.25">
      <c r="D37230" s="27"/>
      <c r="M37230" s="17"/>
    </row>
    <row r="37231" spans="4:13" x14ac:dyDescent="0.25">
      <c r="D37231" s="27"/>
      <c r="M37231" s="17"/>
    </row>
    <row r="37232" spans="4:13" x14ac:dyDescent="0.25">
      <c r="D37232" s="27"/>
      <c r="M37232" s="17"/>
    </row>
    <row r="37233" spans="4:13" x14ac:dyDescent="0.25">
      <c r="D37233" s="27"/>
      <c r="M37233" s="17"/>
    </row>
    <row r="37234" spans="4:13" x14ac:dyDescent="0.25">
      <c r="D37234" s="27"/>
      <c r="M37234" s="17"/>
    </row>
    <row r="37235" spans="4:13" x14ac:dyDescent="0.25">
      <c r="D37235" s="27"/>
      <c r="M37235" s="17"/>
    </row>
    <row r="37236" spans="4:13" x14ac:dyDescent="0.25">
      <c r="D37236" s="27"/>
      <c r="M37236" s="17"/>
    </row>
    <row r="37237" spans="4:13" x14ac:dyDescent="0.25">
      <c r="D37237" s="27"/>
      <c r="M37237" s="17"/>
    </row>
    <row r="37238" spans="4:13" x14ac:dyDescent="0.25">
      <c r="D37238" s="27"/>
      <c r="M37238" s="17"/>
    </row>
    <row r="37239" spans="4:13" x14ac:dyDescent="0.25">
      <c r="D37239" s="27"/>
      <c r="M37239" s="17"/>
    </row>
    <row r="37240" spans="4:13" x14ac:dyDescent="0.25">
      <c r="D37240" s="27"/>
      <c r="M37240" s="17"/>
    </row>
    <row r="37241" spans="4:13" x14ac:dyDescent="0.25">
      <c r="D37241" s="27"/>
      <c r="M37241" s="17"/>
    </row>
    <row r="37242" spans="4:13" x14ac:dyDescent="0.25">
      <c r="D37242" s="27"/>
      <c r="M37242" s="17"/>
    </row>
    <row r="37243" spans="4:13" x14ac:dyDescent="0.25">
      <c r="D37243" s="27"/>
      <c r="M37243" s="17"/>
    </row>
    <row r="37244" spans="4:13" x14ac:dyDescent="0.25">
      <c r="D37244" s="27"/>
      <c r="M37244" s="17"/>
    </row>
    <row r="37245" spans="4:13" x14ac:dyDescent="0.25">
      <c r="D37245" s="27"/>
      <c r="M37245" s="17"/>
    </row>
    <row r="37246" spans="4:13" x14ac:dyDescent="0.25">
      <c r="D37246" s="27"/>
      <c r="M37246" s="17"/>
    </row>
    <row r="37247" spans="4:13" x14ac:dyDescent="0.25">
      <c r="D37247" s="27"/>
      <c r="M37247" s="17"/>
    </row>
    <row r="37248" spans="4:13" x14ac:dyDescent="0.25">
      <c r="D37248" s="27"/>
      <c r="M37248" s="17"/>
    </row>
    <row r="37249" spans="4:13" x14ac:dyDescent="0.25">
      <c r="D37249" s="27"/>
      <c r="M37249" s="17"/>
    </row>
    <row r="37250" spans="4:13" x14ac:dyDescent="0.25">
      <c r="D37250" s="27"/>
      <c r="M37250" s="17"/>
    </row>
    <row r="37251" spans="4:13" x14ac:dyDescent="0.25">
      <c r="D37251" s="27"/>
      <c r="M37251" s="17"/>
    </row>
    <row r="37252" spans="4:13" x14ac:dyDescent="0.25">
      <c r="D37252" s="27"/>
      <c r="M37252" s="17"/>
    </row>
    <row r="37253" spans="4:13" x14ac:dyDescent="0.25">
      <c r="D37253" s="27"/>
      <c r="M37253" s="17"/>
    </row>
    <row r="37254" spans="4:13" x14ac:dyDescent="0.25">
      <c r="D37254" s="27"/>
      <c r="M37254" s="17"/>
    </row>
    <row r="37255" spans="4:13" x14ac:dyDescent="0.25">
      <c r="D37255" s="27"/>
      <c r="M37255" s="17"/>
    </row>
    <row r="37256" spans="4:13" x14ac:dyDescent="0.25">
      <c r="D37256" s="27"/>
      <c r="M37256" s="17"/>
    </row>
    <row r="37257" spans="4:13" x14ac:dyDescent="0.25">
      <c r="D37257" s="27"/>
      <c r="M37257" s="17"/>
    </row>
    <row r="37258" spans="4:13" x14ac:dyDescent="0.25">
      <c r="D37258" s="27"/>
      <c r="M37258" s="17"/>
    </row>
    <row r="37259" spans="4:13" x14ac:dyDescent="0.25">
      <c r="D37259" s="27"/>
      <c r="M37259" s="17"/>
    </row>
    <row r="37260" spans="4:13" x14ac:dyDescent="0.25">
      <c r="D37260" s="27"/>
      <c r="M37260" s="17"/>
    </row>
    <row r="37261" spans="4:13" x14ac:dyDescent="0.25">
      <c r="D37261" s="27"/>
      <c r="M37261" s="17"/>
    </row>
    <row r="37262" spans="4:13" x14ac:dyDescent="0.25">
      <c r="D37262" s="27"/>
      <c r="M37262" s="17"/>
    </row>
    <row r="37263" spans="4:13" x14ac:dyDescent="0.25">
      <c r="D37263" s="27"/>
      <c r="M37263" s="17"/>
    </row>
    <row r="37264" spans="4:13" x14ac:dyDescent="0.25">
      <c r="D37264" s="27"/>
      <c r="M37264" s="17"/>
    </row>
    <row r="37265" spans="4:13" x14ac:dyDescent="0.25">
      <c r="D37265" s="27"/>
      <c r="M37265" s="17"/>
    </row>
    <row r="37266" spans="4:13" x14ac:dyDescent="0.25">
      <c r="D37266" s="27"/>
      <c r="M37266" s="17"/>
    </row>
    <row r="37267" spans="4:13" x14ac:dyDescent="0.25">
      <c r="D37267" s="27"/>
      <c r="M37267" s="17"/>
    </row>
    <row r="37268" spans="4:13" x14ac:dyDescent="0.25">
      <c r="D37268" s="27"/>
      <c r="M37268" s="17"/>
    </row>
    <row r="37269" spans="4:13" x14ac:dyDescent="0.25">
      <c r="D37269" s="27"/>
      <c r="M37269" s="17"/>
    </row>
    <row r="37270" spans="4:13" x14ac:dyDescent="0.25">
      <c r="D37270" s="27"/>
      <c r="M37270" s="17"/>
    </row>
    <row r="37271" spans="4:13" x14ac:dyDescent="0.25">
      <c r="D37271" s="27"/>
      <c r="M37271" s="17"/>
    </row>
    <row r="37272" spans="4:13" x14ac:dyDescent="0.25">
      <c r="D37272" s="27"/>
      <c r="M37272" s="17"/>
    </row>
    <row r="37273" spans="4:13" x14ac:dyDescent="0.25">
      <c r="D37273" s="27"/>
      <c r="M37273" s="17"/>
    </row>
    <row r="37274" spans="4:13" x14ac:dyDescent="0.25">
      <c r="D37274" s="27"/>
      <c r="M37274" s="17"/>
    </row>
    <row r="37275" spans="4:13" x14ac:dyDescent="0.25">
      <c r="D37275" s="27"/>
      <c r="M37275" s="17"/>
    </row>
    <row r="37276" spans="4:13" x14ac:dyDescent="0.25">
      <c r="D37276" s="27"/>
      <c r="M37276" s="17"/>
    </row>
    <row r="37277" spans="4:13" x14ac:dyDescent="0.25">
      <c r="D37277" s="27"/>
      <c r="M37277" s="17"/>
    </row>
    <row r="37278" spans="4:13" x14ac:dyDescent="0.25">
      <c r="D37278" s="27"/>
      <c r="M37278" s="17"/>
    </row>
    <row r="37279" spans="4:13" x14ac:dyDescent="0.25">
      <c r="D37279" s="27"/>
      <c r="M37279" s="17"/>
    </row>
    <row r="37280" spans="4:13" x14ac:dyDescent="0.25">
      <c r="D37280" s="27"/>
      <c r="M37280" s="17"/>
    </row>
    <row r="37281" spans="4:13" x14ac:dyDescent="0.25">
      <c r="D37281" s="27"/>
      <c r="M37281" s="17"/>
    </row>
    <row r="37282" spans="4:13" x14ac:dyDescent="0.25">
      <c r="D37282" s="27"/>
      <c r="M37282" s="17"/>
    </row>
    <row r="37283" spans="4:13" x14ac:dyDescent="0.25">
      <c r="D37283" s="27"/>
      <c r="M37283" s="17"/>
    </row>
    <row r="37284" spans="4:13" x14ac:dyDescent="0.25">
      <c r="D37284" s="27"/>
      <c r="M37284" s="17"/>
    </row>
    <row r="37285" spans="4:13" x14ac:dyDescent="0.25">
      <c r="D37285" s="27"/>
      <c r="M37285" s="17"/>
    </row>
    <row r="37286" spans="4:13" x14ac:dyDescent="0.25">
      <c r="D37286" s="27"/>
      <c r="M37286" s="17"/>
    </row>
    <row r="37287" spans="4:13" x14ac:dyDescent="0.25">
      <c r="D37287" s="27"/>
      <c r="M37287" s="17"/>
    </row>
    <row r="37288" spans="4:13" x14ac:dyDescent="0.25">
      <c r="D37288" s="27"/>
      <c r="M37288" s="17"/>
    </row>
    <row r="37289" spans="4:13" x14ac:dyDescent="0.25">
      <c r="D37289" s="27"/>
      <c r="M37289" s="17"/>
    </row>
    <row r="37290" spans="4:13" x14ac:dyDescent="0.25">
      <c r="D37290" s="27"/>
      <c r="M37290" s="17"/>
    </row>
    <row r="37291" spans="4:13" x14ac:dyDescent="0.25">
      <c r="D37291" s="27"/>
      <c r="M37291" s="17"/>
    </row>
    <row r="37292" spans="4:13" x14ac:dyDescent="0.25">
      <c r="D37292" s="27"/>
      <c r="M37292" s="17"/>
    </row>
    <row r="37293" spans="4:13" x14ac:dyDescent="0.25">
      <c r="D37293" s="27"/>
      <c r="M37293" s="17"/>
    </row>
    <row r="37294" spans="4:13" x14ac:dyDescent="0.25">
      <c r="D37294" s="27"/>
      <c r="M37294" s="17"/>
    </row>
    <row r="37295" spans="4:13" x14ac:dyDescent="0.25">
      <c r="D37295" s="27"/>
      <c r="M37295" s="17"/>
    </row>
    <row r="37296" spans="4:13" x14ac:dyDescent="0.25">
      <c r="D37296" s="27"/>
      <c r="M37296" s="17"/>
    </row>
    <row r="37297" spans="4:13" x14ac:dyDescent="0.25">
      <c r="D37297" s="27"/>
      <c r="M37297" s="17"/>
    </row>
    <row r="37298" spans="4:13" x14ac:dyDescent="0.25">
      <c r="D37298" s="27"/>
      <c r="M37298" s="17"/>
    </row>
    <row r="37299" spans="4:13" x14ac:dyDescent="0.25">
      <c r="D37299" s="27"/>
      <c r="M37299" s="17"/>
    </row>
    <row r="37300" spans="4:13" x14ac:dyDescent="0.25">
      <c r="D37300" s="27"/>
      <c r="M37300" s="17"/>
    </row>
    <row r="37301" spans="4:13" x14ac:dyDescent="0.25">
      <c r="D37301" s="27"/>
      <c r="M37301" s="17"/>
    </row>
    <row r="37302" spans="4:13" x14ac:dyDescent="0.25">
      <c r="D37302" s="27"/>
      <c r="M37302" s="17"/>
    </row>
    <row r="37303" spans="4:13" x14ac:dyDescent="0.25">
      <c r="D37303" s="27"/>
      <c r="M37303" s="17"/>
    </row>
    <row r="37304" spans="4:13" x14ac:dyDescent="0.25">
      <c r="D37304" s="27"/>
      <c r="M37304" s="17"/>
    </row>
    <row r="37305" spans="4:13" x14ac:dyDescent="0.25">
      <c r="D37305" s="27"/>
      <c r="M37305" s="17"/>
    </row>
    <row r="37306" spans="4:13" x14ac:dyDescent="0.25">
      <c r="D37306" s="27"/>
      <c r="M37306" s="17"/>
    </row>
    <row r="37307" spans="4:13" x14ac:dyDescent="0.25">
      <c r="D37307" s="27"/>
      <c r="M37307" s="17"/>
    </row>
    <row r="37308" spans="4:13" x14ac:dyDescent="0.25">
      <c r="D37308" s="27"/>
      <c r="M37308" s="17"/>
    </row>
    <row r="37309" spans="4:13" x14ac:dyDescent="0.25">
      <c r="D37309" s="27"/>
      <c r="M37309" s="17"/>
    </row>
    <row r="37310" spans="4:13" x14ac:dyDescent="0.25">
      <c r="D37310" s="27"/>
      <c r="M37310" s="17"/>
    </row>
    <row r="37311" spans="4:13" x14ac:dyDescent="0.25">
      <c r="D37311" s="27"/>
      <c r="M37311" s="17"/>
    </row>
    <row r="37312" spans="4:13" x14ac:dyDescent="0.25">
      <c r="D37312" s="27"/>
      <c r="M37312" s="17"/>
    </row>
    <row r="37313" spans="4:13" x14ac:dyDescent="0.25">
      <c r="D37313" s="27"/>
      <c r="M37313" s="17"/>
    </row>
    <row r="37314" spans="4:13" x14ac:dyDescent="0.25">
      <c r="D37314" s="27"/>
      <c r="M37314" s="17"/>
    </row>
    <row r="37315" spans="4:13" x14ac:dyDescent="0.25">
      <c r="D37315" s="27"/>
      <c r="M37315" s="17"/>
    </row>
    <row r="37316" spans="4:13" x14ac:dyDescent="0.25">
      <c r="D37316" s="27"/>
      <c r="M37316" s="17"/>
    </row>
    <row r="37317" spans="4:13" x14ac:dyDescent="0.25">
      <c r="D37317" s="27"/>
      <c r="M37317" s="17"/>
    </row>
    <row r="37318" spans="4:13" x14ac:dyDescent="0.25">
      <c r="D37318" s="27"/>
      <c r="M37318" s="17"/>
    </row>
    <row r="37319" spans="4:13" x14ac:dyDescent="0.25">
      <c r="D37319" s="27"/>
      <c r="M37319" s="17"/>
    </row>
    <row r="37320" spans="4:13" x14ac:dyDescent="0.25">
      <c r="D37320" s="27"/>
      <c r="M37320" s="17"/>
    </row>
    <row r="37321" spans="4:13" x14ac:dyDescent="0.25">
      <c r="D37321" s="27"/>
      <c r="M37321" s="17"/>
    </row>
    <row r="37322" spans="4:13" x14ac:dyDescent="0.25">
      <c r="D37322" s="27"/>
      <c r="M37322" s="17"/>
    </row>
    <row r="37323" spans="4:13" x14ac:dyDescent="0.25">
      <c r="D37323" s="27"/>
      <c r="M37323" s="17"/>
    </row>
    <row r="37324" spans="4:13" x14ac:dyDescent="0.25">
      <c r="D37324" s="27"/>
      <c r="M37324" s="17"/>
    </row>
    <row r="37325" spans="4:13" x14ac:dyDescent="0.25">
      <c r="D37325" s="27"/>
      <c r="M37325" s="17"/>
    </row>
    <row r="37326" spans="4:13" x14ac:dyDescent="0.25">
      <c r="D37326" s="27"/>
      <c r="M37326" s="17"/>
    </row>
    <row r="37327" spans="4:13" x14ac:dyDescent="0.25">
      <c r="D37327" s="27"/>
      <c r="M37327" s="17"/>
    </row>
    <row r="37328" spans="4:13" x14ac:dyDescent="0.25">
      <c r="D37328" s="27"/>
      <c r="M37328" s="17"/>
    </row>
    <row r="37329" spans="4:13" x14ac:dyDescent="0.25">
      <c r="D37329" s="27"/>
      <c r="M37329" s="17"/>
    </row>
    <row r="37330" spans="4:13" x14ac:dyDescent="0.25">
      <c r="D37330" s="27"/>
      <c r="M37330" s="17"/>
    </row>
    <row r="37331" spans="4:13" x14ac:dyDescent="0.25">
      <c r="D37331" s="27"/>
      <c r="M37331" s="17"/>
    </row>
    <row r="37332" spans="4:13" x14ac:dyDescent="0.25">
      <c r="D37332" s="27"/>
      <c r="M37332" s="17"/>
    </row>
    <row r="37333" spans="4:13" x14ac:dyDescent="0.25">
      <c r="D37333" s="27"/>
      <c r="M37333" s="17"/>
    </row>
    <row r="37334" spans="4:13" x14ac:dyDescent="0.25">
      <c r="D37334" s="27"/>
      <c r="M37334" s="17"/>
    </row>
    <row r="37335" spans="4:13" x14ac:dyDescent="0.25">
      <c r="D37335" s="27"/>
      <c r="M37335" s="17"/>
    </row>
    <row r="37336" spans="4:13" x14ac:dyDescent="0.25">
      <c r="D37336" s="27"/>
      <c r="M37336" s="17"/>
    </row>
    <row r="37337" spans="4:13" x14ac:dyDescent="0.25">
      <c r="D37337" s="27"/>
      <c r="M37337" s="17"/>
    </row>
    <row r="37338" spans="4:13" x14ac:dyDescent="0.25">
      <c r="D37338" s="27"/>
      <c r="M37338" s="17"/>
    </row>
    <row r="37339" spans="4:13" x14ac:dyDescent="0.25">
      <c r="D37339" s="27"/>
      <c r="M37339" s="17"/>
    </row>
    <row r="37340" spans="4:13" x14ac:dyDescent="0.25">
      <c r="D37340" s="27"/>
      <c r="M37340" s="17"/>
    </row>
    <row r="37341" spans="4:13" x14ac:dyDescent="0.25">
      <c r="D37341" s="27"/>
      <c r="M37341" s="17"/>
    </row>
    <row r="37342" spans="4:13" x14ac:dyDescent="0.25">
      <c r="D37342" s="27"/>
      <c r="M37342" s="17"/>
    </row>
    <row r="37343" spans="4:13" x14ac:dyDescent="0.25">
      <c r="D37343" s="27"/>
      <c r="M37343" s="17"/>
    </row>
    <row r="37344" spans="4:13" x14ac:dyDescent="0.25">
      <c r="D37344" s="27"/>
      <c r="M37344" s="17"/>
    </row>
    <row r="37345" spans="4:13" x14ac:dyDescent="0.25">
      <c r="D37345" s="27"/>
      <c r="M37345" s="17"/>
    </row>
    <row r="37346" spans="4:13" x14ac:dyDescent="0.25">
      <c r="D37346" s="27"/>
      <c r="M37346" s="17"/>
    </row>
    <row r="37347" spans="4:13" x14ac:dyDescent="0.25">
      <c r="D37347" s="27"/>
      <c r="M37347" s="17"/>
    </row>
    <row r="37348" spans="4:13" x14ac:dyDescent="0.25">
      <c r="D37348" s="27"/>
      <c r="M37348" s="17"/>
    </row>
    <row r="37349" spans="4:13" x14ac:dyDescent="0.25">
      <c r="D37349" s="27"/>
      <c r="M37349" s="17"/>
    </row>
    <row r="37350" spans="4:13" x14ac:dyDescent="0.25">
      <c r="D37350" s="27"/>
      <c r="M37350" s="17"/>
    </row>
    <row r="37351" spans="4:13" x14ac:dyDescent="0.25">
      <c r="D37351" s="27"/>
      <c r="M37351" s="17"/>
    </row>
    <row r="37352" spans="4:13" x14ac:dyDescent="0.25">
      <c r="D37352" s="27"/>
      <c r="M37352" s="17"/>
    </row>
    <row r="37353" spans="4:13" x14ac:dyDescent="0.25">
      <c r="D37353" s="27"/>
      <c r="M37353" s="17"/>
    </row>
    <row r="37354" spans="4:13" x14ac:dyDescent="0.25">
      <c r="D37354" s="27"/>
      <c r="M37354" s="17"/>
    </row>
    <row r="37355" spans="4:13" x14ac:dyDescent="0.25">
      <c r="D37355" s="27"/>
      <c r="M37355" s="17"/>
    </row>
    <row r="37356" spans="4:13" x14ac:dyDescent="0.25">
      <c r="D37356" s="27"/>
      <c r="M37356" s="17"/>
    </row>
    <row r="37357" spans="4:13" x14ac:dyDescent="0.25">
      <c r="D37357" s="27"/>
      <c r="M37357" s="17"/>
    </row>
    <row r="37358" spans="4:13" x14ac:dyDescent="0.25">
      <c r="D37358" s="27"/>
      <c r="M37358" s="17"/>
    </row>
    <row r="37359" spans="4:13" x14ac:dyDescent="0.25">
      <c r="D37359" s="27"/>
      <c r="M37359" s="17"/>
    </row>
    <row r="37360" spans="4:13" x14ac:dyDescent="0.25">
      <c r="D37360" s="27"/>
      <c r="M37360" s="17"/>
    </row>
    <row r="37361" spans="4:13" x14ac:dyDescent="0.25">
      <c r="D37361" s="27"/>
      <c r="M37361" s="17"/>
    </row>
    <row r="37362" spans="4:13" x14ac:dyDescent="0.25">
      <c r="D37362" s="27"/>
      <c r="M37362" s="17"/>
    </row>
    <row r="37363" spans="4:13" x14ac:dyDescent="0.25">
      <c r="D37363" s="27"/>
      <c r="M37363" s="17"/>
    </row>
    <row r="37364" spans="4:13" x14ac:dyDescent="0.25">
      <c r="D37364" s="27"/>
      <c r="M37364" s="17"/>
    </row>
    <row r="37365" spans="4:13" x14ac:dyDescent="0.25">
      <c r="D37365" s="27"/>
      <c r="M37365" s="17"/>
    </row>
    <row r="37366" spans="4:13" x14ac:dyDescent="0.25">
      <c r="D37366" s="27"/>
      <c r="M37366" s="17"/>
    </row>
    <row r="37367" spans="4:13" x14ac:dyDescent="0.25">
      <c r="D37367" s="27"/>
      <c r="M37367" s="17"/>
    </row>
    <row r="37368" spans="4:13" x14ac:dyDescent="0.25">
      <c r="D37368" s="27"/>
      <c r="M37368" s="17"/>
    </row>
    <row r="37369" spans="4:13" x14ac:dyDescent="0.25">
      <c r="D37369" s="27"/>
      <c r="M37369" s="17"/>
    </row>
    <row r="37370" spans="4:13" x14ac:dyDescent="0.25">
      <c r="D37370" s="27"/>
      <c r="M37370" s="17"/>
    </row>
    <row r="37371" spans="4:13" x14ac:dyDescent="0.25">
      <c r="D37371" s="27"/>
      <c r="M37371" s="17"/>
    </row>
    <row r="37372" spans="4:13" x14ac:dyDescent="0.25">
      <c r="D37372" s="27"/>
      <c r="M37372" s="17"/>
    </row>
    <row r="37373" spans="4:13" x14ac:dyDescent="0.25">
      <c r="D37373" s="27"/>
      <c r="M37373" s="17"/>
    </row>
    <row r="37374" spans="4:13" x14ac:dyDescent="0.25">
      <c r="D37374" s="27"/>
      <c r="M37374" s="17"/>
    </row>
    <row r="37375" spans="4:13" x14ac:dyDescent="0.25">
      <c r="D37375" s="27"/>
      <c r="M37375" s="17"/>
    </row>
    <row r="37376" spans="4:13" x14ac:dyDescent="0.25">
      <c r="D37376" s="27"/>
      <c r="M37376" s="17"/>
    </row>
    <row r="37377" spans="4:13" x14ac:dyDescent="0.25">
      <c r="D37377" s="27"/>
      <c r="M37377" s="17"/>
    </row>
    <row r="37378" spans="4:13" x14ac:dyDescent="0.25">
      <c r="D37378" s="27"/>
      <c r="M37378" s="17"/>
    </row>
    <row r="37379" spans="4:13" x14ac:dyDescent="0.25">
      <c r="D37379" s="27"/>
      <c r="M37379" s="17"/>
    </row>
    <row r="37380" spans="4:13" x14ac:dyDescent="0.25">
      <c r="D37380" s="27"/>
      <c r="M37380" s="17"/>
    </row>
    <row r="37381" spans="4:13" x14ac:dyDescent="0.25">
      <c r="D37381" s="27"/>
      <c r="M37381" s="17"/>
    </row>
    <row r="37382" spans="4:13" x14ac:dyDescent="0.25">
      <c r="D37382" s="27"/>
      <c r="M37382" s="17"/>
    </row>
    <row r="37383" spans="4:13" x14ac:dyDescent="0.25">
      <c r="D37383" s="27"/>
      <c r="M37383" s="17"/>
    </row>
    <row r="37384" spans="4:13" x14ac:dyDescent="0.25">
      <c r="D37384" s="27"/>
      <c r="M37384" s="17"/>
    </row>
    <row r="37385" spans="4:13" x14ac:dyDescent="0.25">
      <c r="D37385" s="27"/>
      <c r="M37385" s="17"/>
    </row>
    <row r="37386" spans="4:13" x14ac:dyDescent="0.25">
      <c r="D37386" s="27"/>
      <c r="M37386" s="17"/>
    </row>
    <row r="37387" spans="4:13" x14ac:dyDescent="0.25">
      <c r="D37387" s="27"/>
      <c r="M37387" s="17"/>
    </row>
    <row r="37388" spans="4:13" x14ac:dyDescent="0.25">
      <c r="D37388" s="27"/>
      <c r="M37388" s="17"/>
    </row>
    <row r="37389" spans="4:13" x14ac:dyDescent="0.25">
      <c r="D37389" s="27"/>
      <c r="M37389" s="17"/>
    </row>
    <row r="37390" spans="4:13" x14ac:dyDescent="0.25">
      <c r="D37390" s="27"/>
      <c r="M37390" s="17"/>
    </row>
    <row r="37391" spans="4:13" x14ac:dyDescent="0.25">
      <c r="D37391" s="27"/>
      <c r="M37391" s="17"/>
    </row>
    <row r="37392" spans="4:13" x14ac:dyDescent="0.25">
      <c r="D37392" s="27"/>
      <c r="M37392" s="17"/>
    </row>
    <row r="37393" spans="4:13" x14ac:dyDescent="0.25">
      <c r="D37393" s="27"/>
      <c r="M37393" s="17"/>
    </row>
    <row r="37394" spans="4:13" x14ac:dyDescent="0.25">
      <c r="D37394" s="27"/>
      <c r="M37394" s="17"/>
    </row>
    <row r="37395" spans="4:13" x14ac:dyDescent="0.25">
      <c r="D37395" s="27"/>
      <c r="M37395" s="17"/>
    </row>
    <row r="37396" spans="4:13" x14ac:dyDescent="0.25">
      <c r="D37396" s="27"/>
      <c r="M37396" s="17"/>
    </row>
    <row r="37397" spans="4:13" x14ac:dyDescent="0.25">
      <c r="D37397" s="27"/>
      <c r="M37397" s="17"/>
    </row>
    <row r="37398" spans="4:13" x14ac:dyDescent="0.25">
      <c r="D37398" s="27"/>
      <c r="M37398" s="17"/>
    </row>
    <row r="37399" spans="4:13" x14ac:dyDescent="0.25">
      <c r="D37399" s="27"/>
      <c r="M37399" s="17"/>
    </row>
    <row r="37400" spans="4:13" x14ac:dyDescent="0.25">
      <c r="D37400" s="27"/>
      <c r="M37400" s="17"/>
    </row>
    <row r="37401" spans="4:13" x14ac:dyDescent="0.25">
      <c r="D37401" s="27"/>
      <c r="M37401" s="17"/>
    </row>
    <row r="37402" spans="4:13" x14ac:dyDescent="0.25">
      <c r="D37402" s="27"/>
      <c r="M37402" s="17"/>
    </row>
    <row r="37403" spans="4:13" x14ac:dyDescent="0.25">
      <c r="D37403" s="27"/>
      <c r="M37403" s="17"/>
    </row>
    <row r="37404" spans="4:13" x14ac:dyDescent="0.25">
      <c r="D37404" s="27"/>
      <c r="M37404" s="17"/>
    </row>
    <row r="37405" spans="4:13" x14ac:dyDescent="0.25">
      <c r="D37405" s="27"/>
      <c r="M37405" s="17"/>
    </row>
    <row r="37406" spans="4:13" x14ac:dyDescent="0.25">
      <c r="D37406" s="27"/>
      <c r="M37406" s="17"/>
    </row>
    <row r="37407" spans="4:13" x14ac:dyDescent="0.25">
      <c r="D37407" s="27"/>
      <c r="M37407" s="17"/>
    </row>
    <row r="37408" spans="4:13" x14ac:dyDescent="0.25">
      <c r="D37408" s="27"/>
      <c r="M37408" s="17"/>
    </row>
    <row r="37409" spans="4:13" x14ac:dyDescent="0.25">
      <c r="D37409" s="27"/>
      <c r="M37409" s="17"/>
    </row>
    <row r="37410" spans="4:13" x14ac:dyDescent="0.25">
      <c r="D37410" s="27"/>
      <c r="M37410" s="17"/>
    </row>
    <row r="37411" spans="4:13" x14ac:dyDescent="0.25">
      <c r="D37411" s="27"/>
      <c r="M37411" s="17"/>
    </row>
    <row r="37412" spans="4:13" x14ac:dyDescent="0.25">
      <c r="D37412" s="27"/>
      <c r="M37412" s="17"/>
    </row>
    <row r="37413" spans="4:13" x14ac:dyDescent="0.25">
      <c r="D37413" s="27"/>
      <c r="M37413" s="17"/>
    </row>
    <row r="37414" spans="4:13" x14ac:dyDescent="0.25">
      <c r="D37414" s="27"/>
      <c r="M37414" s="17"/>
    </row>
    <row r="37415" spans="4:13" x14ac:dyDescent="0.25">
      <c r="D37415" s="27"/>
      <c r="M37415" s="17"/>
    </row>
    <row r="37416" spans="4:13" x14ac:dyDescent="0.25">
      <c r="D37416" s="27"/>
      <c r="M37416" s="17"/>
    </row>
    <row r="37417" spans="4:13" x14ac:dyDescent="0.25">
      <c r="D37417" s="27"/>
      <c r="M37417" s="17"/>
    </row>
    <row r="37418" spans="4:13" x14ac:dyDescent="0.25">
      <c r="D37418" s="27"/>
      <c r="M37418" s="17"/>
    </row>
    <row r="37419" spans="4:13" x14ac:dyDescent="0.25">
      <c r="D37419" s="27"/>
      <c r="M37419" s="17"/>
    </row>
    <row r="37420" spans="4:13" x14ac:dyDescent="0.25">
      <c r="D37420" s="27"/>
      <c r="M37420" s="17"/>
    </row>
    <row r="37421" spans="4:13" x14ac:dyDescent="0.25">
      <c r="D37421" s="27"/>
      <c r="M37421" s="17"/>
    </row>
    <row r="37422" spans="4:13" x14ac:dyDescent="0.25">
      <c r="D37422" s="27"/>
      <c r="M37422" s="17"/>
    </row>
    <row r="37423" spans="4:13" x14ac:dyDescent="0.25">
      <c r="D37423" s="27"/>
      <c r="M37423" s="17"/>
    </row>
    <row r="37424" spans="4:13" x14ac:dyDescent="0.25">
      <c r="D37424" s="27"/>
      <c r="M37424" s="17"/>
    </row>
    <row r="37425" spans="4:13" x14ac:dyDescent="0.25">
      <c r="D37425" s="27"/>
      <c r="M37425" s="17"/>
    </row>
    <row r="37426" spans="4:13" x14ac:dyDescent="0.25">
      <c r="D37426" s="27"/>
      <c r="M37426" s="17"/>
    </row>
    <row r="37427" spans="4:13" x14ac:dyDescent="0.25">
      <c r="D37427" s="27"/>
      <c r="M37427" s="17"/>
    </row>
    <row r="37428" spans="4:13" x14ac:dyDescent="0.25">
      <c r="D37428" s="27"/>
      <c r="M37428" s="17"/>
    </row>
    <row r="37429" spans="4:13" x14ac:dyDescent="0.25">
      <c r="D37429" s="27"/>
      <c r="M37429" s="17"/>
    </row>
    <row r="37430" spans="4:13" x14ac:dyDescent="0.25">
      <c r="D37430" s="27"/>
      <c r="M37430" s="17"/>
    </row>
    <row r="37431" spans="4:13" x14ac:dyDescent="0.25">
      <c r="D37431" s="27"/>
      <c r="M37431" s="17"/>
    </row>
    <row r="37432" spans="4:13" x14ac:dyDescent="0.25">
      <c r="D37432" s="27"/>
      <c r="M37432" s="17"/>
    </row>
    <row r="37433" spans="4:13" x14ac:dyDescent="0.25">
      <c r="D37433" s="27"/>
      <c r="M37433" s="17"/>
    </row>
    <row r="37434" spans="4:13" x14ac:dyDescent="0.25">
      <c r="D37434" s="27"/>
      <c r="M37434" s="17"/>
    </row>
    <row r="37435" spans="4:13" x14ac:dyDescent="0.25">
      <c r="D37435" s="27"/>
      <c r="M37435" s="17"/>
    </row>
    <row r="37436" spans="4:13" x14ac:dyDescent="0.25">
      <c r="D37436" s="27"/>
      <c r="M37436" s="17"/>
    </row>
    <row r="37437" spans="4:13" x14ac:dyDescent="0.25">
      <c r="D37437" s="27"/>
      <c r="M37437" s="17"/>
    </row>
    <row r="37438" spans="4:13" x14ac:dyDescent="0.25">
      <c r="D37438" s="27"/>
      <c r="M37438" s="17"/>
    </row>
    <row r="37439" spans="4:13" x14ac:dyDescent="0.25">
      <c r="D37439" s="27"/>
      <c r="M37439" s="17"/>
    </row>
    <row r="37440" spans="4:13" x14ac:dyDescent="0.25">
      <c r="D37440" s="27"/>
      <c r="M37440" s="17"/>
    </row>
    <row r="37441" spans="4:13" x14ac:dyDescent="0.25">
      <c r="D37441" s="27"/>
      <c r="M37441" s="17"/>
    </row>
    <row r="37442" spans="4:13" x14ac:dyDescent="0.25">
      <c r="D37442" s="27"/>
      <c r="M37442" s="17"/>
    </row>
    <row r="37443" spans="4:13" x14ac:dyDescent="0.25">
      <c r="D37443" s="27"/>
      <c r="M37443" s="17"/>
    </row>
    <row r="37444" spans="4:13" x14ac:dyDescent="0.25">
      <c r="D37444" s="27"/>
      <c r="M37444" s="17"/>
    </row>
    <row r="37445" spans="4:13" x14ac:dyDescent="0.25">
      <c r="D37445" s="27"/>
      <c r="M37445" s="17"/>
    </row>
    <row r="37446" spans="4:13" x14ac:dyDescent="0.25">
      <c r="D37446" s="27"/>
      <c r="M37446" s="17"/>
    </row>
    <row r="37447" spans="4:13" x14ac:dyDescent="0.25">
      <c r="D37447" s="27"/>
      <c r="M37447" s="17"/>
    </row>
    <row r="37448" spans="4:13" x14ac:dyDescent="0.25">
      <c r="D37448" s="27"/>
      <c r="M37448" s="17"/>
    </row>
    <row r="37449" spans="4:13" x14ac:dyDescent="0.25">
      <c r="D37449" s="27"/>
      <c r="M37449" s="17"/>
    </row>
    <row r="37450" spans="4:13" x14ac:dyDescent="0.25">
      <c r="D37450" s="27"/>
      <c r="M37450" s="17"/>
    </row>
    <row r="37451" spans="4:13" x14ac:dyDescent="0.25">
      <c r="D37451" s="27"/>
      <c r="M37451" s="17"/>
    </row>
    <row r="37452" spans="4:13" x14ac:dyDescent="0.25">
      <c r="D37452" s="27"/>
      <c r="M37452" s="17"/>
    </row>
    <row r="37453" spans="4:13" x14ac:dyDescent="0.25">
      <c r="D37453" s="27"/>
      <c r="M37453" s="17"/>
    </row>
    <row r="37454" spans="4:13" x14ac:dyDescent="0.25">
      <c r="D37454" s="27"/>
      <c r="M37454" s="17"/>
    </row>
    <row r="37455" spans="4:13" x14ac:dyDescent="0.25">
      <c r="D37455" s="27"/>
      <c r="M37455" s="17"/>
    </row>
    <row r="37456" spans="4:13" x14ac:dyDescent="0.25">
      <c r="D37456" s="27"/>
      <c r="M37456" s="17"/>
    </row>
    <row r="37457" spans="4:13" x14ac:dyDescent="0.25">
      <c r="D37457" s="27"/>
      <c r="M37457" s="17"/>
    </row>
    <row r="37458" spans="4:13" x14ac:dyDescent="0.25">
      <c r="D37458" s="27"/>
      <c r="M37458" s="17"/>
    </row>
    <row r="37459" spans="4:13" x14ac:dyDescent="0.25">
      <c r="D37459" s="27"/>
      <c r="M37459" s="17"/>
    </row>
    <row r="37460" spans="4:13" x14ac:dyDescent="0.25">
      <c r="D37460" s="27"/>
      <c r="M37460" s="17"/>
    </row>
    <row r="37461" spans="4:13" x14ac:dyDescent="0.25">
      <c r="D37461" s="27"/>
      <c r="M37461" s="17"/>
    </row>
    <row r="37462" spans="4:13" x14ac:dyDescent="0.25">
      <c r="D37462" s="27"/>
      <c r="M37462" s="17"/>
    </row>
    <row r="37463" spans="4:13" x14ac:dyDescent="0.25">
      <c r="D37463" s="27"/>
      <c r="M37463" s="17"/>
    </row>
    <row r="37464" spans="4:13" x14ac:dyDescent="0.25">
      <c r="D37464" s="27"/>
      <c r="M37464" s="17"/>
    </row>
    <row r="37465" spans="4:13" x14ac:dyDescent="0.25">
      <c r="D37465" s="27"/>
      <c r="M37465" s="17"/>
    </row>
    <row r="37466" spans="4:13" x14ac:dyDescent="0.25">
      <c r="D37466" s="27"/>
      <c r="M37466" s="17"/>
    </row>
    <row r="37467" spans="4:13" x14ac:dyDescent="0.25">
      <c r="D37467" s="27"/>
      <c r="M37467" s="17"/>
    </row>
    <row r="37468" spans="4:13" x14ac:dyDescent="0.25">
      <c r="D37468" s="27"/>
      <c r="M37468" s="17"/>
    </row>
    <row r="37469" spans="4:13" x14ac:dyDescent="0.25">
      <c r="D37469" s="27"/>
      <c r="M37469" s="17"/>
    </row>
    <row r="37470" spans="4:13" x14ac:dyDescent="0.25">
      <c r="D37470" s="27"/>
      <c r="M37470" s="17"/>
    </row>
    <row r="37471" spans="4:13" x14ac:dyDescent="0.25">
      <c r="D37471" s="27"/>
      <c r="M37471" s="17"/>
    </row>
    <row r="37472" spans="4:13" x14ac:dyDescent="0.25">
      <c r="D37472" s="27"/>
      <c r="M37472" s="17"/>
    </row>
    <row r="37473" spans="4:13" x14ac:dyDescent="0.25">
      <c r="D37473" s="27"/>
      <c r="M37473" s="17"/>
    </row>
    <row r="37474" spans="4:13" x14ac:dyDescent="0.25">
      <c r="D37474" s="27"/>
      <c r="M37474" s="17"/>
    </row>
    <row r="37475" spans="4:13" x14ac:dyDescent="0.25">
      <c r="D37475" s="27"/>
      <c r="M37475" s="17"/>
    </row>
    <row r="37476" spans="4:13" x14ac:dyDescent="0.25">
      <c r="D37476" s="27"/>
      <c r="M37476" s="17"/>
    </row>
    <row r="37477" spans="4:13" x14ac:dyDescent="0.25">
      <c r="D37477" s="27"/>
      <c r="M37477" s="17"/>
    </row>
    <row r="37478" spans="4:13" x14ac:dyDescent="0.25">
      <c r="D37478" s="27"/>
      <c r="M37478" s="17"/>
    </row>
    <row r="37479" spans="4:13" x14ac:dyDescent="0.25">
      <c r="D37479" s="27"/>
      <c r="M37479" s="17"/>
    </row>
    <row r="37480" spans="4:13" x14ac:dyDescent="0.25">
      <c r="D37480" s="27"/>
      <c r="M37480" s="17"/>
    </row>
    <row r="37481" spans="4:13" x14ac:dyDescent="0.25">
      <c r="D37481" s="27"/>
      <c r="M37481" s="17"/>
    </row>
    <row r="37482" spans="4:13" x14ac:dyDescent="0.25">
      <c r="D37482" s="27"/>
      <c r="M37482" s="17"/>
    </row>
    <row r="37483" spans="4:13" x14ac:dyDescent="0.25">
      <c r="D37483" s="27"/>
      <c r="M37483" s="17"/>
    </row>
    <row r="37484" spans="4:13" x14ac:dyDescent="0.25">
      <c r="D37484" s="27"/>
      <c r="M37484" s="17"/>
    </row>
    <row r="37485" spans="4:13" x14ac:dyDescent="0.25">
      <c r="D37485" s="27"/>
      <c r="M37485" s="17"/>
    </row>
    <row r="37486" spans="4:13" x14ac:dyDescent="0.25">
      <c r="D37486" s="27"/>
      <c r="M37486" s="17"/>
    </row>
    <row r="37487" spans="4:13" x14ac:dyDescent="0.25">
      <c r="D37487" s="27"/>
      <c r="M37487" s="17"/>
    </row>
    <row r="37488" spans="4:13" x14ac:dyDescent="0.25">
      <c r="D37488" s="27"/>
      <c r="M37488" s="17"/>
    </row>
    <row r="37489" spans="4:13" x14ac:dyDescent="0.25">
      <c r="D37489" s="27"/>
      <c r="M37489" s="17"/>
    </row>
    <row r="37490" spans="4:13" x14ac:dyDescent="0.25">
      <c r="D37490" s="27"/>
      <c r="M37490" s="17"/>
    </row>
    <row r="37491" spans="4:13" x14ac:dyDescent="0.25">
      <c r="D37491" s="27"/>
      <c r="M37491" s="17"/>
    </row>
    <row r="37492" spans="4:13" x14ac:dyDescent="0.25">
      <c r="D37492" s="27"/>
      <c r="M37492" s="17"/>
    </row>
    <row r="37493" spans="4:13" x14ac:dyDescent="0.25">
      <c r="D37493" s="27"/>
      <c r="M37493" s="17"/>
    </row>
    <row r="37494" spans="4:13" x14ac:dyDescent="0.25">
      <c r="D37494" s="27"/>
      <c r="M37494" s="17"/>
    </row>
    <row r="37495" spans="4:13" x14ac:dyDescent="0.25">
      <c r="D37495" s="27"/>
      <c r="M37495" s="17"/>
    </row>
    <row r="37496" spans="4:13" x14ac:dyDescent="0.25">
      <c r="D37496" s="27"/>
      <c r="M37496" s="17"/>
    </row>
    <row r="37497" spans="4:13" x14ac:dyDescent="0.25">
      <c r="D37497" s="27"/>
      <c r="M37497" s="17"/>
    </row>
    <row r="37498" spans="4:13" x14ac:dyDescent="0.25">
      <c r="D37498" s="27"/>
      <c r="M37498" s="17"/>
    </row>
    <row r="37499" spans="4:13" x14ac:dyDescent="0.25">
      <c r="D37499" s="27"/>
      <c r="M37499" s="17"/>
    </row>
    <row r="37500" spans="4:13" x14ac:dyDescent="0.25">
      <c r="D37500" s="27"/>
      <c r="M37500" s="17"/>
    </row>
    <row r="37501" spans="4:13" x14ac:dyDescent="0.25">
      <c r="D37501" s="27"/>
      <c r="M37501" s="17"/>
    </row>
    <row r="37502" spans="4:13" x14ac:dyDescent="0.25">
      <c r="D37502" s="27"/>
      <c r="M37502" s="17"/>
    </row>
    <row r="37503" spans="4:13" x14ac:dyDescent="0.25">
      <c r="D37503" s="27"/>
      <c r="M37503" s="17"/>
    </row>
    <row r="37504" spans="4:13" x14ac:dyDescent="0.25">
      <c r="D37504" s="27"/>
      <c r="M37504" s="17"/>
    </row>
    <row r="37505" spans="4:13" x14ac:dyDescent="0.25">
      <c r="D37505" s="27"/>
      <c r="M37505" s="17"/>
    </row>
    <row r="37506" spans="4:13" x14ac:dyDescent="0.25">
      <c r="D37506" s="27"/>
      <c r="M37506" s="17"/>
    </row>
    <row r="37507" spans="4:13" x14ac:dyDescent="0.25">
      <c r="D37507" s="27"/>
      <c r="M37507" s="17"/>
    </row>
    <row r="37508" spans="4:13" x14ac:dyDescent="0.25">
      <c r="D37508" s="27"/>
      <c r="M37508" s="17"/>
    </row>
    <row r="37509" spans="4:13" x14ac:dyDescent="0.25">
      <c r="D37509" s="27"/>
      <c r="M37509" s="17"/>
    </row>
    <row r="37510" spans="4:13" x14ac:dyDescent="0.25">
      <c r="D37510" s="27"/>
      <c r="M37510" s="17"/>
    </row>
    <row r="37511" spans="4:13" x14ac:dyDescent="0.25">
      <c r="D37511" s="27"/>
      <c r="M37511" s="17"/>
    </row>
    <row r="37512" spans="4:13" x14ac:dyDescent="0.25">
      <c r="D37512" s="27"/>
      <c r="M37512" s="17"/>
    </row>
    <row r="37513" spans="4:13" x14ac:dyDescent="0.25">
      <c r="D37513" s="27"/>
      <c r="M37513" s="17"/>
    </row>
    <row r="37514" spans="4:13" x14ac:dyDescent="0.25">
      <c r="D37514" s="27"/>
      <c r="M37514" s="17"/>
    </row>
    <row r="37515" spans="4:13" x14ac:dyDescent="0.25">
      <c r="D37515" s="27"/>
      <c r="M37515" s="17"/>
    </row>
    <row r="37516" spans="4:13" x14ac:dyDescent="0.25">
      <c r="D37516" s="27"/>
      <c r="M37516" s="17"/>
    </row>
    <row r="37517" spans="4:13" x14ac:dyDescent="0.25">
      <c r="D37517" s="27"/>
      <c r="M37517" s="17"/>
    </row>
    <row r="37518" spans="4:13" x14ac:dyDescent="0.25">
      <c r="D37518" s="27"/>
      <c r="M37518" s="17"/>
    </row>
    <row r="37519" spans="4:13" x14ac:dyDescent="0.25">
      <c r="D37519" s="27"/>
      <c r="M37519" s="17"/>
    </row>
    <row r="37520" spans="4:13" x14ac:dyDescent="0.25">
      <c r="D37520" s="27"/>
      <c r="M37520" s="17"/>
    </row>
    <row r="37521" spans="4:13" x14ac:dyDescent="0.25">
      <c r="D37521" s="27"/>
      <c r="M37521" s="17"/>
    </row>
    <row r="37522" spans="4:13" x14ac:dyDescent="0.25">
      <c r="D37522" s="27"/>
      <c r="M37522" s="17"/>
    </row>
    <row r="37523" spans="4:13" x14ac:dyDescent="0.25">
      <c r="D37523" s="27"/>
      <c r="M37523" s="17"/>
    </row>
    <row r="37524" spans="4:13" x14ac:dyDescent="0.25">
      <c r="D37524" s="27"/>
      <c r="M37524" s="17"/>
    </row>
    <row r="37525" spans="4:13" x14ac:dyDescent="0.25">
      <c r="D37525" s="27"/>
      <c r="M37525" s="17"/>
    </row>
    <row r="37526" spans="4:13" x14ac:dyDescent="0.25">
      <c r="D37526" s="27"/>
      <c r="M37526" s="17"/>
    </row>
    <row r="37527" spans="4:13" x14ac:dyDescent="0.25">
      <c r="D37527" s="27"/>
      <c r="M37527" s="17"/>
    </row>
    <row r="37528" spans="4:13" x14ac:dyDescent="0.25">
      <c r="D37528" s="27"/>
      <c r="M37528" s="17"/>
    </row>
    <row r="37529" spans="4:13" x14ac:dyDescent="0.25">
      <c r="D37529" s="27"/>
      <c r="M37529" s="17"/>
    </row>
    <row r="37530" spans="4:13" x14ac:dyDescent="0.25">
      <c r="D37530" s="27"/>
      <c r="M37530" s="17"/>
    </row>
    <row r="37531" spans="4:13" x14ac:dyDescent="0.25">
      <c r="D37531" s="27"/>
      <c r="M37531" s="17"/>
    </row>
    <row r="37532" spans="4:13" x14ac:dyDescent="0.25">
      <c r="D37532" s="27"/>
      <c r="M37532" s="17"/>
    </row>
    <row r="37533" spans="4:13" x14ac:dyDescent="0.25">
      <c r="D37533" s="27"/>
      <c r="M37533" s="17"/>
    </row>
    <row r="37534" spans="4:13" x14ac:dyDescent="0.25">
      <c r="D37534" s="27"/>
      <c r="M37534" s="17"/>
    </row>
    <row r="37535" spans="4:13" x14ac:dyDescent="0.25">
      <c r="D37535" s="27"/>
      <c r="M37535" s="17"/>
    </row>
    <row r="37536" spans="4:13" x14ac:dyDescent="0.25">
      <c r="D37536" s="27"/>
      <c r="M37536" s="17"/>
    </row>
    <row r="37537" spans="4:13" x14ac:dyDescent="0.25">
      <c r="D37537" s="27"/>
      <c r="M37537" s="17"/>
    </row>
    <row r="37538" spans="4:13" x14ac:dyDescent="0.25">
      <c r="D37538" s="27"/>
      <c r="M37538" s="17"/>
    </row>
    <row r="37539" spans="4:13" x14ac:dyDescent="0.25">
      <c r="D37539" s="27"/>
      <c r="M37539" s="17"/>
    </row>
    <row r="37540" spans="4:13" x14ac:dyDescent="0.25">
      <c r="D37540" s="27"/>
      <c r="M37540" s="17"/>
    </row>
    <row r="37541" spans="4:13" x14ac:dyDescent="0.25">
      <c r="D37541" s="27"/>
      <c r="M37541" s="17"/>
    </row>
    <row r="37542" spans="4:13" x14ac:dyDescent="0.25">
      <c r="D37542" s="27"/>
      <c r="M37542" s="17"/>
    </row>
    <row r="37543" spans="4:13" x14ac:dyDescent="0.25">
      <c r="D37543" s="27"/>
      <c r="M37543" s="17"/>
    </row>
    <row r="37544" spans="4:13" x14ac:dyDescent="0.25">
      <c r="D37544" s="27"/>
      <c r="M37544" s="17"/>
    </row>
    <row r="37545" spans="4:13" x14ac:dyDescent="0.25">
      <c r="D37545" s="27"/>
      <c r="M37545" s="17"/>
    </row>
    <row r="37546" spans="4:13" x14ac:dyDescent="0.25">
      <c r="D37546" s="27"/>
      <c r="M37546" s="17"/>
    </row>
    <row r="37547" spans="4:13" x14ac:dyDescent="0.25">
      <c r="D37547" s="27"/>
      <c r="M37547" s="17"/>
    </row>
    <row r="37548" spans="4:13" x14ac:dyDescent="0.25">
      <c r="D37548" s="27"/>
      <c r="M37548" s="17"/>
    </row>
    <row r="37549" spans="4:13" x14ac:dyDescent="0.25">
      <c r="D37549" s="27"/>
      <c r="M37549" s="17"/>
    </row>
    <row r="37550" spans="4:13" x14ac:dyDescent="0.25">
      <c r="D37550" s="27"/>
      <c r="M37550" s="17"/>
    </row>
    <row r="37551" spans="4:13" x14ac:dyDescent="0.25">
      <c r="D37551" s="27"/>
      <c r="M37551" s="17"/>
    </row>
    <row r="37552" spans="4:13" x14ac:dyDescent="0.25">
      <c r="D37552" s="27"/>
      <c r="M37552" s="17"/>
    </row>
    <row r="37553" spans="4:13" x14ac:dyDescent="0.25">
      <c r="D37553" s="27"/>
      <c r="M37553" s="17"/>
    </row>
    <row r="37554" spans="4:13" x14ac:dyDescent="0.25">
      <c r="D37554" s="27"/>
      <c r="M37554" s="17"/>
    </row>
    <row r="37555" spans="4:13" x14ac:dyDescent="0.25">
      <c r="D37555" s="27"/>
      <c r="M37555" s="17"/>
    </row>
    <row r="37556" spans="4:13" x14ac:dyDescent="0.25">
      <c r="D37556" s="27"/>
      <c r="M37556" s="17"/>
    </row>
    <row r="37557" spans="4:13" x14ac:dyDescent="0.25">
      <c r="D37557" s="27"/>
      <c r="M37557" s="17"/>
    </row>
    <row r="37558" spans="4:13" x14ac:dyDescent="0.25">
      <c r="D37558" s="27"/>
      <c r="M37558" s="17"/>
    </row>
    <row r="37559" spans="4:13" x14ac:dyDescent="0.25">
      <c r="D37559" s="27"/>
      <c r="M37559" s="17"/>
    </row>
    <row r="37560" spans="4:13" x14ac:dyDescent="0.25">
      <c r="D37560" s="27"/>
      <c r="M37560" s="17"/>
    </row>
    <row r="37561" spans="4:13" x14ac:dyDescent="0.25">
      <c r="D37561" s="27"/>
      <c r="M37561" s="17"/>
    </row>
    <row r="37562" spans="4:13" x14ac:dyDescent="0.25">
      <c r="D37562" s="27"/>
      <c r="M37562" s="17"/>
    </row>
    <row r="37563" spans="4:13" x14ac:dyDescent="0.25">
      <c r="D37563" s="27"/>
      <c r="M37563" s="17"/>
    </row>
    <row r="37564" spans="4:13" x14ac:dyDescent="0.25">
      <c r="D37564" s="27"/>
      <c r="M37564" s="17"/>
    </row>
    <row r="37565" spans="4:13" x14ac:dyDescent="0.25">
      <c r="D37565" s="27"/>
      <c r="M37565" s="17"/>
    </row>
    <row r="37566" spans="4:13" x14ac:dyDescent="0.25">
      <c r="D37566" s="27"/>
      <c r="M37566" s="17"/>
    </row>
    <row r="37567" spans="4:13" x14ac:dyDescent="0.25">
      <c r="D37567" s="27"/>
      <c r="M37567" s="17"/>
    </row>
    <row r="37568" spans="4:13" x14ac:dyDescent="0.25">
      <c r="D37568" s="27"/>
      <c r="M37568" s="17"/>
    </row>
    <row r="37569" spans="4:13" x14ac:dyDescent="0.25">
      <c r="D37569" s="27"/>
      <c r="M37569" s="17"/>
    </row>
    <row r="37570" spans="4:13" x14ac:dyDescent="0.25">
      <c r="D37570" s="27"/>
      <c r="M37570" s="17"/>
    </row>
    <row r="37571" spans="4:13" x14ac:dyDescent="0.25">
      <c r="D37571" s="27"/>
      <c r="M37571" s="17"/>
    </row>
    <row r="37572" spans="4:13" x14ac:dyDescent="0.25">
      <c r="D37572" s="27"/>
      <c r="M37572" s="17"/>
    </row>
    <row r="37573" spans="4:13" x14ac:dyDescent="0.25">
      <c r="D37573" s="27"/>
      <c r="M37573" s="17"/>
    </row>
    <row r="37574" spans="4:13" x14ac:dyDescent="0.25">
      <c r="D37574" s="27"/>
      <c r="M37574" s="17"/>
    </row>
    <row r="37575" spans="4:13" x14ac:dyDescent="0.25">
      <c r="D37575" s="27"/>
      <c r="M37575" s="17"/>
    </row>
    <row r="37576" spans="4:13" x14ac:dyDescent="0.25">
      <c r="D37576" s="27"/>
      <c r="M37576" s="17"/>
    </row>
    <row r="37577" spans="4:13" x14ac:dyDescent="0.25">
      <c r="D37577" s="27"/>
      <c r="M37577" s="17"/>
    </row>
    <row r="37578" spans="4:13" x14ac:dyDescent="0.25">
      <c r="D37578" s="27"/>
      <c r="M37578" s="17"/>
    </row>
    <row r="37579" spans="4:13" x14ac:dyDescent="0.25">
      <c r="D37579" s="27"/>
      <c r="M37579" s="17"/>
    </row>
    <row r="37580" spans="4:13" x14ac:dyDescent="0.25">
      <c r="D37580" s="27"/>
      <c r="M37580" s="17"/>
    </row>
    <row r="37581" spans="4:13" x14ac:dyDescent="0.25">
      <c r="D37581" s="27"/>
      <c r="M37581" s="17"/>
    </row>
    <row r="37582" spans="4:13" x14ac:dyDescent="0.25">
      <c r="D37582" s="27"/>
      <c r="M37582" s="17"/>
    </row>
    <row r="37583" spans="4:13" x14ac:dyDescent="0.25">
      <c r="D37583" s="27"/>
      <c r="M37583" s="17"/>
    </row>
    <row r="37584" spans="4:13" x14ac:dyDescent="0.25">
      <c r="D37584" s="27"/>
      <c r="M37584" s="17"/>
    </row>
    <row r="37585" spans="4:13" x14ac:dyDescent="0.25">
      <c r="D37585" s="27"/>
      <c r="M37585" s="17"/>
    </row>
    <row r="37586" spans="4:13" x14ac:dyDescent="0.25">
      <c r="D37586" s="27"/>
      <c r="M37586" s="17"/>
    </row>
    <row r="37587" spans="4:13" x14ac:dyDescent="0.25">
      <c r="D37587" s="27"/>
      <c r="M37587" s="17"/>
    </row>
    <row r="37588" spans="4:13" x14ac:dyDescent="0.25">
      <c r="D37588" s="27"/>
      <c r="M37588" s="17"/>
    </row>
    <row r="37589" spans="4:13" x14ac:dyDescent="0.25">
      <c r="D37589" s="27"/>
      <c r="M37589" s="17"/>
    </row>
    <row r="37590" spans="4:13" x14ac:dyDescent="0.25">
      <c r="D37590" s="27"/>
      <c r="M37590" s="17"/>
    </row>
    <row r="37591" spans="4:13" x14ac:dyDescent="0.25">
      <c r="D37591" s="27"/>
      <c r="M37591" s="17"/>
    </row>
    <row r="37592" spans="4:13" x14ac:dyDescent="0.25">
      <c r="D37592" s="27"/>
      <c r="M37592" s="17"/>
    </row>
    <row r="37593" spans="4:13" x14ac:dyDescent="0.25">
      <c r="D37593" s="27"/>
      <c r="M37593" s="17"/>
    </row>
    <row r="37594" spans="4:13" x14ac:dyDescent="0.25">
      <c r="D37594" s="27"/>
      <c r="M37594" s="17"/>
    </row>
    <row r="37595" spans="4:13" x14ac:dyDescent="0.25">
      <c r="D37595" s="27"/>
      <c r="M37595" s="17"/>
    </row>
    <row r="37596" spans="4:13" x14ac:dyDescent="0.25">
      <c r="D37596" s="27"/>
      <c r="M37596" s="17"/>
    </row>
    <row r="37597" spans="4:13" x14ac:dyDescent="0.25">
      <c r="D37597" s="27"/>
      <c r="M37597" s="17"/>
    </row>
    <row r="37598" spans="4:13" x14ac:dyDescent="0.25">
      <c r="D37598" s="27"/>
      <c r="M37598" s="17"/>
    </row>
    <row r="37599" spans="4:13" x14ac:dyDescent="0.25">
      <c r="D37599" s="27"/>
      <c r="M37599" s="17"/>
    </row>
    <row r="37600" spans="4:13" x14ac:dyDescent="0.25">
      <c r="D37600" s="27"/>
      <c r="M37600" s="17"/>
    </row>
    <row r="37601" spans="4:13" x14ac:dyDescent="0.25">
      <c r="D37601" s="27"/>
      <c r="M37601" s="17"/>
    </row>
    <row r="37602" spans="4:13" x14ac:dyDescent="0.25">
      <c r="D37602" s="27"/>
      <c r="M37602" s="17"/>
    </row>
    <row r="37603" spans="4:13" x14ac:dyDescent="0.25">
      <c r="D37603" s="27"/>
      <c r="M37603" s="17"/>
    </row>
    <row r="37604" spans="4:13" x14ac:dyDescent="0.25">
      <c r="D37604" s="27"/>
      <c r="M37604" s="17"/>
    </row>
    <row r="37605" spans="4:13" x14ac:dyDescent="0.25">
      <c r="D37605" s="27"/>
      <c r="M37605" s="17"/>
    </row>
    <row r="37606" spans="4:13" x14ac:dyDescent="0.25">
      <c r="D37606" s="27"/>
      <c r="M37606" s="17"/>
    </row>
    <row r="37607" spans="4:13" x14ac:dyDescent="0.25">
      <c r="D37607" s="27"/>
      <c r="M37607" s="17"/>
    </row>
    <row r="37608" spans="4:13" x14ac:dyDescent="0.25">
      <c r="D37608" s="27"/>
      <c r="M37608" s="17"/>
    </row>
    <row r="37609" spans="4:13" x14ac:dyDescent="0.25">
      <c r="D37609" s="27"/>
      <c r="M37609" s="17"/>
    </row>
    <row r="37610" spans="4:13" x14ac:dyDescent="0.25">
      <c r="D37610" s="27"/>
      <c r="M37610" s="17"/>
    </row>
    <row r="37611" spans="4:13" x14ac:dyDescent="0.25">
      <c r="D37611" s="27"/>
      <c r="M37611" s="17"/>
    </row>
    <row r="37612" spans="4:13" x14ac:dyDescent="0.25">
      <c r="D37612" s="27"/>
      <c r="M37612" s="17"/>
    </row>
    <row r="37613" spans="4:13" x14ac:dyDescent="0.25">
      <c r="D37613" s="27"/>
      <c r="M37613" s="17"/>
    </row>
    <row r="37614" spans="4:13" x14ac:dyDescent="0.25">
      <c r="D37614" s="27"/>
      <c r="M37614" s="17"/>
    </row>
    <row r="37615" spans="4:13" x14ac:dyDescent="0.25">
      <c r="D37615" s="27"/>
      <c r="M37615" s="17"/>
    </row>
    <row r="37616" spans="4:13" x14ac:dyDescent="0.25">
      <c r="D37616" s="27"/>
      <c r="M37616" s="17"/>
    </row>
    <row r="37617" spans="4:13" x14ac:dyDescent="0.25">
      <c r="D37617" s="27"/>
      <c r="M37617" s="17"/>
    </row>
    <row r="37618" spans="4:13" x14ac:dyDescent="0.25">
      <c r="D37618" s="27"/>
      <c r="M37618" s="17"/>
    </row>
    <row r="37619" spans="4:13" x14ac:dyDescent="0.25">
      <c r="D37619" s="27"/>
      <c r="M37619" s="17"/>
    </row>
    <row r="37620" spans="4:13" x14ac:dyDescent="0.25">
      <c r="D37620" s="27"/>
      <c r="M37620" s="17"/>
    </row>
    <row r="37621" spans="4:13" x14ac:dyDescent="0.25">
      <c r="D37621" s="27"/>
      <c r="M37621" s="17"/>
    </row>
    <row r="37622" spans="4:13" x14ac:dyDescent="0.25">
      <c r="D37622" s="27"/>
      <c r="M37622" s="17"/>
    </row>
    <row r="37623" spans="4:13" x14ac:dyDescent="0.25">
      <c r="D37623" s="27"/>
      <c r="M37623" s="17"/>
    </row>
    <row r="37624" spans="4:13" x14ac:dyDescent="0.25">
      <c r="D37624" s="27"/>
      <c r="M37624" s="17"/>
    </row>
    <row r="37625" spans="4:13" x14ac:dyDescent="0.25">
      <c r="D37625" s="27"/>
      <c r="M37625" s="17"/>
    </row>
    <row r="37626" spans="4:13" x14ac:dyDescent="0.25">
      <c r="D37626" s="27"/>
      <c r="M37626" s="17"/>
    </row>
    <row r="37627" spans="4:13" x14ac:dyDescent="0.25">
      <c r="D37627" s="27"/>
      <c r="M37627" s="17"/>
    </row>
    <row r="37628" spans="4:13" x14ac:dyDescent="0.25">
      <c r="D37628" s="27"/>
      <c r="M37628" s="17"/>
    </row>
    <row r="37629" spans="4:13" x14ac:dyDescent="0.25">
      <c r="D37629" s="27"/>
      <c r="M37629" s="17"/>
    </row>
    <row r="37630" spans="4:13" x14ac:dyDescent="0.25">
      <c r="D37630" s="27"/>
      <c r="M37630" s="17"/>
    </row>
    <row r="37631" spans="4:13" x14ac:dyDescent="0.25">
      <c r="D37631" s="27"/>
      <c r="M37631" s="17"/>
    </row>
    <row r="37632" spans="4:13" x14ac:dyDescent="0.25">
      <c r="D37632" s="27"/>
      <c r="M37632" s="17"/>
    </row>
    <row r="37633" spans="4:13" x14ac:dyDescent="0.25">
      <c r="D37633" s="27"/>
      <c r="M37633" s="17"/>
    </row>
    <row r="37634" spans="4:13" x14ac:dyDescent="0.25">
      <c r="D37634" s="27"/>
      <c r="M37634" s="17"/>
    </row>
    <row r="37635" spans="4:13" x14ac:dyDescent="0.25">
      <c r="D37635" s="27"/>
      <c r="M37635" s="17"/>
    </row>
    <row r="37636" spans="4:13" x14ac:dyDescent="0.25">
      <c r="D37636" s="27"/>
      <c r="M37636" s="17"/>
    </row>
    <row r="37637" spans="4:13" x14ac:dyDescent="0.25">
      <c r="D37637" s="27"/>
      <c r="M37637" s="17"/>
    </row>
    <row r="37638" spans="4:13" x14ac:dyDescent="0.25">
      <c r="D37638" s="27"/>
      <c r="M37638" s="17"/>
    </row>
    <row r="37639" spans="4:13" x14ac:dyDescent="0.25">
      <c r="D37639" s="27"/>
      <c r="M37639" s="17"/>
    </row>
    <row r="37640" spans="4:13" x14ac:dyDescent="0.25">
      <c r="D37640" s="27"/>
      <c r="M37640" s="17"/>
    </row>
    <row r="37641" spans="4:13" x14ac:dyDescent="0.25">
      <c r="D37641" s="27"/>
      <c r="M37641" s="17"/>
    </row>
    <row r="37642" spans="4:13" x14ac:dyDescent="0.25">
      <c r="D37642" s="27"/>
      <c r="M37642" s="17"/>
    </row>
    <row r="37643" spans="4:13" x14ac:dyDescent="0.25">
      <c r="D37643" s="27"/>
      <c r="M37643" s="17"/>
    </row>
    <row r="37644" spans="4:13" x14ac:dyDescent="0.25">
      <c r="D37644" s="27"/>
      <c r="M37644" s="17"/>
    </row>
    <row r="37645" spans="4:13" x14ac:dyDescent="0.25">
      <c r="D37645" s="27"/>
      <c r="M37645" s="17"/>
    </row>
    <row r="37646" spans="4:13" x14ac:dyDescent="0.25">
      <c r="D37646" s="27"/>
      <c r="M37646" s="17"/>
    </row>
    <row r="37647" spans="4:13" x14ac:dyDescent="0.25">
      <c r="D37647" s="27"/>
      <c r="M37647" s="17"/>
    </row>
    <row r="37648" spans="4:13" x14ac:dyDescent="0.25">
      <c r="D37648" s="27"/>
      <c r="M37648" s="17"/>
    </row>
    <row r="37649" spans="4:13" x14ac:dyDescent="0.25">
      <c r="D37649" s="27"/>
      <c r="M37649" s="17"/>
    </row>
    <row r="37650" spans="4:13" x14ac:dyDescent="0.25">
      <c r="D37650" s="27"/>
      <c r="M37650" s="17"/>
    </row>
    <row r="37651" spans="4:13" x14ac:dyDescent="0.25">
      <c r="D37651" s="27"/>
      <c r="M37651" s="17"/>
    </row>
    <row r="37652" spans="4:13" x14ac:dyDescent="0.25">
      <c r="D37652" s="27"/>
      <c r="M37652" s="17"/>
    </row>
    <row r="37653" spans="4:13" x14ac:dyDescent="0.25">
      <c r="D37653" s="27"/>
      <c r="M37653" s="17"/>
    </row>
    <row r="37654" spans="4:13" x14ac:dyDescent="0.25">
      <c r="D37654" s="27"/>
      <c r="M37654" s="17"/>
    </row>
    <row r="37655" spans="4:13" x14ac:dyDescent="0.25">
      <c r="D37655" s="27"/>
      <c r="M37655" s="17"/>
    </row>
    <row r="37656" spans="4:13" x14ac:dyDescent="0.25">
      <c r="D37656" s="27"/>
      <c r="M37656" s="17"/>
    </row>
    <row r="37657" spans="4:13" x14ac:dyDescent="0.25">
      <c r="D37657" s="27"/>
      <c r="M37657" s="17"/>
    </row>
    <row r="37658" spans="4:13" x14ac:dyDescent="0.25">
      <c r="D37658" s="27"/>
      <c r="M37658" s="17"/>
    </row>
    <row r="37659" spans="4:13" x14ac:dyDescent="0.25">
      <c r="D37659" s="27"/>
      <c r="M37659" s="17"/>
    </row>
    <row r="37660" spans="4:13" x14ac:dyDescent="0.25">
      <c r="D37660" s="27"/>
      <c r="M37660" s="17"/>
    </row>
    <row r="37661" spans="4:13" x14ac:dyDescent="0.25">
      <c r="D37661" s="27"/>
      <c r="M37661" s="17"/>
    </row>
    <row r="37662" spans="4:13" x14ac:dyDescent="0.25">
      <c r="D37662" s="27"/>
      <c r="M37662" s="17"/>
    </row>
    <row r="37663" spans="4:13" x14ac:dyDescent="0.25">
      <c r="D37663" s="27"/>
      <c r="M37663" s="17"/>
    </row>
    <row r="37664" spans="4:13" x14ac:dyDescent="0.25">
      <c r="D37664" s="27"/>
      <c r="M37664" s="17"/>
    </row>
    <row r="37665" spans="4:13" x14ac:dyDescent="0.25">
      <c r="D37665" s="27"/>
      <c r="M37665" s="17"/>
    </row>
    <row r="37666" spans="4:13" x14ac:dyDescent="0.25">
      <c r="D37666" s="27"/>
      <c r="M37666" s="17"/>
    </row>
    <row r="37667" spans="4:13" x14ac:dyDescent="0.25">
      <c r="D37667" s="27"/>
      <c r="M37667" s="17"/>
    </row>
    <row r="37668" spans="4:13" x14ac:dyDescent="0.25">
      <c r="D37668" s="27"/>
      <c r="M37668" s="17"/>
    </row>
    <row r="37669" spans="4:13" x14ac:dyDescent="0.25">
      <c r="D37669" s="27"/>
      <c r="M37669" s="17"/>
    </row>
    <row r="37670" spans="4:13" x14ac:dyDescent="0.25">
      <c r="D37670" s="27"/>
      <c r="M37670" s="17"/>
    </row>
    <row r="37671" spans="4:13" x14ac:dyDescent="0.25">
      <c r="D37671" s="27"/>
      <c r="M37671" s="17"/>
    </row>
    <row r="37672" spans="4:13" x14ac:dyDescent="0.25">
      <c r="D37672" s="27"/>
      <c r="M37672" s="17"/>
    </row>
    <row r="37673" spans="4:13" x14ac:dyDescent="0.25">
      <c r="D37673" s="27"/>
      <c r="M37673" s="17"/>
    </row>
    <row r="37674" spans="4:13" x14ac:dyDescent="0.25">
      <c r="D37674" s="27"/>
      <c r="M37674" s="17"/>
    </row>
    <row r="37675" spans="4:13" x14ac:dyDescent="0.25">
      <c r="D37675" s="27"/>
      <c r="M37675" s="17"/>
    </row>
    <row r="37676" spans="4:13" x14ac:dyDescent="0.25">
      <c r="D37676" s="27"/>
      <c r="M37676" s="17"/>
    </row>
    <row r="37677" spans="4:13" x14ac:dyDescent="0.25">
      <c r="D37677" s="27"/>
      <c r="M37677" s="17"/>
    </row>
    <row r="37678" spans="4:13" x14ac:dyDescent="0.25">
      <c r="D37678" s="27"/>
      <c r="M37678" s="17"/>
    </row>
    <row r="37679" spans="4:13" x14ac:dyDescent="0.25">
      <c r="D37679" s="27"/>
      <c r="M37679" s="17"/>
    </row>
    <row r="37680" spans="4:13" x14ac:dyDescent="0.25">
      <c r="D37680" s="27"/>
      <c r="M37680" s="17"/>
    </row>
    <row r="37681" spans="4:13" x14ac:dyDescent="0.25">
      <c r="D37681" s="27"/>
      <c r="M37681" s="17"/>
    </row>
    <row r="37682" spans="4:13" x14ac:dyDescent="0.25">
      <c r="D37682" s="27"/>
      <c r="M37682" s="17"/>
    </row>
    <row r="37683" spans="4:13" x14ac:dyDescent="0.25">
      <c r="D37683" s="27"/>
      <c r="M37683" s="17"/>
    </row>
    <row r="37684" spans="4:13" x14ac:dyDescent="0.25">
      <c r="D37684" s="27"/>
      <c r="M37684" s="17"/>
    </row>
    <row r="37685" spans="4:13" x14ac:dyDescent="0.25">
      <c r="D37685" s="27"/>
      <c r="M37685" s="17"/>
    </row>
    <row r="37686" spans="4:13" x14ac:dyDescent="0.25">
      <c r="D37686" s="27"/>
      <c r="M37686" s="17"/>
    </row>
    <row r="37687" spans="4:13" x14ac:dyDescent="0.25">
      <c r="D37687" s="27"/>
      <c r="M37687" s="17"/>
    </row>
    <row r="37688" spans="4:13" x14ac:dyDescent="0.25">
      <c r="D37688" s="27"/>
      <c r="M37688" s="17"/>
    </row>
    <row r="37689" spans="4:13" x14ac:dyDescent="0.25">
      <c r="D37689" s="27"/>
      <c r="M37689" s="17"/>
    </row>
    <row r="37690" spans="4:13" x14ac:dyDescent="0.25">
      <c r="D37690" s="27"/>
      <c r="M37690" s="17"/>
    </row>
    <row r="37691" spans="4:13" x14ac:dyDescent="0.25">
      <c r="D37691" s="27"/>
      <c r="M37691" s="17"/>
    </row>
    <row r="37692" spans="4:13" x14ac:dyDescent="0.25">
      <c r="D37692" s="27"/>
      <c r="M37692" s="17"/>
    </row>
    <row r="37693" spans="4:13" x14ac:dyDescent="0.25">
      <c r="D37693" s="27"/>
      <c r="M37693" s="17"/>
    </row>
    <row r="37694" spans="4:13" x14ac:dyDescent="0.25">
      <c r="D37694" s="27"/>
      <c r="M37694" s="17"/>
    </row>
    <row r="37695" spans="4:13" x14ac:dyDescent="0.25">
      <c r="D37695" s="27"/>
      <c r="M37695" s="17"/>
    </row>
    <row r="37696" spans="4:13" x14ac:dyDescent="0.25">
      <c r="D37696" s="27"/>
      <c r="M37696" s="17"/>
    </row>
    <row r="37697" spans="4:13" x14ac:dyDescent="0.25">
      <c r="D37697" s="27"/>
      <c r="M37697" s="17"/>
    </row>
    <row r="37698" spans="4:13" x14ac:dyDescent="0.25">
      <c r="D37698" s="27"/>
      <c r="M37698" s="17"/>
    </row>
    <row r="37699" spans="4:13" x14ac:dyDescent="0.25">
      <c r="D37699" s="27"/>
      <c r="M37699" s="17"/>
    </row>
    <row r="37700" spans="4:13" x14ac:dyDescent="0.25">
      <c r="D37700" s="27"/>
      <c r="M37700" s="17"/>
    </row>
    <row r="37701" spans="4:13" x14ac:dyDescent="0.25">
      <c r="D37701" s="27"/>
      <c r="M37701" s="17"/>
    </row>
    <row r="37702" spans="4:13" x14ac:dyDescent="0.25">
      <c r="D37702" s="27"/>
      <c r="M37702" s="17"/>
    </row>
    <row r="37703" spans="4:13" x14ac:dyDescent="0.25">
      <c r="D37703" s="27"/>
      <c r="M37703" s="17"/>
    </row>
    <row r="37704" spans="4:13" x14ac:dyDescent="0.25">
      <c r="D37704" s="27"/>
      <c r="M37704" s="17"/>
    </row>
    <row r="37705" spans="4:13" x14ac:dyDescent="0.25">
      <c r="D37705" s="27"/>
      <c r="M37705" s="17"/>
    </row>
    <row r="37706" spans="4:13" x14ac:dyDescent="0.25">
      <c r="D37706" s="27"/>
      <c r="M37706" s="17"/>
    </row>
    <row r="37707" spans="4:13" x14ac:dyDescent="0.25">
      <c r="D37707" s="27"/>
      <c r="M37707" s="17"/>
    </row>
    <row r="37708" spans="4:13" x14ac:dyDescent="0.25">
      <c r="D37708" s="27"/>
      <c r="M37708" s="17"/>
    </row>
    <row r="37709" spans="4:13" x14ac:dyDescent="0.25">
      <c r="D37709" s="27"/>
      <c r="M37709" s="17"/>
    </row>
    <row r="37710" spans="4:13" x14ac:dyDescent="0.25">
      <c r="D37710" s="27"/>
      <c r="M37710" s="17"/>
    </row>
    <row r="37711" spans="4:13" x14ac:dyDescent="0.25">
      <c r="D37711" s="27"/>
      <c r="M37711" s="17"/>
    </row>
    <row r="37712" spans="4:13" x14ac:dyDescent="0.25">
      <c r="D37712" s="27"/>
      <c r="M37712" s="17"/>
    </row>
    <row r="37713" spans="4:13" x14ac:dyDescent="0.25">
      <c r="D37713" s="27"/>
      <c r="M37713" s="17"/>
    </row>
    <row r="37714" spans="4:13" x14ac:dyDescent="0.25">
      <c r="D37714" s="27"/>
      <c r="M37714" s="17"/>
    </row>
    <row r="37715" spans="4:13" x14ac:dyDescent="0.25">
      <c r="D37715" s="27"/>
      <c r="M37715" s="17"/>
    </row>
    <row r="37716" spans="4:13" x14ac:dyDescent="0.25">
      <c r="D37716" s="27"/>
      <c r="M37716" s="17"/>
    </row>
    <row r="37717" spans="4:13" x14ac:dyDescent="0.25">
      <c r="D37717" s="27"/>
      <c r="M37717" s="17"/>
    </row>
    <row r="37718" spans="4:13" x14ac:dyDescent="0.25">
      <c r="D37718" s="27"/>
      <c r="M37718" s="17"/>
    </row>
    <row r="37719" spans="4:13" x14ac:dyDescent="0.25">
      <c r="D37719" s="27"/>
      <c r="M37719" s="17"/>
    </row>
    <row r="37720" spans="4:13" x14ac:dyDescent="0.25">
      <c r="D37720" s="27"/>
      <c r="M37720" s="17"/>
    </row>
    <row r="37721" spans="4:13" x14ac:dyDescent="0.25">
      <c r="D37721" s="27"/>
      <c r="M37721" s="17"/>
    </row>
    <row r="37722" spans="4:13" x14ac:dyDescent="0.25">
      <c r="D37722" s="27"/>
      <c r="M37722" s="17"/>
    </row>
    <row r="37723" spans="4:13" x14ac:dyDescent="0.25">
      <c r="D37723" s="27"/>
      <c r="M37723" s="17"/>
    </row>
    <row r="37724" spans="4:13" x14ac:dyDescent="0.25">
      <c r="D37724" s="27"/>
      <c r="M37724" s="17"/>
    </row>
    <row r="37725" spans="4:13" x14ac:dyDescent="0.25">
      <c r="D37725" s="27"/>
      <c r="M37725" s="17"/>
    </row>
    <row r="37726" spans="4:13" x14ac:dyDescent="0.25">
      <c r="D37726" s="27"/>
      <c r="M37726" s="17"/>
    </row>
    <row r="37727" spans="4:13" x14ac:dyDescent="0.25">
      <c r="D37727" s="27"/>
      <c r="M37727" s="17"/>
    </row>
    <row r="37728" spans="4:13" x14ac:dyDescent="0.25">
      <c r="D37728" s="27"/>
      <c r="M37728" s="17"/>
    </row>
    <row r="37729" spans="4:13" x14ac:dyDescent="0.25">
      <c r="D37729" s="27"/>
      <c r="M37729" s="17"/>
    </row>
    <row r="37730" spans="4:13" x14ac:dyDescent="0.25">
      <c r="D37730" s="27"/>
      <c r="M37730" s="17"/>
    </row>
    <row r="37731" spans="4:13" x14ac:dyDescent="0.25">
      <c r="D37731" s="27"/>
      <c r="M37731" s="17"/>
    </row>
    <row r="37732" spans="4:13" x14ac:dyDescent="0.25">
      <c r="D37732" s="27"/>
      <c r="M37732" s="17"/>
    </row>
    <row r="37733" spans="4:13" x14ac:dyDescent="0.25">
      <c r="D37733" s="27"/>
      <c r="M37733" s="17"/>
    </row>
    <row r="37734" spans="4:13" x14ac:dyDescent="0.25">
      <c r="D37734" s="27"/>
      <c r="M37734" s="17"/>
    </row>
    <row r="37735" spans="4:13" x14ac:dyDescent="0.25">
      <c r="D37735" s="27"/>
      <c r="M37735" s="17"/>
    </row>
    <row r="37736" spans="4:13" x14ac:dyDescent="0.25">
      <c r="D37736" s="27"/>
      <c r="M37736" s="17"/>
    </row>
    <row r="37737" spans="4:13" x14ac:dyDescent="0.25">
      <c r="D37737" s="27"/>
      <c r="M37737" s="17"/>
    </row>
    <row r="37738" spans="4:13" x14ac:dyDescent="0.25">
      <c r="D37738" s="27"/>
      <c r="M37738" s="17"/>
    </row>
    <row r="37739" spans="4:13" x14ac:dyDescent="0.25">
      <c r="D37739" s="27"/>
      <c r="M37739" s="17"/>
    </row>
    <row r="37740" spans="4:13" x14ac:dyDescent="0.25">
      <c r="D37740" s="27"/>
      <c r="M37740" s="17"/>
    </row>
    <row r="37741" spans="4:13" x14ac:dyDescent="0.25">
      <c r="D37741" s="27"/>
      <c r="M37741" s="17"/>
    </row>
    <row r="37742" spans="4:13" x14ac:dyDescent="0.25">
      <c r="D37742" s="27"/>
      <c r="M37742" s="17"/>
    </row>
    <row r="37743" spans="4:13" x14ac:dyDescent="0.25">
      <c r="D37743" s="27"/>
      <c r="M37743" s="17"/>
    </row>
    <row r="37744" spans="4:13" x14ac:dyDescent="0.25">
      <c r="D37744" s="27"/>
      <c r="M37744" s="17"/>
    </row>
    <row r="37745" spans="4:13" x14ac:dyDescent="0.25">
      <c r="D37745" s="27"/>
      <c r="M37745" s="17"/>
    </row>
    <row r="37746" spans="4:13" x14ac:dyDescent="0.25">
      <c r="D37746" s="27"/>
      <c r="M37746" s="17"/>
    </row>
    <row r="37747" spans="4:13" x14ac:dyDescent="0.25">
      <c r="D37747" s="27"/>
      <c r="M37747" s="17"/>
    </row>
    <row r="37748" spans="4:13" x14ac:dyDescent="0.25">
      <c r="D37748" s="27"/>
      <c r="M37748" s="17"/>
    </row>
    <row r="37749" spans="4:13" x14ac:dyDescent="0.25">
      <c r="D37749" s="27"/>
      <c r="M37749" s="17"/>
    </row>
    <row r="37750" spans="4:13" x14ac:dyDescent="0.25">
      <c r="D37750" s="27"/>
      <c r="M37750" s="17"/>
    </row>
    <row r="37751" spans="4:13" x14ac:dyDescent="0.25">
      <c r="D37751" s="27"/>
      <c r="M37751" s="17"/>
    </row>
    <row r="37752" spans="4:13" x14ac:dyDescent="0.25">
      <c r="D37752" s="27"/>
      <c r="M37752" s="17"/>
    </row>
    <row r="37753" spans="4:13" x14ac:dyDescent="0.25">
      <c r="D37753" s="27"/>
      <c r="M37753" s="17"/>
    </row>
    <row r="37754" spans="4:13" x14ac:dyDescent="0.25">
      <c r="D37754" s="27"/>
      <c r="M37754" s="17"/>
    </row>
    <row r="37755" spans="4:13" x14ac:dyDescent="0.25">
      <c r="D37755" s="27"/>
      <c r="M37755" s="17"/>
    </row>
    <row r="37756" spans="4:13" x14ac:dyDescent="0.25">
      <c r="D37756" s="27"/>
      <c r="M37756" s="17"/>
    </row>
    <row r="37757" spans="4:13" x14ac:dyDescent="0.25">
      <c r="D37757" s="27"/>
      <c r="M37757" s="17"/>
    </row>
    <row r="37758" spans="4:13" x14ac:dyDescent="0.25">
      <c r="D37758" s="27"/>
      <c r="M37758" s="17"/>
    </row>
    <row r="37759" spans="4:13" x14ac:dyDescent="0.25">
      <c r="D37759" s="27"/>
      <c r="M37759" s="17"/>
    </row>
    <row r="37760" spans="4:13" x14ac:dyDescent="0.25">
      <c r="D37760" s="27"/>
      <c r="M37760" s="17"/>
    </row>
    <row r="37761" spans="4:13" x14ac:dyDescent="0.25">
      <c r="D37761" s="27"/>
      <c r="M37761" s="17"/>
    </row>
    <row r="37762" spans="4:13" x14ac:dyDescent="0.25">
      <c r="D37762" s="27"/>
      <c r="M37762" s="17"/>
    </row>
    <row r="37763" spans="4:13" x14ac:dyDescent="0.25">
      <c r="D37763" s="27"/>
      <c r="M37763" s="17"/>
    </row>
    <row r="37764" spans="4:13" x14ac:dyDescent="0.25">
      <c r="D37764" s="27"/>
      <c r="M37764" s="17"/>
    </row>
    <row r="37765" spans="4:13" x14ac:dyDescent="0.25">
      <c r="D37765" s="27"/>
      <c r="M37765" s="17"/>
    </row>
    <row r="37766" spans="4:13" x14ac:dyDescent="0.25">
      <c r="D37766" s="27"/>
      <c r="M37766" s="17"/>
    </row>
    <row r="37767" spans="4:13" x14ac:dyDescent="0.25">
      <c r="D37767" s="27"/>
      <c r="M37767" s="17"/>
    </row>
    <row r="37768" spans="4:13" x14ac:dyDescent="0.25">
      <c r="D37768" s="27"/>
      <c r="M37768" s="17"/>
    </row>
    <row r="37769" spans="4:13" x14ac:dyDescent="0.25">
      <c r="D37769" s="27"/>
      <c r="M37769" s="17"/>
    </row>
    <row r="37770" spans="4:13" x14ac:dyDescent="0.25">
      <c r="D37770" s="27"/>
      <c r="M37770" s="17"/>
    </row>
    <row r="37771" spans="4:13" x14ac:dyDescent="0.25">
      <c r="D37771" s="27"/>
      <c r="M37771" s="17"/>
    </row>
    <row r="37772" spans="4:13" x14ac:dyDescent="0.25">
      <c r="D37772" s="27"/>
      <c r="M37772" s="17"/>
    </row>
    <row r="37773" spans="4:13" x14ac:dyDescent="0.25">
      <c r="D37773" s="27"/>
      <c r="M37773" s="17"/>
    </row>
    <row r="37774" spans="4:13" x14ac:dyDescent="0.25">
      <c r="D37774" s="27"/>
      <c r="M37774" s="17"/>
    </row>
    <row r="37775" spans="4:13" x14ac:dyDescent="0.25">
      <c r="D37775" s="27"/>
      <c r="M37775" s="17"/>
    </row>
    <row r="37776" spans="4:13" x14ac:dyDescent="0.25">
      <c r="D37776" s="27"/>
      <c r="M37776" s="17"/>
    </row>
    <row r="37777" spans="4:13" x14ac:dyDescent="0.25">
      <c r="D37777" s="27"/>
      <c r="M37777" s="17"/>
    </row>
    <row r="37778" spans="4:13" x14ac:dyDescent="0.25">
      <c r="D37778" s="27"/>
      <c r="M37778" s="17"/>
    </row>
    <row r="37779" spans="4:13" x14ac:dyDescent="0.25">
      <c r="D37779" s="27"/>
      <c r="M37779" s="17"/>
    </row>
    <row r="37780" spans="4:13" x14ac:dyDescent="0.25">
      <c r="D37780" s="27"/>
      <c r="M37780" s="17"/>
    </row>
    <row r="37781" spans="4:13" x14ac:dyDescent="0.25">
      <c r="D37781" s="27"/>
      <c r="M37781" s="17"/>
    </row>
    <row r="37782" spans="4:13" x14ac:dyDescent="0.25">
      <c r="D37782" s="27"/>
      <c r="M37782" s="17"/>
    </row>
    <row r="37783" spans="4:13" x14ac:dyDescent="0.25">
      <c r="D37783" s="27"/>
      <c r="M37783" s="17"/>
    </row>
    <row r="37784" spans="4:13" x14ac:dyDescent="0.25">
      <c r="D37784" s="27"/>
      <c r="M37784" s="17"/>
    </row>
    <row r="37785" spans="4:13" x14ac:dyDescent="0.25">
      <c r="D37785" s="27"/>
      <c r="M37785" s="17"/>
    </row>
    <row r="37786" spans="4:13" x14ac:dyDescent="0.25">
      <c r="D37786" s="27"/>
      <c r="M37786" s="17"/>
    </row>
    <row r="37787" spans="4:13" x14ac:dyDescent="0.25">
      <c r="D37787" s="27"/>
      <c r="M37787" s="17"/>
    </row>
    <row r="37788" spans="4:13" x14ac:dyDescent="0.25">
      <c r="D37788" s="27"/>
      <c r="M37788" s="17"/>
    </row>
    <row r="37789" spans="4:13" x14ac:dyDescent="0.25">
      <c r="D37789" s="27"/>
      <c r="M37789" s="17"/>
    </row>
    <row r="37790" spans="4:13" x14ac:dyDescent="0.25">
      <c r="D37790" s="27"/>
      <c r="M37790" s="17"/>
    </row>
    <row r="37791" spans="4:13" x14ac:dyDescent="0.25">
      <c r="D37791" s="27"/>
      <c r="M37791" s="17"/>
    </row>
    <row r="37792" spans="4:13" x14ac:dyDescent="0.25">
      <c r="D37792" s="27"/>
      <c r="M37792" s="17"/>
    </row>
    <row r="37793" spans="4:13" x14ac:dyDescent="0.25">
      <c r="D37793" s="27"/>
      <c r="M37793" s="17"/>
    </row>
    <row r="37794" spans="4:13" x14ac:dyDescent="0.25">
      <c r="D37794" s="27"/>
      <c r="M37794" s="17"/>
    </row>
    <row r="37795" spans="4:13" x14ac:dyDescent="0.25">
      <c r="D37795" s="27"/>
      <c r="M37795" s="17"/>
    </row>
    <row r="37796" spans="4:13" x14ac:dyDescent="0.25">
      <c r="D37796" s="27"/>
      <c r="M37796" s="17"/>
    </row>
    <row r="37797" spans="4:13" x14ac:dyDescent="0.25">
      <c r="D37797" s="27"/>
      <c r="M37797" s="17"/>
    </row>
    <row r="37798" spans="4:13" x14ac:dyDescent="0.25">
      <c r="D37798" s="27"/>
      <c r="M37798" s="17"/>
    </row>
    <row r="37799" spans="4:13" x14ac:dyDescent="0.25">
      <c r="D37799" s="27"/>
      <c r="M37799" s="17"/>
    </row>
    <row r="37800" spans="4:13" x14ac:dyDescent="0.25">
      <c r="D37800" s="27"/>
      <c r="M37800" s="17"/>
    </row>
    <row r="37801" spans="4:13" x14ac:dyDescent="0.25">
      <c r="D37801" s="27"/>
      <c r="M37801" s="17"/>
    </row>
    <row r="37802" spans="4:13" x14ac:dyDescent="0.25">
      <c r="D37802" s="27"/>
      <c r="M37802" s="17"/>
    </row>
    <row r="37803" spans="4:13" x14ac:dyDescent="0.25">
      <c r="D37803" s="27"/>
      <c r="M37803" s="17"/>
    </row>
    <row r="37804" spans="4:13" x14ac:dyDescent="0.25">
      <c r="D37804" s="27"/>
      <c r="M37804" s="17"/>
    </row>
    <row r="37805" spans="4:13" x14ac:dyDescent="0.25">
      <c r="D37805" s="27"/>
      <c r="M37805" s="17"/>
    </row>
    <row r="37806" spans="4:13" x14ac:dyDescent="0.25">
      <c r="D37806" s="27"/>
      <c r="M37806" s="17"/>
    </row>
    <row r="37807" spans="4:13" x14ac:dyDescent="0.25">
      <c r="D37807" s="27"/>
      <c r="M37807" s="17"/>
    </row>
    <row r="37808" spans="4:13" x14ac:dyDescent="0.25">
      <c r="D37808" s="27"/>
      <c r="M37808" s="17"/>
    </row>
    <row r="37809" spans="4:13" x14ac:dyDescent="0.25">
      <c r="D37809" s="27"/>
      <c r="M37809" s="17"/>
    </row>
    <row r="37810" spans="4:13" x14ac:dyDescent="0.25">
      <c r="D37810" s="27"/>
      <c r="M37810" s="17"/>
    </row>
    <row r="37811" spans="4:13" x14ac:dyDescent="0.25">
      <c r="D37811" s="27"/>
      <c r="M37811" s="17"/>
    </row>
    <row r="37812" spans="4:13" x14ac:dyDescent="0.25">
      <c r="D37812" s="27"/>
      <c r="M37812" s="17"/>
    </row>
    <row r="37813" spans="4:13" x14ac:dyDescent="0.25">
      <c r="D37813" s="27"/>
      <c r="M37813" s="17"/>
    </row>
    <row r="37814" spans="4:13" x14ac:dyDescent="0.25">
      <c r="D37814" s="27"/>
      <c r="M37814" s="17"/>
    </row>
    <row r="37815" spans="4:13" x14ac:dyDescent="0.25">
      <c r="D37815" s="27"/>
      <c r="M37815" s="17"/>
    </row>
    <row r="37816" spans="4:13" x14ac:dyDescent="0.25">
      <c r="D37816" s="27"/>
      <c r="M37816" s="17"/>
    </row>
    <row r="37817" spans="4:13" x14ac:dyDescent="0.25">
      <c r="D37817" s="27"/>
      <c r="M37817" s="17"/>
    </row>
    <row r="37818" spans="4:13" x14ac:dyDescent="0.25">
      <c r="D37818" s="27"/>
      <c r="M37818" s="17"/>
    </row>
    <row r="37819" spans="4:13" x14ac:dyDescent="0.25">
      <c r="D37819" s="27"/>
      <c r="M37819" s="17"/>
    </row>
    <row r="37820" spans="4:13" x14ac:dyDescent="0.25">
      <c r="D37820" s="27"/>
      <c r="M37820" s="17"/>
    </row>
    <row r="37821" spans="4:13" x14ac:dyDescent="0.25">
      <c r="D37821" s="27"/>
      <c r="M37821" s="17"/>
    </row>
    <row r="37822" spans="4:13" x14ac:dyDescent="0.25">
      <c r="D37822" s="27"/>
      <c r="M37822" s="17"/>
    </row>
    <row r="37823" spans="4:13" x14ac:dyDescent="0.25">
      <c r="D37823" s="27"/>
      <c r="M37823" s="17"/>
    </row>
    <row r="37824" spans="4:13" x14ac:dyDescent="0.25">
      <c r="D37824" s="27"/>
      <c r="M37824" s="17"/>
    </row>
    <row r="37825" spans="4:13" x14ac:dyDescent="0.25">
      <c r="D37825" s="27"/>
      <c r="M37825" s="17"/>
    </row>
    <row r="37826" spans="4:13" x14ac:dyDescent="0.25">
      <c r="D37826" s="27"/>
      <c r="M37826" s="17"/>
    </row>
    <row r="37827" spans="4:13" x14ac:dyDescent="0.25">
      <c r="D37827" s="27"/>
      <c r="M37827" s="17"/>
    </row>
    <row r="37828" spans="4:13" x14ac:dyDescent="0.25">
      <c r="D37828" s="27"/>
      <c r="M37828" s="17"/>
    </row>
    <row r="37829" spans="4:13" x14ac:dyDescent="0.25">
      <c r="D37829" s="27"/>
      <c r="M37829" s="17"/>
    </row>
    <row r="37830" spans="4:13" x14ac:dyDescent="0.25">
      <c r="D37830" s="27"/>
      <c r="M37830" s="17"/>
    </row>
    <row r="37831" spans="4:13" x14ac:dyDescent="0.25">
      <c r="D37831" s="27"/>
      <c r="M37831" s="17"/>
    </row>
    <row r="37832" spans="4:13" x14ac:dyDescent="0.25">
      <c r="D37832" s="27"/>
      <c r="M37832" s="17"/>
    </row>
    <row r="37833" spans="4:13" x14ac:dyDescent="0.25">
      <c r="D37833" s="27"/>
      <c r="M37833" s="17"/>
    </row>
    <row r="37834" spans="4:13" x14ac:dyDescent="0.25">
      <c r="D37834" s="27"/>
      <c r="M37834" s="17"/>
    </row>
    <row r="37835" spans="4:13" x14ac:dyDescent="0.25">
      <c r="D37835" s="27"/>
      <c r="M37835" s="17"/>
    </row>
    <row r="37836" spans="4:13" x14ac:dyDescent="0.25">
      <c r="D37836" s="27"/>
      <c r="M37836" s="17"/>
    </row>
    <row r="37837" spans="4:13" x14ac:dyDescent="0.25">
      <c r="D37837" s="27"/>
      <c r="M37837" s="17"/>
    </row>
    <row r="37838" spans="4:13" x14ac:dyDescent="0.25">
      <c r="D37838" s="27"/>
      <c r="M37838" s="17"/>
    </row>
    <row r="37839" spans="4:13" x14ac:dyDescent="0.25">
      <c r="D37839" s="27"/>
      <c r="M37839" s="17"/>
    </row>
    <row r="37840" spans="4:13" x14ac:dyDescent="0.25">
      <c r="D37840" s="27"/>
      <c r="M37840" s="17"/>
    </row>
    <row r="37841" spans="4:13" x14ac:dyDescent="0.25">
      <c r="D37841" s="27"/>
      <c r="M37841" s="17"/>
    </row>
    <row r="37842" spans="4:13" x14ac:dyDescent="0.25">
      <c r="D37842" s="27"/>
      <c r="M37842" s="17"/>
    </row>
    <row r="37843" spans="4:13" x14ac:dyDescent="0.25">
      <c r="D37843" s="27"/>
      <c r="M37843" s="17"/>
    </row>
    <row r="37844" spans="4:13" x14ac:dyDescent="0.25">
      <c r="D37844" s="27"/>
      <c r="M37844" s="17"/>
    </row>
    <row r="37845" spans="4:13" x14ac:dyDescent="0.25">
      <c r="D37845" s="27"/>
      <c r="M37845" s="17"/>
    </row>
    <row r="37846" spans="4:13" x14ac:dyDescent="0.25">
      <c r="D37846" s="27"/>
      <c r="M37846" s="17"/>
    </row>
    <row r="37847" spans="4:13" x14ac:dyDescent="0.25">
      <c r="D37847" s="27"/>
      <c r="M37847" s="17"/>
    </row>
    <row r="37848" spans="4:13" x14ac:dyDescent="0.25">
      <c r="D37848" s="27"/>
      <c r="M37848" s="17"/>
    </row>
    <row r="37849" spans="4:13" x14ac:dyDescent="0.25">
      <c r="D37849" s="27"/>
      <c r="M37849" s="17"/>
    </row>
    <row r="37850" spans="4:13" x14ac:dyDescent="0.25">
      <c r="D37850" s="27"/>
      <c r="M37850" s="17"/>
    </row>
    <row r="37851" spans="4:13" x14ac:dyDescent="0.25">
      <c r="D37851" s="27"/>
      <c r="M37851" s="17"/>
    </row>
    <row r="37852" spans="4:13" x14ac:dyDescent="0.25">
      <c r="D37852" s="27"/>
      <c r="M37852" s="17"/>
    </row>
    <row r="37853" spans="4:13" x14ac:dyDescent="0.25">
      <c r="D37853" s="27"/>
      <c r="M37853" s="17"/>
    </row>
    <row r="37854" spans="4:13" x14ac:dyDescent="0.25">
      <c r="D37854" s="27"/>
      <c r="M37854" s="17"/>
    </row>
    <row r="37855" spans="4:13" x14ac:dyDescent="0.25">
      <c r="D37855" s="27"/>
      <c r="M37855" s="17"/>
    </row>
    <row r="37856" spans="4:13" x14ac:dyDescent="0.25">
      <c r="D37856" s="27"/>
      <c r="M37856" s="17"/>
    </row>
    <row r="37857" spans="4:13" x14ac:dyDescent="0.25">
      <c r="D37857" s="27"/>
      <c r="M37857" s="17"/>
    </row>
    <row r="37858" spans="4:13" x14ac:dyDescent="0.25">
      <c r="D37858" s="27"/>
      <c r="M37858" s="17"/>
    </row>
    <row r="37859" spans="4:13" x14ac:dyDescent="0.25">
      <c r="D37859" s="27"/>
      <c r="M37859" s="17"/>
    </row>
    <row r="37860" spans="4:13" x14ac:dyDescent="0.25">
      <c r="D37860" s="27"/>
      <c r="M37860" s="17"/>
    </row>
    <row r="37861" spans="4:13" x14ac:dyDescent="0.25">
      <c r="D37861" s="27"/>
      <c r="M37861" s="17"/>
    </row>
    <row r="37862" spans="4:13" x14ac:dyDescent="0.25">
      <c r="D37862" s="27"/>
      <c r="M37862" s="17"/>
    </row>
    <row r="37863" spans="4:13" x14ac:dyDescent="0.25">
      <c r="D37863" s="27"/>
      <c r="M37863" s="17"/>
    </row>
    <row r="37864" spans="4:13" x14ac:dyDescent="0.25">
      <c r="D37864" s="27"/>
      <c r="M37864" s="17"/>
    </row>
    <row r="37865" spans="4:13" x14ac:dyDescent="0.25">
      <c r="D37865" s="27"/>
      <c r="M37865" s="17"/>
    </row>
    <row r="37866" spans="4:13" x14ac:dyDescent="0.25">
      <c r="D37866" s="27"/>
      <c r="M37866" s="17"/>
    </row>
    <row r="37867" spans="4:13" x14ac:dyDescent="0.25">
      <c r="D37867" s="27"/>
      <c r="M37867" s="17"/>
    </row>
    <row r="37868" spans="4:13" x14ac:dyDescent="0.25">
      <c r="D37868" s="27"/>
      <c r="M37868" s="17"/>
    </row>
    <row r="37869" spans="4:13" x14ac:dyDescent="0.25">
      <c r="D37869" s="27"/>
      <c r="M37869" s="17"/>
    </row>
    <row r="37870" spans="4:13" x14ac:dyDescent="0.25">
      <c r="D37870" s="27"/>
      <c r="M37870" s="17"/>
    </row>
    <row r="37871" spans="4:13" x14ac:dyDescent="0.25">
      <c r="D37871" s="27"/>
      <c r="M37871" s="17"/>
    </row>
    <row r="37872" spans="4:13" x14ac:dyDescent="0.25">
      <c r="D37872" s="27"/>
      <c r="M37872" s="17"/>
    </row>
    <row r="37873" spans="4:13" x14ac:dyDescent="0.25">
      <c r="D37873" s="27"/>
      <c r="M37873" s="17"/>
    </row>
    <row r="37874" spans="4:13" x14ac:dyDescent="0.25">
      <c r="D37874" s="27"/>
      <c r="M37874" s="17"/>
    </row>
    <row r="37875" spans="4:13" x14ac:dyDescent="0.25">
      <c r="D37875" s="27"/>
      <c r="M37875" s="17"/>
    </row>
    <row r="37876" spans="4:13" x14ac:dyDescent="0.25">
      <c r="D37876" s="27"/>
      <c r="M37876" s="17"/>
    </row>
    <row r="37877" spans="4:13" x14ac:dyDescent="0.25">
      <c r="D37877" s="27"/>
      <c r="M37877" s="17"/>
    </row>
    <row r="37878" spans="4:13" x14ac:dyDescent="0.25">
      <c r="D37878" s="27"/>
      <c r="M37878" s="17"/>
    </row>
    <row r="37879" spans="4:13" x14ac:dyDescent="0.25">
      <c r="D37879" s="27"/>
      <c r="M37879" s="17"/>
    </row>
    <row r="37880" spans="4:13" x14ac:dyDescent="0.25">
      <c r="D37880" s="27"/>
      <c r="M37880" s="17"/>
    </row>
    <row r="37881" spans="4:13" x14ac:dyDescent="0.25">
      <c r="D37881" s="27"/>
      <c r="M37881" s="17"/>
    </row>
    <row r="37882" spans="4:13" x14ac:dyDescent="0.25">
      <c r="D37882" s="27"/>
      <c r="M37882" s="17"/>
    </row>
    <row r="37883" spans="4:13" x14ac:dyDescent="0.25">
      <c r="D37883" s="27"/>
      <c r="M37883" s="17"/>
    </row>
    <row r="37884" spans="4:13" x14ac:dyDescent="0.25">
      <c r="D37884" s="27"/>
      <c r="M37884" s="17"/>
    </row>
    <row r="37885" spans="4:13" x14ac:dyDescent="0.25">
      <c r="D37885" s="27"/>
      <c r="M37885" s="17"/>
    </row>
    <row r="37886" spans="4:13" x14ac:dyDescent="0.25">
      <c r="D37886" s="27"/>
      <c r="M37886" s="17"/>
    </row>
    <row r="37887" spans="4:13" x14ac:dyDescent="0.25">
      <c r="D37887" s="27"/>
      <c r="M37887" s="17"/>
    </row>
    <row r="37888" spans="4:13" x14ac:dyDescent="0.25">
      <c r="D37888" s="27"/>
      <c r="M37888" s="17"/>
    </row>
    <row r="37889" spans="4:13" x14ac:dyDescent="0.25">
      <c r="D37889" s="27"/>
      <c r="M37889" s="17"/>
    </row>
    <row r="37890" spans="4:13" x14ac:dyDescent="0.25">
      <c r="D37890" s="27"/>
      <c r="M37890" s="17"/>
    </row>
    <row r="37891" spans="4:13" x14ac:dyDescent="0.25">
      <c r="D37891" s="27"/>
      <c r="M37891" s="17"/>
    </row>
    <row r="37892" spans="4:13" x14ac:dyDescent="0.25">
      <c r="D37892" s="27"/>
      <c r="M37892" s="17"/>
    </row>
    <row r="37893" spans="4:13" x14ac:dyDescent="0.25">
      <c r="D37893" s="27"/>
      <c r="M37893" s="17"/>
    </row>
    <row r="37894" spans="4:13" x14ac:dyDescent="0.25">
      <c r="D37894" s="27"/>
      <c r="M37894" s="17"/>
    </row>
    <row r="37895" spans="4:13" x14ac:dyDescent="0.25">
      <c r="D37895" s="27"/>
      <c r="M37895" s="17"/>
    </row>
    <row r="37896" spans="4:13" x14ac:dyDescent="0.25">
      <c r="D37896" s="27"/>
      <c r="M37896" s="17"/>
    </row>
    <row r="37897" spans="4:13" x14ac:dyDescent="0.25">
      <c r="D37897" s="27"/>
      <c r="M37897" s="17"/>
    </row>
    <row r="37898" spans="4:13" x14ac:dyDescent="0.25">
      <c r="D37898" s="27"/>
      <c r="M37898" s="17"/>
    </row>
    <row r="37899" spans="4:13" x14ac:dyDescent="0.25">
      <c r="D37899" s="27"/>
      <c r="M37899" s="17"/>
    </row>
    <row r="37900" spans="4:13" x14ac:dyDescent="0.25">
      <c r="D37900" s="27"/>
      <c r="M37900" s="17"/>
    </row>
    <row r="37901" spans="4:13" x14ac:dyDescent="0.25">
      <c r="D37901" s="27"/>
      <c r="M37901" s="17"/>
    </row>
    <row r="37902" spans="4:13" x14ac:dyDescent="0.25">
      <c r="D37902" s="27"/>
      <c r="M37902" s="17"/>
    </row>
    <row r="37903" spans="4:13" x14ac:dyDescent="0.25">
      <c r="D37903" s="27"/>
      <c r="M37903" s="17"/>
    </row>
    <row r="37904" spans="4:13" x14ac:dyDescent="0.25">
      <c r="D37904" s="27"/>
      <c r="M37904" s="17"/>
    </row>
    <row r="37905" spans="4:13" x14ac:dyDescent="0.25">
      <c r="D37905" s="27"/>
      <c r="M37905" s="17"/>
    </row>
    <row r="37906" spans="4:13" x14ac:dyDescent="0.25">
      <c r="D37906" s="27"/>
      <c r="M37906" s="17"/>
    </row>
    <row r="37907" spans="4:13" x14ac:dyDescent="0.25">
      <c r="D37907" s="27"/>
      <c r="M37907" s="17"/>
    </row>
    <row r="37908" spans="4:13" x14ac:dyDescent="0.25">
      <c r="D37908" s="27"/>
      <c r="M37908" s="17"/>
    </row>
    <row r="37909" spans="4:13" x14ac:dyDescent="0.25">
      <c r="D37909" s="27"/>
      <c r="M37909" s="17"/>
    </row>
    <row r="37910" spans="4:13" x14ac:dyDescent="0.25">
      <c r="D37910" s="27"/>
      <c r="M37910" s="17"/>
    </row>
    <row r="37911" spans="4:13" x14ac:dyDescent="0.25">
      <c r="D37911" s="27"/>
      <c r="M37911" s="17"/>
    </row>
    <row r="37912" spans="4:13" x14ac:dyDescent="0.25">
      <c r="D37912" s="27"/>
      <c r="M37912" s="17"/>
    </row>
    <row r="37913" spans="4:13" x14ac:dyDescent="0.25">
      <c r="D37913" s="27"/>
      <c r="M37913" s="17"/>
    </row>
    <row r="37914" spans="4:13" x14ac:dyDescent="0.25">
      <c r="D37914" s="27"/>
      <c r="M37914" s="17"/>
    </row>
    <row r="37915" spans="4:13" x14ac:dyDescent="0.25">
      <c r="D37915" s="27"/>
      <c r="M37915" s="17"/>
    </row>
    <row r="37916" spans="4:13" x14ac:dyDescent="0.25">
      <c r="D37916" s="27"/>
      <c r="M37916" s="17"/>
    </row>
    <row r="37917" spans="4:13" x14ac:dyDescent="0.25">
      <c r="D37917" s="27"/>
      <c r="M37917" s="17"/>
    </row>
    <row r="37918" spans="4:13" x14ac:dyDescent="0.25">
      <c r="D37918" s="27"/>
      <c r="M37918" s="17"/>
    </row>
    <row r="37919" spans="4:13" x14ac:dyDescent="0.25">
      <c r="D37919" s="27"/>
      <c r="M37919" s="17"/>
    </row>
    <row r="37920" spans="4:13" x14ac:dyDescent="0.25">
      <c r="D37920" s="27"/>
      <c r="M37920" s="17"/>
    </row>
    <row r="37921" spans="4:13" x14ac:dyDescent="0.25">
      <c r="D37921" s="27"/>
      <c r="M37921" s="17"/>
    </row>
    <row r="37922" spans="4:13" x14ac:dyDescent="0.25">
      <c r="D37922" s="27"/>
      <c r="M37922" s="17"/>
    </row>
    <row r="37923" spans="4:13" x14ac:dyDescent="0.25">
      <c r="D37923" s="27"/>
      <c r="M37923" s="17"/>
    </row>
    <row r="37924" spans="4:13" x14ac:dyDescent="0.25">
      <c r="D37924" s="27"/>
      <c r="M37924" s="17"/>
    </row>
    <row r="37925" spans="4:13" x14ac:dyDescent="0.25">
      <c r="D37925" s="27"/>
      <c r="M37925" s="17"/>
    </row>
    <row r="37926" spans="4:13" x14ac:dyDescent="0.25">
      <c r="D37926" s="27"/>
      <c r="M37926" s="17"/>
    </row>
    <row r="37927" spans="4:13" x14ac:dyDescent="0.25">
      <c r="D37927" s="27"/>
      <c r="M37927" s="17"/>
    </row>
    <row r="37928" spans="4:13" x14ac:dyDescent="0.25">
      <c r="D37928" s="27"/>
      <c r="M37928" s="17"/>
    </row>
    <row r="37929" spans="4:13" x14ac:dyDescent="0.25">
      <c r="D37929" s="27"/>
      <c r="M37929" s="17"/>
    </row>
    <row r="37930" spans="4:13" x14ac:dyDescent="0.25">
      <c r="D37930" s="27"/>
      <c r="M37930" s="17"/>
    </row>
    <row r="37931" spans="4:13" x14ac:dyDescent="0.25">
      <c r="D37931" s="27"/>
      <c r="M37931" s="17"/>
    </row>
    <row r="37932" spans="4:13" x14ac:dyDescent="0.25">
      <c r="D37932" s="27"/>
      <c r="M37932" s="17"/>
    </row>
    <row r="37933" spans="4:13" x14ac:dyDescent="0.25">
      <c r="D37933" s="27"/>
      <c r="M37933" s="17"/>
    </row>
    <row r="37934" spans="4:13" x14ac:dyDescent="0.25">
      <c r="D37934" s="27"/>
      <c r="M37934" s="17"/>
    </row>
    <row r="37935" spans="4:13" x14ac:dyDescent="0.25">
      <c r="D37935" s="27"/>
      <c r="M37935" s="17"/>
    </row>
    <row r="37936" spans="4:13" x14ac:dyDescent="0.25">
      <c r="D37936" s="27"/>
      <c r="M37936" s="17"/>
    </row>
    <row r="37937" spans="4:13" x14ac:dyDescent="0.25">
      <c r="D37937" s="27"/>
      <c r="M37937" s="17"/>
    </row>
    <row r="37938" spans="4:13" x14ac:dyDescent="0.25">
      <c r="D37938" s="27"/>
      <c r="M37938" s="17"/>
    </row>
    <row r="37939" spans="4:13" x14ac:dyDescent="0.25">
      <c r="D37939" s="27"/>
      <c r="M37939" s="17"/>
    </row>
    <row r="37940" spans="4:13" x14ac:dyDescent="0.25">
      <c r="D37940" s="27"/>
      <c r="M37940" s="17"/>
    </row>
    <row r="37941" spans="4:13" x14ac:dyDescent="0.25">
      <c r="D37941" s="27"/>
      <c r="M37941" s="17"/>
    </row>
    <row r="37942" spans="4:13" x14ac:dyDescent="0.25">
      <c r="D37942" s="27"/>
      <c r="M37942" s="17"/>
    </row>
    <row r="37943" spans="4:13" x14ac:dyDescent="0.25">
      <c r="D37943" s="27"/>
      <c r="M37943" s="17"/>
    </row>
    <row r="37944" spans="4:13" x14ac:dyDescent="0.25">
      <c r="D37944" s="27"/>
      <c r="M37944" s="17"/>
    </row>
    <row r="37945" spans="4:13" x14ac:dyDescent="0.25">
      <c r="D37945" s="27"/>
      <c r="M37945" s="17"/>
    </row>
    <row r="37946" spans="4:13" x14ac:dyDescent="0.25">
      <c r="D37946" s="27"/>
      <c r="M37946" s="17"/>
    </row>
    <row r="37947" spans="4:13" x14ac:dyDescent="0.25">
      <c r="D37947" s="27"/>
      <c r="M37947" s="17"/>
    </row>
    <row r="37948" spans="4:13" x14ac:dyDescent="0.25">
      <c r="D37948" s="27"/>
      <c r="M37948" s="17"/>
    </row>
    <row r="37949" spans="4:13" x14ac:dyDescent="0.25">
      <c r="D37949" s="27"/>
      <c r="M37949" s="17"/>
    </row>
    <row r="37950" spans="4:13" x14ac:dyDescent="0.25">
      <c r="D37950" s="27"/>
      <c r="M37950" s="17"/>
    </row>
    <row r="37951" spans="4:13" x14ac:dyDescent="0.25">
      <c r="D37951" s="27"/>
      <c r="M37951" s="17"/>
    </row>
    <row r="37952" spans="4:13" x14ac:dyDescent="0.25">
      <c r="D37952" s="27"/>
      <c r="M37952" s="17"/>
    </row>
    <row r="37953" spans="4:13" x14ac:dyDescent="0.25">
      <c r="D37953" s="27"/>
      <c r="M37953" s="17"/>
    </row>
    <row r="37954" spans="4:13" x14ac:dyDescent="0.25">
      <c r="D37954" s="27"/>
      <c r="M37954" s="17"/>
    </row>
    <row r="37955" spans="4:13" x14ac:dyDescent="0.25">
      <c r="D37955" s="27"/>
      <c r="M37955" s="17"/>
    </row>
    <row r="37956" spans="4:13" x14ac:dyDescent="0.25">
      <c r="D37956" s="27"/>
      <c r="M37956" s="17"/>
    </row>
    <row r="37957" spans="4:13" x14ac:dyDescent="0.25">
      <c r="D37957" s="27"/>
      <c r="M37957" s="17"/>
    </row>
    <row r="37958" spans="4:13" x14ac:dyDescent="0.25">
      <c r="D37958" s="27"/>
      <c r="M37958" s="17"/>
    </row>
    <row r="37959" spans="4:13" x14ac:dyDescent="0.25">
      <c r="D37959" s="27"/>
      <c r="M37959" s="17"/>
    </row>
    <row r="37960" spans="4:13" x14ac:dyDescent="0.25">
      <c r="D37960" s="27"/>
      <c r="M37960" s="17"/>
    </row>
    <row r="37961" spans="4:13" x14ac:dyDescent="0.25">
      <c r="D37961" s="27"/>
      <c r="M37961" s="17"/>
    </row>
    <row r="37962" spans="4:13" x14ac:dyDescent="0.25">
      <c r="D37962" s="27"/>
      <c r="M37962" s="17"/>
    </row>
    <row r="37963" spans="4:13" x14ac:dyDescent="0.25">
      <c r="D37963" s="27"/>
      <c r="M37963" s="17"/>
    </row>
    <row r="37964" spans="4:13" x14ac:dyDescent="0.25">
      <c r="D37964" s="27"/>
      <c r="M37964" s="17"/>
    </row>
    <row r="37965" spans="4:13" x14ac:dyDescent="0.25">
      <c r="D37965" s="27"/>
      <c r="M37965" s="17"/>
    </row>
    <row r="37966" spans="4:13" x14ac:dyDescent="0.25">
      <c r="D37966" s="27"/>
      <c r="M37966" s="17"/>
    </row>
    <row r="37967" spans="4:13" x14ac:dyDescent="0.25">
      <c r="D37967" s="27"/>
      <c r="M37967" s="17"/>
    </row>
    <row r="37968" spans="4:13" x14ac:dyDescent="0.25">
      <c r="D37968" s="27"/>
      <c r="M37968" s="17"/>
    </row>
    <row r="37969" spans="4:13" x14ac:dyDescent="0.25">
      <c r="D37969" s="27"/>
      <c r="M37969" s="17"/>
    </row>
    <row r="37970" spans="4:13" x14ac:dyDescent="0.25">
      <c r="D37970" s="27"/>
      <c r="M37970" s="17"/>
    </row>
    <row r="37971" spans="4:13" x14ac:dyDescent="0.25">
      <c r="D37971" s="27"/>
      <c r="M37971" s="17"/>
    </row>
    <row r="37972" spans="4:13" x14ac:dyDescent="0.25">
      <c r="D37972" s="27"/>
      <c r="M37972" s="17"/>
    </row>
    <row r="37973" spans="4:13" x14ac:dyDescent="0.25">
      <c r="D37973" s="27"/>
      <c r="M37973" s="17"/>
    </row>
    <row r="37974" spans="4:13" x14ac:dyDescent="0.25">
      <c r="D37974" s="27"/>
      <c r="M37974" s="17"/>
    </row>
    <row r="37975" spans="4:13" x14ac:dyDescent="0.25">
      <c r="D37975" s="27"/>
      <c r="M37975" s="17"/>
    </row>
    <row r="37976" spans="4:13" x14ac:dyDescent="0.25">
      <c r="D37976" s="27"/>
      <c r="M37976" s="17"/>
    </row>
    <row r="37977" spans="4:13" x14ac:dyDescent="0.25">
      <c r="D37977" s="27"/>
      <c r="M37977" s="17"/>
    </row>
    <row r="37978" spans="4:13" x14ac:dyDescent="0.25">
      <c r="D37978" s="27"/>
      <c r="M37978" s="17"/>
    </row>
    <row r="37979" spans="4:13" x14ac:dyDescent="0.25">
      <c r="D37979" s="27"/>
      <c r="M37979" s="17"/>
    </row>
    <row r="37980" spans="4:13" x14ac:dyDescent="0.25">
      <c r="D37980" s="27"/>
      <c r="M37980" s="17"/>
    </row>
    <row r="37981" spans="4:13" x14ac:dyDescent="0.25">
      <c r="D37981" s="27"/>
      <c r="M37981" s="17"/>
    </row>
    <row r="37982" spans="4:13" x14ac:dyDescent="0.25">
      <c r="D37982" s="27"/>
      <c r="M37982" s="17"/>
    </row>
    <row r="37983" spans="4:13" x14ac:dyDescent="0.25">
      <c r="D37983" s="27"/>
      <c r="M37983" s="17"/>
    </row>
    <row r="37984" spans="4:13" x14ac:dyDescent="0.25">
      <c r="D37984" s="27"/>
      <c r="M37984" s="17"/>
    </row>
    <row r="37985" spans="4:13" x14ac:dyDescent="0.25">
      <c r="D37985" s="27"/>
      <c r="M37985" s="17"/>
    </row>
    <row r="37986" spans="4:13" x14ac:dyDescent="0.25">
      <c r="D37986" s="27"/>
      <c r="M37986" s="17"/>
    </row>
    <row r="37987" spans="4:13" x14ac:dyDescent="0.25">
      <c r="D37987" s="27"/>
      <c r="M37987" s="17"/>
    </row>
    <row r="37988" spans="4:13" x14ac:dyDescent="0.25">
      <c r="D37988" s="27"/>
      <c r="M37988" s="17"/>
    </row>
    <row r="37989" spans="4:13" x14ac:dyDescent="0.25">
      <c r="D37989" s="27"/>
      <c r="M37989" s="17"/>
    </row>
    <row r="37990" spans="4:13" x14ac:dyDescent="0.25">
      <c r="D37990" s="27"/>
      <c r="M37990" s="17"/>
    </row>
    <row r="37991" spans="4:13" x14ac:dyDescent="0.25">
      <c r="D37991" s="27"/>
      <c r="M37991" s="17"/>
    </row>
    <row r="37992" spans="4:13" x14ac:dyDescent="0.25">
      <c r="D37992" s="27"/>
      <c r="M37992" s="17"/>
    </row>
    <row r="37993" spans="4:13" x14ac:dyDescent="0.25">
      <c r="D37993" s="27"/>
      <c r="M37993" s="17"/>
    </row>
    <row r="37994" spans="4:13" x14ac:dyDescent="0.25">
      <c r="D37994" s="27"/>
      <c r="M37994" s="17"/>
    </row>
    <row r="37995" spans="4:13" x14ac:dyDescent="0.25">
      <c r="D37995" s="27"/>
      <c r="M37995" s="17"/>
    </row>
    <row r="37996" spans="4:13" x14ac:dyDescent="0.25">
      <c r="D37996" s="27"/>
      <c r="M37996" s="17"/>
    </row>
    <row r="37997" spans="4:13" x14ac:dyDescent="0.25">
      <c r="D37997" s="27"/>
      <c r="M37997" s="17"/>
    </row>
    <row r="37998" spans="4:13" x14ac:dyDescent="0.25">
      <c r="D37998" s="27"/>
      <c r="M37998" s="17"/>
    </row>
    <row r="37999" spans="4:13" x14ac:dyDescent="0.25">
      <c r="D37999" s="27"/>
      <c r="M37999" s="17"/>
    </row>
    <row r="38000" spans="4:13" x14ac:dyDescent="0.25">
      <c r="D38000" s="27"/>
      <c r="M38000" s="17"/>
    </row>
    <row r="38001" spans="4:13" x14ac:dyDescent="0.25">
      <c r="D38001" s="27"/>
      <c r="M38001" s="17"/>
    </row>
    <row r="38002" spans="4:13" x14ac:dyDescent="0.25">
      <c r="D38002" s="27"/>
      <c r="M38002" s="17"/>
    </row>
    <row r="38003" spans="4:13" x14ac:dyDescent="0.25">
      <c r="D38003" s="27"/>
      <c r="M38003" s="17"/>
    </row>
    <row r="38004" spans="4:13" x14ac:dyDescent="0.25">
      <c r="D38004" s="27"/>
      <c r="M38004" s="17"/>
    </row>
    <row r="38005" spans="4:13" x14ac:dyDescent="0.25">
      <c r="D38005" s="27"/>
      <c r="M38005" s="17"/>
    </row>
    <row r="38006" spans="4:13" x14ac:dyDescent="0.25">
      <c r="D38006" s="27"/>
      <c r="M38006" s="17"/>
    </row>
    <row r="38007" spans="4:13" x14ac:dyDescent="0.25">
      <c r="D38007" s="27"/>
      <c r="M38007" s="17"/>
    </row>
    <row r="38008" spans="4:13" x14ac:dyDescent="0.25">
      <c r="D38008" s="27"/>
      <c r="M38008" s="17"/>
    </row>
    <row r="38009" spans="4:13" x14ac:dyDescent="0.25">
      <c r="D38009" s="27"/>
      <c r="M38009" s="17"/>
    </row>
    <row r="38010" spans="4:13" x14ac:dyDescent="0.25">
      <c r="D38010" s="27"/>
      <c r="M38010" s="17"/>
    </row>
    <row r="38011" spans="4:13" x14ac:dyDescent="0.25">
      <c r="D38011" s="27"/>
      <c r="M38011" s="17"/>
    </row>
    <row r="38012" spans="4:13" x14ac:dyDescent="0.25">
      <c r="D38012" s="27"/>
      <c r="M38012" s="17"/>
    </row>
    <row r="38013" spans="4:13" x14ac:dyDescent="0.25">
      <c r="D38013" s="27"/>
      <c r="M38013" s="17"/>
    </row>
    <row r="38014" spans="4:13" x14ac:dyDescent="0.25">
      <c r="D38014" s="27"/>
      <c r="M38014" s="17"/>
    </row>
    <row r="38015" spans="4:13" x14ac:dyDescent="0.25">
      <c r="D38015" s="27"/>
      <c r="M38015" s="17"/>
    </row>
    <row r="38016" spans="4:13" x14ac:dyDescent="0.25">
      <c r="D38016" s="27"/>
      <c r="M38016" s="17"/>
    </row>
    <row r="38017" spans="4:13" x14ac:dyDescent="0.25">
      <c r="D38017" s="27"/>
      <c r="M38017" s="17"/>
    </row>
    <row r="38018" spans="4:13" x14ac:dyDescent="0.25">
      <c r="D38018" s="27"/>
      <c r="M38018" s="17"/>
    </row>
    <row r="38019" spans="4:13" x14ac:dyDescent="0.25">
      <c r="D38019" s="27"/>
      <c r="M38019" s="17"/>
    </row>
    <row r="38020" spans="4:13" x14ac:dyDescent="0.25">
      <c r="D38020" s="27"/>
      <c r="M38020" s="17"/>
    </row>
    <row r="38021" spans="4:13" x14ac:dyDescent="0.25">
      <c r="D38021" s="27"/>
      <c r="M38021" s="17"/>
    </row>
    <row r="38022" spans="4:13" x14ac:dyDescent="0.25">
      <c r="D38022" s="27"/>
      <c r="M38022" s="17"/>
    </row>
    <row r="38023" spans="4:13" x14ac:dyDescent="0.25">
      <c r="D38023" s="27"/>
      <c r="M38023" s="17"/>
    </row>
    <row r="38024" spans="4:13" x14ac:dyDescent="0.25">
      <c r="D38024" s="27"/>
      <c r="M38024" s="17"/>
    </row>
    <row r="38025" spans="4:13" x14ac:dyDescent="0.25">
      <c r="D38025" s="27"/>
      <c r="M38025" s="17"/>
    </row>
    <row r="38026" spans="4:13" x14ac:dyDescent="0.25">
      <c r="D38026" s="27"/>
      <c r="M38026" s="17"/>
    </row>
    <row r="38027" spans="4:13" x14ac:dyDescent="0.25">
      <c r="D38027" s="27"/>
      <c r="M38027" s="17"/>
    </row>
    <row r="38028" spans="4:13" x14ac:dyDescent="0.25">
      <c r="D38028" s="27"/>
      <c r="M38028" s="17"/>
    </row>
    <row r="38029" spans="4:13" x14ac:dyDescent="0.25">
      <c r="D38029" s="27"/>
      <c r="M38029" s="17"/>
    </row>
    <row r="38030" spans="4:13" x14ac:dyDescent="0.25">
      <c r="D38030" s="27"/>
      <c r="M38030" s="17"/>
    </row>
    <row r="38031" spans="4:13" x14ac:dyDescent="0.25">
      <c r="D38031" s="27"/>
      <c r="M38031" s="17"/>
    </row>
    <row r="38032" spans="4:13" x14ac:dyDescent="0.25">
      <c r="D38032" s="27"/>
      <c r="M38032" s="17"/>
    </row>
    <row r="38033" spans="4:13" x14ac:dyDescent="0.25">
      <c r="D38033" s="27"/>
      <c r="M38033" s="17"/>
    </row>
    <row r="38034" spans="4:13" x14ac:dyDescent="0.25">
      <c r="D38034" s="27"/>
      <c r="M38034" s="17"/>
    </row>
    <row r="38035" spans="4:13" x14ac:dyDescent="0.25">
      <c r="D38035" s="27"/>
      <c r="M38035" s="17"/>
    </row>
    <row r="38036" spans="4:13" x14ac:dyDescent="0.25">
      <c r="D38036" s="27"/>
      <c r="M38036" s="17"/>
    </row>
    <row r="38037" spans="4:13" x14ac:dyDescent="0.25">
      <c r="D38037" s="27"/>
      <c r="M38037" s="17"/>
    </row>
    <row r="38038" spans="4:13" x14ac:dyDescent="0.25">
      <c r="D38038" s="27"/>
      <c r="M38038" s="17"/>
    </row>
    <row r="38039" spans="4:13" x14ac:dyDescent="0.25">
      <c r="D38039" s="27"/>
      <c r="M38039" s="17"/>
    </row>
    <row r="38040" spans="4:13" x14ac:dyDescent="0.25">
      <c r="D38040" s="27"/>
      <c r="M38040" s="17"/>
    </row>
    <row r="38041" spans="4:13" x14ac:dyDescent="0.25">
      <c r="D38041" s="27"/>
      <c r="M38041" s="17"/>
    </row>
    <row r="38042" spans="4:13" x14ac:dyDescent="0.25">
      <c r="D38042" s="27"/>
      <c r="M38042" s="17"/>
    </row>
    <row r="38043" spans="4:13" x14ac:dyDescent="0.25">
      <c r="D38043" s="27"/>
      <c r="M38043" s="17"/>
    </row>
    <row r="38044" spans="4:13" x14ac:dyDescent="0.25">
      <c r="D38044" s="27"/>
      <c r="M38044" s="17"/>
    </row>
    <row r="38045" spans="4:13" x14ac:dyDescent="0.25">
      <c r="D38045" s="27"/>
      <c r="M38045" s="17"/>
    </row>
    <row r="38046" spans="4:13" x14ac:dyDescent="0.25">
      <c r="D38046" s="27"/>
      <c r="M38046" s="17"/>
    </row>
    <row r="38047" spans="4:13" x14ac:dyDescent="0.25">
      <c r="D38047" s="27"/>
      <c r="M38047" s="17"/>
    </row>
    <row r="38048" spans="4:13" x14ac:dyDescent="0.25">
      <c r="D38048" s="27"/>
      <c r="M38048" s="17"/>
    </row>
    <row r="38049" spans="4:13" x14ac:dyDescent="0.25">
      <c r="D38049" s="27"/>
      <c r="M38049" s="17"/>
    </row>
    <row r="38050" spans="4:13" x14ac:dyDescent="0.25">
      <c r="D38050" s="27"/>
      <c r="M38050" s="17"/>
    </row>
    <row r="38051" spans="4:13" x14ac:dyDescent="0.25">
      <c r="D38051" s="27"/>
      <c r="M38051" s="17"/>
    </row>
    <row r="38052" spans="4:13" x14ac:dyDescent="0.25">
      <c r="D38052" s="27"/>
      <c r="M38052" s="17"/>
    </row>
    <row r="38053" spans="4:13" x14ac:dyDescent="0.25">
      <c r="D38053" s="27"/>
      <c r="M38053" s="17"/>
    </row>
    <row r="38054" spans="4:13" x14ac:dyDescent="0.25">
      <c r="D38054" s="27"/>
      <c r="M38054" s="17"/>
    </row>
    <row r="38055" spans="4:13" x14ac:dyDescent="0.25">
      <c r="D38055" s="27"/>
      <c r="M38055" s="17"/>
    </row>
    <row r="38056" spans="4:13" x14ac:dyDescent="0.25">
      <c r="D38056" s="27"/>
      <c r="M38056" s="17"/>
    </row>
    <row r="38057" spans="4:13" x14ac:dyDescent="0.25">
      <c r="D38057" s="27"/>
      <c r="M38057" s="17"/>
    </row>
    <row r="38058" spans="4:13" x14ac:dyDescent="0.25">
      <c r="D38058" s="27"/>
      <c r="M38058" s="17"/>
    </row>
    <row r="38059" spans="4:13" x14ac:dyDescent="0.25">
      <c r="D38059" s="27"/>
      <c r="M38059" s="17"/>
    </row>
    <row r="38060" spans="4:13" x14ac:dyDescent="0.25">
      <c r="D38060" s="27"/>
      <c r="M38060" s="17"/>
    </row>
    <row r="38061" spans="4:13" x14ac:dyDescent="0.25">
      <c r="D38061" s="27"/>
      <c r="M38061" s="17"/>
    </row>
    <row r="38062" spans="4:13" x14ac:dyDescent="0.25">
      <c r="D38062" s="27"/>
      <c r="M38062" s="17"/>
    </row>
    <row r="38063" spans="4:13" x14ac:dyDescent="0.25">
      <c r="D38063" s="27"/>
      <c r="M38063" s="17"/>
    </row>
    <row r="38064" spans="4:13" x14ac:dyDescent="0.25">
      <c r="D38064" s="27"/>
      <c r="M38064" s="17"/>
    </row>
    <row r="38065" spans="4:13" x14ac:dyDescent="0.25">
      <c r="D38065" s="27"/>
      <c r="M38065" s="17"/>
    </row>
    <row r="38066" spans="4:13" x14ac:dyDescent="0.25">
      <c r="D38066" s="27"/>
      <c r="M38066" s="17"/>
    </row>
    <row r="38067" spans="4:13" x14ac:dyDescent="0.25">
      <c r="D38067" s="27"/>
      <c r="M38067" s="17"/>
    </row>
    <row r="38068" spans="4:13" x14ac:dyDescent="0.25">
      <c r="D38068" s="27"/>
      <c r="M38068" s="17"/>
    </row>
    <row r="38069" spans="4:13" x14ac:dyDescent="0.25">
      <c r="D38069" s="27"/>
      <c r="M38069" s="17"/>
    </row>
    <row r="38070" spans="4:13" x14ac:dyDescent="0.25">
      <c r="D38070" s="27"/>
      <c r="M38070" s="17"/>
    </row>
    <row r="38071" spans="4:13" x14ac:dyDescent="0.25">
      <c r="D38071" s="27"/>
      <c r="M38071" s="17"/>
    </row>
    <row r="38072" spans="4:13" x14ac:dyDescent="0.25">
      <c r="D38072" s="27"/>
      <c r="M38072" s="17"/>
    </row>
    <row r="38073" spans="4:13" x14ac:dyDescent="0.25">
      <c r="D38073" s="27"/>
      <c r="M38073" s="17"/>
    </row>
    <row r="38074" spans="4:13" x14ac:dyDescent="0.25">
      <c r="D38074" s="27"/>
      <c r="M38074" s="17"/>
    </row>
    <row r="38075" spans="4:13" x14ac:dyDescent="0.25">
      <c r="D38075" s="27"/>
      <c r="M38075" s="17"/>
    </row>
    <row r="38076" spans="4:13" x14ac:dyDescent="0.25">
      <c r="D38076" s="27"/>
      <c r="M38076" s="17"/>
    </row>
    <row r="38077" spans="4:13" x14ac:dyDescent="0.25">
      <c r="D38077" s="27"/>
      <c r="M38077" s="17"/>
    </row>
    <row r="38078" spans="4:13" x14ac:dyDescent="0.25">
      <c r="D38078" s="27"/>
      <c r="M38078" s="17"/>
    </row>
    <row r="38079" spans="4:13" x14ac:dyDescent="0.25">
      <c r="D38079" s="27"/>
      <c r="M38079" s="17"/>
    </row>
    <row r="38080" spans="4:13" x14ac:dyDescent="0.25">
      <c r="D38080" s="27"/>
      <c r="M38080" s="17"/>
    </row>
    <row r="38081" spans="4:13" x14ac:dyDescent="0.25">
      <c r="D38081" s="27"/>
      <c r="M38081" s="17"/>
    </row>
    <row r="38082" spans="4:13" x14ac:dyDescent="0.25">
      <c r="D38082" s="27"/>
      <c r="M38082" s="17"/>
    </row>
    <row r="38083" spans="4:13" x14ac:dyDescent="0.25">
      <c r="D38083" s="27"/>
      <c r="M38083" s="17"/>
    </row>
    <row r="38084" spans="4:13" x14ac:dyDescent="0.25">
      <c r="D38084" s="27"/>
      <c r="M38084" s="17"/>
    </row>
    <row r="38085" spans="4:13" x14ac:dyDescent="0.25">
      <c r="D38085" s="27"/>
      <c r="M38085" s="17"/>
    </row>
    <row r="38086" spans="4:13" x14ac:dyDescent="0.25">
      <c r="D38086" s="27"/>
      <c r="M38086" s="17"/>
    </row>
    <row r="38087" spans="4:13" x14ac:dyDescent="0.25">
      <c r="D38087" s="27"/>
      <c r="M38087" s="17"/>
    </row>
    <row r="38088" spans="4:13" x14ac:dyDescent="0.25">
      <c r="D38088" s="27"/>
      <c r="M38088" s="17"/>
    </row>
    <row r="38089" spans="4:13" x14ac:dyDescent="0.25">
      <c r="D38089" s="27"/>
      <c r="M38089" s="17"/>
    </row>
    <row r="38090" spans="4:13" x14ac:dyDescent="0.25">
      <c r="D38090" s="27"/>
      <c r="M38090" s="17"/>
    </row>
    <row r="38091" spans="4:13" x14ac:dyDescent="0.25">
      <c r="D38091" s="27"/>
      <c r="M38091" s="17"/>
    </row>
    <row r="38092" spans="4:13" x14ac:dyDescent="0.25">
      <c r="D38092" s="27"/>
      <c r="M38092" s="17"/>
    </row>
    <row r="38093" spans="4:13" x14ac:dyDescent="0.25">
      <c r="D38093" s="27"/>
      <c r="M38093" s="17"/>
    </row>
    <row r="38094" spans="4:13" x14ac:dyDescent="0.25">
      <c r="D38094" s="27"/>
      <c r="M38094" s="17"/>
    </row>
    <row r="38095" spans="4:13" x14ac:dyDescent="0.25">
      <c r="D38095" s="27"/>
      <c r="M38095" s="17"/>
    </row>
    <row r="38096" spans="4:13" x14ac:dyDescent="0.25">
      <c r="D38096" s="27"/>
      <c r="M38096" s="17"/>
    </row>
    <row r="38097" spans="4:13" x14ac:dyDescent="0.25">
      <c r="D38097" s="27"/>
      <c r="M38097" s="17"/>
    </row>
    <row r="38098" spans="4:13" x14ac:dyDescent="0.25">
      <c r="D38098" s="27"/>
      <c r="M38098" s="17"/>
    </row>
    <row r="38099" spans="4:13" x14ac:dyDescent="0.25">
      <c r="D38099" s="27"/>
      <c r="M38099" s="17"/>
    </row>
    <row r="38100" spans="4:13" x14ac:dyDescent="0.25">
      <c r="D38100" s="27"/>
      <c r="M38100" s="17"/>
    </row>
    <row r="38101" spans="4:13" x14ac:dyDescent="0.25">
      <c r="D38101" s="27"/>
      <c r="M38101" s="17"/>
    </row>
    <row r="38102" spans="4:13" x14ac:dyDescent="0.25">
      <c r="D38102" s="27"/>
      <c r="M38102" s="17"/>
    </row>
    <row r="38103" spans="4:13" x14ac:dyDescent="0.25">
      <c r="D38103" s="27"/>
      <c r="M38103" s="17"/>
    </row>
    <row r="38104" spans="4:13" x14ac:dyDescent="0.25">
      <c r="D38104" s="27"/>
      <c r="M38104" s="17"/>
    </row>
    <row r="38105" spans="4:13" x14ac:dyDescent="0.25">
      <c r="D38105" s="27"/>
      <c r="M38105" s="17"/>
    </row>
    <row r="38106" spans="4:13" x14ac:dyDescent="0.25">
      <c r="D38106" s="27"/>
      <c r="M38106" s="17"/>
    </row>
    <row r="38107" spans="4:13" x14ac:dyDescent="0.25">
      <c r="D38107" s="27"/>
      <c r="M38107" s="17"/>
    </row>
    <row r="38108" spans="4:13" x14ac:dyDescent="0.25">
      <c r="D38108" s="27"/>
      <c r="M38108" s="17"/>
    </row>
    <row r="38109" spans="4:13" x14ac:dyDescent="0.25">
      <c r="D38109" s="27"/>
      <c r="M38109" s="17"/>
    </row>
    <row r="38110" spans="4:13" x14ac:dyDescent="0.25">
      <c r="D38110" s="27"/>
      <c r="M38110" s="17"/>
    </row>
    <row r="38111" spans="4:13" x14ac:dyDescent="0.25">
      <c r="D38111" s="27"/>
      <c r="M38111" s="17"/>
    </row>
    <row r="38112" spans="4:13" x14ac:dyDescent="0.25">
      <c r="D38112" s="27"/>
      <c r="M38112" s="17"/>
    </row>
    <row r="38113" spans="4:13" x14ac:dyDescent="0.25">
      <c r="D38113" s="27"/>
      <c r="M38113" s="17"/>
    </row>
    <row r="38114" spans="4:13" x14ac:dyDescent="0.25">
      <c r="D38114" s="27"/>
      <c r="M38114" s="17"/>
    </row>
    <row r="38115" spans="4:13" x14ac:dyDescent="0.25">
      <c r="D38115" s="27"/>
      <c r="M38115" s="17"/>
    </row>
    <row r="38116" spans="4:13" x14ac:dyDescent="0.25">
      <c r="D38116" s="27"/>
      <c r="M38116" s="17"/>
    </row>
    <row r="38117" spans="4:13" x14ac:dyDescent="0.25">
      <c r="D38117" s="27"/>
      <c r="M38117" s="17"/>
    </row>
    <row r="38118" spans="4:13" x14ac:dyDescent="0.25">
      <c r="D38118" s="27"/>
      <c r="M38118" s="17"/>
    </row>
    <row r="38119" spans="4:13" x14ac:dyDescent="0.25">
      <c r="D38119" s="27"/>
      <c r="M38119" s="17"/>
    </row>
    <row r="38120" spans="4:13" x14ac:dyDescent="0.25">
      <c r="D38120" s="27"/>
      <c r="M38120" s="17"/>
    </row>
    <row r="38121" spans="4:13" x14ac:dyDescent="0.25">
      <c r="D38121" s="27"/>
      <c r="M38121" s="17"/>
    </row>
    <row r="38122" spans="4:13" x14ac:dyDescent="0.25">
      <c r="D38122" s="27"/>
      <c r="M38122" s="17"/>
    </row>
    <row r="38123" spans="4:13" x14ac:dyDescent="0.25">
      <c r="D38123" s="27"/>
      <c r="M38123" s="17"/>
    </row>
    <row r="38124" spans="4:13" x14ac:dyDescent="0.25">
      <c r="D38124" s="27"/>
      <c r="M38124" s="17"/>
    </row>
    <row r="38125" spans="4:13" x14ac:dyDescent="0.25">
      <c r="D38125" s="27"/>
      <c r="M38125" s="17"/>
    </row>
    <row r="38126" spans="4:13" x14ac:dyDescent="0.25">
      <c r="D38126" s="27"/>
      <c r="M38126" s="17"/>
    </row>
    <row r="38127" spans="4:13" x14ac:dyDescent="0.25">
      <c r="D38127" s="27"/>
      <c r="M38127" s="17"/>
    </row>
    <row r="38128" spans="4:13" x14ac:dyDescent="0.25">
      <c r="D38128" s="27"/>
      <c r="M38128" s="17"/>
    </row>
    <row r="38129" spans="4:13" x14ac:dyDescent="0.25">
      <c r="D38129" s="27"/>
      <c r="M38129" s="17"/>
    </row>
    <row r="38130" spans="4:13" x14ac:dyDescent="0.25">
      <c r="D38130" s="27"/>
      <c r="M38130" s="17"/>
    </row>
    <row r="38131" spans="4:13" x14ac:dyDescent="0.25">
      <c r="D38131" s="27"/>
      <c r="M38131" s="17"/>
    </row>
    <row r="38132" spans="4:13" x14ac:dyDescent="0.25">
      <c r="D38132" s="27"/>
      <c r="M38132" s="17"/>
    </row>
    <row r="38133" spans="4:13" x14ac:dyDescent="0.25">
      <c r="D38133" s="27"/>
      <c r="M38133" s="17"/>
    </row>
    <row r="38134" spans="4:13" x14ac:dyDescent="0.25">
      <c r="D38134" s="27"/>
      <c r="M38134" s="17"/>
    </row>
    <row r="38135" spans="4:13" x14ac:dyDescent="0.25">
      <c r="D38135" s="27"/>
      <c r="M38135" s="17"/>
    </row>
    <row r="38136" spans="4:13" x14ac:dyDescent="0.25">
      <c r="D38136" s="27"/>
      <c r="M38136" s="17"/>
    </row>
    <row r="38137" spans="4:13" x14ac:dyDescent="0.25">
      <c r="D38137" s="27"/>
      <c r="M38137" s="17"/>
    </row>
    <row r="38138" spans="4:13" x14ac:dyDescent="0.25">
      <c r="D38138" s="27"/>
      <c r="M38138" s="17"/>
    </row>
    <row r="38139" spans="4:13" x14ac:dyDescent="0.25">
      <c r="D38139" s="27"/>
      <c r="M38139" s="17"/>
    </row>
    <row r="38140" spans="4:13" x14ac:dyDescent="0.25">
      <c r="D38140" s="27"/>
      <c r="M38140" s="17"/>
    </row>
    <row r="38141" spans="4:13" x14ac:dyDescent="0.25">
      <c r="D38141" s="27"/>
      <c r="M38141" s="17"/>
    </row>
    <row r="38142" spans="4:13" x14ac:dyDescent="0.25">
      <c r="D38142" s="27"/>
      <c r="M38142" s="17"/>
    </row>
    <row r="38143" spans="4:13" x14ac:dyDescent="0.25">
      <c r="D38143" s="27"/>
      <c r="M38143" s="17"/>
    </row>
    <row r="38144" spans="4:13" x14ac:dyDescent="0.25">
      <c r="D38144" s="27"/>
      <c r="M38144" s="17"/>
    </row>
    <row r="38145" spans="4:13" x14ac:dyDescent="0.25">
      <c r="D38145" s="27"/>
      <c r="M38145" s="17"/>
    </row>
    <row r="38146" spans="4:13" x14ac:dyDescent="0.25">
      <c r="D38146" s="27"/>
      <c r="M38146" s="17"/>
    </row>
    <row r="38147" spans="4:13" x14ac:dyDescent="0.25">
      <c r="D38147" s="27"/>
      <c r="M38147" s="17"/>
    </row>
    <row r="38148" spans="4:13" x14ac:dyDescent="0.25">
      <c r="D38148" s="27"/>
      <c r="M38148" s="17"/>
    </row>
    <row r="38149" spans="4:13" x14ac:dyDescent="0.25">
      <c r="D38149" s="27"/>
      <c r="M38149" s="17"/>
    </row>
    <row r="38150" spans="4:13" x14ac:dyDescent="0.25">
      <c r="D38150" s="27"/>
      <c r="M38150" s="17"/>
    </row>
    <row r="38151" spans="4:13" x14ac:dyDescent="0.25">
      <c r="D38151" s="27"/>
      <c r="M38151" s="17"/>
    </row>
    <row r="38152" spans="4:13" x14ac:dyDescent="0.25">
      <c r="D38152" s="27"/>
      <c r="M38152" s="17"/>
    </row>
    <row r="38153" spans="4:13" x14ac:dyDescent="0.25">
      <c r="D38153" s="27"/>
      <c r="M38153" s="17"/>
    </row>
    <row r="38154" spans="4:13" x14ac:dyDescent="0.25">
      <c r="D38154" s="27"/>
      <c r="M38154" s="17"/>
    </row>
    <row r="38155" spans="4:13" x14ac:dyDescent="0.25">
      <c r="D38155" s="27"/>
      <c r="M38155" s="17"/>
    </row>
    <row r="38156" spans="4:13" x14ac:dyDescent="0.25">
      <c r="D38156" s="27"/>
      <c r="M38156" s="17"/>
    </row>
    <row r="38157" spans="4:13" x14ac:dyDescent="0.25">
      <c r="D38157" s="27"/>
      <c r="M38157" s="17"/>
    </row>
    <row r="38158" spans="4:13" x14ac:dyDescent="0.25">
      <c r="D38158" s="27"/>
      <c r="M38158" s="17"/>
    </row>
    <row r="38159" spans="4:13" x14ac:dyDescent="0.25">
      <c r="D38159" s="27"/>
      <c r="M38159" s="17"/>
    </row>
    <row r="38160" spans="4:13" x14ac:dyDescent="0.25">
      <c r="D38160" s="27"/>
      <c r="M38160" s="17"/>
    </row>
    <row r="38161" spans="4:13" x14ac:dyDescent="0.25">
      <c r="D38161" s="27"/>
      <c r="M38161" s="17"/>
    </row>
    <row r="38162" spans="4:13" x14ac:dyDescent="0.25">
      <c r="D38162" s="27"/>
      <c r="M38162" s="17"/>
    </row>
    <row r="38163" spans="4:13" x14ac:dyDescent="0.25">
      <c r="D38163" s="27"/>
      <c r="M38163" s="17"/>
    </row>
    <row r="38164" spans="4:13" x14ac:dyDescent="0.25">
      <c r="D38164" s="27"/>
      <c r="M38164" s="17"/>
    </row>
    <row r="38165" spans="4:13" x14ac:dyDescent="0.25">
      <c r="D38165" s="27"/>
      <c r="M38165" s="17"/>
    </row>
    <row r="38166" spans="4:13" x14ac:dyDescent="0.25">
      <c r="D38166" s="27"/>
      <c r="M38166" s="17"/>
    </row>
    <row r="38167" spans="4:13" x14ac:dyDescent="0.25">
      <c r="D38167" s="27"/>
      <c r="M38167" s="17"/>
    </row>
    <row r="38168" spans="4:13" x14ac:dyDescent="0.25">
      <c r="D38168" s="27"/>
      <c r="M38168" s="17"/>
    </row>
    <row r="38169" spans="4:13" x14ac:dyDescent="0.25">
      <c r="D38169" s="27"/>
      <c r="M38169" s="17"/>
    </row>
    <row r="38170" spans="4:13" x14ac:dyDescent="0.25">
      <c r="D38170" s="27"/>
      <c r="M38170" s="17"/>
    </row>
    <row r="38171" spans="4:13" x14ac:dyDescent="0.25">
      <c r="D38171" s="27"/>
      <c r="M38171" s="17"/>
    </row>
    <row r="38172" spans="4:13" x14ac:dyDescent="0.25">
      <c r="D38172" s="27"/>
      <c r="M38172" s="17"/>
    </row>
    <row r="38173" spans="4:13" x14ac:dyDescent="0.25">
      <c r="D38173" s="27"/>
      <c r="M38173" s="17"/>
    </row>
    <row r="38174" spans="4:13" x14ac:dyDescent="0.25">
      <c r="D38174" s="27"/>
      <c r="M38174" s="17"/>
    </row>
    <row r="38175" spans="4:13" x14ac:dyDescent="0.25">
      <c r="D38175" s="27"/>
      <c r="M38175" s="17"/>
    </row>
    <row r="38176" spans="4:13" x14ac:dyDescent="0.25">
      <c r="D38176" s="27"/>
      <c r="M38176" s="17"/>
    </row>
    <row r="38177" spans="4:13" x14ac:dyDescent="0.25">
      <c r="D38177" s="27"/>
      <c r="M38177" s="17"/>
    </row>
    <row r="38178" spans="4:13" x14ac:dyDescent="0.25">
      <c r="D38178" s="27"/>
      <c r="M38178" s="17"/>
    </row>
    <row r="38179" spans="4:13" x14ac:dyDescent="0.25">
      <c r="D38179" s="27"/>
      <c r="M38179" s="17"/>
    </row>
    <row r="38180" spans="4:13" x14ac:dyDescent="0.25">
      <c r="D38180" s="27"/>
      <c r="M38180" s="17"/>
    </row>
    <row r="38181" spans="4:13" x14ac:dyDescent="0.25">
      <c r="D38181" s="27"/>
      <c r="M38181" s="17"/>
    </row>
    <row r="38182" spans="4:13" x14ac:dyDescent="0.25">
      <c r="D38182" s="27"/>
      <c r="M38182" s="17"/>
    </row>
    <row r="38183" spans="4:13" x14ac:dyDescent="0.25">
      <c r="D38183" s="27"/>
      <c r="M38183" s="17"/>
    </row>
    <row r="38184" spans="4:13" x14ac:dyDescent="0.25">
      <c r="D38184" s="27"/>
      <c r="M38184" s="17"/>
    </row>
    <row r="38185" spans="4:13" x14ac:dyDescent="0.25">
      <c r="D38185" s="27"/>
      <c r="M38185" s="17"/>
    </row>
    <row r="38186" spans="4:13" x14ac:dyDescent="0.25">
      <c r="D38186" s="27"/>
      <c r="M38186" s="17"/>
    </row>
    <row r="38187" spans="4:13" x14ac:dyDescent="0.25">
      <c r="D38187" s="27"/>
      <c r="M38187" s="17"/>
    </row>
    <row r="38188" spans="4:13" x14ac:dyDescent="0.25">
      <c r="D38188" s="27"/>
      <c r="M38188" s="17"/>
    </row>
    <row r="38189" spans="4:13" x14ac:dyDescent="0.25">
      <c r="D38189" s="27"/>
      <c r="M38189" s="17"/>
    </row>
    <row r="38190" spans="4:13" x14ac:dyDescent="0.25">
      <c r="D38190" s="27"/>
      <c r="M38190" s="17"/>
    </row>
    <row r="38191" spans="4:13" x14ac:dyDescent="0.25">
      <c r="D38191" s="27"/>
      <c r="M38191" s="17"/>
    </row>
    <row r="38192" spans="4:13" x14ac:dyDescent="0.25">
      <c r="D38192" s="27"/>
      <c r="M38192" s="17"/>
    </row>
    <row r="38193" spans="4:13" x14ac:dyDescent="0.25">
      <c r="D38193" s="27"/>
      <c r="M38193" s="17"/>
    </row>
    <row r="38194" spans="4:13" x14ac:dyDescent="0.25">
      <c r="D38194" s="27"/>
      <c r="M38194" s="17"/>
    </row>
    <row r="38195" spans="4:13" x14ac:dyDescent="0.25">
      <c r="D38195" s="27"/>
      <c r="M38195" s="17"/>
    </row>
    <row r="38196" spans="4:13" x14ac:dyDescent="0.25">
      <c r="D38196" s="27"/>
      <c r="M38196" s="17"/>
    </row>
    <row r="38197" spans="4:13" x14ac:dyDescent="0.25">
      <c r="D38197" s="27"/>
      <c r="M38197" s="17"/>
    </row>
    <row r="38198" spans="4:13" x14ac:dyDescent="0.25">
      <c r="D38198" s="27"/>
      <c r="M38198" s="17"/>
    </row>
    <row r="38199" spans="4:13" x14ac:dyDescent="0.25">
      <c r="D38199" s="27"/>
      <c r="M38199" s="17"/>
    </row>
    <row r="38200" spans="4:13" x14ac:dyDescent="0.25">
      <c r="D38200" s="27"/>
      <c r="M38200" s="17"/>
    </row>
    <row r="38201" spans="4:13" x14ac:dyDescent="0.25">
      <c r="D38201" s="27"/>
      <c r="M38201" s="17"/>
    </row>
    <row r="38202" spans="4:13" x14ac:dyDescent="0.25">
      <c r="D38202" s="27"/>
      <c r="M38202" s="17"/>
    </row>
    <row r="38203" spans="4:13" x14ac:dyDescent="0.25">
      <c r="D38203" s="27"/>
      <c r="M38203" s="17"/>
    </row>
    <row r="38204" spans="4:13" x14ac:dyDescent="0.25">
      <c r="D38204" s="27"/>
      <c r="M38204" s="17"/>
    </row>
    <row r="38205" spans="4:13" x14ac:dyDescent="0.25">
      <c r="D38205" s="27"/>
      <c r="M38205" s="17"/>
    </row>
    <row r="38206" spans="4:13" x14ac:dyDescent="0.25">
      <c r="D38206" s="27"/>
      <c r="M38206" s="17"/>
    </row>
    <row r="38207" spans="4:13" x14ac:dyDescent="0.25">
      <c r="D38207" s="27"/>
      <c r="M38207" s="17"/>
    </row>
    <row r="38208" spans="4:13" x14ac:dyDescent="0.25">
      <c r="D38208" s="27"/>
      <c r="M38208" s="17"/>
    </row>
    <row r="38209" spans="4:13" x14ac:dyDescent="0.25">
      <c r="D38209" s="27"/>
      <c r="M38209" s="17"/>
    </row>
    <row r="38210" spans="4:13" x14ac:dyDescent="0.25">
      <c r="D38210" s="27"/>
      <c r="M38210" s="17"/>
    </row>
    <row r="38211" spans="4:13" x14ac:dyDescent="0.25">
      <c r="D38211" s="27"/>
      <c r="M38211" s="17"/>
    </row>
    <row r="38212" spans="4:13" x14ac:dyDescent="0.25">
      <c r="D38212" s="27"/>
      <c r="M38212" s="17"/>
    </row>
    <row r="38213" spans="4:13" x14ac:dyDescent="0.25">
      <c r="D38213" s="27"/>
      <c r="M38213" s="17"/>
    </row>
    <row r="38214" spans="4:13" x14ac:dyDescent="0.25">
      <c r="D38214" s="27"/>
      <c r="M38214" s="17"/>
    </row>
    <row r="38215" spans="4:13" x14ac:dyDescent="0.25">
      <c r="D38215" s="27"/>
      <c r="M38215" s="17"/>
    </row>
    <row r="38216" spans="4:13" x14ac:dyDescent="0.25">
      <c r="D38216" s="27"/>
      <c r="M38216" s="17"/>
    </row>
    <row r="38217" spans="4:13" x14ac:dyDescent="0.25">
      <c r="D38217" s="27"/>
      <c r="M38217" s="17"/>
    </row>
    <row r="38218" spans="4:13" x14ac:dyDescent="0.25">
      <c r="D38218" s="27"/>
      <c r="M38218" s="17"/>
    </row>
    <row r="38219" spans="4:13" x14ac:dyDescent="0.25">
      <c r="D38219" s="27"/>
      <c r="M38219" s="17"/>
    </row>
    <row r="38220" spans="4:13" x14ac:dyDescent="0.25">
      <c r="D38220" s="27"/>
      <c r="M38220" s="17"/>
    </row>
    <row r="38221" spans="4:13" x14ac:dyDescent="0.25">
      <c r="D38221" s="27"/>
      <c r="M38221" s="17"/>
    </row>
    <row r="38222" spans="4:13" x14ac:dyDescent="0.25">
      <c r="D38222" s="27"/>
      <c r="M38222" s="17"/>
    </row>
    <row r="38223" spans="4:13" x14ac:dyDescent="0.25">
      <c r="D38223" s="27"/>
      <c r="M38223" s="17"/>
    </row>
    <row r="38224" spans="4:13" x14ac:dyDescent="0.25">
      <c r="D38224" s="27"/>
      <c r="M38224" s="17"/>
    </row>
    <row r="38225" spans="4:13" x14ac:dyDescent="0.25">
      <c r="D38225" s="27"/>
      <c r="M38225" s="17"/>
    </row>
    <row r="38226" spans="4:13" x14ac:dyDescent="0.25">
      <c r="D38226" s="27"/>
      <c r="M38226" s="17"/>
    </row>
    <row r="38227" spans="4:13" x14ac:dyDescent="0.25">
      <c r="D38227" s="27"/>
      <c r="M38227" s="17"/>
    </row>
    <row r="38228" spans="4:13" x14ac:dyDescent="0.25">
      <c r="D38228" s="27"/>
      <c r="M38228" s="17"/>
    </row>
    <row r="38229" spans="4:13" x14ac:dyDescent="0.25">
      <c r="D38229" s="27"/>
      <c r="M38229" s="17"/>
    </row>
    <row r="38230" spans="4:13" x14ac:dyDescent="0.25">
      <c r="D38230" s="27"/>
      <c r="M38230" s="17"/>
    </row>
    <row r="38231" spans="4:13" x14ac:dyDescent="0.25">
      <c r="D38231" s="27"/>
      <c r="M38231" s="17"/>
    </row>
    <row r="38232" spans="4:13" x14ac:dyDescent="0.25">
      <c r="D38232" s="27"/>
      <c r="M38232" s="17"/>
    </row>
    <row r="38233" spans="4:13" x14ac:dyDescent="0.25">
      <c r="D38233" s="27"/>
      <c r="M38233" s="17"/>
    </row>
    <row r="38234" spans="4:13" x14ac:dyDescent="0.25">
      <c r="D38234" s="27"/>
      <c r="M38234" s="17"/>
    </row>
    <row r="38235" spans="4:13" x14ac:dyDescent="0.25">
      <c r="D38235" s="27"/>
      <c r="M38235" s="17"/>
    </row>
    <row r="38236" spans="4:13" x14ac:dyDescent="0.25">
      <c r="D38236" s="27"/>
      <c r="M38236" s="17"/>
    </row>
    <row r="38237" spans="4:13" x14ac:dyDescent="0.25">
      <c r="D38237" s="27"/>
      <c r="M38237" s="17"/>
    </row>
    <row r="38238" spans="4:13" x14ac:dyDescent="0.25">
      <c r="D38238" s="27"/>
      <c r="M38238" s="17"/>
    </row>
    <row r="38239" spans="4:13" x14ac:dyDescent="0.25">
      <c r="D38239" s="27"/>
      <c r="M38239" s="17"/>
    </row>
    <row r="38240" spans="4:13" x14ac:dyDescent="0.25">
      <c r="D38240" s="27"/>
      <c r="M38240" s="17"/>
    </row>
    <row r="38241" spans="4:13" x14ac:dyDescent="0.25">
      <c r="D38241" s="27"/>
      <c r="M38241" s="17"/>
    </row>
    <row r="38242" spans="4:13" x14ac:dyDescent="0.25">
      <c r="D38242" s="27"/>
      <c r="M38242" s="17"/>
    </row>
    <row r="38243" spans="4:13" x14ac:dyDescent="0.25">
      <c r="D38243" s="27"/>
      <c r="M38243" s="17"/>
    </row>
    <row r="38244" spans="4:13" x14ac:dyDescent="0.25">
      <c r="D38244" s="27"/>
      <c r="M38244" s="17"/>
    </row>
    <row r="38245" spans="4:13" x14ac:dyDescent="0.25">
      <c r="D38245" s="27"/>
      <c r="M38245" s="17"/>
    </row>
    <row r="38246" spans="4:13" x14ac:dyDescent="0.25">
      <c r="D38246" s="27"/>
      <c r="M38246" s="17"/>
    </row>
    <row r="38247" spans="4:13" x14ac:dyDescent="0.25">
      <c r="D38247" s="27"/>
      <c r="M38247" s="17"/>
    </row>
    <row r="38248" spans="4:13" x14ac:dyDescent="0.25">
      <c r="D38248" s="27"/>
      <c r="M38248" s="17"/>
    </row>
    <row r="38249" spans="4:13" x14ac:dyDescent="0.25">
      <c r="D38249" s="27"/>
      <c r="M38249" s="17"/>
    </row>
    <row r="38250" spans="4:13" x14ac:dyDescent="0.25">
      <c r="D38250" s="27"/>
      <c r="M38250" s="17"/>
    </row>
    <row r="38251" spans="4:13" x14ac:dyDescent="0.25">
      <c r="D38251" s="27"/>
      <c r="M38251" s="17"/>
    </row>
    <row r="38252" spans="4:13" x14ac:dyDescent="0.25">
      <c r="D38252" s="27"/>
      <c r="M38252" s="17"/>
    </row>
    <row r="38253" spans="4:13" x14ac:dyDescent="0.25">
      <c r="D38253" s="27"/>
      <c r="M38253" s="17"/>
    </row>
    <row r="38254" spans="4:13" x14ac:dyDescent="0.25">
      <c r="D38254" s="27"/>
      <c r="M38254" s="17"/>
    </row>
    <row r="38255" spans="4:13" x14ac:dyDescent="0.25">
      <c r="D38255" s="27"/>
      <c r="M38255" s="17"/>
    </row>
    <row r="38256" spans="4:13" x14ac:dyDescent="0.25">
      <c r="D38256" s="27"/>
      <c r="M38256" s="17"/>
    </row>
    <row r="38257" spans="4:13" x14ac:dyDescent="0.25">
      <c r="D38257" s="27"/>
      <c r="M38257" s="17"/>
    </row>
    <row r="38258" spans="4:13" x14ac:dyDescent="0.25">
      <c r="D38258" s="27"/>
      <c r="M38258" s="17"/>
    </row>
    <row r="38259" spans="4:13" x14ac:dyDescent="0.25">
      <c r="D38259" s="27"/>
      <c r="M38259" s="17"/>
    </row>
    <row r="38260" spans="4:13" x14ac:dyDescent="0.25">
      <c r="D38260" s="27"/>
      <c r="M38260" s="17"/>
    </row>
    <row r="38261" spans="4:13" x14ac:dyDescent="0.25">
      <c r="D38261" s="27"/>
      <c r="M38261" s="17"/>
    </row>
    <row r="38262" spans="4:13" x14ac:dyDescent="0.25">
      <c r="D38262" s="27"/>
      <c r="M38262" s="17"/>
    </row>
    <row r="38263" spans="4:13" x14ac:dyDescent="0.25">
      <c r="D38263" s="27"/>
      <c r="M38263" s="17"/>
    </row>
    <row r="38264" spans="4:13" x14ac:dyDescent="0.25">
      <c r="D38264" s="27"/>
      <c r="M38264" s="17"/>
    </row>
    <row r="38265" spans="4:13" x14ac:dyDescent="0.25">
      <c r="D38265" s="27"/>
      <c r="M38265" s="17"/>
    </row>
    <row r="38266" spans="4:13" x14ac:dyDescent="0.25">
      <c r="D38266" s="27"/>
      <c r="M38266" s="17"/>
    </row>
    <row r="38267" spans="4:13" x14ac:dyDescent="0.25">
      <c r="D38267" s="27"/>
      <c r="M38267" s="17"/>
    </row>
    <row r="38268" spans="4:13" x14ac:dyDescent="0.25">
      <c r="D38268" s="27"/>
      <c r="M38268" s="17"/>
    </row>
    <row r="38269" spans="4:13" x14ac:dyDescent="0.25">
      <c r="D38269" s="27"/>
      <c r="M38269" s="17"/>
    </row>
    <row r="38270" spans="4:13" x14ac:dyDescent="0.25">
      <c r="D38270" s="27"/>
      <c r="M38270" s="17"/>
    </row>
    <row r="38271" spans="4:13" x14ac:dyDescent="0.25">
      <c r="D38271" s="27"/>
      <c r="M38271" s="17"/>
    </row>
    <row r="38272" spans="4:13" x14ac:dyDescent="0.25">
      <c r="D38272" s="27"/>
      <c r="M38272" s="17"/>
    </row>
    <row r="38273" spans="4:13" x14ac:dyDescent="0.25">
      <c r="D38273" s="27"/>
      <c r="M38273" s="17"/>
    </row>
    <row r="38274" spans="4:13" x14ac:dyDescent="0.25">
      <c r="D38274" s="27"/>
      <c r="M38274" s="17"/>
    </row>
    <row r="38275" spans="4:13" x14ac:dyDescent="0.25">
      <c r="D38275" s="27"/>
      <c r="M38275" s="17"/>
    </row>
    <row r="38276" spans="4:13" x14ac:dyDescent="0.25">
      <c r="D38276" s="27"/>
      <c r="M38276" s="17"/>
    </row>
    <row r="38277" spans="4:13" x14ac:dyDescent="0.25">
      <c r="D38277" s="27"/>
      <c r="M38277" s="17"/>
    </row>
    <row r="38278" spans="4:13" x14ac:dyDescent="0.25">
      <c r="D38278" s="27"/>
      <c r="M38278" s="17"/>
    </row>
    <row r="38279" spans="4:13" x14ac:dyDescent="0.25">
      <c r="D38279" s="27"/>
      <c r="M38279" s="17"/>
    </row>
    <row r="38280" spans="4:13" x14ac:dyDescent="0.25">
      <c r="D38280" s="27"/>
      <c r="M38280" s="17"/>
    </row>
    <row r="38281" spans="4:13" x14ac:dyDescent="0.25">
      <c r="D38281" s="27"/>
      <c r="M38281" s="17"/>
    </row>
    <row r="38282" spans="4:13" x14ac:dyDescent="0.25">
      <c r="D38282" s="27"/>
      <c r="M38282" s="17"/>
    </row>
    <row r="38283" spans="4:13" x14ac:dyDescent="0.25">
      <c r="D38283" s="27"/>
      <c r="M38283" s="17"/>
    </row>
    <row r="38284" spans="4:13" x14ac:dyDescent="0.25">
      <c r="D38284" s="27"/>
      <c r="M38284" s="17"/>
    </row>
    <row r="38285" spans="4:13" x14ac:dyDescent="0.25">
      <c r="D38285" s="27"/>
      <c r="M38285" s="17"/>
    </row>
    <row r="38286" spans="4:13" x14ac:dyDescent="0.25">
      <c r="D38286" s="27"/>
      <c r="M38286" s="17"/>
    </row>
    <row r="38287" spans="4:13" x14ac:dyDescent="0.25">
      <c r="D38287" s="27"/>
      <c r="M38287" s="17"/>
    </row>
    <row r="38288" spans="4:13" x14ac:dyDescent="0.25">
      <c r="D38288" s="27"/>
      <c r="M38288" s="17"/>
    </row>
    <row r="38289" spans="4:13" x14ac:dyDescent="0.25">
      <c r="D38289" s="27"/>
      <c r="M38289" s="17"/>
    </row>
    <row r="38290" spans="4:13" x14ac:dyDescent="0.25">
      <c r="D38290" s="27"/>
      <c r="M38290" s="17"/>
    </row>
    <row r="38291" spans="4:13" x14ac:dyDescent="0.25">
      <c r="D38291" s="27"/>
      <c r="M38291" s="17"/>
    </row>
    <row r="38292" spans="4:13" x14ac:dyDescent="0.25">
      <c r="D38292" s="27"/>
      <c r="M38292" s="17"/>
    </row>
    <row r="38293" spans="4:13" x14ac:dyDescent="0.25">
      <c r="D38293" s="27"/>
      <c r="M38293" s="17"/>
    </row>
    <row r="38294" spans="4:13" x14ac:dyDescent="0.25">
      <c r="D38294" s="27"/>
      <c r="M38294" s="17"/>
    </row>
    <row r="38295" spans="4:13" x14ac:dyDescent="0.25">
      <c r="D38295" s="27"/>
      <c r="M38295" s="17"/>
    </row>
    <row r="38296" spans="4:13" x14ac:dyDescent="0.25">
      <c r="D38296" s="27"/>
      <c r="M38296" s="17"/>
    </row>
    <row r="38297" spans="4:13" x14ac:dyDescent="0.25">
      <c r="D38297" s="27"/>
      <c r="M38297" s="17"/>
    </row>
    <row r="38298" spans="4:13" x14ac:dyDescent="0.25">
      <c r="D38298" s="27"/>
      <c r="M38298" s="17"/>
    </row>
    <row r="38299" spans="4:13" x14ac:dyDescent="0.25">
      <c r="D38299" s="27"/>
      <c r="M38299" s="17"/>
    </row>
    <row r="38300" spans="4:13" x14ac:dyDescent="0.25">
      <c r="D38300" s="27"/>
      <c r="M38300" s="17"/>
    </row>
    <row r="38301" spans="4:13" x14ac:dyDescent="0.25">
      <c r="D38301" s="27"/>
      <c r="M38301" s="17"/>
    </row>
    <row r="38302" spans="4:13" x14ac:dyDescent="0.25">
      <c r="D38302" s="27"/>
      <c r="M38302" s="17"/>
    </row>
    <row r="38303" spans="4:13" x14ac:dyDescent="0.25">
      <c r="D38303" s="27"/>
      <c r="M38303" s="17"/>
    </row>
    <row r="38304" spans="4:13" x14ac:dyDescent="0.25">
      <c r="D38304" s="27"/>
      <c r="M38304" s="17"/>
    </row>
    <row r="38305" spans="4:13" x14ac:dyDescent="0.25">
      <c r="D38305" s="27"/>
      <c r="M38305" s="17"/>
    </row>
    <row r="38306" spans="4:13" x14ac:dyDescent="0.25">
      <c r="D38306" s="27"/>
      <c r="M38306" s="17"/>
    </row>
    <row r="38307" spans="4:13" x14ac:dyDescent="0.25">
      <c r="D38307" s="27"/>
      <c r="M38307" s="17"/>
    </row>
    <row r="38308" spans="4:13" x14ac:dyDescent="0.25">
      <c r="D38308" s="27"/>
      <c r="M38308" s="17"/>
    </row>
    <row r="38309" spans="4:13" x14ac:dyDescent="0.25">
      <c r="D38309" s="27"/>
      <c r="M38309" s="17"/>
    </row>
    <row r="38310" spans="4:13" x14ac:dyDescent="0.25">
      <c r="D38310" s="27"/>
      <c r="M38310" s="17"/>
    </row>
    <row r="38311" spans="4:13" x14ac:dyDescent="0.25">
      <c r="D38311" s="27"/>
      <c r="M38311" s="17"/>
    </row>
    <row r="38312" spans="4:13" x14ac:dyDescent="0.25">
      <c r="D38312" s="27"/>
      <c r="M38312" s="17"/>
    </row>
    <row r="38313" spans="4:13" x14ac:dyDescent="0.25">
      <c r="D38313" s="27"/>
      <c r="M38313" s="17"/>
    </row>
    <row r="38314" spans="4:13" x14ac:dyDescent="0.25">
      <c r="D38314" s="27"/>
      <c r="M38314" s="17"/>
    </row>
    <row r="38315" spans="4:13" x14ac:dyDescent="0.25">
      <c r="D38315" s="27"/>
      <c r="M38315" s="17"/>
    </row>
    <row r="38316" spans="4:13" x14ac:dyDescent="0.25">
      <c r="D38316" s="27"/>
      <c r="M38316" s="17"/>
    </row>
    <row r="38317" spans="4:13" x14ac:dyDescent="0.25">
      <c r="D38317" s="27"/>
      <c r="M38317" s="17"/>
    </row>
    <row r="38318" spans="4:13" x14ac:dyDescent="0.25">
      <c r="D38318" s="27"/>
      <c r="M38318" s="17"/>
    </row>
    <row r="38319" spans="4:13" x14ac:dyDescent="0.25">
      <c r="D38319" s="27"/>
      <c r="M38319" s="17"/>
    </row>
    <row r="38320" spans="4:13" x14ac:dyDescent="0.25">
      <c r="D38320" s="27"/>
      <c r="M38320" s="17"/>
    </row>
    <row r="38321" spans="4:13" x14ac:dyDescent="0.25">
      <c r="D38321" s="27"/>
      <c r="M38321" s="17"/>
    </row>
    <row r="38322" spans="4:13" x14ac:dyDescent="0.25">
      <c r="D38322" s="27"/>
      <c r="M38322" s="17"/>
    </row>
    <row r="38323" spans="4:13" x14ac:dyDescent="0.25">
      <c r="D38323" s="27"/>
      <c r="M38323" s="17"/>
    </row>
    <row r="38324" spans="4:13" x14ac:dyDescent="0.25">
      <c r="D38324" s="27"/>
      <c r="M38324" s="17"/>
    </row>
    <row r="38325" spans="4:13" x14ac:dyDescent="0.25">
      <c r="D38325" s="27"/>
      <c r="M38325" s="17"/>
    </row>
    <row r="38326" spans="4:13" x14ac:dyDescent="0.25">
      <c r="D38326" s="27"/>
      <c r="M38326" s="17"/>
    </row>
    <row r="38327" spans="4:13" x14ac:dyDescent="0.25">
      <c r="D38327" s="27"/>
      <c r="M38327" s="17"/>
    </row>
    <row r="38328" spans="4:13" x14ac:dyDescent="0.25">
      <c r="D38328" s="27"/>
      <c r="M38328" s="17"/>
    </row>
    <row r="38329" spans="4:13" x14ac:dyDescent="0.25">
      <c r="D38329" s="27"/>
      <c r="M38329" s="17"/>
    </row>
    <row r="38330" spans="4:13" x14ac:dyDescent="0.25">
      <c r="D38330" s="27"/>
      <c r="M38330" s="17"/>
    </row>
    <row r="38331" spans="4:13" x14ac:dyDescent="0.25">
      <c r="D38331" s="27"/>
      <c r="M38331" s="17"/>
    </row>
    <row r="38332" spans="4:13" x14ac:dyDescent="0.25">
      <c r="D38332" s="27"/>
      <c r="M38332" s="17"/>
    </row>
    <row r="38333" spans="4:13" x14ac:dyDescent="0.25">
      <c r="D38333" s="27"/>
      <c r="M38333" s="17"/>
    </row>
    <row r="38334" spans="4:13" x14ac:dyDescent="0.25">
      <c r="D38334" s="27"/>
      <c r="M38334" s="17"/>
    </row>
    <row r="38335" spans="4:13" x14ac:dyDescent="0.25">
      <c r="D38335" s="27"/>
      <c r="M38335" s="17"/>
    </row>
    <row r="38336" spans="4:13" x14ac:dyDescent="0.25">
      <c r="D38336" s="27"/>
      <c r="M38336" s="17"/>
    </row>
    <row r="38337" spans="4:13" x14ac:dyDescent="0.25">
      <c r="D38337" s="27"/>
      <c r="M38337" s="17"/>
    </row>
    <row r="38338" spans="4:13" x14ac:dyDescent="0.25">
      <c r="D38338" s="27"/>
      <c r="M38338" s="17"/>
    </row>
    <row r="38339" spans="4:13" x14ac:dyDescent="0.25">
      <c r="D38339" s="27"/>
      <c r="M38339" s="17"/>
    </row>
    <row r="38340" spans="4:13" x14ac:dyDescent="0.25">
      <c r="D38340" s="27"/>
      <c r="M38340" s="17"/>
    </row>
    <row r="38341" spans="4:13" x14ac:dyDescent="0.25">
      <c r="D38341" s="27"/>
      <c r="M38341" s="17"/>
    </row>
    <row r="38342" spans="4:13" x14ac:dyDescent="0.25">
      <c r="D38342" s="27"/>
      <c r="M38342" s="17"/>
    </row>
    <row r="38343" spans="4:13" x14ac:dyDescent="0.25">
      <c r="D38343" s="27"/>
      <c r="M38343" s="17"/>
    </row>
    <row r="38344" spans="4:13" x14ac:dyDescent="0.25">
      <c r="D38344" s="27"/>
      <c r="M38344" s="17"/>
    </row>
    <row r="38345" spans="4:13" x14ac:dyDescent="0.25">
      <c r="D38345" s="27"/>
      <c r="M38345" s="17"/>
    </row>
    <row r="38346" spans="4:13" x14ac:dyDescent="0.25">
      <c r="D38346" s="27"/>
      <c r="M38346" s="17"/>
    </row>
    <row r="38347" spans="4:13" x14ac:dyDescent="0.25">
      <c r="D38347" s="27"/>
      <c r="M38347" s="17"/>
    </row>
    <row r="38348" spans="4:13" x14ac:dyDescent="0.25">
      <c r="D38348" s="27"/>
      <c r="M38348" s="17"/>
    </row>
    <row r="38349" spans="4:13" x14ac:dyDescent="0.25">
      <c r="D38349" s="27"/>
      <c r="M38349" s="17"/>
    </row>
    <row r="38350" spans="4:13" x14ac:dyDescent="0.25">
      <c r="D38350" s="27"/>
      <c r="M38350" s="17"/>
    </row>
    <row r="38351" spans="4:13" x14ac:dyDescent="0.25">
      <c r="D38351" s="27"/>
      <c r="M38351" s="17"/>
    </row>
    <row r="38352" spans="4:13" x14ac:dyDescent="0.25">
      <c r="D38352" s="27"/>
      <c r="M38352" s="17"/>
    </row>
    <row r="38353" spans="4:13" x14ac:dyDescent="0.25">
      <c r="D38353" s="27"/>
      <c r="M38353" s="17"/>
    </row>
    <row r="38354" spans="4:13" x14ac:dyDescent="0.25">
      <c r="D38354" s="27"/>
      <c r="M38354" s="17"/>
    </row>
    <row r="38355" spans="4:13" x14ac:dyDescent="0.25">
      <c r="D38355" s="27"/>
      <c r="M38355" s="17"/>
    </row>
    <row r="38356" spans="4:13" x14ac:dyDescent="0.25">
      <c r="D38356" s="27"/>
      <c r="M38356" s="17"/>
    </row>
    <row r="38357" spans="4:13" x14ac:dyDescent="0.25">
      <c r="D38357" s="27"/>
      <c r="M38357" s="17"/>
    </row>
    <row r="38358" spans="4:13" x14ac:dyDescent="0.25">
      <c r="D38358" s="27"/>
      <c r="M38358" s="17"/>
    </row>
    <row r="38359" spans="4:13" x14ac:dyDescent="0.25">
      <c r="D38359" s="27"/>
      <c r="M38359" s="17"/>
    </row>
    <row r="38360" spans="4:13" x14ac:dyDescent="0.25">
      <c r="D38360" s="27"/>
      <c r="M38360" s="17"/>
    </row>
    <row r="38361" spans="4:13" x14ac:dyDescent="0.25">
      <c r="D38361" s="27"/>
      <c r="M38361" s="17"/>
    </row>
    <row r="38362" spans="4:13" x14ac:dyDescent="0.25">
      <c r="D38362" s="27"/>
      <c r="M38362" s="17"/>
    </row>
    <row r="38363" spans="4:13" x14ac:dyDescent="0.25">
      <c r="D38363" s="27"/>
      <c r="M38363" s="17"/>
    </row>
    <row r="38364" spans="4:13" x14ac:dyDescent="0.25">
      <c r="D38364" s="27"/>
      <c r="M38364" s="17"/>
    </row>
    <row r="38365" spans="4:13" x14ac:dyDescent="0.25">
      <c r="D38365" s="27"/>
      <c r="M38365" s="17"/>
    </row>
    <row r="38366" spans="4:13" x14ac:dyDescent="0.25">
      <c r="D38366" s="27"/>
      <c r="M38366" s="17"/>
    </row>
    <row r="38367" spans="4:13" x14ac:dyDescent="0.25">
      <c r="D38367" s="27"/>
      <c r="M38367" s="17"/>
    </row>
    <row r="38368" spans="4:13" x14ac:dyDescent="0.25">
      <c r="D38368" s="27"/>
      <c r="M38368" s="17"/>
    </row>
    <row r="38369" spans="4:13" x14ac:dyDescent="0.25">
      <c r="D38369" s="27"/>
      <c r="M38369" s="17"/>
    </row>
    <row r="38370" spans="4:13" x14ac:dyDescent="0.25">
      <c r="D38370" s="27"/>
      <c r="M38370" s="17"/>
    </row>
    <row r="38371" spans="4:13" x14ac:dyDescent="0.25">
      <c r="D38371" s="27"/>
      <c r="M38371" s="17"/>
    </row>
    <row r="38372" spans="4:13" x14ac:dyDescent="0.25">
      <c r="D38372" s="27"/>
      <c r="M38372" s="17"/>
    </row>
    <row r="38373" spans="4:13" x14ac:dyDescent="0.25">
      <c r="D38373" s="27"/>
      <c r="M38373" s="17"/>
    </row>
    <row r="38374" spans="4:13" x14ac:dyDescent="0.25">
      <c r="D38374" s="27"/>
      <c r="M38374" s="17"/>
    </row>
    <row r="38375" spans="4:13" x14ac:dyDescent="0.25">
      <c r="D38375" s="27"/>
      <c r="M38375" s="17"/>
    </row>
    <row r="38376" spans="4:13" x14ac:dyDescent="0.25">
      <c r="D38376" s="27"/>
      <c r="M38376" s="17"/>
    </row>
    <row r="38377" spans="4:13" x14ac:dyDescent="0.25">
      <c r="D38377" s="27"/>
      <c r="M38377" s="17"/>
    </row>
    <row r="38378" spans="4:13" x14ac:dyDescent="0.25">
      <c r="D38378" s="27"/>
      <c r="M38378" s="17"/>
    </row>
    <row r="38379" spans="4:13" x14ac:dyDescent="0.25">
      <c r="D38379" s="27"/>
      <c r="M38379" s="17"/>
    </row>
    <row r="38380" spans="4:13" x14ac:dyDescent="0.25">
      <c r="D38380" s="27"/>
      <c r="M38380" s="17"/>
    </row>
    <row r="38381" spans="4:13" x14ac:dyDescent="0.25">
      <c r="D38381" s="27"/>
      <c r="M38381" s="17"/>
    </row>
    <row r="38382" spans="4:13" x14ac:dyDescent="0.25">
      <c r="D38382" s="27"/>
      <c r="M38382" s="17"/>
    </row>
    <row r="38383" spans="4:13" x14ac:dyDescent="0.25">
      <c r="D38383" s="27"/>
      <c r="M38383" s="17"/>
    </row>
    <row r="38384" spans="4:13" x14ac:dyDescent="0.25">
      <c r="D38384" s="27"/>
      <c r="M38384" s="17"/>
    </row>
    <row r="38385" spans="4:13" x14ac:dyDescent="0.25">
      <c r="D38385" s="27"/>
      <c r="M38385" s="17"/>
    </row>
    <row r="38386" spans="4:13" x14ac:dyDescent="0.25">
      <c r="D38386" s="27"/>
      <c r="M38386" s="17"/>
    </row>
    <row r="38387" spans="4:13" x14ac:dyDescent="0.25">
      <c r="D38387" s="27"/>
      <c r="M38387" s="17"/>
    </row>
    <row r="38388" spans="4:13" x14ac:dyDescent="0.25">
      <c r="D38388" s="27"/>
      <c r="M38388" s="17"/>
    </row>
    <row r="38389" spans="4:13" x14ac:dyDescent="0.25">
      <c r="D38389" s="27"/>
      <c r="M38389" s="17"/>
    </row>
    <row r="38390" spans="4:13" x14ac:dyDescent="0.25">
      <c r="D38390" s="27"/>
      <c r="M38390" s="17"/>
    </row>
    <row r="38391" spans="4:13" x14ac:dyDescent="0.25">
      <c r="D38391" s="27"/>
      <c r="M38391" s="17"/>
    </row>
    <row r="38392" spans="4:13" x14ac:dyDescent="0.25">
      <c r="D38392" s="27"/>
      <c r="M38392" s="17"/>
    </row>
    <row r="38393" spans="4:13" x14ac:dyDescent="0.25">
      <c r="D38393" s="27"/>
      <c r="M38393" s="17"/>
    </row>
    <row r="38394" spans="4:13" x14ac:dyDescent="0.25">
      <c r="D38394" s="27"/>
      <c r="M38394" s="17"/>
    </row>
    <row r="38395" spans="4:13" x14ac:dyDescent="0.25">
      <c r="D38395" s="27"/>
      <c r="M38395" s="17"/>
    </row>
    <row r="38396" spans="4:13" x14ac:dyDescent="0.25">
      <c r="D38396" s="27"/>
      <c r="M38396" s="17"/>
    </row>
    <row r="38397" spans="4:13" x14ac:dyDescent="0.25">
      <c r="D38397" s="27"/>
      <c r="M38397" s="17"/>
    </row>
    <row r="38398" spans="4:13" x14ac:dyDescent="0.25">
      <c r="D38398" s="27"/>
      <c r="M38398" s="17"/>
    </row>
    <row r="38399" spans="4:13" x14ac:dyDescent="0.25">
      <c r="D38399" s="27"/>
      <c r="M38399" s="17"/>
    </row>
    <row r="38400" spans="4:13" x14ac:dyDescent="0.25">
      <c r="D38400" s="27"/>
      <c r="M38400" s="17"/>
    </row>
    <row r="38401" spans="4:13" x14ac:dyDescent="0.25">
      <c r="D38401" s="27"/>
      <c r="M38401" s="17"/>
    </row>
    <row r="38402" spans="4:13" x14ac:dyDescent="0.25">
      <c r="D38402" s="27"/>
      <c r="M38402" s="17"/>
    </row>
    <row r="38403" spans="4:13" x14ac:dyDescent="0.25">
      <c r="D38403" s="27"/>
      <c r="M38403" s="17"/>
    </row>
    <row r="38404" spans="4:13" x14ac:dyDescent="0.25">
      <c r="D38404" s="27"/>
      <c r="M38404" s="17"/>
    </row>
    <row r="38405" spans="4:13" x14ac:dyDescent="0.25">
      <c r="D38405" s="27"/>
      <c r="M38405" s="17"/>
    </row>
    <row r="38406" spans="4:13" x14ac:dyDescent="0.25">
      <c r="D38406" s="27"/>
      <c r="M38406" s="17"/>
    </row>
    <row r="38407" spans="4:13" x14ac:dyDescent="0.25">
      <c r="D38407" s="27"/>
      <c r="M38407" s="17"/>
    </row>
    <row r="38408" spans="4:13" x14ac:dyDescent="0.25">
      <c r="D38408" s="27"/>
      <c r="M38408" s="17"/>
    </row>
    <row r="38409" spans="4:13" x14ac:dyDescent="0.25">
      <c r="D38409" s="27"/>
      <c r="M38409" s="17"/>
    </row>
    <row r="38410" spans="4:13" x14ac:dyDescent="0.25">
      <c r="D38410" s="27"/>
      <c r="M38410" s="17"/>
    </row>
    <row r="38411" spans="4:13" x14ac:dyDescent="0.25">
      <c r="D38411" s="27"/>
      <c r="M38411" s="17"/>
    </row>
    <row r="38412" spans="4:13" x14ac:dyDescent="0.25">
      <c r="D38412" s="27"/>
      <c r="M38412" s="17"/>
    </row>
    <row r="38413" spans="4:13" x14ac:dyDescent="0.25">
      <c r="D38413" s="27"/>
      <c r="M38413" s="17"/>
    </row>
    <row r="38414" spans="4:13" x14ac:dyDescent="0.25">
      <c r="D38414" s="27"/>
      <c r="M38414" s="17"/>
    </row>
    <row r="38415" spans="4:13" x14ac:dyDescent="0.25">
      <c r="D38415" s="27"/>
      <c r="M38415" s="17"/>
    </row>
    <row r="38416" spans="4:13" x14ac:dyDescent="0.25">
      <c r="D38416" s="27"/>
      <c r="M38416" s="17"/>
    </row>
    <row r="38417" spans="4:13" x14ac:dyDescent="0.25">
      <c r="D38417" s="27"/>
      <c r="M38417" s="17"/>
    </row>
    <row r="38418" spans="4:13" x14ac:dyDescent="0.25">
      <c r="D38418" s="27"/>
      <c r="M38418" s="17"/>
    </row>
    <row r="38419" spans="4:13" x14ac:dyDescent="0.25">
      <c r="D38419" s="27"/>
      <c r="M38419" s="17"/>
    </row>
    <row r="38420" spans="4:13" x14ac:dyDescent="0.25">
      <c r="D38420" s="27"/>
      <c r="M38420" s="17"/>
    </row>
    <row r="38421" spans="4:13" x14ac:dyDescent="0.25">
      <c r="D38421" s="27"/>
      <c r="M38421" s="17"/>
    </row>
    <row r="38422" spans="4:13" x14ac:dyDescent="0.25">
      <c r="D38422" s="27"/>
      <c r="M38422" s="17"/>
    </row>
    <row r="38423" spans="4:13" x14ac:dyDescent="0.25">
      <c r="D38423" s="27"/>
      <c r="M38423" s="17"/>
    </row>
    <row r="38424" spans="4:13" x14ac:dyDescent="0.25">
      <c r="D38424" s="27"/>
      <c r="M38424" s="17"/>
    </row>
    <row r="38425" spans="4:13" x14ac:dyDescent="0.25">
      <c r="D38425" s="27"/>
      <c r="M38425" s="17"/>
    </row>
    <row r="38426" spans="4:13" x14ac:dyDescent="0.25">
      <c r="D38426" s="27"/>
      <c r="M38426" s="17"/>
    </row>
    <row r="38427" spans="4:13" x14ac:dyDescent="0.25">
      <c r="D38427" s="27"/>
      <c r="M38427" s="17"/>
    </row>
    <row r="38428" spans="4:13" x14ac:dyDescent="0.25">
      <c r="D38428" s="27"/>
      <c r="M38428" s="17"/>
    </row>
    <row r="38429" spans="4:13" x14ac:dyDescent="0.25">
      <c r="D38429" s="27"/>
      <c r="M38429" s="17"/>
    </row>
    <row r="38430" spans="4:13" x14ac:dyDescent="0.25">
      <c r="D38430" s="27"/>
      <c r="M38430" s="17"/>
    </row>
    <row r="38431" spans="4:13" x14ac:dyDescent="0.25">
      <c r="D38431" s="27"/>
      <c r="M38431" s="17"/>
    </row>
    <row r="38432" spans="4:13" x14ac:dyDescent="0.25">
      <c r="D38432" s="27"/>
      <c r="M38432" s="17"/>
    </row>
    <row r="38433" spans="4:13" x14ac:dyDescent="0.25">
      <c r="D38433" s="27"/>
      <c r="M38433" s="17"/>
    </row>
    <row r="38434" spans="4:13" x14ac:dyDescent="0.25">
      <c r="D38434" s="27"/>
      <c r="M38434" s="17"/>
    </row>
    <row r="38435" spans="4:13" x14ac:dyDescent="0.25">
      <c r="D38435" s="27"/>
      <c r="M38435" s="17"/>
    </row>
    <row r="38436" spans="4:13" x14ac:dyDescent="0.25">
      <c r="D38436" s="27"/>
      <c r="M38436" s="17"/>
    </row>
    <row r="38437" spans="4:13" x14ac:dyDescent="0.25">
      <c r="D38437" s="27"/>
      <c r="M38437" s="17"/>
    </row>
    <row r="38438" spans="4:13" x14ac:dyDescent="0.25">
      <c r="D38438" s="27"/>
      <c r="M38438" s="17"/>
    </row>
    <row r="38439" spans="4:13" x14ac:dyDescent="0.25">
      <c r="D38439" s="27"/>
      <c r="M38439" s="17"/>
    </row>
    <row r="38440" spans="4:13" x14ac:dyDescent="0.25">
      <c r="D38440" s="27"/>
      <c r="M38440" s="17"/>
    </row>
    <row r="38441" spans="4:13" x14ac:dyDescent="0.25">
      <c r="D38441" s="27"/>
      <c r="M38441" s="17"/>
    </row>
    <row r="38442" spans="4:13" x14ac:dyDescent="0.25">
      <c r="D38442" s="27"/>
      <c r="M38442" s="17"/>
    </row>
    <row r="38443" spans="4:13" x14ac:dyDescent="0.25">
      <c r="D38443" s="27"/>
      <c r="M38443" s="17"/>
    </row>
    <row r="38444" spans="4:13" x14ac:dyDescent="0.25">
      <c r="D38444" s="27"/>
      <c r="M38444" s="17"/>
    </row>
    <row r="38445" spans="4:13" x14ac:dyDescent="0.25">
      <c r="D38445" s="27"/>
      <c r="M38445" s="17"/>
    </row>
    <row r="38446" spans="4:13" x14ac:dyDescent="0.25">
      <c r="D38446" s="27"/>
      <c r="M38446" s="17"/>
    </row>
    <row r="38447" spans="4:13" x14ac:dyDescent="0.25">
      <c r="D38447" s="27"/>
      <c r="M38447" s="17"/>
    </row>
    <row r="38448" spans="4:13" x14ac:dyDescent="0.25">
      <c r="D38448" s="27"/>
      <c r="M38448" s="17"/>
    </row>
    <row r="38449" spans="4:13" x14ac:dyDescent="0.25">
      <c r="D38449" s="27"/>
      <c r="M38449" s="17"/>
    </row>
    <row r="38450" spans="4:13" x14ac:dyDescent="0.25">
      <c r="D38450" s="27"/>
      <c r="M38450" s="17"/>
    </row>
    <row r="38451" spans="4:13" x14ac:dyDescent="0.25">
      <c r="D38451" s="27"/>
      <c r="M38451" s="17"/>
    </row>
    <row r="38452" spans="4:13" x14ac:dyDescent="0.25">
      <c r="D38452" s="27"/>
      <c r="M38452" s="17"/>
    </row>
    <row r="38453" spans="4:13" x14ac:dyDescent="0.25">
      <c r="D38453" s="27"/>
      <c r="M38453" s="17"/>
    </row>
    <row r="38454" spans="4:13" x14ac:dyDescent="0.25">
      <c r="D38454" s="27"/>
      <c r="M38454" s="17"/>
    </row>
    <row r="38455" spans="4:13" x14ac:dyDescent="0.25">
      <c r="D38455" s="27"/>
      <c r="M38455" s="17"/>
    </row>
    <row r="38456" spans="4:13" x14ac:dyDescent="0.25">
      <c r="D38456" s="27"/>
      <c r="M38456" s="17"/>
    </row>
    <row r="38457" spans="4:13" x14ac:dyDescent="0.25">
      <c r="D38457" s="27"/>
      <c r="M38457" s="17"/>
    </row>
    <row r="38458" spans="4:13" x14ac:dyDescent="0.25">
      <c r="D38458" s="27"/>
      <c r="M38458" s="17"/>
    </row>
    <row r="38459" spans="4:13" x14ac:dyDescent="0.25">
      <c r="D38459" s="27"/>
      <c r="M38459" s="17"/>
    </row>
    <row r="38460" spans="4:13" x14ac:dyDescent="0.25">
      <c r="D38460" s="27"/>
      <c r="M38460" s="17"/>
    </row>
    <row r="38461" spans="4:13" x14ac:dyDescent="0.25">
      <c r="D38461" s="27"/>
      <c r="M38461" s="17"/>
    </row>
    <row r="38462" spans="4:13" x14ac:dyDescent="0.25">
      <c r="D38462" s="27"/>
      <c r="M38462" s="17"/>
    </row>
    <row r="38463" spans="4:13" x14ac:dyDescent="0.25">
      <c r="D38463" s="27"/>
      <c r="M38463" s="17"/>
    </row>
    <row r="38464" spans="4:13" x14ac:dyDescent="0.25">
      <c r="D38464" s="27"/>
      <c r="M38464" s="17"/>
    </row>
    <row r="38465" spans="4:13" x14ac:dyDescent="0.25">
      <c r="D38465" s="27"/>
      <c r="M38465" s="17"/>
    </row>
    <row r="38466" spans="4:13" x14ac:dyDescent="0.25">
      <c r="D38466" s="27"/>
      <c r="M38466" s="17"/>
    </row>
    <row r="38467" spans="4:13" x14ac:dyDescent="0.25">
      <c r="D38467" s="27"/>
      <c r="M38467" s="17"/>
    </row>
    <row r="38468" spans="4:13" x14ac:dyDescent="0.25">
      <c r="D38468" s="27"/>
      <c r="M38468" s="17"/>
    </row>
    <row r="38469" spans="4:13" x14ac:dyDescent="0.25">
      <c r="D38469" s="27"/>
      <c r="M38469" s="17"/>
    </row>
    <row r="38470" spans="4:13" x14ac:dyDescent="0.25">
      <c r="D38470" s="27"/>
      <c r="M38470" s="17"/>
    </row>
    <row r="38471" spans="4:13" x14ac:dyDescent="0.25">
      <c r="D38471" s="27"/>
      <c r="M38471" s="17"/>
    </row>
    <row r="38472" spans="4:13" x14ac:dyDescent="0.25">
      <c r="D38472" s="27"/>
      <c r="M38472" s="17"/>
    </row>
    <row r="38473" spans="4:13" x14ac:dyDescent="0.25">
      <c r="D38473" s="27"/>
      <c r="M38473" s="17"/>
    </row>
    <row r="38474" spans="4:13" x14ac:dyDescent="0.25">
      <c r="D38474" s="27"/>
      <c r="M38474" s="17"/>
    </row>
    <row r="38475" spans="4:13" x14ac:dyDescent="0.25">
      <c r="D38475" s="27"/>
      <c r="M38475" s="17"/>
    </row>
    <row r="38476" spans="4:13" x14ac:dyDescent="0.25">
      <c r="D38476" s="27"/>
      <c r="M38476" s="17"/>
    </row>
    <row r="38477" spans="4:13" x14ac:dyDescent="0.25">
      <c r="D38477" s="27"/>
      <c r="M38477" s="17"/>
    </row>
    <row r="38478" spans="4:13" x14ac:dyDescent="0.25">
      <c r="D38478" s="27"/>
      <c r="M38478" s="17"/>
    </row>
    <row r="38479" spans="4:13" x14ac:dyDescent="0.25">
      <c r="D38479" s="27"/>
      <c r="M38479" s="17"/>
    </row>
    <row r="38480" spans="4:13" x14ac:dyDescent="0.25">
      <c r="D38480" s="27"/>
      <c r="M38480" s="17"/>
    </row>
    <row r="38481" spans="4:13" x14ac:dyDescent="0.25">
      <c r="D38481" s="27"/>
      <c r="M38481" s="17"/>
    </row>
    <row r="38482" spans="4:13" x14ac:dyDescent="0.25">
      <c r="D38482" s="27"/>
      <c r="M38482" s="17"/>
    </row>
    <row r="38483" spans="4:13" x14ac:dyDescent="0.25">
      <c r="D38483" s="27"/>
      <c r="M38483" s="17"/>
    </row>
    <row r="38484" spans="4:13" x14ac:dyDescent="0.25">
      <c r="D38484" s="27"/>
      <c r="M38484" s="17"/>
    </row>
    <row r="38485" spans="4:13" x14ac:dyDescent="0.25">
      <c r="D38485" s="27"/>
      <c r="M38485" s="17"/>
    </row>
    <row r="38486" spans="4:13" x14ac:dyDescent="0.25">
      <c r="D38486" s="27"/>
      <c r="M38486" s="17"/>
    </row>
    <row r="38487" spans="4:13" x14ac:dyDescent="0.25">
      <c r="D38487" s="27"/>
      <c r="M38487" s="17"/>
    </row>
    <row r="38488" spans="4:13" x14ac:dyDescent="0.25">
      <c r="D38488" s="27"/>
      <c r="M38488" s="17"/>
    </row>
    <row r="38489" spans="4:13" x14ac:dyDescent="0.25">
      <c r="D38489" s="27"/>
      <c r="M38489" s="17"/>
    </row>
    <row r="38490" spans="4:13" x14ac:dyDescent="0.25">
      <c r="D38490" s="27"/>
      <c r="M38490" s="17"/>
    </row>
    <row r="38491" spans="4:13" x14ac:dyDescent="0.25">
      <c r="D38491" s="27"/>
      <c r="M38491" s="17"/>
    </row>
    <row r="38492" spans="4:13" x14ac:dyDescent="0.25">
      <c r="D38492" s="27"/>
      <c r="M38492" s="17"/>
    </row>
    <row r="38493" spans="4:13" x14ac:dyDescent="0.25">
      <c r="D38493" s="27"/>
      <c r="M38493" s="17"/>
    </row>
    <row r="38494" spans="4:13" x14ac:dyDescent="0.25">
      <c r="D38494" s="27"/>
      <c r="M38494" s="17"/>
    </row>
    <row r="38495" spans="4:13" x14ac:dyDescent="0.25">
      <c r="D38495" s="27"/>
      <c r="M38495" s="17"/>
    </row>
    <row r="38496" spans="4:13" x14ac:dyDescent="0.25">
      <c r="D38496" s="27"/>
      <c r="M38496" s="17"/>
    </row>
    <row r="38497" spans="4:13" x14ac:dyDescent="0.25">
      <c r="D38497" s="27"/>
      <c r="M38497" s="17"/>
    </row>
    <row r="38498" spans="4:13" x14ac:dyDescent="0.25">
      <c r="D38498" s="27"/>
      <c r="M38498" s="17"/>
    </row>
    <row r="38499" spans="4:13" x14ac:dyDescent="0.25">
      <c r="D38499" s="27"/>
      <c r="M38499" s="17"/>
    </row>
    <row r="38500" spans="4:13" x14ac:dyDescent="0.25">
      <c r="D38500" s="27"/>
      <c r="M38500" s="17"/>
    </row>
    <row r="38501" spans="4:13" x14ac:dyDescent="0.25">
      <c r="D38501" s="27"/>
      <c r="M38501" s="17"/>
    </row>
    <row r="38502" spans="4:13" x14ac:dyDescent="0.25">
      <c r="D38502" s="27"/>
      <c r="M38502" s="17"/>
    </row>
    <row r="38503" spans="4:13" x14ac:dyDescent="0.25">
      <c r="D38503" s="27"/>
      <c r="M38503" s="17"/>
    </row>
    <row r="38504" spans="4:13" x14ac:dyDescent="0.25">
      <c r="D38504" s="27"/>
      <c r="M38504" s="17"/>
    </row>
    <row r="38505" spans="4:13" x14ac:dyDescent="0.25">
      <c r="D38505" s="27"/>
      <c r="M38505" s="17"/>
    </row>
    <row r="38506" spans="4:13" x14ac:dyDescent="0.25">
      <c r="D38506" s="27"/>
      <c r="M38506" s="17"/>
    </row>
    <row r="38507" spans="4:13" x14ac:dyDescent="0.25">
      <c r="D38507" s="27"/>
      <c r="M38507" s="17"/>
    </row>
    <row r="38508" spans="4:13" x14ac:dyDescent="0.25">
      <c r="D38508" s="27"/>
      <c r="M38508" s="17"/>
    </row>
    <row r="38509" spans="4:13" x14ac:dyDescent="0.25">
      <c r="D38509" s="27"/>
      <c r="M38509" s="17"/>
    </row>
    <row r="38510" spans="4:13" x14ac:dyDescent="0.25">
      <c r="D38510" s="27"/>
      <c r="M38510" s="17"/>
    </row>
    <row r="38511" spans="4:13" x14ac:dyDescent="0.25">
      <c r="D38511" s="27"/>
      <c r="M38511" s="17"/>
    </row>
    <row r="38512" spans="4:13" x14ac:dyDescent="0.25">
      <c r="D38512" s="27"/>
      <c r="M38512" s="17"/>
    </row>
    <row r="38513" spans="4:13" x14ac:dyDescent="0.25">
      <c r="D38513" s="27"/>
      <c r="M38513" s="17"/>
    </row>
    <row r="38514" spans="4:13" x14ac:dyDescent="0.25">
      <c r="D38514" s="27"/>
      <c r="M38514" s="17"/>
    </row>
    <row r="38515" spans="4:13" x14ac:dyDescent="0.25">
      <c r="D38515" s="27"/>
      <c r="M38515" s="17"/>
    </row>
    <row r="38516" spans="4:13" x14ac:dyDescent="0.25">
      <c r="D38516" s="27"/>
      <c r="M38516" s="17"/>
    </row>
    <row r="38517" spans="4:13" x14ac:dyDescent="0.25">
      <c r="D38517" s="27"/>
      <c r="M38517" s="17"/>
    </row>
    <row r="38518" spans="4:13" x14ac:dyDescent="0.25">
      <c r="D38518" s="27"/>
      <c r="M38518" s="17"/>
    </row>
    <row r="38519" spans="4:13" x14ac:dyDescent="0.25">
      <c r="D38519" s="27"/>
      <c r="M38519" s="17"/>
    </row>
    <row r="38520" spans="4:13" x14ac:dyDescent="0.25">
      <c r="D38520" s="27"/>
      <c r="M38520" s="17"/>
    </row>
    <row r="38521" spans="4:13" x14ac:dyDescent="0.25">
      <c r="D38521" s="27"/>
      <c r="M38521" s="17"/>
    </row>
    <row r="38522" spans="4:13" x14ac:dyDescent="0.25">
      <c r="D38522" s="27"/>
      <c r="M38522" s="17"/>
    </row>
    <row r="38523" spans="4:13" x14ac:dyDescent="0.25">
      <c r="D38523" s="27"/>
      <c r="M38523" s="17"/>
    </row>
    <row r="38524" spans="4:13" x14ac:dyDescent="0.25">
      <c r="D38524" s="27"/>
      <c r="M38524" s="17"/>
    </row>
    <row r="38525" spans="4:13" x14ac:dyDescent="0.25">
      <c r="D38525" s="27"/>
      <c r="M38525" s="17"/>
    </row>
    <row r="38526" spans="4:13" x14ac:dyDescent="0.25">
      <c r="D38526" s="27"/>
      <c r="M38526" s="17"/>
    </row>
    <row r="38527" spans="4:13" x14ac:dyDescent="0.25">
      <c r="D38527" s="27"/>
      <c r="M38527" s="17"/>
    </row>
    <row r="38528" spans="4:13" x14ac:dyDescent="0.25">
      <c r="D38528" s="27"/>
      <c r="M38528" s="17"/>
    </row>
    <row r="38529" spans="4:13" x14ac:dyDescent="0.25">
      <c r="D38529" s="27"/>
      <c r="M38529" s="17"/>
    </row>
    <row r="38530" spans="4:13" x14ac:dyDescent="0.25">
      <c r="D38530" s="27"/>
      <c r="M38530" s="17"/>
    </row>
    <row r="38531" spans="4:13" x14ac:dyDescent="0.25">
      <c r="D38531" s="27"/>
      <c r="M38531" s="17"/>
    </row>
    <row r="38532" spans="4:13" x14ac:dyDescent="0.25">
      <c r="D38532" s="27"/>
      <c r="M38532" s="17"/>
    </row>
    <row r="38533" spans="4:13" x14ac:dyDescent="0.25">
      <c r="D38533" s="27"/>
      <c r="M38533" s="17"/>
    </row>
    <row r="38534" spans="4:13" x14ac:dyDescent="0.25">
      <c r="D38534" s="27"/>
      <c r="M38534" s="17"/>
    </row>
    <row r="38535" spans="4:13" x14ac:dyDescent="0.25">
      <c r="D38535" s="27"/>
      <c r="M38535" s="17"/>
    </row>
    <row r="38536" spans="4:13" x14ac:dyDescent="0.25">
      <c r="D38536" s="27"/>
      <c r="M38536" s="17"/>
    </row>
    <row r="38537" spans="4:13" x14ac:dyDescent="0.25">
      <c r="D38537" s="27"/>
      <c r="M38537" s="17"/>
    </row>
    <row r="38538" spans="4:13" x14ac:dyDescent="0.25">
      <c r="D38538" s="27"/>
      <c r="M38538" s="17"/>
    </row>
    <row r="38539" spans="4:13" x14ac:dyDescent="0.25">
      <c r="D38539" s="27"/>
      <c r="M38539" s="17"/>
    </row>
    <row r="38540" spans="4:13" x14ac:dyDescent="0.25">
      <c r="D38540" s="27"/>
      <c r="M38540" s="17"/>
    </row>
    <row r="38541" spans="4:13" x14ac:dyDescent="0.25">
      <c r="D38541" s="27"/>
      <c r="M38541" s="17"/>
    </row>
    <row r="38542" spans="4:13" x14ac:dyDescent="0.25">
      <c r="D38542" s="27"/>
      <c r="M38542" s="17"/>
    </row>
    <row r="38543" spans="4:13" x14ac:dyDescent="0.25">
      <c r="D38543" s="27"/>
      <c r="M38543" s="17"/>
    </row>
    <row r="38544" spans="4:13" x14ac:dyDescent="0.25">
      <c r="D38544" s="27"/>
      <c r="M38544" s="17"/>
    </row>
    <row r="38545" spans="4:13" x14ac:dyDescent="0.25">
      <c r="D38545" s="27"/>
      <c r="M38545" s="17"/>
    </row>
    <row r="38546" spans="4:13" x14ac:dyDescent="0.25">
      <c r="D38546" s="27"/>
      <c r="M38546" s="17"/>
    </row>
    <row r="38547" spans="4:13" x14ac:dyDescent="0.25">
      <c r="D38547" s="27"/>
      <c r="M38547" s="17"/>
    </row>
    <row r="38548" spans="4:13" x14ac:dyDescent="0.25">
      <c r="D38548" s="27"/>
      <c r="M38548" s="17"/>
    </row>
    <row r="38549" spans="4:13" x14ac:dyDescent="0.25">
      <c r="D38549" s="27"/>
      <c r="M38549" s="17"/>
    </row>
    <row r="38550" spans="4:13" x14ac:dyDescent="0.25">
      <c r="D38550" s="27"/>
      <c r="M38550" s="17"/>
    </row>
    <row r="38551" spans="4:13" x14ac:dyDescent="0.25">
      <c r="D38551" s="27"/>
      <c r="M38551" s="17"/>
    </row>
    <row r="38552" spans="4:13" x14ac:dyDescent="0.25">
      <c r="D38552" s="27"/>
      <c r="M38552" s="17"/>
    </row>
    <row r="38553" spans="4:13" x14ac:dyDescent="0.25">
      <c r="D38553" s="27"/>
      <c r="M38553" s="17"/>
    </row>
    <row r="38554" spans="4:13" x14ac:dyDescent="0.25">
      <c r="D38554" s="27"/>
      <c r="M38554" s="17"/>
    </row>
    <row r="38555" spans="4:13" x14ac:dyDescent="0.25">
      <c r="D38555" s="27"/>
      <c r="M38555" s="17"/>
    </row>
    <row r="38556" spans="4:13" x14ac:dyDescent="0.25">
      <c r="D38556" s="27"/>
      <c r="M38556" s="17"/>
    </row>
    <row r="38557" spans="4:13" x14ac:dyDescent="0.25">
      <c r="D38557" s="27"/>
      <c r="M38557" s="17"/>
    </row>
    <row r="38558" spans="4:13" x14ac:dyDescent="0.25">
      <c r="D38558" s="27"/>
      <c r="M38558" s="17"/>
    </row>
    <row r="38559" spans="4:13" x14ac:dyDescent="0.25">
      <c r="D38559" s="27"/>
      <c r="M38559" s="17"/>
    </row>
    <row r="38560" spans="4:13" x14ac:dyDescent="0.25">
      <c r="D38560" s="27"/>
      <c r="M38560" s="17"/>
    </row>
    <row r="38561" spans="4:13" x14ac:dyDescent="0.25">
      <c r="D38561" s="27"/>
      <c r="M38561" s="17"/>
    </row>
    <row r="38562" spans="4:13" x14ac:dyDescent="0.25">
      <c r="D38562" s="27"/>
      <c r="M38562" s="17"/>
    </row>
    <row r="38563" spans="4:13" x14ac:dyDescent="0.25">
      <c r="D38563" s="27"/>
      <c r="M38563" s="17"/>
    </row>
    <row r="38564" spans="4:13" x14ac:dyDescent="0.25">
      <c r="D38564" s="27"/>
      <c r="M38564" s="17"/>
    </row>
    <row r="38565" spans="4:13" x14ac:dyDescent="0.25">
      <c r="D38565" s="27"/>
      <c r="M38565" s="17"/>
    </row>
    <row r="38566" spans="4:13" x14ac:dyDescent="0.25">
      <c r="D38566" s="27"/>
      <c r="M38566" s="17"/>
    </row>
    <row r="38567" spans="4:13" x14ac:dyDescent="0.25">
      <c r="D38567" s="27"/>
      <c r="M38567" s="17"/>
    </row>
    <row r="38568" spans="4:13" x14ac:dyDescent="0.25">
      <c r="D38568" s="27"/>
      <c r="M38568" s="17"/>
    </row>
    <row r="38569" spans="4:13" x14ac:dyDescent="0.25">
      <c r="D38569" s="27"/>
      <c r="M38569" s="17"/>
    </row>
    <row r="38570" spans="4:13" x14ac:dyDescent="0.25">
      <c r="D38570" s="27"/>
      <c r="M38570" s="17"/>
    </row>
    <row r="38571" spans="4:13" x14ac:dyDescent="0.25">
      <c r="D38571" s="27"/>
      <c r="M38571" s="17"/>
    </row>
    <row r="38572" spans="4:13" x14ac:dyDescent="0.25">
      <c r="D38572" s="27"/>
      <c r="M38572" s="17"/>
    </row>
    <row r="38573" spans="4:13" x14ac:dyDescent="0.25">
      <c r="D38573" s="27"/>
      <c r="M38573" s="17"/>
    </row>
    <row r="38574" spans="4:13" x14ac:dyDescent="0.25">
      <c r="D38574" s="27"/>
      <c r="M38574" s="17"/>
    </row>
    <row r="38575" spans="4:13" x14ac:dyDescent="0.25">
      <c r="D38575" s="27"/>
      <c r="M38575" s="17"/>
    </row>
    <row r="38576" spans="4:13" x14ac:dyDescent="0.25">
      <c r="D38576" s="27"/>
      <c r="M38576" s="17"/>
    </row>
    <row r="38577" spans="4:13" x14ac:dyDescent="0.25">
      <c r="D38577" s="27"/>
      <c r="M38577" s="17"/>
    </row>
    <row r="38578" spans="4:13" x14ac:dyDescent="0.25">
      <c r="D38578" s="27"/>
      <c r="M38578" s="17"/>
    </row>
    <row r="38579" spans="4:13" x14ac:dyDescent="0.25">
      <c r="D38579" s="27"/>
      <c r="M38579" s="17"/>
    </row>
    <row r="38580" spans="4:13" x14ac:dyDescent="0.25">
      <c r="D38580" s="27"/>
      <c r="M38580" s="17"/>
    </row>
    <row r="38581" spans="4:13" x14ac:dyDescent="0.25">
      <c r="D38581" s="27"/>
      <c r="M38581" s="17"/>
    </row>
    <row r="38582" spans="4:13" x14ac:dyDescent="0.25">
      <c r="D38582" s="27"/>
      <c r="M38582" s="17"/>
    </row>
    <row r="38583" spans="4:13" x14ac:dyDescent="0.25">
      <c r="D38583" s="27"/>
      <c r="M38583" s="17"/>
    </row>
    <row r="38584" spans="4:13" x14ac:dyDescent="0.25">
      <c r="D38584" s="27"/>
      <c r="M38584" s="17"/>
    </row>
    <row r="38585" spans="4:13" x14ac:dyDescent="0.25">
      <c r="D38585" s="27"/>
      <c r="M38585" s="17"/>
    </row>
    <row r="38586" spans="4:13" x14ac:dyDescent="0.25">
      <c r="D38586" s="27"/>
      <c r="M38586" s="17"/>
    </row>
    <row r="38587" spans="4:13" x14ac:dyDescent="0.25">
      <c r="D38587" s="27"/>
      <c r="M38587" s="17"/>
    </row>
    <row r="38588" spans="4:13" x14ac:dyDescent="0.25">
      <c r="D38588" s="27"/>
      <c r="M38588" s="17"/>
    </row>
    <row r="38589" spans="4:13" x14ac:dyDescent="0.25">
      <c r="D38589" s="27"/>
      <c r="M38589" s="17"/>
    </row>
    <row r="38590" spans="4:13" x14ac:dyDescent="0.25">
      <c r="D38590" s="27"/>
      <c r="M38590" s="17"/>
    </row>
    <row r="38591" spans="4:13" x14ac:dyDescent="0.25">
      <c r="D38591" s="27"/>
      <c r="M38591" s="17"/>
    </row>
    <row r="38592" spans="4:13" x14ac:dyDescent="0.25">
      <c r="D38592" s="27"/>
      <c r="M38592" s="17"/>
    </row>
    <row r="38593" spans="4:13" x14ac:dyDescent="0.25">
      <c r="D38593" s="27"/>
      <c r="M38593" s="17"/>
    </row>
    <row r="38594" spans="4:13" x14ac:dyDescent="0.25">
      <c r="D38594" s="27"/>
      <c r="M38594" s="17"/>
    </row>
    <row r="38595" spans="4:13" x14ac:dyDescent="0.25">
      <c r="D38595" s="27"/>
      <c r="M38595" s="17"/>
    </row>
    <row r="38596" spans="4:13" x14ac:dyDescent="0.25">
      <c r="D38596" s="27"/>
      <c r="M38596" s="17"/>
    </row>
    <row r="38597" spans="4:13" x14ac:dyDescent="0.25">
      <c r="D38597" s="27"/>
      <c r="M38597" s="17"/>
    </row>
    <row r="38598" spans="4:13" x14ac:dyDescent="0.25">
      <c r="D38598" s="27"/>
      <c r="M38598" s="17"/>
    </row>
    <row r="38599" spans="4:13" x14ac:dyDescent="0.25">
      <c r="D38599" s="27"/>
      <c r="M38599" s="17"/>
    </row>
    <row r="38600" spans="4:13" x14ac:dyDescent="0.25">
      <c r="D38600" s="27"/>
      <c r="M38600" s="17"/>
    </row>
    <row r="38601" spans="4:13" x14ac:dyDescent="0.25">
      <c r="D38601" s="27"/>
      <c r="M38601" s="17"/>
    </row>
    <row r="38602" spans="4:13" x14ac:dyDescent="0.25">
      <c r="D38602" s="27"/>
      <c r="M38602" s="17"/>
    </row>
    <row r="38603" spans="4:13" x14ac:dyDescent="0.25">
      <c r="D38603" s="27"/>
      <c r="M38603" s="17"/>
    </row>
    <row r="38604" spans="4:13" x14ac:dyDescent="0.25">
      <c r="D38604" s="27"/>
      <c r="M38604" s="17"/>
    </row>
    <row r="38605" spans="4:13" x14ac:dyDescent="0.25">
      <c r="D38605" s="27"/>
      <c r="M38605" s="17"/>
    </row>
    <row r="38606" spans="4:13" x14ac:dyDescent="0.25">
      <c r="D38606" s="27"/>
      <c r="M38606" s="17"/>
    </row>
    <row r="38607" spans="4:13" x14ac:dyDescent="0.25">
      <c r="D38607" s="27"/>
      <c r="M38607" s="17"/>
    </row>
    <row r="38608" spans="4:13" x14ac:dyDescent="0.25">
      <c r="D38608" s="27"/>
      <c r="M38608" s="17"/>
    </row>
    <row r="38609" spans="4:13" x14ac:dyDescent="0.25">
      <c r="D38609" s="27"/>
      <c r="M38609" s="17"/>
    </row>
    <row r="38610" spans="4:13" x14ac:dyDescent="0.25">
      <c r="D38610" s="27"/>
      <c r="M38610" s="17"/>
    </row>
    <row r="38611" spans="4:13" x14ac:dyDescent="0.25">
      <c r="D38611" s="27"/>
      <c r="M38611" s="17"/>
    </row>
    <row r="38612" spans="4:13" x14ac:dyDescent="0.25">
      <c r="D38612" s="27"/>
      <c r="M38612" s="17"/>
    </row>
    <row r="38613" spans="4:13" x14ac:dyDescent="0.25">
      <c r="D38613" s="27"/>
      <c r="M38613" s="17"/>
    </row>
    <row r="38614" spans="4:13" x14ac:dyDescent="0.25">
      <c r="D38614" s="27"/>
      <c r="M38614" s="17"/>
    </row>
    <row r="38615" spans="4:13" x14ac:dyDescent="0.25">
      <c r="D38615" s="27"/>
      <c r="M38615" s="17"/>
    </row>
    <row r="38616" spans="4:13" x14ac:dyDescent="0.25">
      <c r="D38616" s="27"/>
      <c r="M38616" s="17"/>
    </row>
    <row r="38617" spans="4:13" x14ac:dyDescent="0.25">
      <c r="D38617" s="27"/>
      <c r="M38617" s="17"/>
    </row>
    <row r="38618" spans="4:13" x14ac:dyDescent="0.25">
      <c r="D38618" s="27"/>
      <c r="M38618" s="17"/>
    </row>
    <row r="38619" spans="4:13" x14ac:dyDescent="0.25">
      <c r="D38619" s="27"/>
      <c r="M38619" s="17"/>
    </row>
    <row r="38620" spans="4:13" x14ac:dyDescent="0.25">
      <c r="D38620" s="27"/>
      <c r="M38620" s="17"/>
    </row>
    <row r="38621" spans="4:13" x14ac:dyDescent="0.25">
      <c r="D38621" s="27"/>
      <c r="M38621" s="17"/>
    </row>
    <row r="38622" spans="4:13" x14ac:dyDescent="0.25">
      <c r="D38622" s="27"/>
      <c r="M38622" s="17"/>
    </row>
    <row r="38623" spans="4:13" x14ac:dyDescent="0.25">
      <c r="D38623" s="27"/>
      <c r="M38623" s="17"/>
    </row>
    <row r="38624" spans="4:13" x14ac:dyDescent="0.25">
      <c r="D38624" s="27"/>
      <c r="M38624" s="17"/>
    </row>
    <row r="38625" spans="4:13" x14ac:dyDescent="0.25">
      <c r="D38625" s="27"/>
      <c r="M38625" s="17"/>
    </row>
    <row r="38626" spans="4:13" x14ac:dyDescent="0.25">
      <c r="D38626" s="27"/>
      <c r="M38626" s="17"/>
    </row>
    <row r="38627" spans="4:13" x14ac:dyDescent="0.25">
      <c r="D38627" s="27"/>
      <c r="M38627" s="17"/>
    </row>
    <row r="38628" spans="4:13" x14ac:dyDescent="0.25">
      <c r="D38628" s="27"/>
      <c r="M38628" s="17"/>
    </row>
    <row r="38629" spans="4:13" x14ac:dyDescent="0.25">
      <c r="D38629" s="27"/>
      <c r="M38629" s="17"/>
    </row>
    <row r="38630" spans="4:13" x14ac:dyDescent="0.25">
      <c r="D38630" s="27"/>
      <c r="M38630" s="17"/>
    </row>
    <row r="38631" spans="4:13" x14ac:dyDescent="0.25">
      <c r="D38631" s="27"/>
      <c r="M38631" s="17"/>
    </row>
    <row r="38632" spans="4:13" x14ac:dyDescent="0.25">
      <c r="D38632" s="27"/>
      <c r="M38632" s="17"/>
    </row>
    <row r="38633" spans="4:13" x14ac:dyDescent="0.25">
      <c r="D38633" s="27"/>
      <c r="M38633" s="17"/>
    </row>
    <row r="38634" spans="4:13" x14ac:dyDescent="0.25">
      <c r="D38634" s="27"/>
      <c r="M38634" s="17"/>
    </row>
    <row r="38635" spans="4:13" x14ac:dyDescent="0.25">
      <c r="D38635" s="27"/>
      <c r="M38635" s="17"/>
    </row>
    <row r="38636" spans="4:13" x14ac:dyDescent="0.25">
      <c r="D38636" s="27"/>
      <c r="M38636" s="17"/>
    </row>
    <row r="38637" spans="4:13" x14ac:dyDescent="0.25">
      <c r="D38637" s="27"/>
      <c r="M38637" s="17"/>
    </row>
    <row r="38638" spans="4:13" x14ac:dyDescent="0.25">
      <c r="D38638" s="27"/>
      <c r="M38638" s="17"/>
    </row>
    <row r="38639" spans="4:13" x14ac:dyDescent="0.25">
      <c r="D38639" s="27"/>
      <c r="M38639" s="17"/>
    </row>
    <row r="38640" spans="4:13" x14ac:dyDescent="0.25">
      <c r="D38640" s="27"/>
      <c r="M38640" s="17"/>
    </row>
    <row r="38641" spans="4:13" x14ac:dyDescent="0.25">
      <c r="D38641" s="27"/>
      <c r="M38641" s="17"/>
    </row>
    <row r="38642" spans="4:13" x14ac:dyDescent="0.25">
      <c r="D38642" s="27"/>
      <c r="M38642" s="17"/>
    </row>
    <row r="38643" spans="4:13" x14ac:dyDescent="0.25">
      <c r="D38643" s="27"/>
      <c r="M38643" s="17"/>
    </row>
    <row r="38644" spans="4:13" x14ac:dyDescent="0.25">
      <c r="D38644" s="27"/>
      <c r="M38644" s="17"/>
    </row>
    <row r="38645" spans="4:13" x14ac:dyDescent="0.25">
      <c r="D38645" s="27"/>
      <c r="M38645" s="17"/>
    </row>
    <row r="38646" spans="4:13" x14ac:dyDescent="0.25">
      <c r="D38646" s="27"/>
      <c r="M38646" s="17"/>
    </row>
    <row r="38647" spans="4:13" x14ac:dyDescent="0.25">
      <c r="D38647" s="27"/>
      <c r="M38647" s="17"/>
    </row>
    <row r="38648" spans="4:13" x14ac:dyDescent="0.25">
      <c r="D38648" s="27"/>
      <c r="M38648" s="17"/>
    </row>
    <row r="38649" spans="4:13" x14ac:dyDescent="0.25">
      <c r="D38649" s="27"/>
      <c r="M38649" s="17"/>
    </row>
    <row r="38650" spans="4:13" x14ac:dyDescent="0.25">
      <c r="D38650" s="27"/>
      <c r="M38650" s="17"/>
    </row>
    <row r="38651" spans="4:13" x14ac:dyDescent="0.25">
      <c r="D38651" s="27"/>
      <c r="M38651" s="17"/>
    </row>
    <row r="38652" spans="4:13" x14ac:dyDescent="0.25">
      <c r="D38652" s="27"/>
      <c r="M38652" s="17"/>
    </row>
    <row r="38653" spans="4:13" x14ac:dyDescent="0.25">
      <c r="D38653" s="27"/>
      <c r="M38653" s="17"/>
    </row>
    <row r="38654" spans="4:13" x14ac:dyDescent="0.25">
      <c r="D38654" s="27"/>
      <c r="M38654" s="17"/>
    </row>
    <row r="38655" spans="4:13" x14ac:dyDescent="0.25">
      <c r="D38655" s="27"/>
      <c r="M38655" s="17"/>
    </row>
    <row r="38656" spans="4:13" x14ac:dyDescent="0.25">
      <c r="D38656" s="27"/>
      <c r="M38656" s="17"/>
    </row>
    <row r="38657" spans="4:13" x14ac:dyDescent="0.25">
      <c r="D38657" s="27"/>
      <c r="M38657" s="17"/>
    </row>
    <row r="38658" spans="4:13" x14ac:dyDescent="0.25">
      <c r="D38658" s="27"/>
      <c r="M38658" s="17"/>
    </row>
    <row r="38659" spans="4:13" x14ac:dyDescent="0.25">
      <c r="D38659" s="27"/>
      <c r="M38659" s="17"/>
    </row>
    <row r="38660" spans="4:13" x14ac:dyDescent="0.25">
      <c r="D38660" s="27"/>
      <c r="M38660" s="17"/>
    </row>
    <row r="38661" spans="4:13" x14ac:dyDescent="0.25">
      <c r="D38661" s="27"/>
      <c r="M38661" s="17"/>
    </row>
    <row r="38662" spans="4:13" x14ac:dyDescent="0.25">
      <c r="D38662" s="27"/>
      <c r="M38662" s="17"/>
    </row>
    <row r="38663" spans="4:13" x14ac:dyDescent="0.25">
      <c r="D38663" s="27"/>
      <c r="M38663" s="17"/>
    </row>
    <row r="38664" spans="4:13" x14ac:dyDescent="0.25">
      <c r="D38664" s="27"/>
      <c r="M38664" s="17"/>
    </row>
    <row r="38665" spans="4:13" x14ac:dyDescent="0.25">
      <c r="D38665" s="27"/>
      <c r="M38665" s="17"/>
    </row>
    <row r="38666" spans="4:13" x14ac:dyDescent="0.25">
      <c r="D38666" s="27"/>
      <c r="M38666" s="17"/>
    </row>
    <row r="38667" spans="4:13" x14ac:dyDescent="0.25">
      <c r="D38667" s="27"/>
      <c r="M38667" s="17"/>
    </row>
    <row r="38668" spans="4:13" x14ac:dyDescent="0.25">
      <c r="D38668" s="27"/>
      <c r="M38668" s="17"/>
    </row>
    <row r="38669" spans="4:13" x14ac:dyDescent="0.25">
      <c r="D38669" s="27"/>
      <c r="M38669" s="17"/>
    </row>
    <row r="38670" spans="4:13" x14ac:dyDescent="0.25">
      <c r="D38670" s="27"/>
      <c r="M38670" s="17"/>
    </row>
    <row r="38671" spans="4:13" x14ac:dyDescent="0.25">
      <c r="D38671" s="27"/>
      <c r="M38671" s="17"/>
    </row>
    <row r="38672" spans="4:13" x14ac:dyDescent="0.25">
      <c r="D38672" s="27"/>
      <c r="M38672" s="17"/>
    </row>
    <row r="38673" spans="4:13" x14ac:dyDescent="0.25">
      <c r="D38673" s="27"/>
      <c r="M38673" s="17"/>
    </row>
    <row r="38674" spans="4:13" x14ac:dyDescent="0.25">
      <c r="D38674" s="27"/>
      <c r="M38674" s="17"/>
    </row>
    <row r="38675" spans="4:13" x14ac:dyDescent="0.25">
      <c r="D38675" s="27"/>
      <c r="M38675" s="17"/>
    </row>
    <row r="38676" spans="4:13" x14ac:dyDescent="0.25">
      <c r="D38676" s="27"/>
      <c r="M38676" s="17"/>
    </row>
    <row r="38677" spans="4:13" x14ac:dyDescent="0.25">
      <c r="D38677" s="27"/>
      <c r="M38677" s="17"/>
    </row>
    <row r="38678" spans="4:13" x14ac:dyDescent="0.25">
      <c r="D38678" s="27"/>
      <c r="M38678" s="17"/>
    </row>
    <row r="38679" spans="4:13" x14ac:dyDescent="0.25">
      <c r="D38679" s="27"/>
      <c r="M38679" s="17"/>
    </row>
    <row r="38680" spans="4:13" x14ac:dyDescent="0.25">
      <c r="D38680" s="27"/>
      <c r="M38680" s="17"/>
    </row>
    <row r="38681" spans="4:13" x14ac:dyDescent="0.25">
      <c r="D38681" s="27"/>
      <c r="M38681" s="17"/>
    </row>
    <row r="38682" spans="4:13" x14ac:dyDescent="0.25">
      <c r="D38682" s="27"/>
      <c r="M38682" s="17"/>
    </row>
    <row r="38683" spans="4:13" x14ac:dyDescent="0.25">
      <c r="D38683" s="27"/>
      <c r="M38683" s="17"/>
    </row>
    <row r="38684" spans="4:13" x14ac:dyDescent="0.25">
      <c r="D38684" s="27"/>
      <c r="M38684" s="17"/>
    </row>
    <row r="38685" spans="4:13" x14ac:dyDescent="0.25">
      <c r="D38685" s="27"/>
      <c r="M38685" s="17"/>
    </row>
    <row r="38686" spans="4:13" x14ac:dyDescent="0.25">
      <c r="D38686" s="27"/>
      <c r="M38686" s="17"/>
    </row>
    <row r="38687" spans="4:13" x14ac:dyDescent="0.25">
      <c r="D38687" s="27"/>
      <c r="M38687" s="17"/>
    </row>
    <row r="38688" spans="4:13" x14ac:dyDescent="0.25">
      <c r="D38688" s="27"/>
      <c r="M38688" s="17"/>
    </row>
    <row r="38689" spans="4:13" x14ac:dyDescent="0.25">
      <c r="D38689" s="27"/>
      <c r="M38689" s="17"/>
    </row>
    <row r="38690" spans="4:13" x14ac:dyDescent="0.25">
      <c r="D38690" s="27"/>
      <c r="M38690" s="17"/>
    </row>
    <row r="38691" spans="4:13" x14ac:dyDescent="0.25">
      <c r="D38691" s="27"/>
      <c r="M38691" s="17"/>
    </row>
    <row r="38692" spans="4:13" x14ac:dyDescent="0.25">
      <c r="D38692" s="27"/>
      <c r="M38692" s="17"/>
    </row>
    <row r="38693" spans="4:13" x14ac:dyDescent="0.25">
      <c r="D38693" s="27"/>
      <c r="M38693" s="17"/>
    </row>
    <row r="38694" spans="4:13" x14ac:dyDescent="0.25">
      <c r="D38694" s="27"/>
      <c r="M38694" s="17"/>
    </row>
    <row r="38695" spans="4:13" x14ac:dyDescent="0.25">
      <c r="D38695" s="27"/>
      <c r="M38695" s="17"/>
    </row>
    <row r="38696" spans="4:13" x14ac:dyDescent="0.25">
      <c r="D38696" s="27"/>
      <c r="M38696" s="17"/>
    </row>
    <row r="38697" spans="4:13" x14ac:dyDescent="0.25">
      <c r="D38697" s="27"/>
      <c r="M38697" s="17"/>
    </row>
    <row r="38698" spans="4:13" x14ac:dyDescent="0.25">
      <c r="D38698" s="27"/>
      <c r="M38698" s="17"/>
    </row>
    <row r="38699" spans="4:13" x14ac:dyDescent="0.25">
      <c r="D38699" s="27"/>
      <c r="M38699" s="17"/>
    </row>
    <row r="38700" spans="4:13" x14ac:dyDescent="0.25">
      <c r="D38700" s="27"/>
      <c r="M38700" s="17"/>
    </row>
    <row r="38701" spans="4:13" x14ac:dyDescent="0.25">
      <c r="D38701" s="27"/>
      <c r="M38701" s="17"/>
    </row>
    <row r="38702" spans="4:13" x14ac:dyDescent="0.25">
      <c r="D38702" s="27"/>
      <c r="M38702" s="17"/>
    </row>
    <row r="38703" spans="4:13" x14ac:dyDescent="0.25">
      <c r="D38703" s="27"/>
      <c r="M38703" s="17"/>
    </row>
    <row r="38704" spans="4:13" x14ac:dyDescent="0.25">
      <c r="D38704" s="27"/>
      <c r="M38704" s="17"/>
    </row>
    <row r="38705" spans="4:13" x14ac:dyDescent="0.25">
      <c r="D38705" s="27"/>
      <c r="M38705" s="17"/>
    </row>
    <row r="38706" spans="4:13" x14ac:dyDescent="0.25">
      <c r="D38706" s="27"/>
      <c r="M38706" s="17"/>
    </row>
    <row r="38707" spans="4:13" x14ac:dyDescent="0.25">
      <c r="D38707" s="27"/>
      <c r="M38707" s="17"/>
    </row>
    <row r="38708" spans="4:13" x14ac:dyDescent="0.25">
      <c r="D38708" s="27"/>
      <c r="M38708" s="17"/>
    </row>
    <row r="38709" spans="4:13" x14ac:dyDescent="0.25">
      <c r="D38709" s="27"/>
      <c r="M38709" s="17"/>
    </row>
    <row r="38710" spans="4:13" x14ac:dyDescent="0.25">
      <c r="D38710" s="27"/>
      <c r="M38710" s="17"/>
    </row>
    <row r="38711" spans="4:13" x14ac:dyDescent="0.25">
      <c r="D38711" s="27"/>
      <c r="M38711" s="17"/>
    </row>
    <row r="38712" spans="4:13" x14ac:dyDescent="0.25">
      <c r="D38712" s="27"/>
      <c r="M38712" s="17"/>
    </row>
    <row r="38713" spans="4:13" x14ac:dyDescent="0.25">
      <c r="D38713" s="27"/>
      <c r="M38713" s="17"/>
    </row>
    <row r="38714" spans="4:13" x14ac:dyDescent="0.25">
      <c r="D38714" s="27"/>
      <c r="M38714" s="17"/>
    </row>
    <row r="38715" spans="4:13" x14ac:dyDescent="0.25">
      <c r="D38715" s="27"/>
      <c r="M38715" s="17"/>
    </row>
    <row r="38716" spans="4:13" x14ac:dyDescent="0.25">
      <c r="D38716" s="27"/>
      <c r="M38716" s="17"/>
    </row>
    <row r="38717" spans="4:13" x14ac:dyDescent="0.25">
      <c r="D38717" s="27"/>
      <c r="M38717" s="17"/>
    </row>
    <row r="38718" spans="4:13" x14ac:dyDescent="0.25">
      <c r="D38718" s="27"/>
      <c r="M38718" s="17"/>
    </row>
    <row r="38719" spans="4:13" x14ac:dyDescent="0.25">
      <c r="D38719" s="27"/>
      <c r="M38719" s="17"/>
    </row>
    <row r="38720" spans="4:13" x14ac:dyDescent="0.25">
      <c r="D38720" s="27"/>
      <c r="M38720" s="17"/>
    </row>
    <row r="38721" spans="4:13" x14ac:dyDescent="0.25">
      <c r="D38721" s="27"/>
      <c r="M38721" s="17"/>
    </row>
    <row r="38722" spans="4:13" x14ac:dyDescent="0.25">
      <c r="D38722" s="27"/>
      <c r="M38722" s="17"/>
    </row>
    <row r="38723" spans="4:13" x14ac:dyDescent="0.25">
      <c r="D38723" s="27"/>
      <c r="M38723" s="17"/>
    </row>
    <row r="38724" spans="4:13" x14ac:dyDescent="0.25">
      <c r="D38724" s="27"/>
      <c r="M38724" s="17"/>
    </row>
    <row r="38725" spans="4:13" x14ac:dyDescent="0.25">
      <c r="D38725" s="27"/>
      <c r="M38725" s="17"/>
    </row>
    <row r="38726" spans="4:13" x14ac:dyDescent="0.25">
      <c r="D38726" s="27"/>
      <c r="M38726" s="17"/>
    </row>
    <row r="38727" spans="4:13" x14ac:dyDescent="0.25">
      <c r="D38727" s="27"/>
      <c r="M38727" s="17"/>
    </row>
    <row r="38728" spans="4:13" x14ac:dyDescent="0.25">
      <c r="D38728" s="27"/>
      <c r="M38728" s="17"/>
    </row>
    <row r="38729" spans="4:13" x14ac:dyDescent="0.25">
      <c r="D38729" s="27"/>
      <c r="M38729" s="17"/>
    </row>
    <row r="38730" spans="4:13" x14ac:dyDescent="0.25">
      <c r="D38730" s="27"/>
      <c r="M38730" s="17"/>
    </row>
    <row r="38731" spans="4:13" x14ac:dyDescent="0.25">
      <c r="D38731" s="27"/>
      <c r="M38731" s="17"/>
    </row>
    <row r="38732" spans="4:13" x14ac:dyDescent="0.25">
      <c r="D38732" s="27"/>
      <c r="M38732" s="17"/>
    </row>
    <row r="38733" spans="4:13" x14ac:dyDescent="0.25">
      <c r="D38733" s="27"/>
      <c r="M38733" s="17"/>
    </row>
    <row r="38734" spans="4:13" x14ac:dyDescent="0.25">
      <c r="D38734" s="27"/>
      <c r="M38734" s="17"/>
    </row>
    <row r="38735" spans="4:13" x14ac:dyDescent="0.25">
      <c r="D38735" s="27"/>
      <c r="M38735" s="17"/>
    </row>
    <row r="38736" spans="4:13" x14ac:dyDescent="0.25">
      <c r="D38736" s="27"/>
      <c r="M38736" s="17"/>
    </row>
    <row r="38737" spans="4:13" x14ac:dyDescent="0.25">
      <c r="D38737" s="27"/>
      <c r="M38737" s="17"/>
    </row>
    <row r="38738" spans="4:13" x14ac:dyDescent="0.25">
      <c r="D38738" s="27"/>
      <c r="M38738" s="17"/>
    </row>
    <row r="38739" spans="4:13" x14ac:dyDescent="0.25">
      <c r="D38739" s="27"/>
      <c r="M38739" s="17"/>
    </row>
    <row r="38740" spans="4:13" x14ac:dyDescent="0.25">
      <c r="D38740" s="27"/>
      <c r="M38740" s="17"/>
    </row>
    <row r="38741" spans="4:13" x14ac:dyDescent="0.25">
      <c r="D38741" s="27"/>
      <c r="M38741" s="17"/>
    </row>
    <row r="38742" spans="4:13" x14ac:dyDescent="0.25">
      <c r="D38742" s="27"/>
      <c r="M38742" s="17"/>
    </row>
    <row r="38743" spans="4:13" x14ac:dyDescent="0.25">
      <c r="D38743" s="27"/>
      <c r="M38743" s="17"/>
    </row>
    <row r="38744" spans="4:13" x14ac:dyDescent="0.25">
      <c r="D38744" s="27"/>
      <c r="M38744" s="17"/>
    </row>
    <row r="38745" spans="4:13" x14ac:dyDescent="0.25">
      <c r="D38745" s="27"/>
      <c r="M38745" s="17"/>
    </row>
    <row r="38746" spans="4:13" x14ac:dyDescent="0.25">
      <c r="D38746" s="27"/>
      <c r="M38746" s="17"/>
    </row>
    <row r="38747" spans="4:13" x14ac:dyDescent="0.25">
      <c r="D38747" s="27"/>
      <c r="M38747" s="17"/>
    </row>
    <row r="38748" spans="4:13" x14ac:dyDescent="0.25">
      <c r="D38748" s="27"/>
      <c r="M38748" s="17"/>
    </row>
    <row r="38749" spans="4:13" x14ac:dyDescent="0.25">
      <c r="D38749" s="27"/>
      <c r="M38749" s="17"/>
    </row>
    <row r="38750" spans="4:13" x14ac:dyDescent="0.25">
      <c r="D38750" s="27"/>
      <c r="M38750" s="17"/>
    </row>
    <row r="38751" spans="4:13" x14ac:dyDescent="0.25">
      <c r="D38751" s="27"/>
      <c r="M38751" s="17"/>
    </row>
    <row r="38752" spans="4:13" x14ac:dyDescent="0.25">
      <c r="D38752" s="27"/>
      <c r="M38752" s="17"/>
    </row>
    <row r="38753" spans="4:13" x14ac:dyDescent="0.25">
      <c r="D38753" s="27"/>
      <c r="M38753" s="17"/>
    </row>
    <row r="38754" spans="4:13" x14ac:dyDescent="0.25">
      <c r="D38754" s="27"/>
      <c r="M38754" s="17"/>
    </row>
    <row r="38755" spans="4:13" x14ac:dyDescent="0.25">
      <c r="D38755" s="27"/>
      <c r="M38755" s="17"/>
    </row>
    <row r="38756" spans="4:13" x14ac:dyDescent="0.25">
      <c r="D38756" s="27"/>
      <c r="M38756" s="17"/>
    </row>
    <row r="38757" spans="4:13" x14ac:dyDescent="0.25">
      <c r="D38757" s="27"/>
      <c r="M38757" s="17"/>
    </row>
    <row r="38758" spans="4:13" x14ac:dyDescent="0.25">
      <c r="D38758" s="27"/>
      <c r="M38758" s="17"/>
    </row>
    <row r="38759" spans="4:13" x14ac:dyDescent="0.25">
      <c r="D38759" s="27"/>
      <c r="M38759" s="17"/>
    </row>
    <row r="38760" spans="4:13" x14ac:dyDescent="0.25">
      <c r="D38760" s="27"/>
      <c r="M38760" s="17"/>
    </row>
    <row r="38761" spans="4:13" x14ac:dyDescent="0.25">
      <c r="D38761" s="27"/>
      <c r="M38761" s="17"/>
    </row>
    <row r="38762" spans="4:13" x14ac:dyDescent="0.25">
      <c r="D38762" s="27"/>
      <c r="M38762" s="17"/>
    </row>
    <row r="38763" spans="4:13" x14ac:dyDescent="0.25">
      <c r="D38763" s="27"/>
      <c r="M38763" s="17"/>
    </row>
    <row r="38764" spans="4:13" x14ac:dyDescent="0.25">
      <c r="D38764" s="27"/>
      <c r="M38764" s="17"/>
    </row>
    <row r="38765" spans="4:13" x14ac:dyDescent="0.25">
      <c r="D38765" s="27"/>
      <c r="M38765" s="17"/>
    </row>
    <row r="38766" spans="4:13" x14ac:dyDescent="0.25">
      <c r="D38766" s="27"/>
      <c r="M38766" s="17"/>
    </row>
    <row r="38767" spans="4:13" x14ac:dyDescent="0.25">
      <c r="D38767" s="27"/>
      <c r="M38767" s="17"/>
    </row>
    <row r="38768" spans="4:13" x14ac:dyDescent="0.25">
      <c r="D38768" s="27"/>
      <c r="M38768" s="17"/>
    </row>
    <row r="38769" spans="4:13" x14ac:dyDescent="0.25">
      <c r="D38769" s="27"/>
      <c r="M38769" s="17"/>
    </row>
    <row r="38770" spans="4:13" x14ac:dyDescent="0.25">
      <c r="D38770" s="27"/>
      <c r="M38770" s="17"/>
    </row>
    <row r="38771" spans="4:13" x14ac:dyDescent="0.25">
      <c r="D38771" s="27"/>
      <c r="M38771" s="17"/>
    </row>
    <row r="38772" spans="4:13" x14ac:dyDescent="0.25">
      <c r="D38772" s="27"/>
      <c r="M38772" s="17"/>
    </row>
    <row r="38773" spans="4:13" x14ac:dyDescent="0.25">
      <c r="D38773" s="27"/>
      <c r="M38773" s="17"/>
    </row>
    <row r="38774" spans="4:13" x14ac:dyDescent="0.25">
      <c r="D38774" s="27"/>
      <c r="M38774" s="17"/>
    </row>
    <row r="38775" spans="4:13" x14ac:dyDescent="0.25">
      <c r="D38775" s="27"/>
      <c r="M38775" s="17"/>
    </row>
    <row r="38776" spans="4:13" x14ac:dyDescent="0.25">
      <c r="D38776" s="27"/>
      <c r="M38776" s="17"/>
    </row>
    <row r="38777" spans="4:13" x14ac:dyDescent="0.25">
      <c r="D38777" s="27"/>
      <c r="M38777" s="17"/>
    </row>
    <row r="38778" spans="4:13" x14ac:dyDescent="0.25">
      <c r="D38778" s="27"/>
      <c r="M38778" s="17"/>
    </row>
    <row r="38779" spans="4:13" x14ac:dyDescent="0.25">
      <c r="D38779" s="27"/>
      <c r="M38779" s="17"/>
    </row>
    <row r="38780" spans="4:13" x14ac:dyDescent="0.25">
      <c r="D38780" s="27"/>
      <c r="M38780" s="17"/>
    </row>
    <row r="38781" spans="4:13" x14ac:dyDescent="0.25">
      <c r="D38781" s="27"/>
      <c r="M38781" s="17"/>
    </row>
    <row r="38782" spans="4:13" x14ac:dyDescent="0.25">
      <c r="D38782" s="27"/>
      <c r="M38782" s="17"/>
    </row>
    <row r="38783" spans="4:13" x14ac:dyDescent="0.25">
      <c r="D38783" s="27"/>
      <c r="M38783" s="17"/>
    </row>
    <row r="38784" spans="4:13" x14ac:dyDescent="0.25">
      <c r="D38784" s="27"/>
      <c r="M38784" s="17"/>
    </row>
    <row r="38785" spans="4:13" x14ac:dyDescent="0.25">
      <c r="D38785" s="27"/>
      <c r="M38785" s="17"/>
    </row>
    <row r="38786" spans="4:13" x14ac:dyDescent="0.25">
      <c r="D38786" s="27"/>
      <c r="M38786" s="17"/>
    </row>
    <row r="38787" spans="4:13" x14ac:dyDescent="0.25">
      <c r="D38787" s="27"/>
      <c r="M38787" s="17"/>
    </row>
    <row r="38788" spans="4:13" x14ac:dyDescent="0.25">
      <c r="D38788" s="27"/>
      <c r="M38788" s="17"/>
    </row>
    <row r="38789" spans="4:13" x14ac:dyDescent="0.25">
      <c r="D38789" s="27"/>
      <c r="M38789" s="17"/>
    </row>
    <row r="38790" spans="4:13" x14ac:dyDescent="0.25">
      <c r="D38790" s="27"/>
      <c r="M38790" s="17"/>
    </row>
    <row r="38791" spans="4:13" x14ac:dyDescent="0.25">
      <c r="D38791" s="27"/>
      <c r="M38791" s="17"/>
    </row>
    <row r="38792" spans="4:13" x14ac:dyDescent="0.25">
      <c r="D38792" s="27"/>
      <c r="M38792" s="17"/>
    </row>
    <row r="38793" spans="4:13" x14ac:dyDescent="0.25">
      <c r="D38793" s="27"/>
      <c r="M38793" s="17"/>
    </row>
    <row r="38794" spans="4:13" x14ac:dyDescent="0.25">
      <c r="D38794" s="27"/>
      <c r="M38794" s="17"/>
    </row>
    <row r="38795" spans="4:13" x14ac:dyDescent="0.25">
      <c r="D38795" s="27"/>
      <c r="M38795" s="17"/>
    </row>
    <row r="38796" spans="4:13" x14ac:dyDescent="0.25">
      <c r="D38796" s="27"/>
      <c r="M38796" s="17"/>
    </row>
    <row r="38797" spans="4:13" x14ac:dyDescent="0.25">
      <c r="D38797" s="27"/>
      <c r="M38797" s="17"/>
    </row>
    <row r="38798" spans="4:13" x14ac:dyDescent="0.25">
      <c r="D38798" s="27"/>
      <c r="M38798" s="17"/>
    </row>
    <row r="38799" spans="4:13" x14ac:dyDescent="0.25">
      <c r="D38799" s="27"/>
      <c r="M38799" s="17"/>
    </row>
    <row r="38800" spans="4:13" x14ac:dyDescent="0.25">
      <c r="D38800" s="27"/>
      <c r="M38800" s="17"/>
    </row>
    <row r="38801" spans="4:13" x14ac:dyDescent="0.25">
      <c r="D38801" s="27"/>
      <c r="M38801" s="17"/>
    </row>
    <row r="38802" spans="4:13" x14ac:dyDescent="0.25">
      <c r="D38802" s="27"/>
      <c r="M38802" s="17"/>
    </row>
    <row r="38803" spans="4:13" x14ac:dyDescent="0.25">
      <c r="D38803" s="27"/>
      <c r="M38803" s="17"/>
    </row>
    <row r="38804" spans="4:13" x14ac:dyDescent="0.25">
      <c r="D38804" s="27"/>
      <c r="M38804" s="17"/>
    </row>
    <row r="38805" spans="4:13" x14ac:dyDescent="0.25">
      <c r="D38805" s="27"/>
      <c r="M38805" s="17"/>
    </row>
    <row r="38806" spans="4:13" x14ac:dyDescent="0.25">
      <c r="D38806" s="27"/>
      <c r="M38806" s="17"/>
    </row>
    <row r="38807" spans="4:13" x14ac:dyDescent="0.25">
      <c r="D38807" s="27"/>
      <c r="M38807" s="17"/>
    </row>
    <row r="38808" spans="4:13" x14ac:dyDescent="0.25">
      <c r="D38808" s="27"/>
      <c r="M38808" s="17"/>
    </row>
    <row r="38809" spans="4:13" x14ac:dyDescent="0.25">
      <c r="D38809" s="27"/>
      <c r="M38809" s="17"/>
    </row>
    <row r="38810" spans="4:13" x14ac:dyDescent="0.25">
      <c r="D38810" s="27"/>
      <c r="M38810" s="17"/>
    </row>
    <row r="38811" spans="4:13" x14ac:dyDescent="0.25">
      <c r="D38811" s="27"/>
      <c r="M38811" s="17"/>
    </row>
    <row r="38812" spans="4:13" x14ac:dyDescent="0.25">
      <c r="D38812" s="27"/>
      <c r="M38812" s="17"/>
    </row>
    <row r="38813" spans="4:13" x14ac:dyDescent="0.25">
      <c r="D38813" s="27"/>
      <c r="M38813" s="17"/>
    </row>
    <row r="38814" spans="4:13" x14ac:dyDescent="0.25">
      <c r="D38814" s="27"/>
      <c r="M38814" s="17"/>
    </row>
    <row r="38815" spans="4:13" x14ac:dyDescent="0.25">
      <c r="D38815" s="27"/>
      <c r="M38815" s="17"/>
    </row>
    <row r="38816" spans="4:13" x14ac:dyDescent="0.25">
      <c r="D38816" s="27"/>
      <c r="M38816" s="17"/>
    </row>
    <row r="38817" spans="4:13" x14ac:dyDescent="0.25">
      <c r="D38817" s="27"/>
      <c r="M38817" s="17"/>
    </row>
    <row r="38818" spans="4:13" x14ac:dyDescent="0.25">
      <c r="D38818" s="27"/>
      <c r="M38818" s="17"/>
    </row>
    <row r="38819" spans="4:13" x14ac:dyDescent="0.25">
      <c r="D38819" s="27"/>
      <c r="M38819" s="17"/>
    </row>
    <row r="38820" spans="4:13" x14ac:dyDescent="0.25">
      <c r="D38820" s="27"/>
      <c r="M38820" s="17"/>
    </row>
    <row r="38821" spans="4:13" x14ac:dyDescent="0.25">
      <c r="D38821" s="27"/>
      <c r="M38821" s="17"/>
    </row>
    <row r="38822" spans="4:13" x14ac:dyDescent="0.25">
      <c r="D38822" s="27"/>
      <c r="M38822" s="17"/>
    </row>
    <row r="38823" spans="4:13" x14ac:dyDescent="0.25">
      <c r="D38823" s="27"/>
      <c r="M38823" s="17"/>
    </row>
    <row r="38824" spans="4:13" x14ac:dyDescent="0.25">
      <c r="D38824" s="27"/>
      <c r="M38824" s="17"/>
    </row>
    <row r="38825" spans="4:13" x14ac:dyDescent="0.25">
      <c r="D38825" s="27"/>
      <c r="M38825" s="17"/>
    </row>
    <row r="38826" spans="4:13" x14ac:dyDescent="0.25">
      <c r="D38826" s="27"/>
      <c r="M38826" s="17"/>
    </row>
    <row r="38827" spans="4:13" x14ac:dyDescent="0.25">
      <c r="D38827" s="27"/>
      <c r="M38827" s="17"/>
    </row>
    <row r="38828" spans="4:13" x14ac:dyDescent="0.25">
      <c r="D38828" s="27"/>
      <c r="M38828" s="17"/>
    </row>
    <row r="38829" spans="4:13" x14ac:dyDescent="0.25">
      <c r="D38829" s="27"/>
      <c r="M38829" s="17"/>
    </row>
    <row r="38830" spans="4:13" x14ac:dyDescent="0.25">
      <c r="D38830" s="27"/>
      <c r="M38830" s="17"/>
    </row>
    <row r="38831" spans="4:13" x14ac:dyDescent="0.25">
      <c r="D38831" s="27"/>
      <c r="M38831" s="17"/>
    </row>
    <row r="38832" spans="4:13" x14ac:dyDescent="0.25">
      <c r="D38832" s="27"/>
      <c r="M38832" s="17"/>
    </row>
    <row r="38833" spans="4:13" x14ac:dyDescent="0.25">
      <c r="D38833" s="27"/>
      <c r="M38833" s="17"/>
    </row>
    <row r="38834" spans="4:13" x14ac:dyDescent="0.25">
      <c r="D38834" s="27"/>
      <c r="M38834" s="17"/>
    </row>
    <row r="38835" spans="4:13" x14ac:dyDescent="0.25">
      <c r="D38835" s="27"/>
      <c r="M38835" s="17"/>
    </row>
    <row r="38836" spans="4:13" x14ac:dyDescent="0.25">
      <c r="D38836" s="27"/>
      <c r="M38836" s="17"/>
    </row>
    <row r="38837" spans="4:13" x14ac:dyDescent="0.25">
      <c r="D38837" s="27"/>
      <c r="M38837" s="17"/>
    </row>
    <row r="38838" spans="4:13" x14ac:dyDescent="0.25">
      <c r="D38838" s="27"/>
      <c r="M38838" s="17"/>
    </row>
    <row r="38839" spans="4:13" x14ac:dyDescent="0.25">
      <c r="D38839" s="27"/>
      <c r="M38839" s="17"/>
    </row>
    <row r="38840" spans="4:13" x14ac:dyDescent="0.25">
      <c r="D38840" s="27"/>
      <c r="M38840" s="17"/>
    </row>
    <row r="38841" spans="4:13" x14ac:dyDescent="0.25">
      <c r="D38841" s="27"/>
      <c r="M38841" s="17"/>
    </row>
    <row r="38842" spans="4:13" x14ac:dyDescent="0.25">
      <c r="D38842" s="27"/>
      <c r="M38842" s="17"/>
    </row>
    <row r="38843" spans="4:13" x14ac:dyDescent="0.25">
      <c r="D38843" s="27"/>
      <c r="M38843" s="17"/>
    </row>
    <row r="38844" spans="4:13" x14ac:dyDescent="0.25">
      <c r="D38844" s="27"/>
      <c r="M38844" s="17"/>
    </row>
    <row r="38845" spans="4:13" x14ac:dyDescent="0.25">
      <c r="D38845" s="27"/>
      <c r="M38845" s="17"/>
    </row>
    <row r="38846" spans="4:13" x14ac:dyDescent="0.25">
      <c r="D38846" s="27"/>
      <c r="M38846" s="17"/>
    </row>
    <row r="38847" spans="4:13" x14ac:dyDescent="0.25">
      <c r="D38847" s="27"/>
      <c r="M38847" s="17"/>
    </row>
    <row r="38848" spans="4:13" x14ac:dyDescent="0.25">
      <c r="D38848" s="27"/>
      <c r="M38848" s="17"/>
    </row>
    <row r="38849" spans="4:13" x14ac:dyDescent="0.25">
      <c r="D38849" s="27"/>
      <c r="M38849" s="17"/>
    </row>
    <row r="38850" spans="4:13" x14ac:dyDescent="0.25">
      <c r="D38850" s="27"/>
      <c r="M38850" s="17"/>
    </row>
    <row r="38851" spans="4:13" x14ac:dyDescent="0.25">
      <c r="D38851" s="27"/>
      <c r="M38851" s="17"/>
    </row>
    <row r="38852" spans="4:13" x14ac:dyDescent="0.25">
      <c r="D38852" s="27"/>
      <c r="M38852" s="17"/>
    </row>
    <row r="38853" spans="4:13" x14ac:dyDescent="0.25">
      <c r="D38853" s="27"/>
      <c r="M38853" s="17"/>
    </row>
    <row r="38854" spans="4:13" x14ac:dyDescent="0.25">
      <c r="D38854" s="27"/>
      <c r="M38854" s="17"/>
    </row>
    <row r="38855" spans="4:13" x14ac:dyDescent="0.25">
      <c r="D38855" s="27"/>
      <c r="M38855" s="17"/>
    </row>
    <row r="38856" spans="4:13" x14ac:dyDescent="0.25">
      <c r="D38856" s="27"/>
      <c r="M38856" s="17"/>
    </row>
    <row r="38857" spans="4:13" x14ac:dyDescent="0.25">
      <c r="D38857" s="27"/>
      <c r="M38857" s="17"/>
    </row>
    <row r="38858" spans="4:13" x14ac:dyDescent="0.25">
      <c r="D38858" s="27"/>
      <c r="M38858" s="17"/>
    </row>
    <row r="38859" spans="4:13" x14ac:dyDescent="0.25">
      <c r="D38859" s="27"/>
      <c r="M38859" s="17"/>
    </row>
    <row r="38860" spans="4:13" x14ac:dyDescent="0.25">
      <c r="D38860" s="27"/>
      <c r="M38860" s="17"/>
    </row>
    <row r="38861" spans="4:13" x14ac:dyDescent="0.25">
      <c r="D38861" s="27"/>
      <c r="M38861" s="17"/>
    </row>
    <row r="38862" spans="4:13" x14ac:dyDescent="0.25">
      <c r="D38862" s="27"/>
      <c r="M38862" s="17"/>
    </row>
    <row r="38863" spans="4:13" x14ac:dyDescent="0.25">
      <c r="D38863" s="27"/>
      <c r="M38863" s="17"/>
    </row>
    <row r="38864" spans="4:13" x14ac:dyDescent="0.25">
      <c r="D38864" s="27"/>
      <c r="M38864" s="17"/>
    </row>
    <row r="38865" spans="4:13" x14ac:dyDescent="0.25">
      <c r="D38865" s="27"/>
      <c r="M38865" s="17"/>
    </row>
    <row r="38866" spans="4:13" x14ac:dyDescent="0.25">
      <c r="D38866" s="27"/>
      <c r="M38866" s="17"/>
    </row>
    <row r="38867" spans="4:13" x14ac:dyDescent="0.25">
      <c r="D38867" s="27"/>
      <c r="M38867" s="17"/>
    </row>
    <row r="38868" spans="4:13" x14ac:dyDescent="0.25">
      <c r="D38868" s="27"/>
      <c r="M38868" s="17"/>
    </row>
    <row r="38869" spans="4:13" x14ac:dyDescent="0.25">
      <c r="D38869" s="27"/>
      <c r="M38869" s="17"/>
    </row>
    <row r="38870" spans="4:13" x14ac:dyDescent="0.25">
      <c r="D38870" s="27"/>
      <c r="M38870" s="17"/>
    </row>
    <row r="38871" spans="4:13" x14ac:dyDescent="0.25">
      <c r="D38871" s="27"/>
      <c r="M38871" s="17"/>
    </row>
    <row r="38872" spans="4:13" x14ac:dyDescent="0.25">
      <c r="D38872" s="27"/>
      <c r="M38872" s="17"/>
    </row>
    <row r="38873" spans="4:13" x14ac:dyDescent="0.25">
      <c r="D38873" s="27"/>
      <c r="M38873" s="17"/>
    </row>
    <row r="38874" spans="4:13" x14ac:dyDescent="0.25">
      <c r="D38874" s="27"/>
      <c r="M38874" s="17"/>
    </row>
    <row r="38875" spans="4:13" x14ac:dyDescent="0.25">
      <c r="D38875" s="27"/>
      <c r="M38875" s="17"/>
    </row>
    <row r="38876" spans="4:13" x14ac:dyDescent="0.25">
      <c r="D38876" s="27"/>
      <c r="M38876" s="17"/>
    </row>
    <row r="38877" spans="4:13" x14ac:dyDescent="0.25">
      <c r="D38877" s="27"/>
      <c r="M38877" s="17"/>
    </row>
    <row r="38878" spans="4:13" x14ac:dyDescent="0.25">
      <c r="D38878" s="27"/>
      <c r="M38878" s="17"/>
    </row>
    <row r="38879" spans="4:13" x14ac:dyDescent="0.25">
      <c r="D38879" s="27"/>
      <c r="M38879" s="17"/>
    </row>
    <row r="38880" spans="4:13" x14ac:dyDescent="0.25">
      <c r="D38880" s="27"/>
      <c r="M38880" s="17"/>
    </row>
    <row r="38881" spans="4:13" x14ac:dyDescent="0.25">
      <c r="D38881" s="27"/>
      <c r="M38881" s="17"/>
    </row>
    <row r="38882" spans="4:13" x14ac:dyDescent="0.25">
      <c r="D38882" s="27"/>
      <c r="M38882" s="17"/>
    </row>
    <row r="38883" spans="4:13" x14ac:dyDescent="0.25">
      <c r="D38883" s="27"/>
      <c r="M38883" s="17"/>
    </row>
    <row r="38884" spans="4:13" x14ac:dyDescent="0.25">
      <c r="D38884" s="27"/>
      <c r="M38884" s="17"/>
    </row>
    <row r="38885" spans="4:13" x14ac:dyDescent="0.25">
      <c r="D38885" s="27"/>
      <c r="M38885" s="17"/>
    </row>
    <row r="38886" spans="4:13" x14ac:dyDescent="0.25">
      <c r="D38886" s="27"/>
      <c r="M38886" s="17"/>
    </row>
    <row r="38887" spans="4:13" x14ac:dyDescent="0.25">
      <c r="D38887" s="27"/>
      <c r="M38887" s="17"/>
    </row>
    <row r="38888" spans="4:13" x14ac:dyDescent="0.25">
      <c r="D38888" s="27"/>
      <c r="M38888" s="17"/>
    </row>
    <row r="38889" spans="4:13" x14ac:dyDescent="0.25">
      <c r="D38889" s="27"/>
      <c r="M38889" s="17"/>
    </row>
    <row r="38890" spans="4:13" x14ac:dyDescent="0.25">
      <c r="D38890" s="27"/>
      <c r="M38890" s="17"/>
    </row>
    <row r="38891" spans="4:13" x14ac:dyDescent="0.25">
      <c r="D38891" s="27"/>
      <c r="M38891" s="17"/>
    </row>
    <row r="38892" spans="4:13" x14ac:dyDescent="0.25">
      <c r="D38892" s="27"/>
      <c r="M38892" s="17"/>
    </row>
    <row r="38893" spans="4:13" x14ac:dyDescent="0.25">
      <c r="D38893" s="27"/>
      <c r="M38893" s="17"/>
    </row>
    <row r="38894" spans="4:13" x14ac:dyDescent="0.25">
      <c r="D38894" s="27"/>
      <c r="M38894" s="17"/>
    </row>
    <row r="38895" spans="4:13" x14ac:dyDescent="0.25">
      <c r="D38895" s="27"/>
      <c r="M38895" s="17"/>
    </row>
    <row r="38896" spans="4:13" x14ac:dyDescent="0.25">
      <c r="D38896" s="27"/>
      <c r="M38896" s="17"/>
    </row>
    <row r="38897" spans="4:13" x14ac:dyDescent="0.25">
      <c r="D38897" s="27"/>
      <c r="M38897" s="17"/>
    </row>
    <row r="38898" spans="4:13" x14ac:dyDescent="0.25">
      <c r="D38898" s="27"/>
      <c r="M38898" s="17"/>
    </row>
    <row r="38899" spans="4:13" x14ac:dyDescent="0.25">
      <c r="D38899" s="27"/>
      <c r="M38899" s="17"/>
    </row>
    <row r="38900" spans="4:13" x14ac:dyDescent="0.25">
      <c r="D38900" s="27"/>
      <c r="M38900" s="17"/>
    </row>
    <row r="38901" spans="4:13" x14ac:dyDescent="0.25">
      <c r="D38901" s="27"/>
      <c r="M38901" s="17"/>
    </row>
    <row r="38902" spans="4:13" x14ac:dyDescent="0.25">
      <c r="D38902" s="27"/>
      <c r="M38902" s="17"/>
    </row>
    <row r="38903" spans="4:13" x14ac:dyDescent="0.25">
      <c r="D38903" s="27"/>
      <c r="M38903" s="17"/>
    </row>
    <row r="38904" spans="4:13" x14ac:dyDescent="0.25">
      <c r="D38904" s="27"/>
      <c r="M38904" s="17"/>
    </row>
    <row r="38905" spans="4:13" x14ac:dyDescent="0.25">
      <c r="D38905" s="27"/>
      <c r="M38905" s="17"/>
    </row>
    <row r="38906" spans="4:13" x14ac:dyDescent="0.25">
      <c r="D38906" s="27"/>
      <c r="M38906" s="17"/>
    </row>
    <row r="38907" spans="4:13" x14ac:dyDescent="0.25">
      <c r="D38907" s="27"/>
      <c r="M38907" s="17"/>
    </row>
    <row r="38908" spans="4:13" x14ac:dyDescent="0.25">
      <c r="D38908" s="27"/>
      <c r="M38908" s="17"/>
    </row>
    <row r="38909" spans="4:13" x14ac:dyDescent="0.25">
      <c r="D38909" s="27"/>
      <c r="M38909" s="17"/>
    </row>
    <row r="38910" spans="4:13" x14ac:dyDescent="0.25">
      <c r="D38910" s="27"/>
      <c r="M38910" s="17"/>
    </row>
    <row r="38911" spans="4:13" x14ac:dyDescent="0.25">
      <c r="D38911" s="27"/>
      <c r="M38911" s="17"/>
    </row>
    <row r="38912" spans="4:13" x14ac:dyDescent="0.25">
      <c r="D38912" s="27"/>
      <c r="M38912" s="17"/>
    </row>
    <row r="38913" spans="4:13" x14ac:dyDescent="0.25">
      <c r="D38913" s="27"/>
      <c r="M38913" s="17"/>
    </row>
    <row r="38914" spans="4:13" x14ac:dyDescent="0.25">
      <c r="D38914" s="27"/>
      <c r="M38914" s="17"/>
    </row>
    <row r="38915" spans="4:13" x14ac:dyDescent="0.25">
      <c r="D38915" s="27"/>
      <c r="M38915" s="17"/>
    </row>
    <row r="38916" spans="4:13" x14ac:dyDescent="0.25">
      <c r="D38916" s="27"/>
      <c r="M38916" s="17"/>
    </row>
    <row r="38917" spans="4:13" x14ac:dyDescent="0.25">
      <c r="D38917" s="27"/>
      <c r="M38917" s="17"/>
    </row>
    <row r="38918" spans="4:13" x14ac:dyDescent="0.25">
      <c r="D38918" s="27"/>
      <c r="M38918" s="17"/>
    </row>
    <row r="38919" spans="4:13" x14ac:dyDescent="0.25">
      <c r="D38919" s="27"/>
      <c r="M38919" s="17"/>
    </row>
    <row r="38920" spans="4:13" x14ac:dyDescent="0.25">
      <c r="D38920" s="27"/>
      <c r="M38920" s="17"/>
    </row>
    <row r="38921" spans="4:13" x14ac:dyDescent="0.25">
      <c r="D38921" s="27"/>
      <c r="M38921" s="17"/>
    </row>
    <row r="38922" spans="4:13" x14ac:dyDescent="0.25">
      <c r="D38922" s="27"/>
      <c r="M38922" s="17"/>
    </row>
    <row r="38923" spans="4:13" x14ac:dyDescent="0.25">
      <c r="D38923" s="27"/>
      <c r="M38923" s="17"/>
    </row>
    <row r="38924" spans="4:13" x14ac:dyDescent="0.25">
      <c r="D38924" s="27"/>
      <c r="M38924" s="17"/>
    </row>
    <row r="38925" spans="4:13" x14ac:dyDescent="0.25">
      <c r="D38925" s="27"/>
      <c r="M38925" s="17"/>
    </row>
    <row r="38926" spans="4:13" x14ac:dyDescent="0.25">
      <c r="D38926" s="27"/>
      <c r="M38926" s="17"/>
    </row>
    <row r="38927" spans="4:13" x14ac:dyDescent="0.25">
      <c r="D38927" s="27"/>
      <c r="M38927" s="17"/>
    </row>
    <row r="38928" spans="4:13" x14ac:dyDescent="0.25">
      <c r="D38928" s="27"/>
      <c r="M38928" s="17"/>
    </row>
    <row r="38929" spans="4:13" x14ac:dyDescent="0.25">
      <c r="D38929" s="27"/>
      <c r="M38929" s="17"/>
    </row>
    <row r="38930" spans="4:13" x14ac:dyDescent="0.25">
      <c r="D38930" s="27"/>
      <c r="M38930" s="17"/>
    </row>
    <row r="38931" spans="4:13" x14ac:dyDescent="0.25">
      <c r="D38931" s="27"/>
      <c r="M38931" s="17"/>
    </row>
    <row r="38932" spans="4:13" x14ac:dyDescent="0.25">
      <c r="D38932" s="27"/>
      <c r="M38932" s="17"/>
    </row>
    <row r="38933" spans="4:13" x14ac:dyDescent="0.25">
      <c r="D38933" s="27"/>
      <c r="M38933" s="17"/>
    </row>
    <row r="38934" spans="4:13" x14ac:dyDescent="0.25">
      <c r="D38934" s="27"/>
      <c r="M38934" s="17"/>
    </row>
    <row r="38935" spans="4:13" x14ac:dyDescent="0.25">
      <c r="D38935" s="27"/>
      <c r="M38935" s="17"/>
    </row>
    <row r="38936" spans="4:13" x14ac:dyDescent="0.25">
      <c r="D38936" s="27"/>
      <c r="M38936" s="17"/>
    </row>
    <row r="38937" spans="4:13" x14ac:dyDescent="0.25">
      <c r="D38937" s="27"/>
      <c r="M38937" s="17"/>
    </row>
    <row r="38938" spans="4:13" x14ac:dyDescent="0.25">
      <c r="D38938" s="27"/>
      <c r="M38938" s="17"/>
    </row>
    <row r="38939" spans="4:13" x14ac:dyDescent="0.25">
      <c r="D38939" s="27"/>
      <c r="M38939" s="17"/>
    </row>
    <row r="38940" spans="4:13" x14ac:dyDescent="0.25">
      <c r="D38940" s="27"/>
      <c r="M38940" s="17"/>
    </row>
    <row r="38941" spans="4:13" x14ac:dyDescent="0.25">
      <c r="D38941" s="27"/>
      <c r="M38941" s="17"/>
    </row>
    <row r="38942" spans="4:13" x14ac:dyDescent="0.25">
      <c r="D38942" s="27"/>
      <c r="M38942" s="17"/>
    </row>
    <row r="38943" spans="4:13" x14ac:dyDescent="0.25">
      <c r="D38943" s="27"/>
      <c r="M38943" s="17"/>
    </row>
    <row r="38944" spans="4:13" x14ac:dyDescent="0.25">
      <c r="D38944" s="27"/>
      <c r="M38944" s="17"/>
    </row>
    <row r="38945" spans="4:13" x14ac:dyDescent="0.25">
      <c r="D38945" s="27"/>
      <c r="M38945" s="17"/>
    </row>
    <row r="38946" spans="4:13" x14ac:dyDescent="0.25">
      <c r="D38946" s="27"/>
      <c r="M38946" s="17"/>
    </row>
    <row r="38947" spans="4:13" x14ac:dyDescent="0.25">
      <c r="D38947" s="27"/>
      <c r="M38947" s="17"/>
    </row>
    <row r="38948" spans="4:13" x14ac:dyDescent="0.25">
      <c r="D38948" s="27"/>
      <c r="M38948" s="17"/>
    </row>
    <row r="38949" spans="4:13" x14ac:dyDescent="0.25">
      <c r="D38949" s="27"/>
      <c r="M38949" s="17"/>
    </row>
    <row r="38950" spans="4:13" x14ac:dyDescent="0.25">
      <c r="D38950" s="27"/>
      <c r="M38950" s="17"/>
    </row>
    <row r="38951" spans="4:13" x14ac:dyDescent="0.25">
      <c r="D38951" s="27"/>
      <c r="M38951" s="17"/>
    </row>
    <row r="38952" spans="4:13" x14ac:dyDescent="0.25">
      <c r="D38952" s="27"/>
      <c r="M38952" s="17"/>
    </row>
    <row r="38953" spans="4:13" x14ac:dyDescent="0.25">
      <c r="D38953" s="27"/>
      <c r="M38953" s="17"/>
    </row>
    <row r="38954" spans="4:13" x14ac:dyDescent="0.25">
      <c r="D38954" s="27"/>
      <c r="M38954" s="17"/>
    </row>
    <row r="38955" spans="4:13" x14ac:dyDescent="0.25">
      <c r="D38955" s="27"/>
      <c r="M38955" s="17"/>
    </row>
    <row r="38956" spans="4:13" x14ac:dyDescent="0.25">
      <c r="D38956" s="27"/>
      <c r="M38956" s="17"/>
    </row>
    <row r="38957" spans="4:13" x14ac:dyDescent="0.25">
      <c r="D38957" s="27"/>
      <c r="M38957" s="17"/>
    </row>
    <row r="38958" spans="4:13" x14ac:dyDescent="0.25">
      <c r="D38958" s="27"/>
      <c r="M38958" s="17"/>
    </row>
    <row r="38959" spans="4:13" x14ac:dyDescent="0.25">
      <c r="D38959" s="27"/>
      <c r="M38959" s="17"/>
    </row>
    <row r="38960" spans="4:13" x14ac:dyDescent="0.25">
      <c r="D38960" s="27"/>
      <c r="M38960" s="17"/>
    </row>
    <row r="38961" spans="4:13" x14ac:dyDescent="0.25">
      <c r="D38961" s="27"/>
      <c r="M38961" s="17"/>
    </row>
    <row r="38962" spans="4:13" x14ac:dyDescent="0.25">
      <c r="D38962" s="27"/>
      <c r="M38962" s="17"/>
    </row>
    <row r="38963" spans="4:13" x14ac:dyDescent="0.25">
      <c r="D38963" s="27"/>
      <c r="M38963" s="17"/>
    </row>
    <row r="38964" spans="4:13" x14ac:dyDescent="0.25">
      <c r="D38964" s="27"/>
      <c r="M38964" s="17"/>
    </row>
    <row r="38965" spans="4:13" x14ac:dyDescent="0.25">
      <c r="D38965" s="27"/>
      <c r="M38965" s="17"/>
    </row>
    <row r="38966" spans="4:13" x14ac:dyDescent="0.25">
      <c r="D38966" s="27"/>
      <c r="M38966" s="17"/>
    </row>
    <row r="38967" spans="4:13" x14ac:dyDescent="0.25">
      <c r="D38967" s="27"/>
      <c r="M38967" s="17"/>
    </row>
    <row r="38968" spans="4:13" x14ac:dyDescent="0.25">
      <c r="D38968" s="27"/>
      <c r="M38968" s="17"/>
    </row>
    <row r="38969" spans="4:13" x14ac:dyDescent="0.25">
      <c r="D38969" s="27"/>
      <c r="M38969" s="17"/>
    </row>
    <row r="38970" spans="4:13" x14ac:dyDescent="0.25">
      <c r="D38970" s="27"/>
      <c r="M38970" s="17"/>
    </row>
    <row r="38971" spans="4:13" x14ac:dyDescent="0.25">
      <c r="D38971" s="27"/>
      <c r="M38971" s="17"/>
    </row>
    <row r="38972" spans="4:13" x14ac:dyDescent="0.25">
      <c r="D38972" s="27"/>
      <c r="M38972" s="17"/>
    </row>
    <row r="38973" spans="4:13" x14ac:dyDescent="0.25">
      <c r="D38973" s="27"/>
      <c r="M38973" s="17"/>
    </row>
    <row r="38974" spans="4:13" x14ac:dyDescent="0.25">
      <c r="D38974" s="27"/>
      <c r="M38974" s="17"/>
    </row>
    <row r="38975" spans="4:13" x14ac:dyDescent="0.25">
      <c r="D38975" s="27"/>
      <c r="M38975" s="17"/>
    </row>
    <row r="38976" spans="4:13" x14ac:dyDescent="0.25">
      <c r="D38976" s="27"/>
      <c r="M38976" s="17"/>
    </row>
    <row r="38977" spans="4:13" x14ac:dyDescent="0.25">
      <c r="D38977" s="27"/>
      <c r="M38977" s="17"/>
    </row>
    <row r="38978" spans="4:13" x14ac:dyDescent="0.25">
      <c r="D38978" s="27"/>
      <c r="M38978" s="17"/>
    </row>
    <row r="38979" spans="4:13" x14ac:dyDescent="0.25">
      <c r="D38979" s="27"/>
      <c r="M38979" s="17"/>
    </row>
    <row r="38980" spans="4:13" x14ac:dyDescent="0.25">
      <c r="D38980" s="27"/>
      <c r="M38980" s="17"/>
    </row>
    <row r="38981" spans="4:13" x14ac:dyDescent="0.25">
      <c r="D38981" s="27"/>
      <c r="M38981" s="17"/>
    </row>
    <row r="38982" spans="4:13" x14ac:dyDescent="0.25">
      <c r="D38982" s="27"/>
      <c r="M38982" s="17"/>
    </row>
    <row r="38983" spans="4:13" x14ac:dyDescent="0.25">
      <c r="D38983" s="27"/>
      <c r="M38983" s="17"/>
    </row>
    <row r="38984" spans="4:13" x14ac:dyDescent="0.25">
      <c r="D38984" s="27"/>
      <c r="M38984" s="17"/>
    </row>
    <row r="38985" spans="4:13" x14ac:dyDescent="0.25">
      <c r="D38985" s="27"/>
      <c r="M38985" s="17"/>
    </row>
    <row r="38986" spans="4:13" x14ac:dyDescent="0.25">
      <c r="D38986" s="27"/>
      <c r="M38986" s="17"/>
    </row>
    <row r="38987" spans="4:13" x14ac:dyDescent="0.25">
      <c r="D38987" s="27"/>
      <c r="M38987" s="17"/>
    </row>
    <row r="38988" spans="4:13" x14ac:dyDescent="0.25">
      <c r="D38988" s="27"/>
      <c r="M38988" s="17"/>
    </row>
    <row r="38989" spans="4:13" x14ac:dyDescent="0.25">
      <c r="D38989" s="27"/>
      <c r="M38989" s="17"/>
    </row>
    <row r="38990" spans="4:13" x14ac:dyDescent="0.25">
      <c r="D38990" s="27"/>
      <c r="M38990" s="17"/>
    </row>
    <row r="38991" spans="4:13" x14ac:dyDescent="0.25">
      <c r="D38991" s="27"/>
      <c r="M38991" s="17"/>
    </row>
    <row r="38992" spans="4:13" x14ac:dyDescent="0.25">
      <c r="D38992" s="27"/>
      <c r="M38992" s="17"/>
    </row>
    <row r="38993" spans="4:13" x14ac:dyDescent="0.25">
      <c r="D38993" s="27"/>
      <c r="M38993" s="17"/>
    </row>
    <row r="38994" spans="4:13" x14ac:dyDescent="0.25">
      <c r="D38994" s="27"/>
      <c r="M38994" s="17"/>
    </row>
    <row r="38995" spans="4:13" x14ac:dyDescent="0.25">
      <c r="D38995" s="27"/>
      <c r="M38995" s="17"/>
    </row>
    <row r="38996" spans="4:13" x14ac:dyDescent="0.25">
      <c r="D38996" s="27"/>
      <c r="M38996" s="17"/>
    </row>
    <row r="38997" spans="4:13" x14ac:dyDescent="0.25">
      <c r="D38997" s="27"/>
      <c r="M38997" s="17"/>
    </row>
    <row r="38998" spans="4:13" x14ac:dyDescent="0.25">
      <c r="D38998" s="27"/>
      <c r="M38998" s="17"/>
    </row>
    <row r="38999" spans="4:13" x14ac:dyDescent="0.25">
      <c r="D38999" s="27"/>
      <c r="M38999" s="17"/>
    </row>
    <row r="39000" spans="4:13" x14ac:dyDescent="0.25">
      <c r="D39000" s="27"/>
      <c r="M39000" s="17"/>
    </row>
    <row r="39001" spans="4:13" x14ac:dyDescent="0.25">
      <c r="D39001" s="27"/>
      <c r="M39001" s="17"/>
    </row>
    <row r="39002" spans="4:13" x14ac:dyDescent="0.25">
      <c r="D39002" s="27"/>
      <c r="M39002" s="17"/>
    </row>
    <row r="39003" spans="4:13" x14ac:dyDescent="0.25">
      <c r="D39003" s="27"/>
      <c r="M39003" s="17"/>
    </row>
    <row r="39004" spans="4:13" x14ac:dyDescent="0.25">
      <c r="D39004" s="27"/>
      <c r="M39004" s="17"/>
    </row>
    <row r="39005" spans="4:13" x14ac:dyDescent="0.25">
      <c r="D39005" s="27"/>
      <c r="M39005" s="17"/>
    </row>
    <row r="39006" spans="4:13" x14ac:dyDescent="0.25">
      <c r="D39006" s="27"/>
      <c r="M39006" s="17"/>
    </row>
    <row r="39007" spans="4:13" x14ac:dyDescent="0.25">
      <c r="D39007" s="27"/>
      <c r="M39007" s="17"/>
    </row>
    <row r="39008" spans="4:13" x14ac:dyDescent="0.25">
      <c r="D39008" s="27"/>
      <c r="M39008" s="17"/>
    </row>
    <row r="39009" spans="4:13" x14ac:dyDescent="0.25">
      <c r="D39009" s="27"/>
      <c r="M39009" s="17"/>
    </row>
    <row r="39010" spans="4:13" x14ac:dyDescent="0.25">
      <c r="D39010" s="27"/>
      <c r="M39010" s="17"/>
    </row>
    <row r="39011" spans="4:13" x14ac:dyDescent="0.25">
      <c r="D39011" s="27"/>
      <c r="M39011" s="17"/>
    </row>
    <row r="39012" spans="4:13" x14ac:dyDescent="0.25">
      <c r="D39012" s="27"/>
      <c r="M39012" s="17"/>
    </row>
    <row r="39013" spans="4:13" x14ac:dyDescent="0.25">
      <c r="D39013" s="27"/>
      <c r="M39013" s="17"/>
    </row>
    <row r="39014" spans="4:13" x14ac:dyDescent="0.25">
      <c r="D39014" s="27"/>
      <c r="M39014" s="17"/>
    </row>
    <row r="39015" spans="4:13" x14ac:dyDescent="0.25">
      <c r="D39015" s="27"/>
      <c r="M39015" s="17"/>
    </row>
    <row r="39016" spans="4:13" x14ac:dyDescent="0.25">
      <c r="D39016" s="27"/>
      <c r="M39016" s="17"/>
    </row>
    <row r="39017" spans="4:13" x14ac:dyDescent="0.25">
      <c r="D39017" s="27"/>
      <c r="M39017" s="17"/>
    </row>
    <row r="39018" spans="4:13" x14ac:dyDescent="0.25">
      <c r="D39018" s="27"/>
      <c r="M39018" s="17"/>
    </row>
    <row r="39019" spans="4:13" x14ac:dyDescent="0.25">
      <c r="D39019" s="27"/>
      <c r="M39019" s="17"/>
    </row>
    <row r="39020" spans="4:13" x14ac:dyDescent="0.25">
      <c r="D39020" s="27"/>
      <c r="M39020" s="17"/>
    </row>
    <row r="39021" spans="4:13" x14ac:dyDescent="0.25">
      <c r="D39021" s="27"/>
      <c r="M39021" s="17"/>
    </row>
    <row r="39022" spans="4:13" x14ac:dyDescent="0.25">
      <c r="D39022" s="27"/>
      <c r="M39022" s="17"/>
    </row>
    <row r="39023" spans="4:13" x14ac:dyDescent="0.25">
      <c r="D39023" s="27"/>
      <c r="M39023" s="17"/>
    </row>
    <row r="39024" spans="4:13" x14ac:dyDescent="0.25">
      <c r="D39024" s="27"/>
      <c r="M39024" s="17"/>
    </row>
    <row r="39025" spans="4:13" x14ac:dyDescent="0.25">
      <c r="D39025" s="27"/>
      <c r="M39025" s="17"/>
    </row>
    <row r="39026" spans="4:13" x14ac:dyDescent="0.25">
      <c r="D39026" s="27"/>
      <c r="M39026" s="17"/>
    </row>
    <row r="39027" spans="4:13" x14ac:dyDescent="0.25">
      <c r="D39027" s="27"/>
      <c r="M39027" s="17"/>
    </row>
    <row r="39028" spans="4:13" x14ac:dyDescent="0.25">
      <c r="D39028" s="27"/>
      <c r="M39028" s="17"/>
    </row>
    <row r="39029" spans="4:13" x14ac:dyDescent="0.25">
      <c r="D39029" s="27"/>
      <c r="M39029" s="17"/>
    </row>
    <row r="39030" spans="4:13" x14ac:dyDescent="0.25">
      <c r="D39030" s="27"/>
      <c r="M39030" s="17"/>
    </row>
    <row r="39031" spans="4:13" x14ac:dyDescent="0.25">
      <c r="D39031" s="27"/>
      <c r="M39031" s="17"/>
    </row>
    <row r="39032" spans="4:13" x14ac:dyDescent="0.25">
      <c r="D39032" s="27"/>
      <c r="M39032" s="17"/>
    </row>
    <row r="39033" spans="4:13" x14ac:dyDescent="0.25">
      <c r="D39033" s="27"/>
      <c r="M39033" s="17"/>
    </row>
    <row r="39034" spans="4:13" x14ac:dyDescent="0.25">
      <c r="D39034" s="27"/>
      <c r="M39034" s="17"/>
    </row>
    <row r="39035" spans="4:13" x14ac:dyDescent="0.25">
      <c r="D39035" s="27"/>
      <c r="M39035" s="17"/>
    </row>
    <row r="39036" spans="4:13" x14ac:dyDescent="0.25">
      <c r="D39036" s="27"/>
      <c r="M39036" s="17"/>
    </row>
    <row r="39037" spans="4:13" x14ac:dyDescent="0.25">
      <c r="D39037" s="27"/>
      <c r="M39037" s="17"/>
    </row>
    <row r="39038" spans="4:13" x14ac:dyDescent="0.25">
      <c r="D39038" s="27"/>
      <c r="M39038" s="17"/>
    </row>
    <row r="39039" spans="4:13" x14ac:dyDescent="0.25">
      <c r="D39039" s="27"/>
      <c r="M39039" s="17"/>
    </row>
    <row r="39040" spans="4:13" x14ac:dyDescent="0.25">
      <c r="D39040" s="27"/>
      <c r="M39040" s="17"/>
    </row>
    <row r="39041" spans="4:13" x14ac:dyDescent="0.25">
      <c r="D39041" s="27"/>
      <c r="M39041" s="17"/>
    </row>
    <row r="39042" spans="4:13" x14ac:dyDescent="0.25">
      <c r="D39042" s="27"/>
      <c r="M39042" s="17"/>
    </row>
    <row r="39043" spans="4:13" x14ac:dyDescent="0.25">
      <c r="D39043" s="27"/>
      <c r="M39043" s="17"/>
    </row>
    <row r="39044" spans="4:13" x14ac:dyDescent="0.25">
      <c r="D39044" s="27"/>
      <c r="M39044" s="17"/>
    </row>
    <row r="39045" spans="4:13" x14ac:dyDescent="0.25">
      <c r="D39045" s="27"/>
      <c r="M39045" s="17"/>
    </row>
    <row r="39046" spans="4:13" x14ac:dyDescent="0.25">
      <c r="D39046" s="27"/>
      <c r="M39046" s="17"/>
    </row>
    <row r="39047" spans="4:13" x14ac:dyDescent="0.25">
      <c r="D39047" s="27"/>
      <c r="M39047" s="17"/>
    </row>
    <row r="39048" spans="4:13" x14ac:dyDescent="0.25">
      <c r="D39048" s="27"/>
      <c r="M39048" s="17"/>
    </row>
    <row r="39049" spans="4:13" x14ac:dyDescent="0.25">
      <c r="D39049" s="27"/>
      <c r="M39049" s="17"/>
    </row>
    <row r="39050" spans="4:13" x14ac:dyDescent="0.25">
      <c r="D39050" s="27"/>
      <c r="M39050" s="17"/>
    </row>
    <row r="39051" spans="4:13" x14ac:dyDescent="0.25">
      <c r="D39051" s="27"/>
      <c r="M39051" s="17"/>
    </row>
    <row r="39052" spans="4:13" x14ac:dyDescent="0.25">
      <c r="D39052" s="27"/>
      <c r="M39052" s="17"/>
    </row>
    <row r="39053" spans="4:13" x14ac:dyDescent="0.25">
      <c r="D39053" s="27"/>
      <c r="M39053" s="17"/>
    </row>
    <row r="39054" spans="4:13" x14ac:dyDescent="0.25">
      <c r="D39054" s="27"/>
      <c r="M39054" s="17"/>
    </row>
    <row r="39055" spans="4:13" x14ac:dyDescent="0.25">
      <c r="D39055" s="27"/>
      <c r="M39055" s="17"/>
    </row>
    <row r="39056" spans="4:13" x14ac:dyDescent="0.25">
      <c r="D39056" s="27"/>
      <c r="M39056" s="17"/>
    </row>
    <row r="39057" spans="4:13" x14ac:dyDescent="0.25">
      <c r="D39057" s="27"/>
      <c r="M39057" s="17"/>
    </row>
    <row r="39058" spans="4:13" x14ac:dyDescent="0.25">
      <c r="D39058" s="27"/>
      <c r="M39058" s="17"/>
    </row>
    <row r="39059" spans="4:13" x14ac:dyDescent="0.25">
      <c r="D39059" s="27"/>
      <c r="M39059" s="17"/>
    </row>
    <row r="39060" spans="4:13" x14ac:dyDescent="0.25">
      <c r="D39060" s="27"/>
      <c r="M39060" s="17"/>
    </row>
    <row r="39061" spans="4:13" x14ac:dyDescent="0.25">
      <c r="D39061" s="27"/>
      <c r="M39061" s="17"/>
    </row>
    <row r="39062" spans="4:13" x14ac:dyDescent="0.25">
      <c r="D39062" s="27"/>
      <c r="M39062" s="17"/>
    </row>
    <row r="39063" spans="4:13" x14ac:dyDescent="0.25">
      <c r="D39063" s="27"/>
      <c r="M39063" s="17"/>
    </row>
    <row r="39064" spans="4:13" x14ac:dyDescent="0.25">
      <c r="D39064" s="27"/>
      <c r="M39064" s="17"/>
    </row>
    <row r="39065" spans="4:13" x14ac:dyDescent="0.25">
      <c r="D39065" s="27"/>
      <c r="M39065" s="17"/>
    </row>
    <row r="39066" spans="4:13" x14ac:dyDescent="0.25">
      <c r="D39066" s="27"/>
      <c r="M39066" s="17"/>
    </row>
    <row r="39067" spans="4:13" x14ac:dyDescent="0.25">
      <c r="D39067" s="27"/>
      <c r="M39067" s="17"/>
    </row>
    <row r="39068" spans="4:13" x14ac:dyDescent="0.25">
      <c r="D39068" s="27"/>
      <c r="M39068" s="17"/>
    </row>
    <row r="39069" spans="4:13" x14ac:dyDescent="0.25">
      <c r="D39069" s="27"/>
      <c r="M39069" s="17"/>
    </row>
    <row r="39070" spans="4:13" x14ac:dyDescent="0.25">
      <c r="D39070" s="27"/>
      <c r="M39070" s="17"/>
    </row>
    <row r="39071" spans="4:13" x14ac:dyDescent="0.25">
      <c r="D39071" s="27"/>
      <c r="M39071" s="17"/>
    </row>
    <row r="39072" spans="4:13" x14ac:dyDescent="0.25">
      <c r="D39072" s="27"/>
      <c r="M39072" s="17"/>
    </row>
    <row r="39073" spans="4:13" x14ac:dyDescent="0.25">
      <c r="D39073" s="27"/>
      <c r="M39073" s="17"/>
    </row>
    <row r="39074" spans="4:13" x14ac:dyDescent="0.25">
      <c r="D39074" s="27"/>
      <c r="M39074" s="17"/>
    </row>
    <row r="39075" spans="4:13" x14ac:dyDescent="0.25">
      <c r="D39075" s="27"/>
      <c r="M39075" s="17"/>
    </row>
    <row r="39076" spans="4:13" x14ac:dyDescent="0.25">
      <c r="D39076" s="27"/>
      <c r="M39076" s="17"/>
    </row>
    <row r="39077" spans="4:13" x14ac:dyDescent="0.25">
      <c r="D39077" s="27"/>
      <c r="M39077" s="17"/>
    </row>
    <row r="39078" spans="4:13" x14ac:dyDescent="0.25">
      <c r="D39078" s="27"/>
      <c r="M39078" s="17"/>
    </row>
    <row r="39079" spans="4:13" x14ac:dyDescent="0.25">
      <c r="D39079" s="27"/>
      <c r="M39079" s="17"/>
    </row>
    <row r="39080" spans="4:13" x14ac:dyDescent="0.25">
      <c r="D39080" s="27"/>
      <c r="M39080" s="17"/>
    </row>
    <row r="39081" spans="4:13" x14ac:dyDescent="0.25">
      <c r="D39081" s="27"/>
      <c r="M39081" s="17"/>
    </row>
    <row r="39082" spans="4:13" x14ac:dyDescent="0.25">
      <c r="D39082" s="27"/>
      <c r="M39082" s="17"/>
    </row>
    <row r="39083" spans="4:13" x14ac:dyDescent="0.25">
      <c r="D39083" s="27"/>
      <c r="M39083" s="17"/>
    </row>
    <row r="39084" spans="4:13" x14ac:dyDescent="0.25">
      <c r="D39084" s="27"/>
      <c r="M39084" s="17"/>
    </row>
    <row r="39085" spans="4:13" x14ac:dyDescent="0.25">
      <c r="D39085" s="27"/>
      <c r="M39085" s="17"/>
    </row>
    <row r="39086" spans="4:13" x14ac:dyDescent="0.25">
      <c r="D39086" s="27"/>
      <c r="M39086" s="17"/>
    </row>
    <row r="39087" spans="4:13" x14ac:dyDescent="0.25">
      <c r="D39087" s="27"/>
      <c r="M39087" s="17"/>
    </row>
    <row r="39088" spans="4:13" x14ac:dyDescent="0.25">
      <c r="D39088" s="27"/>
      <c r="M39088" s="17"/>
    </row>
    <row r="39089" spans="4:13" x14ac:dyDescent="0.25">
      <c r="D39089" s="27"/>
      <c r="M39089" s="17"/>
    </row>
    <row r="39090" spans="4:13" x14ac:dyDescent="0.25">
      <c r="D39090" s="27"/>
      <c r="M39090" s="17"/>
    </row>
    <row r="39091" spans="4:13" x14ac:dyDescent="0.25">
      <c r="D39091" s="27"/>
      <c r="M39091" s="17"/>
    </row>
    <row r="39092" spans="4:13" x14ac:dyDescent="0.25">
      <c r="D39092" s="27"/>
      <c r="M39092" s="17"/>
    </row>
    <row r="39093" spans="4:13" x14ac:dyDescent="0.25">
      <c r="D39093" s="27"/>
      <c r="M39093" s="17"/>
    </row>
    <row r="39094" spans="4:13" x14ac:dyDescent="0.25">
      <c r="D39094" s="27"/>
      <c r="M39094" s="17"/>
    </row>
    <row r="39095" spans="4:13" x14ac:dyDescent="0.25">
      <c r="D39095" s="27"/>
      <c r="M39095" s="17"/>
    </row>
    <row r="39096" spans="4:13" x14ac:dyDescent="0.25">
      <c r="D39096" s="27"/>
      <c r="M39096" s="17"/>
    </row>
    <row r="39097" spans="4:13" x14ac:dyDescent="0.25">
      <c r="D39097" s="27"/>
      <c r="M39097" s="17"/>
    </row>
    <row r="39098" spans="4:13" x14ac:dyDescent="0.25">
      <c r="D39098" s="27"/>
      <c r="M39098" s="17"/>
    </row>
    <row r="39099" spans="4:13" x14ac:dyDescent="0.25">
      <c r="D39099" s="27"/>
      <c r="M39099" s="17"/>
    </row>
    <row r="39100" spans="4:13" x14ac:dyDescent="0.25">
      <c r="D39100" s="27"/>
      <c r="M39100" s="17"/>
    </row>
    <row r="39101" spans="4:13" x14ac:dyDescent="0.25">
      <c r="D39101" s="27"/>
      <c r="M39101" s="17"/>
    </row>
    <row r="39102" spans="4:13" x14ac:dyDescent="0.25">
      <c r="D39102" s="27"/>
      <c r="M39102" s="17"/>
    </row>
    <row r="39103" spans="4:13" x14ac:dyDescent="0.25">
      <c r="D39103" s="27"/>
      <c r="M39103" s="17"/>
    </row>
    <row r="39104" spans="4:13" x14ac:dyDescent="0.25">
      <c r="D39104" s="27"/>
      <c r="M39104" s="17"/>
    </row>
    <row r="39105" spans="4:13" x14ac:dyDescent="0.25">
      <c r="D39105" s="27"/>
      <c r="M39105" s="17"/>
    </row>
    <row r="39106" spans="4:13" x14ac:dyDescent="0.25">
      <c r="D39106" s="27"/>
      <c r="M39106" s="17"/>
    </row>
    <row r="39107" spans="4:13" x14ac:dyDescent="0.25">
      <c r="D39107" s="27"/>
      <c r="M39107" s="17"/>
    </row>
    <row r="39108" spans="4:13" x14ac:dyDescent="0.25">
      <c r="D39108" s="27"/>
      <c r="M39108" s="17"/>
    </row>
    <row r="39109" spans="4:13" x14ac:dyDescent="0.25">
      <c r="D39109" s="27"/>
      <c r="M39109" s="17"/>
    </row>
    <row r="39110" spans="4:13" x14ac:dyDescent="0.25">
      <c r="D39110" s="27"/>
      <c r="M39110" s="17"/>
    </row>
    <row r="39111" spans="4:13" x14ac:dyDescent="0.25">
      <c r="D39111" s="27"/>
      <c r="M39111" s="17"/>
    </row>
    <row r="39112" spans="4:13" x14ac:dyDescent="0.25">
      <c r="D39112" s="27"/>
      <c r="M39112" s="17"/>
    </row>
    <row r="39113" spans="4:13" x14ac:dyDescent="0.25">
      <c r="D39113" s="27"/>
      <c r="M39113" s="17"/>
    </row>
    <row r="39114" spans="4:13" x14ac:dyDescent="0.25">
      <c r="D39114" s="27"/>
      <c r="M39114" s="17"/>
    </row>
    <row r="39115" spans="4:13" x14ac:dyDescent="0.25">
      <c r="D39115" s="27"/>
      <c r="M39115" s="17"/>
    </row>
    <row r="39116" spans="4:13" x14ac:dyDescent="0.25">
      <c r="D39116" s="27"/>
      <c r="M39116" s="17"/>
    </row>
    <row r="39117" spans="4:13" x14ac:dyDescent="0.25">
      <c r="D39117" s="27"/>
      <c r="M39117" s="17"/>
    </row>
    <row r="39118" spans="4:13" x14ac:dyDescent="0.25">
      <c r="D39118" s="27"/>
      <c r="M39118" s="17"/>
    </row>
    <row r="39119" spans="4:13" x14ac:dyDescent="0.25">
      <c r="D39119" s="27"/>
      <c r="M39119" s="17"/>
    </row>
    <row r="39120" spans="4:13" x14ac:dyDescent="0.25">
      <c r="D39120" s="27"/>
      <c r="M39120" s="17"/>
    </row>
    <row r="39121" spans="4:13" x14ac:dyDescent="0.25">
      <c r="D39121" s="27"/>
      <c r="M39121" s="17"/>
    </row>
    <row r="39122" spans="4:13" x14ac:dyDescent="0.25">
      <c r="D39122" s="27"/>
      <c r="M39122" s="17"/>
    </row>
    <row r="39123" spans="4:13" x14ac:dyDescent="0.25">
      <c r="D39123" s="27"/>
      <c r="M39123" s="17"/>
    </row>
    <row r="39124" spans="4:13" x14ac:dyDescent="0.25">
      <c r="D39124" s="27"/>
      <c r="M39124" s="17"/>
    </row>
    <row r="39125" spans="4:13" x14ac:dyDescent="0.25">
      <c r="D39125" s="27"/>
      <c r="M39125" s="17"/>
    </row>
    <row r="39126" spans="4:13" x14ac:dyDescent="0.25">
      <c r="D39126" s="27"/>
      <c r="M39126" s="17"/>
    </row>
    <row r="39127" spans="4:13" x14ac:dyDescent="0.25">
      <c r="D39127" s="27"/>
      <c r="M39127" s="17"/>
    </row>
    <row r="39128" spans="4:13" x14ac:dyDescent="0.25">
      <c r="D39128" s="27"/>
      <c r="M39128" s="17"/>
    </row>
    <row r="39129" spans="4:13" x14ac:dyDescent="0.25">
      <c r="D39129" s="27"/>
      <c r="M39129" s="17"/>
    </row>
    <row r="39130" spans="4:13" x14ac:dyDescent="0.25">
      <c r="D39130" s="27"/>
      <c r="M39130" s="17"/>
    </row>
    <row r="39131" spans="4:13" x14ac:dyDescent="0.25">
      <c r="D39131" s="27"/>
      <c r="M39131" s="17"/>
    </row>
    <row r="39132" spans="4:13" x14ac:dyDescent="0.25">
      <c r="D39132" s="27"/>
      <c r="M39132" s="17"/>
    </row>
    <row r="39133" spans="4:13" x14ac:dyDescent="0.25">
      <c r="D39133" s="27"/>
      <c r="M39133" s="17"/>
    </row>
    <row r="39134" spans="4:13" x14ac:dyDescent="0.25">
      <c r="D39134" s="27"/>
      <c r="M39134" s="17"/>
    </row>
    <row r="39135" spans="4:13" x14ac:dyDescent="0.25">
      <c r="D39135" s="27"/>
      <c r="M39135" s="17"/>
    </row>
    <row r="39136" spans="4:13" x14ac:dyDescent="0.25">
      <c r="D39136" s="27"/>
      <c r="M39136" s="17"/>
    </row>
    <row r="39137" spans="4:13" x14ac:dyDescent="0.25">
      <c r="D39137" s="27"/>
      <c r="M39137" s="17"/>
    </row>
    <row r="39138" spans="4:13" x14ac:dyDescent="0.25">
      <c r="D39138" s="27"/>
      <c r="M39138" s="17"/>
    </row>
    <row r="39139" spans="4:13" x14ac:dyDescent="0.25">
      <c r="D39139" s="27"/>
      <c r="M39139" s="17"/>
    </row>
    <row r="39140" spans="4:13" x14ac:dyDescent="0.25">
      <c r="D39140" s="27"/>
      <c r="M39140" s="17"/>
    </row>
    <row r="39141" spans="4:13" x14ac:dyDescent="0.25">
      <c r="D39141" s="27"/>
      <c r="M39141" s="17"/>
    </row>
    <row r="39142" spans="4:13" x14ac:dyDescent="0.25">
      <c r="D39142" s="27"/>
      <c r="M39142" s="17"/>
    </row>
    <row r="39143" spans="4:13" x14ac:dyDescent="0.25">
      <c r="D39143" s="27"/>
      <c r="M39143" s="17"/>
    </row>
    <row r="39144" spans="4:13" x14ac:dyDescent="0.25">
      <c r="D39144" s="27"/>
      <c r="M39144" s="17"/>
    </row>
    <row r="39145" spans="4:13" x14ac:dyDescent="0.25">
      <c r="D39145" s="27"/>
      <c r="M39145" s="17"/>
    </row>
    <row r="39146" spans="4:13" x14ac:dyDescent="0.25">
      <c r="D39146" s="27"/>
      <c r="M39146" s="17"/>
    </row>
    <row r="39147" spans="4:13" x14ac:dyDescent="0.25">
      <c r="D39147" s="27"/>
      <c r="M39147" s="17"/>
    </row>
    <row r="39148" spans="4:13" x14ac:dyDescent="0.25">
      <c r="D39148" s="27"/>
      <c r="M39148" s="17"/>
    </row>
    <row r="39149" spans="4:13" x14ac:dyDescent="0.25">
      <c r="D39149" s="27"/>
      <c r="M39149" s="17"/>
    </row>
    <row r="39150" spans="4:13" x14ac:dyDescent="0.25">
      <c r="D39150" s="27"/>
      <c r="M39150" s="17"/>
    </row>
    <row r="39151" spans="4:13" x14ac:dyDescent="0.25">
      <c r="D39151" s="27"/>
      <c r="M39151" s="17"/>
    </row>
    <row r="39152" spans="4:13" x14ac:dyDescent="0.25">
      <c r="D39152" s="27"/>
      <c r="M39152" s="17"/>
    </row>
    <row r="39153" spans="4:13" x14ac:dyDescent="0.25">
      <c r="D39153" s="27"/>
      <c r="M39153" s="17"/>
    </row>
    <row r="39154" spans="4:13" x14ac:dyDescent="0.25">
      <c r="D39154" s="27"/>
      <c r="M39154" s="17"/>
    </row>
    <row r="39155" spans="4:13" x14ac:dyDescent="0.25">
      <c r="D39155" s="27"/>
      <c r="M39155" s="17"/>
    </row>
    <row r="39156" spans="4:13" x14ac:dyDescent="0.25">
      <c r="D39156" s="27"/>
      <c r="M39156" s="17"/>
    </row>
    <row r="39157" spans="4:13" x14ac:dyDescent="0.25">
      <c r="D39157" s="27"/>
      <c r="M39157" s="17"/>
    </row>
    <row r="39158" spans="4:13" x14ac:dyDescent="0.25">
      <c r="D39158" s="27"/>
      <c r="M39158" s="17"/>
    </row>
    <row r="39159" spans="4:13" x14ac:dyDescent="0.25">
      <c r="D39159" s="27"/>
      <c r="M39159" s="17"/>
    </row>
    <row r="39160" spans="4:13" x14ac:dyDescent="0.25">
      <c r="D39160" s="27"/>
      <c r="M39160" s="17"/>
    </row>
    <row r="39161" spans="4:13" x14ac:dyDescent="0.25">
      <c r="D39161" s="27"/>
      <c r="M39161" s="17"/>
    </row>
    <row r="39162" spans="4:13" x14ac:dyDescent="0.25">
      <c r="D39162" s="27"/>
      <c r="M39162" s="17"/>
    </row>
    <row r="39163" spans="4:13" x14ac:dyDescent="0.25">
      <c r="D39163" s="27"/>
      <c r="M39163" s="17"/>
    </row>
    <row r="39164" spans="4:13" x14ac:dyDescent="0.25">
      <c r="D39164" s="27"/>
      <c r="M39164" s="17"/>
    </row>
    <row r="39165" spans="4:13" x14ac:dyDescent="0.25">
      <c r="D39165" s="27"/>
      <c r="M39165" s="17"/>
    </row>
    <row r="39166" spans="4:13" x14ac:dyDescent="0.25">
      <c r="D39166" s="27"/>
      <c r="M39166" s="17"/>
    </row>
    <row r="39167" spans="4:13" x14ac:dyDescent="0.25">
      <c r="D39167" s="27"/>
      <c r="M39167" s="17"/>
    </row>
    <row r="39168" spans="4:13" x14ac:dyDescent="0.25">
      <c r="D39168" s="27"/>
      <c r="M39168" s="17"/>
    </row>
    <row r="39169" spans="4:13" x14ac:dyDescent="0.25">
      <c r="D39169" s="27"/>
      <c r="M39169" s="17"/>
    </row>
    <row r="39170" spans="4:13" x14ac:dyDescent="0.25">
      <c r="D39170" s="27"/>
      <c r="M39170" s="17"/>
    </row>
    <row r="39171" spans="4:13" x14ac:dyDescent="0.25">
      <c r="D39171" s="27"/>
      <c r="M39171" s="17"/>
    </row>
    <row r="39172" spans="4:13" x14ac:dyDescent="0.25">
      <c r="D39172" s="27"/>
      <c r="M39172" s="17"/>
    </row>
    <row r="39173" spans="4:13" x14ac:dyDescent="0.25">
      <c r="D39173" s="27"/>
      <c r="M39173" s="17"/>
    </row>
    <row r="39174" spans="4:13" x14ac:dyDescent="0.25">
      <c r="D39174" s="27"/>
      <c r="M39174" s="17"/>
    </row>
    <row r="39175" spans="4:13" x14ac:dyDescent="0.25">
      <c r="D39175" s="27"/>
      <c r="M39175" s="17"/>
    </row>
    <row r="39176" spans="4:13" x14ac:dyDescent="0.25">
      <c r="D39176" s="27"/>
      <c r="M39176" s="17"/>
    </row>
    <row r="39177" spans="4:13" x14ac:dyDescent="0.25">
      <c r="D39177" s="27"/>
      <c r="M39177" s="17"/>
    </row>
    <row r="39178" spans="4:13" x14ac:dyDescent="0.25">
      <c r="D39178" s="27"/>
      <c r="M39178" s="17"/>
    </row>
    <row r="39179" spans="4:13" x14ac:dyDescent="0.25">
      <c r="D39179" s="27"/>
      <c r="M39179" s="17"/>
    </row>
    <row r="39180" spans="4:13" x14ac:dyDescent="0.25">
      <c r="D39180" s="27"/>
      <c r="M39180" s="17"/>
    </row>
    <row r="39181" spans="4:13" x14ac:dyDescent="0.25">
      <c r="D39181" s="27"/>
      <c r="M39181" s="17"/>
    </row>
    <row r="39182" spans="4:13" x14ac:dyDescent="0.25">
      <c r="D39182" s="27"/>
      <c r="M39182" s="17"/>
    </row>
    <row r="39183" spans="4:13" x14ac:dyDescent="0.25">
      <c r="D39183" s="27"/>
      <c r="M39183" s="17"/>
    </row>
    <row r="39184" spans="4:13" x14ac:dyDescent="0.25">
      <c r="D39184" s="27"/>
      <c r="M39184" s="17"/>
    </row>
    <row r="39185" spans="4:13" x14ac:dyDescent="0.25">
      <c r="D39185" s="27"/>
      <c r="M39185" s="17"/>
    </row>
    <row r="39186" spans="4:13" x14ac:dyDescent="0.25">
      <c r="D39186" s="27"/>
      <c r="M39186" s="17"/>
    </row>
    <row r="39187" spans="4:13" x14ac:dyDescent="0.25">
      <c r="D39187" s="27"/>
      <c r="M39187" s="17"/>
    </row>
    <row r="39188" spans="4:13" x14ac:dyDescent="0.25">
      <c r="D39188" s="27"/>
      <c r="M39188" s="17"/>
    </row>
    <row r="39189" spans="4:13" x14ac:dyDescent="0.25">
      <c r="D39189" s="27"/>
      <c r="M39189" s="17"/>
    </row>
    <row r="39190" spans="4:13" x14ac:dyDescent="0.25">
      <c r="D39190" s="27"/>
      <c r="M39190" s="17"/>
    </row>
    <row r="39191" spans="4:13" x14ac:dyDescent="0.25">
      <c r="D39191" s="27"/>
      <c r="M39191" s="17"/>
    </row>
    <row r="39192" spans="4:13" x14ac:dyDescent="0.25">
      <c r="D39192" s="27"/>
      <c r="M39192" s="17"/>
    </row>
    <row r="39193" spans="4:13" x14ac:dyDescent="0.25">
      <c r="D39193" s="27"/>
      <c r="M39193" s="17"/>
    </row>
    <row r="39194" spans="4:13" x14ac:dyDescent="0.25">
      <c r="D39194" s="27"/>
      <c r="M39194" s="17"/>
    </row>
    <row r="39195" spans="4:13" x14ac:dyDescent="0.25">
      <c r="D39195" s="27"/>
      <c r="M39195" s="17"/>
    </row>
    <row r="39196" spans="4:13" x14ac:dyDescent="0.25">
      <c r="D39196" s="27"/>
      <c r="M39196" s="17"/>
    </row>
    <row r="39197" spans="4:13" x14ac:dyDescent="0.25">
      <c r="D39197" s="27"/>
      <c r="M39197" s="17"/>
    </row>
    <row r="39198" spans="4:13" x14ac:dyDescent="0.25">
      <c r="D39198" s="27"/>
      <c r="M39198" s="17"/>
    </row>
    <row r="39199" spans="4:13" x14ac:dyDescent="0.25">
      <c r="D39199" s="27"/>
      <c r="M39199" s="17"/>
    </row>
    <row r="39200" spans="4:13" x14ac:dyDescent="0.25">
      <c r="D39200" s="27"/>
      <c r="M39200" s="17"/>
    </row>
    <row r="39201" spans="4:13" x14ac:dyDescent="0.25">
      <c r="D39201" s="27"/>
      <c r="M39201" s="17"/>
    </row>
    <row r="39202" spans="4:13" x14ac:dyDescent="0.25">
      <c r="D39202" s="27"/>
      <c r="M39202" s="17"/>
    </row>
    <row r="39203" spans="4:13" x14ac:dyDescent="0.25">
      <c r="D39203" s="27"/>
      <c r="M39203" s="17"/>
    </row>
    <row r="39204" spans="4:13" x14ac:dyDescent="0.25">
      <c r="D39204" s="27"/>
      <c r="M39204" s="17"/>
    </row>
    <row r="39205" spans="4:13" x14ac:dyDescent="0.25">
      <c r="D39205" s="27"/>
      <c r="M39205" s="17"/>
    </row>
    <row r="39206" spans="4:13" x14ac:dyDescent="0.25">
      <c r="D39206" s="27"/>
      <c r="M39206" s="17"/>
    </row>
    <row r="39207" spans="4:13" x14ac:dyDescent="0.25">
      <c r="D39207" s="27"/>
      <c r="M39207" s="17"/>
    </row>
    <row r="39208" spans="4:13" x14ac:dyDescent="0.25">
      <c r="D39208" s="27"/>
      <c r="M39208" s="17"/>
    </row>
    <row r="39209" spans="4:13" x14ac:dyDescent="0.25">
      <c r="D39209" s="27"/>
      <c r="M39209" s="17"/>
    </row>
    <row r="39210" spans="4:13" x14ac:dyDescent="0.25">
      <c r="D39210" s="27"/>
      <c r="M39210" s="17"/>
    </row>
    <row r="39211" spans="4:13" x14ac:dyDescent="0.25">
      <c r="D39211" s="27"/>
      <c r="M39211" s="17"/>
    </row>
    <row r="39212" spans="4:13" x14ac:dyDescent="0.25">
      <c r="D39212" s="27"/>
      <c r="M39212" s="17"/>
    </row>
    <row r="39213" spans="4:13" x14ac:dyDescent="0.25">
      <c r="D39213" s="27"/>
      <c r="M39213" s="17"/>
    </row>
    <row r="39214" spans="4:13" x14ac:dyDescent="0.25">
      <c r="D39214" s="27"/>
      <c r="M39214" s="17"/>
    </row>
    <row r="39215" spans="4:13" x14ac:dyDescent="0.25">
      <c r="D39215" s="27"/>
      <c r="M39215" s="17"/>
    </row>
    <row r="39216" spans="4:13" x14ac:dyDescent="0.25">
      <c r="D39216" s="27"/>
      <c r="M39216" s="17"/>
    </row>
    <row r="39217" spans="4:13" x14ac:dyDescent="0.25">
      <c r="D39217" s="27"/>
      <c r="M39217" s="17"/>
    </row>
    <row r="39218" spans="4:13" x14ac:dyDescent="0.25">
      <c r="D39218" s="27"/>
      <c r="M39218" s="17"/>
    </row>
    <row r="39219" spans="4:13" x14ac:dyDescent="0.25">
      <c r="D39219" s="27"/>
      <c r="M39219" s="17"/>
    </row>
    <row r="39220" spans="4:13" x14ac:dyDescent="0.25">
      <c r="D39220" s="27"/>
      <c r="M39220" s="17"/>
    </row>
    <row r="39221" spans="4:13" x14ac:dyDescent="0.25">
      <c r="D39221" s="27"/>
      <c r="M39221" s="17"/>
    </row>
    <row r="39222" spans="4:13" x14ac:dyDescent="0.25">
      <c r="D39222" s="27"/>
      <c r="M39222" s="17"/>
    </row>
    <row r="39223" spans="4:13" x14ac:dyDescent="0.25">
      <c r="D39223" s="27"/>
      <c r="M39223" s="17"/>
    </row>
    <row r="39224" spans="4:13" x14ac:dyDescent="0.25">
      <c r="D39224" s="27"/>
      <c r="M39224" s="17"/>
    </row>
    <row r="39225" spans="4:13" x14ac:dyDescent="0.25">
      <c r="D39225" s="27"/>
      <c r="M39225" s="17"/>
    </row>
    <row r="39226" spans="4:13" x14ac:dyDescent="0.25">
      <c r="D39226" s="27"/>
      <c r="M39226" s="17"/>
    </row>
    <row r="39227" spans="4:13" x14ac:dyDescent="0.25">
      <c r="D39227" s="27"/>
      <c r="M39227" s="17"/>
    </row>
    <row r="39228" spans="4:13" x14ac:dyDescent="0.25">
      <c r="D39228" s="27"/>
      <c r="M39228" s="17"/>
    </row>
    <row r="39229" spans="4:13" x14ac:dyDescent="0.25">
      <c r="D39229" s="27"/>
      <c r="M39229" s="17"/>
    </row>
    <row r="39230" spans="4:13" x14ac:dyDescent="0.25">
      <c r="D39230" s="27"/>
      <c r="M39230" s="17"/>
    </row>
    <row r="39231" spans="4:13" x14ac:dyDescent="0.25">
      <c r="D39231" s="27"/>
      <c r="M39231" s="17"/>
    </row>
    <row r="39232" spans="4:13" x14ac:dyDescent="0.25">
      <c r="D39232" s="27"/>
      <c r="M39232" s="17"/>
    </row>
    <row r="39233" spans="4:13" x14ac:dyDescent="0.25">
      <c r="D39233" s="27"/>
      <c r="M39233" s="17"/>
    </row>
    <row r="39234" spans="4:13" x14ac:dyDescent="0.25">
      <c r="D39234" s="27"/>
      <c r="M39234" s="17"/>
    </row>
    <row r="39235" spans="4:13" x14ac:dyDescent="0.25">
      <c r="D39235" s="27"/>
      <c r="M39235" s="17"/>
    </row>
    <row r="39236" spans="4:13" x14ac:dyDescent="0.25">
      <c r="D39236" s="27"/>
      <c r="M39236" s="17"/>
    </row>
    <row r="39237" spans="4:13" x14ac:dyDescent="0.25">
      <c r="D39237" s="27"/>
      <c r="M39237" s="17"/>
    </row>
    <row r="39238" spans="4:13" x14ac:dyDescent="0.25">
      <c r="D39238" s="27"/>
      <c r="M39238" s="17"/>
    </row>
    <row r="39239" spans="4:13" x14ac:dyDescent="0.25">
      <c r="D39239" s="27"/>
      <c r="M39239" s="17"/>
    </row>
    <row r="39240" spans="4:13" x14ac:dyDescent="0.25">
      <c r="D39240" s="27"/>
      <c r="M39240" s="17"/>
    </row>
    <row r="39241" spans="4:13" x14ac:dyDescent="0.25">
      <c r="D39241" s="27"/>
      <c r="M39241" s="17"/>
    </row>
    <row r="39242" spans="4:13" x14ac:dyDescent="0.25">
      <c r="D39242" s="27"/>
      <c r="M39242" s="17"/>
    </row>
    <row r="39243" spans="4:13" x14ac:dyDescent="0.25">
      <c r="D39243" s="27"/>
      <c r="M39243" s="17"/>
    </row>
    <row r="39244" spans="4:13" x14ac:dyDescent="0.25">
      <c r="D39244" s="27"/>
      <c r="M39244" s="17"/>
    </row>
    <row r="39245" spans="4:13" x14ac:dyDescent="0.25">
      <c r="D39245" s="27"/>
      <c r="M39245" s="17"/>
    </row>
    <row r="39246" spans="4:13" x14ac:dyDescent="0.25">
      <c r="D39246" s="27"/>
      <c r="M39246" s="17"/>
    </row>
    <row r="39247" spans="4:13" x14ac:dyDescent="0.25">
      <c r="D39247" s="27"/>
      <c r="M39247" s="17"/>
    </row>
    <row r="39248" spans="4:13" x14ac:dyDescent="0.25">
      <c r="D39248" s="27"/>
      <c r="M39248" s="17"/>
    </row>
    <row r="39249" spans="4:13" x14ac:dyDescent="0.25">
      <c r="D39249" s="27"/>
      <c r="M39249" s="17"/>
    </row>
    <row r="39250" spans="4:13" x14ac:dyDescent="0.25">
      <c r="D39250" s="27"/>
      <c r="M39250" s="17"/>
    </row>
    <row r="39251" spans="4:13" x14ac:dyDescent="0.25">
      <c r="D39251" s="27"/>
      <c r="M39251" s="17"/>
    </row>
    <row r="39252" spans="4:13" x14ac:dyDescent="0.25">
      <c r="D39252" s="27"/>
      <c r="M39252" s="17"/>
    </row>
    <row r="39253" spans="4:13" x14ac:dyDescent="0.25">
      <c r="D39253" s="27"/>
      <c r="M39253" s="17"/>
    </row>
    <row r="39254" spans="4:13" x14ac:dyDescent="0.25">
      <c r="D39254" s="27"/>
      <c r="M39254" s="17"/>
    </row>
    <row r="39255" spans="4:13" x14ac:dyDescent="0.25">
      <c r="D39255" s="27"/>
      <c r="M39255" s="17"/>
    </row>
    <row r="39256" spans="4:13" x14ac:dyDescent="0.25">
      <c r="D39256" s="27"/>
      <c r="M39256" s="17"/>
    </row>
    <row r="39257" spans="4:13" x14ac:dyDescent="0.25">
      <c r="D39257" s="27"/>
      <c r="M39257" s="17"/>
    </row>
    <row r="39258" spans="4:13" x14ac:dyDescent="0.25">
      <c r="D39258" s="27"/>
      <c r="M39258" s="17"/>
    </row>
    <row r="39259" spans="4:13" x14ac:dyDescent="0.25">
      <c r="D39259" s="27"/>
      <c r="M39259" s="17"/>
    </row>
    <row r="39260" spans="4:13" x14ac:dyDescent="0.25">
      <c r="D39260" s="27"/>
      <c r="M39260" s="17"/>
    </row>
    <row r="39261" spans="4:13" x14ac:dyDescent="0.25">
      <c r="D39261" s="27"/>
      <c r="M39261" s="17"/>
    </row>
    <row r="39262" spans="4:13" x14ac:dyDescent="0.25">
      <c r="D39262" s="27"/>
      <c r="M39262" s="17"/>
    </row>
    <row r="39263" spans="4:13" x14ac:dyDescent="0.25">
      <c r="D39263" s="27"/>
      <c r="M39263" s="17"/>
    </row>
    <row r="39264" spans="4:13" x14ac:dyDescent="0.25">
      <c r="D39264" s="27"/>
      <c r="M39264" s="17"/>
    </row>
    <row r="39265" spans="4:13" x14ac:dyDescent="0.25">
      <c r="D39265" s="27"/>
      <c r="M39265" s="17"/>
    </row>
    <row r="39266" spans="4:13" x14ac:dyDescent="0.25">
      <c r="D39266" s="27"/>
      <c r="M39266" s="17"/>
    </row>
    <row r="39267" spans="4:13" x14ac:dyDescent="0.25">
      <c r="D39267" s="27"/>
      <c r="M39267" s="17"/>
    </row>
    <row r="39268" spans="4:13" x14ac:dyDescent="0.25">
      <c r="D39268" s="27"/>
      <c r="M39268" s="17"/>
    </row>
    <row r="39269" spans="4:13" x14ac:dyDescent="0.25">
      <c r="D39269" s="27"/>
      <c r="M39269" s="17"/>
    </row>
    <row r="39270" spans="4:13" x14ac:dyDescent="0.25">
      <c r="D39270" s="27"/>
      <c r="M39270" s="17"/>
    </row>
    <row r="39271" spans="4:13" x14ac:dyDescent="0.25">
      <c r="D39271" s="27"/>
      <c r="M39271" s="17"/>
    </row>
    <row r="39272" spans="4:13" x14ac:dyDescent="0.25">
      <c r="D39272" s="27"/>
      <c r="M39272" s="17"/>
    </row>
    <row r="39273" spans="4:13" x14ac:dyDescent="0.25">
      <c r="D39273" s="27"/>
      <c r="M39273" s="17"/>
    </row>
    <row r="39274" spans="4:13" x14ac:dyDescent="0.25">
      <c r="D39274" s="27"/>
      <c r="M39274" s="17"/>
    </row>
    <row r="39275" spans="4:13" x14ac:dyDescent="0.25">
      <c r="D39275" s="27"/>
      <c r="M39275" s="17"/>
    </row>
    <row r="39276" spans="4:13" x14ac:dyDescent="0.25">
      <c r="D39276" s="27"/>
      <c r="M39276" s="17"/>
    </row>
    <row r="39277" spans="4:13" x14ac:dyDescent="0.25">
      <c r="D39277" s="27"/>
      <c r="M39277" s="17"/>
    </row>
    <row r="39278" spans="4:13" x14ac:dyDescent="0.25">
      <c r="D39278" s="27"/>
      <c r="M39278" s="17"/>
    </row>
    <row r="39279" spans="4:13" x14ac:dyDescent="0.25">
      <c r="D39279" s="27"/>
      <c r="M39279" s="17"/>
    </row>
    <row r="39280" spans="4:13" x14ac:dyDescent="0.25">
      <c r="D39280" s="27"/>
      <c r="M39280" s="17"/>
    </row>
    <row r="39281" spans="4:13" x14ac:dyDescent="0.25">
      <c r="D39281" s="27"/>
      <c r="M39281" s="17"/>
    </row>
    <row r="39282" spans="4:13" x14ac:dyDescent="0.25">
      <c r="D39282" s="27"/>
      <c r="M39282" s="17"/>
    </row>
    <row r="39283" spans="4:13" x14ac:dyDescent="0.25">
      <c r="D39283" s="27"/>
      <c r="M39283" s="17"/>
    </row>
    <row r="39284" spans="4:13" x14ac:dyDescent="0.25">
      <c r="D39284" s="27"/>
      <c r="M39284" s="17"/>
    </row>
    <row r="39285" spans="4:13" x14ac:dyDescent="0.25">
      <c r="D39285" s="27"/>
      <c r="M39285" s="17"/>
    </row>
    <row r="39286" spans="4:13" x14ac:dyDescent="0.25">
      <c r="D39286" s="27"/>
      <c r="M39286" s="17"/>
    </row>
    <row r="39287" spans="4:13" x14ac:dyDescent="0.25">
      <c r="D39287" s="27"/>
      <c r="M39287" s="17"/>
    </row>
    <row r="39288" spans="4:13" x14ac:dyDescent="0.25">
      <c r="D39288" s="27"/>
      <c r="M39288" s="17"/>
    </row>
    <row r="39289" spans="4:13" x14ac:dyDescent="0.25">
      <c r="D39289" s="27"/>
      <c r="M39289" s="17"/>
    </row>
    <row r="39290" spans="4:13" x14ac:dyDescent="0.25">
      <c r="D39290" s="27"/>
      <c r="M39290" s="17"/>
    </row>
    <row r="39291" spans="4:13" x14ac:dyDescent="0.25">
      <c r="D39291" s="27"/>
      <c r="M39291" s="17"/>
    </row>
    <row r="39292" spans="4:13" x14ac:dyDescent="0.25">
      <c r="D39292" s="27"/>
      <c r="M39292" s="17"/>
    </row>
    <row r="39293" spans="4:13" x14ac:dyDescent="0.25">
      <c r="D39293" s="27"/>
      <c r="M39293" s="17"/>
    </row>
    <row r="39294" spans="4:13" x14ac:dyDescent="0.25">
      <c r="D39294" s="27"/>
      <c r="M39294" s="17"/>
    </row>
    <row r="39295" spans="4:13" x14ac:dyDescent="0.25">
      <c r="D39295" s="27"/>
      <c r="M39295" s="17"/>
    </row>
    <row r="39296" spans="4:13" x14ac:dyDescent="0.25">
      <c r="D39296" s="27"/>
      <c r="M39296" s="17"/>
    </row>
    <row r="39297" spans="4:13" x14ac:dyDescent="0.25">
      <c r="D39297" s="27"/>
      <c r="M39297" s="17"/>
    </row>
    <row r="39298" spans="4:13" x14ac:dyDescent="0.25">
      <c r="D39298" s="27"/>
      <c r="M39298" s="17"/>
    </row>
    <row r="39299" spans="4:13" x14ac:dyDescent="0.25">
      <c r="D39299" s="27"/>
      <c r="M39299" s="17"/>
    </row>
    <row r="39300" spans="4:13" x14ac:dyDescent="0.25">
      <c r="D39300" s="27"/>
      <c r="M39300" s="17"/>
    </row>
    <row r="39301" spans="4:13" x14ac:dyDescent="0.25">
      <c r="D39301" s="27"/>
      <c r="M39301" s="17"/>
    </row>
    <row r="39302" spans="4:13" x14ac:dyDescent="0.25">
      <c r="D39302" s="27"/>
      <c r="M39302" s="17"/>
    </row>
    <row r="39303" spans="4:13" x14ac:dyDescent="0.25">
      <c r="D39303" s="27"/>
      <c r="M39303" s="17"/>
    </row>
    <row r="39304" spans="4:13" x14ac:dyDescent="0.25">
      <c r="D39304" s="27"/>
      <c r="M39304" s="17"/>
    </row>
    <row r="39305" spans="4:13" x14ac:dyDescent="0.25">
      <c r="D39305" s="27"/>
      <c r="M39305" s="17"/>
    </row>
    <row r="39306" spans="4:13" x14ac:dyDescent="0.25">
      <c r="D39306" s="27"/>
      <c r="M39306" s="17"/>
    </row>
    <row r="39307" spans="4:13" x14ac:dyDescent="0.25">
      <c r="D39307" s="27"/>
      <c r="M39307" s="17"/>
    </row>
    <row r="39308" spans="4:13" x14ac:dyDescent="0.25">
      <c r="D39308" s="27"/>
      <c r="M39308" s="17"/>
    </row>
    <row r="39309" spans="4:13" x14ac:dyDescent="0.25">
      <c r="D39309" s="27"/>
      <c r="M39309" s="17"/>
    </row>
    <row r="39310" spans="4:13" x14ac:dyDescent="0.25">
      <c r="D39310" s="27"/>
      <c r="M39310" s="17"/>
    </row>
    <row r="39311" spans="4:13" x14ac:dyDescent="0.25">
      <c r="D39311" s="27"/>
      <c r="M39311" s="17"/>
    </row>
    <row r="39312" spans="4:13" x14ac:dyDescent="0.25">
      <c r="D39312" s="27"/>
      <c r="M39312" s="17"/>
    </row>
    <row r="39313" spans="4:13" x14ac:dyDescent="0.25">
      <c r="D39313" s="27"/>
      <c r="M39313" s="17"/>
    </row>
    <row r="39314" spans="4:13" x14ac:dyDescent="0.25">
      <c r="D39314" s="27"/>
      <c r="M39314" s="17"/>
    </row>
    <row r="39315" spans="4:13" x14ac:dyDescent="0.25">
      <c r="D39315" s="27"/>
      <c r="M39315" s="17"/>
    </row>
    <row r="39316" spans="4:13" x14ac:dyDescent="0.25">
      <c r="D39316" s="27"/>
      <c r="M39316" s="17"/>
    </row>
    <row r="39317" spans="4:13" x14ac:dyDescent="0.25">
      <c r="D39317" s="27"/>
      <c r="M39317" s="17"/>
    </row>
    <row r="39318" spans="4:13" x14ac:dyDescent="0.25">
      <c r="D39318" s="27"/>
      <c r="M39318" s="17"/>
    </row>
    <row r="39319" spans="4:13" x14ac:dyDescent="0.25">
      <c r="D39319" s="27"/>
      <c r="M39319" s="17"/>
    </row>
    <row r="39320" spans="4:13" x14ac:dyDescent="0.25">
      <c r="D39320" s="27"/>
      <c r="M39320" s="17"/>
    </row>
    <row r="39321" spans="4:13" x14ac:dyDescent="0.25">
      <c r="D39321" s="27"/>
      <c r="M39321" s="17"/>
    </row>
    <row r="39322" spans="4:13" x14ac:dyDescent="0.25">
      <c r="D39322" s="27"/>
      <c r="M39322" s="17"/>
    </row>
    <row r="39323" spans="4:13" x14ac:dyDescent="0.25">
      <c r="D39323" s="27"/>
      <c r="M39323" s="17"/>
    </row>
    <row r="39324" spans="4:13" x14ac:dyDescent="0.25">
      <c r="D39324" s="27"/>
      <c r="M39324" s="17"/>
    </row>
    <row r="39325" spans="4:13" x14ac:dyDescent="0.25">
      <c r="D39325" s="27"/>
      <c r="M39325" s="17"/>
    </row>
    <row r="39326" spans="4:13" x14ac:dyDescent="0.25">
      <c r="D39326" s="27"/>
      <c r="M39326" s="17"/>
    </row>
    <row r="39327" spans="4:13" x14ac:dyDescent="0.25">
      <c r="D39327" s="27"/>
      <c r="M39327" s="17"/>
    </row>
    <row r="39328" spans="4:13" x14ac:dyDescent="0.25">
      <c r="D39328" s="27"/>
      <c r="M39328" s="17"/>
    </row>
    <row r="39329" spans="4:13" x14ac:dyDescent="0.25">
      <c r="D39329" s="27"/>
      <c r="M39329" s="17"/>
    </row>
    <row r="39330" spans="4:13" x14ac:dyDescent="0.25">
      <c r="D39330" s="27"/>
      <c r="M39330" s="17"/>
    </row>
    <row r="39331" spans="4:13" x14ac:dyDescent="0.25">
      <c r="D39331" s="27"/>
      <c r="M39331" s="17"/>
    </row>
    <row r="39332" spans="4:13" x14ac:dyDescent="0.25">
      <c r="D39332" s="27"/>
      <c r="M39332" s="17"/>
    </row>
    <row r="39333" spans="4:13" x14ac:dyDescent="0.25">
      <c r="D39333" s="27"/>
      <c r="M39333" s="17"/>
    </row>
    <row r="39334" spans="4:13" x14ac:dyDescent="0.25">
      <c r="D39334" s="27"/>
      <c r="M39334" s="17"/>
    </row>
    <row r="39335" spans="4:13" x14ac:dyDescent="0.25">
      <c r="D39335" s="27"/>
      <c r="M39335" s="17"/>
    </row>
    <row r="39336" spans="4:13" x14ac:dyDescent="0.25">
      <c r="D39336" s="27"/>
      <c r="M39336" s="17"/>
    </row>
    <row r="39337" spans="4:13" x14ac:dyDescent="0.25">
      <c r="D39337" s="27"/>
      <c r="M39337" s="17"/>
    </row>
    <row r="39338" spans="4:13" x14ac:dyDescent="0.25">
      <c r="D39338" s="27"/>
      <c r="M39338" s="17"/>
    </row>
    <row r="39339" spans="4:13" x14ac:dyDescent="0.25">
      <c r="D39339" s="27"/>
      <c r="M39339" s="17"/>
    </row>
    <row r="39340" spans="4:13" x14ac:dyDescent="0.25">
      <c r="D39340" s="27"/>
      <c r="M39340" s="17"/>
    </row>
    <row r="39341" spans="4:13" x14ac:dyDescent="0.25">
      <c r="D39341" s="27"/>
      <c r="M39341" s="17"/>
    </row>
    <row r="39342" spans="4:13" x14ac:dyDescent="0.25">
      <c r="D39342" s="27"/>
      <c r="M39342" s="17"/>
    </row>
    <row r="39343" spans="4:13" x14ac:dyDescent="0.25">
      <c r="D39343" s="27"/>
      <c r="M39343" s="17"/>
    </row>
    <row r="39344" spans="4:13" x14ac:dyDescent="0.25">
      <c r="D39344" s="27"/>
      <c r="M39344" s="17"/>
    </row>
    <row r="39345" spans="4:13" x14ac:dyDescent="0.25">
      <c r="D39345" s="27"/>
      <c r="M39345" s="17"/>
    </row>
    <row r="39346" spans="4:13" x14ac:dyDescent="0.25">
      <c r="D39346" s="27"/>
      <c r="M39346" s="17"/>
    </row>
    <row r="39347" spans="4:13" x14ac:dyDescent="0.25">
      <c r="D39347" s="27"/>
      <c r="M39347" s="17"/>
    </row>
    <row r="39348" spans="4:13" x14ac:dyDescent="0.25">
      <c r="D39348" s="27"/>
      <c r="M39348" s="17"/>
    </row>
    <row r="39349" spans="4:13" x14ac:dyDescent="0.25">
      <c r="D39349" s="27"/>
      <c r="M39349" s="17"/>
    </row>
    <row r="39350" spans="4:13" x14ac:dyDescent="0.25">
      <c r="D39350" s="27"/>
      <c r="M39350" s="17"/>
    </row>
    <row r="39351" spans="4:13" x14ac:dyDescent="0.25">
      <c r="D39351" s="27"/>
      <c r="M39351" s="17"/>
    </row>
    <row r="39352" spans="4:13" x14ac:dyDescent="0.25">
      <c r="D39352" s="27"/>
      <c r="M39352" s="17"/>
    </row>
    <row r="39353" spans="4:13" x14ac:dyDescent="0.25">
      <c r="D39353" s="27"/>
      <c r="M39353" s="17"/>
    </row>
    <row r="39354" spans="4:13" x14ac:dyDescent="0.25">
      <c r="D39354" s="27"/>
      <c r="M39354" s="17"/>
    </row>
    <row r="39355" spans="4:13" x14ac:dyDescent="0.25">
      <c r="D39355" s="27"/>
      <c r="M39355" s="17"/>
    </row>
    <row r="39356" spans="4:13" x14ac:dyDescent="0.25">
      <c r="D39356" s="27"/>
      <c r="M39356" s="17"/>
    </row>
    <row r="39357" spans="4:13" x14ac:dyDescent="0.25">
      <c r="D39357" s="27"/>
      <c r="M39357" s="17"/>
    </row>
    <row r="39358" spans="4:13" x14ac:dyDescent="0.25">
      <c r="D39358" s="27"/>
      <c r="M39358" s="17"/>
    </row>
    <row r="39359" spans="4:13" x14ac:dyDescent="0.25">
      <c r="D39359" s="27"/>
      <c r="M39359" s="17"/>
    </row>
    <row r="39360" spans="4:13" x14ac:dyDescent="0.25">
      <c r="D39360" s="27"/>
      <c r="M39360" s="17"/>
    </row>
    <row r="39361" spans="4:13" x14ac:dyDescent="0.25">
      <c r="D39361" s="27"/>
      <c r="M39361" s="17"/>
    </row>
    <row r="39362" spans="4:13" x14ac:dyDescent="0.25">
      <c r="D39362" s="27"/>
      <c r="M39362" s="17"/>
    </row>
    <row r="39363" spans="4:13" x14ac:dyDescent="0.25">
      <c r="D39363" s="27"/>
      <c r="M39363" s="17"/>
    </row>
    <row r="39364" spans="4:13" x14ac:dyDescent="0.25">
      <c r="D39364" s="27"/>
      <c r="M39364" s="17"/>
    </row>
    <row r="39365" spans="4:13" x14ac:dyDescent="0.25">
      <c r="D39365" s="27"/>
      <c r="M39365" s="17"/>
    </row>
    <row r="39366" spans="4:13" x14ac:dyDescent="0.25">
      <c r="D39366" s="27"/>
      <c r="M39366" s="17"/>
    </row>
    <row r="39367" spans="4:13" x14ac:dyDescent="0.25">
      <c r="D39367" s="27"/>
      <c r="M39367" s="17"/>
    </row>
    <row r="39368" spans="4:13" x14ac:dyDescent="0.25">
      <c r="D39368" s="27"/>
      <c r="M39368" s="17"/>
    </row>
    <row r="39369" spans="4:13" x14ac:dyDescent="0.25">
      <c r="D39369" s="27"/>
      <c r="M39369" s="17"/>
    </row>
    <row r="39370" spans="4:13" x14ac:dyDescent="0.25">
      <c r="D39370" s="27"/>
      <c r="M39370" s="17"/>
    </row>
    <row r="39371" spans="4:13" x14ac:dyDescent="0.25">
      <c r="D39371" s="27"/>
      <c r="M39371" s="17"/>
    </row>
    <row r="39372" spans="4:13" x14ac:dyDescent="0.25">
      <c r="D39372" s="27"/>
      <c r="M39372" s="17"/>
    </row>
    <row r="39373" spans="4:13" x14ac:dyDescent="0.25">
      <c r="D39373" s="27"/>
      <c r="M39373" s="17"/>
    </row>
    <row r="39374" spans="4:13" x14ac:dyDescent="0.25">
      <c r="D39374" s="27"/>
      <c r="M39374" s="17"/>
    </row>
    <row r="39375" spans="4:13" x14ac:dyDescent="0.25">
      <c r="D39375" s="27"/>
      <c r="M39375" s="17"/>
    </row>
    <row r="39376" spans="4:13" x14ac:dyDescent="0.25">
      <c r="D39376" s="27"/>
      <c r="M39376" s="17"/>
    </row>
    <row r="39377" spans="4:13" x14ac:dyDescent="0.25">
      <c r="D39377" s="27"/>
      <c r="M39377" s="17"/>
    </row>
    <row r="39378" spans="4:13" x14ac:dyDescent="0.25">
      <c r="D39378" s="27"/>
      <c r="M39378" s="17"/>
    </row>
    <row r="39379" spans="4:13" x14ac:dyDescent="0.25">
      <c r="D39379" s="27"/>
      <c r="M39379" s="17"/>
    </row>
    <row r="39380" spans="4:13" x14ac:dyDescent="0.25">
      <c r="D39380" s="27"/>
      <c r="M39380" s="17"/>
    </row>
    <row r="39381" spans="4:13" x14ac:dyDescent="0.25">
      <c r="D39381" s="27"/>
      <c r="M39381" s="17"/>
    </row>
    <row r="39382" spans="4:13" x14ac:dyDescent="0.25">
      <c r="D39382" s="27"/>
      <c r="M39382" s="17"/>
    </row>
    <row r="39383" spans="4:13" x14ac:dyDescent="0.25">
      <c r="D39383" s="27"/>
      <c r="M39383" s="17"/>
    </row>
    <row r="39384" spans="4:13" x14ac:dyDescent="0.25">
      <c r="D39384" s="27"/>
      <c r="M39384" s="17"/>
    </row>
    <row r="39385" spans="4:13" x14ac:dyDescent="0.25">
      <c r="D39385" s="27"/>
      <c r="M39385" s="17"/>
    </row>
    <row r="39386" spans="4:13" x14ac:dyDescent="0.25">
      <c r="D39386" s="27"/>
      <c r="M39386" s="17"/>
    </row>
    <row r="39387" spans="4:13" x14ac:dyDescent="0.25">
      <c r="D39387" s="27"/>
      <c r="M39387" s="17"/>
    </row>
    <row r="39388" spans="4:13" x14ac:dyDescent="0.25">
      <c r="D39388" s="27"/>
      <c r="M39388" s="17"/>
    </row>
    <row r="39389" spans="4:13" x14ac:dyDescent="0.25">
      <c r="D39389" s="27"/>
      <c r="M39389" s="17"/>
    </row>
    <row r="39390" spans="4:13" x14ac:dyDescent="0.25">
      <c r="D39390" s="27"/>
      <c r="M39390" s="17"/>
    </row>
    <row r="39391" spans="4:13" x14ac:dyDescent="0.25">
      <c r="D39391" s="27"/>
      <c r="M39391" s="17"/>
    </row>
    <row r="39392" spans="4:13" x14ac:dyDescent="0.25">
      <c r="D39392" s="27"/>
      <c r="M39392" s="17"/>
    </row>
    <row r="39393" spans="4:13" x14ac:dyDescent="0.25">
      <c r="D39393" s="27"/>
      <c r="M39393" s="17"/>
    </row>
    <row r="39394" spans="4:13" x14ac:dyDescent="0.25">
      <c r="D39394" s="27"/>
      <c r="M39394" s="17"/>
    </row>
    <row r="39395" spans="4:13" x14ac:dyDescent="0.25">
      <c r="D39395" s="27"/>
      <c r="M39395" s="17"/>
    </row>
    <row r="39396" spans="4:13" x14ac:dyDescent="0.25">
      <c r="D39396" s="27"/>
      <c r="M39396" s="17"/>
    </row>
    <row r="39397" spans="4:13" x14ac:dyDescent="0.25">
      <c r="D39397" s="27"/>
      <c r="M39397" s="17"/>
    </row>
    <row r="39398" spans="4:13" x14ac:dyDescent="0.25">
      <c r="D39398" s="27"/>
      <c r="M39398" s="17"/>
    </row>
    <row r="39399" spans="4:13" x14ac:dyDescent="0.25">
      <c r="D39399" s="27"/>
      <c r="M39399" s="17"/>
    </row>
    <row r="39400" spans="4:13" x14ac:dyDescent="0.25">
      <c r="D39400" s="27"/>
      <c r="M39400" s="17"/>
    </row>
    <row r="39401" spans="4:13" x14ac:dyDescent="0.25">
      <c r="D39401" s="27"/>
      <c r="M39401" s="17"/>
    </row>
    <row r="39402" spans="4:13" x14ac:dyDescent="0.25">
      <c r="D39402" s="27"/>
      <c r="M39402" s="17"/>
    </row>
    <row r="39403" spans="4:13" x14ac:dyDescent="0.25">
      <c r="D39403" s="27"/>
      <c r="M39403" s="17"/>
    </row>
    <row r="39404" spans="4:13" x14ac:dyDescent="0.25">
      <c r="D39404" s="27"/>
      <c r="M39404" s="17"/>
    </row>
    <row r="39405" spans="4:13" x14ac:dyDescent="0.25">
      <c r="D39405" s="27"/>
      <c r="M39405" s="17"/>
    </row>
    <row r="39406" spans="4:13" x14ac:dyDescent="0.25">
      <c r="D39406" s="27"/>
      <c r="M39406" s="17"/>
    </row>
    <row r="39407" spans="4:13" x14ac:dyDescent="0.25">
      <c r="D39407" s="27"/>
      <c r="M39407" s="17"/>
    </row>
    <row r="39408" spans="4:13" x14ac:dyDescent="0.25">
      <c r="D39408" s="27"/>
      <c r="M39408" s="17"/>
    </row>
    <row r="39409" spans="4:13" x14ac:dyDescent="0.25">
      <c r="D39409" s="27"/>
      <c r="M39409" s="17"/>
    </row>
    <row r="39410" spans="4:13" x14ac:dyDescent="0.25">
      <c r="D39410" s="27"/>
      <c r="M39410" s="17"/>
    </row>
    <row r="39411" spans="4:13" x14ac:dyDescent="0.25">
      <c r="D39411" s="27"/>
      <c r="M39411" s="17"/>
    </row>
    <row r="39412" spans="4:13" x14ac:dyDescent="0.25">
      <c r="D39412" s="27"/>
      <c r="M39412" s="17"/>
    </row>
    <row r="39413" spans="4:13" x14ac:dyDescent="0.25">
      <c r="D39413" s="27"/>
      <c r="M39413" s="17"/>
    </row>
    <row r="39414" spans="4:13" x14ac:dyDescent="0.25">
      <c r="D39414" s="27"/>
      <c r="M39414" s="17"/>
    </row>
    <row r="39415" spans="4:13" x14ac:dyDescent="0.25">
      <c r="D39415" s="27"/>
      <c r="M39415" s="17"/>
    </row>
    <row r="39416" spans="4:13" x14ac:dyDescent="0.25">
      <c r="D39416" s="27"/>
      <c r="M39416" s="17"/>
    </row>
    <row r="39417" spans="4:13" x14ac:dyDescent="0.25">
      <c r="D39417" s="27"/>
      <c r="M39417" s="17"/>
    </row>
    <row r="39418" spans="4:13" x14ac:dyDescent="0.25">
      <c r="D39418" s="27"/>
      <c r="M39418" s="17"/>
    </row>
    <row r="39419" spans="4:13" x14ac:dyDescent="0.25">
      <c r="D39419" s="27"/>
      <c r="M39419" s="17"/>
    </row>
    <row r="39420" spans="4:13" x14ac:dyDescent="0.25">
      <c r="D39420" s="27"/>
      <c r="M39420" s="17"/>
    </row>
    <row r="39421" spans="4:13" x14ac:dyDescent="0.25">
      <c r="D39421" s="27"/>
      <c r="M39421" s="17"/>
    </row>
    <row r="39422" spans="4:13" x14ac:dyDescent="0.25">
      <c r="D39422" s="27"/>
      <c r="M39422" s="17"/>
    </row>
    <row r="39423" spans="4:13" x14ac:dyDescent="0.25">
      <c r="D39423" s="27"/>
      <c r="M39423" s="17"/>
    </row>
    <row r="39424" spans="4:13" x14ac:dyDescent="0.25">
      <c r="D39424" s="27"/>
      <c r="M39424" s="17"/>
    </row>
    <row r="39425" spans="4:13" x14ac:dyDescent="0.25">
      <c r="D39425" s="27"/>
      <c r="M39425" s="17"/>
    </row>
    <row r="39426" spans="4:13" x14ac:dyDescent="0.25">
      <c r="D39426" s="27"/>
      <c r="M39426" s="17"/>
    </row>
    <row r="39427" spans="4:13" x14ac:dyDescent="0.25">
      <c r="D39427" s="27"/>
      <c r="M39427" s="17"/>
    </row>
    <row r="39428" spans="4:13" x14ac:dyDescent="0.25">
      <c r="D39428" s="27"/>
      <c r="M39428" s="17"/>
    </row>
    <row r="39429" spans="4:13" x14ac:dyDescent="0.25">
      <c r="D39429" s="27"/>
      <c r="M39429" s="17"/>
    </row>
    <row r="39430" spans="4:13" x14ac:dyDescent="0.25">
      <c r="D39430" s="27"/>
      <c r="M39430" s="17"/>
    </row>
    <row r="39431" spans="4:13" x14ac:dyDescent="0.25">
      <c r="D39431" s="27"/>
      <c r="M39431" s="17"/>
    </row>
    <row r="39432" spans="4:13" x14ac:dyDescent="0.25">
      <c r="D39432" s="27"/>
      <c r="M39432" s="17"/>
    </row>
    <row r="39433" spans="4:13" x14ac:dyDescent="0.25">
      <c r="D39433" s="27"/>
      <c r="M39433" s="17"/>
    </row>
    <row r="39434" spans="4:13" x14ac:dyDescent="0.25">
      <c r="D39434" s="27"/>
      <c r="M39434" s="17"/>
    </row>
    <row r="39435" spans="4:13" x14ac:dyDescent="0.25">
      <c r="D39435" s="27"/>
      <c r="M39435" s="17"/>
    </row>
    <row r="39436" spans="4:13" x14ac:dyDescent="0.25">
      <c r="D39436" s="27"/>
      <c r="M39436" s="17"/>
    </row>
    <row r="39437" spans="4:13" x14ac:dyDescent="0.25">
      <c r="D39437" s="27"/>
      <c r="M39437" s="17"/>
    </row>
    <row r="39438" spans="4:13" x14ac:dyDescent="0.25">
      <c r="D39438" s="27"/>
      <c r="M39438" s="17"/>
    </row>
    <row r="39439" spans="4:13" x14ac:dyDescent="0.25">
      <c r="D39439" s="27"/>
      <c r="M39439" s="17"/>
    </row>
    <row r="39440" spans="4:13" x14ac:dyDescent="0.25">
      <c r="D39440" s="27"/>
      <c r="M39440" s="17"/>
    </row>
    <row r="39441" spans="4:13" x14ac:dyDescent="0.25">
      <c r="D39441" s="27"/>
      <c r="M39441" s="17"/>
    </row>
    <row r="39442" spans="4:13" x14ac:dyDescent="0.25">
      <c r="D39442" s="27"/>
      <c r="M39442" s="17"/>
    </row>
    <row r="39443" spans="4:13" x14ac:dyDescent="0.25">
      <c r="D39443" s="27"/>
      <c r="M39443" s="17"/>
    </row>
    <row r="39444" spans="4:13" x14ac:dyDescent="0.25">
      <c r="D39444" s="27"/>
      <c r="M39444" s="17"/>
    </row>
    <row r="39445" spans="4:13" x14ac:dyDescent="0.25">
      <c r="D39445" s="27"/>
      <c r="M39445" s="17"/>
    </row>
    <row r="39446" spans="4:13" x14ac:dyDescent="0.25">
      <c r="D39446" s="27"/>
      <c r="M39446" s="17"/>
    </row>
    <row r="39447" spans="4:13" x14ac:dyDescent="0.25">
      <c r="D39447" s="27"/>
      <c r="M39447" s="17"/>
    </row>
    <row r="39448" spans="4:13" x14ac:dyDescent="0.25">
      <c r="D39448" s="27"/>
      <c r="M39448" s="17"/>
    </row>
    <row r="39449" spans="4:13" x14ac:dyDescent="0.25">
      <c r="D39449" s="27"/>
      <c r="M39449" s="17"/>
    </row>
    <row r="39450" spans="4:13" x14ac:dyDescent="0.25">
      <c r="D39450" s="27"/>
      <c r="M39450" s="17"/>
    </row>
    <row r="39451" spans="4:13" x14ac:dyDescent="0.25">
      <c r="D39451" s="27"/>
      <c r="M39451" s="17"/>
    </row>
    <row r="39452" spans="4:13" x14ac:dyDescent="0.25">
      <c r="D39452" s="27"/>
      <c r="M39452" s="17"/>
    </row>
    <row r="39453" spans="4:13" x14ac:dyDescent="0.25">
      <c r="D39453" s="27"/>
      <c r="M39453" s="17"/>
    </row>
    <row r="39454" spans="4:13" x14ac:dyDescent="0.25">
      <c r="D39454" s="27"/>
      <c r="M39454" s="17"/>
    </row>
    <row r="39455" spans="4:13" x14ac:dyDescent="0.25">
      <c r="D39455" s="27"/>
      <c r="M39455" s="17"/>
    </row>
    <row r="39456" spans="4:13" x14ac:dyDescent="0.25">
      <c r="D39456" s="27"/>
      <c r="M39456" s="17"/>
    </row>
    <row r="39457" spans="4:13" x14ac:dyDescent="0.25">
      <c r="D39457" s="27"/>
      <c r="M39457" s="17"/>
    </row>
    <row r="39458" spans="4:13" x14ac:dyDescent="0.25">
      <c r="D39458" s="27"/>
      <c r="M39458" s="17"/>
    </row>
    <row r="39459" spans="4:13" x14ac:dyDescent="0.25">
      <c r="D39459" s="27"/>
      <c r="M39459" s="17"/>
    </row>
    <row r="39460" spans="4:13" x14ac:dyDescent="0.25">
      <c r="D39460" s="27"/>
      <c r="M39460" s="17"/>
    </row>
    <row r="39461" spans="4:13" x14ac:dyDescent="0.25">
      <c r="D39461" s="27"/>
      <c r="M39461" s="17"/>
    </row>
    <row r="39462" spans="4:13" x14ac:dyDescent="0.25">
      <c r="D39462" s="27"/>
      <c r="M39462" s="17"/>
    </row>
    <row r="39463" spans="4:13" x14ac:dyDescent="0.25">
      <c r="D39463" s="27"/>
      <c r="M39463" s="17"/>
    </row>
    <row r="39464" spans="4:13" x14ac:dyDescent="0.25">
      <c r="D39464" s="27"/>
      <c r="M39464" s="17"/>
    </row>
    <row r="39465" spans="4:13" x14ac:dyDescent="0.25">
      <c r="D39465" s="27"/>
      <c r="M39465" s="17"/>
    </row>
    <row r="39466" spans="4:13" x14ac:dyDescent="0.25">
      <c r="D39466" s="27"/>
      <c r="M39466" s="17"/>
    </row>
    <row r="39467" spans="4:13" x14ac:dyDescent="0.25">
      <c r="D39467" s="27"/>
      <c r="M39467" s="17"/>
    </row>
    <row r="39468" spans="4:13" x14ac:dyDescent="0.25">
      <c r="D39468" s="27"/>
      <c r="M39468" s="17"/>
    </row>
    <row r="39469" spans="4:13" x14ac:dyDescent="0.25">
      <c r="D39469" s="27"/>
      <c r="M39469" s="17"/>
    </row>
    <row r="39470" spans="4:13" x14ac:dyDescent="0.25">
      <c r="D39470" s="27"/>
      <c r="M39470" s="17"/>
    </row>
    <row r="39471" spans="4:13" x14ac:dyDescent="0.25">
      <c r="D39471" s="27"/>
      <c r="M39471" s="17"/>
    </row>
    <row r="39472" spans="4:13" x14ac:dyDescent="0.25">
      <c r="D39472" s="27"/>
      <c r="M39472" s="17"/>
    </row>
    <row r="39473" spans="4:13" x14ac:dyDescent="0.25">
      <c r="D39473" s="27"/>
      <c r="M39473" s="17"/>
    </row>
    <row r="39474" spans="4:13" x14ac:dyDescent="0.25">
      <c r="D39474" s="27"/>
      <c r="M39474" s="17"/>
    </row>
    <row r="39475" spans="4:13" x14ac:dyDescent="0.25">
      <c r="D39475" s="27"/>
      <c r="M39475" s="17"/>
    </row>
    <row r="39476" spans="4:13" x14ac:dyDescent="0.25">
      <c r="D39476" s="27"/>
      <c r="M39476" s="17"/>
    </row>
    <row r="39477" spans="4:13" x14ac:dyDescent="0.25">
      <c r="D39477" s="27"/>
      <c r="M39477" s="17"/>
    </row>
    <row r="39478" spans="4:13" x14ac:dyDescent="0.25">
      <c r="D39478" s="27"/>
      <c r="M39478" s="17"/>
    </row>
    <row r="39479" spans="4:13" x14ac:dyDescent="0.25">
      <c r="D39479" s="27"/>
      <c r="M39479" s="17"/>
    </row>
    <row r="39480" spans="4:13" x14ac:dyDescent="0.25">
      <c r="D39480" s="27"/>
      <c r="M39480" s="17"/>
    </row>
    <row r="39481" spans="4:13" x14ac:dyDescent="0.25">
      <c r="D39481" s="27"/>
      <c r="M39481" s="17"/>
    </row>
    <row r="39482" spans="4:13" x14ac:dyDescent="0.25">
      <c r="D39482" s="27"/>
      <c r="M39482" s="17"/>
    </row>
    <row r="39483" spans="4:13" x14ac:dyDescent="0.25">
      <c r="D39483" s="27"/>
      <c r="M39483" s="17"/>
    </row>
    <row r="39484" spans="4:13" x14ac:dyDescent="0.25">
      <c r="D39484" s="27"/>
      <c r="M39484" s="17"/>
    </row>
    <row r="39485" spans="4:13" x14ac:dyDescent="0.25">
      <c r="D39485" s="27"/>
      <c r="M39485" s="17"/>
    </row>
    <row r="39486" spans="4:13" x14ac:dyDescent="0.25">
      <c r="D39486" s="27"/>
      <c r="M39486" s="17"/>
    </row>
    <row r="39487" spans="4:13" x14ac:dyDescent="0.25">
      <c r="D39487" s="27"/>
      <c r="M39487" s="17"/>
    </row>
    <row r="39488" spans="4:13" x14ac:dyDescent="0.25">
      <c r="D39488" s="27"/>
      <c r="M39488" s="17"/>
    </row>
    <row r="39489" spans="4:13" x14ac:dyDescent="0.25">
      <c r="D39489" s="27"/>
      <c r="M39489" s="17"/>
    </row>
    <row r="39490" spans="4:13" x14ac:dyDescent="0.25">
      <c r="D39490" s="27"/>
      <c r="M39490" s="17"/>
    </row>
    <row r="39491" spans="4:13" x14ac:dyDescent="0.25">
      <c r="D39491" s="27"/>
      <c r="M39491" s="17"/>
    </row>
    <row r="39492" spans="4:13" x14ac:dyDescent="0.25">
      <c r="D39492" s="27"/>
      <c r="M39492" s="17"/>
    </row>
    <row r="39493" spans="4:13" x14ac:dyDescent="0.25">
      <c r="D39493" s="27"/>
      <c r="M39493" s="17"/>
    </row>
    <row r="39494" spans="4:13" x14ac:dyDescent="0.25">
      <c r="D39494" s="27"/>
      <c r="M39494" s="17"/>
    </row>
    <row r="39495" spans="4:13" x14ac:dyDescent="0.25">
      <c r="D39495" s="27"/>
      <c r="M39495" s="17"/>
    </row>
    <row r="39496" spans="4:13" x14ac:dyDescent="0.25">
      <c r="D39496" s="27"/>
      <c r="M39496" s="17"/>
    </row>
    <row r="39497" spans="4:13" x14ac:dyDescent="0.25">
      <c r="D39497" s="27"/>
      <c r="M39497" s="17"/>
    </row>
    <row r="39498" spans="4:13" x14ac:dyDescent="0.25">
      <c r="D39498" s="27"/>
      <c r="M39498" s="17"/>
    </row>
    <row r="39499" spans="4:13" x14ac:dyDescent="0.25">
      <c r="D39499" s="27"/>
      <c r="M39499" s="17"/>
    </row>
    <row r="39500" spans="4:13" x14ac:dyDescent="0.25">
      <c r="D39500" s="27"/>
      <c r="M39500" s="17"/>
    </row>
    <row r="39501" spans="4:13" x14ac:dyDescent="0.25">
      <c r="D39501" s="27"/>
      <c r="M39501" s="17"/>
    </row>
    <row r="39502" spans="4:13" x14ac:dyDescent="0.25">
      <c r="D39502" s="27"/>
      <c r="M39502" s="17"/>
    </row>
    <row r="39503" spans="4:13" x14ac:dyDescent="0.25">
      <c r="D39503" s="27"/>
      <c r="M39503" s="17"/>
    </row>
    <row r="39504" spans="4:13" x14ac:dyDescent="0.25">
      <c r="D39504" s="27"/>
      <c r="M39504" s="17"/>
    </row>
    <row r="39505" spans="4:13" x14ac:dyDescent="0.25">
      <c r="D39505" s="27"/>
      <c r="M39505" s="17"/>
    </row>
    <row r="39506" spans="4:13" x14ac:dyDescent="0.25">
      <c r="D39506" s="27"/>
      <c r="M39506" s="17"/>
    </row>
    <row r="39507" spans="4:13" x14ac:dyDescent="0.25">
      <c r="D39507" s="27"/>
      <c r="M39507" s="17"/>
    </row>
    <row r="39508" spans="4:13" x14ac:dyDescent="0.25">
      <c r="D39508" s="27"/>
      <c r="M39508" s="17"/>
    </row>
    <row r="39509" spans="4:13" x14ac:dyDescent="0.25">
      <c r="D39509" s="27"/>
      <c r="M39509" s="17"/>
    </row>
    <row r="39510" spans="4:13" x14ac:dyDescent="0.25">
      <c r="D39510" s="27"/>
      <c r="M39510" s="17"/>
    </row>
    <row r="39511" spans="4:13" x14ac:dyDescent="0.25">
      <c r="D39511" s="27"/>
      <c r="M39511" s="17"/>
    </row>
    <row r="39512" spans="4:13" x14ac:dyDescent="0.25">
      <c r="D39512" s="27"/>
      <c r="M39512" s="17"/>
    </row>
    <row r="39513" spans="4:13" x14ac:dyDescent="0.25">
      <c r="D39513" s="27"/>
      <c r="M39513" s="17"/>
    </row>
    <row r="39514" spans="4:13" x14ac:dyDescent="0.25">
      <c r="D39514" s="27"/>
      <c r="M39514" s="17"/>
    </row>
    <row r="39515" spans="4:13" x14ac:dyDescent="0.25">
      <c r="D39515" s="27"/>
      <c r="M39515" s="17"/>
    </row>
    <row r="39516" spans="4:13" x14ac:dyDescent="0.25">
      <c r="D39516" s="27"/>
      <c r="M39516" s="17"/>
    </row>
    <row r="39517" spans="4:13" x14ac:dyDescent="0.25">
      <c r="D39517" s="27"/>
      <c r="M39517" s="17"/>
    </row>
    <row r="39518" spans="4:13" x14ac:dyDescent="0.25">
      <c r="D39518" s="27"/>
      <c r="M39518" s="17"/>
    </row>
    <row r="39519" spans="4:13" x14ac:dyDescent="0.25">
      <c r="D39519" s="27"/>
      <c r="M39519" s="17"/>
    </row>
    <row r="39520" spans="4:13" x14ac:dyDescent="0.25">
      <c r="D39520" s="27"/>
      <c r="M39520" s="17"/>
    </row>
    <row r="39521" spans="4:13" x14ac:dyDescent="0.25">
      <c r="D39521" s="27"/>
      <c r="M39521" s="17"/>
    </row>
    <row r="39522" spans="4:13" x14ac:dyDescent="0.25">
      <c r="D39522" s="27"/>
      <c r="M39522" s="17"/>
    </row>
    <row r="39523" spans="4:13" x14ac:dyDescent="0.25">
      <c r="D39523" s="27"/>
      <c r="M39523" s="17"/>
    </row>
    <row r="39524" spans="4:13" x14ac:dyDescent="0.25">
      <c r="D39524" s="27"/>
      <c r="M39524" s="17"/>
    </row>
    <row r="39525" spans="4:13" x14ac:dyDescent="0.25">
      <c r="D39525" s="27"/>
      <c r="M39525" s="17"/>
    </row>
    <row r="39526" spans="4:13" x14ac:dyDescent="0.25">
      <c r="D39526" s="27"/>
      <c r="M39526" s="17"/>
    </row>
    <row r="39527" spans="4:13" x14ac:dyDescent="0.25">
      <c r="D39527" s="27"/>
      <c r="M39527" s="17"/>
    </row>
    <row r="39528" spans="4:13" x14ac:dyDescent="0.25">
      <c r="D39528" s="27"/>
      <c r="M39528" s="17"/>
    </row>
    <row r="39529" spans="4:13" x14ac:dyDescent="0.25">
      <c r="D39529" s="27"/>
      <c r="M39529" s="17"/>
    </row>
    <row r="39530" spans="4:13" x14ac:dyDescent="0.25">
      <c r="D39530" s="27"/>
      <c r="M39530" s="17"/>
    </row>
    <row r="39531" spans="4:13" x14ac:dyDescent="0.25">
      <c r="D39531" s="27"/>
      <c r="M39531" s="17"/>
    </row>
    <row r="39532" spans="4:13" x14ac:dyDescent="0.25">
      <c r="D39532" s="27"/>
      <c r="M39532" s="17"/>
    </row>
    <row r="39533" spans="4:13" x14ac:dyDescent="0.25">
      <c r="D39533" s="27"/>
      <c r="M39533" s="17"/>
    </row>
    <row r="39534" spans="4:13" x14ac:dyDescent="0.25">
      <c r="D39534" s="27"/>
      <c r="M39534" s="17"/>
    </row>
    <row r="39535" spans="4:13" x14ac:dyDescent="0.25">
      <c r="D39535" s="27"/>
      <c r="M39535" s="17"/>
    </row>
    <row r="39536" spans="4:13" x14ac:dyDescent="0.25">
      <c r="D39536" s="27"/>
      <c r="M39536" s="17"/>
    </row>
    <row r="39537" spans="4:13" x14ac:dyDescent="0.25">
      <c r="D39537" s="27"/>
      <c r="M39537" s="17"/>
    </row>
    <row r="39538" spans="4:13" x14ac:dyDescent="0.25">
      <c r="D39538" s="27"/>
      <c r="M39538" s="17"/>
    </row>
    <row r="39539" spans="4:13" x14ac:dyDescent="0.25">
      <c r="D39539" s="27"/>
      <c r="M39539" s="17"/>
    </row>
    <row r="39540" spans="4:13" x14ac:dyDescent="0.25">
      <c r="D39540" s="27"/>
      <c r="M39540" s="17"/>
    </row>
    <row r="39541" spans="4:13" x14ac:dyDescent="0.25">
      <c r="D39541" s="27"/>
      <c r="M39541" s="17"/>
    </row>
    <row r="39542" spans="4:13" x14ac:dyDescent="0.25">
      <c r="D39542" s="27"/>
      <c r="M39542" s="17"/>
    </row>
    <row r="39543" spans="4:13" x14ac:dyDescent="0.25">
      <c r="D39543" s="27"/>
      <c r="M39543" s="17"/>
    </row>
    <row r="39544" spans="4:13" x14ac:dyDescent="0.25">
      <c r="D39544" s="27"/>
      <c r="M39544" s="17"/>
    </row>
    <row r="39545" spans="4:13" x14ac:dyDescent="0.25">
      <c r="D39545" s="27"/>
      <c r="M39545" s="17"/>
    </row>
    <row r="39546" spans="4:13" x14ac:dyDescent="0.25">
      <c r="D39546" s="27"/>
      <c r="M39546" s="17"/>
    </row>
    <row r="39547" spans="4:13" x14ac:dyDescent="0.25">
      <c r="D39547" s="27"/>
      <c r="M39547" s="17"/>
    </row>
    <row r="39548" spans="4:13" x14ac:dyDescent="0.25">
      <c r="D39548" s="27"/>
      <c r="M39548" s="17"/>
    </row>
    <row r="39549" spans="4:13" x14ac:dyDescent="0.25">
      <c r="D39549" s="27"/>
      <c r="M39549" s="17"/>
    </row>
    <row r="39550" spans="4:13" x14ac:dyDescent="0.25">
      <c r="D39550" s="27"/>
      <c r="M39550" s="17"/>
    </row>
    <row r="39551" spans="4:13" x14ac:dyDescent="0.25">
      <c r="D39551" s="27"/>
      <c r="M39551" s="17"/>
    </row>
    <row r="39552" spans="4:13" x14ac:dyDescent="0.25">
      <c r="D39552" s="27"/>
      <c r="M39552" s="17"/>
    </row>
    <row r="39553" spans="4:13" x14ac:dyDescent="0.25">
      <c r="D39553" s="27"/>
      <c r="M39553" s="17"/>
    </row>
    <row r="39554" spans="4:13" x14ac:dyDescent="0.25">
      <c r="D39554" s="27"/>
      <c r="M39554" s="17"/>
    </row>
    <row r="39555" spans="4:13" x14ac:dyDescent="0.25">
      <c r="D39555" s="27"/>
      <c r="M39555" s="17"/>
    </row>
    <row r="39556" spans="4:13" x14ac:dyDescent="0.25">
      <c r="D39556" s="27"/>
      <c r="M39556" s="17"/>
    </row>
    <row r="39557" spans="4:13" x14ac:dyDescent="0.25">
      <c r="D39557" s="27"/>
      <c r="M39557" s="17"/>
    </row>
    <row r="39558" spans="4:13" x14ac:dyDescent="0.25">
      <c r="D39558" s="27"/>
      <c r="M39558" s="17"/>
    </row>
    <row r="39559" spans="4:13" x14ac:dyDescent="0.25">
      <c r="D39559" s="27"/>
      <c r="M39559" s="17"/>
    </row>
    <row r="39560" spans="4:13" x14ac:dyDescent="0.25">
      <c r="D39560" s="27"/>
      <c r="M39560" s="17"/>
    </row>
    <row r="39561" spans="4:13" x14ac:dyDescent="0.25">
      <c r="D39561" s="27"/>
      <c r="M39561" s="17"/>
    </row>
    <row r="39562" spans="4:13" x14ac:dyDescent="0.25">
      <c r="D39562" s="27"/>
      <c r="M39562" s="17"/>
    </row>
    <row r="39563" spans="4:13" x14ac:dyDescent="0.25">
      <c r="D39563" s="27"/>
      <c r="M39563" s="17"/>
    </row>
    <row r="39564" spans="4:13" x14ac:dyDescent="0.25">
      <c r="D39564" s="27"/>
      <c r="M39564" s="17"/>
    </row>
    <row r="39565" spans="4:13" x14ac:dyDescent="0.25">
      <c r="D39565" s="27"/>
      <c r="M39565" s="17"/>
    </row>
    <row r="39566" spans="4:13" x14ac:dyDescent="0.25">
      <c r="D39566" s="27"/>
      <c r="M39566" s="17"/>
    </row>
    <row r="39567" spans="4:13" x14ac:dyDescent="0.25">
      <c r="D39567" s="27"/>
      <c r="M39567" s="17"/>
    </row>
    <row r="39568" spans="4:13" x14ac:dyDescent="0.25">
      <c r="D39568" s="27"/>
      <c r="M39568" s="17"/>
    </row>
    <row r="39569" spans="4:13" x14ac:dyDescent="0.25">
      <c r="D39569" s="27"/>
      <c r="M39569" s="17"/>
    </row>
    <row r="39570" spans="4:13" x14ac:dyDescent="0.25">
      <c r="D39570" s="27"/>
      <c r="M39570" s="17"/>
    </row>
    <row r="39571" spans="4:13" x14ac:dyDescent="0.25">
      <c r="D39571" s="27"/>
      <c r="M39571" s="17"/>
    </row>
    <row r="39572" spans="4:13" x14ac:dyDescent="0.25">
      <c r="D39572" s="27"/>
      <c r="M39572" s="17"/>
    </row>
    <row r="39573" spans="4:13" x14ac:dyDescent="0.25">
      <c r="D39573" s="27"/>
      <c r="M39573" s="17"/>
    </row>
    <row r="39574" spans="4:13" x14ac:dyDescent="0.25">
      <c r="D39574" s="27"/>
      <c r="M39574" s="17"/>
    </row>
    <row r="39575" spans="4:13" x14ac:dyDescent="0.25">
      <c r="D39575" s="27"/>
      <c r="M39575" s="17"/>
    </row>
    <row r="39576" spans="4:13" x14ac:dyDescent="0.25">
      <c r="D39576" s="27"/>
      <c r="M39576" s="17"/>
    </row>
    <row r="39577" spans="4:13" x14ac:dyDescent="0.25">
      <c r="D39577" s="27"/>
      <c r="M39577" s="17"/>
    </row>
    <row r="39578" spans="4:13" x14ac:dyDescent="0.25">
      <c r="D39578" s="27"/>
      <c r="M39578" s="17"/>
    </row>
    <row r="39579" spans="4:13" x14ac:dyDescent="0.25">
      <c r="D39579" s="27"/>
      <c r="M39579" s="17"/>
    </row>
    <row r="39580" spans="4:13" x14ac:dyDescent="0.25">
      <c r="D39580" s="27"/>
      <c r="M39580" s="17"/>
    </row>
    <row r="39581" spans="4:13" x14ac:dyDescent="0.25">
      <c r="D39581" s="27"/>
      <c r="M39581" s="17"/>
    </row>
    <row r="39582" spans="4:13" x14ac:dyDescent="0.25">
      <c r="D39582" s="27"/>
      <c r="M39582" s="17"/>
    </row>
    <row r="39583" spans="4:13" x14ac:dyDescent="0.25">
      <c r="D39583" s="27"/>
      <c r="M39583" s="17"/>
    </row>
    <row r="39584" spans="4:13" x14ac:dyDescent="0.25">
      <c r="D39584" s="27"/>
      <c r="M39584" s="17"/>
    </row>
    <row r="39585" spans="4:13" x14ac:dyDescent="0.25">
      <c r="D39585" s="27"/>
      <c r="M39585" s="17"/>
    </row>
    <row r="39586" spans="4:13" x14ac:dyDescent="0.25">
      <c r="D39586" s="27"/>
      <c r="M39586" s="17"/>
    </row>
    <row r="39587" spans="4:13" x14ac:dyDescent="0.25">
      <c r="D39587" s="27"/>
      <c r="M39587" s="17"/>
    </row>
    <row r="39588" spans="4:13" x14ac:dyDescent="0.25">
      <c r="D39588" s="27"/>
      <c r="M39588" s="17"/>
    </row>
    <row r="39589" spans="4:13" x14ac:dyDescent="0.25">
      <c r="D39589" s="27"/>
      <c r="M39589" s="17"/>
    </row>
    <row r="39590" spans="4:13" x14ac:dyDescent="0.25">
      <c r="D39590" s="27"/>
      <c r="M39590" s="17"/>
    </row>
    <row r="39591" spans="4:13" x14ac:dyDescent="0.25">
      <c r="D39591" s="27"/>
      <c r="M39591" s="17"/>
    </row>
    <row r="39592" spans="4:13" x14ac:dyDescent="0.25">
      <c r="D39592" s="27"/>
      <c r="M39592" s="17"/>
    </row>
    <row r="39593" spans="4:13" x14ac:dyDescent="0.25">
      <c r="D39593" s="27"/>
      <c r="M39593" s="17"/>
    </row>
    <row r="39594" spans="4:13" x14ac:dyDescent="0.25">
      <c r="D39594" s="27"/>
      <c r="M39594" s="17"/>
    </row>
    <row r="39595" spans="4:13" x14ac:dyDescent="0.25">
      <c r="D39595" s="27"/>
      <c r="M39595" s="17"/>
    </row>
    <row r="39596" spans="4:13" x14ac:dyDescent="0.25">
      <c r="D39596" s="27"/>
      <c r="M39596" s="17"/>
    </row>
    <row r="39597" spans="4:13" x14ac:dyDescent="0.25">
      <c r="D39597" s="27"/>
      <c r="M39597" s="17"/>
    </row>
    <row r="39598" spans="4:13" x14ac:dyDescent="0.25">
      <c r="D39598" s="27"/>
      <c r="M39598" s="17"/>
    </row>
    <row r="39599" spans="4:13" x14ac:dyDescent="0.25">
      <c r="D39599" s="27"/>
      <c r="M39599" s="17"/>
    </row>
    <row r="39600" spans="4:13" x14ac:dyDescent="0.25">
      <c r="D39600" s="27"/>
      <c r="M39600" s="17"/>
    </row>
    <row r="39601" spans="4:13" x14ac:dyDescent="0.25">
      <c r="D39601" s="27"/>
      <c r="M39601" s="17"/>
    </row>
    <row r="39602" spans="4:13" x14ac:dyDescent="0.25">
      <c r="D39602" s="27"/>
      <c r="M39602" s="17"/>
    </row>
    <row r="39603" spans="4:13" x14ac:dyDescent="0.25">
      <c r="D39603" s="27"/>
      <c r="M39603" s="17"/>
    </row>
    <row r="39604" spans="4:13" x14ac:dyDescent="0.25">
      <c r="D39604" s="27"/>
      <c r="M39604" s="17"/>
    </row>
    <row r="39605" spans="4:13" x14ac:dyDescent="0.25">
      <c r="D39605" s="27"/>
      <c r="M39605" s="17"/>
    </row>
    <row r="39606" spans="4:13" x14ac:dyDescent="0.25">
      <c r="D39606" s="27"/>
      <c r="M39606" s="17"/>
    </row>
    <row r="39607" spans="4:13" x14ac:dyDescent="0.25">
      <c r="D39607" s="27"/>
      <c r="M39607" s="17"/>
    </row>
    <row r="39608" spans="4:13" x14ac:dyDescent="0.25">
      <c r="D39608" s="27"/>
      <c r="M39608" s="17"/>
    </row>
    <row r="39609" spans="4:13" x14ac:dyDescent="0.25">
      <c r="D39609" s="27"/>
      <c r="M39609" s="17"/>
    </row>
    <row r="39610" spans="4:13" x14ac:dyDescent="0.25">
      <c r="D39610" s="27"/>
      <c r="M39610" s="17"/>
    </row>
    <row r="39611" spans="4:13" x14ac:dyDescent="0.25">
      <c r="D39611" s="27"/>
      <c r="M39611" s="17"/>
    </row>
    <row r="39612" spans="4:13" x14ac:dyDescent="0.25">
      <c r="D39612" s="27"/>
      <c r="M39612" s="17"/>
    </row>
    <row r="39613" spans="4:13" x14ac:dyDescent="0.25">
      <c r="D39613" s="27"/>
      <c r="M39613" s="17"/>
    </row>
    <row r="39614" spans="4:13" x14ac:dyDescent="0.25">
      <c r="D39614" s="27"/>
      <c r="M39614" s="17"/>
    </row>
    <row r="39615" spans="4:13" x14ac:dyDescent="0.25">
      <c r="D39615" s="27"/>
      <c r="M39615" s="17"/>
    </row>
    <row r="39616" spans="4:13" x14ac:dyDescent="0.25">
      <c r="D39616" s="27"/>
      <c r="M39616" s="17"/>
    </row>
    <row r="39617" spans="4:13" x14ac:dyDescent="0.25">
      <c r="D39617" s="27"/>
      <c r="M39617" s="17"/>
    </row>
    <row r="39618" spans="4:13" x14ac:dyDescent="0.25">
      <c r="D39618" s="27"/>
      <c r="M39618" s="17"/>
    </row>
    <row r="39619" spans="4:13" x14ac:dyDescent="0.25">
      <c r="D39619" s="27"/>
      <c r="M39619" s="17"/>
    </row>
    <row r="39620" spans="4:13" x14ac:dyDescent="0.25">
      <c r="D39620" s="27"/>
      <c r="M39620" s="17"/>
    </row>
    <row r="39621" spans="4:13" x14ac:dyDescent="0.25">
      <c r="D39621" s="27"/>
      <c r="M39621" s="17"/>
    </row>
    <row r="39622" spans="4:13" x14ac:dyDescent="0.25">
      <c r="D39622" s="27"/>
      <c r="M39622" s="17"/>
    </row>
    <row r="39623" spans="4:13" x14ac:dyDescent="0.25">
      <c r="D39623" s="27"/>
      <c r="M39623" s="17"/>
    </row>
    <row r="39624" spans="4:13" x14ac:dyDescent="0.25">
      <c r="D39624" s="27"/>
      <c r="M39624" s="17"/>
    </row>
    <row r="39625" spans="4:13" x14ac:dyDescent="0.25">
      <c r="D39625" s="27"/>
      <c r="M39625" s="17"/>
    </row>
    <row r="39626" spans="4:13" x14ac:dyDescent="0.25">
      <c r="D39626" s="27"/>
      <c r="M39626" s="17"/>
    </row>
    <row r="39627" spans="4:13" x14ac:dyDescent="0.25">
      <c r="D39627" s="27"/>
      <c r="M39627" s="17"/>
    </row>
    <row r="39628" spans="4:13" x14ac:dyDescent="0.25">
      <c r="D39628" s="27"/>
      <c r="M39628" s="17"/>
    </row>
    <row r="39629" spans="4:13" x14ac:dyDescent="0.25">
      <c r="D39629" s="27"/>
      <c r="M39629" s="17"/>
    </row>
    <row r="39630" spans="4:13" x14ac:dyDescent="0.25">
      <c r="D39630" s="27"/>
      <c r="M39630" s="17"/>
    </row>
    <row r="39631" spans="4:13" x14ac:dyDescent="0.25">
      <c r="D39631" s="27"/>
      <c r="M39631" s="17"/>
    </row>
    <row r="39632" spans="4:13" x14ac:dyDescent="0.25">
      <c r="D39632" s="27"/>
      <c r="M39632" s="17"/>
    </row>
    <row r="39633" spans="4:13" x14ac:dyDescent="0.25">
      <c r="D39633" s="27"/>
      <c r="M39633" s="17"/>
    </row>
    <row r="39634" spans="4:13" x14ac:dyDescent="0.25">
      <c r="D39634" s="27"/>
      <c r="M39634" s="17"/>
    </row>
    <row r="39635" spans="4:13" x14ac:dyDescent="0.25">
      <c r="D39635" s="27"/>
      <c r="M39635" s="17"/>
    </row>
    <row r="39636" spans="4:13" x14ac:dyDescent="0.25">
      <c r="D39636" s="27"/>
      <c r="M39636" s="17"/>
    </row>
    <row r="39637" spans="4:13" x14ac:dyDescent="0.25">
      <c r="D39637" s="27"/>
      <c r="M39637" s="17"/>
    </row>
    <row r="39638" spans="4:13" x14ac:dyDescent="0.25">
      <c r="D39638" s="27"/>
      <c r="M39638" s="17"/>
    </row>
    <row r="39639" spans="4:13" x14ac:dyDescent="0.25">
      <c r="D39639" s="27"/>
      <c r="M39639" s="17"/>
    </row>
    <row r="39640" spans="4:13" x14ac:dyDescent="0.25">
      <c r="D39640" s="27"/>
      <c r="M39640" s="17"/>
    </row>
    <row r="39641" spans="4:13" x14ac:dyDescent="0.25">
      <c r="D39641" s="27"/>
      <c r="M39641" s="17"/>
    </row>
    <row r="39642" spans="4:13" x14ac:dyDescent="0.25">
      <c r="D39642" s="27"/>
      <c r="M39642" s="17"/>
    </row>
    <row r="39643" spans="4:13" x14ac:dyDescent="0.25">
      <c r="D39643" s="27"/>
      <c r="M39643" s="17"/>
    </row>
    <row r="39644" spans="4:13" x14ac:dyDescent="0.25">
      <c r="D39644" s="27"/>
      <c r="M39644" s="17"/>
    </row>
    <row r="39645" spans="4:13" x14ac:dyDescent="0.25">
      <c r="D39645" s="27"/>
      <c r="M39645" s="17"/>
    </row>
    <row r="39646" spans="4:13" x14ac:dyDescent="0.25">
      <c r="D39646" s="27"/>
      <c r="M39646" s="17"/>
    </row>
    <row r="39647" spans="4:13" x14ac:dyDescent="0.25">
      <c r="D39647" s="27"/>
      <c r="M39647" s="17"/>
    </row>
    <row r="39648" spans="4:13" x14ac:dyDescent="0.25">
      <c r="D39648" s="27"/>
      <c r="M39648" s="17"/>
    </row>
    <row r="39649" spans="4:13" x14ac:dyDescent="0.25">
      <c r="D39649" s="27"/>
      <c r="M39649" s="17"/>
    </row>
    <row r="39650" spans="4:13" x14ac:dyDescent="0.25">
      <c r="D39650" s="27"/>
      <c r="M39650" s="17"/>
    </row>
    <row r="39651" spans="4:13" x14ac:dyDescent="0.25">
      <c r="D39651" s="27"/>
      <c r="M39651" s="17"/>
    </row>
    <row r="39652" spans="4:13" x14ac:dyDescent="0.25">
      <c r="D39652" s="27"/>
      <c r="M39652" s="17"/>
    </row>
    <row r="39653" spans="4:13" x14ac:dyDescent="0.25">
      <c r="D39653" s="27"/>
      <c r="M39653" s="17"/>
    </row>
    <row r="39654" spans="4:13" x14ac:dyDescent="0.25">
      <c r="D39654" s="27"/>
      <c r="M39654" s="17"/>
    </row>
    <row r="39655" spans="4:13" x14ac:dyDescent="0.25">
      <c r="D39655" s="27"/>
      <c r="M39655" s="17"/>
    </row>
    <row r="39656" spans="4:13" x14ac:dyDescent="0.25">
      <c r="D39656" s="27"/>
      <c r="M39656" s="17"/>
    </row>
    <row r="39657" spans="4:13" x14ac:dyDescent="0.25">
      <c r="D39657" s="27"/>
      <c r="M39657" s="17"/>
    </row>
    <row r="39658" spans="4:13" x14ac:dyDescent="0.25">
      <c r="D39658" s="27"/>
      <c r="M39658" s="17"/>
    </row>
    <row r="39659" spans="4:13" x14ac:dyDescent="0.25">
      <c r="D39659" s="27"/>
      <c r="M39659" s="17"/>
    </row>
    <row r="39660" spans="4:13" x14ac:dyDescent="0.25">
      <c r="D39660" s="27"/>
      <c r="M39660" s="17"/>
    </row>
    <row r="39661" spans="4:13" x14ac:dyDescent="0.25">
      <c r="D39661" s="27"/>
      <c r="M39661" s="17"/>
    </row>
    <row r="39662" spans="4:13" x14ac:dyDescent="0.25">
      <c r="D39662" s="27"/>
      <c r="M39662" s="17"/>
    </row>
    <row r="39663" spans="4:13" x14ac:dyDescent="0.25">
      <c r="D39663" s="27"/>
      <c r="M39663" s="17"/>
    </row>
    <row r="39664" spans="4:13" x14ac:dyDescent="0.25">
      <c r="D39664" s="27"/>
      <c r="M39664" s="17"/>
    </row>
    <row r="39665" spans="4:13" x14ac:dyDescent="0.25">
      <c r="D39665" s="27"/>
      <c r="M39665" s="17"/>
    </row>
    <row r="39666" spans="4:13" x14ac:dyDescent="0.25">
      <c r="D39666" s="27"/>
      <c r="M39666" s="17"/>
    </row>
    <row r="39667" spans="4:13" x14ac:dyDescent="0.25">
      <c r="D39667" s="27"/>
      <c r="M39667" s="17"/>
    </row>
    <row r="39668" spans="4:13" x14ac:dyDescent="0.25">
      <c r="D39668" s="27"/>
      <c r="M39668" s="17"/>
    </row>
    <row r="39669" spans="4:13" x14ac:dyDescent="0.25">
      <c r="D39669" s="27"/>
      <c r="M39669" s="17"/>
    </row>
    <row r="39670" spans="4:13" x14ac:dyDescent="0.25">
      <c r="D39670" s="27"/>
      <c r="M39670" s="17"/>
    </row>
    <row r="39671" spans="4:13" x14ac:dyDescent="0.25">
      <c r="D39671" s="27"/>
      <c r="M39671" s="17"/>
    </row>
    <row r="39672" spans="4:13" x14ac:dyDescent="0.25">
      <c r="D39672" s="27"/>
      <c r="M39672" s="17"/>
    </row>
    <row r="39673" spans="4:13" x14ac:dyDescent="0.25">
      <c r="D39673" s="27"/>
      <c r="M39673" s="17"/>
    </row>
    <row r="39674" spans="4:13" x14ac:dyDescent="0.25">
      <c r="D39674" s="27"/>
      <c r="M39674" s="17"/>
    </row>
    <row r="39675" spans="4:13" x14ac:dyDescent="0.25">
      <c r="D39675" s="27"/>
      <c r="M39675" s="17"/>
    </row>
    <row r="39676" spans="4:13" x14ac:dyDescent="0.25">
      <c r="D39676" s="27"/>
      <c r="M39676" s="17"/>
    </row>
    <row r="39677" spans="4:13" x14ac:dyDescent="0.25">
      <c r="D39677" s="27"/>
      <c r="M39677" s="17"/>
    </row>
    <row r="39678" spans="4:13" x14ac:dyDescent="0.25">
      <c r="D39678" s="27"/>
      <c r="M39678" s="17"/>
    </row>
    <row r="39679" spans="4:13" x14ac:dyDescent="0.25">
      <c r="D39679" s="27"/>
      <c r="M39679" s="17"/>
    </row>
    <row r="39680" spans="4:13" x14ac:dyDescent="0.25">
      <c r="D39680" s="27"/>
      <c r="M39680" s="17"/>
    </row>
    <row r="39681" spans="4:13" x14ac:dyDescent="0.25">
      <c r="D39681" s="27"/>
      <c r="M39681" s="17"/>
    </row>
    <row r="39682" spans="4:13" x14ac:dyDescent="0.25">
      <c r="D39682" s="27"/>
      <c r="M39682" s="17"/>
    </row>
    <row r="39683" spans="4:13" x14ac:dyDescent="0.25">
      <c r="D39683" s="27"/>
      <c r="M39683" s="17"/>
    </row>
    <row r="39684" spans="4:13" x14ac:dyDescent="0.25">
      <c r="D39684" s="27"/>
      <c r="M39684" s="17"/>
    </row>
    <row r="39685" spans="4:13" x14ac:dyDescent="0.25">
      <c r="D39685" s="27"/>
      <c r="M39685" s="17"/>
    </row>
    <row r="39686" spans="4:13" x14ac:dyDescent="0.25">
      <c r="D39686" s="27"/>
      <c r="M39686" s="17"/>
    </row>
    <row r="39687" spans="4:13" x14ac:dyDescent="0.25">
      <c r="D39687" s="27"/>
      <c r="M39687" s="17"/>
    </row>
    <row r="39688" spans="4:13" x14ac:dyDescent="0.25">
      <c r="D39688" s="27"/>
      <c r="M39688" s="17"/>
    </row>
    <row r="39689" spans="4:13" x14ac:dyDescent="0.25">
      <c r="D39689" s="27"/>
      <c r="M39689" s="17"/>
    </row>
    <row r="39690" spans="4:13" x14ac:dyDescent="0.25">
      <c r="D39690" s="27"/>
      <c r="M39690" s="17"/>
    </row>
    <row r="39691" spans="4:13" x14ac:dyDescent="0.25">
      <c r="D39691" s="27"/>
      <c r="M39691" s="17"/>
    </row>
    <row r="39692" spans="4:13" x14ac:dyDescent="0.25">
      <c r="D39692" s="27"/>
      <c r="M39692" s="17"/>
    </row>
    <row r="39693" spans="4:13" x14ac:dyDescent="0.25">
      <c r="D39693" s="27"/>
      <c r="M39693" s="17"/>
    </row>
    <row r="39694" spans="4:13" x14ac:dyDescent="0.25">
      <c r="D39694" s="27"/>
      <c r="M39694" s="17"/>
    </row>
    <row r="39695" spans="4:13" x14ac:dyDescent="0.25">
      <c r="D39695" s="27"/>
      <c r="M39695" s="17"/>
    </row>
    <row r="39696" spans="4:13" x14ac:dyDescent="0.25">
      <c r="D39696" s="27"/>
      <c r="M39696" s="17"/>
    </row>
    <row r="39697" spans="4:13" x14ac:dyDescent="0.25">
      <c r="D39697" s="27"/>
      <c r="M39697" s="17"/>
    </row>
    <row r="39698" spans="4:13" x14ac:dyDescent="0.25">
      <c r="D39698" s="27"/>
      <c r="M39698" s="17"/>
    </row>
    <row r="39699" spans="4:13" x14ac:dyDescent="0.25">
      <c r="D39699" s="27"/>
      <c r="M39699" s="17"/>
    </row>
    <row r="39700" spans="4:13" x14ac:dyDescent="0.25">
      <c r="D39700" s="27"/>
      <c r="M39700" s="17"/>
    </row>
    <row r="39701" spans="4:13" x14ac:dyDescent="0.25">
      <c r="D39701" s="27"/>
      <c r="M39701" s="17"/>
    </row>
    <row r="39702" spans="4:13" x14ac:dyDescent="0.25">
      <c r="D39702" s="27"/>
      <c r="M39702" s="17"/>
    </row>
    <row r="39703" spans="4:13" x14ac:dyDescent="0.25">
      <c r="D39703" s="27"/>
      <c r="M39703" s="17"/>
    </row>
    <row r="39704" spans="4:13" x14ac:dyDescent="0.25">
      <c r="D39704" s="27"/>
      <c r="M39704" s="17"/>
    </row>
    <row r="39705" spans="4:13" x14ac:dyDescent="0.25">
      <c r="D39705" s="27"/>
      <c r="M39705" s="17"/>
    </row>
    <row r="39706" spans="4:13" x14ac:dyDescent="0.25">
      <c r="D39706" s="27"/>
      <c r="M39706" s="17"/>
    </row>
    <row r="39707" spans="4:13" x14ac:dyDescent="0.25">
      <c r="D39707" s="27"/>
      <c r="M39707" s="17"/>
    </row>
    <row r="39708" spans="4:13" x14ac:dyDescent="0.25">
      <c r="D39708" s="27"/>
      <c r="M39708" s="17"/>
    </row>
    <row r="39709" spans="4:13" x14ac:dyDescent="0.25">
      <c r="D39709" s="27"/>
      <c r="M39709" s="17"/>
    </row>
    <row r="39710" spans="4:13" x14ac:dyDescent="0.25">
      <c r="D39710" s="27"/>
      <c r="M39710" s="17"/>
    </row>
    <row r="39711" spans="4:13" x14ac:dyDescent="0.25">
      <c r="D39711" s="27"/>
      <c r="M39711" s="17"/>
    </row>
    <row r="39712" spans="4:13" x14ac:dyDescent="0.25">
      <c r="D39712" s="27"/>
      <c r="M39712" s="17"/>
    </row>
    <row r="39713" spans="4:13" x14ac:dyDescent="0.25">
      <c r="D39713" s="27"/>
      <c r="M39713" s="17"/>
    </row>
    <row r="39714" spans="4:13" x14ac:dyDescent="0.25">
      <c r="D39714" s="27"/>
      <c r="M39714" s="17"/>
    </row>
    <row r="39715" spans="4:13" x14ac:dyDescent="0.25">
      <c r="D39715" s="27"/>
      <c r="M39715" s="17"/>
    </row>
    <row r="39716" spans="4:13" x14ac:dyDescent="0.25">
      <c r="D39716" s="27"/>
      <c r="M39716" s="17"/>
    </row>
    <row r="39717" spans="4:13" x14ac:dyDescent="0.25">
      <c r="D39717" s="27"/>
      <c r="M39717" s="17"/>
    </row>
    <row r="39718" spans="4:13" x14ac:dyDescent="0.25">
      <c r="D39718" s="27"/>
      <c r="M39718" s="17"/>
    </row>
    <row r="39719" spans="4:13" x14ac:dyDescent="0.25">
      <c r="D39719" s="27"/>
      <c r="M39719" s="17"/>
    </row>
    <row r="39720" spans="4:13" x14ac:dyDescent="0.25">
      <c r="D39720" s="27"/>
      <c r="M39720" s="17"/>
    </row>
    <row r="39721" spans="4:13" x14ac:dyDescent="0.25">
      <c r="D39721" s="27"/>
      <c r="M39721" s="17"/>
    </row>
    <row r="39722" spans="4:13" x14ac:dyDescent="0.25">
      <c r="D39722" s="27"/>
      <c r="M39722" s="17"/>
    </row>
    <row r="39723" spans="4:13" x14ac:dyDescent="0.25">
      <c r="D39723" s="27"/>
      <c r="M39723" s="17"/>
    </row>
    <row r="39724" spans="4:13" x14ac:dyDescent="0.25">
      <c r="D39724" s="27"/>
      <c r="M39724" s="17"/>
    </row>
    <row r="39725" spans="4:13" x14ac:dyDescent="0.25">
      <c r="D39725" s="27"/>
      <c r="M39725" s="17"/>
    </row>
    <row r="39726" spans="4:13" x14ac:dyDescent="0.25">
      <c r="D39726" s="27"/>
      <c r="M39726" s="17"/>
    </row>
    <row r="39727" spans="4:13" x14ac:dyDescent="0.25">
      <c r="D39727" s="27"/>
      <c r="M39727" s="17"/>
    </row>
    <row r="39728" spans="4:13" x14ac:dyDescent="0.25">
      <c r="D39728" s="27"/>
      <c r="M39728" s="17"/>
    </row>
    <row r="39729" spans="4:13" x14ac:dyDescent="0.25">
      <c r="D39729" s="27"/>
      <c r="M39729" s="17"/>
    </row>
    <row r="39730" spans="4:13" x14ac:dyDescent="0.25">
      <c r="D39730" s="27"/>
      <c r="M39730" s="17"/>
    </row>
    <row r="39731" spans="4:13" x14ac:dyDescent="0.25">
      <c r="D39731" s="27"/>
      <c r="M39731" s="17"/>
    </row>
    <row r="39732" spans="4:13" x14ac:dyDescent="0.25">
      <c r="D39732" s="27"/>
      <c r="M39732" s="17"/>
    </row>
    <row r="39733" spans="4:13" x14ac:dyDescent="0.25">
      <c r="D39733" s="27"/>
      <c r="M39733" s="17"/>
    </row>
    <row r="39734" spans="4:13" x14ac:dyDescent="0.25">
      <c r="D39734" s="27"/>
      <c r="M39734" s="17"/>
    </row>
    <row r="39735" spans="4:13" x14ac:dyDescent="0.25">
      <c r="D39735" s="27"/>
      <c r="M39735" s="17"/>
    </row>
    <row r="39736" spans="4:13" x14ac:dyDescent="0.25">
      <c r="D39736" s="27"/>
      <c r="M39736" s="17"/>
    </row>
    <row r="39737" spans="4:13" x14ac:dyDescent="0.25">
      <c r="D39737" s="27"/>
      <c r="M39737" s="17"/>
    </row>
    <row r="39738" spans="4:13" x14ac:dyDescent="0.25">
      <c r="D39738" s="27"/>
      <c r="M39738" s="17"/>
    </row>
    <row r="39739" spans="4:13" x14ac:dyDescent="0.25">
      <c r="D39739" s="27"/>
      <c r="M39739" s="17"/>
    </row>
    <row r="39740" spans="4:13" x14ac:dyDescent="0.25">
      <c r="D39740" s="27"/>
      <c r="M39740" s="17"/>
    </row>
    <row r="39741" spans="4:13" x14ac:dyDescent="0.25">
      <c r="D39741" s="27"/>
      <c r="M39741" s="17"/>
    </row>
    <row r="39742" spans="4:13" x14ac:dyDescent="0.25">
      <c r="D39742" s="27"/>
      <c r="M39742" s="17"/>
    </row>
    <row r="39743" spans="4:13" x14ac:dyDescent="0.25">
      <c r="D39743" s="27"/>
      <c r="M39743" s="17"/>
    </row>
    <row r="39744" spans="4:13" x14ac:dyDescent="0.25">
      <c r="D39744" s="27"/>
      <c r="M39744" s="17"/>
    </row>
    <row r="39745" spans="4:13" x14ac:dyDescent="0.25">
      <c r="D39745" s="27"/>
      <c r="M39745" s="17"/>
    </row>
    <row r="39746" spans="4:13" x14ac:dyDescent="0.25">
      <c r="D39746" s="27"/>
      <c r="M39746" s="17"/>
    </row>
    <row r="39747" spans="4:13" x14ac:dyDescent="0.25">
      <c r="D39747" s="27"/>
      <c r="M39747" s="17"/>
    </row>
    <row r="39748" spans="4:13" x14ac:dyDescent="0.25">
      <c r="D39748" s="27"/>
      <c r="M39748" s="17"/>
    </row>
    <row r="39749" spans="4:13" x14ac:dyDescent="0.25">
      <c r="D39749" s="27"/>
      <c r="M39749" s="17"/>
    </row>
    <row r="39750" spans="4:13" x14ac:dyDescent="0.25">
      <c r="D39750" s="27"/>
      <c r="M39750" s="17"/>
    </row>
    <row r="39751" spans="4:13" x14ac:dyDescent="0.25">
      <c r="D39751" s="27"/>
      <c r="M39751" s="17"/>
    </row>
    <row r="39752" spans="4:13" x14ac:dyDescent="0.25">
      <c r="D39752" s="27"/>
      <c r="M39752" s="17"/>
    </row>
    <row r="39753" spans="4:13" x14ac:dyDescent="0.25">
      <c r="D39753" s="27"/>
      <c r="M39753" s="17"/>
    </row>
    <row r="39754" spans="4:13" x14ac:dyDescent="0.25">
      <c r="D39754" s="27"/>
      <c r="M39754" s="17"/>
    </row>
    <row r="39755" spans="4:13" x14ac:dyDescent="0.25">
      <c r="D39755" s="27"/>
      <c r="M39755" s="17"/>
    </row>
    <row r="39756" spans="4:13" x14ac:dyDescent="0.25">
      <c r="D39756" s="27"/>
      <c r="M39756" s="17"/>
    </row>
    <row r="39757" spans="4:13" x14ac:dyDescent="0.25">
      <c r="D39757" s="27"/>
      <c r="M39757" s="17"/>
    </row>
    <row r="39758" spans="4:13" x14ac:dyDescent="0.25">
      <c r="D39758" s="27"/>
      <c r="M39758" s="17"/>
    </row>
    <row r="39759" spans="4:13" x14ac:dyDescent="0.25">
      <c r="D39759" s="27"/>
      <c r="M39759" s="17"/>
    </row>
    <row r="39760" spans="4:13" x14ac:dyDescent="0.25">
      <c r="D39760" s="27"/>
      <c r="M39760" s="17"/>
    </row>
    <row r="39761" spans="4:13" x14ac:dyDescent="0.25">
      <c r="D39761" s="27"/>
      <c r="M39761" s="17"/>
    </row>
    <row r="39762" spans="4:13" x14ac:dyDescent="0.25">
      <c r="D39762" s="27"/>
      <c r="M39762" s="17"/>
    </row>
    <row r="39763" spans="4:13" x14ac:dyDescent="0.25">
      <c r="D39763" s="27"/>
      <c r="M39763" s="17"/>
    </row>
    <row r="39764" spans="4:13" x14ac:dyDescent="0.25">
      <c r="D39764" s="27"/>
      <c r="M39764" s="17"/>
    </row>
    <row r="39765" spans="4:13" x14ac:dyDescent="0.25">
      <c r="D39765" s="27"/>
      <c r="M39765" s="17"/>
    </row>
    <row r="39766" spans="4:13" x14ac:dyDescent="0.25">
      <c r="D39766" s="27"/>
      <c r="M39766" s="17"/>
    </row>
    <row r="39767" spans="4:13" x14ac:dyDescent="0.25">
      <c r="D39767" s="27"/>
      <c r="M39767" s="17"/>
    </row>
    <row r="39768" spans="4:13" x14ac:dyDescent="0.25">
      <c r="D39768" s="27"/>
      <c r="M39768" s="17"/>
    </row>
    <row r="39769" spans="4:13" x14ac:dyDescent="0.25">
      <c r="D39769" s="27"/>
      <c r="M39769" s="17"/>
    </row>
    <row r="39770" spans="4:13" x14ac:dyDescent="0.25">
      <c r="D39770" s="27"/>
      <c r="M39770" s="17"/>
    </row>
    <row r="39771" spans="4:13" x14ac:dyDescent="0.25">
      <c r="D39771" s="27"/>
      <c r="M39771" s="17"/>
    </row>
    <row r="39772" spans="4:13" x14ac:dyDescent="0.25">
      <c r="D39772" s="27"/>
      <c r="M39772" s="17"/>
    </row>
    <row r="39773" spans="4:13" x14ac:dyDescent="0.25">
      <c r="D39773" s="27"/>
      <c r="M39773" s="17"/>
    </row>
    <row r="39774" spans="4:13" x14ac:dyDescent="0.25">
      <c r="D39774" s="27"/>
      <c r="M39774" s="17"/>
    </row>
    <row r="39775" spans="4:13" x14ac:dyDescent="0.25">
      <c r="D39775" s="27"/>
      <c r="M39775" s="17"/>
    </row>
    <row r="39776" spans="4:13" x14ac:dyDescent="0.25">
      <c r="D39776" s="27"/>
      <c r="M39776" s="17"/>
    </row>
    <row r="39777" spans="4:13" x14ac:dyDescent="0.25">
      <c r="D39777" s="27"/>
      <c r="M39777" s="17"/>
    </row>
    <row r="39778" spans="4:13" x14ac:dyDescent="0.25">
      <c r="D39778" s="27"/>
      <c r="M39778" s="17"/>
    </row>
    <row r="39779" spans="4:13" x14ac:dyDescent="0.25">
      <c r="D39779" s="27"/>
      <c r="M39779" s="17"/>
    </row>
    <row r="39780" spans="4:13" x14ac:dyDescent="0.25">
      <c r="D39780" s="27"/>
      <c r="M39780" s="17"/>
    </row>
    <row r="39781" spans="4:13" x14ac:dyDescent="0.25">
      <c r="D39781" s="27"/>
      <c r="M39781" s="17"/>
    </row>
    <row r="39782" spans="4:13" x14ac:dyDescent="0.25">
      <c r="D39782" s="27"/>
      <c r="M39782" s="17"/>
    </row>
    <row r="39783" spans="4:13" x14ac:dyDescent="0.25">
      <c r="D39783" s="27"/>
      <c r="M39783" s="17"/>
    </row>
    <row r="39784" spans="4:13" x14ac:dyDescent="0.25">
      <c r="D39784" s="27"/>
      <c r="M39784" s="17"/>
    </row>
    <row r="39785" spans="4:13" x14ac:dyDescent="0.25">
      <c r="D39785" s="27"/>
      <c r="M39785" s="17"/>
    </row>
    <row r="39786" spans="4:13" x14ac:dyDescent="0.25">
      <c r="D39786" s="27"/>
      <c r="M39786" s="17"/>
    </row>
    <row r="39787" spans="4:13" x14ac:dyDescent="0.25">
      <c r="D39787" s="27"/>
      <c r="M39787" s="17"/>
    </row>
    <row r="39788" spans="4:13" x14ac:dyDescent="0.25">
      <c r="D39788" s="27"/>
      <c r="M39788" s="17"/>
    </row>
    <row r="39789" spans="4:13" x14ac:dyDescent="0.25">
      <c r="D39789" s="27"/>
      <c r="M39789" s="17"/>
    </row>
    <row r="39790" spans="4:13" x14ac:dyDescent="0.25">
      <c r="D39790" s="27"/>
      <c r="M39790" s="17"/>
    </row>
    <row r="39791" spans="4:13" x14ac:dyDescent="0.25">
      <c r="D39791" s="27"/>
      <c r="M39791" s="17"/>
    </row>
    <row r="39792" spans="4:13" x14ac:dyDescent="0.25">
      <c r="D39792" s="27"/>
      <c r="M39792" s="17"/>
    </row>
    <row r="39793" spans="4:13" x14ac:dyDescent="0.25">
      <c r="D39793" s="27"/>
      <c r="M39793" s="17"/>
    </row>
    <row r="39794" spans="4:13" x14ac:dyDescent="0.25">
      <c r="D39794" s="27"/>
      <c r="M39794" s="17"/>
    </row>
    <row r="39795" spans="4:13" x14ac:dyDescent="0.25">
      <c r="D39795" s="27"/>
      <c r="M39795" s="17"/>
    </row>
    <row r="39796" spans="4:13" x14ac:dyDescent="0.25">
      <c r="D39796" s="27"/>
      <c r="M39796" s="17"/>
    </row>
    <row r="39797" spans="4:13" x14ac:dyDescent="0.25">
      <c r="D39797" s="27"/>
      <c r="M39797" s="17"/>
    </row>
    <row r="39798" spans="4:13" x14ac:dyDescent="0.25">
      <c r="D39798" s="27"/>
      <c r="M39798" s="17"/>
    </row>
    <row r="39799" spans="4:13" x14ac:dyDescent="0.25">
      <c r="D39799" s="27"/>
      <c r="M39799" s="17"/>
    </row>
    <row r="39800" spans="4:13" x14ac:dyDescent="0.25">
      <c r="D39800" s="27"/>
      <c r="M39800" s="17"/>
    </row>
    <row r="39801" spans="4:13" x14ac:dyDescent="0.25">
      <c r="D39801" s="27"/>
      <c r="M39801" s="17"/>
    </row>
    <row r="39802" spans="4:13" x14ac:dyDescent="0.25">
      <c r="D39802" s="27"/>
      <c r="M39802" s="17"/>
    </row>
    <row r="39803" spans="4:13" x14ac:dyDescent="0.25">
      <c r="D39803" s="27"/>
      <c r="M39803" s="17"/>
    </row>
    <row r="39804" spans="4:13" x14ac:dyDescent="0.25">
      <c r="D39804" s="27"/>
      <c r="M39804" s="17"/>
    </row>
    <row r="39805" spans="4:13" x14ac:dyDescent="0.25">
      <c r="D39805" s="27"/>
      <c r="M39805" s="17"/>
    </row>
    <row r="39806" spans="4:13" x14ac:dyDescent="0.25">
      <c r="D39806" s="27"/>
      <c r="M39806" s="17"/>
    </row>
    <row r="39807" spans="4:13" x14ac:dyDescent="0.25">
      <c r="D39807" s="27"/>
      <c r="M39807" s="17"/>
    </row>
    <row r="39808" spans="4:13" x14ac:dyDescent="0.25">
      <c r="D39808" s="27"/>
      <c r="M39808" s="17"/>
    </row>
    <row r="39809" spans="4:13" x14ac:dyDescent="0.25">
      <c r="D39809" s="27"/>
      <c r="M39809" s="17"/>
    </row>
    <row r="39810" spans="4:13" x14ac:dyDescent="0.25">
      <c r="D39810" s="27"/>
      <c r="M39810" s="17"/>
    </row>
    <row r="39811" spans="4:13" x14ac:dyDescent="0.25">
      <c r="D39811" s="27"/>
      <c r="M39811" s="17"/>
    </row>
    <row r="39812" spans="4:13" x14ac:dyDescent="0.25">
      <c r="D39812" s="27"/>
      <c r="M39812" s="17"/>
    </row>
    <row r="39813" spans="4:13" x14ac:dyDescent="0.25">
      <c r="D39813" s="27"/>
      <c r="M39813" s="17"/>
    </row>
    <row r="39814" spans="4:13" x14ac:dyDescent="0.25">
      <c r="D39814" s="27"/>
      <c r="M39814" s="17"/>
    </row>
    <row r="39815" spans="4:13" x14ac:dyDescent="0.25">
      <c r="D39815" s="27"/>
      <c r="M39815" s="17"/>
    </row>
    <row r="39816" spans="4:13" x14ac:dyDescent="0.25">
      <c r="D39816" s="27"/>
      <c r="M39816" s="17"/>
    </row>
    <row r="39817" spans="4:13" x14ac:dyDescent="0.25">
      <c r="D39817" s="27"/>
      <c r="M39817" s="17"/>
    </row>
    <row r="39818" spans="4:13" x14ac:dyDescent="0.25">
      <c r="D39818" s="27"/>
      <c r="M39818" s="17"/>
    </row>
    <row r="39819" spans="4:13" x14ac:dyDescent="0.25">
      <c r="D39819" s="27"/>
      <c r="M39819" s="17"/>
    </row>
    <row r="39820" spans="4:13" x14ac:dyDescent="0.25">
      <c r="D39820" s="27"/>
      <c r="M39820" s="17"/>
    </row>
    <row r="39821" spans="4:13" x14ac:dyDescent="0.25">
      <c r="D39821" s="27"/>
      <c r="M39821" s="17"/>
    </row>
    <row r="39822" spans="4:13" x14ac:dyDescent="0.25">
      <c r="D39822" s="27"/>
      <c r="M39822" s="17"/>
    </row>
    <row r="39823" spans="4:13" x14ac:dyDescent="0.25">
      <c r="D39823" s="27"/>
      <c r="M39823" s="17"/>
    </row>
    <row r="39824" spans="4:13" x14ac:dyDescent="0.25">
      <c r="D39824" s="27"/>
      <c r="M39824" s="17"/>
    </row>
    <row r="39825" spans="4:13" x14ac:dyDescent="0.25">
      <c r="D39825" s="27"/>
      <c r="M39825" s="17"/>
    </row>
    <row r="39826" spans="4:13" x14ac:dyDescent="0.25">
      <c r="D39826" s="27"/>
      <c r="M39826" s="17"/>
    </row>
    <row r="39827" spans="4:13" x14ac:dyDescent="0.25">
      <c r="D39827" s="27"/>
      <c r="M39827" s="17"/>
    </row>
    <row r="39828" spans="4:13" x14ac:dyDescent="0.25">
      <c r="D39828" s="27"/>
      <c r="M39828" s="17"/>
    </row>
    <row r="39829" spans="4:13" x14ac:dyDescent="0.25">
      <c r="D39829" s="27"/>
      <c r="M39829" s="17"/>
    </row>
    <row r="39830" spans="4:13" x14ac:dyDescent="0.25">
      <c r="D39830" s="27"/>
      <c r="M39830" s="17"/>
    </row>
    <row r="39831" spans="4:13" x14ac:dyDescent="0.25">
      <c r="D39831" s="27"/>
      <c r="M39831" s="17"/>
    </row>
    <row r="39832" spans="4:13" x14ac:dyDescent="0.25">
      <c r="D39832" s="27"/>
      <c r="M39832" s="17"/>
    </row>
    <row r="39833" spans="4:13" x14ac:dyDescent="0.25">
      <c r="D39833" s="27"/>
      <c r="M39833" s="17"/>
    </row>
    <row r="39834" spans="4:13" x14ac:dyDescent="0.25">
      <c r="D39834" s="27"/>
      <c r="M39834" s="17"/>
    </row>
    <row r="39835" spans="4:13" x14ac:dyDescent="0.25">
      <c r="D39835" s="27"/>
      <c r="M39835" s="17"/>
    </row>
    <row r="39836" spans="4:13" x14ac:dyDescent="0.25">
      <c r="D39836" s="27"/>
      <c r="M39836" s="17"/>
    </row>
    <row r="39837" spans="4:13" x14ac:dyDescent="0.25">
      <c r="D39837" s="27"/>
      <c r="M39837" s="17"/>
    </row>
    <row r="39838" spans="4:13" x14ac:dyDescent="0.25">
      <c r="D39838" s="27"/>
      <c r="M39838" s="17"/>
    </row>
    <row r="39839" spans="4:13" x14ac:dyDescent="0.25">
      <c r="D39839" s="27"/>
      <c r="M39839" s="17"/>
    </row>
    <row r="39840" spans="4:13" x14ac:dyDescent="0.25">
      <c r="D39840" s="27"/>
      <c r="M39840" s="17"/>
    </row>
    <row r="39841" spans="4:13" x14ac:dyDescent="0.25">
      <c r="D39841" s="27"/>
      <c r="M39841" s="17"/>
    </row>
    <row r="39842" spans="4:13" x14ac:dyDescent="0.25">
      <c r="D39842" s="27"/>
      <c r="M39842" s="17"/>
    </row>
    <row r="39843" spans="4:13" x14ac:dyDescent="0.25">
      <c r="D39843" s="27"/>
      <c r="M39843" s="17"/>
    </row>
    <row r="39844" spans="4:13" x14ac:dyDescent="0.25">
      <c r="D39844" s="27"/>
      <c r="M39844" s="17"/>
    </row>
    <row r="39845" spans="4:13" x14ac:dyDescent="0.25">
      <c r="D39845" s="27"/>
      <c r="M39845" s="17"/>
    </row>
    <row r="39846" spans="4:13" x14ac:dyDescent="0.25">
      <c r="D39846" s="27"/>
      <c r="M39846" s="17"/>
    </row>
    <row r="39847" spans="4:13" x14ac:dyDescent="0.25">
      <c r="D39847" s="27"/>
      <c r="M39847" s="17"/>
    </row>
    <row r="39848" spans="4:13" x14ac:dyDescent="0.25">
      <c r="D39848" s="27"/>
      <c r="M39848" s="17"/>
    </row>
    <row r="39849" spans="4:13" x14ac:dyDescent="0.25">
      <c r="D39849" s="27"/>
      <c r="M39849" s="17"/>
    </row>
    <row r="39850" spans="4:13" x14ac:dyDescent="0.25">
      <c r="D39850" s="27"/>
      <c r="M39850" s="17"/>
    </row>
    <row r="39851" spans="4:13" x14ac:dyDescent="0.25">
      <c r="D39851" s="27"/>
      <c r="M39851" s="17"/>
    </row>
    <row r="39852" spans="4:13" x14ac:dyDescent="0.25">
      <c r="D39852" s="27"/>
      <c r="M39852" s="17"/>
    </row>
    <row r="39853" spans="4:13" x14ac:dyDescent="0.25">
      <c r="D39853" s="27"/>
      <c r="M39853" s="17"/>
    </row>
    <row r="39854" spans="4:13" x14ac:dyDescent="0.25">
      <c r="D39854" s="27"/>
      <c r="M39854" s="17"/>
    </row>
    <row r="39855" spans="4:13" x14ac:dyDescent="0.25">
      <c r="D39855" s="27"/>
      <c r="M39855" s="17"/>
    </row>
    <row r="39856" spans="4:13" x14ac:dyDescent="0.25">
      <c r="D39856" s="27"/>
      <c r="M39856" s="17"/>
    </row>
    <row r="39857" spans="4:13" x14ac:dyDescent="0.25">
      <c r="D39857" s="27"/>
      <c r="M39857" s="17"/>
    </row>
    <row r="39858" spans="4:13" x14ac:dyDescent="0.25">
      <c r="D39858" s="27"/>
      <c r="M39858" s="17"/>
    </row>
    <row r="39859" spans="4:13" x14ac:dyDescent="0.25">
      <c r="D39859" s="27"/>
      <c r="M39859" s="17"/>
    </row>
    <row r="39860" spans="4:13" x14ac:dyDescent="0.25">
      <c r="D39860" s="27"/>
      <c r="M39860" s="17"/>
    </row>
    <row r="39861" spans="4:13" x14ac:dyDescent="0.25">
      <c r="D39861" s="27"/>
      <c r="M39861" s="17"/>
    </row>
    <row r="39862" spans="4:13" x14ac:dyDescent="0.25">
      <c r="D39862" s="27"/>
      <c r="M39862" s="17"/>
    </row>
    <row r="39863" spans="4:13" x14ac:dyDescent="0.25">
      <c r="D39863" s="27"/>
      <c r="M39863" s="17"/>
    </row>
    <row r="39864" spans="4:13" x14ac:dyDescent="0.25">
      <c r="D39864" s="27"/>
      <c r="M39864" s="17"/>
    </row>
    <row r="39865" spans="4:13" x14ac:dyDescent="0.25">
      <c r="D39865" s="27"/>
      <c r="M39865" s="17"/>
    </row>
    <row r="39866" spans="4:13" x14ac:dyDescent="0.25">
      <c r="D39866" s="27"/>
      <c r="M39866" s="17"/>
    </row>
    <row r="39867" spans="4:13" x14ac:dyDescent="0.25">
      <c r="D39867" s="27"/>
      <c r="M39867" s="17"/>
    </row>
    <row r="39868" spans="4:13" x14ac:dyDescent="0.25">
      <c r="D39868" s="27"/>
      <c r="M39868" s="17"/>
    </row>
    <row r="39869" spans="4:13" x14ac:dyDescent="0.25">
      <c r="D39869" s="27"/>
      <c r="M39869" s="17"/>
    </row>
    <row r="39870" spans="4:13" x14ac:dyDescent="0.25">
      <c r="D39870" s="27"/>
      <c r="M39870" s="17"/>
    </row>
    <row r="39871" spans="4:13" x14ac:dyDescent="0.25">
      <c r="D39871" s="27"/>
      <c r="M39871" s="17"/>
    </row>
    <row r="39872" spans="4:13" x14ac:dyDescent="0.25">
      <c r="D39872" s="27"/>
      <c r="M39872" s="17"/>
    </row>
    <row r="39873" spans="4:13" x14ac:dyDescent="0.25">
      <c r="D39873" s="27"/>
      <c r="M39873" s="17"/>
    </row>
    <row r="39874" spans="4:13" x14ac:dyDescent="0.25">
      <c r="D39874" s="27"/>
      <c r="M39874" s="17"/>
    </row>
    <row r="39875" spans="4:13" x14ac:dyDescent="0.25">
      <c r="D39875" s="27"/>
      <c r="M39875" s="17"/>
    </row>
    <row r="39876" spans="4:13" x14ac:dyDescent="0.25">
      <c r="D39876" s="27"/>
      <c r="M39876" s="17"/>
    </row>
    <row r="39877" spans="4:13" x14ac:dyDescent="0.25">
      <c r="D39877" s="27"/>
      <c r="M39877" s="17"/>
    </row>
    <row r="39878" spans="4:13" x14ac:dyDescent="0.25">
      <c r="D39878" s="27"/>
      <c r="M39878" s="17"/>
    </row>
    <row r="39879" spans="4:13" x14ac:dyDescent="0.25">
      <c r="D39879" s="27"/>
      <c r="M39879" s="17"/>
    </row>
    <row r="39880" spans="4:13" x14ac:dyDescent="0.25">
      <c r="D39880" s="27"/>
      <c r="M39880" s="17"/>
    </row>
    <row r="39881" spans="4:13" x14ac:dyDescent="0.25">
      <c r="D39881" s="27"/>
      <c r="M39881" s="17"/>
    </row>
    <row r="39882" spans="4:13" x14ac:dyDescent="0.25">
      <c r="D39882" s="27"/>
      <c r="M39882" s="17"/>
    </row>
    <row r="39883" spans="4:13" x14ac:dyDescent="0.25">
      <c r="D39883" s="27"/>
      <c r="M39883" s="17"/>
    </row>
    <row r="39884" spans="4:13" x14ac:dyDescent="0.25">
      <c r="D39884" s="27"/>
      <c r="M39884" s="17"/>
    </row>
    <row r="39885" spans="4:13" x14ac:dyDescent="0.25">
      <c r="D39885" s="27"/>
      <c r="M39885" s="17"/>
    </row>
    <row r="39886" spans="4:13" x14ac:dyDescent="0.25">
      <c r="D39886" s="27"/>
      <c r="M39886" s="17"/>
    </row>
    <row r="39887" spans="4:13" x14ac:dyDescent="0.25">
      <c r="D39887" s="27"/>
      <c r="M39887" s="17"/>
    </row>
    <row r="39888" spans="4:13" x14ac:dyDescent="0.25">
      <c r="D39888" s="27"/>
      <c r="M39888" s="17"/>
    </row>
    <row r="39889" spans="4:13" x14ac:dyDescent="0.25">
      <c r="D39889" s="27"/>
      <c r="M39889" s="17"/>
    </row>
    <row r="39890" spans="4:13" x14ac:dyDescent="0.25">
      <c r="D39890" s="27"/>
      <c r="M39890" s="17"/>
    </row>
    <row r="39891" spans="4:13" x14ac:dyDescent="0.25">
      <c r="D39891" s="27"/>
      <c r="M39891" s="17"/>
    </row>
    <row r="39892" spans="4:13" x14ac:dyDescent="0.25">
      <c r="D39892" s="27"/>
      <c r="M39892" s="17"/>
    </row>
    <row r="39893" spans="4:13" x14ac:dyDescent="0.25">
      <c r="D39893" s="27"/>
      <c r="M39893" s="17"/>
    </row>
    <row r="39894" spans="4:13" x14ac:dyDescent="0.25">
      <c r="D39894" s="27"/>
      <c r="M39894" s="17"/>
    </row>
    <row r="39895" spans="4:13" x14ac:dyDescent="0.25">
      <c r="D39895" s="27"/>
      <c r="M39895" s="17"/>
    </row>
    <row r="39896" spans="4:13" x14ac:dyDescent="0.25">
      <c r="D39896" s="27"/>
      <c r="M39896" s="17"/>
    </row>
    <row r="39897" spans="4:13" x14ac:dyDescent="0.25">
      <c r="D39897" s="27"/>
      <c r="M39897" s="17"/>
    </row>
    <row r="39898" spans="4:13" x14ac:dyDescent="0.25">
      <c r="D39898" s="27"/>
      <c r="M39898" s="17"/>
    </row>
    <row r="39899" spans="4:13" x14ac:dyDescent="0.25">
      <c r="D39899" s="27"/>
      <c r="M39899" s="17"/>
    </row>
    <row r="39900" spans="4:13" x14ac:dyDescent="0.25">
      <c r="D39900" s="27"/>
      <c r="M39900" s="17"/>
    </row>
    <row r="39901" spans="4:13" x14ac:dyDescent="0.25">
      <c r="D39901" s="27"/>
      <c r="M39901" s="17"/>
    </row>
    <row r="39902" spans="4:13" x14ac:dyDescent="0.25">
      <c r="D39902" s="27"/>
      <c r="M39902" s="17"/>
    </row>
    <row r="39903" spans="4:13" x14ac:dyDescent="0.25">
      <c r="D39903" s="27"/>
      <c r="M39903" s="17"/>
    </row>
    <row r="39904" spans="4:13" x14ac:dyDescent="0.25">
      <c r="D39904" s="27"/>
      <c r="M39904" s="17"/>
    </row>
    <row r="39905" spans="4:13" x14ac:dyDescent="0.25">
      <c r="D39905" s="27"/>
      <c r="M39905" s="17"/>
    </row>
    <row r="39906" spans="4:13" x14ac:dyDescent="0.25">
      <c r="D39906" s="27"/>
      <c r="M39906" s="17"/>
    </row>
    <row r="39907" spans="4:13" x14ac:dyDescent="0.25">
      <c r="D39907" s="27"/>
      <c r="M39907" s="17"/>
    </row>
    <row r="39908" spans="4:13" x14ac:dyDescent="0.25">
      <c r="D39908" s="27"/>
      <c r="M39908" s="17"/>
    </row>
    <row r="39909" spans="4:13" x14ac:dyDescent="0.25">
      <c r="D39909" s="27"/>
      <c r="M39909" s="17"/>
    </row>
    <row r="39910" spans="4:13" x14ac:dyDescent="0.25">
      <c r="D39910" s="27"/>
      <c r="M39910" s="17"/>
    </row>
    <row r="39911" spans="4:13" x14ac:dyDescent="0.25">
      <c r="D39911" s="27"/>
      <c r="M39911" s="17"/>
    </row>
    <row r="39912" spans="4:13" x14ac:dyDescent="0.25">
      <c r="D39912" s="27"/>
      <c r="M39912" s="17"/>
    </row>
    <row r="39913" spans="4:13" x14ac:dyDescent="0.25">
      <c r="D39913" s="27"/>
      <c r="M39913" s="17"/>
    </row>
    <row r="39914" spans="4:13" x14ac:dyDescent="0.25">
      <c r="D39914" s="27"/>
      <c r="M39914" s="17"/>
    </row>
    <row r="39915" spans="4:13" x14ac:dyDescent="0.25">
      <c r="D39915" s="27"/>
      <c r="M39915" s="17"/>
    </row>
    <row r="39916" spans="4:13" x14ac:dyDescent="0.25">
      <c r="D39916" s="27"/>
      <c r="M39916" s="17"/>
    </row>
    <row r="39917" spans="4:13" x14ac:dyDescent="0.25">
      <c r="D39917" s="27"/>
      <c r="M39917" s="17"/>
    </row>
    <row r="39918" spans="4:13" x14ac:dyDescent="0.25">
      <c r="D39918" s="27"/>
      <c r="M39918" s="17"/>
    </row>
    <row r="39919" spans="4:13" x14ac:dyDescent="0.25">
      <c r="D39919" s="27"/>
      <c r="M39919" s="17"/>
    </row>
    <row r="39920" spans="4:13" x14ac:dyDescent="0.25">
      <c r="D39920" s="27"/>
      <c r="M39920" s="17"/>
    </row>
    <row r="39921" spans="4:13" x14ac:dyDescent="0.25">
      <c r="D39921" s="27"/>
      <c r="M39921" s="17"/>
    </row>
    <row r="39922" spans="4:13" x14ac:dyDescent="0.25">
      <c r="D39922" s="27"/>
      <c r="M39922" s="17"/>
    </row>
    <row r="39923" spans="4:13" x14ac:dyDescent="0.25">
      <c r="D39923" s="27"/>
      <c r="M39923" s="17"/>
    </row>
    <row r="39924" spans="4:13" x14ac:dyDescent="0.25">
      <c r="D39924" s="27"/>
      <c r="M39924" s="17"/>
    </row>
    <row r="39925" spans="4:13" x14ac:dyDescent="0.25">
      <c r="D39925" s="27"/>
      <c r="M39925" s="17"/>
    </row>
    <row r="39926" spans="4:13" x14ac:dyDescent="0.25">
      <c r="D39926" s="27"/>
      <c r="M39926" s="17"/>
    </row>
    <row r="39927" spans="4:13" x14ac:dyDescent="0.25">
      <c r="D39927" s="27"/>
      <c r="M39927" s="17"/>
    </row>
    <row r="39928" spans="4:13" x14ac:dyDescent="0.25">
      <c r="D39928" s="27"/>
      <c r="M39928" s="17"/>
    </row>
    <row r="39929" spans="4:13" x14ac:dyDescent="0.25">
      <c r="D39929" s="27"/>
      <c r="M39929" s="17"/>
    </row>
    <row r="39930" spans="4:13" x14ac:dyDescent="0.25">
      <c r="D39930" s="27"/>
      <c r="M39930" s="17"/>
    </row>
    <row r="39931" spans="4:13" x14ac:dyDescent="0.25">
      <c r="D39931" s="27"/>
      <c r="M39931" s="17"/>
    </row>
    <row r="39932" spans="4:13" x14ac:dyDescent="0.25">
      <c r="D39932" s="27"/>
      <c r="M39932" s="17"/>
    </row>
    <row r="39933" spans="4:13" x14ac:dyDescent="0.25">
      <c r="D39933" s="27"/>
      <c r="M39933" s="17"/>
    </row>
    <row r="39934" spans="4:13" x14ac:dyDescent="0.25">
      <c r="D39934" s="27"/>
      <c r="M39934" s="17"/>
    </row>
    <row r="39935" spans="4:13" x14ac:dyDescent="0.25">
      <c r="D39935" s="27"/>
      <c r="M39935" s="17"/>
    </row>
    <row r="39936" spans="4:13" x14ac:dyDescent="0.25">
      <c r="D39936" s="27"/>
      <c r="M39936" s="17"/>
    </row>
    <row r="39937" spans="4:13" x14ac:dyDescent="0.25">
      <c r="D39937" s="27"/>
      <c r="M39937" s="17"/>
    </row>
    <row r="39938" spans="4:13" x14ac:dyDescent="0.25">
      <c r="D39938" s="27"/>
      <c r="M39938" s="17"/>
    </row>
    <row r="39939" spans="4:13" x14ac:dyDescent="0.25">
      <c r="D39939" s="27"/>
      <c r="M39939" s="17"/>
    </row>
    <row r="39940" spans="4:13" x14ac:dyDescent="0.25">
      <c r="D39940" s="27"/>
      <c r="M39940" s="17"/>
    </row>
    <row r="39941" spans="4:13" x14ac:dyDescent="0.25">
      <c r="D39941" s="27"/>
      <c r="M39941" s="17"/>
    </row>
    <row r="39942" spans="4:13" x14ac:dyDescent="0.25">
      <c r="D39942" s="27"/>
      <c r="M39942" s="17"/>
    </row>
    <row r="39943" spans="4:13" x14ac:dyDescent="0.25">
      <c r="D39943" s="27"/>
      <c r="M39943" s="17"/>
    </row>
    <row r="39944" spans="4:13" x14ac:dyDescent="0.25">
      <c r="D39944" s="27"/>
      <c r="M39944" s="17"/>
    </row>
    <row r="39945" spans="4:13" x14ac:dyDescent="0.25">
      <c r="D39945" s="27"/>
      <c r="M39945" s="17"/>
    </row>
    <row r="39946" spans="4:13" x14ac:dyDescent="0.25">
      <c r="D39946" s="27"/>
      <c r="M39946" s="17"/>
    </row>
    <row r="39947" spans="4:13" x14ac:dyDescent="0.25">
      <c r="D39947" s="27"/>
      <c r="M39947" s="17"/>
    </row>
    <row r="39948" spans="4:13" x14ac:dyDescent="0.25">
      <c r="D39948" s="27"/>
      <c r="M39948" s="17"/>
    </row>
    <row r="39949" spans="4:13" x14ac:dyDescent="0.25">
      <c r="D39949" s="27"/>
      <c r="M39949" s="17"/>
    </row>
    <row r="39950" spans="4:13" x14ac:dyDescent="0.25">
      <c r="D39950" s="27"/>
      <c r="M39950" s="17"/>
    </row>
    <row r="39951" spans="4:13" x14ac:dyDescent="0.25">
      <c r="D39951" s="27"/>
      <c r="M39951" s="17"/>
    </row>
    <row r="39952" spans="4:13" x14ac:dyDescent="0.25">
      <c r="D39952" s="27"/>
      <c r="M39952" s="17"/>
    </row>
    <row r="39953" spans="4:13" x14ac:dyDescent="0.25">
      <c r="D39953" s="27"/>
      <c r="M39953" s="17"/>
    </row>
    <row r="39954" spans="4:13" x14ac:dyDescent="0.25">
      <c r="D39954" s="27"/>
      <c r="M39954" s="17"/>
    </row>
    <row r="39955" spans="4:13" x14ac:dyDescent="0.25">
      <c r="D39955" s="27"/>
      <c r="M39955" s="17"/>
    </row>
    <row r="39956" spans="4:13" x14ac:dyDescent="0.25">
      <c r="D39956" s="27"/>
      <c r="M39956" s="17"/>
    </row>
    <row r="39957" spans="4:13" x14ac:dyDescent="0.25">
      <c r="D39957" s="27"/>
      <c r="M39957" s="17"/>
    </row>
    <row r="39958" spans="4:13" x14ac:dyDescent="0.25">
      <c r="D39958" s="27"/>
      <c r="M39958" s="17"/>
    </row>
    <row r="39959" spans="4:13" x14ac:dyDescent="0.25">
      <c r="D39959" s="27"/>
      <c r="M39959" s="17"/>
    </row>
    <row r="39960" spans="4:13" x14ac:dyDescent="0.25">
      <c r="D39960" s="27"/>
      <c r="M39960" s="17"/>
    </row>
    <row r="39961" spans="4:13" x14ac:dyDescent="0.25">
      <c r="D39961" s="27"/>
      <c r="M39961" s="17"/>
    </row>
    <row r="39962" spans="4:13" x14ac:dyDescent="0.25">
      <c r="D39962" s="27"/>
      <c r="M39962" s="17"/>
    </row>
    <row r="39963" spans="4:13" x14ac:dyDescent="0.25">
      <c r="D39963" s="27"/>
      <c r="M39963" s="17"/>
    </row>
    <row r="39964" spans="4:13" x14ac:dyDescent="0.25">
      <c r="D39964" s="27"/>
      <c r="M39964" s="17"/>
    </row>
    <row r="39965" spans="4:13" x14ac:dyDescent="0.25">
      <c r="D39965" s="27"/>
      <c r="M39965" s="17"/>
    </row>
    <row r="39966" spans="4:13" x14ac:dyDescent="0.25">
      <c r="D39966" s="27"/>
      <c r="M39966" s="17"/>
    </row>
    <row r="39967" spans="4:13" x14ac:dyDescent="0.25">
      <c r="D39967" s="27"/>
      <c r="M39967" s="17"/>
    </row>
    <row r="39968" spans="4:13" x14ac:dyDescent="0.25">
      <c r="D39968" s="27"/>
      <c r="M39968" s="17"/>
    </row>
    <row r="39969" spans="4:13" x14ac:dyDescent="0.25">
      <c r="D39969" s="27"/>
      <c r="M39969" s="17"/>
    </row>
    <row r="39970" spans="4:13" x14ac:dyDescent="0.25">
      <c r="D39970" s="27"/>
      <c r="M39970" s="17"/>
    </row>
    <row r="39971" spans="4:13" x14ac:dyDescent="0.25">
      <c r="D39971" s="27"/>
      <c r="M39971" s="17"/>
    </row>
    <row r="39972" spans="4:13" x14ac:dyDescent="0.25">
      <c r="D39972" s="27"/>
      <c r="M39972" s="17"/>
    </row>
    <row r="39973" spans="4:13" x14ac:dyDescent="0.25">
      <c r="D39973" s="27"/>
      <c r="M39973" s="17"/>
    </row>
    <row r="39974" spans="4:13" x14ac:dyDescent="0.25">
      <c r="D39974" s="27"/>
      <c r="M39974" s="17"/>
    </row>
    <row r="39975" spans="4:13" x14ac:dyDescent="0.25">
      <c r="D39975" s="27"/>
      <c r="M39975" s="17"/>
    </row>
    <row r="39976" spans="4:13" x14ac:dyDescent="0.25">
      <c r="D39976" s="27"/>
      <c r="M39976" s="17"/>
    </row>
    <row r="39977" spans="4:13" x14ac:dyDescent="0.25">
      <c r="D39977" s="27"/>
      <c r="M39977" s="17"/>
    </row>
    <row r="39978" spans="4:13" x14ac:dyDescent="0.25">
      <c r="D39978" s="27"/>
      <c r="M39978" s="17"/>
    </row>
    <row r="39979" spans="4:13" x14ac:dyDescent="0.25">
      <c r="D39979" s="27"/>
      <c r="M39979" s="17"/>
    </row>
    <row r="39980" spans="4:13" x14ac:dyDescent="0.25">
      <c r="D39980" s="27"/>
      <c r="M39980" s="17"/>
    </row>
    <row r="39981" spans="4:13" x14ac:dyDescent="0.25">
      <c r="D39981" s="27"/>
      <c r="M39981" s="17"/>
    </row>
    <row r="39982" spans="4:13" x14ac:dyDescent="0.25">
      <c r="D39982" s="27"/>
      <c r="M39982" s="17"/>
    </row>
    <row r="39983" spans="4:13" x14ac:dyDescent="0.25">
      <c r="D39983" s="27"/>
      <c r="M39983" s="17"/>
    </row>
    <row r="39984" spans="4:13" x14ac:dyDescent="0.25">
      <c r="D39984" s="27"/>
      <c r="M39984" s="17"/>
    </row>
    <row r="39985" spans="4:13" x14ac:dyDescent="0.25">
      <c r="D39985" s="27"/>
      <c r="M39985" s="17"/>
    </row>
    <row r="39986" spans="4:13" x14ac:dyDescent="0.25">
      <c r="D39986" s="27"/>
      <c r="M39986" s="17"/>
    </row>
    <row r="39987" spans="4:13" x14ac:dyDescent="0.25">
      <c r="D39987" s="27"/>
      <c r="M39987" s="17"/>
    </row>
    <row r="39988" spans="4:13" x14ac:dyDescent="0.25">
      <c r="D39988" s="27"/>
      <c r="M39988" s="17"/>
    </row>
    <row r="39989" spans="4:13" x14ac:dyDescent="0.25">
      <c r="D39989" s="27"/>
      <c r="M39989" s="17"/>
    </row>
    <row r="39990" spans="4:13" x14ac:dyDescent="0.25">
      <c r="D39990" s="27"/>
      <c r="M39990" s="17"/>
    </row>
    <row r="39991" spans="4:13" x14ac:dyDescent="0.25">
      <c r="D39991" s="27"/>
      <c r="M39991" s="17"/>
    </row>
    <row r="39992" spans="4:13" x14ac:dyDescent="0.25">
      <c r="D39992" s="27"/>
      <c r="M39992" s="17"/>
    </row>
    <row r="39993" spans="4:13" x14ac:dyDescent="0.25">
      <c r="D39993" s="27"/>
      <c r="M39993" s="17"/>
    </row>
    <row r="39994" spans="4:13" x14ac:dyDescent="0.25">
      <c r="D39994" s="27"/>
      <c r="M39994" s="17"/>
    </row>
    <row r="39995" spans="4:13" x14ac:dyDescent="0.25">
      <c r="D39995" s="27"/>
      <c r="M39995" s="17"/>
    </row>
    <row r="39996" spans="4:13" x14ac:dyDescent="0.25">
      <c r="D39996" s="27"/>
      <c r="M39996" s="17"/>
    </row>
    <row r="39997" spans="4:13" x14ac:dyDescent="0.25">
      <c r="D39997" s="27"/>
      <c r="M39997" s="17"/>
    </row>
    <row r="39998" spans="4:13" x14ac:dyDescent="0.25">
      <c r="D39998" s="27"/>
      <c r="M39998" s="17"/>
    </row>
    <row r="39999" spans="4:13" x14ac:dyDescent="0.25">
      <c r="D39999" s="27"/>
      <c r="M39999" s="17"/>
    </row>
    <row r="40000" spans="4:13" x14ac:dyDescent="0.25">
      <c r="D40000" s="27"/>
      <c r="M40000" s="17"/>
    </row>
    <row r="40001" spans="4:13" x14ac:dyDescent="0.25">
      <c r="D40001" s="27"/>
      <c r="M40001" s="17"/>
    </row>
    <row r="40002" spans="4:13" x14ac:dyDescent="0.25">
      <c r="D40002" s="27"/>
      <c r="M40002" s="17"/>
    </row>
    <row r="40003" spans="4:13" x14ac:dyDescent="0.25">
      <c r="D40003" s="27"/>
      <c r="M40003" s="17"/>
    </row>
    <row r="40004" spans="4:13" x14ac:dyDescent="0.25">
      <c r="D40004" s="27"/>
      <c r="M40004" s="17"/>
    </row>
    <row r="40005" spans="4:13" x14ac:dyDescent="0.25">
      <c r="D40005" s="27"/>
      <c r="M40005" s="17"/>
    </row>
    <row r="40006" spans="4:13" x14ac:dyDescent="0.25">
      <c r="D40006" s="27"/>
      <c r="M40006" s="17"/>
    </row>
    <row r="40007" spans="4:13" x14ac:dyDescent="0.25">
      <c r="D40007" s="27"/>
      <c r="M40007" s="17"/>
    </row>
    <row r="40008" spans="4:13" x14ac:dyDescent="0.25">
      <c r="D40008" s="27"/>
      <c r="M40008" s="17"/>
    </row>
    <row r="40009" spans="4:13" x14ac:dyDescent="0.25">
      <c r="D40009" s="27"/>
      <c r="M40009" s="17"/>
    </row>
    <row r="40010" spans="4:13" x14ac:dyDescent="0.25">
      <c r="D40010" s="27"/>
      <c r="M40010" s="17"/>
    </row>
    <row r="40011" spans="4:13" x14ac:dyDescent="0.25">
      <c r="D40011" s="27"/>
      <c r="M40011" s="17"/>
    </row>
    <row r="40012" spans="4:13" x14ac:dyDescent="0.25">
      <c r="D40012" s="27"/>
      <c r="M40012" s="17"/>
    </row>
    <row r="40013" spans="4:13" x14ac:dyDescent="0.25">
      <c r="D40013" s="27"/>
      <c r="M40013" s="17"/>
    </row>
    <row r="40014" spans="4:13" x14ac:dyDescent="0.25">
      <c r="D40014" s="27"/>
      <c r="M40014" s="17"/>
    </row>
    <row r="40015" spans="4:13" x14ac:dyDescent="0.25">
      <c r="D40015" s="27"/>
      <c r="M40015" s="17"/>
    </row>
    <row r="40016" spans="4:13" x14ac:dyDescent="0.25">
      <c r="D40016" s="27"/>
      <c r="M40016" s="17"/>
    </row>
    <row r="40017" spans="4:13" x14ac:dyDescent="0.25">
      <c r="D40017" s="27"/>
      <c r="M40017" s="17"/>
    </row>
    <row r="40018" spans="4:13" x14ac:dyDescent="0.25">
      <c r="D40018" s="27"/>
      <c r="M40018" s="17"/>
    </row>
    <row r="40019" spans="4:13" x14ac:dyDescent="0.25">
      <c r="D40019" s="27"/>
      <c r="M40019" s="17"/>
    </row>
    <row r="40020" spans="4:13" x14ac:dyDescent="0.25">
      <c r="D40020" s="27"/>
      <c r="M40020" s="17"/>
    </row>
    <row r="40021" spans="4:13" x14ac:dyDescent="0.25">
      <c r="D40021" s="27"/>
      <c r="M40021" s="17"/>
    </row>
    <row r="40022" spans="4:13" x14ac:dyDescent="0.25">
      <c r="D40022" s="27"/>
      <c r="M40022" s="17"/>
    </row>
    <row r="40023" spans="4:13" x14ac:dyDescent="0.25">
      <c r="D40023" s="27"/>
      <c r="M40023" s="17"/>
    </row>
    <row r="40024" spans="4:13" x14ac:dyDescent="0.25">
      <c r="D40024" s="27"/>
      <c r="M40024" s="17"/>
    </row>
    <row r="40025" spans="4:13" x14ac:dyDescent="0.25">
      <c r="D40025" s="27"/>
      <c r="M40025" s="17"/>
    </row>
    <row r="40026" spans="4:13" x14ac:dyDescent="0.25">
      <c r="D40026" s="27"/>
      <c r="M40026" s="17"/>
    </row>
    <row r="40027" spans="4:13" x14ac:dyDescent="0.25">
      <c r="D40027" s="27"/>
      <c r="M40027" s="17"/>
    </row>
    <row r="40028" spans="4:13" x14ac:dyDescent="0.25">
      <c r="D40028" s="27"/>
      <c r="M40028" s="17"/>
    </row>
    <row r="40029" spans="4:13" x14ac:dyDescent="0.25">
      <c r="D40029" s="27"/>
      <c r="M40029" s="17"/>
    </row>
    <row r="40030" spans="4:13" x14ac:dyDescent="0.25">
      <c r="D40030" s="27"/>
      <c r="M40030" s="17"/>
    </row>
    <row r="40031" spans="4:13" x14ac:dyDescent="0.25">
      <c r="D40031" s="27"/>
      <c r="M40031" s="17"/>
    </row>
    <row r="40032" spans="4:13" x14ac:dyDescent="0.25">
      <c r="D40032" s="27"/>
      <c r="M40032" s="17"/>
    </row>
    <row r="40033" spans="4:13" x14ac:dyDescent="0.25">
      <c r="D40033" s="27"/>
      <c r="M40033" s="17"/>
    </row>
    <row r="40034" spans="4:13" x14ac:dyDescent="0.25">
      <c r="D40034" s="27"/>
      <c r="M40034" s="17"/>
    </row>
    <row r="40035" spans="4:13" x14ac:dyDescent="0.25">
      <c r="D40035" s="27"/>
      <c r="M40035" s="17"/>
    </row>
    <row r="40036" spans="4:13" x14ac:dyDescent="0.25">
      <c r="D40036" s="27"/>
      <c r="M40036" s="17"/>
    </row>
    <row r="40037" spans="4:13" x14ac:dyDescent="0.25">
      <c r="D40037" s="27"/>
      <c r="M40037" s="17"/>
    </row>
    <row r="40038" spans="4:13" x14ac:dyDescent="0.25">
      <c r="D40038" s="27"/>
      <c r="M40038" s="17"/>
    </row>
    <row r="40039" spans="4:13" x14ac:dyDescent="0.25">
      <c r="D40039" s="27"/>
      <c r="M40039" s="17"/>
    </row>
    <row r="40040" spans="4:13" x14ac:dyDescent="0.25">
      <c r="D40040" s="27"/>
      <c r="M40040" s="17"/>
    </row>
    <row r="40041" spans="4:13" x14ac:dyDescent="0.25">
      <c r="D40041" s="27"/>
      <c r="M40041" s="17"/>
    </row>
    <row r="40042" spans="4:13" x14ac:dyDescent="0.25">
      <c r="D40042" s="27"/>
      <c r="M40042" s="17"/>
    </row>
    <row r="40043" spans="4:13" x14ac:dyDescent="0.25">
      <c r="D40043" s="27"/>
      <c r="M40043" s="17"/>
    </row>
    <row r="40044" spans="4:13" x14ac:dyDescent="0.25">
      <c r="D40044" s="27"/>
      <c r="M40044" s="17"/>
    </row>
    <row r="40045" spans="4:13" x14ac:dyDescent="0.25">
      <c r="D40045" s="27"/>
      <c r="M40045" s="17"/>
    </row>
    <row r="40046" spans="4:13" x14ac:dyDescent="0.25">
      <c r="D40046" s="27"/>
      <c r="M40046" s="17"/>
    </row>
    <row r="40047" spans="4:13" x14ac:dyDescent="0.25">
      <c r="D40047" s="27"/>
      <c r="M40047" s="17"/>
    </row>
    <row r="40048" spans="4:13" x14ac:dyDescent="0.25">
      <c r="D40048" s="27"/>
      <c r="M40048" s="17"/>
    </row>
    <row r="40049" spans="4:13" x14ac:dyDescent="0.25">
      <c r="D40049" s="27"/>
      <c r="M40049" s="17"/>
    </row>
    <row r="40050" spans="4:13" x14ac:dyDescent="0.25">
      <c r="D40050" s="27"/>
      <c r="M40050" s="17"/>
    </row>
    <row r="40051" spans="4:13" x14ac:dyDescent="0.25">
      <c r="D40051" s="27"/>
      <c r="M40051" s="17"/>
    </row>
    <row r="40052" spans="4:13" x14ac:dyDescent="0.25">
      <c r="D40052" s="27"/>
      <c r="M40052" s="17"/>
    </row>
    <row r="40053" spans="4:13" x14ac:dyDescent="0.25">
      <c r="D40053" s="27"/>
      <c r="M40053" s="17"/>
    </row>
    <row r="40054" spans="4:13" x14ac:dyDescent="0.25">
      <c r="D40054" s="27"/>
      <c r="M40054" s="17"/>
    </row>
    <row r="40055" spans="4:13" x14ac:dyDescent="0.25">
      <c r="D40055" s="27"/>
      <c r="M40055" s="17"/>
    </row>
    <row r="40056" spans="4:13" x14ac:dyDescent="0.25">
      <c r="D40056" s="27"/>
      <c r="M40056" s="17"/>
    </row>
    <row r="40057" spans="4:13" x14ac:dyDescent="0.25">
      <c r="D40057" s="27"/>
      <c r="M40057" s="17"/>
    </row>
    <row r="40058" spans="4:13" x14ac:dyDescent="0.25">
      <c r="D40058" s="27"/>
      <c r="M40058" s="17"/>
    </row>
    <row r="40059" spans="4:13" x14ac:dyDescent="0.25">
      <c r="D40059" s="27"/>
      <c r="M40059" s="17"/>
    </row>
    <row r="40060" spans="4:13" x14ac:dyDescent="0.25">
      <c r="D40060" s="27"/>
      <c r="M40060" s="17"/>
    </row>
    <row r="40061" spans="4:13" x14ac:dyDescent="0.25">
      <c r="D40061" s="27"/>
      <c r="M40061" s="17"/>
    </row>
    <row r="40062" spans="4:13" x14ac:dyDescent="0.25">
      <c r="D40062" s="27"/>
      <c r="M40062" s="17"/>
    </row>
    <row r="40063" spans="4:13" x14ac:dyDescent="0.25">
      <c r="D40063" s="27"/>
      <c r="M40063" s="17"/>
    </row>
    <row r="40064" spans="4:13" x14ac:dyDescent="0.25">
      <c r="D40064" s="27"/>
      <c r="M40064" s="17"/>
    </row>
    <row r="40065" spans="4:13" x14ac:dyDescent="0.25">
      <c r="D40065" s="27"/>
      <c r="M40065" s="17"/>
    </row>
    <row r="40066" spans="4:13" x14ac:dyDescent="0.25">
      <c r="D40066" s="27"/>
      <c r="M40066" s="17"/>
    </row>
    <row r="40067" spans="4:13" x14ac:dyDescent="0.25">
      <c r="D40067" s="27"/>
      <c r="M40067" s="17"/>
    </row>
    <row r="40068" spans="4:13" x14ac:dyDescent="0.25">
      <c r="D40068" s="27"/>
      <c r="M40068" s="17"/>
    </row>
    <row r="40069" spans="4:13" x14ac:dyDescent="0.25">
      <c r="D40069" s="27"/>
      <c r="M40069" s="17"/>
    </row>
    <row r="40070" spans="4:13" x14ac:dyDescent="0.25">
      <c r="D40070" s="27"/>
      <c r="M40070" s="17"/>
    </row>
    <row r="40071" spans="4:13" x14ac:dyDescent="0.25">
      <c r="D40071" s="27"/>
      <c r="M40071" s="17"/>
    </row>
    <row r="40072" spans="4:13" x14ac:dyDescent="0.25">
      <c r="D40072" s="27"/>
      <c r="M40072" s="17"/>
    </row>
    <row r="40073" spans="4:13" x14ac:dyDescent="0.25">
      <c r="D40073" s="27"/>
      <c r="M40073" s="17"/>
    </row>
    <row r="40074" spans="4:13" x14ac:dyDescent="0.25">
      <c r="D40074" s="27"/>
      <c r="M40074" s="17"/>
    </row>
    <row r="40075" spans="4:13" x14ac:dyDescent="0.25">
      <c r="D40075" s="27"/>
      <c r="M40075" s="17"/>
    </row>
    <row r="40076" spans="4:13" x14ac:dyDescent="0.25">
      <c r="D40076" s="27"/>
      <c r="M40076" s="17"/>
    </row>
    <row r="40077" spans="4:13" x14ac:dyDescent="0.25">
      <c r="D40077" s="27"/>
      <c r="M40077" s="17"/>
    </row>
    <row r="40078" spans="4:13" x14ac:dyDescent="0.25">
      <c r="D40078" s="27"/>
      <c r="M40078" s="17"/>
    </row>
    <row r="40079" spans="4:13" x14ac:dyDescent="0.25">
      <c r="D40079" s="27"/>
      <c r="M40079" s="17"/>
    </row>
    <row r="40080" spans="4:13" x14ac:dyDescent="0.25">
      <c r="D40080" s="27"/>
      <c r="M40080" s="17"/>
    </row>
    <row r="40081" spans="4:13" x14ac:dyDescent="0.25">
      <c r="D40081" s="27"/>
      <c r="M40081" s="17"/>
    </row>
    <row r="40082" spans="4:13" x14ac:dyDescent="0.25">
      <c r="D40082" s="27"/>
      <c r="M40082" s="17"/>
    </row>
    <row r="40083" spans="4:13" x14ac:dyDescent="0.25">
      <c r="D40083" s="27"/>
      <c r="M40083" s="17"/>
    </row>
    <row r="40084" spans="4:13" x14ac:dyDescent="0.25">
      <c r="D40084" s="27"/>
      <c r="M40084" s="17"/>
    </row>
    <row r="40085" spans="4:13" x14ac:dyDescent="0.25">
      <c r="D40085" s="27"/>
      <c r="M40085" s="17"/>
    </row>
    <row r="40086" spans="4:13" x14ac:dyDescent="0.25">
      <c r="D40086" s="27"/>
      <c r="M40086" s="17"/>
    </row>
    <row r="40087" spans="4:13" x14ac:dyDescent="0.25">
      <c r="D40087" s="27"/>
      <c r="M40087" s="17"/>
    </row>
    <row r="40088" spans="4:13" x14ac:dyDescent="0.25">
      <c r="D40088" s="27"/>
      <c r="M40088" s="17"/>
    </row>
    <row r="40089" spans="4:13" x14ac:dyDescent="0.25">
      <c r="D40089" s="27"/>
      <c r="M40089" s="17"/>
    </row>
    <row r="40090" spans="4:13" x14ac:dyDescent="0.25">
      <c r="D40090" s="27"/>
      <c r="M40090" s="17"/>
    </row>
    <row r="40091" spans="4:13" x14ac:dyDescent="0.25">
      <c r="D40091" s="27"/>
      <c r="M40091" s="17"/>
    </row>
    <row r="40092" spans="4:13" x14ac:dyDescent="0.25">
      <c r="D40092" s="27"/>
      <c r="M40092" s="17"/>
    </row>
    <row r="40093" spans="4:13" x14ac:dyDescent="0.25">
      <c r="D40093" s="27"/>
      <c r="M40093" s="17"/>
    </row>
    <row r="40094" spans="4:13" x14ac:dyDescent="0.25">
      <c r="D40094" s="27"/>
      <c r="M40094" s="17"/>
    </row>
    <row r="40095" spans="4:13" x14ac:dyDescent="0.25">
      <c r="D40095" s="27"/>
      <c r="M40095" s="17"/>
    </row>
    <row r="40096" spans="4:13" x14ac:dyDescent="0.25">
      <c r="D40096" s="27"/>
      <c r="M40096" s="17"/>
    </row>
    <row r="40097" spans="4:13" x14ac:dyDescent="0.25">
      <c r="D40097" s="27"/>
      <c r="M40097" s="17"/>
    </row>
    <row r="40098" spans="4:13" x14ac:dyDescent="0.25">
      <c r="D40098" s="27"/>
      <c r="M40098" s="17"/>
    </row>
    <row r="40099" spans="4:13" x14ac:dyDescent="0.25">
      <c r="D40099" s="27"/>
      <c r="M40099" s="17"/>
    </row>
    <row r="40100" spans="4:13" x14ac:dyDescent="0.25">
      <c r="D40100" s="27"/>
      <c r="M40100" s="17"/>
    </row>
    <row r="40101" spans="4:13" x14ac:dyDescent="0.25">
      <c r="D40101" s="27"/>
      <c r="M40101" s="17"/>
    </row>
    <row r="40102" spans="4:13" x14ac:dyDescent="0.25">
      <c r="D40102" s="27"/>
      <c r="M40102" s="17"/>
    </row>
    <row r="40103" spans="4:13" x14ac:dyDescent="0.25">
      <c r="D40103" s="27"/>
      <c r="M40103" s="17"/>
    </row>
    <row r="40104" spans="4:13" x14ac:dyDescent="0.25">
      <c r="D40104" s="27"/>
      <c r="M40104" s="17"/>
    </row>
    <row r="40105" spans="4:13" x14ac:dyDescent="0.25">
      <c r="D40105" s="27"/>
      <c r="M40105" s="17"/>
    </row>
    <row r="40106" spans="4:13" x14ac:dyDescent="0.25">
      <c r="D40106" s="27"/>
      <c r="M40106" s="17"/>
    </row>
    <row r="40107" spans="4:13" x14ac:dyDescent="0.25">
      <c r="D40107" s="27"/>
      <c r="M40107" s="17"/>
    </row>
    <row r="40108" spans="4:13" x14ac:dyDescent="0.25">
      <c r="D40108" s="27"/>
      <c r="M40108" s="17"/>
    </row>
    <row r="40109" spans="4:13" x14ac:dyDescent="0.25">
      <c r="D40109" s="27"/>
      <c r="M40109" s="17"/>
    </row>
    <row r="40110" spans="4:13" x14ac:dyDescent="0.25">
      <c r="D40110" s="27"/>
      <c r="M40110" s="17"/>
    </row>
    <row r="40111" spans="4:13" x14ac:dyDescent="0.25">
      <c r="D40111" s="27"/>
      <c r="M40111" s="17"/>
    </row>
    <row r="40112" spans="4:13" x14ac:dyDescent="0.25">
      <c r="D40112" s="27"/>
      <c r="M40112" s="17"/>
    </row>
    <row r="40113" spans="4:13" x14ac:dyDescent="0.25">
      <c r="D40113" s="27"/>
      <c r="M40113" s="17"/>
    </row>
    <row r="40114" spans="4:13" x14ac:dyDescent="0.25">
      <c r="D40114" s="27"/>
      <c r="M40114" s="17"/>
    </row>
    <row r="40115" spans="4:13" x14ac:dyDescent="0.25">
      <c r="D40115" s="27"/>
      <c r="M40115" s="17"/>
    </row>
    <row r="40116" spans="4:13" x14ac:dyDescent="0.25">
      <c r="D40116" s="27"/>
      <c r="M40116" s="17"/>
    </row>
    <row r="40117" spans="4:13" x14ac:dyDescent="0.25">
      <c r="D40117" s="27"/>
      <c r="M40117" s="17"/>
    </row>
    <row r="40118" spans="4:13" x14ac:dyDescent="0.25">
      <c r="D40118" s="27"/>
      <c r="M40118" s="17"/>
    </row>
    <row r="40119" spans="4:13" x14ac:dyDescent="0.25">
      <c r="D40119" s="27"/>
      <c r="M40119" s="17"/>
    </row>
    <row r="40120" spans="4:13" x14ac:dyDescent="0.25">
      <c r="D40120" s="27"/>
      <c r="M40120" s="17"/>
    </row>
    <row r="40121" spans="4:13" x14ac:dyDescent="0.25">
      <c r="D40121" s="27"/>
      <c r="M40121" s="17"/>
    </row>
    <row r="40122" spans="4:13" x14ac:dyDescent="0.25">
      <c r="D40122" s="27"/>
      <c r="M40122" s="17"/>
    </row>
    <row r="40123" spans="4:13" x14ac:dyDescent="0.25">
      <c r="D40123" s="27"/>
      <c r="M40123" s="17"/>
    </row>
    <row r="40124" spans="4:13" x14ac:dyDescent="0.25">
      <c r="D40124" s="27"/>
      <c r="M40124" s="17"/>
    </row>
    <row r="40125" spans="4:13" x14ac:dyDescent="0.25">
      <c r="D40125" s="27"/>
      <c r="M40125" s="17"/>
    </row>
    <row r="40126" spans="4:13" x14ac:dyDescent="0.25">
      <c r="D40126" s="27"/>
      <c r="M40126" s="17"/>
    </row>
    <row r="40127" spans="4:13" x14ac:dyDescent="0.25">
      <c r="D40127" s="27"/>
      <c r="M40127" s="17"/>
    </row>
    <row r="40128" spans="4:13" x14ac:dyDescent="0.25">
      <c r="D40128" s="27"/>
      <c r="M40128" s="17"/>
    </row>
    <row r="40129" spans="4:13" x14ac:dyDescent="0.25">
      <c r="D40129" s="27"/>
      <c r="M40129" s="17"/>
    </row>
    <row r="40130" spans="4:13" x14ac:dyDescent="0.25">
      <c r="D40130" s="27"/>
      <c r="M40130" s="17"/>
    </row>
    <row r="40131" spans="4:13" x14ac:dyDescent="0.25">
      <c r="D40131" s="27"/>
      <c r="M40131" s="17"/>
    </row>
    <row r="40132" spans="4:13" x14ac:dyDescent="0.25">
      <c r="D40132" s="27"/>
      <c r="M40132" s="17"/>
    </row>
    <row r="40133" spans="4:13" x14ac:dyDescent="0.25">
      <c r="D40133" s="27"/>
      <c r="M40133" s="17"/>
    </row>
    <row r="40134" spans="4:13" x14ac:dyDescent="0.25">
      <c r="D40134" s="27"/>
      <c r="M40134" s="17"/>
    </row>
    <row r="40135" spans="4:13" x14ac:dyDescent="0.25">
      <c r="D40135" s="27"/>
      <c r="M40135" s="17"/>
    </row>
    <row r="40136" spans="4:13" x14ac:dyDescent="0.25">
      <c r="D40136" s="27"/>
      <c r="M40136" s="17"/>
    </row>
    <row r="40137" spans="4:13" x14ac:dyDescent="0.25">
      <c r="D40137" s="27"/>
      <c r="M40137" s="17"/>
    </row>
    <row r="40138" spans="4:13" x14ac:dyDescent="0.25">
      <c r="D40138" s="27"/>
      <c r="M40138" s="17"/>
    </row>
    <row r="40139" spans="4:13" x14ac:dyDescent="0.25">
      <c r="D40139" s="27"/>
      <c r="M40139" s="17"/>
    </row>
    <row r="40140" spans="4:13" x14ac:dyDescent="0.25">
      <c r="D40140" s="27"/>
      <c r="M40140" s="17"/>
    </row>
    <row r="40141" spans="4:13" x14ac:dyDescent="0.25">
      <c r="D40141" s="27"/>
      <c r="M40141" s="17"/>
    </row>
    <row r="40142" spans="4:13" x14ac:dyDescent="0.25">
      <c r="D40142" s="27"/>
      <c r="M40142" s="17"/>
    </row>
    <row r="40143" spans="4:13" x14ac:dyDescent="0.25">
      <c r="D40143" s="27"/>
      <c r="M40143" s="17"/>
    </row>
    <row r="40144" spans="4:13" x14ac:dyDescent="0.25">
      <c r="D40144" s="27"/>
      <c r="M40144" s="17"/>
    </row>
    <row r="40145" spans="4:13" x14ac:dyDescent="0.25">
      <c r="D40145" s="27"/>
      <c r="M40145" s="17"/>
    </row>
    <row r="40146" spans="4:13" x14ac:dyDescent="0.25">
      <c r="D40146" s="27"/>
      <c r="M40146" s="17"/>
    </row>
    <row r="40147" spans="4:13" x14ac:dyDescent="0.25">
      <c r="D40147" s="27"/>
      <c r="M40147" s="17"/>
    </row>
    <row r="40148" spans="4:13" x14ac:dyDescent="0.25">
      <c r="D40148" s="27"/>
      <c r="M40148" s="17"/>
    </row>
    <row r="40149" spans="4:13" x14ac:dyDescent="0.25">
      <c r="D40149" s="27"/>
      <c r="M40149" s="17"/>
    </row>
    <row r="40150" spans="4:13" x14ac:dyDescent="0.25">
      <c r="D40150" s="27"/>
      <c r="M40150" s="17"/>
    </row>
    <row r="40151" spans="4:13" x14ac:dyDescent="0.25">
      <c r="D40151" s="27"/>
      <c r="M40151" s="17"/>
    </row>
    <row r="40152" spans="4:13" x14ac:dyDescent="0.25">
      <c r="D40152" s="27"/>
      <c r="M40152" s="17"/>
    </row>
    <row r="40153" spans="4:13" x14ac:dyDescent="0.25">
      <c r="D40153" s="27"/>
      <c r="M40153" s="17"/>
    </row>
    <row r="40154" spans="4:13" x14ac:dyDescent="0.25">
      <c r="D40154" s="27"/>
      <c r="M40154" s="17"/>
    </row>
    <row r="40155" spans="4:13" x14ac:dyDescent="0.25">
      <c r="D40155" s="27"/>
      <c r="M40155" s="17"/>
    </row>
    <row r="40156" spans="4:13" x14ac:dyDescent="0.25">
      <c r="D40156" s="27"/>
      <c r="M40156" s="17"/>
    </row>
    <row r="40157" spans="4:13" x14ac:dyDescent="0.25">
      <c r="D40157" s="27"/>
      <c r="M40157" s="17"/>
    </row>
    <row r="40158" spans="4:13" x14ac:dyDescent="0.25">
      <c r="D40158" s="27"/>
      <c r="M40158" s="17"/>
    </row>
    <row r="40159" spans="4:13" x14ac:dyDescent="0.25">
      <c r="D40159" s="27"/>
      <c r="M40159" s="17"/>
    </row>
    <row r="40160" spans="4:13" x14ac:dyDescent="0.25">
      <c r="D40160" s="27"/>
      <c r="M40160" s="17"/>
    </row>
    <row r="40161" spans="4:13" x14ac:dyDescent="0.25">
      <c r="D40161" s="27"/>
      <c r="M40161" s="17"/>
    </row>
    <row r="40162" spans="4:13" x14ac:dyDescent="0.25">
      <c r="D40162" s="27"/>
      <c r="M40162" s="17"/>
    </row>
    <row r="40163" spans="4:13" x14ac:dyDescent="0.25">
      <c r="D40163" s="27"/>
      <c r="M40163" s="17"/>
    </row>
    <row r="40164" spans="4:13" x14ac:dyDescent="0.25">
      <c r="D40164" s="27"/>
      <c r="M40164" s="17"/>
    </row>
    <row r="40165" spans="4:13" x14ac:dyDescent="0.25">
      <c r="D40165" s="27"/>
      <c r="M40165" s="17"/>
    </row>
    <row r="40166" spans="4:13" x14ac:dyDescent="0.25">
      <c r="D40166" s="27"/>
      <c r="M40166" s="17"/>
    </row>
    <row r="40167" spans="4:13" x14ac:dyDescent="0.25">
      <c r="D40167" s="27"/>
      <c r="M40167" s="17"/>
    </row>
    <row r="40168" spans="4:13" x14ac:dyDescent="0.25">
      <c r="D40168" s="27"/>
      <c r="M40168" s="17"/>
    </row>
    <row r="40169" spans="4:13" x14ac:dyDescent="0.25">
      <c r="D40169" s="27"/>
      <c r="M40169" s="17"/>
    </row>
    <row r="40170" spans="4:13" x14ac:dyDescent="0.25">
      <c r="D40170" s="27"/>
      <c r="M40170" s="17"/>
    </row>
    <row r="40171" spans="4:13" x14ac:dyDescent="0.25">
      <c r="D40171" s="27"/>
      <c r="M40171" s="17"/>
    </row>
    <row r="40172" spans="4:13" x14ac:dyDescent="0.25">
      <c r="D40172" s="27"/>
      <c r="M40172" s="17"/>
    </row>
    <row r="40173" spans="4:13" x14ac:dyDescent="0.25">
      <c r="D40173" s="27"/>
      <c r="M40173" s="17"/>
    </row>
    <row r="40174" spans="4:13" x14ac:dyDescent="0.25">
      <c r="D40174" s="27"/>
      <c r="M40174" s="17"/>
    </row>
    <row r="40175" spans="4:13" x14ac:dyDescent="0.25">
      <c r="D40175" s="27"/>
      <c r="M40175" s="17"/>
    </row>
    <row r="40176" spans="4:13" x14ac:dyDescent="0.25">
      <c r="D40176" s="27"/>
      <c r="M40176" s="17"/>
    </row>
    <row r="40177" spans="4:13" x14ac:dyDescent="0.25">
      <c r="D40177" s="27"/>
      <c r="M40177" s="17"/>
    </row>
    <row r="40178" spans="4:13" x14ac:dyDescent="0.25">
      <c r="D40178" s="27"/>
      <c r="M40178" s="17"/>
    </row>
    <row r="40179" spans="4:13" x14ac:dyDescent="0.25">
      <c r="D40179" s="27"/>
      <c r="M40179" s="17"/>
    </row>
    <row r="40180" spans="4:13" x14ac:dyDescent="0.25">
      <c r="D40180" s="27"/>
      <c r="M40180" s="17"/>
    </row>
    <row r="40181" spans="4:13" x14ac:dyDescent="0.25">
      <c r="D40181" s="27"/>
      <c r="M40181" s="17"/>
    </row>
    <row r="40182" spans="4:13" x14ac:dyDescent="0.25">
      <c r="D40182" s="27"/>
      <c r="M40182" s="17"/>
    </row>
    <row r="40183" spans="4:13" x14ac:dyDescent="0.25">
      <c r="D40183" s="27"/>
      <c r="M40183" s="17"/>
    </row>
    <row r="40184" spans="4:13" x14ac:dyDescent="0.25">
      <c r="D40184" s="27"/>
      <c r="M40184" s="17"/>
    </row>
    <row r="40185" spans="4:13" x14ac:dyDescent="0.25">
      <c r="D40185" s="27"/>
      <c r="M40185" s="17"/>
    </row>
    <row r="40186" spans="4:13" x14ac:dyDescent="0.25">
      <c r="D40186" s="27"/>
      <c r="M40186" s="17"/>
    </row>
    <row r="40187" spans="4:13" x14ac:dyDescent="0.25">
      <c r="D40187" s="27"/>
      <c r="M40187" s="17"/>
    </row>
    <row r="40188" spans="4:13" x14ac:dyDescent="0.25">
      <c r="D40188" s="27"/>
      <c r="M40188" s="17"/>
    </row>
    <row r="40189" spans="4:13" x14ac:dyDescent="0.25">
      <c r="D40189" s="27"/>
      <c r="M40189" s="17"/>
    </row>
    <row r="40190" spans="4:13" x14ac:dyDescent="0.25">
      <c r="D40190" s="27"/>
      <c r="M40190" s="17"/>
    </row>
    <row r="40191" spans="4:13" x14ac:dyDescent="0.25">
      <c r="D40191" s="27"/>
      <c r="M40191" s="17"/>
    </row>
    <row r="40192" spans="4:13" x14ac:dyDescent="0.25">
      <c r="D40192" s="27"/>
      <c r="M40192" s="17"/>
    </row>
    <row r="40193" spans="4:13" x14ac:dyDescent="0.25">
      <c r="D40193" s="27"/>
      <c r="M40193" s="17"/>
    </row>
    <row r="40194" spans="4:13" x14ac:dyDescent="0.25">
      <c r="D40194" s="27"/>
      <c r="M40194" s="17"/>
    </row>
    <row r="40195" spans="4:13" x14ac:dyDescent="0.25">
      <c r="D40195" s="27"/>
      <c r="M40195" s="17"/>
    </row>
    <row r="40196" spans="4:13" x14ac:dyDescent="0.25">
      <c r="D40196" s="27"/>
      <c r="M40196" s="17"/>
    </row>
    <row r="40197" spans="4:13" x14ac:dyDescent="0.25">
      <c r="D40197" s="27"/>
      <c r="M40197" s="17"/>
    </row>
    <row r="40198" spans="4:13" x14ac:dyDescent="0.25">
      <c r="D40198" s="27"/>
      <c r="M40198" s="17"/>
    </row>
    <row r="40199" spans="4:13" x14ac:dyDescent="0.25">
      <c r="D40199" s="27"/>
      <c r="M40199" s="17"/>
    </row>
    <row r="40200" spans="4:13" x14ac:dyDescent="0.25">
      <c r="D40200" s="27"/>
      <c r="M40200" s="17"/>
    </row>
    <row r="40201" spans="4:13" x14ac:dyDescent="0.25">
      <c r="D40201" s="27"/>
      <c r="M40201" s="17"/>
    </row>
    <row r="40202" spans="4:13" x14ac:dyDescent="0.25">
      <c r="D40202" s="27"/>
      <c r="M40202" s="17"/>
    </row>
    <row r="40203" spans="4:13" x14ac:dyDescent="0.25">
      <c r="D40203" s="27"/>
      <c r="M40203" s="17"/>
    </row>
    <row r="40204" spans="4:13" x14ac:dyDescent="0.25">
      <c r="D40204" s="27"/>
      <c r="M40204" s="17"/>
    </row>
    <row r="40205" spans="4:13" x14ac:dyDescent="0.25">
      <c r="D40205" s="27"/>
      <c r="M40205" s="17"/>
    </row>
    <row r="40206" spans="4:13" x14ac:dyDescent="0.25">
      <c r="D40206" s="27"/>
      <c r="M40206" s="17"/>
    </row>
    <row r="40207" spans="4:13" x14ac:dyDescent="0.25">
      <c r="D40207" s="27"/>
      <c r="M40207" s="17"/>
    </row>
    <row r="40208" spans="4:13" x14ac:dyDescent="0.25">
      <c r="D40208" s="27"/>
      <c r="M40208" s="17"/>
    </row>
    <row r="40209" spans="4:13" x14ac:dyDescent="0.25">
      <c r="D40209" s="27"/>
      <c r="M40209" s="17"/>
    </row>
    <row r="40210" spans="4:13" x14ac:dyDescent="0.25">
      <c r="D40210" s="27"/>
      <c r="M40210" s="17"/>
    </row>
    <row r="40211" spans="4:13" x14ac:dyDescent="0.25">
      <c r="D40211" s="27"/>
      <c r="M40211" s="17"/>
    </row>
    <row r="40212" spans="4:13" x14ac:dyDescent="0.25">
      <c r="D40212" s="27"/>
      <c r="M40212" s="17"/>
    </row>
    <row r="40213" spans="4:13" x14ac:dyDescent="0.25">
      <c r="D40213" s="27"/>
      <c r="M40213" s="17"/>
    </row>
    <row r="40214" spans="4:13" x14ac:dyDescent="0.25">
      <c r="D40214" s="27"/>
      <c r="M40214" s="17"/>
    </row>
    <row r="40215" spans="4:13" x14ac:dyDescent="0.25">
      <c r="D40215" s="27"/>
      <c r="M40215" s="17"/>
    </row>
    <row r="40216" spans="4:13" x14ac:dyDescent="0.25">
      <c r="D40216" s="27"/>
      <c r="M40216" s="17"/>
    </row>
    <row r="40217" spans="4:13" x14ac:dyDescent="0.25">
      <c r="D40217" s="27"/>
      <c r="M40217" s="17"/>
    </row>
    <row r="40218" spans="4:13" x14ac:dyDescent="0.25">
      <c r="D40218" s="27"/>
      <c r="M40218" s="17"/>
    </row>
    <row r="40219" spans="4:13" x14ac:dyDescent="0.25">
      <c r="D40219" s="27"/>
      <c r="M40219" s="17"/>
    </row>
    <row r="40220" spans="4:13" x14ac:dyDescent="0.25">
      <c r="D40220" s="27"/>
      <c r="M40220" s="17"/>
    </row>
    <row r="40221" spans="4:13" x14ac:dyDescent="0.25">
      <c r="D40221" s="27"/>
      <c r="M40221" s="17"/>
    </row>
    <row r="40222" spans="4:13" x14ac:dyDescent="0.25">
      <c r="D40222" s="27"/>
      <c r="M40222" s="17"/>
    </row>
    <row r="40223" spans="4:13" x14ac:dyDescent="0.25">
      <c r="D40223" s="27"/>
      <c r="M40223" s="17"/>
    </row>
    <row r="40224" spans="4:13" x14ac:dyDescent="0.25">
      <c r="D40224" s="27"/>
      <c r="M40224" s="17"/>
    </row>
    <row r="40225" spans="4:13" x14ac:dyDescent="0.25">
      <c r="D40225" s="27"/>
      <c r="M40225" s="17"/>
    </row>
    <row r="40226" spans="4:13" x14ac:dyDescent="0.25">
      <c r="D40226" s="27"/>
      <c r="M40226" s="17"/>
    </row>
    <row r="40227" spans="4:13" x14ac:dyDescent="0.25">
      <c r="D40227" s="27"/>
      <c r="M40227" s="17"/>
    </row>
    <row r="40228" spans="4:13" x14ac:dyDescent="0.25">
      <c r="D40228" s="27"/>
      <c r="M40228" s="17"/>
    </row>
    <row r="40229" spans="4:13" x14ac:dyDescent="0.25">
      <c r="D40229" s="27"/>
      <c r="M40229" s="17"/>
    </row>
    <row r="40230" spans="4:13" x14ac:dyDescent="0.25">
      <c r="D40230" s="27"/>
      <c r="M40230" s="17"/>
    </row>
    <row r="40231" spans="4:13" x14ac:dyDescent="0.25">
      <c r="D40231" s="27"/>
      <c r="M40231" s="17"/>
    </row>
    <row r="40232" spans="4:13" x14ac:dyDescent="0.25">
      <c r="D40232" s="27"/>
      <c r="M40232" s="17"/>
    </row>
    <row r="40233" spans="4:13" x14ac:dyDescent="0.25">
      <c r="D40233" s="27"/>
      <c r="M40233" s="17"/>
    </row>
    <row r="40234" spans="4:13" x14ac:dyDescent="0.25">
      <c r="D40234" s="27"/>
      <c r="M40234" s="17"/>
    </row>
    <row r="40235" spans="4:13" x14ac:dyDescent="0.25">
      <c r="D40235" s="27"/>
      <c r="M40235" s="17"/>
    </row>
    <row r="40236" spans="4:13" x14ac:dyDescent="0.25">
      <c r="D40236" s="27"/>
      <c r="M40236" s="17"/>
    </row>
    <row r="40237" spans="4:13" x14ac:dyDescent="0.25">
      <c r="D40237" s="27"/>
      <c r="M40237" s="17"/>
    </row>
    <row r="40238" spans="4:13" x14ac:dyDescent="0.25">
      <c r="D40238" s="27"/>
      <c r="M40238" s="17"/>
    </row>
    <row r="40239" spans="4:13" x14ac:dyDescent="0.25">
      <c r="D40239" s="27"/>
      <c r="M40239" s="17"/>
    </row>
    <row r="40240" spans="4:13" x14ac:dyDescent="0.25">
      <c r="D40240" s="27"/>
      <c r="M40240" s="17"/>
    </row>
    <row r="40241" spans="4:13" x14ac:dyDescent="0.25">
      <c r="D40241" s="27"/>
      <c r="M40241" s="17"/>
    </row>
    <row r="40242" spans="4:13" x14ac:dyDescent="0.25">
      <c r="D40242" s="27"/>
      <c r="M40242" s="17"/>
    </row>
    <row r="40243" spans="4:13" x14ac:dyDescent="0.25">
      <c r="D40243" s="27"/>
      <c r="M40243" s="17"/>
    </row>
    <row r="40244" spans="4:13" x14ac:dyDescent="0.25">
      <c r="D40244" s="27"/>
      <c r="M40244" s="17"/>
    </row>
    <row r="40245" spans="4:13" x14ac:dyDescent="0.25">
      <c r="D40245" s="27"/>
      <c r="M40245" s="17"/>
    </row>
    <row r="40246" spans="4:13" x14ac:dyDescent="0.25">
      <c r="D40246" s="27"/>
      <c r="M40246" s="17"/>
    </row>
    <row r="40247" spans="4:13" x14ac:dyDescent="0.25">
      <c r="D40247" s="27"/>
      <c r="M40247" s="17"/>
    </row>
    <row r="40248" spans="4:13" x14ac:dyDescent="0.25">
      <c r="D40248" s="27"/>
      <c r="M40248" s="17"/>
    </row>
    <row r="40249" spans="4:13" x14ac:dyDescent="0.25">
      <c r="D40249" s="27"/>
      <c r="M40249" s="17"/>
    </row>
    <row r="40250" spans="4:13" x14ac:dyDescent="0.25">
      <c r="D40250" s="27"/>
      <c r="M40250" s="17"/>
    </row>
    <row r="40251" spans="4:13" x14ac:dyDescent="0.25">
      <c r="D40251" s="27"/>
      <c r="M40251" s="17"/>
    </row>
    <row r="40252" spans="4:13" x14ac:dyDescent="0.25">
      <c r="D40252" s="27"/>
      <c r="M40252" s="17"/>
    </row>
    <row r="40253" spans="4:13" x14ac:dyDescent="0.25">
      <c r="D40253" s="27"/>
      <c r="M40253" s="17"/>
    </row>
    <row r="40254" spans="4:13" x14ac:dyDescent="0.25">
      <c r="D40254" s="27"/>
      <c r="M40254" s="17"/>
    </row>
    <row r="40255" spans="4:13" x14ac:dyDescent="0.25">
      <c r="D40255" s="27"/>
      <c r="M40255" s="17"/>
    </row>
    <row r="40256" spans="4:13" x14ac:dyDescent="0.25">
      <c r="D40256" s="27"/>
      <c r="M40256" s="17"/>
    </row>
    <row r="40257" spans="4:13" x14ac:dyDescent="0.25">
      <c r="D40257" s="27"/>
      <c r="M40257" s="17"/>
    </row>
    <row r="40258" spans="4:13" x14ac:dyDescent="0.25">
      <c r="D40258" s="27"/>
      <c r="M40258" s="17"/>
    </row>
    <row r="40259" spans="4:13" x14ac:dyDescent="0.25">
      <c r="D40259" s="27"/>
      <c r="M40259" s="17"/>
    </row>
    <row r="40260" spans="4:13" x14ac:dyDescent="0.25">
      <c r="D40260" s="27"/>
      <c r="M40260" s="17"/>
    </row>
    <row r="40261" spans="4:13" x14ac:dyDescent="0.25">
      <c r="D40261" s="27"/>
      <c r="M40261" s="17"/>
    </row>
    <row r="40262" spans="4:13" x14ac:dyDescent="0.25">
      <c r="D40262" s="27"/>
      <c r="M40262" s="17"/>
    </row>
    <row r="40263" spans="4:13" x14ac:dyDescent="0.25">
      <c r="D40263" s="27"/>
      <c r="M40263" s="17"/>
    </row>
    <row r="40264" spans="4:13" x14ac:dyDescent="0.25">
      <c r="D40264" s="27"/>
      <c r="M40264" s="17"/>
    </row>
    <row r="40265" spans="4:13" x14ac:dyDescent="0.25">
      <c r="D40265" s="27"/>
      <c r="M40265" s="17"/>
    </row>
    <row r="40266" spans="4:13" x14ac:dyDescent="0.25">
      <c r="D40266" s="27"/>
      <c r="M40266" s="17"/>
    </row>
    <row r="40267" spans="4:13" x14ac:dyDescent="0.25">
      <c r="D40267" s="27"/>
      <c r="M40267" s="17"/>
    </row>
    <row r="40268" spans="4:13" x14ac:dyDescent="0.25">
      <c r="D40268" s="27"/>
      <c r="M40268" s="17"/>
    </row>
    <row r="40269" spans="4:13" x14ac:dyDescent="0.25">
      <c r="D40269" s="27"/>
      <c r="M40269" s="17"/>
    </row>
    <row r="40270" spans="4:13" x14ac:dyDescent="0.25">
      <c r="D40270" s="27"/>
      <c r="M40270" s="17"/>
    </row>
    <row r="40271" spans="4:13" x14ac:dyDescent="0.25">
      <c r="D40271" s="27"/>
      <c r="M40271" s="17"/>
    </row>
    <row r="40272" spans="4:13" x14ac:dyDescent="0.25">
      <c r="D40272" s="27"/>
      <c r="M40272" s="17"/>
    </row>
    <row r="40273" spans="4:13" x14ac:dyDescent="0.25">
      <c r="D40273" s="27"/>
      <c r="M40273" s="17"/>
    </row>
    <row r="40274" spans="4:13" x14ac:dyDescent="0.25">
      <c r="D40274" s="27"/>
      <c r="M40274" s="17"/>
    </row>
    <row r="40275" spans="4:13" x14ac:dyDescent="0.25">
      <c r="D40275" s="27"/>
      <c r="M40275" s="17"/>
    </row>
    <row r="40276" spans="4:13" x14ac:dyDescent="0.25">
      <c r="D40276" s="27"/>
      <c r="M40276" s="17"/>
    </row>
    <row r="40277" spans="4:13" x14ac:dyDescent="0.25">
      <c r="D40277" s="27"/>
      <c r="M40277" s="17"/>
    </row>
    <row r="40278" spans="4:13" x14ac:dyDescent="0.25">
      <c r="D40278" s="27"/>
      <c r="M40278" s="17"/>
    </row>
    <row r="40279" spans="4:13" x14ac:dyDescent="0.25">
      <c r="D40279" s="27"/>
      <c r="M40279" s="17"/>
    </row>
    <row r="40280" spans="4:13" x14ac:dyDescent="0.25">
      <c r="D40280" s="27"/>
      <c r="M40280" s="17"/>
    </row>
    <row r="40281" spans="4:13" x14ac:dyDescent="0.25">
      <c r="D40281" s="27"/>
      <c r="M40281" s="17"/>
    </row>
    <row r="40282" spans="4:13" x14ac:dyDescent="0.25">
      <c r="D40282" s="27"/>
      <c r="M40282" s="17"/>
    </row>
    <row r="40283" spans="4:13" x14ac:dyDescent="0.25">
      <c r="D40283" s="27"/>
      <c r="M40283" s="17"/>
    </row>
    <row r="40284" spans="4:13" x14ac:dyDescent="0.25">
      <c r="D40284" s="27"/>
      <c r="M40284" s="17"/>
    </row>
    <row r="40285" spans="4:13" x14ac:dyDescent="0.25">
      <c r="D40285" s="27"/>
      <c r="M40285" s="17"/>
    </row>
    <row r="40286" spans="4:13" x14ac:dyDescent="0.25">
      <c r="D40286" s="27"/>
      <c r="M40286" s="17"/>
    </row>
    <row r="40287" spans="4:13" x14ac:dyDescent="0.25">
      <c r="D40287" s="27"/>
      <c r="M40287" s="17"/>
    </row>
    <row r="40288" spans="4:13" x14ac:dyDescent="0.25">
      <c r="D40288" s="27"/>
      <c r="M40288" s="17"/>
    </row>
    <row r="40289" spans="4:13" x14ac:dyDescent="0.25">
      <c r="D40289" s="27"/>
      <c r="M40289" s="17"/>
    </row>
    <row r="40290" spans="4:13" x14ac:dyDescent="0.25">
      <c r="D40290" s="27"/>
      <c r="M40290" s="17"/>
    </row>
    <row r="40291" spans="4:13" x14ac:dyDescent="0.25">
      <c r="D40291" s="27"/>
      <c r="M40291" s="17"/>
    </row>
    <row r="40292" spans="4:13" x14ac:dyDescent="0.25">
      <c r="D40292" s="27"/>
      <c r="M40292" s="17"/>
    </row>
    <row r="40293" spans="4:13" x14ac:dyDescent="0.25">
      <c r="D40293" s="27"/>
      <c r="M40293" s="17"/>
    </row>
    <row r="40294" spans="4:13" x14ac:dyDescent="0.25">
      <c r="D40294" s="27"/>
      <c r="M40294" s="17"/>
    </row>
    <row r="40295" spans="4:13" x14ac:dyDescent="0.25">
      <c r="D40295" s="27"/>
      <c r="M40295" s="17"/>
    </row>
    <row r="40296" spans="4:13" x14ac:dyDescent="0.25">
      <c r="D40296" s="27"/>
      <c r="M40296" s="17"/>
    </row>
    <row r="40297" spans="4:13" x14ac:dyDescent="0.25">
      <c r="D40297" s="27"/>
      <c r="M40297" s="17"/>
    </row>
    <row r="40298" spans="4:13" x14ac:dyDescent="0.25">
      <c r="D40298" s="27"/>
      <c r="M40298" s="17"/>
    </row>
    <row r="40299" spans="4:13" x14ac:dyDescent="0.25">
      <c r="D40299" s="27"/>
      <c r="M40299" s="17"/>
    </row>
    <row r="40300" spans="4:13" x14ac:dyDescent="0.25">
      <c r="D40300" s="27"/>
      <c r="M40300" s="17"/>
    </row>
    <row r="40301" spans="4:13" x14ac:dyDescent="0.25">
      <c r="D40301" s="27"/>
      <c r="M40301" s="17"/>
    </row>
    <row r="40302" spans="4:13" x14ac:dyDescent="0.25">
      <c r="D40302" s="27"/>
      <c r="M40302" s="17"/>
    </row>
    <row r="40303" spans="4:13" x14ac:dyDescent="0.25">
      <c r="D40303" s="27"/>
      <c r="M40303" s="17"/>
    </row>
    <row r="40304" spans="4:13" x14ac:dyDescent="0.25">
      <c r="D40304" s="27"/>
      <c r="M40304" s="17"/>
    </row>
    <row r="40305" spans="4:13" x14ac:dyDescent="0.25">
      <c r="D40305" s="27"/>
      <c r="M40305" s="17"/>
    </row>
    <row r="40306" spans="4:13" x14ac:dyDescent="0.25">
      <c r="D40306" s="27"/>
      <c r="M40306" s="17"/>
    </row>
    <row r="40307" spans="4:13" x14ac:dyDescent="0.25">
      <c r="D40307" s="27"/>
      <c r="M40307" s="17"/>
    </row>
    <row r="40308" spans="4:13" x14ac:dyDescent="0.25">
      <c r="D40308" s="27"/>
      <c r="M40308" s="17"/>
    </row>
    <row r="40309" spans="4:13" x14ac:dyDescent="0.25">
      <c r="D40309" s="27"/>
      <c r="M40309" s="17"/>
    </row>
    <row r="40310" spans="4:13" x14ac:dyDescent="0.25">
      <c r="D40310" s="27"/>
      <c r="M40310" s="17"/>
    </row>
    <row r="40311" spans="4:13" x14ac:dyDescent="0.25">
      <c r="D40311" s="27"/>
      <c r="M40311" s="17"/>
    </row>
    <row r="40312" spans="4:13" x14ac:dyDescent="0.25">
      <c r="D40312" s="27"/>
      <c r="M40312" s="17"/>
    </row>
    <row r="40313" spans="4:13" x14ac:dyDescent="0.25">
      <c r="D40313" s="27"/>
      <c r="M40313" s="17"/>
    </row>
    <row r="40314" spans="4:13" x14ac:dyDescent="0.25">
      <c r="D40314" s="27"/>
      <c r="M40314" s="17"/>
    </row>
    <row r="40315" spans="4:13" x14ac:dyDescent="0.25">
      <c r="D40315" s="27"/>
      <c r="M40315" s="17"/>
    </row>
    <row r="40316" spans="4:13" x14ac:dyDescent="0.25">
      <c r="D40316" s="27"/>
      <c r="M40316" s="17"/>
    </row>
    <row r="40317" spans="4:13" x14ac:dyDescent="0.25">
      <c r="D40317" s="27"/>
      <c r="M40317" s="17"/>
    </row>
    <row r="40318" spans="4:13" x14ac:dyDescent="0.25">
      <c r="D40318" s="27"/>
      <c r="M40318" s="17"/>
    </row>
    <row r="40319" spans="4:13" x14ac:dyDescent="0.25">
      <c r="D40319" s="27"/>
      <c r="M40319" s="17"/>
    </row>
    <row r="40320" spans="4:13" x14ac:dyDescent="0.25">
      <c r="D40320" s="27"/>
      <c r="M40320" s="17"/>
    </row>
    <row r="40321" spans="4:13" x14ac:dyDescent="0.25">
      <c r="D40321" s="27"/>
      <c r="M40321" s="17"/>
    </row>
    <row r="40322" spans="4:13" x14ac:dyDescent="0.25">
      <c r="D40322" s="27"/>
      <c r="M40322" s="17"/>
    </row>
    <row r="40323" spans="4:13" x14ac:dyDescent="0.25">
      <c r="D40323" s="27"/>
      <c r="M40323" s="17"/>
    </row>
    <row r="40324" spans="4:13" x14ac:dyDescent="0.25">
      <c r="D40324" s="27"/>
      <c r="M40324" s="17"/>
    </row>
    <row r="40325" spans="4:13" x14ac:dyDescent="0.25">
      <c r="D40325" s="27"/>
      <c r="M40325" s="17"/>
    </row>
    <row r="40326" spans="4:13" x14ac:dyDescent="0.25">
      <c r="D40326" s="27"/>
      <c r="M40326" s="17"/>
    </row>
    <row r="40327" spans="4:13" x14ac:dyDescent="0.25">
      <c r="D40327" s="27"/>
      <c r="M40327" s="17"/>
    </row>
    <row r="40328" spans="4:13" x14ac:dyDescent="0.25">
      <c r="D40328" s="27"/>
      <c r="M40328" s="17"/>
    </row>
    <row r="40329" spans="4:13" x14ac:dyDescent="0.25">
      <c r="D40329" s="27"/>
      <c r="M40329" s="17"/>
    </row>
    <row r="40330" spans="4:13" x14ac:dyDescent="0.25">
      <c r="D40330" s="27"/>
      <c r="M40330" s="17"/>
    </row>
    <row r="40331" spans="4:13" x14ac:dyDescent="0.25">
      <c r="D40331" s="27"/>
      <c r="M40331" s="17"/>
    </row>
    <row r="40332" spans="4:13" x14ac:dyDescent="0.25">
      <c r="D40332" s="27"/>
      <c r="M40332" s="17"/>
    </row>
    <row r="40333" spans="4:13" x14ac:dyDescent="0.25">
      <c r="D40333" s="27"/>
      <c r="M40333" s="17"/>
    </row>
    <row r="40334" spans="4:13" x14ac:dyDescent="0.25">
      <c r="D40334" s="27"/>
      <c r="M40334" s="17"/>
    </row>
    <row r="40335" spans="4:13" x14ac:dyDescent="0.25">
      <c r="D40335" s="27"/>
      <c r="M40335" s="17"/>
    </row>
    <row r="40336" spans="4:13" x14ac:dyDescent="0.25">
      <c r="D40336" s="27"/>
      <c r="M40336" s="17"/>
    </row>
    <row r="40337" spans="4:13" x14ac:dyDescent="0.25">
      <c r="D40337" s="27"/>
      <c r="M40337" s="17"/>
    </row>
    <row r="40338" spans="4:13" x14ac:dyDescent="0.25">
      <c r="D40338" s="27"/>
      <c r="M40338" s="17"/>
    </row>
    <row r="40339" spans="4:13" x14ac:dyDescent="0.25">
      <c r="D40339" s="27"/>
      <c r="M40339" s="17"/>
    </row>
    <row r="40340" spans="4:13" x14ac:dyDescent="0.25">
      <c r="D40340" s="27"/>
      <c r="M40340" s="17"/>
    </row>
    <row r="40341" spans="4:13" x14ac:dyDescent="0.25">
      <c r="D40341" s="27"/>
      <c r="M40341" s="17"/>
    </row>
    <row r="40342" spans="4:13" x14ac:dyDescent="0.25">
      <c r="D40342" s="27"/>
      <c r="M40342" s="17"/>
    </row>
    <row r="40343" spans="4:13" x14ac:dyDescent="0.25">
      <c r="D40343" s="27"/>
      <c r="M40343" s="17"/>
    </row>
    <row r="40344" spans="4:13" x14ac:dyDescent="0.25">
      <c r="D40344" s="27"/>
      <c r="M40344" s="17"/>
    </row>
    <row r="40345" spans="4:13" x14ac:dyDescent="0.25">
      <c r="D40345" s="27"/>
      <c r="M40345" s="17"/>
    </row>
    <row r="40346" spans="4:13" x14ac:dyDescent="0.25">
      <c r="D40346" s="27"/>
      <c r="M40346" s="17"/>
    </row>
    <row r="40347" spans="4:13" x14ac:dyDescent="0.25">
      <c r="D40347" s="27"/>
      <c r="M40347" s="17"/>
    </row>
    <row r="40348" spans="4:13" x14ac:dyDescent="0.25">
      <c r="D40348" s="27"/>
      <c r="M40348" s="17"/>
    </row>
    <row r="40349" spans="4:13" x14ac:dyDescent="0.25">
      <c r="D40349" s="27"/>
      <c r="M40349" s="17"/>
    </row>
    <row r="40350" spans="4:13" x14ac:dyDescent="0.25">
      <c r="D40350" s="27"/>
      <c r="M40350" s="17"/>
    </row>
    <row r="40351" spans="4:13" x14ac:dyDescent="0.25">
      <c r="D40351" s="27"/>
      <c r="M40351" s="17"/>
    </row>
    <row r="40352" spans="4:13" x14ac:dyDescent="0.25">
      <c r="D40352" s="27"/>
      <c r="M40352" s="17"/>
    </row>
    <row r="40353" spans="4:13" x14ac:dyDescent="0.25">
      <c r="D40353" s="27"/>
      <c r="M40353" s="17"/>
    </row>
    <row r="40354" spans="4:13" x14ac:dyDescent="0.25">
      <c r="D40354" s="27"/>
      <c r="M40354" s="17"/>
    </row>
    <row r="40355" spans="4:13" x14ac:dyDescent="0.25">
      <c r="D40355" s="27"/>
      <c r="M40355" s="17"/>
    </row>
    <row r="40356" spans="4:13" x14ac:dyDescent="0.25">
      <c r="D40356" s="27"/>
      <c r="M40356" s="17"/>
    </row>
    <row r="40357" spans="4:13" x14ac:dyDescent="0.25">
      <c r="D40357" s="27"/>
      <c r="M40357" s="17"/>
    </row>
    <row r="40358" spans="4:13" x14ac:dyDescent="0.25">
      <c r="D40358" s="27"/>
      <c r="M40358" s="17"/>
    </row>
    <row r="40359" spans="4:13" x14ac:dyDescent="0.25">
      <c r="D40359" s="27"/>
      <c r="M40359" s="17"/>
    </row>
    <row r="40360" spans="4:13" x14ac:dyDescent="0.25">
      <c r="D40360" s="27"/>
      <c r="M40360" s="17"/>
    </row>
    <row r="40361" spans="4:13" x14ac:dyDescent="0.25">
      <c r="D40361" s="27"/>
      <c r="M40361" s="17"/>
    </row>
    <row r="40362" spans="4:13" x14ac:dyDescent="0.25">
      <c r="D40362" s="27"/>
      <c r="M40362" s="17"/>
    </row>
    <row r="40363" spans="4:13" x14ac:dyDescent="0.25">
      <c r="D40363" s="27"/>
      <c r="M40363" s="17"/>
    </row>
    <row r="40364" spans="4:13" x14ac:dyDescent="0.25">
      <c r="D40364" s="27"/>
      <c r="M40364" s="17"/>
    </row>
    <row r="40365" spans="4:13" x14ac:dyDescent="0.25">
      <c r="D40365" s="27"/>
      <c r="M40365" s="17"/>
    </row>
    <row r="40366" spans="4:13" x14ac:dyDescent="0.25">
      <c r="D40366" s="27"/>
      <c r="M40366" s="17"/>
    </row>
    <row r="40367" spans="4:13" x14ac:dyDescent="0.25">
      <c r="D40367" s="27"/>
      <c r="M40367" s="17"/>
    </row>
    <row r="40368" spans="4:13" x14ac:dyDescent="0.25">
      <c r="D40368" s="27"/>
      <c r="M40368" s="17"/>
    </row>
    <row r="40369" spans="4:13" x14ac:dyDescent="0.25">
      <c r="D40369" s="27"/>
      <c r="M40369" s="17"/>
    </row>
    <row r="40370" spans="4:13" x14ac:dyDescent="0.25">
      <c r="D40370" s="27"/>
      <c r="M40370" s="17"/>
    </row>
    <row r="40371" spans="4:13" x14ac:dyDescent="0.25">
      <c r="D40371" s="27"/>
      <c r="M40371" s="17"/>
    </row>
    <row r="40372" spans="4:13" x14ac:dyDescent="0.25">
      <c r="D40372" s="27"/>
      <c r="M40372" s="17"/>
    </row>
    <row r="40373" spans="4:13" x14ac:dyDescent="0.25">
      <c r="D40373" s="27"/>
      <c r="M40373" s="17"/>
    </row>
    <row r="40374" spans="4:13" x14ac:dyDescent="0.25">
      <c r="D40374" s="27"/>
      <c r="M40374" s="17"/>
    </row>
    <row r="40375" spans="4:13" x14ac:dyDescent="0.25">
      <c r="D40375" s="27"/>
      <c r="M40375" s="17"/>
    </row>
    <row r="40376" spans="4:13" x14ac:dyDescent="0.25">
      <c r="D40376" s="27"/>
      <c r="M40376" s="17"/>
    </row>
    <row r="40377" spans="4:13" x14ac:dyDescent="0.25">
      <c r="D40377" s="27"/>
      <c r="M40377" s="17"/>
    </row>
    <row r="40378" spans="4:13" x14ac:dyDescent="0.25">
      <c r="D40378" s="27"/>
      <c r="M40378" s="17"/>
    </row>
    <row r="40379" spans="4:13" x14ac:dyDescent="0.25">
      <c r="D40379" s="27"/>
      <c r="M40379" s="17"/>
    </row>
    <row r="40380" spans="4:13" x14ac:dyDescent="0.25">
      <c r="D40380" s="27"/>
      <c r="M40380" s="17"/>
    </row>
    <row r="40381" spans="4:13" x14ac:dyDescent="0.25">
      <c r="D40381" s="27"/>
      <c r="M40381" s="17"/>
    </row>
    <row r="40382" spans="4:13" x14ac:dyDescent="0.25">
      <c r="D40382" s="27"/>
      <c r="M40382" s="17"/>
    </row>
    <row r="40383" spans="4:13" x14ac:dyDescent="0.25">
      <c r="D40383" s="27"/>
      <c r="M40383" s="17"/>
    </row>
    <row r="40384" spans="4:13" x14ac:dyDescent="0.25">
      <c r="D40384" s="27"/>
      <c r="M40384" s="17"/>
    </row>
    <row r="40385" spans="4:13" x14ac:dyDescent="0.25">
      <c r="D40385" s="27"/>
      <c r="M40385" s="17"/>
    </row>
    <row r="40386" spans="4:13" x14ac:dyDescent="0.25">
      <c r="D40386" s="27"/>
      <c r="M40386" s="17"/>
    </row>
    <row r="40387" spans="4:13" x14ac:dyDescent="0.25">
      <c r="D40387" s="27"/>
      <c r="M40387" s="17"/>
    </row>
    <row r="40388" spans="4:13" x14ac:dyDescent="0.25">
      <c r="D40388" s="27"/>
      <c r="M40388" s="17"/>
    </row>
    <row r="40389" spans="4:13" x14ac:dyDescent="0.25">
      <c r="D40389" s="27"/>
      <c r="M40389" s="17"/>
    </row>
    <row r="40390" spans="4:13" x14ac:dyDescent="0.25">
      <c r="D40390" s="27"/>
      <c r="M40390" s="17"/>
    </row>
    <row r="40391" spans="4:13" x14ac:dyDescent="0.25">
      <c r="D40391" s="27"/>
      <c r="M40391" s="17"/>
    </row>
    <row r="40392" spans="4:13" x14ac:dyDescent="0.25">
      <c r="D40392" s="27"/>
      <c r="M40392" s="17"/>
    </row>
    <row r="40393" spans="4:13" x14ac:dyDescent="0.25">
      <c r="D40393" s="27"/>
      <c r="M40393" s="17"/>
    </row>
    <row r="40394" spans="4:13" x14ac:dyDescent="0.25">
      <c r="D40394" s="27"/>
      <c r="M40394" s="17"/>
    </row>
    <row r="40395" spans="4:13" x14ac:dyDescent="0.25">
      <c r="D40395" s="27"/>
      <c r="M40395" s="17"/>
    </row>
    <row r="40396" spans="4:13" x14ac:dyDescent="0.25">
      <c r="D40396" s="27"/>
      <c r="M40396" s="17"/>
    </row>
    <row r="40397" spans="4:13" x14ac:dyDescent="0.25">
      <c r="D40397" s="27"/>
      <c r="M40397" s="17"/>
    </row>
    <row r="40398" spans="4:13" x14ac:dyDescent="0.25">
      <c r="D40398" s="27"/>
      <c r="M40398" s="17"/>
    </row>
    <row r="40399" spans="4:13" x14ac:dyDescent="0.25">
      <c r="D40399" s="27"/>
      <c r="M40399" s="17"/>
    </row>
    <row r="40400" spans="4:13" x14ac:dyDescent="0.25">
      <c r="D40400" s="27"/>
      <c r="M40400" s="17"/>
    </row>
    <row r="40401" spans="4:13" x14ac:dyDescent="0.25">
      <c r="D40401" s="27"/>
      <c r="M40401" s="17"/>
    </row>
    <row r="40402" spans="4:13" x14ac:dyDescent="0.25">
      <c r="D40402" s="27"/>
      <c r="M40402" s="17"/>
    </row>
    <row r="40403" spans="4:13" x14ac:dyDescent="0.25">
      <c r="D40403" s="27"/>
      <c r="M40403" s="17"/>
    </row>
    <row r="40404" spans="4:13" x14ac:dyDescent="0.25">
      <c r="D40404" s="27"/>
      <c r="M40404" s="17"/>
    </row>
    <row r="40405" spans="4:13" x14ac:dyDescent="0.25">
      <c r="D40405" s="27"/>
      <c r="M40405" s="17"/>
    </row>
    <row r="40406" spans="4:13" x14ac:dyDescent="0.25">
      <c r="D40406" s="27"/>
      <c r="M40406" s="17"/>
    </row>
    <row r="40407" spans="4:13" x14ac:dyDescent="0.25">
      <c r="D40407" s="27"/>
      <c r="M40407" s="17"/>
    </row>
    <row r="40408" spans="4:13" x14ac:dyDescent="0.25">
      <c r="D40408" s="27"/>
      <c r="M40408" s="17"/>
    </row>
    <row r="40409" spans="4:13" x14ac:dyDescent="0.25">
      <c r="D40409" s="27"/>
      <c r="M40409" s="17"/>
    </row>
    <row r="40410" spans="4:13" x14ac:dyDescent="0.25">
      <c r="D40410" s="27"/>
      <c r="M40410" s="17"/>
    </row>
    <row r="40411" spans="4:13" x14ac:dyDescent="0.25">
      <c r="D40411" s="27"/>
      <c r="M40411" s="17"/>
    </row>
    <row r="40412" spans="4:13" x14ac:dyDescent="0.25">
      <c r="D40412" s="27"/>
      <c r="M40412" s="17"/>
    </row>
    <row r="40413" spans="4:13" x14ac:dyDescent="0.25">
      <c r="D40413" s="27"/>
      <c r="M40413" s="17"/>
    </row>
    <row r="40414" spans="4:13" x14ac:dyDescent="0.25">
      <c r="D40414" s="27"/>
      <c r="M40414" s="17"/>
    </row>
    <row r="40415" spans="4:13" x14ac:dyDescent="0.25">
      <c r="D40415" s="27"/>
      <c r="M40415" s="17"/>
    </row>
    <row r="40416" spans="4:13" x14ac:dyDescent="0.25">
      <c r="D40416" s="27"/>
      <c r="M40416" s="17"/>
    </row>
    <row r="40417" spans="4:13" x14ac:dyDescent="0.25">
      <c r="D40417" s="27"/>
      <c r="M40417" s="17"/>
    </row>
    <row r="40418" spans="4:13" x14ac:dyDescent="0.25">
      <c r="D40418" s="27"/>
      <c r="M40418" s="17"/>
    </row>
    <row r="40419" spans="4:13" x14ac:dyDescent="0.25">
      <c r="D40419" s="27"/>
      <c r="M40419" s="17"/>
    </row>
    <row r="40420" spans="4:13" x14ac:dyDescent="0.25">
      <c r="D40420" s="27"/>
      <c r="M40420" s="17"/>
    </row>
    <row r="40421" spans="4:13" x14ac:dyDescent="0.25">
      <c r="D40421" s="27"/>
      <c r="M40421" s="17"/>
    </row>
    <row r="40422" spans="4:13" x14ac:dyDescent="0.25">
      <c r="D40422" s="27"/>
      <c r="M40422" s="17"/>
    </row>
    <row r="40423" spans="4:13" x14ac:dyDescent="0.25">
      <c r="D40423" s="27"/>
      <c r="M40423" s="17"/>
    </row>
    <row r="40424" spans="4:13" x14ac:dyDescent="0.25">
      <c r="D40424" s="27"/>
      <c r="M40424" s="17"/>
    </row>
    <row r="40425" spans="4:13" x14ac:dyDescent="0.25">
      <c r="D40425" s="27"/>
      <c r="M40425" s="17"/>
    </row>
    <row r="40426" spans="4:13" x14ac:dyDescent="0.25">
      <c r="D40426" s="27"/>
      <c r="M40426" s="17"/>
    </row>
    <row r="40427" spans="4:13" x14ac:dyDescent="0.25">
      <c r="D40427" s="27"/>
      <c r="M40427" s="17"/>
    </row>
    <row r="40428" spans="4:13" x14ac:dyDescent="0.25">
      <c r="D40428" s="27"/>
      <c r="M40428" s="17"/>
    </row>
    <row r="40429" spans="4:13" x14ac:dyDescent="0.25">
      <c r="D40429" s="27"/>
      <c r="M40429" s="17"/>
    </row>
    <row r="40430" spans="4:13" x14ac:dyDescent="0.25">
      <c r="D40430" s="27"/>
      <c r="M40430" s="17"/>
    </row>
    <row r="40431" spans="4:13" x14ac:dyDescent="0.25">
      <c r="D40431" s="27"/>
      <c r="M40431" s="17"/>
    </row>
    <row r="40432" spans="4:13" x14ac:dyDescent="0.25">
      <c r="D40432" s="27"/>
      <c r="M40432" s="17"/>
    </row>
    <row r="40433" spans="4:13" x14ac:dyDescent="0.25">
      <c r="D40433" s="27"/>
      <c r="M40433" s="17"/>
    </row>
    <row r="40434" spans="4:13" x14ac:dyDescent="0.25">
      <c r="D40434" s="27"/>
      <c r="M40434" s="17"/>
    </row>
    <row r="40435" spans="4:13" x14ac:dyDescent="0.25">
      <c r="D40435" s="27"/>
      <c r="M40435" s="17"/>
    </row>
    <row r="40436" spans="4:13" x14ac:dyDescent="0.25">
      <c r="D40436" s="27"/>
      <c r="M40436" s="17"/>
    </row>
    <row r="40437" spans="4:13" x14ac:dyDescent="0.25">
      <c r="D40437" s="27"/>
      <c r="M40437" s="17"/>
    </row>
    <row r="40438" spans="4:13" x14ac:dyDescent="0.25">
      <c r="D40438" s="27"/>
      <c r="M40438" s="17"/>
    </row>
    <row r="40439" spans="4:13" x14ac:dyDescent="0.25">
      <c r="D40439" s="27"/>
      <c r="M40439" s="17"/>
    </row>
    <row r="40440" spans="4:13" x14ac:dyDescent="0.25">
      <c r="D40440" s="27"/>
      <c r="M40440" s="17"/>
    </row>
    <row r="40441" spans="4:13" x14ac:dyDescent="0.25">
      <c r="D40441" s="27"/>
      <c r="M40441" s="17"/>
    </row>
    <row r="40442" spans="4:13" x14ac:dyDescent="0.25">
      <c r="D40442" s="27"/>
      <c r="M40442" s="17"/>
    </row>
    <row r="40443" spans="4:13" x14ac:dyDescent="0.25">
      <c r="D40443" s="27"/>
      <c r="M40443" s="17"/>
    </row>
    <row r="40444" spans="4:13" x14ac:dyDescent="0.25">
      <c r="D40444" s="27"/>
      <c r="M40444" s="17"/>
    </row>
    <row r="40445" spans="4:13" x14ac:dyDescent="0.25">
      <c r="D40445" s="27"/>
      <c r="M40445" s="17"/>
    </row>
    <row r="40446" spans="4:13" x14ac:dyDescent="0.25">
      <c r="D40446" s="27"/>
      <c r="M40446" s="17"/>
    </row>
    <row r="40447" spans="4:13" x14ac:dyDescent="0.25">
      <c r="D40447" s="27"/>
      <c r="M40447" s="17"/>
    </row>
    <row r="40448" spans="4:13" x14ac:dyDescent="0.25">
      <c r="D40448" s="27"/>
      <c r="M40448" s="17"/>
    </row>
    <row r="40449" spans="4:13" x14ac:dyDescent="0.25">
      <c r="D40449" s="27"/>
      <c r="M40449" s="17"/>
    </row>
    <row r="40450" spans="4:13" x14ac:dyDescent="0.25">
      <c r="D40450" s="27"/>
      <c r="M40450" s="17"/>
    </row>
    <row r="40451" spans="4:13" x14ac:dyDescent="0.25">
      <c r="D40451" s="27"/>
      <c r="M40451" s="17"/>
    </row>
    <row r="40452" spans="4:13" x14ac:dyDescent="0.25">
      <c r="D40452" s="27"/>
      <c r="M40452" s="17"/>
    </row>
    <row r="40453" spans="4:13" x14ac:dyDescent="0.25">
      <c r="D40453" s="27"/>
      <c r="M40453" s="17"/>
    </row>
    <row r="40454" spans="4:13" x14ac:dyDescent="0.25">
      <c r="D40454" s="27"/>
      <c r="M40454" s="17"/>
    </row>
    <row r="40455" spans="4:13" x14ac:dyDescent="0.25">
      <c r="D40455" s="27"/>
      <c r="M40455" s="17"/>
    </row>
    <row r="40456" spans="4:13" x14ac:dyDescent="0.25">
      <c r="D40456" s="27"/>
      <c r="M40456" s="17"/>
    </row>
    <row r="40457" spans="4:13" x14ac:dyDescent="0.25">
      <c r="D40457" s="27"/>
      <c r="M40457" s="17"/>
    </row>
    <row r="40458" spans="4:13" x14ac:dyDescent="0.25">
      <c r="D40458" s="27"/>
      <c r="M40458" s="17"/>
    </row>
    <row r="40459" spans="4:13" x14ac:dyDescent="0.25">
      <c r="D40459" s="27"/>
      <c r="M40459" s="17"/>
    </row>
    <row r="40460" spans="4:13" x14ac:dyDescent="0.25">
      <c r="D40460" s="27"/>
      <c r="M40460" s="17"/>
    </row>
    <row r="40461" spans="4:13" x14ac:dyDescent="0.25">
      <c r="D40461" s="27"/>
      <c r="M40461" s="17"/>
    </row>
    <row r="40462" spans="4:13" x14ac:dyDescent="0.25">
      <c r="D40462" s="27"/>
      <c r="M40462" s="17"/>
    </row>
    <row r="40463" spans="4:13" x14ac:dyDescent="0.25">
      <c r="D40463" s="27"/>
      <c r="M40463" s="17"/>
    </row>
    <row r="40464" spans="4:13" x14ac:dyDescent="0.25">
      <c r="D40464" s="27"/>
      <c r="M40464" s="17"/>
    </row>
    <row r="40465" spans="4:13" x14ac:dyDescent="0.25">
      <c r="D40465" s="27"/>
      <c r="M40465" s="17"/>
    </row>
    <row r="40466" spans="4:13" x14ac:dyDescent="0.25">
      <c r="D40466" s="27"/>
      <c r="M40466" s="17"/>
    </row>
    <row r="40467" spans="4:13" x14ac:dyDescent="0.25">
      <c r="D40467" s="27"/>
      <c r="M40467" s="17"/>
    </row>
    <row r="40468" spans="4:13" x14ac:dyDescent="0.25">
      <c r="D40468" s="27"/>
      <c r="M40468" s="17"/>
    </row>
    <row r="40469" spans="4:13" x14ac:dyDescent="0.25">
      <c r="D40469" s="27"/>
      <c r="M40469" s="17"/>
    </row>
    <row r="40470" spans="4:13" x14ac:dyDescent="0.25">
      <c r="D40470" s="27"/>
      <c r="M40470" s="17"/>
    </row>
    <row r="40471" spans="4:13" x14ac:dyDescent="0.25">
      <c r="D40471" s="27"/>
      <c r="M40471" s="17"/>
    </row>
    <row r="40472" spans="4:13" x14ac:dyDescent="0.25">
      <c r="D40472" s="27"/>
      <c r="M40472" s="17"/>
    </row>
    <row r="40473" spans="4:13" x14ac:dyDescent="0.25">
      <c r="D40473" s="27"/>
      <c r="M40473" s="17"/>
    </row>
    <row r="40474" spans="4:13" x14ac:dyDescent="0.25">
      <c r="D40474" s="27"/>
      <c r="M40474" s="17"/>
    </row>
    <row r="40475" spans="4:13" x14ac:dyDescent="0.25">
      <c r="D40475" s="27"/>
      <c r="M40475" s="17"/>
    </row>
    <row r="40476" spans="4:13" x14ac:dyDescent="0.25">
      <c r="D40476" s="27"/>
      <c r="M40476" s="17"/>
    </row>
    <row r="40477" spans="4:13" x14ac:dyDescent="0.25">
      <c r="D40477" s="27"/>
      <c r="M40477" s="17"/>
    </row>
    <row r="40478" spans="4:13" x14ac:dyDescent="0.25">
      <c r="D40478" s="27"/>
      <c r="M40478" s="17"/>
    </row>
    <row r="40479" spans="4:13" x14ac:dyDescent="0.25">
      <c r="D40479" s="27"/>
      <c r="M40479" s="17"/>
    </row>
    <row r="40480" spans="4:13" x14ac:dyDescent="0.25">
      <c r="D40480" s="27"/>
      <c r="M40480" s="17"/>
    </row>
    <row r="40481" spans="4:13" x14ac:dyDescent="0.25">
      <c r="D40481" s="27"/>
      <c r="M40481" s="17"/>
    </row>
    <row r="40482" spans="4:13" x14ac:dyDescent="0.25">
      <c r="D40482" s="27"/>
      <c r="M40482" s="17"/>
    </row>
    <row r="40483" spans="4:13" x14ac:dyDescent="0.25">
      <c r="D40483" s="27"/>
      <c r="M40483" s="17"/>
    </row>
    <row r="40484" spans="4:13" x14ac:dyDescent="0.25">
      <c r="D40484" s="27"/>
      <c r="M40484" s="17"/>
    </row>
    <row r="40485" spans="4:13" x14ac:dyDescent="0.25">
      <c r="D40485" s="27"/>
      <c r="M40485" s="17"/>
    </row>
    <row r="40486" spans="4:13" x14ac:dyDescent="0.25">
      <c r="D40486" s="27"/>
      <c r="M40486" s="17"/>
    </row>
    <row r="40487" spans="4:13" x14ac:dyDescent="0.25">
      <c r="D40487" s="27"/>
      <c r="M40487" s="17"/>
    </row>
    <row r="40488" spans="4:13" x14ac:dyDescent="0.25">
      <c r="D40488" s="27"/>
      <c r="M40488" s="17"/>
    </row>
    <row r="40489" spans="4:13" x14ac:dyDescent="0.25">
      <c r="D40489" s="27"/>
      <c r="M40489" s="17"/>
    </row>
    <row r="40490" spans="4:13" x14ac:dyDescent="0.25">
      <c r="D40490" s="27"/>
      <c r="M40490" s="17"/>
    </row>
    <row r="40491" spans="4:13" x14ac:dyDescent="0.25">
      <c r="D40491" s="27"/>
      <c r="M40491" s="17"/>
    </row>
    <row r="40492" spans="4:13" x14ac:dyDescent="0.25">
      <c r="D40492" s="27"/>
      <c r="M40492" s="17"/>
    </row>
    <row r="40493" spans="4:13" x14ac:dyDescent="0.25">
      <c r="D40493" s="27"/>
      <c r="M40493" s="17"/>
    </row>
    <row r="40494" spans="4:13" x14ac:dyDescent="0.25">
      <c r="D40494" s="27"/>
      <c r="M40494" s="17"/>
    </row>
    <row r="40495" spans="4:13" x14ac:dyDescent="0.25">
      <c r="D40495" s="27"/>
      <c r="M40495" s="17"/>
    </row>
    <row r="40496" spans="4:13" x14ac:dyDescent="0.25">
      <c r="D40496" s="27"/>
      <c r="M40496" s="17"/>
    </row>
    <row r="40497" spans="4:13" x14ac:dyDescent="0.25">
      <c r="D40497" s="27"/>
      <c r="M40497" s="17"/>
    </row>
    <row r="40498" spans="4:13" x14ac:dyDescent="0.25">
      <c r="D40498" s="27"/>
      <c r="M40498" s="17"/>
    </row>
    <row r="40499" spans="4:13" x14ac:dyDescent="0.25">
      <c r="D40499" s="27"/>
      <c r="M40499" s="17"/>
    </row>
    <row r="40500" spans="4:13" x14ac:dyDescent="0.25">
      <c r="D40500" s="27"/>
      <c r="M40500" s="17"/>
    </row>
    <row r="40501" spans="4:13" x14ac:dyDescent="0.25">
      <c r="D40501" s="27"/>
      <c r="M40501" s="17"/>
    </row>
    <row r="40502" spans="4:13" x14ac:dyDescent="0.25">
      <c r="D40502" s="27"/>
      <c r="M40502" s="17"/>
    </row>
    <row r="40503" spans="4:13" x14ac:dyDescent="0.25">
      <c r="D40503" s="27"/>
      <c r="M40503" s="17"/>
    </row>
    <row r="40504" spans="4:13" x14ac:dyDescent="0.25">
      <c r="D40504" s="27"/>
      <c r="M40504" s="17"/>
    </row>
    <row r="40505" spans="4:13" x14ac:dyDescent="0.25">
      <c r="D40505" s="27"/>
      <c r="M40505" s="17"/>
    </row>
    <row r="40506" spans="4:13" x14ac:dyDescent="0.25">
      <c r="D40506" s="27"/>
      <c r="M40506" s="17"/>
    </row>
    <row r="40507" spans="4:13" x14ac:dyDescent="0.25">
      <c r="D40507" s="27"/>
      <c r="M40507" s="17"/>
    </row>
    <row r="40508" spans="4:13" x14ac:dyDescent="0.25">
      <c r="D40508" s="27"/>
      <c r="M40508" s="17"/>
    </row>
    <row r="40509" spans="4:13" x14ac:dyDescent="0.25">
      <c r="D40509" s="27"/>
      <c r="M40509" s="17"/>
    </row>
    <row r="40510" spans="4:13" x14ac:dyDescent="0.25">
      <c r="D40510" s="27"/>
      <c r="M40510" s="17"/>
    </row>
    <row r="40511" spans="4:13" x14ac:dyDescent="0.25">
      <c r="D40511" s="27"/>
      <c r="M40511" s="17"/>
    </row>
    <row r="40512" spans="4:13" x14ac:dyDescent="0.25">
      <c r="D40512" s="27"/>
      <c r="M40512" s="17"/>
    </row>
    <row r="40513" spans="4:13" x14ac:dyDescent="0.25">
      <c r="D40513" s="27"/>
      <c r="M40513" s="17"/>
    </row>
    <row r="40514" spans="4:13" x14ac:dyDescent="0.25">
      <c r="D40514" s="27"/>
      <c r="M40514" s="17"/>
    </row>
    <row r="40515" spans="4:13" x14ac:dyDescent="0.25">
      <c r="D40515" s="27"/>
      <c r="M40515" s="17"/>
    </row>
    <row r="40516" spans="4:13" x14ac:dyDescent="0.25">
      <c r="D40516" s="27"/>
      <c r="M40516" s="17"/>
    </row>
    <row r="40517" spans="4:13" x14ac:dyDescent="0.25">
      <c r="D40517" s="27"/>
      <c r="M40517" s="17"/>
    </row>
    <row r="40518" spans="4:13" x14ac:dyDescent="0.25">
      <c r="D40518" s="27"/>
      <c r="M40518" s="17"/>
    </row>
    <row r="40519" spans="4:13" x14ac:dyDescent="0.25">
      <c r="D40519" s="27"/>
      <c r="M40519" s="17"/>
    </row>
    <row r="40520" spans="4:13" x14ac:dyDescent="0.25">
      <c r="D40520" s="27"/>
      <c r="M40520" s="17"/>
    </row>
    <row r="40521" spans="4:13" x14ac:dyDescent="0.25">
      <c r="D40521" s="27"/>
      <c r="M40521" s="17"/>
    </row>
    <row r="40522" spans="4:13" x14ac:dyDescent="0.25">
      <c r="D40522" s="27"/>
      <c r="M40522" s="17"/>
    </row>
    <row r="40523" spans="4:13" x14ac:dyDescent="0.25">
      <c r="D40523" s="27"/>
      <c r="M40523" s="17"/>
    </row>
    <row r="40524" spans="4:13" x14ac:dyDescent="0.25">
      <c r="D40524" s="27"/>
      <c r="M40524" s="17"/>
    </row>
    <row r="40525" spans="4:13" x14ac:dyDescent="0.25">
      <c r="D40525" s="27"/>
      <c r="M40525" s="17"/>
    </row>
    <row r="40526" spans="4:13" x14ac:dyDescent="0.25">
      <c r="D40526" s="27"/>
      <c r="M40526" s="17"/>
    </row>
    <row r="40527" spans="4:13" x14ac:dyDescent="0.25">
      <c r="D40527" s="27"/>
      <c r="M40527" s="17"/>
    </row>
    <row r="40528" spans="4:13" x14ac:dyDescent="0.25">
      <c r="D40528" s="27"/>
      <c r="M40528" s="17"/>
    </row>
    <row r="40529" spans="4:13" x14ac:dyDescent="0.25">
      <c r="D40529" s="27"/>
      <c r="M40529" s="17"/>
    </row>
    <row r="40530" spans="4:13" x14ac:dyDescent="0.25">
      <c r="D40530" s="27"/>
      <c r="M40530" s="17"/>
    </row>
    <row r="40531" spans="4:13" x14ac:dyDescent="0.25">
      <c r="D40531" s="27"/>
      <c r="M40531" s="17"/>
    </row>
    <row r="40532" spans="4:13" x14ac:dyDescent="0.25">
      <c r="D40532" s="27"/>
      <c r="M40532" s="17"/>
    </row>
    <row r="40533" spans="4:13" x14ac:dyDescent="0.25">
      <c r="D40533" s="27"/>
      <c r="M40533" s="17"/>
    </row>
    <row r="40534" spans="4:13" x14ac:dyDescent="0.25">
      <c r="D40534" s="27"/>
      <c r="M40534" s="17"/>
    </row>
    <row r="40535" spans="4:13" x14ac:dyDescent="0.25">
      <c r="D40535" s="27"/>
      <c r="M40535" s="17"/>
    </row>
    <row r="40536" spans="4:13" x14ac:dyDescent="0.25">
      <c r="D40536" s="27"/>
      <c r="M40536" s="17"/>
    </row>
    <row r="40537" spans="4:13" x14ac:dyDescent="0.25">
      <c r="D40537" s="27"/>
      <c r="M40537" s="17"/>
    </row>
    <row r="40538" spans="4:13" x14ac:dyDescent="0.25">
      <c r="D40538" s="27"/>
      <c r="M40538" s="17"/>
    </row>
    <row r="40539" spans="4:13" x14ac:dyDescent="0.25">
      <c r="D40539" s="27"/>
      <c r="M40539" s="17"/>
    </row>
    <row r="40540" spans="4:13" x14ac:dyDescent="0.25">
      <c r="D40540" s="27"/>
      <c r="M40540" s="17"/>
    </row>
    <row r="40541" spans="4:13" x14ac:dyDescent="0.25">
      <c r="D40541" s="27"/>
      <c r="M40541" s="17"/>
    </row>
    <row r="40542" spans="4:13" x14ac:dyDescent="0.25">
      <c r="D40542" s="27"/>
      <c r="M40542" s="17"/>
    </row>
    <row r="40543" spans="4:13" x14ac:dyDescent="0.25">
      <c r="D40543" s="27"/>
      <c r="M40543" s="17"/>
    </row>
    <row r="40544" spans="4:13" x14ac:dyDescent="0.25">
      <c r="D40544" s="27"/>
      <c r="M40544" s="17"/>
    </row>
    <row r="40545" spans="4:13" x14ac:dyDescent="0.25">
      <c r="D40545" s="27"/>
      <c r="M40545" s="17"/>
    </row>
    <row r="40546" spans="4:13" x14ac:dyDescent="0.25">
      <c r="D40546" s="27"/>
      <c r="M40546" s="17"/>
    </row>
    <row r="40547" spans="4:13" x14ac:dyDescent="0.25">
      <c r="D40547" s="27"/>
      <c r="M40547" s="17"/>
    </row>
    <row r="40548" spans="4:13" x14ac:dyDescent="0.25">
      <c r="D40548" s="27"/>
      <c r="M40548" s="17"/>
    </row>
    <row r="40549" spans="4:13" x14ac:dyDescent="0.25">
      <c r="D40549" s="27"/>
      <c r="M40549" s="17"/>
    </row>
    <row r="40550" spans="4:13" x14ac:dyDescent="0.25">
      <c r="D40550" s="27"/>
      <c r="M40550" s="17"/>
    </row>
    <row r="40551" spans="4:13" x14ac:dyDescent="0.25">
      <c r="D40551" s="27"/>
      <c r="M40551" s="17"/>
    </row>
    <row r="40552" spans="4:13" x14ac:dyDescent="0.25">
      <c r="D40552" s="27"/>
      <c r="M40552" s="17"/>
    </row>
    <row r="40553" spans="4:13" x14ac:dyDescent="0.25">
      <c r="D40553" s="27"/>
      <c r="M40553" s="17"/>
    </row>
    <row r="40554" spans="4:13" x14ac:dyDescent="0.25">
      <c r="D40554" s="27"/>
      <c r="M40554" s="17"/>
    </row>
    <row r="40555" spans="4:13" x14ac:dyDescent="0.25">
      <c r="D40555" s="27"/>
      <c r="M40555" s="17"/>
    </row>
    <row r="40556" spans="4:13" x14ac:dyDescent="0.25">
      <c r="D40556" s="27"/>
      <c r="M40556" s="17"/>
    </row>
    <row r="40557" spans="4:13" x14ac:dyDescent="0.25">
      <c r="D40557" s="27"/>
      <c r="M40557" s="17"/>
    </row>
    <row r="40558" spans="4:13" x14ac:dyDescent="0.25">
      <c r="D40558" s="27"/>
      <c r="M40558" s="17"/>
    </row>
    <row r="40559" spans="4:13" x14ac:dyDescent="0.25">
      <c r="D40559" s="27"/>
      <c r="M40559" s="17"/>
    </row>
    <row r="40560" spans="4:13" x14ac:dyDescent="0.25">
      <c r="D40560" s="27"/>
      <c r="M40560" s="17"/>
    </row>
    <row r="40561" spans="4:13" x14ac:dyDescent="0.25">
      <c r="D40561" s="27"/>
      <c r="M40561" s="17"/>
    </row>
    <row r="40562" spans="4:13" x14ac:dyDescent="0.25">
      <c r="D40562" s="27"/>
      <c r="M40562" s="17"/>
    </row>
    <row r="40563" spans="4:13" x14ac:dyDescent="0.25">
      <c r="D40563" s="27"/>
      <c r="M40563" s="17"/>
    </row>
    <row r="40564" spans="4:13" x14ac:dyDescent="0.25">
      <c r="D40564" s="27"/>
      <c r="M40564" s="17"/>
    </row>
    <row r="40565" spans="4:13" x14ac:dyDescent="0.25">
      <c r="D40565" s="27"/>
      <c r="M40565" s="17"/>
    </row>
    <row r="40566" spans="4:13" x14ac:dyDescent="0.25">
      <c r="D40566" s="27"/>
      <c r="M40566" s="17"/>
    </row>
    <row r="40567" spans="4:13" x14ac:dyDescent="0.25">
      <c r="D40567" s="27"/>
      <c r="M40567" s="17"/>
    </row>
    <row r="40568" spans="4:13" x14ac:dyDescent="0.25">
      <c r="D40568" s="27"/>
      <c r="M40568" s="17"/>
    </row>
    <row r="40569" spans="4:13" x14ac:dyDescent="0.25">
      <c r="D40569" s="27"/>
      <c r="M40569" s="17"/>
    </row>
    <row r="40570" spans="4:13" x14ac:dyDescent="0.25">
      <c r="D40570" s="27"/>
      <c r="M40570" s="17"/>
    </row>
    <row r="40571" spans="4:13" x14ac:dyDescent="0.25">
      <c r="D40571" s="27"/>
      <c r="M40571" s="17"/>
    </row>
    <row r="40572" spans="4:13" x14ac:dyDescent="0.25">
      <c r="D40572" s="27"/>
      <c r="M40572" s="17"/>
    </row>
    <row r="40573" spans="4:13" x14ac:dyDescent="0.25">
      <c r="D40573" s="27"/>
      <c r="M40573" s="17"/>
    </row>
    <row r="40574" spans="4:13" x14ac:dyDescent="0.25">
      <c r="D40574" s="27"/>
      <c r="M40574" s="17"/>
    </row>
    <row r="40575" spans="4:13" x14ac:dyDescent="0.25">
      <c r="D40575" s="27"/>
      <c r="M40575" s="17"/>
    </row>
    <row r="40576" spans="4:13" x14ac:dyDescent="0.25">
      <c r="D40576" s="27"/>
      <c r="M40576" s="17"/>
    </row>
    <row r="40577" spans="4:13" x14ac:dyDescent="0.25">
      <c r="D40577" s="27"/>
      <c r="M40577" s="17"/>
    </row>
    <row r="40578" spans="4:13" x14ac:dyDescent="0.25">
      <c r="D40578" s="27"/>
      <c r="M40578" s="17"/>
    </row>
    <row r="40579" spans="4:13" x14ac:dyDescent="0.25">
      <c r="D40579" s="27"/>
      <c r="M40579" s="17"/>
    </row>
    <row r="40580" spans="4:13" x14ac:dyDescent="0.25">
      <c r="D40580" s="27"/>
      <c r="M40580" s="17"/>
    </row>
    <row r="40581" spans="4:13" x14ac:dyDescent="0.25">
      <c r="D40581" s="27"/>
      <c r="M40581" s="17"/>
    </row>
    <row r="40582" spans="4:13" x14ac:dyDescent="0.25">
      <c r="D40582" s="27"/>
      <c r="M40582" s="17"/>
    </row>
    <row r="40583" spans="4:13" x14ac:dyDescent="0.25">
      <c r="D40583" s="27"/>
      <c r="M40583" s="17"/>
    </row>
    <row r="40584" spans="4:13" x14ac:dyDescent="0.25">
      <c r="D40584" s="27"/>
      <c r="M40584" s="17"/>
    </row>
    <row r="40585" spans="4:13" x14ac:dyDescent="0.25">
      <c r="D40585" s="27"/>
      <c r="M40585" s="17"/>
    </row>
    <row r="40586" spans="4:13" x14ac:dyDescent="0.25">
      <c r="D40586" s="27"/>
      <c r="M40586" s="17"/>
    </row>
    <row r="40587" spans="4:13" x14ac:dyDescent="0.25">
      <c r="D40587" s="27"/>
      <c r="M40587" s="17"/>
    </row>
    <row r="40588" spans="4:13" x14ac:dyDescent="0.25">
      <c r="D40588" s="27"/>
      <c r="M40588" s="17"/>
    </row>
    <row r="40589" spans="4:13" x14ac:dyDescent="0.25">
      <c r="D40589" s="27"/>
      <c r="M40589" s="17"/>
    </row>
    <row r="40590" spans="4:13" x14ac:dyDescent="0.25">
      <c r="D40590" s="27"/>
      <c r="M40590" s="17"/>
    </row>
    <row r="40591" spans="4:13" x14ac:dyDescent="0.25">
      <c r="D40591" s="27"/>
      <c r="M40591" s="17"/>
    </row>
    <row r="40592" spans="4:13" x14ac:dyDescent="0.25">
      <c r="D40592" s="27"/>
      <c r="M40592" s="17"/>
    </row>
    <row r="40593" spans="4:13" x14ac:dyDescent="0.25">
      <c r="D40593" s="27"/>
      <c r="M40593" s="17"/>
    </row>
    <row r="40594" spans="4:13" x14ac:dyDescent="0.25">
      <c r="D40594" s="27"/>
      <c r="M40594" s="17"/>
    </row>
    <row r="40595" spans="4:13" x14ac:dyDescent="0.25">
      <c r="D40595" s="27"/>
      <c r="M40595" s="17"/>
    </row>
    <row r="40596" spans="4:13" x14ac:dyDescent="0.25">
      <c r="D40596" s="27"/>
      <c r="M40596" s="17"/>
    </row>
    <row r="40597" spans="4:13" x14ac:dyDescent="0.25">
      <c r="D40597" s="27"/>
      <c r="M40597" s="17"/>
    </row>
    <row r="40598" spans="4:13" x14ac:dyDescent="0.25">
      <c r="D40598" s="27"/>
      <c r="M40598" s="17"/>
    </row>
    <row r="40599" spans="4:13" x14ac:dyDescent="0.25">
      <c r="D40599" s="27"/>
      <c r="M40599" s="17"/>
    </row>
    <row r="40600" spans="4:13" x14ac:dyDescent="0.25">
      <c r="D40600" s="27"/>
      <c r="M40600" s="17"/>
    </row>
    <row r="40601" spans="4:13" x14ac:dyDescent="0.25">
      <c r="D40601" s="27"/>
      <c r="M40601" s="17"/>
    </row>
    <row r="40602" spans="4:13" x14ac:dyDescent="0.25">
      <c r="D40602" s="27"/>
      <c r="M40602" s="17"/>
    </row>
    <row r="40603" spans="4:13" x14ac:dyDescent="0.25">
      <c r="D40603" s="27"/>
      <c r="M40603" s="17"/>
    </row>
    <row r="40604" spans="4:13" x14ac:dyDescent="0.25">
      <c r="D40604" s="27"/>
      <c r="M40604" s="17"/>
    </row>
    <row r="40605" spans="4:13" x14ac:dyDescent="0.25">
      <c r="D40605" s="27"/>
      <c r="M40605" s="17"/>
    </row>
    <row r="40606" spans="4:13" x14ac:dyDescent="0.25">
      <c r="D40606" s="27"/>
      <c r="M40606" s="17"/>
    </row>
    <row r="40607" spans="4:13" x14ac:dyDescent="0.25">
      <c r="D40607" s="27"/>
      <c r="M40607" s="17"/>
    </row>
    <row r="40608" spans="4:13" x14ac:dyDescent="0.25">
      <c r="D40608" s="27"/>
      <c r="M40608" s="17"/>
    </row>
    <row r="40609" spans="4:13" x14ac:dyDescent="0.25">
      <c r="D40609" s="27"/>
      <c r="M40609" s="17"/>
    </row>
    <row r="40610" spans="4:13" x14ac:dyDescent="0.25">
      <c r="D40610" s="27"/>
      <c r="M40610" s="17"/>
    </row>
    <row r="40611" spans="4:13" x14ac:dyDescent="0.25">
      <c r="D40611" s="27"/>
      <c r="M40611" s="17"/>
    </row>
    <row r="40612" spans="4:13" x14ac:dyDescent="0.25">
      <c r="D40612" s="27"/>
      <c r="M40612" s="17"/>
    </row>
    <row r="40613" spans="4:13" x14ac:dyDescent="0.25">
      <c r="D40613" s="27"/>
      <c r="M40613" s="17"/>
    </row>
    <row r="40614" spans="4:13" x14ac:dyDescent="0.25">
      <c r="D40614" s="27"/>
      <c r="M40614" s="17"/>
    </row>
    <row r="40615" spans="4:13" x14ac:dyDescent="0.25">
      <c r="D40615" s="27"/>
      <c r="M40615" s="17"/>
    </row>
    <row r="40616" spans="4:13" x14ac:dyDescent="0.25">
      <c r="D40616" s="27"/>
      <c r="M40616" s="17"/>
    </row>
    <row r="40617" spans="4:13" x14ac:dyDescent="0.25">
      <c r="D40617" s="27"/>
      <c r="M40617" s="17"/>
    </row>
    <row r="40618" spans="4:13" x14ac:dyDescent="0.25">
      <c r="D40618" s="27"/>
      <c r="M40618" s="17"/>
    </row>
    <row r="40619" spans="4:13" x14ac:dyDescent="0.25">
      <c r="D40619" s="27"/>
      <c r="M40619" s="17"/>
    </row>
    <row r="40620" spans="4:13" x14ac:dyDescent="0.25">
      <c r="D40620" s="27"/>
      <c r="M40620" s="17"/>
    </row>
    <row r="40621" spans="4:13" x14ac:dyDescent="0.25">
      <c r="D40621" s="27"/>
      <c r="M40621" s="17"/>
    </row>
    <row r="40622" spans="4:13" x14ac:dyDescent="0.25">
      <c r="D40622" s="27"/>
      <c r="M40622" s="17"/>
    </row>
    <row r="40623" spans="4:13" x14ac:dyDescent="0.25">
      <c r="D40623" s="27"/>
      <c r="M40623" s="17"/>
    </row>
    <row r="40624" spans="4:13" x14ac:dyDescent="0.25">
      <c r="D40624" s="27"/>
      <c r="M40624" s="17"/>
    </row>
    <row r="40625" spans="4:13" x14ac:dyDescent="0.25">
      <c r="D40625" s="27"/>
      <c r="M40625" s="17"/>
    </row>
    <row r="40626" spans="4:13" x14ac:dyDescent="0.25">
      <c r="D40626" s="27"/>
      <c r="M40626" s="17"/>
    </row>
    <row r="40627" spans="4:13" x14ac:dyDescent="0.25">
      <c r="D40627" s="27"/>
      <c r="M40627" s="17"/>
    </row>
    <row r="40628" spans="4:13" x14ac:dyDescent="0.25">
      <c r="D40628" s="27"/>
      <c r="M40628" s="17"/>
    </row>
    <row r="40629" spans="4:13" x14ac:dyDescent="0.25">
      <c r="D40629" s="27"/>
      <c r="M40629" s="17"/>
    </row>
    <row r="40630" spans="4:13" x14ac:dyDescent="0.25">
      <c r="D40630" s="27"/>
      <c r="M40630" s="17"/>
    </row>
    <row r="40631" spans="4:13" x14ac:dyDescent="0.25">
      <c r="D40631" s="27"/>
      <c r="M40631" s="17"/>
    </row>
    <row r="40632" spans="4:13" x14ac:dyDescent="0.25">
      <c r="D40632" s="27"/>
      <c r="M40632" s="17"/>
    </row>
    <row r="40633" spans="4:13" x14ac:dyDescent="0.25">
      <c r="D40633" s="27"/>
      <c r="M40633" s="17"/>
    </row>
    <row r="40634" spans="4:13" x14ac:dyDescent="0.25">
      <c r="D40634" s="27"/>
      <c r="M40634" s="17"/>
    </row>
    <row r="40635" spans="4:13" x14ac:dyDescent="0.25">
      <c r="D40635" s="27"/>
      <c r="M40635" s="17"/>
    </row>
    <row r="40636" spans="4:13" x14ac:dyDescent="0.25">
      <c r="D40636" s="27"/>
      <c r="M40636" s="17"/>
    </row>
    <row r="40637" spans="4:13" x14ac:dyDescent="0.25">
      <c r="D40637" s="27"/>
      <c r="M40637" s="17"/>
    </row>
    <row r="40638" spans="4:13" x14ac:dyDescent="0.25">
      <c r="D40638" s="27"/>
      <c r="M40638" s="17"/>
    </row>
    <row r="40639" spans="4:13" x14ac:dyDescent="0.25">
      <c r="D40639" s="27"/>
      <c r="M40639" s="17"/>
    </row>
    <row r="40640" spans="4:13" x14ac:dyDescent="0.25">
      <c r="D40640" s="27"/>
      <c r="M40640" s="17"/>
    </row>
    <row r="40641" spans="4:13" x14ac:dyDescent="0.25">
      <c r="D40641" s="27"/>
      <c r="M40641" s="17"/>
    </row>
    <row r="40642" spans="4:13" x14ac:dyDescent="0.25">
      <c r="D40642" s="27"/>
      <c r="M40642" s="17"/>
    </row>
    <row r="40643" spans="4:13" x14ac:dyDescent="0.25">
      <c r="D40643" s="27"/>
      <c r="M40643" s="17"/>
    </row>
    <row r="40644" spans="4:13" x14ac:dyDescent="0.25">
      <c r="D40644" s="27"/>
      <c r="M40644" s="17"/>
    </row>
    <row r="40645" spans="4:13" x14ac:dyDescent="0.25">
      <c r="D40645" s="27"/>
      <c r="M40645" s="17"/>
    </row>
    <row r="40646" spans="4:13" x14ac:dyDescent="0.25">
      <c r="D40646" s="27"/>
      <c r="M40646" s="17"/>
    </row>
    <row r="40647" spans="4:13" x14ac:dyDescent="0.25">
      <c r="D40647" s="27"/>
      <c r="M40647" s="17"/>
    </row>
    <row r="40648" spans="4:13" x14ac:dyDescent="0.25">
      <c r="D40648" s="27"/>
      <c r="M40648" s="17"/>
    </row>
    <row r="40649" spans="4:13" x14ac:dyDescent="0.25">
      <c r="D40649" s="27"/>
      <c r="M40649" s="17"/>
    </row>
    <row r="40650" spans="4:13" x14ac:dyDescent="0.25">
      <c r="D40650" s="27"/>
      <c r="M40650" s="17"/>
    </row>
    <row r="40651" spans="4:13" x14ac:dyDescent="0.25">
      <c r="D40651" s="27"/>
      <c r="M40651" s="17"/>
    </row>
    <row r="40652" spans="4:13" x14ac:dyDescent="0.25">
      <c r="D40652" s="27"/>
      <c r="M40652" s="17"/>
    </row>
    <row r="40653" spans="4:13" x14ac:dyDescent="0.25">
      <c r="D40653" s="27"/>
      <c r="M40653" s="17"/>
    </row>
    <row r="40654" spans="4:13" x14ac:dyDescent="0.25">
      <c r="D40654" s="27"/>
      <c r="M40654" s="17"/>
    </row>
    <row r="40655" spans="4:13" x14ac:dyDescent="0.25">
      <c r="D40655" s="27"/>
      <c r="M40655" s="17"/>
    </row>
    <row r="40656" spans="4:13" x14ac:dyDescent="0.25">
      <c r="D40656" s="27"/>
      <c r="M40656" s="17"/>
    </row>
    <row r="40657" spans="4:13" x14ac:dyDescent="0.25">
      <c r="D40657" s="27"/>
      <c r="M40657" s="17"/>
    </row>
    <row r="40658" spans="4:13" x14ac:dyDescent="0.25">
      <c r="D40658" s="27"/>
      <c r="M40658" s="17"/>
    </row>
    <row r="40659" spans="4:13" x14ac:dyDescent="0.25">
      <c r="D40659" s="27"/>
      <c r="M40659" s="17"/>
    </row>
    <row r="40660" spans="4:13" x14ac:dyDescent="0.25">
      <c r="D40660" s="27"/>
      <c r="M40660" s="17"/>
    </row>
    <row r="40661" spans="4:13" x14ac:dyDescent="0.25">
      <c r="D40661" s="27"/>
      <c r="M40661" s="17"/>
    </row>
    <row r="40662" spans="4:13" x14ac:dyDescent="0.25">
      <c r="D40662" s="27"/>
      <c r="M40662" s="17"/>
    </row>
    <row r="40663" spans="4:13" x14ac:dyDescent="0.25">
      <c r="D40663" s="27"/>
      <c r="M40663" s="17"/>
    </row>
    <row r="40664" spans="4:13" x14ac:dyDescent="0.25">
      <c r="D40664" s="27"/>
      <c r="M40664" s="17"/>
    </row>
    <row r="40665" spans="4:13" x14ac:dyDescent="0.25">
      <c r="D40665" s="27"/>
      <c r="M40665" s="17"/>
    </row>
    <row r="40666" spans="4:13" x14ac:dyDescent="0.25">
      <c r="D40666" s="27"/>
      <c r="M40666" s="17"/>
    </row>
    <row r="40667" spans="4:13" x14ac:dyDescent="0.25">
      <c r="D40667" s="27"/>
      <c r="M40667" s="17"/>
    </row>
    <row r="40668" spans="4:13" x14ac:dyDescent="0.25">
      <c r="D40668" s="27"/>
      <c r="M40668" s="17"/>
    </row>
    <row r="40669" spans="4:13" x14ac:dyDescent="0.25">
      <c r="D40669" s="27"/>
      <c r="M40669" s="17"/>
    </row>
    <row r="40670" spans="4:13" x14ac:dyDescent="0.25">
      <c r="D40670" s="27"/>
      <c r="M40670" s="17"/>
    </row>
    <row r="40671" spans="4:13" x14ac:dyDescent="0.25">
      <c r="D40671" s="27"/>
      <c r="M40671" s="17"/>
    </row>
    <row r="40672" spans="4:13" x14ac:dyDescent="0.25">
      <c r="D40672" s="27"/>
      <c r="M40672" s="17"/>
    </row>
    <row r="40673" spans="4:13" x14ac:dyDescent="0.25">
      <c r="D40673" s="27"/>
      <c r="M40673" s="17"/>
    </row>
    <row r="40674" spans="4:13" x14ac:dyDescent="0.25">
      <c r="D40674" s="27"/>
      <c r="M40674" s="17"/>
    </row>
    <row r="40675" spans="4:13" x14ac:dyDescent="0.25">
      <c r="D40675" s="27"/>
      <c r="M40675" s="17"/>
    </row>
    <row r="40676" spans="4:13" x14ac:dyDescent="0.25">
      <c r="D40676" s="27"/>
      <c r="M40676" s="17"/>
    </row>
    <row r="40677" spans="4:13" x14ac:dyDescent="0.25">
      <c r="D40677" s="27"/>
      <c r="M40677" s="17"/>
    </row>
    <row r="40678" spans="4:13" x14ac:dyDescent="0.25">
      <c r="D40678" s="27"/>
      <c r="M40678" s="17"/>
    </row>
    <row r="40679" spans="4:13" x14ac:dyDescent="0.25">
      <c r="D40679" s="27"/>
      <c r="M40679" s="17"/>
    </row>
    <row r="40680" spans="4:13" x14ac:dyDescent="0.25">
      <c r="D40680" s="27"/>
      <c r="M40680" s="17"/>
    </row>
    <row r="40681" spans="4:13" x14ac:dyDescent="0.25">
      <c r="D40681" s="27"/>
      <c r="M40681" s="17"/>
    </row>
    <row r="40682" spans="4:13" x14ac:dyDescent="0.25">
      <c r="D40682" s="27"/>
      <c r="M40682" s="17"/>
    </row>
    <row r="40683" spans="4:13" x14ac:dyDescent="0.25">
      <c r="D40683" s="27"/>
      <c r="M40683" s="17"/>
    </row>
    <row r="40684" spans="4:13" x14ac:dyDescent="0.25">
      <c r="D40684" s="27"/>
      <c r="M40684" s="17"/>
    </row>
    <row r="40685" spans="4:13" x14ac:dyDescent="0.25">
      <c r="D40685" s="27"/>
      <c r="M40685" s="17"/>
    </row>
    <row r="40686" spans="4:13" x14ac:dyDescent="0.25">
      <c r="D40686" s="27"/>
      <c r="M40686" s="17"/>
    </row>
    <row r="40687" spans="4:13" x14ac:dyDescent="0.25">
      <c r="D40687" s="27"/>
      <c r="M40687" s="17"/>
    </row>
    <row r="40688" spans="4:13" x14ac:dyDescent="0.25">
      <c r="D40688" s="27"/>
      <c r="M40688" s="17"/>
    </row>
    <row r="40689" spans="4:13" x14ac:dyDescent="0.25">
      <c r="D40689" s="27"/>
      <c r="M40689" s="17"/>
    </row>
    <row r="40690" spans="4:13" x14ac:dyDescent="0.25">
      <c r="D40690" s="27"/>
      <c r="M40690" s="17"/>
    </row>
    <row r="40691" spans="4:13" x14ac:dyDescent="0.25">
      <c r="D40691" s="27"/>
      <c r="M40691" s="17"/>
    </row>
    <row r="40692" spans="4:13" x14ac:dyDescent="0.25">
      <c r="D40692" s="27"/>
      <c r="M40692" s="17"/>
    </row>
    <row r="40693" spans="4:13" x14ac:dyDescent="0.25">
      <c r="D40693" s="27"/>
      <c r="M40693" s="17"/>
    </row>
    <row r="40694" spans="4:13" x14ac:dyDescent="0.25">
      <c r="D40694" s="27"/>
      <c r="M40694" s="17"/>
    </row>
    <row r="40695" spans="4:13" x14ac:dyDescent="0.25">
      <c r="D40695" s="27"/>
      <c r="M40695" s="17"/>
    </row>
    <row r="40696" spans="4:13" x14ac:dyDescent="0.25">
      <c r="D40696" s="27"/>
      <c r="M40696" s="17"/>
    </row>
    <row r="40697" spans="4:13" x14ac:dyDescent="0.25">
      <c r="D40697" s="27"/>
      <c r="M40697" s="17"/>
    </row>
    <row r="40698" spans="4:13" x14ac:dyDescent="0.25">
      <c r="D40698" s="27"/>
      <c r="M40698" s="17"/>
    </row>
    <row r="40699" spans="4:13" x14ac:dyDescent="0.25">
      <c r="D40699" s="27"/>
      <c r="M40699" s="17"/>
    </row>
    <row r="40700" spans="4:13" x14ac:dyDescent="0.25">
      <c r="D40700" s="27"/>
      <c r="M40700" s="17"/>
    </row>
    <row r="40701" spans="4:13" x14ac:dyDescent="0.25">
      <c r="D40701" s="27"/>
      <c r="M40701" s="17"/>
    </row>
    <row r="40702" spans="4:13" x14ac:dyDescent="0.25">
      <c r="D40702" s="27"/>
      <c r="M40702" s="17"/>
    </row>
    <row r="40703" spans="4:13" x14ac:dyDescent="0.25">
      <c r="D40703" s="27"/>
      <c r="M40703" s="17"/>
    </row>
    <row r="40704" spans="4:13" x14ac:dyDescent="0.25">
      <c r="D40704" s="27"/>
      <c r="M40704" s="17"/>
    </row>
    <row r="40705" spans="4:13" x14ac:dyDescent="0.25">
      <c r="D40705" s="27"/>
      <c r="M40705" s="17"/>
    </row>
    <row r="40706" spans="4:13" x14ac:dyDescent="0.25">
      <c r="D40706" s="27"/>
      <c r="M40706" s="17"/>
    </row>
    <row r="40707" spans="4:13" x14ac:dyDescent="0.25">
      <c r="D40707" s="27"/>
      <c r="M40707" s="17"/>
    </row>
    <row r="40708" spans="4:13" x14ac:dyDescent="0.25">
      <c r="D40708" s="27"/>
      <c r="M40708" s="17"/>
    </row>
    <row r="40709" spans="4:13" x14ac:dyDescent="0.25">
      <c r="D40709" s="27"/>
      <c r="M40709" s="17"/>
    </row>
    <row r="40710" spans="4:13" x14ac:dyDescent="0.25">
      <c r="D40710" s="27"/>
      <c r="M40710" s="17"/>
    </row>
    <row r="40711" spans="4:13" x14ac:dyDescent="0.25">
      <c r="D40711" s="27"/>
      <c r="M40711" s="17"/>
    </row>
    <row r="40712" spans="4:13" x14ac:dyDescent="0.25">
      <c r="D40712" s="27"/>
      <c r="M40712" s="17"/>
    </row>
    <row r="40713" spans="4:13" x14ac:dyDescent="0.25">
      <c r="D40713" s="27"/>
      <c r="M40713" s="17"/>
    </row>
    <row r="40714" spans="4:13" x14ac:dyDescent="0.25">
      <c r="D40714" s="27"/>
      <c r="M40714" s="17"/>
    </row>
    <row r="40715" spans="4:13" x14ac:dyDescent="0.25">
      <c r="D40715" s="27"/>
      <c r="M40715" s="17"/>
    </row>
    <row r="40716" spans="4:13" x14ac:dyDescent="0.25">
      <c r="D40716" s="27"/>
      <c r="M40716" s="17"/>
    </row>
    <row r="40717" spans="4:13" x14ac:dyDescent="0.25">
      <c r="D40717" s="27"/>
      <c r="M40717" s="17"/>
    </row>
    <row r="40718" spans="4:13" x14ac:dyDescent="0.25">
      <c r="D40718" s="27"/>
      <c r="M40718" s="17"/>
    </row>
    <row r="40719" spans="4:13" x14ac:dyDescent="0.25">
      <c r="D40719" s="27"/>
      <c r="M40719" s="17"/>
    </row>
    <row r="40720" spans="4:13" x14ac:dyDescent="0.25">
      <c r="D40720" s="27"/>
      <c r="M40720" s="17"/>
    </row>
    <row r="40721" spans="4:13" x14ac:dyDescent="0.25">
      <c r="D40721" s="27"/>
      <c r="M40721" s="17"/>
    </row>
    <row r="40722" spans="4:13" x14ac:dyDescent="0.25">
      <c r="D40722" s="27"/>
      <c r="M40722" s="17"/>
    </row>
    <row r="40723" spans="4:13" x14ac:dyDescent="0.25">
      <c r="D40723" s="27"/>
      <c r="M40723" s="17"/>
    </row>
    <row r="40724" spans="4:13" x14ac:dyDescent="0.25">
      <c r="D40724" s="27"/>
      <c r="M40724" s="17"/>
    </row>
    <row r="40725" spans="4:13" x14ac:dyDescent="0.25">
      <c r="D40725" s="27"/>
      <c r="M40725" s="17"/>
    </row>
    <row r="40726" spans="4:13" x14ac:dyDescent="0.25">
      <c r="D40726" s="27"/>
      <c r="M40726" s="17"/>
    </row>
    <row r="40727" spans="4:13" x14ac:dyDescent="0.25">
      <c r="D40727" s="27"/>
      <c r="M40727" s="17"/>
    </row>
    <row r="40728" spans="4:13" x14ac:dyDescent="0.25">
      <c r="D40728" s="27"/>
      <c r="M40728" s="17"/>
    </row>
    <row r="40729" spans="4:13" x14ac:dyDescent="0.25">
      <c r="D40729" s="27"/>
      <c r="M40729" s="17"/>
    </row>
    <row r="40730" spans="4:13" x14ac:dyDescent="0.25">
      <c r="D40730" s="27"/>
      <c r="M40730" s="17"/>
    </row>
    <row r="40731" spans="4:13" x14ac:dyDescent="0.25">
      <c r="D40731" s="27"/>
      <c r="M40731" s="17"/>
    </row>
    <row r="40732" spans="4:13" x14ac:dyDescent="0.25">
      <c r="D40732" s="27"/>
      <c r="M40732" s="17"/>
    </row>
    <row r="40733" spans="4:13" x14ac:dyDescent="0.25">
      <c r="D40733" s="27"/>
      <c r="M40733" s="17"/>
    </row>
    <row r="40734" spans="4:13" x14ac:dyDescent="0.25">
      <c r="D40734" s="27"/>
      <c r="M40734" s="17"/>
    </row>
    <row r="40735" spans="4:13" x14ac:dyDescent="0.25">
      <c r="D40735" s="27"/>
      <c r="M40735" s="17"/>
    </row>
    <row r="40736" spans="4:13" x14ac:dyDescent="0.25">
      <c r="D40736" s="27"/>
      <c r="M40736" s="17"/>
    </row>
    <row r="40737" spans="4:13" x14ac:dyDescent="0.25">
      <c r="D40737" s="27"/>
      <c r="M40737" s="17"/>
    </row>
    <row r="40738" spans="4:13" x14ac:dyDescent="0.25">
      <c r="D40738" s="27"/>
      <c r="M40738" s="17"/>
    </row>
    <row r="40739" spans="4:13" x14ac:dyDescent="0.25">
      <c r="D40739" s="27"/>
      <c r="M40739" s="17"/>
    </row>
    <row r="40740" spans="4:13" x14ac:dyDescent="0.25">
      <c r="D40740" s="27"/>
      <c r="M40740" s="17"/>
    </row>
    <row r="40741" spans="4:13" x14ac:dyDescent="0.25">
      <c r="D40741" s="27"/>
      <c r="M40741" s="17"/>
    </row>
    <row r="40742" spans="4:13" x14ac:dyDescent="0.25">
      <c r="D40742" s="27"/>
      <c r="M40742" s="17"/>
    </row>
    <row r="40743" spans="4:13" x14ac:dyDescent="0.25">
      <c r="D40743" s="27"/>
      <c r="M40743" s="17"/>
    </row>
    <row r="40744" spans="4:13" x14ac:dyDescent="0.25">
      <c r="D40744" s="27"/>
      <c r="M40744" s="17"/>
    </row>
    <row r="40745" spans="4:13" x14ac:dyDescent="0.25">
      <c r="D40745" s="27"/>
      <c r="M40745" s="17"/>
    </row>
    <row r="40746" spans="4:13" x14ac:dyDescent="0.25">
      <c r="D40746" s="27"/>
      <c r="M40746" s="17"/>
    </row>
    <row r="40747" spans="4:13" x14ac:dyDescent="0.25">
      <c r="D40747" s="27"/>
      <c r="M40747" s="17"/>
    </row>
    <row r="40748" spans="4:13" x14ac:dyDescent="0.25">
      <c r="D40748" s="27"/>
      <c r="M40748" s="17"/>
    </row>
    <row r="40749" spans="4:13" x14ac:dyDescent="0.25">
      <c r="D40749" s="27"/>
      <c r="M40749" s="17"/>
    </row>
    <row r="40750" spans="4:13" x14ac:dyDescent="0.25">
      <c r="D40750" s="27"/>
      <c r="M40750" s="17"/>
    </row>
    <row r="40751" spans="4:13" x14ac:dyDescent="0.25">
      <c r="D40751" s="27"/>
      <c r="M40751" s="17"/>
    </row>
    <row r="40752" spans="4:13" x14ac:dyDescent="0.25">
      <c r="D40752" s="27"/>
      <c r="M40752" s="17"/>
    </row>
    <row r="40753" spans="4:13" x14ac:dyDescent="0.25">
      <c r="D40753" s="27"/>
      <c r="M40753" s="17"/>
    </row>
    <row r="40754" spans="4:13" x14ac:dyDescent="0.25">
      <c r="D40754" s="27"/>
      <c r="M40754" s="17"/>
    </row>
    <row r="40755" spans="4:13" x14ac:dyDescent="0.25">
      <c r="D40755" s="27"/>
      <c r="M40755" s="17"/>
    </row>
    <row r="40756" spans="4:13" x14ac:dyDescent="0.25">
      <c r="D40756" s="27"/>
      <c r="M40756" s="17"/>
    </row>
    <row r="40757" spans="4:13" x14ac:dyDescent="0.25">
      <c r="D40757" s="27"/>
      <c r="M40757" s="17"/>
    </row>
    <row r="40758" spans="4:13" x14ac:dyDescent="0.25">
      <c r="D40758" s="27"/>
      <c r="M40758" s="17"/>
    </row>
    <row r="40759" spans="4:13" x14ac:dyDescent="0.25">
      <c r="D40759" s="27"/>
      <c r="M40759" s="17"/>
    </row>
    <row r="40760" spans="4:13" x14ac:dyDescent="0.25">
      <c r="D40760" s="27"/>
      <c r="M40760" s="17"/>
    </row>
    <row r="40761" spans="4:13" x14ac:dyDescent="0.25">
      <c r="D40761" s="27"/>
      <c r="M40761" s="17"/>
    </row>
    <row r="40762" spans="4:13" x14ac:dyDescent="0.25">
      <c r="D40762" s="27"/>
      <c r="M40762" s="17"/>
    </row>
    <row r="40763" spans="4:13" x14ac:dyDescent="0.25">
      <c r="D40763" s="27"/>
      <c r="M40763" s="17"/>
    </row>
    <row r="40764" spans="4:13" x14ac:dyDescent="0.25">
      <c r="D40764" s="27"/>
      <c r="M40764" s="17"/>
    </row>
    <row r="40765" spans="4:13" x14ac:dyDescent="0.25">
      <c r="D40765" s="27"/>
      <c r="M40765" s="17"/>
    </row>
    <row r="40766" spans="4:13" x14ac:dyDescent="0.25">
      <c r="D40766" s="27"/>
      <c r="M40766" s="17"/>
    </row>
    <row r="40767" spans="4:13" x14ac:dyDescent="0.25">
      <c r="D40767" s="27"/>
      <c r="M40767" s="17"/>
    </row>
    <row r="40768" spans="4:13" x14ac:dyDescent="0.25">
      <c r="D40768" s="27"/>
      <c r="M40768" s="17"/>
    </row>
    <row r="40769" spans="4:13" x14ac:dyDescent="0.25">
      <c r="D40769" s="27"/>
      <c r="M40769" s="17"/>
    </row>
    <row r="40770" spans="4:13" x14ac:dyDescent="0.25">
      <c r="D40770" s="27"/>
      <c r="M40770" s="17"/>
    </row>
    <row r="40771" spans="4:13" x14ac:dyDescent="0.25">
      <c r="D40771" s="27"/>
      <c r="M40771" s="17"/>
    </row>
    <row r="40772" spans="4:13" x14ac:dyDescent="0.25">
      <c r="D40772" s="27"/>
      <c r="M40772" s="17"/>
    </row>
    <row r="40773" spans="4:13" x14ac:dyDescent="0.25">
      <c r="D40773" s="27"/>
      <c r="M40773" s="17"/>
    </row>
    <row r="40774" spans="4:13" x14ac:dyDescent="0.25">
      <c r="D40774" s="27"/>
      <c r="M40774" s="17"/>
    </row>
    <row r="40775" spans="4:13" x14ac:dyDescent="0.25">
      <c r="D40775" s="27"/>
      <c r="M40775" s="17"/>
    </row>
    <row r="40776" spans="4:13" x14ac:dyDescent="0.25">
      <c r="D40776" s="27"/>
      <c r="M40776" s="17"/>
    </row>
    <row r="40777" spans="4:13" x14ac:dyDescent="0.25">
      <c r="D40777" s="27"/>
      <c r="M40777" s="17"/>
    </row>
    <row r="40778" spans="4:13" x14ac:dyDescent="0.25">
      <c r="D40778" s="27"/>
      <c r="M40778" s="17"/>
    </row>
    <row r="40779" spans="4:13" x14ac:dyDescent="0.25">
      <c r="D40779" s="27"/>
      <c r="M40779" s="17"/>
    </row>
    <row r="40780" spans="4:13" x14ac:dyDescent="0.25">
      <c r="D40780" s="27"/>
      <c r="M40780" s="17"/>
    </row>
    <row r="40781" spans="4:13" x14ac:dyDescent="0.25">
      <c r="D40781" s="27"/>
      <c r="M40781" s="17"/>
    </row>
    <row r="40782" spans="4:13" x14ac:dyDescent="0.25">
      <c r="D40782" s="27"/>
      <c r="M40782" s="17"/>
    </row>
    <row r="40783" spans="4:13" x14ac:dyDescent="0.25">
      <c r="D40783" s="27"/>
      <c r="M40783" s="17"/>
    </row>
    <row r="40784" spans="4:13" x14ac:dyDescent="0.25">
      <c r="D40784" s="27"/>
      <c r="M40784" s="17"/>
    </row>
    <row r="40785" spans="4:13" x14ac:dyDescent="0.25">
      <c r="D40785" s="27"/>
      <c r="M40785" s="17"/>
    </row>
    <row r="40786" spans="4:13" x14ac:dyDescent="0.25">
      <c r="D40786" s="27"/>
      <c r="M40786" s="17"/>
    </row>
    <row r="40787" spans="4:13" x14ac:dyDescent="0.25">
      <c r="D40787" s="27"/>
      <c r="M40787" s="17"/>
    </row>
    <row r="40788" spans="4:13" x14ac:dyDescent="0.25">
      <c r="D40788" s="27"/>
      <c r="M40788" s="17"/>
    </row>
    <row r="40789" spans="4:13" x14ac:dyDescent="0.25">
      <c r="D40789" s="27"/>
      <c r="M40789" s="17"/>
    </row>
    <row r="40790" spans="4:13" x14ac:dyDescent="0.25">
      <c r="D40790" s="27"/>
      <c r="M40790" s="17"/>
    </row>
    <row r="40791" spans="4:13" x14ac:dyDescent="0.25">
      <c r="D40791" s="27"/>
      <c r="M40791" s="17"/>
    </row>
    <row r="40792" spans="4:13" x14ac:dyDescent="0.25">
      <c r="D40792" s="27"/>
      <c r="M40792" s="17"/>
    </row>
    <row r="40793" spans="4:13" x14ac:dyDescent="0.25">
      <c r="D40793" s="27"/>
      <c r="M40793" s="17"/>
    </row>
    <row r="40794" spans="4:13" x14ac:dyDescent="0.25">
      <c r="D40794" s="27"/>
      <c r="M40794" s="17"/>
    </row>
    <row r="40795" spans="4:13" x14ac:dyDescent="0.25">
      <c r="D40795" s="27"/>
      <c r="M40795" s="17"/>
    </row>
    <row r="40796" spans="4:13" x14ac:dyDescent="0.25">
      <c r="D40796" s="27"/>
      <c r="M40796" s="17"/>
    </row>
    <row r="40797" spans="4:13" x14ac:dyDescent="0.25">
      <c r="D40797" s="27"/>
      <c r="M40797" s="17"/>
    </row>
    <row r="40798" spans="4:13" x14ac:dyDescent="0.25">
      <c r="D40798" s="27"/>
      <c r="M40798" s="17"/>
    </row>
    <row r="40799" spans="4:13" x14ac:dyDescent="0.25">
      <c r="D40799" s="27"/>
      <c r="M40799" s="17"/>
    </row>
    <row r="40800" spans="4:13" x14ac:dyDescent="0.25">
      <c r="D40800" s="27"/>
      <c r="M40800" s="17"/>
    </row>
    <row r="40801" spans="4:13" x14ac:dyDescent="0.25">
      <c r="D40801" s="27"/>
      <c r="M40801" s="17"/>
    </row>
    <row r="40802" spans="4:13" x14ac:dyDescent="0.25">
      <c r="D40802" s="27"/>
      <c r="M40802" s="17"/>
    </row>
    <row r="40803" spans="4:13" x14ac:dyDescent="0.25">
      <c r="D40803" s="27"/>
      <c r="M40803" s="17"/>
    </row>
    <row r="40804" spans="4:13" x14ac:dyDescent="0.25">
      <c r="D40804" s="27"/>
      <c r="M40804" s="17"/>
    </row>
    <row r="40805" spans="4:13" x14ac:dyDescent="0.25">
      <c r="D40805" s="27"/>
      <c r="M40805" s="17"/>
    </row>
    <row r="40806" spans="4:13" x14ac:dyDescent="0.25">
      <c r="D40806" s="27"/>
      <c r="M40806" s="17"/>
    </row>
    <row r="40807" spans="4:13" x14ac:dyDescent="0.25">
      <c r="D40807" s="27"/>
      <c r="M40807" s="17"/>
    </row>
    <row r="40808" spans="4:13" x14ac:dyDescent="0.25">
      <c r="D40808" s="27"/>
      <c r="M40808" s="17"/>
    </row>
    <row r="40809" spans="4:13" x14ac:dyDescent="0.25">
      <c r="D40809" s="27"/>
      <c r="M40809" s="17"/>
    </row>
    <row r="40810" spans="4:13" x14ac:dyDescent="0.25">
      <c r="D40810" s="27"/>
      <c r="M40810" s="17"/>
    </row>
    <row r="40811" spans="4:13" x14ac:dyDescent="0.25">
      <c r="D40811" s="27"/>
      <c r="M40811" s="17"/>
    </row>
    <row r="40812" spans="4:13" x14ac:dyDescent="0.25">
      <c r="D40812" s="27"/>
      <c r="M40812" s="17"/>
    </row>
    <row r="40813" spans="4:13" x14ac:dyDescent="0.25">
      <c r="D40813" s="27"/>
      <c r="M40813" s="17"/>
    </row>
    <row r="40814" spans="4:13" x14ac:dyDescent="0.25">
      <c r="D40814" s="27"/>
      <c r="M40814" s="17"/>
    </row>
    <row r="40815" spans="4:13" x14ac:dyDescent="0.25">
      <c r="D40815" s="27"/>
      <c r="M40815" s="17"/>
    </row>
    <row r="40816" spans="4:13" x14ac:dyDescent="0.25">
      <c r="D40816" s="27"/>
      <c r="M40816" s="17"/>
    </row>
    <row r="40817" spans="4:13" x14ac:dyDescent="0.25">
      <c r="D40817" s="27"/>
      <c r="M40817" s="17"/>
    </row>
    <row r="40818" spans="4:13" x14ac:dyDescent="0.25">
      <c r="D40818" s="27"/>
      <c r="M40818" s="17"/>
    </row>
    <row r="40819" spans="4:13" x14ac:dyDescent="0.25">
      <c r="D40819" s="27"/>
      <c r="M40819" s="17"/>
    </row>
    <row r="40820" spans="4:13" x14ac:dyDescent="0.25">
      <c r="D40820" s="27"/>
      <c r="M40820" s="17"/>
    </row>
    <row r="40821" spans="4:13" x14ac:dyDescent="0.25">
      <c r="D40821" s="27"/>
      <c r="M40821" s="17"/>
    </row>
    <row r="40822" spans="4:13" x14ac:dyDescent="0.25">
      <c r="D40822" s="27"/>
      <c r="M40822" s="17"/>
    </row>
    <row r="40823" spans="4:13" x14ac:dyDescent="0.25">
      <c r="D40823" s="27"/>
      <c r="M40823" s="17"/>
    </row>
    <row r="40824" spans="4:13" x14ac:dyDescent="0.25">
      <c r="D40824" s="27"/>
      <c r="M40824" s="17"/>
    </row>
    <row r="40825" spans="4:13" x14ac:dyDescent="0.25">
      <c r="D40825" s="27"/>
      <c r="M40825" s="17"/>
    </row>
    <row r="40826" spans="4:13" x14ac:dyDescent="0.25">
      <c r="D40826" s="27"/>
      <c r="M40826" s="17"/>
    </row>
    <row r="40827" spans="4:13" x14ac:dyDescent="0.25">
      <c r="D40827" s="27"/>
      <c r="M40827" s="17"/>
    </row>
    <row r="40828" spans="4:13" x14ac:dyDescent="0.25">
      <c r="D40828" s="27"/>
      <c r="M40828" s="17"/>
    </row>
    <row r="40829" spans="4:13" x14ac:dyDescent="0.25">
      <c r="D40829" s="27"/>
      <c r="M40829" s="17"/>
    </row>
    <row r="40830" spans="4:13" x14ac:dyDescent="0.25">
      <c r="D40830" s="27"/>
      <c r="M40830" s="17"/>
    </row>
    <row r="40831" spans="4:13" x14ac:dyDescent="0.25">
      <c r="D40831" s="27"/>
      <c r="M40831" s="17"/>
    </row>
    <row r="40832" spans="4:13" x14ac:dyDescent="0.25">
      <c r="D40832" s="27"/>
      <c r="M40832" s="17"/>
    </row>
    <row r="40833" spans="4:13" x14ac:dyDescent="0.25">
      <c r="D40833" s="27"/>
      <c r="M40833" s="17"/>
    </row>
    <row r="40834" spans="4:13" x14ac:dyDescent="0.25">
      <c r="D40834" s="27"/>
      <c r="M40834" s="17"/>
    </row>
    <row r="40835" spans="4:13" x14ac:dyDescent="0.25">
      <c r="D40835" s="27"/>
      <c r="M40835" s="17"/>
    </row>
    <row r="40836" spans="4:13" x14ac:dyDescent="0.25">
      <c r="D40836" s="27"/>
      <c r="M40836" s="17"/>
    </row>
    <row r="40837" spans="4:13" x14ac:dyDescent="0.25">
      <c r="D40837" s="27"/>
      <c r="M40837" s="17"/>
    </row>
    <row r="40838" spans="4:13" x14ac:dyDescent="0.25">
      <c r="D40838" s="27"/>
      <c r="M40838" s="17"/>
    </row>
    <row r="40839" spans="4:13" x14ac:dyDescent="0.25">
      <c r="D40839" s="27"/>
      <c r="M40839" s="17"/>
    </row>
    <row r="40840" spans="4:13" x14ac:dyDescent="0.25">
      <c r="D40840" s="27"/>
      <c r="M40840" s="17"/>
    </row>
    <row r="40841" spans="4:13" x14ac:dyDescent="0.25">
      <c r="D40841" s="27"/>
      <c r="M40841" s="17"/>
    </row>
    <row r="40842" spans="4:13" x14ac:dyDescent="0.25">
      <c r="D40842" s="27"/>
      <c r="M40842" s="17"/>
    </row>
    <row r="40843" spans="4:13" x14ac:dyDescent="0.25">
      <c r="D40843" s="27"/>
      <c r="M40843" s="17"/>
    </row>
    <row r="40844" spans="4:13" x14ac:dyDescent="0.25">
      <c r="D40844" s="27"/>
      <c r="M40844" s="17"/>
    </row>
    <row r="40845" spans="4:13" x14ac:dyDescent="0.25">
      <c r="D40845" s="27"/>
      <c r="M40845" s="17"/>
    </row>
    <row r="40846" spans="4:13" x14ac:dyDescent="0.25">
      <c r="D40846" s="27"/>
      <c r="M40846" s="17"/>
    </row>
    <row r="40847" spans="4:13" x14ac:dyDescent="0.25">
      <c r="D40847" s="27"/>
      <c r="M40847" s="17"/>
    </row>
    <row r="40848" spans="4:13" x14ac:dyDescent="0.25">
      <c r="D40848" s="27"/>
      <c r="M40848" s="17"/>
    </row>
    <row r="40849" spans="4:13" x14ac:dyDescent="0.25">
      <c r="D40849" s="27"/>
      <c r="M40849" s="17"/>
    </row>
    <row r="40850" spans="4:13" x14ac:dyDescent="0.25">
      <c r="D40850" s="27"/>
      <c r="M40850" s="17"/>
    </row>
    <row r="40851" spans="4:13" x14ac:dyDescent="0.25">
      <c r="D40851" s="27"/>
      <c r="M40851" s="17"/>
    </row>
    <row r="40852" spans="4:13" x14ac:dyDescent="0.25">
      <c r="D40852" s="27"/>
      <c r="M40852" s="17"/>
    </row>
    <row r="40853" spans="4:13" x14ac:dyDescent="0.25">
      <c r="D40853" s="27"/>
      <c r="M40853" s="17"/>
    </row>
    <row r="40854" spans="4:13" x14ac:dyDescent="0.25">
      <c r="D40854" s="27"/>
      <c r="M40854" s="17"/>
    </row>
    <row r="40855" spans="4:13" x14ac:dyDescent="0.25">
      <c r="D40855" s="27"/>
      <c r="M40855" s="17"/>
    </row>
    <row r="40856" spans="4:13" x14ac:dyDescent="0.25">
      <c r="D40856" s="27"/>
      <c r="M40856" s="17"/>
    </row>
    <row r="40857" spans="4:13" x14ac:dyDescent="0.25">
      <c r="D40857" s="27"/>
      <c r="M40857" s="17"/>
    </row>
    <row r="40858" spans="4:13" x14ac:dyDescent="0.25">
      <c r="D40858" s="27"/>
      <c r="M40858" s="17"/>
    </row>
    <row r="40859" spans="4:13" x14ac:dyDescent="0.25">
      <c r="D40859" s="27"/>
      <c r="M40859" s="17"/>
    </row>
    <row r="40860" spans="4:13" x14ac:dyDescent="0.25">
      <c r="D40860" s="27"/>
      <c r="M40860" s="17"/>
    </row>
    <row r="40861" spans="4:13" x14ac:dyDescent="0.25">
      <c r="D40861" s="27"/>
      <c r="M40861" s="17"/>
    </row>
    <row r="40862" spans="4:13" x14ac:dyDescent="0.25">
      <c r="D40862" s="27"/>
      <c r="M40862" s="17"/>
    </row>
    <row r="40863" spans="4:13" x14ac:dyDescent="0.25">
      <c r="D40863" s="27"/>
      <c r="M40863" s="17"/>
    </row>
    <row r="40864" spans="4:13" x14ac:dyDescent="0.25">
      <c r="D40864" s="27"/>
      <c r="M40864" s="17"/>
    </row>
    <row r="40865" spans="4:13" x14ac:dyDescent="0.25">
      <c r="D40865" s="27"/>
      <c r="M40865" s="17"/>
    </row>
    <row r="40866" spans="4:13" x14ac:dyDescent="0.25">
      <c r="D40866" s="27"/>
      <c r="M40866" s="17"/>
    </row>
    <row r="40867" spans="4:13" x14ac:dyDescent="0.25">
      <c r="D40867" s="27"/>
      <c r="M40867" s="17"/>
    </row>
    <row r="40868" spans="4:13" x14ac:dyDescent="0.25">
      <c r="D40868" s="27"/>
      <c r="M40868" s="17"/>
    </row>
    <row r="40869" spans="4:13" x14ac:dyDescent="0.25">
      <c r="D40869" s="27"/>
      <c r="M40869" s="17"/>
    </row>
    <row r="40870" spans="4:13" x14ac:dyDescent="0.25">
      <c r="D40870" s="27"/>
      <c r="M40870" s="17"/>
    </row>
    <row r="40871" spans="4:13" x14ac:dyDescent="0.25">
      <c r="D40871" s="27"/>
      <c r="M40871" s="17"/>
    </row>
    <row r="40872" spans="4:13" x14ac:dyDescent="0.25">
      <c r="D40872" s="27"/>
      <c r="M40872" s="17"/>
    </row>
    <row r="40873" spans="4:13" x14ac:dyDescent="0.25">
      <c r="D40873" s="27"/>
      <c r="M40873" s="17"/>
    </row>
    <row r="40874" spans="4:13" x14ac:dyDescent="0.25">
      <c r="D40874" s="27"/>
      <c r="M40874" s="17"/>
    </row>
    <row r="40875" spans="4:13" x14ac:dyDescent="0.25">
      <c r="D40875" s="27"/>
      <c r="M40875" s="17"/>
    </row>
    <row r="40876" spans="4:13" x14ac:dyDescent="0.25">
      <c r="D40876" s="27"/>
      <c r="M40876" s="17"/>
    </row>
    <row r="40877" spans="4:13" x14ac:dyDescent="0.25">
      <c r="D40877" s="27"/>
      <c r="M40877" s="17"/>
    </row>
    <row r="40878" spans="4:13" x14ac:dyDescent="0.25">
      <c r="D40878" s="27"/>
      <c r="M40878" s="17"/>
    </row>
    <row r="40879" spans="4:13" x14ac:dyDescent="0.25">
      <c r="D40879" s="27"/>
      <c r="M40879" s="17"/>
    </row>
    <row r="40880" spans="4:13" x14ac:dyDescent="0.25">
      <c r="D40880" s="27"/>
      <c r="M40880" s="17"/>
    </row>
    <row r="40881" spans="4:13" x14ac:dyDescent="0.25">
      <c r="D40881" s="27"/>
      <c r="M40881" s="17"/>
    </row>
    <row r="40882" spans="4:13" x14ac:dyDescent="0.25">
      <c r="D40882" s="27"/>
      <c r="M40882" s="17"/>
    </row>
    <row r="40883" spans="4:13" x14ac:dyDescent="0.25">
      <c r="D40883" s="27"/>
      <c r="M40883" s="17"/>
    </row>
    <row r="40884" spans="4:13" x14ac:dyDescent="0.25">
      <c r="D40884" s="27"/>
      <c r="M40884" s="17"/>
    </row>
    <row r="40885" spans="4:13" x14ac:dyDescent="0.25">
      <c r="D40885" s="27"/>
      <c r="M40885" s="17"/>
    </row>
    <row r="40886" spans="4:13" x14ac:dyDescent="0.25">
      <c r="D40886" s="27"/>
      <c r="M40886" s="17"/>
    </row>
    <row r="40887" spans="4:13" x14ac:dyDescent="0.25">
      <c r="D40887" s="27"/>
      <c r="M40887" s="17"/>
    </row>
    <row r="40888" spans="4:13" x14ac:dyDescent="0.25">
      <c r="D40888" s="27"/>
      <c r="M40888" s="17"/>
    </row>
    <row r="40889" spans="4:13" x14ac:dyDescent="0.25">
      <c r="D40889" s="27"/>
      <c r="M40889" s="17"/>
    </row>
    <row r="40890" spans="4:13" x14ac:dyDescent="0.25">
      <c r="D40890" s="27"/>
      <c r="M40890" s="17"/>
    </row>
    <row r="40891" spans="4:13" x14ac:dyDescent="0.25">
      <c r="D40891" s="27"/>
      <c r="M40891" s="17"/>
    </row>
    <row r="40892" spans="4:13" x14ac:dyDescent="0.25">
      <c r="D40892" s="27"/>
      <c r="M40892" s="17"/>
    </row>
    <row r="40893" spans="4:13" x14ac:dyDescent="0.25">
      <c r="D40893" s="27"/>
      <c r="M40893" s="17"/>
    </row>
    <row r="40894" spans="4:13" x14ac:dyDescent="0.25">
      <c r="D40894" s="27"/>
      <c r="M40894" s="17"/>
    </row>
    <row r="40895" spans="4:13" x14ac:dyDescent="0.25">
      <c r="D40895" s="27"/>
      <c r="M40895" s="17"/>
    </row>
    <row r="40896" spans="4:13" x14ac:dyDescent="0.25">
      <c r="D40896" s="27"/>
      <c r="M40896" s="17"/>
    </row>
    <row r="40897" spans="4:13" x14ac:dyDescent="0.25">
      <c r="D40897" s="27"/>
      <c r="M40897" s="17"/>
    </row>
    <row r="40898" spans="4:13" x14ac:dyDescent="0.25">
      <c r="D40898" s="27"/>
      <c r="M40898" s="17"/>
    </row>
    <row r="40899" spans="4:13" x14ac:dyDescent="0.25">
      <c r="D40899" s="27"/>
      <c r="M40899" s="17"/>
    </row>
    <row r="40900" spans="4:13" x14ac:dyDescent="0.25">
      <c r="D40900" s="27"/>
      <c r="M40900" s="17"/>
    </row>
    <row r="40901" spans="4:13" x14ac:dyDescent="0.25">
      <c r="D40901" s="27"/>
      <c r="M40901" s="17"/>
    </row>
    <row r="40902" spans="4:13" x14ac:dyDescent="0.25">
      <c r="D40902" s="27"/>
      <c r="M40902" s="17"/>
    </row>
    <row r="40903" spans="4:13" x14ac:dyDescent="0.25">
      <c r="D40903" s="27"/>
      <c r="M40903" s="17"/>
    </row>
    <row r="40904" spans="4:13" x14ac:dyDescent="0.25">
      <c r="D40904" s="27"/>
      <c r="M40904" s="17"/>
    </row>
    <row r="40905" spans="4:13" x14ac:dyDescent="0.25">
      <c r="D40905" s="27"/>
      <c r="M40905" s="17"/>
    </row>
    <row r="40906" spans="4:13" x14ac:dyDescent="0.25">
      <c r="D40906" s="27"/>
      <c r="M40906" s="17"/>
    </row>
    <row r="40907" spans="4:13" x14ac:dyDescent="0.25">
      <c r="D40907" s="27"/>
      <c r="M40907" s="17"/>
    </row>
    <row r="40908" spans="4:13" x14ac:dyDescent="0.25">
      <c r="D40908" s="27"/>
      <c r="M40908" s="17"/>
    </row>
    <row r="40909" spans="4:13" x14ac:dyDescent="0.25">
      <c r="D40909" s="27"/>
      <c r="M40909" s="17"/>
    </row>
    <row r="40910" spans="4:13" x14ac:dyDescent="0.25">
      <c r="D40910" s="27"/>
      <c r="M40910" s="17"/>
    </row>
    <row r="40911" spans="4:13" x14ac:dyDescent="0.25">
      <c r="D40911" s="27"/>
      <c r="M40911" s="17"/>
    </row>
    <row r="40912" spans="4:13" x14ac:dyDescent="0.25">
      <c r="D40912" s="27"/>
      <c r="M40912" s="17"/>
    </row>
    <row r="40913" spans="4:13" x14ac:dyDescent="0.25">
      <c r="D40913" s="27"/>
      <c r="M40913" s="17"/>
    </row>
    <row r="40914" spans="4:13" x14ac:dyDescent="0.25">
      <c r="D40914" s="27"/>
      <c r="M40914" s="17"/>
    </row>
    <row r="40915" spans="4:13" x14ac:dyDescent="0.25">
      <c r="D40915" s="27"/>
      <c r="M40915" s="17"/>
    </row>
    <row r="40916" spans="4:13" x14ac:dyDescent="0.25">
      <c r="D40916" s="27"/>
      <c r="M40916" s="17"/>
    </row>
    <row r="40917" spans="4:13" x14ac:dyDescent="0.25">
      <c r="D40917" s="27"/>
      <c r="M40917" s="17"/>
    </row>
    <row r="40918" spans="4:13" x14ac:dyDescent="0.25">
      <c r="D40918" s="27"/>
      <c r="M40918" s="17"/>
    </row>
    <row r="40919" spans="4:13" x14ac:dyDescent="0.25">
      <c r="D40919" s="27"/>
      <c r="M40919" s="17"/>
    </row>
    <row r="40920" spans="4:13" x14ac:dyDescent="0.25">
      <c r="D40920" s="27"/>
      <c r="M40920" s="17"/>
    </row>
    <row r="40921" spans="4:13" x14ac:dyDescent="0.25">
      <c r="D40921" s="27"/>
      <c r="M40921" s="17"/>
    </row>
    <row r="40922" spans="4:13" x14ac:dyDescent="0.25">
      <c r="D40922" s="27"/>
      <c r="M40922" s="17"/>
    </row>
    <row r="40923" spans="4:13" x14ac:dyDescent="0.25">
      <c r="D40923" s="27"/>
      <c r="M40923" s="17"/>
    </row>
    <row r="40924" spans="4:13" x14ac:dyDescent="0.25">
      <c r="D40924" s="27"/>
      <c r="M40924" s="17"/>
    </row>
    <row r="40925" spans="4:13" x14ac:dyDescent="0.25">
      <c r="D40925" s="27"/>
      <c r="M40925" s="17"/>
    </row>
    <row r="40926" spans="4:13" x14ac:dyDescent="0.25">
      <c r="D40926" s="27"/>
      <c r="M40926" s="17"/>
    </row>
    <row r="40927" spans="4:13" x14ac:dyDescent="0.25">
      <c r="D40927" s="27"/>
      <c r="M40927" s="17"/>
    </row>
    <row r="40928" spans="4:13" x14ac:dyDescent="0.25">
      <c r="D40928" s="27"/>
      <c r="M40928" s="17"/>
    </row>
    <row r="40929" spans="4:13" x14ac:dyDescent="0.25">
      <c r="D40929" s="27"/>
      <c r="M40929" s="17"/>
    </row>
    <row r="40930" spans="4:13" x14ac:dyDescent="0.25">
      <c r="D40930" s="27"/>
      <c r="M40930" s="17"/>
    </row>
    <row r="40931" spans="4:13" x14ac:dyDescent="0.25">
      <c r="D40931" s="27"/>
      <c r="M40931" s="17"/>
    </row>
    <row r="40932" spans="4:13" x14ac:dyDescent="0.25">
      <c r="D40932" s="27"/>
      <c r="M40932" s="17"/>
    </row>
    <row r="40933" spans="4:13" x14ac:dyDescent="0.25">
      <c r="D40933" s="27"/>
      <c r="M40933" s="17"/>
    </row>
    <row r="40934" spans="4:13" x14ac:dyDescent="0.25">
      <c r="D40934" s="27"/>
      <c r="M40934" s="17"/>
    </row>
    <row r="40935" spans="4:13" x14ac:dyDescent="0.25">
      <c r="D40935" s="27"/>
      <c r="M40935" s="17"/>
    </row>
    <row r="40936" spans="4:13" x14ac:dyDescent="0.25">
      <c r="D40936" s="27"/>
      <c r="M40936" s="17"/>
    </row>
    <row r="40937" spans="4:13" x14ac:dyDescent="0.25">
      <c r="D40937" s="27"/>
      <c r="M40937" s="17"/>
    </row>
    <row r="40938" spans="4:13" x14ac:dyDescent="0.25">
      <c r="D40938" s="27"/>
      <c r="M40938" s="17"/>
    </row>
    <row r="40939" spans="4:13" x14ac:dyDescent="0.25">
      <c r="D40939" s="27"/>
      <c r="M40939" s="17"/>
    </row>
    <row r="40940" spans="4:13" x14ac:dyDescent="0.25">
      <c r="D40940" s="27"/>
      <c r="M40940" s="17"/>
    </row>
    <row r="40941" spans="4:13" x14ac:dyDescent="0.25">
      <c r="D40941" s="27"/>
      <c r="M40941" s="17"/>
    </row>
    <row r="40942" spans="4:13" x14ac:dyDescent="0.25">
      <c r="D40942" s="27"/>
      <c r="M40942" s="17"/>
    </row>
    <row r="40943" spans="4:13" x14ac:dyDescent="0.25">
      <c r="D40943" s="27"/>
      <c r="M40943" s="17"/>
    </row>
    <row r="40944" spans="4:13" x14ac:dyDescent="0.25">
      <c r="D40944" s="27"/>
      <c r="M40944" s="17"/>
    </row>
    <row r="40945" spans="4:13" x14ac:dyDescent="0.25">
      <c r="D40945" s="27"/>
      <c r="M40945" s="17"/>
    </row>
    <row r="40946" spans="4:13" x14ac:dyDescent="0.25">
      <c r="D40946" s="27"/>
      <c r="M40946" s="17"/>
    </row>
    <row r="40947" spans="4:13" x14ac:dyDescent="0.25">
      <c r="D40947" s="27"/>
      <c r="M40947" s="17"/>
    </row>
    <row r="40948" spans="4:13" x14ac:dyDescent="0.25">
      <c r="D40948" s="27"/>
      <c r="M40948" s="17"/>
    </row>
    <row r="40949" spans="4:13" x14ac:dyDescent="0.25">
      <c r="D40949" s="27"/>
      <c r="M40949" s="17"/>
    </row>
    <row r="40950" spans="4:13" x14ac:dyDescent="0.25">
      <c r="D40950" s="27"/>
      <c r="M40950" s="17"/>
    </row>
    <row r="40951" spans="4:13" x14ac:dyDescent="0.25">
      <c r="D40951" s="27"/>
      <c r="M40951" s="17"/>
    </row>
    <row r="40952" spans="4:13" x14ac:dyDescent="0.25">
      <c r="D40952" s="27"/>
      <c r="M40952" s="17"/>
    </row>
    <row r="40953" spans="4:13" x14ac:dyDescent="0.25">
      <c r="D40953" s="27"/>
      <c r="M40953" s="17"/>
    </row>
    <row r="40954" spans="4:13" x14ac:dyDescent="0.25">
      <c r="D40954" s="27"/>
      <c r="M40954" s="17"/>
    </row>
    <row r="40955" spans="4:13" x14ac:dyDescent="0.25">
      <c r="D40955" s="27"/>
      <c r="M40955" s="17"/>
    </row>
    <row r="40956" spans="4:13" x14ac:dyDescent="0.25">
      <c r="D40956" s="27"/>
      <c r="M40956" s="17"/>
    </row>
    <row r="40957" spans="4:13" x14ac:dyDescent="0.25">
      <c r="D40957" s="27"/>
      <c r="M40957" s="17"/>
    </row>
    <row r="40958" spans="4:13" x14ac:dyDescent="0.25">
      <c r="D40958" s="27"/>
      <c r="M40958" s="17"/>
    </row>
    <row r="40959" spans="4:13" x14ac:dyDescent="0.25">
      <c r="D40959" s="27"/>
      <c r="M40959" s="17"/>
    </row>
    <row r="40960" spans="4:13" x14ac:dyDescent="0.25">
      <c r="D40960" s="27"/>
      <c r="M40960" s="17"/>
    </row>
    <row r="40961" spans="4:13" x14ac:dyDescent="0.25">
      <c r="D40961" s="27"/>
      <c r="M40961" s="17"/>
    </row>
    <row r="40962" spans="4:13" x14ac:dyDescent="0.25">
      <c r="D40962" s="27"/>
      <c r="M40962" s="17"/>
    </row>
    <row r="40963" spans="4:13" x14ac:dyDescent="0.25">
      <c r="D40963" s="27"/>
      <c r="M40963" s="17"/>
    </row>
    <row r="40964" spans="4:13" x14ac:dyDescent="0.25">
      <c r="D40964" s="27"/>
      <c r="M40964" s="17"/>
    </row>
    <row r="40965" spans="4:13" x14ac:dyDescent="0.25">
      <c r="D40965" s="27"/>
      <c r="M40965" s="17"/>
    </row>
    <row r="40966" spans="4:13" x14ac:dyDescent="0.25">
      <c r="D40966" s="27"/>
      <c r="M40966" s="17"/>
    </row>
    <row r="40967" spans="4:13" x14ac:dyDescent="0.25">
      <c r="D40967" s="27"/>
      <c r="M40967" s="17"/>
    </row>
    <row r="40968" spans="4:13" x14ac:dyDescent="0.25">
      <c r="D40968" s="27"/>
      <c r="M40968" s="17"/>
    </row>
    <row r="40969" spans="4:13" x14ac:dyDescent="0.25">
      <c r="D40969" s="27"/>
      <c r="M40969" s="17"/>
    </row>
    <row r="40970" spans="4:13" x14ac:dyDescent="0.25">
      <c r="D40970" s="27"/>
      <c r="M40970" s="17"/>
    </row>
    <row r="40971" spans="4:13" x14ac:dyDescent="0.25">
      <c r="D40971" s="27"/>
      <c r="M40971" s="17"/>
    </row>
    <row r="40972" spans="4:13" x14ac:dyDescent="0.25">
      <c r="D40972" s="27"/>
      <c r="M40972" s="17"/>
    </row>
    <row r="40973" spans="4:13" x14ac:dyDescent="0.25">
      <c r="D40973" s="27"/>
      <c r="M40973" s="17"/>
    </row>
    <row r="40974" spans="4:13" x14ac:dyDescent="0.25">
      <c r="D40974" s="27"/>
      <c r="M40974" s="17"/>
    </row>
    <row r="40975" spans="4:13" x14ac:dyDescent="0.25">
      <c r="D40975" s="27"/>
      <c r="M40975" s="17"/>
    </row>
    <row r="40976" spans="4:13" x14ac:dyDescent="0.25">
      <c r="D40976" s="27"/>
      <c r="M40976" s="17"/>
    </row>
    <row r="40977" spans="4:13" x14ac:dyDescent="0.25">
      <c r="D40977" s="27"/>
      <c r="M40977" s="17"/>
    </row>
    <row r="40978" spans="4:13" x14ac:dyDescent="0.25">
      <c r="D40978" s="27"/>
      <c r="M40978" s="17"/>
    </row>
    <row r="40979" spans="4:13" x14ac:dyDescent="0.25">
      <c r="D40979" s="27"/>
      <c r="M40979" s="17"/>
    </row>
    <row r="40980" spans="4:13" x14ac:dyDescent="0.25">
      <c r="D40980" s="27"/>
      <c r="M40980" s="17"/>
    </row>
    <row r="40981" spans="4:13" x14ac:dyDescent="0.25">
      <c r="D40981" s="27"/>
      <c r="M40981" s="17"/>
    </row>
    <row r="40982" spans="4:13" x14ac:dyDescent="0.25">
      <c r="D40982" s="27"/>
      <c r="M40982" s="17"/>
    </row>
    <row r="40983" spans="4:13" x14ac:dyDescent="0.25">
      <c r="D40983" s="27"/>
      <c r="M40983" s="17"/>
    </row>
    <row r="40984" spans="4:13" x14ac:dyDescent="0.25">
      <c r="D40984" s="27"/>
      <c r="M40984" s="17"/>
    </row>
    <row r="40985" spans="4:13" x14ac:dyDescent="0.25">
      <c r="D40985" s="27"/>
      <c r="M40985" s="17"/>
    </row>
    <row r="40986" spans="4:13" x14ac:dyDescent="0.25">
      <c r="D40986" s="27"/>
      <c r="M40986" s="17"/>
    </row>
    <row r="40987" spans="4:13" x14ac:dyDescent="0.25">
      <c r="D40987" s="27"/>
      <c r="M40987" s="17"/>
    </row>
    <row r="40988" spans="4:13" x14ac:dyDescent="0.25">
      <c r="D40988" s="27"/>
      <c r="M40988" s="17"/>
    </row>
    <row r="40989" spans="4:13" x14ac:dyDescent="0.25">
      <c r="D40989" s="27"/>
      <c r="M40989" s="17"/>
    </row>
    <row r="40990" spans="4:13" x14ac:dyDescent="0.25">
      <c r="D40990" s="27"/>
      <c r="M40990" s="17"/>
    </row>
    <row r="40991" spans="4:13" x14ac:dyDescent="0.25">
      <c r="D40991" s="27"/>
      <c r="M40991" s="17"/>
    </row>
    <row r="40992" spans="4:13" x14ac:dyDescent="0.25">
      <c r="D40992" s="27"/>
      <c r="M40992" s="17"/>
    </row>
    <row r="40993" spans="4:13" x14ac:dyDescent="0.25">
      <c r="D40993" s="27"/>
      <c r="M40993" s="17"/>
    </row>
    <row r="40994" spans="4:13" x14ac:dyDescent="0.25">
      <c r="D40994" s="27"/>
      <c r="M40994" s="17"/>
    </row>
    <row r="40995" spans="4:13" x14ac:dyDescent="0.25">
      <c r="D40995" s="27"/>
      <c r="M40995" s="17"/>
    </row>
    <row r="40996" spans="4:13" x14ac:dyDescent="0.25">
      <c r="D40996" s="27"/>
      <c r="M40996" s="17"/>
    </row>
    <row r="40997" spans="4:13" x14ac:dyDescent="0.25">
      <c r="D40997" s="27"/>
      <c r="M40997" s="17"/>
    </row>
    <row r="40998" spans="4:13" x14ac:dyDescent="0.25">
      <c r="D40998" s="27"/>
      <c r="M40998" s="17"/>
    </row>
    <row r="40999" spans="4:13" x14ac:dyDescent="0.25">
      <c r="D40999" s="27"/>
      <c r="M40999" s="17"/>
    </row>
    <row r="41000" spans="4:13" x14ac:dyDescent="0.25">
      <c r="D41000" s="27"/>
      <c r="M41000" s="17"/>
    </row>
    <row r="41001" spans="4:13" x14ac:dyDescent="0.25">
      <c r="D41001" s="27"/>
      <c r="M41001" s="17"/>
    </row>
    <row r="41002" spans="4:13" x14ac:dyDescent="0.25">
      <c r="D41002" s="27"/>
      <c r="M41002" s="17"/>
    </row>
    <row r="41003" spans="4:13" x14ac:dyDescent="0.25">
      <c r="D41003" s="27"/>
      <c r="M41003" s="17"/>
    </row>
    <row r="41004" spans="4:13" x14ac:dyDescent="0.25">
      <c r="D41004" s="27"/>
      <c r="M41004" s="17"/>
    </row>
    <row r="41005" spans="4:13" x14ac:dyDescent="0.25">
      <c r="D41005" s="27"/>
      <c r="M41005" s="17"/>
    </row>
    <row r="41006" spans="4:13" x14ac:dyDescent="0.25">
      <c r="D41006" s="27"/>
      <c r="M41006" s="17"/>
    </row>
    <row r="41007" spans="4:13" x14ac:dyDescent="0.25">
      <c r="D41007" s="27"/>
      <c r="M41007" s="17"/>
    </row>
    <row r="41008" spans="4:13" x14ac:dyDescent="0.25">
      <c r="D41008" s="27"/>
      <c r="M41008" s="17"/>
    </row>
    <row r="41009" spans="4:13" x14ac:dyDescent="0.25">
      <c r="D41009" s="27"/>
      <c r="M41009" s="17"/>
    </row>
    <row r="41010" spans="4:13" x14ac:dyDescent="0.25">
      <c r="D41010" s="27"/>
      <c r="M41010" s="17"/>
    </row>
    <row r="41011" spans="4:13" x14ac:dyDescent="0.25">
      <c r="D41011" s="27"/>
      <c r="M41011" s="17"/>
    </row>
    <row r="41012" spans="4:13" x14ac:dyDescent="0.25">
      <c r="D41012" s="27"/>
      <c r="M41012" s="17"/>
    </row>
    <row r="41013" spans="4:13" x14ac:dyDescent="0.25">
      <c r="D41013" s="27"/>
      <c r="M41013" s="17"/>
    </row>
    <row r="41014" spans="4:13" x14ac:dyDescent="0.25">
      <c r="D41014" s="27"/>
      <c r="M41014" s="17"/>
    </row>
    <row r="41015" spans="4:13" x14ac:dyDescent="0.25">
      <c r="D41015" s="27"/>
      <c r="M41015" s="17"/>
    </row>
    <row r="41016" spans="4:13" x14ac:dyDescent="0.25">
      <c r="D41016" s="27"/>
      <c r="M41016" s="17"/>
    </row>
    <row r="41017" spans="4:13" x14ac:dyDescent="0.25">
      <c r="D41017" s="27"/>
      <c r="M41017" s="17"/>
    </row>
    <row r="41018" spans="4:13" x14ac:dyDescent="0.25">
      <c r="D41018" s="27"/>
      <c r="M41018" s="17"/>
    </row>
    <row r="41019" spans="4:13" x14ac:dyDescent="0.25">
      <c r="D41019" s="27"/>
      <c r="M41019" s="17"/>
    </row>
    <row r="41020" spans="4:13" x14ac:dyDescent="0.25">
      <c r="D41020" s="27"/>
      <c r="M41020" s="17"/>
    </row>
    <row r="41021" spans="4:13" x14ac:dyDescent="0.25">
      <c r="D41021" s="27"/>
      <c r="M41021" s="17"/>
    </row>
    <row r="41022" spans="4:13" x14ac:dyDescent="0.25">
      <c r="D41022" s="27"/>
      <c r="M41022" s="17"/>
    </row>
    <row r="41023" spans="4:13" x14ac:dyDescent="0.25">
      <c r="D41023" s="27"/>
      <c r="M41023" s="17"/>
    </row>
    <row r="41024" spans="4:13" x14ac:dyDescent="0.25">
      <c r="D41024" s="27"/>
      <c r="M41024" s="17"/>
    </row>
    <row r="41025" spans="4:13" x14ac:dyDescent="0.25">
      <c r="D41025" s="27"/>
      <c r="M41025" s="17"/>
    </row>
    <row r="41026" spans="4:13" x14ac:dyDescent="0.25">
      <c r="D41026" s="27"/>
      <c r="M41026" s="17"/>
    </row>
    <row r="41027" spans="4:13" x14ac:dyDescent="0.25">
      <c r="D41027" s="27"/>
      <c r="M41027" s="17"/>
    </row>
    <row r="41028" spans="4:13" x14ac:dyDescent="0.25">
      <c r="D41028" s="27"/>
      <c r="M41028" s="17"/>
    </row>
    <row r="41029" spans="4:13" x14ac:dyDescent="0.25">
      <c r="D41029" s="27"/>
      <c r="M41029" s="17"/>
    </row>
    <row r="41030" spans="4:13" x14ac:dyDescent="0.25">
      <c r="D41030" s="27"/>
      <c r="M41030" s="17"/>
    </row>
    <row r="41031" spans="4:13" x14ac:dyDescent="0.25">
      <c r="D41031" s="27"/>
      <c r="M41031" s="17"/>
    </row>
    <row r="41032" spans="4:13" x14ac:dyDescent="0.25">
      <c r="D41032" s="27"/>
      <c r="M41032" s="17"/>
    </row>
    <row r="41033" spans="4:13" x14ac:dyDescent="0.25">
      <c r="D41033" s="27"/>
      <c r="M41033" s="17"/>
    </row>
    <row r="41034" spans="4:13" x14ac:dyDescent="0.25">
      <c r="D41034" s="27"/>
      <c r="M41034" s="17"/>
    </row>
    <row r="41035" spans="4:13" x14ac:dyDescent="0.25">
      <c r="D41035" s="27"/>
      <c r="M41035" s="17"/>
    </row>
    <row r="41036" spans="4:13" x14ac:dyDescent="0.25">
      <c r="D41036" s="27"/>
      <c r="M41036" s="17"/>
    </row>
    <row r="41037" spans="4:13" x14ac:dyDescent="0.25">
      <c r="D41037" s="27"/>
      <c r="M41037" s="17"/>
    </row>
    <row r="41038" spans="4:13" x14ac:dyDescent="0.25">
      <c r="D41038" s="27"/>
      <c r="M41038" s="17"/>
    </row>
    <row r="41039" spans="4:13" x14ac:dyDescent="0.25">
      <c r="D41039" s="27"/>
      <c r="M41039" s="17"/>
    </row>
    <row r="41040" spans="4:13" x14ac:dyDescent="0.25">
      <c r="D41040" s="27"/>
      <c r="M41040" s="17"/>
    </row>
    <row r="41041" spans="4:13" x14ac:dyDescent="0.25">
      <c r="D41041" s="27"/>
      <c r="M41041" s="17"/>
    </row>
    <row r="41042" spans="4:13" x14ac:dyDescent="0.25">
      <c r="D41042" s="27"/>
      <c r="M41042" s="17"/>
    </row>
    <row r="41043" spans="4:13" x14ac:dyDescent="0.25">
      <c r="D41043" s="27"/>
      <c r="M41043" s="17"/>
    </row>
    <row r="41044" spans="4:13" x14ac:dyDescent="0.25">
      <c r="D41044" s="27"/>
      <c r="M41044" s="17"/>
    </row>
    <row r="41045" spans="4:13" x14ac:dyDescent="0.25">
      <c r="D41045" s="27"/>
      <c r="M41045" s="17"/>
    </row>
    <row r="41046" spans="4:13" x14ac:dyDescent="0.25">
      <c r="D41046" s="27"/>
      <c r="M41046" s="17"/>
    </row>
    <row r="41047" spans="4:13" x14ac:dyDescent="0.25">
      <c r="D41047" s="27"/>
      <c r="M41047" s="17"/>
    </row>
    <row r="41048" spans="4:13" x14ac:dyDescent="0.25">
      <c r="D41048" s="27"/>
      <c r="M41048" s="17"/>
    </row>
    <row r="41049" spans="4:13" x14ac:dyDescent="0.25">
      <c r="D41049" s="27"/>
      <c r="M41049" s="17"/>
    </row>
    <row r="41050" spans="4:13" x14ac:dyDescent="0.25">
      <c r="D41050" s="27"/>
      <c r="M41050" s="17"/>
    </row>
    <row r="41051" spans="4:13" x14ac:dyDescent="0.25">
      <c r="D41051" s="27"/>
      <c r="M41051" s="17"/>
    </row>
    <row r="41052" spans="4:13" x14ac:dyDescent="0.25">
      <c r="D41052" s="27"/>
      <c r="M41052" s="17"/>
    </row>
    <row r="41053" spans="4:13" x14ac:dyDescent="0.25">
      <c r="D41053" s="27"/>
      <c r="M41053" s="17"/>
    </row>
    <row r="41054" spans="4:13" x14ac:dyDescent="0.25">
      <c r="D41054" s="27"/>
      <c r="M41054" s="17"/>
    </row>
    <row r="41055" spans="4:13" x14ac:dyDescent="0.25">
      <c r="D41055" s="27"/>
      <c r="M41055" s="17"/>
    </row>
    <row r="41056" spans="4:13" x14ac:dyDescent="0.25">
      <c r="D41056" s="27"/>
      <c r="M41056" s="17"/>
    </row>
    <row r="41057" spans="4:13" x14ac:dyDescent="0.25">
      <c r="D41057" s="27"/>
      <c r="M41057" s="17"/>
    </row>
    <row r="41058" spans="4:13" x14ac:dyDescent="0.25">
      <c r="D41058" s="27"/>
      <c r="M41058" s="17"/>
    </row>
    <row r="41059" spans="4:13" x14ac:dyDescent="0.25">
      <c r="D41059" s="27"/>
      <c r="M41059" s="17"/>
    </row>
    <row r="41060" spans="4:13" x14ac:dyDescent="0.25">
      <c r="D41060" s="27"/>
      <c r="M41060" s="17"/>
    </row>
    <row r="41061" spans="4:13" x14ac:dyDescent="0.25">
      <c r="D41061" s="27"/>
      <c r="M41061" s="17"/>
    </row>
    <row r="41062" spans="4:13" x14ac:dyDescent="0.25">
      <c r="D41062" s="27"/>
      <c r="M41062" s="17"/>
    </row>
    <row r="41063" spans="4:13" x14ac:dyDescent="0.25">
      <c r="D41063" s="27"/>
      <c r="M41063" s="17"/>
    </row>
    <row r="41064" spans="4:13" x14ac:dyDescent="0.25">
      <c r="D41064" s="27"/>
      <c r="M41064" s="17"/>
    </row>
    <row r="41065" spans="4:13" x14ac:dyDescent="0.25">
      <c r="D41065" s="27"/>
      <c r="M41065" s="17"/>
    </row>
    <row r="41066" spans="4:13" x14ac:dyDescent="0.25">
      <c r="D41066" s="27"/>
      <c r="M41066" s="17"/>
    </row>
    <row r="41067" spans="4:13" x14ac:dyDescent="0.25">
      <c r="D41067" s="27"/>
      <c r="M41067" s="17"/>
    </row>
    <row r="41068" spans="4:13" x14ac:dyDescent="0.25">
      <c r="D41068" s="27"/>
      <c r="M41068" s="17"/>
    </row>
    <row r="41069" spans="4:13" x14ac:dyDescent="0.25">
      <c r="D41069" s="27"/>
      <c r="M41069" s="17"/>
    </row>
    <row r="41070" spans="4:13" x14ac:dyDescent="0.25">
      <c r="D41070" s="27"/>
      <c r="M41070" s="17"/>
    </row>
    <row r="41071" spans="4:13" x14ac:dyDescent="0.25">
      <c r="D41071" s="27"/>
      <c r="M41071" s="17"/>
    </row>
    <row r="41072" spans="4:13" x14ac:dyDescent="0.25">
      <c r="D41072" s="27"/>
      <c r="M41072" s="17"/>
    </row>
    <row r="41073" spans="4:13" x14ac:dyDescent="0.25">
      <c r="D41073" s="27"/>
      <c r="M41073" s="17"/>
    </row>
    <row r="41074" spans="4:13" x14ac:dyDescent="0.25">
      <c r="D41074" s="27"/>
      <c r="M41074" s="17"/>
    </row>
    <row r="41075" spans="4:13" x14ac:dyDescent="0.25">
      <c r="D41075" s="27"/>
      <c r="M41075" s="17"/>
    </row>
    <row r="41076" spans="4:13" x14ac:dyDescent="0.25">
      <c r="D41076" s="27"/>
      <c r="M41076" s="17"/>
    </row>
    <row r="41077" spans="4:13" x14ac:dyDescent="0.25">
      <c r="D41077" s="27"/>
      <c r="M41077" s="17"/>
    </row>
    <row r="41078" spans="4:13" x14ac:dyDescent="0.25">
      <c r="D41078" s="27"/>
      <c r="M41078" s="17"/>
    </row>
    <row r="41079" spans="4:13" x14ac:dyDescent="0.25">
      <c r="D41079" s="27"/>
      <c r="M41079" s="17"/>
    </row>
    <row r="41080" spans="4:13" x14ac:dyDescent="0.25">
      <c r="D41080" s="27"/>
      <c r="M41080" s="17"/>
    </row>
    <row r="41081" spans="4:13" x14ac:dyDescent="0.25">
      <c r="D41081" s="27"/>
      <c r="M41081" s="17"/>
    </row>
    <row r="41082" spans="4:13" x14ac:dyDescent="0.25">
      <c r="D41082" s="27"/>
      <c r="M41082" s="17"/>
    </row>
    <row r="41083" spans="4:13" x14ac:dyDescent="0.25">
      <c r="D41083" s="27"/>
      <c r="M41083" s="17"/>
    </row>
    <row r="41084" spans="4:13" x14ac:dyDescent="0.25">
      <c r="D41084" s="27"/>
      <c r="M41084" s="17"/>
    </row>
    <row r="41085" spans="4:13" x14ac:dyDescent="0.25">
      <c r="D41085" s="27"/>
      <c r="M41085" s="17"/>
    </row>
    <row r="41086" spans="4:13" x14ac:dyDescent="0.25">
      <c r="D41086" s="27"/>
      <c r="M41086" s="17"/>
    </row>
    <row r="41087" spans="4:13" x14ac:dyDescent="0.25">
      <c r="D41087" s="27"/>
      <c r="M41087" s="17"/>
    </row>
    <row r="41088" spans="4:13" x14ac:dyDescent="0.25">
      <c r="D41088" s="27"/>
      <c r="M41088" s="17"/>
    </row>
    <row r="41089" spans="4:13" x14ac:dyDescent="0.25">
      <c r="D41089" s="27"/>
      <c r="M41089" s="17"/>
    </row>
    <row r="41090" spans="4:13" x14ac:dyDescent="0.25">
      <c r="D41090" s="27"/>
      <c r="M41090" s="17"/>
    </row>
    <row r="41091" spans="4:13" x14ac:dyDescent="0.25">
      <c r="D41091" s="27"/>
      <c r="M41091" s="17"/>
    </row>
    <row r="41092" spans="4:13" x14ac:dyDescent="0.25">
      <c r="D41092" s="27"/>
      <c r="M41092" s="17"/>
    </row>
    <row r="41093" spans="4:13" x14ac:dyDescent="0.25">
      <c r="D41093" s="27"/>
      <c r="M41093" s="17"/>
    </row>
    <row r="41094" spans="4:13" x14ac:dyDescent="0.25">
      <c r="D41094" s="27"/>
      <c r="M41094" s="17"/>
    </row>
    <row r="41095" spans="4:13" x14ac:dyDescent="0.25">
      <c r="D41095" s="27"/>
      <c r="M41095" s="17"/>
    </row>
    <row r="41096" spans="4:13" x14ac:dyDescent="0.25">
      <c r="D41096" s="27"/>
      <c r="M41096" s="17"/>
    </row>
    <row r="41097" spans="4:13" x14ac:dyDescent="0.25">
      <c r="D41097" s="27"/>
      <c r="M41097" s="17"/>
    </row>
    <row r="41098" spans="4:13" x14ac:dyDescent="0.25">
      <c r="D41098" s="27"/>
      <c r="M41098" s="17"/>
    </row>
    <row r="41099" spans="4:13" x14ac:dyDescent="0.25">
      <c r="D41099" s="27"/>
      <c r="M41099" s="17"/>
    </row>
    <row r="41100" spans="4:13" x14ac:dyDescent="0.25">
      <c r="D41100" s="27"/>
      <c r="M41100" s="17"/>
    </row>
    <row r="41101" spans="4:13" x14ac:dyDescent="0.25">
      <c r="D41101" s="27"/>
      <c r="M41101" s="17"/>
    </row>
    <row r="41102" spans="4:13" x14ac:dyDescent="0.25">
      <c r="D41102" s="27"/>
      <c r="M41102" s="17"/>
    </row>
    <row r="41103" spans="4:13" x14ac:dyDescent="0.25">
      <c r="D41103" s="27"/>
      <c r="M41103" s="17"/>
    </row>
    <row r="41104" spans="4:13" x14ac:dyDescent="0.25">
      <c r="D41104" s="27"/>
      <c r="M41104" s="17"/>
    </row>
    <row r="41105" spans="4:13" x14ac:dyDescent="0.25">
      <c r="D41105" s="27"/>
      <c r="M41105" s="17"/>
    </row>
    <row r="41106" spans="4:13" x14ac:dyDescent="0.25">
      <c r="D41106" s="27"/>
      <c r="M41106" s="17"/>
    </row>
    <row r="41107" spans="4:13" x14ac:dyDescent="0.25">
      <c r="D41107" s="27"/>
      <c r="M41107" s="17"/>
    </row>
    <row r="41108" spans="4:13" x14ac:dyDescent="0.25">
      <c r="D41108" s="27"/>
      <c r="M41108" s="17"/>
    </row>
    <row r="41109" spans="4:13" x14ac:dyDescent="0.25">
      <c r="D41109" s="27"/>
      <c r="M41109" s="17"/>
    </row>
    <row r="41110" spans="4:13" x14ac:dyDescent="0.25">
      <c r="D41110" s="27"/>
      <c r="M41110" s="17"/>
    </row>
    <row r="41111" spans="4:13" x14ac:dyDescent="0.25">
      <c r="D41111" s="27"/>
      <c r="M41111" s="17"/>
    </row>
    <row r="41112" spans="4:13" x14ac:dyDescent="0.25">
      <c r="D41112" s="27"/>
      <c r="M41112" s="17"/>
    </row>
    <row r="41113" spans="4:13" x14ac:dyDescent="0.25">
      <c r="D41113" s="27"/>
      <c r="M41113" s="17"/>
    </row>
    <row r="41114" spans="4:13" x14ac:dyDescent="0.25">
      <c r="D41114" s="27"/>
      <c r="M41114" s="17"/>
    </row>
    <row r="41115" spans="4:13" x14ac:dyDescent="0.25">
      <c r="D41115" s="27"/>
      <c r="M41115" s="17"/>
    </row>
    <row r="41116" spans="4:13" x14ac:dyDescent="0.25">
      <c r="D41116" s="27"/>
      <c r="M41116" s="17"/>
    </row>
    <row r="41117" spans="4:13" x14ac:dyDescent="0.25">
      <c r="D41117" s="27"/>
      <c r="M41117" s="17"/>
    </row>
    <row r="41118" spans="4:13" x14ac:dyDescent="0.25">
      <c r="D41118" s="27"/>
      <c r="M41118" s="17"/>
    </row>
    <row r="41119" spans="4:13" x14ac:dyDescent="0.25">
      <c r="D41119" s="27"/>
      <c r="M41119" s="17"/>
    </row>
    <row r="41120" spans="4:13" x14ac:dyDescent="0.25">
      <c r="D41120" s="27"/>
      <c r="M41120" s="17"/>
    </row>
    <row r="41121" spans="4:13" x14ac:dyDescent="0.25">
      <c r="D41121" s="27"/>
      <c r="M41121" s="17"/>
    </row>
    <row r="41122" spans="4:13" x14ac:dyDescent="0.25">
      <c r="D41122" s="27"/>
      <c r="M41122" s="17"/>
    </row>
    <row r="41123" spans="4:13" x14ac:dyDescent="0.25">
      <c r="D41123" s="27"/>
      <c r="M41123" s="17"/>
    </row>
    <row r="41124" spans="4:13" x14ac:dyDescent="0.25">
      <c r="D41124" s="27"/>
      <c r="M41124" s="17"/>
    </row>
    <row r="41125" spans="4:13" x14ac:dyDescent="0.25">
      <c r="D41125" s="27"/>
      <c r="M41125" s="17"/>
    </row>
    <row r="41126" spans="4:13" x14ac:dyDescent="0.25">
      <c r="D41126" s="27"/>
      <c r="M41126" s="17"/>
    </row>
    <row r="41127" spans="4:13" x14ac:dyDescent="0.25">
      <c r="D41127" s="27"/>
      <c r="M41127" s="17"/>
    </row>
    <row r="41128" spans="4:13" x14ac:dyDescent="0.25">
      <c r="D41128" s="27"/>
      <c r="M41128" s="17"/>
    </row>
    <row r="41129" spans="4:13" x14ac:dyDescent="0.25">
      <c r="D41129" s="27"/>
      <c r="M41129" s="17"/>
    </row>
    <row r="41130" spans="4:13" x14ac:dyDescent="0.25">
      <c r="D41130" s="27"/>
      <c r="M41130" s="17"/>
    </row>
    <row r="41131" spans="4:13" x14ac:dyDescent="0.25">
      <c r="D41131" s="27"/>
      <c r="M41131" s="17"/>
    </row>
    <row r="41132" spans="4:13" x14ac:dyDescent="0.25">
      <c r="D41132" s="27"/>
      <c r="M41132" s="17"/>
    </row>
    <row r="41133" spans="4:13" x14ac:dyDescent="0.25">
      <c r="D41133" s="27"/>
      <c r="M41133" s="17"/>
    </row>
    <row r="41134" spans="4:13" x14ac:dyDescent="0.25">
      <c r="D41134" s="27"/>
      <c r="M41134" s="17"/>
    </row>
    <row r="41135" spans="4:13" x14ac:dyDescent="0.25">
      <c r="D41135" s="27"/>
      <c r="M41135" s="17"/>
    </row>
    <row r="41136" spans="4:13" x14ac:dyDescent="0.25">
      <c r="D41136" s="27"/>
      <c r="M41136" s="17"/>
    </row>
    <row r="41137" spans="4:13" x14ac:dyDescent="0.25">
      <c r="D41137" s="27"/>
      <c r="M41137" s="17"/>
    </row>
    <row r="41138" spans="4:13" x14ac:dyDescent="0.25">
      <c r="D41138" s="27"/>
      <c r="M41138" s="17"/>
    </row>
    <row r="41139" spans="4:13" x14ac:dyDescent="0.25">
      <c r="D41139" s="27"/>
      <c r="M41139" s="17"/>
    </row>
    <row r="41140" spans="4:13" x14ac:dyDescent="0.25">
      <c r="D41140" s="27"/>
      <c r="M41140" s="17"/>
    </row>
    <row r="41141" spans="4:13" x14ac:dyDescent="0.25">
      <c r="D41141" s="27"/>
      <c r="M41141" s="17"/>
    </row>
    <row r="41142" spans="4:13" x14ac:dyDescent="0.25">
      <c r="D41142" s="27"/>
      <c r="M41142" s="17"/>
    </row>
    <row r="41143" spans="4:13" x14ac:dyDescent="0.25">
      <c r="D41143" s="27"/>
      <c r="M41143" s="17"/>
    </row>
    <row r="41144" spans="4:13" x14ac:dyDescent="0.25">
      <c r="D41144" s="27"/>
      <c r="M41144" s="17"/>
    </row>
    <row r="41145" spans="4:13" x14ac:dyDescent="0.25">
      <c r="D41145" s="27"/>
      <c r="M41145" s="17"/>
    </row>
    <row r="41146" spans="4:13" x14ac:dyDescent="0.25">
      <c r="D41146" s="27"/>
      <c r="M41146" s="17"/>
    </row>
    <row r="41147" spans="4:13" x14ac:dyDescent="0.25">
      <c r="D41147" s="27"/>
      <c r="M41147" s="17"/>
    </row>
    <row r="41148" spans="4:13" x14ac:dyDescent="0.25">
      <c r="D41148" s="27"/>
      <c r="M41148" s="17"/>
    </row>
    <row r="41149" spans="4:13" x14ac:dyDescent="0.25">
      <c r="D41149" s="27"/>
      <c r="M41149" s="17"/>
    </row>
    <row r="41150" spans="4:13" x14ac:dyDescent="0.25">
      <c r="D41150" s="27"/>
      <c r="M41150" s="17"/>
    </row>
    <row r="41151" spans="4:13" x14ac:dyDescent="0.25">
      <c r="D41151" s="27"/>
      <c r="M41151" s="17"/>
    </row>
    <row r="41152" spans="4:13" x14ac:dyDescent="0.25">
      <c r="D41152" s="27"/>
      <c r="M41152" s="17"/>
    </row>
    <row r="41153" spans="4:13" x14ac:dyDescent="0.25">
      <c r="D41153" s="27"/>
      <c r="M41153" s="17"/>
    </row>
    <row r="41154" spans="4:13" x14ac:dyDescent="0.25">
      <c r="D41154" s="27"/>
      <c r="M41154" s="17"/>
    </row>
    <row r="41155" spans="4:13" x14ac:dyDescent="0.25">
      <c r="D41155" s="27"/>
      <c r="M41155" s="17"/>
    </row>
    <row r="41156" spans="4:13" x14ac:dyDescent="0.25">
      <c r="D41156" s="27"/>
      <c r="M41156" s="17"/>
    </row>
    <row r="41157" spans="4:13" x14ac:dyDescent="0.25">
      <c r="D41157" s="27"/>
      <c r="M41157" s="17"/>
    </row>
    <row r="41158" spans="4:13" x14ac:dyDescent="0.25">
      <c r="D41158" s="27"/>
      <c r="M41158" s="17"/>
    </row>
    <row r="41159" spans="4:13" x14ac:dyDescent="0.25">
      <c r="D41159" s="27"/>
      <c r="M41159" s="17"/>
    </row>
    <row r="41160" spans="4:13" x14ac:dyDescent="0.25">
      <c r="D41160" s="27"/>
      <c r="M41160" s="17"/>
    </row>
    <row r="41161" spans="4:13" x14ac:dyDescent="0.25">
      <c r="D41161" s="27"/>
      <c r="M41161" s="17"/>
    </row>
    <row r="41162" spans="4:13" x14ac:dyDescent="0.25">
      <c r="D41162" s="27"/>
      <c r="M41162" s="17"/>
    </row>
    <row r="41163" spans="4:13" x14ac:dyDescent="0.25">
      <c r="D41163" s="27"/>
      <c r="M41163" s="17"/>
    </row>
    <row r="41164" spans="4:13" x14ac:dyDescent="0.25">
      <c r="D41164" s="27"/>
      <c r="M41164" s="17"/>
    </row>
    <row r="41165" spans="4:13" x14ac:dyDescent="0.25">
      <c r="D41165" s="27"/>
      <c r="M41165" s="17"/>
    </row>
    <row r="41166" spans="4:13" x14ac:dyDescent="0.25">
      <c r="D41166" s="27"/>
      <c r="M41166" s="17"/>
    </row>
    <row r="41167" spans="4:13" x14ac:dyDescent="0.25">
      <c r="D41167" s="27"/>
      <c r="M41167" s="17"/>
    </row>
    <row r="41168" spans="4:13" x14ac:dyDescent="0.25">
      <c r="D41168" s="27"/>
      <c r="M41168" s="17"/>
    </row>
    <row r="41169" spans="4:13" x14ac:dyDescent="0.25">
      <c r="D41169" s="27"/>
      <c r="M41169" s="17"/>
    </row>
    <row r="41170" spans="4:13" x14ac:dyDescent="0.25">
      <c r="D41170" s="27"/>
      <c r="M41170" s="17"/>
    </row>
    <row r="41171" spans="4:13" x14ac:dyDescent="0.25">
      <c r="D41171" s="27"/>
      <c r="M41171" s="17"/>
    </row>
    <row r="41172" spans="4:13" x14ac:dyDescent="0.25">
      <c r="D41172" s="27"/>
      <c r="M41172" s="17"/>
    </row>
    <row r="41173" spans="4:13" x14ac:dyDescent="0.25">
      <c r="D41173" s="27"/>
      <c r="M41173" s="17"/>
    </row>
    <row r="41174" spans="4:13" x14ac:dyDescent="0.25">
      <c r="D41174" s="27"/>
      <c r="M41174" s="17"/>
    </row>
    <row r="41175" spans="4:13" x14ac:dyDescent="0.25">
      <c r="D41175" s="27"/>
      <c r="M41175" s="17"/>
    </row>
    <row r="41176" spans="4:13" x14ac:dyDescent="0.25">
      <c r="D41176" s="27"/>
      <c r="M41176" s="17"/>
    </row>
    <row r="41177" spans="4:13" x14ac:dyDescent="0.25">
      <c r="D41177" s="27"/>
      <c r="M41177" s="17"/>
    </row>
    <row r="41178" spans="4:13" x14ac:dyDescent="0.25">
      <c r="D41178" s="27"/>
      <c r="M41178" s="17"/>
    </row>
    <row r="41179" spans="4:13" x14ac:dyDescent="0.25">
      <c r="D41179" s="27"/>
      <c r="M41179" s="17"/>
    </row>
    <row r="41180" spans="4:13" x14ac:dyDescent="0.25">
      <c r="D41180" s="27"/>
      <c r="M41180" s="17"/>
    </row>
    <row r="41181" spans="4:13" x14ac:dyDescent="0.25">
      <c r="D41181" s="27"/>
      <c r="M41181" s="17"/>
    </row>
    <row r="41182" spans="4:13" x14ac:dyDescent="0.25">
      <c r="D41182" s="27"/>
      <c r="M41182" s="17"/>
    </row>
    <row r="41183" spans="4:13" x14ac:dyDescent="0.25">
      <c r="D41183" s="27"/>
      <c r="M41183" s="17"/>
    </row>
    <row r="41184" spans="4:13" x14ac:dyDescent="0.25">
      <c r="D41184" s="27"/>
      <c r="M41184" s="17"/>
    </row>
    <row r="41185" spans="4:13" x14ac:dyDescent="0.25">
      <c r="D41185" s="27"/>
      <c r="M41185" s="17"/>
    </row>
    <row r="41186" spans="4:13" x14ac:dyDescent="0.25">
      <c r="D41186" s="27"/>
      <c r="M41186" s="17"/>
    </row>
    <row r="41187" spans="4:13" x14ac:dyDescent="0.25">
      <c r="D41187" s="27"/>
      <c r="M41187" s="17"/>
    </row>
    <row r="41188" spans="4:13" x14ac:dyDescent="0.25">
      <c r="D41188" s="27"/>
      <c r="M41188" s="17"/>
    </row>
    <row r="41189" spans="4:13" x14ac:dyDescent="0.25">
      <c r="D41189" s="27"/>
      <c r="M41189" s="17"/>
    </row>
    <row r="41190" spans="4:13" x14ac:dyDescent="0.25">
      <c r="D41190" s="27"/>
      <c r="M41190" s="17"/>
    </row>
    <row r="41191" spans="4:13" x14ac:dyDescent="0.25">
      <c r="D41191" s="27"/>
      <c r="M41191" s="17"/>
    </row>
    <row r="41192" spans="4:13" x14ac:dyDescent="0.25">
      <c r="D41192" s="27"/>
      <c r="M41192" s="17"/>
    </row>
    <row r="41193" spans="4:13" x14ac:dyDescent="0.25">
      <c r="D41193" s="27"/>
      <c r="M41193" s="17"/>
    </row>
    <row r="41194" spans="4:13" x14ac:dyDescent="0.25">
      <c r="D41194" s="27"/>
      <c r="M41194" s="17"/>
    </row>
    <row r="41195" spans="4:13" x14ac:dyDescent="0.25">
      <c r="D41195" s="27"/>
      <c r="M41195" s="17"/>
    </row>
    <row r="41196" spans="4:13" x14ac:dyDescent="0.25">
      <c r="D41196" s="27"/>
      <c r="M41196" s="17"/>
    </row>
    <row r="41197" spans="4:13" x14ac:dyDescent="0.25">
      <c r="D41197" s="27"/>
      <c r="M41197" s="17"/>
    </row>
    <row r="41198" spans="4:13" x14ac:dyDescent="0.25">
      <c r="D41198" s="27"/>
      <c r="M41198" s="17"/>
    </row>
    <row r="41199" spans="4:13" x14ac:dyDescent="0.25">
      <c r="D41199" s="27"/>
      <c r="M41199" s="17"/>
    </row>
    <row r="41200" spans="4:13" x14ac:dyDescent="0.25">
      <c r="D41200" s="27"/>
      <c r="M41200" s="17"/>
    </row>
    <row r="41201" spans="4:13" x14ac:dyDescent="0.25">
      <c r="D41201" s="27"/>
      <c r="M41201" s="17"/>
    </row>
    <row r="41202" spans="4:13" x14ac:dyDescent="0.25">
      <c r="D41202" s="27"/>
      <c r="M41202" s="17"/>
    </row>
    <row r="41203" spans="4:13" x14ac:dyDescent="0.25">
      <c r="D41203" s="27"/>
      <c r="M41203" s="17"/>
    </row>
    <row r="41204" spans="4:13" x14ac:dyDescent="0.25">
      <c r="D41204" s="27"/>
      <c r="M41204" s="17"/>
    </row>
    <row r="41205" spans="4:13" x14ac:dyDescent="0.25">
      <c r="D41205" s="27"/>
      <c r="M41205" s="17"/>
    </row>
    <row r="41206" spans="4:13" x14ac:dyDescent="0.25">
      <c r="D41206" s="27"/>
      <c r="M41206" s="17"/>
    </row>
    <row r="41207" spans="4:13" x14ac:dyDescent="0.25">
      <c r="D41207" s="27"/>
      <c r="M41207" s="17"/>
    </row>
    <row r="41208" spans="4:13" x14ac:dyDescent="0.25">
      <c r="D41208" s="27"/>
      <c r="M41208" s="17"/>
    </row>
    <row r="41209" spans="4:13" x14ac:dyDescent="0.25">
      <c r="D41209" s="27"/>
      <c r="M41209" s="17"/>
    </row>
    <row r="41210" spans="4:13" x14ac:dyDescent="0.25">
      <c r="D41210" s="27"/>
      <c r="M41210" s="17"/>
    </row>
    <row r="41211" spans="4:13" x14ac:dyDescent="0.25">
      <c r="D41211" s="27"/>
      <c r="M41211" s="17"/>
    </row>
    <row r="41212" spans="4:13" x14ac:dyDescent="0.25">
      <c r="D41212" s="27"/>
      <c r="M41212" s="17"/>
    </row>
    <row r="41213" spans="4:13" x14ac:dyDescent="0.25">
      <c r="D41213" s="27"/>
      <c r="M41213" s="17"/>
    </row>
    <row r="41214" spans="4:13" x14ac:dyDescent="0.25">
      <c r="D41214" s="27"/>
      <c r="M41214" s="17"/>
    </row>
    <row r="41215" spans="4:13" x14ac:dyDescent="0.25">
      <c r="D41215" s="27"/>
      <c r="M41215" s="17"/>
    </row>
    <row r="41216" spans="4:13" x14ac:dyDescent="0.25">
      <c r="D41216" s="27"/>
      <c r="M41216" s="17"/>
    </row>
    <row r="41217" spans="4:13" x14ac:dyDescent="0.25">
      <c r="D41217" s="27"/>
      <c r="M41217" s="17"/>
    </row>
    <row r="41218" spans="4:13" x14ac:dyDescent="0.25">
      <c r="D41218" s="27"/>
      <c r="M41218" s="17"/>
    </row>
    <row r="41219" spans="4:13" x14ac:dyDescent="0.25">
      <c r="D41219" s="27"/>
      <c r="M41219" s="17"/>
    </row>
    <row r="41220" spans="4:13" x14ac:dyDescent="0.25">
      <c r="D41220" s="27"/>
      <c r="M41220" s="17"/>
    </row>
    <row r="41221" spans="4:13" x14ac:dyDescent="0.25">
      <c r="D41221" s="27"/>
      <c r="M41221" s="17"/>
    </row>
    <row r="41222" spans="4:13" x14ac:dyDescent="0.25">
      <c r="D41222" s="27"/>
      <c r="M41222" s="17"/>
    </row>
    <row r="41223" spans="4:13" x14ac:dyDescent="0.25">
      <c r="D41223" s="27"/>
      <c r="M41223" s="17"/>
    </row>
    <row r="41224" spans="4:13" x14ac:dyDescent="0.25">
      <c r="D41224" s="27"/>
      <c r="M41224" s="17"/>
    </row>
    <row r="41225" spans="4:13" x14ac:dyDescent="0.25">
      <c r="D41225" s="27"/>
      <c r="M41225" s="17"/>
    </row>
    <row r="41226" spans="4:13" x14ac:dyDescent="0.25">
      <c r="D41226" s="27"/>
      <c r="M41226" s="17"/>
    </row>
    <row r="41227" spans="4:13" x14ac:dyDescent="0.25">
      <c r="D41227" s="27"/>
      <c r="M41227" s="17"/>
    </row>
    <row r="41228" spans="4:13" x14ac:dyDescent="0.25">
      <c r="D41228" s="27"/>
      <c r="M41228" s="17"/>
    </row>
    <row r="41229" spans="4:13" x14ac:dyDescent="0.25">
      <c r="D41229" s="27"/>
      <c r="M41229" s="17"/>
    </row>
    <row r="41230" spans="4:13" x14ac:dyDescent="0.25">
      <c r="D41230" s="27"/>
      <c r="M41230" s="17"/>
    </row>
    <row r="41231" spans="4:13" x14ac:dyDescent="0.25">
      <c r="D41231" s="27"/>
      <c r="M41231" s="17"/>
    </row>
    <row r="41232" spans="4:13" x14ac:dyDescent="0.25">
      <c r="D41232" s="27"/>
      <c r="M41232" s="17"/>
    </row>
    <row r="41233" spans="4:13" x14ac:dyDescent="0.25">
      <c r="D41233" s="27"/>
      <c r="M41233" s="17"/>
    </row>
    <row r="41234" spans="4:13" x14ac:dyDescent="0.25">
      <c r="D41234" s="27"/>
      <c r="M41234" s="17"/>
    </row>
    <row r="41235" spans="4:13" x14ac:dyDescent="0.25">
      <c r="D41235" s="27"/>
      <c r="M41235" s="17"/>
    </row>
    <row r="41236" spans="4:13" x14ac:dyDescent="0.25">
      <c r="D41236" s="27"/>
      <c r="M41236" s="17"/>
    </row>
    <row r="41237" spans="4:13" x14ac:dyDescent="0.25">
      <c r="D41237" s="27"/>
      <c r="M41237" s="17"/>
    </row>
    <row r="41238" spans="4:13" x14ac:dyDescent="0.25">
      <c r="D41238" s="27"/>
      <c r="M41238" s="17"/>
    </row>
    <row r="41239" spans="4:13" x14ac:dyDescent="0.25">
      <c r="D41239" s="27"/>
      <c r="M41239" s="17"/>
    </row>
    <row r="41240" spans="4:13" x14ac:dyDescent="0.25">
      <c r="D41240" s="27"/>
      <c r="M41240" s="17"/>
    </row>
    <row r="41241" spans="4:13" x14ac:dyDescent="0.25">
      <c r="D41241" s="27"/>
      <c r="M41241" s="17"/>
    </row>
    <row r="41242" spans="4:13" x14ac:dyDescent="0.25">
      <c r="D41242" s="27"/>
      <c r="M41242" s="17"/>
    </row>
    <row r="41243" spans="4:13" x14ac:dyDescent="0.25">
      <c r="D41243" s="27"/>
      <c r="M41243" s="17"/>
    </row>
    <row r="41244" spans="4:13" x14ac:dyDescent="0.25">
      <c r="D41244" s="27"/>
      <c r="M41244" s="17"/>
    </row>
    <row r="41245" spans="4:13" x14ac:dyDescent="0.25">
      <c r="D41245" s="27"/>
      <c r="M41245" s="17"/>
    </row>
    <row r="41246" spans="4:13" x14ac:dyDescent="0.25">
      <c r="D41246" s="27"/>
      <c r="M41246" s="17"/>
    </row>
    <row r="41247" spans="4:13" x14ac:dyDescent="0.25">
      <c r="D41247" s="27"/>
      <c r="M41247" s="17"/>
    </row>
    <row r="41248" spans="4:13" x14ac:dyDescent="0.25">
      <c r="D41248" s="27"/>
      <c r="M41248" s="17"/>
    </row>
    <row r="41249" spans="4:13" x14ac:dyDescent="0.25">
      <c r="D41249" s="27"/>
      <c r="M41249" s="17"/>
    </row>
    <row r="41250" spans="4:13" x14ac:dyDescent="0.25">
      <c r="D41250" s="27"/>
      <c r="M41250" s="17"/>
    </row>
    <row r="41251" spans="4:13" x14ac:dyDescent="0.25">
      <c r="D41251" s="27"/>
      <c r="M41251" s="17"/>
    </row>
    <row r="41252" spans="4:13" x14ac:dyDescent="0.25">
      <c r="D41252" s="27"/>
      <c r="M41252" s="17"/>
    </row>
    <row r="41253" spans="4:13" x14ac:dyDescent="0.25">
      <c r="D41253" s="27"/>
      <c r="M41253" s="17"/>
    </row>
    <row r="41254" spans="4:13" x14ac:dyDescent="0.25">
      <c r="D41254" s="27"/>
      <c r="M41254" s="17"/>
    </row>
    <row r="41255" spans="4:13" x14ac:dyDescent="0.25">
      <c r="D41255" s="27"/>
      <c r="M41255" s="17"/>
    </row>
    <row r="41256" spans="4:13" x14ac:dyDescent="0.25">
      <c r="D41256" s="27"/>
      <c r="M41256" s="17"/>
    </row>
    <row r="41257" spans="4:13" x14ac:dyDescent="0.25">
      <c r="D41257" s="27"/>
      <c r="M41257" s="17"/>
    </row>
    <row r="41258" spans="4:13" x14ac:dyDescent="0.25">
      <c r="D41258" s="27"/>
      <c r="M41258" s="17"/>
    </row>
    <row r="41259" spans="4:13" x14ac:dyDescent="0.25">
      <c r="D41259" s="27"/>
      <c r="M41259" s="17"/>
    </row>
    <row r="41260" spans="4:13" x14ac:dyDescent="0.25">
      <c r="D41260" s="27"/>
      <c r="M41260" s="17"/>
    </row>
    <row r="41261" spans="4:13" x14ac:dyDescent="0.25">
      <c r="D41261" s="27"/>
      <c r="M41261" s="17"/>
    </row>
    <row r="41262" spans="4:13" x14ac:dyDescent="0.25">
      <c r="D41262" s="27"/>
      <c r="M41262" s="17"/>
    </row>
    <row r="41263" spans="4:13" x14ac:dyDescent="0.25">
      <c r="D41263" s="27"/>
      <c r="M41263" s="17"/>
    </row>
    <row r="41264" spans="4:13" x14ac:dyDescent="0.25">
      <c r="D41264" s="27"/>
      <c r="M41264" s="17"/>
    </row>
    <row r="41265" spans="4:13" x14ac:dyDescent="0.25">
      <c r="D41265" s="27"/>
      <c r="M41265" s="17"/>
    </row>
    <row r="41266" spans="4:13" x14ac:dyDescent="0.25">
      <c r="D41266" s="27"/>
      <c r="M41266" s="17"/>
    </row>
    <row r="41267" spans="4:13" x14ac:dyDescent="0.25">
      <c r="D41267" s="27"/>
      <c r="M41267" s="17"/>
    </row>
    <row r="41268" spans="4:13" x14ac:dyDescent="0.25">
      <c r="D41268" s="27"/>
      <c r="M41268" s="17"/>
    </row>
    <row r="41269" spans="4:13" x14ac:dyDescent="0.25">
      <c r="D41269" s="27"/>
      <c r="M41269" s="17"/>
    </row>
    <row r="41270" spans="4:13" x14ac:dyDescent="0.25">
      <c r="D41270" s="27"/>
      <c r="M41270" s="17"/>
    </row>
    <row r="41271" spans="4:13" x14ac:dyDescent="0.25">
      <c r="D41271" s="27"/>
      <c r="M41271" s="17"/>
    </row>
    <row r="41272" spans="4:13" x14ac:dyDescent="0.25">
      <c r="D41272" s="27"/>
      <c r="M41272" s="17"/>
    </row>
    <row r="41273" spans="4:13" x14ac:dyDescent="0.25">
      <c r="D41273" s="27"/>
      <c r="M41273" s="17"/>
    </row>
    <row r="41274" spans="4:13" x14ac:dyDescent="0.25">
      <c r="D41274" s="27"/>
      <c r="M41274" s="17"/>
    </row>
    <row r="41275" spans="4:13" x14ac:dyDescent="0.25">
      <c r="D41275" s="27"/>
      <c r="M41275" s="17"/>
    </row>
    <row r="41276" spans="4:13" x14ac:dyDescent="0.25">
      <c r="D41276" s="27"/>
      <c r="M41276" s="17"/>
    </row>
    <row r="41277" spans="4:13" x14ac:dyDescent="0.25">
      <c r="D41277" s="27"/>
      <c r="M41277" s="17"/>
    </row>
    <row r="41278" spans="4:13" x14ac:dyDescent="0.25">
      <c r="D41278" s="27"/>
      <c r="M41278" s="17"/>
    </row>
    <row r="41279" spans="4:13" x14ac:dyDescent="0.25">
      <c r="D41279" s="27"/>
      <c r="M41279" s="17"/>
    </row>
    <row r="41280" spans="4:13" x14ac:dyDescent="0.25">
      <c r="D41280" s="27"/>
      <c r="M41280" s="17"/>
    </row>
    <row r="41281" spans="4:13" x14ac:dyDescent="0.25">
      <c r="D41281" s="27"/>
      <c r="M41281" s="17"/>
    </row>
    <row r="41282" spans="4:13" x14ac:dyDescent="0.25">
      <c r="D41282" s="27"/>
      <c r="M41282" s="17"/>
    </row>
    <row r="41283" spans="4:13" x14ac:dyDescent="0.25">
      <c r="D41283" s="27"/>
      <c r="M41283" s="17"/>
    </row>
    <row r="41284" spans="4:13" x14ac:dyDescent="0.25">
      <c r="D41284" s="27"/>
      <c r="M41284" s="17"/>
    </row>
    <row r="41285" spans="4:13" x14ac:dyDescent="0.25">
      <c r="D41285" s="27"/>
      <c r="M41285" s="17"/>
    </row>
    <row r="41286" spans="4:13" x14ac:dyDescent="0.25">
      <c r="D41286" s="27"/>
      <c r="M41286" s="17"/>
    </row>
    <row r="41287" spans="4:13" x14ac:dyDescent="0.25">
      <c r="D41287" s="27"/>
      <c r="M41287" s="17"/>
    </row>
    <row r="41288" spans="4:13" x14ac:dyDescent="0.25">
      <c r="D41288" s="27"/>
      <c r="M41288" s="17"/>
    </row>
    <row r="41289" spans="4:13" x14ac:dyDescent="0.25">
      <c r="D41289" s="27"/>
      <c r="M41289" s="17"/>
    </row>
    <row r="41290" spans="4:13" x14ac:dyDescent="0.25">
      <c r="D41290" s="27"/>
      <c r="M41290" s="17"/>
    </row>
    <row r="41291" spans="4:13" x14ac:dyDescent="0.25">
      <c r="D41291" s="27"/>
      <c r="M41291" s="17"/>
    </row>
    <row r="41292" spans="4:13" x14ac:dyDescent="0.25">
      <c r="D41292" s="27"/>
      <c r="M41292" s="17"/>
    </row>
    <row r="41293" spans="4:13" x14ac:dyDescent="0.25">
      <c r="D41293" s="27"/>
      <c r="M41293" s="17"/>
    </row>
    <row r="41294" spans="4:13" x14ac:dyDescent="0.25">
      <c r="D41294" s="27"/>
      <c r="M41294" s="17"/>
    </row>
    <row r="41295" spans="4:13" x14ac:dyDescent="0.25">
      <c r="D41295" s="27"/>
      <c r="M41295" s="17"/>
    </row>
    <row r="41296" spans="4:13" x14ac:dyDescent="0.25">
      <c r="D41296" s="27"/>
      <c r="M41296" s="17"/>
    </row>
    <row r="41297" spans="4:13" x14ac:dyDescent="0.25">
      <c r="D41297" s="27"/>
      <c r="M41297" s="17"/>
    </row>
    <row r="41298" spans="4:13" x14ac:dyDescent="0.25">
      <c r="D41298" s="27"/>
      <c r="M41298" s="17"/>
    </row>
    <row r="41299" spans="4:13" x14ac:dyDescent="0.25">
      <c r="D41299" s="27"/>
      <c r="M41299" s="17"/>
    </row>
    <row r="41300" spans="4:13" x14ac:dyDescent="0.25">
      <c r="D41300" s="27"/>
      <c r="M41300" s="17"/>
    </row>
    <row r="41301" spans="4:13" x14ac:dyDescent="0.25">
      <c r="D41301" s="27"/>
      <c r="M41301" s="17"/>
    </row>
    <row r="41302" spans="4:13" x14ac:dyDescent="0.25">
      <c r="D41302" s="27"/>
      <c r="M41302" s="17"/>
    </row>
    <row r="41303" spans="4:13" x14ac:dyDescent="0.25">
      <c r="D41303" s="27"/>
      <c r="M41303" s="17"/>
    </row>
    <row r="41304" spans="4:13" x14ac:dyDescent="0.25">
      <c r="D41304" s="27"/>
      <c r="M41304" s="17"/>
    </row>
    <row r="41305" spans="4:13" x14ac:dyDescent="0.25">
      <c r="D41305" s="27"/>
      <c r="M41305" s="17"/>
    </row>
    <row r="41306" spans="4:13" x14ac:dyDescent="0.25">
      <c r="D41306" s="27"/>
      <c r="M41306" s="17"/>
    </row>
    <row r="41307" spans="4:13" x14ac:dyDescent="0.25">
      <c r="D41307" s="27"/>
      <c r="M41307" s="17"/>
    </row>
    <row r="41308" spans="4:13" x14ac:dyDescent="0.25">
      <c r="D41308" s="27"/>
      <c r="M41308" s="17"/>
    </row>
    <row r="41309" spans="4:13" x14ac:dyDescent="0.25">
      <c r="D41309" s="27"/>
      <c r="M41309" s="17"/>
    </row>
    <row r="41310" spans="4:13" x14ac:dyDescent="0.25">
      <c r="D41310" s="27"/>
      <c r="M41310" s="17"/>
    </row>
    <row r="41311" spans="4:13" x14ac:dyDescent="0.25">
      <c r="D41311" s="27"/>
      <c r="M41311" s="17"/>
    </row>
    <row r="41312" spans="4:13" x14ac:dyDescent="0.25">
      <c r="D41312" s="27"/>
      <c r="M41312" s="17"/>
    </row>
    <row r="41313" spans="4:13" x14ac:dyDescent="0.25">
      <c r="D41313" s="27"/>
      <c r="M41313" s="17"/>
    </row>
    <row r="41314" spans="4:13" x14ac:dyDescent="0.25">
      <c r="D41314" s="27"/>
      <c r="M41314" s="17"/>
    </row>
    <row r="41315" spans="4:13" x14ac:dyDescent="0.25">
      <c r="D41315" s="27"/>
      <c r="M41315" s="17"/>
    </row>
    <row r="41316" spans="4:13" x14ac:dyDescent="0.25">
      <c r="D41316" s="27"/>
      <c r="M41316" s="17"/>
    </row>
    <row r="41317" spans="4:13" x14ac:dyDescent="0.25">
      <c r="D41317" s="27"/>
      <c r="M41317" s="17"/>
    </row>
    <row r="41318" spans="4:13" x14ac:dyDescent="0.25">
      <c r="D41318" s="27"/>
      <c r="M41318" s="17"/>
    </row>
    <row r="41319" spans="4:13" x14ac:dyDescent="0.25">
      <c r="D41319" s="27"/>
      <c r="M41319" s="17"/>
    </row>
    <row r="41320" spans="4:13" x14ac:dyDescent="0.25">
      <c r="D41320" s="27"/>
      <c r="M41320" s="17"/>
    </row>
    <row r="41321" spans="4:13" x14ac:dyDescent="0.25">
      <c r="D41321" s="27"/>
      <c r="M41321" s="17"/>
    </row>
    <row r="41322" spans="4:13" x14ac:dyDescent="0.25">
      <c r="D41322" s="27"/>
      <c r="M41322" s="17"/>
    </row>
    <row r="41323" spans="4:13" x14ac:dyDescent="0.25">
      <c r="D41323" s="27"/>
      <c r="M41323" s="17"/>
    </row>
    <row r="41324" spans="4:13" x14ac:dyDescent="0.25">
      <c r="D41324" s="27"/>
      <c r="M41324" s="17"/>
    </row>
    <row r="41325" spans="4:13" x14ac:dyDescent="0.25">
      <c r="D41325" s="27"/>
      <c r="M41325" s="17"/>
    </row>
    <row r="41326" spans="4:13" x14ac:dyDescent="0.25">
      <c r="D41326" s="27"/>
      <c r="M41326" s="17"/>
    </row>
    <row r="41327" spans="4:13" x14ac:dyDescent="0.25">
      <c r="D41327" s="27"/>
      <c r="M41327" s="17"/>
    </row>
    <row r="41328" spans="4:13" x14ac:dyDescent="0.25">
      <c r="D41328" s="27"/>
      <c r="M41328" s="17"/>
    </row>
    <row r="41329" spans="4:13" x14ac:dyDescent="0.25">
      <c r="D41329" s="27"/>
      <c r="M41329" s="17"/>
    </row>
    <row r="41330" spans="4:13" x14ac:dyDescent="0.25">
      <c r="D41330" s="27"/>
      <c r="M41330" s="17"/>
    </row>
    <row r="41331" spans="4:13" x14ac:dyDescent="0.25">
      <c r="D41331" s="27"/>
      <c r="M41331" s="17"/>
    </row>
    <row r="41332" spans="4:13" x14ac:dyDescent="0.25">
      <c r="D41332" s="27"/>
      <c r="M41332" s="17"/>
    </row>
    <row r="41333" spans="4:13" x14ac:dyDescent="0.25">
      <c r="D41333" s="27"/>
      <c r="M41333" s="17"/>
    </row>
    <row r="41334" spans="4:13" x14ac:dyDescent="0.25">
      <c r="D41334" s="27"/>
      <c r="M41334" s="17"/>
    </row>
    <row r="41335" spans="4:13" x14ac:dyDescent="0.25">
      <c r="D41335" s="27"/>
      <c r="M41335" s="17"/>
    </row>
    <row r="41336" spans="4:13" x14ac:dyDescent="0.25">
      <c r="D41336" s="27"/>
      <c r="M41336" s="17"/>
    </row>
    <row r="41337" spans="4:13" x14ac:dyDescent="0.25">
      <c r="D41337" s="27"/>
      <c r="M41337" s="17"/>
    </row>
    <row r="41338" spans="4:13" x14ac:dyDescent="0.25">
      <c r="D41338" s="27"/>
      <c r="M41338" s="17"/>
    </row>
    <row r="41339" spans="4:13" x14ac:dyDescent="0.25">
      <c r="D41339" s="27"/>
      <c r="M41339" s="17"/>
    </row>
    <row r="41340" spans="4:13" x14ac:dyDescent="0.25">
      <c r="D41340" s="27"/>
      <c r="M41340" s="17"/>
    </row>
    <row r="41341" spans="4:13" x14ac:dyDescent="0.25">
      <c r="D41341" s="27"/>
      <c r="M41341" s="17"/>
    </row>
    <row r="41342" spans="4:13" x14ac:dyDescent="0.25">
      <c r="D41342" s="27"/>
      <c r="M41342" s="17"/>
    </row>
    <row r="41343" spans="4:13" x14ac:dyDescent="0.25">
      <c r="D41343" s="27"/>
      <c r="M41343" s="17"/>
    </row>
    <row r="41344" spans="4:13" x14ac:dyDescent="0.25">
      <c r="D41344" s="27"/>
      <c r="M41344" s="17"/>
    </row>
    <row r="41345" spans="4:13" x14ac:dyDescent="0.25">
      <c r="D41345" s="27"/>
      <c r="M41345" s="17"/>
    </row>
    <row r="41346" spans="4:13" x14ac:dyDescent="0.25">
      <c r="D41346" s="27"/>
      <c r="M41346" s="17"/>
    </row>
    <row r="41347" spans="4:13" x14ac:dyDescent="0.25">
      <c r="D41347" s="27"/>
      <c r="M41347" s="17"/>
    </row>
    <row r="41348" spans="4:13" x14ac:dyDescent="0.25">
      <c r="D41348" s="27"/>
      <c r="M41348" s="17"/>
    </row>
    <row r="41349" spans="4:13" x14ac:dyDescent="0.25">
      <c r="D41349" s="27"/>
      <c r="M41349" s="17"/>
    </row>
    <row r="41350" spans="4:13" x14ac:dyDescent="0.25">
      <c r="D41350" s="27"/>
      <c r="M41350" s="17"/>
    </row>
    <row r="41351" spans="4:13" x14ac:dyDescent="0.25">
      <c r="D41351" s="27"/>
      <c r="M41351" s="17"/>
    </row>
    <row r="41352" spans="4:13" x14ac:dyDescent="0.25">
      <c r="D41352" s="27"/>
      <c r="M41352" s="17"/>
    </row>
    <row r="41353" spans="4:13" x14ac:dyDescent="0.25">
      <c r="D41353" s="27"/>
      <c r="M41353" s="17"/>
    </row>
    <row r="41354" spans="4:13" x14ac:dyDescent="0.25">
      <c r="D41354" s="27"/>
      <c r="M41354" s="17"/>
    </row>
    <row r="41355" spans="4:13" x14ac:dyDescent="0.25">
      <c r="D41355" s="27"/>
      <c r="M41355" s="17"/>
    </row>
    <row r="41356" spans="4:13" x14ac:dyDescent="0.25">
      <c r="D41356" s="27"/>
      <c r="M41356" s="17"/>
    </row>
    <row r="41357" spans="4:13" x14ac:dyDescent="0.25">
      <c r="D41357" s="27"/>
      <c r="M41357" s="17"/>
    </row>
    <row r="41358" spans="4:13" x14ac:dyDescent="0.25">
      <c r="D41358" s="27"/>
      <c r="M41358" s="17"/>
    </row>
    <row r="41359" spans="4:13" x14ac:dyDescent="0.25">
      <c r="D41359" s="27"/>
      <c r="M41359" s="17"/>
    </row>
    <row r="41360" spans="4:13" x14ac:dyDescent="0.25">
      <c r="D41360" s="27"/>
      <c r="M41360" s="17"/>
    </row>
    <row r="41361" spans="4:13" x14ac:dyDescent="0.25">
      <c r="D41361" s="27"/>
      <c r="M41361" s="17"/>
    </row>
    <row r="41362" spans="4:13" x14ac:dyDescent="0.25">
      <c r="D41362" s="27"/>
      <c r="M41362" s="17"/>
    </row>
    <row r="41363" spans="4:13" x14ac:dyDescent="0.25">
      <c r="D41363" s="27"/>
      <c r="M41363" s="17"/>
    </row>
    <row r="41364" spans="4:13" x14ac:dyDescent="0.25">
      <c r="D41364" s="27"/>
      <c r="M41364" s="17"/>
    </row>
    <row r="41365" spans="4:13" x14ac:dyDescent="0.25">
      <c r="D41365" s="27"/>
      <c r="M41365" s="17"/>
    </row>
    <row r="41366" spans="4:13" x14ac:dyDescent="0.25">
      <c r="D41366" s="27"/>
      <c r="M41366" s="17"/>
    </row>
    <row r="41367" spans="4:13" x14ac:dyDescent="0.25">
      <c r="D41367" s="27"/>
      <c r="M41367" s="17"/>
    </row>
    <row r="41368" spans="4:13" x14ac:dyDescent="0.25">
      <c r="D41368" s="27"/>
      <c r="M41368" s="17"/>
    </row>
    <row r="41369" spans="4:13" x14ac:dyDescent="0.25">
      <c r="D41369" s="27"/>
      <c r="M41369" s="17"/>
    </row>
    <row r="41370" spans="4:13" x14ac:dyDescent="0.25">
      <c r="D41370" s="27"/>
      <c r="M41370" s="17"/>
    </row>
    <row r="41371" spans="4:13" x14ac:dyDescent="0.25">
      <c r="D41371" s="27"/>
      <c r="M41371" s="17"/>
    </row>
    <row r="41372" spans="4:13" x14ac:dyDescent="0.25">
      <c r="D41372" s="27"/>
      <c r="M41372" s="17"/>
    </row>
    <row r="41373" spans="4:13" x14ac:dyDescent="0.25">
      <c r="D41373" s="27"/>
      <c r="M41373" s="17"/>
    </row>
    <row r="41374" spans="4:13" x14ac:dyDescent="0.25">
      <c r="D41374" s="27"/>
      <c r="M41374" s="17"/>
    </row>
    <row r="41375" spans="4:13" x14ac:dyDescent="0.25">
      <c r="D41375" s="27"/>
      <c r="M41375" s="17"/>
    </row>
    <row r="41376" spans="4:13" x14ac:dyDescent="0.25">
      <c r="D41376" s="27"/>
      <c r="M41376" s="17"/>
    </row>
    <row r="41377" spans="4:13" x14ac:dyDescent="0.25">
      <c r="D41377" s="27"/>
      <c r="M41377" s="17"/>
    </row>
    <row r="41378" spans="4:13" x14ac:dyDescent="0.25">
      <c r="D41378" s="27"/>
      <c r="M41378" s="17"/>
    </row>
    <row r="41379" spans="4:13" x14ac:dyDescent="0.25">
      <c r="D41379" s="27"/>
      <c r="M41379" s="17"/>
    </row>
    <row r="41380" spans="4:13" x14ac:dyDescent="0.25">
      <c r="D41380" s="27"/>
      <c r="M41380" s="17"/>
    </row>
    <row r="41381" spans="4:13" x14ac:dyDescent="0.25">
      <c r="D41381" s="27"/>
      <c r="M41381" s="17"/>
    </row>
    <row r="41382" spans="4:13" x14ac:dyDescent="0.25">
      <c r="D41382" s="27"/>
      <c r="M41382" s="17"/>
    </row>
    <row r="41383" spans="4:13" x14ac:dyDescent="0.25">
      <c r="D41383" s="27"/>
      <c r="M41383" s="17"/>
    </row>
    <row r="41384" spans="4:13" x14ac:dyDescent="0.25">
      <c r="D41384" s="27"/>
      <c r="M41384" s="17"/>
    </row>
    <row r="41385" spans="4:13" x14ac:dyDescent="0.25">
      <c r="D41385" s="27"/>
      <c r="M41385" s="17"/>
    </row>
    <row r="41386" spans="4:13" x14ac:dyDescent="0.25">
      <c r="D41386" s="27"/>
      <c r="M41386" s="17"/>
    </row>
    <row r="41387" spans="4:13" x14ac:dyDescent="0.25">
      <c r="D41387" s="27"/>
      <c r="M41387" s="17"/>
    </row>
    <row r="41388" spans="4:13" x14ac:dyDescent="0.25">
      <c r="D41388" s="27"/>
      <c r="M41388" s="17"/>
    </row>
    <row r="41389" spans="4:13" x14ac:dyDescent="0.25">
      <c r="D41389" s="27"/>
      <c r="M41389" s="17"/>
    </row>
    <row r="41390" spans="4:13" x14ac:dyDescent="0.25">
      <c r="D41390" s="27"/>
      <c r="M41390" s="17"/>
    </row>
    <row r="41391" spans="4:13" x14ac:dyDescent="0.25">
      <c r="D41391" s="27"/>
      <c r="M41391" s="17"/>
    </row>
    <row r="41392" spans="4:13" x14ac:dyDescent="0.25">
      <c r="D41392" s="27"/>
      <c r="M41392" s="17"/>
    </row>
    <row r="41393" spans="4:13" x14ac:dyDescent="0.25">
      <c r="D41393" s="27"/>
      <c r="M41393" s="17"/>
    </row>
    <row r="41394" spans="4:13" x14ac:dyDescent="0.25">
      <c r="D41394" s="27"/>
      <c r="M41394" s="17"/>
    </row>
    <row r="41395" spans="4:13" x14ac:dyDescent="0.25">
      <c r="D41395" s="27"/>
      <c r="M41395" s="17"/>
    </row>
    <row r="41396" spans="4:13" x14ac:dyDescent="0.25">
      <c r="D41396" s="27"/>
      <c r="M41396" s="17"/>
    </row>
    <row r="41397" spans="4:13" x14ac:dyDescent="0.25">
      <c r="D41397" s="27"/>
      <c r="M41397" s="17"/>
    </row>
    <row r="41398" spans="4:13" x14ac:dyDescent="0.25">
      <c r="D41398" s="27"/>
      <c r="M41398" s="17"/>
    </row>
    <row r="41399" spans="4:13" x14ac:dyDescent="0.25">
      <c r="D41399" s="27"/>
      <c r="M41399" s="17"/>
    </row>
    <row r="41400" spans="4:13" x14ac:dyDescent="0.25">
      <c r="D41400" s="27"/>
      <c r="M41400" s="17"/>
    </row>
    <row r="41401" spans="4:13" x14ac:dyDescent="0.25">
      <c r="D41401" s="27"/>
      <c r="M41401" s="17"/>
    </row>
    <row r="41402" spans="4:13" x14ac:dyDescent="0.25">
      <c r="D41402" s="27"/>
      <c r="M41402" s="17"/>
    </row>
    <row r="41403" spans="4:13" x14ac:dyDescent="0.25">
      <c r="D41403" s="27"/>
      <c r="M41403" s="17"/>
    </row>
    <row r="41404" spans="4:13" x14ac:dyDescent="0.25">
      <c r="D41404" s="27"/>
      <c r="M41404" s="17"/>
    </row>
    <row r="41405" spans="4:13" x14ac:dyDescent="0.25">
      <c r="D41405" s="27"/>
      <c r="M41405" s="17"/>
    </row>
    <row r="41406" spans="4:13" x14ac:dyDescent="0.25">
      <c r="D41406" s="27"/>
      <c r="M41406" s="17"/>
    </row>
    <row r="41407" spans="4:13" x14ac:dyDescent="0.25">
      <c r="D41407" s="27"/>
      <c r="M41407" s="17"/>
    </row>
    <row r="41408" spans="4:13" x14ac:dyDescent="0.25">
      <c r="D41408" s="27"/>
      <c r="M41408" s="17"/>
    </row>
    <row r="41409" spans="4:13" x14ac:dyDescent="0.25">
      <c r="D41409" s="27"/>
      <c r="M41409" s="17"/>
    </row>
    <row r="41410" spans="4:13" x14ac:dyDescent="0.25">
      <c r="D41410" s="27"/>
      <c r="M41410" s="17"/>
    </row>
    <row r="41411" spans="4:13" x14ac:dyDescent="0.25">
      <c r="D41411" s="27"/>
      <c r="M41411" s="17"/>
    </row>
    <row r="41412" spans="4:13" x14ac:dyDescent="0.25">
      <c r="D41412" s="27"/>
      <c r="M41412" s="17"/>
    </row>
    <row r="41413" spans="4:13" x14ac:dyDescent="0.25">
      <c r="D41413" s="27"/>
      <c r="M41413" s="17"/>
    </row>
    <row r="41414" spans="4:13" x14ac:dyDescent="0.25">
      <c r="D41414" s="27"/>
      <c r="M41414" s="17"/>
    </row>
    <row r="41415" spans="4:13" x14ac:dyDescent="0.25">
      <c r="D41415" s="27"/>
      <c r="M41415" s="17"/>
    </row>
    <row r="41416" spans="4:13" x14ac:dyDescent="0.25">
      <c r="D41416" s="27"/>
      <c r="M41416" s="17"/>
    </row>
    <row r="41417" spans="4:13" x14ac:dyDescent="0.25">
      <c r="D41417" s="27"/>
      <c r="M41417" s="17"/>
    </row>
    <row r="41418" spans="4:13" x14ac:dyDescent="0.25">
      <c r="D41418" s="27"/>
      <c r="M41418" s="17"/>
    </row>
    <row r="41419" spans="4:13" x14ac:dyDescent="0.25">
      <c r="D41419" s="27"/>
      <c r="M41419" s="17"/>
    </row>
    <row r="41420" spans="4:13" x14ac:dyDescent="0.25">
      <c r="D41420" s="27"/>
      <c r="M41420" s="17"/>
    </row>
    <row r="41421" spans="4:13" x14ac:dyDescent="0.25">
      <c r="D41421" s="27"/>
      <c r="M41421" s="17"/>
    </row>
    <row r="41422" spans="4:13" x14ac:dyDescent="0.25">
      <c r="D41422" s="27"/>
      <c r="M41422" s="17"/>
    </row>
    <row r="41423" spans="4:13" x14ac:dyDescent="0.25">
      <c r="D41423" s="27"/>
      <c r="M41423" s="17"/>
    </row>
    <row r="41424" spans="4:13" x14ac:dyDescent="0.25">
      <c r="D41424" s="27"/>
      <c r="M41424" s="17"/>
    </row>
    <row r="41425" spans="4:13" x14ac:dyDescent="0.25">
      <c r="D41425" s="27"/>
      <c r="M41425" s="17"/>
    </row>
    <row r="41426" spans="4:13" x14ac:dyDescent="0.25">
      <c r="D41426" s="27"/>
      <c r="M41426" s="17"/>
    </row>
    <row r="41427" spans="4:13" x14ac:dyDescent="0.25">
      <c r="D41427" s="27"/>
      <c r="M41427" s="17"/>
    </row>
    <row r="41428" spans="4:13" x14ac:dyDescent="0.25">
      <c r="D41428" s="27"/>
      <c r="M41428" s="17"/>
    </row>
    <row r="41429" spans="4:13" x14ac:dyDescent="0.25">
      <c r="D41429" s="27"/>
      <c r="M41429" s="17"/>
    </row>
    <row r="41430" spans="4:13" x14ac:dyDescent="0.25">
      <c r="D41430" s="27"/>
      <c r="M41430" s="17"/>
    </row>
    <row r="41431" spans="4:13" x14ac:dyDescent="0.25">
      <c r="D41431" s="27"/>
      <c r="M41431" s="17"/>
    </row>
    <row r="41432" spans="4:13" x14ac:dyDescent="0.25">
      <c r="D41432" s="27"/>
      <c r="M41432" s="17"/>
    </row>
    <row r="41433" spans="4:13" x14ac:dyDescent="0.25">
      <c r="D41433" s="27"/>
      <c r="M41433" s="17"/>
    </row>
    <row r="41434" spans="4:13" x14ac:dyDescent="0.25">
      <c r="D41434" s="27"/>
      <c r="M41434" s="17"/>
    </row>
    <row r="41435" spans="4:13" x14ac:dyDescent="0.25">
      <c r="D41435" s="27"/>
      <c r="M41435" s="17"/>
    </row>
    <row r="41436" spans="4:13" x14ac:dyDescent="0.25">
      <c r="D41436" s="27"/>
      <c r="M41436" s="17"/>
    </row>
    <row r="41437" spans="4:13" x14ac:dyDescent="0.25">
      <c r="D41437" s="27"/>
      <c r="M41437" s="17"/>
    </row>
    <row r="41438" spans="4:13" x14ac:dyDescent="0.25">
      <c r="D41438" s="27"/>
      <c r="M41438" s="17"/>
    </row>
    <row r="41439" spans="4:13" x14ac:dyDescent="0.25">
      <c r="D41439" s="27"/>
      <c r="M41439" s="17"/>
    </row>
    <row r="41440" spans="4:13" x14ac:dyDescent="0.25">
      <c r="D41440" s="27"/>
      <c r="M41440" s="17"/>
    </row>
    <row r="41441" spans="4:13" x14ac:dyDescent="0.25">
      <c r="D41441" s="27"/>
      <c r="M41441" s="17"/>
    </row>
    <row r="41442" spans="4:13" x14ac:dyDescent="0.25">
      <c r="D41442" s="27"/>
      <c r="M41442" s="17"/>
    </row>
    <row r="41443" spans="4:13" x14ac:dyDescent="0.25">
      <c r="D41443" s="27"/>
      <c r="M41443" s="17"/>
    </row>
    <row r="41444" spans="4:13" x14ac:dyDescent="0.25">
      <c r="D41444" s="27"/>
      <c r="M41444" s="17"/>
    </row>
    <row r="41445" spans="4:13" x14ac:dyDescent="0.25">
      <c r="D41445" s="27"/>
      <c r="M41445" s="17"/>
    </row>
    <row r="41446" spans="4:13" x14ac:dyDescent="0.25">
      <c r="D41446" s="27"/>
      <c r="M41446" s="17"/>
    </row>
    <row r="41447" spans="4:13" x14ac:dyDescent="0.25">
      <c r="D41447" s="27"/>
      <c r="M41447" s="17"/>
    </row>
    <row r="41448" spans="4:13" x14ac:dyDescent="0.25">
      <c r="D41448" s="27"/>
      <c r="M41448" s="17"/>
    </row>
    <row r="41449" spans="4:13" x14ac:dyDescent="0.25">
      <c r="D41449" s="27"/>
      <c r="M41449" s="17"/>
    </row>
    <row r="41450" spans="4:13" x14ac:dyDescent="0.25">
      <c r="D41450" s="27"/>
      <c r="M41450" s="17"/>
    </row>
    <row r="41451" spans="4:13" x14ac:dyDescent="0.25">
      <c r="D41451" s="27"/>
      <c r="M41451" s="17"/>
    </row>
    <row r="41452" spans="4:13" x14ac:dyDescent="0.25">
      <c r="D41452" s="27"/>
      <c r="M41452" s="17"/>
    </row>
    <row r="41453" spans="4:13" x14ac:dyDescent="0.25">
      <c r="D41453" s="27"/>
      <c r="M41453" s="17"/>
    </row>
    <row r="41454" spans="4:13" x14ac:dyDescent="0.25">
      <c r="D41454" s="27"/>
      <c r="M41454" s="17"/>
    </row>
    <row r="41455" spans="4:13" x14ac:dyDescent="0.25">
      <c r="D41455" s="27"/>
      <c r="M41455" s="17"/>
    </row>
    <row r="41456" spans="4:13" x14ac:dyDescent="0.25">
      <c r="D41456" s="27"/>
      <c r="M41456" s="17"/>
    </row>
    <row r="41457" spans="4:13" x14ac:dyDescent="0.25">
      <c r="D41457" s="27"/>
      <c r="M41457" s="17"/>
    </row>
    <row r="41458" spans="4:13" x14ac:dyDescent="0.25">
      <c r="D41458" s="27"/>
      <c r="M41458" s="17"/>
    </row>
    <row r="41459" spans="4:13" x14ac:dyDescent="0.25">
      <c r="D41459" s="27"/>
      <c r="M41459" s="17"/>
    </row>
    <row r="41460" spans="4:13" x14ac:dyDescent="0.25">
      <c r="D41460" s="27"/>
      <c r="M41460" s="17"/>
    </row>
    <row r="41461" spans="4:13" x14ac:dyDescent="0.25">
      <c r="D41461" s="27"/>
      <c r="M41461" s="17"/>
    </row>
    <row r="41462" spans="4:13" x14ac:dyDescent="0.25">
      <c r="D41462" s="27"/>
      <c r="M41462" s="17"/>
    </row>
    <row r="41463" spans="4:13" x14ac:dyDescent="0.25">
      <c r="D41463" s="27"/>
      <c r="M41463" s="17"/>
    </row>
    <row r="41464" spans="4:13" x14ac:dyDescent="0.25">
      <c r="D41464" s="27"/>
      <c r="M41464" s="17"/>
    </row>
    <row r="41465" spans="4:13" x14ac:dyDescent="0.25">
      <c r="D41465" s="27"/>
      <c r="M41465" s="17"/>
    </row>
    <row r="41466" spans="4:13" x14ac:dyDescent="0.25">
      <c r="D41466" s="27"/>
      <c r="M41466" s="17"/>
    </row>
    <row r="41467" spans="4:13" x14ac:dyDescent="0.25">
      <c r="D41467" s="27"/>
      <c r="M41467" s="17"/>
    </row>
    <row r="41468" spans="4:13" x14ac:dyDescent="0.25">
      <c r="D41468" s="27"/>
      <c r="M41468" s="17"/>
    </row>
    <row r="41469" spans="4:13" x14ac:dyDescent="0.25">
      <c r="D41469" s="27"/>
      <c r="M41469" s="17"/>
    </row>
    <row r="41470" spans="4:13" x14ac:dyDescent="0.25">
      <c r="D41470" s="27"/>
      <c r="M41470" s="17"/>
    </row>
    <row r="41471" spans="4:13" x14ac:dyDescent="0.25">
      <c r="D41471" s="27"/>
      <c r="M41471" s="17"/>
    </row>
    <row r="41472" spans="4:13" x14ac:dyDescent="0.25">
      <c r="D41472" s="27"/>
      <c r="M41472" s="17"/>
    </row>
    <row r="41473" spans="4:13" x14ac:dyDescent="0.25">
      <c r="D41473" s="27"/>
      <c r="M41473" s="17"/>
    </row>
    <row r="41474" spans="4:13" x14ac:dyDescent="0.25">
      <c r="D41474" s="27"/>
      <c r="M41474" s="17"/>
    </row>
    <row r="41475" spans="4:13" x14ac:dyDescent="0.25">
      <c r="D41475" s="27"/>
      <c r="M41475" s="17"/>
    </row>
    <row r="41476" spans="4:13" x14ac:dyDescent="0.25">
      <c r="D41476" s="27"/>
      <c r="M41476" s="17"/>
    </row>
    <row r="41477" spans="4:13" x14ac:dyDescent="0.25">
      <c r="D41477" s="27"/>
      <c r="M41477" s="17"/>
    </row>
    <row r="41478" spans="4:13" x14ac:dyDescent="0.25">
      <c r="D41478" s="27"/>
      <c r="M41478" s="17"/>
    </row>
    <row r="41479" spans="4:13" x14ac:dyDescent="0.25">
      <c r="D41479" s="27"/>
      <c r="M41479" s="17"/>
    </row>
    <row r="41480" spans="4:13" x14ac:dyDescent="0.25">
      <c r="D41480" s="27"/>
      <c r="M41480" s="17"/>
    </row>
    <row r="41481" spans="4:13" x14ac:dyDescent="0.25">
      <c r="D41481" s="27"/>
      <c r="M41481" s="17"/>
    </row>
    <row r="41482" spans="4:13" x14ac:dyDescent="0.25">
      <c r="D41482" s="27"/>
      <c r="M41482" s="17"/>
    </row>
    <row r="41483" spans="4:13" x14ac:dyDescent="0.25">
      <c r="D41483" s="27"/>
      <c r="M41483" s="17"/>
    </row>
    <row r="41484" spans="4:13" x14ac:dyDescent="0.25">
      <c r="D41484" s="27"/>
      <c r="M41484" s="17"/>
    </row>
    <row r="41485" spans="4:13" x14ac:dyDescent="0.25">
      <c r="D41485" s="27"/>
      <c r="M41485" s="17"/>
    </row>
    <row r="41486" spans="4:13" x14ac:dyDescent="0.25">
      <c r="D41486" s="27"/>
      <c r="M41486" s="17"/>
    </row>
    <row r="41487" spans="4:13" x14ac:dyDescent="0.25">
      <c r="D41487" s="27"/>
      <c r="M41487" s="17"/>
    </row>
    <row r="41488" spans="4:13" x14ac:dyDescent="0.25">
      <c r="D41488" s="27"/>
      <c r="M41488" s="17"/>
    </row>
    <row r="41489" spans="4:13" x14ac:dyDescent="0.25">
      <c r="D41489" s="27"/>
      <c r="M41489" s="17"/>
    </row>
    <row r="41490" spans="4:13" x14ac:dyDescent="0.25">
      <c r="D41490" s="27"/>
      <c r="M41490" s="17"/>
    </row>
    <row r="41491" spans="4:13" x14ac:dyDescent="0.25">
      <c r="D41491" s="27"/>
      <c r="M41491" s="17"/>
    </row>
    <row r="41492" spans="4:13" x14ac:dyDescent="0.25">
      <c r="D41492" s="27"/>
      <c r="M41492" s="17"/>
    </row>
    <row r="41493" spans="4:13" x14ac:dyDescent="0.25">
      <c r="D41493" s="27"/>
      <c r="M41493" s="17"/>
    </row>
    <row r="41494" spans="4:13" x14ac:dyDescent="0.25">
      <c r="D41494" s="27"/>
      <c r="M41494" s="17"/>
    </row>
    <row r="41495" spans="4:13" x14ac:dyDescent="0.25">
      <c r="D41495" s="27"/>
      <c r="M41495" s="17"/>
    </row>
    <row r="41496" spans="4:13" x14ac:dyDescent="0.25">
      <c r="D41496" s="27"/>
      <c r="M41496" s="17"/>
    </row>
    <row r="41497" spans="4:13" x14ac:dyDescent="0.25">
      <c r="D41497" s="27"/>
      <c r="M41497" s="17"/>
    </row>
    <row r="41498" spans="4:13" x14ac:dyDescent="0.25">
      <c r="D41498" s="27"/>
      <c r="M41498" s="17"/>
    </row>
    <row r="41499" spans="4:13" x14ac:dyDescent="0.25">
      <c r="D41499" s="27"/>
      <c r="M41499" s="17"/>
    </row>
    <row r="41500" spans="4:13" x14ac:dyDescent="0.25">
      <c r="D41500" s="27"/>
      <c r="M41500" s="17"/>
    </row>
    <row r="41501" spans="4:13" x14ac:dyDescent="0.25">
      <c r="D41501" s="27"/>
      <c r="M41501" s="17"/>
    </row>
    <row r="41502" spans="4:13" x14ac:dyDescent="0.25">
      <c r="D41502" s="27"/>
      <c r="M41502" s="17"/>
    </row>
    <row r="41503" spans="4:13" x14ac:dyDescent="0.25">
      <c r="D41503" s="27"/>
      <c r="M41503" s="17"/>
    </row>
    <row r="41504" spans="4:13" x14ac:dyDescent="0.25">
      <c r="D41504" s="27"/>
      <c r="M41504" s="17"/>
    </row>
    <row r="41505" spans="4:13" x14ac:dyDescent="0.25">
      <c r="D41505" s="27"/>
      <c r="M41505" s="17"/>
    </row>
    <row r="41506" spans="4:13" x14ac:dyDescent="0.25">
      <c r="D41506" s="27"/>
      <c r="M41506" s="17"/>
    </row>
    <row r="41507" spans="4:13" x14ac:dyDescent="0.25">
      <c r="D41507" s="27"/>
      <c r="M41507" s="17"/>
    </row>
    <row r="41508" spans="4:13" x14ac:dyDescent="0.25">
      <c r="D41508" s="27"/>
      <c r="M41508" s="17"/>
    </row>
    <row r="41509" spans="4:13" x14ac:dyDescent="0.25">
      <c r="D41509" s="27"/>
      <c r="M41509" s="17"/>
    </row>
    <row r="41510" spans="4:13" x14ac:dyDescent="0.25">
      <c r="D41510" s="27"/>
      <c r="M41510" s="17"/>
    </row>
    <row r="41511" spans="4:13" x14ac:dyDescent="0.25">
      <c r="D41511" s="27"/>
      <c r="M41511" s="17"/>
    </row>
    <row r="41512" spans="4:13" x14ac:dyDescent="0.25">
      <c r="D41512" s="27"/>
      <c r="M41512" s="17"/>
    </row>
    <row r="41513" spans="4:13" x14ac:dyDescent="0.25">
      <c r="D41513" s="27"/>
      <c r="M41513" s="17"/>
    </row>
    <row r="41514" spans="4:13" x14ac:dyDescent="0.25">
      <c r="D41514" s="27"/>
      <c r="M41514" s="17"/>
    </row>
    <row r="41515" spans="4:13" x14ac:dyDescent="0.25">
      <c r="D41515" s="27"/>
      <c r="M41515" s="17"/>
    </row>
    <row r="41516" spans="4:13" x14ac:dyDescent="0.25">
      <c r="D41516" s="27"/>
      <c r="M41516" s="17"/>
    </row>
    <row r="41517" spans="4:13" x14ac:dyDescent="0.25">
      <c r="D41517" s="27"/>
      <c r="M41517" s="17"/>
    </row>
    <row r="41518" spans="4:13" x14ac:dyDescent="0.25">
      <c r="D41518" s="27"/>
      <c r="M41518" s="17"/>
    </row>
    <row r="41519" spans="4:13" x14ac:dyDescent="0.25">
      <c r="D41519" s="27"/>
      <c r="M41519" s="17"/>
    </row>
    <row r="41520" spans="4:13" x14ac:dyDescent="0.25">
      <c r="D41520" s="27"/>
      <c r="M41520" s="17"/>
    </row>
    <row r="41521" spans="4:13" x14ac:dyDescent="0.25">
      <c r="D41521" s="27"/>
      <c r="M41521" s="17"/>
    </row>
    <row r="41522" spans="4:13" x14ac:dyDescent="0.25">
      <c r="D41522" s="27"/>
      <c r="M41522" s="17"/>
    </row>
    <row r="41523" spans="4:13" x14ac:dyDescent="0.25">
      <c r="D41523" s="27"/>
      <c r="M41523" s="17"/>
    </row>
    <row r="41524" spans="4:13" x14ac:dyDescent="0.25">
      <c r="D41524" s="27"/>
      <c r="M41524" s="17"/>
    </row>
    <row r="41525" spans="4:13" x14ac:dyDescent="0.25">
      <c r="D41525" s="27"/>
      <c r="M41525" s="17"/>
    </row>
    <row r="41526" spans="4:13" x14ac:dyDescent="0.25">
      <c r="D41526" s="27"/>
      <c r="M41526" s="17"/>
    </row>
    <row r="41527" spans="4:13" x14ac:dyDescent="0.25">
      <c r="D41527" s="27"/>
      <c r="M41527" s="17"/>
    </row>
    <row r="41528" spans="4:13" x14ac:dyDescent="0.25">
      <c r="D41528" s="27"/>
      <c r="M41528" s="17"/>
    </row>
    <row r="41529" spans="4:13" x14ac:dyDescent="0.25">
      <c r="D41529" s="27"/>
      <c r="M41529" s="17"/>
    </row>
    <row r="41530" spans="4:13" x14ac:dyDescent="0.25">
      <c r="D41530" s="27"/>
      <c r="M41530" s="17"/>
    </row>
    <row r="41531" spans="4:13" x14ac:dyDescent="0.25">
      <c r="D41531" s="27"/>
      <c r="M41531" s="17"/>
    </row>
    <row r="41532" spans="4:13" x14ac:dyDescent="0.25">
      <c r="D41532" s="27"/>
      <c r="M41532" s="17"/>
    </row>
    <row r="41533" spans="4:13" x14ac:dyDescent="0.25">
      <c r="D41533" s="27"/>
      <c r="M41533" s="17"/>
    </row>
    <row r="41534" spans="4:13" x14ac:dyDescent="0.25">
      <c r="D41534" s="27"/>
      <c r="M41534" s="17"/>
    </row>
    <row r="41535" spans="4:13" x14ac:dyDescent="0.25">
      <c r="D41535" s="27"/>
      <c r="M41535" s="17"/>
    </row>
    <row r="41536" spans="4:13" x14ac:dyDescent="0.25">
      <c r="D41536" s="27"/>
      <c r="M41536" s="17"/>
    </row>
    <row r="41537" spans="4:13" x14ac:dyDescent="0.25">
      <c r="D41537" s="27"/>
      <c r="M41537" s="17"/>
    </row>
    <row r="41538" spans="4:13" x14ac:dyDescent="0.25">
      <c r="D41538" s="27"/>
      <c r="M41538" s="17"/>
    </row>
    <row r="41539" spans="4:13" x14ac:dyDescent="0.25">
      <c r="D41539" s="27"/>
      <c r="M41539" s="17"/>
    </row>
    <row r="41540" spans="4:13" x14ac:dyDescent="0.25">
      <c r="D41540" s="27"/>
      <c r="M41540" s="17"/>
    </row>
    <row r="41541" spans="4:13" x14ac:dyDescent="0.25">
      <c r="D41541" s="27"/>
      <c r="M41541" s="17"/>
    </row>
    <row r="41542" spans="4:13" x14ac:dyDescent="0.25">
      <c r="D41542" s="27"/>
      <c r="M41542" s="17"/>
    </row>
    <row r="41543" spans="4:13" x14ac:dyDescent="0.25">
      <c r="D41543" s="27"/>
      <c r="M41543" s="17"/>
    </row>
    <row r="41544" spans="4:13" x14ac:dyDescent="0.25">
      <c r="D41544" s="27"/>
      <c r="M41544" s="17"/>
    </row>
    <row r="41545" spans="4:13" x14ac:dyDescent="0.25">
      <c r="D41545" s="27"/>
      <c r="M41545" s="17"/>
    </row>
    <row r="41546" spans="4:13" x14ac:dyDescent="0.25">
      <c r="D41546" s="27"/>
      <c r="M41546" s="17"/>
    </row>
    <row r="41547" spans="4:13" x14ac:dyDescent="0.25">
      <c r="D41547" s="27"/>
      <c r="M41547" s="17"/>
    </row>
    <row r="41548" spans="4:13" x14ac:dyDescent="0.25">
      <c r="D41548" s="27"/>
      <c r="M41548" s="17"/>
    </row>
    <row r="41549" spans="4:13" x14ac:dyDescent="0.25">
      <c r="D41549" s="27"/>
      <c r="M41549" s="17"/>
    </row>
    <row r="41550" spans="4:13" x14ac:dyDescent="0.25">
      <c r="D41550" s="27"/>
      <c r="M41550" s="17"/>
    </row>
    <row r="41551" spans="4:13" x14ac:dyDescent="0.25">
      <c r="D41551" s="27"/>
      <c r="M41551" s="17"/>
    </row>
    <row r="41552" spans="4:13" x14ac:dyDescent="0.25">
      <c r="D41552" s="27"/>
      <c r="M41552" s="17"/>
    </row>
    <row r="41553" spans="4:13" x14ac:dyDescent="0.25">
      <c r="D41553" s="27"/>
      <c r="M41553" s="17"/>
    </row>
    <row r="41554" spans="4:13" x14ac:dyDescent="0.25">
      <c r="D41554" s="27"/>
      <c r="M41554" s="17"/>
    </row>
    <row r="41555" spans="4:13" x14ac:dyDescent="0.25">
      <c r="D41555" s="27"/>
      <c r="M41555" s="17"/>
    </row>
    <row r="41556" spans="4:13" x14ac:dyDescent="0.25">
      <c r="D41556" s="27"/>
      <c r="M41556" s="17"/>
    </row>
    <row r="41557" spans="4:13" x14ac:dyDescent="0.25">
      <c r="D41557" s="27"/>
      <c r="M41557" s="17"/>
    </row>
    <row r="41558" spans="4:13" x14ac:dyDescent="0.25">
      <c r="D41558" s="27"/>
      <c r="M41558" s="17"/>
    </row>
    <row r="41559" spans="4:13" x14ac:dyDescent="0.25">
      <c r="D41559" s="27"/>
      <c r="M41559" s="17"/>
    </row>
    <row r="41560" spans="4:13" x14ac:dyDescent="0.25">
      <c r="D41560" s="27"/>
      <c r="M41560" s="17"/>
    </row>
    <row r="41561" spans="4:13" x14ac:dyDescent="0.25">
      <c r="D41561" s="27"/>
      <c r="M41561" s="17"/>
    </row>
    <row r="41562" spans="4:13" x14ac:dyDescent="0.25">
      <c r="D41562" s="27"/>
      <c r="M41562" s="17"/>
    </row>
    <row r="41563" spans="4:13" x14ac:dyDescent="0.25">
      <c r="D41563" s="27"/>
      <c r="M41563" s="17"/>
    </row>
    <row r="41564" spans="4:13" x14ac:dyDescent="0.25">
      <c r="D41564" s="27"/>
      <c r="M41564" s="17"/>
    </row>
    <row r="41565" spans="4:13" x14ac:dyDescent="0.25">
      <c r="D41565" s="27"/>
      <c r="M41565" s="17"/>
    </row>
    <row r="41566" spans="4:13" x14ac:dyDescent="0.25">
      <c r="D41566" s="27"/>
      <c r="M41566" s="17"/>
    </row>
    <row r="41567" spans="4:13" x14ac:dyDescent="0.25">
      <c r="D41567" s="27"/>
      <c r="M41567" s="17"/>
    </row>
    <row r="41568" spans="4:13" x14ac:dyDescent="0.25">
      <c r="D41568" s="27"/>
      <c r="M41568" s="17"/>
    </row>
    <row r="41569" spans="4:13" x14ac:dyDescent="0.25">
      <c r="D41569" s="27"/>
      <c r="M41569" s="17"/>
    </row>
    <row r="41570" spans="4:13" x14ac:dyDescent="0.25">
      <c r="D41570" s="27"/>
      <c r="M41570" s="17"/>
    </row>
    <row r="41571" spans="4:13" x14ac:dyDescent="0.25">
      <c r="D41571" s="27"/>
      <c r="M41571" s="17"/>
    </row>
    <row r="41572" spans="4:13" x14ac:dyDescent="0.25">
      <c r="D41572" s="27"/>
      <c r="M41572" s="17"/>
    </row>
    <row r="41573" spans="4:13" x14ac:dyDescent="0.25">
      <c r="D41573" s="27"/>
      <c r="M41573" s="17"/>
    </row>
    <row r="41574" spans="4:13" x14ac:dyDescent="0.25">
      <c r="D41574" s="27"/>
      <c r="M41574" s="17"/>
    </row>
    <row r="41575" spans="4:13" x14ac:dyDescent="0.25">
      <c r="D41575" s="27"/>
      <c r="M41575" s="17"/>
    </row>
    <row r="41576" spans="4:13" x14ac:dyDescent="0.25">
      <c r="D41576" s="27"/>
      <c r="M41576" s="17"/>
    </row>
    <row r="41577" spans="4:13" x14ac:dyDescent="0.25">
      <c r="D41577" s="27"/>
      <c r="M41577" s="17"/>
    </row>
    <row r="41578" spans="4:13" x14ac:dyDescent="0.25">
      <c r="D41578" s="27"/>
      <c r="M41578" s="17"/>
    </row>
    <row r="41579" spans="4:13" x14ac:dyDescent="0.25">
      <c r="D41579" s="27"/>
      <c r="M41579" s="17"/>
    </row>
    <row r="41580" spans="4:13" x14ac:dyDescent="0.25">
      <c r="D41580" s="27"/>
      <c r="M41580" s="17"/>
    </row>
    <row r="41581" spans="4:13" x14ac:dyDescent="0.25">
      <c r="D41581" s="27"/>
      <c r="M41581" s="17"/>
    </row>
    <row r="41582" spans="4:13" x14ac:dyDescent="0.25">
      <c r="D41582" s="27"/>
      <c r="M41582" s="17"/>
    </row>
    <row r="41583" spans="4:13" x14ac:dyDescent="0.25">
      <c r="D41583" s="27"/>
      <c r="M41583" s="17"/>
    </row>
    <row r="41584" spans="4:13" x14ac:dyDescent="0.25">
      <c r="D41584" s="27"/>
      <c r="M41584" s="17"/>
    </row>
    <row r="41585" spans="4:13" x14ac:dyDescent="0.25">
      <c r="D41585" s="27"/>
      <c r="M41585" s="17"/>
    </row>
    <row r="41586" spans="4:13" x14ac:dyDescent="0.25">
      <c r="D41586" s="27"/>
      <c r="M41586" s="17"/>
    </row>
    <row r="41587" spans="4:13" x14ac:dyDescent="0.25">
      <c r="D41587" s="27"/>
      <c r="M41587" s="17"/>
    </row>
    <row r="41588" spans="4:13" x14ac:dyDescent="0.25">
      <c r="D41588" s="27"/>
      <c r="M41588" s="17"/>
    </row>
    <row r="41589" spans="4:13" x14ac:dyDescent="0.25">
      <c r="D41589" s="27"/>
      <c r="M41589" s="17"/>
    </row>
    <row r="41590" spans="4:13" x14ac:dyDescent="0.25">
      <c r="D41590" s="27"/>
      <c r="M41590" s="17"/>
    </row>
    <row r="41591" spans="4:13" x14ac:dyDescent="0.25">
      <c r="D41591" s="27"/>
      <c r="M41591" s="17"/>
    </row>
    <row r="41592" spans="4:13" x14ac:dyDescent="0.25">
      <c r="D41592" s="27"/>
      <c r="M41592" s="17"/>
    </row>
    <row r="41593" spans="4:13" x14ac:dyDescent="0.25">
      <c r="D41593" s="27"/>
      <c r="M41593" s="17"/>
    </row>
    <row r="41594" spans="4:13" x14ac:dyDescent="0.25">
      <c r="D41594" s="27"/>
      <c r="M41594" s="17"/>
    </row>
    <row r="41595" spans="4:13" x14ac:dyDescent="0.25">
      <c r="D41595" s="27"/>
      <c r="M41595" s="17"/>
    </row>
    <row r="41596" spans="4:13" x14ac:dyDescent="0.25">
      <c r="D41596" s="27"/>
      <c r="M41596" s="17"/>
    </row>
    <row r="41597" spans="4:13" x14ac:dyDescent="0.25">
      <c r="D41597" s="27"/>
      <c r="M41597" s="17"/>
    </row>
    <row r="41598" spans="4:13" x14ac:dyDescent="0.25">
      <c r="D41598" s="27"/>
      <c r="M41598" s="17"/>
    </row>
    <row r="41599" spans="4:13" x14ac:dyDescent="0.25">
      <c r="D41599" s="27"/>
      <c r="M41599" s="17"/>
    </row>
    <row r="41600" spans="4:13" x14ac:dyDescent="0.25">
      <c r="D41600" s="27"/>
      <c r="M41600" s="17"/>
    </row>
    <row r="41601" spans="4:13" x14ac:dyDescent="0.25">
      <c r="D41601" s="27"/>
      <c r="M41601" s="17"/>
    </row>
    <row r="41602" spans="4:13" x14ac:dyDescent="0.25">
      <c r="D41602" s="27"/>
      <c r="M41602" s="17"/>
    </row>
    <row r="41603" spans="4:13" x14ac:dyDescent="0.25">
      <c r="D41603" s="27"/>
      <c r="M41603" s="17"/>
    </row>
    <row r="41604" spans="4:13" x14ac:dyDescent="0.25">
      <c r="D41604" s="27"/>
      <c r="M41604" s="17"/>
    </row>
    <row r="41605" spans="4:13" x14ac:dyDescent="0.25">
      <c r="D41605" s="27"/>
      <c r="M41605" s="17"/>
    </row>
    <row r="41606" spans="4:13" x14ac:dyDescent="0.25">
      <c r="D41606" s="27"/>
      <c r="M41606" s="17"/>
    </row>
    <row r="41607" spans="4:13" x14ac:dyDescent="0.25">
      <c r="D41607" s="27"/>
      <c r="M41607" s="17"/>
    </row>
    <row r="41608" spans="4:13" x14ac:dyDescent="0.25">
      <c r="D41608" s="27"/>
      <c r="M41608" s="17"/>
    </row>
    <row r="41609" spans="4:13" x14ac:dyDescent="0.25">
      <c r="D41609" s="27"/>
      <c r="M41609" s="17"/>
    </row>
    <row r="41610" spans="4:13" x14ac:dyDescent="0.25">
      <c r="D41610" s="27"/>
      <c r="M41610" s="17"/>
    </row>
    <row r="41611" spans="4:13" x14ac:dyDescent="0.25">
      <c r="D41611" s="27"/>
      <c r="M41611" s="17"/>
    </row>
    <row r="41612" spans="4:13" x14ac:dyDescent="0.25">
      <c r="D41612" s="27"/>
      <c r="M41612" s="17"/>
    </row>
    <row r="41613" spans="4:13" x14ac:dyDescent="0.25">
      <c r="D41613" s="27"/>
      <c r="M41613" s="17"/>
    </row>
    <row r="41614" spans="4:13" x14ac:dyDescent="0.25">
      <c r="D41614" s="27"/>
      <c r="M41614" s="17"/>
    </row>
    <row r="41615" spans="4:13" x14ac:dyDescent="0.25">
      <c r="D41615" s="27"/>
      <c r="M41615" s="17"/>
    </row>
    <row r="41616" spans="4:13" x14ac:dyDescent="0.25">
      <c r="D41616" s="27"/>
      <c r="M41616" s="17"/>
    </row>
    <row r="41617" spans="4:13" x14ac:dyDescent="0.25">
      <c r="D41617" s="27"/>
      <c r="M41617" s="17"/>
    </row>
    <row r="41618" spans="4:13" x14ac:dyDescent="0.25">
      <c r="D41618" s="27"/>
      <c r="M41618" s="17"/>
    </row>
    <row r="41619" spans="4:13" x14ac:dyDescent="0.25">
      <c r="D41619" s="27"/>
      <c r="M41619" s="17"/>
    </row>
    <row r="41620" spans="4:13" x14ac:dyDescent="0.25">
      <c r="D41620" s="27"/>
      <c r="M41620" s="17"/>
    </row>
    <row r="41621" spans="4:13" x14ac:dyDescent="0.25">
      <c r="D41621" s="27"/>
      <c r="M41621" s="17"/>
    </row>
    <row r="41622" spans="4:13" x14ac:dyDescent="0.25">
      <c r="D41622" s="27"/>
      <c r="M41622" s="17"/>
    </row>
    <row r="41623" spans="4:13" x14ac:dyDescent="0.25">
      <c r="D41623" s="27"/>
      <c r="M41623" s="17"/>
    </row>
    <row r="41624" spans="4:13" x14ac:dyDescent="0.25">
      <c r="D41624" s="27"/>
      <c r="M41624" s="17"/>
    </row>
    <row r="41625" spans="4:13" x14ac:dyDescent="0.25">
      <c r="D41625" s="27"/>
      <c r="M41625" s="17"/>
    </row>
    <row r="41626" spans="4:13" x14ac:dyDescent="0.25">
      <c r="D41626" s="27"/>
      <c r="M41626" s="17"/>
    </row>
    <row r="41627" spans="4:13" x14ac:dyDescent="0.25">
      <c r="D41627" s="27"/>
      <c r="M41627" s="17"/>
    </row>
    <row r="41628" spans="4:13" x14ac:dyDescent="0.25">
      <c r="D41628" s="27"/>
      <c r="M41628" s="17"/>
    </row>
    <row r="41629" spans="4:13" x14ac:dyDescent="0.25">
      <c r="D41629" s="27"/>
      <c r="M41629" s="17"/>
    </row>
    <row r="41630" spans="4:13" x14ac:dyDescent="0.25">
      <c r="D41630" s="27"/>
      <c r="M41630" s="17"/>
    </row>
    <row r="41631" spans="4:13" x14ac:dyDescent="0.25">
      <c r="D41631" s="27"/>
      <c r="M41631" s="17"/>
    </row>
    <row r="41632" spans="4:13" x14ac:dyDescent="0.25">
      <c r="D41632" s="27"/>
      <c r="M41632" s="17"/>
    </row>
    <row r="41633" spans="4:13" x14ac:dyDescent="0.25">
      <c r="D41633" s="27"/>
      <c r="M41633" s="17"/>
    </row>
    <row r="41634" spans="4:13" x14ac:dyDescent="0.25">
      <c r="D41634" s="27"/>
      <c r="M41634" s="17"/>
    </row>
    <row r="41635" spans="4:13" x14ac:dyDescent="0.25">
      <c r="D41635" s="27"/>
      <c r="M41635" s="17"/>
    </row>
    <row r="41636" spans="4:13" x14ac:dyDescent="0.25">
      <c r="D41636" s="27"/>
      <c r="M41636" s="17"/>
    </row>
    <row r="41637" spans="4:13" x14ac:dyDescent="0.25">
      <c r="D41637" s="27"/>
      <c r="M41637" s="17"/>
    </row>
    <row r="41638" spans="4:13" x14ac:dyDescent="0.25">
      <c r="D41638" s="27"/>
      <c r="M41638" s="17"/>
    </row>
    <row r="41639" spans="4:13" x14ac:dyDescent="0.25">
      <c r="D41639" s="27"/>
      <c r="M41639" s="17"/>
    </row>
    <row r="41640" spans="4:13" x14ac:dyDescent="0.25">
      <c r="D41640" s="27"/>
      <c r="M41640" s="17"/>
    </row>
    <row r="41641" spans="4:13" x14ac:dyDescent="0.25">
      <c r="D41641" s="27"/>
      <c r="M41641" s="17"/>
    </row>
    <row r="41642" spans="4:13" x14ac:dyDescent="0.25">
      <c r="D41642" s="27"/>
      <c r="M41642" s="17"/>
    </row>
    <row r="41643" spans="4:13" x14ac:dyDescent="0.25">
      <c r="D41643" s="27"/>
      <c r="M41643" s="17"/>
    </row>
    <row r="41644" spans="4:13" x14ac:dyDescent="0.25">
      <c r="D41644" s="27"/>
      <c r="M41644" s="17"/>
    </row>
    <row r="41645" spans="4:13" x14ac:dyDescent="0.25">
      <c r="D41645" s="27"/>
      <c r="M41645" s="17"/>
    </row>
    <row r="41646" spans="4:13" x14ac:dyDescent="0.25">
      <c r="D41646" s="27"/>
      <c r="M41646" s="17"/>
    </row>
    <row r="41647" spans="4:13" x14ac:dyDescent="0.25">
      <c r="D41647" s="27"/>
      <c r="M41647" s="17"/>
    </row>
    <row r="41648" spans="4:13" x14ac:dyDescent="0.25">
      <c r="D41648" s="27"/>
      <c r="M41648" s="17"/>
    </row>
    <row r="41649" spans="4:13" x14ac:dyDescent="0.25">
      <c r="D41649" s="27"/>
      <c r="M41649" s="17"/>
    </row>
    <row r="41650" spans="4:13" x14ac:dyDescent="0.25">
      <c r="D41650" s="27"/>
      <c r="M41650" s="17"/>
    </row>
    <row r="41651" spans="4:13" x14ac:dyDescent="0.25">
      <c r="D41651" s="27"/>
      <c r="M41651" s="17"/>
    </row>
    <row r="41652" spans="4:13" x14ac:dyDescent="0.25">
      <c r="D41652" s="27"/>
      <c r="M41652" s="17"/>
    </row>
    <row r="41653" spans="4:13" x14ac:dyDescent="0.25">
      <c r="D41653" s="27"/>
      <c r="M41653" s="17"/>
    </row>
    <row r="41654" spans="4:13" x14ac:dyDescent="0.25">
      <c r="D41654" s="27"/>
      <c r="M41654" s="17"/>
    </row>
    <row r="41655" spans="4:13" x14ac:dyDescent="0.25">
      <c r="D41655" s="27"/>
      <c r="M41655" s="17"/>
    </row>
    <row r="41656" spans="4:13" x14ac:dyDescent="0.25">
      <c r="D41656" s="27"/>
      <c r="M41656" s="17"/>
    </row>
    <row r="41657" spans="4:13" x14ac:dyDescent="0.25">
      <c r="D41657" s="27"/>
      <c r="M41657" s="17"/>
    </row>
    <row r="41658" spans="4:13" x14ac:dyDescent="0.25">
      <c r="D41658" s="27"/>
      <c r="M41658" s="17"/>
    </row>
    <row r="41659" spans="4:13" x14ac:dyDescent="0.25">
      <c r="D41659" s="27"/>
      <c r="M41659" s="17"/>
    </row>
    <row r="41660" spans="4:13" x14ac:dyDescent="0.25">
      <c r="D41660" s="27"/>
      <c r="M41660" s="17"/>
    </row>
    <row r="41661" spans="4:13" x14ac:dyDescent="0.25">
      <c r="D41661" s="27"/>
      <c r="M41661" s="17"/>
    </row>
    <row r="41662" spans="4:13" x14ac:dyDescent="0.25">
      <c r="D41662" s="27"/>
      <c r="M41662" s="17"/>
    </row>
    <row r="41663" spans="4:13" x14ac:dyDescent="0.25">
      <c r="D41663" s="27"/>
      <c r="M41663" s="17"/>
    </row>
    <row r="41664" spans="4:13" x14ac:dyDescent="0.25">
      <c r="D41664" s="27"/>
      <c r="M41664" s="17"/>
    </row>
    <row r="41665" spans="4:13" x14ac:dyDescent="0.25">
      <c r="D41665" s="27"/>
      <c r="M41665" s="17"/>
    </row>
    <row r="41666" spans="4:13" x14ac:dyDescent="0.25">
      <c r="D41666" s="27"/>
      <c r="M41666" s="17"/>
    </row>
    <row r="41667" spans="4:13" x14ac:dyDescent="0.25">
      <c r="D41667" s="27"/>
      <c r="M41667" s="17"/>
    </row>
    <row r="41668" spans="4:13" x14ac:dyDescent="0.25">
      <c r="D41668" s="27"/>
      <c r="M41668" s="17"/>
    </row>
    <row r="41669" spans="4:13" x14ac:dyDescent="0.25">
      <c r="D41669" s="27"/>
      <c r="M41669" s="17"/>
    </row>
    <row r="41670" spans="4:13" x14ac:dyDescent="0.25">
      <c r="D41670" s="27"/>
      <c r="M41670" s="17"/>
    </row>
    <row r="41671" spans="4:13" x14ac:dyDescent="0.25">
      <c r="D41671" s="27"/>
      <c r="M41671" s="17"/>
    </row>
    <row r="41672" spans="4:13" x14ac:dyDescent="0.25">
      <c r="D41672" s="27"/>
      <c r="M41672" s="17"/>
    </row>
    <row r="41673" spans="4:13" x14ac:dyDescent="0.25">
      <c r="D41673" s="27"/>
      <c r="M41673" s="17"/>
    </row>
    <row r="41674" spans="4:13" x14ac:dyDescent="0.25">
      <c r="D41674" s="27"/>
      <c r="M41674" s="17"/>
    </row>
    <row r="41675" spans="4:13" x14ac:dyDescent="0.25">
      <c r="D41675" s="27"/>
      <c r="M41675" s="17"/>
    </row>
    <row r="41676" spans="4:13" x14ac:dyDescent="0.25">
      <c r="D41676" s="27"/>
      <c r="M41676" s="17"/>
    </row>
    <row r="41677" spans="4:13" x14ac:dyDescent="0.25">
      <c r="D41677" s="27"/>
      <c r="M41677" s="17"/>
    </row>
    <row r="41678" spans="4:13" x14ac:dyDescent="0.25">
      <c r="D41678" s="27"/>
      <c r="M41678" s="17"/>
    </row>
    <row r="41679" spans="4:13" x14ac:dyDescent="0.25">
      <c r="D41679" s="27"/>
      <c r="M41679" s="17"/>
    </row>
    <row r="41680" spans="4:13" x14ac:dyDescent="0.25">
      <c r="D41680" s="27"/>
      <c r="M41680" s="17"/>
    </row>
    <row r="41681" spans="4:13" x14ac:dyDescent="0.25">
      <c r="D41681" s="27"/>
      <c r="M41681" s="17"/>
    </row>
    <row r="41682" spans="4:13" x14ac:dyDescent="0.25">
      <c r="D41682" s="27"/>
      <c r="M41682" s="17"/>
    </row>
    <row r="41683" spans="4:13" x14ac:dyDescent="0.25">
      <c r="D41683" s="27"/>
      <c r="M41683" s="17"/>
    </row>
    <row r="41684" spans="4:13" x14ac:dyDescent="0.25">
      <c r="D41684" s="27"/>
      <c r="M41684" s="17"/>
    </row>
    <row r="41685" spans="4:13" x14ac:dyDescent="0.25">
      <c r="D41685" s="27"/>
      <c r="M41685" s="17"/>
    </row>
    <row r="41686" spans="4:13" x14ac:dyDescent="0.25">
      <c r="D41686" s="27"/>
      <c r="M41686" s="17"/>
    </row>
    <row r="41687" spans="4:13" x14ac:dyDescent="0.25">
      <c r="D41687" s="27"/>
      <c r="M41687" s="17"/>
    </row>
    <row r="41688" spans="4:13" x14ac:dyDescent="0.25">
      <c r="D41688" s="27"/>
      <c r="M41688" s="17"/>
    </row>
    <row r="41689" spans="4:13" x14ac:dyDescent="0.25">
      <c r="D41689" s="27"/>
      <c r="M41689" s="17"/>
    </row>
    <row r="41690" spans="4:13" x14ac:dyDescent="0.25">
      <c r="D41690" s="27"/>
      <c r="M41690" s="17"/>
    </row>
    <row r="41691" spans="4:13" x14ac:dyDescent="0.25">
      <c r="D41691" s="27"/>
      <c r="M41691" s="17"/>
    </row>
    <row r="41692" spans="4:13" x14ac:dyDescent="0.25">
      <c r="D41692" s="27"/>
      <c r="M41692" s="17"/>
    </row>
    <row r="41693" spans="4:13" x14ac:dyDescent="0.25">
      <c r="D41693" s="27"/>
      <c r="M41693" s="17"/>
    </row>
    <row r="41694" spans="4:13" x14ac:dyDescent="0.25">
      <c r="D41694" s="27"/>
      <c r="M41694" s="17"/>
    </row>
    <row r="41695" spans="4:13" x14ac:dyDescent="0.25">
      <c r="D41695" s="27"/>
      <c r="M41695" s="17"/>
    </row>
    <row r="41696" spans="4:13" x14ac:dyDescent="0.25">
      <c r="D41696" s="27"/>
      <c r="M41696" s="17"/>
    </row>
    <row r="41697" spans="4:13" x14ac:dyDescent="0.25">
      <c r="D41697" s="27"/>
      <c r="M41697" s="17"/>
    </row>
    <row r="41698" spans="4:13" x14ac:dyDescent="0.25">
      <c r="D41698" s="27"/>
      <c r="M41698" s="17"/>
    </row>
    <row r="41699" spans="4:13" x14ac:dyDescent="0.25">
      <c r="D41699" s="27"/>
      <c r="M41699" s="17"/>
    </row>
    <row r="41700" spans="4:13" x14ac:dyDescent="0.25">
      <c r="D41700" s="27"/>
      <c r="M41700" s="17"/>
    </row>
    <row r="41701" spans="4:13" x14ac:dyDescent="0.25">
      <c r="D41701" s="27"/>
      <c r="M41701" s="17"/>
    </row>
    <row r="41702" spans="4:13" x14ac:dyDescent="0.25">
      <c r="D41702" s="27"/>
      <c r="M41702" s="17"/>
    </row>
    <row r="41703" spans="4:13" x14ac:dyDescent="0.25">
      <c r="D41703" s="27"/>
      <c r="M41703" s="17"/>
    </row>
    <row r="41704" spans="4:13" x14ac:dyDescent="0.25">
      <c r="D41704" s="27"/>
      <c r="M41704" s="17"/>
    </row>
    <row r="41705" spans="4:13" x14ac:dyDescent="0.25">
      <c r="D41705" s="27"/>
      <c r="M41705" s="17"/>
    </row>
    <row r="41706" spans="4:13" x14ac:dyDescent="0.25">
      <c r="D41706" s="27"/>
      <c r="M41706" s="17"/>
    </row>
    <row r="41707" spans="4:13" x14ac:dyDescent="0.25">
      <c r="D41707" s="27"/>
      <c r="M41707" s="17"/>
    </row>
    <row r="41708" spans="4:13" x14ac:dyDescent="0.25">
      <c r="D41708" s="27"/>
      <c r="M41708" s="17"/>
    </row>
    <row r="41709" spans="4:13" x14ac:dyDescent="0.25">
      <c r="D41709" s="27"/>
      <c r="M41709" s="17"/>
    </row>
    <row r="41710" spans="4:13" x14ac:dyDescent="0.25">
      <c r="D41710" s="27"/>
      <c r="M41710" s="17"/>
    </row>
    <row r="41711" spans="4:13" x14ac:dyDescent="0.25">
      <c r="D41711" s="27"/>
      <c r="M41711" s="17"/>
    </row>
    <row r="41712" spans="4:13" x14ac:dyDescent="0.25">
      <c r="D41712" s="27"/>
      <c r="M41712" s="17"/>
    </row>
    <row r="41713" spans="4:13" x14ac:dyDescent="0.25">
      <c r="D41713" s="27"/>
      <c r="M41713" s="17"/>
    </row>
    <row r="41714" spans="4:13" x14ac:dyDescent="0.25">
      <c r="D41714" s="27"/>
      <c r="M41714" s="17"/>
    </row>
    <row r="41715" spans="4:13" x14ac:dyDescent="0.25">
      <c r="D41715" s="27"/>
      <c r="M41715" s="17"/>
    </row>
    <row r="41716" spans="4:13" x14ac:dyDescent="0.25">
      <c r="D41716" s="27"/>
      <c r="M41716" s="17"/>
    </row>
    <row r="41717" spans="4:13" x14ac:dyDescent="0.25">
      <c r="D41717" s="27"/>
      <c r="M41717" s="17"/>
    </row>
    <row r="41718" spans="4:13" x14ac:dyDescent="0.25">
      <c r="D41718" s="27"/>
      <c r="M41718" s="17"/>
    </row>
    <row r="41719" spans="4:13" x14ac:dyDescent="0.25">
      <c r="D41719" s="27"/>
      <c r="M41719" s="17"/>
    </row>
    <row r="41720" spans="4:13" x14ac:dyDescent="0.25">
      <c r="D41720" s="27"/>
      <c r="M41720" s="17"/>
    </row>
    <row r="41721" spans="4:13" x14ac:dyDescent="0.25">
      <c r="D41721" s="27"/>
      <c r="M41721" s="17"/>
    </row>
    <row r="41722" spans="4:13" x14ac:dyDescent="0.25">
      <c r="D41722" s="27"/>
      <c r="M41722" s="17"/>
    </row>
    <row r="41723" spans="4:13" x14ac:dyDescent="0.25">
      <c r="D41723" s="27"/>
      <c r="M41723" s="17"/>
    </row>
    <row r="41724" spans="4:13" x14ac:dyDescent="0.25">
      <c r="D41724" s="27"/>
      <c r="M41724" s="17"/>
    </row>
    <row r="41725" spans="4:13" x14ac:dyDescent="0.25">
      <c r="D41725" s="27"/>
      <c r="M41725" s="17"/>
    </row>
    <row r="41726" spans="4:13" x14ac:dyDescent="0.25">
      <c r="D41726" s="27"/>
      <c r="M41726" s="17"/>
    </row>
    <row r="41727" spans="4:13" x14ac:dyDescent="0.25">
      <c r="D41727" s="27"/>
      <c r="M41727" s="17"/>
    </row>
    <row r="41728" spans="4:13" x14ac:dyDescent="0.25">
      <c r="D41728" s="27"/>
      <c r="M41728" s="17"/>
    </row>
    <row r="41729" spans="4:13" x14ac:dyDescent="0.25">
      <c r="D41729" s="27"/>
      <c r="M41729" s="17"/>
    </row>
    <row r="41730" spans="4:13" x14ac:dyDescent="0.25">
      <c r="D41730" s="27"/>
      <c r="M41730" s="17"/>
    </row>
    <row r="41731" spans="4:13" x14ac:dyDescent="0.25">
      <c r="D41731" s="27"/>
      <c r="M41731" s="17"/>
    </row>
    <row r="41732" spans="4:13" x14ac:dyDescent="0.25">
      <c r="D41732" s="27"/>
      <c r="M41732" s="17"/>
    </row>
    <row r="41733" spans="4:13" x14ac:dyDescent="0.25">
      <c r="D41733" s="27"/>
      <c r="M41733" s="17"/>
    </row>
    <row r="41734" spans="4:13" x14ac:dyDescent="0.25">
      <c r="D41734" s="27"/>
      <c r="M41734" s="17"/>
    </row>
    <row r="41735" spans="4:13" x14ac:dyDescent="0.25">
      <c r="D41735" s="27"/>
      <c r="M41735" s="17"/>
    </row>
    <row r="41736" spans="4:13" x14ac:dyDescent="0.25">
      <c r="D41736" s="27"/>
      <c r="M41736" s="17"/>
    </row>
    <row r="41737" spans="4:13" x14ac:dyDescent="0.25">
      <c r="D41737" s="27"/>
      <c r="M41737" s="17"/>
    </row>
    <row r="41738" spans="4:13" x14ac:dyDescent="0.25">
      <c r="D41738" s="27"/>
      <c r="M41738" s="17"/>
    </row>
    <row r="41739" spans="4:13" x14ac:dyDescent="0.25">
      <c r="D41739" s="27"/>
      <c r="M41739" s="17"/>
    </row>
    <row r="41740" spans="4:13" x14ac:dyDescent="0.25">
      <c r="D41740" s="27"/>
      <c r="M41740" s="17"/>
    </row>
    <row r="41741" spans="4:13" x14ac:dyDescent="0.25">
      <c r="D41741" s="27"/>
      <c r="M41741" s="17"/>
    </row>
    <row r="41742" spans="4:13" x14ac:dyDescent="0.25">
      <c r="D41742" s="27"/>
      <c r="M41742" s="17"/>
    </row>
    <row r="41743" spans="4:13" x14ac:dyDescent="0.25">
      <c r="D41743" s="27"/>
      <c r="M41743" s="17"/>
    </row>
    <row r="41744" spans="4:13" x14ac:dyDescent="0.25">
      <c r="D41744" s="27"/>
      <c r="M41744" s="17"/>
    </row>
    <row r="41745" spans="4:13" x14ac:dyDescent="0.25">
      <c r="D41745" s="27"/>
      <c r="M41745" s="17"/>
    </row>
    <row r="41746" spans="4:13" x14ac:dyDescent="0.25">
      <c r="D41746" s="27"/>
      <c r="M41746" s="17"/>
    </row>
    <row r="41747" spans="4:13" x14ac:dyDescent="0.25">
      <c r="D41747" s="27"/>
      <c r="M41747" s="17"/>
    </row>
    <row r="41748" spans="4:13" x14ac:dyDescent="0.25">
      <c r="D41748" s="27"/>
      <c r="M41748" s="17"/>
    </row>
    <row r="41749" spans="4:13" x14ac:dyDescent="0.25">
      <c r="D41749" s="27"/>
      <c r="M41749" s="17"/>
    </row>
    <row r="41750" spans="4:13" x14ac:dyDescent="0.25">
      <c r="D41750" s="27"/>
      <c r="M41750" s="17"/>
    </row>
    <row r="41751" spans="4:13" x14ac:dyDescent="0.25">
      <c r="D41751" s="27"/>
      <c r="M41751" s="17"/>
    </row>
    <row r="41752" spans="4:13" x14ac:dyDescent="0.25">
      <c r="D41752" s="27"/>
      <c r="M41752" s="17"/>
    </row>
    <row r="41753" spans="4:13" x14ac:dyDescent="0.25">
      <c r="D41753" s="27"/>
      <c r="M41753" s="17"/>
    </row>
    <row r="41754" spans="4:13" x14ac:dyDescent="0.25">
      <c r="D41754" s="27"/>
      <c r="M41754" s="17"/>
    </row>
    <row r="41755" spans="4:13" x14ac:dyDescent="0.25">
      <c r="D41755" s="27"/>
      <c r="M41755" s="17"/>
    </row>
    <row r="41756" spans="4:13" x14ac:dyDescent="0.25">
      <c r="D41756" s="27"/>
      <c r="M41756" s="17"/>
    </row>
    <row r="41757" spans="4:13" x14ac:dyDescent="0.25">
      <c r="D41757" s="27"/>
      <c r="M41757" s="17"/>
    </row>
    <row r="41758" spans="4:13" x14ac:dyDescent="0.25">
      <c r="D41758" s="27"/>
      <c r="M41758" s="17"/>
    </row>
    <row r="41759" spans="4:13" x14ac:dyDescent="0.25">
      <c r="D41759" s="27"/>
      <c r="M41759" s="17"/>
    </row>
    <row r="41760" spans="4:13" x14ac:dyDescent="0.25">
      <c r="D41760" s="27"/>
      <c r="M41760" s="17"/>
    </row>
    <row r="41761" spans="4:13" x14ac:dyDescent="0.25">
      <c r="D41761" s="27"/>
      <c r="M41761" s="17"/>
    </row>
    <row r="41762" spans="4:13" x14ac:dyDescent="0.25">
      <c r="D41762" s="27"/>
      <c r="M41762" s="17"/>
    </row>
    <row r="41763" spans="4:13" x14ac:dyDescent="0.25">
      <c r="D41763" s="27"/>
      <c r="M41763" s="17"/>
    </row>
    <row r="41764" spans="4:13" x14ac:dyDescent="0.25">
      <c r="D41764" s="27"/>
      <c r="M41764" s="17"/>
    </row>
    <row r="41765" spans="4:13" x14ac:dyDescent="0.25">
      <c r="D41765" s="27"/>
      <c r="M41765" s="17"/>
    </row>
    <row r="41766" spans="4:13" x14ac:dyDescent="0.25">
      <c r="D41766" s="27"/>
      <c r="M41766" s="17"/>
    </row>
    <row r="41767" spans="4:13" x14ac:dyDescent="0.25">
      <c r="D41767" s="27"/>
      <c r="M41767" s="17"/>
    </row>
    <row r="41768" spans="4:13" x14ac:dyDescent="0.25">
      <c r="D41768" s="27"/>
      <c r="M41768" s="17"/>
    </row>
    <row r="41769" spans="4:13" x14ac:dyDescent="0.25">
      <c r="D41769" s="27"/>
      <c r="M41769" s="17"/>
    </row>
    <row r="41770" spans="4:13" x14ac:dyDescent="0.25">
      <c r="D41770" s="27"/>
      <c r="M41770" s="17"/>
    </row>
    <row r="41771" spans="4:13" x14ac:dyDescent="0.25">
      <c r="D41771" s="27"/>
      <c r="M41771" s="17"/>
    </row>
    <row r="41772" spans="4:13" x14ac:dyDescent="0.25">
      <c r="D41772" s="27"/>
      <c r="M41772" s="17"/>
    </row>
    <row r="41773" spans="4:13" x14ac:dyDescent="0.25">
      <c r="D41773" s="27"/>
      <c r="M41773" s="17"/>
    </row>
    <row r="41774" spans="4:13" x14ac:dyDescent="0.25">
      <c r="D41774" s="27"/>
      <c r="M41774" s="17"/>
    </row>
    <row r="41775" spans="4:13" x14ac:dyDescent="0.25">
      <c r="D41775" s="27"/>
      <c r="M41775" s="17"/>
    </row>
    <row r="41776" spans="4:13" x14ac:dyDescent="0.25">
      <c r="D41776" s="27"/>
      <c r="M41776" s="17"/>
    </row>
    <row r="41777" spans="4:13" x14ac:dyDescent="0.25">
      <c r="D41777" s="27"/>
      <c r="M41777" s="17"/>
    </row>
    <row r="41778" spans="4:13" x14ac:dyDescent="0.25">
      <c r="D41778" s="27"/>
      <c r="M41778" s="17"/>
    </row>
    <row r="41779" spans="4:13" x14ac:dyDescent="0.25">
      <c r="D41779" s="27"/>
      <c r="M41779" s="17"/>
    </row>
    <row r="41780" spans="4:13" x14ac:dyDescent="0.25">
      <c r="D41780" s="27"/>
      <c r="M41780" s="17"/>
    </row>
    <row r="41781" spans="4:13" x14ac:dyDescent="0.25">
      <c r="D41781" s="27"/>
      <c r="M41781" s="17"/>
    </row>
    <row r="41782" spans="4:13" x14ac:dyDescent="0.25">
      <c r="D41782" s="27"/>
      <c r="M41782" s="17"/>
    </row>
    <row r="41783" spans="4:13" x14ac:dyDescent="0.25">
      <c r="D41783" s="27"/>
      <c r="M41783" s="17"/>
    </row>
    <row r="41784" spans="4:13" x14ac:dyDescent="0.25">
      <c r="D41784" s="27"/>
      <c r="M41784" s="17"/>
    </row>
    <row r="41785" spans="4:13" x14ac:dyDescent="0.25">
      <c r="D41785" s="27"/>
      <c r="M41785" s="17"/>
    </row>
    <row r="41786" spans="4:13" x14ac:dyDescent="0.25">
      <c r="D41786" s="27"/>
      <c r="M41786" s="17"/>
    </row>
    <row r="41787" spans="4:13" x14ac:dyDescent="0.25">
      <c r="D41787" s="27"/>
      <c r="M41787" s="17"/>
    </row>
    <row r="41788" spans="4:13" x14ac:dyDescent="0.25">
      <c r="D41788" s="27"/>
      <c r="M41788" s="17"/>
    </row>
    <row r="41789" spans="4:13" x14ac:dyDescent="0.25">
      <c r="D41789" s="27"/>
      <c r="M41789" s="17"/>
    </row>
    <row r="41790" spans="4:13" x14ac:dyDescent="0.25">
      <c r="D41790" s="27"/>
      <c r="M41790" s="17"/>
    </row>
    <row r="41791" spans="4:13" x14ac:dyDescent="0.25">
      <c r="D41791" s="27"/>
      <c r="M41791" s="17"/>
    </row>
    <row r="41792" spans="4:13" x14ac:dyDescent="0.25">
      <c r="D41792" s="27"/>
      <c r="M41792" s="17"/>
    </row>
    <row r="41793" spans="4:13" x14ac:dyDescent="0.25">
      <c r="D41793" s="27"/>
      <c r="M41793" s="17"/>
    </row>
    <row r="41794" spans="4:13" x14ac:dyDescent="0.25">
      <c r="D41794" s="27"/>
      <c r="M41794" s="17"/>
    </row>
    <row r="41795" spans="4:13" x14ac:dyDescent="0.25">
      <c r="D41795" s="27"/>
      <c r="M41795" s="17"/>
    </row>
    <row r="41796" spans="4:13" x14ac:dyDescent="0.25">
      <c r="D41796" s="27"/>
      <c r="M41796" s="17"/>
    </row>
    <row r="41797" spans="4:13" x14ac:dyDescent="0.25">
      <c r="D41797" s="27"/>
      <c r="M41797" s="17"/>
    </row>
    <row r="41798" spans="4:13" x14ac:dyDescent="0.25">
      <c r="D41798" s="27"/>
      <c r="M41798" s="17"/>
    </row>
    <row r="41799" spans="4:13" x14ac:dyDescent="0.25">
      <c r="D41799" s="27"/>
      <c r="M41799" s="17"/>
    </row>
    <row r="41800" spans="4:13" x14ac:dyDescent="0.25">
      <c r="D41800" s="27"/>
      <c r="M41800" s="17"/>
    </row>
    <row r="41801" spans="4:13" x14ac:dyDescent="0.25">
      <c r="D41801" s="27"/>
      <c r="M41801" s="17"/>
    </row>
    <row r="41802" spans="4:13" x14ac:dyDescent="0.25">
      <c r="D41802" s="27"/>
      <c r="M41802" s="17"/>
    </row>
    <row r="41803" spans="4:13" x14ac:dyDescent="0.25">
      <c r="D41803" s="27"/>
      <c r="M41803" s="17"/>
    </row>
    <row r="41804" spans="4:13" x14ac:dyDescent="0.25">
      <c r="D41804" s="27"/>
      <c r="M41804" s="17"/>
    </row>
    <row r="41805" spans="4:13" x14ac:dyDescent="0.25">
      <c r="D41805" s="27"/>
      <c r="M41805" s="17"/>
    </row>
    <row r="41806" spans="4:13" x14ac:dyDescent="0.25">
      <c r="D41806" s="27"/>
      <c r="M41806" s="17"/>
    </row>
    <row r="41807" spans="4:13" x14ac:dyDescent="0.25">
      <c r="D41807" s="27"/>
      <c r="M41807" s="17"/>
    </row>
    <row r="41808" spans="4:13" x14ac:dyDescent="0.25">
      <c r="D41808" s="27"/>
      <c r="M41808" s="17"/>
    </row>
    <row r="41809" spans="4:13" x14ac:dyDescent="0.25">
      <c r="D41809" s="27"/>
      <c r="M41809" s="17"/>
    </row>
    <row r="41810" spans="4:13" x14ac:dyDescent="0.25">
      <c r="D41810" s="27"/>
      <c r="M41810" s="17"/>
    </row>
    <row r="41811" spans="4:13" x14ac:dyDescent="0.25">
      <c r="D41811" s="27"/>
      <c r="M41811" s="17"/>
    </row>
    <row r="41812" spans="4:13" x14ac:dyDescent="0.25">
      <c r="D41812" s="27"/>
      <c r="M41812" s="17"/>
    </row>
    <row r="41813" spans="4:13" x14ac:dyDescent="0.25">
      <c r="D41813" s="27"/>
      <c r="M41813" s="17"/>
    </row>
    <row r="41814" spans="4:13" x14ac:dyDescent="0.25">
      <c r="D41814" s="27"/>
      <c r="M41814" s="17"/>
    </row>
    <row r="41815" spans="4:13" x14ac:dyDescent="0.25">
      <c r="D41815" s="27"/>
      <c r="M41815" s="17"/>
    </row>
    <row r="41816" spans="4:13" x14ac:dyDescent="0.25">
      <c r="D41816" s="27"/>
      <c r="M41816" s="17"/>
    </row>
    <row r="41817" spans="4:13" x14ac:dyDescent="0.25">
      <c r="D41817" s="27"/>
      <c r="M41817" s="17"/>
    </row>
    <row r="41818" spans="4:13" x14ac:dyDescent="0.25">
      <c r="D41818" s="27"/>
      <c r="M41818" s="17"/>
    </row>
    <row r="41819" spans="4:13" x14ac:dyDescent="0.25">
      <c r="D41819" s="27"/>
      <c r="M41819" s="17"/>
    </row>
    <row r="41820" spans="4:13" x14ac:dyDescent="0.25">
      <c r="D41820" s="27"/>
      <c r="M41820" s="17"/>
    </row>
    <row r="41821" spans="4:13" x14ac:dyDescent="0.25">
      <c r="D41821" s="27"/>
      <c r="M41821" s="17"/>
    </row>
    <row r="41822" spans="4:13" x14ac:dyDescent="0.25">
      <c r="D41822" s="27"/>
      <c r="M41822" s="17"/>
    </row>
    <row r="41823" spans="4:13" x14ac:dyDescent="0.25">
      <c r="D41823" s="27"/>
      <c r="M41823" s="17"/>
    </row>
    <row r="41824" spans="4:13" x14ac:dyDescent="0.25">
      <c r="D41824" s="27"/>
      <c r="M41824" s="17"/>
    </row>
    <row r="41825" spans="4:13" x14ac:dyDescent="0.25">
      <c r="D41825" s="27"/>
      <c r="M41825" s="17"/>
    </row>
    <row r="41826" spans="4:13" x14ac:dyDescent="0.25">
      <c r="D41826" s="27"/>
      <c r="M41826" s="17"/>
    </row>
    <row r="41827" spans="4:13" x14ac:dyDescent="0.25">
      <c r="D41827" s="27"/>
      <c r="M41827" s="17"/>
    </row>
    <row r="41828" spans="4:13" x14ac:dyDescent="0.25">
      <c r="D41828" s="27"/>
      <c r="M41828" s="17"/>
    </row>
    <row r="41829" spans="4:13" x14ac:dyDescent="0.25">
      <c r="D41829" s="27"/>
      <c r="M41829" s="17"/>
    </row>
    <row r="41830" spans="4:13" x14ac:dyDescent="0.25">
      <c r="D41830" s="27"/>
      <c r="M41830" s="17"/>
    </row>
    <row r="41831" spans="4:13" x14ac:dyDescent="0.25">
      <c r="D41831" s="27"/>
      <c r="M41831" s="17"/>
    </row>
    <row r="41832" spans="4:13" x14ac:dyDescent="0.25">
      <c r="D41832" s="27"/>
      <c r="M41832" s="17"/>
    </row>
    <row r="41833" spans="4:13" x14ac:dyDescent="0.25">
      <c r="D41833" s="27"/>
      <c r="M41833" s="17"/>
    </row>
    <row r="41834" spans="4:13" x14ac:dyDescent="0.25">
      <c r="D41834" s="27"/>
      <c r="M41834" s="17"/>
    </row>
    <row r="41835" spans="4:13" x14ac:dyDescent="0.25">
      <c r="D41835" s="27"/>
      <c r="M41835" s="17"/>
    </row>
    <row r="41836" spans="4:13" x14ac:dyDescent="0.25">
      <c r="D41836" s="27"/>
      <c r="M41836" s="17"/>
    </row>
    <row r="41837" spans="4:13" x14ac:dyDescent="0.25">
      <c r="D41837" s="27"/>
      <c r="M41837" s="17"/>
    </row>
    <row r="41838" spans="4:13" x14ac:dyDescent="0.25">
      <c r="D41838" s="27"/>
      <c r="M41838" s="17"/>
    </row>
    <row r="41839" spans="4:13" x14ac:dyDescent="0.25">
      <c r="D41839" s="27"/>
      <c r="M41839" s="17"/>
    </row>
    <row r="41840" spans="4:13" x14ac:dyDescent="0.25">
      <c r="D41840" s="27"/>
      <c r="M41840" s="17"/>
    </row>
    <row r="41841" spans="4:13" x14ac:dyDescent="0.25">
      <c r="D41841" s="27"/>
      <c r="M41841" s="17"/>
    </row>
    <row r="41842" spans="4:13" x14ac:dyDescent="0.25">
      <c r="D41842" s="27"/>
      <c r="M41842" s="17"/>
    </row>
    <row r="41843" spans="4:13" x14ac:dyDescent="0.25">
      <c r="D41843" s="27"/>
      <c r="M41843" s="17"/>
    </row>
    <row r="41844" spans="4:13" x14ac:dyDescent="0.25">
      <c r="D41844" s="27"/>
      <c r="M41844" s="17"/>
    </row>
    <row r="41845" spans="4:13" x14ac:dyDescent="0.25">
      <c r="D41845" s="27"/>
      <c r="M41845" s="17"/>
    </row>
    <row r="41846" spans="4:13" x14ac:dyDescent="0.25">
      <c r="D41846" s="27"/>
      <c r="M41846" s="17"/>
    </row>
    <row r="41847" spans="4:13" x14ac:dyDescent="0.25">
      <c r="D41847" s="27"/>
      <c r="M41847" s="17"/>
    </row>
    <row r="41848" spans="4:13" x14ac:dyDescent="0.25">
      <c r="D41848" s="27"/>
      <c r="M41848" s="17"/>
    </row>
    <row r="41849" spans="4:13" x14ac:dyDescent="0.25">
      <c r="D41849" s="27"/>
      <c r="M41849" s="17"/>
    </row>
    <row r="41850" spans="4:13" x14ac:dyDescent="0.25">
      <c r="D41850" s="27"/>
      <c r="M41850" s="17"/>
    </row>
    <row r="41851" spans="4:13" x14ac:dyDescent="0.25">
      <c r="D41851" s="27"/>
      <c r="M41851" s="17"/>
    </row>
    <row r="41852" spans="4:13" x14ac:dyDescent="0.25">
      <c r="D41852" s="27"/>
      <c r="M41852" s="17"/>
    </row>
    <row r="41853" spans="4:13" x14ac:dyDescent="0.25">
      <c r="D41853" s="27"/>
      <c r="M41853" s="17"/>
    </row>
    <row r="41854" spans="4:13" x14ac:dyDescent="0.25">
      <c r="D41854" s="27"/>
      <c r="M41854" s="17"/>
    </row>
    <row r="41855" spans="4:13" x14ac:dyDescent="0.25">
      <c r="D41855" s="27"/>
      <c r="M41855" s="17"/>
    </row>
    <row r="41856" spans="4:13" x14ac:dyDescent="0.25">
      <c r="D41856" s="27"/>
      <c r="M41856" s="17"/>
    </row>
    <row r="41857" spans="4:13" x14ac:dyDescent="0.25">
      <c r="D41857" s="27"/>
      <c r="M41857" s="17"/>
    </row>
    <row r="41858" spans="4:13" x14ac:dyDescent="0.25">
      <c r="D41858" s="27"/>
      <c r="M41858" s="17"/>
    </row>
    <row r="41859" spans="4:13" x14ac:dyDescent="0.25">
      <c r="D41859" s="27"/>
      <c r="M41859" s="17"/>
    </row>
    <row r="41860" spans="4:13" x14ac:dyDescent="0.25">
      <c r="D41860" s="27"/>
      <c r="M41860" s="17"/>
    </row>
    <row r="41861" spans="4:13" x14ac:dyDescent="0.25">
      <c r="D41861" s="27"/>
      <c r="M41861" s="17"/>
    </row>
    <row r="41862" spans="4:13" x14ac:dyDescent="0.25">
      <c r="D41862" s="27"/>
      <c r="M41862" s="17"/>
    </row>
    <row r="41863" spans="4:13" x14ac:dyDescent="0.25">
      <c r="D41863" s="27"/>
      <c r="M41863" s="17"/>
    </row>
    <row r="41864" spans="4:13" x14ac:dyDescent="0.25">
      <c r="D41864" s="27"/>
      <c r="M41864" s="17"/>
    </row>
    <row r="41865" spans="4:13" x14ac:dyDescent="0.25">
      <c r="D41865" s="27"/>
      <c r="M41865" s="17"/>
    </row>
    <row r="41866" spans="4:13" x14ac:dyDescent="0.25">
      <c r="D41866" s="27"/>
      <c r="M41866" s="17"/>
    </row>
    <row r="41867" spans="4:13" x14ac:dyDescent="0.25">
      <c r="D41867" s="27"/>
      <c r="M41867" s="17"/>
    </row>
    <row r="41868" spans="4:13" x14ac:dyDescent="0.25">
      <c r="D41868" s="27"/>
      <c r="M41868" s="17"/>
    </row>
    <row r="41869" spans="4:13" x14ac:dyDescent="0.25">
      <c r="D41869" s="27"/>
      <c r="M41869" s="17"/>
    </row>
    <row r="41870" spans="4:13" x14ac:dyDescent="0.25">
      <c r="D41870" s="27"/>
      <c r="M41870" s="17"/>
    </row>
    <row r="41871" spans="4:13" x14ac:dyDescent="0.25">
      <c r="D41871" s="27"/>
      <c r="M41871" s="17"/>
    </row>
    <row r="41872" spans="4:13" x14ac:dyDescent="0.25">
      <c r="D41872" s="27"/>
      <c r="M41872" s="17"/>
    </row>
    <row r="41873" spans="4:13" x14ac:dyDescent="0.25">
      <c r="D41873" s="27"/>
      <c r="M41873" s="17"/>
    </row>
    <row r="41874" spans="4:13" x14ac:dyDescent="0.25">
      <c r="D41874" s="27"/>
      <c r="M41874" s="17"/>
    </row>
    <row r="41875" spans="4:13" x14ac:dyDescent="0.25">
      <c r="D41875" s="27"/>
      <c r="M41875" s="17"/>
    </row>
    <row r="41876" spans="4:13" x14ac:dyDescent="0.25">
      <c r="D41876" s="27"/>
      <c r="M41876" s="17"/>
    </row>
    <row r="41877" spans="4:13" x14ac:dyDescent="0.25">
      <c r="D41877" s="27"/>
      <c r="M41877" s="17"/>
    </row>
    <row r="41878" spans="4:13" x14ac:dyDescent="0.25">
      <c r="D41878" s="27"/>
      <c r="M41878" s="17"/>
    </row>
    <row r="41879" spans="4:13" x14ac:dyDescent="0.25">
      <c r="D41879" s="27"/>
      <c r="M41879" s="17"/>
    </row>
    <row r="41880" spans="4:13" x14ac:dyDescent="0.25">
      <c r="D41880" s="27"/>
      <c r="M41880" s="17"/>
    </row>
    <row r="41881" spans="4:13" x14ac:dyDescent="0.25">
      <c r="D41881" s="27"/>
      <c r="M41881" s="17"/>
    </row>
    <row r="41882" spans="4:13" x14ac:dyDescent="0.25">
      <c r="D41882" s="27"/>
      <c r="M41882" s="17"/>
    </row>
    <row r="41883" spans="4:13" x14ac:dyDescent="0.25">
      <c r="D41883" s="27"/>
      <c r="M41883" s="17"/>
    </row>
    <row r="41884" spans="4:13" x14ac:dyDescent="0.25">
      <c r="D41884" s="27"/>
      <c r="M41884" s="17"/>
    </row>
    <row r="41885" spans="4:13" x14ac:dyDescent="0.25">
      <c r="D41885" s="27"/>
      <c r="M41885" s="17"/>
    </row>
    <row r="41886" spans="4:13" x14ac:dyDescent="0.25">
      <c r="D41886" s="27"/>
      <c r="M41886" s="17"/>
    </row>
    <row r="41887" spans="4:13" x14ac:dyDescent="0.25">
      <c r="D41887" s="27"/>
      <c r="M41887" s="17"/>
    </row>
    <row r="41888" spans="4:13" x14ac:dyDescent="0.25">
      <c r="D41888" s="27"/>
      <c r="M41888" s="17"/>
    </row>
    <row r="41889" spans="4:13" x14ac:dyDescent="0.25">
      <c r="D41889" s="27"/>
      <c r="M41889" s="17"/>
    </row>
    <row r="41890" spans="4:13" x14ac:dyDescent="0.25">
      <c r="D41890" s="27"/>
      <c r="M41890" s="17"/>
    </row>
    <row r="41891" spans="4:13" x14ac:dyDescent="0.25">
      <c r="D41891" s="27"/>
      <c r="M41891" s="17"/>
    </row>
    <row r="41892" spans="4:13" x14ac:dyDescent="0.25">
      <c r="D41892" s="27"/>
      <c r="M41892" s="17"/>
    </row>
    <row r="41893" spans="4:13" x14ac:dyDescent="0.25">
      <c r="D41893" s="27"/>
      <c r="M41893" s="17"/>
    </row>
    <row r="41894" spans="4:13" x14ac:dyDescent="0.25">
      <c r="D41894" s="27"/>
      <c r="M41894" s="17"/>
    </row>
    <row r="41895" spans="4:13" x14ac:dyDescent="0.25">
      <c r="D41895" s="27"/>
      <c r="M41895" s="17"/>
    </row>
    <row r="41896" spans="4:13" x14ac:dyDescent="0.25">
      <c r="D41896" s="27"/>
      <c r="M41896" s="17"/>
    </row>
    <row r="41897" spans="4:13" x14ac:dyDescent="0.25">
      <c r="D41897" s="27"/>
      <c r="M41897" s="17"/>
    </row>
    <row r="41898" spans="4:13" x14ac:dyDescent="0.25">
      <c r="D41898" s="27"/>
      <c r="M41898" s="17"/>
    </row>
    <row r="41899" spans="4:13" x14ac:dyDescent="0.25">
      <c r="D41899" s="27"/>
      <c r="M41899" s="17"/>
    </row>
    <row r="41900" spans="4:13" x14ac:dyDescent="0.25">
      <c r="D41900" s="27"/>
      <c r="M41900" s="17"/>
    </row>
    <row r="41901" spans="4:13" x14ac:dyDescent="0.25">
      <c r="D41901" s="27"/>
      <c r="M41901" s="17"/>
    </row>
    <row r="41902" spans="4:13" x14ac:dyDescent="0.25">
      <c r="D41902" s="27"/>
      <c r="M41902" s="17"/>
    </row>
    <row r="41903" spans="4:13" x14ac:dyDescent="0.25">
      <c r="D41903" s="27"/>
      <c r="M41903" s="17"/>
    </row>
    <row r="41904" spans="4:13" x14ac:dyDescent="0.25">
      <c r="D41904" s="27"/>
      <c r="M41904" s="17"/>
    </row>
    <row r="41905" spans="4:13" x14ac:dyDescent="0.25">
      <c r="D41905" s="27"/>
      <c r="M41905" s="17"/>
    </row>
    <row r="41906" spans="4:13" x14ac:dyDescent="0.25">
      <c r="D41906" s="27"/>
      <c r="M41906" s="17"/>
    </row>
    <row r="41907" spans="4:13" x14ac:dyDescent="0.25">
      <c r="D41907" s="27"/>
      <c r="M41907" s="17"/>
    </row>
    <row r="41908" spans="4:13" x14ac:dyDescent="0.25">
      <c r="D41908" s="27"/>
      <c r="M41908" s="17"/>
    </row>
    <row r="41909" spans="4:13" x14ac:dyDescent="0.25">
      <c r="D41909" s="27"/>
      <c r="M41909" s="17"/>
    </row>
    <row r="41910" spans="4:13" x14ac:dyDescent="0.25">
      <c r="D41910" s="27"/>
      <c r="M41910" s="17"/>
    </row>
    <row r="41911" spans="4:13" x14ac:dyDescent="0.25">
      <c r="D41911" s="27"/>
      <c r="M41911" s="17"/>
    </row>
    <row r="41912" spans="4:13" x14ac:dyDescent="0.25">
      <c r="D41912" s="27"/>
      <c r="M41912" s="17"/>
    </row>
    <row r="41913" spans="4:13" x14ac:dyDescent="0.25">
      <c r="D41913" s="27"/>
      <c r="M41913" s="17"/>
    </row>
    <row r="41914" spans="4:13" x14ac:dyDescent="0.25">
      <c r="D41914" s="27"/>
      <c r="M41914" s="17"/>
    </row>
    <row r="41915" spans="4:13" x14ac:dyDescent="0.25">
      <c r="D41915" s="27"/>
      <c r="M41915" s="17"/>
    </row>
    <row r="41916" spans="4:13" x14ac:dyDescent="0.25">
      <c r="D41916" s="27"/>
      <c r="M41916" s="17"/>
    </row>
    <row r="41917" spans="4:13" x14ac:dyDescent="0.25">
      <c r="D41917" s="27"/>
      <c r="M41917" s="17"/>
    </row>
    <row r="41918" spans="4:13" x14ac:dyDescent="0.25">
      <c r="D41918" s="27"/>
      <c r="M41918" s="17"/>
    </row>
    <row r="41919" spans="4:13" x14ac:dyDescent="0.25">
      <c r="D41919" s="27"/>
      <c r="M41919" s="17"/>
    </row>
    <row r="41920" spans="4:13" x14ac:dyDescent="0.25">
      <c r="D41920" s="27"/>
      <c r="M41920" s="17"/>
    </row>
    <row r="41921" spans="4:13" x14ac:dyDescent="0.25">
      <c r="D41921" s="27"/>
      <c r="M41921" s="17"/>
    </row>
    <row r="41922" spans="4:13" x14ac:dyDescent="0.25">
      <c r="D41922" s="27"/>
      <c r="M41922" s="17"/>
    </row>
    <row r="41923" spans="4:13" x14ac:dyDescent="0.25">
      <c r="D41923" s="27"/>
      <c r="M41923" s="17"/>
    </row>
    <row r="41924" spans="4:13" x14ac:dyDescent="0.25">
      <c r="D41924" s="27"/>
      <c r="M41924" s="17"/>
    </row>
    <row r="41925" spans="4:13" x14ac:dyDescent="0.25">
      <c r="D41925" s="27"/>
      <c r="M41925" s="17"/>
    </row>
    <row r="41926" spans="4:13" x14ac:dyDescent="0.25">
      <c r="D41926" s="27"/>
      <c r="M41926" s="17"/>
    </row>
    <row r="41927" spans="4:13" x14ac:dyDescent="0.25">
      <c r="D41927" s="27"/>
      <c r="M41927" s="17"/>
    </row>
    <row r="41928" spans="4:13" x14ac:dyDescent="0.25">
      <c r="D41928" s="27"/>
      <c r="M41928" s="17"/>
    </row>
    <row r="41929" spans="4:13" x14ac:dyDescent="0.25">
      <c r="D41929" s="27"/>
      <c r="M41929" s="17"/>
    </row>
    <row r="41930" spans="4:13" x14ac:dyDescent="0.25">
      <c r="D41930" s="27"/>
      <c r="M41930" s="17"/>
    </row>
    <row r="41931" spans="4:13" x14ac:dyDescent="0.25">
      <c r="D41931" s="27"/>
      <c r="M41931" s="17"/>
    </row>
    <row r="41932" spans="4:13" x14ac:dyDescent="0.25">
      <c r="D41932" s="27"/>
      <c r="M41932" s="17"/>
    </row>
    <row r="41933" spans="4:13" x14ac:dyDescent="0.25">
      <c r="D41933" s="27"/>
      <c r="M41933" s="17"/>
    </row>
    <row r="41934" spans="4:13" x14ac:dyDescent="0.25">
      <c r="D41934" s="27"/>
      <c r="M41934" s="17"/>
    </row>
    <row r="41935" spans="4:13" x14ac:dyDescent="0.25">
      <c r="D41935" s="27"/>
      <c r="M41935" s="17"/>
    </row>
    <row r="41936" spans="4:13" x14ac:dyDescent="0.25">
      <c r="D41936" s="27"/>
      <c r="M41936" s="17"/>
    </row>
    <row r="41937" spans="4:13" x14ac:dyDescent="0.25">
      <c r="D41937" s="27"/>
      <c r="M41937" s="17"/>
    </row>
    <row r="41938" spans="4:13" x14ac:dyDescent="0.25">
      <c r="D41938" s="27"/>
      <c r="M41938" s="17"/>
    </row>
    <row r="41939" spans="4:13" x14ac:dyDescent="0.25">
      <c r="D41939" s="27"/>
      <c r="M41939" s="17"/>
    </row>
    <row r="41940" spans="4:13" x14ac:dyDescent="0.25">
      <c r="D41940" s="27"/>
      <c r="M41940" s="17"/>
    </row>
    <row r="41941" spans="4:13" x14ac:dyDescent="0.25">
      <c r="D41941" s="27"/>
      <c r="M41941" s="17"/>
    </row>
    <row r="41942" spans="4:13" x14ac:dyDescent="0.25">
      <c r="D41942" s="27"/>
      <c r="M41942" s="17"/>
    </row>
    <row r="41943" spans="4:13" x14ac:dyDescent="0.25">
      <c r="D41943" s="27"/>
      <c r="M41943" s="17"/>
    </row>
    <row r="41944" spans="4:13" x14ac:dyDescent="0.25">
      <c r="D41944" s="27"/>
      <c r="M41944" s="17"/>
    </row>
    <row r="41945" spans="4:13" x14ac:dyDescent="0.25">
      <c r="D41945" s="27"/>
      <c r="M41945" s="17"/>
    </row>
    <row r="41946" spans="4:13" x14ac:dyDescent="0.25">
      <c r="D41946" s="27"/>
      <c r="M41946" s="17"/>
    </row>
    <row r="41947" spans="4:13" x14ac:dyDescent="0.25">
      <c r="D41947" s="27"/>
      <c r="M41947" s="17"/>
    </row>
    <row r="41948" spans="4:13" x14ac:dyDescent="0.25">
      <c r="D41948" s="27"/>
      <c r="M41948" s="17"/>
    </row>
    <row r="41949" spans="4:13" x14ac:dyDescent="0.25">
      <c r="D41949" s="27"/>
      <c r="M41949" s="17"/>
    </row>
    <row r="41950" spans="4:13" x14ac:dyDescent="0.25">
      <c r="D41950" s="27"/>
      <c r="M41950" s="17"/>
    </row>
    <row r="41951" spans="4:13" x14ac:dyDescent="0.25">
      <c r="D41951" s="27"/>
      <c r="M41951" s="17"/>
    </row>
    <row r="41952" spans="4:13" x14ac:dyDescent="0.25">
      <c r="D41952" s="27"/>
      <c r="M41952" s="17"/>
    </row>
    <row r="41953" spans="4:13" x14ac:dyDescent="0.25">
      <c r="D41953" s="27"/>
      <c r="M41953" s="17"/>
    </row>
    <row r="41954" spans="4:13" x14ac:dyDescent="0.25">
      <c r="D41954" s="27"/>
      <c r="M41954" s="17"/>
    </row>
    <row r="41955" spans="4:13" x14ac:dyDescent="0.25">
      <c r="D41955" s="27"/>
      <c r="M41955" s="17"/>
    </row>
    <row r="41956" spans="4:13" x14ac:dyDescent="0.25">
      <c r="D41956" s="27"/>
      <c r="M41956" s="17"/>
    </row>
    <row r="41957" spans="4:13" x14ac:dyDescent="0.25">
      <c r="D41957" s="27"/>
      <c r="M41957" s="17"/>
    </row>
    <row r="41958" spans="4:13" x14ac:dyDescent="0.25">
      <c r="D41958" s="27"/>
      <c r="M41958" s="17"/>
    </row>
    <row r="41959" spans="4:13" x14ac:dyDescent="0.25">
      <c r="D41959" s="27"/>
      <c r="M41959" s="17"/>
    </row>
    <row r="41960" spans="4:13" x14ac:dyDescent="0.25">
      <c r="D41960" s="27"/>
      <c r="M41960" s="17"/>
    </row>
    <row r="41961" spans="4:13" x14ac:dyDescent="0.25">
      <c r="D41961" s="27"/>
      <c r="M41961" s="17"/>
    </row>
    <row r="41962" spans="4:13" x14ac:dyDescent="0.25">
      <c r="D41962" s="27"/>
      <c r="M41962" s="17"/>
    </row>
    <row r="41963" spans="4:13" x14ac:dyDescent="0.25">
      <c r="D41963" s="27"/>
      <c r="M41963" s="17"/>
    </row>
    <row r="41964" spans="4:13" x14ac:dyDescent="0.25">
      <c r="D41964" s="27"/>
      <c r="M41964" s="17"/>
    </row>
    <row r="41965" spans="4:13" x14ac:dyDescent="0.25">
      <c r="D41965" s="27"/>
      <c r="M41965" s="17"/>
    </row>
    <row r="41966" spans="4:13" x14ac:dyDescent="0.25">
      <c r="D41966" s="27"/>
      <c r="M41966" s="17"/>
    </row>
    <row r="41967" spans="4:13" x14ac:dyDescent="0.25">
      <c r="D41967" s="27"/>
      <c r="M41967" s="17"/>
    </row>
    <row r="41968" spans="4:13" x14ac:dyDescent="0.25">
      <c r="D41968" s="27"/>
      <c r="M41968" s="17"/>
    </row>
    <row r="41969" spans="4:13" x14ac:dyDescent="0.25">
      <c r="D41969" s="27"/>
      <c r="M41969" s="17"/>
    </row>
    <row r="41970" spans="4:13" x14ac:dyDescent="0.25">
      <c r="D41970" s="27"/>
      <c r="M41970" s="17"/>
    </row>
    <row r="41971" spans="4:13" x14ac:dyDescent="0.25">
      <c r="D41971" s="27"/>
      <c r="M41971" s="17"/>
    </row>
    <row r="41972" spans="4:13" x14ac:dyDescent="0.25">
      <c r="D41972" s="27"/>
      <c r="M41972" s="17"/>
    </row>
    <row r="41973" spans="4:13" x14ac:dyDescent="0.25">
      <c r="D41973" s="27"/>
      <c r="M41973" s="17"/>
    </row>
    <row r="41974" spans="4:13" x14ac:dyDescent="0.25">
      <c r="D41974" s="27"/>
      <c r="M41974" s="17"/>
    </row>
    <row r="41975" spans="4:13" x14ac:dyDescent="0.25">
      <c r="D41975" s="27"/>
      <c r="M41975" s="17"/>
    </row>
    <row r="41976" spans="4:13" x14ac:dyDescent="0.25">
      <c r="D41976" s="27"/>
      <c r="M41976" s="17"/>
    </row>
    <row r="41977" spans="4:13" x14ac:dyDescent="0.25">
      <c r="D41977" s="27"/>
      <c r="M41977" s="17"/>
    </row>
    <row r="41978" spans="4:13" x14ac:dyDescent="0.25">
      <c r="D41978" s="27"/>
      <c r="M41978" s="17"/>
    </row>
    <row r="41979" spans="4:13" x14ac:dyDescent="0.25">
      <c r="D41979" s="27"/>
      <c r="M41979" s="17"/>
    </row>
    <row r="41980" spans="4:13" x14ac:dyDescent="0.25">
      <c r="D41980" s="27"/>
      <c r="M41980" s="17"/>
    </row>
    <row r="41981" spans="4:13" x14ac:dyDescent="0.25">
      <c r="D41981" s="27"/>
      <c r="M41981" s="17"/>
    </row>
    <row r="41982" spans="4:13" x14ac:dyDescent="0.25">
      <c r="D41982" s="27"/>
      <c r="M41982" s="17"/>
    </row>
    <row r="41983" spans="4:13" x14ac:dyDescent="0.25">
      <c r="D41983" s="27"/>
      <c r="M41983" s="17"/>
    </row>
    <row r="41984" spans="4:13" x14ac:dyDescent="0.25">
      <c r="D41984" s="27"/>
      <c r="M41984" s="17"/>
    </row>
    <row r="41985" spans="4:13" x14ac:dyDescent="0.25">
      <c r="D41985" s="27"/>
      <c r="M41985" s="17"/>
    </row>
    <row r="41986" spans="4:13" x14ac:dyDescent="0.25">
      <c r="D41986" s="27"/>
      <c r="M41986" s="17"/>
    </row>
    <row r="41987" spans="4:13" x14ac:dyDescent="0.25">
      <c r="D41987" s="27"/>
      <c r="M41987" s="17"/>
    </row>
    <row r="41988" spans="4:13" x14ac:dyDescent="0.25">
      <c r="D41988" s="27"/>
      <c r="M41988" s="17"/>
    </row>
    <row r="41989" spans="4:13" x14ac:dyDescent="0.25">
      <c r="D41989" s="27"/>
      <c r="M41989" s="17"/>
    </row>
    <row r="41990" spans="4:13" x14ac:dyDescent="0.25">
      <c r="D41990" s="27"/>
      <c r="M41990" s="17"/>
    </row>
    <row r="41991" spans="4:13" x14ac:dyDescent="0.25">
      <c r="D41991" s="27"/>
      <c r="M41991" s="17"/>
    </row>
    <row r="41992" spans="4:13" x14ac:dyDescent="0.25">
      <c r="D41992" s="27"/>
      <c r="M41992" s="17"/>
    </row>
    <row r="41993" spans="4:13" x14ac:dyDescent="0.25">
      <c r="D41993" s="27"/>
      <c r="M41993" s="17"/>
    </row>
    <row r="41994" spans="4:13" x14ac:dyDescent="0.25">
      <c r="D41994" s="27"/>
      <c r="M41994" s="17"/>
    </row>
    <row r="41995" spans="4:13" x14ac:dyDescent="0.25">
      <c r="D41995" s="27"/>
      <c r="M41995" s="17"/>
    </row>
    <row r="41996" spans="4:13" x14ac:dyDescent="0.25">
      <c r="D41996" s="27"/>
      <c r="M41996" s="17"/>
    </row>
    <row r="41997" spans="4:13" x14ac:dyDescent="0.25">
      <c r="D41997" s="27"/>
      <c r="M41997" s="17"/>
    </row>
    <row r="41998" spans="4:13" x14ac:dyDescent="0.25">
      <c r="D41998" s="27"/>
      <c r="M41998" s="17"/>
    </row>
    <row r="41999" spans="4:13" x14ac:dyDescent="0.25">
      <c r="D41999" s="27"/>
      <c r="M41999" s="17"/>
    </row>
    <row r="42000" spans="4:13" x14ac:dyDescent="0.25">
      <c r="D42000" s="27"/>
      <c r="M42000" s="17"/>
    </row>
    <row r="42001" spans="4:13" x14ac:dyDescent="0.25">
      <c r="D42001" s="27"/>
      <c r="M42001" s="17"/>
    </row>
    <row r="42002" spans="4:13" x14ac:dyDescent="0.25">
      <c r="D42002" s="27"/>
      <c r="M42002" s="17"/>
    </row>
    <row r="42003" spans="4:13" x14ac:dyDescent="0.25">
      <c r="D42003" s="27"/>
      <c r="M42003" s="17"/>
    </row>
    <row r="42004" spans="4:13" x14ac:dyDescent="0.25">
      <c r="D42004" s="27"/>
      <c r="M42004" s="17"/>
    </row>
    <row r="42005" spans="4:13" x14ac:dyDescent="0.25">
      <c r="D42005" s="27"/>
      <c r="M42005" s="17"/>
    </row>
    <row r="42006" spans="4:13" x14ac:dyDescent="0.25">
      <c r="D42006" s="27"/>
      <c r="M42006" s="17"/>
    </row>
    <row r="42007" spans="4:13" x14ac:dyDescent="0.25">
      <c r="D42007" s="27"/>
      <c r="M42007" s="17"/>
    </row>
    <row r="42008" spans="4:13" x14ac:dyDescent="0.25">
      <c r="D42008" s="27"/>
      <c r="M42008" s="17"/>
    </row>
    <row r="42009" spans="4:13" x14ac:dyDescent="0.25">
      <c r="D42009" s="27"/>
      <c r="M42009" s="17"/>
    </row>
    <row r="42010" spans="4:13" x14ac:dyDescent="0.25">
      <c r="D42010" s="27"/>
      <c r="M42010" s="17"/>
    </row>
    <row r="42011" spans="4:13" x14ac:dyDescent="0.25">
      <c r="D42011" s="27"/>
      <c r="M42011" s="17"/>
    </row>
    <row r="42012" spans="4:13" x14ac:dyDescent="0.25">
      <c r="D42012" s="27"/>
      <c r="M42012" s="17"/>
    </row>
    <row r="42013" spans="4:13" x14ac:dyDescent="0.25">
      <c r="D42013" s="27"/>
      <c r="M42013" s="17"/>
    </row>
    <row r="42014" spans="4:13" x14ac:dyDescent="0.25">
      <c r="D42014" s="27"/>
      <c r="M42014" s="17"/>
    </row>
    <row r="42015" spans="4:13" x14ac:dyDescent="0.25">
      <c r="D42015" s="27"/>
      <c r="M42015" s="17"/>
    </row>
    <row r="42016" spans="4:13" x14ac:dyDescent="0.25">
      <c r="D42016" s="27"/>
      <c r="M42016" s="17"/>
    </row>
    <row r="42017" spans="4:13" x14ac:dyDescent="0.25">
      <c r="D42017" s="27"/>
      <c r="M42017" s="17"/>
    </row>
    <row r="42018" spans="4:13" x14ac:dyDescent="0.25">
      <c r="D42018" s="27"/>
      <c r="M42018" s="17"/>
    </row>
    <row r="42019" spans="4:13" x14ac:dyDescent="0.25">
      <c r="D42019" s="27"/>
      <c r="M42019" s="17"/>
    </row>
    <row r="42020" spans="4:13" x14ac:dyDescent="0.25">
      <c r="D42020" s="27"/>
      <c r="M42020" s="17"/>
    </row>
    <row r="42021" spans="4:13" x14ac:dyDescent="0.25">
      <c r="D42021" s="27"/>
      <c r="M42021" s="17"/>
    </row>
    <row r="42022" spans="4:13" x14ac:dyDescent="0.25">
      <c r="D42022" s="27"/>
      <c r="M42022" s="17"/>
    </row>
    <row r="42023" spans="4:13" x14ac:dyDescent="0.25">
      <c r="D42023" s="27"/>
      <c r="M42023" s="17"/>
    </row>
    <row r="42024" spans="4:13" x14ac:dyDescent="0.25">
      <c r="D42024" s="27"/>
      <c r="M42024" s="17"/>
    </row>
    <row r="42025" spans="4:13" x14ac:dyDescent="0.25">
      <c r="D42025" s="27"/>
      <c r="M42025" s="17"/>
    </row>
    <row r="42026" spans="4:13" x14ac:dyDescent="0.25">
      <c r="D42026" s="27"/>
      <c r="M42026" s="17"/>
    </row>
    <row r="42027" spans="4:13" x14ac:dyDescent="0.25">
      <c r="D42027" s="27"/>
      <c r="M42027" s="17"/>
    </row>
    <row r="42028" spans="4:13" x14ac:dyDescent="0.25">
      <c r="D42028" s="27"/>
      <c r="M42028" s="17"/>
    </row>
    <row r="42029" spans="4:13" x14ac:dyDescent="0.25">
      <c r="D42029" s="27"/>
      <c r="M42029" s="17"/>
    </row>
    <row r="42030" spans="4:13" x14ac:dyDescent="0.25">
      <c r="D42030" s="27"/>
      <c r="M42030" s="17"/>
    </row>
    <row r="42031" spans="4:13" x14ac:dyDescent="0.25">
      <c r="D42031" s="27"/>
      <c r="M42031" s="17"/>
    </row>
    <row r="42032" spans="4:13" x14ac:dyDescent="0.25">
      <c r="D42032" s="27"/>
      <c r="M42032" s="17"/>
    </row>
    <row r="42033" spans="4:13" x14ac:dyDescent="0.25">
      <c r="D42033" s="27"/>
      <c r="M42033" s="17"/>
    </row>
    <row r="42034" spans="4:13" x14ac:dyDescent="0.25">
      <c r="D42034" s="27"/>
      <c r="M42034" s="17"/>
    </row>
    <row r="42035" spans="4:13" x14ac:dyDescent="0.25">
      <c r="D42035" s="27"/>
      <c r="M42035" s="17"/>
    </row>
    <row r="42036" spans="4:13" x14ac:dyDescent="0.25">
      <c r="D42036" s="27"/>
      <c r="M42036" s="17"/>
    </row>
    <row r="42037" spans="4:13" x14ac:dyDescent="0.25">
      <c r="D42037" s="27"/>
      <c r="M42037" s="17"/>
    </row>
    <row r="42038" spans="4:13" x14ac:dyDescent="0.25">
      <c r="D42038" s="27"/>
      <c r="M42038" s="17"/>
    </row>
    <row r="42039" spans="4:13" x14ac:dyDescent="0.25">
      <c r="D42039" s="27"/>
      <c r="M42039" s="17"/>
    </row>
    <row r="42040" spans="4:13" x14ac:dyDescent="0.25">
      <c r="D42040" s="27"/>
      <c r="M42040" s="17"/>
    </row>
    <row r="42041" spans="4:13" x14ac:dyDescent="0.25">
      <c r="D42041" s="27"/>
      <c r="M42041" s="17"/>
    </row>
    <row r="42042" spans="4:13" x14ac:dyDescent="0.25">
      <c r="D42042" s="27"/>
      <c r="M42042" s="17"/>
    </row>
    <row r="42043" spans="4:13" x14ac:dyDescent="0.25">
      <c r="D42043" s="27"/>
      <c r="M42043" s="17"/>
    </row>
    <row r="42044" spans="4:13" x14ac:dyDescent="0.25">
      <c r="D42044" s="27"/>
      <c r="M42044" s="17"/>
    </row>
    <row r="42045" spans="4:13" x14ac:dyDescent="0.25">
      <c r="D42045" s="27"/>
      <c r="M42045" s="17"/>
    </row>
    <row r="42046" spans="4:13" x14ac:dyDescent="0.25">
      <c r="D42046" s="27"/>
      <c r="M42046" s="17"/>
    </row>
    <row r="42047" spans="4:13" x14ac:dyDescent="0.25">
      <c r="D42047" s="27"/>
      <c r="M42047" s="17"/>
    </row>
    <row r="42048" spans="4:13" x14ac:dyDescent="0.25">
      <c r="D42048" s="27"/>
      <c r="M42048" s="17"/>
    </row>
    <row r="42049" spans="4:13" x14ac:dyDescent="0.25">
      <c r="D42049" s="27"/>
      <c r="M42049" s="17"/>
    </row>
    <row r="42050" spans="4:13" x14ac:dyDescent="0.25">
      <c r="D42050" s="27"/>
      <c r="M42050" s="17"/>
    </row>
    <row r="42051" spans="4:13" x14ac:dyDescent="0.25">
      <c r="D42051" s="27"/>
      <c r="M42051" s="17"/>
    </row>
    <row r="42052" spans="4:13" x14ac:dyDescent="0.25">
      <c r="D42052" s="27"/>
      <c r="M42052" s="17"/>
    </row>
    <row r="42053" spans="4:13" x14ac:dyDescent="0.25">
      <c r="D42053" s="27"/>
      <c r="M42053" s="17"/>
    </row>
    <row r="42054" spans="4:13" x14ac:dyDescent="0.25">
      <c r="D42054" s="27"/>
      <c r="M42054" s="17"/>
    </row>
    <row r="42055" spans="4:13" x14ac:dyDescent="0.25">
      <c r="D42055" s="27"/>
      <c r="M42055" s="17"/>
    </row>
    <row r="42056" spans="4:13" x14ac:dyDescent="0.25">
      <c r="D42056" s="27"/>
      <c r="M42056" s="17"/>
    </row>
    <row r="42057" spans="4:13" x14ac:dyDescent="0.25">
      <c r="D42057" s="27"/>
      <c r="M42057" s="17"/>
    </row>
    <row r="42058" spans="4:13" x14ac:dyDescent="0.25">
      <c r="D42058" s="27"/>
      <c r="M42058" s="17"/>
    </row>
    <row r="42059" spans="4:13" x14ac:dyDescent="0.25">
      <c r="D42059" s="27"/>
      <c r="M42059" s="17"/>
    </row>
    <row r="42060" spans="4:13" x14ac:dyDescent="0.25">
      <c r="D42060" s="27"/>
      <c r="M42060" s="17"/>
    </row>
    <row r="42061" spans="4:13" x14ac:dyDescent="0.25">
      <c r="D42061" s="27"/>
      <c r="M42061" s="17"/>
    </row>
    <row r="42062" spans="4:13" x14ac:dyDescent="0.25">
      <c r="D42062" s="27"/>
      <c r="M42062" s="17"/>
    </row>
    <row r="42063" spans="4:13" x14ac:dyDescent="0.25">
      <c r="D42063" s="27"/>
      <c r="M42063" s="17"/>
    </row>
    <row r="42064" spans="4:13" x14ac:dyDescent="0.25">
      <c r="D42064" s="27"/>
      <c r="M42064" s="17"/>
    </row>
    <row r="42065" spans="4:13" x14ac:dyDescent="0.25">
      <c r="D42065" s="27"/>
      <c r="M42065" s="17"/>
    </row>
    <row r="42066" spans="4:13" x14ac:dyDescent="0.25">
      <c r="D42066" s="27"/>
      <c r="M42066" s="17"/>
    </row>
    <row r="42067" spans="4:13" x14ac:dyDescent="0.25">
      <c r="D42067" s="27"/>
      <c r="M42067" s="17"/>
    </row>
    <row r="42068" spans="4:13" x14ac:dyDescent="0.25">
      <c r="D42068" s="27"/>
      <c r="M42068" s="17"/>
    </row>
    <row r="42069" spans="4:13" x14ac:dyDescent="0.25">
      <c r="D42069" s="27"/>
      <c r="M42069" s="17"/>
    </row>
    <row r="42070" spans="4:13" x14ac:dyDescent="0.25">
      <c r="D42070" s="27"/>
      <c r="M42070" s="17"/>
    </row>
    <row r="42071" spans="4:13" x14ac:dyDescent="0.25">
      <c r="D42071" s="27"/>
      <c r="M42071" s="17"/>
    </row>
    <row r="42072" spans="4:13" x14ac:dyDescent="0.25">
      <c r="D42072" s="27"/>
      <c r="M42072" s="17"/>
    </row>
    <row r="42073" spans="4:13" x14ac:dyDescent="0.25">
      <c r="D42073" s="27"/>
      <c r="M42073" s="17"/>
    </row>
    <row r="42074" spans="4:13" x14ac:dyDescent="0.25">
      <c r="D42074" s="27"/>
      <c r="M42074" s="17"/>
    </row>
    <row r="42075" spans="4:13" x14ac:dyDescent="0.25">
      <c r="D42075" s="27"/>
      <c r="M42075" s="17"/>
    </row>
    <row r="42076" spans="4:13" x14ac:dyDescent="0.25">
      <c r="D42076" s="27"/>
      <c r="M42076" s="17"/>
    </row>
    <row r="42077" spans="4:13" x14ac:dyDescent="0.25">
      <c r="D42077" s="27"/>
      <c r="M42077" s="17"/>
    </row>
    <row r="42078" spans="4:13" x14ac:dyDescent="0.25">
      <c r="D42078" s="27"/>
      <c r="M42078" s="17"/>
    </row>
    <row r="42079" spans="4:13" x14ac:dyDescent="0.25">
      <c r="D42079" s="27"/>
      <c r="M42079" s="17"/>
    </row>
    <row r="42080" spans="4:13" x14ac:dyDescent="0.25">
      <c r="D42080" s="27"/>
      <c r="M42080" s="17"/>
    </row>
    <row r="42081" spans="4:13" x14ac:dyDescent="0.25">
      <c r="D42081" s="27"/>
      <c r="M42081" s="17"/>
    </row>
    <row r="42082" spans="4:13" x14ac:dyDescent="0.25">
      <c r="D42082" s="27"/>
      <c r="M42082" s="17"/>
    </row>
    <row r="42083" spans="4:13" x14ac:dyDescent="0.25">
      <c r="D42083" s="27"/>
      <c r="M42083" s="17"/>
    </row>
    <row r="42084" spans="4:13" x14ac:dyDescent="0.25">
      <c r="D42084" s="27"/>
      <c r="M42084" s="17"/>
    </row>
    <row r="42085" spans="4:13" x14ac:dyDescent="0.25">
      <c r="D42085" s="27"/>
      <c r="M42085" s="17"/>
    </row>
    <row r="42086" spans="4:13" x14ac:dyDescent="0.25">
      <c r="D42086" s="27"/>
      <c r="M42086" s="17"/>
    </row>
    <row r="42087" spans="4:13" x14ac:dyDescent="0.25">
      <c r="D42087" s="27"/>
      <c r="M42087" s="17"/>
    </row>
    <row r="42088" spans="4:13" x14ac:dyDescent="0.25">
      <c r="D42088" s="27"/>
      <c r="M42088" s="17"/>
    </row>
    <row r="42089" spans="4:13" x14ac:dyDescent="0.25">
      <c r="D42089" s="27"/>
      <c r="M42089" s="17"/>
    </row>
    <row r="42090" spans="4:13" x14ac:dyDescent="0.25">
      <c r="D42090" s="27"/>
      <c r="M42090" s="17"/>
    </row>
    <row r="42091" spans="4:13" x14ac:dyDescent="0.25">
      <c r="D42091" s="27"/>
      <c r="M42091" s="17"/>
    </row>
    <row r="42092" spans="4:13" x14ac:dyDescent="0.25">
      <c r="D42092" s="27"/>
      <c r="M42092" s="17"/>
    </row>
    <row r="42093" spans="4:13" x14ac:dyDescent="0.25">
      <c r="D42093" s="27"/>
      <c r="M42093" s="17"/>
    </row>
    <row r="42094" spans="4:13" x14ac:dyDescent="0.25">
      <c r="D42094" s="27"/>
      <c r="M42094" s="17"/>
    </row>
    <row r="42095" spans="4:13" x14ac:dyDescent="0.25">
      <c r="D42095" s="27"/>
      <c r="M42095" s="17"/>
    </row>
    <row r="42096" spans="4:13" x14ac:dyDescent="0.25">
      <c r="D42096" s="27"/>
      <c r="M42096" s="17"/>
    </row>
    <row r="42097" spans="4:13" x14ac:dyDescent="0.25">
      <c r="D42097" s="27"/>
      <c r="M42097" s="17"/>
    </row>
    <row r="42098" spans="4:13" x14ac:dyDescent="0.25">
      <c r="D42098" s="27"/>
      <c r="M42098" s="17"/>
    </row>
    <row r="42099" spans="4:13" x14ac:dyDescent="0.25">
      <c r="D42099" s="27"/>
      <c r="M42099" s="17"/>
    </row>
    <row r="42100" spans="4:13" x14ac:dyDescent="0.25">
      <c r="D42100" s="27"/>
      <c r="M42100" s="17"/>
    </row>
    <row r="42101" spans="4:13" x14ac:dyDescent="0.25">
      <c r="D42101" s="27"/>
      <c r="M42101" s="17"/>
    </row>
    <row r="42102" spans="4:13" x14ac:dyDescent="0.25">
      <c r="D42102" s="27"/>
      <c r="M42102" s="17"/>
    </row>
    <row r="42103" spans="4:13" x14ac:dyDescent="0.25">
      <c r="D42103" s="27"/>
      <c r="M42103" s="17"/>
    </row>
    <row r="42104" spans="4:13" x14ac:dyDescent="0.25">
      <c r="D42104" s="27"/>
      <c r="M42104" s="17"/>
    </row>
    <row r="42105" spans="4:13" x14ac:dyDescent="0.25">
      <c r="D42105" s="27"/>
      <c r="M42105" s="17"/>
    </row>
    <row r="42106" spans="4:13" x14ac:dyDescent="0.25">
      <c r="D42106" s="27"/>
      <c r="M42106" s="17"/>
    </row>
    <row r="42107" spans="4:13" x14ac:dyDescent="0.25">
      <c r="D42107" s="27"/>
      <c r="M42107" s="17"/>
    </row>
    <row r="42108" spans="4:13" x14ac:dyDescent="0.25">
      <c r="D42108" s="27"/>
      <c r="M42108" s="17"/>
    </row>
    <row r="42109" spans="4:13" x14ac:dyDescent="0.25">
      <c r="D42109" s="27"/>
      <c r="M42109" s="17"/>
    </row>
    <row r="42110" spans="4:13" x14ac:dyDescent="0.25">
      <c r="D42110" s="27"/>
      <c r="M42110" s="17"/>
    </row>
    <row r="42111" spans="4:13" x14ac:dyDescent="0.25">
      <c r="D42111" s="27"/>
      <c r="M42111" s="17"/>
    </row>
    <row r="42112" spans="4:13" x14ac:dyDescent="0.25">
      <c r="D42112" s="27"/>
      <c r="M42112" s="17"/>
    </row>
    <row r="42113" spans="4:13" x14ac:dyDescent="0.25">
      <c r="D42113" s="27"/>
      <c r="M42113" s="17"/>
    </row>
    <row r="42114" spans="4:13" x14ac:dyDescent="0.25">
      <c r="D42114" s="27"/>
      <c r="M42114" s="17"/>
    </row>
    <row r="42115" spans="4:13" x14ac:dyDescent="0.25">
      <c r="D42115" s="27"/>
      <c r="M42115" s="17"/>
    </row>
    <row r="42116" spans="4:13" x14ac:dyDescent="0.25">
      <c r="D42116" s="27"/>
      <c r="M42116" s="17"/>
    </row>
    <row r="42117" spans="4:13" x14ac:dyDescent="0.25">
      <c r="D42117" s="27"/>
      <c r="M42117" s="17"/>
    </row>
    <row r="42118" spans="4:13" x14ac:dyDescent="0.25">
      <c r="D42118" s="27"/>
      <c r="M42118" s="17"/>
    </row>
    <row r="42119" spans="4:13" x14ac:dyDescent="0.25">
      <c r="D42119" s="27"/>
      <c r="M42119" s="17"/>
    </row>
    <row r="42120" spans="4:13" x14ac:dyDescent="0.25">
      <c r="D42120" s="27"/>
      <c r="M42120" s="17"/>
    </row>
    <row r="42121" spans="4:13" x14ac:dyDescent="0.25">
      <c r="D42121" s="27"/>
      <c r="M42121" s="17"/>
    </row>
    <row r="42122" spans="4:13" x14ac:dyDescent="0.25">
      <c r="D42122" s="27"/>
      <c r="M42122" s="17"/>
    </row>
    <row r="42123" spans="4:13" x14ac:dyDescent="0.25">
      <c r="D42123" s="27"/>
      <c r="M42123" s="17"/>
    </row>
    <row r="42124" spans="4:13" x14ac:dyDescent="0.25">
      <c r="D42124" s="27"/>
      <c r="M42124" s="17"/>
    </row>
    <row r="42125" spans="4:13" x14ac:dyDescent="0.25">
      <c r="D42125" s="27"/>
      <c r="M42125" s="17"/>
    </row>
    <row r="42126" spans="4:13" x14ac:dyDescent="0.25">
      <c r="D42126" s="27"/>
      <c r="M42126" s="17"/>
    </row>
    <row r="42127" spans="4:13" x14ac:dyDescent="0.25">
      <c r="D42127" s="27"/>
      <c r="M42127" s="17"/>
    </row>
    <row r="42128" spans="4:13" x14ac:dyDescent="0.25">
      <c r="D42128" s="27"/>
      <c r="M42128" s="17"/>
    </row>
    <row r="42129" spans="4:13" x14ac:dyDescent="0.25">
      <c r="D42129" s="27"/>
      <c r="M42129" s="17"/>
    </row>
    <row r="42130" spans="4:13" x14ac:dyDescent="0.25">
      <c r="D42130" s="27"/>
      <c r="M42130" s="17"/>
    </row>
    <row r="42131" spans="4:13" x14ac:dyDescent="0.25">
      <c r="D42131" s="27"/>
      <c r="M42131" s="17"/>
    </row>
    <row r="42132" spans="4:13" x14ac:dyDescent="0.25">
      <c r="D42132" s="27"/>
      <c r="M42132" s="17"/>
    </row>
    <row r="42133" spans="4:13" x14ac:dyDescent="0.25">
      <c r="D42133" s="27"/>
      <c r="M42133" s="17"/>
    </row>
    <row r="42134" spans="4:13" x14ac:dyDescent="0.25">
      <c r="D42134" s="27"/>
      <c r="M42134" s="17"/>
    </row>
    <row r="42135" spans="4:13" x14ac:dyDescent="0.25">
      <c r="D42135" s="27"/>
      <c r="M42135" s="17"/>
    </row>
    <row r="42136" spans="4:13" x14ac:dyDescent="0.25">
      <c r="D42136" s="27"/>
      <c r="M42136" s="17"/>
    </row>
    <row r="42137" spans="4:13" x14ac:dyDescent="0.25">
      <c r="D42137" s="27"/>
      <c r="M42137" s="17"/>
    </row>
    <row r="42138" spans="4:13" x14ac:dyDescent="0.25">
      <c r="D42138" s="27"/>
      <c r="M42138" s="17"/>
    </row>
    <row r="42139" spans="4:13" x14ac:dyDescent="0.25">
      <c r="D42139" s="27"/>
      <c r="M42139" s="17"/>
    </row>
    <row r="42140" spans="4:13" x14ac:dyDescent="0.25">
      <c r="D42140" s="27"/>
      <c r="M42140" s="17"/>
    </row>
    <row r="42141" spans="4:13" x14ac:dyDescent="0.25">
      <c r="D42141" s="27"/>
      <c r="M42141" s="17"/>
    </row>
    <row r="42142" spans="4:13" x14ac:dyDescent="0.25">
      <c r="D42142" s="27"/>
      <c r="M42142" s="17"/>
    </row>
    <row r="42143" spans="4:13" x14ac:dyDescent="0.25">
      <c r="D42143" s="27"/>
      <c r="M42143" s="17"/>
    </row>
    <row r="42144" spans="4:13" x14ac:dyDescent="0.25">
      <c r="D42144" s="27"/>
      <c r="M42144" s="17"/>
    </row>
    <row r="42145" spans="4:13" x14ac:dyDescent="0.25">
      <c r="D42145" s="27"/>
      <c r="M42145" s="17"/>
    </row>
    <row r="42146" spans="4:13" x14ac:dyDescent="0.25">
      <c r="D42146" s="27"/>
      <c r="M42146" s="17"/>
    </row>
    <row r="42147" spans="4:13" x14ac:dyDescent="0.25">
      <c r="D42147" s="27"/>
      <c r="M42147" s="17"/>
    </row>
    <row r="42148" spans="4:13" x14ac:dyDescent="0.25">
      <c r="D42148" s="27"/>
      <c r="M42148" s="17"/>
    </row>
    <row r="42149" spans="4:13" x14ac:dyDescent="0.25">
      <c r="D42149" s="27"/>
      <c r="M42149" s="17"/>
    </row>
    <row r="42150" spans="4:13" x14ac:dyDescent="0.25">
      <c r="D42150" s="27"/>
      <c r="M42150" s="17"/>
    </row>
    <row r="42151" spans="4:13" x14ac:dyDescent="0.25">
      <c r="D42151" s="27"/>
      <c r="M42151" s="17"/>
    </row>
    <row r="42152" spans="4:13" x14ac:dyDescent="0.25">
      <c r="D42152" s="27"/>
      <c r="M42152" s="17"/>
    </row>
    <row r="42153" spans="4:13" x14ac:dyDescent="0.25">
      <c r="D42153" s="27"/>
      <c r="M42153" s="17"/>
    </row>
    <row r="42154" spans="4:13" x14ac:dyDescent="0.25">
      <c r="D42154" s="27"/>
      <c r="M42154" s="17"/>
    </row>
    <row r="42155" spans="4:13" x14ac:dyDescent="0.25">
      <c r="D42155" s="27"/>
      <c r="M42155" s="17"/>
    </row>
    <row r="42156" spans="4:13" x14ac:dyDescent="0.25">
      <c r="D42156" s="27"/>
      <c r="M42156" s="17"/>
    </row>
    <row r="42157" spans="4:13" x14ac:dyDescent="0.25">
      <c r="D42157" s="27"/>
      <c r="M42157" s="17"/>
    </row>
    <row r="42158" spans="4:13" x14ac:dyDescent="0.25">
      <c r="D42158" s="27"/>
      <c r="M42158" s="17"/>
    </row>
    <row r="42159" spans="4:13" x14ac:dyDescent="0.25">
      <c r="D42159" s="27"/>
      <c r="M42159" s="17"/>
    </row>
    <row r="42160" spans="4:13" x14ac:dyDescent="0.25">
      <c r="D42160" s="27"/>
      <c r="M42160" s="17"/>
    </row>
    <row r="42161" spans="4:13" x14ac:dyDescent="0.25">
      <c r="D42161" s="27"/>
      <c r="M42161" s="17"/>
    </row>
    <row r="42162" spans="4:13" x14ac:dyDescent="0.25">
      <c r="D42162" s="27"/>
      <c r="M42162" s="17"/>
    </row>
    <row r="42163" spans="4:13" x14ac:dyDescent="0.25">
      <c r="D42163" s="27"/>
      <c r="M42163" s="17"/>
    </row>
    <row r="42164" spans="4:13" x14ac:dyDescent="0.25">
      <c r="D42164" s="27"/>
      <c r="M42164" s="17"/>
    </row>
    <row r="42165" spans="4:13" x14ac:dyDescent="0.25">
      <c r="D42165" s="27"/>
      <c r="M42165" s="17"/>
    </row>
    <row r="42166" spans="4:13" x14ac:dyDescent="0.25">
      <c r="D42166" s="27"/>
      <c r="M42166" s="17"/>
    </row>
    <row r="42167" spans="4:13" x14ac:dyDescent="0.25">
      <c r="D42167" s="27"/>
      <c r="M42167" s="17"/>
    </row>
    <row r="42168" spans="4:13" x14ac:dyDescent="0.25">
      <c r="D42168" s="27"/>
      <c r="M42168" s="17"/>
    </row>
    <row r="42169" spans="4:13" x14ac:dyDescent="0.25">
      <c r="D42169" s="27"/>
      <c r="M42169" s="17"/>
    </row>
    <row r="42170" spans="4:13" x14ac:dyDescent="0.25">
      <c r="D42170" s="27"/>
      <c r="M42170" s="17"/>
    </row>
    <row r="42171" spans="4:13" x14ac:dyDescent="0.25">
      <c r="D42171" s="27"/>
      <c r="M42171" s="17"/>
    </row>
    <row r="42172" spans="4:13" x14ac:dyDescent="0.25">
      <c r="D42172" s="27"/>
      <c r="M42172" s="17"/>
    </row>
    <row r="42173" spans="4:13" x14ac:dyDescent="0.25">
      <c r="D42173" s="27"/>
      <c r="M42173" s="17"/>
    </row>
    <row r="42174" spans="4:13" x14ac:dyDescent="0.25">
      <c r="D42174" s="27"/>
      <c r="M42174" s="17"/>
    </row>
    <row r="42175" spans="4:13" x14ac:dyDescent="0.25">
      <c r="D42175" s="27"/>
      <c r="M42175" s="17"/>
    </row>
    <row r="42176" spans="4:13" x14ac:dyDescent="0.25">
      <c r="D42176" s="27"/>
      <c r="M42176" s="17"/>
    </row>
    <row r="42177" spans="4:13" x14ac:dyDescent="0.25">
      <c r="D42177" s="27"/>
      <c r="M42177" s="17"/>
    </row>
    <row r="42178" spans="4:13" x14ac:dyDescent="0.25">
      <c r="D42178" s="27"/>
      <c r="M42178" s="17"/>
    </row>
    <row r="42179" spans="4:13" x14ac:dyDescent="0.25">
      <c r="D42179" s="27"/>
      <c r="M42179" s="17"/>
    </row>
    <row r="42180" spans="4:13" x14ac:dyDescent="0.25">
      <c r="D42180" s="27"/>
      <c r="M42180" s="17"/>
    </row>
    <row r="42181" spans="4:13" x14ac:dyDescent="0.25">
      <c r="D42181" s="27"/>
      <c r="M42181" s="17"/>
    </row>
    <row r="42182" spans="4:13" x14ac:dyDescent="0.25">
      <c r="D42182" s="27"/>
      <c r="M42182" s="17"/>
    </row>
    <row r="42183" spans="4:13" x14ac:dyDescent="0.25">
      <c r="D42183" s="27"/>
      <c r="M42183" s="17"/>
    </row>
    <row r="42184" spans="4:13" x14ac:dyDescent="0.25">
      <c r="D42184" s="27"/>
      <c r="M42184" s="17"/>
    </row>
    <row r="42185" spans="4:13" x14ac:dyDescent="0.25">
      <c r="D42185" s="27"/>
      <c r="M42185" s="17"/>
    </row>
    <row r="42186" spans="4:13" x14ac:dyDescent="0.25">
      <c r="D42186" s="27"/>
      <c r="M42186" s="17"/>
    </row>
    <row r="42187" spans="4:13" x14ac:dyDescent="0.25">
      <c r="D42187" s="27"/>
      <c r="M42187" s="17"/>
    </row>
    <row r="42188" spans="4:13" x14ac:dyDescent="0.25">
      <c r="D42188" s="27"/>
      <c r="M42188" s="17"/>
    </row>
    <row r="42189" spans="4:13" x14ac:dyDescent="0.25">
      <c r="D42189" s="27"/>
      <c r="M42189" s="17"/>
    </row>
    <row r="42190" spans="4:13" x14ac:dyDescent="0.25">
      <c r="D42190" s="27"/>
      <c r="M42190" s="17"/>
    </row>
    <row r="42191" spans="4:13" x14ac:dyDescent="0.25">
      <c r="D42191" s="27"/>
      <c r="M42191" s="17"/>
    </row>
    <row r="42192" spans="4:13" x14ac:dyDescent="0.25">
      <c r="D42192" s="27"/>
      <c r="M42192" s="17"/>
    </row>
    <row r="42193" spans="4:13" x14ac:dyDescent="0.25">
      <c r="D42193" s="27"/>
      <c r="M42193" s="17"/>
    </row>
    <row r="42194" spans="4:13" x14ac:dyDescent="0.25">
      <c r="D42194" s="27"/>
      <c r="M42194" s="17"/>
    </row>
    <row r="42195" spans="4:13" x14ac:dyDescent="0.25">
      <c r="D42195" s="27"/>
      <c r="M42195" s="17"/>
    </row>
    <row r="42196" spans="4:13" x14ac:dyDescent="0.25">
      <c r="D42196" s="27"/>
      <c r="M42196" s="17"/>
    </row>
    <row r="42197" spans="4:13" x14ac:dyDescent="0.25">
      <c r="D42197" s="27"/>
      <c r="M42197" s="17"/>
    </row>
    <row r="42198" spans="4:13" x14ac:dyDescent="0.25">
      <c r="D42198" s="27"/>
      <c r="M42198" s="17"/>
    </row>
    <row r="42199" spans="4:13" x14ac:dyDescent="0.25">
      <c r="D42199" s="27"/>
      <c r="M42199" s="17"/>
    </row>
    <row r="42200" spans="4:13" x14ac:dyDescent="0.25">
      <c r="D42200" s="27"/>
      <c r="M42200" s="17"/>
    </row>
    <row r="42201" spans="4:13" x14ac:dyDescent="0.25">
      <c r="D42201" s="27"/>
      <c r="M42201" s="17"/>
    </row>
    <row r="42202" spans="4:13" x14ac:dyDescent="0.25">
      <c r="D42202" s="27"/>
      <c r="M42202" s="17"/>
    </row>
    <row r="42203" spans="4:13" x14ac:dyDescent="0.25">
      <c r="D42203" s="27"/>
      <c r="M42203" s="17"/>
    </row>
    <row r="42204" spans="4:13" x14ac:dyDescent="0.25">
      <c r="D42204" s="27"/>
      <c r="M42204" s="17"/>
    </row>
    <row r="42205" spans="4:13" x14ac:dyDescent="0.25">
      <c r="D42205" s="27"/>
      <c r="M42205" s="17"/>
    </row>
    <row r="42206" spans="4:13" x14ac:dyDescent="0.25">
      <c r="D42206" s="27"/>
      <c r="M42206" s="17"/>
    </row>
    <row r="42207" spans="4:13" x14ac:dyDescent="0.25">
      <c r="D42207" s="27"/>
      <c r="M42207" s="17"/>
    </row>
    <row r="42208" spans="4:13" x14ac:dyDescent="0.25">
      <c r="D42208" s="27"/>
      <c r="M42208" s="17"/>
    </row>
    <row r="42209" spans="4:13" x14ac:dyDescent="0.25">
      <c r="D42209" s="27"/>
      <c r="M42209" s="17"/>
    </row>
    <row r="42210" spans="4:13" x14ac:dyDescent="0.25">
      <c r="D42210" s="27"/>
      <c r="M42210" s="17"/>
    </row>
    <row r="42211" spans="4:13" x14ac:dyDescent="0.25">
      <c r="D42211" s="27"/>
      <c r="M42211" s="17"/>
    </row>
    <row r="42212" spans="4:13" x14ac:dyDescent="0.25">
      <c r="D42212" s="27"/>
      <c r="M42212" s="17"/>
    </row>
    <row r="42213" spans="4:13" x14ac:dyDescent="0.25">
      <c r="D42213" s="27"/>
      <c r="M42213" s="17"/>
    </row>
    <row r="42214" spans="4:13" x14ac:dyDescent="0.25">
      <c r="D42214" s="27"/>
      <c r="M42214" s="17"/>
    </row>
    <row r="42215" spans="4:13" x14ac:dyDescent="0.25">
      <c r="D42215" s="27"/>
      <c r="M42215" s="17"/>
    </row>
    <row r="42216" spans="4:13" x14ac:dyDescent="0.25">
      <c r="D42216" s="27"/>
      <c r="M42216" s="17"/>
    </row>
    <row r="42217" spans="4:13" x14ac:dyDescent="0.25">
      <c r="D42217" s="27"/>
      <c r="M42217" s="17"/>
    </row>
    <row r="42218" spans="4:13" x14ac:dyDescent="0.25">
      <c r="D42218" s="27"/>
      <c r="M42218" s="17"/>
    </row>
    <row r="42219" spans="4:13" x14ac:dyDescent="0.25">
      <c r="D42219" s="27"/>
      <c r="M42219" s="17"/>
    </row>
    <row r="42220" spans="4:13" x14ac:dyDescent="0.25">
      <c r="D42220" s="27"/>
      <c r="M42220" s="17"/>
    </row>
    <row r="42221" spans="4:13" x14ac:dyDescent="0.25">
      <c r="D42221" s="27"/>
      <c r="M42221" s="17"/>
    </row>
    <row r="42222" spans="4:13" x14ac:dyDescent="0.25">
      <c r="D42222" s="27"/>
      <c r="M42222" s="17"/>
    </row>
    <row r="42223" spans="4:13" x14ac:dyDescent="0.25">
      <c r="D42223" s="27"/>
      <c r="M42223" s="17"/>
    </row>
    <row r="42224" spans="4:13" x14ac:dyDescent="0.25">
      <c r="D42224" s="27"/>
      <c r="M42224" s="17"/>
    </row>
    <row r="42225" spans="4:13" x14ac:dyDescent="0.25">
      <c r="D42225" s="27"/>
      <c r="M42225" s="17"/>
    </row>
    <row r="42226" spans="4:13" x14ac:dyDescent="0.25">
      <c r="D42226" s="27"/>
      <c r="M42226" s="17"/>
    </row>
    <row r="42227" spans="4:13" x14ac:dyDescent="0.25">
      <c r="D42227" s="27"/>
      <c r="M42227" s="17"/>
    </row>
    <row r="42228" spans="4:13" x14ac:dyDescent="0.25">
      <c r="D42228" s="27"/>
      <c r="M42228" s="17"/>
    </row>
    <row r="42229" spans="4:13" x14ac:dyDescent="0.25">
      <c r="D42229" s="27"/>
      <c r="M42229" s="17"/>
    </row>
    <row r="42230" spans="4:13" x14ac:dyDescent="0.25">
      <c r="D42230" s="27"/>
      <c r="M42230" s="17"/>
    </row>
    <row r="42231" spans="4:13" x14ac:dyDescent="0.25">
      <c r="D42231" s="27"/>
      <c r="M42231" s="17"/>
    </row>
    <row r="42232" spans="4:13" x14ac:dyDescent="0.25">
      <c r="D42232" s="27"/>
      <c r="M42232" s="17"/>
    </row>
    <row r="42233" spans="4:13" x14ac:dyDescent="0.25">
      <c r="D42233" s="27"/>
      <c r="M42233" s="17"/>
    </row>
    <row r="42234" spans="4:13" x14ac:dyDescent="0.25">
      <c r="D42234" s="27"/>
      <c r="M42234" s="17"/>
    </row>
    <row r="42235" spans="4:13" x14ac:dyDescent="0.25">
      <c r="D42235" s="27"/>
      <c r="M42235" s="17"/>
    </row>
    <row r="42236" spans="4:13" x14ac:dyDescent="0.25">
      <c r="D42236" s="27"/>
      <c r="M42236" s="17"/>
    </row>
    <row r="42237" spans="4:13" x14ac:dyDescent="0.25">
      <c r="D42237" s="27"/>
      <c r="M42237" s="17"/>
    </row>
    <row r="42238" spans="4:13" x14ac:dyDescent="0.25">
      <c r="D42238" s="27"/>
      <c r="M42238" s="17"/>
    </row>
    <row r="42239" spans="4:13" x14ac:dyDescent="0.25">
      <c r="D42239" s="27"/>
      <c r="M42239" s="17"/>
    </row>
    <row r="42240" spans="4:13" x14ac:dyDescent="0.25">
      <c r="D42240" s="27"/>
      <c r="M42240" s="17"/>
    </row>
    <row r="42241" spans="4:13" x14ac:dyDescent="0.25">
      <c r="D42241" s="27"/>
      <c r="M42241" s="17"/>
    </row>
    <row r="42242" spans="4:13" x14ac:dyDescent="0.25">
      <c r="D42242" s="27"/>
      <c r="M42242" s="17"/>
    </row>
    <row r="42243" spans="4:13" x14ac:dyDescent="0.25">
      <c r="D42243" s="27"/>
      <c r="M42243" s="17"/>
    </row>
    <row r="42244" spans="4:13" x14ac:dyDescent="0.25">
      <c r="D42244" s="27"/>
      <c r="M42244" s="17"/>
    </row>
    <row r="42245" spans="4:13" x14ac:dyDescent="0.25">
      <c r="D42245" s="27"/>
      <c r="M42245" s="17"/>
    </row>
    <row r="42246" spans="4:13" x14ac:dyDescent="0.25">
      <c r="D42246" s="27"/>
      <c r="M42246" s="17"/>
    </row>
    <row r="42247" spans="4:13" x14ac:dyDescent="0.25">
      <c r="D42247" s="27"/>
      <c r="M42247" s="17"/>
    </row>
    <row r="42248" spans="4:13" x14ac:dyDescent="0.25">
      <c r="D42248" s="27"/>
      <c r="M42248" s="17"/>
    </row>
    <row r="42249" spans="4:13" x14ac:dyDescent="0.25">
      <c r="D42249" s="27"/>
      <c r="M42249" s="17"/>
    </row>
    <row r="42250" spans="4:13" x14ac:dyDescent="0.25">
      <c r="D42250" s="27"/>
      <c r="M42250" s="17"/>
    </row>
    <row r="42251" spans="4:13" x14ac:dyDescent="0.25">
      <c r="D42251" s="27"/>
      <c r="M42251" s="17"/>
    </row>
    <row r="42252" spans="4:13" x14ac:dyDescent="0.25">
      <c r="D42252" s="27"/>
      <c r="M42252" s="17"/>
    </row>
    <row r="42253" spans="4:13" x14ac:dyDescent="0.25">
      <c r="D42253" s="27"/>
      <c r="M42253" s="17"/>
    </row>
    <row r="42254" spans="4:13" x14ac:dyDescent="0.25">
      <c r="D42254" s="27"/>
      <c r="M42254" s="17"/>
    </row>
    <row r="42255" spans="4:13" x14ac:dyDescent="0.25">
      <c r="D42255" s="27"/>
      <c r="M42255" s="17"/>
    </row>
    <row r="42256" spans="4:13" x14ac:dyDescent="0.25">
      <c r="D42256" s="27"/>
      <c r="M42256" s="17"/>
    </row>
    <row r="42257" spans="4:13" x14ac:dyDescent="0.25">
      <c r="D42257" s="27"/>
      <c r="M42257" s="17"/>
    </row>
    <row r="42258" spans="4:13" x14ac:dyDescent="0.25">
      <c r="D42258" s="27"/>
      <c r="M42258" s="17"/>
    </row>
    <row r="42259" spans="4:13" x14ac:dyDescent="0.25">
      <c r="D42259" s="27"/>
      <c r="M42259" s="17"/>
    </row>
    <row r="42260" spans="4:13" x14ac:dyDescent="0.25">
      <c r="D42260" s="27"/>
      <c r="M42260" s="17"/>
    </row>
    <row r="42261" spans="4:13" x14ac:dyDescent="0.25">
      <c r="D42261" s="27"/>
      <c r="M42261" s="17"/>
    </row>
    <row r="42262" spans="4:13" x14ac:dyDescent="0.25">
      <c r="D42262" s="27"/>
      <c r="M42262" s="17"/>
    </row>
    <row r="42263" spans="4:13" x14ac:dyDescent="0.25">
      <c r="D42263" s="27"/>
      <c r="M42263" s="17"/>
    </row>
    <row r="42264" spans="4:13" x14ac:dyDescent="0.25">
      <c r="D42264" s="27"/>
      <c r="M42264" s="17"/>
    </row>
    <row r="42265" spans="4:13" x14ac:dyDescent="0.25">
      <c r="D42265" s="27"/>
      <c r="M42265" s="17"/>
    </row>
    <row r="42266" spans="4:13" x14ac:dyDescent="0.25">
      <c r="D42266" s="27"/>
      <c r="M42266" s="17"/>
    </row>
    <row r="42267" spans="4:13" x14ac:dyDescent="0.25">
      <c r="D42267" s="27"/>
      <c r="M42267" s="17"/>
    </row>
    <row r="42268" spans="4:13" x14ac:dyDescent="0.25">
      <c r="D42268" s="27"/>
      <c r="M42268" s="17"/>
    </row>
    <row r="42269" spans="4:13" x14ac:dyDescent="0.25">
      <c r="D42269" s="27"/>
      <c r="M42269" s="17"/>
    </row>
    <row r="42270" spans="4:13" x14ac:dyDescent="0.25">
      <c r="D42270" s="27"/>
      <c r="M42270" s="17"/>
    </row>
    <row r="42271" spans="4:13" x14ac:dyDescent="0.25">
      <c r="D42271" s="27"/>
      <c r="M42271" s="17"/>
    </row>
    <row r="42272" spans="4:13" x14ac:dyDescent="0.25">
      <c r="D42272" s="27"/>
      <c r="M42272" s="17"/>
    </row>
    <row r="42273" spans="4:13" x14ac:dyDescent="0.25">
      <c r="D42273" s="27"/>
      <c r="M42273" s="17"/>
    </row>
    <row r="42274" spans="4:13" x14ac:dyDescent="0.25">
      <c r="D42274" s="27"/>
      <c r="M42274" s="17"/>
    </row>
    <row r="42275" spans="4:13" x14ac:dyDescent="0.25">
      <c r="D42275" s="27"/>
      <c r="M42275" s="17"/>
    </row>
    <row r="42276" spans="4:13" x14ac:dyDescent="0.25">
      <c r="D42276" s="27"/>
      <c r="M42276" s="17"/>
    </row>
    <row r="42277" spans="4:13" x14ac:dyDescent="0.25">
      <c r="D42277" s="27"/>
      <c r="M42277" s="17"/>
    </row>
    <row r="42278" spans="4:13" x14ac:dyDescent="0.25">
      <c r="D42278" s="27"/>
      <c r="M42278" s="17"/>
    </row>
    <row r="42279" spans="4:13" x14ac:dyDescent="0.25">
      <c r="D42279" s="27"/>
      <c r="M42279" s="17"/>
    </row>
    <row r="42280" spans="4:13" x14ac:dyDescent="0.25">
      <c r="D42280" s="27"/>
      <c r="M42280" s="17"/>
    </row>
    <row r="42281" spans="4:13" x14ac:dyDescent="0.25">
      <c r="D42281" s="27"/>
      <c r="M42281" s="17"/>
    </row>
    <row r="42282" spans="4:13" x14ac:dyDescent="0.25">
      <c r="D42282" s="27"/>
      <c r="M42282" s="17"/>
    </row>
    <row r="42283" spans="4:13" x14ac:dyDescent="0.25">
      <c r="D42283" s="27"/>
      <c r="M42283" s="17"/>
    </row>
    <row r="42284" spans="4:13" x14ac:dyDescent="0.25">
      <c r="D42284" s="27"/>
      <c r="M42284" s="17"/>
    </row>
    <row r="42285" spans="4:13" x14ac:dyDescent="0.25">
      <c r="D42285" s="27"/>
      <c r="M42285" s="17"/>
    </row>
    <row r="42286" spans="4:13" x14ac:dyDescent="0.25">
      <c r="D42286" s="27"/>
      <c r="M42286" s="17"/>
    </row>
    <row r="42287" spans="4:13" x14ac:dyDescent="0.25">
      <c r="D42287" s="27"/>
      <c r="M42287" s="17"/>
    </row>
    <row r="42288" spans="4:13" x14ac:dyDescent="0.25">
      <c r="D42288" s="27"/>
      <c r="M42288" s="17"/>
    </row>
    <row r="42289" spans="4:13" x14ac:dyDescent="0.25">
      <c r="D42289" s="27"/>
      <c r="M42289" s="17"/>
    </row>
    <row r="42290" spans="4:13" x14ac:dyDescent="0.25">
      <c r="D42290" s="27"/>
      <c r="M42290" s="17"/>
    </row>
    <row r="42291" spans="4:13" x14ac:dyDescent="0.25">
      <c r="D42291" s="27"/>
      <c r="M42291" s="17"/>
    </row>
    <row r="42292" spans="4:13" x14ac:dyDescent="0.25">
      <c r="D42292" s="27"/>
      <c r="M42292" s="17"/>
    </row>
    <row r="42293" spans="4:13" x14ac:dyDescent="0.25">
      <c r="D42293" s="27"/>
      <c r="M42293" s="17"/>
    </row>
    <row r="42294" spans="4:13" x14ac:dyDescent="0.25">
      <c r="D42294" s="27"/>
      <c r="M42294" s="17"/>
    </row>
    <row r="42295" spans="4:13" x14ac:dyDescent="0.25">
      <c r="D42295" s="27"/>
      <c r="M42295" s="17"/>
    </row>
    <row r="42296" spans="4:13" x14ac:dyDescent="0.25">
      <c r="D42296" s="27"/>
      <c r="M42296" s="17"/>
    </row>
    <row r="42297" spans="4:13" x14ac:dyDescent="0.25">
      <c r="D42297" s="27"/>
      <c r="M42297" s="17"/>
    </row>
    <row r="42298" spans="4:13" x14ac:dyDescent="0.25">
      <c r="D42298" s="27"/>
      <c r="M42298" s="17"/>
    </row>
    <row r="42299" spans="4:13" x14ac:dyDescent="0.25">
      <c r="D42299" s="27"/>
      <c r="M42299" s="17"/>
    </row>
    <row r="42300" spans="4:13" x14ac:dyDescent="0.25">
      <c r="D42300" s="27"/>
      <c r="M42300" s="17"/>
    </row>
    <row r="42301" spans="4:13" x14ac:dyDescent="0.25">
      <c r="D42301" s="27"/>
      <c r="M42301" s="17"/>
    </row>
    <row r="42302" spans="4:13" x14ac:dyDescent="0.25">
      <c r="D42302" s="27"/>
      <c r="M42302" s="17"/>
    </row>
    <row r="42303" spans="4:13" x14ac:dyDescent="0.25">
      <c r="D42303" s="27"/>
      <c r="M42303" s="17"/>
    </row>
    <row r="42304" spans="4:13" x14ac:dyDescent="0.25">
      <c r="D42304" s="27"/>
      <c r="M42304" s="17"/>
    </row>
    <row r="42305" spans="4:13" x14ac:dyDescent="0.25">
      <c r="D42305" s="27"/>
      <c r="M42305" s="17"/>
    </row>
    <row r="42306" spans="4:13" x14ac:dyDescent="0.25">
      <c r="D42306" s="27"/>
      <c r="M42306" s="17"/>
    </row>
    <row r="42307" spans="4:13" x14ac:dyDescent="0.25">
      <c r="D42307" s="27"/>
      <c r="M42307" s="17"/>
    </row>
    <row r="42308" spans="4:13" x14ac:dyDescent="0.25">
      <c r="D42308" s="27"/>
      <c r="M42308" s="17"/>
    </row>
    <row r="42309" spans="4:13" x14ac:dyDescent="0.25">
      <c r="D42309" s="27"/>
      <c r="M42309" s="17"/>
    </row>
    <row r="42310" spans="4:13" x14ac:dyDescent="0.25">
      <c r="D42310" s="27"/>
      <c r="M42310" s="17"/>
    </row>
    <row r="42311" spans="4:13" x14ac:dyDescent="0.25">
      <c r="D42311" s="27"/>
      <c r="M42311" s="17"/>
    </row>
    <row r="42312" spans="4:13" x14ac:dyDescent="0.25">
      <c r="D42312" s="27"/>
      <c r="M42312" s="17"/>
    </row>
    <row r="42313" spans="4:13" x14ac:dyDescent="0.25">
      <c r="D42313" s="27"/>
      <c r="M42313" s="17"/>
    </row>
    <row r="42314" spans="4:13" x14ac:dyDescent="0.25">
      <c r="D42314" s="27"/>
      <c r="M42314" s="17"/>
    </row>
    <row r="42315" spans="4:13" x14ac:dyDescent="0.25">
      <c r="D42315" s="27"/>
      <c r="M42315" s="17"/>
    </row>
    <row r="42316" spans="4:13" x14ac:dyDescent="0.25">
      <c r="D42316" s="27"/>
      <c r="M42316" s="17"/>
    </row>
    <row r="42317" spans="4:13" x14ac:dyDescent="0.25">
      <c r="D42317" s="27"/>
      <c r="M42317" s="17"/>
    </row>
    <row r="42318" spans="4:13" x14ac:dyDescent="0.25">
      <c r="D42318" s="27"/>
      <c r="M42318" s="17"/>
    </row>
    <row r="42319" spans="4:13" x14ac:dyDescent="0.25">
      <c r="D42319" s="27"/>
      <c r="M42319" s="17"/>
    </row>
    <row r="42320" spans="4:13" x14ac:dyDescent="0.25">
      <c r="D42320" s="27"/>
      <c r="M42320" s="17"/>
    </row>
    <row r="42321" spans="4:13" x14ac:dyDescent="0.25">
      <c r="D42321" s="27"/>
      <c r="M42321" s="17"/>
    </row>
    <row r="42322" spans="4:13" x14ac:dyDescent="0.25">
      <c r="D42322" s="27"/>
      <c r="M42322" s="17"/>
    </row>
    <row r="42323" spans="4:13" x14ac:dyDescent="0.25">
      <c r="D42323" s="27"/>
      <c r="M42323" s="17"/>
    </row>
    <row r="42324" spans="4:13" x14ac:dyDescent="0.25">
      <c r="D42324" s="27"/>
      <c r="M42324" s="17"/>
    </row>
    <row r="42325" spans="4:13" x14ac:dyDescent="0.25">
      <c r="D42325" s="27"/>
      <c r="M42325" s="17"/>
    </row>
    <row r="42326" spans="4:13" x14ac:dyDescent="0.25">
      <c r="D42326" s="27"/>
      <c r="M42326" s="17"/>
    </row>
    <row r="42327" spans="4:13" x14ac:dyDescent="0.25">
      <c r="D42327" s="27"/>
      <c r="M42327" s="17"/>
    </row>
    <row r="42328" spans="4:13" x14ac:dyDescent="0.25">
      <c r="D42328" s="27"/>
      <c r="M42328" s="17"/>
    </row>
    <row r="42329" spans="4:13" x14ac:dyDescent="0.25">
      <c r="D42329" s="27"/>
      <c r="M42329" s="17"/>
    </row>
    <row r="42330" spans="4:13" x14ac:dyDescent="0.25">
      <c r="D42330" s="27"/>
      <c r="M42330" s="17"/>
    </row>
    <row r="42331" spans="4:13" x14ac:dyDescent="0.25">
      <c r="D42331" s="27"/>
      <c r="M42331" s="17"/>
    </row>
    <row r="42332" spans="4:13" x14ac:dyDescent="0.25">
      <c r="D42332" s="27"/>
      <c r="M42332" s="17"/>
    </row>
    <row r="42333" spans="4:13" x14ac:dyDescent="0.25">
      <c r="D42333" s="27"/>
      <c r="M42333" s="17"/>
    </row>
    <row r="42334" spans="4:13" x14ac:dyDescent="0.25">
      <c r="D42334" s="27"/>
      <c r="M42334" s="17"/>
    </row>
    <row r="42335" spans="4:13" x14ac:dyDescent="0.25">
      <c r="D42335" s="27"/>
      <c r="M42335" s="17"/>
    </row>
    <row r="42336" spans="4:13" x14ac:dyDescent="0.25">
      <c r="D42336" s="27"/>
      <c r="M42336" s="17"/>
    </row>
    <row r="42337" spans="4:13" x14ac:dyDescent="0.25">
      <c r="D42337" s="27"/>
      <c r="M42337" s="17"/>
    </row>
    <row r="42338" spans="4:13" x14ac:dyDescent="0.25">
      <c r="D42338" s="27"/>
      <c r="M42338" s="17"/>
    </row>
    <row r="42339" spans="4:13" x14ac:dyDescent="0.25">
      <c r="D42339" s="27"/>
      <c r="M42339" s="17"/>
    </row>
    <row r="42340" spans="4:13" x14ac:dyDescent="0.25">
      <c r="D42340" s="27"/>
      <c r="M42340" s="17"/>
    </row>
    <row r="42341" spans="4:13" x14ac:dyDescent="0.25">
      <c r="D42341" s="27"/>
      <c r="M42341" s="17"/>
    </row>
    <row r="42342" spans="4:13" x14ac:dyDescent="0.25">
      <c r="D42342" s="27"/>
      <c r="M42342" s="17"/>
    </row>
    <row r="42343" spans="4:13" x14ac:dyDescent="0.25">
      <c r="D42343" s="27"/>
      <c r="M42343" s="17"/>
    </row>
    <row r="42344" spans="4:13" x14ac:dyDescent="0.25">
      <c r="D42344" s="27"/>
      <c r="M42344" s="17"/>
    </row>
    <row r="42345" spans="4:13" x14ac:dyDescent="0.25">
      <c r="D42345" s="27"/>
      <c r="M42345" s="17"/>
    </row>
    <row r="42346" spans="4:13" x14ac:dyDescent="0.25">
      <c r="D42346" s="27"/>
      <c r="M42346" s="17"/>
    </row>
    <row r="42347" spans="4:13" x14ac:dyDescent="0.25">
      <c r="D42347" s="27"/>
      <c r="M42347" s="17"/>
    </row>
    <row r="42348" spans="4:13" x14ac:dyDescent="0.25">
      <c r="D42348" s="27"/>
      <c r="M42348" s="17"/>
    </row>
    <row r="42349" spans="4:13" x14ac:dyDescent="0.25">
      <c r="D42349" s="27"/>
      <c r="M42349" s="17"/>
    </row>
    <row r="42350" spans="4:13" x14ac:dyDescent="0.25">
      <c r="D42350" s="27"/>
      <c r="M42350" s="17"/>
    </row>
    <row r="42351" spans="4:13" x14ac:dyDescent="0.25">
      <c r="D42351" s="27"/>
      <c r="M42351" s="17"/>
    </row>
    <row r="42352" spans="4:13" x14ac:dyDescent="0.25">
      <c r="D42352" s="27"/>
      <c r="M42352" s="17"/>
    </row>
    <row r="42353" spans="4:13" x14ac:dyDescent="0.25">
      <c r="D42353" s="27"/>
      <c r="M42353" s="17"/>
    </row>
    <row r="42354" spans="4:13" x14ac:dyDescent="0.25">
      <c r="D42354" s="27"/>
      <c r="M42354" s="17"/>
    </row>
    <row r="42355" spans="4:13" x14ac:dyDescent="0.25">
      <c r="D42355" s="27"/>
      <c r="M42355" s="17"/>
    </row>
    <row r="42356" spans="4:13" x14ac:dyDescent="0.25">
      <c r="D42356" s="27"/>
      <c r="M42356" s="17"/>
    </row>
    <row r="42357" spans="4:13" x14ac:dyDescent="0.25">
      <c r="D42357" s="27"/>
      <c r="M42357" s="17"/>
    </row>
    <row r="42358" spans="4:13" x14ac:dyDescent="0.25">
      <c r="D42358" s="27"/>
      <c r="M42358" s="17"/>
    </row>
    <row r="42359" spans="4:13" x14ac:dyDescent="0.25">
      <c r="D42359" s="27"/>
      <c r="M42359" s="17"/>
    </row>
    <row r="42360" spans="4:13" x14ac:dyDescent="0.25">
      <c r="D42360" s="27"/>
      <c r="M42360" s="17"/>
    </row>
    <row r="42361" spans="4:13" x14ac:dyDescent="0.25">
      <c r="D42361" s="27"/>
      <c r="M42361" s="17"/>
    </row>
    <row r="42362" spans="4:13" x14ac:dyDescent="0.25">
      <c r="D42362" s="27"/>
      <c r="M42362" s="17"/>
    </row>
    <row r="42363" spans="4:13" x14ac:dyDescent="0.25">
      <c r="D42363" s="27"/>
      <c r="M42363" s="17"/>
    </row>
    <row r="42364" spans="4:13" x14ac:dyDescent="0.25">
      <c r="D42364" s="27"/>
      <c r="M42364" s="17"/>
    </row>
    <row r="42365" spans="4:13" x14ac:dyDescent="0.25">
      <c r="D42365" s="27"/>
      <c r="M42365" s="17"/>
    </row>
    <row r="42366" spans="4:13" x14ac:dyDescent="0.25">
      <c r="D42366" s="27"/>
      <c r="M42366" s="17"/>
    </row>
    <row r="42367" spans="4:13" x14ac:dyDescent="0.25">
      <c r="D42367" s="27"/>
      <c r="M42367" s="17"/>
    </row>
    <row r="42368" spans="4:13" x14ac:dyDescent="0.25">
      <c r="D42368" s="27"/>
      <c r="M42368" s="17"/>
    </row>
    <row r="42369" spans="4:13" x14ac:dyDescent="0.25">
      <c r="D42369" s="27"/>
      <c r="M42369" s="17"/>
    </row>
    <row r="42370" spans="4:13" x14ac:dyDescent="0.25">
      <c r="D42370" s="27"/>
      <c r="M42370" s="17"/>
    </row>
    <row r="42371" spans="4:13" x14ac:dyDescent="0.25">
      <c r="D42371" s="27"/>
      <c r="M42371" s="17"/>
    </row>
    <row r="42372" spans="4:13" x14ac:dyDescent="0.25">
      <c r="D42372" s="27"/>
      <c r="M42372" s="17"/>
    </row>
    <row r="42373" spans="4:13" x14ac:dyDescent="0.25">
      <c r="D42373" s="27"/>
      <c r="M42373" s="17"/>
    </row>
    <row r="42374" spans="4:13" x14ac:dyDescent="0.25">
      <c r="D42374" s="27"/>
      <c r="M42374" s="17"/>
    </row>
    <row r="42375" spans="4:13" x14ac:dyDescent="0.25">
      <c r="D42375" s="27"/>
      <c r="M42375" s="17"/>
    </row>
    <row r="42376" spans="4:13" x14ac:dyDescent="0.25">
      <c r="D42376" s="27"/>
      <c r="M42376" s="17"/>
    </row>
    <row r="42377" spans="4:13" x14ac:dyDescent="0.25">
      <c r="D42377" s="27"/>
      <c r="M42377" s="17"/>
    </row>
    <row r="42378" spans="4:13" x14ac:dyDescent="0.25">
      <c r="D42378" s="27"/>
      <c r="M42378" s="17"/>
    </row>
    <row r="42379" spans="4:13" x14ac:dyDescent="0.25">
      <c r="D42379" s="27"/>
      <c r="M42379" s="17"/>
    </row>
    <row r="42380" spans="4:13" x14ac:dyDescent="0.25">
      <c r="D42380" s="27"/>
      <c r="M42380" s="17"/>
    </row>
    <row r="42381" spans="4:13" x14ac:dyDescent="0.25">
      <c r="D42381" s="27"/>
      <c r="M42381" s="17"/>
    </row>
    <row r="42382" spans="4:13" x14ac:dyDescent="0.25">
      <c r="D42382" s="27"/>
      <c r="M42382" s="17"/>
    </row>
    <row r="42383" spans="4:13" x14ac:dyDescent="0.25">
      <c r="D42383" s="27"/>
      <c r="M42383" s="17"/>
    </row>
    <row r="42384" spans="4:13" x14ac:dyDescent="0.25">
      <c r="D42384" s="27"/>
      <c r="M42384" s="17"/>
    </row>
    <row r="42385" spans="4:13" x14ac:dyDescent="0.25">
      <c r="D42385" s="27"/>
      <c r="M42385" s="17"/>
    </row>
    <row r="42386" spans="4:13" x14ac:dyDescent="0.25">
      <c r="D42386" s="27"/>
      <c r="M42386" s="17"/>
    </row>
    <row r="42387" spans="4:13" x14ac:dyDescent="0.25">
      <c r="D42387" s="27"/>
      <c r="M42387" s="17"/>
    </row>
    <row r="42388" spans="4:13" x14ac:dyDescent="0.25">
      <c r="D42388" s="27"/>
      <c r="M42388" s="17"/>
    </row>
    <row r="42389" spans="4:13" x14ac:dyDescent="0.25">
      <c r="D42389" s="27"/>
      <c r="M42389" s="17"/>
    </row>
    <row r="42390" spans="4:13" x14ac:dyDescent="0.25">
      <c r="D42390" s="27"/>
      <c r="M42390" s="17"/>
    </row>
    <row r="42391" spans="4:13" x14ac:dyDescent="0.25">
      <c r="D42391" s="27"/>
      <c r="M42391" s="17"/>
    </row>
    <row r="42392" spans="4:13" x14ac:dyDescent="0.25">
      <c r="D42392" s="27"/>
      <c r="M42392" s="17"/>
    </row>
    <row r="42393" spans="4:13" x14ac:dyDescent="0.25">
      <c r="D42393" s="27"/>
      <c r="M42393" s="17"/>
    </row>
    <row r="42394" spans="4:13" x14ac:dyDescent="0.25">
      <c r="D42394" s="27"/>
      <c r="M42394" s="17"/>
    </row>
    <row r="42395" spans="4:13" x14ac:dyDescent="0.25">
      <c r="D42395" s="27"/>
      <c r="M42395" s="17"/>
    </row>
    <row r="42396" spans="4:13" x14ac:dyDescent="0.25">
      <c r="D42396" s="27"/>
      <c r="M42396" s="17"/>
    </row>
    <row r="42397" spans="4:13" x14ac:dyDescent="0.25">
      <c r="D42397" s="27"/>
      <c r="M42397" s="17"/>
    </row>
    <row r="42398" spans="4:13" x14ac:dyDescent="0.25">
      <c r="D42398" s="27"/>
      <c r="M42398" s="17"/>
    </row>
    <row r="42399" spans="4:13" x14ac:dyDescent="0.25">
      <c r="D42399" s="27"/>
      <c r="M42399" s="17"/>
    </row>
    <row r="42400" spans="4:13" x14ac:dyDescent="0.25">
      <c r="D42400" s="27"/>
      <c r="M42400" s="17"/>
    </row>
    <row r="42401" spans="4:13" x14ac:dyDescent="0.25">
      <c r="D42401" s="27"/>
      <c r="M42401" s="17"/>
    </row>
    <row r="42402" spans="4:13" x14ac:dyDescent="0.25">
      <c r="D42402" s="27"/>
      <c r="M42402" s="17"/>
    </row>
    <row r="42403" spans="4:13" x14ac:dyDescent="0.25">
      <c r="D42403" s="27"/>
      <c r="M42403" s="17"/>
    </row>
    <row r="42404" spans="4:13" x14ac:dyDescent="0.25">
      <c r="D42404" s="27"/>
      <c r="M42404" s="17"/>
    </row>
    <row r="42405" spans="4:13" x14ac:dyDescent="0.25">
      <c r="D42405" s="27"/>
      <c r="M42405" s="17"/>
    </row>
    <row r="42406" spans="4:13" x14ac:dyDescent="0.25">
      <c r="D42406" s="27"/>
      <c r="M42406" s="17"/>
    </row>
    <row r="42407" spans="4:13" x14ac:dyDescent="0.25">
      <c r="D42407" s="27"/>
      <c r="M42407" s="17"/>
    </row>
    <row r="42408" spans="4:13" x14ac:dyDescent="0.25">
      <c r="D42408" s="27"/>
      <c r="M42408" s="17"/>
    </row>
    <row r="42409" spans="4:13" x14ac:dyDescent="0.25">
      <c r="D42409" s="27"/>
      <c r="M42409" s="17"/>
    </row>
    <row r="42410" spans="4:13" x14ac:dyDescent="0.25">
      <c r="D42410" s="27"/>
      <c r="M42410" s="17"/>
    </row>
    <row r="42411" spans="4:13" x14ac:dyDescent="0.25">
      <c r="D42411" s="27"/>
      <c r="M42411" s="17"/>
    </row>
    <row r="42412" spans="4:13" x14ac:dyDescent="0.25">
      <c r="D42412" s="27"/>
      <c r="M42412" s="17"/>
    </row>
    <row r="42413" spans="4:13" x14ac:dyDescent="0.25">
      <c r="D42413" s="27"/>
      <c r="M42413" s="17"/>
    </row>
    <row r="42414" spans="4:13" x14ac:dyDescent="0.25">
      <c r="D42414" s="27"/>
      <c r="M42414" s="17"/>
    </row>
    <row r="42415" spans="4:13" x14ac:dyDescent="0.25">
      <c r="D42415" s="27"/>
      <c r="M42415" s="17"/>
    </row>
    <row r="42416" spans="4:13" x14ac:dyDescent="0.25">
      <c r="D42416" s="27"/>
      <c r="M42416" s="17"/>
    </row>
    <row r="42417" spans="4:13" x14ac:dyDescent="0.25">
      <c r="D42417" s="27"/>
      <c r="M42417" s="17"/>
    </row>
    <row r="42418" spans="4:13" x14ac:dyDescent="0.25">
      <c r="D42418" s="27"/>
      <c r="M42418" s="17"/>
    </row>
    <row r="42419" spans="4:13" x14ac:dyDescent="0.25">
      <c r="D42419" s="27"/>
      <c r="M42419" s="17"/>
    </row>
    <row r="42420" spans="4:13" x14ac:dyDescent="0.25">
      <c r="D42420" s="27"/>
      <c r="M42420" s="17"/>
    </row>
    <row r="42421" spans="4:13" x14ac:dyDescent="0.25">
      <c r="D42421" s="27"/>
      <c r="M42421" s="17"/>
    </row>
    <row r="42422" spans="4:13" x14ac:dyDescent="0.25">
      <c r="D42422" s="27"/>
      <c r="M42422" s="17"/>
    </row>
    <row r="42423" spans="4:13" x14ac:dyDescent="0.25">
      <c r="D42423" s="27"/>
      <c r="M42423" s="17"/>
    </row>
    <row r="42424" spans="4:13" x14ac:dyDescent="0.25">
      <c r="D42424" s="27"/>
      <c r="M42424" s="17"/>
    </row>
    <row r="42425" spans="4:13" x14ac:dyDescent="0.25">
      <c r="D42425" s="27"/>
      <c r="M42425" s="17"/>
    </row>
    <row r="42426" spans="4:13" x14ac:dyDescent="0.25">
      <c r="D42426" s="27"/>
      <c r="M42426" s="17"/>
    </row>
    <row r="42427" spans="4:13" x14ac:dyDescent="0.25">
      <c r="D42427" s="27"/>
      <c r="M42427" s="17"/>
    </row>
    <row r="42428" spans="4:13" x14ac:dyDescent="0.25">
      <c r="D42428" s="27"/>
      <c r="M42428" s="17"/>
    </row>
    <row r="42429" spans="4:13" x14ac:dyDescent="0.25">
      <c r="D42429" s="27"/>
      <c r="M42429" s="17"/>
    </row>
    <row r="42430" spans="4:13" x14ac:dyDescent="0.25">
      <c r="D42430" s="27"/>
      <c r="M42430" s="17"/>
    </row>
    <row r="42431" spans="4:13" x14ac:dyDescent="0.25">
      <c r="D42431" s="27"/>
      <c r="M42431" s="17"/>
    </row>
    <row r="42432" spans="4:13" x14ac:dyDescent="0.25">
      <c r="D42432" s="27"/>
      <c r="M42432" s="17"/>
    </row>
    <row r="42433" spans="4:13" x14ac:dyDescent="0.25">
      <c r="D42433" s="27"/>
      <c r="M42433" s="17"/>
    </row>
    <row r="42434" spans="4:13" x14ac:dyDescent="0.25">
      <c r="D42434" s="27"/>
      <c r="M42434" s="17"/>
    </row>
    <row r="42435" spans="4:13" x14ac:dyDescent="0.25">
      <c r="D42435" s="27"/>
      <c r="M42435" s="17"/>
    </row>
    <row r="42436" spans="4:13" x14ac:dyDescent="0.25">
      <c r="D42436" s="27"/>
      <c r="M42436" s="17"/>
    </row>
    <row r="42437" spans="4:13" x14ac:dyDescent="0.25">
      <c r="D42437" s="27"/>
      <c r="M42437" s="17"/>
    </row>
    <row r="42438" spans="4:13" x14ac:dyDescent="0.25">
      <c r="D42438" s="27"/>
      <c r="M42438" s="17"/>
    </row>
    <row r="42439" spans="4:13" x14ac:dyDescent="0.25">
      <c r="D42439" s="27"/>
      <c r="M42439" s="17"/>
    </row>
    <row r="42440" spans="4:13" x14ac:dyDescent="0.25">
      <c r="D42440" s="27"/>
      <c r="M42440" s="17"/>
    </row>
    <row r="42441" spans="4:13" x14ac:dyDescent="0.25">
      <c r="D42441" s="27"/>
      <c r="M42441" s="17"/>
    </row>
    <row r="42442" spans="4:13" x14ac:dyDescent="0.25">
      <c r="D42442" s="27"/>
      <c r="M42442" s="17"/>
    </row>
    <row r="42443" spans="4:13" x14ac:dyDescent="0.25">
      <c r="D42443" s="27"/>
      <c r="M42443" s="17"/>
    </row>
    <row r="42444" spans="4:13" x14ac:dyDescent="0.25">
      <c r="D42444" s="27"/>
      <c r="M42444" s="17"/>
    </row>
    <row r="42445" spans="4:13" x14ac:dyDescent="0.25">
      <c r="D42445" s="27"/>
      <c r="M42445" s="17"/>
    </row>
    <row r="42446" spans="4:13" x14ac:dyDescent="0.25">
      <c r="D42446" s="27"/>
      <c r="M42446" s="17"/>
    </row>
    <row r="42447" spans="4:13" x14ac:dyDescent="0.25">
      <c r="D42447" s="27"/>
      <c r="M42447" s="17"/>
    </row>
    <row r="42448" spans="4:13" x14ac:dyDescent="0.25">
      <c r="D42448" s="27"/>
      <c r="M42448" s="17"/>
    </row>
    <row r="42449" spans="4:13" x14ac:dyDescent="0.25">
      <c r="D42449" s="27"/>
      <c r="M42449" s="17"/>
    </row>
    <row r="42450" spans="4:13" x14ac:dyDescent="0.25">
      <c r="D42450" s="27"/>
      <c r="M42450" s="17"/>
    </row>
    <row r="42451" spans="4:13" x14ac:dyDescent="0.25">
      <c r="D42451" s="27"/>
      <c r="M42451" s="17"/>
    </row>
    <row r="42452" spans="4:13" x14ac:dyDescent="0.25">
      <c r="D42452" s="27"/>
      <c r="M42452" s="17"/>
    </row>
    <row r="42453" spans="4:13" x14ac:dyDescent="0.25">
      <c r="D42453" s="27"/>
      <c r="M42453" s="17"/>
    </row>
    <row r="42454" spans="4:13" x14ac:dyDescent="0.25">
      <c r="D42454" s="27"/>
      <c r="M42454" s="17"/>
    </row>
    <row r="42455" spans="4:13" x14ac:dyDescent="0.25">
      <c r="D42455" s="27"/>
      <c r="M42455" s="17"/>
    </row>
    <row r="42456" spans="4:13" x14ac:dyDescent="0.25">
      <c r="D42456" s="27"/>
      <c r="M42456" s="17"/>
    </row>
    <row r="42457" spans="4:13" x14ac:dyDescent="0.25">
      <c r="D42457" s="27"/>
      <c r="M42457" s="17"/>
    </row>
    <row r="42458" spans="4:13" x14ac:dyDescent="0.25">
      <c r="D42458" s="27"/>
      <c r="M42458" s="17"/>
    </row>
    <row r="42459" spans="4:13" x14ac:dyDescent="0.25">
      <c r="D42459" s="27"/>
      <c r="M42459" s="17"/>
    </row>
    <row r="42460" spans="4:13" x14ac:dyDescent="0.25">
      <c r="D42460" s="27"/>
      <c r="M42460" s="17"/>
    </row>
    <row r="42461" spans="4:13" x14ac:dyDescent="0.25">
      <c r="D42461" s="27"/>
      <c r="M42461" s="17"/>
    </row>
    <row r="42462" spans="4:13" x14ac:dyDescent="0.25">
      <c r="D42462" s="27"/>
      <c r="M42462" s="17"/>
    </row>
    <row r="42463" spans="4:13" x14ac:dyDescent="0.25">
      <c r="D42463" s="27"/>
      <c r="M42463" s="17"/>
    </row>
    <row r="42464" spans="4:13" x14ac:dyDescent="0.25">
      <c r="D42464" s="27"/>
      <c r="M42464" s="17"/>
    </row>
    <row r="42465" spans="4:13" x14ac:dyDescent="0.25">
      <c r="D42465" s="27"/>
      <c r="M42465" s="17"/>
    </row>
    <row r="42466" spans="4:13" x14ac:dyDescent="0.25">
      <c r="D42466" s="27"/>
      <c r="M42466" s="17"/>
    </row>
    <row r="42467" spans="4:13" x14ac:dyDescent="0.25">
      <c r="D42467" s="27"/>
      <c r="M42467" s="17"/>
    </row>
    <row r="42468" spans="4:13" x14ac:dyDescent="0.25">
      <c r="D42468" s="27"/>
      <c r="M42468" s="17"/>
    </row>
    <row r="42469" spans="4:13" x14ac:dyDescent="0.25">
      <c r="D42469" s="27"/>
      <c r="M42469" s="17"/>
    </row>
    <row r="42470" spans="4:13" x14ac:dyDescent="0.25">
      <c r="D42470" s="27"/>
      <c r="M42470" s="17"/>
    </row>
    <row r="42471" spans="4:13" x14ac:dyDescent="0.25">
      <c r="D42471" s="27"/>
      <c r="M42471" s="17"/>
    </row>
    <row r="42472" spans="4:13" x14ac:dyDescent="0.25">
      <c r="D42472" s="27"/>
      <c r="M42472" s="17"/>
    </row>
    <row r="42473" spans="4:13" x14ac:dyDescent="0.25">
      <c r="D42473" s="27"/>
      <c r="M42473" s="17"/>
    </row>
    <row r="42474" spans="4:13" x14ac:dyDescent="0.25">
      <c r="D42474" s="27"/>
      <c r="M42474" s="17"/>
    </row>
    <row r="42475" spans="4:13" x14ac:dyDescent="0.25">
      <c r="D42475" s="27"/>
      <c r="M42475" s="17"/>
    </row>
    <row r="42476" spans="4:13" x14ac:dyDescent="0.25">
      <c r="D42476" s="27"/>
      <c r="M42476" s="17"/>
    </row>
    <row r="42477" spans="4:13" x14ac:dyDescent="0.25">
      <c r="D42477" s="27"/>
      <c r="M42477" s="17"/>
    </row>
    <row r="42478" spans="4:13" x14ac:dyDescent="0.25">
      <c r="D42478" s="27"/>
      <c r="M42478" s="17"/>
    </row>
    <row r="42479" spans="4:13" x14ac:dyDescent="0.25">
      <c r="D42479" s="27"/>
      <c r="M42479" s="17"/>
    </row>
    <row r="42480" spans="4:13" x14ac:dyDescent="0.25">
      <c r="D42480" s="27"/>
      <c r="M42480" s="17"/>
    </row>
    <row r="42481" spans="4:13" x14ac:dyDescent="0.25">
      <c r="D42481" s="27"/>
      <c r="M42481" s="17"/>
    </row>
    <row r="42482" spans="4:13" x14ac:dyDescent="0.25">
      <c r="D42482" s="27"/>
      <c r="M42482" s="17"/>
    </row>
    <row r="42483" spans="4:13" x14ac:dyDescent="0.25">
      <c r="D42483" s="27"/>
      <c r="M42483" s="17"/>
    </row>
    <row r="42484" spans="4:13" x14ac:dyDescent="0.25">
      <c r="D42484" s="27"/>
      <c r="M42484" s="17"/>
    </row>
    <row r="42485" spans="4:13" x14ac:dyDescent="0.25">
      <c r="D42485" s="27"/>
      <c r="M42485" s="17"/>
    </row>
    <row r="42486" spans="4:13" x14ac:dyDescent="0.25">
      <c r="D42486" s="27"/>
      <c r="M42486" s="17"/>
    </row>
    <row r="42487" spans="4:13" x14ac:dyDescent="0.25">
      <c r="D42487" s="27"/>
      <c r="M42487" s="17"/>
    </row>
    <row r="42488" spans="4:13" x14ac:dyDescent="0.25">
      <c r="D42488" s="27"/>
      <c r="M42488" s="17"/>
    </row>
    <row r="42489" spans="4:13" x14ac:dyDescent="0.25">
      <c r="D42489" s="27"/>
      <c r="M42489" s="17"/>
    </row>
    <row r="42490" spans="4:13" x14ac:dyDescent="0.25">
      <c r="D42490" s="27"/>
      <c r="M42490" s="17"/>
    </row>
    <row r="42491" spans="4:13" x14ac:dyDescent="0.25">
      <c r="D42491" s="27"/>
      <c r="M42491" s="17"/>
    </row>
    <row r="42492" spans="4:13" x14ac:dyDescent="0.25">
      <c r="D42492" s="27"/>
      <c r="M42492" s="17"/>
    </row>
    <row r="42493" spans="4:13" x14ac:dyDescent="0.25">
      <c r="D42493" s="27"/>
      <c r="M42493" s="17"/>
    </row>
    <row r="42494" spans="4:13" x14ac:dyDescent="0.25">
      <c r="D42494" s="27"/>
      <c r="M42494" s="17"/>
    </row>
    <row r="42495" spans="4:13" x14ac:dyDescent="0.25">
      <c r="D42495" s="27"/>
      <c r="M42495" s="17"/>
    </row>
    <row r="42496" spans="4:13" x14ac:dyDescent="0.25">
      <c r="D42496" s="27"/>
      <c r="M42496" s="17"/>
    </row>
    <row r="42497" spans="4:13" x14ac:dyDescent="0.25">
      <c r="D42497" s="27"/>
      <c r="M42497" s="17"/>
    </row>
    <row r="42498" spans="4:13" x14ac:dyDescent="0.25">
      <c r="D42498" s="27"/>
      <c r="M42498" s="17"/>
    </row>
    <row r="42499" spans="4:13" x14ac:dyDescent="0.25">
      <c r="D42499" s="27"/>
      <c r="M42499" s="17"/>
    </row>
    <row r="42500" spans="4:13" x14ac:dyDescent="0.25">
      <c r="D42500" s="27"/>
      <c r="M42500" s="17"/>
    </row>
    <row r="42501" spans="4:13" x14ac:dyDescent="0.25">
      <c r="D42501" s="27"/>
      <c r="M42501" s="17"/>
    </row>
    <row r="42502" spans="4:13" x14ac:dyDescent="0.25">
      <c r="D42502" s="27"/>
      <c r="M42502" s="17"/>
    </row>
    <row r="42503" spans="4:13" x14ac:dyDescent="0.25">
      <c r="D42503" s="27"/>
      <c r="M42503" s="17"/>
    </row>
    <row r="42504" spans="4:13" x14ac:dyDescent="0.25">
      <c r="D42504" s="27"/>
      <c r="M42504" s="17"/>
    </row>
    <row r="42505" spans="4:13" x14ac:dyDescent="0.25">
      <c r="D42505" s="27"/>
      <c r="M42505" s="17"/>
    </row>
    <row r="42506" spans="4:13" x14ac:dyDescent="0.25">
      <c r="D42506" s="27"/>
      <c r="M42506" s="17"/>
    </row>
    <row r="42507" spans="4:13" x14ac:dyDescent="0.25">
      <c r="D42507" s="27"/>
      <c r="M42507" s="17"/>
    </row>
    <row r="42508" spans="4:13" x14ac:dyDescent="0.25">
      <c r="D42508" s="27"/>
      <c r="M42508" s="17"/>
    </row>
    <row r="42509" spans="4:13" x14ac:dyDescent="0.25">
      <c r="D42509" s="27"/>
      <c r="M42509" s="17"/>
    </row>
    <row r="42510" spans="4:13" x14ac:dyDescent="0.25">
      <c r="D42510" s="27"/>
      <c r="M42510" s="17"/>
    </row>
    <row r="42511" spans="4:13" x14ac:dyDescent="0.25">
      <c r="D42511" s="27"/>
      <c r="M42511" s="17"/>
    </row>
    <row r="42512" spans="4:13" x14ac:dyDescent="0.25">
      <c r="D42512" s="27"/>
      <c r="M42512" s="17"/>
    </row>
    <row r="42513" spans="4:13" x14ac:dyDescent="0.25">
      <c r="D42513" s="27"/>
      <c r="M42513" s="17"/>
    </row>
    <row r="42514" spans="4:13" x14ac:dyDescent="0.25">
      <c r="D42514" s="27"/>
      <c r="M42514" s="17"/>
    </row>
    <row r="42515" spans="4:13" x14ac:dyDescent="0.25">
      <c r="D42515" s="27"/>
      <c r="M42515" s="17"/>
    </row>
    <row r="42516" spans="4:13" x14ac:dyDescent="0.25">
      <c r="D42516" s="27"/>
      <c r="M42516" s="17"/>
    </row>
    <row r="42517" spans="4:13" x14ac:dyDescent="0.25">
      <c r="D42517" s="27"/>
      <c r="M42517" s="17"/>
    </row>
    <row r="42518" spans="4:13" x14ac:dyDescent="0.25">
      <c r="D42518" s="27"/>
      <c r="M42518" s="17"/>
    </row>
    <row r="42519" spans="4:13" x14ac:dyDescent="0.25">
      <c r="D42519" s="27"/>
      <c r="M42519" s="17"/>
    </row>
    <row r="42520" spans="4:13" x14ac:dyDescent="0.25">
      <c r="D42520" s="27"/>
      <c r="M42520" s="17"/>
    </row>
    <row r="42521" spans="4:13" x14ac:dyDescent="0.25">
      <c r="D42521" s="27"/>
      <c r="M42521" s="17"/>
    </row>
    <row r="42522" spans="4:13" x14ac:dyDescent="0.25">
      <c r="D42522" s="27"/>
      <c r="M42522" s="17"/>
    </row>
    <row r="42523" spans="4:13" x14ac:dyDescent="0.25">
      <c r="D42523" s="27"/>
      <c r="M42523" s="17"/>
    </row>
    <row r="42524" spans="4:13" x14ac:dyDescent="0.25">
      <c r="D42524" s="27"/>
      <c r="M42524" s="17"/>
    </row>
    <row r="42525" spans="4:13" x14ac:dyDescent="0.25">
      <c r="D42525" s="27"/>
      <c r="M42525" s="17"/>
    </row>
    <row r="42526" spans="4:13" x14ac:dyDescent="0.25">
      <c r="D42526" s="27"/>
      <c r="M42526" s="17"/>
    </row>
    <row r="42527" spans="4:13" x14ac:dyDescent="0.25">
      <c r="D42527" s="27"/>
      <c r="M42527" s="17"/>
    </row>
    <row r="42528" spans="4:13" x14ac:dyDescent="0.25">
      <c r="D42528" s="27"/>
      <c r="M42528" s="17"/>
    </row>
    <row r="42529" spans="4:13" x14ac:dyDescent="0.25">
      <c r="D42529" s="27"/>
      <c r="M42529" s="17"/>
    </row>
    <row r="42530" spans="4:13" x14ac:dyDescent="0.25">
      <c r="D42530" s="27"/>
      <c r="M42530" s="17"/>
    </row>
    <row r="42531" spans="4:13" x14ac:dyDescent="0.25">
      <c r="D42531" s="27"/>
      <c r="M42531" s="17"/>
    </row>
    <row r="42532" spans="4:13" x14ac:dyDescent="0.25">
      <c r="D42532" s="27"/>
      <c r="M42532" s="17"/>
    </row>
    <row r="42533" spans="4:13" x14ac:dyDescent="0.25">
      <c r="D42533" s="27"/>
      <c r="M42533" s="17"/>
    </row>
    <row r="42534" spans="4:13" x14ac:dyDescent="0.25">
      <c r="D42534" s="27"/>
      <c r="M42534" s="17"/>
    </row>
    <row r="42535" spans="4:13" x14ac:dyDescent="0.25">
      <c r="D42535" s="27"/>
      <c r="M42535" s="17"/>
    </row>
    <row r="42536" spans="4:13" x14ac:dyDescent="0.25">
      <c r="D42536" s="27"/>
      <c r="M42536" s="17"/>
    </row>
    <row r="42537" spans="4:13" x14ac:dyDescent="0.25">
      <c r="D42537" s="27"/>
      <c r="M42537" s="17"/>
    </row>
    <row r="42538" spans="4:13" x14ac:dyDescent="0.25">
      <c r="D42538" s="27"/>
      <c r="M42538" s="17"/>
    </row>
    <row r="42539" spans="4:13" x14ac:dyDescent="0.25">
      <c r="D42539" s="27"/>
      <c r="M42539" s="17"/>
    </row>
    <row r="42540" spans="4:13" x14ac:dyDescent="0.25">
      <c r="D42540" s="27"/>
      <c r="M42540" s="17"/>
    </row>
    <row r="42541" spans="4:13" x14ac:dyDescent="0.25">
      <c r="D42541" s="27"/>
      <c r="M42541" s="17"/>
    </row>
    <row r="42542" spans="4:13" x14ac:dyDescent="0.25">
      <c r="D42542" s="27"/>
      <c r="M42542" s="17"/>
    </row>
    <row r="42543" spans="4:13" x14ac:dyDescent="0.25">
      <c r="D42543" s="27"/>
      <c r="M42543" s="17"/>
    </row>
    <row r="42544" spans="4:13" x14ac:dyDescent="0.25">
      <c r="D42544" s="27"/>
      <c r="M42544" s="17"/>
    </row>
    <row r="42545" spans="4:13" x14ac:dyDescent="0.25">
      <c r="D42545" s="27"/>
      <c r="M42545" s="17"/>
    </row>
    <row r="42546" spans="4:13" x14ac:dyDescent="0.25">
      <c r="D42546" s="27"/>
      <c r="M42546" s="17"/>
    </row>
    <row r="42547" spans="4:13" x14ac:dyDescent="0.25">
      <c r="D42547" s="27"/>
      <c r="M42547" s="17"/>
    </row>
    <row r="42548" spans="4:13" x14ac:dyDescent="0.25">
      <c r="D42548" s="27"/>
      <c r="M42548" s="17"/>
    </row>
    <row r="42549" spans="4:13" x14ac:dyDescent="0.25">
      <c r="D42549" s="27"/>
      <c r="M42549" s="17"/>
    </row>
    <row r="42550" spans="4:13" x14ac:dyDescent="0.25">
      <c r="D42550" s="27"/>
      <c r="M42550" s="17"/>
    </row>
    <row r="42551" spans="4:13" x14ac:dyDescent="0.25">
      <c r="D42551" s="27"/>
      <c r="M42551" s="17"/>
    </row>
    <row r="42552" spans="4:13" x14ac:dyDescent="0.25">
      <c r="D42552" s="27"/>
      <c r="M42552" s="17"/>
    </row>
    <row r="42553" spans="4:13" x14ac:dyDescent="0.25">
      <c r="D42553" s="27"/>
      <c r="M42553" s="17"/>
    </row>
    <row r="42554" spans="4:13" x14ac:dyDescent="0.25">
      <c r="D42554" s="27"/>
      <c r="M42554" s="17"/>
    </row>
    <row r="42555" spans="4:13" x14ac:dyDescent="0.25">
      <c r="D42555" s="27"/>
      <c r="M42555" s="17"/>
    </row>
    <row r="42556" spans="4:13" x14ac:dyDescent="0.25">
      <c r="D42556" s="27"/>
      <c r="M42556" s="17"/>
    </row>
    <row r="42557" spans="4:13" x14ac:dyDescent="0.25">
      <c r="D42557" s="27"/>
      <c r="M42557" s="17"/>
    </row>
    <row r="42558" spans="4:13" x14ac:dyDescent="0.25">
      <c r="D42558" s="27"/>
      <c r="M42558" s="17"/>
    </row>
    <row r="42559" spans="4:13" x14ac:dyDescent="0.25">
      <c r="D42559" s="27"/>
      <c r="M42559" s="17"/>
    </row>
    <row r="42560" spans="4:13" x14ac:dyDescent="0.25">
      <c r="D42560" s="27"/>
      <c r="M42560" s="17"/>
    </row>
    <row r="42561" spans="4:13" x14ac:dyDescent="0.25">
      <c r="D42561" s="27"/>
      <c r="M42561" s="17"/>
    </row>
    <row r="42562" spans="4:13" x14ac:dyDescent="0.25">
      <c r="D42562" s="27"/>
      <c r="M42562" s="17"/>
    </row>
    <row r="42563" spans="4:13" x14ac:dyDescent="0.25">
      <c r="D42563" s="27"/>
      <c r="M42563" s="17"/>
    </row>
    <row r="42564" spans="4:13" x14ac:dyDescent="0.25">
      <c r="D42564" s="27"/>
      <c r="M42564" s="17"/>
    </row>
    <row r="42565" spans="4:13" x14ac:dyDescent="0.25">
      <c r="D42565" s="27"/>
      <c r="M42565" s="17"/>
    </row>
    <row r="42566" spans="4:13" x14ac:dyDescent="0.25">
      <c r="D42566" s="27"/>
      <c r="M42566" s="17"/>
    </row>
    <row r="42567" spans="4:13" x14ac:dyDescent="0.25">
      <c r="D42567" s="27"/>
      <c r="M42567" s="17"/>
    </row>
    <row r="42568" spans="4:13" x14ac:dyDescent="0.25">
      <c r="D42568" s="27"/>
      <c r="M42568" s="17"/>
    </row>
    <row r="42569" spans="4:13" x14ac:dyDescent="0.25">
      <c r="D42569" s="27"/>
      <c r="M42569" s="17"/>
    </row>
    <row r="42570" spans="4:13" x14ac:dyDescent="0.25">
      <c r="D42570" s="27"/>
      <c r="M42570" s="17"/>
    </row>
    <row r="42571" spans="4:13" x14ac:dyDescent="0.25">
      <c r="D42571" s="27"/>
      <c r="M42571" s="17"/>
    </row>
    <row r="42572" spans="4:13" x14ac:dyDescent="0.25">
      <c r="D42572" s="27"/>
      <c r="M42572" s="17"/>
    </row>
    <row r="42573" spans="4:13" x14ac:dyDescent="0.25">
      <c r="D42573" s="27"/>
      <c r="M42573" s="17"/>
    </row>
    <row r="42574" spans="4:13" x14ac:dyDescent="0.25">
      <c r="D42574" s="27"/>
      <c r="M42574" s="17"/>
    </row>
    <row r="42575" spans="4:13" x14ac:dyDescent="0.25">
      <c r="D42575" s="27"/>
      <c r="M42575" s="17"/>
    </row>
    <row r="42576" spans="4:13" x14ac:dyDescent="0.25">
      <c r="D42576" s="27"/>
      <c r="M42576" s="17"/>
    </row>
    <row r="42577" spans="4:13" x14ac:dyDescent="0.25">
      <c r="D42577" s="27"/>
      <c r="M42577" s="17"/>
    </row>
    <row r="42578" spans="4:13" x14ac:dyDescent="0.25">
      <c r="D42578" s="27"/>
      <c r="M42578" s="17"/>
    </row>
    <row r="42579" spans="4:13" x14ac:dyDescent="0.25">
      <c r="D42579" s="27"/>
      <c r="M42579" s="17"/>
    </row>
    <row r="42580" spans="4:13" x14ac:dyDescent="0.25">
      <c r="D42580" s="27"/>
      <c r="M42580" s="17"/>
    </row>
    <row r="42581" spans="4:13" x14ac:dyDescent="0.25">
      <c r="D42581" s="27"/>
      <c r="M42581" s="17"/>
    </row>
    <row r="42582" spans="4:13" x14ac:dyDescent="0.25">
      <c r="D42582" s="27"/>
      <c r="M42582" s="17"/>
    </row>
    <row r="42583" spans="4:13" x14ac:dyDescent="0.25">
      <c r="D42583" s="27"/>
      <c r="M42583" s="17"/>
    </row>
    <row r="42584" spans="4:13" x14ac:dyDescent="0.25">
      <c r="D42584" s="27"/>
      <c r="M42584" s="17"/>
    </row>
    <row r="42585" spans="4:13" x14ac:dyDescent="0.25">
      <c r="D42585" s="27"/>
      <c r="M42585" s="17"/>
    </row>
    <row r="42586" spans="4:13" x14ac:dyDescent="0.25">
      <c r="D42586" s="27"/>
      <c r="M42586" s="17"/>
    </row>
    <row r="42587" spans="4:13" x14ac:dyDescent="0.25">
      <c r="D42587" s="27"/>
      <c r="M42587" s="17"/>
    </row>
    <row r="42588" spans="4:13" x14ac:dyDescent="0.25">
      <c r="D42588" s="27"/>
      <c r="M42588" s="17"/>
    </row>
    <row r="42589" spans="4:13" x14ac:dyDescent="0.25">
      <c r="D42589" s="27"/>
      <c r="M42589" s="17"/>
    </row>
    <row r="42590" spans="4:13" x14ac:dyDescent="0.25">
      <c r="D42590" s="27"/>
      <c r="M42590" s="17"/>
    </row>
    <row r="42591" spans="4:13" x14ac:dyDescent="0.25">
      <c r="D42591" s="27"/>
      <c r="M42591" s="17"/>
    </row>
    <row r="42592" spans="4:13" x14ac:dyDescent="0.25">
      <c r="D42592" s="27"/>
      <c r="M42592" s="17"/>
    </row>
    <row r="42593" spans="4:13" x14ac:dyDescent="0.25">
      <c r="D42593" s="27"/>
      <c r="M42593" s="17"/>
    </row>
    <row r="42594" spans="4:13" x14ac:dyDescent="0.25">
      <c r="D42594" s="27"/>
      <c r="M42594" s="17"/>
    </row>
    <row r="42595" spans="4:13" x14ac:dyDescent="0.25">
      <c r="D42595" s="27"/>
      <c r="M42595" s="17"/>
    </row>
    <row r="42596" spans="4:13" x14ac:dyDescent="0.25">
      <c r="D42596" s="27"/>
      <c r="M42596" s="17"/>
    </row>
    <row r="42597" spans="4:13" x14ac:dyDescent="0.25">
      <c r="D42597" s="27"/>
      <c r="M42597" s="17"/>
    </row>
    <row r="42598" spans="4:13" x14ac:dyDescent="0.25">
      <c r="D42598" s="27"/>
      <c r="M42598" s="17"/>
    </row>
    <row r="42599" spans="4:13" x14ac:dyDescent="0.25">
      <c r="D42599" s="27"/>
      <c r="M42599" s="17"/>
    </row>
    <row r="42600" spans="4:13" x14ac:dyDescent="0.25">
      <c r="D42600" s="27"/>
      <c r="M42600" s="17"/>
    </row>
    <row r="42601" spans="4:13" x14ac:dyDescent="0.25">
      <c r="D42601" s="27"/>
      <c r="M42601" s="17"/>
    </row>
    <row r="42602" spans="4:13" x14ac:dyDescent="0.25">
      <c r="D42602" s="27"/>
      <c r="M42602" s="17"/>
    </row>
    <row r="42603" spans="4:13" x14ac:dyDescent="0.25">
      <c r="D42603" s="27"/>
      <c r="M42603" s="17"/>
    </row>
    <row r="42604" spans="4:13" x14ac:dyDescent="0.25">
      <c r="D42604" s="27"/>
      <c r="M42604" s="17"/>
    </row>
    <row r="42605" spans="4:13" x14ac:dyDescent="0.25">
      <c r="D42605" s="27"/>
      <c r="M42605" s="17"/>
    </row>
    <row r="42606" spans="4:13" x14ac:dyDescent="0.25">
      <c r="D42606" s="27"/>
      <c r="M42606" s="17"/>
    </row>
    <row r="42607" spans="4:13" x14ac:dyDescent="0.25">
      <c r="D42607" s="27"/>
      <c r="M42607" s="17"/>
    </row>
    <row r="42608" spans="4:13" x14ac:dyDescent="0.25">
      <c r="D42608" s="27"/>
      <c r="M42608" s="17"/>
    </row>
    <row r="42609" spans="4:13" x14ac:dyDescent="0.25">
      <c r="D42609" s="27"/>
      <c r="M42609" s="17"/>
    </row>
    <row r="42610" spans="4:13" x14ac:dyDescent="0.25">
      <c r="D42610" s="27"/>
      <c r="M42610" s="17"/>
    </row>
    <row r="42611" spans="4:13" x14ac:dyDescent="0.25">
      <c r="D42611" s="27"/>
      <c r="M42611" s="17"/>
    </row>
    <row r="42612" spans="4:13" x14ac:dyDescent="0.25">
      <c r="D42612" s="27"/>
      <c r="M42612" s="17"/>
    </row>
    <row r="42613" spans="4:13" x14ac:dyDescent="0.25">
      <c r="D42613" s="27"/>
      <c r="M42613" s="17"/>
    </row>
    <row r="42614" spans="4:13" x14ac:dyDescent="0.25">
      <c r="D42614" s="27"/>
      <c r="M42614" s="17"/>
    </row>
    <row r="42615" spans="4:13" x14ac:dyDescent="0.25">
      <c r="D42615" s="27"/>
      <c r="M42615" s="17"/>
    </row>
    <row r="42616" spans="4:13" x14ac:dyDescent="0.25">
      <c r="D42616" s="27"/>
      <c r="M42616" s="17"/>
    </row>
    <row r="42617" spans="4:13" x14ac:dyDescent="0.25">
      <c r="D42617" s="27"/>
      <c r="M42617" s="17"/>
    </row>
    <row r="42618" spans="4:13" x14ac:dyDescent="0.25">
      <c r="D42618" s="27"/>
      <c r="M42618" s="17"/>
    </row>
    <row r="42619" spans="4:13" x14ac:dyDescent="0.25">
      <c r="D42619" s="27"/>
      <c r="M42619" s="17"/>
    </row>
    <row r="42620" spans="4:13" x14ac:dyDescent="0.25">
      <c r="D42620" s="27"/>
      <c r="M42620" s="17"/>
    </row>
    <row r="42621" spans="4:13" x14ac:dyDescent="0.25">
      <c r="D42621" s="27"/>
      <c r="M42621" s="17"/>
    </row>
    <row r="42622" spans="4:13" x14ac:dyDescent="0.25">
      <c r="D42622" s="27"/>
      <c r="M42622" s="17"/>
    </row>
    <row r="42623" spans="4:13" x14ac:dyDescent="0.25">
      <c r="D42623" s="27"/>
      <c r="M42623" s="17"/>
    </row>
    <row r="42624" spans="4:13" x14ac:dyDescent="0.25">
      <c r="D42624" s="27"/>
      <c r="M42624" s="17"/>
    </row>
    <row r="42625" spans="4:13" x14ac:dyDescent="0.25">
      <c r="D42625" s="27"/>
      <c r="M42625" s="17"/>
    </row>
    <row r="42626" spans="4:13" x14ac:dyDescent="0.25">
      <c r="D42626" s="27"/>
      <c r="M42626" s="17"/>
    </row>
    <row r="42627" spans="4:13" x14ac:dyDescent="0.25">
      <c r="D42627" s="27"/>
      <c r="M42627" s="17"/>
    </row>
    <row r="42628" spans="4:13" x14ac:dyDescent="0.25">
      <c r="D42628" s="27"/>
      <c r="M42628" s="17"/>
    </row>
    <row r="42629" spans="4:13" x14ac:dyDescent="0.25">
      <c r="D42629" s="27"/>
      <c r="M42629" s="17"/>
    </row>
    <row r="42630" spans="4:13" x14ac:dyDescent="0.25">
      <c r="D42630" s="27"/>
      <c r="M42630" s="17"/>
    </row>
    <row r="42631" spans="4:13" x14ac:dyDescent="0.25">
      <c r="D42631" s="27"/>
      <c r="M42631" s="17"/>
    </row>
    <row r="42632" spans="4:13" x14ac:dyDescent="0.25">
      <c r="D42632" s="27"/>
      <c r="M42632" s="17"/>
    </row>
    <row r="42633" spans="4:13" x14ac:dyDescent="0.25">
      <c r="D42633" s="27"/>
      <c r="M42633" s="17"/>
    </row>
    <row r="42634" spans="4:13" x14ac:dyDescent="0.25">
      <c r="D42634" s="27"/>
      <c r="M42634" s="17"/>
    </row>
    <row r="42635" spans="4:13" x14ac:dyDescent="0.25">
      <c r="D42635" s="27"/>
      <c r="M42635" s="17"/>
    </row>
    <row r="42636" spans="4:13" x14ac:dyDescent="0.25">
      <c r="D42636" s="27"/>
      <c r="M42636" s="17"/>
    </row>
    <row r="42637" spans="4:13" x14ac:dyDescent="0.25">
      <c r="D42637" s="27"/>
      <c r="M42637" s="17"/>
    </row>
    <row r="42638" spans="4:13" x14ac:dyDescent="0.25">
      <c r="D42638" s="27"/>
      <c r="M42638" s="17"/>
    </row>
    <row r="42639" spans="4:13" x14ac:dyDescent="0.25">
      <c r="D42639" s="27"/>
      <c r="M42639" s="17"/>
    </row>
    <row r="42640" spans="4:13" x14ac:dyDescent="0.25">
      <c r="D42640" s="27"/>
      <c r="M42640" s="17"/>
    </row>
    <row r="42641" spans="4:13" x14ac:dyDescent="0.25">
      <c r="D42641" s="27"/>
      <c r="M42641" s="17"/>
    </row>
    <row r="42642" spans="4:13" x14ac:dyDescent="0.25">
      <c r="D42642" s="27"/>
      <c r="M42642" s="17"/>
    </row>
    <row r="42643" spans="4:13" x14ac:dyDescent="0.25">
      <c r="D42643" s="27"/>
      <c r="M42643" s="17"/>
    </row>
    <row r="42644" spans="4:13" x14ac:dyDescent="0.25">
      <c r="D42644" s="27"/>
      <c r="M42644" s="17"/>
    </row>
    <row r="42645" spans="4:13" x14ac:dyDescent="0.25">
      <c r="D42645" s="27"/>
      <c r="M42645" s="17"/>
    </row>
    <row r="42646" spans="4:13" x14ac:dyDescent="0.25">
      <c r="D42646" s="27"/>
      <c r="M42646" s="17"/>
    </row>
    <row r="42647" spans="4:13" x14ac:dyDescent="0.25">
      <c r="D42647" s="27"/>
      <c r="M42647" s="17"/>
    </row>
    <row r="42648" spans="4:13" x14ac:dyDescent="0.25">
      <c r="D42648" s="27"/>
      <c r="M42648" s="17"/>
    </row>
    <row r="42649" spans="4:13" x14ac:dyDescent="0.25">
      <c r="D42649" s="27"/>
      <c r="M42649" s="17"/>
    </row>
    <row r="42650" spans="4:13" x14ac:dyDescent="0.25">
      <c r="D42650" s="27"/>
      <c r="M42650" s="17"/>
    </row>
    <row r="42651" spans="4:13" x14ac:dyDescent="0.25">
      <c r="D42651" s="27"/>
      <c r="M42651" s="17"/>
    </row>
    <row r="42652" spans="4:13" x14ac:dyDescent="0.25">
      <c r="D42652" s="27"/>
      <c r="M42652" s="17"/>
    </row>
    <row r="42653" spans="4:13" x14ac:dyDescent="0.25">
      <c r="D42653" s="27"/>
      <c r="M42653" s="17"/>
    </row>
    <row r="42654" spans="4:13" x14ac:dyDescent="0.25">
      <c r="D42654" s="27"/>
      <c r="M42654" s="17"/>
    </row>
    <row r="42655" spans="4:13" x14ac:dyDescent="0.25">
      <c r="D42655" s="27"/>
      <c r="M42655" s="17"/>
    </row>
    <row r="42656" spans="4:13" x14ac:dyDescent="0.25">
      <c r="D42656" s="27"/>
      <c r="M42656" s="17"/>
    </row>
    <row r="42657" spans="4:13" x14ac:dyDescent="0.25">
      <c r="D42657" s="27"/>
      <c r="M42657" s="17"/>
    </row>
    <row r="42658" spans="4:13" x14ac:dyDescent="0.25">
      <c r="D42658" s="27"/>
      <c r="M42658" s="17"/>
    </row>
    <row r="42659" spans="4:13" x14ac:dyDescent="0.25">
      <c r="D42659" s="27"/>
      <c r="M42659" s="17"/>
    </row>
    <row r="42660" spans="4:13" x14ac:dyDescent="0.25">
      <c r="D42660" s="27"/>
      <c r="M42660" s="17"/>
    </row>
    <row r="42661" spans="4:13" x14ac:dyDescent="0.25">
      <c r="D42661" s="27"/>
      <c r="M42661" s="17"/>
    </row>
    <row r="42662" spans="4:13" x14ac:dyDescent="0.25">
      <c r="D42662" s="27"/>
      <c r="M42662" s="17"/>
    </row>
    <row r="42663" spans="4:13" x14ac:dyDescent="0.25">
      <c r="D42663" s="27"/>
      <c r="M42663" s="17"/>
    </row>
    <row r="42664" spans="4:13" x14ac:dyDescent="0.25">
      <c r="D42664" s="27"/>
      <c r="M42664" s="17"/>
    </row>
    <row r="42665" spans="4:13" x14ac:dyDescent="0.25">
      <c r="D42665" s="27"/>
      <c r="M42665" s="17"/>
    </row>
    <row r="42666" spans="4:13" x14ac:dyDescent="0.25">
      <c r="D42666" s="27"/>
      <c r="M42666" s="17"/>
    </row>
    <row r="42667" spans="4:13" x14ac:dyDescent="0.25">
      <c r="D42667" s="27"/>
      <c r="M42667" s="17"/>
    </row>
    <row r="42668" spans="4:13" x14ac:dyDescent="0.25">
      <c r="D42668" s="27"/>
      <c r="M42668" s="17"/>
    </row>
    <row r="42669" spans="4:13" x14ac:dyDescent="0.25">
      <c r="D42669" s="27"/>
      <c r="M42669" s="17"/>
    </row>
    <row r="42670" spans="4:13" x14ac:dyDescent="0.25">
      <c r="D42670" s="27"/>
      <c r="M42670" s="17"/>
    </row>
    <row r="42671" spans="4:13" x14ac:dyDescent="0.25">
      <c r="D42671" s="27"/>
      <c r="M42671" s="17"/>
    </row>
    <row r="42672" spans="4:13" x14ac:dyDescent="0.25">
      <c r="D42672" s="27"/>
      <c r="M42672" s="17"/>
    </row>
    <row r="42673" spans="4:13" x14ac:dyDescent="0.25">
      <c r="D42673" s="27"/>
      <c r="M42673" s="17"/>
    </row>
    <row r="42674" spans="4:13" x14ac:dyDescent="0.25">
      <c r="D42674" s="27"/>
      <c r="M42674" s="17"/>
    </row>
    <row r="42675" spans="4:13" x14ac:dyDescent="0.25">
      <c r="D42675" s="27"/>
      <c r="M42675" s="17"/>
    </row>
    <row r="42676" spans="4:13" x14ac:dyDescent="0.25">
      <c r="D42676" s="27"/>
      <c r="M42676" s="17"/>
    </row>
    <row r="42677" spans="4:13" x14ac:dyDescent="0.25">
      <c r="D42677" s="27"/>
      <c r="M42677" s="17"/>
    </row>
    <row r="42678" spans="4:13" x14ac:dyDescent="0.25">
      <c r="D42678" s="27"/>
      <c r="M42678" s="17"/>
    </row>
    <row r="42679" spans="4:13" x14ac:dyDescent="0.25">
      <c r="D42679" s="27"/>
      <c r="M42679" s="17"/>
    </row>
    <row r="42680" spans="4:13" x14ac:dyDescent="0.25">
      <c r="D42680" s="27"/>
      <c r="M42680" s="17"/>
    </row>
    <row r="42681" spans="4:13" x14ac:dyDescent="0.25">
      <c r="D42681" s="27"/>
      <c r="M42681" s="17"/>
    </row>
    <row r="42682" spans="4:13" x14ac:dyDescent="0.25">
      <c r="D42682" s="27"/>
      <c r="M42682" s="17"/>
    </row>
    <row r="42683" spans="4:13" x14ac:dyDescent="0.25">
      <c r="D42683" s="27"/>
      <c r="M42683" s="17"/>
    </row>
    <row r="42684" spans="4:13" x14ac:dyDescent="0.25">
      <c r="D42684" s="27"/>
      <c r="M42684" s="17"/>
    </row>
    <row r="42685" spans="4:13" x14ac:dyDescent="0.25">
      <c r="D42685" s="27"/>
      <c r="M42685" s="17"/>
    </row>
    <row r="42686" spans="4:13" x14ac:dyDescent="0.25">
      <c r="D42686" s="27"/>
      <c r="M42686" s="17"/>
    </row>
    <row r="42687" spans="4:13" x14ac:dyDescent="0.25">
      <c r="D42687" s="27"/>
      <c r="M42687" s="17"/>
    </row>
    <row r="42688" spans="4:13" x14ac:dyDescent="0.25">
      <c r="D42688" s="27"/>
      <c r="M42688" s="17"/>
    </row>
    <row r="42689" spans="4:13" x14ac:dyDescent="0.25">
      <c r="D42689" s="27"/>
      <c r="M42689" s="17"/>
    </row>
    <row r="42690" spans="4:13" x14ac:dyDescent="0.25">
      <c r="D42690" s="27"/>
      <c r="M42690" s="17"/>
    </row>
    <row r="42691" spans="4:13" x14ac:dyDescent="0.25">
      <c r="D42691" s="27"/>
      <c r="M42691" s="17"/>
    </row>
    <row r="42692" spans="4:13" x14ac:dyDescent="0.25">
      <c r="D42692" s="27"/>
      <c r="M42692" s="17"/>
    </row>
    <row r="42693" spans="4:13" x14ac:dyDescent="0.25">
      <c r="D42693" s="27"/>
      <c r="M42693" s="17"/>
    </row>
    <row r="42694" spans="4:13" x14ac:dyDescent="0.25">
      <c r="D42694" s="27"/>
      <c r="M42694" s="17"/>
    </row>
    <row r="42695" spans="4:13" x14ac:dyDescent="0.25">
      <c r="D42695" s="27"/>
      <c r="M42695" s="17"/>
    </row>
    <row r="42696" spans="4:13" x14ac:dyDescent="0.25">
      <c r="D42696" s="27"/>
      <c r="M42696" s="17"/>
    </row>
    <row r="42697" spans="4:13" x14ac:dyDescent="0.25">
      <c r="D42697" s="27"/>
      <c r="M42697" s="17"/>
    </row>
    <row r="42698" spans="4:13" x14ac:dyDescent="0.25">
      <c r="D42698" s="27"/>
      <c r="M42698" s="17"/>
    </row>
    <row r="42699" spans="4:13" x14ac:dyDescent="0.25">
      <c r="D42699" s="27"/>
      <c r="M42699" s="17"/>
    </row>
    <row r="42700" spans="4:13" x14ac:dyDescent="0.25">
      <c r="D42700" s="27"/>
      <c r="M42700" s="17"/>
    </row>
    <row r="42701" spans="4:13" x14ac:dyDescent="0.25">
      <c r="D42701" s="27"/>
      <c r="M42701" s="17"/>
    </row>
    <row r="42702" spans="4:13" x14ac:dyDescent="0.25">
      <c r="D42702" s="27"/>
      <c r="M42702" s="17"/>
    </row>
    <row r="42703" spans="4:13" x14ac:dyDescent="0.25">
      <c r="D42703" s="27"/>
      <c r="M42703" s="17"/>
    </row>
    <row r="42704" spans="4:13" x14ac:dyDescent="0.25">
      <c r="D42704" s="27"/>
      <c r="M42704" s="17"/>
    </row>
    <row r="42705" spans="4:13" x14ac:dyDescent="0.25">
      <c r="D42705" s="27"/>
      <c r="M42705" s="17"/>
    </row>
    <row r="42706" spans="4:13" x14ac:dyDescent="0.25">
      <c r="D42706" s="27"/>
      <c r="M42706" s="17"/>
    </row>
    <row r="42707" spans="4:13" x14ac:dyDescent="0.25">
      <c r="D42707" s="27"/>
      <c r="M42707" s="17"/>
    </row>
    <row r="42708" spans="4:13" x14ac:dyDescent="0.25">
      <c r="D42708" s="27"/>
      <c r="M42708" s="17"/>
    </row>
    <row r="42709" spans="4:13" x14ac:dyDescent="0.25">
      <c r="D42709" s="27"/>
      <c r="M42709" s="17"/>
    </row>
    <row r="42710" spans="4:13" x14ac:dyDescent="0.25">
      <c r="D42710" s="27"/>
      <c r="M42710" s="17"/>
    </row>
    <row r="42711" spans="4:13" x14ac:dyDescent="0.25">
      <c r="D42711" s="27"/>
      <c r="M42711" s="17"/>
    </row>
    <row r="42712" spans="4:13" x14ac:dyDescent="0.25">
      <c r="D42712" s="27"/>
      <c r="M42712" s="17"/>
    </row>
    <row r="42713" spans="4:13" x14ac:dyDescent="0.25">
      <c r="D42713" s="27"/>
      <c r="M42713" s="17"/>
    </row>
    <row r="42714" spans="4:13" x14ac:dyDescent="0.25">
      <c r="D42714" s="27"/>
      <c r="M42714" s="17"/>
    </row>
    <row r="42715" spans="4:13" x14ac:dyDescent="0.25">
      <c r="D42715" s="27"/>
      <c r="M42715" s="17"/>
    </row>
    <row r="42716" spans="4:13" x14ac:dyDescent="0.25">
      <c r="D42716" s="27"/>
      <c r="M42716" s="17"/>
    </row>
    <row r="42717" spans="4:13" x14ac:dyDescent="0.25">
      <c r="D42717" s="27"/>
      <c r="M42717" s="17"/>
    </row>
    <row r="42718" spans="4:13" x14ac:dyDescent="0.25">
      <c r="D42718" s="27"/>
      <c r="M42718" s="17"/>
    </row>
    <row r="42719" spans="4:13" x14ac:dyDescent="0.25">
      <c r="D42719" s="27"/>
      <c r="M42719" s="17"/>
    </row>
    <row r="42720" spans="4:13" x14ac:dyDescent="0.25">
      <c r="D42720" s="27"/>
      <c r="M42720" s="17"/>
    </row>
    <row r="42721" spans="4:13" x14ac:dyDescent="0.25">
      <c r="D42721" s="27"/>
      <c r="M42721" s="17"/>
    </row>
    <row r="42722" spans="4:13" x14ac:dyDescent="0.25">
      <c r="D42722" s="27"/>
      <c r="M42722" s="17"/>
    </row>
    <row r="42723" spans="4:13" x14ac:dyDescent="0.25">
      <c r="D42723" s="27"/>
      <c r="M42723" s="17"/>
    </row>
    <row r="42724" spans="4:13" x14ac:dyDescent="0.25">
      <c r="D42724" s="27"/>
      <c r="M42724" s="17"/>
    </row>
    <row r="42725" spans="4:13" x14ac:dyDescent="0.25">
      <c r="D42725" s="27"/>
      <c r="M42725" s="17"/>
    </row>
    <row r="42726" spans="4:13" x14ac:dyDescent="0.25">
      <c r="D42726" s="27"/>
      <c r="M42726" s="17"/>
    </row>
    <row r="42727" spans="4:13" x14ac:dyDescent="0.25">
      <c r="D42727" s="27"/>
      <c r="M42727" s="17"/>
    </row>
    <row r="42728" spans="4:13" x14ac:dyDescent="0.25">
      <c r="D42728" s="27"/>
      <c r="M42728" s="17"/>
    </row>
    <row r="42729" spans="4:13" x14ac:dyDescent="0.25">
      <c r="D42729" s="27"/>
      <c r="M42729" s="17"/>
    </row>
    <row r="42730" spans="4:13" x14ac:dyDescent="0.25">
      <c r="D42730" s="27"/>
      <c r="M42730" s="17"/>
    </row>
    <row r="42731" spans="4:13" x14ac:dyDescent="0.25">
      <c r="D42731" s="27"/>
      <c r="M42731" s="17"/>
    </row>
    <row r="42732" spans="4:13" x14ac:dyDescent="0.25">
      <c r="D42732" s="27"/>
      <c r="M42732" s="17"/>
    </row>
    <row r="42733" spans="4:13" x14ac:dyDescent="0.25">
      <c r="D42733" s="27"/>
      <c r="M42733" s="17"/>
    </row>
    <row r="42734" spans="4:13" x14ac:dyDescent="0.25">
      <c r="D42734" s="27"/>
      <c r="M42734" s="17"/>
    </row>
    <row r="42735" spans="4:13" x14ac:dyDescent="0.25">
      <c r="D42735" s="27"/>
      <c r="M42735" s="17"/>
    </row>
    <row r="42736" spans="4:13" x14ac:dyDescent="0.25">
      <c r="D42736" s="27"/>
      <c r="M42736" s="17"/>
    </row>
    <row r="42737" spans="4:13" x14ac:dyDescent="0.25">
      <c r="D42737" s="27"/>
      <c r="M42737" s="17"/>
    </row>
    <row r="42738" spans="4:13" x14ac:dyDescent="0.25">
      <c r="D42738" s="27"/>
      <c r="M42738" s="17"/>
    </row>
    <row r="42739" spans="4:13" x14ac:dyDescent="0.25">
      <c r="D42739" s="27"/>
      <c r="M42739" s="17"/>
    </row>
    <row r="42740" spans="4:13" x14ac:dyDescent="0.25">
      <c r="D42740" s="27"/>
      <c r="M42740" s="17"/>
    </row>
    <row r="42741" spans="4:13" x14ac:dyDescent="0.25">
      <c r="D42741" s="27"/>
      <c r="M42741" s="17"/>
    </row>
    <row r="42742" spans="4:13" x14ac:dyDescent="0.25">
      <c r="D42742" s="27"/>
      <c r="M42742" s="17"/>
    </row>
    <row r="42743" spans="4:13" x14ac:dyDescent="0.25">
      <c r="D42743" s="27"/>
      <c r="M42743" s="17"/>
    </row>
    <row r="42744" spans="4:13" x14ac:dyDescent="0.25">
      <c r="D42744" s="27"/>
      <c r="M42744" s="17"/>
    </row>
    <row r="42745" spans="4:13" x14ac:dyDescent="0.25">
      <c r="D42745" s="27"/>
      <c r="M42745" s="17"/>
    </row>
    <row r="42746" spans="4:13" x14ac:dyDescent="0.25">
      <c r="D42746" s="27"/>
      <c r="M42746" s="17"/>
    </row>
    <row r="42747" spans="4:13" x14ac:dyDescent="0.25">
      <c r="D42747" s="27"/>
      <c r="M42747" s="17"/>
    </row>
    <row r="42748" spans="4:13" x14ac:dyDescent="0.25">
      <c r="D42748" s="27"/>
      <c r="M42748" s="17"/>
    </row>
    <row r="42749" spans="4:13" x14ac:dyDescent="0.25">
      <c r="D42749" s="27"/>
      <c r="M42749" s="17"/>
    </row>
    <row r="42750" spans="4:13" x14ac:dyDescent="0.25">
      <c r="D42750" s="27"/>
      <c r="M42750" s="17"/>
    </row>
    <row r="42751" spans="4:13" x14ac:dyDescent="0.25">
      <c r="D42751" s="27"/>
      <c r="M42751" s="17"/>
    </row>
    <row r="42752" spans="4:13" x14ac:dyDescent="0.25">
      <c r="D42752" s="27"/>
      <c r="M42752" s="17"/>
    </row>
    <row r="42753" spans="4:13" x14ac:dyDescent="0.25">
      <c r="D42753" s="27"/>
      <c r="M42753" s="17"/>
    </row>
    <row r="42754" spans="4:13" x14ac:dyDescent="0.25">
      <c r="D42754" s="27"/>
      <c r="M42754" s="17"/>
    </row>
    <row r="42755" spans="4:13" x14ac:dyDescent="0.25">
      <c r="D42755" s="27"/>
      <c r="M42755" s="17"/>
    </row>
    <row r="42756" spans="4:13" x14ac:dyDescent="0.25">
      <c r="D42756" s="27"/>
      <c r="M42756" s="17"/>
    </row>
    <row r="42757" spans="4:13" x14ac:dyDescent="0.25">
      <c r="D42757" s="27"/>
      <c r="M42757" s="17"/>
    </row>
    <row r="42758" spans="4:13" x14ac:dyDescent="0.25">
      <c r="D42758" s="27"/>
      <c r="M42758" s="17"/>
    </row>
    <row r="42759" spans="4:13" x14ac:dyDescent="0.25">
      <c r="D42759" s="27"/>
      <c r="M42759" s="17"/>
    </row>
    <row r="42760" spans="4:13" x14ac:dyDescent="0.25">
      <c r="D42760" s="27"/>
      <c r="M42760" s="17"/>
    </row>
    <row r="42761" spans="4:13" x14ac:dyDescent="0.25">
      <c r="D42761" s="27"/>
      <c r="M42761" s="17"/>
    </row>
    <row r="42762" spans="4:13" x14ac:dyDescent="0.25">
      <c r="D42762" s="27"/>
      <c r="M42762" s="17"/>
    </row>
    <row r="42763" spans="4:13" x14ac:dyDescent="0.25">
      <c r="D42763" s="27"/>
      <c r="M42763" s="17"/>
    </row>
    <row r="42764" spans="4:13" x14ac:dyDescent="0.25">
      <c r="D42764" s="27"/>
      <c r="M42764" s="17"/>
    </row>
    <row r="42765" spans="4:13" x14ac:dyDescent="0.25">
      <c r="D42765" s="27"/>
      <c r="M42765" s="17"/>
    </row>
    <row r="42766" spans="4:13" x14ac:dyDescent="0.25">
      <c r="D42766" s="27"/>
      <c r="M42766" s="17"/>
    </row>
    <row r="42767" spans="4:13" x14ac:dyDescent="0.25">
      <c r="D42767" s="27"/>
      <c r="M42767" s="17"/>
    </row>
    <row r="42768" spans="4:13" x14ac:dyDescent="0.25">
      <c r="D42768" s="27"/>
      <c r="M42768" s="17"/>
    </row>
    <row r="42769" spans="4:13" x14ac:dyDescent="0.25">
      <c r="D42769" s="27"/>
      <c r="M42769" s="17"/>
    </row>
    <row r="42770" spans="4:13" x14ac:dyDescent="0.25">
      <c r="D42770" s="27"/>
      <c r="M42770" s="17"/>
    </row>
    <row r="42771" spans="4:13" x14ac:dyDescent="0.25">
      <c r="D42771" s="27"/>
      <c r="M42771" s="17"/>
    </row>
    <row r="42772" spans="4:13" x14ac:dyDescent="0.25">
      <c r="D42772" s="27"/>
      <c r="M42772" s="17"/>
    </row>
    <row r="42773" spans="4:13" x14ac:dyDescent="0.25">
      <c r="D42773" s="27"/>
      <c r="M42773" s="17"/>
    </row>
    <row r="42774" spans="4:13" x14ac:dyDescent="0.25">
      <c r="D42774" s="27"/>
      <c r="M42774" s="17"/>
    </row>
    <row r="42775" spans="4:13" x14ac:dyDescent="0.25">
      <c r="D42775" s="27"/>
      <c r="M42775" s="17"/>
    </row>
    <row r="42776" spans="4:13" x14ac:dyDescent="0.25">
      <c r="D42776" s="27"/>
      <c r="M42776" s="17"/>
    </row>
    <row r="42777" spans="4:13" x14ac:dyDescent="0.25">
      <c r="D42777" s="27"/>
      <c r="M42777" s="17"/>
    </row>
    <row r="42778" spans="4:13" x14ac:dyDescent="0.25">
      <c r="D42778" s="27"/>
      <c r="M42778" s="17"/>
    </row>
    <row r="42779" spans="4:13" x14ac:dyDescent="0.25">
      <c r="D42779" s="27"/>
      <c r="M42779" s="17"/>
    </row>
    <row r="42780" spans="4:13" x14ac:dyDescent="0.25">
      <c r="D42780" s="27"/>
      <c r="M42780" s="17"/>
    </row>
    <row r="42781" spans="4:13" x14ac:dyDescent="0.25">
      <c r="D42781" s="27"/>
      <c r="M42781" s="17"/>
    </row>
    <row r="42782" spans="4:13" x14ac:dyDescent="0.25">
      <c r="D42782" s="27"/>
      <c r="M42782" s="17"/>
    </row>
    <row r="42783" spans="4:13" x14ac:dyDescent="0.25">
      <c r="D42783" s="27"/>
      <c r="M42783" s="17"/>
    </row>
    <row r="42784" spans="4:13" x14ac:dyDescent="0.25">
      <c r="D42784" s="27"/>
      <c r="M42784" s="17"/>
    </row>
    <row r="42785" spans="4:13" x14ac:dyDescent="0.25">
      <c r="D42785" s="27"/>
      <c r="M42785" s="17"/>
    </row>
    <row r="42786" spans="4:13" x14ac:dyDescent="0.25">
      <c r="D42786" s="27"/>
      <c r="M42786" s="17"/>
    </row>
    <row r="42787" spans="4:13" x14ac:dyDescent="0.25">
      <c r="D42787" s="27"/>
      <c r="M42787" s="17"/>
    </row>
    <row r="42788" spans="4:13" x14ac:dyDescent="0.25">
      <c r="D42788" s="27"/>
      <c r="M42788" s="17"/>
    </row>
    <row r="42789" spans="4:13" x14ac:dyDescent="0.25">
      <c r="D42789" s="27"/>
      <c r="M42789" s="17"/>
    </row>
    <row r="42790" spans="4:13" x14ac:dyDescent="0.25">
      <c r="D42790" s="27"/>
      <c r="M42790" s="17"/>
    </row>
    <row r="42791" spans="4:13" x14ac:dyDescent="0.25">
      <c r="D42791" s="27"/>
      <c r="M42791" s="17"/>
    </row>
    <row r="42792" spans="4:13" x14ac:dyDescent="0.25">
      <c r="D42792" s="27"/>
      <c r="M42792" s="17"/>
    </row>
    <row r="42793" spans="4:13" x14ac:dyDescent="0.25">
      <c r="D42793" s="27"/>
      <c r="M42793" s="17"/>
    </row>
    <row r="42794" spans="4:13" x14ac:dyDescent="0.25">
      <c r="D42794" s="27"/>
      <c r="M42794" s="17"/>
    </row>
    <row r="42795" spans="4:13" x14ac:dyDescent="0.25">
      <c r="D42795" s="27"/>
      <c r="M42795" s="17"/>
    </row>
    <row r="42796" spans="4:13" x14ac:dyDescent="0.25">
      <c r="D42796" s="27"/>
      <c r="M42796" s="17"/>
    </row>
    <row r="42797" spans="4:13" x14ac:dyDescent="0.25">
      <c r="D42797" s="27"/>
      <c r="M42797" s="17"/>
    </row>
    <row r="42798" spans="4:13" x14ac:dyDescent="0.25">
      <c r="D42798" s="27"/>
      <c r="M42798" s="17"/>
    </row>
    <row r="42799" spans="4:13" x14ac:dyDescent="0.25">
      <c r="D42799" s="27"/>
      <c r="M42799" s="17"/>
    </row>
    <row r="42800" spans="4:13" x14ac:dyDescent="0.25">
      <c r="D42800" s="27"/>
      <c r="M42800" s="17"/>
    </row>
    <row r="42801" spans="4:13" x14ac:dyDescent="0.25">
      <c r="D42801" s="27"/>
      <c r="M42801" s="17"/>
    </row>
    <row r="42802" spans="4:13" x14ac:dyDescent="0.25">
      <c r="D42802" s="27"/>
      <c r="M42802" s="17"/>
    </row>
    <row r="42803" spans="4:13" x14ac:dyDescent="0.25">
      <c r="D42803" s="27"/>
      <c r="M42803" s="17"/>
    </row>
    <row r="42804" spans="4:13" x14ac:dyDescent="0.25">
      <c r="D42804" s="27"/>
      <c r="M42804" s="17"/>
    </row>
    <row r="42805" spans="4:13" x14ac:dyDescent="0.25">
      <c r="D42805" s="27"/>
      <c r="M42805" s="17"/>
    </row>
    <row r="42806" spans="4:13" x14ac:dyDescent="0.25">
      <c r="D42806" s="27"/>
      <c r="M42806" s="17"/>
    </row>
    <row r="42807" spans="4:13" x14ac:dyDescent="0.25">
      <c r="D42807" s="27"/>
      <c r="M42807" s="17"/>
    </row>
    <row r="42808" spans="4:13" x14ac:dyDescent="0.25">
      <c r="D42808" s="27"/>
      <c r="M42808" s="17"/>
    </row>
    <row r="42809" spans="4:13" x14ac:dyDescent="0.25">
      <c r="D42809" s="27"/>
      <c r="M42809" s="17"/>
    </row>
    <row r="42810" spans="4:13" x14ac:dyDescent="0.25">
      <c r="D42810" s="27"/>
      <c r="M42810" s="17"/>
    </row>
    <row r="42811" spans="4:13" x14ac:dyDescent="0.25">
      <c r="D42811" s="27"/>
      <c r="M42811" s="17"/>
    </row>
    <row r="42812" spans="4:13" x14ac:dyDescent="0.25">
      <c r="D42812" s="27"/>
      <c r="M42812" s="17"/>
    </row>
    <row r="42813" spans="4:13" x14ac:dyDescent="0.25">
      <c r="D42813" s="27"/>
      <c r="M42813" s="17"/>
    </row>
    <row r="42814" spans="4:13" x14ac:dyDescent="0.25">
      <c r="D42814" s="27"/>
      <c r="M42814" s="17"/>
    </row>
    <row r="42815" spans="4:13" x14ac:dyDescent="0.25">
      <c r="D42815" s="27"/>
      <c r="M42815" s="17"/>
    </row>
    <row r="42816" spans="4:13" x14ac:dyDescent="0.25">
      <c r="D42816" s="27"/>
      <c r="M42816" s="17"/>
    </row>
    <row r="42817" spans="4:13" x14ac:dyDescent="0.25">
      <c r="D42817" s="27"/>
      <c r="M42817" s="17"/>
    </row>
    <row r="42818" spans="4:13" x14ac:dyDescent="0.25">
      <c r="D42818" s="27"/>
      <c r="M42818" s="17"/>
    </row>
    <row r="42819" spans="4:13" x14ac:dyDescent="0.25">
      <c r="D42819" s="27"/>
      <c r="M42819" s="17"/>
    </row>
    <row r="42820" spans="4:13" x14ac:dyDescent="0.25">
      <c r="D42820" s="27"/>
      <c r="M42820" s="17"/>
    </row>
    <row r="42821" spans="4:13" x14ac:dyDescent="0.25">
      <c r="D42821" s="27"/>
      <c r="M42821" s="17"/>
    </row>
    <row r="42822" spans="4:13" x14ac:dyDescent="0.25">
      <c r="D42822" s="27"/>
      <c r="M42822" s="17"/>
    </row>
    <row r="42823" spans="4:13" x14ac:dyDescent="0.25">
      <c r="D42823" s="27"/>
      <c r="M42823" s="17"/>
    </row>
    <row r="42824" spans="4:13" x14ac:dyDescent="0.25">
      <c r="D42824" s="27"/>
      <c r="M42824" s="17"/>
    </row>
    <row r="42825" spans="4:13" x14ac:dyDescent="0.25">
      <c r="D42825" s="27"/>
      <c r="M42825" s="17"/>
    </row>
    <row r="42826" spans="4:13" x14ac:dyDescent="0.25">
      <c r="D42826" s="27"/>
      <c r="M42826" s="17"/>
    </row>
    <row r="42827" spans="4:13" x14ac:dyDescent="0.25">
      <c r="D42827" s="27"/>
      <c r="M42827" s="17"/>
    </row>
    <row r="42828" spans="4:13" x14ac:dyDescent="0.25">
      <c r="D42828" s="27"/>
      <c r="M42828" s="17"/>
    </row>
    <row r="42829" spans="4:13" x14ac:dyDescent="0.25">
      <c r="D42829" s="27"/>
      <c r="M42829" s="17"/>
    </row>
    <row r="42830" spans="4:13" x14ac:dyDescent="0.25">
      <c r="D42830" s="27"/>
      <c r="M42830" s="17"/>
    </row>
    <row r="42831" spans="4:13" x14ac:dyDescent="0.25">
      <c r="D42831" s="27"/>
      <c r="M42831" s="17"/>
    </row>
    <row r="42832" spans="4:13" x14ac:dyDescent="0.25">
      <c r="D42832" s="27"/>
      <c r="M42832" s="17"/>
    </row>
    <row r="42833" spans="4:13" x14ac:dyDescent="0.25">
      <c r="D42833" s="27"/>
      <c r="M42833" s="17"/>
    </row>
    <row r="42834" spans="4:13" x14ac:dyDescent="0.25">
      <c r="D42834" s="27"/>
      <c r="M42834" s="17"/>
    </row>
    <row r="42835" spans="4:13" x14ac:dyDescent="0.25">
      <c r="D42835" s="27"/>
      <c r="M42835" s="17"/>
    </row>
    <row r="42836" spans="4:13" x14ac:dyDescent="0.25">
      <c r="D42836" s="27"/>
      <c r="M42836" s="17"/>
    </row>
    <row r="42837" spans="4:13" x14ac:dyDescent="0.25">
      <c r="D42837" s="27"/>
      <c r="M42837" s="17"/>
    </row>
    <row r="42838" spans="4:13" x14ac:dyDescent="0.25">
      <c r="D42838" s="27"/>
      <c r="M42838" s="17"/>
    </row>
    <row r="42839" spans="4:13" x14ac:dyDescent="0.25">
      <c r="D42839" s="27"/>
      <c r="M42839" s="17"/>
    </row>
    <row r="42840" spans="4:13" x14ac:dyDescent="0.25">
      <c r="D42840" s="27"/>
      <c r="M42840" s="17"/>
    </row>
    <row r="42841" spans="4:13" x14ac:dyDescent="0.25">
      <c r="D42841" s="27"/>
      <c r="M42841" s="17"/>
    </row>
    <row r="42842" spans="4:13" x14ac:dyDescent="0.25">
      <c r="D42842" s="27"/>
      <c r="M42842" s="17"/>
    </row>
    <row r="42843" spans="4:13" x14ac:dyDescent="0.25">
      <c r="D42843" s="27"/>
      <c r="M42843" s="17"/>
    </row>
    <row r="42844" spans="4:13" x14ac:dyDescent="0.25">
      <c r="D42844" s="27"/>
      <c r="M42844" s="17"/>
    </row>
    <row r="42845" spans="4:13" x14ac:dyDescent="0.25">
      <c r="D42845" s="27"/>
      <c r="M42845" s="17"/>
    </row>
    <row r="42846" spans="4:13" x14ac:dyDescent="0.25">
      <c r="D42846" s="27"/>
      <c r="M42846" s="17"/>
    </row>
    <row r="42847" spans="4:13" x14ac:dyDescent="0.25">
      <c r="D42847" s="27"/>
      <c r="M42847" s="17"/>
    </row>
    <row r="42848" spans="4:13" x14ac:dyDescent="0.25">
      <c r="D42848" s="27"/>
      <c r="M42848" s="17"/>
    </row>
    <row r="42849" spans="4:13" x14ac:dyDescent="0.25">
      <c r="D42849" s="27"/>
      <c r="M42849" s="17"/>
    </row>
    <row r="42850" spans="4:13" x14ac:dyDescent="0.25">
      <c r="D42850" s="27"/>
      <c r="M42850" s="17"/>
    </row>
    <row r="42851" spans="4:13" x14ac:dyDescent="0.25">
      <c r="D42851" s="27"/>
      <c r="M42851" s="17"/>
    </row>
    <row r="42852" spans="4:13" x14ac:dyDescent="0.25">
      <c r="D42852" s="27"/>
      <c r="M42852" s="17"/>
    </row>
    <row r="42853" spans="4:13" x14ac:dyDescent="0.25">
      <c r="D42853" s="27"/>
      <c r="M42853" s="17"/>
    </row>
    <row r="42854" spans="4:13" x14ac:dyDescent="0.25">
      <c r="D42854" s="27"/>
      <c r="M42854" s="17"/>
    </row>
    <row r="42855" spans="4:13" x14ac:dyDescent="0.25">
      <c r="D42855" s="27"/>
      <c r="M42855" s="17"/>
    </row>
    <row r="42856" spans="4:13" x14ac:dyDescent="0.25">
      <c r="D42856" s="27"/>
      <c r="M42856" s="17"/>
    </row>
    <row r="42857" spans="4:13" x14ac:dyDescent="0.25">
      <c r="D42857" s="27"/>
      <c r="M42857" s="17"/>
    </row>
    <row r="42858" spans="4:13" x14ac:dyDescent="0.25">
      <c r="D42858" s="27"/>
      <c r="M42858" s="17"/>
    </row>
    <row r="42859" spans="4:13" x14ac:dyDescent="0.25">
      <c r="D42859" s="27"/>
      <c r="M42859" s="17"/>
    </row>
    <row r="42860" spans="4:13" x14ac:dyDescent="0.25">
      <c r="D42860" s="27"/>
      <c r="M42860" s="17"/>
    </row>
    <row r="42861" spans="4:13" x14ac:dyDescent="0.25">
      <c r="D42861" s="27"/>
      <c r="M42861" s="17"/>
    </row>
    <row r="42862" spans="4:13" x14ac:dyDescent="0.25">
      <c r="D42862" s="27"/>
      <c r="M42862" s="17"/>
    </row>
    <row r="42863" spans="4:13" x14ac:dyDescent="0.25">
      <c r="D42863" s="27"/>
      <c r="M42863" s="17"/>
    </row>
    <row r="42864" spans="4:13" x14ac:dyDescent="0.25">
      <c r="D42864" s="27"/>
      <c r="M42864" s="17"/>
    </row>
    <row r="42865" spans="4:13" x14ac:dyDescent="0.25">
      <c r="D42865" s="27"/>
      <c r="M42865" s="17"/>
    </row>
    <row r="42866" spans="4:13" x14ac:dyDescent="0.25">
      <c r="D42866" s="27"/>
      <c r="M42866" s="17"/>
    </row>
    <row r="42867" spans="4:13" x14ac:dyDescent="0.25">
      <c r="D42867" s="27"/>
      <c r="M42867" s="17"/>
    </row>
    <row r="42868" spans="4:13" x14ac:dyDescent="0.25">
      <c r="D42868" s="27"/>
      <c r="M42868" s="17"/>
    </row>
    <row r="42869" spans="4:13" x14ac:dyDescent="0.25">
      <c r="D42869" s="27"/>
      <c r="M42869" s="17"/>
    </row>
    <row r="42870" spans="4:13" x14ac:dyDescent="0.25">
      <c r="D42870" s="27"/>
      <c r="M42870" s="17"/>
    </row>
    <row r="42871" spans="4:13" x14ac:dyDescent="0.25">
      <c r="D42871" s="27"/>
      <c r="M42871" s="17"/>
    </row>
    <row r="42872" spans="4:13" x14ac:dyDescent="0.25">
      <c r="D42872" s="27"/>
      <c r="M42872" s="17"/>
    </row>
    <row r="42873" spans="4:13" x14ac:dyDescent="0.25">
      <c r="D42873" s="27"/>
      <c r="M42873" s="17"/>
    </row>
    <row r="42874" spans="4:13" x14ac:dyDescent="0.25">
      <c r="D42874" s="27"/>
      <c r="M42874" s="17"/>
    </row>
    <row r="42875" spans="4:13" x14ac:dyDescent="0.25">
      <c r="D42875" s="27"/>
      <c r="M42875" s="17"/>
    </row>
    <row r="42876" spans="4:13" x14ac:dyDescent="0.25">
      <c r="D42876" s="27"/>
      <c r="M42876" s="17"/>
    </row>
    <row r="42877" spans="4:13" x14ac:dyDescent="0.25">
      <c r="D42877" s="27"/>
      <c r="M42877" s="17"/>
    </row>
    <row r="42878" spans="4:13" x14ac:dyDescent="0.25">
      <c r="D42878" s="27"/>
      <c r="M42878" s="17"/>
    </row>
    <row r="42879" spans="4:13" x14ac:dyDescent="0.25">
      <c r="D42879" s="27"/>
      <c r="M42879" s="17"/>
    </row>
    <row r="42880" spans="4:13" x14ac:dyDescent="0.25">
      <c r="D42880" s="27"/>
      <c r="M42880" s="17"/>
    </row>
    <row r="42881" spans="4:13" x14ac:dyDescent="0.25">
      <c r="D42881" s="27"/>
      <c r="M42881" s="17"/>
    </row>
    <row r="42882" spans="4:13" x14ac:dyDescent="0.25">
      <c r="D42882" s="27"/>
      <c r="M42882" s="17"/>
    </row>
    <row r="42883" spans="4:13" x14ac:dyDescent="0.25">
      <c r="D42883" s="27"/>
      <c r="M42883" s="17"/>
    </row>
    <row r="42884" spans="4:13" x14ac:dyDescent="0.25">
      <c r="D42884" s="27"/>
      <c r="M42884" s="17"/>
    </row>
    <row r="42885" spans="4:13" x14ac:dyDescent="0.25">
      <c r="D42885" s="27"/>
      <c r="M42885" s="17"/>
    </row>
    <row r="42886" spans="4:13" x14ac:dyDescent="0.25">
      <c r="D42886" s="27"/>
      <c r="M42886" s="17"/>
    </row>
    <row r="42887" spans="4:13" x14ac:dyDescent="0.25">
      <c r="D42887" s="27"/>
      <c r="M42887" s="17"/>
    </row>
    <row r="42888" spans="4:13" x14ac:dyDescent="0.25">
      <c r="D42888" s="27"/>
      <c r="M42888" s="17"/>
    </row>
    <row r="42889" spans="4:13" x14ac:dyDescent="0.25">
      <c r="D42889" s="27"/>
      <c r="M42889" s="17"/>
    </row>
    <row r="42890" spans="4:13" x14ac:dyDescent="0.25">
      <c r="D42890" s="27"/>
      <c r="M42890" s="17"/>
    </row>
    <row r="42891" spans="4:13" x14ac:dyDescent="0.25">
      <c r="D42891" s="27"/>
      <c r="M42891" s="17"/>
    </row>
    <row r="42892" spans="4:13" x14ac:dyDescent="0.25">
      <c r="D42892" s="27"/>
      <c r="M42892" s="17"/>
    </row>
    <row r="42893" spans="4:13" x14ac:dyDescent="0.25">
      <c r="D42893" s="27"/>
      <c r="M42893" s="17"/>
    </row>
    <row r="42894" spans="4:13" x14ac:dyDescent="0.25">
      <c r="D42894" s="27"/>
      <c r="M42894" s="17"/>
    </row>
    <row r="42895" spans="4:13" x14ac:dyDescent="0.25">
      <c r="D42895" s="27"/>
      <c r="M42895" s="17"/>
    </row>
    <row r="42896" spans="4:13" x14ac:dyDescent="0.25">
      <c r="D42896" s="27"/>
      <c r="M42896" s="17"/>
    </row>
    <row r="42897" spans="4:13" x14ac:dyDescent="0.25">
      <c r="D42897" s="27"/>
      <c r="M42897" s="17"/>
    </row>
    <row r="42898" spans="4:13" x14ac:dyDescent="0.25">
      <c r="D42898" s="27"/>
      <c r="M42898" s="17"/>
    </row>
    <row r="42899" spans="4:13" x14ac:dyDescent="0.25">
      <c r="D42899" s="27"/>
      <c r="M42899" s="17"/>
    </row>
    <row r="42900" spans="4:13" x14ac:dyDescent="0.25">
      <c r="D42900" s="27"/>
      <c r="M42900" s="17"/>
    </row>
    <row r="42901" spans="4:13" x14ac:dyDescent="0.25">
      <c r="D42901" s="27"/>
      <c r="M42901" s="17"/>
    </row>
    <row r="42902" spans="4:13" x14ac:dyDescent="0.25">
      <c r="D42902" s="27"/>
      <c r="M42902" s="17"/>
    </row>
    <row r="42903" spans="4:13" x14ac:dyDescent="0.25">
      <c r="D42903" s="27"/>
      <c r="M42903" s="17"/>
    </row>
    <row r="42904" spans="4:13" x14ac:dyDescent="0.25">
      <c r="D42904" s="27"/>
      <c r="M42904" s="17"/>
    </row>
    <row r="42905" spans="4:13" x14ac:dyDescent="0.25">
      <c r="D42905" s="27"/>
      <c r="M42905" s="17"/>
    </row>
    <row r="42906" spans="4:13" x14ac:dyDescent="0.25">
      <c r="D42906" s="27"/>
      <c r="M42906" s="17"/>
    </row>
    <row r="42907" spans="4:13" x14ac:dyDescent="0.25">
      <c r="D42907" s="27"/>
      <c r="M42907" s="17"/>
    </row>
    <row r="42908" spans="4:13" x14ac:dyDescent="0.25">
      <c r="D42908" s="27"/>
      <c r="M42908" s="17"/>
    </row>
    <row r="42909" spans="4:13" x14ac:dyDescent="0.25">
      <c r="D42909" s="27"/>
      <c r="M42909" s="17"/>
    </row>
    <row r="42910" spans="4:13" x14ac:dyDescent="0.25">
      <c r="D42910" s="27"/>
      <c r="M42910" s="17"/>
    </row>
    <row r="42911" spans="4:13" x14ac:dyDescent="0.25">
      <c r="D42911" s="27"/>
      <c r="M42911" s="17"/>
    </row>
    <row r="42912" spans="4:13" x14ac:dyDescent="0.25">
      <c r="D42912" s="27"/>
      <c r="M42912" s="17"/>
    </row>
    <row r="42913" spans="4:13" x14ac:dyDescent="0.25">
      <c r="D42913" s="27"/>
      <c r="M42913" s="17"/>
    </row>
    <row r="42914" spans="4:13" x14ac:dyDescent="0.25">
      <c r="D42914" s="27"/>
      <c r="M42914" s="17"/>
    </row>
    <row r="42915" spans="4:13" x14ac:dyDescent="0.25">
      <c r="D42915" s="27"/>
      <c r="M42915" s="17"/>
    </row>
    <row r="42916" spans="4:13" x14ac:dyDescent="0.25">
      <c r="D42916" s="27"/>
      <c r="M42916" s="17"/>
    </row>
    <row r="42917" spans="4:13" x14ac:dyDescent="0.25">
      <c r="D42917" s="27"/>
      <c r="M42917" s="17"/>
    </row>
    <row r="42918" spans="4:13" x14ac:dyDescent="0.25">
      <c r="D42918" s="27"/>
      <c r="M42918" s="17"/>
    </row>
    <row r="42919" spans="4:13" x14ac:dyDescent="0.25">
      <c r="D42919" s="27"/>
      <c r="M42919" s="17"/>
    </row>
    <row r="42920" spans="4:13" x14ac:dyDescent="0.25">
      <c r="D42920" s="27"/>
      <c r="M42920" s="17"/>
    </row>
    <row r="42921" spans="4:13" x14ac:dyDescent="0.25">
      <c r="D42921" s="27"/>
      <c r="M42921" s="17"/>
    </row>
    <row r="42922" spans="4:13" x14ac:dyDescent="0.25">
      <c r="D42922" s="27"/>
      <c r="M42922" s="17"/>
    </row>
    <row r="42923" spans="4:13" x14ac:dyDescent="0.25">
      <c r="D42923" s="27"/>
      <c r="M42923" s="17"/>
    </row>
    <row r="42924" spans="4:13" x14ac:dyDescent="0.25">
      <c r="D42924" s="27"/>
      <c r="M42924" s="17"/>
    </row>
    <row r="42925" spans="4:13" x14ac:dyDescent="0.25">
      <c r="D42925" s="27"/>
      <c r="M42925" s="17"/>
    </row>
    <row r="42926" spans="4:13" x14ac:dyDescent="0.25">
      <c r="D42926" s="27"/>
      <c r="M42926" s="17"/>
    </row>
    <row r="42927" spans="4:13" x14ac:dyDescent="0.25">
      <c r="D42927" s="27"/>
      <c r="M42927" s="17"/>
    </row>
    <row r="42928" spans="4:13" x14ac:dyDescent="0.25">
      <c r="D42928" s="27"/>
      <c r="M42928" s="17"/>
    </row>
    <row r="42929" spans="4:13" x14ac:dyDescent="0.25">
      <c r="D42929" s="27"/>
      <c r="M42929" s="17"/>
    </row>
    <row r="42930" spans="4:13" x14ac:dyDescent="0.25">
      <c r="D42930" s="27"/>
      <c r="M42930" s="17"/>
    </row>
    <row r="42931" spans="4:13" x14ac:dyDescent="0.25">
      <c r="D42931" s="27"/>
      <c r="M42931" s="17"/>
    </row>
    <row r="42932" spans="4:13" x14ac:dyDescent="0.25">
      <c r="D42932" s="27"/>
      <c r="M42932" s="17"/>
    </row>
    <row r="42933" spans="4:13" x14ac:dyDescent="0.25">
      <c r="D42933" s="27"/>
      <c r="M42933" s="17"/>
    </row>
    <row r="42934" spans="4:13" x14ac:dyDescent="0.25">
      <c r="D42934" s="27"/>
      <c r="M42934" s="17"/>
    </row>
    <row r="42935" spans="4:13" x14ac:dyDescent="0.25">
      <c r="D42935" s="27"/>
      <c r="M42935" s="17"/>
    </row>
    <row r="42936" spans="4:13" x14ac:dyDescent="0.25">
      <c r="D42936" s="27"/>
      <c r="M42936" s="17"/>
    </row>
    <row r="42937" spans="4:13" x14ac:dyDescent="0.25">
      <c r="D42937" s="27"/>
      <c r="M42937" s="17"/>
    </row>
    <row r="42938" spans="4:13" x14ac:dyDescent="0.25">
      <c r="D42938" s="27"/>
      <c r="M42938" s="17"/>
    </row>
    <row r="42939" spans="4:13" x14ac:dyDescent="0.25">
      <c r="D42939" s="27"/>
      <c r="M42939" s="17"/>
    </row>
    <row r="42940" spans="4:13" x14ac:dyDescent="0.25">
      <c r="D42940" s="27"/>
      <c r="M42940" s="17"/>
    </row>
    <row r="42941" spans="4:13" x14ac:dyDescent="0.25">
      <c r="D42941" s="27"/>
      <c r="M42941" s="17"/>
    </row>
    <row r="42942" spans="4:13" x14ac:dyDescent="0.25">
      <c r="D42942" s="27"/>
      <c r="M42942" s="17"/>
    </row>
    <row r="42943" spans="4:13" x14ac:dyDescent="0.25">
      <c r="D42943" s="27"/>
      <c r="M42943" s="17"/>
    </row>
    <row r="42944" spans="4:13" x14ac:dyDescent="0.25">
      <c r="D42944" s="27"/>
      <c r="M42944" s="17"/>
    </row>
    <row r="42945" spans="4:13" x14ac:dyDescent="0.25">
      <c r="D42945" s="27"/>
      <c r="M42945" s="17"/>
    </row>
    <row r="42946" spans="4:13" x14ac:dyDescent="0.25">
      <c r="D42946" s="27"/>
      <c r="M42946" s="17"/>
    </row>
    <row r="42947" spans="4:13" x14ac:dyDescent="0.25">
      <c r="D42947" s="27"/>
      <c r="M42947" s="17"/>
    </row>
    <row r="42948" spans="4:13" x14ac:dyDescent="0.25">
      <c r="D42948" s="27"/>
      <c r="M42948" s="17"/>
    </row>
    <row r="42949" spans="4:13" x14ac:dyDescent="0.25">
      <c r="D42949" s="27"/>
      <c r="M42949" s="17"/>
    </row>
    <row r="42950" spans="4:13" x14ac:dyDescent="0.25">
      <c r="D42950" s="27"/>
      <c r="M42950" s="17"/>
    </row>
    <row r="42951" spans="4:13" x14ac:dyDescent="0.25">
      <c r="D42951" s="27"/>
      <c r="M42951" s="17"/>
    </row>
    <row r="42952" spans="4:13" x14ac:dyDescent="0.25">
      <c r="D42952" s="27"/>
      <c r="M42952" s="17"/>
    </row>
    <row r="42953" spans="4:13" x14ac:dyDescent="0.25">
      <c r="D42953" s="27"/>
      <c r="M42953" s="17"/>
    </row>
    <row r="42954" spans="4:13" x14ac:dyDescent="0.25">
      <c r="D42954" s="27"/>
      <c r="M42954" s="17"/>
    </row>
    <row r="42955" spans="4:13" x14ac:dyDescent="0.25">
      <c r="D42955" s="27"/>
      <c r="M42955" s="17"/>
    </row>
    <row r="42956" spans="4:13" x14ac:dyDescent="0.25">
      <c r="D42956" s="27"/>
      <c r="M42956" s="17"/>
    </row>
    <row r="42957" spans="4:13" x14ac:dyDescent="0.25">
      <c r="D42957" s="27"/>
      <c r="M42957" s="17"/>
    </row>
    <row r="42958" spans="4:13" x14ac:dyDescent="0.25">
      <c r="D42958" s="27"/>
      <c r="M42958" s="17"/>
    </row>
    <row r="42959" spans="4:13" x14ac:dyDescent="0.25">
      <c r="D42959" s="27"/>
      <c r="M42959" s="17"/>
    </row>
    <row r="42960" spans="4:13" x14ac:dyDescent="0.25">
      <c r="D42960" s="27"/>
      <c r="M42960" s="17"/>
    </row>
    <row r="42961" spans="4:13" x14ac:dyDescent="0.25">
      <c r="D42961" s="27"/>
      <c r="M42961" s="17"/>
    </row>
    <row r="42962" spans="4:13" x14ac:dyDescent="0.25">
      <c r="D42962" s="27"/>
      <c r="M42962" s="17"/>
    </row>
    <row r="42963" spans="4:13" x14ac:dyDescent="0.25">
      <c r="D42963" s="27"/>
      <c r="M42963" s="17"/>
    </row>
    <row r="42964" spans="4:13" x14ac:dyDescent="0.25">
      <c r="D42964" s="27"/>
      <c r="M42964" s="17"/>
    </row>
    <row r="42965" spans="4:13" x14ac:dyDescent="0.25">
      <c r="D42965" s="27"/>
      <c r="M42965" s="17"/>
    </row>
    <row r="42966" spans="4:13" x14ac:dyDescent="0.25">
      <c r="D42966" s="27"/>
      <c r="M42966" s="17"/>
    </row>
    <row r="42967" spans="4:13" x14ac:dyDescent="0.25">
      <c r="D42967" s="27"/>
      <c r="M42967" s="17"/>
    </row>
    <row r="42968" spans="4:13" x14ac:dyDescent="0.25">
      <c r="D42968" s="27"/>
      <c r="M42968" s="17"/>
    </row>
    <row r="42969" spans="4:13" x14ac:dyDescent="0.25">
      <c r="D42969" s="27"/>
      <c r="M42969" s="17"/>
    </row>
    <row r="42970" spans="4:13" x14ac:dyDescent="0.25">
      <c r="D42970" s="27"/>
      <c r="M42970" s="17"/>
    </row>
    <row r="42971" spans="4:13" x14ac:dyDescent="0.25">
      <c r="D42971" s="27"/>
      <c r="M42971" s="17"/>
    </row>
    <row r="42972" spans="4:13" x14ac:dyDescent="0.25">
      <c r="D42972" s="27"/>
      <c r="M42972" s="17"/>
    </row>
    <row r="42973" spans="4:13" x14ac:dyDescent="0.25">
      <c r="D42973" s="27"/>
      <c r="M42973" s="17"/>
    </row>
    <row r="42974" spans="4:13" x14ac:dyDescent="0.25">
      <c r="D42974" s="27"/>
      <c r="M42974" s="17"/>
    </row>
    <row r="42975" spans="4:13" x14ac:dyDescent="0.25">
      <c r="D42975" s="27"/>
      <c r="M42975" s="17"/>
    </row>
    <row r="42976" spans="4:13" x14ac:dyDescent="0.25">
      <c r="D42976" s="27"/>
      <c r="M42976" s="17"/>
    </row>
    <row r="42977" spans="4:13" x14ac:dyDescent="0.25">
      <c r="D42977" s="27"/>
      <c r="M42977" s="17"/>
    </row>
    <row r="42978" spans="4:13" x14ac:dyDescent="0.25">
      <c r="D42978" s="27"/>
      <c r="M42978" s="17"/>
    </row>
    <row r="42979" spans="4:13" x14ac:dyDescent="0.25">
      <c r="D42979" s="27"/>
      <c r="M42979" s="17"/>
    </row>
    <row r="42980" spans="4:13" x14ac:dyDescent="0.25">
      <c r="D42980" s="27"/>
      <c r="M42980" s="17"/>
    </row>
    <row r="42981" spans="4:13" x14ac:dyDescent="0.25">
      <c r="D42981" s="27"/>
      <c r="M42981" s="17"/>
    </row>
    <row r="42982" spans="4:13" x14ac:dyDescent="0.25">
      <c r="D42982" s="27"/>
      <c r="M42982" s="17"/>
    </row>
    <row r="42983" spans="4:13" x14ac:dyDescent="0.25">
      <c r="D42983" s="27"/>
      <c r="M42983" s="17"/>
    </row>
    <row r="42984" spans="4:13" x14ac:dyDescent="0.25">
      <c r="D42984" s="27"/>
      <c r="M42984" s="17"/>
    </row>
    <row r="42985" spans="4:13" x14ac:dyDescent="0.25">
      <c r="D42985" s="27"/>
      <c r="M42985" s="17"/>
    </row>
    <row r="42986" spans="4:13" x14ac:dyDescent="0.25">
      <c r="D42986" s="27"/>
      <c r="M42986" s="17"/>
    </row>
    <row r="42987" spans="4:13" x14ac:dyDescent="0.25">
      <c r="D42987" s="27"/>
      <c r="M42987" s="17"/>
    </row>
    <row r="42988" spans="4:13" x14ac:dyDescent="0.25">
      <c r="D42988" s="27"/>
      <c r="M42988" s="17"/>
    </row>
    <row r="42989" spans="4:13" x14ac:dyDescent="0.25">
      <c r="D42989" s="27"/>
      <c r="M42989" s="17"/>
    </row>
    <row r="42990" spans="4:13" x14ac:dyDescent="0.25">
      <c r="D42990" s="27"/>
      <c r="M42990" s="17"/>
    </row>
    <row r="42991" spans="4:13" x14ac:dyDescent="0.25">
      <c r="D42991" s="27"/>
      <c r="M42991" s="17"/>
    </row>
    <row r="42992" spans="4:13" x14ac:dyDescent="0.25">
      <c r="D42992" s="27"/>
      <c r="M42992" s="17"/>
    </row>
    <row r="42993" spans="4:13" x14ac:dyDescent="0.25">
      <c r="D42993" s="27"/>
      <c r="M42993" s="17"/>
    </row>
    <row r="42994" spans="4:13" x14ac:dyDescent="0.25">
      <c r="D42994" s="27"/>
      <c r="M42994" s="17"/>
    </row>
    <row r="42995" spans="4:13" x14ac:dyDescent="0.25">
      <c r="D42995" s="27"/>
      <c r="M42995" s="17"/>
    </row>
    <row r="42996" spans="4:13" x14ac:dyDescent="0.25">
      <c r="D42996" s="27"/>
      <c r="M42996" s="17"/>
    </row>
    <row r="42997" spans="4:13" x14ac:dyDescent="0.25">
      <c r="D42997" s="27"/>
      <c r="M42997" s="17"/>
    </row>
    <row r="42998" spans="4:13" x14ac:dyDescent="0.25">
      <c r="D42998" s="27"/>
      <c r="M42998" s="17"/>
    </row>
    <row r="42999" spans="4:13" x14ac:dyDescent="0.25">
      <c r="D42999" s="27"/>
      <c r="M42999" s="17"/>
    </row>
    <row r="43000" spans="4:13" x14ac:dyDescent="0.25">
      <c r="D43000" s="27"/>
      <c r="M43000" s="17"/>
    </row>
    <row r="43001" spans="4:13" x14ac:dyDescent="0.25">
      <c r="D43001" s="27"/>
      <c r="M43001" s="17"/>
    </row>
    <row r="43002" spans="4:13" x14ac:dyDescent="0.25">
      <c r="D43002" s="27"/>
      <c r="M43002" s="17"/>
    </row>
    <row r="43003" spans="4:13" x14ac:dyDescent="0.25">
      <c r="D43003" s="27"/>
      <c r="M43003" s="17"/>
    </row>
    <row r="43004" spans="4:13" x14ac:dyDescent="0.25">
      <c r="D43004" s="27"/>
      <c r="M43004" s="17"/>
    </row>
    <row r="43005" spans="4:13" x14ac:dyDescent="0.25">
      <c r="D43005" s="27"/>
      <c r="M43005" s="17"/>
    </row>
    <row r="43006" spans="4:13" x14ac:dyDescent="0.25">
      <c r="D43006" s="27"/>
      <c r="M43006" s="17"/>
    </row>
    <row r="43007" spans="4:13" x14ac:dyDescent="0.25">
      <c r="D43007" s="27"/>
      <c r="M43007" s="17"/>
    </row>
    <row r="43008" spans="4:13" x14ac:dyDescent="0.25">
      <c r="D43008" s="27"/>
      <c r="M43008" s="17"/>
    </row>
    <row r="43009" spans="4:13" x14ac:dyDescent="0.25">
      <c r="D43009" s="27"/>
      <c r="M43009" s="17"/>
    </row>
    <row r="43010" spans="4:13" x14ac:dyDescent="0.25">
      <c r="D43010" s="27"/>
      <c r="M43010" s="17"/>
    </row>
    <row r="43011" spans="4:13" x14ac:dyDescent="0.25">
      <c r="D43011" s="27"/>
      <c r="M43011" s="17"/>
    </row>
    <row r="43012" spans="4:13" x14ac:dyDescent="0.25">
      <c r="D43012" s="27"/>
      <c r="M43012" s="17"/>
    </row>
    <row r="43013" spans="4:13" x14ac:dyDescent="0.25">
      <c r="D43013" s="27"/>
      <c r="M43013" s="17"/>
    </row>
    <row r="43014" spans="4:13" x14ac:dyDescent="0.25">
      <c r="D43014" s="27"/>
      <c r="M43014" s="17"/>
    </row>
    <row r="43015" spans="4:13" x14ac:dyDescent="0.25">
      <c r="D43015" s="27"/>
      <c r="M43015" s="17"/>
    </row>
    <row r="43016" spans="4:13" x14ac:dyDescent="0.25">
      <c r="D43016" s="27"/>
      <c r="M43016" s="17"/>
    </row>
    <row r="43017" spans="4:13" x14ac:dyDescent="0.25">
      <c r="D43017" s="27"/>
      <c r="M43017" s="17"/>
    </row>
    <row r="43018" spans="4:13" x14ac:dyDescent="0.25">
      <c r="D43018" s="27"/>
      <c r="M43018" s="17"/>
    </row>
    <row r="43019" spans="4:13" x14ac:dyDescent="0.25">
      <c r="D43019" s="27"/>
      <c r="M43019" s="17"/>
    </row>
    <row r="43020" spans="4:13" x14ac:dyDescent="0.25">
      <c r="D43020" s="27"/>
      <c r="M43020" s="17"/>
    </row>
    <row r="43021" spans="4:13" x14ac:dyDescent="0.25">
      <c r="D43021" s="27"/>
      <c r="M43021" s="17"/>
    </row>
    <row r="43022" spans="4:13" x14ac:dyDescent="0.25">
      <c r="D43022" s="27"/>
      <c r="M43022" s="17"/>
    </row>
    <row r="43023" spans="4:13" x14ac:dyDescent="0.25">
      <c r="D43023" s="27"/>
      <c r="M43023" s="17"/>
    </row>
    <row r="43024" spans="4:13" x14ac:dyDescent="0.25">
      <c r="D43024" s="27"/>
      <c r="M43024" s="17"/>
    </row>
    <row r="43025" spans="4:13" x14ac:dyDescent="0.25">
      <c r="D43025" s="27"/>
      <c r="M43025" s="17"/>
    </row>
    <row r="43026" spans="4:13" x14ac:dyDescent="0.25">
      <c r="D43026" s="27"/>
      <c r="M43026" s="17"/>
    </row>
    <row r="43027" spans="4:13" x14ac:dyDescent="0.25">
      <c r="D43027" s="27"/>
      <c r="M43027" s="17"/>
    </row>
    <row r="43028" spans="4:13" x14ac:dyDescent="0.25">
      <c r="D43028" s="27"/>
      <c r="M43028" s="17"/>
    </row>
    <row r="43029" spans="4:13" x14ac:dyDescent="0.25">
      <c r="D43029" s="27"/>
      <c r="M43029" s="17"/>
    </row>
    <row r="43030" spans="4:13" x14ac:dyDescent="0.25">
      <c r="D43030" s="27"/>
      <c r="M43030" s="17"/>
    </row>
    <row r="43031" spans="4:13" x14ac:dyDescent="0.25">
      <c r="D43031" s="27"/>
      <c r="M43031" s="17"/>
    </row>
    <row r="43032" spans="4:13" x14ac:dyDescent="0.25">
      <c r="D43032" s="27"/>
      <c r="M43032" s="17"/>
    </row>
    <row r="43033" spans="4:13" x14ac:dyDescent="0.25">
      <c r="D43033" s="27"/>
      <c r="M43033" s="17"/>
    </row>
    <row r="43034" spans="4:13" x14ac:dyDescent="0.25">
      <c r="D43034" s="27"/>
      <c r="M43034" s="17"/>
    </row>
    <row r="43035" spans="4:13" x14ac:dyDescent="0.25">
      <c r="D43035" s="27"/>
      <c r="M43035" s="17"/>
    </row>
    <row r="43036" spans="4:13" x14ac:dyDescent="0.25">
      <c r="D43036" s="27"/>
      <c r="M43036" s="17"/>
    </row>
    <row r="43037" spans="4:13" x14ac:dyDescent="0.25">
      <c r="D43037" s="27"/>
      <c r="M43037" s="17"/>
    </row>
    <row r="43038" spans="4:13" x14ac:dyDescent="0.25">
      <c r="D43038" s="27"/>
      <c r="M43038" s="17"/>
    </row>
    <row r="43039" spans="4:13" x14ac:dyDescent="0.25">
      <c r="D43039" s="27"/>
      <c r="M43039" s="17"/>
    </row>
    <row r="43040" spans="4:13" x14ac:dyDescent="0.25">
      <c r="D43040" s="27"/>
      <c r="M43040" s="17"/>
    </row>
    <row r="43041" spans="4:13" x14ac:dyDescent="0.25">
      <c r="D43041" s="27"/>
      <c r="M43041" s="17"/>
    </row>
    <row r="43042" spans="4:13" x14ac:dyDescent="0.25">
      <c r="D43042" s="27"/>
      <c r="M43042" s="17"/>
    </row>
    <row r="43043" spans="4:13" x14ac:dyDescent="0.25">
      <c r="D43043" s="27"/>
      <c r="M43043" s="17"/>
    </row>
    <row r="43044" spans="4:13" x14ac:dyDescent="0.25">
      <c r="D43044" s="27"/>
      <c r="M43044" s="17"/>
    </row>
    <row r="43045" spans="4:13" x14ac:dyDescent="0.25">
      <c r="D43045" s="27"/>
      <c r="M43045" s="17"/>
    </row>
    <row r="43046" spans="4:13" x14ac:dyDescent="0.25">
      <c r="D43046" s="27"/>
      <c r="M43046" s="17"/>
    </row>
    <row r="43047" spans="4:13" x14ac:dyDescent="0.25">
      <c r="D43047" s="27"/>
      <c r="M43047" s="17"/>
    </row>
    <row r="43048" spans="4:13" x14ac:dyDescent="0.25">
      <c r="D43048" s="27"/>
      <c r="M43048" s="17"/>
    </row>
    <row r="43049" spans="4:13" x14ac:dyDescent="0.25">
      <c r="D43049" s="27"/>
      <c r="M43049" s="17"/>
    </row>
    <row r="43050" spans="4:13" x14ac:dyDescent="0.25">
      <c r="D43050" s="27"/>
      <c r="M43050" s="17"/>
    </row>
    <row r="43051" spans="4:13" x14ac:dyDescent="0.25">
      <c r="D43051" s="27"/>
      <c r="M43051" s="17"/>
    </row>
    <row r="43052" spans="4:13" x14ac:dyDescent="0.25">
      <c r="D43052" s="27"/>
      <c r="M43052" s="17"/>
    </row>
    <row r="43053" spans="4:13" x14ac:dyDescent="0.25">
      <c r="D43053" s="27"/>
      <c r="M43053" s="17"/>
    </row>
    <row r="43054" spans="4:13" x14ac:dyDescent="0.25">
      <c r="D43054" s="27"/>
      <c r="M43054" s="17"/>
    </row>
    <row r="43055" spans="4:13" x14ac:dyDescent="0.25">
      <c r="D43055" s="27"/>
      <c r="M43055" s="17"/>
    </row>
    <row r="43056" spans="4:13" x14ac:dyDescent="0.25">
      <c r="D43056" s="27"/>
      <c r="M43056" s="17"/>
    </row>
    <row r="43057" spans="4:13" x14ac:dyDescent="0.25">
      <c r="D43057" s="27"/>
      <c r="M43057" s="17"/>
    </row>
    <row r="43058" spans="4:13" x14ac:dyDescent="0.25">
      <c r="D43058" s="27"/>
      <c r="M43058" s="17"/>
    </row>
    <row r="43059" spans="4:13" x14ac:dyDescent="0.25">
      <c r="D43059" s="27"/>
      <c r="M43059" s="17"/>
    </row>
    <row r="43060" spans="4:13" x14ac:dyDescent="0.25">
      <c r="D43060" s="27"/>
      <c r="M43060" s="17"/>
    </row>
    <row r="43061" spans="4:13" x14ac:dyDescent="0.25">
      <c r="D43061" s="27"/>
      <c r="M43061" s="17"/>
    </row>
    <row r="43062" spans="4:13" x14ac:dyDescent="0.25">
      <c r="D43062" s="27"/>
      <c r="M43062" s="17"/>
    </row>
    <row r="43063" spans="4:13" x14ac:dyDescent="0.25">
      <c r="D43063" s="27"/>
      <c r="M43063" s="17"/>
    </row>
    <row r="43064" spans="4:13" x14ac:dyDescent="0.25">
      <c r="D43064" s="27"/>
      <c r="M43064" s="17"/>
    </row>
    <row r="43065" spans="4:13" x14ac:dyDescent="0.25">
      <c r="D43065" s="27"/>
      <c r="M43065" s="17"/>
    </row>
    <row r="43066" spans="4:13" x14ac:dyDescent="0.25">
      <c r="D43066" s="27"/>
      <c r="M43066" s="17"/>
    </row>
    <row r="43067" spans="4:13" x14ac:dyDescent="0.25">
      <c r="D43067" s="27"/>
      <c r="M43067" s="17"/>
    </row>
    <row r="43068" spans="4:13" x14ac:dyDescent="0.25">
      <c r="D43068" s="27"/>
      <c r="M43068" s="17"/>
    </row>
    <row r="43069" spans="4:13" x14ac:dyDescent="0.25">
      <c r="D43069" s="27"/>
      <c r="M43069" s="17"/>
    </row>
    <row r="43070" spans="4:13" x14ac:dyDescent="0.25">
      <c r="D43070" s="27"/>
      <c r="M43070" s="17"/>
    </row>
    <row r="43071" spans="4:13" x14ac:dyDescent="0.25">
      <c r="D43071" s="27"/>
      <c r="M43071" s="17"/>
    </row>
    <row r="43072" spans="4:13" x14ac:dyDescent="0.25">
      <c r="D43072" s="27"/>
      <c r="M43072" s="17"/>
    </row>
    <row r="43073" spans="4:13" x14ac:dyDescent="0.25">
      <c r="D43073" s="27"/>
      <c r="M43073" s="17"/>
    </row>
    <row r="43074" spans="4:13" x14ac:dyDescent="0.25">
      <c r="D43074" s="27"/>
      <c r="M43074" s="17"/>
    </row>
    <row r="43075" spans="4:13" x14ac:dyDescent="0.25">
      <c r="D43075" s="27"/>
      <c r="M43075" s="17"/>
    </row>
    <row r="43076" spans="4:13" x14ac:dyDescent="0.25">
      <c r="D43076" s="27"/>
      <c r="M43076" s="17"/>
    </row>
    <row r="43077" spans="4:13" x14ac:dyDescent="0.25">
      <c r="D43077" s="27"/>
      <c r="M43077" s="17"/>
    </row>
    <row r="43078" spans="4:13" x14ac:dyDescent="0.25">
      <c r="D43078" s="27"/>
      <c r="M43078" s="17"/>
    </row>
    <row r="43079" spans="4:13" x14ac:dyDescent="0.25">
      <c r="D43079" s="27"/>
      <c r="M43079" s="17"/>
    </row>
    <row r="43080" spans="4:13" x14ac:dyDescent="0.25">
      <c r="D43080" s="27"/>
      <c r="M43080" s="17"/>
    </row>
    <row r="43081" spans="4:13" x14ac:dyDescent="0.25">
      <c r="D43081" s="27"/>
      <c r="M43081" s="17"/>
    </row>
    <row r="43082" spans="4:13" x14ac:dyDescent="0.25">
      <c r="D43082" s="27"/>
      <c r="M43082" s="17"/>
    </row>
    <row r="43083" spans="4:13" x14ac:dyDescent="0.25">
      <c r="D43083" s="27"/>
      <c r="M43083" s="17"/>
    </row>
    <row r="43084" spans="4:13" x14ac:dyDescent="0.25">
      <c r="D43084" s="27"/>
      <c r="M43084" s="17"/>
    </row>
    <row r="43085" spans="4:13" x14ac:dyDescent="0.25">
      <c r="D43085" s="27"/>
      <c r="M43085" s="17"/>
    </row>
    <row r="43086" spans="4:13" x14ac:dyDescent="0.25">
      <c r="D43086" s="27"/>
      <c r="M43086" s="17"/>
    </row>
    <row r="43087" spans="4:13" x14ac:dyDescent="0.25">
      <c r="D43087" s="27"/>
      <c r="M43087" s="17"/>
    </row>
    <row r="43088" spans="4:13" x14ac:dyDescent="0.25">
      <c r="D43088" s="27"/>
      <c r="M43088" s="17"/>
    </row>
    <row r="43089" spans="4:13" x14ac:dyDescent="0.25">
      <c r="D43089" s="27"/>
      <c r="M43089" s="17"/>
    </row>
    <row r="43090" spans="4:13" x14ac:dyDescent="0.25">
      <c r="D43090" s="27"/>
      <c r="M43090" s="17"/>
    </row>
    <row r="43091" spans="4:13" x14ac:dyDescent="0.25">
      <c r="D43091" s="27"/>
      <c r="M43091" s="17"/>
    </row>
    <row r="43092" spans="4:13" x14ac:dyDescent="0.25">
      <c r="D43092" s="27"/>
      <c r="M43092" s="17"/>
    </row>
    <row r="43093" spans="4:13" x14ac:dyDescent="0.25">
      <c r="D43093" s="27"/>
      <c r="M43093" s="17"/>
    </row>
    <row r="43094" spans="4:13" x14ac:dyDescent="0.25">
      <c r="D43094" s="27"/>
      <c r="M43094" s="17"/>
    </row>
    <row r="43095" spans="4:13" x14ac:dyDescent="0.25">
      <c r="D43095" s="27"/>
      <c r="M43095" s="17"/>
    </row>
    <row r="43096" spans="4:13" x14ac:dyDescent="0.25">
      <c r="D43096" s="27"/>
      <c r="M43096" s="17"/>
    </row>
    <row r="43097" spans="4:13" x14ac:dyDescent="0.25">
      <c r="D43097" s="27"/>
      <c r="M43097" s="17"/>
    </row>
    <row r="43098" spans="4:13" x14ac:dyDescent="0.25">
      <c r="D43098" s="27"/>
      <c r="M43098" s="17"/>
    </row>
    <row r="43099" spans="4:13" x14ac:dyDescent="0.25">
      <c r="D43099" s="27"/>
      <c r="M43099" s="17"/>
    </row>
    <row r="43100" spans="4:13" x14ac:dyDescent="0.25">
      <c r="D43100" s="27"/>
      <c r="M43100" s="17"/>
    </row>
    <row r="43101" spans="4:13" x14ac:dyDescent="0.25">
      <c r="D43101" s="27"/>
      <c r="M43101" s="17"/>
    </row>
    <row r="43102" spans="4:13" x14ac:dyDescent="0.25">
      <c r="D43102" s="27"/>
      <c r="M43102" s="17"/>
    </row>
    <row r="43103" spans="4:13" x14ac:dyDescent="0.25">
      <c r="D43103" s="27"/>
      <c r="M43103" s="17"/>
    </row>
    <row r="43104" spans="4:13" x14ac:dyDescent="0.25">
      <c r="D43104" s="27"/>
      <c r="M43104" s="17"/>
    </row>
    <row r="43105" spans="4:13" x14ac:dyDescent="0.25">
      <c r="D43105" s="27"/>
      <c r="M43105" s="17"/>
    </row>
    <row r="43106" spans="4:13" x14ac:dyDescent="0.25">
      <c r="D43106" s="27"/>
      <c r="M43106" s="17"/>
    </row>
    <row r="43107" spans="4:13" x14ac:dyDescent="0.25">
      <c r="D43107" s="27"/>
      <c r="M43107" s="17"/>
    </row>
    <row r="43108" spans="4:13" x14ac:dyDescent="0.25">
      <c r="D43108" s="27"/>
      <c r="M43108" s="17"/>
    </row>
    <row r="43109" spans="4:13" x14ac:dyDescent="0.25">
      <c r="D43109" s="27"/>
      <c r="M43109" s="17"/>
    </row>
    <row r="43110" spans="4:13" x14ac:dyDescent="0.25">
      <c r="D43110" s="27"/>
      <c r="M43110" s="17"/>
    </row>
    <row r="43111" spans="4:13" x14ac:dyDescent="0.25">
      <c r="D43111" s="27"/>
      <c r="M43111" s="17"/>
    </row>
    <row r="43112" spans="4:13" x14ac:dyDescent="0.25">
      <c r="D43112" s="27"/>
      <c r="M43112" s="17"/>
    </row>
    <row r="43113" spans="4:13" x14ac:dyDescent="0.25">
      <c r="D43113" s="27"/>
      <c r="M43113" s="17"/>
    </row>
    <row r="43114" spans="4:13" x14ac:dyDescent="0.25">
      <c r="D43114" s="27"/>
      <c r="M43114" s="17"/>
    </row>
    <row r="43115" spans="4:13" x14ac:dyDescent="0.25">
      <c r="D43115" s="27"/>
      <c r="M43115" s="17"/>
    </row>
    <row r="43116" spans="4:13" x14ac:dyDescent="0.25">
      <c r="D43116" s="27"/>
      <c r="M43116" s="17"/>
    </row>
    <row r="43117" spans="4:13" x14ac:dyDescent="0.25">
      <c r="D43117" s="27"/>
      <c r="M43117" s="17"/>
    </row>
    <row r="43118" spans="4:13" x14ac:dyDescent="0.25">
      <c r="D43118" s="27"/>
      <c r="M43118" s="17"/>
    </row>
    <row r="43119" spans="4:13" x14ac:dyDescent="0.25">
      <c r="D43119" s="27"/>
      <c r="M43119" s="17"/>
    </row>
    <row r="43120" spans="4:13" x14ac:dyDescent="0.25">
      <c r="D43120" s="27"/>
      <c r="M43120" s="17"/>
    </row>
    <row r="43121" spans="4:13" x14ac:dyDescent="0.25">
      <c r="D43121" s="27"/>
      <c r="M43121" s="17"/>
    </row>
    <row r="43122" spans="4:13" x14ac:dyDescent="0.25">
      <c r="D43122" s="27"/>
      <c r="M43122" s="17"/>
    </row>
    <row r="43123" spans="4:13" x14ac:dyDescent="0.25">
      <c r="D43123" s="27"/>
      <c r="M43123" s="17"/>
    </row>
    <row r="43124" spans="4:13" x14ac:dyDescent="0.25">
      <c r="D43124" s="27"/>
      <c r="M43124" s="17"/>
    </row>
    <row r="43125" spans="4:13" x14ac:dyDescent="0.25">
      <c r="D43125" s="27"/>
      <c r="M43125" s="17"/>
    </row>
    <row r="43126" spans="4:13" x14ac:dyDescent="0.25">
      <c r="D43126" s="27"/>
      <c r="M43126" s="17"/>
    </row>
    <row r="43127" spans="4:13" x14ac:dyDescent="0.25">
      <c r="D43127" s="27"/>
      <c r="M43127" s="17"/>
    </row>
    <row r="43128" spans="4:13" x14ac:dyDescent="0.25">
      <c r="D43128" s="27"/>
      <c r="M43128" s="17"/>
    </row>
    <row r="43129" spans="4:13" x14ac:dyDescent="0.25">
      <c r="D43129" s="27"/>
      <c r="M43129" s="17"/>
    </row>
    <row r="43130" spans="4:13" x14ac:dyDescent="0.25">
      <c r="D43130" s="27"/>
      <c r="M43130" s="17"/>
    </row>
    <row r="43131" spans="4:13" x14ac:dyDescent="0.25">
      <c r="D43131" s="27"/>
      <c r="M43131" s="17"/>
    </row>
    <row r="43132" spans="4:13" x14ac:dyDescent="0.25">
      <c r="D43132" s="27"/>
      <c r="M43132" s="17"/>
    </row>
    <row r="43133" spans="4:13" x14ac:dyDescent="0.25">
      <c r="D43133" s="27"/>
      <c r="M43133" s="17"/>
    </row>
    <row r="43134" spans="4:13" x14ac:dyDescent="0.25">
      <c r="D43134" s="27"/>
      <c r="M43134" s="17"/>
    </row>
    <row r="43135" spans="4:13" x14ac:dyDescent="0.25">
      <c r="D43135" s="27"/>
      <c r="M43135" s="17"/>
    </row>
    <row r="43136" spans="4:13" x14ac:dyDescent="0.25">
      <c r="D43136" s="27"/>
      <c r="M43136" s="17"/>
    </row>
    <row r="43137" spans="4:13" x14ac:dyDescent="0.25">
      <c r="D43137" s="27"/>
      <c r="M43137" s="17"/>
    </row>
    <row r="43138" spans="4:13" x14ac:dyDescent="0.25">
      <c r="D43138" s="27"/>
      <c r="M43138" s="17"/>
    </row>
    <row r="43139" spans="4:13" x14ac:dyDescent="0.25">
      <c r="D43139" s="27"/>
      <c r="M43139" s="17"/>
    </row>
    <row r="43140" spans="4:13" x14ac:dyDescent="0.25">
      <c r="D43140" s="27"/>
      <c r="M43140" s="17"/>
    </row>
    <row r="43141" spans="4:13" x14ac:dyDescent="0.25">
      <c r="D43141" s="27"/>
      <c r="M43141" s="17"/>
    </row>
    <row r="43142" spans="4:13" x14ac:dyDescent="0.25">
      <c r="D43142" s="27"/>
      <c r="M43142" s="17"/>
    </row>
    <row r="43143" spans="4:13" x14ac:dyDescent="0.25">
      <c r="D43143" s="27"/>
      <c r="M43143" s="17"/>
    </row>
    <row r="43144" spans="4:13" x14ac:dyDescent="0.25">
      <c r="D43144" s="27"/>
      <c r="M43144" s="17"/>
    </row>
    <row r="43145" spans="4:13" x14ac:dyDescent="0.25">
      <c r="D43145" s="27"/>
      <c r="M43145" s="17"/>
    </row>
    <row r="43146" spans="4:13" x14ac:dyDescent="0.25">
      <c r="D43146" s="27"/>
      <c r="M43146" s="17"/>
    </row>
    <row r="43147" spans="4:13" x14ac:dyDescent="0.25">
      <c r="D43147" s="27"/>
      <c r="M43147" s="17"/>
    </row>
    <row r="43148" spans="4:13" x14ac:dyDescent="0.25">
      <c r="D43148" s="27"/>
      <c r="M43148" s="17"/>
    </row>
    <row r="43149" spans="4:13" x14ac:dyDescent="0.25">
      <c r="D43149" s="27"/>
      <c r="M43149" s="17"/>
    </row>
    <row r="43150" spans="4:13" x14ac:dyDescent="0.25">
      <c r="D43150" s="27"/>
      <c r="M43150" s="17"/>
    </row>
    <row r="43151" spans="4:13" x14ac:dyDescent="0.25">
      <c r="D43151" s="27"/>
      <c r="M43151" s="17"/>
    </row>
    <row r="43152" spans="4:13" x14ac:dyDescent="0.25">
      <c r="D43152" s="27"/>
      <c r="M43152" s="17"/>
    </row>
    <row r="43153" spans="4:13" x14ac:dyDescent="0.25">
      <c r="D43153" s="27"/>
      <c r="M43153" s="17"/>
    </row>
    <row r="43154" spans="4:13" x14ac:dyDescent="0.25">
      <c r="D43154" s="27"/>
      <c r="M43154" s="17"/>
    </row>
    <row r="43155" spans="4:13" x14ac:dyDescent="0.25">
      <c r="D43155" s="27"/>
      <c r="M43155" s="17"/>
    </row>
    <row r="43156" spans="4:13" x14ac:dyDescent="0.25">
      <c r="D43156" s="27"/>
      <c r="M43156" s="17"/>
    </row>
    <row r="43157" spans="4:13" x14ac:dyDescent="0.25">
      <c r="D43157" s="27"/>
      <c r="M43157" s="17"/>
    </row>
    <row r="43158" spans="4:13" x14ac:dyDescent="0.25">
      <c r="D43158" s="27"/>
      <c r="M43158" s="17"/>
    </row>
    <row r="43159" spans="4:13" x14ac:dyDescent="0.25">
      <c r="D43159" s="27"/>
      <c r="M43159" s="17"/>
    </row>
    <row r="43160" spans="4:13" x14ac:dyDescent="0.25">
      <c r="D43160" s="27"/>
      <c r="M43160" s="17"/>
    </row>
    <row r="43161" spans="4:13" x14ac:dyDescent="0.25">
      <c r="D43161" s="27"/>
      <c r="M43161" s="17"/>
    </row>
    <row r="43162" spans="4:13" x14ac:dyDescent="0.25">
      <c r="D43162" s="27"/>
      <c r="M43162" s="17"/>
    </row>
    <row r="43163" spans="4:13" x14ac:dyDescent="0.25">
      <c r="D43163" s="27"/>
      <c r="M43163" s="17"/>
    </row>
    <row r="43164" spans="4:13" x14ac:dyDescent="0.25">
      <c r="D43164" s="27"/>
      <c r="M43164" s="17"/>
    </row>
    <row r="43165" spans="4:13" x14ac:dyDescent="0.25">
      <c r="D43165" s="27"/>
      <c r="M43165" s="17"/>
    </row>
    <row r="43166" spans="4:13" x14ac:dyDescent="0.25">
      <c r="D43166" s="27"/>
      <c r="M43166" s="17"/>
    </row>
    <row r="43167" spans="4:13" x14ac:dyDescent="0.25">
      <c r="D43167" s="27"/>
      <c r="M43167" s="17"/>
    </row>
    <row r="43168" spans="4:13" x14ac:dyDescent="0.25">
      <c r="D43168" s="27"/>
      <c r="M43168" s="17"/>
    </row>
    <row r="43169" spans="4:13" x14ac:dyDescent="0.25">
      <c r="D43169" s="27"/>
      <c r="M43169" s="17"/>
    </row>
    <row r="43170" spans="4:13" x14ac:dyDescent="0.25">
      <c r="D43170" s="27"/>
      <c r="M43170" s="17"/>
    </row>
    <row r="43171" spans="4:13" x14ac:dyDescent="0.25">
      <c r="D43171" s="27"/>
      <c r="M43171" s="17"/>
    </row>
    <row r="43172" spans="4:13" x14ac:dyDescent="0.25">
      <c r="D43172" s="27"/>
      <c r="M43172" s="17"/>
    </row>
    <row r="43173" spans="4:13" x14ac:dyDescent="0.25">
      <c r="D43173" s="27"/>
      <c r="M43173" s="17"/>
    </row>
    <row r="43174" spans="4:13" x14ac:dyDescent="0.25">
      <c r="D43174" s="27"/>
      <c r="M43174" s="17"/>
    </row>
    <row r="43175" spans="4:13" x14ac:dyDescent="0.25">
      <c r="D43175" s="27"/>
      <c r="M43175" s="17"/>
    </row>
    <row r="43176" spans="4:13" x14ac:dyDescent="0.25">
      <c r="D43176" s="27"/>
      <c r="M43176" s="17"/>
    </row>
    <row r="43177" spans="4:13" x14ac:dyDescent="0.25">
      <c r="D43177" s="27"/>
      <c r="M43177" s="17"/>
    </row>
    <row r="43178" spans="4:13" x14ac:dyDescent="0.25">
      <c r="D43178" s="27"/>
      <c r="M43178" s="17"/>
    </row>
    <row r="43179" spans="4:13" x14ac:dyDescent="0.25">
      <c r="D43179" s="27"/>
      <c r="M43179" s="17"/>
    </row>
    <row r="43180" spans="4:13" x14ac:dyDescent="0.25">
      <c r="D43180" s="27"/>
      <c r="M43180" s="17"/>
    </row>
    <row r="43181" spans="4:13" x14ac:dyDescent="0.25">
      <c r="D43181" s="27"/>
      <c r="M43181" s="17"/>
    </row>
    <row r="43182" spans="4:13" x14ac:dyDescent="0.25">
      <c r="D43182" s="27"/>
      <c r="M43182" s="17"/>
    </row>
    <row r="43183" spans="4:13" x14ac:dyDescent="0.25">
      <c r="D43183" s="27"/>
      <c r="M43183" s="17"/>
    </row>
    <row r="43184" spans="4:13" x14ac:dyDescent="0.25">
      <c r="D43184" s="27"/>
      <c r="M43184" s="17"/>
    </row>
    <row r="43185" spans="4:13" x14ac:dyDescent="0.25">
      <c r="D43185" s="27"/>
      <c r="M43185" s="17"/>
    </row>
    <row r="43186" spans="4:13" x14ac:dyDescent="0.25">
      <c r="D43186" s="27"/>
      <c r="M43186" s="17"/>
    </row>
    <row r="43187" spans="4:13" x14ac:dyDescent="0.25">
      <c r="D43187" s="27"/>
      <c r="M43187" s="17"/>
    </row>
    <row r="43188" spans="4:13" x14ac:dyDescent="0.25">
      <c r="D43188" s="27"/>
      <c r="M43188" s="17"/>
    </row>
    <row r="43189" spans="4:13" x14ac:dyDescent="0.25">
      <c r="D43189" s="27"/>
      <c r="M43189" s="17"/>
    </row>
    <row r="43190" spans="4:13" x14ac:dyDescent="0.25">
      <c r="D43190" s="27"/>
      <c r="M43190" s="17"/>
    </row>
    <row r="43191" spans="4:13" x14ac:dyDescent="0.25">
      <c r="D43191" s="27"/>
      <c r="M43191" s="17"/>
    </row>
    <row r="43192" spans="4:13" x14ac:dyDescent="0.25">
      <c r="D43192" s="27"/>
      <c r="M43192" s="17"/>
    </row>
    <row r="43193" spans="4:13" x14ac:dyDescent="0.25">
      <c r="D43193" s="27"/>
      <c r="M43193" s="17"/>
    </row>
    <row r="43194" spans="4:13" x14ac:dyDescent="0.25">
      <c r="D43194" s="27"/>
      <c r="M43194" s="17"/>
    </row>
    <row r="43195" spans="4:13" x14ac:dyDescent="0.25">
      <c r="D43195" s="27"/>
      <c r="M43195" s="17"/>
    </row>
    <row r="43196" spans="4:13" x14ac:dyDescent="0.25">
      <c r="D43196" s="27"/>
      <c r="M43196" s="17"/>
    </row>
    <row r="43197" spans="4:13" x14ac:dyDescent="0.25">
      <c r="D43197" s="27"/>
      <c r="M43197" s="17"/>
    </row>
    <row r="43198" spans="4:13" x14ac:dyDescent="0.25">
      <c r="D43198" s="27"/>
      <c r="M43198" s="17"/>
    </row>
    <row r="43199" spans="4:13" x14ac:dyDescent="0.25">
      <c r="D43199" s="27"/>
      <c r="M43199" s="17"/>
    </row>
    <row r="43200" spans="4:13" x14ac:dyDescent="0.25">
      <c r="D43200" s="27"/>
      <c r="M43200" s="17"/>
    </row>
    <row r="43201" spans="4:13" x14ac:dyDescent="0.25">
      <c r="D43201" s="27"/>
      <c r="M43201" s="17"/>
    </row>
    <row r="43202" spans="4:13" x14ac:dyDescent="0.25">
      <c r="D43202" s="27"/>
      <c r="M43202" s="17"/>
    </row>
    <row r="43203" spans="4:13" x14ac:dyDescent="0.25">
      <c r="D43203" s="27"/>
      <c r="M43203" s="17"/>
    </row>
    <row r="43204" spans="4:13" x14ac:dyDescent="0.25">
      <c r="D43204" s="27"/>
      <c r="M43204" s="17"/>
    </row>
    <row r="43205" spans="4:13" x14ac:dyDescent="0.25">
      <c r="D43205" s="27"/>
      <c r="M43205" s="17"/>
    </row>
    <row r="43206" spans="4:13" x14ac:dyDescent="0.25">
      <c r="D43206" s="27"/>
      <c r="M43206" s="17"/>
    </row>
    <row r="43207" spans="4:13" x14ac:dyDescent="0.25">
      <c r="D43207" s="27"/>
      <c r="M43207" s="17"/>
    </row>
    <row r="43208" spans="4:13" x14ac:dyDescent="0.25">
      <c r="D43208" s="27"/>
      <c r="M43208" s="17"/>
    </row>
    <row r="43209" spans="4:13" x14ac:dyDescent="0.25">
      <c r="D43209" s="27"/>
      <c r="M43209" s="17"/>
    </row>
    <row r="43210" spans="4:13" x14ac:dyDescent="0.25">
      <c r="D43210" s="27"/>
      <c r="M43210" s="17"/>
    </row>
    <row r="43211" spans="4:13" x14ac:dyDescent="0.25">
      <c r="D43211" s="27"/>
      <c r="M43211" s="17"/>
    </row>
    <row r="43212" spans="4:13" x14ac:dyDescent="0.25">
      <c r="D43212" s="27"/>
      <c r="M43212" s="17"/>
    </row>
    <row r="43213" spans="4:13" x14ac:dyDescent="0.25">
      <c r="D43213" s="27"/>
      <c r="M43213" s="17"/>
    </row>
    <row r="43214" spans="4:13" x14ac:dyDescent="0.25">
      <c r="D43214" s="27"/>
      <c r="M43214" s="17"/>
    </row>
    <row r="43215" spans="4:13" x14ac:dyDescent="0.25">
      <c r="D43215" s="27"/>
      <c r="M43215" s="17"/>
    </row>
    <row r="43216" spans="4:13" x14ac:dyDescent="0.25">
      <c r="D43216" s="27"/>
      <c r="M43216" s="17"/>
    </row>
    <row r="43217" spans="4:13" x14ac:dyDescent="0.25">
      <c r="D43217" s="27"/>
      <c r="M43217" s="17"/>
    </row>
    <row r="43218" spans="4:13" x14ac:dyDescent="0.25">
      <c r="D43218" s="27"/>
      <c r="M43218" s="17"/>
    </row>
    <row r="43219" spans="4:13" x14ac:dyDescent="0.25">
      <c r="D43219" s="27"/>
      <c r="M43219" s="17"/>
    </row>
    <row r="43220" spans="4:13" x14ac:dyDescent="0.25">
      <c r="D43220" s="27"/>
      <c r="M43220" s="17"/>
    </row>
    <row r="43221" spans="4:13" x14ac:dyDescent="0.25">
      <c r="D43221" s="27"/>
      <c r="M43221" s="17"/>
    </row>
    <row r="43222" spans="4:13" x14ac:dyDescent="0.25">
      <c r="D43222" s="27"/>
      <c r="M43222" s="17"/>
    </row>
    <row r="43223" spans="4:13" x14ac:dyDescent="0.25">
      <c r="D43223" s="27"/>
      <c r="M43223" s="17"/>
    </row>
    <row r="43224" spans="4:13" x14ac:dyDescent="0.25">
      <c r="D43224" s="27"/>
      <c r="M43224" s="17"/>
    </row>
    <row r="43225" spans="4:13" x14ac:dyDescent="0.25">
      <c r="D43225" s="27"/>
      <c r="M43225" s="17"/>
    </row>
    <row r="43226" spans="4:13" x14ac:dyDescent="0.25">
      <c r="D43226" s="27"/>
      <c r="M43226" s="17"/>
    </row>
    <row r="43227" spans="4:13" x14ac:dyDescent="0.25">
      <c r="D43227" s="27"/>
      <c r="M43227" s="17"/>
    </row>
    <row r="43228" spans="4:13" x14ac:dyDescent="0.25">
      <c r="D43228" s="27"/>
      <c r="M43228" s="17"/>
    </row>
    <row r="43229" spans="4:13" x14ac:dyDescent="0.25">
      <c r="D43229" s="27"/>
      <c r="M43229" s="17"/>
    </row>
    <row r="43230" spans="4:13" x14ac:dyDescent="0.25">
      <c r="D43230" s="27"/>
      <c r="M43230" s="17"/>
    </row>
    <row r="43231" spans="4:13" x14ac:dyDescent="0.25">
      <c r="D43231" s="27"/>
      <c r="M43231" s="17"/>
    </row>
    <row r="43232" spans="4:13" x14ac:dyDescent="0.25">
      <c r="D43232" s="27"/>
      <c r="M43232" s="17"/>
    </row>
    <row r="43233" spans="4:13" x14ac:dyDescent="0.25">
      <c r="D43233" s="27"/>
      <c r="M43233" s="17"/>
    </row>
    <row r="43234" spans="4:13" x14ac:dyDescent="0.25">
      <c r="D43234" s="27"/>
      <c r="M43234" s="17"/>
    </row>
    <row r="43235" spans="4:13" x14ac:dyDescent="0.25">
      <c r="D43235" s="27"/>
      <c r="M43235" s="17"/>
    </row>
    <row r="43236" spans="4:13" x14ac:dyDescent="0.25">
      <c r="D43236" s="27"/>
      <c r="M43236" s="17"/>
    </row>
    <row r="43237" spans="4:13" x14ac:dyDescent="0.25">
      <c r="D43237" s="27"/>
      <c r="M43237" s="17"/>
    </row>
    <row r="43238" spans="4:13" x14ac:dyDescent="0.25">
      <c r="D43238" s="27"/>
      <c r="M43238" s="17"/>
    </row>
    <row r="43239" spans="4:13" x14ac:dyDescent="0.25">
      <c r="D43239" s="27"/>
      <c r="M43239" s="17"/>
    </row>
    <row r="43240" spans="4:13" x14ac:dyDescent="0.25">
      <c r="D43240" s="27"/>
      <c r="M43240" s="17"/>
    </row>
    <row r="43241" spans="4:13" x14ac:dyDescent="0.25">
      <c r="D43241" s="27"/>
      <c r="M43241" s="17"/>
    </row>
    <row r="43242" spans="4:13" x14ac:dyDescent="0.25">
      <c r="D43242" s="27"/>
      <c r="M43242" s="17"/>
    </row>
    <row r="43243" spans="4:13" x14ac:dyDescent="0.25">
      <c r="D43243" s="27"/>
      <c r="M43243" s="17"/>
    </row>
    <row r="43244" spans="4:13" x14ac:dyDescent="0.25">
      <c r="D43244" s="27"/>
      <c r="M43244" s="17"/>
    </row>
    <row r="43245" spans="4:13" x14ac:dyDescent="0.25">
      <c r="D43245" s="27"/>
      <c r="M43245" s="17"/>
    </row>
    <row r="43246" spans="4:13" x14ac:dyDescent="0.25">
      <c r="D43246" s="27"/>
      <c r="M43246" s="17"/>
    </row>
    <row r="43247" spans="4:13" x14ac:dyDescent="0.25">
      <c r="D43247" s="27"/>
      <c r="M43247" s="17"/>
    </row>
    <row r="43248" spans="4:13" x14ac:dyDescent="0.25">
      <c r="D43248" s="27"/>
      <c r="M43248" s="17"/>
    </row>
    <row r="43249" spans="4:13" x14ac:dyDescent="0.25">
      <c r="D43249" s="27"/>
      <c r="M43249" s="17"/>
    </row>
    <row r="43250" spans="4:13" x14ac:dyDescent="0.25">
      <c r="D43250" s="27"/>
      <c r="M43250" s="17"/>
    </row>
    <row r="43251" spans="4:13" x14ac:dyDescent="0.25">
      <c r="D43251" s="27"/>
      <c r="M43251" s="17"/>
    </row>
    <row r="43252" spans="4:13" x14ac:dyDescent="0.25">
      <c r="D43252" s="27"/>
      <c r="M43252" s="17"/>
    </row>
    <row r="43253" spans="4:13" x14ac:dyDescent="0.25">
      <c r="D43253" s="27"/>
      <c r="M43253" s="17"/>
    </row>
    <row r="43254" spans="4:13" x14ac:dyDescent="0.25">
      <c r="D43254" s="27"/>
      <c r="M43254" s="17"/>
    </row>
    <row r="43255" spans="4:13" x14ac:dyDescent="0.25">
      <c r="D43255" s="27"/>
      <c r="M43255" s="17"/>
    </row>
    <row r="43256" spans="4:13" x14ac:dyDescent="0.25">
      <c r="D43256" s="27"/>
      <c r="M43256" s="17"/>
    </row>
    <row r="43257" spans="4:13" x14ac:dyDescent="0.25">
      <c r="D43257" s="27"/>
      <c r="M43257" s="17"/>
    </row>
    <row r="43258" spans="4:13" x14ac:dyDescent="0.25">
      <c r="D43258" s="27"/>
      <c r="M43258" s="17"/>
    </row>
    <row r="43259" spans="4:13" x14ac:dyDescent="0.25">
      <c r="D43259" s="27"/>
      <c r="M43259" s="17"/>
    </row>
    <row r="43260" spans="4:13" x14ac:dyDescent="0.25">
      <c r="D43260" s="27"/>
      <c r="M43260" s="17"/>
    </row>
    <row r="43261" spans="4:13" x14ac:dyDescent="0.25">
      <c r="D43261" s="27"/>
      <c r="M43261" s="17"/>
    </row>
    <row r="43262" spans="4:13" x14ac:dyDescent="0.25">
      <c r="D43262" s="27"/>
      <c r="M43262" s="17"/>
    </row>
    <row r="43263" spans="4:13" x14ac:dyDescent="0.25">
      <c r="D43263" s="27"/>
      <c r="M43263" s="17"/>
    </row>
    <row r="43264" spans="4:13" x14ac:dyDescent="0.25">
      <c r="D43264" s="27"/>
      <c r="M43264" s="17"/>
    </row>
    <row r="43265" spans="4:13" x14ac:dyDescent="0.25">
      <c r="D43265" s="27"/>
      <c r="M43265" s="17"/>
    </row>
    <row r="43266" spans="4:13" x14ac:dyDescent="0.25">
      <c r="D43266" s="27"/>
      <c r="M43266" s="17"/>
    </row>
    <row r="43267" spans="4:13" x14ac:dyDescent="0.25">
      <c r="D43267" s="27"/>
      <c r="M43267" s="17"/>
    </row>
    <row r="43268" spans="4:13" x14ac:dyDescent="0.25">
      <c r="D43268" s="27"/>
      <c r="M43268" s="17"/>
    </row>
    <row r="43269" spans="4:13" x14ac:dyDescent="0.25">
      <c r="D43269" s="27"/>
      <c r="M43269" s="17"/>
    </row>
    <row r="43270" spans="4:13" x14ac:dyDescent="0.25">
      <c r="D43270" s="27"/>
      <c r="M43270" s="17"/>
    </row>
    <row r="43271" spans="4:13" x14ac:dyDescent="0.25">
      <c r="D43271" s="27"/>
      <c r="M43271" s="17"/>
    </row>
    <row r="43272" spans="4:13" x14ac:dyDescent="0.25">
      <c r="D43272" s="27"/>
      <c r="M43272" s="17"/>
    </row>
    <row r="43273" spans="4:13" x14ac:dyDescent="0.25">
      <c r="D43273" s="27"/>
      <c r="M43273" s="17"/>
    </row>
    <row r="43274" spans="4:13" x14ac:dyDescent="0.25">
      <c r="D43274" s="27"/>
      <c r="M43274" s="17"/>
    </row>
    <row r="43275" spans="4:13" x14ac:dyDescent="0.25">
      <c r="D43275" s="27"/>
      <c r="M43275" s="17"/>
    </row>
    <row r="43276" spans="4:13" x14ac:dyDescent="0.25">
      <c r="D43276" s="27"/>
      <c r="M43276" s="17"/>
    </row>
    <row r="43277" spans="4:13" x14ac:dyDescent="0.25">
      <c r="D43277" s="27"/>
      <c r="M43277" s="17"/>
    </row>
    <row r="43278" spans="4:13" x14ac:dyDescent="0.25">
      <c r="D43278" s="27"/>
      <c r="M43278" s="17"/>
    </row>
    <row r="43279" spans="4:13" x14ac:dyDescent="0.25">
      <c r="D43279" s="27"/>
      <c r="M43279" s="17"/>
    </row>
    <row r="43280" spans="4:13" x14ac:dyDescent="0.25">
      <c r="D43280" s="27"/>
      <c r="M43280" s="17"/>
    </row>
    <row r="43281" spans="4:13" x14ac:dyDescent="0.25">
      <c r="D43281" s="27"/>
      <c r="M43281" s="17"/>
    </row>
    <row r="43282" spans="4:13" x14ac:dyDescent="0.25">
      <c r="D43282" s="27"/>
      <c r="M43282" s="17"/>
    </row>
    <row r="43283" spans="4:13" x14ac:dyDescent="0.25">
      <c r="D43283" s="27"/>
      <c r="M43283" s="17"/>
    </row>
    <row r="43284" spans="4:13" x14ac:dyDescent="0.25">
      <c r="D43284" s="27"/>
      <c r="M43284" s="17"/>
    </row>
    <row r="43285" spans="4:13" x14ac:dyDescent="0.25">
      <c r="D43285" s="27"/>
      <c r="M43285" s="17"/>
    </row>
    <row r="43286" spans="4:13" x14ac:dyDescent="0.25">
      <c r="D43286" s="27"/>
      <c r="M43286" s="17"/>
    </row>
    <row r="43287" spans="4:13" x14ac:dyDescent="0.25">
      <c r="D43287" s="27"/>
      <c r="M43287" s="17"/>
    </row>
    <row r="43288" spans="4:13" x14ac:dyDescent="0.25">
      <c r="D43288" s="27"/>
      <c r="M43288" s="17"/>
    </row>
    <row r="43289" spans="4:13" x14ac:dyDescent="0.25">
      <c r="D43289" s="27"/>
      <c r="M43289" s="17"/>
    </row>
    <row r="43290" spans="4:13" x14ac:dyDescent="0.25">
      <c r="D43290" s="27"/>
      <c r="M43290" s="17"/>
    </row>
    <row r="43291" spans="4:13" x14ac:dyDescent="0.25">
      <c r="D43291" s="27"/>
      <c r="M43291" s="17"/>
    </row>
    <row r="43292" spans="4:13" x14ac:dyDescent="0.25">
      <c r="D43292" s="27"/>
      <c r="M43292" s="17"/>
    </row>
    <row r="43293" spans="4:13" x14ac:dyDescent="0.25">
      <c r="D43293" s="27"/>
      <c r="M43293" s="17"/>
    </row>
    <row r="43294" spans="4:13" x14ac:dyDescent="0.25">
      <c r="D43294" s="27"/>
      <c r="M43294" s="17"/>
    </row>
    <row r="43295" spans="4:13" x14ac:dyDescent="0.25">
      <c r="D43295" s="27"/>
      <c r="M43295" s="17"/>
    </row>
    <row r="43296" spans="4:13" x14ac:dyDescent="0.25">
      <c r="D43296" s="27"/>
      <c r="M43296" s="17"/>
    </row>
    <row r="43297" spans="4:13" x14ac:dyDescent="0.25">
      <c r="D43297" s="27"/>
      <c r="M43297" s="17"/>
    </row>
    <row r="43298" spans="4:13" x14ac:dyDescent="0.25">
      <c r="D43298" s="27"/>
      <c r="M43298" s="17"/>
    </row>
    <row r="43299" spans="4:13" x14ac:dyDescent="0.25">
      <c r="D43299" s="27"/>
      <c r="M43299" s="17"/>
    </row>
    <row r="43300" spans="4:13" x14ac:dyDescent="0.25">
      <c r="D43300" s="27"/>
      <c r="M43300" s="17"/>
    </row>
    <row r="43301" spans="4:13" x14ac:dyDescent="0.25">
      <c r="D43301" s="27"/>
      <c r="M43301" s="17"/>
    </row>
    <row r="43302" spans="4:13" x14ac:dyDescent="0.25">
      <c r="D43302" s="27"/>
      <c r="M43302" s="17"/>
    </row>
    <row r="43303" spans="4:13" x14ac:dyDescent="0.25">
      <c r="D43303" s="27"/>
      <c r="M43303" s="17"/>
    </row>
    <row r="43304" spans="4:13" x14ac:dyDescent="0.25">
      <c r="D43304" s="27"/>
      <c r="M43304" s="17"/>
    </row>
    <row r="43305" spans="4:13" x14ac:dyDescent="0.25">
      <c r="D43305" s="27"/>
      <c r="M43305" s="17"/>
    </row>
    <row r="43306" spans="4:13" x14ac:dyDescent="0.25">
      <c r="D43306" s="27"/>
      <c r="M43306" s="17"/>
    </row>
    <row r="43307" spans="4:13" x14ac:dyDescent="0.25">
      <c r="D43307" s="27"/>
      <c r="M43307" s="17"/>
    </row>
    <row r="43308" spans="4:13" x14ac:dyDescent="0.25">
      <c r="D43308" s="27"/>
      <c r="M43308" s="17"/>
    </row>
    <row r="43309" spans="4:13" x14ac:dyDescent="0.25">
      <c r="D43309" s="27"/>
      <c r="M43309" s="17"/>
    </row>
    <row r="43310" spans="4:13" x14ac:dyDescent="0.25">
      <c r="D43310" s="27"/>
      <c r="M43310" s="17"/>
    </row>
    <row r="43311" spans="4:13" x14ac:dyDescent="0.25">
      <c r="D43311" s="27"/>
      <c r="M43311" s="17"/>
    </row>
    <row r="43312" spans="4:13" x14ac:dyDescent="0.25">
      <c r="D43312" s="27"/>
      <c r="M43312" s="17"/>
    </row>
    <row r="43313" spans="4:13" x14ac:dyDescent="0.25">
      <c r="D43313" s="27"/>
      <c r="M43313" s="17"/>
    </row>
    <row r="43314" spans="4:13" x14ac:dyDescent="0.25">
      <c r="D43314" s="27"/>
      <c r="M43314" s="17"/>
    </row>
    <row r="43315" spans="4:13" x14ac:dyDescent="0.25">
      <c r="D43315" s="27"/>
      <c r="M43315" s="17"/>
    </row>
    <row r="43316" spans="4:13" x14ac:dyDescent="0.25">
      <c r="D43316" s="27"/>
      <c r="M43316" s="17"/>
    </row>
    <row r="43317" spans="4:13" x14ac:dyDescent="0.25">
      <c r="D43317" s="27"/>
      <c r="M43317" s="17"/>
    </row>
    <row r="43318" spans="4:13" x14ac:dyDescent="0.25">
      <c r="D43318" s="27"/>
      <c r="M43318" s="17"/>
    </row>
    <row r="43319" spans="4:13" x14ac:dyDescent="0.25">
      <c r="D43319" s="27"/>
      <c r="M43319" s="17"/>
    </row>
    <row r="43320" spans="4:13" x14ac:dyDescent="0.25">
      <c r="D43320" s="27"/>
      <c r="M43320" s="17"/>
    </row>
    <row r="43321" spans="4:13" x14ac:dyDescent="0.25">
      <c r="D43321" s="27"/>
      <c r="M43321" s="17"/>
    </row>
    <row r="43322" spans="4:13" x14ac:dyDescent="0.25">
      <c r="D43322" s="27"/>
      <c r="M43322" s="17"/>
    </row>
    <row r="43323" spans="4:13" x14ac:dyDescent="0.25">
      <c r="D43323" s="27"/>
      <c r="M43323" s="17"/>
    </row>
    <row r="43324" spans="4:13" x14ac:dyDescent="0.25">
      <c r="D43324" s="27"/>
      <c r="M43324" s="17"/>
    </row>
    <row r="43325" spans="4:13" x14ac:dyDescent="0.25">
      <c r="D43325" s="27"/>
      <c r="M43325" s="17"/>
    </row>
    <row r="43326" spans="4:13" x14ac:dyDescent="0.25">
      <c r="D43326" s="27"/>
      <c r="M43326" s="17"/>
    </row>
    <row r="43327" spans="4:13" x14ac:dyDescent="0.25">
      <c r="D43327" s="27"/>
      <c r="M43327" s="17"/>
    </row>
    <row r="43328" spans="4:13" x14ac:dyDescent="0.25">
      <c r="D43328" s="27"/>
      <c r="M43328" s="17"/>
    </row>
    <row r="43329" spans="4:13" x14ac:dyDescent="0.25">
      <c r="D43329" s="27"/>
      <c r="M43329" s="17"/>
    </row>
    <row r="43330" spans="4:13" x14ac:dyDescent="0.25">
      <c r="D43330" s="27"/>
      <c r="M43330" s="17"/>
    </row>
    <row r="43331" spans="4:13" x14ac:dyDescent="0.25">
      <c r="D43331" s="27"/>
      <c r="M43331" s="17"/>
    </row>
    <row r="43332" spans="4:13" x14ac:dyDescent="0.25">
      <c r="D43332" s="27"/>
      <c r="M43332" s="17"/>
    </row>
    <row r="43333" spans="4:13" x14ac:dyDescent="0.25">
      <c r="D43333" s="27"/>
      <c r="M43333" s="17"/>
    </row>
    <row r="43334" spans="4:13" x14ac:dyDescent="0.25">
      <c r="D43334" s="27"/>
      <c r="M43334" s="17"/>
    </row>
    <row r="43335" spans="4:13" x14ac:dyDescent="0.25">
      <c r="D43335" s="27"/>
      <c r="M43335" s="17"/>
    </row>
    <row r="43336" spans="4:13" x14ac:dyDescent="0.25">
      <c r="D43336" s="27"/>
      <c r="M43336" s="17"/>
    </row>
    <row r="43337" spans="4:13" x14ac:dyDescent="0.25">
      <c r="D43337" s="27"/>
      <c r="M43337" s="17"/>
    </row>
    <row r="43338" spans="4:13" x14ac:dyDescent="0.25">
      <c r="D43338" s="27"/>
      <c r="M43338" s="17"/>
    </row>
    <row r="43339" spans="4:13" x14ac:dyDescent="0.25">
      <c r="D43339" s="27"/>
      <c r="M43339" s="17"/>
    </row>
    <row r="43340" spans="4:13" x14ac:dyDescent="0.25">
      <c r="D43340" s="27"/>
      <c r="M43340" s="17"/>
    </row>
    <row r="43341" spans="4:13" x14ac:dyDescent="0.25">
      <c r="D43341" s="27"/>
      <c r="M43341" s="17"/>
    </row>
    <row r="43342" spans="4:13" x14ac:dyDescent="0.25">
      <c r="D43342" s="27"/>
      <c r="M43342" s="17"/>
    </row>
    <row r="43343" spans="4:13" x14ac:dyDescent="0.25">
      <c r="D43343" s="27"/>
      <c r="M43343" s="17"/>
    </row>
    <row r="43344" spans="4:13" x14ac:dyDescent="0.25">
      <c r="D43344" s="27"/>
      <c r="M43344" s="17"/>
    </row>
    <row r="43345" spans="4:13" x14ac:dyDescent="0.25">
      <c r="D43345" s="27"/>
      <c r="M43345" s="17"/>
    </row>
    <row r="43346" spans="4:13" x14ac:dyDescent="0.25">
      <c r="D43346" s="27"/>
      <c r="M43346" s="17"/>
    </row>
    <row r="43347" spans="4:13" x14ac:dyDescent="0.25">
      <c r="D43347" s="27"/>
      <c r="M43347" s="17"/>
    </row>
    <row r="43348" spans="4:13" x14ac:dyDescent="0.25">
      <c r="D43348" s="27"/>
      <c r="M43348" s="17"/>
    </row>
    <row r="43349" spans="4:13" x14ac:dyDescent="0.25">
      <c r="D43349" s="27"/>
      <c r="M43349" s="17"/>
    </row>
    <row r="43350" spans="4:13" x14ac:dyDescent="0.25">
      <c r="D43350" s="27"/>
      <c r="M43350" s="17"/>
    </row>
    <row r="43351" spans="4:13" x14ac:dyDescent="0.25">
      <c r="D43351" s="27"/>
      <c r="M43351" s="17"/>
    </row>
    <row r="43352" spans="4:13" x14ac:dyDescent="0.25">
      <c r="D43352" s="27"/>
      <c r="M43352" s="17"/>
    </row>
    <row r="43353" spans="4:13" x14ac:dyDescent="0.25">
      <c r="D43353" s="27"/>
      <c r="M43353" s="17"/>
    </row>
    <row r="43354" spans="4:13" x14ac:dyDescent="0.25">
      <c r="D43354" s="27"/>
      <c r="M43354" s="17"/>
    </row>
    <row r="43355" spans="4:13" x14ac:dyDescent="0.25">
      <c r="D43355" s="27"/>
      <c r="M43355" s="17"/>
    </row>
    <row r="43356" spans="4:13" x14ac:dyDescent="0.25">
      <c r="D43356" s="27"/>
      <c r="M43356" s="17"/>
    </row>
    <row r="43357" spans="4:13" x14ac:dyDescent="0.25">
      <c r="D43357" s="27"/>
      <c r="M43357" s="17"/>
    </row>
    <row r="43358" spans="4:13" x14ac:dyDescent="0.25">
      <c r="D43358" s="27"/>
      <c r="M43358" s="17"/>
    </row>
    <row r="43359" spans="4:13" x14ac:dyDescent="0.25">
      <c r="D43359" s="27"/>
      <c r="M43359" s="17"/>
    </row>
    <row r="43360" spans="4:13" x14ac:dyDescent="0.25">
      <c r="D43360" s="27"/>
      <c r="M43360" s="17"/>
    </row>
    <row r="43361" spans="4:13" x14ac:dyDescent="0.25">
      <c r="D43361" s="27"/>
      <c r="M43361" s="17"/>
    </row>
    <row r="43362" spans="4:13" x14ac:dyDescent="0.25">
      <c r="D43362" s="27"/>
      <c r="M43362" s="17"/>
    </row>
    <row r="43363" spans="4:13" x14ac:dyDescent="0.25">
      <c r="D43363" s="27"/>
      <c r="M43363" s="17"/>
    </row>
    <row r="43364" spans="4:13" x14ac:dyDescent="0.25">
      <c r="D43364" s="27"/>
      <c r="M43364" s="17"/>
    </row>
    <row r="43365" spans="4:13" x14ac:dyDescent="0.25">
      <c r="D43365" s="27"/>
      <c r="M43365" s="17"/>
    </row>
    <row r="43366" spans="4:13" x14ac:dyDescent="0.25">
      <c r="D43366" s="27"/>
      <c r="M43366" s="17"/>
    </row>
    <row r="43367" spans="4:13" x14ac:dyDescent="0.25">
      <c r="D43367" s="27"/>
      <c r="M43367" s="17"/>
    </row>
    <row r="43368" spans="4:13" x14ac:dyDescent="0.25">
      <c r="D43368" s="27"/>
      <c r="M43368" s="17"/>
    </row>
    <row r="43369" spans="4:13" x14ac:dyDescent="0.25">
      <c r="D43369" s="27"/>
      <c r="M43369" s="17"/>
    </row>
    <row r="43370" spans="4:13" x14ac:dyDescent="0.25">
      <c r="D43370" s="27"/>
      <c r="M43370" s="17"/>
    </row>
    <row r="43371" spans="4:13" x14ac:dyDescent="0.25">
      <c r="D43371" s="27"/>
      <c r="M43371" s="17"/>
    </row>
    <row r="43372" spans="4:13" x14ac:dyDescent="0.25">
      <c r="D43372" s="27"/>
      <c r="M43372" s="17"/>
    </row>
    <row r="43373" spans="4:13" x14ac:dyDescent="0.25">
      <c r="D43373" s="27"/>
      <c r="M43373" s="17"/>
    </row>
    <row r="43374" spans="4:13" x14ac:dyDescent="0.25">
      <c r="D43374" s="27"/>
      <c r="M43374" s="17"/>
    </row>
    <row r="43375" spans="4:13" x14ac:dyDescent="0.25">
      <c r="D43375" s="27"/>
      <c r="M43375" s="17"/>
    </row>
    <row r="43376" spans="4:13" x14ac:dyDescent="0.25">
      <c r="D43376" s="27"/>
      <c r="M43376" s="17"/>
    </row>
    <row r="43377" spans="4:13" x14ac:dyDescent="0.25">
      <c r="D43377" s="27"/>
      <c r="M43377" s="17"/>
    </row>
    <row r="43378" spans="4:13" x14ac:dyDescent="0.25">
      <c r="D43378" s="27"/>
      <c r="M43378" s="17"/>
    </row>
    <row r="43379" spans="4:13" x14ac:dyDescent="0.25">
      <c r="D43379" s="27"/>
      <c r="M43379" s="17"/>
    </row>
    <row r="43380" spans="4:13" x14ac:dyDescent="0.25">
      <c r="D43380" s="27"/>
      <c r="M43380" s="17"/>
    </row>
    <row r="43381" spans="4:13" x14ac:dyDescent="0.25">
      <c r="D43381" s="27"/>
      <c r="M43381" s="17"/>
    </row>
    <row r="43382" spans="4:13" x14ac:dyDescent="0.25">
      <c r="D43382" s="27"/>
      <c r="M43382" s="17"/>
    </row>
    <row r="43383" spans="4:13" x14ac:dyDescent="0.25">
      <c r="D43383" s="27"/>
      <c r="M43383" s="17"/>
    </row>
    <row r="43384" spans="4:13" x14ac:dyDescent="0.25">
      <c r="D43384" s="27"/>
      <c r="M43384" s="17"/>
    </row>
    <row r="43385" spans="4:13" x14ac:dyDescent="0.25">
      <c r="D43385" s="27"/>
      <c r="M43385" s="17"/>
    </row>
    <row r="43386" spans="4:13" x14ac:dyDescent="0.25">
      <c r="D43386" s="27"/>
      <c r="M43386" s="17"/>
    </row>
    <row r="43387" spans="4:13" x14ac:dyDescent="0.25">
      <c r="D43387" s="27"/>
      <c r="M43387" s="17"/>
    </row>
    <row r="43388" spans="4:13" x14ac:dyDescent="0.25">
      <c r="D43388" s="27"/>
      <c r="M43388" s="17"/>
    </row>
    <row r="43389" spans="4:13" x14ac:dyDescent="0.25">
      <c r="D43389" s="27"/>
      <c r="M43389" s="17"/>
    </row>
    <row r="43390" spans="4:13" x14ac:dyDescent="0.25">
      <c r="D43390" s="27"/>
      <c r="M43390" s="17"/>
    </row>
    <row r="43391" spans="4:13" x14ac:dyDescent="0.25">
      <c r="D43391" s="27"/>
      <c r="M43391" s="17"/>
    </row>
    <row r="43392" spans="4:13" x14ac:dyDescent="0.25">
      <c r="D43392" s="27"/>
      <c r="M43392" s="17"/>
    </row>
    <row r="43393" spans="4:13" x14ac:dyDescent="0.25">
      <c r="D43393" s="27"/>
      <c r="M43393" s="17"/>
    </row>
    <row r="43394" spans="4:13" x14ac:dyDescent="0.25">
      <c r="D43394" s="27"/>
      <c r="M43394" s="17"/>
    </row>
    <row r="43395" spans="4:13" x14ac:dyDescent="0.25">
      <c r="D43395" s="27"/>
      <c r="M43395" s="17"/>
    </row>
    <row r="43396" spans="4:13" x14ac:dyDescent="0.25">
      <c r="D43396" s="27"/>
      <c r="M43396" s="17"/>
    </row>
    <row r="43397" spans="4:13" x14ac:dyDescent="0.25">
      <c r="D43397" s="27"/>
      <c r="M43397" s="17"/>
    </row>
    <row r="43398" spans="4:13" x14ac:dyDescent="0.25">
      <c r="D43398" s="27"/>
      <c r="M43398" s="17"/>
    </row>
    <row r="43399" spans="4:13" x14ac:dyDescent="0.25">
      <c r="D43399" s="27"/>
      <c r="M43399" s="17"/>
    </row>
    <row r="43400" spans="4:13" x14ac:dyDescent="0.25">
      <c r="D43400" s="27"/>
      <c r="M43400" s="17"/>
    </row>
    <row r="43401" spans="4:13" x14ac:dyDescent="0.25">
      <c r="D43401" s="27"/>
      <c r="M43401" s="17"/>
    </row>
    <row r="43402" spans="4:13" x14ac:dyDescent="0.25">
      <c r="D43402" s="27"/>
      <c r="M43402" s="17"/>
    </row>
    <row r="43403" spans="4:13" x14ac:dyDescent="0.25">
      <c r="D43403" s="27"/>
      <c r="M43403" s="17"/>
    </row>
    <row r="43404" spans="4:13" x14ac:dyDescent="0.25">
      <c r="D43404" s="27"/>
      <c r="M43404" s="17"/>
    </row>
    <row r="43405" spans="4:13" x14ac:dyDescent="0.25">
      <c r="D43405" s="27"/>
      <c r="M43405" s="17"/>
    </row>
    <row r="43406" spans="4:13" x14ac:dyDescent="0.25">
      <c r="D43406" s="27"/>
      <c r="M43406" s="17"/>
    </row>
    <row r="43407" spans="4:13" x14ac:dyDescent="0.25">
      <c r="D43407" s="27"/>
      <c r="M43407" s="17"/>
    </row>
    <row r="43408" spans="4:13" x14ac:dyDescent="0.25">
      <c r="D43408" s="27"/>
      <c r="M43408" s="17"/>
    </row>
    <row r="43409" spans="4:13" x14ac:dyDescent="0.25">
      <c r="D43409" s="27"/>
      <c r="M43409" s="17"/>
    </row>
    <row r="43410" spans="4:13" x14ac:dyDescent="0.25">
      <c r="D43410" s="27"/>
      <c r="M43410" s="17"/>
    </row>
    <row r="43411" spans="4:13" x14ac:dyDescent="0.25">
      <c r="D43411" s="27"/>
      <c r="M43411" s="17"/>
    </row>
    <row r="43412" spans="4:13" x14ac:dyDescent="0.25">
      <c r="D43412" s="27"/>
      <c r="M43412" s="17"/>
    </row>
    <row r="43413" spans="4:13" x14ac:dyDescent="0.25">
      <c r="D43413" s="27"/>
      <c r="M43413" s="17"/>
    </row>
    <row r="43414" spans="4:13" x14ac:dyDescent="0.25">
      <c r="D43414" s="27"/>
      <c r="M43414" s="17"/>
    </row>
    <row r="43415" spans="4:13" x14ac:dyDescent="0.25">
      <c r="D43415" s="27"/>
      <c r="M43415" s="17"/>
    </row>
    <row r="43416" spans="4:13" x14ac:dyDescent="0.25">
      <c r="D43416" s="27"/>
      <c r="M43416" s="17"/>
    </row>
    <row r="43417" spans="4:13" x14ac:dyDescent="0.25">
      <c r="D43417" s="27"/>
      <c r="M43417" s="17"/>
    </row>
    <row r="43418" spans="4:13" x14ac:dyDescent="0.25">
      <c r="D43418" s="27"/>
      <c r="M43418" s="17"/>
    </row>
    <row r="43419" spans="4:13" x14ac:dyDescent="0.25">
      <c r="D43419" s="27"/>
      <c r="M43419" s="17"/>
    </row>
    <row r="43420" spans="4:13" x14ac:dyDescent="0.25">
      <c r="D43420" s="27"/>
      <c r="M43420" s="17"/>
    </row>
    <row r="43421" spans="4:13" x14ac:dyDescent="0.25">
      <c r="D43421" s="27"/>
      <c r="M43421" s="17"/>
    </row>
    <row r="43422" spans="4:13" x14ac:dyDescent="0.25">
      <c r="D43422" s="27"/>
      <c r="M43422" s="17"/>
    </row>
    <row r="43423" spans="4:13" x14ac:dyDescent="0.25">
      <c r="D43423" s="27"/>
      <c r="M43423" s="17"/>
    </row>
    <row r="43424" spans="4:13" x14ac:dyDescent="0.25">
      <c r="D43424" s="27"/>
      <c r="M43424" s="17"/>
    </row>
    <row r="43425" spans="4:13" x14ac:dyDescent="0.25">
      <c r="D43425" s="27"/>
      <c r="M43425" s="17"/>
    </row>
    <row r="43426" spans="4:13" x14ac:dyDescent="0.25">
      <c r="D43426" s="27"/>
      <c r="M43426" s="17"/>
    </row>
    <row r="43427" spans="4:13" x14ac:dyDescent="0.25">
      <c r="D43427" s="27"/>
      <c r="M43427" s="17"/>
    </row>
    <row r="43428" spans="4:13" x14ac:dyDescent="0.25">
      <c r="D43428" s="27"/>
      <c r="M43428" s="17"/>
    </row>
    <row r="43429" spans="4:13" x14ac:dyDescent="0.25">
      <c r="D43429" s="27"/>
      <c r="M43429" s="17"/>
    </row>
    <row r="43430" spans="4:13" x14ac:dyDescent="0.25">
      <c r="D43430" s="27"/>
      <c r="M43430" s="17"/>
    </row>
    <row r="43431" spans="4:13" x14ac:dyDescent="0.25">
      <c r="D43431" s="27"/>
      <c r="M43431" s="17"/>
    </row>
    <row r="43432" spans="4:13" x14ac:dyDescent="0.25">
      <c r="D43432" s="27"/>
      <c r="M43432" s="17"/>
    </row>
    <row r="43433" spans="4:13" x14ac:dyDescent="0.25">
      <c r="D43433" s="27"/>
      <c r="M43433" s="17"/>
    </row>
    <row r="43434" spans="4:13" x14ac:dyDescent="0.25">
      <c r="D43434" s="27"/>
      <c r="M43434" s="17"/>
    </row>
    <row r="43435" spans="4:13" x14ac:dyDescent="0.25">
      <c r="D43435" s="27"/>
      <c r="M43435" s="17"/>
    </row>
    <row r="43436" spans="4:13" x14ac:dyDescent="0.25">
      <c r="D43436" s="27"/>
      <c r="M43436" s="17"/>
    </row>
    <row r="43437" spans="4:13" x14ac:dyDescent="0.25">
      <c r="D43437" s="27"/>
      <c r="M43437" s="17"/>
    </row>
    <row r="43438" spans="4:13" x14ac:dyDescent="0.25">
      <c r="D43438" s="27"/>
      <c r="M43438" s="17"/>
    </row>
    <row r="43439" spans="4:13" x14ac:dyDescent="0.25">
      <c r="D43439" s="27"/>
      <c r="M43439" s="17"/>
    </row>
    <row r="43440" spans="4:13" x14ac:dyDescent="0.25">
      <c r="D43440" s="27"/>
      <c r="M43440" s="17"/>
    </row>
    <row r="43441" spans="4:13" x14ac:dyDescent="0.25">
      <c r="D43441" s="27"/>
      <c r="M43441" s="17"/>
    </row>
    <row r="43442" spans="4:13" x14ac:dyDescent="0.25">
      <c r="D43442" s="27"/>
      <c r="M43442" s="17"/>
    </row>
    <row r="43443" spans="4:13" x14ac:dyDescent="0.25">
      <c r="D43443" s="27"/>
      <c r="M43443" s="17"/>
    </row>
    <row r="43444" spans="4:13" x14ac:dyDescent="0.25">
      <c r="D43444" s="27"/>
      <c r="M43444" s="17"/>
    </row>
    <row r="43445" spans="4:13" x14ac:dyDescent="0.25">
      <c r="D43445" s="27"/>
      <c r="M43445" s="17"/>
    </row>
    <row r="43446" spans="4:13" x14ac:dyDescent="0.25">
      <c r="D43446" s="27"/>
      <c r="M43446" s="17"/>
    </row>
    <row r="43447" spans="4:13" x14ac:dyDescent="0.25">
      <c r="D43447" s="27"/>
      <c r="M43447" s="17"/>
    </row>
    <row r="43448" spans="4:13" x14ac:dyDescent="0.25">
      <c r="D43448" s="27"/>
      <c r="M43448" s="17"/>
    </row>
    <row r="43449" spans="4:13" x14ac:dyDescent="0.25">
      <c r="D43449" s="27"/>
      <c r="M43449" s="17"/>
    </row>
    <row r="43450" spans="4:13" x14ac:dyDescent="0.25">
      <c r="D43450" s="27"/>
      <c r="M43450" s="17"/>
    </row>
    <row r="43451" spans="4:13" x14ac:dyDescent="0.25">
      <c r="D43451" s="27"/>
      <c r="M43451" s="17"/>
    </row>
    <row r="43452" spans="4:13" x14ac:dyDescent="0.25">
      <c r="D43452" s="27"/>
      <c r="M43452" s="17"/>
    </row>
    <row r="43453" spans="4:13" x14ac:dyDescent="0.25">
      <c r="D43453" s="27"/>
      <c r="M43453" s="17"/>
    </row>
    <row r="43454" spans="4:13" x14ac:dyDescent="0.25">
      <c r="D43454" s="27"/>
      <c r="M43454" s="17"/>
    </row>
    <row r="43455" spans="4:13" x14ac:dyDescent="0.25">
      <c r="D43455" s="27"/>
      <c r="M43455" s="17"/>
    </row>
    <row r="43456" spans="4:13" x14ac:dyDescent="0.25">
      <c r="D43456" s="27"/>
      <c r="M43456" s="17"/>
    </row>
    <row r="43457" spans="4:13" x14ac:dyDescent="0.25">
      <c r="D43457" s="27"/>
      <c r="M43457" s="17"/>
    </row>
    <row r="43458" spans="4:13" x14ac:dyDescent="0.25">
      <c r="D43458" s="27"/>
      <c r="M43458" s="17"/>
    </row>
    <row r="43459" spans="4:13" x14ac:dyDescent="0.25">
      <c r="D43459" s="27"/>
      <c r="M43459" s="17"/>
    </row>
    <row r="43460" spans="4:13" x14ac:dyDescent="0.25">
      <c r="D43460" s="27"/>
      <c r="M43460" s="17"/>
    </row>
    <row r="43461" spans="4:13" x14ac:dyDescent="0.25">
      <c r="D43461" s="27"/>
      <c r="M43461" s="17"/>
    </row>
    <row r="43462" spans="4:13" x14ac:dyDescent="0.25">
      <c r="D43462" s="27"/>
      <c r="M43462" s="17"/>
    </row>
    <row r="43463" spans="4:13" x14ac:dyDescent="0.25">
      <c r="D43463" s="27"/>
      <c r="M43463" s="17"/>
    </row>
    <row r="43464" spans="4:13" x14ac:dyDescent="0.25">
      <c r="D43464" s="27"/>
      <c r="M43464" s="17"/>
    </row>
    <row r="43465" spans="4:13" x14ac:dyDescent="0.25">
      <c r="D43465" s="27"/>
      <c r="M43465" s="17"/>
    </row>
    <row r="43466" spans="4:13" x14ac:dyDescent="0.25">
      <c r="D43466" s="27"/>
      <c r="M43466" s="17"/>
    </row>
    <row r="43467" spans="4:13" x14ac:dyDescent="0.25">
      <c r="D43467" s="27"/>
      <c r="M43467" s="17"/>
    </row>
    <row r="43468" spans="4:13" x14ac:dyDescent="0.25">
      <c r="D43468" s="27"/>
      <c r="M43468" s="17"/>
    </row>
    <row r="43469" spans="4:13" x14ac:dyDescent="0.25">
      <c r="D43469" s="27"/>
      <c r="M43469" s="17"/>
    </row>
    <row r="43470" spans="4:13" x14ac:dyDescent="0.25">
      <c r="D43470" s="27"/>
      <c r="M43470" s="17"/>
    </row>
    <row r="43471" spans="4:13" x14ac:dyDescent="0.25">
      <c r="D43471" s="27"/>
      <c r="M43471" s="17"/>
    </row>
    <row r="43472" spans="4:13" x14ac:dyDescent="0.25">
      <c r="D43472" s="27"/>
      <c r="M43472" s="17"/>
    </row>
    <row r="43473" spans="4:13" x14ac:dyDescent="0.25">
      <c r="D43473" s="27"/>
      <c r="M43473" s="17"/>
    </row>
    <row r="43474" spans="4:13" x14ac:dyDescent="0.25">
      <c r="D43474" s="27"/>
      <c r="M43474" s="17"/>
    </row>
    <row r="43475" spans="4:13" x14ac:dyDescent="0.25">
      <c r="D43475" s="27"/>
      <c r="M43475" s="17"/>
    </row>
    <row r="43476" spans="4:13" x14ac:dyDescent="0.25">
      <c r="D43476" s="27"/>
      <c r="M43476" s="17"/>
    </row>
    <row r="43477" spans="4:13" x14ac:dyDescent="0.25">
      <c r="D43477" s="27"/>
      <c r="M43477" s="17"/>
    </row>
    <row r="43478" spans="4:13" x14ac:dyDescent="0.25">
      <c r="D43478" s="27"/>
      <c r="M43478" s="17"/>
    </row>
    <row r="43479" spans="4:13" x14ac:dyDescent="0.25">
      <c r="D43479" s="27"/>
      <c r="M43479" s="17"/>
    </row>
    <row r="43480" spans="4:13" x14ac:dyDescent="0.25">
      <c r="D43480" s="27"/>
      <c r="M43480" s="17"/>
    </row>
    <row r="43481" spans="4:13" x14ac:dyDescent="0.25">
      <c r="D43481" s="27"/>
      <c r="M43481" s="17"/>
    </row>
    <row r="43482" spans="4:13" x14ac:dyDescent="0.25">
      <c r="D43482" s="27"/>
      <c r="M43482" s="17"/>
    </row>
    <row r="43483" spans="4:13" x14ac:dyDescent="0.25">
      <c r="D43483" s="27"/>
      <c r="M43483" s="17"/>
    </row>
    <row r="43484" spans="4:13" x14ac:dyDescent="0.25">
      <c r="D43484" s="27"/>
      <c r="M43484" s="17"/>
    </row>
    <row r="43485" spans="4:13" x14ac:dyDescent="0.25">
      <c r="D43485" s="27"/>
      <c r="M43485" s="17"/>
    </row>
    <row r="43486" spans="4:13" x14ac:dyDescent="0.25">
      <c r="D43486" s="27"/>
      <c r="M43486" s="17"/>
    </row>
    <row r="43487" spans="4:13" x14ac:dyDescent="0.25">
      <c r="D43487" s="27"/>
      <c r="M43487" s="17"/>
    </row>
    <row r="43488" spans="4:13" x14ac:dyDescent="0.25">
      <c r="D43488" s="27"/>
      <c r="M43488" s="17"/>
    </row>
    <row r="43489" spans="4:13" x14ac:dyDescent="0.25">
      <c r="D43489" s="27"/>
      <c r="M43489" s="17"/>
    </row>
    <row r="43490" spans="4:13" x14ac:dyDescent="0.25">
      <c r="D43490" s="27"/>
      <c r="M43490" s="17"/>
    </row>
    <row r="43491" spans="4:13" x14ac:dyDescent="0.25">
      <c r="D43491" s="27"/>
      <c r="M43491" s="17"/>
    </row>
    <row r="43492" spans="4:13" x14ac:dyDescent="0.25">
      <c r="D43492" s="27"/>
      <c r="M43492" s="17"/>
    </row>
    <row r="43493" spans="4:13" x14ac:dyDescent="0.25">
      <c r="D43493" s="27"/>
      <c r="M43493" s="17"/>
    </row>
    <row r="43494" spans="4:13" x14ac:dyDescent="0.25">
      <c r="D43494" s="27"/>
      <c r="M43494" s="17"/>
    </row>
    <row r="43495" spans="4:13" x14ac:dyDescent="0.25">
      <c r="D43495" s="27"/>
      <c r="M43495" s="17"/>
    </row>
    <row r="43496" spans="4:13" x14ac:dyDescent="0.25">
      <c r="D43496" s="27"/>
      <c r="M43496" s="17"/>
    </row>
    <row r="43497" spans="4:13" x14ac:dyDescent="0.25">
      <c r="D43497" s="27"/>
      <c r="M43497" s="17"/>
    </row>
    <row r="43498" spans="4:13" x14ac:dyDescent="0.25">
      <c r="D43498" s="27"/>
      <c r="M43498" s="17"/>
    </row>
    <row r="43499" spans="4:13" x14ac:dyDescent="0.25">
      <c r="D43499" s="27"/>
      <c r="M43499" s="17"/>
    </row>
    <row r="43500" spans="4:13" x14ac:dyDescent="0.25">
      <c r="D43500" s="27"/>
      <c r="M43500" s="17"/>
    </row>
    <row r="43501" spans="4:13" x14ac:dyDescent="0.25">
      <c r="D43501" s="27"/>
      <c r="M43501" s="17"/>
    </row>
    <row r="43502" spans="4:13" x14ac:dyDescent="0.25">
      <c r="D43502" s="27"/>
      <c r="M43502" s="17"/>
    </row>
    <row r="43503" spans="4:13" x14ac:dyDescent="0.25">
      <c r="D43503" s="27"/>
      <c r="M43503" s="17"/>
    </row>
    <row r="43504" spans="4:13" x14ac:dyDescent="0.25">
      <c r="D43504" s="27"/>
      <c r="M43504" s="17"/>
    </row>
    <row r="43505" spans="4:13" x14ac:dyDescent="0.25">
      <c r="D43505" s="27"/>
      <c r="M43505" s="17"/>
    </row>
    <row r="43506" spans="4:13" x14ac:dyDescent="0.25">
      <c r="D43506" s="27"/>
      <c r="M43506" s="17"/>
    </row>
    <row r="43507" spans="4:13" x14ac:dyDescent="0.25">
      <c r="D43507" s="27"/>
      <c r="M43507" s="17"/>
    </row>
    <row r="43508" spans="4:13" x14ac:dyDescent="0.25">
      <c r="D43508" s="27"/>
      <c r="M43508" s="17"/>
    </row>
    <row r="43509" spans="4:13" x14ac:dyDescent="0.25">
      <c r="D43509" s="27"/>
      <c r="M43509" s="17"/>
    </row>
    <row r="43510" spans="4:13" x14ac:dyDescent="0.25">
      <c r="D43510" s="27"/>
      <c r="M43510" s="17"/>
    </row>
    <row r="43511" spans="4:13" x14ac:dyDescent="0.25">
      <c r="D43511" s="27"/>
      <c r="M43511" s="17"/>
    </row>
    <row r="43512" spans="4:13" x14ac:dyDescent="0.25">
      <c r="D43512" s="27"/>
      <c r="M43512" s="17"/>
    </row>
    <row r="43513" spans="4:13" x14ac:dyDescent="0.25">
      <c r="D43513" s="27"/>
      <c r="M43513" s="17"/>
    </row>
    <row r="43514" spans="4:13" x14ac:dyDescent="0.25">
      <c r="D43514" s="27"/>
      <c r="M43514" s="17"/>
    </row>
    <row r="43515" spans="4:13" x14ac:dyDescent="0.25">
      <c r="D43515" s="27"/>
      <c r="M43515" s="17"/>
    </row>
    <row r="43516" spans="4:13" x14ac:dyDescent="0.25">
      <c r="D43516" s="27"/>
      <c r="M43516" s="17"/>
    </row>
    <row r="43517" spans="4:13" x14ac:dyDescent="0.25">
      <c r="D43517" s="27"/>
      <c r="M43517" s="17"/>
    </row>
    <row r="43518" spans="4:13" x14ac:dyDescent="0.25">
      <c r="D43518" s="27"/>
      <c r="M43518" s="17"/>
    </row>
    <row r="43519" spans="4:13" x14ac:dyDescent="0.25">
      <c r="D43519" s="27"/>
      <c r="M43519" s="17"/>
    </row>
    <row r="43520" spans="4:13" x14ac:dyDescent="0.25">
      <c r="D43520" s="27"/>
      <c r="M43520" s="17"/>
    </row>
    <row r="43521" spans="4:13" x14ac:dyDescent="0.25">
      <c r="D43521" s="27"/>
      <c r="M43521" s="17"/>
    </row>
    <row r="43522" spans="4:13" x14ac:dyDescent="0.25">
      <c r="D43522" s="27"/>
      <c r="M43522" s="17"/>
    </row>
    <row r="43523" spans="4:13" x14ac:dyDescent="0.25">
      <c r="D43523" s="27"/>
      <c r="M43523" s="17"/>
    </row>
    <row r="43524" spans="4:13" x14ac:dyDescent="0.25">
      <c r="D43524" s="27"/>
      <c r="M43524" s="17"/>
    </row>
    <row r="43525" spans="4:13" x14ac:dyDescent="0.25">
      <c r="D43525" s="27"/>
      <c r="M43525" s="17"/>
    </row>
    <row r="43526" spans="4:13" x14ac:dyDescent="0.25">
      <c r="D43526" s="27"/>
      <c r="M43526" s="17"/>
    </row>
    <row r="43527" spans="4:13" x14ac:dyDescent="0.25">
      <c r="D43527" s="27"/>
      <c r="M43527" s="17"/>
    </row>
    <row r="43528" spans="4:13" x14ac:dyDescent="0.25">
      <c r="D43528" s="27"/>
      <c r="M43528" s="17"/>
    </row>
    <row r="43529" spans="4:13" x14ac:dyDescent="0.25">
      <c r="D43529" s="27"/>
      <c r="M43529" s="17"/>
    </row>
    <row r="43530" spans="4:13" x14ac:dyDescent="0.25">
      <c r="D43530" s="27"/>
      <c r="M43530" s="17"/>
    </row>
    <row r="43531" spans="4:13" x14ac:dyDescent="0.25">
      <c r="D43531" s="27"/>
      <c r="M43531" s="17"/>
    </row>
    <row r="43532" spans="4:13" x14ac:dyDescent="0.25">
      <c r="D43532" s="27"/>
      <c r="M43532" s="17"/>
    </row>
    <row r="43533" spans="4:13" x14ac:dyDescent="0.25">
      <c r="D43533" s="27"/>
      <c r="M43533" s="17"/>
    </row>
    <row r="43534" spans="4:13" x14ac:dyDescent="0.25">
      <c r="D43534" s="27"/>
      <c r="M43534" s="17"/>
    </row>
    <row r="43535" spans="4:13" x14ac:dyDescent="0.25">
      <c r="D43535" s="27"/>
      <c r="M43535" s="17"/>
    </row>
    <row r="43536" spans="4:13" x14ac:dyDescent="0.25">
      <c r="D43536" s="27"/>
      <c r="M43536" s="17"/>
    </row>
    <row r="43537" spans="4:13" x14ac:dyDescent="0.25">
      <c r="D43537" s="27"/>
      <c r="M43537" s="17"/>
    </row>
    <row r="43538" spans="4:13" x14ac:dyDescent="0.25">
      <c r="D43538" s="27"/>
      <c r="M43538" s="17"/>
    </row>
    <row r="43539" spans="4:13" x14ac:dyDescent="0.25">
      <c r="D43539" s="27"/>
      <c r="M43539" s="17"/>
    </row>
    <row r="43540" spans="4:13" x14ac:dyDescent="0.25">
      <c r="D43540" s="27"/>
      <c r="M43540" s="17"/>
    </row>
    <row r="43541" spans="4:13" x14ac:dyDescent="0.25">
      <c r="D43541" s="27"/>
      <c r="M43541" s="17"/>
    </row>
    <row r="43542" spans="4:13" x14ac:dyDescent="0.25">
      <c r="D43542" s="27"/>
      <c r="M43542" s="17"/>
    </row>
    <row r="43543" spans="4:13" x14ac:dyDescent="0.25">
      <c r="D43543" s="27"/>
      <c r="M43543" s="17"/>
    </row>
    <row r="43544" spans="4:13" x14ac:dyDescent="0.25">
      <c r="D43544" s="27"/>
      <c r="M43544" s="17"/>
    </row>
    <row r="43545" spans="4:13" x14ac:dyDescent="0.25">
      <c r="D43545" s="27"/>
      <c r="M43545" s="17"/>
    </row>
    <row r="43546" spans="4:13" x14ac:dyDescent="0.25">
      <c r="D43546" s="27"/>
      <c r="M43546" s="17"/>
    </row>
    <row r="43547" spans="4:13" x14ac:dyDescent="0.25">
      <c r="D43547" s="27"/>
      <c r="M43547" s="17"/>
    </row>
    <row r="43548" spans="4:13" x14ac:dyDescent="0.25">
      <c r="D43548" s="27"/>
      <c r="M43548" s="17"/>
    </row>
    <row r="43549" spans="4:13" x14ac:dyDescent="0.25">
      <c r="D43549" s="27"/>
      <c r="M43549" s="17"/>
    </row>
    <row r="43550" spans="4:13" x14ac:dyDescent="0.25">
      <c r="D43550" s="27"/>
      <c r="M43550" s="17"/>
    </row>
    <row r="43551" spans="4:13" x14ac:dyDescent="0.25">
      <c r="D43551" s="27"/>
      <c r="M43551" s="17"/>
    </row>
    <row r="43552" spans="4:13" x14ac:dyDescent="0.25">
      <c r="D43552" s="27"/>
      <c r="M43552" s="17"/>
    </row>
    <row r="43553" spans="4:13" x14ac:dyDescent="0.25">
      <c r="D43553" s="27"/>
      <c r="M43553" s="17"/>
    </row>
    <row r="43554" spans="4:13" x14ac:dyDescent="0.25">
      <c r="D43554" s="27"/>
      <c r="M43554" s="17"/>
    </row>
    <row r="43555" spans="4:13" x14ac:dyDescent="0.25">
      <c r="D43555" s="27"/>
      <c r="M43555" s="17"/>
    </row>
    <row r="43556" spans="4:13" x14ac:dyDescent="0.25">
      <c r="D43556" s="27"/>
      <c r="M43556" s="17"/>
    </row>
    <row r="43557" spans="4:13" x14ac:dyDescent="0.25">
      <c r="D43557" s="27"/>
      <c r="M43557" s="17"/>
    </row>
    <row r="43558" spans="4:13" x14ac:dyDescent="0.25">
      <c r="D43558" s="27"/>
      <c r="M43558" s="17"/>
    </row>
    <row r="43559" spans="4:13" x14ac:dyDescent="0.25">
      <c r="D43559" s="27"/>
      <c r="M43559" s="17"/>
    </row>
    <row r="43560" spans="4:13" x14ac:dyDescent="0.25">
      <c r="D43560" s="27"/>
      <c r="M43560" s="17"/>
    </row>
    <row r="43561" spans="4:13" x14ac:dyDescent="0.25">
      <c r="D43561" s="27"/>
      <c r="M43561" s="17"/>
    </row>
    <row r="43562" spans="4:13" x14ac:dyDescent="0.25">
      <c r="D43562" s="27"/>
      <c r="M43562" s="17"/>
    </row>
    <row r="43563" spans="4:13" x14ac:dyDescent="0.25">
      <c r="D43563" s="27"/>
      <c r="M43563" s="17"/>
    </row>
    <row r="43564" spans="4:13" x14ac:dyDescent="0.25">
      <c r="D43564" s="27"/>
      <c r="M43564" s="17"/>
    </row>
    <row r="43565" spans="4:13" x14ac:dyDescent="0.25">
      <c r="D43565" s="27"/>
      <c r="M43565" s="17"/>
    </row>
    <row r="43566" spans="4:13" x14ac:dyDescent="0.25">
      <c r="D43566" s="27"/>
      <c r="M43566" s="17"/>
    </row>
    <row r="43567" spans="4:13" x14ac:dyDescent="0.25">
      <c r="D43567" s="27"/>
      <c r="M43567" s="17"/>
    </row>
    <row r="43568" spans="4:13" x14ac:dyDescent="0.25">
      <c r="D43568" s="27"/>
      <c r="M43568" s="17"/>
    </row>
    <row r="43569" spans="4:13" x14ac:dyDescent="0.25">
      <c r="D43569" s="27"/>
      <c r="M43569" s="17"/>
    </row>
    <row r="43570" spans="4:13" x14ac:dyDescent="0.25">
      <c r="D43570" s="27"/>
      <c r="M43570" s="17"/>
    </row>
    <row r="43571" spans="4:13" x14ac:dyDescent="0.25">
      <c r="D43571" s="27"/>
      <c r="M43571" s="17"/>
    </row>
    <row r="43572" spans="4:13" x14ac:dyDescent="0.25">
      <c r="D43572" s="27"/>
      <c r="M43572" s="17"/>
    </row>
    <row r="43573" spans="4:13" x14ac:dyDescent="0.25">
      <c r="D43573" s="27"/>
      <c r="M43573" s="17"/>
    </row>
    <row r="43574" spans="4:13" x14ac:dyDescent="0.25">
      <c r="D43574" s="27"/>
      <c r="M43574" s="17"/>
    </row>
    <row r="43575" spans="4:13" x14ac:dyDescent="0.25">
      <c r="D43575" s="27"/>
      <c r="M43575" s="17"/>
    </row>
    <row r="43576" spans="4:13" x14ac:dyDescent="0.25">
      <c r="D43576" s="27"/>
      <c r="M43576" s="17"/>
    </row>
    <row r="43577" spans="4:13" x14ac:dyDescent="0.25">
      <c r="D43577" s="27"/>
      <c r="M43577" s="17"/>
    </row>
    <row r="43578" spans="4:13" x14ac:dyDescent="0.25">
      <c r="D43578" s="27"/>
      <c r="M43578" s="17"/>
    </row>
    <row r="43579" spans="4:13" x14ac:dyDescent="0.25">
      <c r="D43579" s="27"/>
      <c r="M43579" s="17"/>
    </row>
    <row r="43580" spans="4:13" x14ac:dyDescent="0.25">
      <c r="D43580" s="27"/>
      <c r="M43580" s="17"/>
    </row>
    <row r="43581" spans="4:13" x14ac:dyDescent="0.25">
      <c r="D43581" s="27"/>
      <c r="M43581" s="17"/>
    </row>
    <row r="43582" spans="4:13" x14ac:dyDescent="0.25">
      <c r="D43582" s="27"/>
      <c r="M43582" s="17"/>
    </row>
    <row r="43583" spans="4:13" x14ac:dyDescent="0.25">
      <c r="D43583" s="27"/>
      <c r="M43583" s="17"/>
    </row>
    <row r="43584" spans="4:13" x14ac:dyDescent="0.25">
      <c r="D43584" s="27"/>
      <c r="M43584" s="17"/>
    </row>
    <row r="43585" spans="4:13" x14ac:dyDescent="0.25">
      <c r="D43585" s="27"/>
      <c r="M43585" s="17"/>
    </row>
    <row r="43586" spans="4:13" x14ac:dyDescent="0.25">
      <c r="D43586" s="27"/>
      <c r="M43586" s="17"/>
    </row>
    <row r="43587" spans="4:13" x14ac:dyDescent="0.25">
      <c r="D43587" s="27"/>
      <c r="M43587" s="17"/>
    </row>
    <row r="43588" spans="4:13" x14ac:dyDescent="0.25">
      <c r="D43588" s="27"/>
      <c r="M43588" s="17"/>
    </row>
    <row r="43589" spans="4:13" x14ac:dyDescent="0.25">
      <c r="D43589" s="27"/>
      <c r="M43589" s="17"/>
    </row>
    <row r="43590" spans="4:13" x14ac:dyDescent="0.25">
      <c r="D43590" s="27"/>
      <c r="M43590" s="17"/>
    </row>
    <row r="43591" spans="4:13" x14ac:dyDescent="0.25">
      <c r="D43591" s="27"/>
      <c r="M43591" s="17"/>
    </row>
    <row r="43592" spans="4:13" x14ac:dyDescent="0.25">
      <c r="D43592" s="27"/>
      <c r="M43592" s="17"/>
    </row>
    <row r="43593" spans="4:13" x14ac:dyDescent="0.25">
      <c r="D43593" s="27"/>
      <c r="M43593" s="17"/>
    </row>
    <row r="43594" spans="4:13" x14ac:dyDescent="0.25">
      <c r="D43594" s="27"/>
      <c r="M43594" s="17"/>
    </row>
    <row r="43595" spans="4:13" x14ac:dyDescent="0.25">
      <c r="D43595" s="27"/>
      <c r="M43595" s="17"/>
    </row>
    <row r="43596" spans="4:13" x14ac:dyDescent="0.25">
      <c r="D43596" s="27"/>
      <c r="M43596" s="17"/>
    </row>
    <row r="43597" spans="4:13" x14ac:dyDescent="0.25">
      <c r="D43597" s="27"/>
      <c r="M43597" s="17"/>
    </row>
    <row r="43598" spans="4:13" x14ac:dyDescent="0.25">
      <c r="D43598" s="27"/>
      <c r="M43598" s="17"/>
    </row>
    <row r="43599" spans="4:13" x14ac:dyDescent="0.25">
      <c r="D43599" s="27"/>
      <c r="M43599" s="17"/>
    </row>
    <row r="43600" spans="4:13" x14ac:dyDescent="0.25">
      <c r="D43600" s="27"/>
      <c r="M43600" s="17"/>
    </row>
    <row r="43601" spans="4:13" x14ac:dyDescent="0.25">
      <c r="D43601" s="27"/>
      <c r="M43601" s="17"/>
    </row>
    <row r="43602" spans="4:13" x14ac:dyDescent="0.25">
      <c r="D43602" s="27"/>
      <c r="M43602" s="17"/>
    </row>
    <row r="43603" spans="4:13" x14ac:dyDescent="0.25">
      <c r="D43603" s="27"/>
      <c r="M43603" s="17"/>
    </row>
    <row r="43604" spans="4:13" x14ac:dyDescent="0.25">
      <c r="D43604" s="27"/>
      <c r="M43604" s="17"/>
    </row>
    <row r="43605" spans="4:13" x14ac:dyDescent="0.25">
      <c r="D43605" s="27"/>
      <c r="M43605" s="17"/>
    </row>
    <row r="43606" spans="4:13" x14ac:dyDescent="0.25">
      <c r="D43606" s="27"/>
      <c r="M43606" s="17"/>
    </row>
    <row r="43607" spans="4:13" x14ac:dyDescent="0.25">
      <c r="D43607" s="27"/>
      <c r="M43607" s="17"/>
    </row>
    <row r="43608" spans="4:13" x14ac:dyDescent="0.25">
      <c r="D43608" s="27"/>
      <c r="M43608" s="17"/>
    </row>
    <row r="43609" spans="4:13" x14ac:dyDescent="0.25">
      <c r="D43609" s="27"/>
      <c r="M43609" s="17"/>
    </row>
    <row r="43610" spans="4:13" x14ac:dyDescent="0.25">
      <c r="D43610" s="27"/>
      <c r="M43610" s="17"/>
    </row>
    <row r="43611" spans="4:13" x14ac:dyDescent="0.25">
      <c r="D43611" s="27"/>
      <c r="M43611" s="17"/>
    </row>
    <row r="43612" spans="4:13" x14ac:dyDescent="0.25">
      <c r="D43612" s="27"/>
      <c r="M43612" s="17"/>
    </row>
    <row r="43613" spans="4:13" x14ac:dyDescent="0.25">
      <c r="D43613" s="27"/>
      <c r="M43613" s="17"/>
    </row>
    <row r="43614" spans="4:13" x14ac:dyDescent="0.25">
      <c r="D43614" s="27"/>
      <c r="M43614" s="17"/>
    </row>
    <row r="43615" spans="4:13" x14ac:dyDescent="0.25">
      <c r="D43615" s="27"/>
      <c r="M43615" s="17"/>
    </row>
    <row r="43616" spans="4:13" x14ac:dyDescent="0.25">
      <c r="D43616" s="27"/>
      <c r="M43616" s="17"/>
    </row>
    <row r="43617" spans="4:13" x14ac:dyDescent="0.25">
      <c r="D43617" s="27"/>
      <c r="M43617" s="17"/>
    </row>
    <row r="43618" spans="4:13" x14ac:dyDescent="0.25">
      <c r="D43618" s="27"/>
      <c r="M43618" s="17"/>
    </row>
    <row r="43619" spans="4:13" x14ac:dyDescent="0.25">
      <c r="D43619" s="27"/>
      <c r="M43619" s="17"/>
    </row>
    <row r="43620" spans="4:13" x14ac:dyDescent="0.25">
      <c r="D43620" s="27"/>
      <c r="M43620" s="17"/>
    </row>
    <row r="43621" spans="4:13" x14ac:dyDescent="0.25">
      <c r="D43621" s="27"/>
      <c r="M43621" s="17"/>
    </row>
    <row r="43622" spans="4:13" x14ac:dyDescent="0.25">
      <c r="D43622" s="27"/>
      <c r="M43622" s="17"/>
    </row>
    <row r="43623" spans="4:13" x14ac:dyDescent="0.25">
      <c r="D43623" s="27"/>
      <c r="M43623" s="17"/>
    </row>
    <row r="43624" spans="4:13" x14ac:dyDescent="0.25">
      <c r="D43624" s="27"/>
      <c r="M43624" s="17"/>
    </row>
    <row r="43625" spans="4:13" x14ac:dyDescent="0.25">
      <c r="D43625" s="27"/>
      <c r="M43625" s="17"/>
    </row>
    <row r="43626" spans="4:13" x14ac:dyDescent="0.25">
      <c r="D43626" s="27"/>
      <c r="M43626" s="17"/>
    </row>
    <row r="43627" spans="4:13" x14ac:dyDescent="0.25">
      <c r="D43627" s="27"/>
      <c r="M43627" s="17"/>
    </row>
    <row r="43628" spans="4:13" x14ac:dyDescent="0.25">
      <c r="D43628" s="27"/>
      <c r="M43628" s="17"/>
    </row>
    <row r="43629" spans="4:13" x14ac:dyDescent="0.25">
      <c r="D43629" s="27"/>
      <c r="M43629" s="17"/>
    </row>
    <row r="43630" spans="4:13" x14ac:dyDescent="0.25">
      <c r="D43630" s="27"/>
      <c r="M43630" s="17"/>
    </row>
    <row r="43631" spans="4:13" x14ac:dyDescent="0.25">
      <c r="D43631" s="27"/>
      <c r="M43631" s="17"/>
    </row>
    <row r="43632" spans="4:13" x14ac:dyDescent="0.25">
      <c r="D43632" s="27"/>
      <c r="M43632" s="17"/>
    </row>
    <row r="43633" spans="4:13" x14ac:dyDescent="0.25">
      <c r="D43633" s="27"/>
      <c r="M43633" s="17"/>
    </row>
    <row r="43634" spans="4:13" x14ac:dyDescent="0.25">
      <c r="D43634" s="27"/>
      <c r="M43634" s="17"/>
    </row>
    <row r="43635" spans="4:13" x14ac:dyDescent="0.25">
      <c r="D43635" s="27"/>
      <c r="M43635" s="17"/>
    </row>
    <row r="43636" spans="4:13" x14ac:dyDescent="0.25">
      <c r="D43636" s="27"/>
      <c r="M43636" s="17"/>
    </row>
    <row r="43637" spans="4:13" x14ac:dyDescent="0.25">
      <c r="D43637" s="27"/>
      <c r="M43637" s="17"/>
    </row>
    <row r="43638" spans="4:13" x14ac:dyDescent="0.25">
      <c r="D43638" s="27"/>
      <c r="M43638" s="17"/>
    </row>
    <row r="43639" spans="4:13" x14ac:dyDescent="0.25">
      <c r="D43639" s="27"/>
      <c r="M43639" s="17"/>
    </row>
    <row r="43640" spans="4:13" x14ac:dyDescent="0.25">
      <c r="D43640" s="27"/>
      <c r="M43640" s="17"/>
    </row>
    <row r="43641" spans="4:13" x14ac:dyDescent="0.25">
      <c r="D43641" s="27"/>
      <c r="M43641" s="17"/>
    </row>
    <row r="43642" spans="4:13" x14ac:dyDescent="0.25">
      <c r="D43642" s="27"/>
      <c r="M43642" s="17"/>
    </row>
    <row r="43643" spans="4:13" x14ac:dyDescent="0.25">
      <c r="D43643" s="27"/>
      <c r="M43643" s="17"/>
    </row>
    <row r="43644" spans="4:13" x14ac:dyDescent="0.25">
      <c r="D43644" s="27"/>
      <c r="M43644" s="17"/>
    </row>
    <row r="43645" spans="4:13" x14ac:dyDescent="0.25">
      <c r="D43645" s="27"/>
      <c r="M43645" s="17"/>
    </row>
    <row r="43646" spans="4:13" x14ac:dyDescent="0.25">
      <c r="D43646" s="27"/>
      <c r="M43646" s="17"/>
    </row>
    <row r="43647" spans="4:13" x14ac:dyDescent="0.25">
      <c r="D43647" s="27"/>
      <c r="M43647" s="17"/>
    </row>
    <row r="43648" spans="4:13" x14ac:dyDescent="0.25">
      <c r="D43648" s="27"/>
      <c r="M43648" s="17"/>
    </row>
    <row r="43649" spans="4:13" x14ac:dyDescent="0.25">
      <c r="D43649" s="27"/>
      <c r="M43649" s="17"/>
    </row>
    <row r="43650" spans="4:13" x14ac:dyDescent="0.25">
      <c r="D43650" s="27"/>
      <c r="M43650" s="17"/>
    </row>
    <row r="43651" spans="4:13" x14ac:dyDescent="0.25">
      <c r="D43651" s="27"/>
      <c r="M43651" s="17"/>
    </row>
    <row r="43652" spans="4:13" x14ac:dyDescent="0.25">
      <c r="D43652" s="27"/>
      <c r="M43652" s="17"/>
    </row>
    <row r="43653" spans="4:13" x14ac:dyDescent="0.25">
      <c r="D43653" s="27"/>
      <c r="M43653" s="17"/>
    </row>
    <row r="43654" spans="4:13" x14ac:dyDescent="0.25">
      <c r="D43654" s="27"/>
      <c r="M43654" s="17"/>
    </row>
    <row r="43655" spans="4:13" x14ac:dyDescent="0.25">
      <c r="D43655" s="27"/>
      <c r="M43655" s="17"/>
    </row>
    <row r="43656" spans="4:13" x14ac:dyDescent="0.25">
      <c r="D43656" s="27"/>
      <c r="M43656" s="17"/>
    </row>
    <row r="43657" spans="4:13" x14ac:dyDescent="0.25">
      <c r="D43657" s="27"/>
      <c r="M43657" s="17"/>
    </row>
    <row r="43658" spans="4:13" x14ac:dyDescent="0.25">
      <c r="D43658" s="27"/>
      <c r="M43658" s="17"/>
    </row>
    <row r="43659" spans="4:13" x14ac:dyDescent="0.25">
      <c r="D43659" s="27"/>
      <c r="M43659" s="17"/>
    </row>
    <row r="43660" spans="4:13" x14ac:dyDescent="0.25">
      <c r="D43660" s="27"/>
      <c r="M43660" s="17"/>
    </row>
    <row r="43661" spans="4:13" x14ac:dyDescent="0.25">
      <c r="D43661" s="27"/>
      <c r="M43661" s="17"/>
    </row>
    <row r="43662" spans="4:13" x14ac:dyDescent="0.25">
      <c r="D43662" s="27"/>
      <c r="M43662" s="17"/>
    </row>
    <row r="43663" spans="4:13" x14ac:dyDescent="0.25">
      <c r="D43663" s="27"/>
      <c r="M43663" s="17"/>
    </row>
    <row r="43664" spans="4:13" x14ac:dyDescent="0.25">
      <c r="D43664" s="27"/>
      <c r="M43664" s="17"/>
    </row>
    <row r="43665" spans="4:13" x14ac:dyDescent="0.25">
      <c r="D43665" s="27"/>
      <c r="M43665" s="17"/>
    </row>
    <row r="43666" spans="4:13" x14ac:dyDescent="0.25">
      <c r="D43666" s="27"/>
      <c r="M43666" s="17"/>
    </row>
    <row r="43667" spans="4:13" x14ac:dyDescent="0.25">
      <c r="D43667" s="27"/>
      <c r="M43667" s="17"/>
    </row>
    <row r="43668" spans="4:13" x14ac:dyDescent="0.25">
      <c r="D43668" s="27"/>
      <c r="M43668" s="17"/>
    </row>
    <row r="43669" spans="4:13" x14ac:dyDescent="0.25">
      <c r="D43669" s="27"/>
      <c r="M43669" s="17"/>
    </row>
    <row r="43670" spans="4:13" x14ac:dyDescent="0.25">
      <c r="D43670" s="27"/>
      <c r="M43670" s="17"/>
    </row>
    <row r="43671" spans="4:13" x14ac:dyDescent="0.25">
      <c r="D43671" s="27"/>
      <c r="M43671" s="17"/>
    </row>
    <row r="43672" spans="4:13" x14ac:dyDescent="0.25">
      <c r="D43672" s="27"/>
      <c r="M43672" s="17"/>
    </row>
    <row r="43673" spans="4:13" x14ac:dyDescent="0.25">
      <c r="D43673" s="27"/>
      <c r="M43673" s="17"/>
    </row>
    <row r="43674" spans="4:13" x14ac:dyDescent="0.25">
      <c r="D43674" s="27"/>
      <c r="M43674" s="17"/>
    </row>
    <row r="43675" spans="4:13" x14ac:dyDescent="0.25">
      <c r="D43675" s="27"/>
      <c r="M43675" s="17"/>
    </row>
    <row r="43676" spans="4:13" x14ac:dyDescent="0.25">
      <c r="D43676" s="27"/>
      <c r="M43676" s="17"/>
    </row>
    <row r="43677" spans="4:13" x14ac:dyDescent="0.25">
      <c r="D43677" s="27"/>
      <c r="M43677" s="17"/>
    </row>
    <row r="43678" spans="4:13" x14ac:dyDescent="0.25">
      <c r="D43678" s="27"/>
      <c r="M43678" s="17"/>
    </row>
    <row r="43679" spans="4:13" x14ac:dyDescent="0.25">
      <c r="D43679" s="27"/>
      <c r="M43679" s="17"/>
    </row>
    <row r="43680" spans="4:13" x14ac:dyDescent="0.25">
      <c r="D43680" s="27"/>
      <c r="M43680" s="17"/>
    </row>
    <row r="43681" spans="4:13" x14ac:dyDescent="0.25">
      <c r="D43681" s="27"/>
      <c r="M43681" s="17"/>
    </row>
    <row r="43682" spans="4:13" x14ac:dyDescent="0.25">
      <c r="D43682" s="27"/>
      <c r="M43682" s="17"/>
    </row>
    <row r="43683" spans="4:13" x14ac:dyDescent="0.25">
      <c r="D43683" s="27"/>
      <c r="M43683" s="17"/>
    </row>
    <row r="43684" spans="4:13" x14ac:dyDescent="0.25">
      <c r="D43684" s="27"/>
      <c r="M43684" s="17"/>
    </row>
    <row r="43685" spans="4:13" x14ac:dyDescent="0.25">
      <c r="D43685" s="27"/>
      <c r="M43685" s="17"/>
    </row>
    <row r="43686" spans="4:13" x14ac:dyDescent="0.25">
      <c r="D43686" s="27"/>
      <c r="M43686" s="17"/>
    </row>
    <row r="43687" spans="4:13" x14ac:dyDescent="0.25">
      <c r="D43687" s="27"/>
      <c r="M43687" s="17"/>
    </row>
    <row r="43688" spans="4:13" x14ac:dyDescent="0.25">
      <c r="D43688" s="27"/>
      <c r="M43688" s="17"/>
    </row>
    <row r="43689" spans="4:13" x14ac:dyDescent="0.25">
      <c r="D43689" s="27"/>
      <c r="M43689" s="17"/>
    </row>
    <row r="43690" spans="4:13" x14ac:dyDescent="0.25">
      <c r="D43690" s="27"/>
      <c r="M43690" s="17"/>
    </row>
    <row r="43691" spans="4:13" x14ac:dyDescent="0.25">
      <c r="D43691" s="27"/>
      <c r="M43691" s="17"/>
    </row>
    <row r="43692" spans="4:13" x14ac:dyDescent="0.25">
      <c r="D43692" s="27"/>
      <c r="M43692" s="17"/>
    </row>
    <row r="43693" spans="4:13" x14ac:dyDescent="0.25">
      <c r="D43693" s="27"/>
      <c r="M43693" s="17"/>
    </row>
    <row r="43694" spans="4:13" x14ac:dyDescent="0.25">
      <c r="D43694" s="27"/>
      <c r="M43694" s="17"/>
    </row>
    <row r="43695" spans="4:13" x14ac:dyDescent="0.25">
      <c r="D43695" s="27"/>
      <c r="M43695" s="17"/>
    </row>
    <row r="43696" spans="4:13" x14ac:dyDescent="0.25">
      <c r="D43696" s="27"/>
      <c r="M43696" s="17"/>
    </row>
    <row r="43697" spans="4:13" x14ac:dyDescent="0.25">
      <c r="D43697" s="27"/>
      <c r="M43697" s="17"/>
    </row>
    <row r="43698" spans="4:13" x14ac:dyDescent="0.25">
      <c r="D43698" s="27"/>
      <c r="M43698" s="17"/>
    </row>
    <row r="43699" spans="4:13" x14ac:dyDescent="0.25">
      <c r="D43699" s="27"/>
      <c r="M43699" s="17"/>
    </row>
    <row r="43700" spans="4:13" x14ac:dyDescent="0.25">
      <c r="D43700" s="27"/>
      <c r="M43700" s="17"/>
    </row>
    <row r="43701" spans="4:13" x14ac:dyDescent="0.25">
      <c r="D43701" s="27"/>
      <c r="M43701" s="17"/>
    </row>
    <row r="43702" spans="4:13" x14ac:dyDescent="0.25">
      <c r="D43702" s="27"/>
      <c r="M43702" s="17"/>
    </row>
    <row r="43703" spans="4:13" x14ac:dyDescent="0.25">
      <c r="D43703" s="27"/>
      <c r="M43703" s="17"/>
    </row>
    <row r="43704" spans="4:13" x14ac:dyDescent="0.25">
      <c r="D43704" s="27"/>
      <c r="M43704" s="17"/>
    </row>
    <row r="43705" spans="4:13" x14ac:dyDescent="0.25">
      <c r="D43705" s="27"/>
      <c r="M43705" s="17"/>
    </row>
    <row r="43706" spans="4:13" x14ac:dyDescent="0.25">
      <c r="D43706" s="27"/>
      <c r="M43706" s="17"/>
    </row>
    <row r="43707" spans="4:13" x14ac:dyDescent="0.25">
      <c r="D43707" s="27"/>
      <c r="M43707" s="17"/>
    </row>
    <row r="43708" spans="4:13" x14ac:dyDescent="0.25">
      <c r="D43708" s="27"/>
      <c r="M43708" s="17"/>
    </row>
    <row r="43709" spans="4:13" x14ac:dyDescent="0.25">
      <c r="D43709" s="27"/>
      <c r="M43709" s="17"/>
    </row>
    <row r="43710" spans="4:13" x14ac:dyDescent="0.25">
      <c r="D43710" s="27"/>
      <c r="M43710" s="17"/>
    </row>
    <row r="43711" spans="4:13" x14ac:dyDescent="0.25">
      <c r="D43711" s="27"/>
      <c r="M43711" s="17"/>
    </row>
    <row r="43712" spans="4:13" x14ac:dyDescent="0.25">
      <c r="D43712" s="27"/>
      <c r="M43712" s="17"/>
    </row>
    <row r="43713" spans="4:13" x14ac:dyDescent="0.25">
      <c r="D43713" s="27"/>
      <c r="M43713" s="17"/>
    </row>
    <row r="43714" spans="4:13" x14ac:dyDescent="0.25">
      <c r="D43714" s="27"/>
      <c r="M43714" s="17"/>
    </row>
    <row r="43715" spans="4:13" x14ac:dyDescent="0.25">
      <c r="D43715" s="27"/>
      <c r="M43715" s="17"/>
    </row>
    <row r="43716" spans="4:13" x14ac:dyDescent="0.25">
      <c r="D43716" s="27"/>
      <c r="M43716" s="17"/>
    </row>
    <row r="43717" spans="4:13" x14ac:dyDescent="0.25">
      <c r="D43717" s="27"/>
      <c r="M43717" s="17"/>
    </row>
    <row r="43718" spans="4:13" x14ac:dyDescent="0.25">
      <c r="D43718" s="27"/>
      <c r="M43718" s="17"/>
    </row>
    <row r="43719" spans="4:13" x14ac:dyDescent="0.25">
      <c r="D43719" s="27"/>
      <c r="M43719" s="17"/>
    </row>
    <row r="43720" spans="4:13" x14ac:dyDescent="0.25">
      <c r="D43720" s="27"/>
      <c r="M43720" s="17"/>
    </row>
    <row r="43721" spans="4:13" x14ac:dyDescent="0.25">
      <c r="D43721" s="27"/>
      <c r="M43721" s="17"/>
    </row>
    <row r="43722" spans="4:13" x14ac:dyDescent="0.25">
      <c r="D43722" s="27"/>
      <c r="M43722" s="17"/>
    </row>
    <row r="43723" spans="4:13" x14ac:dyDescent="0.25">
      <c r="D43723" s="27"/>
      <c r="M43723" s="17"/>
    </row>
    <row r="43724" spans="4:13" x14ac:dyDescent="0.25">
      <c r="D43724" s="27"/>
      <c r="M43724" s="17"/>
    </row>
    <row r="43725" spans="4:13" x14ac:dyDescent="0.25">
      <c r="D43725" s="27"/>
      <c r="M43725" s="17"/>
    </row>
    <row r="43726" spans="4:13" x14ac:dyDescent="0.25">
      <c r="D43726" s="27"/>
      <c r="M43726" s="17"/>
    </row>
    <row r="43727" spans="4:13" x14ac:dyDescent="0.25">
      <c r="D43727" s="27"/>
      <c r="M43727" s="17"/>
    </row>
    <row r="43728" spans="4:13" x14ac:dyDescent="0.25">
      <c r="D43728" s="27"/>
      <c r="M43728" s="17"/>
    </row>
    <row r="43729" spans="4:13" x14ac:dyDescent="0.25">
      <c r="D43729" s="27"/>
      <c r="M43729" s="17"/>
    </row>
    <row r="43730" spans="4:13" x14ac:dyDescent="0.25">
      <c r="D43730" s="27"/>
      <c r="M43730" s="17"/>
    </row>
    <row r="43731" spans="4:13" x14ac:dyDescent="0.25">
      <c r="D43731" s="27"/>
      <c r="M43731" s="17"/>
    </row>
    <row r="43732" spans="4:13" x14ac:dyDescent="0.25">
      <c r="D43732" s="27"/>
      <c r="M43732" s="17"/>
    </row>
    <row r="43733" spans="4:13" x14ac:dyDescent="0.25">
      <c r="D43733" s="27"/>
      <c r="M43733" s="17"/>
    </row>
    <row r="43734" spans="4:13" x14ac:dyDescent="0.25">
      <c r="D43734" s="27"/>
      <c r="M43734" s="17"/>
    </row>
    <row r="43735" spans="4:13" x14ac:dyDescent="0.25">
      <c r="D43735" s="27"/>
      <c r="M43735" s="17"/>
    </row>
    <row r="43736" spans="4:13" x14ac:dyDescent="0.25">
      <c r="D43736" s="27"/>
      <c r="M43736" s="17"/>
    </row>
    <row r="43737" spans="4:13" x14ac:dyDescent="0.25">
      <c r="D43737" s="27"/>
      <c r="M43737" s="17"/>
    </row>
    <row r="43738" spans="4:13" x14ac:dyDescent="0.25">
      <c r="D43738" s="27"/>
      <c r="M43738" s="17"/>
    </row>
    <row r="43739" spans="4:13" x14ac:dyDescent="0.25">
      <c r="D43739" s="27"/>
      <c r="M43739" s="17"/>
    </row>
    <row r="43740" spans="4:13" x14ac:dyDescent="0.25">
      <c r="D43740" s="27"/>
      <c r="M43740" s="17"/>
    </row>
    <row r="43741" spans="4:13" x14ac:dyDescent="0.25">
      <c r="D43741" s="27"/>
      <c r="M43741" s="17"/>
    </row>
    <row r="43742" spans="4:13" x14ac:dyDescent="0.25">
      <c r="D43742" s="27"/>
      <c r="M43742" s="17"/>
    </row>
    <row r="43743" spans="4:13" x14ac:dyDescent="0.25">
      <c r="D43743" s="27"/>
      <c r="M43743" s="17"/>
    </row>
    <row r="43744" spans="4:13" x14ac:dyDescent="0.25">
      <c r="D43744" s="27"/>
      <c r="M43744" s="17"/>
    </row>
    <row r="43745" spans="4:13" x14ac:dyDescent="0.25">
      <c r="D43745" s="27"/>
      <c r="M43745" s="17"/>
    </row>
    <row r="43746" spans="4:13" x14ac:dyDescent="0.25">
      <c r="D43746" s="27"/>
      <c r="M43746" s="17"/>
    </row>
    <row r="43747" spans="4:13" x14ac:dyDescent="0.25">
      <c r="D43747" s="27"/>
      <c r="M43747" s="17"/>
    </row>
    <row r="43748" spans="4:13" x14ac:dyDescent="0.25">
      <c r="D43748" s="27"/>
      <c r="M43748" s="17"/>
    </row>
    <row r="43749" spans="4:13" x14ac:dyDescent="0.25">
      <c r="D43749" s="27"/>
      <c r="M43749" s="17"/>
    </row>
    <row r="43750" spans="4:13" x14ac:dyDescent="0.25">
      <c r="D43750" s="27"/>
      <c r="M43750" s="17"/>
    </row>
    <row r="43751" spans="4:13" x14ac:dyDescent="0.25">
      <c r="D43751" s="27"/>
      <c r="M43751" s="17"/>
    </row>
    <row r="43752" spans="4:13" x14ac:dyDescent="0.25">
      <c r="D43752" s="27"/>
      <c r="M43752" s="17"/>
    </row>
    <row r="43753" spans="4:13" x14ac:dyDescent="0.25">
      <c r="D43753" s="27"/>
      <c r="M43753" s="17"/>
    </row>
    <row r="43754" spans="4:13" x14ac:dyDescent="0.25">
      <c r="D43754" s="27"/>
      <c r="M43754" s="17"/>
    </row>
    <row r="43755" spans="4:13" x14ac:dyDescent="0.25">
      <c r="D43755" s="27"/>
      <c r="M43755" s="17"/>
    </row>
    <row r="43756" spans="4:13" x14ac:dyDescent="0.25">
      <c r="D43756" s="27"/>
      <c r="M43756" s="17"/>
    </row>
    <row r="43757" spans="4:13" x14ac:dyDescent="0.25">
      <c r="D43757" s="27"/>
      <c r="M43757" s="17"/>
    </row>
    <row r="43758" spans="4:13" x14ac:dyDescent="0.25">
      <c r="D43758" s="27"/>
      <c r="M43758" s="17"/>
    </row>
    <row r="43759" spans="4:13" x14ac:dyDescent="0.25">
      <c r="D43759" s="27"/>
      <c r="M43759" s="17"/>
    </row>
    <row r="43760" spans="4:13" x14ac:dyDescent="0.25">
      <c r="D43760" s="27"/>
      <c r="M43760" s="17"/>
    </row>
    <row r="43761" spans="4:13" x14ac:dyDescent="0.25">
      <c r="D43761" s="27"/>
      <c r="M43761" s="17"/>
    </row>
    <row r="43762" spans="4:13" x14ac:dyDescent="0.25">
      <c r="D43762" s="27"/>
      <c r="M43762" s="17"/>
    </row>
    <row r="43763" spans="4:13" x14ac:dyDescent="0.25">
      <c r="D43763" s="27"/>
      <c r="M43763" s="17"/>
    </row>
    <row r="43764" spans="4:13" x14ac:dyDescent="0.25">
      <c r="D43764" s="27"/>
      <c r="M43764" s="17"/>
    </row>
    <row r="43765" spans="4:13" x14ac:dyDescent="0.25">
      <c r="D43765" s="27"/>
      <c r="M43765" s="17"/>
    </row>
    <row r="43766" spans="4:13" x14ac:dyDescent="0.25">
      <c r="D43766" s="27"/>
      <c r="M43766" s="17"/>
    </row>
    <row r="43767" spans="4:13" x14ac:dyDescent="0.25">
      <c r="D43767" s="27"/>
      <c r="M43767" s="17"/>
    </row>
    <row r="43768" spans="4:13" x14ac:dyDescent="0.25">
      <c r="D43768" s="27"/>
      <c r="M43768" s="17"/>
    </row>
    <row r="43769" spans="4:13" x14ac:dyDescent="0.25">
      <c r="D43769" s="27"/>
      <c r="M43769" s="17"/>
    </row>
    <row r="43770" spans="4:13" x14ac:dyDescent="0.25">
      <c r="D43770" s="27"/>
      <c r="M43770" s="17"/>
    </row>
    <row r="43771" spans="4:13" x14ac:dyDescent="0.25">
      <c r="D43771" s="27"/>
      <c r="M43771" s="17"/>
    </row>
    <row r="43772" spans="4:13" x14ac:dyDescent="0.25">
      <c r="D43772" s="27"/>
      <c r="M43772" s="17"/>
    </row>
    <row r="43773" spans="4:13" x14ac:dyDescent="0.25">
      <c r="D43773" s="27"/>
      <c r="M43773" s="17"/>
    </row>
    <row r="43774" spans="4:13" x14ac:dyDescent="0.25">
      <c r="D43774" s="27"/>
      <c r="M43774" s="17"/>
    </row>
    <row r="43775" spans="4:13" x14ac:dyDescent="0.25">
      <c r="D43775" s="27"/>
      <c r="M43775" s="17"/>
    </row>
    <row r="43776" spans="4:13" x14ac:dyDescent="0.25">
      <c r="D43776" s="27"/>
      <c r="M43776" s="17"/>
    </row>
    <row r="43777" spans="4:13" x14ac:dyDescent="0.25">
      <c r="D43777" s="27"/>
      <c r="M43777" s="17"/>
    </row>
    <row r="43778" spans="4:13" x14ac:dyDescent="0.25">
      <c r="D43778" s="27"/>
      <c r="M43778" s="17"/>
    </row>
    <row r="43779" spans="4:13" x14ac:dyDescent="0.25">
      <c r="D43779" s="27"/>
      <c r="M43779" s="17"/>
    </row>
    <row r="43780" spans="4:13" x14ac:dyDescent="0.25">
      <c r="D43780" s="27"/>
      <c r="M43780" s="17"/>
    </row>
    <row r="43781" spans="4:13" x14ac:dyDescent="0.25">
      <c r="D43781" s="27"/>
      <c r="M43781" s="17"/>
    </row>
    <row r="43782" spans="4:13" x14ac:dyDescent="0.25">
      <c r="D43782" s="27"/>
      <c r="M43782" s="17"/>
    </row>
    <row r="43783" spans="4:13" x14ac:dyDescent="0.25">
      <c r="D43783" s="27"/>
      <c r="M43783" s="17"/>
    </row>
    <row r="43784" spans="4:13" x14ac:dyDescent="0.25">
      <c r="D43784" s="27"/>
      <c r="M43784" s="17"/>
    </row>
    <row r="43785" spans="4:13" x14ac:dyDescent="0.25">
      <c r="D43785" s="27"/>
      <c r="M43785" s="17"/>
    </row>
    <row r="43786" spans="4:13" x14ac:dyDescent="0.25">
      <c r="D43786" s="27"/>
      <c r="M43786" s="17"/>
    </row>
    <row r="43787" spans="4:13" x14ac:dyDescent="0.25">
      <c r="D43787" s="27"/>
      <c r="M43787" s="17"/>
    </row>
    <row r="43788" spans="4:13" x14ac:dyDescent="0.25">
      <c r="D43788" s="27"/>
      <c r="M43788" s="17"/>
    </row>
    <row r="43789" spans="4:13" x14ac:dyDescent="0.25">
      <c r="D43789" s="27"/>
      <c r="M43789" s="17"/>
    </row>
    <row r="43790" spans="4:13" x14ac:dyDescent="0.25">
      <c r="D43790" s="27"/>
      <c r="M43790" s="17"/>
    </row>
    <row r="43791" spans="4:13" x14ac:dyDescent="0.25">
      <c r="D43791" s="27"/>
      <c r="M43791" s="17"/>
    </row>
    <row r="43792" spans="4:13" x14ac:dyDescent="0.25">
      <c r="D43792" s="27"/>
      <c r="M43792" s="17"/>
    </row>
    <row r="43793" spans="4:13" x14ac:dyDescent="0.25">
      <c r="D43793" s="27"/>
      <c r="M43793" s="17"/>
    </row>
    <row r="43794" spans="4:13" x14ac:dyDescent="0.25">
      <c r="D43794" s="27"/>
      <c r="M43794" s="17"/>
    </row>
    <row r="43795" spans="4:13" x14ac:dyDescent="0.25">
      <c r="D43795" s="27"/>
      <c r="M43795" s="17"/>
    </row>
    <row r="43796" spans="4:13" x14ac:dyDescent="0.25">
      <c r="D43796" s="27"/>
      <c r="M43796" s="17"/>
    </row>
    <row r="43797" spans="4:13" x14ac:dyDescent="0.25">
      <c r="D43797" s="27"/>
      <c r="M43797" s="17"/>
    </row>
    <row r="43798" spans="4:13" x14ac:dyDescent="0.25">
      <c r="D43798" s="27"/>
      <c r="M43798" s="17"/>
    </row>
    <row r="43799" spans="4:13" x14ac:dyDescent="0.25">
      <c r="D43799" s="27"/>
      <c r="M43799" s="17"/>
    </row>
    <row r="43800" spans="4:13" x14ac:dyDescent="0.25">
      <c r="D43800" s="27"/>
      <c r="M43800" s="17"/>
    </row>
    <row r="43801" spans="4:13" x14ac:dyDescent="0.25">
      <c r="D43801" s="27"/>
      <c r="M43801" s="17"/>
    </row>
    <row r="43802" spans="4:13" x14ac:dyDescent="0.25">
      <c r="D43802" s="27"/>
      <c r="M43802" s="17"/>
    </row>
    <row r="43803" spans="4:13" x14ac:dyDescent="0.25">
      <c r="D43803" s="27"/>
      <c r="M43803" s="17"/>
    </row>
    <row r="43804" spans="4:13" x14ac:dyDescent="0.25">
      <c r="D43804" s="27"/>
      <c r="M43804" s="17"/>
    </row>
    <row r="43805" spans="4:13" x14ac:dyDescent="0.25">
      <c r="D43805" s="27"/>
      <c r="M43805" s="17"/>
    </row>
    <row r="43806" spans="4:13" x14ac:dyDescent="0.25">
      <c r="D43806" s="27"/>
      <c r="M43806" s="17"/>
    </row>
    <row r="43807" spans="4:13" x14ac:dyDescent="0.25">
      <c r="D43807" s="27"/>
      <c r="M43807" s="17"/>
    </row>
    <row r="43808" spans="4:13" x14ac:dyDescent="0.25">
      <c r="D43808" s="27"/>
      <c r="M43808" s="17"/>
    </row>
    <row r="43809" spans="4:13" x14ac:dyDescent="0.25">
      <c r="D43809" s="27"/>
      <c r="M43809" s="17"/>
    </row>
    <row r="43810" spans="4:13" x14ac:dyDescent="0.25">
      <c r="D43810" s="27"/>
      <c r="M43810" s="17"/>
    </row>
    <row r="43811" spans="4:13" x14ac:dyDescent="0.25">
      <c r="D43811" s="27"/>
      <c r="M43811" s="17"/>
    </row>
    <row r="43812" spans="4:13" x14ac:dyDescent="0.25">
      <c r="D43812" s="27"/>
      <c r="M43812" s="17"/>
    </row>
    <row r="43813" spans="4:13" x14ac:dyDescent="0.25">
      <c r="D43813" s="27"/>
      <c r="M43813" s="17"/>
    </row>
    <row r="43814" spans="4:13" x14ac:dyDescent="0.25">
      <c r="D43814" s="27"/>
      <c r="M43814" s="17"/>
    </row>
    <row r="43815" spans="4:13" x14ac:dyDescent="0.25">
      <c r="D43815" s="27"/>
      <c r="M43815" s="17"/>
    </row>
    <row r="43816" spans="4:13" x14ac:dyDescent="0.25">
      <c r="D43816" s="27"/>
      <c r="M43816" s="17"/>
    </row>
    <row r="43817" spans="4:13" x14ac:dyDescent="0.25">
      <c r="D43817" s="27"/>
      <c r="M43817" s="17"/>
    </row>
    <row r="43818" spans="4:13" x14ac:dyDescent="0.25">
      <c r="D43818" s="27"/>
      <c r="M43818" s="17"/>
    </row>
    <row r="43819" spans="4:13" x14ac:dyDescent="0.25">
      <c r="D43819" s="27"/>
      <c r="M43819" s="17"/>
    </row>
    <row r="43820" spans="4:13" x14ac:dyDescent="0.25">
      <c r="D43820" s="27"/>
      <c r="M43820" s="17"/>
    </row>
    <row r="43821" spans="4:13" x14ac:dyDescent="0.25">
      <c r="D43821" s="27"/>
      <c r="M43821" s="17"/>
    </row>
    <row r="43822" spans="4:13" x14ac:dyDescent="0.25">
      <c r="D43822" s="27"/>
      <c r="M43822" s="17"/>
    </row>
    <row r="43823" spans="4:13" x14ac:dyDescent="0.25">
      <c r="D43823" s="27"/>
      <c r="M43823" s="17"/>
    </row>
    <row r="43824" spans="4:13" x14ac:dyDescent="0.25">
      <c r="D43824" s="27"/>
      <c r="M43824" s="17"/>
    </row>
    <row r="43825" spans="4:13" x14ac:dyDescent="0.25">
      <c r="D43825" s="27"/>
      <c r="M43825" s="17"/>
    </row>
    <row r="43826" spans="4:13" x14ac:dyDescent="0.25">
      <c r="D43826" s="27"/>
      <c r="M43826" s="17"/>
    </row>
    <row r="43827" spans="4:13" x14ac:dyDescent="0.25">
      <c r="D43827" s="27"/>
      <c r="M43827" s="17"/>
    </row>
    <row r="43828" spans="4:13" x14ac:dyDescent="0.25">
      <c r="D43828" s="27"/>
      <c r="M43828" s="17"/>
    </row>
    <row r="43829" spans="4:13" x14ac:dyDescent="0.25">
      <c r="D43829" s="27"/>
      <c r="M43829" s="17"/>
    </row>
    <row r="43830" spans="4:13" x14ac:dyDescent="0.25">
      <c r="D43830" s="27"/>
      <c r="M43830" s="17"/>
    </row>
    <row r="43831" spans="4:13" x14ac:dyDescent="0.25">
      <c r="D43831" s="27"/>
      <c r="M43831" s="17"/>
    </row>
    <row r="43832" spans="4:13" x14ac:dyDescent="0.25">
      <c r="D43832" s="27"/>
      <c r="M43832" s="17"/>
    </row>
    <row r="43833" spans="4:13" x14ac:dyDescent="0.25">
      <c r="D43833" s="27"/>
      <c r="M43833" s="17"/>
    </row>
    <row r="43834" spans="4:13" x14ac:dyDescent="0.25">
      <c r="D43834" s="27"/>
      <c r="M43834" s="17"/>
    </row>
    <row r="43835" spans="4:13" x14ac:dyDescent="0.25">
      <c r="D43835" s="27"/>
      <c r="M43835" s="17"/>
    </row>
    <row r="43836" spans="4:13" x14ac:dyDescent="0.25">
      <c r="D43836" s="27"/>
      <c r="M43836" s="17"/>
    </row>
    <row r="43837" spans="4:13" x14ac:dyDescent="0.25">
      <c r="D43837" s="27"/>
      <c r="M43837" s="17"/>
    </row>
    <row r="43838" spans="4:13" x14ac:dyDescent="0.25">
      <c r="D43838" s="27"/>
      <c r="M43838" s="17"/>
    </row>
    <row r="43839" spans="4:13" x14ac:dyDescent="0.25">
      <c r="D43839" s="27"/>
      <c r="M43839" s="17"/>
    </row>
    <row r="43840" spans="4:13" x14ac:dyDescent="0.25">
      <c r="D43840" s="27"/>
      <c r="M43840" s="17"/>
    </row>
    <row r="43841" spans="4:13" x14ac:dyDescent="0.25">
      <c r="D43841" s="27"/>
      <c r="M43841" s="17"/>
    </row>
    <row r="43842" spans="4:13" x14ac:dyDescent="0.25">
      <c r="D43842" s="27"/>
      <c r="M43842" s="17"/>
    </row>
    <row r="43843" spans="4:13" x14ac:dyDescent="0.25">
      <c r="D43843" s="27"/>
      <c r="M43843" s="17"/>
    </row>
    <row r="43844" spans="4:13" x14ac:dyDescent="0.25">
      <c r="D43844" s="27"/>
      <c r="M43844" s="17"/>
    </row>
    <row r="43845" spans="4:13" x14ac:dyDescent="0.25">
      <c r="D43845" s="27"/>
      <c r="M43845" s="17"/>
    </row>
    <row r="43846" spans="4:13" x14ac:dyDescent="0.25">
      <c r="D43846" s="27"/>
      <c r="M43846" s="17"/>
    </row>
    <row r="43847" spans="4:13" x14ac:dyDescent="0.25">
      <c r="D43847" s="27"/>
      <c r="M43847" s="17"/>
    </row>
    <row r="43848" spans="4:13" x14ac:dyDescent="0.25">
      <c r="D43848" s="27"/>
      <c r="M43848" s="17"/>
    </row>
    <row r="43849" spans="4:13" x14ac:dyDescent="0.25">
      <c r="D43849" s="27"/>
      <c r="M43849" s="17"/>
    </row>
    <row r="43850" spans="4:13" x14ac:dyDescent="0.25">
      <c r="D43850" s="27"/>
      <c r="M43850" s="17"/>
    </row>
    <row r="43851" spans="4:13" x14ac:dyDescent="0.25">
      <c r="D43851" s="27"/>
      <c r="M43851" s="17"/>
    </row>
    <row r="43852" spans="4:13" x14ac:dyDescent="0.25">
      <c r="D43852" s="27"/>
      <c r="M43852" s="17"/>
    </row>
    <row r="43853" spans="4:13" x14ac:dyDescent="0.25">
      <c r="D43853" s="27"/>
      <c r="M43853" s="17"/>
    </row>
    <row r="43854" spans="4:13" x14ac:dyDescent="0.25">
      <c r="D43854" s="27"/>
      <c r="M43854" s="17"/>
    </row>
    <row r="43855" spans="4:13" x14ac:dyDescent="0.25">
      <c r="D43855" s="27"/>
      <c r="M43855" s="17"/>
    </row>
    <row r="43856" spans="4:13" x14ac:dyDescent="0.25">
      <c r="D43856" s="27"/>
      <c r="M43856" s="17"/>
    </row>
    <row r="43857" spans="4:13" x14ac:dyDescent="0.25">
      <c r="D43857" s="27"/>
      <c r="M43857" s="17"/>
    </row>
    <row r="43858" spans="4:13" x14ac:dyDescent="0.25">
      <c r="D43858" s="27"/>
      <c r="M43858" s="17"/>
    </row>
    <row r="43859" spans="4:13" x14ac:dyDescent="0.25">
      <c r="D43859" s="27"/>
      <c r="M43859" s="17"/>
    </row>
    <row r="43860" spans="4:13" x14ac:dyDescent="0.25">
      <c r="D43860" s="27"/>
      <c r="M43860" s="17"/>
    </row>
    <row r="43861" spans="4:13" x14ac:dyDescent="0.25">
      <c r="D43861" s="27"/>
      <c r="M43861" s="17"/>
    </row>
    <row r="43862" spans="4:13" x14ac:dyDescent="0.25">
      <c r="D43862" s="27"/>
      <c r="M43862" s="17"/>
    </row>
    <row r="43863" spans="4:13" x14ac:dyDescent="0.25">
      <c r="D43863" s="27"/>
      <c r="M43863" s="17"/>
    </row>
    <row r="43864" spans="4:13" x14ac:dyDescent="0.25">
      <c r="D43864" s="27"/>
      <c r="M43864" s="17"/>
    </row>
    <row r="43865" spans="4:13" x14ac:dyDescent="0.25">
      <c r="D43865" s="27"/>
      <c r="M43865" s="17"/>
    </row>
    <row r="43866" spans="4:13" x14ac:dyDescent="0.25">
      <c r="D43866" s="27"/>
      <c r="M43866" s="17"/>
    </row>
    <row r="43867" spans="4:13" x14ac:dyDescent="0.25">
      <c r="D43867" s="27"/>
      <c r="M43867" s="17"/>
    </row>
    <row r="43868" spans="4:13" x14ac:dyDescent="0.25">
      <c r="D43868" s="27"/>
      <c r="M43868" s="17"/>
    </row>
    <row r="43869" spans="4:13" x14ac:dyDescent="0.25">
      <c r="D43869" s="27"/>
      <c r="M43869" s="17"/>
    </row>
    <row r="43870" spans="4:13" x14ac:dyDescent="0.25">
      <c r="D43870" s="27"/>
      <c r="M43870" s="17"/>
    </row>
    <row r="43871" spans="4:13" x14ac:dyDescent="0.25">
      <c r="D43871" s="27"/>
      <c r="M43871" s="17"/>
    </row>
    <row r="43872" spans="4:13" x14ac:dyDescent="0.25">
      <c r="D43872" s="27"/>
      <c r="M43872" s="17"/>
    </row>
    <row r="43873" spans="4:13" x14ac:dyDescent="0.25">
      <c r="D43873" s="27"/>
      <c r="M43873" s="17"/>
    </row>
    <row r="43874" spans="4:13" x14ac:dyDescent="0.25">
      <c r="D43874" s="27"/>
      <c r="M43874" s="17"/>
    </row>
    <row r="43875" spans="4:13" x14ac:dyDescent="0.25">
      <c r="D43875" s="27"/>
      <c r="M43875" s="17"/>
    </row>
    <row r="43876" spans="4:13" x14ac:dyDescent="0.25">
      <c r="D43876" s="27"/>
      <c r="M43876" s="17"/>
    </row>
    <row r="43877" spans="4:13" x14ac:dyDescent="0.25">
      <c r="D43877" s="27"/>
      <c r="M43877" s="17"/>
    </row>
    <row r="43878" spans="4:13" x14ac:dyDescent="0.25">
      <c r="D43878" s="27"/>
      <c r="M43878" s="17"/>
    </row>
    <row r="43879" spans="4:13" x14ac:dyDescent="0.25">
      <c r="D43879" s="27"/>
      <c r="M43879" s="17"/>
    </row>
    <row r="43880" spans="4:13" x14ac:dyDescent="0.25">
      <c r="D43880" s="27"/>
      <c r="M43880" s="17"/>
    </row>
    <row r="43881" spans="4:13" x14ac:dyDescent="0.25">
      <c r="D43881" s="27"/>
      <c r="M43881" s="17"/>
    </row>
    <row r="43882" spans="4:13" x14ac:dyDescent="0.25">
      <c r="D43882" s="27"/>
      <c r="M43882" s="17"/>
    </row>
    <row r="43883" spans="4:13" x14ac:dyDescent="0.25">
      <c r="D43883" s="27"/>
      <c r="M43883" s="17"/>
    </row>
    <row r="43884" spans="4:13" x14ac:dyDescent="0.25">
      <c r="D43884" s="27"/>
      <c r="M43884" s="17"/>
    </row>
    <row r="43885" spans="4:13" x14ac:dyDescent="0.25">
      <c r="D43885" s="27"/>
      <c r="M43885" s="17"/>
    </row>
    <row r="43886" spans="4:13" x14ac:dyDescent="0.25">
      <c r="D43886" s="27"/>
      <c r="M43886" s="17"/>
    </row>
    <row r="43887" spans="4:13" x14ac:dyDescent="0.25">
      <c r="D43887" s="27"/>
      <c r="M43887" s="17"/>
    </row>
    <row r="43888" spans="4:13" x14ac:dyDescent="0.25">
      <c r="D43888" s="27"/>
      <c r="M43888" s="17"/>
    </row>
    <row r="43889" spans="4:13" x14ac:dyDescent="0.25">
      <c r="D43889" s="27"/>
      <c r="M43889" s="17"/>
    </row>
    <row r="43890" spans="4:13" x14ac:dyDescent="0.25">
      <c r="D43890" s="27"/>
      <c r="M43890" s="17"/>
    </row>
    <row r="43891" spans="4:13" x14ac:dyDescent="0.25">
      <c r="D43891" s="27"/>
      <c r="M43891" s="17"/>
    </row>
    <row r="43892" spans="4:13" x14ac:dyDescent="0.25">
      <c r="D43892" s="27"/>
      <c r="M43892" s="17"/>
    </row>
    <row r="43893" spans="4:13" x14ac:dyDescent="0.25">
      <c r="D43893" s="27"/>
      <c r="M43893" s="17"/>
    </row>
    <row r="43894" spans="4:13" x14ac:dyDescent="0.25">
      <c r="D43894" s="27"/>
      <c r="M43894" s="17"/>
    </row>
    <row r="43895" spans="4:13" x14ac:dyDescent="0.25">
      <c r="D43895" s="27"/>
      <c r="M43895" s="17"/>
    </row>
    <row r="43896" spans="4:13" x14ac:dyDescent="0.25">
      <c r="D43896" s="27"/>
      <c r="M43896" s="17"/>
    </row>
    <row r="43897" spans="4:13" x14ac:dyDescent="0.25">
      <c r="D43897" s="27"/>
      <c r="M43897" s="17"/>
    </row>
    <row r="43898" spans="4:13" x14ac:dyDescent="0.25">
      <c r="D43898" s="27"/>
      <c r="M43898" s="17"/>
    </row>
    <row r="43899" spans="4:13" x14ac:dyDescent="0.25">
      <c r="D43899" s="27"/>
      <c r="M43899" s="17"/>
    </row>
    <row r="43900" spans="4:13" x14ac:dyDescent="0.25">
      <c r="D43900" s="27"/>
      <c r="M43900" s="17"/>
    </row>
    <row r="43901" spans="4:13" x14ac:dyDescent="0.25">
      <c r="D43901" s="27"/>
      <c r="M43901" s="17"/>
    </row>
    <row r="43902" spans="4:13" x14ac:dyDescent="0.25">
      <c r="D43902" s="27"/>
      <c r="M43902" s="17"/>
    </row>
    <row r="43903" spans="4:13" x14ac:dyDescent="0.25">
      <c r="D43903" s="27"/>
      <c r="M43903" s="17"/>
    </row>
    <row r="43904" spans="4:13" x14ac:dyDescent="0.25">
      <c r="D43904" s="27"/>
      <c r="M43904" s="17"/>
    </row>
    <row r="43905" spans="4:13" x14ac:dyDescent="0.25">
      <c r="D43905" s="27"/>
      <c r="M43905" s="17"/>
    </row>
    <row r="43906" spans="4:13" x14ac:dyDescent="0.25">
      <c r="D43906" s="27"/>
      <c r="M43906" s="17"/>
    </row>
    <row r="43907" spans="4:13" x14ac:dyDescent="0.25">
      <c r="D43907" s="27"/>
      <c r="M43907" s="17"/>
    </row>
    <row r="43908" spans="4:13" x14ac:dyDescent="0.25">
      <c r="D43908" s="27"/>
      <c r="M43908" s="17"/>
    </row>
    <row r="43909" spans="4:13" x14ac:dyDescent="0.25">
      <c r="D43909" s="27"/>
      <c r="M43909" s="17"/>
    </row>
    <row r="43910" spans="4:13" x14ac:dyDescent="0.25">
      <c r="D43910" s="27"/>
      <c r="M43910" s="17"/>
    </row>
    <row r="43911" spans="4:13" x14ac:dyDescent="0.25">
      <c r="D43911" s="27"/>
      <c r="M43911" s="17"/>
    </row>
    <row r="43912" spans="4:13" x14ac:dyDescent="0.25">
      <c r="D43912" s="27"/>
      <c r="M43912" s="17"/>
    </row>
    <row r="43913" spans="4:13" x14ac:dyDescent="0.25">
      <c r="D43913" s="27"/>
      <c r="M43913" s="17"/>
    </row>
    <row r="43914" spans="4:13" x14ac:dyDescent="0.25">
      <c r="D43914" s="27"/>
      <c r="M43914" s="17"/>
    </row>
    <row r="43915" spans="4:13" x14ac:dyDescent="0.25">
      <c r="D43915" s="27"/>
      <c r="M43915" s="17"/>
    </row>
    <row r="43916" spans="4:13" x14ac:dyDescent="0.25">
      <c r="D43916" s="27"/>
      <c r="M43916" s="17"/>
    </row>
    <row r="43917" spans="4:13" x14ac:dyDescent="0.25">
      <c r="D43917" s="27"/>
      <c r="M43917" s="17"/>
    </row>
    <row r="43918" spans="4:13" x14ac:dyDescent="0.25">
      <c r="D43918" s="27"/>
      <c r="M43918" s="17"/>
    </row>
    <row r="43919" spans="4:13" x14ac:dyDescent="0.25">
      <c r="D43919" s="27"/>
      <c r="M43919" s="17"/>
    </row>
    <row r="43920" spans="4:13" x14ac:dyDescent="0.25">
      <c r="D43920" s="27"/>
      <c r="M43920" s="17"/>
    </row>
    <row r="43921" spans="4:13" x14ac:dyDescent="0.25">
      <c r="D43921" s="27"/>
      <c r="M43921" s="17"/>
    </row>
    <row r="43922" spans="4:13" x14ac:dyDescent="0.25">
      <c r="D43922" s="27"/>
      <c r="M43922" s="17"/>
    </row>
    <row r="43923" spans="4:13" x14ac:dyDescent="0.25">
      <c r="D43923" s="27"/>
      <c r="M43923" s="17"/>
    </row>
    <row r="43924" spans="4:13" x14ac:dyDescent="0.25">
      <c r="D43924" s="27"/>
      <c r="M43924" s="17"/>
    </row>
    <row r="43925" spans="4:13" x14ac:dyDescent="0.25">
      <c r="D43925" s="27"/>
      <c r="M43925" s="17"/>
    </row>
    <row r="43926" spans="4:13" x14ac:dyDescent="0.25">
      <c r="D43926" s="27"/>
      <c r="M43926" s="17"/>
    </row>
    <row r="43927" spans="4:13" x14ac:dyDescent="0.25">
      <c r="D43927" s="27"/>
      <c r="M43927" s="17"/>
    </row>
    <row r="43928" spans="4:13" x14ac:dyDescent="0.25">
      <c r="D43928" s="27"/>
      <c r="M43928" s="17"/>
    </row>
    <row r="43929" spans="4:13" x14ac:dyDescent="0.25">
      <c r="D43929" s="27"/>
      <c r="M43929" s="17"/>
    </row>
    <row r="43930" spans="4:13" x14ac:dyDescent="0.25">
      <c r="D43930" s="27"/>
      <c r="M43930" s="17"/>
    </row>
    <row r="43931" spans="4:13" x14ac:dyDescent="0.25">
      <c r="D43931" s="27"/>
      <c r="M43931" s="17"/>
    </row>
    <row r="43932" spans="4:13" x14ac:dyDescent="0.25">
      <c r="D43932" s="27"/>
      <c r="M43932" s="17"/>
    </row>
    <row r="43933" spans="4:13" x14ac:dyDescent="0.25">
      <c r="D43933" s="27"/>
      <c r="M43933" s="17"/>
    </row>
    <row r="43934" spans="4:13" x14ac:dyDescent="0.25">
      <c r="D43934" s="27"/>
      <c r="M43934" s="17"/>
    </row>
    <row r="43935" spans="4:13" x14ac:dyDescent="0.25">
      <c r="D43935" s="27"/>
      <c r="M43935" s="17"/>
    </row>
    <row r="43936" spans="4:13" x14ac:dyDescent="0.25">
      <c r="D43936" s="27"/>
      <c r="M43936" s="17"/>
    </row>
    <row r="43937" spans="4:13" x14ac:dyDescent="0.25">
      <c r="D43937" s="27"/>
      <c r="M43937" s="17"/>
    </row>
    <row r="43938" spans="4:13" x14ac:dyDescent="0.25">
      <c r="D43938" s="27"/>
      <c r="M43938" s="17"/>
    </row>
    <row r="43939" spans="4:13" x14ac:dyDescent="0.25">
      <c r="D43939" s="27"/>
      <c r="M43939" s="17"/>
    </row>
    <row r="43940" spans="4:13" x14ac:dyDescent="0.25">
      <c r="D43940" s="27"/>
      <c r="M43940" s="17"/>
    </row>
    <row r="43941" spans="4:13" x14ac:dyDescent="0.25">
      <c r="D43941" s="27"/>
      <c r="M43941" s="17"/>
    </row>
    <row r="43942" spans="4:13" x14ac:dyDescent="0.25">
      <c r="D43942" s="27"/>
      <c r="M43942" s="17"/>
    </row>
    <row r="43943" spans="4:13" x14ac:dyDescent="0.25">
      <c r="D43943" s="27"/>
      <c r="M43943" s="17"/>
    </row>
    <row r="43944" spans="4:13" x14ac:dyDescent="0.25">
      <c r="D43944" s="27"/>
      <c r="M43944" s="17"/>
    </row>
    <row r="43945" spans="4:13" x14ac:dyDescent="0.25">
      <c r="D43945" s="27"/>
      <c r="M43945" s="17"/>
    </row>
    <row r="43946" spans="4:13" x14ac:dyDescent="0.25">
      <c r="D43946" s="27"/>
      <c r="M43946" s="17"/>
    </row>
    <row r="43947" spans="4:13" x14ac:dyDescent="0.25">
      <c r="D43947" s="27"/>
      <c r="M43947" s="17"/>
    </row>
    <row r="43948" spans="4:13" x14ac:dyDescent="0.25">
      <c r="D43948" s="27"/>
      <c r="M43948" s="17"/>
    </row>
    <row r="43949" spans="4:13" x14ac:dyDescent="0.25">
      <c r="D43949" s="27"/>
      <c r="M43949" s="17"/>
    </row>
    <row r="43950" spans="4:13" x14ac:dyDescent="0.25">
      <c r="D43950" s="27"/>
      <c r="M43950" s="17"/>
    </row>
    <row r="43951" spans="4:13" x14ac:dyDescent="0.25">
      <c r="D43951" s="27"/>
      <c r="M43951" s="17"/>
    </row>
    <row r="43952" spans="4:13" x14ac:dyDescent="0.25">
      <c r="D43952" s="27"/>
      <c r="M43952" s="17"/>
    </row>
    <row r="43953" spans="4:13" x14ac:dyDescent="0.25">
      <c r="D43953" s="27"/>
      <c r="M43953" s="17"/>
    </row>
    <row r="43954" spans="4:13" x14ac:dyDescent="0.25">
      <c r="D43954" s="27"/>
      <c r="M43954" s="17"/>
    </row>
    <row r="43955" spans="4:13" x14ac:dyDescent="0.25">
      <c r="D43955" s="27"/>
      <c r="M43955" s="17"/>
    </row>
    <row r="43956" spans="4:13" x14ac:dyDescent="0.25">
      <c r="D43956" s="27"/>
      <c r="M43956" s="17"/>
    </row>
    <row r="43957" spans="4:13" x14ac:dyDescent="0.25">
      <c r="D43957" s="27"/>
      <c r="M43957" s="17"/>
    </row>
    <row r="43958" spans="4:13" x14ac:dyDescent="0.25">
      <c r="D43958" s="27"/>
      <c r="M43958" s="17"/>
    </row>
    <row r="43959" spans="4:13" x14ac:dyDescent="0.25">
      <c r="D43959" s="27"/>
      <c r="M43959" s="17"/>
    </row>
    <row r="43960" spans="4:13" x14ac:dyDescent="0.25">
      <c r="D43960" s="27"/>
      <c r="M43960" s="17"/>
    </row>
    <row r="43961" spans="4:13" x14ac:dyDescent="0.25">
      <c r="D43961" s="27"/>
      <c r="M43961" s="17"/>
    </row>
    <row r="43962" spans="4:13" x14ac:dyDescent="0.25">
      <c r="D43962" s="27"/>
      <c r="M43962" s="17"/>
    </row>
    <row r="43963" spans="4:13" x14ac:dyDescent="0.25">
      <c r="D43963" s="27"/>
      <c r="M43963" s="17"/>
    </row>
    <row r="43964" spans="4:13" x14ac:dyDescent="0.25">
      <c r="D43964" s="27"/>
      <c r="M43964" s="17"/>
    </row>
    <row r="43965" spans="4:13" x14ac:dyDescent="0.25">
      <c r="D43965" s="27"/>
      <c r="M43965" s="17"/>
    </row>
    <row r="43966" spans="4:13" x14ac:dyDescent="0.25">
      <c r="D43966" s="27"/>
      <c r="M43966" s="17"/>
    </row>
    <row r="43967" spans="4:13" x14ac:dyDescent="0.25">
      <c r="D43967" s="27"/>
      <c r="M43967" s="17"/>
    </row>
    <row r="43968" spans="4:13" x14ac:dyDescent="0.25">
      <c r="D43968" s="27"/>
      <c r="M43968" s="17"/>
    </row>
    <row r="43969" spans="4:13" x14ac:dyDescent="0.25">
      <c r="D43969" s="27"/>
      <c r="M43969" s="17"/>
    </row>
    <row r="43970" spans="4:13" x14ac:dyDescent="0.25">
      <c r="D43970" s="27"/>
      <c r="M43970" s="17"/>
    </row>
    <row r="43971" spans="4:13" x14ac:dyDescent="0.25">
      <c r="D43971" s="27"/>
      <c r="M43971" s="17"/>
    </row>
    <row r="43972" spans="4:13" x14ac:dyDescent="0.25">
      <c r="D43972" s="27"/>
      <c r="M43972" s="17"/>
    </row>
    <row r="43973" spans="4:13" x14ac:dyDescent="0.25">
      <c r="D43973" s="27"/>
      <c r="M43973" s="17"/>
    </row>
    <row r="43974" spans="4:13" x14ac:dyDescent="0.25">
      <c r="D43974" s="27"/>
      <c r="M43974" s="17"/>
    </row>
    <row r="43975" spans="4:13" x14ac:dyDescent="0.25">
      <c r="D43975" s="27"/>
      <c r="M43975" s="17"/>
    </row>
    <row r="43976" spans="4:13" x14ac:dyDescent="0.25">
      <c r="D43976" s="27"/>
      <c r="M43976" s="17"/>
    </row>
    <row r="43977" spans="4:13" x14ac:dyDescent="0.25">
      <c r="D43977" s="27"/>
      <c r="M43977" s="17"/>
    </row>
    <row r="43978" spans="4:13" x14ac:dyDescent="0.25">
      <c r="D43978" s="27"/>
      <c r="M43978" s="17"/>
    </row>
    <row r="43979" spans="4:13" x14ac:dyDescent="0.25">
      <c r="D43979" s="27"/>
      <c r="M43979" s="17"/>
    </row>
    <row r="43980" spans="4:13" x14ac:dyDescent="0.25">
      <c r="D43980" s="27"/>
      <c r="M43980" s="17"/>
    </row>
    <row r="43981" spans="4:13" x14ac:dyDescent="0.25">
      <c r="D43981" s="27"/>
      <c r="M43981" s="17"/>
    </row>
    <row r="43982" spans="4:13" x14ac:dyDescent="0.25">
      <c r="D43982" s="27"/>
      <c r="M43982" s="17"/>
    </row>
    <row r="43983" spans="4:13" x14ac:dyDescent="0.25">
      <c r="D43983" s="27"/>
      <c r="M43983" s="17"/>
    </row>
    <row r="43984" spans="4:13" x14ac:dyDescent="0.25">
      <c r="D43984" s="27"/>
      <c r="M43984" s="17"/>
    </row>
    <row r="43985" spans="4:13" x14ac:dyDescent="0.25">
      <c r="D43985" s="27"/>
      <c r="M43985" s="17"/>
    </row>
    <row r="43986" spans="4:13" x14ac:dyDescent="0.25">
      <c r="D43986" s="27"/>
      <c r="M43986" s="17"/>
    </row>
    <row r="43987" spans="4:13" x14ac:dyDescent="0.25">
      <c r="D43987" s="27"/>
      <c r="M43987" s="17"/>
    </row>
    <row r="43988" spans="4:13" x14ac:dyDescent="0.25">
      <c r="D43988" s="27"/>
      <c r="M43988" s="17"/>
    </row>
    <row r="43989" spans="4:13" x14ac:dyDescent="0.25">
      <c r="D43989" s="27"/>
      <c r="M43989" s="17"/>
    </row>
    <row r="43990" spans="4:13" x14ac:dyDescent="0.25">
      <c r="D43990" s="27"/>
      <c r="M43990" s="17"/>
    </row>
    <row r="43991" spans="4:13" x14ac:dyDescent="0.25">
      <c r="D43991" s="27"/>
      <c r="M43991" s="17"/>
    </row>
    <row r="43992" spans="4:13" x14ac:dyDescent="0.25">
      <c r="D43992" s="27"/>
      <c r="M43992" s="17"/>
    </row>
    <row r="43993" spans="4:13" x14ac:dyDescent="0.25">
      <c r="D43993" s="27"/>
      <c r="M43993" s="17"/>
    </row>
    <row r="43994" spans="4:13" x14ac:dyDescent="0.25">
      <c r="D43994" s="27"/>
      <c r="M43994" s="17"/>
    </row>
    <row r="43995" spans="4:13" x14ac:dyDescent="0.25">
      <c r="D43995" s="27"/>
      <c r="M43995" s="17"/>
    </row>
    <row r="43996" spans="4:13" x14ac:dyDescent="0.25">
      <c r="D43996" s="27"/>
      <c r="M43996" s="17"/>
    </row>
    <row r="43997" spans="4:13" x14ac:dyDescent="0.25">
      <c r="D43997" s="27"/>
      <c r="M43997" s="17"/>
    </row>
    <row r="43998" spans="4:13" x14ac:dyDescent="0.25">
      <c r="D43998" s="27"/>
      <c r="M43998" s="17"/>
    </row>
    <row r="43999" spans="4:13" x14ac:dyDescent="0.25">
      <c r="D43999" s="27"/>
      <c r="M43999" s="17"/>
    </row>
    <row r="44000" spans="4:13" x14ac:dyDescent="0.25">
      <c r="D44000" s="27"/>
      <c r="M44000" s="17"/>
    </row>
    <row r="44001" spans="4:13" x14ac:dyDescent="0.25">
      <c r="D44001" s="27"/>
      <c r="M44001" s="17"/>
    </row>
    <row r="44002" spans="4:13" x14ac:dyDescent="0.25">
      <c r="D44002" s="27"/>
      <c r="M44002" s="17"/>
    </row>
    <row r="44003" spans="4:13" x14ac:dyDescent="0.25">
      <c r="D44003" s="27"/>
      <c r="M44003" s="17"/>
    </row>
    <row r="44004" spans="4:13" x14ac:dyDescent="0.25">
      <c r="D44004" s="27"/>
      <c r="M44004" s="17"/>
    </row>
    <row r="44005" spans="4:13" x14ac:dyDescent="0.25">
      <c r="D44005" s="27"/>
      <c r="M44005" s="17"/>
    </row>
    <row r="44006" spans="4:13" x14ac:dyDescent="0.25">
      <c r="D44006" s="27"/>
      <c r="M44006" s="17"/>
    </row>
    <row r="44007" spans="4:13" x14ac:dyDescent="0.25">
      <c r="D44007" s="27"/>
      <c r="M44007" s="17"/>
    </row>
    <row r="44008" spans="4:13" x14ac:dyDescent="0.25">
      <c r="D44008" s="27"/>
      <c r="M44008" s="17"/>
    </row>
    <row r="44009" spans="4:13" x14ac:dyDescent="0.25">
      <c r="D44009" s="27"/>
      <c r="M44009" s="17"/>
    </row>
    <row r="44010" spans="4:13" x14ac:dyDescent="0.25">
      <c r="D44010" s="27"/>
      <c r="M44010" s="17"/>
    </row>
    <row r="44011" spans="4:13" x14ac:dyDescent="0.25">
      <c r="D44011" s="27"/>
      <c r="M44011" s="17"/>
    </row>
    <row r="44012" spans="4:13" x14ac:dyDescent="0.25">
      <c r="D44012" s="27"/>
      <c r="M44012" s="17"/>
    </row>
    <row r="44013" spans="4:13" x14ac:dyDescent="0.25">
      <c r="D44013" s="27"/>
      <c r="M44013" s="17"/>
    </row>
    <row r="44014" spans="4:13" x14ac:dyDescent="0.25">
      <c r="D44014" s="27"/>
      <c r="M44014" s="17"/>
    </row>
    <row r="44015" spans="4:13" x14ac:dyDescent="0.25">
      <c r="D44015" s="27"/>
      <c r="M44015" s="17"/>
    </row>
    <row r="44016" spans="4:13" x14ac:dyDescent="0.25">
      <c r="D44016" s="27"/>
      <c r="M44016" s="17"/>
    </row>
    <row r="44017" spans="4:13" x14ac:dyDescent="0.25">
      <c r="D44017" s="27"/>
      <c r="M44017" s="17"/>
    </row>
    <row r="44018" spans="4:13" x14ac:dyDescent="0.25">
      <c r="D44018" s="27"/>
      <c r="M44018" s="17"/>
    </row>
    <row r="44019" spans="4:13" x14ac:dyDescent="0.25">
      <c r="D44019" s="27"/>
      <c r="M44019" s="17"/>
    </row>
    <row r="44020" spans="4:13" x14ac:dyDescent="0.25">
      <c r="D44020" s="27"/>
      <c r="M44020" s="17"/>
    </row>
    <row r="44021" spans="4:13" x14ac:dyDescent="0.25">
      <c r="D44021" s="27"/>
      <c r="M44021" s="17"/>
    </row>
    <row r="44022" spans="4:13" x14ac:dyDescent="0.25">
      <c r="D44022" s="27"/>
      <c r="M44022" s="17"/>
    </row>
    <row r="44023" spans="4:13" x14ac:dyDescent="0.25">
      <c r="D44023" s="27"/>
      <c r="M44023" s="17"/>
    </row>
    <row r="44024" spans="4:13" x14ac:dyDescent="0.25">
      <c r="D44024" s="27"/>
      <c r="M44024" s="17"/>
    </row>
    <row r="44025" spans="4:13" x14ac:dyDescent="0.25">
      <c r="D44025" s="27"/>
      <c r="M44025" s="17"/>
    </row>
    <row r="44026" spans="4:13" x14ac:dyDescent="0.25">
      <c r="D44026" s="27"/>
      <c r="M44026" s="17"/>
    </row>
    <row r="44027" spans="4:13" x14ac:dyDescent="0.25">
      <c r="D44027" s="27"/>
      <c r="M44027" s="17"/>
    </row>
    <row r="44028" spans="4:13" x14ac:dyDescent="0.25">
      <c r="D44028" s="27"/>
      <c r="M44028" s="17"/>
    </row>
    <row r="44029" spans="4:13" x14ac:dyDescent="0.25">
      <c r="D44029" s="27"/>
      <c r="M44029" s="17"/>
    </row>
    <row r="44030" spans="4:13" x14ac:dyDescent="0.25">
      <c r="D44030" s="27"/>
      <c r="M44030" s="17"/>
    </row>
    <row r="44031" spans="4:13" x14ac:dyDescent="0.25">
      <c r="D44031" s="27"/>
      <c r="M44031" s="17"/>
    </row>
    <row r="44032" spans="4:13" x14ac:dyDescent="0.25">
      <c r="D44032" s="27"/>
      <c r="M44032" s="17"/>
    </row>
    <row r="44033" spans="4:13" x14ac:dyDescent="0.25">
      <c r="D44033" s="27"/>
      <c r="M44033" s="17"/>
    </row>
    <row r="44034" spans="4:13" x14ac:dyDescent="0.25">
      <c r="D44034" s="27"/>
      <c r="M44034" s="17"/>
    </row>
    <row r="44035" spans="4:13" x14ac:dyDescent="0.25">
      <c r="D44035" s="27"/>
      <c r="M44035" s="17"/>
    </row>
    <row r="44036" spans="4:13" x14ac:dyDescent="0.25">
      <c r="D44036" s="27"/>
      <c r="M44036" s="17"/>
    </row>
    <row r="44037" spans="4:13" x14ac:dyDescent="0.25">
      <c r="D44037" s="27"/>
      <c r="M44037" s="17"/>
    </row>
    <row r="44038" spans="4:13" x14ac:dyDescent="0.25">
      <c r="D44038" s="27"/>
      <c r="M44038" s="17"/>
    </row>
    <row r="44039" spans="4:13" x14ac:dyDescent="0.25">
      <c r="D44039" s="27"/>
      <c r="M44039" s="17"/>
    </row>
    <row r="44040" spans="4:13" x14ac:dyDescent="0.25">
      <c r="D44040" s="27"/>
      <c r="M44040" s="17"/>
    </row>
    <row r="44041" spans="4:13" x14ac:dyDescent="0.25">
      <c r="D44041" s="27"/>
      <c r="M44041" s="17"/>
    </row>
    <row r="44042" spans="4:13" x14ac:dyDescent="0.25">
      <c r="D44042" s="27"/>
      <c r="M44042" s="17"/>
    </row>
    <row r="44043" spans="4:13" x14ac:dyDescent="0.25">
      <c r="D44043" s="27"/>
      <c r="M44043" s="17"/>
    </row>
    <row r="44044" spans="4:13" x14ac:dyDescent="0.25">
      <c r="D44044" s="27"/>
      <c r="M44044" s="17"/>
    </row>
    <row r="44045" spans="4:13" x14ac:dyDescent="0.25">
      <c r="D44045" s="27"/>
      <c r="M44045" s="17"/>
    </row>
    <row r="44046" spans="4:13" x14ac:dyDescent="0.25">
      <c r="D44046" s="27"/>
      <c r="M44046" s="17"/>
    </row>
    <row r="44047" spans="4:13" x14ac:dyDescent="0.25">
      <c r="D44047" s="27"/>
      <c r="M44047" s="17"/>
    </row>
    <row r="44048" spans="4:13" x14ac:dyDescent="0.25">
      <c r="D44048" s="27"/>
      <c r="M44048" s="17"/>
    </row>
    <row r="44049" spans="4:13" x14ac:dyDescent="0.25">
      <c r="D44049" s="27"/>
      <c r="M44049" s="17"/>
    </row>
    <row r="44050" spans="4:13" x14ac:dyDescent="0.25">
      <c r="D44050" s="27"/>
      <c r="M44050" s="17"/>
    </row>
    <row r="44051" spans="4:13" x14ac:dyDescent="0.25">
      <c r="D44051" s="27"/>
      <c r="M44051" s="17"/>
    </row>
    <row r="44052" spans="4:13" x14ac:dyDescent="0.25">
      <c r="D44052" s="27"/>
      <c r="M44052" s="17"/>
    </row>
    <row r="44053" spans="4:13" x14ac:dyDescent="0.25">
      <c r="D44053" s="27"/>
      <c r="M44053" s="17"/>
    </row>
    <row r="44054" spans="4:13" x14ac:dyDescent="0.25">
      <c r="D44054" s="27"/>
      <c r="M44054" s="17"/>
    </row>
    <row r="44055" spans="4:13" x14ac:dyDescent="0.25">
      <c r="D44055" s="27"/>
      <c r="M44055" s="17"/>
    </row>
    <row r="44056" spans="4:13" x14ac:dyDescent="0.25">
      <c r="D44056" s="27"/>
      <c r="M44056" s="17"/>
    </row>
    <row r="44057" spans="4:13" x14ac:dyDescent="0.25">
      <c r="D44057" s="27"/>
      <c r="M44057" s="17"/>
    </row>
    <row r="44058" spans="4:13" x14ac:dyDescent="0.25">
      <c r="D44058" s="27"/>
      <c r="M44058" s="17"/>
    </row>
    <row r="44059" spans="4:13" x14ac:dyDescent="0.25">
      <c r="D44059" s="27"/>
      <c r="M44059" s="17"/>
    </row>
    <row r="44060" spans="4:13" x14ac:dyDescent="0.25">
      <c r="D44060" s="27"/>
      <c r="M44060" s="17"/>
    </row>
    <row r="44061" spans="4:13" x14ac:dyDescent="0.25">
      <c r="D44061" s="27"/>
      <c r="M44061" s="17"/>
    </row>
    <row r="44062" spans="4:13" x14ac:dyDescent="0.25">
      <c r="D44062" s="27"/>
      <c r="M44062" s="17"/>
    </row>
    <row r="44063" spans="4:13" x14ac:dyDescent="0.25">
      <c r="D44063" s="27"/>
      <c r="M44063" s="17"/>
    </row>
    <row r="44064" spans="4:13" x14ac:dyDescent="0.25">
      <c r="D44064" s="27"/>
      <c r="M44064" s="17"/>
    </row>
    <row r="44065" spans="4:13" x14ac:dyDescent="0.25">
      <c r="D44065" s="27"/>
      <c r="M44065" s="17"/>
    </row>
    <row r="44066" spans="4:13" x14ac:dyDescent="0.25">
      <c r="D44066" s="27"/>
      <c r="M44066" s="17"/>
    </row>
    <row r="44067" spans="4:13" x14ac:dyDescent="0.25">
      <c r="D44067" s="27"/>
      <c r="M44067" s="17"/>
    </row>
    <row r="44068" spans="4:13" x14ac:dyDescent="0.25">
      <c r="D44068" s="27"/>
      <c r="M44068" s="17"/>
    </row>
    <row r="44069" spans="4:13" x14ac:dyDescent="0.25">
      <c r="D44069" s="27"/>
      <c r="M44069" s="17"/>
    </row>
    <row r="44070" spans="4:13" x14ac:dyDescent="0.25">
      <c r="D44070" s="27"/>
      <c r="M44070" s="17"/>
    </row>
    <row r="44071" spans="4:13" x14ac:dyDescent="0.25">
      <c r="D44071" s="27"/>
      <c r="M44071" s="17"/>
    </row>
    <row r="44072" spans="4:13" x14ac:dyDescent="0.25">
      <c r="D44072" s="27"/>
      <c r="M44072" s="17"/>
    </row>
    <row r="44073" spans="4:13" x14ac:dyDescent="0.25">
      <c r="D44073" s="27"/>
      <c r="M44073" s="17"/>
    </row>
    <row r="44074" spans="4:13" x14ac:dyDescent="0.25">
      <c r="D44074" s="27"/>
      <c r="M44074" s="17"/>
    </row>
    <row r="44075" spans="4:13" x14ac:dyDescent="0.25">
      <c r="D44075" s="27"/>
      <c r="M44075" s="17"/>
    </row>
    <row r="44076" spans="4:13" x14ac:dyDescent="0.25">
      <c r="D44076" s="27"/>
      <c r="M44076" s="17"/>
    </row>
    <row r="44077" spans="4:13" x14ac:dyDescent="0.25">
      <c r="D44077" s="27"/>
      <c r="M44077" s="17"/>
    </row>
    <row r="44078" spans="4:13" x14ac:dyDescent="0.25">
      <c r="D44078" s="27"/>
      <c r="M44078" s="17"/>
    </row>
    <row r="44079" spans="4:13" x14ac:dyDescent="0.25">
      <c r="D44079" s="27"/>
      <c r="M44079" s="17"/>
    </row>
    <row r="44080" spans="4:13" x14ac:dyDescent="0.25">
      <c r="D44080" s="27"/>
      <c r="M44080" s="17"/>
    </row>
    <row r="44081" spans="4:13" x14ac:dyDescent="0.25">
      <c r="D44081" s="27"/>
      <c r="M44081" s="17"/>
    </row>
    <row r="44082" spans="4:13" x14ac:dyDescent="0.25">
      <c r="D44082" s="27"/>
      <c r="M44082" s="17"/>
    </row>
    <row r="44083" spans="4:13" x14ac:dyDescent="0.25">
      <c r="D44083" s="27"/>
      <c r="M44083" s="17"/>
    </row>
    <row r="44084" spans="4:13" x14ac:dyDescent="0.25">
      <c r="D44084" s="27"/>
      <c r="M44084" s="17"/>
    </row>
    <row r="44085" spans="4:13" x14ac:dyDescent="0.25">
      <c r="D44085" s="27"/>
      <c r="M44085" s="17"/>
    </row>
    <row r="44086" spans="4:13" x14ac:dyDescent="0.25">
      <c r="D44086" s="27"/>
      <c r="M44086" s="17"/>
    </row>
    <row r="44087" spans="4:13" x14ac:dyDescent="0.25">
      <c r="D44087" s="27"/>
      <c r="M44087" s="17"/>
    </row>
    <row r="44088" spans="4:13" x14ac:dyDescent="0.25">
      <c r="D44088" s="27"/>
      <c r="M44088" s="17"/>
    </row>
    <row r="44089" spans="4:13" x14ac:dyDescent="0.25">
      <c r="D44089" s="27"/>
      <c r="M44089" s="17"/>
    </row>
    <row r="44090" spans="4:13" x14ac:dyDescent="0.25">
      <c r="D44090" s="27"/>
      <c r="M44090" s="17"/>
    </row>
    <row r="44091" spans="4:13" x14ac:dyDescent="0.25">
      <c r="D44091" s="27"/>
      <c r="M44091" s="17"/>
    </row>
    <row r="44092" spans="4:13" x14ac:dyDescent="0.25">
      <c r="D44092" s="27"/>
      <c r="M44092" s="17"/>
    </row>
    <row r="44093" spans="4:13" x14ac:dyDescent="0.25">
      <c r="D44093" s="27"/>
      <c r="M44093" s="17"/>
    </row>
    <row r="44094" spans="4:13" x14ac:dyDescent="0.25">
      <c r="D44094" s="27"/>
      <c r="M44094" s="17"/>
    </row>
    <row r="44095" spans="4:13" x14ac:dyDescent="0.25">
      <c r="D44095" s="27"/>
      <c r="M44095" s="17"/>
    </row>
    <row r="44096" spans="4:13" x14ac:dyDescent="0.25">
      <c r="D44096" s="27"/>
      <c r="M44096" s="17"/>
    </row>
    <row r="44097" spans="4:13" x14ac:dyDescent="0.25">
      <c r="D44097" s="27"/>
      <c r="M44097" s="17"/>
    </row>
    <row r="44098" spans="4:13" x14ac:dyDescent="0.25">
      <c r="D44098" s="27"/>
      <c r="M44098" s="17"/>
    </row>
    <row r="44099" spans="4:13" x14ac:dyDescent="0.25">
      <c r="D44099" s="27"/>
      <c r="M44099" s="17"/>
    </row>
    <row r="44100" spans="4:13" x14ac:dyDescent="0.25">
      <c r="D44100" s="27"/>
      <c r="M44100" s="17"/>
    </row>
    <row r="44101" spans="4:13" x14ac:dyDescent="0.25">
      <c r="D44101" s="27"/>
      <c r="M44101" s="17"/>
    </row>
    <row r="44102" spans="4:13" x14ac:dyDescent="0.25">
      <c r="D44102" s="27"/>
      <c r="M44102" s="17"/>
    </row>
    <row r="44103" spans="4:13" x14ac:dyDescent="0.25">
      <c r="D44103" s="27"/>
      <c r="M44103" s="17"/>
    </row>
    <row r="44104" spans="4:13" x14ac:dyDescent="0.25">
      <c r="D44104" s="27"/>
      <c r="M44104" s="17"/>
    </row>
    <row r="44105" spans="4:13" x14ac:dyDescent="0.25">
      <c r="D44105" s="27"/>
      <c r="M44105" s="17"/>
    </row>
    <row r="44106" spans="4:13" x14ac:dyDescent="0.25">
      <c r="D44106" s="27"/>
      <c r="M44106" s="17"/>
    </row>
    <row r="44107" spans="4:13" x14ac:dyDescent="0.25">
      <c r="D44107" s="27"/>
      <c r="M44107" s="17"/>
    </row>
    <row r="44108" spans="4:13" x14ac:dyDescent="0.25">
      <c r="D44108" s="27"/>
      <c r="M44108" s="17"/>
    </row>
    <row r="44109" spans="4:13" x14ac:dyDescent="0.25">
      <c r="D44109" s="27"/>
      <c r="M44109" s="17"/>
    </row>
    <row r="44110" spans="4:13" x14ac:dyDescent="0.25">
      <c r="D44110" s="27"/>
      <c r="M44110" s="17"/>
    </row>
    <row r="44111" spans="4:13" x14ac:dyDescent="0.25">
      <c r="D44111" s="27"/>
      <c r="M44111" s="17"/>
    </row>
    <row r="44112" spans="4:13" x14ac:dyDescent="0.25">
      <c r="D44112" s="27"/>
      <c r="M44112" s="17"/>
    </row>
    <row r="44113" spans="4:13" x14ac:dyDescent="0.25">
      <c r="D44113" s="27"/>
      <c r="M44113" s="17"/>
    </row>
    <row r="44114" spans="4:13" x14ac:dyDescent="0.25">
      <c r="D44114" s="27"/>
      <c r="M44114" s="17"/>
    </row>
    <row r="44115" spans="4:13" x14ac:dyDescent="0.25">
      <c r="D44115" s="27"/>
      <c r="M44115" s="17"/>
    </row>
    <row r="44116" spans="4:13" x14ac:dyDescent="0.25">
      <c r="D44116" s="27"/>
      <c r="M44116" s="17"/>
    </row>
    <row r="44117" spans="4:13" x14ac:dyDescent="0.25">
      <c r="D44117" s="27"/>
      <c r="M44117" s="17"/>
    </row>
    <row r="44118" spans="4:13" x14ac:dyDescent="0.25">
      <c r="D44118" s="27"/>
      <c r="M44118" s="17"/>
    </row>
    <row r="44119" spans="4:13" x14ac:dyDescent="0.25">
      <c r="D44119" s="27"/>
      <c r="M44119" s="17"/>
    </row>
    <row r="44120" spans="4:13" x14ac:dyDescent="0.25">
      <c r="D44120" s="27"/>
      <c r="M44120" s="17"/>
    </row>
    <row r="44121" spans="4:13" x14ac:dyDescent="0.25">
      <c r="D44121" s="27"/>
      <c r="M44121" s="17"/>
    </row>
    <row r="44122" spans="4:13" x14ac:dyDescent="0.25">
      <c r="D44122" s="27"/>
      <c r="M44122" s="17"/>
    </row>
    <row r="44123" spans="4:13" x14ac:dyDescent="0.25">
      <c r="D44123" s="27"/>
      <c r="M44123" s="17"/>
    </row>
    <row r="44124" spans="4:13" x14ac:dyDescent="0.25">
      <c r="D44124" s="27"/>
      <c r="M44124" s="17"/>
    </row>
    <row r="44125" spans="4:13" x14ac:dyDescent="0.25">
      <c r="D44125" s="27"/>
      <c r="M44125" s="17"/>
    </row>
    <row r="44126" spans="4:13" x14ac:dyDescent="0.25">
      <c r="D44126" s="27"/>
      <c r="M44126" s="17"/>
    </row>
    <row r="44127" spans="4:13" x14ac:dyDescent="0.25">
      <c r="D44127" s="27"/>
      <c r="M44127" s="17"/>
    </row>
    <row r="44128" spans="4:13" x14ac:dyDescent="0.25">
      <c r="D44128" s="27"/>
      <c r="M44128" s="17"/>
    </row>
    <row r="44129" spans="4:13" x14ac:dyDescent="0.25">
      <c r="D44129" s="27"/>
      <c r="M44129" s="17"/>
    </row>
    <row r="44130" spans="4:13" x14ac:dyDescent="0.25">
      <c r="D44130" s="27"/>
      <c r="M44130" s="17"/>
    </row>
    <row r="44131" spans="4:13" x14ac:dyDescent="0.25">
      <c r="D44131" s="27"/>
      <c r="M44131" s="17"/>
    </row>
    <row r="44132" spans="4:13" x14ac:dyDescent="0.25">
      <c r="D44132" s="27"/>
      <c r="M44132" s="17"/>
    </row>
    <row r="44133" spans="4:13" x14ac:dyDescent="0.25">
      <c r="D44133" s="27"/>
      <c r="M44133" s="17"/>
    </row>
    <row r="44134" spans="4:13" x14ac:dyDescent="0.25">
      <c r="D44134" s="27"/>
      <c r="M44134" s="17"/>
    </row>
    <row r="44135" spans="4:13" x14ac:dyDescent="0.25">
      <c r="D44135" s="27"/>
      <c r="M44135" s="17"/>
    </row>
    <row r="44136" spans="4:13" x14ac:dyDescent="0.25">
      <c r="D44136" s="27"/>
      <c r="M44136" s="17"/>
    </row>
    <row r="44137" spans="4:13" x14ac:dyDescent="0.25">
      <c r="D44137" s="27"/>
      <c r="M44137" s="17"/>
    </row>
    <row r="44138" spans="4:13" x14ac:dyDescent="0.25">
      <c r="D44138" s="27"/>
      <c r="M44138" s="17"/>
    </row>
    <row r="44139" spans="4:13" x14ac:dyDescent="0.25">
      <c r="D44139" s="27"/>
      <c r="M44139" s="17"/>
    </row>
    <row r="44140" spans="4:13" x14ac:dyDescent="0.25">
      <c r="D44140" s="27"/>
      <c r="M44140" s="17"/>
    </row>
    <row r="44141" spans="4:13" x14ac:dyDescent="0.25">
      <c r="D44141" s="27"/>
      <c r="M44141" s="17"/>
    </row>
    <row r="44142" spans="4:13" x14ac:dyDescent="0.25">
      <c r="D44142" s="27"/>
      <c r="M44142" s="17"/>
    </row>
    <row r="44143" spans="4:13" x14ac:dyDescent="0.25">
      <c r="D44143" s="27"/>
      <c r="M44143" s="17"/>
    </row>
    <row r="44144" spans="4:13" x14ac:dyDescent="0.25">
      <c r="D44144" s="27"/>
      <c r="M44144" s="17"/>
    </row>
    <row r="44145" spans="4:13" x14ac:dyDescent="0.25">
      <c r="D44145" s="27"/>
      <c r="M44145" s="17"/>
    </row>
    <row r="44146" spans="4:13" x14ac:dyDescent="0.25">
      <c r="D44146" s="27"/>
      <c r="M44146" s="17"/>
    </row>
    <row r="44147" spans="4:13" x14ac:dyDescent="0.25">
      <c r="D44147" s="27"/>
      <c r="M44147" s="17"/>
    </row>
    <row r="44148" spans="4:13" x14ac:dyDescent="0.25">
      <c r="D44148" s="27"/>
      <c r="M44148" s="17"/>
    </row>
    <row r="44149" spans="4:13" x14ac:dyDescent="0.25">
      <c r="D44149" s="27"/>
      <c r="M44149" s="17"/>
    </row>
    <row r="44150" spans="4:13" x14ac:dyDescent="0.25">
      <c r="D44150" s="27"/>
      <c r="M44150" s="17"/>
    </row>
    <row r="44151" spans="4:13" x14ac:dyDescent="0.25">
      <c r="D44151" s="27"/>
      <c r="M44151" s="17"/>
    </row>
    <row r="44152" spans="4:13" x14ac:dyDescent="0.25">
      <c r="D44152" s="27"/>
      <c r="M44152" s="17"/>
    </row>
    <row r="44153" spans="4:13" x14ac:dyDescent="0.25">
      <c r="D44153" s="27"/>
      <c r="M44153" s="17"/>
    </row>
    <row r="44154" spans="4:13" x14ac:dyDescent="0.25">
      <c r="D44154" s="27"/>
      <c r="M44154" s="17"/>
    </row>
    <row r="44155" spans="4:13" x14ac:dyDescent="0.25">
      <c r="D44155" s="27"/>
      <c r="M44155" s="17"/>
    </row>
    <row r="44156" spans="4:13" x14ac:dyDescent="0.25">
      <c r="D44156" s="27"/>
      <c r="M44156" s="17"/>
    </row>
    <row r="44157" spans="4:13" x14ac:dyDescent="0.25">
      <c r="D44157" s="27"/>
      <c r="M44157" s="17"/>
    </row>
    <row r="44158" spans="4:13" x14ac:dyDescent="0.25">
      <c r="D44158" s="27"/>
      <c r="M44158" s="17"/>
    </row>
    <row r="44159" spans="4:13" x14ac:dyDescent="0.25">
      <c r="D44159" s="27"/>
      <c r="M44159" s="17"/>
    </row>
    <row r="44160" spans="4:13" x14ac:dyDescent="0.25">
      <c r="D44160" s="27"/>
      <c r="M44160" s="17"/>
    </row>
    <row r="44161" spans="4:13" x14ac:dyDescent="0.25">
      <c r="D44161" s="27"/>
      <c r="M44161" s="17"/>
    </row>
    <row r="44162" spans="4:13" x14ac:dyDescent="0.25">
      <c r="D44162" s="27"/>
      <c r="M44162" s="17"/>
    </row>
    <row r="44163" spans="4:13" x14ac:dyDescent="0.25">
      <c r="D44163" s="27"/>
      <c r="M44163" s="17"/>
    </row>
    <row r="44164" spans="4:13" x14ac:dyDescent="0.25">
      <c r="D44164" s="27"/>
      <c r="M44164" s="17"/>
    </row>
    <row r="44165" spans="4:13" x14ac:dyDescent="0.25">
      <c r="D44165" s="27"/>
      <c r="M44165" s="17"/>
    </row>
    <row r="44166" spans="4:13" x14ac:dyDescent="0.25">
      <c r="D44166" s="27"/>
      <c r="M44166" s="17"/>
    </row>
    <row r="44167" spans="4:13" x14ac:dyDescent="0.25">
      <c r="D44167" s="27"/>
      <c r="M44167" s="17"/>
    </row>
    <row r="44168" spans="4:13" x14ac:dyDescent="0.25">
      <c r="D44168" s="27"/>
      <c r="M44168" s="17"/>
    </row>
    <row r="44169" spans="4:13" x14ac:dyDescent="0.25">
      <c r="D44169" s="27"/>
      <c r="M44169" s="17"/>
    </row>
    <row r="44170" spans="4:13" x14ac:dyDescent="0.25">
      <c r="D44170" s="27"/>
      <c r="M44170" s="17"/>
    </row>
    <row r="44171" spans="4:13" x14ac:dyDescent="0.25">
      <c r="D44171" s="27"/>
      <c r="M44171" s="17"/>
    </row>
    <row r="44172" spans="4:13" x14ac:dyDescent="0.25">
      <c r="D44172" s="27"/>
      <c r="M44172" s="17"/>
    </row>
    <row r="44173" spans="4:13" x14ac:dyDescent="0.25">
      <c r="D44173" s="27"/>
      <c r="M44173" s="17"/>
    </row>
    <row r="44174" spans="4:13" x14ac:dyDescent="0.25">
      <c r="D44174" s="27"/>
      <c r="M44174" s="17"/>
    </row>
    <row r="44175" spans="4:13" x14ac:dyDescent="0.25">
      <c r="D44175" s="27"/>
      <c r="M44175" s="17"/>
    </row>
    <row r="44176" spans="4:13" x14ac:dyDescent="0.25">
      <c r="D44176" s="27"/>
      <c r="M44176" s="17"/>
    </row>
    <row r="44177" spans="4:13" x14ac:dyDescent="0.25">
      <c r="D44177" s="27"/>
      <c r="M44177" s="17"/>
    </row>
    <row r="44178" spans="4:13" x14ac:dyDescent="0.25">
      <c r="D44178" s="27"/>
      <c r="M44178" s="17"/>
    </row>
    <row r="44179" spans="4:13" x14ac:dyDescent="0.25">
      <c r="D44179" s="27"/>
      <c r="M44179" s="17"/>
    </row>
    <row r="44180" spans="4:13" x14ac:dyDescent="0.25">
      <c r="D44180" s="27"/>
      <c r="M44180" s="17"/>
    </row>
    <row r="44181" spans="4:13" x14ac:dyDescent="0.25">
      <c r="D44181" s="27"/>
      <c r="M44181" s="17"/>
    </row>
    <row r="44182" spans="4:13" x14ac:dyDescent="0.25">
      <c r="D44182" s="27"/>
      <c r="M44182" s="17"/>
    </row>
    <row r="44183" spans="4:13" x14ac:dyDescent="0.25">
      <c r="D44183" s="27"/>
      <c r="M44183" s="17"/>
    </row>
    <row r="44184" spans="4:13" x14ac:dyDescent="0.25">
      <c r="D44184" s="27"/>
      <c r="M44184" s="17"/>
    </row>
    <row r="44185" spans="4:13" x14ac:dyDescent="0.25">
      <c r="D44185" s="27"/>
      <c r="M44185" s="17"/>
    </row>
    <row r="44186" spans="4:13" x14ac:dyDescent="0.25">
      <c r="D44186" s="27"/>
      <c r="M44186" s="17"/>
    </row>
    <row r="44187" spans="4:13" x14ac:dyDescent="0.25">
      <c r="D44187" s="27"/>
      <c r="M44187" s="17"/>
    </row>
    <row r="44188" spans="4:13" x14ac:dyDescent="0.25">
      <c r="D44188" s="27"/>
      <c r="M44188" s="17"/>
    </row>
    <row r="44189" spans="4:13" x14ac:dyDescent="0.25">
      <c r="D44189" s="27"/>
      <c r="M44189" s="17"/>
    </row>
    <row r="44190" spans="4:13" x14ac:dyDescent="0.25">
      <c r="D44190" s="27"/>
      <c r="M44190" s="17"/>
    </row>
    <row r="44191" spans="4:13" x14ac:dyDescent="0.25">
      <c r="D44191" s="27"/>
      <c r="M44191" s="17"/>
    </row>
    <row r="44192" spans="4:13" x14ac:dyDescent="0.25">
      <c r="D44192" s="27"/>
      <c r="M44192" s="17"/>
    </row>
    <row r="44193" spans="4:13" x14ac:dyDescent="0.25">
      <c r="D44193" s="27"/>
      <c r="M44193" s="17"/>
    </row>
    <row r="44194" spans="4:13" x14ac:dyDescent="0.25">
      <c r="D44194" s="27"/>
      <c r="M44194" s="17"/>
    </row>
    <row r="44195" spans="4:13" x14ac:dyDescent="0.25">
      <c r="D44195" s="27"/>
      <c r="M44195" s="17"/>
    </row>
    <row r="44196" spans="4:13" x14ac:dyDescent="0.25">
      <c r="D44196" s="27"/>
      <c r="M44196" s="17"/>
    </row>
    <row r="44197" spans="4:13" x14ac:dyDescent="0.25">
      <c r="D44197" s="27"/>
      <c r="M44197" s="17"/>
    </row>
    <row r="44198" spans="4:13" x14ac:dyDescent="0.25">
      <c r="D44198" s="27"/>
      <c r="M44198" s="17"/>
    </row>
    <row r="44199" spans="4:13" x14ac:dyDescent="0.25">
      <c r="D44199" s="27"/>
      <c r="M44199" s="17"/>
    </row>
    <row r="44200" spans="4:13" x14ac:dyDescent="0.25">
      <c r="D44200" s="27"/>
      <c r="M44200" s="17"/>
    </row>
    <row r="44201" spans="4:13" x14ac:dyDescent="0.25">
      <c r="D44201" s="27"/>
      <c r="M44201" s="17"/>
    </row>
    <row r="44202" spans="4:13" x14ac:dyDescent="0.25">
      <c r="D44202" s="27"/>
      <c r="M44202" s="17"/>
    </row>
    <row r="44203" spans="4:13" x14ac:dyDescent="0.25">
      <c r="D44203" s="27"/>
      <c r="M44203" s="17"/>
    </row>
    <row r="44204" spans="4:13" x14ac:dyDescent="0.25">
      <c r="D44204" s="27"/>
      <c r="M44204" s="17"/>
    </row>
    <row r="44205" spans="4:13" x14ac:dyDescent="0.25">
      <c r="D44205" s="27"/>
      <c r="M44205" s="17"/>
    </row>
    <row r="44206" spans="4:13" x14ac:dyDescent="0.25">
      <c r="D44206" s="27"/>
      <c r="M44206" s="17"/>
    </row>
    <row r="44207" spans="4:13" x14ac:dyDescent="0.25">
      <c r="D44207" s="27"/>
      <c r="M44207" s="17"/>
    </row>
    <row r="44208" spans="4:13" x14ac:dyDescent="0.25">
      <c r="D44208" s="27"/>
      <c r="M44208" s="17"/>
    </row>
    <row r="44209" spans="4:13" x14ac:dyDescent="0.25">
      <c r="D44209" s="27"/>
      <c r="M44209" s="17"/>
    </row>
    <row r="44210" spans="4:13" x14ac:dyDescent="0.25">
      <c r="D44210" s="27"/>
      <c r="M44210" s="17"/>
    </row>
    <row r="44211" spans="4:13" x14ac:dyDescent="0.25">
      <c r="D44211" s="27"/>
      <c r="M44211" s="17"/>
    </row>
    <row r="44212" spans="4:13" x14ac:dyDescent="0.25">
      <c r="D44212" s="27"/>
      <c r="M44212" s="17"/>
    </row>
    <row r="44213" spans="4:13" x14ac:dyDescent="0.25">
      <c r="D44213" s="27"/>
      <c r="M44213" s="17"/>
    </row>
    <row r="44214" spans="4:13" x14ac:dyDescent="0.25">
      <c r="D44214" s="27"/>
      <c r="M44214" s="17"/>
    </row>
    <row r="44215" spans="4:13" x14ac:dyDescent="0.25">
      <c r="D44215" s="27"/>
      <c r="M44215" s="17"/>
    </row>
    <row r="44216" spans="4:13" x14ac:dyDescent="0.25">
      <c r="D44216" s="27"/>
      <c r="M44216" s="17"/>
    </row>
    <row r="44217" spans="4:13" x14ac:dyDescent="0.25">
      <c r="D44217" s="27"/>
      <c r="M44217" s="17"/>
    </row>
    <row r="44218" spans="4:13" x14ac:dyDescent="0.25">
      <c r="D44218" s="27"/>
      <c r="M44218" s="17"/>
    </row>
    <row r="44219" spans="4:13" x14ac:dyDescent="0.25">
      <c r="D44219" s="27"/>
      <c r="M44219" s="17"/>
    </row>
    <row r="44220" spans="4:13" x14ac:dyDescent="0.25">
      <c r="D44220" s="27"/>
      <c r="M44220" s="17"/>
    </row>
    <row r="44221" spans="4:13" x14ac:dyDescent="0.25">
      <c r="D44221" s="27"/>
      <c r="M44221" s="17"/>
    </row>
    <row r="44222" spans="4:13" x14ac:dyDescent="0.25">
      <c r="D44222" s="27"/>
      <c r="M44222" s="17"/>
    </row>
    <row r="44223" spans="4:13" x14ac:dyDescent="0.25">
      <c r="D44223" s="27"/>
      <c r="M44223" s="17"/>
    </row>
    <row r="44224" spans="4:13" x14ac:dyDescent="0.25">
      <c r="D44224" s="27"/>
      <c r="M44224" s="17"/>
    </row>
    <row r="44225" spans="4:13" x14ac:dyDescent="0.25">
      <c r="D44225" s="27"/>
      <c r="M44225" s="17"/>
    </row>
    <row r="44226" spans="4:13" x14ac:dyDescent="0.25">
      <c r="D44226" s="27"/>
      <c r="M44226" s="17"/>
    </row>
    <row r="44227" spans="4:13" x14ac:dyDescent="0.25">
      <c r="D44227" s="27"/>
      <c r="M44227" s="17"/>
    </row>
    <row r="44228" spans="4:13" x14ac:dyDescent="0.25">
      <c r="D44228" s="27"/>
      <c r="M44228" s="17"/>
    </row>
    <row r="44229" spans="4:13" x14ac:dyDescent="0.25">
      <c r="D44229" s="27"/>
      <c r="M44229" s="17"/>
    </row>
    <row r="44230" spans="4:13" x14ac:dyDescent="0.25">
      <c r="D44230" s="27"/>
      <c r="M44230" s="17"/>
    </row>
    <row r="44231" spans="4:13" x14ac:dyDescent="0.25">
      <c r="D44231" s="27"/>
      <c r="M44231" s="17"/>
    </row>
    <row r="44232" spans="4:13" x14ac:dyDescent="0.25">
      <c r="D44232" s="27"/>
      <c r="M44232" s="17"/>
    </row>
    <row r="44233" spans="4:13" x14ac:dyDescent="0.25">
      <c r="D44233" s="27"/>
      <c r="M44233" s="17"/>
    </row>
    <row r="44234" spans="4:13" x14ac:dyDescent="0.25">
      <c r="D44234" s="27"/>
      <c r="M44234" s="17"/>
    </row>
    <row r="44235" spans="4:13" x14ac:dyDescent="0.25">
      <c r="D44235" s="27"/>
      <c r="M44235" s="17"/>
    </row>
    <row r="44236" spans="4:13" x14ac:dyDescent="0.25">
      <c r="D44236" s="27"/>
      <c r="M44236" s="17"/>
    </row>
    <row r="44237" spans="4:13" x14ac:dyDescent="0.25">
      <c r="D44237" s="27"/>
      <c r="M44237" s="17"/>
    </row>
    <row r="44238" spans="4:13" x14ac:dyDescent="0.25">
      <c r="D44238" s="27"/>
      <c r="M44238" s="17"/>
    </row>
    <row r="44239" spans="4:13" x14ac:dyDescent="0.25">
      <c r="D44239" s="27"/>
      <c r="M44239" s="17"/>
    </row>
    <row r="44240" spans="4:13" x14ac:dyDescent="0.25">
      <c r="D44240" s="27"/>
      <c r="M44240" s="17"/>
    </row>
    <row r="44241" spans="4:13" x14ac:dyDescent="0.25">
      <c r="D44241" s="27"/>
      <c r="M44241" s="17"/>
    </row>
    <row r="44242" spans="4:13" x14ac:dyDescent="0.25">
      <c r="D44242" s="27"/>
      <c r="M44242" s="17"/>
    </row>
    <row r="44243" spans="4:13" x14ac:dyDescent="0.25">
      <c r="D44243" s="27"/>
      <c r="M44243" s="17"/>
    </row>
    <row r="44244" spans="4:13" x14ac:dyDescent="0.25">
      <c r="D44244" s="27"/>
      <c r="M44244" s="17"/>
    </row>
    <row r="44245" spans="4:13" x14ac:dyDescent="0.25">
      <c r="D44245" s="27"/>
      <c r="M44245" s="17"/>
    </row>
    <row r="44246" spans="4:13" x14ac:dyDescent="0.25">
      <c r="D44246" s="27"/>
      <c r="M44246" s="17"/>
    </row>
    <row r="44247" spans="4:13" x14ac:dyDescent="0.25">
      <c r="D44247" s="27"/>
      <c r="M44247" s="17"/>
    </row>
    <row r="44248" spans="4:13" x14ac:dyDescent="0.25">
      <c r="D44248" s="27"/>
      <c r="M44248" s="17"/>
    </row>
    <row r="44249" spans="4:13" x14ac:dyDescent="0.25">
      <c r="D44249" s="27"/>
      <c r="M44249" s="17"/>
    </row>
    <row r="44250" spans="4:13" x14ac:dyDescent="0.25">
      <c r="D44250" s="27"/>
      <c r="M44250" s="17"/>
    </row>
    <row r="44251" spans="4:13" x14ac:dyDescent="0.25">
      <c r="D44251" s="27"/>
      <c r="M44251" s="17"/>
    </row>
    <row r="44252" spans="4:13" x14ac:dyDescent="0.25">
      <c r="D44252" s="27"/>
      <c r="M44252" s="17"/>
    </row>
    <row r="44253" spans="4:13" x14ac:dyDescent="0.25">
      <c r="D44253" s="27"/>
      <c r="M44253" s="17"/>
    </row>
    <row r="44254" spans="4:13" x14ac:dyDescent="0.25">
      <c r="D44254" s="27"/>
      <c r="M44254" s="17"/>
    </row>
    <row r="44255" spans="4:13" x14ac:dyDescent="0.25">
      <c r="D44255" s="27"/>
      <c r="M44255" s="17"/>
    </row>
    <row r="44256" spans="4:13" x14ac:dyDescent="0.25">
      <c r="D44256" s="27"/>
      <c r="M44256" s="17"/>
    </row>
    <row r="44257" spans="4:13" x14ac:dyDescent="0.25">
      <c r="D44257" s="27"/>
      <c r="M44257" s="17"/>
    </row>
    <row r="44258" spans="4:13" x14ac:dyDescent="0.25">
      <c r="D44258" s="27"/>
      <c r="M44258" s="17"/>
    </row>
    <row r="44259" spans="4:13" x14ac:dyDescent="0.25">
      <c r="D44259" s="27"/>
      <c r="M44259" s="17"/>
    </row>
    <row r="44260" spans="4:13" x14ac:dyDescent="0.25">
      <c r="D44260" s="27"/>
      <c r="M44260" s="17"/>
    </row>
    <row r="44261" spans="4:13" x14ac:dyDescent="0.25">
      <c r="D44261" s="27"/>
      <c r="M44261" s="17"/>
    </row>
    <row r="44262" spans="4:13" x14ac:dyDescent="0.25">
      <c r="D44262" s="27"/>
      <c r="M44262" s="17"/>
    </row>
    <row r="44263" spans="4:13" x14ac:dyDescent="0.25">
      <c r="D44263" s="27"/>
      <c r="M44263" s="17"/>
    </row>
    <row r="44264" spans="4:13" x14ac:dyDescent="0.25">
      <c r="D44264" s="27"/>
      <c r="M44264" s="17"/>
    </row>
    <row r="44265" spans="4:13" x14ac:dyDescent="0.25">
      <c r="D44265" s="27"/>
      <c r="M44265" s="17"/>
    </row>
    <row r="44266" spans="4:13" x14ac:dyDescent="0.25">
      <c r="D44266" s="27"/>
      <c r="M44266" s="17"/>
    </row>
    <row r="44267" spans="4:13" x14ac:dyDescent="0.25">
      <c r="D44267" s="27"/>
      <c r="M44267" s="17"/>
    </row>
    <row r="44268" spans="4:13" x14ac:dyDescent="0.25">
      <c r="D44268" s="27"/>
      <c r="M44268" s="17"/>
    </row>
    <row r="44269" spans="4:13" x14ac:dyDescent="0.25">
      <c r="D44269" s="27"/>
      <c r="M44269" s="17"/>
    </row>
    <row r="44270" spans="4:13" x14ac:dyDescent="0.25">
      <c r="D44270" s="27"/>
      <c r="M44270" s="17"/>
    </row>
    <row r="44271" spans="4:13" x14ac:dyDescent="0.25">
      <c r="D44271" s="27"/>
      <c r="M44271" s="17"/>
    </row>
    <row r="44272" spans="4:13" x14ac:dyDescent="0.25">
      <c r="D44272" s="27"/>
      <c r="M44272" s="17"/>
    </row>
    <row r="44273" spans="4:13" x14ac:dyDescent="0.25">
      <c r="D44273" s="27"/>
      <c r="M44273" s="17"/>
    </row>
    <row r="44274" spans="4:13" x14ac:dyDescent="0.25">
      <c r="D44274" s="27"/>
      <c r="M44274" s="17"/>
    </row>
    <row r="44275" spans="4:13" x14ac:dyDescent="0.25">
      <c r="D44275" s="27"/>
      <c r="M44275" s="17"/>
    </row>
    <row r="44276" spans="4:13" x14ac:dyDescent="0.25">
      <c r="D44276" s="27"/>
      <c r="M44276" s="17"/>
    </row>
    <row r="44277" spans="4:13" x14ac:dyDescent="0.25">
      <c r="D44277" s="27"/>
      <c r="M44277" s="17"/>
    </row>
    <row r="44278" spans="4:13" x14ac:dyDescent="0.25">
      <c r="D44278" s="27"/>
      <c r="M44278" s="17"/>
    </row>
    <row r="44279" spans="4:13" x14ac:dyDescent="0.25">
      <c r="D44279" s="27"/>
      <c r="M44279" s="17"/>
    </row>
    <row r="44280" spans="4:13" x14ac:dyDescent="0.25">
      <c r="D44280" s="27"/>
      <c r="M44280" s="17"/>
    </row>
    <row r="44281" spans="4:13" x14ac:dyDescent="0.25">
      <c r="D44281" s="27"/>
      <c r="M44281" s="17"/>
    </row>
    <row r="44282" spans="4:13" x14ac:dyDescent="0.25">
      <c r="D44282" s="27"/>
      <c r="M44282" s="17"/>
    </row>
    <row r="44283" spans="4:13" x14ac:dyDescent="0.25">
      <c r="D44283" s="27"/>
      <c r="M44283" s="17"/>
    </row>
    <row r="44284" spans="4:13" x14ac:dyDescent="0.25">
      <c r="D44284" s="27"/>
      <c r="M44284" s="17"/>
    </row>
    <row r="44285" spans="4:13" x14ac:dyDescent="0.25">
      <c r="D44285" s="27"/>
      <c r="M44285" s="17"/>
    </row>
    <row r="44286" spans="4:13" x14ac:dyDescent="0.25">
      <c r="D44286" s="27"/>
      <c r="M44286" s="17"/>
    </row>
    <row r="44287" spans="4:13" x14ac:dyDescent="0.25">
      <c r="D44287" s="27"/>
      <c r="M44287" s="17"/>
    </row>
    <row r="44288" spans="4:13" x14ac:dyDescent="0.25">
      <c r="D44288" s="27"/>
      <c r="M44288" s="17"/>
    </row>
    <row r="44289" spans="4:13" x14ac:dyDescent="0.25">
      <c r="D44289" s="27"/>
      <c r="M44289" s="17"/>
    </row>
    <row r="44290" spans="4:13" x14ac:dyDescent="0.25">
      <c r="D44290" s="27"/>
      <c r="M44290" s="17"/>
    </row>
    <row r="44291" spans="4:13" x14ac:dyDescent="0.25">
      <c r="D44291" s="27"/>
      <c r="M44291" s="17"/>
    </row>
    <row r="44292" spans="4:13" x14ac:dyDescent="0.25">
      <c r="D44292" s="27"/>
      <c r="M44292" s="17"/>
    </row>
    <row r="44293" spans="4:13" x14ac:dyDescent="0.25">
      <c r="D44293" s="27"/>
      <c r="M44293" s="17"/>
    </row>
    <row r="44294" spans="4:13" x14ac:dyDescent="0.25">
      <c r="D44294" s="27"/>
      <c r="M44294" s="17"/>
    </row>
    <row r="44295" spans="4:13" x14ac:dyDescent="0.25">
      <c r="D44295" s="27"/>
      <c r="M44295" s="17"/>
    </row>
    <row r="44296" spans="4:13" x14ac:dyDescent="0.25">
      <c r="D44296" s="27"/>
      <c r="M44296" s="17"/>
    </row>
    <row r="44297" spans="4:13" x14ac:dyDescent="0.25">
      <c r="D44297" s="27"/>
      <c r="M44297" s="17"/>
    </row>
    <row r="44298" spans="4:13" x14ac:dyDescent="0.25">
      <c r="D44298" s="27"/>
      <c r="M44298" s="17"/>
    </row>
    <row r="44299" spans="4:13" x14ac:dyDescent="0.25">
      <c r="D44299" s="27"/>
      <c r="M44299" s="17"/>
    </row>
    <row r="44300" spans="4:13" x14ac:dyDescent="0.25">
      <c r="D44300" s="27"/>
      <c r="M44300" s="17"/>
    </row>
    <row r="44301" spans="4:13" x14ac:dyDescent="0.25">
      <c r="D44301" s="27"/>
      <c r="M44301" s="17"/>
    </row>
    <row r="44302" spans="4:13" x14ac:dyDescent="0.25">
      <c r="D44302" s="27"/>
      <c r="M44302" s="17"/>
    </row>
    <row r="44303" spans="4:13" x14ac:dyDescent="0.25">
      <c r="D44303" s="27"/>
      <c r="M44303" s="17"/>
    </row>
    <row r="44304" spans="4:13" x14ac:dyDescent="0.25">
      <c r="D44304" s="27"/>
      <c r="M44304" s="17"/>
    </row>
    <row r="44305" spans="4:13" x14ac:dyDescent="0.25">
      <c r="D44305" s="27"/>
      <c r="M44305" s="17"/>
    </row>
    <row r="44306" spans="4:13" x14ac:dyDescent="0.25">
      <c r="D44306" s="27"/>
      <c r="M44306" s="17"/>
    </row>
    <row r="44307" spans="4:13" x14ac:dyDescent="0.25">
      <c r="D44307" s="27"/>
      <c r="M44307" s="17"/>
    </row>
    <row r="44308" spans="4:13" x14ac:dyDescent="0.25">
      <c r="D44308" s="27"/>
      <c r="M44308" s="17"/>
    </row>
    <row r="44309" spans="4:13" x14ac:dyDescent="0.25">
      <c r="D44309" s="27"/>
      <c r="M44309" s="17"/>
    </row>
    <row r="44310" spans="4:13" x14ac:dyDescent="0.25">
      <c r="D44310" s="27"/>
      <c r="M44310" s="17"/>
    </row>
    <row r="44311" spans="4:13" x14ac:dyDescent="0.25">
      <c r="D44311" s="27"/>
      <c r="M44311" s="17"/>
    </row>
    <row r="44312" spans="4:13" x14ac:dyDescent="0.25">
      <c r="D44312" s="27"/>
      <c r="M44312" s="17"/>
    </row>
    <row r="44313" spans="4:13" x14ac:dyDescent="0.25">
      <c r="D44313" s="27"/>
      <c r="M44313" s="17"/>
    </row>
    <row r="44314" spans="4:13" x14ac:dyDescent="0.25">
      <c r="D44314" s="27"/>
      <c r="M44314" s="17"/>
    </row>
    <row r="44315" spans="4:13" x14ac:dyDescent="0.25">
      <c r="D44315" s="27"/>
      <c r="M44315" s="17"/>
    </row>
    <row r="44316" spans="4:13" x14ac:dyDescent="0.25">
      <c r="D44316" s="27"/>
      <c r="M44316" s="17"/>
    </row>
    <row r="44317" spans="4:13" x14ac:dyDescent="0.25">
      <c r="D44317" s="27"/>
      <c r="M44317" s="17"/>
    </row>
    <row r="44318" spans="4:13" x14ac:dyDescent="0.25">
      <c r="D44318" s="27"/>
      <c r="M44318" s="17"/>
    </row>
    <row r="44319" spans="4:13" x14ac:dyDescent="0.25">
      <c r="D44319" s="27"/>
      <c r="M44319" s="17"/>
    </row>
    <row r="44320" spans="4:13" x14ac:dyDescent="0.25">
      <c r="D44320" s="27"/>
      <c r="M44320" s="17"/>
    </row>
    <row r="44321" spans="4:13" x14ac:dyDescent="0.25">
      <c r="D44321" s="27"/>
      <c r="M44321" s="17"/>
    </row>
    <row r="44322" spans="4:13" x14ac:dyDescent="0.25">
      <c r="D44322" s="27"/>
      <c r="M44322" s="17"/>
    </row>
    <row r="44323" spans="4:13" x14ac:dyDescent="0.25">
      <c r="D44323" s="27"/>
      <c r="M44323" s="17"/>
    </row>
    <row r="44324" spans="4:13" x14ac:dyDescent="0.25">
      <c r="D44324" s="27"/>
      <c r="M44324" s="17"/>
    </row>
    <row r="44325" spans="4:13" x14ac:dyDescent="0.25">
      <c r="D44325" s="27"/>
      <c r="M44325" s="17"/>
    </row>
    <row r="44326" spans="4:13" x14ac:dyDescent="0.25">
      <c r="D44326" s="27"/>
      <c r="M44326" s="17"/>
    </row>
    <row r="44327" spans="4:13" x14ac:dyDescent="0.25">
      <c r="D44327" s="27"/>
      <c r="M44327" s="17"/>
    </row>
    <row r="44328" spans="4:13" x14ac:dyDescent="0.25">
      <c r="D44328" s="27"/>
      <c r="M44328" s="17"/>
    </row>
    <row r="44329" spans="4:13" x14ac:dyDescent="0.25">
      <c r="D44329" s="27"/>
      <c r="M44329" s="17"/>
    </row>
    <row r="44330" spans="4:13" x14ac:dyDescent="0.25">
      <c r="D44330" s="27"/>
      <c r="M44330" s="17"/>
    </row>
    <row r="44331" spans="4:13" x14ac:dyDescent="0.25">
      <c r="D44331" s="27"/>
      <c r="M44331" s="17"/>
    </row>
    <row r="44332" spans="4:13" x14ac:dyDescent="0.25">
      <c r="D44332" s="27"/>
      <c r="M44332" s="17"/>
    </row>
    <row r="44333" spans="4:13" x14ac:dyDescent="0.25">
      <c r="D44333" s="27"/>
      <c r="M44333" s="17"/>
    </row>
    <row r="44334" spans="4:13" x14ac:dyDescent="0.25">
      <c r="D44334" s="27"/>
      <c r="M44334" s="17"/>
    </row>
    <row r="44335" spans="4:13" x14ac:dyDescent="0.25">
      <c r="D44335" s="27"/>
      <c r="M44335" s="17"/>
    </row>
    <row r="44336" spans="4:13" x14ac:dyDescent="0.25">
      <c r="D44336" s="27"/>
      <c r="M44336" s="17"/>
    </row>
    <row r="44337" spans="4:13" x14ac:dyDescent="0.25">
      <c r="D44337" s="27"/>
      <c r="M44337" s="17"/>
    </row>
    <row r="44338" spans="4:13" x14ac:dyDescent="0.25">
      <c r="D44338" s="27"/>
      <c r="M44338" s="17"/>
    </row>
    <row r="44339" spans="4:13" x14ac:dyDescent="0.25">
      <c r="D44339" s="27"/>
      <c r="M44339" s="17"/>
    </row>
    <row r="44340" spans="4:13" x14ac:dyDescent="0.25">
      <c r="D44340" s="27"/>
      <c r="M44340" s="17"/>
    </row>
    <row r="44341" spans="4:13" x14ac:dyDescent="0.25">
      <c r="D44341" s="27"/>
      <c r="M44341" s="17"/>
    </row>
    <row r="44342" spans="4:13" x14ac:dyDescent="0.25">
      <c r="D44342" s="27"/>
      <c r="M44342" s="17"/>
    </row>
    <row r="44343" spans="4:13" x14ac:dyDescent="0.25">
      <c r="D44343" s="27"/>
      <c r="M44343" s="17"/>
    </row>
    <row r="44344" spans="4:13" x14ac:dyDescent="0.25">
      <c r="D44344" s="27"/>
      <c r="M44344" s="17"/>
    </row>
    <row r="44345" spans="4:13" x14ac:dyDescent="0.25">
      <c r="D44345" s="27"/>
      <c r="M44345" s="17"/>
    </row>
    <row r="44346" spans="4:13" x14ac:dyDescent="0.25">
      <c r="D44346" s="27"/>
      <c r="M44346" s="17"/>
    </row>
    <row r="44347" spans="4:13" x14ac:dyDescent="0.25">
      <c r="D44347" s="27"/>
      <c r="M44347" s="17"/>
    </row>
    <row r="44348" spans="4:13" x14ac:dyDescent="0.25">
      <c r="D44348" s="27"/>
      <c r="M44348" s="17"/>
    </row>
    <row r="44349" spans="4:13" x14ac:dyDescent="0.25">
      <c r="D44349" s="27"/>
      <c r="M44349" s="17"/>
    </row>
    <row r="44350" spans="4:13" x14ac:dyDescent="0.25">
      <c r="D44350" s="27"/>
      <c r="M44350" s="17"/>
    </row>
    <row r="44351" spans="4:13" x14ac:dyDescent="0.25">
      <c r="D44351" s="27"/>
      <c r="M44351" s="17"/>
    </row>
    <row r="44352" spans="4:13" x14ac:dyDescent="0.25">
      <c r="D44352" s="27"/>
      <c r="M44352" s="17"/>
    </row>
    <row r="44353" spans="4:13" x14ac:dyDescent="0.25">
      <c r="D44353" s="27"/>
      <c r="M44353" s="17"/>
    </row>
    <row r="44354" spans="4:13" x14ac:dyDescent="0.25">
      <c r="D44354" s="27"/>
      <c r="M44354" s="17"/>
    </row>
    <row r="44355" spans="4:13" x14ac:dyDescent="0.25">
      <c r="D44355" s="27"/>
      <c r="M44355" s="17"/>
    </row>
    <row r="44356" spans="4:13" x14ac:dyDescent="0.25">
      <c r="D44356" s="27"/>
      <c r="M44356" s="17"/>
    </row>
    <row r="44357" spans="4:13" x14ac:dyDescent="0.25">
      <c r="D44357" s="27"/>
      <c r="M44357" s="17"/>
    </row>
    <row r="44358" spans="4:13" x14ac:dyDescent="0.25">
      <c r="D44358" s="27"/>
      <c r="M44358" s="17"/>
    </row>
    <row r="44359" spans="4:13" x14ac:dyDescent="0.25">
      <c r="D44359" s="27"/>
      <c r="M44359" s="17"/>
    </row>
    <row r="44360" spans="4:13" x14ac:dyDescent="0.25">
      <c r="D44360" s="27"/>
      <c r="M44360" s="17"/>
    </row>
    <row r="44361" spans="4:13" x14ac:dyDescent="0.25">
      <c r="D44361" s="27"/>
      <c r="M44361" s="17"/>
    </row>
    <row r="44362" spans="4:13" x14ac:dyDescent="0.25">
      <c r="D44362" s="27"/>
      <c r="M44362" s="17"/>
    </row>
    <row r="44363" spans="4:13" x14ac:dyDescent="0.25">
      <c r="D44363" s="27"/>
      <c r="M44363" s="17"/>
    </row>
    <row r="44364" spans="4:13" x14ac:dyDescent="0.25">
      <c r="D44364" s="27"/>
      <c r="M44364" s="17"/>
    </row>
    <row r="44365" spans="4:13" x14ac:dyDescent="0.25">
      <c r="D44365" s="27"/>
      <c r="M44365" s="17"/>
    </row>
    <row r="44366" spans="4:13" x14ac:dyDescent="0.25">
      <c r="D44366" s="27"/>
      <c r="M44366" s="17"/>
    </row>
    <row r="44367" spans="4:13" x14ac:dyDescent="0.25">
      <c r="D44367" s="27"/>
      <c r="M44367" s="17"/>
    </row>
    <row r="44368" spans="4:13" x14ac:dyDescent="0.25">
      <c r="D44368" s="27"/>
      <c r="M44368" s="17"/>
    </row>
    <row r="44369" spans="4:13" x14ac:dyDescent="0.25">
      <c r="D44369" s="27"/>
      <c r="M44369" s="17"/>
    </row>
    <row r="44370" spans="4:13" x14ac:dyDescent="0.25">
      <c r="D44370" s="27"/>
      <c r="M44370" s="17"/>
    </row>
    <row r="44371" spans="4:13" x14ac:dyDescent="0.25">
      <c r="D44371" s="27"/>
      <c r="M44371" s="17"/>
    </row>
    <row r="44372" spans="4:13" x14ac:dyDescent="0.25">
      <c r="D44372" s="27"/>
      <c r="M44372" s="17"/>
    </row>
    <row r="44373" spans="4:13" x14ac:dyDescent="0.25">
      <c r="D44373" s="27"/>
      <c r="M44373" s="17"/>
    </row>
    <row r="44374" spans="4:13" x14ac:dyDescent="0.25">
      <c r="D44374" s="27"/>
      <c r="M44374" s="17"/>
    </row>
    <row r="44375" spans="4:13" x14ac:dyDescent="0.25">
      <c r="D44375" s="27"/>
      <c r="M44375" s="17"/>
    </row>
    <row r="44376" spans="4:13" x14ac:dyDescent="0.25">
      <c r="D44376" s="27"/>
      <c r="M44376" s="17"/>
    </row>
    <row r="44377" spans="4:13" x14ac:dyDescent="0.25">
      <c r="D44377" s="27"/>
      <c r="M44377" s="17"/>
    </row>
    <row r="44378" spans="4:13" x14ac:dyDescent="0.25">
      <c r="D44378" s="27"/>
      <c r="M44378" s="17"/>
    </row>
    <row r="44379" spans="4:13" x14ac:dyDescent="0.25">
      <c r="D44379" s="27"/>
      <c r="M44379" s="17"/>
    </row>
    <row r="44380" spans="4:13" x14ac:dyDescent="0.25">
      <c r="D44380" s="27"/>
      <c r="M44380" s="17"/>
    </row>
    <row r="44381" spans="4:13" x14ac:dyDescent="0.25">
      <c r="D44381" s="27"/>
      <c r="M44381" s="17"/>
    </row>
    <row r="44382" spans="4:13" x14ac:dyDescent="0.25">
      <c r="D44382" s="27"/>
      <c r="M44382" s="17"/>
    </row>
    <row r="44383" spans="4:13" x14ac:dyDescent="0.25">
      <c r="D44383" s="27"/>
      <c r="M44383" s="17"/>
    </row>
    <row r="44384" spans="4:13" x14ac:dyDescent="0.25">
      <c r="D44384" s="27"/>
      <c r="M44384" s="17"/>
    </row>
    <row r="44385" spans="4:13" x14ac:dyDescent="0.25">
      <c r="D44385" s="27"/>
      <c r="M44385" s="17"/>
    </row>
    <row r="44386" spans="4:13" x14ac:dyDescent="0.25">
      <c r="D44386" s="27"/>
      <c r="M44386" s="17"/>
    </row>
    <row r="44387" spans="4:13" x14ac:dyDescent="0.25">
      <c r="D44387" s="27"/>
      <c r="M44387" s="17"/>
    </row>
    <row r="44388" spans="4:13" x14ac:dyDescent="0.25">
      <c r="D44388" s="27"/>
      <c r="M44388" s="17"/>
    </row>
    <row r="44389" spans="4:13" x14ac:dyDescent="0.25">
      <c r="D44389" s="27"/>
      <c r="M44389" s="17"/>
    </row>
    <row r="44390" spans="4:13" x14ac:dyDescent="0.25">
      <c r="D44390" s="27"/>
      <c r="M44390" s="17"/>
    </row>
    <row r="44391" spans="4:13" x14ac:dyDescent="0.25">
      <c r="D44391" s="27"/>
      <c r="M44391" s="17"/>
    </row>
    <row r="44392" spans="4:13" x14ac:dyDescent="0.25">
      <c r="D44392" s="27"/>
      <c r="M44392" s="17"/>
    </row>
    <row r="44393" spans="4:13" x14ac:dyDescent="0.25">
      <c r="D44393" s="27"/>
      <c r="M44393" s="17"/>
    </row>
    <row r="44394" spans="4:13" x14ac:dyDescent="0.25">
      <c r="D44394" s="27"/>
      <c r="M44394" s="17"/>
    </row>
    <row r="44395" spans="4:13" x14ac:dyDescent="0.25">
      <c r="D44395" s="27"/>
      <c r="M44395" s="17"/>
    </row>
    <row r="44396" spans="4:13" x14ac:dyDescent="0.25">
      <c r="D44396" s="27"/>
      <c r="M44396" s="17"/>
    </row>
    <row r="44397" spans="4:13" x14ac:dyDescent="0.25">
      <c r="D44397" s="27"/>
      <c r="M44397" s="17"/>
    </row>
    <row r="44398" spans="4:13" x14ac:dyDescent="0.25">
      <c r="D44398" s="27"/>
      <c r="M44398" s="17"/>
    </row>
    <row r="44399" spans="4:13" x14ac:dyDescent="0.25">
      <c r="D44399" s="27"/>
      <c r="M44399" s="17"/>
    </row>
    <row r="44400" spans="4:13" x14ac:dyDescent="0.25">
      <c r="D44400" s="27"/>
      <c r="M44400" s="17"/>
    </row>
    <row r="44401" spans="4:13" x14ac:dyDescent="0.25">
      <c r="D44401" s="27"/>
      <c r="M44401" s="17"/>
    </row>
    <row r="44402" spans="4:13" x14ac:dyDescent="0.25">
      <c r="D44402" s="27"/>
      <c r="M44402" s="17"/>
    </row>
    <row r="44403" spans="4:13" x14ac:dyDescent="0.25">
      <c r="D44403" s="27"/>
      <c r="M44403" s="17"/>
    </row>
    <row r="44404" spans="4:13" x14ac:dyDescent="0.25">
      <c r="D44404" s="27"/>
      <c r="M44404" s="17"/>
    </row>
    <row r="44405" spans="4:13" x14ac:dyDescent="0.25">
      <c r="D44405" s="27"/>
      <c r="M44405" s="17"/>
    </row>
    <row r="44406" spans="4:13" x14ac:dyDescent="0.25">
      <c r="D44406" s="27"/>
      <c r="M44406" s="17"/>
    </row>
    <row r="44407" spans="4:13" x14ac:dyDescent="0.25">
      <c r="D44407" s="27"/>
      <c r="M44407" s="17"/>
    </row>
    <row r="44408" spans="4:13" x14ac:dyDescent="0.25">
      <c r="D44408" s="27"/>
      <c r="M44408" s="17"/>
    </row>
    <row r="44409" spans="4:13" x14ac:dyDescent="0.25">
      <c r="D44409" s="27"/>
      <c r="M44409" s="17"/>
    </row>
    <row r="44410" spans="4:13" x14ac:dyDescent="0.25">
      <c r="D44410" s="27"/>
      <c r="M44410" s="17"/>
    </row>
    <row r="44411" spans="4:13" x14ac:dyDescent="0.25">
      <c r="D44411" s="27"/>
      <c r="M44411" s="17"/>
    </row>
    <row r="44412" spans="4:13" x14ac:dyDescent="0.25">
      <c r="D44412" s="27"/>
      <c r="M44412" s="17"/>
    </row>
    <row r="44413" spans="4:13" x14ac:dyDescent="0.25">
      <c r="D44413" s="27"/>
      <c r="M44413" s="17"/>
    </row>
    <row r="44414" spans="4:13" x14ac:dyDescent="0.25">
      <c r="D44414" s="27"/>
      <c r="M44414" s="17"/>
    </row>
    <row r="44415" spans="4:13" x14ac:dyDescent="0.25">
      <c r="D44415" s="27"/>
      <c r="M44415" s="17"/>
    </row>
    <row r="44416" spans="4:13" x14ac:dyDescent="0.25">
      <c r="D44416" s="27"/>
      <c r="M44416" s="17"/>
    </row>
    <row r="44417" spans="4:13" x14ac:dyDescent="0.25">
      <c r="D44417" s="27"/>
      <c r="M44417" s="17"/>
    </row>
    <row r="44418" spans="4:13" x14ac:dyDescent="0.25">
      <c r="D44418" s="27"/>
      <c r="M44418" s="17"/>
    </row>
    <row r="44419" spans="4:13" x14ac:dyDescent="0.25">
      <c r="D44419" s="27"/>
      <c r="M44419" s="17"/>
    </row>
    <row r="44420" spans="4:13" x14ac:dyDescent="0.25">
      <c r="D44420" s="27"/>
      <c r="M44420" s="17"/>
    </row>
    <row r="44421" spans="4:13" x14ac:dyDescent="0.25">
      <c r="D44421" s="27"/>
      <c r="M44421" s="17"/>
    </row>
    <row r="44422" spans="4:13" x14ac:dyDescent="0.25">
      <c r="D44422" s="27"/>
      <c r="M44422" s="17"/>
    </row>
    <row r="44423" spans="4:13" x14ac:dyDescent="0.25">
      <c r="D44423" s="27"/>
      <c r="M44423" s="17"/>
    </row>
    <row r="44424" spans="4:13" x14ac:dyDescent="0.25">
      <c r="D44424" s="27"/>
      <c r="M44424" s="17"/>
    </row>
    <row r="44425" spans="4:13" x14ac:dyDescent="0.25">
      <c r="D44425" s="27"/>
      <c r="M44425" s="17"/>
    </row>
    <row r="44426" spans="4:13" x14ac:dyDescent="0.25">
      <c r="D44426" s="27"/>
      <c r="M44426" s="17"/>
    </row>
    <row r="44427" spans="4:13" x14ac:dyDescent="0.25">
      <c r="D44427" s="27"/>
      <c r="M44427" s="17"/>
    </row>
    <row r="44428" spans="4:13" x14ac:dyDescent="0.25">
      <c r="D44428" s="27"/>
      <c r="M44428" s="17"/>
    </row>
    <row r="44429" spans="4:13" x14ac:dyDescent="0.25">
      <c r="D44429" s="27"/>
      <c r="M44429" s="17"/>
    </row>
    <row r="44430" spans="4:13" x14ac:dyDescent="0.25">
      <c r="D44430" s="27"/>
      <c r="M44430" s="17"/>
    </row>
    <row r="44431" spans="4:13" x14ac:dyDescent="0.25">
      <c r="D44431" s="27"/>
      <c r="M44431" s="17"/>
    </row>
    <row r="44432" spans="4:13" x14ac:dyDescent="0.25">
      <c r="D44432" s="27"/>
      <c r="M44432" s="17"/>
    </row>
    <row r="44433" spans="4:13" x14ac:dyDescent="0.25">
      <c r="D44433" s="27"/>
      <c r="M44433" s="17"/>
    </row>
    <row r="44434" spans="4:13" x14ac:dyDescent="0.25">
      <c r="D44434" s="27"/>
      <c r="M44434" s="17"/>
    </row>
    <row r="44435" spans="4:13" x14ac:dyDescent="0.25">
      <c r="D44435" s="27"/>
      <c r="M44435" s="17"/>
    </row>
    <row r="44436" spans="4:13" x14ac:dyDescent="0.25">
      <c r="D44436" s="27"/>
      <c r="M44436" s="17"/>
    </row>
    <row r="44437" spans="4:13" x14ac:dyDescent="0.25">
      <c r="D44437" s="27"/>
      <c r="M44437" s="17"/>
    </row>
    <row r="44438" spans="4:13" x14ac:dyDescent="0.25">
      <c r="D44438" s="27"/>
      <c r="M44438" s="17"/>
    </row>
    <row r="44439" spans="4:13" x14ac:dyDescent="0.25">
      <c r="D44439" s="27"/>
      <c r="M44439" s="17"/>
    </row>
    <row r="44440" spans="4:13" x14ac:dyDescent="0.25">
      <c r="D44440" s="27"/>
      <c r="M44440" s="17"/>
    </row>
    <row r="44441" spans="4:13" x14ac:dyDescent="0.25">
      <c r="D44441" s="27"/>
      <c r="M44441" s="17"/>
    </row>
    <row r="44442" spans="4:13" x14ac:dyDescent="0.25">
      <c r="D44442" s="27"/>
      <c r="M44442" s="17"/>
    </row>
    <row r="44443" spans="4:13" x14ac:dyDescent="0.25">
      <c r="D44443" s="27"/>
      <c r="M44443" s="17"/>
    </row>
    <row r="44444" spans="4:13" x14ac:dyDescent="0.25">
      <c r="D44444" s="27"/>
      <c r="M44444" s="17"/>
    </row>
    <row r="44445" spans="4:13" x14ac:dyDescent="0.25">
      <c r="D44445" s="27"/>
      <c r="M44445" s="17"/>
    </row>
    <row r="44446" spans="4:13" x14ac:dyDescent="0.25">
      <c r="D44446" s="27"/>
      <c r="M44446" s="17"/>
    </row>
    <row r="44447" spans="4:13" x14ac:dyDescent="0.25">
      <c r="D44447" s="27"/>
      <c r="M44447" s="17"/>
    </row>
    <row r="44448" spans="4:13" x14ac:dyDescent="0.25">
      <c r="D44448" s="27"/>
      <c r="M44448" s="17"/>
    </row>
    <row r="44449" spans="4:13" x14ac:dyDescent="0.25">
      <c r="D44449" s="27"/>
      <c r="M44449" s="17"/>
    </row>
    <row r="44450" spans="4:13" x14ac:dyDescent="0.25">
      <c r="D44450" s="27"/>
      <c r="M44450" s="17"/>
    </row>
    <row r="44451" spans="4:13" x14ac:dyDescent="0.25">
      <c r="D44451" s="27"/>
      <c r="M44451" s="17"/>
    </row>
    <row r="44452" spans="4:13" x14ac:dyDescent="0.25">
      <c r="D44452" s="27"/>
      <c r="M44452" s="17"/>
    </row>
    <row r="44453" spans="4:13" x14ac:dyDescent="0.25">
      <c r="D44453" s="27"/>
      <c r="M44453" s="17"/>
    </row>
    <row r="44454" spans="4:13" x14ac:dyDescent="0.25">
      <c r="D44454" s="27"/>
      <c r="M44454" s="17"/>
    </row>
    <row r="44455" spans="4:13" x14ac:dyDescent="0.25">
      <c r="D44455" s="27"/>
      <c r="M44455" s="17"/>
    </row>
    <row r="44456" spans="4:13" x14ac:dyDescent="0.25">
      <c r="D44456" s="27"/>
      <c r="M44456" s="17"/>
    </row>
    <row r="44457" spans="4:13" x14ac:dyDescent="0.25">
      <c r="D44457" s="27"/>
      <c r="M44457" s="17"/>
    </row>
    <row r="44458" spans="4:13" x14ac:dyDescent="0.25">
      <c r="D44458" s="27"/>
      <c r="M44458" s="17"/>
    </row>
    <row r="44459" spans="4:13" x14ac:dyDescent="0.25">
      <c r="D44459" s="27"/>
      <c r="M44459" s="17"/>
    </row>
    <row r="44460" spans="4:13" x14ac:dyDescent="0.25">
      <c r="D44460" s="27"/>
      <c r="M44460" s="17"/>
    </row>
    <row r="44461" spans="4:13" x14ac:dyDescent="0.25">
      <c r="D44461" s="27"/>
      <c r="M44461" s="17"/>
    </row>
    <row r="44462" spans="4:13" x14ac:dyDescent="0.25">
      <c r="D44462" s="27"/>
      <c r="M44462" s="17"/>
    </row>
    <row r="44463" spans="4:13" x14ac:dyDescent="0.25">
      <c r="D44463" s="27"/>
      <c r="M44463" s="17"/>
    </row>
    <row r="44464" spans="4:13" x14ac:dyDescent="0.25">
      <c r="D44464" s="27"/>
      <c r="M44464" s="17"/>
    </row>
    <row r="44465" spans="4:13" x14ac:dyDescent="0.25">
      <c r="D44465" s="27"/>
      <c r="M44465" s="17"/>
    </row>
    <row r="44466" spans="4:13" x14ac:dyDescent="0.25">
      <c r="D44466" s="27"/>
      <c r="M44466" s="17"/>
    </row>
    <row r="44467" spans="4:13" x14ac:dyDescent="0.25">
      <c r="D44467" s="27"/>
      <c r="M44467" s="17"/>
    </row>
    <row r="44468" spans="4:13" x14ac:dyDescent="0.25">
      <c r="D44468" s="27"/>
      <c r="M44468" s="17"/>
    </row>
    <row r="44469" spans="4:13" x14ac:dyDescent="0.25">
      <c r="D44469" s="27"/>
      <c r="M44469" s="17"/>
    </row>
    <row r="44470" spans="4:13" x14ac:dyDescent="0.25">
      <c r="D44470" s="27"/>
      <c r="M44470" s="17"/>
    </row>
    <row r="44471" spans="4:13" x14ac:dyDescent="0.25">
      <c r="D44471" s="27"/>
      <c r="M44471" s="17"/>
    </row>
    <row r="44472" spans="4:13" x14ac:dyDescent="0.25">
      <c r="D44472" s="27"/>
      <c r="M44472" s="17"/>
    </row>
    <row r="44473" spans="4:13" x14ac:dyDescent="0.25">
      <c r="D44473" s="27"/>
      <c r="M44473" s="17"/>
    </row>
    <row r="44474" spans="4:13" x14ac:dyDescent="0.25">
      <c r="D44474" s="27"/>
      <c r="M44474" s="17"/>
    </row>
    <row r="44475" spans="4:13" x14ac:dyDescent="0.25">
      <c r="D44475" s="27"/>
      <c r="M44475" s="17"/>
    </row>
    <row r="44476" spans="4:13" x14ac:dyDescent="0.25">
      <c r="D44476" s="27"/>
      <c r="M44476" s="17"/>
    </row>
    <row r="44477" spans="4:13" x14ac:dyDescent="0.25">
      <c r="D44477" s="27"/>
      <c r="M44477" s="17"/>
    </row>
    <row r="44478" spans="4:13" x14ac:dyDescent="0.25">
      <c r="D44478" s="27"/>
      <c r="M44478" s="17"/>
    </row>
    <row r="44479" spans="4:13" x14ac:dyDescent="0.25">
      <c r="D44479" s="27"/>
      <c r="M44479" s="17"/>
    </row>
    <row r="44480" spans="4:13" x14ac:dyDescent="0.25">
      <c r="D44480" s="27"/>
      <c r="M44480" s="17"/>
    </row>
    <row r="44481" spans="4:13" x14ac:dyDescent="0.25">
      <c r="D44481" s="27"/>
      <c r="M44481" s="17"/>
    </row>
    <row r="44482" spans="4:13" x14ac:dyDescent="0.25">
      <c r="D44482" s="27"/>
      <c r="M44482" s="17"/>
    </row>
    <row r="44483" spans="4:13" x14ac:dyDescent="0.25">
      <c r="D44483" s="27"/>
      <c r="M44483" s="17"/>
    </row>
    <row r="44484" spans="4:13" x14ac:dyDescent="0.25">
      <c r="D44484" s="27"/>
      <c r="M44484" s="17"/>
    </row>
    <row r="44485" spans="4:13" x14ac:dyDescent="0.25">
      <c r="D44485" s="27"/>
      <c r="M44485" s="17"/>
    </row>
    <row r="44486" spans="4:13" x14ac:dyDescent="0.25">
      <c r="D44486" s="27"/>
      <c r="M44486" s="17"/>
    </row>
    <row r="44487" spans="4:13" x14ac:dyDescent="0.25">
      <c r="D44487" s="27"/>
      <c r="M44487" s="17"/>
    </row>
    <row r="44488" spans="4:13" x14ac:dyDescent="0.25">
      <c r="D44488" s="27"/>
      <c r="M44488" s="17"/>
    </row>
    <row r="44489" spans="4:13" x14ac:dyDescent="0.25">
      <c r="D44489" s="27"/>
      <c r="M44489" s="17"/>
    </row>
    <row r="44490" spans="4:13" x14ac:dyDescent="0.25">
      <c r="D44490" s="27"/>
      <c r="M44490" s="17"/>
    </row>
    <row r="44491" spans="4:13" x14ac:dyDescent="0.25">
      <c r="D44491" s="27"/>
      <c r="M44491" s="17"/>
    </row>
    <row r="44492" spans="4:13" x14ac:dyDescent="0.25">
      <c r="D44492" s="27"/>
      <c r="M44492" s="17"/>
    </row>
    <row r="44493" spans="4:13" x14ac:dyDescent="0.25">
      <c r="D44493" s="27"/>
      <c r="M44493" s="17"/>
    </row>
    <row r="44494" spans="4:13" x14ac:dyDescent="0.25">
      <c r="D44494" s="27"/>
      <c r="M44494" s="17"/>
    </row>
    <row r="44495" spans="4:13" x14ac:dyDescent="0.25">
      <c r="D44495" s="27"/>
      <c r="M44495" s="17"/>
    </row>
    <row r="44496" spans="4:13" x14ac:dyDescent="0.25">
      <c r="D44496" s="27"/>
      <c r="M44496" s="17"/>
    </row>
    <row r="44497" spans="4:13" x14ac:dyDescent="0.25">
      <c r="D44497" s="27"/>
      <c r="M44497" s="17"/>
    </row>
    <row r="44498" spans="4:13" x14ac:dyDescent="0.25">
      <c r="D44498" s="27"/>
      <c r="M44498" s="17"/>
    </row>
    <row r="44499" spans="4:13" x14ac:dyDescent="0.25">
      <c r="D44499" s="27"/>
      <c r="M44499" s="17"/>
    </row>
    <row r="44500" spans="4:13" x14ac:dyDescent="0.25">
      <c r="D44500" s="27"/>
      <c r="M44500" s="17"/>
    </row>
    <row r="44501" spans="4:13" x14ac:dyDescent="0.25">
      <c r="D44501" s="27"/>
      <c r="M44501" s="17"/>
    </row>
    <row r="44502" spans="4:13" x14ac:dyDescent="0.25">
      <c r="D44502" s="27"/>
      <c r="M44502" s="17"/>
    </row>
    <row r="44503" spans="4:13" x14ac:dyDescent="0.25">
      <c r="D44503" s="27"/>
      <c r="M44503" s="17"/>
    </row>
    <row r="44504" spans="4:13" x14ac:dyDescent="0.25">
      <c r="D44504" s="27"/>
      <c r="M44504" s="17"/>
    </row>
    <row r="44505" spans="4:13" x14ac:dyDescent="0.25">
      <c r="D44505" s="27"/>
      <c r="M44505" s="17"/>
    </row>
    <row r="44506" spans="4:13" x14ac:dyDescent="0.25">
      <c r="D44506" s="27"/>
      <c r="M44506" s="17"/>
    </row>
    <row r="44507" spans="4:13" x14ac:dyDescent="0.25">
      <c r="D44507" s="27"/>
      <c r="M44507" s="17"/>
    </row>
    <row r="44508" spans="4:13" x14ac:dyDescent="0.25">
      <c r="D44508" s="27"/>
      <c r="M44508" s="17"/>
    </row>
    <row r="44509" spans="4:13" x14ac:dyDescent="0.25">
      <c r="D44509" s="27"/>
      <c r="M44509" s="17"/>
    </row>
    <row r="44510" spans="4:13" x14ac:dyDescent="0.25">
      <c r="D44510" s="27"/>
      <c r="M44510" s="17"/>
    </row>
    <row r="44511" spans="4:13" x14ac:dyDescent="0.25">
      <c r="D44511" s="27"/>
      <c r="M44511" s="17"/>
    </row>
    <row r="44512" spans="4:13" x14ac:dyDescent="0.25">
      <c r="D44512" s="27"/>
      <c r="M44512" s="17"/>
    </row>
    <row r="44513" spans="4:13" x14ac:dyDescent="0.25">
      <c r="D44513" s="27"/>
      <c r="M44513" s="17"/>
    </row>
    <row r="44514" spans="4:13" x14ac:dyDescent="0.25">
      <c r="D44514" s="27"/>
      <c r="M44514" s="17"/>
    </row>
    <row r="44515" spans="4:13" x14ac:dyDescent="0.25">
      <c r="D44515" s="27"/>
      <c r="M44515" s="17"/>
    </row>
    <row r="44516" spans="4:13" x14ac:dyDescent="0.25">
      <c r="D44516" s="27"/>
      <c r="M44516" s="17"/>
    </row>
    <row r="44517" spans="4:13" x14ac:dyDescent="0.25">
      <c r="D44517" s="27"/>
      <c r="M44517" s="17"/>
    </row>
    <row r="44518" spans="4:13" x14ac:dyDescent="0.25">
      <c r="D44518" s="27"/>
      <c r="M44518" s="17"/>
    </row>
    <row r="44519" spans="4:13" x14ac:dyDescent="0.25">
      <c r="D44519" s="27"/>
      <c r="M44519" s="17"/>
    </row>
    <row r="44520" spans="4:13" x14ac:dyDescent="0.25">
      <c r="D44520" s="27"/>
      <c r="M44520" s="17"/>
    </row>
    <row r="44521" spans="4:13" x14ac:dyDescent="0.25">
      <c r="D44521" s="27"/>
      <c r="M44521" s="17"/>
    </row>
    <row r="44522" spans="4:13" x14ac:dyDescent="0.25">
      <c r="D44522" s="27"/>
      <c r="M44522" s="17"/>
    </row>
    <row r="44523" spans="4:13" x14ac:dyDescent="0.25">
      <c r="D44523" s="27"/>
      <c r="M44523" s="17"/>
    </row>
    <row r="44524" spans="4:13" x14ac:dyDescent="0.25">
      <c r="D44524" s="27"/>
      <c r="M44524" s="17"/>
    </row>
    <row r="44525" spans="4:13" x14ac:dyDescent="0.25">
      <c r="D44525" s="27"/>
      <c r="M44525" s="17"/>
    </row>
    <row r="44526" spans="4:13" x14ac:dyDescent="0.25">
      <c r="D44526" s="27"/>
      <c r="M44526" s="17"/>
    </row>
    <row r="44527" spans="4:13" x14ac:dyDescent="0.25">
      <c r="D44527" s="27"/>
      <c r="M44527" s="17"/>
    </row>
    <row r="44528" spans="4:13" x14ac:dyDescent="0.25">
      <c r="D44528" s="27"/>
      <c r="M44528" s="17"/>
    </row>
    <row r="44529" spans="4:13" x14ac:dyDescent="0.25">
      <c r="D44529" s="27"/>
      <c r="M44529" s="17"/>
    </row>
    <row r="44530" spans="4:13" x14ac:dyDescent="0.25">
      <c r="D44530" s="27"/>
      <c r="M44530" s="17"/>
    </row>
    <row r="44531" spans="4:13" x14ac:dyDescent="0.25">
      <c r="D44531" s="27"/>
      <c r="M44531" s="17"/>
    </row>
    <row r="44532" spans="4:13" x14ac:dyDescent="0.25">
      <c r="D44532" s="27"/>
      <c r="M44532" s="17"/>
    </row>
    <row r="44533" spans="4:13" x14ac:dyDescent="0.25">
      <c r="D44533" s="27"/>
      <c r="M44533" s="17"/>
    </row>
    <row r="44534" spans="4:13" x14ac:dyDescent="0.25">
      <c r="D44534" s="27"/>
      <c r="M44534" s="17"/>
    </row>
    <row r="44535" spans="4:13" x14ac:dyDescent="0.25">
      <c r="D44535" s="27"/>
      <c r="M44535" s="17"/>
    </row>
    <row r="44536" spans="4:13" x14ac:dyDescent="0.25">
      <c r="D44536" s="27"/>
      <c r="M44536" s="17"/>
    </row>
    <row r="44537" spans="4:13" x14ac:dyDescent="0.25">
      <c r="D44537" s="27"/>
      <c r="M44537" s="17"/>
    </row>
    <row r="44538" spans="4:13" x14ac:dyDescent="0.25">
      <c r="D44538" s="27"/>
      <c r="M44538" s="17"/>
    </row>
    <row r="44539" spans="4:13" x14ac:dyDescent="0.25">
      <c r="D44539" s="27"/>
      <c r="M44539" s="17"/>
    </row>
    <row r="44540" spans="4:13" x14ac:dyDescent="0.25">
      <c r="D44540" s="27"/>
      <c r="M44540" s="17"/>
    </row>
    <row r="44541" spans="4:13" x14ac:dyDescent="0.25">
      <c r="D44541" s="27"/>
      <c r="M44541" s="17"/>
    </row>
    <row r="44542" spans="4:13" x14ac:dyDescent="0.25">
      <c r="D44542" s="27"/>
      <c r="M44542" s="17"/>
    </row>
    <row r="44543" spans="4:13" x14ac:dyDescent="0.25">
      <c r="D44543" s="27"/>
      <c r="M44543" s="17"/>
    </row>
    <row r="44544" spans="4:13" x14ac:dyDescent="0.25">
      <c r="D44544" s="27"/>
      <c r="M44544" s="17"/>
    </row>
    <row r="44545" spans="4:13" x14ac:dyDescent="0.25">
      <c r="D44545" s="27"/>
      <c r="M44545" s="17"/>
    </row>
    <row r="44546" spans="4:13" x14ac:dyDescent="0.25">
      <c r="D44546" s="27"/>
      <c r="M44546" s="17"/>
    </row>
    <row r="44547" spans="4:13" x14ac:dyDescent="0.25">
      <c r="D44547" s="27"/>
      <c r="M44547" s="17"/>
    </row>
    <row r="44548" spans="4:13" x14ac:dyDescent="0.25">
      <c r="D44548" s="27"/>
      <c r="M44548" s="17"/>
    </row>
    <row r="44549" spans="4:13" x14ac:dyDescent="0.25">
      <c r="D44549" s="27"/>
      <c r="M44549" s="17"/>
    </row>
    <row r="44550" spans="4:13" x14ac:dyDescent="0.25">
      <c r="D44550" s="27"/>
      <c r="M44550" s="17"/>
    </row>
    <row r="44551" spans="4:13" x14ac:dyDescent="0.25">
      <c r="D44551" s="27"/>
      <c r="M44551" s="17"/>
    </row>
    <row r="44552" spans="4:13" x14ac:dyDescent="0.25">
      <c r="D44552" s="27"/>
      <c r="M44552" s="17"/>
    </row>
    <row r="44553" spans="4:13" x14ac:dyDescent="0.25">
      <c r="D44553" s="27"/>
      <c r="M44553" s="17"/>
    </row>
    <row r="44554" spans="4:13" x14ac:dyDescent="0.25">
      <c r="D44554" s="27"/>
      <c r="M44554" s="17"/>
    </row>
    <row r="44555" spans="4:13" x14ac:dyDescent="0.25">
      <c r="D44555" s="27"/>
      <c r="M44555" s="17"/>
    </row>
    <row r="44556" spans="4:13" x14ac:dyDescent="0.25">
      <c r="D44556" s="27"/>
      <c r="M44556" s="17"/>
    </row>
    <row r="44557" spans="4:13" x14ac:dyDescent="0.25">
      <c r="D44557" s="27"/>
      <c r="M44557" s="17"/>
    </row>
    <row r="44558" spans="4:13" x14ac:dyDescent="0.25">
      <c r="D44558" s="27"/>
      <c r="M44558" s="17"/>
    </row>
    <row r="44559" spans="4:13" x14ac:dyDescent="0.25">
      <c r="D44559" s="27"/>
      <c r="M44559" s="17"/>
    </row>
    <row r="44560" spans="4:13" x14ac:dyDescent="0.25">
      <c r="D44560" s="27"/>
      <c r="M44560" s="17"/>
    </row>
    <row r="44561" spans="4:13" x14ac:dyDescent="0.25">
      <c r="D44561" s="27"/>
      <c r="M44561" s="17"/>
    </row>
    <row r="44562" spans="4:13" x14ac:dyDescent="0.25">
      <c r="D44562" s="27"/>
      <c r="M44562" s="17"/>
    </row>
    <row r="44563" spans="4:13" x14ac:dyDescent="0.25">
      <c r="D44563" s="27"/>
      <c r="M44563" s="17"/>
    </row>
    <row r="44564" spans="4:13" x14ac:dyDescent="0.25">
      <c r="D44564" s="27"/>
      <c r="M44564" s="17"/>
    </row>
    <row r="44565" spans="4:13" x14ac:dyDescent="0.25">
      <c r="D44565" s="27"/>
      <c r="M44565" s="17"/>
    </row>
    <row r="44566" spans="4:13" x14ac:dyDescent="0.25">
      <c r="D44566" s="27"/>
      <c r="M44566" s="17"/>
    </row>
    <row r="44567" spans="4:13" x14ac:dyDescent="0.25">
      <c r="D44567" s="27"/>
      <c r="M44567" s="17"/>
    </row>
    <row r="44568" spans="4:13" x14ac:dyDescent="0.25">
      <c r="D44568" s="27"/>
      <c r="M44568" s="17"/>
    </row>
    <row r="44569" spans="4:13" x14ac:dyDescent="0.25">
      <c r="D44569" s="27"/>
      <c r="M44569" s="17"/>
    </row>
    <row r="44570" spans="4:13" x14ac:dyDescent="0.25">
      <c r="D44570" s="27"/>
      <c r="M44570" s="17"/>
    </row>
    <row r="44571" spans="4:13" x14ac:dyDescent="0.25">
      <c r="D44571" s="27"/>
      <c r="M44571" s="17"/>
    </row>
    <row r="44572" spans="4:13" x14ac:dyDescent="0.25">
      <c r="D44572" s="27"/>
      <c r="M44572" s="17"/>
    </row>
    <row r="44573" spans="4:13" x14ac:dyDescent="0.25">
      <c r="D44573" s="27"/>
      <c r="M44573" s="17"/>
    </row>
    <row r="44574" spans="4:13" x14ac:dyDescent="0.25">
      <c r="D44574" s="27"/>
      <c r="M44574" s="17"/>
    </row>
    <row r="44575" spans="4:13" x14ac:dyDescent="0.25">
      <c r="D44575" s="27"/>
      <c r="M44575" s="17"/>
    </row>
    <row r="44576" spans="4:13" x14ac:dyDescent="0.25">
      <c r="D44576" s="27"/>
      <c r="M44576" s="17"/>
    </row>
    <row r="44577" spans="4:13" x14ac:dyDescent="0.25">
      <c r="D44577" s="27"/>
      <c r="M44577" s="17"/>
    </row>
    <row r="44578" spans="4:13" x14ac:dyDescent="0.25">
      <c r="D44578" s="27"/>
      <c r="M44578" s="17"/>
    </row>
    <row r="44579" spans="4:13" x14ac:dyDescent="0.25">
      <c r="D44579" s="27"/>
      <c r="M44579" s="17"/>
    </row>
    <row r="44580" spans="4:13" x14ac:dyDescent="0.25">
      <c r="D44580" s="27"/>
      <c r="M44580" s="17"/>
    </row>
    <row r="44581" spans="4:13" x14ac:dyDescent="0.25">
      <c r="D44581" s="27"/>
      <c r="M44581" s="17"/>
    </row>
    <row r="44582" spans="4:13" x14ac:dyDescent="0.25">
      <c r="D44582" s="27"/>
      <c r="M44582" s="17"/>
    </row>
    <row r="44583" spans="4:13" x14ac:dyDescent="0.25">
      <c r="D44583" s="27"/>
      <c r="M44583" s="17"/>
    </row>
    <row r="44584" spans="4:13" x14ac:dyDescent="0.25">
      <c r="D44584" s="27"/>
      <c r="M44584" s="17"/>
    </row>
    <row r="44585" spans="4:13" x14ac:dyDescent="0.25">
      <c r="D44585" s="27"/>
      <c r="M44585" s="17"/>
    </row>
    <row r="44586" spans="4:13" x14ac:dyDescent="0.25">
      <c r="D44586" s="27"/>
      <c r="M44586" s="17"/>
    </row>
    <row r="44587" spans="4:13" x14ac:dyDescent="0.25">
      <c r="D44587" s="27"/>
      <c r="M44587" s="17"/>
    </row>
    <row r="44588" spans="4:13" x14ac:dyDescent="0.25">
      <c r="D44588" s="27"/>
      <c r="M44588" s="17"/>
    </row>
    <row r="44589" spans="4:13" x14ac:dyDescent="0.25">
      <c r="D44589" s="27"/>
      <c r="M44589" s="17"/>
    </row>
    <row r="44590" spans="4:13" x14ac:dyDescent="0.25">
      <c r="D44590" s="27"/>
      <c r="M44590" s="17"/>
    </row>
    <row r="44591" spans="4:13" x14ac:dyDescent="0.25">
      <c r="D44591" s="27"/>
      <c r="M44591" s="17"/>
    </row>
    <row r="44592" spans="4:13" x14ac:dyDescent="0.25">
      <c r="D44592" s="27"/>
      <c r="M44592" s="17"/>
    </row>
    <row r="44593" spans="4:13" x14ac:dyDescent="0.25">
      <c r="D44593" s="27"/>
      <c r="M44593" s="17"/>
    </row>
    <row r="44594" spans="4:13" x14ac:dyDescent="0.25">
      <c r="D44594" s="27"/>
      <c r="M44594" s="17"/>
    </row>
    <row r="44595" spans="4:13" x14ac:dyDescent="0.25">
      <c r="D44595" s="27"/>
      <c r="M44595" s="17"/>
    </row>
    <row r="44596" spans="4:13" x14ac:dyDescent="0.25">
      <c r="D44596" s="27"/>
      <c r="M44596" s="17"/>
    </row>
    <row r="44597" spans="4:13" x14ac:dyDescent="0.25">
      <c r="D44597" s="27"/>
      <c r="M44597" s="17"/>
    </row>
    <row r="44598" spans="4:13" x14ac:dyDescent="0.25">
      <c r="D44598" s="27"/>
      <c r="M44598" s="17"/>
    </row>
    <row r="44599" spans="4:13" x14ac:dyDescent="0.25">
      <c r="D44599" s="27"/>
      <c r="M44599" s="17"/>
    </row>
    <row r="44600" spans="4:13" x14ac:dyDescent="0.25">
      <c r="D44600" s="27"/>
      <c r="M44600" s="17"/>
    </row>
    <row r="44601" spans="4:13" x14ac:dyDescent="0.25">
      <c r="D44601" s="27"/>
      <c r="M44601" s="17"/>
    </row>
    <row r="44602" spans="4:13" x14ac:dyDescent="0.25">
      <c r="D44602" s="27"/>
      <c r="M44602" s="17"/>
    </row>
    <row r="44603" spans="4:13" x14ac:dyDescent="0.25">
      <c r="D44603" s="27"/>
      <c r="M44603" s="17"/>
    </row>
    <row r="44604" spans="4:13" x14ac:dyDescent="0.25">
      <c r="D44604" s="27"/>
      <c r="M44604" s="17"/>
    </row>
    <row r="44605" spans="4:13" x14ac:dyDescent="0.25">
      <c r="D44605" s="27"/>
      <c r="M44605" s="17"/>
    </row>
    <row r="44606" spans="4:13" x14ac:dyDescent="0.25">
      <c r="D44606" s="27"/>
      <c r="M44606" s="17"/>
    </row>
    <row r="44607" spans="4:13" x14ac:dyDescent="0.25">
      <c r="D44607" s="27"/>
      <c r="M44607" s="17"/>
    </row>
    <row r="44608" spans="4:13" x14ac:dyDescent="0.25">
      <c r="D44608" s="27"/>
      <c r="M44608" s="17"/>
    </row>
    <row r="44609" spans="4:13" x14ac:dyDescent="0.25">
      <c r="D44609" s="27"/>
      <c r="M44609" s="17"/>
    </row>
    <row r="44610" spans="4:13" x14ac:dyDescent="0.25">
      <c r="D44610" s="27"/>
      <c r="M44610" s="17"/>
    </row>
    <row r="44611" spans="4:13" x14ac:dyDescent="0.25">
      <c r="D44611" s="27"/>
      <c r="M44611" s="17"/>
    </row>
    <row r="44612" spans="4:13" x14ac:dyDescent="0.25">
      <c r="D44612" s="27"/>
      <c r="M44612" s="17"/>
    </row>
    <row r="44613" spans="4:13" x14ac:dyDescent="0.25">
      <c r="D44613" s="27"/>
      <c r="M44613" s="17"/>
    </row>
    <row r="44614" spans="4:13" x14ac:dyDescent="0.25">
      <c r="D44614" s="27"/>
      <c r="M44614" s="17"/>
    </row>
    <row r="44615" spans="4:13" x14ac:dyDescent="0.25">
      <c r="D44615" s="27"/>
      <c r="M44615" s="17"/>
    </row>
    <row r="44616" spans="4:13" x14ac:dyDescent="0.25">
      <c r="D44616" s="27"/>
      <c r="M44616" s="17"/>
    </row>
    <row r="44617" spans="4:13" x14ac:dyDescent="0.25">
      <c r="D44617" s="27"/>
      <c r="M44617" s="17"/>
    </row>
    <row r="44618" spans="4:13" x14ac:dyDescent="0.25">
      <c r="D44618" s="27"/>
      <c r="M44618" s="17"/>
    </row>
    <row r="44619" spans="4:13" x14ac:dyDescent="0.25">
      <c r="D44619" s="27"/>
      <c r="M44619" s="17"/>
    </row>
    <row r="44620" spans="4:13" x14ac:dyDescent="0.25">
      <c r="D44620" s="27"/>
      <c r="M44620" s="17"/>
    </row>
    <row r="44621" spans="4:13" x14ac:dyDescent="0.25">
      <c r="D44621" s="27"/>
      <c r="M44621" s="17"/>
    </row>
    <row r="44622" spans="4:13" x14ac:dyDescent="0.25">
      <c r="D44622" s="27"/>
      <c r="M44622" s="17"/>
    </row>
    <row r="44623" spans="4:13" x14ac:dyDescent="0.25">
      <c r="D44623" s="27"/>
      <c r="M44623" s="17"/>
    </row>
    <row r="44624" spans="4:13" x14ac:dyDescent="0.25">
      <c r="D44624" s="27"/>
      <c r="M44624" s="17"/>
    </row>
    <row r="44625" spans="4:13" x14ac:dyDescent="0.25">
      <c r="D44625" s="27"/>
      <c r="M44625" s="17"/>
    </row>
    <row r="44626" spans="4:13" x14ac:dyDescent="0.25">
      <c r="D44626" s="27"/>
      <c r="M44626" s="17"/>
    </row>
    <row r="44627" spans="4:13" x14ac:dyDescent="0.25">
      <c r="D44627" s="27"/>
      <c r="M44627" s="17"/>
    </row>
    <row r="44628" spans="4:13" x14ac:dyDescent="0.25">
      <c r="D44628" s="27"/>
      <c r="M44628" s="17"/>
    </row>
    <row r="44629" spans="4:13" x14ac:dyDescent="0.25">
      <c r="D44629" s="27"/>
      <c r="M44629" s="17"/>
    </row>
    <row r="44630" spans="4:13" x14ac:dyDescent="0.25">
      <c r="D44630" s="27"/>
      <c r="M44630" s="17"/>
    </row>
    <row r="44631" spans="4:13" x14ac:dyDescent="0.25">
      <c r="D44631" s="27"/>
      <c r="M44631" s="17"/>
    </row>
    <row r="44632" spans="4:13" x14ac:dyDescent="0.25">
      <c r="D44632" s="27"/>
      <c r="M44632" s="17"/>
    </row>
    <row r="44633" spans="4:13" x14ac:dyDescent="0.25">
      <c r="D44633" s="27"/>
      <c r="M44633" s="17"/>
    </row>
    <row r="44634" spans="4:13" x14ac:dyDescent="0.25">
      <c r="D44634" s="27"/>
      <c r="M44634" s="17"/>
    </row>
    <row r="44635" spans="4:13" x14ac:dyDescent="0.25">
      <c r="D44635" s="27"/>
      <c r="M44635" s="17"/>
    </row>
    <row r="44636" spans="4:13" x14ac:dyDescent="0.25">
      <c r="D44636" s="27"/>
      <c r="M44636" s="17"/>
    </row>
    <row r="44637" spans="4:13" x14ac:dyDescent="0.25">
      <c r="D44637" s="27"/>
      <c r="M44637" s="17"/>
    </row>
    <row r="44638" spans="4:13" x14ac:dyDescent="0.25">
      <c r="D44638" s="27"/>
      <c r="M44638" s="17"/>
    </row>
    <row r="44639" spans="4:13" x14ac:dyDescent="0.25">
      <c r="D44639" s="27"/>
      <c r="M44639" s="17"/>
    </row>
    <row r="44640" spans="4:13" x14ac:dyDescent="0.25">
      <c r="D44640" s="27"/>
      <c r="M44640" s="17"/>
    </row>
    <row r="44641" spans="4:13" x14ac:dyDescent="0.25">
      <c r="D44641" s="27"/>
      <c r="M44641" s="17"/>
    </row>
    <row r="44642" spans="4:13" x14ac:dyDescent="0.25">
      <c r="D44642" s="27"/>
      <c r="M44642" s="17"/>
    </row>
    <row r="44643" spans="4:13" x14ac:dyDescent="0.25">
      <c r="D44643" s="27"/>
      <c r="M44643" s="17"/>
    </row>
    <row r="44644" spans="4:13" x14ac:dyDescent="0.25">
      <c r="D44644" s="27"/>
      <c r="M44644" s="17"/>
    </row>
    <row r="44645" spans="4:13" x14ac:dyDescent="0.25">
      <c r="D44645" s="27"/>
      <c r="M44645" s="17"/>
    </row>
    <row r="44646" spans="4:13" x14ac:dyDescent="0.25">
      <c r="D44646" s="27"/>
      <c r="M44646" s="17"/>
    </row>
    <row r="44647" spans="4:13" x14ac:dyDescent="0.25">
      <c r="D44647" s="27"/>
      <c r="M44647" s="17"/>
    </row>
    <row r="44648" spans="4:13" x14ac:dyDescent="0.25">
      <c r="D44648" s="27"/>
      <c r="M44648" s="17"/>
    </row>
    <row r="44649" spans="4:13" x14ac:dyDescent="0.25">
      <c r="D44649" s="27"/>
      <c r="M44649" s="17"/>
    </row>
    <row r="44650" spans="4:13" x14ac:dyDescent="0.25">
      <c r="D44650" s="27"/>
      <c r="M44650" s="17"/>
    </row>
    <row r="44651" spans="4:13" x14ac:dyDescent="0.25">
      <c r="D44651" s="27"/>
      <c r="M44651" s="17"/>
    </row>
    <row r="44652" spans="4:13" x14ac:dyDescent="0.25">
      <c r="D44652" s="27"/>
      <c r="M44652" s="17"/>
    </row>
    <row r="44653" spans="4:13" x14ac:dyDescent="0.25">
      <c r="D44653" s="27"/>
      <c r="M44653" s="17"/>
    </row>
    <row r="44654" spans="4:13" x14ac:dyDescent="0.25">
      <c r="D44654" s="27"/>
      <c r="M44654" s="17"/>
    </row>
    <row r="44655" spans="4:13" x14ac:dyDescent="0.25">
      <c r="D44655" s="27"/>
      <c r="M44655" s="17"/>
    </row>
    <row r="44656" spans="4:13" x14ac:dyDescent="0.25">
      <c r="D44656" s="27"/>
      <c r="M44656" s="17"/>
    </row>
    <row r="44657" spans="4:13" x14ac:dyDescent="0.25">
      <c r="D44657" s="27"/>
      <c r="M44657" s="17"/>
    </row>
    <row r="44658" spans="4:13" x14ac:dyDescent="0.25">
      <c r="D44658" s="27"/>
      <c r="M44658" s="17"/>
    </row>
    <row r="44659" spans="4:13" x14ac:dyDescent="0.25">
      <c r="D44659" s="27"/>
      <c r="M44659" s="17"/>
    </row>
    <row r="44660" spans="4:13" x14ac:dyDescent="0.25">
      <c r="D44660" s="27"/>
      <c r="M44660" s="17"/>
    </row>
    <row r="44661" spans="4:13" x14ac:dyDescent="0.25">
      <c r="D44661" s="27"/>
      <c r="M44661" s="17"/>
    </row>
    <row r="44662" spans="4:13" x14ac:dyDescent="0.25">
      <c r="D44662" s="27"/>
      <c r="M44662" s="17"/>
    </row>
    <row r="44663" spans="4:13" x14ac:dyDescent="0.25">
      <c r="D44663" s="27"/>
      <c r="M44663" s="17"/>
    </row>
    <row r="44664" spans="4:13" x14ac:dyDescent="0.25">
      <c r="D44664" s="27"/>
      <c r="M44664" s="17"/>
    </row>
    <row r="44665" spans="4:13" x14ac:dyDescent="0.25">
      <c r="D44665" s="27"/>
      <c r="M44665" s="17"/>
    </row>
    <row r="44666" spans="4:13" x14ac:dyDescent="0.25">
      <c r="D44666" s="27"/>
      <c r="M44666" s="17"/>
    </row>
    <row r="44667" spans="4:13" x14ac:dyDescent="0.25">
      <c r="D44667" s="27"/>
      <c r="M44667" s="17"/>
    </row>
    <row r="44668" spans="4:13" x14ac:dyDescent="0.25">
      <c r="D44668" s="27"/>
      <c r="M44668" s="17"/>
    </row>
    <row r="44669" spans="4:13" x14ac:dyDescent="0.25">
      <c r="D44669" s="27"/>
      <c r="M44669" s="17"/>
    </row>
    <row r="44670" spans="4:13" x14ac:dyDescent="0.25">
      <c r="D44670" s="27"/>
      <c r="M44670" s="17"/>
    </row>
    <row r="44671" spans="4:13" x14ac:dyDescent="0.25">
      <c r="D44671" s="27"/>
      <c r="M44671" s="17"/>
    </row>
    <row r="44672" spans="4:13" x14ac:dyDescent="0.25">
      <c r="D44672" s="27"/>
      <c r="M44672" s="17"/>
    </row>
    <row r="44673" spans="4:13" x14ac:dyDescent="0.25">
      <c r="D44673" s="27"/>
      <c r="M44673" s="17"/>
    </row>
    <row r="44674" spans="4:13" x14ac:dyDescent="0.25">
      <c r="D44674" s="27"/>
      <c r="M44674" s="17"/>
    </row>
    <row r="44675" spans="4:13" x14ac:dyDescent="0.25">
      <c r="D44675" s="27"/>
      <c r="M44675" s="17"/>
    </row>
    <row r="44676" spans="4:13" x14ac:dyDescent="0.25">
      <c r="D44676" s="27"/>
      <c r="M44676" s="17"/>
    </row>
    <row r="44677" spans="4:13" x14ac:dyDescent="0.25">
      <c r="D44677" s="27"/>
      <c r="M44677" s="17"/>
    </row>
    <row r="44678" spans="4:13" x14ac:dyDescent="0.25">
      <c r="D44678" s="27"/>
      <c r="M44678" s="17"/>
    </row>
    <row r="44679" spans="4:13" x14ac:dyDescent="0.25">
      <c r="D44679" s="27"/>
      <c r="M44679" s="17"/>
    </row>
    <row r="44680" spans="4:13" x14ac:dyDescent="0.25">
      <c r="D44680" s="27"/>
      <c r="M44680" s="17"/>
    </row>
    <row r="44681" spans="4:13" x14ac:dyDescent="0.25">
      <c r="D44681" s="27"/>
      <c r="M44681" s="17"/>
    </row>
    <row r="44682" spans="4:13" x14ac:dyDescent="0.25">
      <c r="D44682" s="27"/>
      <c r="M44682" s="17"/>
    </row>
    <row r="44683" spans="4:13" x14ac:dyDescent="0.25">
      <c r="D44683" s="27"/>
      <c r="M44683" s="17"/>
    </row>
    <row r="44684" spans="4:13" x14ac:dyDescent="0.25">
      <c r="D44684" s="27"/>
      <c r="M44684" s="17"/>
    </row>
    <row r="44685" spans="4:13" x14ac:dyDescent="0.25">
      <c r="D44685" s="27"/>
      <c r="M44685" s="17"/>
    </row>
    <row r="44686" spans="4:13" x14ac:dyDescent="0.25">
      <c r="D44686" s="27"/>
      <c r="M44686" s="17"/>
    </row>
    <row r="44687" spans="4:13" x14ac:dyDescent="0.25">
      <c r="D44687" s="27"/>
      <c r="M44687" s="17"/>
    </row>
    <row r="44688" spans="4:13" x14ac:dyDescent="0.25">
      <c r="D44688" s="27"/>
      <c r="M44688" s="17"/>
    </row>
    <row r="44689" spans="4:13" x14ac:dyDescent="0.25">
      <c r="D44689" s="27"/>
      <c r="M44689" s="17"/>
    </row>
    <row r="44690" spans="4:13" x14ac:dyDescent="0.25">
      <c r="D44690" s="27"/>
      <c r="M44690" s="17"/>
    </row>
    <row r="44691" spans="4:13" x14ac:dyDescent="0.25">
      <c r="D44691" s="27"/>
      <c r="M44691" s="17"/>
    </row>
    <row r="44692" spans="4:13" x14ac:dyDescent="0.25">
      <c r="D44692" s="27"/>
      <c r="M44692" s="17"/>
    </row>
    <row r="44693" spans="4:13" x14ac:dyDescent="0.25">
      <c r="D44693" s="27"/>
      <c r="M44693" s="17"/>
    </row>
    <row r="44694" spans="4:13" x14ac:dyDescent="0.25">
      <c r="D44694" s="27"/>
      <c r="M44694" s="17"/>
    </row>
    <row r="44695" spans="4:13" x14ac:dyDescent="0.25">
      <c r="D44695" s="27"/>
      <c r="M44695" s="17"/>
    </row>
    <row r="44696" spans="4:13" x14ac:dyDescent="0.25">
      <c r="D44696" s="27"/>
      <c r="M44696" s="17"/>
    </row>
    <row r="44697" spans="4:13" x14ac:dyDescent="0.25">
      <c r="D44697" s="27"/>
      <c r="M44697" s="17"/>
    </row>
    <row r="44698" spans="4:13" x14ac:dyDescent="0.25">
      <c r="D44698" s="27"/>
      <c r="M44698" s="17"/>
    </row>
    <row r="44699" spans="4:13" x14ac:dyDescent="0.25">
      <c r="D44699" s="27"/>
      <c r="M44699" s="17"/>
    </row>
    <row r="44700" spans="4:13" x14ac:dyDescent="0.25">
      <c r="D44700" s="27"/>
      <c r="M44700" s="17"/>
    </row>
    <row r="44701" spans="4:13" x14ac:dyDescent="0.25">
      <c r="D44701" s="27"/>
      <c r="M44701" s="17"/>
    </row>
    <row r="44702" spans="4:13" x14ac:dyDescent="0.25">
      <c r="D44702" s="27"/>
      <c r="M44702" s="17"/>
    </row>
    <row r="44703" spans="4:13" x14ac:dyDescent="0.25">
      <c r="D44703" s="27"/>
      <c r="M44703" s="17"/>
    </row>
    <row r="44704" spans="4:13" x14ac:dyDescent="0.25">
      <c r="D44704" s="27"/>
      <c r="M44704" s="17"/>
    </row>
    <row r="44705" spans="4:13" x14ac:dyDescent="0.25">
      <c r="D44705" s="27"/>
      <c r="M44705" s="17"/>
    </row>
    <row r="44706" spans="4:13" x14ac:dyDescent="0.25">
      <c r="D44706" s="27"/>
      <c r="M44706" s="17"/>
    </row>
    <row r="44707" spans="4:13" x14ac:dyDescent="0.25">
      <c r="D44707" s="27"/>
      <c r="M44707" s="17"/>
    </row>
    <row r="44708" spans="4:13" x14ac:dyDescent="0.25">
      <c r="D44708" s="27"/>
      <c r="M44708" s="17"/>
    </row>
    <row r="44709" spans="4:13" x14ac:dyDescent="0.25">
      <c r="D44709" s="27"/>
      <c r="M44709" s="17"/>
    </row>
    <row r="44710" spans="4:13" x14ac:dyDescent="0.25">
      <c r="D44710" s="27"/>
      <c r="M44710" s="17"/>
    </row>
    <row r="44711" spans="4:13" x14ac:dyDescent="0.25">
      <c r="D44711" s="27"/>
      <c r="M44711" s="17"/>
    </row>
    <row r="44712" spans="4:13" x14ac:dyDescent="0.25">
      <c r="D44712" s="27"/>
      <c r="M44712" s="17"/>
    </row>
    <row r="44713" spans="4:13" x14ac:dyDescent="0.25">
      <c r="D44713" s="27"/>
      <c r="M44713" s="17"/>
    </row>
    <row r="44714" spans="4:13" x14ac:dyDescent="0.25">
      <c r="D44714" s="27"/>
      <c r="M44714" s="17"/>
    </row>
    <row r="44715" spans="4:13" x14ac:dyDescent="0.25">
      <c r="D44715" s="27"/>
      <c r="M44715" s="17"/>
    </row>
    <row r="44716" spans="4:13" x14ac:dyDescent="0.25">
      <c r="D44716" s="27"/>
      <c r="M44716" s="17"/>
    </row>
    <row r="44717" spans="4:13" x14ac:dyDescent="0.25">
      <c r="D44717" s="27"/>
      <c r="M44717" s="17"/>
    </row>
    <row r="44718" spans="4:13" x14ac:dyDescent="0.25">
      <c r="D44718" s="27"/>
      <c r="M44718" s="17"/>
    </row>
    <row r="44719" spans="4:13" x14ac:dyDescent="0.25">
      <c r="D44719" s="27"/>
      <c r="M44719" s="17"/>
    </row>
    <row r="44720" spans="4:13" x14ac:dyDescent="0.25">
      <c r="D44720" s="27"/>
      <c r="M44720" s="17"/>
    </row>
    <row r="44721" spans="4:13" x14ac:dyDescent="0.25">
      <c r="D44721" s="27"/>
      <c r="M44721" s="17"/>
    </row>
    <row r="44722" spans="4:13" x14ac:dyDescent="0.25">
      <c r="D44722" s="27"/>
      <c r="M44722" s="17"/>
    </row>
    <row r="44723" spans="4:13" x14ac:dyDescent="0.25">
      <c r="D44723" s="27"/>
      <c r="M44723" s="17"/>
    </row>
    <row r="44724" spans="4:13" x14ac:dyDescent="0.25">
      <c r="D44724" s="27"/>
      <c r="M44724" s="17"/>
    </row>
    <row r="44725" spans="4:13" x14ac:dyDescent="0.25">
      <c r="D44725" s="27"/>
      <c r="M44725" s="17"/>
    </row>
    <row r="44726" spans="4:13" x14ac:dyDescent="0.25">
      <c r="D44726" s="27"/>
      <c r="M44726" s="17"/>
    </row>
    <row r="44727" spans="4:13" x14ac:dyDescent="0.25">
      <c r="D44727" s="27"/>
      <c r="M44727" s="17"/>
    </row>
    <row r="44728" spans="4:13" x14ac:dyDescent="0.25">
      <c r="D44728" s="27"/>
      <c r="M44728" s="17"/>
    </row>
    <row r="44729" spans="4:13" x14ac:dyDescent="0.25">
      <c r="D44729" s="27"/>
      <c r="M44729" s="17"/>
    </row>
    <row r="44730" spans="4:13" x14ac:dyDescent="0.25">
      <c r="D44730" s="27"/>
      <c r="M44730" s="17"/>
    </row>
    <row r="44731" spans="4:13" x14ac:dyDescent="0.25">
      <c r="D44731" s="27"/>
      <c r="M44731" s="17"/>
    </row>
    <row r="44732" spans="4:13" x14ac:dyDescent="0.25">
      <c r="D44732" s="27"/>
      <c r="M44732" s="17"/>
    </row>
    <row r="44733" spans="4:13" x14ac:dyDescent="0.25">
      <c r="D44733" s="27"/>
      <c r="M44733" s="17"/>
    </row>
    <row r="44734" spans="4:13" x14ac:dyDescent="0.25">
      <c r="D44734" s="27"/>
      <c r="M44734" s="17"/>
    </row>
    <row r="44735" spans="4:13" x14ac:dyDescent="0.25">
      <c r="D44735" s="27"/>
      <c r="M44735" s="17"/>
    </row>
    <row r="44736" spans="4:13" x14ac:dyDescent="0.25">
      <c r="D44736" s="27"/>
      <c r="M44736" s="17"/>
    </row>
    <row r="44737" spans="4:13" x14ac:dyDescent="0.25">
      <c r="D44737" s="27"/>
      <c r="M44737" s="17"/>
    </row>
    <row r="44738" spans="4:13" x14ac:dyDescent="0.25">
      <c r="D44738" s="27"/>
      <c r="M44738" s="17"/>
    </row>
    <row r="44739" spans="4:13" x14ac:dyDescent="0.25">
      <c r="D44739" s="27"/>
      <c r="M44739" s="17"/>
    </row>
    <row r="44740" spans="4:13" x14ac:dyDescent="0.25">
      <c r="D44740" s="27"/>
      <c r="M44740" s="17"/>
    </row>
    <row r="44741" spans="4:13" x14ac:dyDescent="0.25">
      <c r="D44741" s="27"/>
      <c r="M44741" s="17"/>
    </row>
    <row r="44742" spans="4:13" x14ac:dyDescent="0.25">
      <c r="D44742" s="27"/>
      <c r="M44742" s="17"/>
    </row>
    <row r="44743" spans="4:13" x14ac:dyDescent="0.25">
      <c r="D44743" s="27"/>
      <c r="M44743" s="17"/>
    </row>
    <row r="44744" spans="4:13" x14ac:dyDescent="0.25">
      <c r="D44744" s="27"/>
      <c r="M44744" s="17"/>
    </row>
    <row r="44745" spans="4:13" x14ac:dyDescent="0.25">
      <c r="D44745" s="27"/>
      <c r="M44745" s="17"/>
    </row>
    <row r="44746" spans="4:13" x14ac:dyDescent="0.25">
      <c r="D44746" s="27"/>
      <c r="M44746" s="17"/>
    </row>
    <row r="44747" spans="4:13" x14ac:dyDescent="0.25">
      <c r="D44747" s="27"/>
      <c r="M44747" s="17"/>
    </row>
    <row r="44748" spans="4:13" x14ac:dyDescent="0.25">
      <c r="D44748" s="27"/>
      <c r="M44748" s="17"/>
    </row>
    <row r="44749" spans="4:13" x14ac:dyDescent="0.25">
      <c r="D44749" s="27"/>
      <c r="M44749" s="17"/>
    </row>
    <row r="44750" spans="4:13" x14ac:dyDescent="0.25">
      <c r="D44750" s="27"/>
      <c r="M44750" s="17"/>
    </row>
    <row r="44751" spans="4:13" x14ac:dyDescent="0.25">
      <c r="D44751" s="27"/>
      <c r="M44751" s="17"/>
    </row>
    <row r="44752" spans="4:13" x14ac:dyDescent="0.25">
      <c r="D44752" s="27"/>
      <c r="M44752" s="17"/>
    </row>
    <row r="44753" spans="4:13" x14ac:dyDescent="0.25">
      <c r="D44753" s="27"/>
      <c r="M44753" s="17"/>
    </row>
    <row r="44754" spans="4:13" x14ac:dyDescent="0.25">
      <c r="D44754" s="27"/>
      <c r="M44754" s="17"/>
    </row>
    <row r="44755" spans="4:13" x14ac:dyDescent="0.25">
      <c r="D44755" s="27"/>
      <c r="M44755" s="17"/>
    </row>
    <row r="44756" spans="4:13" x14ac:dyDescent="0.25">
      <c r="D44756" s="27"/>
      <c r="M44756" s="17"/>
    </row>
    <row r="44757" spans="4:13" x14ac:dyDescent="0.25">
      <c r="D44757" s="27"/>
      <c r="M44757" s="17"/>
    </row>
    <row r="44758" spans="4:13" x14ac:dyDescent="0.25">
      <c r="D44758" s="27"/>
      <c r="M44758" s="17"/>
    </row>
    <row r="44759" spans="4:13" x14ac:dyDescent="0.25">
      <c r="D44759" s="27"/>
      <c r="M44759" s="17"/>
    </row>
    <row r="44760" spans="4:13" x14ac:dyDescent="0.25">
      <c r="D44760" s="27"/>
      <c r="M44760" s="17"/>
    </row>
    <row r="44761" spans="4:13" x14ac:dyDescent="0.25">
      <c r="D44761" s="27"/>
      <c r="M44761" s="17"/>
    </row>
    <row r="44762" spans="4:13" x14ac:dyDescent="0.25">
      <c r="D44762" s="27"/>
      <c r="M44762" s="17"/>
    </row>
    <row r="44763" spans="4:13" x14ac:dyDescent="0.25">
      <c r="D44763" s="27"/>
      <c r="M44763" s="17"/>
    </row>
    <row r="44764" spans="4:13" x14ac:dyDescent="0.25">
      <c r="D44764" s="27"/>
      <c r="M44764" s="17"/>
    </row>
    <row r="44765" spans="4:13" x14ac:dyDescent="0.25">
      <c r="D44765" s="27"/>
      <c r="M44765" s="17"/>
    </row>
    <row r="44766" spans="4:13" x14ac:dyDescent="0.25">
      <c r="D44766" s="27"/>
      <c r="M44766" s="17"/>
    </row>
    <row r="44767" spans="4:13" x14ac:dyDescent="0.25">
      <c r="D44767" s="27"/>
      <c r="M44767" s="17"/>
    </row>
    <row r="44768" spans="4:13" x14ac:dyDescent="0.25">
      <c r="D44768" s="27"/>
      <c r="M44768" s="17"/>
    </row>
    <row r="44769" spans="4:13" x14ac:dyDescent="0.25">
      <c r="D44769" s="27"/>
      <c r="M44769" s="17"/>
    </row>
    <row r="44770" spans="4:13" x14ac:dyDescent="0.25">
      <c r="D44770" s="27"/>
      <c r="M44770" s="17"/>
    </row>
    <row r="44771" spans="4:13" x14ac:dyDescent="0.25">
      <c r="D44771" s="27"/>
      <c r="M44771" s="17"/>
    </row>
    <row r="44772" spans="4:13" x14ac:dyDescent="0.25">
      <c r="D44772" s="27"/>
      <c r="M44772" s="17"/>
    </row>
    <row r="44773" spans="4:13" x14ac:dyDescent="0.25">
      <c r="D44773" s="27"/>
      <c r="M44773" s="17"/>
    </row>
    <row r="44774" spans="4:13" x14ac:dyDescent="0.25">
      <c r="D44774" s="27"/>
      <c r="M44774" s="17"/>
    </row>
    <row r="44775" spans="4:13" x14ac:dyDescent="0.25">
      <c r="D44775" s="27"/>
      <c r="M44775" s="17"/>
    </row>
    <row r="44776" spans="4:13" x14ac:dyDescent="0.25">
      <c r="D44776" s="27"/>
      <c r="M44776" s="17"/>
    </row>
    <row r="44777" spans="4:13" x14ac:dyDescent="0.25">
      <c r="D44777" s="27"/>
      <c r="M44777" s="17"/>
    </row>
    <row r="44778" spans="4:13" x14ac:dyDescent="0.25">
      <c r="D44778" s="27"/>
      <c r="M44778" s="17"/>
    </row>
    <row r="44779" spans="4:13" x14ac:dyDescent="0.25">
      <c r="D44779" s="27"/>
      <c r="M44779" s="17"/>
    </row>
    <row r="44780" spans="4:13" x14ac:dyDescent="0.25">
      <c r="D44780" s="27"/>
      <c r="M44780" s="17"/>
    </row>
    <row r="44781" spans="4:13" x14ac:dyDescent="0.25">
      <c r="D44781" s="27"/>
      <c r="M44781" s="17"/>
    </row>
    <row r="44782" spans="4:13" x14ac:dyDescent="0.25">
      <c r="D44782" s="27"/>
      <c r="M44782" s="17"/>
    </row>
    <row r="44783" spans="4:13" x14ac:dyDescent="0.25">
      <c r="D44783" s="27"/>
      <c r="M44783" s="17"/>
    </row>
    <row r="44784" spans="4:13" x14ac:dyDescent="0.25">
      <c r="D44784" s="27"/>
      <c r="M44784" s="17"/>
    </row>
    <row r="44785" spans="4:13" x14ac:dyDescent="0.25">
      <c r="D44785" s="27"/>
      <c r="M44785" s="17"/>
    </row>
    <row r="44786" spans="4:13" x14ac:dyDescent="0.25">
      <c r="D44786" s="27"/>
      <c r="M44786" s="17"/>
    </row>
    <row r="44787" spans="4:13" x14ac:dyDescent="0.25">
      <c r="D44787" s="27"/>
      <c r="M44787" s="17"/>
    </row>
    <row r="44788" spans="4:13" x14ac:dyDescent="0.25">
      <c r="D44788" s="27"/>
      <c r="M44788" s="17"/>
    </row>
    <row r="44789" spans="4:13" x14ac:dyDescent="0.25">
      <c r="D44789" s="27"/>
      <c r="M44789" s="17"/>
    </row>
    <row r="44790" spans="4:13" x14ac:dyDescent="0.25">
      <c r="D44790" s="27"/>
      <c r="M44790" s="17"/>
    </row>
    <row r="44791" spans="4:13" x14ac:dyDescent="0.25">
      <c r="D44791" s="27"/>
      <c r="M44791" s="17"/>
    </row>
    <row r="44792" spans="4:13" x14ac:dyDescent="0.25">
      <c r="D44792" s="27"/>
      <c r="M44792" s="17"/>
    </row>
    <row r="44793" spans="4:13" x14ac:dyDescent="0.25">
      <c r="D44793" s="27"/>
      <c r="M44793" s="17"/>
    </row>
    <row r="44794" spans="4:13" x14ac:dyDescent="0.25">
      <c r="D44794" s="27"/>
      <c r="M44794" s="17"/>
    </row>
    <row r="44795" spans="4:13" x14ac:dyDescent="0.25">
      <c r="D44795" s="27"/>
      <c r="M44795" s="17"/>
    </row>
    <row r="44796" spans="4:13" x14ac:dyDescent="0.25">
      <c r="D44796" s="27"/>
      <c r="M44796" s="17"/>
    </row>
    <row r="44797" spans="4:13" x14ac:dyDescent="0.25">
      <c r="D44797" s="27"/>
      <c r="M44797" s="17"/>
    </row>
    <row r="44798" spans="4:13" x14ac:dyDescent="0.25">
      <c r="D44798" s="27"/>
      <c r="M44798" s="17"/>
    </row>
    <row r="44799" spans="4:13" x14ac:dyDescent="0.25">
      <c r="D44799" s="27"/>
      <c r="M44799" s="17"/>
    </row>
    <row r="44800" spans="4:13" x14ac:dyDescent="0.25">
      <c r="D44800" s="27"/>
      <c r="M44800" s="17"/>
    </row>
    <row r="44801" spans="4:13" x14ac:dyDescent="0.25">
      <c r="D44801" s="27"/>
      <c r="M44801" s="17"/>
    </row>
    <row r="44802" spans="4:13" x14ac:dyDescent="0.25">
      <c r="D44802" s="27"/>
      <c r="M44802" s="17"/>
    </row>
    <row r="44803" spans="4:13" x14ac:dyDescent="0.25">
      <c r="D44803" s="27"/>
      <c r="M44803" s="17"/>
    </row>
    <row r="44804" spans="4:13" x14ac:dyDescent="0.25">
      <c r="D44804" s="27"/>
      <c r="M44804" s="17"/>
    </row>
    <row r="44805" spans="4:13" x14ac:dyDescent="0.25">
      <c r="D44805" s="27"/>
      <c r="M44805" s="17"/>
    </row>
    <row r="44806" spans="4:13" x14ac:dyDescent="0.25">
      <c r="D44806" s="27"/>
      <c r="M44806" s="17"/>
    </row>
    <row r="44807" spans="4:13" x14ac:dyDescent="0.25">
      <c r="D44807" s="27"/>
      <c r="M44807" s="17"/>
    </row>
    <row r="44808" spans="4:13" x14ac:dyDescent="0.25">
      <c r="D44808" s="27"/>
      <c r="M44808" s="17"/>
    </row>
    <row r="44809" spans="4:13" x14ac:dyDescent="0.25">
      <c r="D44809" s="27"/>
      <c r="M44809" s="17"/>
    </row>
    <row r="44810" spans="4:13" x14ac:dyDescent="0.25">
      <c r="D44810" s="27"/>
      <c r="M44810" s="17"/>
    </row>
    <row r="44811" spans="4:13" x14ac:dyDescent="0.25">
      <c r="D44811" s="27"/>
      <c r="M44811" s="17"/>
    </row>
    <row r="44812" spans="4:13" x14ac:dyDescent="0.25">
      <c r="D44812" s="27"/>
      <c r="M44812" s="17"/>
    </row>
    <row r="44813" spans="4:13" x14ac:dyDescent="0.25">
      <c r="D44813" s="27"/>
      <c r="M44813" s="17"/>
    </row>
    <row r="44814" spans="4:13" x14ac:dyDescent="0.25">
      <c r="D44814" s="27"/>
      <c r="M44814" s="17"/>
    </row>
    <row r="44815" spans="4:13" x14ac:dyDescent="0.25">
      <c r="D44815" s="27"/>
      <c r="M44815" s="17"/>
    </row>
    <row r="44816" spans="4:13" x14ac:dyDescent="0.25">
      <c r="D44816" s="27"/>
      <c r="M44816" s="17"/>
    </row>
    <row r="44817" spans="4:13" x14ac:dyDescent="0.25">
      <c r="D44817" s="27"/>
      <c r="M44817" s="17"/>
    </row>
    <row r="44818" spans="4:13" x14ac:dyDescent="0.25">
      <c r="D44818" s="27"/>
      <c r="M44818" s="17"/>
    </row>
    <row r="44819" spans="4:13" x14ac:dyDescent="0.25">
      <c r="D44819" s="27"/>
      <c r="M44819" s="17"/>
    </row>
    <row r="44820" spans="4:13" x14ac:dyDescent="0.25">
      <c r="D44820" s="27"/>
      <c r="M44820" s="17"/>
    </row>
    <row r="44821" spans="4:13" x14ac:dyDescent="0.25">
      <c r="D44821" s="27"/>
      <c r="M44821" s="17"/>
    </row>
    <row r="44822" spans="4:13" x14ac:dyDescent="0.25">
      <c r="D44822" s="27"/>
      <c r="M44822" s="17"/>
    </row>
    <row r="44823" spans="4:13" x14ac:dyDescent="0.25">
      <c r="D44823" s="27"/>
      <c r="M44823" s="17"/>
    </row>
    <row r="44824" spans="4:13" x14ac:dyDescent="0.25">
      <c r="D44824" s="27"/>
      <c r="M44824" s="17"/>
    </row>
    <row r="44825" spans="4:13" x14ac:dyDescent="0.25">
      <c r="D44825" s="27"/>
      <c r="M44825" s="17"/>
    </row>
    <row r="44826" spans="4:13" x14ac:dyDescent="0.25">
      <c r="D44826" s="27"/>
      <c r="M44826" s="17"/>
    </row>
    <row r="44827" spans="4:13" x14ac:dyDescent="0.25">
      <c r="D44827" s="27"/>
      <c r="M44827" s="17"/>
    </row>
    <row r="44828" spans="4:13" x14ac:dyDescent="0.25">
      <c r="D44828" s="27"/>
      <c r="M44828" s="17"/>
    </row>
    <row r="44829" spans="4:13" x14ac:dyDescent="0.25">
      <c r="D44829" s="27"/>
      <c r="M44829" s="17"/>
    </row>
    <row r="44830" spans="4:13" x14ac:dyDescent="0.25">
      <c r="D44830" s="27"/>
      <c r="M44830" s="17"/>
    </row>
    <row r="44831" spans="4:13" x14ac:dyDescent="0.25">
      <c r="D44831" s="27"/>
      <c r="M44831" s="17"/>
    </row>
    <row r="44832" spans="4:13" x14ac:dyDescent="0.25">
      <c r="D44832" s="27"/>
      <c r="M44832" s="17"/>
    </row>
    <row r="44833" spans="4:13" x14ac:dyDescent="0.25">
      <c r="D44833" s="27"/>
      <c r="M44833" s="17"/>
    </row>
    <row r="44834" spans="4:13" x14ac:dyDescent="0.25">
      <c r="D44834" s="27"/>
      <c r="M44834" s="17"/>
    </row>
    <row r="44835" spans="4:13" x14ac:dyDescent="0.25">
      <c r="D44835" s="27"/>
      <c r="M44835" s="17"/>
    </row>
    <row r="44836" spans="4:13" x14ac:dyDescent="0.25">
      <c r="D44836" s="27"/>
      <c r="M44836" s="17"/>
    </row>
    <row r="44837" spans="4:13" x14ac:dyDescent="0.25">
      <c r="D44837" s="27"/>
      <c r="M44837" s="17"/>
    </row>
    <row r="44838" spans="4:13" x14ac:dyDescent="0.25">
      <c r="D44838" s="27"/>
      <c r="M44838" s="17"/>
    </row>
    <row r="44839" spans="4:13" x14ac:dyDescent="0.25">
      <c r="D44839" s="27"/>
      <c r="M44839" s="17"/>
    </row>
    <row r="44840" spans="4:13" x14ac:dyDescent="0.25">
      <c r="D44840" s="27"/>
      <c r="M44840" s="17"/>
    </row>
    <row r="44841" spans="4:13" x14ac:dyDescent="0.25">
      <c r="D44841" s="27"/>
      <c r="M44841" s="17"/>
    </row>
    <row r="44842" spans="4:13" x14ac:dyDescent="0.25">
      <c r="D44842" s="27"/>
      <c r="M44842" s="17"/>
    </row>
    <row r="44843" spans="4:13" x14ac:dyDescent="0.25">
      <c r="D44843" s="27"/>
      <c r="M44843" s="17"/>
    </row>
    <row r="44844" spans="4:13" x14ac:dyDescent="0.25">
      <c r="D44844" s="27"/>
      <c r="M44844" s="17"/>
    </row>
    <row r="44845" spans="4:13" x14ac:dyDescent="0.25">
      <c r="D44845" s="27"/>
      <c r="M44845" s="17"/>
    </row>
    <row r="44846" spans="4:13" x14ac:dyDescent="0.25">
      <c r="D44846" s="27"/>
      <c r="M44846" s="17"/>
    </row>
    <row r="44847" spans="4:13" x14ac:dyDescent="0.25">
      <c r="D44847" s="27"/>
      <c r="M44847" s="17"/>
    </row>
    <row r="44848" spans="4:13" x14ac:dyDescent="0.25">
      <c r="D44848" s="27"/>
      <c r="M44848" s="17"/>
    </row>
    <row r="44849" spans="4:13" x14ac:dyDescent="0.25">
      <c r="D44849" s="27"/>
      <c r="M44849" s="17"/>
    </row>
    <row r="44850" spans="4:13" x14ac:dyDescent="0.25">
      <c r="D44850" s="27"/>
      <c r="M44850" s="17"/>
    </row>
    <row r="44851" spans="4:13" x14ac:dyDescent="0.25">
      <c r="D44851" s="27"/>
      <c r="M44851" s="17"/>
    </row>
    <row r="44852" spans="4:13" x14ac:dyDescent="0.25">
      <c r="D44852" s="27"/>
      <c r="M44852" s="17"/>
    </row>
    <row r="44853" spans="4:13" x14ac:dyDescent="0.25">
      <c r="D44853" s="27"/>
      <c r="M44853" s="17"/>
    </row>
    <row r="44854" spans="4:13" x14ac:dyDescent="0.25">
      <c r="D44854" s="27"/>
      <c r="M44854" s="17"/>
    </row>
    <row r="44855" spans="4:13" x14ac:dyDescent="0.25">
      <c r="D44855" s="27"/>
      <c r="M44855" s="17"/>
    </row>
    <row r="44856" spans="4:13" x14ac:dyDescent="0.25">
      <c r="D44856" s="27"/>
      <c r="M44856" s="17"/>
    </row>
    <row r="44857" spans="4:13" x14ac:dyDescent="0.25">
      <c r="D44857" s="27"/>
      <c r="M44857" s="17"/>
    </row>
    <row r="44858" spans="4:13" x14ac:dyDescent="0.25">
      <c r="D44858" s="27"/>
      <c r="M44858" s="17"/>
    </row>
    <row r="44859" spans="4:13" x14ac:dyDescent="0.25">
      <c r="D44859" s="27"/>
      <c r="M44859" s="17"/>
    </row>
    <row r="44860" spans="4:13" x14ac:dyDescent="0.25">
      <c r="D44860" s="27"/>
      <c r="M44860" s="17"/>
    </row>
    <row r="44861" spans="4:13" x14ac:dyDescent="0.25">
      <c r="D44861" s="27"/>
      <c r="M44861" s="17"/>
    </row>
    <row r="44862" spans="4:13" x14ac:dyDescent="0.25">
      <c r="D44862" s="27"/>
      <c r="M44862" s="17"/>
    </row>
    <row r="44863" spans="4:13" x14ac:dyDescent="0.25">
      <c r="D44863" s="27"/>
      <c r="M44863" s="17"/>
    </row>
    <row r="44864" spans="4:13" x14ac:dyDescent="0.25">
      <c r="D44864" s="27"/>
      <c r="M44864" s="17"/>
    </row>
    <row r="44865" spans="4:13" x14ac:dyDescent="0.25">
      <c r="D44865" s="27"/>
      <c r="M44865" s="17"/>
    </row>
    <row r="44866" spans="4:13" x14ac:dyDescent="0.25">
      <c r="D44866" s="27"/>
      <c r="M44866" s="17"/>
    </row>
    <row r="44867" spans="4:13" x14ac:dyDescent="0.25">
      <c r="D44867" s="27"/>
      <c r="M44867" s="17"/>
    </row>
    <row r="44868" spans="4:13" x14ac:dyDescent="0.25">
      <c r="D44868" s="27"/>
      <c r="M44868" s="17"/>
    </row>
    <row r="44869" spans="4:13" x14ac:dyDescent="0.25">
      <c r="D44869" s="27"/>
      <c r="M44869" s="17"/>
    </row>
    <row r="44870" spans="4:13" x14ac:dyDescent="0.25">
      <c r="D44870" s="27"/>
      <c r="M44870" s="17"/>
    </row>
    <row r="44871" spans="4:13" x14ac:dyDescent="0.25">
      <c r="D44871" s="27"/>
      <c r="M44871" s="17"/>
    </row>
    <row r="44872" spans="4:13" x14ac:dyDescent="0.25">
      <c r="D44872" s="27"/>
      <c r="M44872" s="17"/>
    </row>
    <row r="44873" spans="4:13" x14ac:dyDescent="0.25">
      <c r="D44873" s="27"/>
      <c r="M44873" s="17"/>
    </row>
    <row r="44874" spans="4:13" x14ac:dyDescent="0.25">
      <c r="D44874" s="27"/>
      <c r="M44874" s="17"/>
    </row>
    <row r="44875" spans="4:13" x14ac:dyDescent="0.25">
      <c r="D44875" s="27"/>
      <c r="M44875" s="17"/>
    </row>
    <row r="44876" spans="4:13" x14ac:dyDescent="0.25">
      <c r="D44876" s="27"/>
      <c r="M44876" s="17"/>
    </row>
    <row r="44877" spans="4:13" x14ac:dyDescent="0.25">
      <c r="D44877" s="27"/>
      <c r="M44877" s="17"/>
    </row>
    <row r="44878" spans="4:13" x14ac:dyDescent="0.25">
      <c r="D44878" s="27"/>
      <c r="M44878" s="17"/>
    </row>
    <row r="44879" spans="4:13" x14ac:dyDescent="0.25">
      <c r="D44879" s="27"/>
      <c r="M44879" s="17"/>
    </row>
    <row r="44880" spans="4:13" x14ac:dyDescent="0.25">
      <c r="D44880" s="27"/>
      <c r="M44880" s="17"/>
    </row>
    <row r="44881" spans="4:13" x14ac:dyDescent="0.25">
      <c r="D44881" s="27"/>
      <c r="M44881" s="17"/>
    </row>
    <row r="44882" spans="4:13" x14ac:dyDescent="0.25">
      <c r="D44882" s="27"/>
      <c r="M44882" s="17"/>
    </row>
    <row r="44883" spans="4:13" x14ac:dyDescent="0.25">
      <c r="D44883" s="27"/>
      <c r="M44883" s="17"/>
    </row>
    <row r="44884" spans="4:13" x14ac:dyDescent="0.25">
      <c r="D44884" s="27"/>
      <c r="M44884" s="17"/>
    </row>
    <row r="44885" spans="4:13" x14ac:dyDescent="0.25">
      <c r="D44885" s="27"/>
      <c r="M44885" s="17"/>
    </row>
    <row r="44886" spans="4:13" x14ac:dyDescent="0.25">
      <c r="D44886" s="27"/>
      <c r="M44886" s="17"/>
    </row>
    <row r="44887" spans="4:13" x14ac:dyDescent="0.25">
      <c r="D44887" s="27"/>
      <c r="M44887" s="17"/>
    </row>
    <row r="44888" spans="4:13" x14ac:dyDescent="0.25">
      <c r="D44888" s="27"/>
      <c r="M44888" s="17"/>
    </row>
    <row r="44889" spans="4:13" x14ac:dyDescent="0.25">
      <c r="D44889" s="27"/>
      <c r="M44889" s="17"/>
    </row>
    <row r="44890" spans="4:13" x14ac:dyDescent="0.25">
      <c r="D44890" s="27"/>
      <c r="M44890" s="17"/>
    </row>
    <row r="44891" spans="4:13" x14ac:dyDescent="0.25">
      <c r="D44891" s="27"/>
      <c r="M44891" s="17"/>
    </row>
    <row r="44892" spans="4:13" x14ac:dyDescent="0.25">
      <c r="D44892" s="27"/>
      <c r="M44892" s="17"/>
    </row>
    <row r="44893" spans="4:13" x14ac:dyDescent="0.25">
      <c r="D44893" s="27"/>
      <c r="M44893" s="17"/>
    </row>
    <row r="44894" spans="4:13" x14ac:dyDescent="0.25">
      <c r="D44894" s="27"/>
      <c r="M44894" s="17"/>
    </row>
    <row r="44895" spans="4:13" x14ac:dyDescent="0.25">
      <c r="D44895" s="27"/>
      <c r="M44895" s="17"/>
    </row>
    <row r="44896" spans="4:13" x14ac:dyDescent="0.25">
      <c r="D44896" s="27"/>
      <c r="M44896" s="17"/>
    </row>
    <row r="44897" spans="4:13" x14ac:dyDescent="0.25">
      <c r="D44897" s="27"/>
      <c r="M44897" s="17"/>
    </row>
    <row r="44898" spans="4:13" x14ac:dyDescent="0.25">
      <c r="D44898" s="27"/>
      <c r="M44898" s="17"/>
    </row>
    <row r="44899" spans="4:13" x14ac:dyDescent="0.25">
      <c r="D44899" s="27"/>
      <c r="M44899" s="17"/>
    </row>
    <row r="44900" spans="4:13" x14ac:dyDescent="0.25">
      <c r="D44900" s="27"/>
      <c r="M44900" s="17"/>
    </row>
    <row r="44901" spans="4:13" x14ac:dyDescent="0.25">
      <c r="D44901" s="27"/>
      <c r="M44901" s="17"/>
    </row>
    <row r="44902" spans="4:13" x14ac:dyDescent="0.25">
      <c r="D44902" s="27"/>
      <c r="M44902" s="17"/>
    </row>
    <row r="44903" spans="4:13" x14ac:dyDescent="0.25">
      <c r="D44903" s="27"/>
      <c r="M44903" s="17"/>
    </row>
    <row r="44904" spans="4:13" x14ac:dyDescent="0.25">
      <c r="D44904" s="27"/>
      <c r="M44904" s="17"/>
    </row>
    <row r="44905" spans="4:13" x14ac:dyDescent="0.25">
      <c r="D44905" s="27"/>
      <c r="M44905" s="17"/>
    </row>
    <row r="44906" spans="4:13" x14ac:dyDescent="0.25">
      <c r="D44906" s="27"/>
      <c r="M44906" s="17"/>
    </row>
    <row r="44907" spans="4:13" x14ac:dyDescent="0.25">
      <c r="D44907" s="27"/>
      <c r="M44907" s="17"/>
    </row>
    <row r="44908" spans="4:13" x14ac:dyDescent="0.25">
      <c r="D44908" s="27"/>
      <c r="M44908" s="17"/>
    </row>
    <row r="44909" spans="4:13" x14ac:dyDescent="0.25">
      <c r="D44909" s="27"/>
      <c r="M44909" s="17"/>
    </row>
    <row r="44910" spans="4:13" x14ac:dyDescent="0.25">
      <c r="D44910" s="27"/>
      <c r="M44910" s="17"/>
    </row>
    <row r="44911" spans="4:13" x14ac:dyDescent="0.25">
      <c r="D44911" s="27"/>
      <c r="M44911" s="17"/>
    </row>
    <row r="44912" spans="4:13" x14ac:dyDescent="0.25">
      <c r="D44912" s="27"/>
      <c r="M44912" s="17"/>
    </row>
    <row r="44913" spans="4:13" x14ac:dyDescent="0.25">
      <c r="D44913" s="27"/>
      <c r="M44913" s="17"/>
    </row>
    <row r="44914" spans="4:13" x14ac:dyDescent="0.25">
      <c r="D44914" s="27"/>
      <c r="M44914" s="17"/>
    </row>
    <row r="44915" spans="4:13" x14ac:dyDescent="0.25">
      <c r="D44915" s="27"/>
      <c r="M44915" s="17"/>
    </row>
    <row r="44916" spans="4:13" x14ac:dyDescent="0.25">
      <c r="D44916" s="27"/>
      <c r="M44916" s="17"/>
    </row>
    <row r="44917" spans="4:13" x14ac:dyDescent="0.25">
      <c r="D44917" s="27"/>
      <c r="M44917" s="17"/>
    </row>
    <row r="44918" spans="4:13" x14ac:dyDescent="0.25">
      <c r="D44918" s="27"/>
      <c r="M44918" s="17"/>
    </row>
    <row r="44919" spans="4:13" x14ac:dyDescent="0.25">
      <c r="D44919" s="27"/>
      <c r="M44919" s="17"/>
    </row>
    <row r="44920" spans="4:13" x14ac:dyDescent="0.25">
      <c r="D44920" s="27"/>
      <c r="M44920" s="17"/>
    </row>
    <row r="44921" spans="4:13" x14ac:dyDescent="0.25">
      <c r="D44921" s="27"/>
      <c r="M44921" s="17"/>
    </row>
    <row r="44922" spans="4:13" x14ac:dyDescent="0.25">
      <c r="D44922" s="27"/>
      <c r="M44922" s="17"/>
    </row>
    <row r="44923" spans="4:13" x14ac:dyDescent="0.25">
      <c r="D44923" s="27"/>
      <c r="M44923" s="17"/>
    </row>
    <row r="44924" spans="4:13" x14ac:dyDescent="0.25">
      <c r="D44924" s="27"/>
      <c r="M44924" s="17"/>
    </row>
    <row r="44925" spans="4:13" x14ac:dyDescent="0.25">
      <c r="D44925" s="27"/>
      <c r="M44925" s="17"/>
    </row>
    <row r="44926" spans="4:13" x14ac:dyDescent="0.25">
      <c r="D44926" s="27"/>
      <c r="M44926" s="17"/>
    </row>
    <row r="44927" spans="4:13" x14ac:dyDescent="0.25">
      <c r="D44927" s="27"/>
      <c r="M44927" s="17"/>
    </row>
    <row r="44928" spans="4:13" x14ac:dyDescent="0.25">
      <c r="D44928" s="27"/>
      <c r="M44928" s="17"/>
    </row>
    <row r="44929" spans="4:13" x14ac:dyDescent="0.25">
      <c r="D44929" s="27"/>
      <c r="M44929" s="17"/>
    </row>
    <row r="44930" spans="4:13" x14ac:dyDescent="0.25">
      <c r="D44930" s="27"/>
      <c r="M44930" s="17"/>
    </row>
    <row r="44931" spans="4:13" x14ac:dyDescent="0.25">
      <c r="D44931" s="27"/>
      <c r="M44931" s="17"/>
    </row>
    <row r="44932" spans="4:13" x14ac:dyDescent="0.25">
      <c r="D44932" s="27"/>
      <c r="M44932" s="17"/>
    </row>
    <row r="44933" spans="4:13" x14ac:dyDescent="0.25">
      <c r="D44933" s="27"/>
      <c r="M44933" s="17"/>
    </row>
    <row r="44934" spans="4:13" x14ac:dyDescent="0.25">
      <c r="D44934" s="27"/>
      <c r="M44934" s="17"/>
    </row>
    <row r="44935" spans="4:13" x14ac:dyDescent="0.25">
      <c r="D44935" s="27"/>
      <c r="M44935" s="17"/>
    </row>
    <row r="44936" spans="4:13" x14ac:dyDescent="0.25">
      <c r="D44936" s="27"/>
      <c r="M44936" s="17"/>
    </row>
    <row r="44937" spans="4:13" x14ac:dyDescent="0.25">
      <c r="D44937" s="27"/>
      <c r="M44937" s="17"/>
    </row>
    <row r="44938" spans="4:13" x14ac:dyDescent="0.25">
      <c r="D44938" s="27"/>
      <c r="M44938" s="17"/>
    </row>
    <row r="44939" spans="4:13" x14ac:dyDescent="0.25">
      <c r="D44939" s="27"/>
      <c r="M44939" s="17"/>
    </row>
    <row r="44940" spans="4:13" x14ac:dyDescent="0.25">
      <c r="D44940" s="27"/>
      <c r="M44940" s="17"/>
    </row>
    <row r="44941" spans="4:13" x14ac:dyDescent="0.25">
      <c r="D44941" s="27"/>
      <c r="M44941" s="17"/>
    </row>
    <row r="44942" spans="4:13" x14ac:dyDescent="0.25">
      <c r="D44942" s="27"/>
      <c r="M44942" s="17"/>
    </row>
    <row r="44943" spans="4:13" x14ac:dyDescent="0.25">
      <c r="D44943" s="27"/>
      <c r="M44943" s="17"/>
    </row>
    <row r="44944" spans="4:13" x14ac:dyDescent="0.25">
      <c r="D44944" s="27"/>
      <c r="M44944" s="17"/>
    </row>
    <row r="44945" spans="4:13" x14ac:dyDescent="0.25">
      <c r="D44945" s="27"/>
      <c r="M44945" s="17"/>
    </row>
    <row r="44946" spans="4:13" x14ac:dyDescent="0.25">
      <c r="D44946" s="27"/>
      <c r="M44946" s="17"/>
    </row>
    <row r="44947" spans="4:13" x14ac:dyDescent="0.25">
      <c r="D44947" s="27"/>
      <c r="M44947" s="17"/>
    </row>
    <row r="44948" spans="4:13" x14ac:dyDescent="0.25">
      <c r="D44948" s="27"/>
      <c r="M44948" s="17"/>
    </row>
    <row r="44949" spans="4:13" x14ac:dyDescent="0.25">
      <c r="D44949" s="27"/>
      <c r="M44949" s="17"/>
    </row>
    <row r="44950" spans="4:13" x14ac:dyDescent="0.25">
      <c r="D44950" s="27"/>
      <c r="M44950" s="17"/>
    </row>
    <row r="44951" spans="4:13" x14ac:dyDescent="0.25">
      <c r="D44951" s="27"/>
      <c r="M44951" s="17"/>
    </row>
    <row r="44952" spans="4:13" x14ac:dyDescent="0.25">
      <c r="D44952" s="27"/>
      <c r="M44952" s="17"/>
    </row>
    <row r="44953" spans="4:13" x14ac:dyDescent="0.25">
      <c r="D44953" s="27"/>
      <c r="M44953" s="17"/>
    </row>
    <row r="44954" spans="4:13" x14ac:dyDescent="0.25">
      <c r="D44954" s="27"/>
      <c r="M44954" s="17"/>
    </row>
    <row r="44955" spans="4:13" x14ac:dyDescent="0.25">
      <c r="D44955" s="27"/>
      <c r="M44955" s="17"/>
    </row>
    <row r="44956" spans="4:13" x14ac:dyDescent="0.25">
      <c r="D44956" s="27"/>
      <c r="M44956" s="17"/>
    </row>
    <row r="44957" spans="4:13" x14ac:dyDescent="0.25">
      <c r="D44957" s="27"/>
      <c r="M44957" s="17"/>
    </row>
    <row r="44958" spans="4:13" x14ac:dyDescent="0.25">
      <c r="D44958" s="27"/>
      <c r="M44958" s="17"/>
    </row>
    <row r="44959" spans="4:13" x14ac:dyDescent="0.25">
      <c r="D44959" s="27"/>
      <c r="M44959" s="17"/>
    </row>
    <row r="44960" spans="4:13" x14ac:dyDescent="0.25">
      <c r="D44960" s="27"/>
      <c r="M44960" s="17"/>
    </row>
    <row r="44961" spans="4:13" x14ac:dyDescent="0.25">
      <c r="D44961" s="27"/>
      <c r="M44961" s="17"/>
    </row>
    <row r="44962" spans="4:13" x14ac:dyDescent="0.25">
      <c r="D44962" s="27"/>
      <c r="M44962" s="17"/>
    </row>
    <row r="44963" spans="4:13" x14ac:dyDescent="0.25">
      <c r="D44963" s="27"/>
      <c r="M44963" s="17"/>
    </row>
    <row r="44964" spans="4:13" x14ac:dyDescent="0.25">
      <c r="D44964" s="27"/>
      <c r="M44964" s="17"/>
    </row>
    <row r="44965" spans="4:13" x14ac:dyDescent="0.25">
      <c r="D44965" s="27"/>
      <c r="M44965" s="17"/>
    </row>
    <row r="44966" spans="4:13" x14ac:dyDescent="0.25">
      <c r="D44966" s="27"/>
      <c r="M44966" s="17"/>
    </row>
    <row r="44967" spans="4:13" x14ac:dyDescent="0.25">
      <c r="D44967" s="27"/>
      <c r="M44967" s="17"/>
    </row>
    <row r="44968" spans="4:13" x14ac:dyDescent="0.25">
      <c r="D44968" s="27"/>
      <c r="M44968" s="17"/>
    </row>
    <row r="44969" spans="4:13" x14ac:dyDescent="0.25">
      <c r="D44969" s="27"/>
      <c r="M44969" s="17"/>
    </row>
    <row r="44970" spans="4:13" x14ac:dyDescent="0.25">
      <c r="D44970" s="27"/>
      <c r="M44970" s="17"/>
    </row>
    <row r="44971" spans="4:13" x14ac:dyDescent="0.25">
      <c r="D44971" s="27"/>
      <c r="M44971" s="17"/>
    </row>
    <row r="44972" spans="4:13" x14ac:dyDescent="0.25">
      <c r="D44972" s="27"/>
      <c r="M44972" s="17"/>
    </row>
    <row r="44973" spans="4:13" x14ac:dyDescent="0.25">
      <c r="D44973" s="27"/>
      <c r="M44973" s="17"/>
    </row>
    <row r="44974" spans="4:13" x14ac:dyDescent="0.25">
      <c r="D44974" s="27"/>
      <c r="M44974" s="17"/>
    </row>
    <row r="44975" spans="4:13" x14ac:dyDescent="0.25">
      <c r="D44975" s="27"/>
      <c r="M44975" s="17"/>
    </row>
    <row r="44976" spans="4:13" x14ac:dyDescent="0.25">
      <c r="D44976" s="27"/>
      <c r="M44976" s="17"/>
    </row>
    <row r="44977" spans="4:13" x14ac:dyDescent="0.25">
      <c r="D44977" s="27"/>
      <c r="M44977" s="17"/>
    </row>
    <row r="44978" spans="4:13" x14ac:dyDescent="0.25">
      <c r="D44978" s="27"/>
      <c r="M44978" s="17"/>
    </row>
    <row r="44979" spans="4:13" x14ac:dyDescent="0.25">
      <c r="D44979" s="27"/>
      <c r="M44979" s="17"/>
    </row>
    <row r="44980" spans="4:13" x14ac:dyDescent="0.25">
      <c r="D44980" s="27"/>
      <c r="M44980" s="17"/>
    </row>
    <row r="44981" spans="4:13" x14ac:dyDescent="0.25">
      <c r="D44981" s="27"/>
      <c r="M44981" s="17"/>
    </row>
    <row r="44982" spans="4:13" x14ac:dyDescent="0.25">
      <c r="D44982" s="27"/>
      <c r="M44982" s="17"/>
    </row>
    <row r="44983" spans="4:13" x14ac:dyDescent="0.25">
      <c r="D44983" s="27"/>
      <c r="M44983" s="17"/>
    </row>
    <row r="44984" spans="4:13" x14ac:dyDescent="0.25">
      <c r="D44984" s="27"/>
      <c r="M44984" s="17"/>
    </row>
    <row r="44985" spans="4:13" x14ac:dyDescent="0.25">
      <c r="D44985" s="27"/>
      <c r="M44985" s="17"/>
    </row>
    <row r="44986" spans="4:13" x14ac:dyDescent="0.25">
      <c r="D44986" s="27"/>
      <c r="M44986" s="17"/>
    </row>
    <row r="44987" spans="4:13" x14ac:dyDescent="0.25">
      <c r="D44987" s="27"/>
      <c r="M44987" s="17"/>
    </row>
    <row r="44988" spans="4:13" x14ac:dyDescent="0.25">
      <c r="D44988" s="27"/>
      <c r="M44988" s="17"/>
    </row>
    <row r="44989" spans="4:13" x14ac:dyDescent="0.25">
      <c r="D44989" s="27"/>
      <c r="M44989" s="17"/>
    </row>
    <row r="44990" spans="4:13" x14ac:dyDescent="0.25">
      <c r="D44990" s="27"/>
      <c r="M44990" s="17"/>
    </row>
    <row r="44991" spans="4:13" x14ac:dyDescent="0.25">
      <c r="D44991" s="27"/>
      <c r="M44991" s="17"/>
    </row>
    <row r="44992" spans="4:13" x14ac:dyDescent="0.25">
      <c r="D44992" s="27"/>
      <c r="M44992" s="17"/>
    </row>
    <row r="44993" spans="4:13" x14ac:dyDescent="0.25">
      <c r="D44993" s="27"/>
      <c r="M44993" s="17"/>
    </row>
    <row r="44994" spans="4:13" x14ac:dyDescent="0.25">
      <c r="D44994" s="27"/>
      <c r="M44994" s="17"/>
    </row>
    <row r="44995" spans="4:13" x14ac:dyDescent="0.25">
      <c r="D44995" s="27"/>
      <c r="M44995" s="17"/>
    </row>
    <row r="44996" spans="4:13" x14ac:dyDescent="0.25">
      <c r="D44996" s="27"/>
      <c r="M44996" s="17"/>
    </row>
    <row r="44997" spans="4:13" x14ac:dyDescent="0.25">
      <c r="D44997" s="27"/>
      <c r="M44997" s="17"/>
    </row>
    <row r="44998" spans="4:13" x14ac:dyDescent="0.25">
      <c r="D44998" s="27"/>
      <c r="M44998" s="17"/>
    </row>
    <row r="44999" spans="4:13" x14ac:dyDescent="0.25">
      <c r="D44999" s="27"/>
      <c r="M44999" s="17"/>
    </row>
    <row r="45000" spans="4:13" x14ac:dyDescent="0.25">
      <c r="D45000" s="27"/>
      <c r="M45000" s="17"/>
    </row>
    <row r="45001" spans="4:13" x14ac:dyDescent="0.25">
      <c r="D45001" s="27"/>
      <c r="M45001" s="17"/>
    </row>
    <row r="45002" spans="4:13" x14ac:dyDescent="0.25">
      <c r="D45002" s="27"/>
      <c r="M45002" s="17"/>
    </row>
    <row r="45003" spans="4:13" x14ac:dyDescent="0.25">
      <c r="D45003" s="27"/>
      <c r="M45003" s="17"/>
    </row>
    <row r="45004" spans="4:13" x14ac:dyDescent="0.25">
      <c r="D45004" s="27"/>
      <c r="M45004" s="17"/>
    </row>
    <row r="45005" spans="4:13" x14ac:dyDescent="0.25">
      <c r="D45005" s="27"/>
      <c r="M45005" s="17"/>
    </row>
    <row r="45006" spans="4:13" x14ac:dyDescent="0.25">
      <c r="D45006" s="27"/>
      <c r="M45006" s="17"/>
    </row>
    <row r="45007" spans="4:13" x14ac:dyDescent="0.25">
      <c r="D45007" s="27"/>
      <c r="M45007" s="17"/>
    </row>
    <row r="45008" spans="4:13" x14ac:dyDescent="0.25">
      <c r="D45008" s="27"/>
      <c r="M45008" s="17"/>
    </row>
    <row r="45009" spans="4:13" x14ac:dyDescent="0.25">
      <c r="D45009" s="27"/>
      <c r="M45009" s="17"/>
    </row>
    <row r="45010" spans="4:13" x14ac:dyDescent="0.25">
      <c r="D45010" s="27"/>
      <c r="M45010" s="17"/>
    </row>
    <row r="45011" spans="4:13" x14ac:dyDescent="0.25">
      <c r="D45011" s="27"/>
      <c r="M45011" s="17"/>
    </row>
    <row r="45012" spans="4:13" x14ac:dyDescent="0.25">
      <c r="D45012" s="27"/>
      <c r="M45012" s="17"/>
    </row>
    <row r="45013" spans="4:13" x14ac:dyDescent="0.25">
      <c r="D45013" s="27"/>
      <c r="M45013" s="17"/>
    </row>
    <row r="45014" spans="4:13" x14ac:dyDescent="0.25">
      <c r="D45014" s="27"/>
      <c r="M45014" s="17"/>
    </row>
    <row r="45015" spans="4:13" x14ac:dyDescent="0.25">
      <c r="D45015" s="27"/>
      <c r="M45015" s="17"/>
    </row>
    <row r="45016" spans="4:13" x14ac:dyDescent="0.25">
      <c r="D45016" s="27"/>
      <c r="M45016" s="17"/>
    </row>
    <row r="45017" spans="4:13" x14ac:dyDescent="0.25">
      <c r="D45017" s="27"/>
      <c r="M45017" s="17"/>
    </row>
    <row r="45018" spans="4:13" x14ac:dyDescent="0.25">
      <c r="D45018" s="27"/>
      <c r="M45018" s="17"/>
    </row>
    <row r="45019" spans="4:13" x14ac:dyDescent="0.25">
      <c r="D45019" s="27"/>
      <c r="M45019" s="17"/>
    </row>
    <row r="45020" spans="4:13" x14ac:dyDescent="0.25">
      <c r="D45020" s="27"/>
      <c r="M45020" s="17"/>
    </row>
    <row r="45021" spans="4:13" x14ac:dyDescent="0.25">
      <c r="D45021" s="27"/>
      <c r="M45021" s="17"/>
    </row>
    <row r="45022" spans="4:13" x14ac:dyDescent="0.25">
      <c r="D45022" s="27"/>
      <c r="M45022" s="17"/>
    </row>
    <row r="45023" spans="4:13" x14ac:dyDescent="0.25">
      <c r="D45023" s="27"/>
      <c r="M45023" s="17"/>
    </row>
    <row r="45024" spans="4:13" x14ac:dyDescent="0.25">
      <c r="D45024" s="27"/>
      <c r="M45024" s="17"/>
    </row>
    <row r="45025" spans="4:13" x14ac:dyDescent="0.25">
      <c r="D45025" s="27"/>
      <c r="M45025" s="17"/>
    </row>
    <row r="45026" spans="4:13" x14ac:dyDescent="0.25">
      <c r="D45026" s="27"/>
      <c r="M45026" s="17"/>
    </row>
    <row r="45027" spans="4:13" x14ac:dyDescent="0.25">
      <c r="D45027" s="27"/>
      <c r="M45027" s="17"/>
    </row>
    <row r="45028" spans="4:13" x14ac:dyDescent="0.25">
      <c r="D45028" s="27"/>
      <c r="M45028" s="17"/>
    </row>
    <row r="45029" spans="4:13" x14ac:dyDescent="0.25">
      <c r="D45029" s="27"/>
      <c r="M45029" s="17"/>
    </row>
    <row r="45030" spans="4:13" x14ac:dyDescent="0.25">
      <c r="D45030" s="27"/>
      <c r="M45030" s="17"/>
    </row>
    <row r="45031" spans="4:13" x14ac:dyDescent="0.25">
      <c r="D45031" s="27"/>
      <c r="M45031" s="17"/>
    </row>
    <row r="45032" spans="4:13" x14ac:dyDescent="0.25">
      <c r="D45032" s="27"/>
      <c r="M45032" s="17"/>
    </row>
    <row r="45033" spans="4:13" x14ac:dyDescent="0.25">
      <c r="D45033" s="27"/>
      <c r="M45033" s="17"/>
    </row>
    <row r="45034" spans="4:13" x14ac:dyDescent="0.25">
      <c r="D45034" s="27"/>
      <c r="M45034" s="17"/>
    </row>
    <row r="45035" spans="4:13" x14ac:dyDescent="0.25">
      <c r="D45035" s="27"/>
      <c r="M45035" s="17"/>
    </row>
    <row r="45036" spans="4:13" x14ac:dyDescent="0.25">
      <c r="D45036" s="27"/>
      <c r="M45036" s="17"/>
    </row>
    <row r="45037" spans="4:13" x14ac:dyDescent="0.25">
      <c r="D45037" s="27"/>
      <c r="M45037" s="17"/>
    </row>
    <row r="45038" spans="4:13" x14ac:dyDescent="0.25">
      <c r="D45038" s="27"/>
      <c r="M45038" s="17"/>
    </row>
    <row r="45039" spans="4:13" x14ac:dyDescent="0.25">
      <c r="D45039" s="27"/>
      <c r="M45039" s="17"/>
    </row>
    <row r="45040" spans="4:13" x14ac:dyDescent="0.25">
      <c r="D45040" s="27"/>
      <c r="M45040" s="17"/>
    </row>
    <row r="45041" spans="4:13" x14ac:dyDescent="0.25">
      <c r="D45041" s="27"/>
      <c r="M45041" s="17"/>
    </row>
    <row r="45042" spans="4:13" x14ac:dyDescent="0.25">
      <c r="D45042" s="27"/>
      <c r="M45042" s="17"/>
    </row>
    <row r="45043" spans="4:13" x14ac:dyDescent="0.25">
      <c r="D45043" s="27"/>
      <c r="M45043" s="17"/>
    </row>
    <row r="45044" spans="4:13" x14ac:dyDescent="0.25">
      <c r="D45044" s="27"/>
      <c r="M45044" s="17"/>
    </row>
    <row r="45045" spans="4:13" x14ac:dyDescent="0.25">
      <c r="D45045" s="27"/>
      <c r="M45045" s="17"/>
    </row>
    <row r="45046" spans="4:13" x14ac:dyDescent="0.25">
      <c r="D45046" s="27"/>
      <c r="M45046" s="17"/>
    </row>
    <row r="45047" spans="4:13" x14ac:dyDescent="0.25">
      <c r="D45047" s="27"/>
      <c r="M45047" s="17"/>
    </row>
    <row r="45048" spans="4:13" x14ac:dyDescent="0.25">
      <c r="D45048" s="27"/>
      <c r="M45048" s="17"/>
    </row>
    <row r="45049" spans="4:13" x14ac:dyDescent="0.25">
      <c r="D45049" s="27"/>
      <c r="M45049" s="17"/>
    </row>
    <row r="45050" spans="4:13" x14ac:dyDescent="0.25">
      <c r="D45050" s="27"/>
      <c r="M45050" s="17"/>
    </row>
    <row r="45051" spans="4:13" x14ac:dyDescent="0.25">
      <c r="D45051" s="27"/>
      <c r="M45051" s="17"/>
    </row>
    <row r="45052" spans="4:13" x14ac:dyDescent="0.25">
      <c r="D45052" s="27"/>
      <c r="M45052" s="17"/>
    </row>
    <row r="45053" spans="4:13" x14ac:dyDescent="0.25">
      <c r="D45053" s="27"/>
      <c r="M45053" s="17"/>
    </row>
    <row r="45054" spans="4:13" x14ac:dyDescent="0.25">
      <c r="D45054" s="27"/>
      <c r="M45054" s="17"/>
    </row>
    <row r="45055" spans="4:13" x14ac:dyDescent="0.25">
      <c r="D45055" s="27"/>
      <c r="M45055" s="17"/>
    </row>
    <row r="45056" spans="4:13" x14ac:dyDescent="0.25">
      <c r="D45056" s="27"/>
      <c r="M45056" s="17"/>
    </row>
    <row r="45057" spans="4:13" x14ac:dyDescent="0.25">
      <c r="D45057" s="27"/>
      <c r="M45057" s="17"/>
    </row>
    <row r="45058" spans="4:13" x14ac:dyDescent="0.25">
      <c r="D45058" s="27"/>
      <c r="M45058" s="17"/>
    </row>
    <row r="45059" spans="4:13" x14ac:dyDescent="0.25">
      <c r="D45059" s="27"/>
      <c r="M45059" s="17"/>
    </row>
    <row r="45060" spans="4:13" x14ac:dyDescent="0.25">
      <c r="D45060" s="27"/>
      <c r="M45060" s="17"/>
    </row>
    <row r="45061" spans="4:13" x14ac:dyDescent="0.25">
      <c r="D45061" s="27"/>
      <c r="M45061" s="17"/>
    </row>
    <row r="45062" spans="4:13" x14ac:dyDescent="0.25">
      <c r="D45062" s="27"/>
      <c r="M45062" s="17"/>
    </row>
    <row r="45063" spans="4:13" x14ac:dyDescent="0.25">
      <c r="D45063" s="27"/>
      <c r="M45063" s="17"/>
    </row>
    <row r="45064" spans="4:13" x14ac:dyDescent="0.25">
      <c r="D45064" s="27"/>
      <c r="M45064" s="17"/>
    </row>
    <row r="45065" spans="4:13" x14ac:dyDescent="0.25">
      <c r="D45065" s="27"/>
      <c r="M45065" s="17"/>
    </row>
    <row r="45066" spans="4:13" x14ac:dyDescent="0.25">
      <c r="D45066" s="27"/>
      <c r="M45066" s="17"/>
    </row>
    <row r="45067" spans="4:13" x14ac:dyDescent="0.25">
      <c r="D45067" s="27"/>
      <c r="M45067" s="17"/>
    </row>
    <row r="45068" spans="4:13" x14ac:dyDescent="0.25">
      <c r="D45068" s="27"/>
      <c r="M45068" s="17"/>
    </row>
    <row r="45069" spans="4:13" x14ac:dyDescent="0.25">
      <c r="D45069" s="27"/>
      <c r="M45069" s="17"/>
    </row>
    <row r="45070" spans="4:13" x14ac:dyDescent="0.25">
      <c r="D45070" s="27"/>
      <c r="M45070" s="17"/>
    </row>
    <row r="45071" spans="4:13" x14ac:dyDescent="0.25">
      <c r="D45071" s="27"/>
      <c r="M45071" s="17"/>
    </row>
    <row r="45072" spans="4:13" x14ac:dyDescent="0.25">
      <c r="D45072" s="27"/>
      <c r="M45072" s="17"/>
    </row>
    <row r="45073" spans="4:13" x14ac:dyDescent="0.25">
      <c r="D45073" s="27"/>
      <c r="M45073" s="17"/>
    </row>
    <row r="45074" spans="4:13" x14ac:dyDescent="0.25">
      <c r="D45074" s="27"/>
      <c r="M45074" s="17"/>
    </row>
    <row r="45075" spans="4:13" x14ac:dyDescent="0.25">
      <c r="D45075" s="27"/>
      <c r="M45075" s="17"/>
    </row>
    <row r="45076" spans="4:13" x14ac:dyDescent="0.25">
      <c r="D45076" s="27"/>
      <c r="M45076" s="17"/>
    </row>
    <row r="45077" spans="4:13" x14ac:dyDescent="0.25">
      <c r="D45077" s="27"/>
      <c r="M45077" s="17"/>
    </row>
    <row r="45078" spans="4:13" x14ac:dyDescent="0.25">
      <c r="D45078" s="27"/>
      <c r="M45078" s="17"/>
    </row>
    <row r="45079" spans="4:13" x14ac:dyDescent="0.25">
      <c r="D45079" s="27"/>
      <c r="M45079" s="17"/>
    </row>
    <row r="45080" spans="4:13" x14ac:dyDescent="0.25">
      <c r="D45080" s="27"/>
      <c r="M45080" s="17"/>
    </row>
    <row r="45081" spans="4:13" x14ac:dyDescent="0.25">
      <c r="D45081" s="27"/>
      <c r="M45081" s="17"/>
    </row>
    <row r="45082" spans="4:13" x14ac:dyDescent="0.25">
      <c r="D45082" s="27"/>
      <c r="M45082" s="17"/>
    </row>
    <row r="45083" spans="4:13" x14ac:dyDescent="0.25">
      <c r="D45083" s="27"/>
      <c r="M45083" s="17"/>
    </row>
    <row r="45084" spans="4:13" x14ac:dyDescent="0.25">
      <c r="D45084" s="27"/>
      <c r="M45084" s="17"/>
    </row>
    <row r="45085" spans="4:13" x14ac:dyDescent="0.25">
      <c r="D45085" s="27"/>
      <c r="M45085" s="17"/>
    </row>
    <row r="45086" spans="4:13" x14ac:dyDescent="0.25">
      <c r="D45086" s="27"/>
      <c r="M45086" s="17"/>
    </row>
    <row r="45087" spans="4:13" x14ac:dyDescent="0.25">
      <c r="D45087" s="27"/>
      <c r="M45087" s="17"/>
    </row>
    <row r="45088" spans="4:13" x14ac:dyDescent="0.25">
      <c r="D45088" s="27"/>
      <c r="M45088" s="17"/>
    </row>
    <row r="45089" spans="4:13" x14ac:dyDescent="0.25">
      <c r="D45089" s="27"/>
      <c r="M45089" s="17"/>
    </row>
    <row r="45090" spans="4:13" x14ac:dyDescent="0.25">
      <c r="D45090" s="27"/>
      <c r="M45090" s="17"/>
    </row>
    <row r="45091" spans="4:13" x14ac:dyDescent="0.25">
      <c r="D45091" s="27"/>
      <c r="M45091" s="17"/>
    </row>
    <row r="45092" spans="4:13" x14ac:dyDescent="0.25">
      <c r="D45092" s="27"/>
      <c r="M45092" s="17"/>
    </row>
    <row r="45093" spans="4:13" x14ac:dyDescent="0.25">
      <c r="D45093" s="27"/>
      <c r="M45093" s="17"/>
    </row>
    <row r="45094" spans="4:13" x14ac:dyDescent="0.25">
      <c r="D45094" s="27"/>
      <c r="M45094" s="17"/>
    </row>
    <row r="45095" spans="4:13" x14ac:dyDescent="0.25">
      <c r="D45095" s="27"/>
      <c r="M45095" s="17"/>
    </row>
    <row r="45096" spans="4:13" x14ac:dyDescent="0.25">
      <c r="D45096" s="27"/>
      <c r="M45096" s="17"/>
    </row>
    <row r="45097" spans="4:13" x14ac:dyDescent="0.25">
      <c r="D45097" s="27"/>
      <c r="M45097" s="17"/>
    </row>
    <row r="45098" spans="4:13" x14ac:dyDescent="0.25">
      <c r="D45098" s="27"/>
      <c r="M45098" s="17"/>
    </row>
    <row r="45099" spans="4:13" x14ac:dyDescent="0.25">
      <c r="D45099" s="27"/>
      <c r="M45099" s="17"/>
    </row>
    <row r="45100" spans="4:13" x14ac:dyDescent="0.25">
      <c r="D45100" s="27"/>
      <c r="M45100" s="17"/>
    </row>
    <row r="45101" spans="4:13" x14ac:dyDescent="0.25">
      <c r="D45101" s="27"/>
      <c r="M45101" s="17"/>
    </row>
    <row r="45102" spans="4:13" x14ac:dyDescent="0.25">
      <c r="D45102" s="27"/>
      <c r="M45102" s="17"/>
    </row>
    <row r="45103" spans="4:13" x14ac:dyDescent="0.25">
      <c r="D45103" s="27"/>
      <c r="M45103" s="17"/>
    </row>
    <row r="45104" spans="4:13" x14ac:dyDescent="0.25">
      <c r="D45104" s="27"/>
      <c r="M45104" s="17"/>
    </row>
    <row r="45105" spans="4:13" x14ac:dyDescent="0.25">
      <c r="D45105" s="27"/>
      <c r="M45105" s="17"/>
    </row>
    <row r="45106" spans="4:13" x14ac:dyDescent="0.25">
      <c r="D45106" s="27"/>
      <c r="M45106" s="17"/>
    </row>
    <row r="45107" spans="4:13" x14ac:dyDescent="0.25">
      <c r="D45107" s="27"/>
      <c r="M45107" s="17"/>
    </row>
    <row r="45108" spans="4:13" x14ac:dyDescent="0.25">
      <c r="D45108" s="27"/>
      <c r="M45108" s="17"/>
    </row>
    <row r="45109" spans="4:13" x14ac:dyDescent="0.25">
      <c r="D45109" s="27"/>
      <c r="M45109" s="17"/>
    </row>
    <row r="45110" spans="4:13" x14ac:dyDescent="0.25">
      <c r="D45110" s="27"/>
      <c r="M45110" s="17"/>
    </row>
    <row r="45111" spans="4:13" x14ac:dyDescent="0.25">
      <c r="D45111" s="27"/>
      <c r="M45111" s="17"/>
    </row>
    <row r="45112" spans="4:13" x14ac:dyDescent="0.25">
      <c r="D45112" s="27"/>
      <c r="M45112" s="17"/>
    </row>
    <row r="45113" spans="4:13" x14ac:dyDescent="0.25">
      <c r="D45113" s="27"/>
      <c r="M45113" s="17"/>
    </row>
    <row r="45114" spans="4:13" x14ac:dyDescent="0.25">
      <c r="D45114" s="27"/>
      <c r="M45114" s="17"/>
    </row>
    <row r="45115" spans="4:13" x14ac:dyDescent="0.25">
      <c r="D45115" s="27"/>
      <c r="M45115" s="17"/>
    </row>
    <row r="45116" spans="4:13" x14ac:dyDescent="0.25">
      <c r="D45116" s="27"/>
      <c r="M45116" s="17"/>
    </row>
    <row r="45117" spans="4:13" x14ac:dyDescent="0.25">
      <c r="D45117" s="27"/>
      <c r="M45117" s="17"/>
    </row>
    <row r="45118" spans="4:13" x14ac:dyDescent="0.25">
      <c r="D45118" s="27"/>
      <c r="M45118" s="17"/>
    </row>
    <row r="45119" spans="4:13" x14ac:dyDescent="0.25">
      <c r="D45119" s="27"/>
      <c r="M45119" s="17"/>
    </row>
    <row r="45120" spans="4:13" x14ac:dyDescent="0.25">
      <c r="D45120" s="27"/>
      <c r="M45120" s="17"/>
    </row>
    <row r="45121" spans="4:13" x14ac:dyDescent="0.25">
      <c r="D45121" s="27"/>
      <c r="M45121" s="17"/>
    </row>
    <row r="45122" spans="4:13" x14ac:dyDescent="0.25">
      <c r="D45122" s="27"/>
      <c r="M45122" s="17"/>
    </row>
    <row r="45123" spans="4:13" x14ac:dyDescent="0.25">
      <c r="D45123" s="27"/>
      <c r="M45123" s="17"/>
    </row>
    <row r="45124" spans="4:13" x14ac:dyDescent="0.25">
      <c r="D45124" s="27"/>
      <c r="M45124" s="17"/>
    </row>
    <row r="45125" spans="4:13" x14ac:dyDescent="0.25">
      <c r="D45125" s="27"/>
      <c r="M45125" s="17"/>
    </row>
    <row r="45126" spans="4:13" x14ac:dyDescent="0.25">
      <c r="D45126" s="27"/>
      <c r="M45126" s="17"/>
    </row>
    <row r="45127" spans="4:13" x14ac:dyDescent="0.25">
      <c r="D45127" s="27"/>
      <c r="M45127" s="17"/>
    </row>
    <row r="45128" spans="4:13" x14ac:dyDescent="0.25">
      <c r="D45128" s="27"/>
      <c r="M45128" s="17"/>
    </row>
    <row r="45129" spans="4:13" x14ac:dyDescent="0.25">
      <c r="D45129" s="27"/>
      <c r="M45129" s="17"/>
    </row>
    <row r="45130" spans="4:13" x14ac:dyDescent="0.25">
      <c r="D45130" s="27"/>
      <c r="M45130" s="17"/>
    </row>
    <row r="45131" spans="4:13" x14ac:dyDescent="0.25">
      <c r="D45131" s="27"/>
      <c r="M45131" s="17"/>
    </row>
    <row r="45132" spans="4:13" x14ac:dyDescent="0.25">
      <c r="D45132" s="27"/>
      <c r="M45132" s="17"/>
    </row>
    <row r="45133" spans="4:13" x14ac:dyDescent="0.25">
      <c r="D45133" s="27"/>
      <c r="M45133" s="17"/>
    </row>
    <row r="45134" spans="4:13" x14ac:dyDescent="0.25">
      <c r="D45134" s="27"/>
      <c r="M45134" s="17"/>
    </row>
    <row r="45135" spans="4:13" x14ac:dyDescent="0.25">
      <c r="D45135" s="27"/>
      <c r="M45135" s="17"/>
    </row>
    <row r="45136" spans="4:13" x14ac:dyDescent="0.25">
      <c r="D45136" s="27"/>
      <c r="M45136" s="17"/>
    </row>
    <row r="45137" spans="4:13" x14ac:dyDescent="0.25">
      <c r="D45137" s="27"/>
      <c r="M45137" s="17"/>
    </row>
    <row r="45138" spans="4:13" x14ac:dyDescent="0.25">
      <c r="D45138" s="27"/>
      <c r="M45138" s="17"/>
    </row>
    <row r="45139" spans="4:13" x14ac:dyDescent="0.25">
      <c r="D45139" s="27"/>
      <c r="M45139" s="17"/>
    </row>
    <row r="45140" spans="4:13" x14ac:dyDescent="0.25">
      <c r="D45140" s="27"/>
      <c r="M45140" s="17"/>
    </row>
    <row r="45141" spans="4:13" x14ac:dyDescent="0.25">
      <c r="D45141" s="27"/>
      <c r="M45141" s="17"/>
    </row>
    <row r="45142" spans="4:13" x14ac:dyDescent="0.25">
      <c r="D45142" s="27"/>
      <c r="M45142" s="17"/>
    </row>
    <row r="45143" spans="4:13" x14ac:dyDescent="0.25">
      <c r="D45143" s="27"/>
      <c r="M45143" s="17"/>
    </row>
    <row r="45144" spans="4:13" x14ac:dyDescent="0.25">
      <c r="D45144" s="27"/>
      <c r="M45144" s="17"/>
    </row>
    <row r="45145" spans="4:13" x14ac:dyDescent="0.25">
      <c r="D45145" s="27"/>
      <c r="M45145" s="17"/>
    </row>
    <row r="45146" spans="4:13" x14ac:dyDescent="0.25">
      <c r="D45146" s="27"/>
      <c r="M45146" s="17"/>
    </row>
    <row r="45147" spans="4:13" x14ac:dyDescent="0.25">
      <c r="D45147" s="27"/>
      <c r="M45147" s="17"/>
    </row>
    <row r="45148" spans="4:13" x14ac:dyDescent="0.25">
      <c r="D45148" s="27"/>
      <c r="M45148" s="17"/>
    </row>
    <row r="45149" spans="4:13" x14ac:dyDescent="0.25">
      <c r="D45149" s="27"/>
      <c r="M45149" s="17"/>
    </row>
    <row r="45150" spans="4:13" x14ac:dyDescent="0.25">
      <c r="D45150" s="27"/>
      <c r="M45150" s="17"/>
    </row>
    <row r="45151" spans="4:13" x14ac:dyDescent="0.25">
      <c r="D45151" s="27"/>
      <c r="M45151" s="17"/>
    </row>
    <row r="45152" spans="4:13" x14ac:dyDescent="0.25">
      <c r="D45152" s="27"/>
      <c r="M45152" s="17"/>
    </row>
    <row r="45153" spans="4:13" x14ac:dyDescent="0.25">
      <c r="D45153" s="27"/>
      <c r="M45153" s="17"/>
    </row>
    <row r="45154" spans="4:13" x14ac:dyDescent="0.25">
      <c r="D45154" s="27"/>
      <c r="M45154" s="17"/>
    </row>
    <row r="45155" spans="4:13" x14ac:dyDescent="0.25">
      <c r="D45155" s="27"/>
      <c r="M45155" s="17"/>
    </row>
    <row r="45156" spans="4:13" x14ac:dyDescent="0.25">
      <c r="D45156" s="27"/>
      <c r="M45156" s="17"/>
    </row>
    <row r="45157" spans="4:13" x14ac:dyDescent="0.25">
      <c r="D45157" s="27"/>
      <c r="M45157" s="17"/>
    </row>
    <row r="45158" spans="4:13" x14ac:dyDescent="0.25">
      <c r="D45158" s="27"/>
      <c r="M45158" s="17"/>
    </row>
    <row r="45159" spans="4:13" x14ac:dyDescent="0.25">
      <c r="D45159" s="27"/>
      <c r="M45159" s="17"/>
    </row>
    <row r="45160" spans="4:13" x14ac:dyDescent="0.25">
      <c r="D45160" s="27"/>
      <c r="M45160" s="17"/>
    </row>
    <row r="45161" spans="4:13" x14ac:dyDescent="0.25">
      <c r="D45161" s="27"/>
      <c r="M45161" s="17"/>
    </row>
    <row r="45162" spans="4:13" x14ac:dyDescent="0.25">
      <c r="D45162" s="27"/>
      <c r="M45162" s="17"/>
    </row>
    <row r="45163" spans="4:13" x14ac:dyDescent="0.25">
      <c r="D45163" s="27"/>
      <c r="M45163" s="17"/>
    </row>
    <row r="45164" spans="4:13" x14ac:dyDescent="0.25">
      <c r="D45164" s="27"/>
      <c r="M45164" s="17"/>
    </row>
    <row r="45165" spans="4:13" x14ac:dyDescent="0.25">
      <c r="D45165" s="27"/>
      <c r="M45165" s="17"/>
    </row>
    <row r="45166" spans="4:13" x14ac:dyDescent="0.25">
      <c r="D45166" s="27"/>
      <c r="M45166" s="17"/>
    </row>
    <row r="45167" spans="4:13" x14ac:dyDescent="0.25">
      <c r="D45167" s="27"/>
      <c r="M45167" s="17"/>
    </row>
    <row r="45168" spans="4:13" x14ac:dyDescent="0.25">
      <c r="D45168" s="27"/>
      <c r="M45168" s="17"/>
    </row>
    <row r="45169" spans="4:13" x14ac:dyDescent="0.25">
      <c r="D45169" s="27"/>
      <c r="M45169" s="17"/>
    </row>
    <row r="45170" spans="4:13" x14ac:dyDescent="0.25">
      <c r="D45170" s="27"/>
      <c r="M45170" s="17"/>
    </row>
    <row r="45171" spans="4:13" x14ac:dyDescent="0.25">
      <c r="D45171" s="27"/>
      <c r="M45171" s="17"/>
    </row>
    <row r="45172" spans="4:13" x14ac:dyDescent="0.25">
      <c r="D45172" s="27"/>
      <c r="M45172" s="17"/>
    </row>
    <row r="45173" spans="4:13" x14ac:dyDescent="0.25">
      <c r="D45173" s="27"/>
      <c r="M45173" s="17"/>
    </row>
    <row r="45174" spans="4:13" x14ac:dyDescent="0.25">
      <c r="D45174" s="27"/>
      <c r="M45174" s="17"/>
    </row>
    <row r="45175" spans="4:13" x14ac:dyDescent="0.25">
      <c r="D45175" s="27"/>
      <c r="M45175" s="17"/>
    </row>
    <row r="45176" spans="4:13" x14ac:dyDescent="0.25">
      <c r="D45176" s="27"/>
      <c r="M45176" s="17"/>
    </row>
    <row r="45177" spans="4:13" x14ac:dyDescent="0.25">
      <c r="D45177" s="27"/>
      <c r="M45177" s="17"/>
    </row>
    <row r="45178" spans="4:13" x14ac:dyDescent="0.25">
      <c r="D45178" s="27"/>
      <c r="M45178" s="17"/>
    </row>
    <row r="45179" spans="4:13" x14ac:dyDescent="0.25">
      <c r="D45179" s="27"/>
      <c r="M45179" s="17"/>
    </row>
    <row r="45180" spans="4:13" x14ac:dyDescent="0.25">
      <c r="D45180" s="27"/>
      <c r="M45180" s="17"/>
    </row>
    <row r="45181" spans="4:13" x14ac:dyDescent="0.25">
      <c r="D45181" s="27"/>
      <c r="M45181" s="17"/>
    </row>
    <row r="45182" spans="4:13" x14ac:dyDescent="0.25">
      <c r="D45182" s="27"/>
      <c r="M45182" s="17"/>
    </row>
    <row r="45183" spans="4:13" x14ac:dyDescent="0.25">
      <c r="D45183" s="27"/>
      <c r="M45183" s="17"/>
    </row>
    <row r="45184" spans="4:13" x14ac:dyDescent="0.25">
      <c r="D45184" s="27"/>
      <c r="M45184" s="17"/>
    </row>
    <row r="45185" spans="4:13" x14ac:dyDescent="0.25">
      <c r="D45185" s="27"/>
      <c r="M45185" s="17"/>
    </row>
    <row r="45186" spans="4:13" x14ac:dyDescent="0.25">
      <c r="D45186" s="27"/>
      <c r="M45186" s="17"/>
    </row>
    <row r="45187" spans="4:13" x14ac:dyDescent="0.25">
      <c r="D45187" s="27"/>
      <c r="M45187" s="17"/>
    </row>
    <row r="45188" spans="4:13" x14ac:dyDescent="0.25">
      <c r="D45188" s="27"/>
      <c r="M45188" s="17"/>
    </row>
    <row r="45189" spans="4:13" x14ac:dyDescent="0.25">
      <c r="D45189" s="27"/>
      <c r="M45189" s="17"/>
    </row>
    <row r="45190" spans="4:13" x14ac:dyDescent="0.25">
      <c r="D45190" s="27"/>
      <c r="M45190" s="17"/>
    </row>
    <row r="45191" spans="4:13" x14ac:dyDescent="0.25">
      <c r="D45191" s="27"/>
      <c r="M45191" s="17"/>
    </row>
    <row r="45192" spans="4:13" x14ac:dyDescent="0.25">
      <c r="D45192" s="27"/>
      <c r="M45192" s="17"/>
    </row>
    <row r="45193" spans="4:13" x14ac:dyDescent="0.25">
      <c r="D45193" s="27"/>
      <c r="M45193" s="17"/>
    </row>
    <row r="45194" spans="4:13" x14ac:dyDescent="0.25">
      <c r="D45194" s="27"/>
      <c r="M45194" s="17"/>
    </row>
    <row r="45195" spans="4:13" x14ac:dyDescent="0.25">
      <c r="D45195" s="27"/>
      <c r="M45195" s="17"/>
    </row>
    <row r="45196" spans="4:13" x14ac:dyDescent="0.25">
      <c r="D45196" s="27"/>
      <c r="M45196" s="17"/>
    </row>
    <row r="45197" spans="4:13" x14ac:dyDescent="0.25">
      <c r="D45197" s="27"/>
      <c r="M45197" s="17"/>
    </row>
    <row r="45198" spans="4:13" x14ac:dyDescent="0.25">
      <c r="D45198" s="27"/>
      <c r="M45198" s="17"/>
    </row>
    <row r="45199" spans="4:13" x14ac:dyDescent="0.25">
      <c r="D45199" s="27"/>
      <c r="M45199" s="17"/>
    </row>
    <row r="45200" spans="4:13" x14ac:dyDescent="0.25">
      <c r="D45200" s="27"/>
      <c r="M45200" s="17"/>
    </row>
    <row r="45201" spans="4:13" x14ac:dyDescent="0.25">
      <c r="D45201" s="27"/>
      <c r="M45201" s="17"/>
    </row>
    <row r="45202" spans="4:13" x14ac:dyDescent="0.25">
      <c r="D45202" s="27"/>
      <c r="M45202" s="17"/>
    </row>
    <row r="45203" spans="4:13" x14ac:dyDescent="0.25">
      <c r="D45203" s="27"/>
      <c r="M45203" s="17"/>
    </row>
    <row r="45204" spans="4:13" x14ac:dyDescent="0.25">
      <c r="D45204" s="27"/>
      <c r="M45204" s="17"/>
    </row>
    <row r="45205" spans="4:13" x14ac:dyDescent="0.25">
      <c r="D45205" s="27"/>
      <c r="M45205" s="17"/>
    </row>
    <row r="45206" spans="4:13" x14ac:dyDescent="0.25">
      <c r="D45206" s="27"/>
      <c r="M45206" s="17"/>
    </row>
    <row r="45207" spans="4:13" x14ac:dyDescent="0.25">
      <c r="D45207" s="27"/>
      <c r="M45207" s="17"/>
    </row>
    <row r="45208" spans="4:13" x14ac:dyDescent="0.25">
      <c r="D45208" s="27"/>
      <c r="M45208" s="17"/>
    </row>
    <row r="45209" spans="4:13" x14ac:dyDescent="0.25">
      <c r="D45209" s="27"/>
      <c r="M45209" s="17"/>
    </row>
    <row r="45210" spans="4:13" x14ac:dyDescent="0.25">
      <c r="D45210" s="27"/>
      <c r="M45210" s="17"/>
    </row>
    <row r="45211" spans="4:13" x14ac:dyDescent="0.25">
      <c r="D45211" s="27"/>
      <c r="M45211" s="17"/>
    </row>
    <row r="45212" spans="4:13" x14ac:dyDescent="0.25">
      <c r="D45212" s="27"/>
      <c r="M45212" s="17"/>
    </row>
    <row r="45213" spans="4:13" x14ac:dyDescent="0.25">
      <c r="D45213" s="27"/>
      <c r="M45213" s="17"/>
    </row>
    <row r="45214" spans="4:13" x14ac:dyDescent="0.25">
      <c r="D45214" s="27"/>
      <c r="M45214" s="17"/>
    </row>
    <row r="45215" spans="4:13" x14ac:dyDescent="0.25">
      <c r="D45215" s="27"/>
      <c r="M45215" s="17"/>
    </row>
    <row r="45216" spans="4:13" x14ac:dyDescent="0.25">
      <c r="D45216" s="27"/>
      <c r="M45216" s="17"/>
    </row>
    <row r="45217" spans="4:13" x14ac:dyDescent="0.25">
      <c r="D45217" s="27"/>
      <c r="M45217" s="17"/>
    </row>
    <row r="45218" spans="4:13" x14ac:dyDescent="0.25">
      <c r="D45218" s="27"/>
      <c r="M45218" s="17"/>
    </row>
    <row r="45219" spans="4:13" x14ac:dyDescent="0.25">
      <c r="D45219" s="27"/>
      <c r="M45219" s="17"/>
    </row>
    <row r="45220" spans="4:13" x14ac:dyDescent="0.25">
      <c r="D45220" s="27"/>
      <c r="M45220" s="17"/>
    </row>
    <row r="45221" spans="4:13" x14ac:dyDescent="0.25">
      <c r="D45221" s="27"/>
      <c r="M45221" s="17"/>
    </row>
    <row r="45222" spans="4:13" x14ac:dyDescent="0.25">
      <c r="D45222" s="27"/>
      <c r="M45222" s="17"/>
    </row>
    <row r="45223" spans="4:13" x14ac:dyDescent="0.25">
      <c r="D45223" s="27"/>
      <c r="M45223" s="17"/>
    </row>
    <row r="45224" spans="4:13" x14ac:dyDescent="0.25">
      <c r="D45224" s="27"/>
      <c r="M45224" s="17"/>
    </row>
    <row r="45225" spans="4:13" x14ac:dyDescent="0.25">
      <c r="D45225" s="27"/>
      <c r="M45225" s="17"/>
    </row>
    <row r="45226" spans="4:13" x14ac:dyDescent="0.25">
      <c r="D45226" s="27"/>
      <c r="M45226" s="17"/>
    </row>
    <row r="45227" spans="4:13" x14ac:dyDescent="0.25">
      <c r="D45227" s="27"/>
      <c r="M45227" s="17"/>
    </row>
    <row r="45228" spans="4:13" x14ac:dyDescent="0.25">
      <c r="D45228" s="27"/>
      <c r="M45228" s="17"/>
    </row>
    <row r="45229" spans="4:13" x14ac:dyDescent="0.25">
      <c r="D45229" s="27"/>
      <c r="M45229" s="17"/>
    </row>
    <row r="45230" spans="4:13" x14ac:dyDescent="0.25">
      <c r="D45230" s="27"/>
      <c r="M45230" s="17"/>
    </row>
    <row r="45231" spans="4:13" x14ac:dyDescent="0.25">
      <c r="D45231" s="27"/>
      <c r="M45231" s="17"/>
    </row>
    <row r="45232" spans="4:13" x14ac:dyDescent="0.25">
      <c r="D45232" s="27"/>
      <c r="M45232" s="17"/>
    </row>
    <row r="45233" spans="4:13" x14ac:dyDescent="0.25">
      <c r="D45233" s="27"/>
      <c r="M45233" s="17"/>
    </row>
    <row r="45234" spans="4:13" x14ac:dyDescent="0.25">
      <c r="D45234" s="27"/>
      <c r="M45234" s="17"/>
    </row>
    <row r="45235" spans="4:13" x14ac:dyDescent="0.25">
      <c r="D45235" s="27"/>
      <c r="M45235" s="17"/>
    </row>
    <row r="45236" spans="4:13" x14ac:dyDescent="0.25">
      <c r="D45236" s="27"/>
      <c r="M45236" s="17"/>
    </row>
    <row r="45237" spans="4:13" x14ac:dyDescent="0.25">
      <c r="D45237" s="27"/>
      <c r="M45237" s="17"/>
    </row>
    <row r="45238" spans="4:13" x14ac:dyDescent="0.25">
      <c r="D45238" s="27"/>
      <c r="M45238" s="17"/>
    </row>
    <row r="45239" spans="4:13" x14ac:dyDescent="0.25">
      <c r="D45239" s="27"/>
      <c r="M45239" s="17"/>
    </row>
    <row r="45240" spans="4:13" x14ac:dyDescent="0.25">
      <c r="D45240" s="27"/>
      <c r="M45240" s="17"/>
    </row>
    <row r="45241" spans="4:13" x14ac:dyDescent="0.25">
      <c r="D45241" s="27"/>
      <c r="M45241" s="17"/>
    </row>
    <row r="45242" spans="4:13" x14ac:dyDescent="0.25">
      <c r="D45242" s="27"/>
      <c r="M45242" s="17"/>
    </row>
    <row r="45243" spans="4:13" x14ac:dyDescent="0.25">
      <c r="D45243" s="27"/>
      <c r="M45243" s="17"/>
    </row>
    <row r="45244" spans="4:13" x14ac:dyDescent="0.25">
      <c r="D45244" s="27"/>
      <c r="M45244" s="17"/>
    </row>
    <row r="45245" spans="4:13" x14ac:dyDescent="0.25">
      <c r="D45245" s="27"/>
      <c r="M45245" s="17"/>
    </row>
    <row r="45246" spans="4:13" x14ac:dyDescent="0.25">
      <c r="D45246" s="27"/>
      <c r="M45246" s="17"/>
    </row>
    <row r="45247" spans="4:13" x14ac:dyDescent="0.25">
      <c r="D45247" s="27"/>
      <c r="M45247" s="17"/>
    </row>
    <row r="45248" spans="4:13" x14ac:dyDescent="0.25">
      <c r="D45248" s="27"/>
      <c r="M45248" s="17"/>
    </row>
    <row r="45249" spans="4:13" x14ac:dyDescent="0.25">
      <c r="D45249" s="27"/>
      <c r="M45249" s="17"/>
    </row>
    <row r="45250" spans="4:13" x14ac:dyDescent="0.25">
      <c r="D45250" s="27"/>
      <c r="M45250" s="17"/>
    </row>
    <row r="45251" spans="4:13" x14ac:dyDescent="0.25">
      <c r="D45251" s="27"/>
      <c r="M45251" s="17"/>
    </row>
    <row r="45252" spans="4:13" x14ac:dyDescent="0.25">
      <c r="D45252" s="27"/>
      <c r="M45252" s="17"/>
    </row>
    <row r="45253" spans="4:13" x14ac:dyDescent="0.25">
      <c r="D45253" s="27"/>
      <c r="M45253" s="17"/>
    </row>
    <row r="45254" spans="4:13" x14ac:dyDescent="0.25">
      <c r="D45254" s="27"/>
      <c r="M45254" s="17"/>
    </row>
    <row r="45255" spans="4:13" x14ac:dyDescent="0.25">
      <c r="D45255" s="27"/>
      <c r="M45255" s="17"/>
    </row>
    <row r="45256" spans="4:13" x14ac:dyDescent="0.25">
      <c r="D45256" s="27"/>
      <c r="M45256" s="17"/>
    </row>
    <row r="45257" spans="4:13" x14ac:dyDescent="0.25">
      <c r="D45257" s="27"/>
      <c r="M45257" s="17"/>
    </row>
    <row r="45258" spans="4:13" x14ac:dyDescent="0.25">
      <c r="D45258" s="27"/>
      <c r="M45258" s="17"/>
    </row>
    <row r="45259" spans="4:13" x14ac:dyDescent="0.25">
      <c r="D45259" s="27"/>
      <c r="M45259" s="17"/>
    </row>
    <row r="45260" spans="4:13" x14ac:dyDescent="0.25">
      <c r="D45260" s="27"/>
      <c r="M45260" s="17"/>
    </row>
    <row r="45261" spans="4:13" x14ac:dyDescent="0.25">
      <c r="D45261" s="27"/>
      <c r="M45261" s="17"/>
    </row>
    <row r="45262" spans="4:13" x14ac:dyDescent="0.25">
      <c r="D45262" s="27"/>
      <c r="M45262" s="17"/>
    </row>
    <row r="45263" spans="4:13" x14ac:dyDescent="0.25">
      <c r="D45263" s="27"/>
      <c r="M45263" s="17"/>
    </row>
    <row r="45264" spans="4:13" x14ac:dyDescent="0.25">
      <c r="D45264" s="27"/>
      <c r="M45264" s="17"/>
    </row>
    <row r="45265" spans="4:13" x14ac:dyDescent="0.25">
      <c r="D45265" s="27"/>
      <c r="M45265" s="17"/>
    </row>
    <row r="45266" spans="4:13" x14ac:dyDescent="0.25">
      <c r="D45266" s="27"/>
      <c r="M45266" s="17"/>
    </row>
    <row r="45267" spans="4:13" x14ac:dyDescent="0.25">
      <c r="D45267" s="27"/>
      <c r="M45267" s="17"/>
    </row>
    <row r="45268" spans="4:13" x14ac:dyDescent="0.25">
      <c r="D45268" s="27"/>
      <c r="M45268" s="17"/>
    </row>
    <row r="45269" spans="4:13" x14ac:dyDescent="0.25">
      <c r="D45269" s="27"/>
      <c r="M45269" s="17"/>
    </row>
    <row r="45270" spans="4:13" x14ac:dyDescent="0.25">
      <c r="D45270" s="27"/>
      <c r="M45270" s="17"/>
    </row>
    <row r="45271" spans="4:13" x14ac:dyDescent="0.25">
      <c r="D45271" s="27"/>
      <c r="M45271" s="17"/>
    </row>
    <row r="45272" spans="4:13" x14ac:dyDescent="0.25">
      <c r="D45272" s="27"/>
      <c r="M45272" s="17"/>
    </row>
    <row r="45273" spans="4:13" x14ac:dyDescent="0.25">
      <c r="D45273" s="27"/>
      <c r="M45273" s="17"/>
    </row>
    <row r="45274" spans="4:13" x14ac:dyDescent="0.25">
      <c r="D45274" s="27"/>
      <c r="M45274" s="17"/>
    </row>
    <row r="45275" spans="4:13" x14ac:dyDescent="0.25">
      <c r="D45275" s="27"/>
      <c r="M45275" s="17"/>
    </row>
    <row r="45276" spans="4:13" x14ac:dyDescent="0.25">
      <c r="D45276" s="27"/>
      <c r="M45276" s="17"/>
    </row>
    <row r="45277" spans="4:13" x14ac:dyDescent="0.25">
      <c r="D45277" s="27"/>
      <c r="M45277" s="17"/>
    </row>
    <row r="45278" spans="4:13" x14ac:dyDescent="0.25">
      <c r="D45278" s="27"/>
      <c r="M45278" s="17"/>
    </row>
    <row r="45279" spans="4:13" x14ac:dyDescent="0.25">
      <c r="D45279" s="27"/>
      <c r="M45279" s="17"/>
    </row>
    <row r="45280" spans="4:13" x14ac:dyDescent="0.25">
      <c r="D45280" s="27"/>
      <c r="M45280" s="17"/>
    </row>
    <row r="45281" spans="4:13" x14ac:dyDescent="0.25">
      <c r="D45281" s="27"/>
      <c r="M45281" s="17"/>
    </row>
    <row r="45282" spans="4:13" x14ac:dyDescent="0.25">
      <c r="D45282" s="27"/>
      <c r="M45282" s="17"/>
    </row>
    <row r="45283" spans="4:13" x14ac:dyDescent="0.25">
      <c r="D45283" s="27"/>
      <c r="M45283" s="17"/>
    </row>
    <row r="45284" spans="4:13" x14ac:dyDescent="0.25">
      <c r="D45284" s="27"/>
      <c r="M45284" s="17"/>
    </row>
    <row r="45285" spans="4:13" x14ac:dyDescent="0.25">
      <c r="D45285" s="27"/>
      <c r="M45285" s="17"/>
    </row>
    <row r="45286" spans="4:13" x14ac:dyDescent="0.25">
      <c r="D45286" s="27"/>
      <c r="M45286" s="17"/>
    </row>
    <row r="45287" spans="4:13" x14ac:dyDescent="0.25">
      <c r="D45287" s="27"/>
      <c r="M45287" s="17"/>
    </row>
    <row r="45288" spans="4:13" x14ac:dyDescent="0.25">
      <c r="D45288" s="27"/>
      <c r="M45288" s="17"/>
    </row>
    <row r="45289" spans="4:13" x14ac:dyDescent="0.25">
      <c r="D45289" s="27"/>
      <c r="M45289" s="17"/>
    </row>
    <row r="45290" spans="4:13" x14ac:dyDescent="0.25">
      <c r="D45290" s="27"/>
      <c r="M45290" s="17"/>
    </row>
    <row r="45291" spans="4:13" x14ac:dyDescent="0.25">
      <c r="D45291" s="27"/>
      <c r="M45291" s="17"/>
    </row>
    <row r="45292" spans="4:13" x14ac:dyDescent="0.25">
      <c r="D45292" s="27"/>
      <c r="M45292" s="17"/>
    </row>
    <row r="45293" spans="4:13" x14ac:dyDescent="0.25">
      <c r="D45293" s="27"/>
      <c r="M45293" s="17"/>
    </row>
    <row r="45294" spans="4:13" x14ac:dyDescent="0.25">
      <c r="D45294" s="27"/>
      <c r="M45294" s="17"/>
    </row>
    <row r="45295" spans="4:13" x14ac:dyDescent="0.25">
      <c r="D45295" s="27"/>
      <c r="M45295" s="17"/>
    </row>
    <row r="45296" spans="4:13" x14ac:dyDescent="0.25">
      <c r="D45296" s="27"/>
      <c r="M45296" s="17"/>
    </row>
    <row r="45297" spans="4:13" x14ac:dyDescent="0.25">
      <c r="D45297" s="27"/>
      <c r="M45297" s="17"/>
    </row>
    <row r="45298" spans="4:13" x14ac:dyDescent="0.25">
      <c r="D45298" s="27"/>
      <c r="M45298" s="17"/>
    </row>
    <row r="45299" spans="4:13" x14ac:dyDescent="0.25">
      <c r="D45299" s="27"/>
      <c r="M45299" s="17"/>
    </row>
    <row r="45300" spans="4:13" x14ac:dyDescent="0.25">
      <c r="D45300" s="27"/>
      <c r="M45300" s="17"/>
    </row>
    <row r="45301" spans="4:13" x14ac:dyDescent="0.25">
      <c r="D45301" s="27"/>
      <c r="M45301" s="17"/>
    </row>
    <row r="45302" spans="4:13" x14ac:dyDescent="0.25">
      <c r="D45302" s="27"/>
      <c r="M45302" s="17"/>
    </row>
    <row r="45303" spans="4:13" x14ac:dyDescent="0.25">
      <c r="D45303" s="27"/>
      <c r="M45303" s="17"/>
    </row>
    <row r="45304" spans="4:13" x14ac:dyDescent="0.25">
      <c r="D45304" s="27"/>
      <c r="M45304" s="17"/>
    </row>
    <row r="45305" spans="4:13" x14ac:dyDescent="0.25">
      <c r="D45305" s="27"/>
      <c r="M45305" s="17"/>
    </row>
    <row r="45306" spans="4:13" x14ac:dyDescent="0.25">
      <c r="D45306" s="27"/>
      <c r="M45306" s="17"/>
    </row>
    <row r="45307" spans="4:13" x14ac:dyDescent="0.25">
      <c r="D45307" s="27"/>
      <c r="M45307" s="17"/>
    </row>
    <row r="45308" spans="4:13" x14ac:dyDescent="0.25">
      <c r="D45308" s="27"/>
      <c r="M45308" s="17"/>
    </row>
    <row r="45309" spans="4:13" x14ac:dyDescent="0.25">
      <c r="D45309" s="27"/>
      <c r="M45309" s="17"/>
    </row>
    <row r="45310" spans="4:13" x14ac:dyDescent="0.25">
      <c r="D45310" s="27"/>
      <c r="M45310" s="17"/>
    </row>
    <row r="45311" spans="4:13" x14ac:dyDescent="0.25">
      <c r="D45311" s="27"/>
      <c r="M45311" s="17"/>
    </row>
    <row r="45312" spans="4:13" x14ac:dyDescent="0.25">
      <c r="D45312" s="27"/>
      <c r="M45312" s="17"/>
    </row>
    <row r="45313" spans="4:13" x14ac:dyDescent="0.25">
      <c r="D45313" s="27"/>
      <c r="M45313" s="17"/>
    </row>
    <row r="45314" spans="4:13" x14ac:dyDescent="0.25">
      <c r="D45314" s="27"/>
      <c r="M45314" s="17"/>
    </row>
    <row r="45315" spans="4:13" x14ac:dyDescent="0.25">
      <c r="D45315" s="27"/>
      <c r="M45315" s="17"/>
    </row>
    <row r="45316" spans="4:13" x14ac:dyDescent="0.25">
      <c r="D45316" s="27"/>
      <c r="M45316" s="17"/>
    </row>
    <row r="45317" spans="4:13" x14ac:dyDescent="0.25">
      <c r="D45317" s="27"/>
      <c r="M45317" s="17"/>
    </row>
    <row r="45318" spans="4:13" x14ac:dyDescent="0.25">
      <c r="D45318" s="27"/>
      <c r="M45318" s="17"/>
    </row>
    <row r="45319" spans="4:13" x14ac:dyDescent="0.25">
      <c r="D45319" s="27"/>
      <c r="M45319" s="17"/>
    </row>
    <row r="45320" spans="4:13" x14ac:dyDescent="0.25">
      <c r="D45320" s="27"/>
      <c r="M45320" s="17"/>
    </row>
    <row r="45321" spans="4:13" x14ac:dyDescent="0.25">
      <c r="D45321" s="27"/>
      <c r="M45321" s="17"/>
    </row>
    <row r="45322" spans="4:13" x14ac:dyDescent="0.25">
      <c r="D45322" s="27"/>
      <c r="M45322" s="17"/>
    </row>
    <row r="45323" spans="4:13" x14ac:dyDescent="0.25">
      <c r="D45323" s="27"/>
      <c r="M45323" s="17"/>
    </row>
    <row r="45324" spans="4:13" x14ac:dyDescent="0.25">
      <c r="D45324" s="27"/>
      <c r="M45324" s="17"/>
    </row>
    <row r="45325" spans="4:13" x14ac:dyDescent="0.25">
      <c r="D45325" s="27"/>
      <c r="M45325" s="17"/>
    </row>
    <row r="45326" spans="4:13" x14ac:dyDescent="0.25">
      <c r="D45326" s="27"/>
      <c r="M45326" s="17"/>
    </row>
    <row r="45327" spans="4:13" x14ac:dyDescent="0.25">
      <c r="D45327" s="27"/>
      <c r="M45327" s="17"/>
    </row>
    <row r="45328" spans="4:13" x14ac:dyDescent="0.25">
      <c r="D45328" s="27"/>
      <c r="M45328" s="17"/>
    </row>
    <row r="45329" spans="4:13" x14ac:dyDescent="0.25">
      <c r="D45329" s="27"/>
      <c r="M45329" s="17"/>
    </row>
    <row r="45330" spans="4:13" x14ac:dyDescent="0.25">
      <c r="D45330" s="27"/>
      <c r="M45330" s="17"/>
    </row>
    <row r="45331" spans="4:13" x14ac:dyDescent="0.25">
      <c r="D45331" s="27"/>
      <c r="M45331" s="17"/>
    </row>
    <row r="45332" spans="4:13" x14ac:dyDescent="0.25">
      <c r="D45332" s="27"/>
      <c r="M45332" s="17"/>
    </row>
    <row r="45333" spans="4:13" x14ac:dyDescent="0.25">
      <c r="D45333" s="27"/>
      <c r="M45333" s="17"/>
    </row>
    <row r="45334" spans="4:13" x14ac:dyDescent="0.25">
      <c r="D45334" s="27"/>
      <c r="M45334" s="17"/>
    </row>
    <row r="45335" spans="4:13" x14ac:dyDescent="0.25">
      <c r="D45335" s="27"/>
      <c r="M45335" s="17"/>
    </row>
    <row r="45336" spans="4:13" x14ac:dyDescent="0.25">
      <c r="D45336" s="27"/>
      <c r="M45336" s="17"/>
    </row>
    <row r="45337" spans="4:13" x14ac:dyDescent="0.25">
      <c r="D45337" s="27"/>
      <c r="M45337" s="17"/>
    </row>
    <row r="45338" spans="4:13" x14ac:dyDescent="0.25">
      <c r="D45338" s="27"/>
      <c r="M45338" s="17"/>
    </row>
    <row r="45339" spans="4:13" x14ac:dyDescent="0.25">
      <c r="D45339" s="27"/>
      <c r="M45339" s="17"/>
    </row>
    <row r="45340" spans="4:13" x14ac:dyDescent="0.25">
      <c r="D45340" s="27"/>
      <c r="M45340" s="17"/>
    </row>
    <row r="45341" spans="4:13" x14ac:dyDescent="0.25">
      <c r="D45341" s="27"/>
      <c r="M45341" s="17"/>
    </row>
    <row r="45342" spans="4:13" x14ac:dyDescent="0.25">
      <c r="D45342" s="27"/>
      <c r="M45342" s="17"/>
    </row>
    <row r="45343" spans="4:13" x14ac:dyDescent="0.25">
      <c r="D45343" s="27"/>
      <c r="M45343" s="17"/>
    </row>
    <row r="45344" spans="4:13" x14ac:dyDescent="0.25">
      <c r="D45344" s="27"/>
      <c r="M45344" s="17"/>
    </row>
    <row r="45345" spans="4:13" x14ac:dyDescent="0.25">
      <c r="D45345" s="27"/>
      <c r="M45345" s="17"/>
    </row>
    <row r="45346" spans="4:13" x14ac:dyDescent="0.25">
      <c r="D45346" s="27"/>
      <c r="M45346" s="17"/>
    </row>
    <row r="45347" spans="4:13" x14ac:dyDescent="0.25">
      <c r="D45347" s="27"/>
      <c r="M45347" s="17"/>
    </row>
    <row r="45348" spans="4:13" x14ac:dyDescent="0.25">
      <c r="D45348" s="27"/>
      <c r="M45348" s="17"/>
    </row>
    <row r="45349" spans="4:13" x14ac:dyDescent="0.25">
      <c r="D45349" s="27"/>
      <c r="M45349" s="17"/>
    </row>
    <row r="45350" spans="4:13" x14ac:dyDescent="0.25">
      <c r="D45350" s="27"/>
      <c r="M45350" s="17"/>
    </row>
    <row r="45351" spans="4:13" x14ac:dyDescent="0.25">
      <c r="D45351" s="27"/>
      <c r="M45351" s="17"/>
    </row>
    <row r="45352" spans="4:13" x14ac:dyDescent="0.25">
      <c r="D45352" s="27"/>
      <c r="M45352" s="17"/>
    </row>
    <row r="45353" spans="4:13" x14ac:dyDescent="0.25">
      <c r="D45353" s="27"/>
      <c r="M45353" s="17"/>
    </row>
    <row r="45354" spans="4:13" x14ac:dyDescent="0.25">
      <c r="D45354" s="27"/>
      <c r="M45354" s="17"/>
    </row>
    <row r="45355" spans="4:13" x14ac:dyDescent="0.25">
      <c r="D45355" s="27"/>
      <c r="M45355" s="17"/>
    </row>
    <row r="45356" spans="4:13" x14ac:dyDescent="0.25">
      <c r="D45356" s="27"/>
      <c r="M45356" s="17"/>
    </row>
    <row r="45357" spans="4:13" x14ac:dyDescent="0.25">
      <c r="D45357" s="27"/>
      <c r="M45357" s="17"/>
    </row>
    <row r="45358" spans="4:13" x14ac:dyDescent="0.25">
      <c r="D45358" s="27"/>
      <c r="M45358" s="17"/>
    </row>
    <row r="45359" spans="4:13" x14ac:dyDescent="0.25">
      <c r="D45359" s="27"/>
      <c r="M45359" s="17"/>
    </row>
    <row r="45360" spans="4:13" x14ac:dyDescent="0.25">
      <c r="D45360" s="27"/>
      <c r="M45360" s="17"/>
    </row>
    <row r="45361" spans="4:13" x14ac:dyDescent="0.25">
      <c r="D45361" s="27"/>
      <c r="M45361" s="17"/>
    </row>
    <row r="45362" spans="4:13" x14ac:dyDescent="0.25">
      <c r="D45362" s="27"/>
      <c r="M45362" s="17"/>
    </row>
    <row r="45363" spans="4:13" x14ac:dyDescent="0.25">
      <c r="D45363" s="27"/>
      <c r="M45363" s="17"/>
    </row>
    <row r="45364" spans="4:13" x14ac:dyDescent="0.25">
      <c r="D45364" s="27"/>
      <c r="M45364" s="17"/>
    </row>
    <row r="45365" spans="4:13" x14ac:dyDescent="0.25">
      <c r="D45365" s="27"/>
      <c r="M45365" s="17"/>
    </row>
    <row r="45366" spans="4:13" x14ac:dyDescent="0.25">
      <c r="D45366" s="27"/>
      <c r="M45366" s="17"/>
    </row>
    <row r="45367" spans="4:13" x14ac:dyDescent="0.25">
      <c r="D45367" s="27"/>
      <c r="M45367" s="17"/>
    </row>
    <row r="45368" spans="4:13" x14ac:dyDescent="0.25">
      <c r="D45368" s="27"/>
      <c r="M45368" s="17"/>
    </row>
    <row r="45369" spans="4:13" x14ac:dyDescent="0.25">
      <c r="D45369" s="27"/>
      <c r="M45369" s="17"/>
    </row>
    <row r="45370" spans="4:13" x14ac:dyDescent="0.25">
      <c r="D45370" s="27"/>
      <c r="M45370" s="17"/>
    </row>
    <row r="45371" spans="4:13" x14ac:dyDescent="0.25">
      <c r="D45371" s="27"/>
      <c r="M45371" s="17"/>
    </row>
    <row r="45372" spans="4:13" x14ac:dyDescent="0.25">
      <c r="D45372" s="27"/>
      <c r="M45372" s="17"/>
    </row>
    <row r="45373" spans="4:13" x14ac:dyDescent="0.25">
      <c r="D45373" s="27"/>
      <c r="M45373" s="17"/>
    </row>
    <row r="45374" spans="4:13" x14ac:dyDescent="0.25">
      <c r="D45374" s="27"/>
      <c r="M45374" s="17"/>
    </row>
    <row r="45375" spans="4:13" x14ac:dyDescent="0.25">
      <c r="D45375" s="27"/>
      <c r="M45375" s="17"/>
    </row>
    <row r="45376" spans="4:13" x14ac:dyDescent="0.25">
      <c r="D45376" s="27"/>
      <c r="M45376" s="17"/>
    </row>
    <row r="45377" spans="4:13" x14ac:dyDescent="0.25">
      <c r="D45377" s="27"/>
      <c r="M45377" s="17"/>
    </row>
    <row r="45378" spans="4:13" x14ac:dyDescent="0.25">
      <c r="D45378" s="27"/>
      <c r="M45378" s="17"/>
    </row>
    <row r="45379" spans="4:13" x14ac:dyDescent="0.25">
      <c r="D45379" s="27"/>
      <c r="M45379" s="17"/>
    </row>
    <row r="45380" spans="4:13" x14ac:dyDescent="0.25">
      <c r="D45380" s="27"/>
      <c r="M45380" s="17"/>
    </row>
    <row r="45381" spans="4:13" x14ac:dyDescent="0.25">
      <c r="D45381" s="27"/>
      <c r="M45381" s="17"/>
    </row>
    <row r="45382" spans="4:13" x14ac:dyDescent="0.25">
      <c r="D45382" s="27"/>
      <c r="M45382" s="17"/>
    </row>
    <row r="45383" spans="4:13" x14ac:dyDescent="0.25">
      <c r="D45383" s="27"/>
      <c r="M45383" s="17"/>
    </row>
    <row r="45384" spans="4:13" x14ac:dyDescent="0.25">
      <c r="D45384" s="27"/>
      <c r="M45384" s="17"/>
    </row>
    <row r="45385" spans="4:13" x14ac:dyDescent="0.25">
      <c r="D45385" s="27"/>
      <c r="M45385" s="17"/>
    </row>
    <row r="45386" spans="4:13" x14ac:dyDescent="0.25">
      <c r="D45386" s="27"/>
      <c r="M45386" s="17"/>
    </row>
    <row r="45387" spans="4:13" x14ac:dyDescent="0.25">
      <c r="D45387" s="27"/>
      <c r="M45387" s="17"/>
    </row>
    <row r="45388" spans="4:13" x14ac:dyDescent="0.25">
      <c r="D45388" s="27"/>
      <c r="M45388" s="17"/>
    </row>
    <row r="45389" spans="4:13" x14ac:dyDescent="0.25">
      <c r="D45389" s="27"/>
      <c r="M45389" s="17"/>
    </row>
    <row r="45390" spans="4:13" x14ac:dyDescent="0.25">
      <c r="D45390" s="27"/>
      <c r="M45390" s="17"/>
    </row>
    <row r="45391" spans="4:13" x14ac:dyDescent="0.25">
      <c r="D45391" s="27"/>
      <c r="M45391" s="17"/>
    </row>
    <row r="45392" spans="4:13" x14ac:dyDescent="0.25">
      <c r="D45392" s="27"/>
      <c r="M45392" s="17"/>
    </row>
    <row r="45393" spans="4:13" x14ac:dyDescent="0.25">
      <c r="D45393" s="27"/>
      <c r="M45393" s="17"/>
    </row>
    <row r="45394" spans="4:13" x14ac:dyDescent="0.25">
      <c r="D45394" s="27"/>
      <c r="M45394" s="17"/>
    </row>
    <row r="45395" spans="4:13" x14ac:dyDescent="0.25">
      <c r="D45395" s="27"/>
      <c r="M45395" s="17"/>
    </row>
    <row r="45396" spans="4:13" x14ac:dyDescent="0.25">
      <c r="D45396" s="27"/>
      <c r="M45396" s="17"/>
    </row>
    <row r="45397" spans="4:13" x14ac:dyDescent="0.25">
      <c r="D45397" s="27"/>
      <c r="M45397" s="17"/>
    </row>
    <row r="45398" spans="4:13" x14ac:dyDescent="0.25">
      <c r="D45398" s="27"/>
      <c r="M45398" s="17"/>
    </row>
    <row r="45399" spans="4:13" x14ac:dyDescent="0.25">
      <c r="D45399" s="27"/>
      <c r="M45399" s="17"/>
    </row>
    <row r="45400" spans="4:13" x14ac:dyDescent="0.25">
      <c r="D45400" s="27"/>
      <c r="M45400" s="17"/>
    </row>
    <row r="45401" spans="4:13" x14ac:dyDescent="0.25">
      <c r="D45401" s="27"/>
      <c r="M45401" s="17"/>
    </row>
    <row r="45402" spans="4:13" x14ac:dyDescent="0.25">
      <c r="D45402" s="27"/>
      <c r="M45402" s="17"/>
    </row>
    <row r="45403" spans="4:13" x14ac:dyDescent="0.25">
      <c r="D45403" s="27"/>
      <c r="M45403" s="17"/>
    </row>
    <row r="45404" spans="4:13" x14ac:dyDescent="0.25">
      <c r="D45404" s="27"/>
      <c r="M45404" s="17"/>
    </row>
    <row r="45405" spans="4:13" x14ac:dyDescent="0.25">
      <c r="D45405" s="27"/>
      <c r="M45405" s="17"/>
    </row>
    <row r="45406" spans="4:13" x14ac:dyDescent="0.25">
      <c r="D45406" s="27"/>
      <c r="M45406" s="17"/>
    </row>
    <row r="45407" spans="4:13" x14ac:dyDescent="0.25">
      <c r="D45407" s="27"/>
      <c r="M45407" s="17"/>
    </row>
    <row r="45408" spans="4:13" x14ac:dyDescent="0.25">
      <c r="D45408" s="27"/>
      <c r="M45408" s="17"/>
    </row>
    <row r="45409" spans="4:13" x14ac:dyDescent="0.25">
      <c r="D45409" s="27"/>
      <c r="M45409" s="17"/>
    </row>
    <row r="45410" spans="4:13" x14ac:dyDescent="0.25">
      <c r="D45410" s="27"/>
      <c r="M45410" s="17"/>
    </row>
    <row r="45411" spans="4:13" x14ac:dyDescent="0.25">
      <c r="D45411" s="27"/>
      <c r="M45411" s="17"/>
    </row>
    <row r="45412" spans="4:13" x14ac:dyDescent="0.25">
      <c r="D45412" s="27"/>
      <c r="M45412" s="17"/>
    </row>
    <row r="45413" spans="4:13" x14ac:dyDescent="0.25">
      <c r="D45413" s="27"/>
      <c r="M45413" s="17"/>
    </row>
    <row r="45414" spans="4:13" x14ac:dyDescent="0.25">
      <c r="D45414" s="27"/>
      <c r="M45414" s="17"/>
    </row>
    <row r="45415" spans="4:13" x14ac:dyDescent="0.25">
      <c r="D45415" s="27"/>
      <c r="M45415" s="17"/>
    </row>
    <row r="45416" spans="4:13" x14ac:dyDescent="0.25">
      <c r="D45416" s="27"/>
      <c r="M45416" s="17"/>
    </row>
    <row r="45417" spans="4:13" x14ac:dyDescent="0.25">
      <c r="D45417" s="27"/>
      <c r="M45417" s="17"/>
    </row>
    <row r="45418" spans="4:13" x14ac:dyDescent="0.25">
      <c r="D45418" s="27"/>
      <c r="M45418" s="17"/>
    </row>
    <row r="45419" spans="4:13" x14ac:dyDescent="0.25">
      <c r="D45419" s="27"/>
      <c r="M45419" s="17"/>
    </row>
    <row r="45420" spans="4:13" x14ac:dyDescent="0.25">
      <c r="D45420" s="27"/>
      <c r="M45420" s="17"/>
    </row>
    <row r="45421" spans="4:13" x14ac:dyDescent="0.25">
      <c r="D45421" s="27"/>
      <c r="M45421" s="17"/>
    </row>
    <row r="45422" spans="4:13" x14ac:dyDescent="0.25">
      <c r="D45422" s="27"/>
      <c r="M45422" s="17"/>
    </row>
    <row r="45423" spans="4:13" x14ac:dyDescent="0.25">
      <c r="D45423" s="27"/>
      <c r="M45423" s="17"/>
    </row>
    <row r="45424" spans="4:13" x14ac:dyDescent="0.25">
      <c r="D45424" s="27"/>
      <c r="M45424" s="17"/>
    </row>
    <row r="45425" spans="4:13" x14ac:dyDescent="0.25">
      <c r="D45425" s="27"/>
      <c r="M45425" s="17"/>
    </row>
    <row r="45426" spans="4:13" x14ac:dyDescent="0.25">
      <c r="D45426" s="27"/>
      <c r="M45426" s="17"/>
    </row>
    <row r="45427" spans="4:13" x14ac:dyDescent="0.25">
      <c r="D45427" s="27"/>
      <c r="M45427" s="17"/>
    </row>
    <row r="45428" spans="4:13" x14ac:dyDescent="0.25">
      <c r="D45428" s="27"/>
      <c r="M45428" s="17"/>
    </row>
    <row r="45429" spans="4:13" x14ac:dyDescent="0.25">
      <c r="D45429" s="27"/>
      <c r="M45429" s="17"/>
    </row>
    <row r="45430" spans="4:13" x14ac:dyDescent="0.25">
      <c r="D45430" s="27"/>
      <c r="M45430" s="17"/>
    </row>
    <row r="45431" spans="4:13" x14ac:dyDescent="0.25">
      <c r="D45431" s="27"/>
      <c r="M45431" s="17"/>
    </row>
    <row r="45432" spans="4:13" x14ac:dyDescent="0.25">
      <c r="D45432" s="27"/>
      <c r="M45432" s="17"/>
    </row>
    <row r="45433" spans="4:13" x14ac:dyDescent="0.25">
      <c r="D45433" s="27"/>
      <c r="M45433" s="17"/>
    </row>
    <row r="45434" spans="4:13" x14ac:dyDescent="0.25">
      <c r="D45434" s="27"/>
      <c r="M45434" s="17"/>
    </row>
    <row r="45435" spans="4:13" x14ac:dyDescent="0.25">
      <c r="D45435" s="27"/>
      <c r="M45435" s="17"/>
    </row>
    <row r="45436" spans="4:13" x14ac:dyDescent="0.25">
      <c r="D45436" s="27"/>
      <c r="M45436" s="17"/>
    </row>
    <row r="45437" spans="4:13" x14ac:dyDescent="0.25">
      <c r="D45437" s="27"/>
      <c r="M45437" s="17"/>
    </row>
    <row r="45438" spans="4:13" x14ac:dyDescent="0.25">
      <c r="D45438" s="27"/>
      <c r="M45438" s="17"/>
    </row>
    <row r="45439" spans="4:13" x14ac:dyDescent="0.25">
      <c r="D45439" s="27"/>
      <c r="M45439" s="17"/>
    </row>
    <row r="45440" spans="4:13" x14ac:dyDescent="0.25">
      <c r="D45440" s="27"/>
      <c r="M45440" s="17"/>
    </row>
    <row r="45441" spans="4:13" x14ac:dyDescent="0.25">
      <c r="D45441" s="27"/>
      <c r="M45441" s="17"/>
    </row>
    <row r="45442" spans="4:13" x14ac:dyDescent="0.25">
      <c r="D45442" s="27"/>
      <c r="M45442" s="17"/>
    </row>
    <row r="45443" spans="4:13" x14ac:dyDescent="0.25">
      <c r="D45443" s="27"/>
      <c r="M45443" s="17"/>
    </row>
    <row r="45444" spans="4:13" x14ac:dyDescent="0.25">
      <c r="D45444" s="27"/>
      <c r="M45444" s="17"/>
    </row>
    <row r="45445" spans="4:13" x14ac:dyDescent="0.25">
      <c r="D45445" s="27"/>
      <c r="M45445" s="17"/>
    </row>
    <row r="45446" spans="4:13" x14ac:dyDescent="0.25">
      <c r="D45446" s="27"/>
      <c r="M45446" s="17"/>
    </row>
    <row r="45447" spans="4:13" x14ac:dyDescent="0.25">
      <c r="D45447" s="27"/>
      <c r="M45447" s="17"/>
    </row>
    <row r="45448" spans="4:13" x14ac:dyDescent="0.25">
      <c r="D45448" s="27"/>
      <c r="M45448" s="17"/>
    </row>
    <row r="45449" spans="4:13" x14ac:dyDescent="0.25">
      <c r="D45449" s="27"/>
      <c r="M45449" s="17"/>
    </row>
    <row r="45450" spans="4:13" x14ac:dyDescent="0.25">
      <c r="D45450" s="27"/>
      <c r="M45450" s="17"/>
    </row>
    <row r="45451" spans="4:13" x14ac:dyDescent="0.25">
      <c r="D45451" s="27"/>
      <c r="M45451" s="17"/>
    </row>
    <row r="45452" spans="4:13" x14ac:dyDescent="0.25">
      <c r="D45452" s="27"/>
      <c r="M45452" s="17"/>
    </row>
    <row r="45453" spans="4:13" x14ac:dyDescent="0.25">
      <c r="D45453" s="27"/>
      <c r="M45453" s="17"/>
    </row>
    <row r="45454" spans="4:13" x14ac:dyDescent="0.25">
      <c r="D45454" s="27"/>
      <c r="M45454" s="17"/>
    </row>
    <row r="45455" spans="4:13" x14ac:dyDescent="0.25">
      <c r="D45455" s="27"/>
      <c r="M45455" s="17"/>
    </row>
    <row r="45456" spans="4:13" x14ac:dyDescent="0.25">
      <c r="D45456" s="27"/>
      <c r="M45456" s="17"/>
    </row>
    <row r="45457" spans="4:13" x14ac:dyDescent="0.25">
      <c r="D45457" s="27"/>
      <c r="M45457" s="17"/>
    </row>
    <row r="45458" spans="4:13" x14ac:dyDescent="0.25">
      <c r="D45458" s="27"/>
      <c r="M45458" s="17"/>
    </row>
    <row r="45459" spans="4:13" x14ac:dyDescent="0.25">
      <c r="D45459" s="27"/>
      <c r="M45459" s="17"/>
    </row>
    <row r="45460" spans="4:13" x14ac:dyDescent="0.25">
      <c r="D45460" s="27"/>
      <c r="M45460" s="17"/>
    </row>
    <row r="45461" spans="4:13" x14ac:dyDescent="0.25">
      <c r="D45461" s="27"/>
      <c r="M45461" s="17"/>
    </row>
    <row r="45462" spans="4:13" x14ac:dyDescent="0.25">
      <c r="D45462" s="27"/>
      <c r="M45462" s="17"/>
    </row>
    <row r="45463" spans="4:13" x14ac:dyDescent="0.25">
      <c r="D45463" s="27"/>
      <c r="M45463" s="17"/>
    </row>
    <row r="45464" spans="4:13" x14ac:dyDescent="0.25">
      <c r="D45464" s="27"/>
      <c r="M45464" s="17"/>
    </row>
    <row r="45465" spans="4:13" x14ac:dyDescent="0.25">
      <c r="D45465" s="27"/>
      <c r="M45465" s="17"/>
    </row>
    <row r="45466" spans="4:13" x14ac:dyDescent="0.25">
      <c r="D45466" s="27"/>
      <c r="M45466" s="17"/>
    </row>
    <row r="45467" spans="4:13" x14ac:dyDescent="0.25">
      <c r="D45467" s="27"/>
      <c r="M45467" s="17"/>
    </row>
    <row r="45468" spans="4:13" x14ac:dyDescent="0.25">
      <c r="D45468" s="27"/>
      <c r="M45468" s="17"/>
    </row>
    <row r="45469" spans="4:13" x14ac:dyDescent="0.25">
      <c r="D45469" s="27"/>
      <c r="M45469" s="17"/>
    </row>
    <row r="45470" spans="4:13" x14ac:dyDescent="0.25">
      <c r="D45470" s="27"/>
      <c r="M45470" s="17"/>
    </row>
    <row r="45471" spans="4:13" x14ac:dyDescent="0.25">
      <c r="D45471" s="27"/>
      <c r="M45471" s="17"/>
    </row>
    <row r="45472" spans="4:13" x14ac:dyDescent="0.25">
      <c r="D45472" s="27"/>
      <c r="M45472" s="17"/>
    </row>
    <row r="45473" spans="4:13" x14ac:dyDescent="0.25">
      <c r="D45473" s="27"/>
      <c r="M45473" s="17"/>
    </row>
    <row r="45474" spans="4:13" x14ac:dyDescent="0.25">
      <c r="D45474" s="27"/>
      <c r="M45474" s="17"/>
    </row>
    <row r="45475" spans="4:13" x14ac:dyDescent="0.25">
      <c r="D45475" s="27"/>
      <c r="M45475" s="17"/>
    </row>
    <row r="45476" spans="4:13" x14ac:dyDescent="0.25">
      <c r="D45476" s="27"/>
      <c r="M45476" s="17"/>
    </row>
    <row r="45477" spans="4:13" x14ac:dyDescent="0.25">
      <c r="D45477" s="27"/>
      <c r="M45477" s="17"/>
    </row>
    <row r="45478" spans="4:13" x14ac:dyDescent="0.25">
      <c r="D45478" s="27"/>
      <c r="M45478" s="17"/>
    </row>
    <row r="45479" spans="4:13" x14ac:dyDescent="0.25">
      <c r="D45479" s="27"/>
      <c r="M45479" s="17"/>
    </row>
    <row r="45480" spans="4:13" x14ac:dyDescent="0.25">
      <c r="D45480" s="27"/>
      <c r="M45480" s="17"/>
    </row>
    <row r="45481" spans="4:13" x14ac:dyDescent="0.25">
      <c r="D45481" s="27"/>
      <c r="M45481" s="17"/>
    </row>
    <row r="45482" spans="4:13" x14ac:dyDescent="0.25">
      <c r="D45482" s="27"/>
      <c r="M45482" s="17"/>
    </row>
    <row r="45483" spans="4:13" x14ac:dyDescent="0.25">
      <c r="D45483" s="27"/>
      <c r="M45483" s="17"/>
    </row>
    <row r="45484" spans="4:13" x14ac:dyDescent="0.25">
      <c r="D45484" s="27"/>
      <c r="M45484" s="17"/>
    </row>
    <row r="45485" spans="4:13" x14ac:dyDescent="0.25">
      <c r="D45485" s="27"/>
      <c r="M45485" s="17"/>
    </row>
    <row r="45486" spans="4:13" x14ac:dyDescent="0.25">
      <c r="D45486" s="27"/>
      <c r="M45486" s="17"/>
    </row>
    <row r="45487" spans="4:13" x14ac:dyDescent="0.25">
      <c r="D45487" s="27"/>
      <c r="M45487" s="17"/>
    </row>
    <row r="45488" spans="4:13" x14ac:dyDescent="0.25">
      <c r="D45488" s="27"/>
      <c r="M45488" s="17"/>
    </row>
    <row r="45489" spans="4:13" x14ac:dyDescent="0.25">
      <c r="D45489" s="27"/>
      <c r="M45489" s="17"/>
    </row>
    <row r="45490" spans="4:13" x14ac:dyDescent="0.25">
      <c r="D45490" s="27"/>
      <c r="M45490" s="17"/>
    </row>
    <row r="45491" spans="4:13" x14ac:dyDescent="0.25">
      <c r="D45491" s="27"/>
      <c r="M45491" s="17"/>
    </row>
    <row r="45492" spans="4:13" x14ac:dyDescent="0.25">
      <c r="D45492" s="27"/>
      <c r="M45492" s="17"/>
    </row>
    <row r="45493" spans="4:13" x14ac:dyDescent="0.25">
      <c r="D45493" s="27"/>
      <c r="M45493" s="17"/>
    </row>
    <row r="45494" spans="4:13" x14ac:dyDescent="0.25">
      <c r="D45494" s="27"/>
      <c r="M45494" s="17"/>
    </row>
    <row r="45495" spans="4:13" x14ac:dyDescent="0.25">
      <c r="D45495" s="27"/>
      <c r="M45495" s="17"/>
    </row>
    <row r="45496" spans="4:13" x14ac:dyDescent="0.25">
      <c r="D45496" s="27"/>
      <c r="M45496" s="17"/>
    </row>
    <row r="45497" spans="4:13" x14ac:dyDescent="0.25">
      <c r="D45497" s="27"/>
      <c r="M45497" s="17"/>
    </row>
    <row r="45498" spans="4:13" x14ac:dyDescent="0.25">
      <c r="D45498" s="27"/>
      <c r="M45498" s="17"/>
    </row>
    <row r="45499" spans="4:13" x14ac:dyDescent="0.25">
      <c r="D45499" s="27"/>
      <c r="M45499" s="17"/>
    </row>
    <row r="45500" spans="4:13" x14ac:dyDescent="0.25">
      <c r="D45500" s="27"/>
      <c r="M45500" s="17"/>
    </row>
    <row r="45501" spans="4:13" x14ac:dyDescent="0.25">
      <c r="D45501" s="27"/>
      <c r="M45501" s="17"/>
    </row>
    <row r="45502" spans="4:13" x14ac:dyDescent="0.25">
      <c r="D45502" s="27"/>
      <c r="M45502" s="17"/>
    </row>
    <row r="45503" spans="4:13" x14ac:dyDescent="0.25">
      <c r="D45503" s="27"/>
      <c r="M45503" s="17"/>
    </row>
    <row r="45504" spans="4:13" x14ac:dyDescent="0.25">
      <c r="D45504" s="27"/>
      <c r="M45504" s="17"/>
    </row>
    <row r="45505" spans="4:13" x14ac:dyDescent="0.25">
      <c r="D45505" s="27"/>
      <c r="M45505" s="17"/>
    </row>
    <row r="45506" spans="4:13" x14ac:dyDescent="0.25">
      <c r="D45506" s="27"/>
      <c r="M45506" s="17"/>
    </row>
    <row r="45507" spans="4:13" x14ac:dyDescent="0.25">
      <c r="D45507" s="27"/>
      <c r="M45507" s="17"/>
    </row>
    <row r="45508" spans="4:13" x14ac:dyDescent="0.25">
      <c r="D45508" s="27"/>
      <c r="M45508" s="17"/>
    </row>
    <row r="45509" spans="4:13" x14ac:dyDescent="0.25">
      <c r="D45509" s="27"/>
      <c r="M45509" s="17"/>
    </row>
    <row r="45510" spans="4:13" x14ac:dyDescent="0.25">
      <c r="D45510" s="27"/>
      <c r="M45510" s="17"/>
    </row>
    <row r="45511" spans="4:13" x14ac:dyDescent="0.25">
      <c r="D45511" s="27"/>
      <c r="M45511" s="17"/>
    </row>
    <row r="45512" spans="4:13" x14ac:dyDescent="0.25">
      <c r="D45512" s="27"/>
      <c r="M45512" s="17"/>
    </row>
    <row r="45513" spans="4:13" x14ac:dyDescent="0.25">
      <c r="D45513" s="27"/>
      <c r="M45513" s="17"/>
    </row>
    <row r="45514" spans="4:13" x14ac:dyDescent="0.25">
      <c r="D45514" s="27"/>
      <c r="M45514" s="17"/>
    </row>
    <row r="45515" spans="4:13" x14ac:dyDescent="0.25">
      <c r="D45515" s="27"/>
      <c r="M45515" s="17"/>
    </row>
    <row r="45516" spans="4:13" x14ac:dyDescent="0.25">
      <c r="D45516" s="27"/>
      <c r="M45516" s="17"/>
    </row>
    <row r="45517" spans="4:13" x14ac:dyDescent="0.25">
      <c r="D45517" s="27"/>
      <c r="M45517" s="17"/>
    </row>
    <row r="45518" spans="4:13" x14ac:dyDescent="0.25">
      <c r="D45518" s="27"/>
      <c r="M45518" s="17"/>
    </row>
    <row r="45519" spans="4:13" x14ac:dyDescent="0.25">
      <c r="D45519" s="27"/>
      <c r="M45519" s="17"/>
    </row>
    <row r="45520" spans="4:13" x14ac:dyDescent="0.25">
      <c r="D45520" s="27"/>
      <c r="M45520" s="17"/>
    </row>
    <row r="45521" spans="4:13" x14ac:dyDescent="0.25">
      <c r="D45521" s="27"/>
      <c r="M45521" s="17"/>
    </row>
    <row r="45522" spans="4:13" x14ac:dyDescent="0.25">
      <c r="D45522" s="27"/>
      <c r="M45522" s="17"/>
    </row>
    <row r="45523" spans="4:13" x14ac:dyDescent="0.25">
      <c r="D45523" s="27"/>
      <c r="M45523" s="17"/>
    </row>
    <row r="45524" spans="4:13" x14ac:dyDescent="0.25">
      <c r="D45524" s="27"/>
      <c r="M45524" s="17"/>
    </row>
    <row r="45525" spans="4:13" x14ac:dyDescent="0.25">
      <c r="D45525" s="27"/>
      <c r="M45525" s="17"/>
    </row>
    <row r="45526" spans="4:13" x14ac:dyDescent="0.25">
      <c r="D45526" s="27"/>
      <c r="M45526" s="17"/>
    </row>
    <row r="45527" spans="4:13" x14ac:dyDescent="0.25">
      <c r="D45527" s="27"/>
      <c r="M45527" s="17"/>
    </row>
    <row r="45528" spans="4:13" x14ac:dyDescent="0.25">
      <c r="D45528" s="27"/>
      <c r="M45528" s="17"/>
    </row>
    <row r="45529" spans="4:13" x14ac:dyDescent="0.25">
      <c r="D45529" s="27"/>
      <c r="M45529" s="17"/>
    </row>
    <row r="45530" spans="4:13" x14ac:dyDescent="0.25">
      <c r="D45530" s="27"/>
      <c r="M45530" s="17"/>
    </row>
    <row r="45531" spans="4:13" x14ac:dyDescent="0.25">
      <c r="D45531" s="27"/>
      <c r="M45531" s="17"/>
    </row>
    <row r="45532" spans="4:13" x14ac:dyDescent="0.25">
      <c r="D45532" s="27"/>
      <c r="M45532" s="17"/>
    </row>
    <row r="45533" spans="4:13" x14ac:dyDescent="0.25">
      <c r="D45533" s="27"/>
      <c r="M45533" s="17"/>
    </row>
    <row r="45534" spans="4:13" x14ac:dyDescent="0.25">
      <c r="D45534" s="27"/>
      <c r="M45534" s="17"/>
    </row>
    <row r="45535" spans="4:13" x14ac:dyDescent="0.25">
      <c r="D45535" s="27"/>
      <c r="M45535" s="17"/>
    </row>
    <row r="45536" spans="4:13" x14ac:dyDescent="0.25">
      <c r="D45536" s="27"/>
      <c r="M45536" s="17"/>
    </row>
    <row r="45537" spans="4:13" x14ac:dyDescent="0.25">
      <c r="D45537" s="27"/>
      <c r="M45537" s="17"/>
    </row>
    <row r="45538" spans="4:13" x14ac:dyDescent="0.25">
      <c r="D45538" s="27"/>
      <c r="M45538" s="17"/>
    </row>
    <row r="45539" spans="4:13" x14ac:dyDescent="0.25">
      <c r="D45539" s="27"/>
      <c r="M45539" s="17"/>
    </row>
    <row r="45540" spans="4:13" x14ac:dyDescent="0.25">
      <c r="D45540" s="27"/>
      <c r="M45540" s="17"/>
    </row>
    <row r="45541" spans="4:13" x14ac:dyDescent="0.25">
      <c r="D45541" s="27"/>
      <c r="M45541" s="17"/>
    </row>
    <row r="45542" spans="4:13" x14ac:dyDescent="0.25">
      <c r="D45542" s="27"/>
      <c r="M45542" s="17"/>
    </row>
    <row r="45543" spans="4:13" x14ac:dyDescent="0.25">
      <c r="D45543" s="27"/>
      <c r="M45543" s="17"/>
    </row>
    <row r="45544" spans="4:13" x14ac:dyDescent="0.25">
      <c r="D45544" s="27"/>
      <c r="M45544" s="17"/>
    </row>
    <row r="45545" spans="4:13" x14ac:dyDescent="0.25">
      <c r="D45545" s="27"/>
      <c r="M45545" s="17"/>
    </row>
    <row r="45546" spans="4:13" x14ac:dyDescent="0.25">
      <c r="D45546" s="27"/>
      <c r="M45546" s="17"/>
    </row>
    <row r="45547" spans="4:13" x14ac:dyDescent="0.25">
      <c r="D45547" s="27"/>
      <c r="M45547" s="17"/>
    </row>
    <row r="45548" spans="4:13" x14ac:dyDescent="0.25">
      <c r="D45548" s="27"/>
      <c r="M45548" s="17"/>
    </row>
    <row r="45549" spans="4:13" x14ac:dyDescent="0.25">
      <c r="D45549" s="27"/>
      <c r="M45549" s="17"/>
    </row>
    <row r="45550" spans="4:13" x14ac:dyDescent="0.25">
      <c r="D45550" s="27"/>
      <c r="M45550" s="17"/>
    </row>
    <row r="45551" spans="4:13" x14ac:dyDescent="0.25">
      <c r="D45551" s="27"/>
      <c r="M45551" s="17"/>
    </row>
    <row r="45552" spans="4:13" x14ac:dyDescent="0.25">
      <c r="D45552" s="27"/>
      <c r="M45552" s="17"/>
    </row>
    <row r="45553" spans="4:13" x14ac:dyDescent="0.25">
      <c r="D45553" s="27"/>
      <c r="M45553" s="17"/>
    </row>
    <row r="45554" spans="4:13" x14ac:dyDescent="0.25">
      <c r="D45554" s="27"/>
      <c r="M45554" s="17"/>
    </row>
    <row r="45555" spans="4:13" x14ac:dyDescent="0.25">
      <c r="D45555" s="27"/>
      <c r="M45555" s="17"/>
    </row>
    <row r="45556" spans="4:13" x14ac:dyDescent="0.25">
      <c r="D45556" s="27"/>
      <c r="M45556" s="17"/>
    </row>
    <row r="45557" spans="4:13" x14ac:dyDescent="0.25">
      <c r="D45557" s="27"/>
      <c r="M45557" s="17"/>
    </row>
    <row r="45558" spans="4:13" x14ac:dyDescent="0.25">
      <c r="D45558" s="27"/>
      <c r="M45558" s="17"/>
    </row>
    <row r="45559" spans="4:13" x14ac:dyDescent="0.25">
      <c r="D45559" s="27"/>
      <c r="M45559" s="17"/>
    </row>
    <row r="45560" spans="4:13" x14ac:dyDescent="0.25">
      <c r="D45560" s="27"/>
      <c r="M45560" s="17"/>
    </row>
    <row r="45561" spans="4:13" x14ac:dyDescent="0.25">
      <c r="D45561" s="27"/>
      <c r="M45561" s="17"/>
    </row>
    <row r="45562" spans="4:13" x14ac:dyDescent="0.25">
      <c r="D45562" s="27"/>
      <c r="M45562" s="17"/>
    </row>
    <row r="45563" spans="4:13" x14ac:dyDescent="0.25">
      <c r="D45563" s="27"/>
      <c r="M45563" s="17"/>
    </row>
    <row r="45564" spans="4:13" x14ac:dyDescent="0.25">
      <c r="D45564" s="27"/>
      <c r="M45564" s="17"/>
    </row>
    <row r="45565" spans="4:13" x14ac:dyDescent="0.25">
      <c r="D45565" s="27"/>
      <c r="M45565" s="17"/>
    </row>
    <row r="45566" spans="4:13" x14ac:dyDescent="0.25">
      <c r="D45566" s="27"/>
      <c r="M45566" s="17"/>
    </row>
    <row r="45567" spans="4:13" x14ac:dyDescent="0.25">
      <c r="D45567" s="27"/>
      <c r="M45567" s="17"/>
    </row>
    <row r="45568" spans="4:13" x14ac:dyDescent="0.25">
      <c r="D45568" s="27"/>
      <c r="M45568" s="17"/>
    </row>
    <row r="45569" spans="4:13" x14ac:dyDescent="0.25">
      <c r="D45569" s="27"/>
      <c r="M45569" s="17"/>
    </row>
    <row r="45570" spans="4:13" x14ac:dyDescent="0.25">
      <c r="D45570" s="27"/>
      <c r="M45570" s="17"/>
    </row>
    <row r="45571" spans="4:13" x14ac:dyDescent="0.25">
      <c r="D45571" s="27"/>
      <c r="M45571" s="17"/>
    </row>
    <row r="45572" spans="4:13" x14ac:dyDescent="0.25">
      <c r="D45572" s="27"/>
      <c r="M45572" s="17"/>
    </row>
    <row r="45573" spans="4:13" x14ac:dyDescent="0.25">
      <c r="D45573" s="27"/>
      <c r="M45573" s="17"/>
    </row>
    <row r="45574" spans="4:13" x14ac:dyDescent="0.25">
      <c r="D45574" s="27"/>
      <c r="M45574" s="17"/>
    </row>
    <row r="45575" spans="4:13" x14ac:dyDescent="0.25">
      <c r="D45575" s="27"/>
      <c r="M45575" s="17"/>
    </row>
    <row r="45576" spans="4:13" x14ac:dyDescent="0.25">
      <c r="D45576" s="27"/>
      <c r="M45576" s="17"/>
    </row>
    <row r="45577" spans="4:13" x14ac:dyDescent="0.25">
      <c r="D45577" s="27"/>
      <c r="M45577" s="17"/>
    </row>
    <row r="45578" spans="4:13" x14ac:dyDescent="0.25">
      <c r="D45578" s="27"/>
      <c r="M45578" s="17"/>
    </row>
    <row r="45579" spans="4:13" x14ac:dyDescent="0.25">
      <c r="D45579" s="27"/>
      <c r="M45579" s="17"/>
    </row>
    <row r="45580" spans="4:13" x14ac:dyDescent="0.25">
      <c r="D45580" s="27"/>
      <c r="M45580" s="17"/>
    </row>
    <row r="45581" spans="4:13" x14ac:dyDescent="0.25">
      <c r="D45581" s="27"/>
      <c r="M45581" s="17"/>
    </row>
    <row r="45582" spans="4:13" x14ac:dyDescent="0.25">
      <c r="D45582" s="27"/>
      <c r="M45582" s="17"/>
    </row>
    <row r="45583" spans="4:13" x14ac:dyDescent="0.25">
      <c r="D45583" s="27"/>
      <c r="M45583" s="17"/>
    </row>
    <row r="45584" spans="4:13" x14ac:dyDescent="0.25">
      <c r="D45584" s="27"/>
      <c r="M45584" s="17"/>
    </row>
    <row r="45585" spans="4:13" x14ac:dyDescent="0.25">
      <c r="D45585" s="27"/>
      <c r="M45585" s="17"/>
    </row>
    <row r="45586" spans="4:13" x14ac:dyDescent="0.25">
      <c r="D45586" s="27"/>
      <c r="M45586" s="17"/>
    </row>
    <row r="45587" spans="4:13" x14ac:dyDescent="0.25">
      <c r="D45587" s="27"/>
      <c r="M45587" s="17"/>
    </row>
    <row r="45588" spans="4:13" x14ac:dyDescent="0.25">
      <c r="D45588" s="27"/>
      <c r="M45588" s="17"/>
    </row>
    <row r="45589" spans="4:13" x14ac:dyDescent="0.25">
      <c r="D45589" s="27"/>
      <c r="M45589" s="17"/>
    </row>
    <row r="45590" spans="4:13" x14ac:dyDescent="0.25">
      <c r="D45590" s="27"/>
      <c r="M45590" s="17"/>
    </row>
    <row r="45591" spans="4:13" x14ac:dyDescent="0.25">
      <c r="D45591" s="27"/>
      <c r="M45591" s="17"/>
    </row>
    <row r="45592" spans="4:13" x14ac:dyDescent="0.25">
      <c r="D45592" s="27"/>
      <c r="M45592" s="17"/>
    </row>
    <row r="45593" spans="4:13" x14ac:dyDescent="0.25">
      <c r="D45593" s="27"/>
      <c r="M45593" s="17"/>
    </row>
    <row r="45594" spans="4:13" x14ac:dyDescent="0.25">
      <c r="D45594" s="27"/>
      <c r="M45594" s="17"/>
    </row>
    <row r="45595" spans="4:13" x14ac:dyDescent="0.25">
      <c r="D45595" s="27"/>
      <c r="M45595" s="17"/>
    </row>
    <row r="45596" spans="4:13" x14ac:dyDescent="0.25">
      <c r="D45596" s="27"/>
      <c r="M45596" s="17"/>
    </row>
    <row r="45597" spans="4:13" x14ac:dyDescent="0.25">
      <c r="D45597" s="27"/>
      <c r="M45597" s="17"/>
    </row>
    <row r="45598" spans="4:13" x14ac:dyDescent="0.25">
      <c r="D45598" s="27"/>
      <c r="M45598" s="17"/>
    </row>
    <row r="45599" spans="4:13" x14ac:dyDescent="0.25">
      <c r="D45599" s="27"/>
      <c r="M45599" s="17"/>
    </row>
    <row r="45600" spans="4:13" x14ac:dyDescent="0.25">
      <c r="D45600" s="27"/>
      <c r="M45600" s="17"/>
    </row>
    <row r="45601" spans="4:13" x14ac:dyDescent="0.25">
      <c r="D45601" s="27"/>
      <c r="M45601" s="17"/>
    </row>
    <row r="45602" spans="4:13" x14ac:dyDescent="0.25">
      <c r="D45602" s="27"/>
      <c r="M45602" s="17"/>
    </row>
    <row r="45603" spans="4:13" x14ac:dyDescent="0.25">
      <c r="D45603" s="27"/>
      <c r="M45603" s="17"/>
    </row>
    <row r="45604" spans="4:13" x14ac:dyDescent="0.25">
      <c r="D45604" s="27"/>
      <c r="M45604" s="17"/>
    </row>
    <row r="45605" spans="4:13" x14ac:dyDescent="0.25">
      <c r="D45605" s="27"/>
      <c r="M45605" s="17"/>
    </row>
    <row r="45606" spans="4:13" x14ac:dyDescent="0.25">
      <c r="D45606" s="27"/>
      <c r="M45606" s="17"/>
    </row>
    <row r="45607" spans="4:13" x14ac:dyDescent="0.25">
      <c r="D45607" s="27"/>
      <c r="M45607" s="17"/>
    </row>
    <row r="45608" spans="4:13" x14ac:dyDescent="0.25">
      <c r="D45608" s="27"/>
      <c r="M45608" s="17"/>
    </row>
    <row r="45609" spans="4:13" x14ac:dyDescent="0.25">
      <c r="D45609" s="27"/>
      <c r="M45609" s="17"/>
    </row>
    <row r="45610" spans="4:13" x14ac:dyDescent="0.25">
      <c r="D45610" s="27"/>
      <c r="M45610" s="17"/>
    </row>
    <row r="45611" spans="4:13" x14ac:dyDescent="0.25">
      <c r="D45611" s="27"/>
      <c r="M45611" s="17"/>
    </row>
    <row r="45612" spans="4:13" x14ac:dyDescent="0.25">
      <c r="D45612" s="27"/>
      <c r="M45612" s="17"/>
    </row>
    <row r="45613" spans="4:13" x14ac:dyDescent="0.25">
      <c r="D45613" s="27"/>
      <c r="M45613" s="17"/>
    </row>
    <row r="45614" spans="4:13" x14ac:dyDescent="0.25">
      <c r="D45614" s="27"/>
      <c r="M45614" s="17"/>
    </row>
    <row r="45615" spans="4:13" x14ac:dyDescent="0.25">
      <c r="D45615" s="27"/>
      <c r="M45615" s="17"/>
    </row>
    <row r="45616" spans="4:13" x14ac:dyDescent="0.25">
      <c r="D45616" s="27"/>
      <c r="M45616" s="17"/>
    </row>
    <row r="45617" spans="4:13" x14ac:dyDescent="0.25">
      <c r="D45617" s="27"/>
      <c r="M45617" s="17"/>
    </row>
    <row r="45618" spans="4:13" x14ac:dyDescent="0.25">
      <c r="D45618" s="27"/>
      <c r="M45618" s="17"/>
    </row>
    <row r="45619" spans="4:13" x14ac:dyDescent="0.25">
      <c r="D45619" s="27"/>
      <c r="M45619" s="17"/>
    </row>
    <row r="45620" spans="4:13" x14ac:dyDescent="0.25">
      <c r="D45620" s="27"/>
      <c r="M45620" s="17"/>
    </row>
    <row r="45621" spans="4:13" x14ac:dyDescent="0.25">
      <c r="D45621" s="27"/>
      <c r="M45621" s="17"/>
    </row>
    <row r="45622" spans="4:13" x14ac:dyDescent="0.25">
      <c r="D45622" s="27"/>
      <c r="M45622" s="17"/>
    </row>
    <row r="45623" spans="4:13" x14ac:dyDescent="0.25">
      <c r="D45623" s="27"/>
      <c r="M45623" s="17"/>
    </row>
    <row r="45624" spans="4:13" x14ac:dyDescent="0.25">
      <c r="D45624" s="27"/>
      <c r="M45624" s="17"/>
    </row>
    <row r="45625" spans="4:13" x14ac:dyDescent="0.25">
      <c r="D45625" s="27"/>
      <c r="M45625" s="17"/>
    </row>
    <row r="45626" spans="4:13" x14ac:dyDescent="0.25">
      <c r="D45626" s="27"/>
      <c r="M45626" s="17"/>
    </row>
    <row r="45627" spans="4:13" x14ac:dyDescent="0.25">
      <c r="D45627" s="27"/>
      <c r="M45627" s="17"/>
    </row>
    <row r="45628" spans="4:13" x14ac:dyDescent="0.25">
      <c r="D45628" s="27"/>
      <c r="M45628" s="17"/>
    </row>
    <row r="45629" spans="4:13" x14ac:dyDescent="0.25">
      <c r="D45629" s="27"/>
      <c r="M45629" s="17"/>
    </row>
    <row r="45630" spans="4:13" x14ac:dyDescent="0.25">
      <c r="D45630" s="27"/>
      <c r="M45630" s="17"/>
    </row>
    <row r="45631" spans="4:13" x14ac:dyDescent="0.25">
      <c r="D45631" s="27"/>
      <c r="M45631" s="17"/>
    </row>
    <row r="45632" spans="4:13" x14ac:dyDescent="0.25">
      <c r="D45632" s="27"/>
      <c r="M45632" s="17"/>
    </row>
    <row r="45633" spans="4:13" x14ac:dyDescent="0.25">
      <c r="D45633" s="27"/>
      <c r="M45633" s="17"/>
    </row>
    <row r="45634" spans="4:13" x14ac:dyDescent="0.25">
      <c r="D45634" s="27"/>
      <c r="M45634" s="17"/>
    </row>
    <row r="45635" spans="4:13" x14ac:dyDescent="0.25">
      <c r="D45635" s="27"/>
      <c r="M45635" s="17"/>
    </row>
    <row r="45636" spans="4:13" x14ac:dyDescent="0.25">
      <c r="D45636" s="27"/>
      <c r="M45636" s="17"/>
    </row>
    <row r="45637" spans="4:13" x14ac:dyDescent="0.25">
      <c r="D45637" s="27"/>
      <c r="M45637" s="17"/>
    </row>
    <row r="45638" spans="4:13" x14ac:dyDescent="0.25">
      <c r="D45638" s="27"/>
      <c r="M45638" s="17"/>
    </row>
    <row r="45639" spans="4:13" x14ac:dyDescent="0.25">
      <c r="D45639" s="27"/>
      <c r="M45639" s="17"/>
    </row>
    <row r="45640" spans="4:13" x14ac:dyDescent="0.25">
      <c r="D45640" s="27"/>
      <c r="M45640" s="17"/>
    </row>
    <row r="45641" spans="4:13" x14ac:dyDescent="0.25">
      <c r="D45641" s="27"/>
      <c r="M45641" s="17"/>
    </row>
    <row r="45642" spans="4:13" x14ac:dyDescent="0.25">
      <c r="D45642" s="27"/>
      <c r="M45642" s="17"/>
    </row>
    <row r="45643" spans="4:13" x14ac:dyDescent="0.25">
      <c r="D45643" s="27"/>
      <c r="M45643" s="17"/>
    </row>
    <row r="45644" spans="4:13" x14ac:dyDescent="0.25">
      <c r="D45644" s="27"/>
      <c r="M45644" s="17"/>
    </row>
    <row r="45645" spans="4:13" x14ac:dyDescent="0.25">
      <c r="D45645" s="27"/>
      <c r="M45645" s="17"/>
    </row>
    <row r="45646" spans="4:13" x14ac:dyDescent="0.25">
      <c r="D45646" s="27"/>
      <c r="M45646" s="17"/>
    </row>
    <row r="45647" spans="4:13" x14ac:dyDescent="0.25">
      <c r="D45647" s="27"/>
      <c r="M45647" s="17"/>
    </row>
    <row r="45648" spans="4:13" x14ac:dyDescent="0.25">
      <c r="D45648" s="27"/>
      <c r="M45648" s="17"/>
    </row>
    <row r="45649" spans="4:13" x14ac:dyDescent="0.25">
      <c r="D45649" s="27"/>
      <c r="M45649" s="17"/>
    </row>
    <row r="45650" spans="4:13" x14ac:dyDescent="0.25">
      <c r="D45650" s="27"/>
      <c r="M45650" s="17"/>
    </row>
    <row r="45651" spans="4:13" x14ac:dyDescent="0.25">
      <c r="D45651" s="27"/>
      <c r="M45651" s="17"/>
    </row>
    <row r="45652" spans="4:13" x14ac:dyDescent="0.25">
      <c r="D45652" s="27"/>
      <c r="M45652" s="17"/>
    </row>
    <row r="45653" spans="4:13" x14ac:dyDescent="0.25">
      <c r="D45653" s="27"/>
      <c r="M45653" s="17"/>
    </row>
    <row r="45654" spans="4:13" x14ac:dyDescent="0.25">
      <c r="D45654" s="27"/>
      <c r="M45654" s="17"/>
    </row>
    <row r="45655" spans="4:13" x14ac:dyDescent="0.25">
      <c r="D45655" s="27"/>
      <c r="M45655" s="17"/>
    </row>
    <row r="45656" spans="4:13" x14ac:dyDescent="0.25">
      <c r="D45656" s="27"/>
      <c r="M45656" s="17"/>
    </row>
    <row r="45657" spans="4:13" x14ac:dyDescent="0.25">
      <c r="D45657" s="27"/>
      <c r="M45657" s="17"/>
    </row>
    <row r="45658" spans="4:13" x14ac:dyDescent="0.25">
      <c r="D45658" s="27"/>
      <c r="M45658" s="17"/>
    </row>
    <row r="45659" spans="4:13" x14ac:dyDescent="0.25">
      <c r="D45659" s="27"/>
      <c r="M45659" s="17"/>
    </row>
    <row r="45660" spans="4:13" x14ac:dyDescent="0.25">
      <c r="D45660" s="27"/>
      <c r="M45660" s="17"/>
    </row>
    <row r="45661" spans="4:13" x14ac:dyDescent="0.25">
      <c r="D45661" s="27"/>
      <c r="M45661" s="17"/>
    </row>
    <row r="45662" spans="4:13" x14ac:dyDescent="0.25">
      <c r="D45662" s="27"/>
      <c r="M45662" s="17"/>
    </row>
    <row r="45663" spans="4:13" x14ac:dyDescent="0.25">
      <c r="D45663" s="27"/>
      <c r="M45663" s="17"/>
    </row>
    <row r="45664" spans="4:13" x14ac:dyDescent="0.25">
      <c r="D45664" s="27"/>
      <c r="M45664" s="17"/>
    </row>
    <row r="45665" spans="4:13" x14ac:dyDescent="0.25">
      <c r="D45665" s="27"/>
      <c r="M45665" s="17"/>
    </row>
    <row r="45666" spans="4:13" x14ac:dyDescent="0.25">
      <c r="D45666" s="27"/>
      <c r="M45666" s="17"/>
    </row>
    <row r="45667" spans="4:13" x14ac:dyDescent="0.25">
      <c r="D45667" s="27"/>
      <c r="M45667" s="17"/>
    </row>
    <row r="45668" spans="4:13" x14ac:dyDescent="0.25">
      <c r="D45668" s="27"/>
      <c r="M45668" s="17"/>
    </row>
    <row r="45669" spans="4:13" x14ac:dyDescent="0.25">
      <c r="D45669" s="27"/>
      <c r="M45669" s="17"/>
    </row>
    <row r="45670" spans="4:13" x14ac:dyDescent="0.25">
      <c r="D45670" s="27"/>
      <c r="M45670" s="17"/>
    </row>
    <row r="45671" spans="4:13" x14ac:dyDescent="0.25">
      <c r="D45671" s="27"/>
      <c r="M45671" s="17"/>
    </row>
    <row r="45672" spans="4:13" x14ac:dyDescent="0.25">
      <c r="D45672" s="27"/>
      <c r="M45672" s="17"/>
    </row>
    <row r="45673" spans="4:13" x14ac:dyDescent="0.25">
      <c r="D45673" s="27"/>
      <c r="M45673" s="17"/>
    </row>
    <row r="45674" spans="4:13" x14ac:dyDescent="0.25">
      <c r="D45674" s="27"/>
      <c r="M45674" s="17"/>
    </row>
    <row r="45675" spans="4:13" x14ac:dyDescent="0.25">
      <c r="D45675" s="27"/>
      <c r="M45675" s="17"/>
    </row>
    <row r="45676" spans="4:13" x14ac:dyDescent="0.25">
      <c r="D45676" s="27"/>
      <c r="M45676" s="17"/>
    </row>
    <row r="45677" spans="4:13" x14ac:dyDescent="0.25">
      <c r="D45677" s="27"/>
      <c r="M45677" s="17"/>
    </row>
    <row r="45678" spans="4:13" x14ac:dyDescent="0.25">
      <c r="D45678" s="27"/>
      <c r="M45678" s="17"/>
    </row>
    <row r="45679" spans="4:13" x14ac:dyDescent="0.25">
      <c r="D45679" s="27"/>
      <c r="M45679" s="17"/>
    </row>
    <row r="45680" spans="4:13" x14ac:dyDescent="0.25">
      <c r="D45680" s="27"/>
      <c r="M45680" s="17"/>
    </row>
    <row r="45681" spans="4:13" x14ac:dyDescent="0.25">
      <c r="D45681" s="27"/>
      <c r="M45681" s="17"/>
    </row>
    <row r="45682" spans="4:13" x14ac:dyDescent="0.25">
      <c r="D45682" s="27"/>
      <c r="M45682" s="17"/>
    </row>
    <row r="45683" spans="4:13" x14ac:dyDescent="0.25">
      <c r="D45683" s="27"/>
      <c r="M45683" s="17"/>
    </row>
    <row r="45684" spans="4:13" x14ac:dyDescent="0.25">
      <c r="D45684" s="27"/>
      <c r="M45684" s="17"/>
    </row>
    <row r="45685" spans="4:13" x14ac:dyDescent="0.25">
      <c r="D45685" s="27"/>
      <c r="M45685" s="17"/>
    </row>
    <row r="45686" spans="4:13" x14ac:dyDescent="0.25">
      <c r="D45686" s="27"/>
      <c r="M45686" s="17"/>
    </row>
    <row r="45687" spans="4:13" x14ac:dyDescent="0.25">
      <c r="D45687" s="27"/>
      <c r="M45687" s="17"/>
    </row>
    <row r="45688" spans="4:13" x14ac:dyDescent="0.25">
      <c r="D45688" s="27"/>
      <c r="M45688" s="17"/>
    </row>
    <row r="45689" spans="4:13" x14ac:dyDescent="0.25">
      <c r="D45689" s="27"/>
      <c r="M45689" s="17"/>
    </row>
    <row r="45690" spans="4:13" x14ac:dyDescent="0.25">
      <c r="D45690" s="27"/>
      <c r="M45690" s="17"/>
    </row>
    <row r="45691" spans="4:13" x14ac:dyDescent="0.25">
      <c r="D45691" s="27"/>
      <c r="M45691" s="17"/>
    </row>
    <row r="45692" spans="4:13" x14ac:dyDescent="0.25">
      <c r="D45692" s="27"/>
      <c r="M45692" s="17"/>
    </row>
    <row r="45693" spans="4:13" x14ac:dyDescent="0.25">
      <c r="D45693" s="27"/>
      <c r="M45693" s="17"/>
    </row>
    <row r="45694" spans="4:13" x14ac:dyDescent="0.25">
      <c r="D45694" s="27"/>
      <c r="M45694" s="17"/>
    </row>
    <row r="45695" spans="4:13" x14ac:dyDescent="0.25">
      <c r="D45695" s="27"/>
      <c r="M45695" s="17"/>
    </row>
    <row r="45696" spans="4:13" x14ac:dyDescent="0.25">
      <c r="D45696" s="27"/>
      <c r="M45696" s="17"/>
    </row>
    <row r="45697" spans="4:13" x14ac:dyDescent="0.25">
      <c r="D45697" s="27"/>
      <c r="M45697" s="17"/>
    </row>
    <row r="45698" spans="4:13" x14ac:dyDescent="0.25">
      <c r="D45698" s="27"/>
      <c r="M45698" s="17"/>
    </row>
    <row r="45699" spans="4:13" x14ac:dyDescent="0.25">
      <c r="D45699" s="27"/>
      <c r="M45699" s="17"/>
    </row>
    <row r="45700" spans="4:13" x14ac:dyDescent="0.25">
      <c r="D45700" s="27"/>
      <c r="M45700" s="17"/>
    </row>
    <row r="45701" spans="4:13" x14ac:dyDescent="0.25">
      <c r="D45701" s="27"/>
      <c r="M45701" s="17"/>
    </row>
    <row r="45702" spans="4:13" x14ac:dyDescent="0.25">
      <c r="D45702" s="27"/>
      <c r="M45702" s="17"/>
    </row>
    <row r="45703" spans="4:13" x14ac:dyDescent="0.25">
      <c r="D45703" s="27"/>
      <c r="M45703" s="17"/>
    </row>
    <row r="45704" spans="4:13" x14ac:dyDescent="0.25">
      <c r="D45704" s="27"/>
      <c r="M45704" s="17"/>
    </row>
    <row r="45705" spans="4:13" x14ac:dyDescent="0.25">
      <c r="D45705" s="27"/>
      <c r="M45705" s="17"/>
    </row>
    <row r="45706" spans="4:13" x14ac:dyDescent="0.25">
      <c r="D45706" s="27"/>
      <c r="M45706" s="17"/>
    </row>
    <row r="45707" spans="4:13" x14ac:dyDescent="0.25">
      <c r="D45707" s="27"/>
      <c r="M45707" s="17"/>
    </row>
    <row r="45708" spans="4:13" x14ac:dyDescent="0.25">
      <c r="D45708" s="27"/>
      <c r="M45708" s="17"/>
    </row>
    <row r="45709" spans="4:13" x14ac:dyDescent="0.25">
      <c r="D45709" s="27"/>
      <c r="M45709" s="17"/>
    </row>
    <row r="45710" spans="4:13" x14ac:dyDescent="0.25">
      <c r="D45710" s="27"/>
      <c r="M45710" s="17"/>
    </row>
    <row r="45711" spans="4:13" x14ac:dyDescent="0.25">
      <c r="D45711" s="27"/>
      <c r="M45711" s="17"/>
    </row>
    <row r="45712" spans="4:13" x14ac:dyDescent="0.25">
      <c r="D45712" s="27"/>
      <c r="M45712" s="17"/>
    </row>
    <row r="45713" spans="4:13" x14ac:dyDescent="0.25">
      <c r="D45713" s="27"/>
      <c r="M45713" s="17"/>
    </row>
    <row r="45714" spans="4:13" x14ac:dyDescent="0.25">
      <c r="D45714" s="27"/>
      <c r="M45714" s="17"/>
    </row>
    <row r="45715" spans="4:13" x14ac:dyDescent="0.25">
      <c r="D45715" s="27"/>
      <c r="M45715" s="17"/>
    </row>
    <row r="45716" spans="4:13" x14ac:dyDescent="0.25">
      <c r="D45716" s="27"/>
      <c r="M45716" s="17"/>
    </row>
    <row r="45717" spans="4:13" x14ac:dyDescent="0.25">
      <c r="D45717" s="27"/>
      <c r="M45717" s="17"/>
    </row>
    <row r="45718" spans="4:13" x14ac:dyDescent="0.25">
      <c r="D45718" s="27"/>
      <c r="M45718" s="17"/>
    </row>
    <row r="45719" spans="4:13" x14ac:dyDescent="0.25">
      <c r="D45719" s="27"/>
      <c r="M45719" s="17"/>
    </row>
    <row r="45720" spans="4:13" x14ac:dyDescent="0.25">
      <c r="D45720" s="27"/>
      <c r="M45720" s="17"/>
    </row>
    <row r="45721" spans="4:13" x14ac:dyDescent="0.25">
      <c r="D45721" s="27"/>
      <c r="M45721" s="17"/>
    </row>
    <row r="45722" spans="4:13" x14ac:dyDescent="0.25">
      <c r="D45722" s="27"/>
      <c r="M45722" s="17"/>
    </row>
    <row r="45723" spans="4:13" x14ac:dyDescent="0.25">
      <c r="D45723" s="27"/>
      <c r="M45723" s="17"/>
    </row>
    <row r="45724" spans="4:13" x14ac:dyDescent="0.25">
      <c r="D45724" s="27"/>
      <c r="M45724" s="17"/>
    </row>
    <row r="45725" spans="4:13" x14ac:dyDescent="0.25">
      <c r="D45725" s="27"/>
      <c r="M45725" s="17"/>
    </row>
    <row r="45726" spans="4:13" x14ac:dyDescent="0.25">
      <c r="D45726" s="27"/>
      <c r="M45726" s="17"/>
    </row>
    <row r="45727" spans="4:13" x14ac:dyDescent="0.25">
      <c r="D45727" s="27"/>
      <c r="M45727" s="17"/>
    </row>
    <row r="45728" spans="4:13" x14ac:dyDescent="0.25">
      <c r="D45728" s="27"/>
      <c r="M45728" s="17"/>
    </row>
    <row r="45729" spans="4:13" x14ac:dyDescent="0.25">
      <c r="D45729" s="27"/>
      <c r="M45729" s="17"/>
    </row>
    <row r="45730" spans="4:13" x14ac:dyDescent="0.25">
      <c r="D45730" s="27"/>
      <c r="M45730" s="17"/>
    </row>
    <row r="45731" spans="4:13" x14ac:dyDescent="0.25">
      <c r="D45731" s="27"/>
      <c r="M45731" s="17"/>
    </row>
    <row r="45732" spans="4:13" x14ac:dyDescent="0.25">
      <c r="D45732" s="27"/>
      <c r="M45732" s="17"/>
    </row>
    <row r="45733" spans="4:13" x14ac:dyDescent="0.25">
      <c r="D45733" s="27"/>
      <c r="M45733" s="17"/>
    </row>
    <row r="45734" spans="4:13" x14ac:dyDescent="0.25">
      <c r="D45734" s="27"/>
      <c r="M45734" s="17"/>
    </row>
    <row r="45735" spans="4:13" x14ac:dyDescent="0.25">
      <c r="D45735" s="27"/>
      <c r="M45735" s="17"/>
    </row>
    <row r="45736" spans="4:13" x14ac:dyDescent="0.25">
      <c r="D45736" s="27"/>
      <c r="M45736" s="17"/>
    </row>
    <row r="45737" spans="4:13" x14ac:dyDescent="0.25">
      <c r="D45737" s="27"/>
      <c r="M45737" s="17"/>
    </row>
    <row r="45738" spans="4:13" x14ac:dyDescent="0.25">
      <c r="D45738" s="27"/>
      <c r="M45738" s="17"/>
    </row>
    <row r="45739" spans="4:13" x14ac:dyDescent="0.25">
      <c r="D45739" s="27"/>
      <c r="M45739" s="17"/>
    </row>
    <row r="45740" spans="4:13" x14ac:dyDescent="0.25">
      <c r="D45740" s="27"/>
      <c r="M45740" s="17"/>
    </row>
    <row r="45741" spans="4:13" x14ac:dyDescent="0.25">
      <c r="D45741" s="27"/>
      <c r="M45741" s="17"/>
    </row>
    <row r="45742" spans="4:13" x14ac:dyDescent="0.25">
      <c r="D45742" s="27"/>
      <c r="M45742" s="17"/>
    </row>
    <row r="45743" spans="4:13" x14ac:dyDescent="0.25">
      <c r="D45743" s="27"/>
      <c r="M45743" s="17"/>
    </row>
    <row r="45744" spans="4:13" x14ac:dyDescent="0.25">
      <c r="D45744" s="27"/>
      <c r="M45744" s="17"/>
    </row>
    <row r="45745" spans="4:13" x14ac:dyDescent="0.25">
      <c r="D45745" s="27"/>
      <c r="M45745" s="17"/>
    </row>
    <row r="45746" spans="4:13" x14ac:dyDescent="0.25">
      <c r="D45746" s="27"/>
      <c r="M45746" s="17"/>
    </row>
    <row r="45747" spans="4:13" x14ac:dyDescent="0.25">
      <c r="D45747" s="27"/>
      <c r="M45747" s="17"/>
    </row>
    <row r="45748" spans="4:13" x14ac:dyDescent="0.25">
      <c r="D45748" s="27"/>
      <c r="M45748" s="17"/>
    </row>
    <row r="45749" spans="4:13" x14ac:dyDescent="0.25">
      <c r="D45749" s="27"/>
      <c r="M45749" s="17"/>
    </row>
    <row r="45750" spans="4:13" x14ac:dyDescent="0.25">
      <c r="D45750" s="27"/>
      <c r="M45750" s="17"/>
    </row>
    <row r="45751" spans="4:13" x14ac:dyDescent="0.25">
      <c r="D45751" s="27"/>
      <c r="M45751" s="17"/>
    </row>
    <row r="45752" spans="4:13" x14ac:dyDescent="0.25">
      <c r="D45752" s="27"/>
      <c r="M45752" s="17"/>
    </row>
    <row r="45753" spans="4:13" x14ac:dyDescent="0.25">
      <c r="D45753" s="27"/>
      <c r="M45753" s="17"/>
    </row>
    <row r="45754" spans="4:13" x14ac:dyDescent="0.25">
      <c r="D45754" s="27"/>
      <c r="M45754" s="17"/>
    </row>
    <row r="45755" spans="4:13" x14ac:dyDescent="0.25">
      <c r="D45755" s="27"/>
      <c r="M45755" s="17"/>
    </row>
    <row r="45756" spans="4:13" x14ac:dyDescent="0.25">
      <c r="D45756" s="27"/>
      <c r="M45756" s="17"/>
    </row>
    <row r="45757" spans="4:13" x14ac:dyDescent="0.25">
      <c r="D45757" s="27"/>
      <c r="M45757" s="17"/>
    </row>
    <row r="45758" spans="4:13" x14ac:dyDescent="0.25">
      <c r="D45758" s="27"/>
      <c r="M45758" s="17"/>
    </row>
    <row r="45759" spans="4:13" x14ac:dyDescent="0.25">
      <c r="D45759" s="27"/>
      <c r="M45759" s="17"/>
    </row>
    <row r="45760" spans="4:13" x14ac:dyDescent="0.25">
      <c r="D45760" s="27"/>
      <c r="M45760" s="17"/>
    </row>
    <row r="45761" spans="4:13" x14ac:dyDescent="0.25">
      <c r="D45761" s="27"/>
      <c r="M45761" s="17"/>
    </row>
    <row r="45762" spans="4:13" x14ac:dyDescent="0.25">
      <c r="D45762" s="27"/>
      <c r="M45762" s="17"/>
    </row>
    <row r="45763" spans="4:13" x14ac:dyDescent="0.25">
      <c r="D45763" s="27"/>
      <c r="M45763" s="17"/>
    </row>
    <row r="45764" spans="4:13" x14ac:dyDescent="0.25">
      <c r="D45764" s="27"/>
      <c r="M45764" s="17"/>
    </row>
    <row r="45765" spans="4:13" x14ac:dyDescent="0.25">
      <c r="D45765" s="27"/>
      <c r="M45765" s="17"/>
    </row>
    <row r="45766" spans="4:13" x14ac:dyDescent="0.25">
      <c r="D45766" s="27"/>
      <c r="M45766" s="17"/>
    </row>
    <row r="45767" spans="4:13" x14ac:dyDescent="0.25">
      <c r="D45767" s="27"/>
      <c r="M45767" s="17"/>
    </row>
    <row r="45768" spans="4:13" x14ac:dyDescent="0.25">
      <c r="D45768" s="27"/>
      <c r="M45768" s="17"/>
    </row>
    <row r="45769" spans="4:13" x14ac:dyDescent="0.25">
      <c r="D45769" s="27"/>
      <c r="M45769" s="17"/>
    </row>
    <row r="45770" spans="4:13" x14ac:dyDescent="0.25">
      <c r="D45770" s="27"/>
      <c r="M45770" s="17"/>
    </row>
    <row r="45771" spans="4:13" x14ac:dyDescent="0.25">
      <c r="D45771" s="27"/>
      <c r="M45771" s="17"/>
    </row>
    <row r="45772" spans="4:13" x14ac:dyDescent="0.25">
      <c r="D45772" s="27"/>
      <c r="M45772" s="17"/>
    </row>
    <row r="45773" spans="4:13" x14ac:dyDescent="0.25">
      <c r="D45773" s="27"/>
      <c r="M45773" s="17"/>
    </row>
    <row r="45774" spans="4:13" x14ac:dyDescent="0.25">
      <c r="D45774" s="27"/>
      <c r="M45774" s="17"/>
    </row>
    <row r="45775" spans="4:13" x14ac:dyDescent="0.25">
      <c r="D45775" s="27"/>
      <c r="M45775" s="17"/>
    </row>
    <row r="45776" spans="4:13" x14ac:dyDescent="0.25">
      <c r="D45776" s="27"/>
      <c r="M45776" s="17"/>
    </row>
    <row r="45777" spans="4:13" x14ac:dyDescent="0.25">
      <c r="D45777" s="27"/>
      <c r="M45777" s="17"/>
    </row>
    <row r="45778" spans="4:13" x14ac:dyDescent="0.25">
      <c r="D45778" s="27"/>
      <c r="M45778" s="17"/>
    </row>
    <row r="45779" spans="4:13" x14ac:dyDescent="0.25">
      <c r="D45779" s="27"/>
      <c r="M45779" s="17"/>
    </row>
    <row r="45780" spans="4:13" x14ac:dyDescent="0.25">
      <c r="D45780" s="27"/>
      <c r="M45780" s="17"/>
    </row>
    <row r="45781" spans="4:13" x14ac:dyDescent="0.25">
      <c r="D45781" s="27"/>
      <c r="M45781" s="17"/>
    </row>
    <row r="45782" spans="4:13" x14ac:dyDescent="0.25">
      <c r="D45782" s="27"/>
      <c r="M45782" s="17"/>
    </row>
    <row r="45783" spans="4:13" x14ac:dyDescent="0.25">
      <c r="D45783" s="27"/>
      <c r="M45783" s="17"/>
    </row>
    <row r="45784" spans="4:13" x14ac:dyDescent="0.25">
      <c r="D45784" s="27"/>
      <c r="M45784" s="17"/>
    </row>
    <row r="45785" spans="4:13" x14ac:dyDescent="0.25">
      <c r="D45785" s="27"/>
      <c r="M45785" s="17"/>
    </row>
    <row r="45786" spans="4:13" x14ac:dyDescent="0.25">
      <c r="D45786" s="27"/>
      <c r="M45786" s="17"/>
    </row>
    <row r="45787" spans="4:13" x14ac:dyDescent="0.25">
      <c r="D45787" s="27"/>
      <c r="M45787" s="17"/>
    </row>
    <row r="45788" spans="4:13" x14ac:dyDescent="0.25">
      <c r="D45788" s="27"/>
      <c r="M45788" s="17"/>
    </row>
    <row r="45789" spans="4:13" x14ac:dyDescent="0.25">
      <c r="D45789" s="27"/>
      <c r="M45789" s="17"/>
    </row>
    <row r="45790" spans="4:13" x14ac:dyDescent="0.25">
      <c r="D45790" s="27"/>
      <c r="M45790" s="17"/>
    </row>
    <row r="45791" spans="4:13" x14ac:dyDescent="0.25">
      <c r="D45791" s="27"/>
      <c r="M45791" s="17"/>
    </row>
    <row r="45792" spans="4:13" x14ac:dyDescent="0.25">
      <c r="D45792" s="27"/>
      <c r="M45792" s="17"/>
    </row>
    <row r="45793" spans="4:13" x14ac:dyDescent="0.25">
      <c r="D45793" s="27"/>
      <c r="M45793" s="17"/>
    </row>
    <row r="45794" spans="4:13" x14ac:dyDescent="0.25">
      <c r="D45794" s="27"/>
      <c r="M45794" s="17"/>
    </row>
    <row r="45795" spans="4:13" x14ac:dyDescent="0.25">
      <c r="D45795" s="27"/>
      <c r="M45795" s="17"/>
    </row>
    <row r="45796" spans="4:13" x14ac:dyDescent="0.25">
      <c r="D45796" s="27"/>
      <c r="M45796" s="17"/>
    </row>
    <row r="45797" spans="4:13" x14ac:dyDescent="0.25">
      <c r="D45797" s="27"/>
      <c r="M45797" s="17"/>
    </row>
    <row r="45798" spans="4:13" x14ac:dyDescent="0.25">
      <c r="D45798" s="27"/>
      <c r="M45798" s="17"/>
    </row>
    <row r="45799" spans="4:13" x14ac:dyDescent="0.25">
      <c r="D45799" s="27"/>
      <c r="M45799" s="17"/>
    </row>
    <row r="45800" spans="4:13" x14ac:dyDescent="0.25">
      <c r="D45800" s="27"/>
      <c r="M45800" s="17"/>
    </row>
    <row r="45801" spans="4:13" x14ac:dyDescent="0.25">
      <c r="D45801" s="27"/>
      <c r="M45801" s="17"/>
    </row>
    <row r="45802" spans="4:13" x14ac:dyDescent="0.25">
      <c r="D45802" s="27"/>
      <c r="M45802" s="17"/>
    </row>
    <row r="45803" spans="4:13" x14ac:dyDescent="0.25">
      <c r="D45803" s="27"/>
      <c r="M45803" s="17"/>
    </row>
    <row r="45804" spans="4:13" x14ac:dyDescent="0.25">
      <c r="D45804" s="27"/>
      <c r="M45804" s="17"/>
    </row>
    <row r="45805" spans="4:13" x14ac:dyDescent="0.25">
      <c r="D45805" s="27"/>
      <c r="M45805" s="17"/>
    </row>
    <row r="45806" spans="4:13" x14ac:dyDescent="0.25">
      <c r="D45806" s="27"/>
      <c r="M45806" s="17"/>
    </row>
    <row r="45807" spans="4:13" x14ac:dyDescent="0.25">
      <c r="D45807" s="27"/>
      <c r="M45807" s="17"/>
    </row>
    <row r="45808" spans="4:13" x14ac:dyDescent="0.25">
      <c r="D45808" s="27"/>
      <c r="M45808" s="17"/>
    </row>
    <row r="45809" spans="4:13" x14ac:dyDescent="0.25">
      <c r="D45809" s="27"/>
      <c r="M45809" s="17"/>
    </row>
    <row r="45810" spans="4:13" x14ac:dyDescent="0.25">
      <c r="D45810" s="27"/>
      <c r="M45810" s="17"/>
    </row>
    <row r="45811" spans="4:13" x14ac:dyDescent="0.25">
      <c r="D45811" s="27"/>
      <c r="M45811" s="17"/>
    </row>
    <row r="45812" spans="4:13" x14ac:dyDescent="0.25">
      <c r="D45812" s="27"/>
      <c r="M45812" s="17"/>
    </row>
    <row r="45813" spans="4:13" x14ac:dyDescent="0.25">
      <c r="D45813" s="27"/>
      <c r="M45813" s="17"/>
    </row>
    <row r="45814" spans="4:13" x14ac:dyDescent="0.25">
      <c r="D45814" s="27"/>
      <c r="M45814" s="17"/>
    </row>
    <row r="45815" spans="4:13" x14ac:dyDescent="0.25">
      <c r="D45815" s="27"/>
      <c r="M45815" s="17"/>
    </row>
    <row r="45816" spans="4:13" x14ac:dyDescent="0.25">
      <c r="D45816" s="27"/>
      <c r="M45816" s="17"/>
    </row>
    <row r="45817" spans="4:13" x14ac:dyDescent="0.25">
      <c r="D45817" s="27"/>
      <c r="M45817" s="17"/>
    </row>
    <row r="45818" spans="4:13" x14ac:dyDescent="0.25">
      <c r="D45818" s="27"/>
      <c r="M45818" s="17"/>
    </row>
    <row r="45819" spans="4:13" x14ac:dyDescent="0.25">
      <c r="D45819" s="27"/>
      <c r="M45819" s="17"/>
    </row>
    <row r="45820" spans="4:13" x14ac:dyDescent="0.25">
      <c r="D45820" s="27"/>
      <c r="M45820" s="17"/>
    </row>
    <row r="45821" spans="4:13" x14ac:dyDescent="0.25">
      <c r="D45821" s="27"/>
      <c r="M45821" s="17"/>
    </row>
    <row r="45822" spans="4:13" x14ac:dyDescent="0.25">
      <c r="D45822" s="27"/>
      <c r="M45822" s="17"/>
    </row>
    <row r="45823" spans="4:13" x14ac:dyDescent="0.25">
      <c r="D45823" s="27"/>
      <c r="M45823" s="17"/>
    </row>
    <row r="45824" spans="4:13" x14ac:dyDescent="0.25">
      <c r="D45824" s="27"/>
      <c r="M45824" s="17"/>
    </row>
    <row r="45825" spans="4:13" x14ac:dyDescent="0.25">
      <c r="D45825" s="27"/>
      <c r="M45825" s="17"/>
    </row>
    <row r="45826" spans="4:13" x14ac:dyDescent="0.25">
      <c r="D45826" s="27"/>
      <c r="M45826" s="17"/>
    </row>
    <row r="45827" spans="4:13" x14ac:dyDescent="0.25">
      <c r="D45827" s="27"/>
      <c r="M45827" s="17"/>
    </row>
    <row r="45828" spans="4:13" x14ac:dyDescent="0.25">
      <c r="D45828" s="27"/>
      <c r="M45828" s="17"/>
    </row>
    <row r="45829" spans="4:13" x14ac:dyDescent="0.25">
      <c r="D45829" s="27"/>
      <c r="M45829" s="17"/>
    </row>
    <row r="45830" spans="4:13" x14ac:dyDescent="0.25">
      <c r="D45830" s="27"/>
      <c r="M45830" s="17"/>
    </row>
    <row r="45831" spans="4:13" x14ac:dyDescent="0.25">
      <c r="D45831" s="27"/>
      <c r="M45831" s="17"/>
    </row>
    <row r="45832" spans="4:13" x14ac:dyDescent="0.25">
      <c r="D45832" s="27"/>
      <c r="M45832" s="17"/>
    </row>
    <row r="45833" spans="4:13" x14ac:dyDescent="0.25">
      <c r="D45833" s="27"/>
      <c r="M45833" s="17"/>
    </row>
    <row r="45834" spans="4:13" x14ac:dyDescent="0.25">
      <c r="D45834" s="27"/>
      <c r="M45834" s="17"/>
    </row>
    <row r="45835" spans="4:13" x14ac:dyDescent="0.25">
      <c r="D45835" s="27"/>
      <c r="M45835" s="17"/>
    </row>
    <row r="45836" spans="4:13" x14ac:dyDescent="0.25">
      <c r="D45836" s="27"/>
      <c r="M45836" s="17"/>
    </row>
    <row r="45837" spans="4:13" x14ac:dyDescent="0.25">
      <c r="D45837" s="27"/>
      <c r="M45837" s="17"/>
    </row>
    <row r="45838" spans="4:13" x14ac:dyDescent="0.25">
      <c r="D45838" s="27"/>
      <c r="M45838" s="17"/>
    </row>
    <row r="45839" spans="4:13" x14ac:dyDescent="0.25">
      <c r="D45839" s="27"/>
      <c r="M45839" s="17"/>
    </row>
    <row r="45840" spans="4:13" x14ac:dyDescent="0.25">
      <c r="D45840" s="27"/>
      <c r="M45840" s="17"/>
    </row>
    <row r="45841" spans="4:13" x14ac:dyDescent="0.25">
      <c r="D45841" s="27"/>
      <c r="M45841" s="17"/>
    </row>
    <row r="45842" spans="4:13" x14ac:dyDescent="0.25">
      <c r="D45842" s="27"/>
      <c r="M45842" s="17"/>
    </row>
    <row r="45843" spans="4:13" x14ac:dyDescent="0.25">
      <c r="D45843" s="27"/>
      <c r="M45843" s="17"/>
    </row>
    <row r="45844" spans="4:13" x14ac:dyDescent="0.25">
      <c r="D45844" s="27"/>
      <c r="M45844" s="17"/>
    </row>
    <row r="45845" spans="4:13" x14ac:dyDescent="0.25">
      <c r="D45845" s="27"/>
      <c r="M45845" s="17"/>
    </row>
    <row r="45846" spans="4:13" x14ac:dyDescent="0.25">
      <c r="D45846" s="27"/>
      <c r="M45846" s="17"/>
    </row>
    <row r="45847" spans="4:13" x14ac:dyDescent="0.25">
      <c r="D45847" s="27"/>
      <c r="M45847" s="17"/>
    </row>
    <row r="45848" spans="4:13" x14ac:dyDescent="0.25">
      <c r="D45848" s="27"/>
      <c r="M45848" s="17"/>
    </row>
    <row r="45849" spans="4:13" x14ac:dyDescent="0.25">
      <c r="D45849" s="27"/>
      <c r="M45849" s="17"/>
    </row>
    <row r="45850" spans="4:13" x14ac:dyDescent="0.25">
      <c r="D45850" s="27"/>
      <c r="M45850" s="17"/>
    </row>
    <row r="45851" spans="4:13" x14ac:dyDescent="0.25">
      <c r="D45851" s="27"/>
      <c r="M45851" s="17"/>
    </row>
    <row r="45852" spans="4:13" x14ac:dyDescent="0.25">
      <c r="D45852" s="27"/>
      <c r="M45852" s="17"/>
    </row>
    <row r="45853" spans="4:13" x14ac:dyDescent="0.25">
      <c r="D45853" s="27"/>
      <c r="M45853" s="17"/>
    </row>
    <row r="45854" spans="4:13" x14ac:dyDescent="0.25">
      <c r="D45854" s="27"/>
      <c r="M45854" s="17"/>
    </row>
    <row r="45855" spans="4:13" x14ac:dyDescent="0.25">
      <c r="D45855" s="27"/>
      <c r="M45855" s="17"/>
    </row>
    <row r="45856" spans="4:13" x14ac:dyDescent="0.25">
      <c r="D45856" s="27"/>
      <c r="M45856" s="17"/>
    </row>
    <row r="45857" spans="4:13" x14ac:dyDescent="0.25">
      <c r="D45857" s="27"/>
      <c r="M45857" s="17"/>
    </row>
    <row r="45858" spans="4:13" x14ac:dyDescent="0.25">
      <c r="D45858" s="27"/>
      <c r="M45858" s="17"/>
    </row>
    <row r="45859" spans="4:13" x14ac:dyDescent="0.25">
      <c r="D45859" s="27"/>
      <c r="M45859" s="17"/>
    </row>
    <row r="45860" spans="4:13" x14ac:dyDescent="0.25">
      <c r="D45860" s="27"/>
      <c r="M45860" s="17"/>
    </row>
    <row r="45861" spans="4:13" x14ac:dyDescent="0.25">
      <c r="D45861" s="27"/>
      <c r="M45861" s="17"/>
    </row>
    <row r="45862" spans="4:13" x14ac:dyDescent="0.25">
      <c r="D45862" s="27"/>
      <c r="M45862" s="17"/>
    </row>
    <row r="45863" spans="4:13" x14ac:dyDescent="0.25">
      <c r="D45863" s="27"/>
      <c r="M45863" s="17"/>
    </row>
    <row r="45864" spans="4:13" x14ac:dyDescent="0.25">
      <c r="D45864" s="27"/>
      <c r="M45864" s="17"/>
    </row>
    <row r="45865" spans="4:13" x14ac:dyDescent="0.25">
      <c r="D45865" s="27"/>
      <c r="M45865" s="17"/>
    </row>
    <row r="45866" spans="4:13" x14ac:dyDescent="0.25">
      <c r="D45866" s="27"/>
      <c r="M45866" s="17"/>
    </row>
    <row r="45867" spans="4:13" x14ac:dyDescent="0.25">
      <c r="D45867" s="27"/>
      <c r="M45867" s="17"/>
    </row>
    <row r="45868" spans="4:13" x14ac:dyDescent="0.25">
      <c r="D45868" s="27"/>
      <c r="M45868" s="17"/>
    </row>
    <row r="45869" spans="4:13" x14ac:dyDescent="0.25">
      <c r="D45869" s="27"/>
      <c r="M45869" s="17"/>
    </row>
    <row r="45870" spans="4:13" x14ac:dyDescent="0.25">
      <c r="D45870" s="27"/>
      <c r="M45870" s="17"/>
    </row>
    <row r="45871" spans="4:13" x14ac:dyDescent="0.25">
      <c r="D45871" s="27"/>
      <c r="M45871" s="17"/>
    </row>
    <row r="45872" spans="4:13" x14ac:dyDescent="0.25">
      <c r="D45872" s="27"/>
      <c r="M45872" s="17"/>
    </row>
    <row r="45873" spans="4:13" x14ac:dyDescent="0.25">
      <c r="D45873" s="27"/>
      <c r="M45873" s="17"/>
    </row>
    <row r="45874" spans="4:13" x14ac:dyDescent="0.25">
      <c r="D45874" s="27"/>
      <c r="M45874" s="17"/>
    </row>
    <row r="45875" spans="4:13" x14ac:dyDescent="0.25">
      <c r="D45875" s="27"/>
      <c r="M45875" s="17"/>
    </row>
    <row r="45876" spans="4:13" x14ac:dyDescent="0.25">
      <c r="D45876" s="27"/>
      <c r="M45876" s="17"/>
    </row>
    <row r="45877" spans="4:13" x14ac:dyDescent="0.25">
      <c r="D45877" s="27"/>
      <c r="M45877" s="17"/>
    </row>
    <row r="45878" spans="4:13" x14ac:dyDescent="0.25">
      <c r="D45878" s="27"/>
      <c r="M45878" s="17"/>
    </row>
    <row r="45879" spans="4:13" x14ac:dyDescent="0.25">
      <c r="D45879" s="27"/>
      <c r="M45879" s="17"/>
    </row>
    <row r="45880" spans="4:13" x14ac:dyDescent="0.25">
      <c r="D45880" s="27"/>
      <c r="M45880" s="17"/>
    </row>
    <row r="45881" spans="4:13" x14ac:dyDescent="0.25">
      <c r="D45881" s="27"/>
      <c r="M45881" s="17"/>
    </row>
    <row r="45882" spans="4:13" x14ac:dyDescent="0.25">
      <c r="D45882" s="27"/>
      <c r="M45882" s="17"/>
    </row>
    <row r="45883" spans="4:13" x14ac:dyDescent="0.25">
      <c r="D45883" s="27"/>
      <c r="M45883" s="17"/>
    </row>
    <row r="45884" spans="4:13" x14ac:dyDescent="0.25">
      <c r="D45884" s="27"/>
      <c r="M45884" s="17"/>
    </row>
    <row r="45885" spans="4:13" x14ac:dyDescent="0.25">
      <c r="D45885" s="27"/>
      <c r="M45885" s="17"/>
    </row>
    <row r="45886" spans="4:13" x14ac:dyDescent="0.25">
      <c r="D45886" s="27"/>
      <c r="M45886" s="17"/>
    </row>
    <row r="45887" spans="4:13" x14ac:dyDescent="0.25">
      <c r="D45887" s="27"/>
      <c r="M45887" s="17"/>
    </row>
    <row r="45888" spans="4:13" x14ac:dyDescent="0.25">
      <c r="D45888" s="27"/>
      <c r="M45888" s="17"/>
    </row>
    <row r="45889" spans="4:13" x14ac:dyDescent="0.25">
      <c r="D45889" s="27"/>
      <c r="M45889" s="17"/>
    </row>
    <row r="45890" spans="4:13" x14ac:dyDescent="0.25">
      <c r="D45890" s="27"/>
      <c r="M45890" s="17"/>
    </row>
    <row r="45891" spans="4:13" x14ac:dyDescent="0.25">
      <c r="D45891" s="27"/>
      <c r="M45891" s="17"/>
    </row>
    <row r="45892" spans="4:13" x14ac:dyDescent="0.25">
      <c r="D45892" s="27"/>
      <c r="M45892" s="17"/>
    </row>
    <row r="45893" spans="4:13" x14ac:dyDescent="0.25">
      <c r="D45893" s="27"/>
      <c r="M45893" s="17"/>
    </row>
    <row r="45894" spans="4:13" x14ac:dyDescent="0.25">
      <c r="D45894" s="27"/>
      <c r="M45894" s="17"/>
    </row>
    <row r="45895" spans="4:13" x14ac:dyDescent="0.25">
      <c r="D45895" s="27"/>
      <c r="M45895" s="17"/>
    </row>
    <row r="45896" spans="4:13" x14ac:dyDescent="0.25">
      <c r="D45896" s="27"/>
      <c r="M45896" s="17"/>
    </row>
    <row r="45897" spans="4:13" x14ac:dyDescent="0.25">
      <c r="D45897" s="27"/>
      <c r="M45897" s="17"/>
    </row>
    <row r="45898" spans="4:13" x14ac:dyDescent="0.25">
      <c r="D45898" s="27"/>
      <c r="M45898" s="17"/>
    </row>
    <row r="45899" spans="4:13" x14ac:dyDescent="0.25">
      <c r="D45899" s="27"/>
      <c r="M45899" s="17"/>
    </row>
    <row r="45900" spans="4:13" x14ac:dyDescent="0.25">
      <c r="D45900" s="27"/>
      <c r="M45900" s="17"/>
    </row>
    <row r="45901" spans="4:13" x14ac:dyDescent="0.25">
      <c r="D45901" s="27"/>
      <c r="M45901" s="17"/>
    </row>
    <row r="45902" spans="4:13" x14ac:dyDescent="0.25">
      <c r="D45902" s="27"/>
      <c r="M45902" s="17"/>
    </row>
    <row r="45903" spans="4:13" x14ac:dyDescent="0.25">
      <c r="D45903" s="27"/>
      <c r="M45903" s="17"/>
    </row>
    <row r="45904" spans="4:13" x14ac:dyDescent="0.25">
      <c r="D45904" s="27"/>
      <c r="M45904" s="17"/>
    </row>
    <row r="45905" spans="4:13" x14ac:dyDescent="0.25">
      <c r="D45905" s="27"/>
      <c r="M45905" s="17"/>
    </row>
    <row r="45906" spans="4:13" x14ac:dyDescent="0.25">
      <c r="D45906" s="27"/>
      <c r="M45906" s="17"/>
    </row>
    <row r="45907" spans="4:13" x14ac:dyDescent="0.25">
      <c r="D45907" s="27"/>
      <c r="M45907" s="17"/>
    </row>
    <row r="45908" spans="4:13" x14ac:dyDescent="0.25">
      <c r="D45908" s="27"/>
      <c r="M45908" s="17"/>
    </row>
    <row r="45909" spans="4:13" x14ac:dyDescent="0.25">
      <c r="D45909" s="27"/>
      <c r="M45909" s="17"/>
    </row>
    <row r="45910" spans="4:13" x14ac:dyDescent="0.25">
      <c r="D45910" s="27"/>
      <c r="M45910" s="17"/>
    </row>
    <row r="45911" spans="4:13" x14ac:dyDescent="0.25">
      <c r="D45911" s="27"/>
      <c r="M45911" s="17"/>
    </row>
    <row r="45912" spans="4:13" x14ac:dyDescent="0.25">
      <c r="D45912" s="27"/>
      <c r="M45912" s="17"/>
    </row>
    <row r="45913" spans="4:13" x14ac:dyDescent="0.25">
      <c r="D45913" s="27"/>
      <c r="M45913" s="17"/>
    </row>
    <row r="45914" spans="4:13" x14ac:dyDescent="0.25">
      <c r="D45914" s="27"/>
      <c r="M45914" s="17"/>
    </row>
    <row r="45915" spans="4:13" x14ac:dyDescent="0.25">
      <c r="D45915" s="27"/>
      <c r="M45915" s="17"/>
    </row>
    <row r="45916" spans="4:13" x14ac:dyDescent="0.25">
      <c r="D45916" s="27"/>
      <c r="M45916" s="17"/>
    </row>
    <row r="45917" spans="4:13" x14ac:dyDescent="0.25">
      <c r="D45917" s="27"/>
      <c r="M45917" s="17"/>
    </row>
    <row r="45918" spans="4:13" x14ac:dyDescent="0.25">
      <c r="D45918" s="27"/>
      <c r="M45918" s="17"/>
    </row>
    <row r="45919" spans="4:13" x14ac:dyDescent="0.25">
      <c r="D45919" s="27"/>
      <c r="M45919" s="17"/>
    </row>
    <row r="45920" spans="4:13" x14ac:dyDescent="0.25">
      <c r="D45920" s="27"/>
      <c r="M45920" s="17"/>
    </row>
    <row r="45921" spans="4:13" x14ac:dyDescent="0.25">
      <c r="D45921" s="27"/>
      <c r="M45921" s="17"/>
    </row>
    <row r="45922" spans="4:13" x14ac:dyDescent="0.25">
      <c r="D45922" s="27"/>
      <c r="M45922" s="17"/>
    </row>
    <row r="45923" spans="4:13" x14ac:dyDescent="0.25">
      <c r="D45923" s="27"/>
      <c r="M45923" s="17"/>
    </row>
    <row r="45924" spans="4:13" x14ac:dyDescent="0.25">
      <c r="D45924" s="27"/>
      <c r="M45924" s="17"/>
    </row>
    <row r="45925" spans="4:13" x14ac:dyDescent="0.25">
      <c r="D45925" s="27"/>
      <c r="M45925" s="17"/>
    </row>
    <row r="45926" spans="4:13" x14ac:dyDescent="0.25">
      <c r="D45926" s="27"/>
      <c r="M45926" s="17"/>
    </row>
    <row r="45927" spans="4:13" x14ac:dyDescent="0.25">
      <c r="D45927" s="27"/>
      <c r="M45927" s="17"/>
    </row>
    <row r="45928" spans="4:13" x14ac:dyDescent="0.25">
      <c r="D45928" s="27"/>
      <c r="M45928" s="17"/>
    </row>
    <row r="45929" spans="4:13" x14ac:dyDescent="0.25">
      <c r="D45929" s="27"/>
      <c r="M45929" s="17"/>
    </row>
    <row r="45930" spans="4:13" x14ac:dyDescent="0.25">
      <c r="D45930" s="27"/>
      <c r="M45930" s="17"/>
    </row>
    <row r="45931" spans="4:13" x14ac:dyDescent="0.25">
      <c r="D45931" s="27"/>
      <c r="M45931" s="17"/>
    </row>
    <row r="45932" spans="4:13" x14ac:dyDescent="0.25">
      <c r="D45932" s="27"/>
      <c r="M45932" s="17"/>
    </row>
    <row r="45933" spans="4:13" x14ac:dyDescent="0.25">
      <c r="D45933" s="27"/>
      <c r="M45933" s="17"/>
    </row>
    <row r="45934" spans="4:13" x14ac:dyDescent="0.25">
      <c r="D45934" s="27"/>
      <c r="M45934" s="17"/>
    </row>
    <row r="45935" spans="4:13" x14ac:dyDescent="0.25">
      <c r="D45935" s="27"/>
      <c r="M45935" s="17"/>
    </row>
    <row r="45936" spans="4:13" x14ac:dyDescent="0.25">
      <c r="D45936" s="27"/>
      <c r="M45936" s="17"/>
    </row>
    <row r="45937" spans="4:13" x14ac:dyDescent="0.25">
      <c r="D45937" s="27"/>
      <c r="M45937" s="17"/>
    </row>
    <row r="45938" spans="4:13" x14ac:dyDescent="0.25">
      <c r="D45938" s="27"/>
      <c r="M45938" s="17"/>
    </row>
    <row r="45939" spans="4:13" x14ac:dyDescent="0.25">
      <c r="D45939" s="27"/>
      <c r="M45939" s="17"/>
    </row>
    <row r="45940" spans="4:13" x14ac:dyDescent="0.25">
      <c r="D45940" s="27"/>
      <c r="M45940" s="17"/>
    </row>
    <row r="45941" spans="4:13" x14ac:dyDescent="0.25">
      <c r="D45941" s="27"/>
      <c r="M45941" s="17"/>
    </row>
    <row r="45942" spans="4:13" x14ac:dyDescent="0.25">
      <c r="D45942" s="27"/>
      <c r="M45942" s="17"/>
    </row>
    <row r="45943" spans="4:13" x14ac:dyDescent="0.25">
      <c r="D45943" s="27"/>
      <c r="M45943" s="17"/>
    </row>
    <row r="45944" spans="4:13" x14ac:dyDescent="0.25">
      <c r="D45944" s="27"/>
      <c r="M45944" s="17"/>
    </row>
    <row r="45945" spans="4:13" x14ac:dyDescent="0.25">
      <c r="D45945" s="27"/>
      <c r="M45945" s="17"/>
    </row>
    <row r="45946" spans="4:13" x14ac:dyDescent="0.25">
      <c r="D45946" s="27"/>
      <c r="M45946" s="17"/>
    </row>
    <row r="45947" spans="4:13" x14ac:dyDescent="0.25">
      <c r="D45947" s="27"/>
      <c r="M45947" s="17"/>
    </row>
    <row r="45948" spans="4:13" x14ac:dyDescent="0.25">
      <c r="D45948" s="27"/>
      <c r="M45948" s="17"/>
    </row>
    <row r="45949" spans="4:13" x14ac:dyDescent="0.25">
      <c r="D45949" s="27"/>
      <c r="M45949" s="17"/>
    </row>
    <row r="45950" spans="4:13" x14ac:dyDescent="0.25">
      <c r="D45950" s="27"/>
      <c r="M45950" s="17"/>
    </row>
    <row r="45951" spans="4:13" x14ac:dyDescent="0.25">
      <c r="D45951" s="27"/>
      <c r="M45951" s="17"/>
    </row>
    <row r="45952" spans="4:13" x14ac:dyDescent="0.25">
      <c r="D45952" s="27"/>
      <c r="M45952" s="17"/>
    </row>
    <row r="45953" spans="4:13" x14ac:dyDescent="0.25">
      <c r="D45953" s="27"/>
      <c r="M45953" s="17"/>
    </row>
    <row r="45954" spans="4:13" x14ac:dyDescent="0.25">
      <c r="D45954" s="27"/>
      <c r="M45954" s="17"/>
    </row>
    <row r="45955" spans="4:13" x14ac:dyDescent="0.25">
      <c r="D45955" s="27"/>
      <c r="M45955" s="17"/>
    </row>
    <row r="45956" spans="4:13" x14ac:dyDescent="0.25">
      <c r="D45956" s="27"/>
      <c r="M45956" s="17"/>
    </row>
    <row r="45957" spans="4:13" x14ac:dyDescent="0.25">
      <c r="D45957" s="27"/>
      <c r="M45957" s="17"/>
    </row>
    <row r="45958" spans="4:13" x14ac:dyDescent="0.25">
      <c r="D45958" s="27"/>
      <c r="M45958" s="17"/>
    </row>
    <row r="45959" spans="4:13" x14ac:dyDescent="0.25">
      <c r="D45959" s="27"/>
      <c r="M45959" s="17"/>
    </row>
    <row r="45960" spans="4:13" x14ac:dyDescent="0.25">
      <c r="D45960" s="27"/>
      <c r="M45960" s="17"/>
    </row>
    <row r="45961" spans="4:13" x14ac:dyDescent="0.25">
      <c r="D45961" s="27"/>
      <c r="M45961" s="17"/>
    </row>
    <row r="45962" spans="4:13" x14ac:dyDescent="0.25">
      <c r="D45962" s="27"/>
      <c r="M45962" s="17"/>
    </row>
    <row r="45963" spans="4:13" x14ac:dyDescent="0.25">
      <c r="D45963" s="27"/>
      <c r="M45963" s="17"/>
    </row>
    <row r="45964" spans="4:13" x14ac:dyDescent="0.25">
      <c r="D45964" s="27"/>
      <c r="M45964" s="17"/>
    </row>
    <row r="45965" spans="4:13" x14ac:dyDescent="0.25">
      <c r="D45965" s="27"/>
      <c r="M45965" s="17"/>
    </row>
    <row r="45966" spans="4:13" x14ac:dyDescent="0.25">
      <c r="D45966" s="27"/>
      <c r="M45966" s="17"/>
    </row>
    <row r="45967" spans="4:13" x14ac:dyDescent="0.25">
      <c r="D45967" s="27"/>
      <c r="M45967" s="17"/>
    </row>
    <row r="45968" spans="4:13" x14ac:dyDescent="0.25">
      <c r="D45968" s="27"/>
      <c r="M45968" s="17"/>
    </row>
    <row r="45969" spans="4:13" x14ac:dyDescent="0.25">
      <c r="D45969" s="27"/>
      <c r="M45969" s="17"/>
    </row>
    <row r="45970" spans="4:13" x14ac:dyDescent="0.25">
      <c r="D45970" s="27"/>
      <c r="M45970" s="17"/>
    </row>
    <row r="45971" spans="4:13" x14ac:dyDescent="0.25">
      <c r="D45971" s="27"/>
      <c r="M45971" s="17"/>
    </row>
    <row r="45972" spans="4:13" x14ac:dyDescent="0.25">
      <c r="D45972" s="27"/>
      <c r="M45972" s="17"/>
    </row>
    <row r="45973" spans="4:13" x14ac:dyDescent="0.25">
      <c r="D45973" s="27"/>
      <c r="M45973" s="17"/>
    </row>
    <row r="45974" spans="4:13" x14ac:dyDescent="0.25">
      <c r="D45974" s="27"/>
      <c r="M45974" s="17"/>
    </row>
    <row r="45975" spans="4:13" x14ac:dyDescent="0.25">
      <c r="D45975" s="27"/>
      <c r="M45975" s="17"/>
    </row>
    <row r="45976" spans="4:13" x14ac:dyDescent="0.25">
      <c r="D45976" s="27"/>
      <c r="M45976" s="17"/>
    </row>
    <row r="45977" spans="4:13" x14ac:dyDescent="0.25">
      <c r="D45977" s="27"/>
      <c r="M45977" s="17"/>
    </row>
    <row r="45978" spans="4:13" x14ac:dyDescent="0.25">
      <c r="D45978" s="27"/>
      <c r="M45978" s="17"/>
    </row>
    <row r="45979" spans="4:13" x14ac:dyDescent="0.25">
      <c r="D45979" s="27"/>
      <c r="M45979" s="17"/>
    </row>
    <row r="45980" spans="4:13" x14ac:dyDescent="0.25">
      <c r="D45980" s="27"/>
      <c r="M45980" s="17"/>
    </row>
    <row r="45981" spans="4:13" x14ac:dyDescent="0.25">
      <c r="D45981" s="27"/>
      <c r="M45981" s="17"/>
    </row>
    <row r="45982" spans="4:13" x14ac:dyDescent="0.25">
      <c r="D45982" s="27"/>
      <c r="M45982" s="17"/>
    </row>
    <row r="45983" spans="4:13" x14ac:dyDescent="0.25">
      <c r="D45983" s="27"/>
      <c r="M45983" s="17"/>
    </row>
    <row r="45984" spans="4:13" x14ac:dyDescent="0.25">
      <c r="D45984" s="27"/>
      <c r="M45984" s="17"/>
    </row>
    <row r="45985" spans="4:13" x14ac:dyDescent="0.25">
      <c r="D45985" s="27"/>
      <c r="M45985" s="17"/>
    </row>
    <row r="45986" spans="4:13" x14ac:dyDescent="0.25">
      <c r="D45986" s="27"/>
      <c r="M45986" s="17"/>
    </row>
    <row r="45987" spans="4:13" x14ac:dyDescent="0.25">
      <c r="D45987" s="27"/>
      <c r="M45987" s="17"/>
    </row>
    <row r="45988" spans="4:13" x14ac:dyDescent="0.25">
      <c r="D45988" s="27"/>
      <c r="M45988" s="17"/>
    </row>
    <row r="45989" spans="4:13" x14ac:dyDescent="0.25">
      <c r="D45989" s="27"/>
      <c r="M45989" s="17"/>
    </row>
    <row r="45990" spans="4:13" x14ac:dyDescent="0.25">
      <c r="D45990" s="27"/>
      <c r="M45990" s="17"/>
    </row>
    <row r="45991" spans="4:13" x14ac:dyDescent="0.25">
      <c r="D45991" s="27"/>
      <c r="M45991" s="17"/>
    </row>
    <row r="45992" spans="4:13" x14ac:dyDescent="0.25">
      <c r="D45992" s="27"/>
      <c r="M45992" s="17"/>
    </row>
    <row r="45993" spans="4:13" x14ac:dyDescent="0.25">
      <c r="D45993" s="27"/>
      <c r="M45993" s="17"/>
    </row>
    <row r="45994" spans="4:13" x14ac:dyDescent="0.25">
      <c r="D45994" s="27"/>
      <c r="M45994" s="17"/>
    </row>
    <row r="45995" spans="4:13" x14ac:dyDescent="0.25">
      <c r="D45995" s="27"/>
      <c r="M45995" s="17"/>
    </row>
    <row r="45996" spans="4:13" x14ac:dyDescent="0.25">
      <c r="D45996" s="27"/>
      <c r="M45996" s="17"/>
    </row>
    <row r="45997" spans="4:13" x14ac:dyDescent="0.25">
      <c r="D45997" s="27"/>
      <c r="M45997" s="17"/>
    </row>
    <row r="45998" spans="4:13" x14ac:dyDescent="0.25">
      <c r="D45998" s="27"/>
      <c r="M45998" s="17"/>
    </row>
    <row r="45999" spans="4:13" x14ac:dyDescent="0.25">
      <c r="D45999" s="27"/>
      <c r="M45999" s="17"/>
    </row>
    <row r="46000" spans="4:13" x14ac:dyDescent="0.25">
      <c r="D46000" s="27"/>
      <c r="M46000" s="17"/>
    </row>
    <row r="46001" spans="4:13" x14ac:dyDescent="0.25">
      <c r="D46001" s="27"/>
      <c r="M46001" s="17"/>
    </row>
    <row r="46002" spans="4:13" x14ac:dyDescent="0.25">
      <c r="D46002" s="27"/>
      <c r="M46002" s="17"/>
    </row>
    <row r="46003" spans="4:13" x14ac:dyDescent="0.25">
      <c r="D46003" s="27"/>
      <c r="M46003" s="17"/>
    </row>
    <row r="46004" spans="4:13" x14ac:dyDescent="0.25">
      <c r="D46004" s="27"/>
      <c r="M46004" s="17"/>
    </row>
    <row r="46005" spans="4:13" x14ac:dyDescent="0.25">
      <c r="D46005" s="27"/>
      <c r="M46005" s="17"/>
    </row>
    <row r="46006" spans="4:13" x14ac:dyDescent="0.25">
      <c r="D46006" s="27"/>
      <c r="M46006" s="17"/>
    </row>
    <row r="46007" spans="4:13" x14ac:dyDescent="0.25">
      <c r="D46007" s="27"/>
      <c r="M46007" s="17"/>
    </row>
    <row r="46008" spans="4:13" x14ac:dyDescent="0.25">
      <c r="D46008" s="27"/>
      <c r="M46008" s="17"/>
    </row>
    <row r="46009" spans="4:13" x14ac:dyDescent="0.25">
      <c r="D46009" s="27"/>
      <c r="M46009" s="17"/>
    </row>
    <row r="46010" spans="4:13" x14ac:dyDescent="0.25">
      <c r="D46010" s="27"/>
      <c r="M46010" s="17"/>
    </row>
    <row r="46011" spans="4:13" x14ac:dyDescent="0.25">
      <c r="D46011" s="27"/>
      <c r="M46011" s="17"/>
    </row>
    <row r="46012" spans="4:13" x14ac:dyDescent="0.25">
      <c r="D46012" s="27"/>
      <c r="M46012" s="17"/>
    </row>
    <row r="46013" spans="4:13" x14ac:dyDescent="0.25">
      <c r="D46013" s="27"/>
      <c r="M46013" s="17"/>
    </row>
    <row r="46014" spans="4:13" x14ac:dyDescent="0.25">
      <c r="D46014" s="27"/>
      <c r="M46014" s="17"/>
    </row>
    <row r="46015" spans="4:13" x14ac:dyDescent="0.25">
      <c r="D46015" s="27"/>
      <c r="M46015" s="17"/>
    </row>
    <row r="46016" spans="4:13" x14ac:dyDescent="0.25">
      <c r="D46016" s="27"/>
      <c r="M46016" s="17"/>
    </row>
    <row r="46017" spans="4:13" x14ac:dyDescent="0.25">
      <c r="D46017" s="27"/>
      <c r="M46017" s="17"/>
    </row>
    <row r="46018" spans="4:13" x14ac:dyDescent="0.25">
      <c r="D46018" s="27"/>
      <c r="M46018" s="17"/>
    </row>
    <row r="46019" spans="4:13" x14ac:dyDescent="0.25">
      <c r="D46019" s="27"/>
      <c r="M46019" s="17"/>
    </row>
    <row r="46020" spans="4:13" x14ac:dyDescent="0.25">
      <c r="D46020" s="27"/>
      <c r="M46020" s="17"/>
    </row>
    <row r="46021" spans="4:13" x14ac:dyDescent="0.25">
      <c r="D46021" s="27"/>
      <c r="M46021" s="17"/>
    </row>
    <row r="46022" spans="4:13" x14ac:dyDescent="0.25">
      <c r="D46022" s="27"/>
      <c r="M46022" s="17"/>
    </row>
    <row r="46023" spans="4:13" x14ac:dyDescent="0.25">
      <c r="D46023" s="27"/>
      <c r="M46023" s="17"/>
    </row>
    <row r="46024" spans="4:13" x14ac:dyDescent="0.25">
      <c r="D46024" s="27"/>
      <c r="M46024" s="17"/>
    </row>
    <row r="46025" spans="4:13" x14ac:dyDescent="0.25">
      <c r="D46025" s="27"/>
      <c r="M46025" s="17"/>
    </row>
    <row r="46026" spans="4:13" x14ac:dyDescent="0.25">
      <c r="D46026" s="27"/>
      <c r="M46026" s="17"/>
    </row>
    <row r="46027" spans="4:13" x14ac:dyDescent="0.25">
      <c r="D46027" s="27"/>
      <c r="M46027" s="17"/>
    </row>
    <row r="46028" spans="4:13" x14ac:dyDescent="0.25">
      <c r="D46028" s="27"/>
      <c r="M46028" s="17"/>
    </row>
    <row r="46029" spans="4:13" x14ac:dyDescent="0.25">
      <c r="D46029" s="27"/>
      <c r="M46029" s="17"/>
    </row>
    <row r="46030" spans="4:13" x14ac:dyDescent="0.25">
      <c r="D46030" s="27"/>
      <c r="M46030" s="17"/>
    </row>
    <row r="46031" spans="4:13" x14ac:dyDescent="0.25">
      <c r="D46031" s="27"/>
      <c r="M46031" s="17"/>
    </row>
    <row r="46032" spans="4:13" x14ac:dyDescent="0.25">
      <c r="D46032" s="27"/>
      <c r="M46032" s="17"/>
    </row>
    <row r="46033" spans="4:13" x14ac:dyDescent="0.25">
      <c r="D46033" s="27"/>
      <c r="M46033" s="17"/>
    </row>
    <row r="46034" spans="4:13" x14ac:dyDescent="0.25">
      <c r="D46034" s="27"/>
      <c r="M46034" s="17"/>
    </row>
    <row r="46035" spans="4:13" x14ac:dyDescent="0.25">
      <c r="D46035" s="27"/>
      <c r="M46035" s="17"/>
    </row>
    <row r="46036" spans="4:13" x14ac:dyDescent="0.25">
      <c r="D46036" s="27"/>
      <c r="M46036" s="17"/>
    </row>
    <row r="46037" spans="4:13" x14ac:dyDescent="0.25">
      <c r="D46037" s="27"/>
      <c r="M46037" s="17"/>
    </row>
    <row r="46038" spans="4:13" x14ac:dyDescent="0.25">
      <c r="D46038" s="27"/>
      <c r="M46038" s="17"/>
    </row>
    <row r="46039" spans="4:13" x14ac:dyDescent="0.25">
      <c r="D46039" s="27"/>
      <c r="M46039" s="17"/>
    </row>
    <row r="46040" spans="4:13" x14ac:dyDescent="0.25">
      <c r="D46040" s="27"/>
      <c r="M46040" s="17"/>
    </row>
    <row r="46041" spans="4:13" x14ac:dyDescent="0.25">
      <c r="D46041" s="27"/>
      <c r="M46041" s="17"/>
    </row>
    <row r="46042" spans="4:13" x14ac:dyDescent="0.25">
      <c r="D46042" s="27"/>
      <c r="M46042" s="17"/>
    </row>
    <row r="46043" spans="4:13" x14ac:dyDescent="0.25">
      <c r="D46043" s="27"/>
      <c r="M46043" s="17"/>
    </row>
    <row r="46044" spans="4:13" x14ac:dyDescent="0.25">
      <c r="D46044" s="27"/>
      <c r="M46044" s="17"/>
    </row>
    <row r="46045" spans="4:13" x14ac:dyDescent="0.25">
      <c r="D46045" s="27"/>
      <c r="M46045" s="17"/>
    </row>
    <row r="46046" spans="4:13" x14ac:dyDescent="0.25">
      <c r="D46046" s="27"/>
      <c r="M46046" s="17"/>
    </row>
    <row r="46047" spans="4:13" x14ac:dyDescent="0.25">
      <c r="D46047" s="27"/>
      <c r="M46047" s="17"/>
    </row>
    <row r="46048" spans="4:13" x14ac:dyDescent="0.25">
      <c r="D46048" s="27"/>
      <c r="M46048" s="17"/>
    </row>
    <row r="46049" spans="4:13" x14ac:dyDescent="0.25">
      <c r="D46049" s="27"/>
      <c r="M46049" s="17"/>
    </row>
    <row r="46050" spans="4:13" x14ac:dyDescent="0.25">
      <c r="D46050" s="27"/>
      <c r="M46050" s="17"/>
    </row>
    <row r="46051" spans="4:13" x14ac:dyDescent="0.25">
      <c r="D46051" s="27"/>
      <c r="M46051" s="17"/>
    </row>
    <row r="46052" spans="4:13" x14ac:dyDescent="0.25">
      <c r="D46052" s="27"/>
      <c r="M46052" s="17"/>
    </row>
    <row r="46053" spans="4:13" x14ac:dyDescent="0.25">
      <c r="D46053" s="27"/>
      <c r="M46053" s="17"/>
    </row>
    <row r="46054" spans="4:13" x14ac:dyDescent="0.25">
      <c r="D46054" s="27"/>
      <c r="M46054" s="17"/>
    </row>
    <row r="46055" spans="4:13" x14ac:dyDescent="0.25">
      <c r="D46055" s="27"/>
      <c r="M46055" s="17"/>
    </row>
    <row r="46056" spans="4:13" x14ac:dyDescent="0.25">
      <c r="D46056" s="27"/>
      <c r="M46056" s="17"/>
    </row>
    <row r="46057" spans="4:13" x14ac:dyDescent="0.25">
      <c r="D46057" s="27"/>
      <c r="M46057" s="17"/>
    </row>
    <row r="46058" spans="4:13" x14ac:dyDescent="0.25">
      <c r="D46058" s="27"/>
      <c r="M46058" s="17"/>
    </row>
    <row r="46059" spans="4:13" x14ac:dyDescent="0.25">
      <c r="D46059" s="27"/>
      <c r="M46059" s="17"/>
    </row>
    <row r="46060" spans="4:13" x14ac:dyDescent="0.25">
      <c r="D46060" s="27"/>
      <c r="M46060" s="17"/>
    </row>
    <row r="46061" spans="4:13" x14ac:dyDescent="0.25">
      <c r="D46061" s="27"/>
      <c r="M46061" s="17"/>
    </row>
    <row r="46062" spans="4:13" x14ac:dyDescent="0.25">
      <c r="D46062" s="27"/>
      <c r="M46062" s="17"/>
    </row>
    <row r="46063" spans="4:13" x14ac:dyDescent="0.25">
      <c r="D46063" s="27"/>
      <c r="M46063" s="17"/>
    </row>
    <row r="46064" spans="4:13" x14ac:dyDescent="0.25">
      <c r="D46064" s="27"/>
      <c r="M46064" s="17"/>
    </row>
    <row r="46065" spans="4:13" x14ac:dyDescent="0.25">
      <c r="D46065" s="27"/>
      <c r="M46065" s="17"/>
    </row>
    <row r="46066" spans="4:13" x14ac:dyDescent="0.25">
      <c r="D46066" s="27"/>
      <c r="M46066" s="17"/>
    </row>
    <row r="46067" spans="4:13" x14ac:dyDescent="0.25">
      <c r="D46067" s="27"/>
      <c r="M46067" s="17"/>
    </row>
    <row r="46068" spans="4:13" x14ac:dyDescent="0.25">
      <c r="D46068" s="27"/>
      <c r="M46068" s="17"/>
    </row>
    <row r="46069" spans="4:13" x14ac:dyDescent="0.25">
      <c r="D46069" s="27"/>
      <c r="M46069" s="17"/>
    </row>
    <row r="46070" spans="4:13" x14ac:dyDescent="0.25">
      <c r="D46070" s="27"/>
      <c r="M46070" s="17"/>
    </row>
    <row r="46071" spans="4:13" x14ac:dyDescent="0.25">
      <c r="D46071" s="27"/>
      <c r="M46071" s="17"/>
    </row>
    <row r="46072" spans="4:13" x14ac:dyDescent="0.25">
      <c r="D46072" s="27"/>
      <c r="M46072" s="17"/>
    </row>
    <row r="46073" spans="4:13" x14ac:dyDescent="0.25">
      <c r="D46073" s="27"/>
      <c r="M46073" s="17"/>
    </row>
    <row r="46074" spans="4:13" x14ac:dyDescent="0.25">
      <c r="D46074" s="27"/>
      <c r="M46074" s="17"/>
    </row>
    <row r="46075" spans="4:13" x14ac:dyDescent="0.25">
      <c r="D46075" s="27"/>
      <c r="M46075" s="17"/>
    </row>
    <row r="46076" spans="4:13" x14ac:dyDescent="0.25">
      <c r="D46076" s="27"/>
      <c r="M46076" s="17"/>
    </row>
    <row r="46077" spans="4:13" x14ac:dyDescent="0.25">
      <c r="D46077" s="27"/>
      <c r="M46077" s="17"/>
    </row>
    <row r="46078" spans="4:13" x14ac:dyDescent="0.25">
      <c r="D46078" s="27"/>
      <c r="M46078" s="17"/>
    </row>
    <row r="46079" spans="4:13" x14ac:dyDescent="0.25">
      <c r="D46079" s="27"/>
      <c r="M46079" s="17"/>
    </row>
    <row r="46080" spans="4:13" x14ac:dyDescent="0.25">
      <c r="D46080" s="27"/>
      <c r="M46080" s="17"/>
    </row>
    <row r="46081" spans="4:13" x14ac:dyDescent="0.25">
      <c r="D46081" s="27"/>
      <c r="M46081" s="17"/>
    </row>
    <row r="46082" spans="4:13" x14ac:dyDescent="0.25">
      <c r="D46082" s="27"/>
      <c r="M46082" s="17"/>
    </row>
    <row r="46083" spans="4:13" x14ac:dyDescent="0.25">
      <c r="D46083" s="27"/>
      <c r="M46083" s="17"/>
    </row>
    <row r="46084" spans="4:13" x14ac:dyDescent="0.25">
      <c r="D46084" s="27"/>
      <c r="M46084" s="17"/>
    </row>
    <row r="46085" spans="4:13" x14ac:dyDescent="0.25">
      <c r="D46085" s="27"/>
      <c r="M46085" s="17"/>
    </row>
    <row r="46086" spans="4:13" x14ac:dyDescent="0.25">
      <c r="D46086" s="27"/>
      <c r="M46086" s="17"/>
    </row>
    <row r="46087" spans="4:13" x14ac:dyDescent="0.25">
      <c r="D46087" s="27"/>
      <c r="M46087" s="17"/>
    </row>
    <row r="46088" spans="4:13" x14ac:dyDescent="0.25">
      <c r="D46088" s="27"/>
      <c r="M46088" s="17"/>
    </row>
    <row r="46089" spans="4:13" x14ac:dyDescent="0.25">
      <c r="D46089" s="27"/>
      <c r="M46089" s="17"/>
    </row>
    <row r="46090" spans="4:13" x14ac:dyDescent="0.25">
      <c r="D46090" s="27"/>
      <c r="M46090" s="17"/>
    </row>
    <row r="46091" spans="4:13" x14ac:dyDescent="0.25">
      <c r="D46091" s="27"/>
      <c r="M46091" s="17"/>
    </row>
    <row r="46092" spans="4:13" x14ac:dyDescent="0.25">
      <c r="D46092" s="27"/>
      <c r="M46092" s="17"/>
    </row>
    <row r="46093" spans="4:13" x14ac:dyDescent="0.25">
      <c r="D46093" s="27"/>
      <c r="M46093" s="17"/>
    </row>
    <row r="46094" spans="4:13" x14ac:dyDescent="0.25">
      <c r="D46094" s="27"/>
      <c r="M46094" s="17"/>
    </row>
    <row r="46095" spans="4:13" x14ac:dyDescent="0.25">
      <c r="D46095" s="27"/>
      <c r="M46095" s="17"/>
    </row>
    <row r="46096" spans="4:13" x14ac:dyDescent="0.25">
      <c r="D46096" s="27"/>
      <c r="M46096" s="17"/>
    </row>
    <row r="46097" spans="4:13" x14ac:dyDescent="0.25">
      <c r="D46097" s="27"/>
      <c r="M46097" s="17"/>
    </row>
    <row r="46098" spans="4:13" x14ac:dyDescent="0.25">
      <c r="D46098" s="27"/>
      <c r="M46098" s="17"/>
    </row>
    <row r="46099" spans="4:13" x14ac:dyDescent="0.25">
      <c r="D46099" s="27"/>
      <c r="M46099" s="17"/>
    </row>
    <row r="46100" spans="4:13" x14ac:dyDescent="0.25">
      <c r="D46100" s="27"/>
      <c r="M46100" s="17"/>
    </row>
    <row r="46101" spans="4:13" x14ac:dyDescent="0.25">
      <c r="D46101" s="27"/>
      <c r="M46101" s="17"/>
    </row>
    <row r="46102" spans="4:13" x14ac:dyDescent="0.25">
      <c r="D46102" s="27"/>
      <c r="M46102" s="17"/>
    </row>
    <row r="46103" spans="4:13" x14ac:dyDescent="0.25">
      <c r="D46103" s="27"/>
      <c r="M46103" s="17"/>
    </row>
    <row r="46104" spans="4:13" x14ac:dyDescent="0.25">
      <c r="D46104" s="27"/>
      <c r="M46104" s="17"/>
    </row>
    <row r="46105" spans="4:13" x14ac:dyDescent="0.25">
      <c r="D46105" s="27"/>
      <c r="M46105" s="17"/>
    </row>
    <row r="46106" spans="4:13" x14ac:dyDescent="0.25">
      <c r="D46106" s="27"/>
      <c r="M46106" s="17"/>
    </row>
    <row r="46107" spans="4:13" x14ac:dyDescent="0.25">
      <c r="D46107" s="27"/>
      <c r="M46107" s="17"/>
    </row>
    <row r="46108" spans="4:13" x14ac:dyDescent="0.25">
      <c r="D46108" s="27"/>
      <c r="M46108" s="17"/>
    </row>
    <row r="46109" spans="4:13" x14ac:dyDescent="0.25">
      <c r="D46109" s="27"/>
      <c r="M46109" s="17"/>
    </row>
    <row r="46110" spans="4:13" x14ac:dyDescent="0.25">
      <c r="D46110" s="27"/>
      <c r="M46110" s="17"/>
    </row>
    <row r="46111" spans="4:13" x14ac:dyDescent="0.25">
      <c r="D46111" s="27"/>
      <c r="M46111" s="17"/>
    </row>
    <row r="46112" spans="4:13" x14ac:dyDescent="0.25">
      <c r="D46112" s="27"/>
      <c r="M46112" s="17"/>
    </row>
    <row r="46113" spans="4:13" x14ac:dyDescent="0.25">
      <c r="D46113" s="27"/>
      <c r="M46113" s="17"/>
    </row>
    <row r="46114" spans="4:13" x14ac:dyDescent="0.25">
      <c r="D46114" s="27"/>
      <c r="M46114" s="17"/>
    </row>
    <row r="46115" spans="4:13" x14ac:dyDescent="0.25">
      <c r="D46115" s="27"/>
      <c r="M46115" s="17"/>
    </row>
    <row r="46116" spans="4:13" x14ac:dyDescent="0.25">
      <c r="D46116" s="27"/>
      <c r="M46116" s="17"/>
    </row>
    <row r="46117" spans="4:13" x14ac:dyDescent="0.25">
      <c r="D46117" s="27"/>
      <c r="M46117" s="17"/>
    </row>
    <row r="46118" spans="4:13" x14ac:dyDescent="0.25">
      <c r="D46118" s="27"/>
      <c r="M46118" s="17"/>
    </row>
    <row r="46119" spans="4:13" x14ac:dyDescent="0.25">
      <c r="D46119" s="27"/>
      <c r="M46119" s="17"/>
    </row>
    <row r="46120" spans="4:13" x14ac:dyDescent="0.25">
      <c r="D46120" s="27"/>
      <c r="M46120" s="17"/>
    </row>
    <row r="46121" spans="4:13" x14ac:dyDescent="0.25">
      <c r="D46121" s="27"/>
      <c r="M46121" s="17"/>
    </row>
    <row r="46122" spans="4:13" x14ac:dyDescent="0.25">
      <c r="D46122" s="27"/>
      <c r="M46122" s="17"/>
    </row>
    <row r="46123" spans="4:13" x14ac:dyDescent="0.25">
      <c r="D46123" s="27"/>
      <c r="M46123" s="17"/>
    </row>
    <row r="46124" spans="4:13" x14ac:dyDescent="0.25">
      <c r="D46124" s="27"/>
      <c r="M46124" s="17"/>
    </row>
    <row r="46125" spans="4:13" x14ac:dyDescent="0.25">
      <c r="D46125" s="27"/>
      <c r="M46125" s="17"/>
    </row>
    <row r="46126" spans="4:13" x14ac:dyDescent="0.25">
      <c r="D46126" s="27"/>
      <c r="M46126" s="17"/>
    </row>
    <row r="46127" spans="4:13" x14ac:dyDescent="0.25">
      <c r="D46127" s="27"/>
      <c r="M46127" s="17"/>
    </row>
    <row r="46128" spans="4:13" x14ac:dyDescent="0.25">
      <c r="D46128" s="27"/>
      <c r="M46128" s="17"/>
    </row>
    <row r="46129" spans="4:13" x14ac:dyDescent="0.25">
      <c r="D46129" s="27"/>
      <c r="M46129" s="17"/>
    </row>
    <row r="46130" spans="4:13" x14ac:dyDescent="0.25">
      <c r="D46130" s="27"/>
      <c r="M46130" s="17"/>
    </row>
    <row r="46131" spans="4:13" x14ac:dyDescent="0.25">
      <c r="D46131" s="27"/>
      <c r="M46131" s="17"/>
    </row>
    <row r="46132" spans="4:13" x14ac:dyDescent="0.25">
      <c r="D46132" s="27"/>
      <c r="M46132" s="17"/>
    </row>
    <row r="46133" spans="4:13" x14ac:dyDescent="0.25">
      <c r="D46133" s="27"/>
      <c r="M46133" s="17"/>
    </row>
    <row r="46134" spans="4:13" x14ac:dyDescent="0.25">
      <c r="D46134" s="27"/>
      <c r="M46134" s="17"/>
    </row>
    <row r="46135" spans="4:13" x14ac:dyDescent="0.25">
      <c r="D46135" s="27"/>
      <c r="M46135" s="17"/>
    </row>
    <row r="46136" spans="4:13" x14ac:dyDescent="0.25">
      <c r="D46136" s="27"/>
      <c r="M46136" s="17"/>
    </row>
    <row r="46137" spans="4:13" x14ac:dyDescent="0.25">
      <c r="D46137" s="27"/>
      <c r="M46137" s="17"/>
    </row>
    <row r="46138" spans="4:13" x14ac:dyDescent="0.25">
      <c r="D46138" s="27"/>
      <c r="M46138" s="17"/>
    </row>
    <row r="46139" spans="4:13" x14ac:dyDescent="0.25">
      <c r="D46139" s="27"/>
      <c r="M46139" s="17"/>
    </row>
    <row r="46140" spans="4:13" x14ac:dyDescent="0.25">
      <c r="D46140" s="27"/>
      <c r="M46140" s="17"/>
    </row>
    <row r="46141" spans="4:13" x14ac:dyDescent="0.25">
      <c r="D46141" s="27"/>
      <c r="M46141" s="17"/>
    </row>
    <row r="46142" spans="4:13" x14ac:dyDescent="0.25">
      <c r="D46142" s="27"/>
      <c r="M46142" s="17"/>
    </row>
    <row r="46143" spans="4:13" x14ac:dyDescent="0.25">
      <c r="D46143" s="27"/>
      <c r="M46143" s="17"/>
    </row>
    <row r="46144" spans="4:13" x14ac:dyDescent="0.25">
      <c r="D46144" s="27"/>
      <c r="M46144" s="17"/>
    </row>
    <row r="46145" spans="4:13" x14ac:dyDescent="0.25">
      <c r="D46145" s="27"/>
      <c r="M46145" s="17"/>
    </row>
    <row r="46146" spans="4:13" x14ac:dyDescent="0.25">
      <c r="D46146" s="27"/>
      <c r="M46146" s="17"/>
    </row>
    <row r="46147" spans="4:13" x14ac:dyDescent="0.25">
      <c r="D46147" s="27"/>
      <c r="M46147" s="17"/>
    </row>
    <row r="46148" spans="4:13" x14ac:dyDescent="0.25">
      <c r="D46148" s="27"/>
      <c r="M46148" s="17"/>
    </row>
    <row r="46149" spans="4:13" x14ac:dyDescent="0.25">
      <c r="D46149" s="27"/>
      <c r="M46149" s="17"/>
    </row>
    <row r="46150" spans="4:13" x14ac:dyDescent="0.25">
      <c r="D46150" s="27"/>
      <c r="M46150" s="17"/>
    </row>
    <row r="46151" spans="4:13" x14ac:dyDescent="0.25">
      <c r="D46151" s="27"/>
      <c r="M46151" s="17"/>
    </row>
    <row r="46152" spans="4:13" x14ac:dyDescent="0.25">
      <c r="D46152" s="27"/>
      <c r="M46152" s="17"/>
    </row>
    <row r="46153" spans="4:13" x14ac:dyDescent="0.25">
      <c r="D46153" s="27"/>
      <c r="M46153" s="17"/>
    </row>
    <row r="46154" spans="4:13" x14ac:dyDescent="0.25">
      <c r="D46154" s="27"/>
      <c r="M46154" s="17"/>
    </row>
    <row r="46155" spans="4:13" x14ac:dyDescent="0.25">
      <c r="D46155" s="27"/>
      <c r="M46155" s="17"/>
    </row>
    <row r="46156" spans="4:13" x14ac:dyDescent="0.25">
      <c r="D46156" s="27"/>
      <c r="M46156" s="17"/>
    </row>
    <row r="46157" spans="4:13" x14ac:dyDescent="0.25">
      <c r="D46157" s="27"/>
      <c r="M46157" s="17"/>
    </row>
    <row r="46158" spans="4:13" x14ac:dyDescent="0.25">
      <c r="D46158" s="27"/>
      <c r="M46158" s="17"/>
    </row>
    <row r="46159" spans="4:13" x14ac:dyDescent="0.25">
      <c r="D46159" s="27"/>
      <c r="M46159" s="17"/>
    </row>
    <row r="46160" spans="4:13" x14ac:dyDescent="0.25">
      <c r="D46160" s="27"/>
      <c r="M46160" s="17"/>
    </row>
    <row r="46161" spans="4:13" x14ac:dyDescent="0.25">
      <c r="D46161" s="27"/>
      <c r="M46161" s="17"/>
    </row>
    <row r="46162" spans="4:13" x14ac:dyDescent="0.25">
      <c r="D46162" s="27"/>
      <c r="M46162" s="17"/>
    </row>
    <row r="46163" spans="4:13" x14ac:dyDescent="0.25">
      <c r="D46163" s="27"/>
      <c r="M46163" s="17"/>
    </row>
    <row r="46164" spans="4:13" x14ac:dyDescent="0.25">
      <c r="D46164" s="27"/>
      <c r="M46164" s="17"/>
    </row>
    <row r="46165" spans="4:13" x14ac:dyDescent="0.25">
      <c r="D46165" s="27"/>
      <c r="M46165" s="17"/>
    </row>
    <row r="46166" spans="4:13" x14ac:dyDescent="0.25">
      <c r="D46166" s="27"/>
      <c r="M46166" s="17"/>
    </row>
    <row r="46167" spans="4:13" x14ac:dyDescent="0.25">
      <c r="D46167" s="27"/>
      <c r="M46167" s="17"/>
    </row>
    <row r="46168" spans="4:13" x14ac:dyDescent="0.25">
      <c r="D46168" s="27"/>
      <c r="M46168" s="17"/>
    </row>
    <row r="46169" spans="4:13" x14ac:dyDescent="0.25">
      <c r="D46169" s="27"/>
      <c r="M46169" s="17"/>
    </row>
    <row r="46170" spans="4:13" x14ac:dyDescent="0.25">
      <c r="D46170" s="27"/>
      <c r="M46170" s="17"/>
    </row>
    <row r="46171" spans="4:13" x14ac:dyDescent="0.25">
      <c r="D46171" s="27"/>
      <c r="M46171" s="17"/>
    </row>
    <row r="46172" spans="4:13" x14ac:dyDescent="0.25">
      <c r="D46172" s="27"/>
      <c r="M46172" s="17"/>
    </row>
    <row r="46173" spans="4:13" x14ac:dyDescent="0.25">
      <c r="D46173" s="27"/>
      <c r="M46173" s="17"/>
    </row>
    <row r="46174" spans="4:13" x14ac:dyDescent="0.25">
      <c r="D46174" s="27"/>
      <c r="M46174" s="17"/>
    </row>
    <row r="46175" spans="4:13" x14ac:dyDescent="0.25">
      <c r="D46175" s="27"/>
      <c r="M46175" s="17"/>
    </row>
    <row r="46176" spans="4:13" x14ac:dyDescent="0.25">
      <c r="D46176" s="27"/>
      <c r="M46176" s="17"/>
    </row>
    <row r="46177" spans="4:13" x14ac:dyDescent="0.25">
      <c r="D46177" s="27"/>
      <c r="M46177" s="17"/>
    </row>
    <row r="46178" spans="4:13" x14ac:dyDescent="0.25">
      <c r="D46178" s="27"/>
      <c r="M46178" s="17"/>
    </row>
    <row r="46179" spans="4:13" x14ac:dyDescent="0.25">
      <c r="D46179" s="27"/>
      <c r="M46179" s="17"/>
    </row>
    <row r="46180" spans="4:13" x14ac:dyDescent="0.25">
      <c r="D46180" s="27"/>
      <c r="M46180" s="17"/>
    </row>
    <row r="46181" spans="4:13" x14ac:dyDescent="0.25">
      <c r="D46181" s="27"/>
      <c r="M46181" s="17"/>
    </row>
    <row r="46182" spans="4:13" x14ac:dyDescent="0.25">
      <c r="D46182" s="27"/>
      <c r="M46182" s="17"/>
    </row>
    <row r="46183" spans="4:13" x14ac:dyDescent="0.25">
      <c r="D46183" s="27"/>
      <c r="M46183" s="17"/>
    </row>
    <row r="46184" spans="4:13" x14ac:dyDescent="0.25">
      <c r="D46184" s="27"/>
      <c r="M46184" s="17"/>
    </row>
    <row r="46185" spans="4:13" x14ac:dyDescent="0.25">
      <c r="D46185" s="27"/>
      <c r="M46185" s="17"/>
    </row>
    <row r="46186" spans="4:13" x14ac:dyDescent="0.25">
      <c r="D46186" s="27"/>
      <c r="M46186" s="17"/>
    </row>
    <row r="46187" spans="4:13" x14ac:dyDescent="0.25">
      <c r="D46187" s="27"/>
      <c r="M46187" s="17"/>
    </row>
    <row r="46188" spans="4:13" x14ac:dyDescent="0.25">
      <c r="D46188" s="27"/>
      <c r="M46188" s="17"/>
    </row>
    <row r="46189" spans="4:13" x14ac:dyDescent="0.25">
      <c r="D46189" s="27"/>
      <c r="M46189" s="17"/>
    </row>
    <row r="46190" spans="4:13" x14ac:dyDescent="0.25">
      <c r="D46190" s="27"/>
      <c r="M46190" s="17"/>
    </row>
    <row r="46191" spans="4:13" x14ac:dyDescent="0.25">
      <c r="D46191" s="27"/>
      <c r="M46191" s="17"/>
    </row>
    <row r="46192" spans="4:13" x14ac:dyDescent="0.25">
      <c r="D46192" s="27"/>
      <c r="M46192" s="17"/>
    </row>
    <row r="46193" spans="4:13" x14ac:dyDescent="0.25">
      <c r="D46193" s="27"/>
      <c r="M46193" s="17"/>
    </row>
    <row r="46194" spans="4:13" x14ac:dyDescent="0.25">
      <c r="D46194" s="27"/>
      <c r="M46194" s="17"/>
    </row>
    <row r="46195" spans="4:13" x14ac:dyDescent="0.25">
      <c r="D46195" s="27"/>
      <c r="M46195" s="17"/>
    </row>
    <row r="46196" spans="4:13" x14ac:dyDescent="0.25">
      <c r="D46196" s="27"/>
      <c r="M46196" s="17"/>
    </row>
    <row r="46197" spans="4:13" x14ac:dyDescent="0.25">
      <c r="D46197" s="27"/>
      <c r="M46197" s="17"/>
    </row>
    <row r="46198" spans="4:13" x14ac:dyDescent="0.25">
      <c r="D46198" s="27"/>
      <c r="M46198" s="17"/>
    </row>
    <row r="46199" spans="4:13" x14ac:dyDescent="0.25">
      <c r="D46199" s="27"/>
      <c r="M46199" s="17"/>
    </row>
    <row r="46200" spans="4:13" x14ac:dyDescent="0.25">
      <c r="D46200" s="27"/>
      <c r="M46200" s="17"/>
    </row>
    <row r="46201" spans="4:13" x14ac:dyDescent="0.25">
      <c r="D46201" s="27"/>
      <c r="M46201" s="17"/>
    </row>
    <row r="46202" spans="4:13" x14ac:dyDescent="0.25">
      <c r="D46202" s="27"/>
      <c r="M46202" s="17"/>
    </row>
    <row r="46203" spans="4:13" x14ac:dyDescent="0.25">
      <c r="D46203" s="27"/>
      <c r="M46203" s="17"/>
    </row>
    <row r="46204" spans="4:13" x14ac:dyDescent="0.25">
      <c r="D46204" s="27"/>
      <c r="M46204" s="17"/>
    </row>
    <row r="46205" spans="4:13" x14ac:dyDescent="0.25">
      <c r="D46205" s="27"/>
      <c r="M46205" s="17"/>
    </row>
    <row r="46206" spans="4:13" x14ac:dyDescent="0.25">
      <c r="D46206" s="27"/>
      <c r="M46206" s="17"/>
    </row>
    <row r="46207" spans="4:13" x14ac:dyDescent="0.25">
      <c r="D46207" s="27"/>
      <c r="M46207" s="17"/>
    </row>
    <row r="46208" spans="4:13" x14ac:dyDescent="0.25">
      <c r="D46208" s="27"/>
      <c r="M46208" s="17"/>
    </row>
    <row r="46209" spans="4:13" x14ac:dyDescent="0.25">
      <c r="D46209" s="27"/>
      <c r="M46209" s="17"/>
    </row>
    <row r="46210" spans="4:13" x14ac:dyDescent="0.25">
      <c r="D46210" s="27"/>
      <c r="M46210" s="17"/>
    </row>
    <row r="46211" spans="4:13" x14ac:dyDescent="0.25">
      <c r="D46211" s="27"/>
      <c r="M46211" s="17"/>
    </row>
    <row r="46212" spans="4:13" x14ac:dyDescent="0.25">
      <c r="D46212" s="27"/>
      <c r="M46212" s="17"/>
    </row>
    <row r="46213" spans="4:13" x14ac:dyDescent="0.25">
      <c r="D46213" s="27"/>
      <c r="M46213" s="17"/>
    </row>
    <row r="46214" spans="4:13" x14ac:dyDescent="0.25">
      <c r="D46214" s="27"/>
      <c r="M46214" s="17"/>
    </row>
    <row r="46215" spans="4:13" x14ac:dyDescent="0.25">
      <c r="D46215" s="27"/>
      <c r="M46215" s="17"/>
    </row>
    <row r="46216" spans="4:13" x14ac:dyDescent="0.25">
      <c r="D46216" s="27"/>
      <c r="M46216" s="17"/>
    </row>
    <row r="46217" spans="4:13" x14ac:dyDescent="0.25">
      <c r="D46217" s="27"/>
      <c r="M46217" s="17"/>
    </row>
    <row r="46218" spans="4:13" x14ac:dyDescent="0.25">
      <c r="D46218" s="27"/>
      <c r="M46218" s="17"/>
    </row>
    <row r="46219" spans="4:13" x14ac:dyDescent="0.25">
      <c r="D46219" s="27"/>
      <c r="M46219" s="17"/>
    </row>
    <row r="46220" spans="4:13" x14ac:dyDescent="0.25">
      <c r="D46220" s="27"/>
      <c r="M46220" s="17"/>
    </row>
    <row r="46221" spans="4:13" x14ac:dyDescent="0.25">
      <c r="D46221" s="27"/>
      <c r="M46221" s="17"/>
    </row>
    <row r="46222" spans="4:13" x14ac:dyDescent="0.25">
      <c r="D46222" s="27"/>
      <c r="M46222" s="17"/>
    </row>
    <row r="46223" spans="4:13" x14ac:dyDescent="0.25">
      <c r="D46223" s="27"/>
      <c r="M46223" s="17"/>
    </row>
    <row r="46224" spans="4:13" x14ac:dyDescent="0.25">
      <c r="D46224" s="27"/>
      <c r="M46224" s="17"/>
    </row>
    <row r="46225" spans="4:13" x14ac:dyDescent="0.25">
      <c r="D46225" s="27"/>
      <c r="M46225" s="17"/>
    </row>
    <row r="46226" spans="4:13" x14ac:dyDescent="0.25">
      <c r="D46226" s="27"/>
      <c r="M46226" s="17"/>
    </row>
    <row r="46227" spans="4:13" x14ac:dyDescent="0.25">
      <c r="D46227" s="27"/>
      <c r="M46227" s="17"/>
    </row>
    <row r="46228" spans="4:13" x14ac:dyDescent="0.25">
      <c r="D46228" s="27"/>
      <c r="M46228" s="17"/>
    </row>
    <row r="46229" spans="4:13" x14ac:dyDescent="0.25">
      <c r="D46229" s="27"/>
      <c r="M46229" s="17"/>
    </row>
    <row r="46230" spans="4:13" x14ac:dyDescent="0.25">
      <c r="D46230" s="27"/>
      <c r="M46230" s="17"/>
    </row>
    <row r="46231" spans="4:13" x14ac:dyDescent="0.25">
      <c r="D46231" s="27"/>
      <c r="M46231" s="17"/>
    </row>
    <row r="46232" spans="4:13" x14ac:dyDescent="0.25">
      <c r="D46232" s="27"/>
      <c r="M46232" s="17"/>
    </row>
    <row r="46233" spans="4:13" x14ac:dyDescent="0.25">
      <c r="D46233" s="27"/>
      <c r="M46233" s="17"/>
    </row>
    <row r="46234" spans="4:13" x14ac:dyDescent="0.25">
      <c r="D46234" s="27"/>
      <c r="M46234" s="17"/>
    </row>
    <row r="46235" spans="4:13" x14ac:dyDescent="0.25">
      <c r="D46235" s="27"/>
      <c r="M46235" s="17"/>
    </row>
    <row r="46236" spans="4:13" x14ac:dyDescent="0.25">
      <c r="D46236" s="27"/>
      <c r="M46236" s="17"/>
    </row>
    <row r="46237" spans="4:13" x14ac:dyDescent="0.25">
      <c r="D46237" s="27"/>
      <c r="M46237" s="17"/>
    </row>
    <row r="46238" spans="4:13" x14ac:dyDescent="0.25">
      <c r="D46238" s="27"/>
      <c r="M46238" s="17"/>
    </row>
    <row r="46239" spans="4:13" x14ac:dyDescent="0.25">
      <c r="D46239" s="27"/>
      <c r="M46239" s="17"/>
    </row>
    <row r="46240" spans="4:13" x14ac:dyDescent="0.25">
      <c r="D46240" s="27"/>
      <c r="M46240" s="17"/>
    </row>
    <row r="46241" spans="4:13" x14ac:dyDescent="0.25">
      <c r="D46241" s="27"/>
      <c r="M46241" s="17"/>
    </row>
    <row r="46242" spans="4:13" x14ac:dyDescent="0.25">
      <c r="D46242" s="27"/>
      <c r="M46242" s="17"/>
    </row>
    <row r="46243" spans="4:13" x14ac:dyDescent="0.25">
      <c r="D46243" s="27"/>
      <c r="M46243" s="17"/>
    </row>
    <row r="46244" spans="4:13" x14ac:dyDescent="0.25">
      <c r="D46244" s="27"/>
      <c r="M46244" s="17"/>
    </row>
    <row r="46245" spans="4:13" x14ac:dyDescent="0.25">
      <c r="D46245" s="27"/>
      <c r="M46245" s="17"/>
    </row>
    <row r="46246" spans="4:13" x14ac:dyDescent="0.25">
      <c r="D46246" s="27"/>
      <c r="M46246" s="17"/>
    </row>
    <row r="46247" spans="4:13" x14ac:dyDescent="0.25">
      <c r="D46247" s="27"/>
      <c r="M46247" s="17"/>
    </row>
    <row r="46248" spans="4:13" x14ac:dyDescent="0.25">
      <c r="D46248" s="27"/>
      <c r="M46248" s="17"/>
    </row>
    <row r="46249" spans="4:13" x14ac:dyDescent="0.25">
      <c r="D46249" s="27"/>
      <c r="M46249" s="17"/>
    </row>
    <row r="46250" spans="4:13" x14ac:dyDescent="0.25">
      <c r="D46250" s="27"/>
      <c r="M46250" s="17"/>
    </row>
    <row r="46251" spans="4:13" x14ac:dyDescent="0.25">
      <c r="D46251" s="27"/>
      <c r="M46251" s="17"/>
    </row>
    <row r="46252" spans="4:13" x14ac:dyDescent="0.25">
      <c r="D46252" s="27"/>
      <c r="M46252" s="17"/>
    </row>
    <row r="46253" spans="4:13" x14ac:dyDescent="0.25">
      <c r="D46253" s="27"/>
      <c r="M46253" s="17"/>
    </row>
    <row r="46254" spans="4:13" x14ac:dyDescent="0.25">
      <c r="D46254" s="27"/>
      <c r="M46254" s="17"/>
    </row>
    <row r="46255" spans="4:13" x14ac:dyDescent="0.25">
      <c r="D46255" s="27"/>
      <c r="M46255" s="17"/>
    </row>
    <row r="46256" spans="4:13" x14ac:dyDescent="0.25">
      <c r="D46256" s="27"/>
      <c r="M46256" s="17"/>
    </row>
    <row r="46257" spans="4:13" x14ac:dyDescent="0.25">
      <c r="D46257" s="27"/>
      <c r="M46257" s="17"/>
    </row>
    <row r="46258" spans="4:13" x14ac:dyDescent="0.25">
      <c r="D46258" s="27"/>
      <c r="M46258" s="17"/>
    </row>
    <row r="46259" spans="4:13" x14ac:dyDescent="0.25">
      <c r="D46259" s="27"/>
      <c r="M46259" s="17"/>
    </row>
    <row r="46260" spans="4:13" x14ac:dyDescent="0.25">
      <c r="D46260" s="27"/>
      <c r="M46260" s="17"/>
    </row>
    <row r="46261" spans="4:13" x14ac:dyDescent="0.25">
      <c r="D46261" s="27"/>
      <c r="M46261" s="17"/>
    </row>
    <row r="46262" spans="4:13" x14ac:dyDescent="0.25">
      <c r="D46262" s="27"/>
      <c r="M46262" s="17"/>
    </row>
    <row r="46263" spans="4:13" x14ac:dyDescent="0.25">
      <c r="D46263" s="27"/>
      <c r="M46263" s="17"/>
    </row>
    <row r="46264" spans="4:13" x14ac:dyDescent="0.25">
      <c r="D46264" s="27"/>
      <c r="M46264" s="17"/>
    </row>
    <row r="46265" spans="4:13" x14ac:dyDescent="0.25">
      <c r="D46265" s="27"/>
      <c r="M46265" s="17"/>
    </row>
    <row r="46266" spans="4:13" x14ac:dyDescent="0.25">
      <c r="D46266" s="27"/>
      <c r="M46266" s="17"/>
    </row>
    <row r="46267" spans="4:13" x14ac:dyDescent="0.25">
      <c r="D46267" s="27"/>
      <c r="M46267" s="17"/>
    </row>
    <row r="46268" spans="4:13" x14ac:dyDescent="0.25">
      <c r="D46268" s="27"/>
      <c r="M46268" s="17"/>
    </row>
    <row r="46269" spans="4:13" x14ac:dyDescent="0.25">
      <c r="D46269" s="27"/>
      <c r="M46269" s="17"/>
    </row>
    <row r="46270" spans="4:13" x14ac:dyDescent="0.25">
      <c r="D46270" s="27"/>
      <c r="M46270" s="17"/>
    </row>
    <row r="46271" spans="4:13" x14ac:dyDescent="0.25">
      <c r="D46271" s="27"/>
      <c r="M46271" s="17"/>
    </row>
    <row r="46272" spans="4:13" x14ac:dyDescent="0.25">
      <c r="D46272" s="27"/>
      <c r="M46272" s="17"/>
    </row>
    <row r="46273" spans="4:13" x14ac:dyDescent="0.25">
      <c r="D46273" s="27"/>
      <c r="M46273" s="17"/>
    </row>
    <row r="46274" spans="4:13" x14ac:dyDescent="0.25">
      <c r="D46274" s="27"/>
      <c r="M46274" s="17"/>
    </row>
    <row r="46275" spans="4:13" x14ac:dyDescent="0.25">
      <c r="D46275" s="27"/>
      <c r="M46275" s="17"/>
    </row>
    <row r="46276" spans="4:13" x14ac:dyDescent="0.25">
      <c r="D46276" s="27"/>
      <c r="M46276" s="17"/>
    </row>
    <row r="46277" spans="4:13" x14ac:dyDescent="0.25">
      <c r="D46277" s="27"/>
      <c r="M46277" s="17"/>
    </row>
    <row r="46278" spans="4:13" x14ac:dyDescent="0.25">
      <c r="D46278" s="27"/>
      <c r="M46278" s="17"/>
    </row>
    <row r="46279" spans="4:13" x14ac:dyDescent="0.25">
      <c r="D46279" s="27"/>
      <c r="M46279" s="17"/>
    </row>
    <row r="46280" spans="4:13" x14ac:dyDescent="0.25">
      <c r="D46280" s="27"/>
      <c r="M46280" s="17"/>
    </row>
    <row r="46281" spans="4:13" x14ac:dyDescent="0.25">
      <c r="D46281" s="27"/>
      <c r="M46281" s="17"/>
    </row>
    <row r="46282" spans="4:13" x14ac:dyDescent="0.25">
      <c r="D46282" s="27"/>
      <c r="M46282" s="17"/>
    </row>
    <row r="46283" spans="4:13" x14ac:dyDescent="0.25">
      <c r="D46283" s="27"/>
      <c r="M46283" s="17"/>
    </row>
    <row r="46284" spans="4:13" x14ac:dyDescent="0.25">
      <c r="D46284" s="27"/>
      <c r="M46284" s="17"/>
    </row>
    <row r="46285" spans="4:13" x14ac:dyDescent="0.25">
      <c r="D46285" s="27"/>
      <c r="M46285" s="17"/>
    </row>
    <row r="46286" spans="4:13" x14ac:dyDescent="0.25">
      <c r="D46286" s="27"/>
      <c r="M46286" s="17"/>
    </row>
    <row r="46287" spans="4:13" x14ac:dyDescent="0.25">
      <c r="D46287" s="27"/>
      <c r="M46287" s="17"/>
    </row>
    <row r="46288" spans="4:13" x14ac:dyDescent="0.25">
      <c r="D46288" s="27"/>
      <c r="M46288" s="17"/>
    </row>
    <row r="46289" spans="4:13" x14ac:dyDescent="0.25">
      <c r="D46289" s="27"/>
      <c r="M46289" s="17"/>
    </row>
    <row r="46290" spans="4:13" x14ac:dyDescent="0.25">
      <c r="D46290" s="27"/>
      <c r="M46290" s="17"/>
    </row>
    <row r="46291" spans="4:13" x14ac:dyDescent="0.25">
      <c r="D46291" s="27"/>
      <c r="M46291" s="17"/>
    </row>
    <row r="46292" spans="4:13" x14ac:dyDescent="0.25">
      <c r="D46292" s="27"/>
      <c r="M46292" s="17"/>
    </row>
    <row r="46293" spans="4:13" x14ac:dyDescent="0.25">
      <c r="D46293" s="27"/>
      <c r="M46293" s="17"/>
    </row>
    <row r="46294" spans="4:13" x14ac:dyDescent="0.25">
      <c r="D46294" s="27"/>
      <c r="M46294" s="17"/>
    </row>
    <row r="46295" spans="4:13" x14ac:dyDescent="0.25">
      <c r="D46295" s="27"/>
      <c r="M46295" s="17"/>
    </row>
    <row r="46296" spans="4:13" x14ac:dyDescent="0.25">
      <c r="D46296" s="27"/>
      <c r="M46296" s="17"/>
    </row>
    <row r="46297" spans="4:13" x14ac:dyDescent="0.25">
      <c r="D46297" s="27"/>
      <c r="M46297" s="17"/>
    </row>
    <row r="46298" spans="4:13" x14ac:dyDescent="0.25">
      <c r="D46298" s="27"/>
      <c r="M46298" s="17"/>
    </row>
    <row r="46299" spans="4:13" x14ac:dyDescent="0.25">
      <c r="D46299" s="27"/>
      <c r="M46299" s="17"/>
    </row>
    <row r="46300" spans="4:13" x14ac:dyDescent="0.25">
      <c r="D46300" s="27"/>
      <c r="M46300" s="17"/>
    </row>
    <row r="46301" spans="4:13" x14ac:dyDescent="0.25">
      <c r="D46301" s="27"/>
      <c r="M46301" s="17"/>
    </row>
    <row r="46302" spans="4:13" x14ac:dyDescent="0.25">
      <c r="D46302" s="27"/>
      <c r="M46302" s="17"/>
    </row>
    <row r="46303" spans="4:13" x14ac:dyDescent="0.25">
      <c r="D46303" s="27"/>
      <c r="M46303" s="17"/>
    </row>
    <row r="46304" spans="4:13" x14ac:dyDescent="0.25">
      <c r="D46304" s="27"/>
      <c r="M46304" s="17"/>
    </row>
    <row r="46305" spans="4:13" x14ac:dyDescent="0.25">
      <c r="D46305" s="27"/>
      <c r="M46305" s="17"/>
    </row>
    <row r="46306" spans="4:13" x14ac:dyDescent="0.25">
      <c r="D46306" s="27"/>
      <c r="M46306" s="17"/>
    </row>
    <row r="46307" spans="4:13" x14ac:dyDescent="0.25">
      <c r="D46307" s="27"/>
      <c r="M46307" s="17"/>
    </row>
    <row r="46308" spans="4:13" x14ac:dyDescent="0.25">
      <c r="D46308" s="27"/>
      <c r="M46308" s="17"/>
    </row>
    <row r="46309" spans="4:13" x14ac:dyDescent="0.25">
      <c r="D46309" s="27"/>
      <c r="M46309" s="17"/>
    </row>
    <row r="46310" spans="4:13" x14ac:dyDescent="0.25">
      <c r="D46310" s="27"/>
      <c r="M46310" s="17"/>
    </row>
    <row r="46311" spans="4:13" x14ac:dyDescent="0.25">
      <c r="D46311" s="27"/>
      <c r="M46311" s="17"/>
    </row>
    <row r="46312" spans="4:13" x14ac:dyDescent="0.25">
      <c r="D46312" s="27"/>
      <c r="M46312" s="17"/>
    </row>
    <row r="46313" spans="4:13" x14ac:dyDescent="0.25">
      <c r="D46313" s="27"/>
      <c r="M46313" s="17"/>
    </row>
    <row r="46314" spans="4:13" x14ac:dyDescent="0.25">
      <c r="D46314" s="27"/>
      <c r="M46314" s="17"/>
    </row>
    <row r="46315" spans="4:13" x14ac:dyDescent="0.25">
      <c r="D46315" s="27"/>
      <c r="M46315" s="17"/>
    </row>
    <row r="46316" spans="4:13" x14ac:dyDescent="0.25">
      <c r="D46316" s="27"/>
      <c r="M46316" s="17"/>
    </row>
    <row r="46317" spans="4:13" x14ac:dyDescent="0.25">
      <c r="D46317" s="27"/>
      <c r="M46317" s="17"/>
    </row>
    <row r="46318" spans="4:13" x14ac:dyDescent="0.25">
      <c r="D46318" s="27"/>
      <c r="M46318" s="17"/>
    </row>
    <row r="46319" spans="4:13" x14ac:dyDescent="0.25">
      <c r="D46319" s="27"/>
      <c r="M46319" s="17"/>
    </row>
    <row r="46320" spans="4:13" x14ac:dyDescent="0.25">
      <c r="D46320" s="27"/>
      <c r="M46320" s="17"/>
    </row>
    <row r="46321" spans="4:13" x14ac:dyDescent="0.25">
      <c r="D46321" s="27"/>
      <c r="M46321" s="17"/>
    </row>
    <row r="46322" spans="4:13" x14ac:dyDescent="0.25">
      <c r="D46322" s="27"/>
      <c r="M46322" s="17"/>
    </row>
    <row r="46323" spans="4:13" x14ac:dyDescent="0.25">
      <c r="D46323" s="27"/>
      <c r="M46323" s="17"/>
    </row>
    <row r="46324" spans="4:13" x14ac:dyDescent="0.25">
      <c r="D46324" s="27"/>
      <c r="M46324" s="17"/>
    </row>
    <row r="46325" spans="4:13" x14ac:dyDescent="0.25">
      <c r="D46325" s="27"/>
      <c r="M46325" s="17"/>
    </row>
    <row r="46326" spans="4:13" x14ac:dyDescent="0.25">
      <c r="D46326" s="27"/>
      <c r="M46326" s="17"/>
    </row>
    <row r="46327" spans="4:13" x14ac:dyDescent="0.25">
      <c r="D46327" s="27"/>
      <c r="M46327" s="17"/>
    </row>
    <row r="46328" spans="4:13" x14ac:dyDescent="0.25">
      <c r="D46328" s="27"/>
      <c r="M46328" s="17"/>
    </row>
    <row r="46329" spans="4:13" x14ac:dyDescent="0.25">
      <c r="D46329" s="27"/>
      <c r="M46329" s="17"/>
    </row>
    <row r="46330" spans="4:13" x14ac:dyDescent="0.25">
      <c r="D46330" s="27"/>
      <c r="M46330" s="17"/>
    </row>
    <row r="46331" spans="4:13" x14ac:dyDescent="0.25">
      <c r="D46331" s="27"/>
      <c r="M46331" s="17"/>
    </row>
    <row r="46332" spans="4:13" x14ac:dyDescent="0.25">
      <c r="D46332" s="27"/>
      <c r="M46332" s="17"/>
    </row>
    <row r="46333" spans="4:13" x14ac:dyDescent="0.25">
      <c r="D46333" s="27"/>
      <c r="M46333" s="17"/>
    </row>
    <row r="46334" spans="4:13" x14ac:dyDescent="0.25">
      <c r="D46334" s="27"/>
      <c r="M46334" s="17"/>
    </row>
    <row r="46335" spans="4:13" x14ac:dyDescent="0.25">
      <c r="D46335" s="27"/>
      <c r="M46335" s="17"/>
    </row>
    <row r="46336" spans="4:13" x14ac:dyDescent="0.25">
      <c r="D46336" s="27"/>
      <c r="M46336" s="17"/>
    </row>
    <row r="46337" spans="4:13" x14ac:dyDescent="0.25">
      <c r="D46337" s="27"/>
      <c r="M46337" s="17"/>
    </row>
    <row r="46338" spans="4:13" x14ac:dyDescent="0.25">
      <c r="D46338" s="27"/>
      <c r="M46338" s="17"/>
    </row>
    <row r="46339" spans="4:13" x14ac:dyDescent="0.25">
      <c r="D46339" s="27"/>
      <c r="M46339" s="17"/>
    </row>
    <row r="46340" spans="4:13" x14ac:dyDescent="0.25">
      <c r="D46340" s="27"/>
      <c r="M46340" s="17"/>
    </row>
    <row r="46341" spans="4:13" x14ac:dyDescent="0.25">
      <c r="D46341" s="27"/>
      <c r="M46341" s="17"/>
    </row>
    <row r="46342" spans="4:13" x14ac:dyDescent="0.25">
      <c r="D46342" s="27"/>
      <c r="M46342" s="17"/>
    </row>
    <row r="46343" spans="4:13" x14ac:dyDescent="0.25">
      <c r="D46343" s="27"/>
      <c r="M46343" s="17"/>
    </row>
    <row r="46344" spans="4:13" x14ac:dyDescent="0.25">
      <c r="D46344" s="27"/>
      <c r="M46344" s="17"/>
    </row>
    <row r="46345" spans="4:13" x14ac:dyDescent="0.25">
      <c r="D46345" s="27"/>
      <c r="M46345" s="17"/>
    </row>
    <row r="46346" spans="4:13" x14ac:dyDescent="0.25">
      <c r="D46346" s="27"/>
      <c r="M46346" s="17"/>
    </row>
    <row r="46347" spans="4:13" x14ac:dyDescent="0.25">
      <c r="D46347" s="27"/>
      <c r="M46347" s="17"/>
    </row>
    <row r="46348" spans="4:13" x14ac:dyDescent="0.25">
      <c r="D46348" s="27"/>
      <c r="M46348" s="17"/>
    </row>
    <row r="46349" spans="4:13" x14ac:dyDescent="0.25">
      <c r="D46349" s="27"/>
      <c r="M46349" s="17"/>
    </row>
    <row r="46350" spans="4:13" x14ac:dyDescent="0.25">
      <c r="D46350" s="27"/>
      <c r="M46350" s="17"/>
    </row>
    <row r="46351" spans="4:13" x14ac:dyDescent="0.25">
      <c r="D46351" s="27"/>
      <c r="M46351" s="17"/>
    </row>
    <row r="46352" spans="4:13" x14ac:dyDescent="0.25">
      <c r="D46352" s="27"/>
      <c r="M46352" s="17"/>
    </row>
    <row r="46353" spans="4:13" x14ac:dyDescent="0.25">
      <c r="D46353" s="27"/>
      <c r="M46353" s="17"/>
    </row>
    <row r="46354" spans="4:13" x14ac:dyDescent="0.25">
      <c r="D46354" s="27"/>
      <c r="M46354" s="17"/>
    </row>
    <row r="46355" spans="4:13" x14ac:dyDescent="0.25">
      <c r="D46355" s="27"/>
      <c r="M46355" s="17"/>
    </row>
    <row r="46356" spans="4:13" x14ac:dyDescent="0.25">
      <c r="D46356" s="27"/>
      <c r="M46356" s="17"/>
    </row>
    <row r="46357" spans="4:13" x14ac:dyDescent="0.25">
      <c r="D46357" s="27"/>
      <c r="M46357" s="17"/>
    </row>
    <row r="46358" spans="4:13" x14ac:dyDescent="0.25">
      <c r="D46358" s="27"/>
      <c r="M46358" s="17"/>
    </row>
    <row r="46359" spans="4:13" x14ac:dyDescent="0.25">
      <c r="D46359" s="27"/>
      <c r="M46359" s="17"/>
    </row>
    <row r="46360" spans="4:13" x14ac:dyDescent="0.25">
      <c r="D46360" s="27"/>
      <c r="M46360" s="17"/>
    </row>
    <row r="46361" spans="4:13" x14ac:dyDescent="0.25">
      <c r="D46361" s="27"/>
      <c r="M46361" s="17"/>
    </row>
    <row r="46362" spans="4:13" x14ac:dyDescent="0.25">
      <c r="D46362" s="27"/>
      <c r="M46362" s="17"/>
    </row>
    <row r="46363" spans="4:13" x14ac:dyDescent="0.25">
      <c r="D46363" s="27"/>
      <c r="M46363" s="17"/>
    </row>
    <row r="46364" spans="4:13" x14ac:dyDescent="0.25">
      <c r="D46364" s="27"/>
      <c r="M46364" s="17"/>
    </row>
    <row r="46365" spans="4:13" x14ac:dyDescent="0.25">
      <c r="D46365" s="27"/>
      <c r="M46365" s="17"/>
    </row>
    <row r="46366" spans="4:13" x14ac:dyDescent="0.25">
      <c r="D46366" s="27"/>
      <c r="M46366" s="17"/>
    </row>
    <row r="46367" spans="4:13" x14ac:dyDescent="0.25">
      <c r="D46367" s="27"/>
      <c r="M46367" s="17"/>
    </row>
    <row r="46368" spans="4:13" x14ac:dyDescent="0.25">
      <c r="D46368" s="27"/>
      <c r="M46368" s="17"/>
    </row>
    <row r="46369" spans="4:13" x14ac:dyDescent="0.25">
      <c r="D46369" s="27"/>
      <c r="M46369" s="17"/>
    </row>
    <row r="46370" spans="4:13" x14ac:dyDescent="0.25">
      <c r="D46370" s="27"/>
      <c r="M46370" s="17"/>
    </row>
    <row r="46371" spans="4:13" x14ac:dyDescent="0.25">
      <c r="D46371" s="27"/>
      <c r="M46371" s="17"/>
    </row>
    <row r="46372" spans="4:13" x14ac:dyDescent="0.25">
      <c r="D46372" s="27"/>
      <c r="M46372" s="17"/>
    </row>
    <row r="46373" spans="4:13" x14ac:dyDescent="0.25">
      <c r="D46373" s="27"/>
      <c r="M46373" s="17"/>
    </row>
    <row r="46374" spans="4:13" x14ac:dyDescent="0.25">
      <c r="D46374" s="27"/>
      <c r="M46374" s="17"/>
    </row>
    <row r="46375" spans="4:13" x14ac:dyDescent="0.25">
      <c r="D46375" s="27"/>
      <c r="M46375" s="17"/>
    </row>
    <row r="46376" spans="4:13" x14ac:dyDescent="0.25">
      <c r="D46376" s="27"/>
      <c r="M46376" s="17"/>
    </row>
    <row r="46377" spans="4:13" x14ac:dyDescent="0.25">
      <c r="D46377" s="27"/>
      <c r="M46377" s="17"/>
    </row>
    <row r="46378" spans="4:13" x14ac:dyDescent="0.25">
      <c r="D46378" s="27"/>
      <c r="M46378" s="17"/>
    </row>
    <row r="46379" spans="4:13" x14ac:dyDescent="0.25">
      <c r="D46379" s="27"/>
      <c r="M46379" s="17"/>
    </row>
    <row r="46380" spans="4:13" x14ac:dyDescent="0.25">
      <c r="D46380" s="27"/>
      <c r="M46380" s="17"/>
    </row>
    <row r="46381" spans="4:13" x14ac:dyDescent="0.25">
      <c r="D46381" s="27"/>
      <c r="M46381" s="17"/>
    </row>
    <row r="46382" spans="4:13" x14ac:dyDescent="0.25">
      <c r="D46382" s="27"/>
      <c r="M46382" s="17"/>
    </row>
    <row r="46383" spans="4:13" x14ac:dyDescent="0.25">
      <c r="D46383" s="27"/>
      <c r="M46383" s="17"/>
    </row>
    <row r="46384" spans="4:13" x14ac:dyDescent="0.25">
      <c r="D46384" s="27"/>
      <c r="M46384" s="17"/>
    </row>
    <row r="46385" spans="4:13" x14ac:dyDescent="0.25">
      <c r="D46385" s="27"/>
      <c r="M46385" s="17"/>
    </row>
    <row r="46386" spans="4:13" x14ac:dyDescent="0.25">
      <c r="D46386" s="27"/>
      <c r="M46386" s="17"/>
    </row>
    <row r="46387" spans="4:13" x14ac:dyDescent="0.25">
      <c r="D46387" s="27"/>
      <c r="M46387" s="17"/>
    </row>
    <row r="46388" spans="4:13" x14ac:dyDescent="0.25">
      <c r="D46388" s="27"/>
      <c r="M46388" s="17"/>
    </row>
    <row r="46389" spans="4:13" x14ac:dyDescent="0.25">
      <c r="D46389" s="27"/>
      <c r="M46389" s="17"/>
    </row>
    <row r="46390" spans="4:13" x14ac:dyDescent="0.25">
      <c r="D46390" s="27"/>
      <c r="M46390" s="17"/>
    </row>
    <row r="46391" spans="4:13" x14ac:dyDescent="0.25">
      <c r="D46391" s="27"/>
      <c r="M46391" s="17"/>
    </row>
    <row r="46392" spans="4:13" x14ac:dyDescent="0.25">
      <c r="D46392" s="27"/>
      <c r="M46392" s="17"/>
    </row>
    <row r="46393" spans="4:13" x14ac:dyDescent="0.25">
      <c r="D46393" s="27"/>
      <c r="M46393" s="17"/>
    </row>
    <row r="46394" spans="4:13" x14ac:dyDescent="0.25">
      <c r="D46394" s="27"/>
      <c r="M46394" s="17"/>
    </row>
    <row r="46395" spans="4:13" x14ac:dyDescent="0.25">
      <c r="D46395" s="27"/>
      <c r="M46395" s="17"/>
    </row>
    <row r="46396" spans="4:13" x14ac:dyDescent="0.25">
      <c r="D46396" s="27"/>
      <c r="M46396" s="17"/>
    </row>
    <row r="46397" spans="4:13" x14ac:dyDescent="0.25">
      <c r="D46397" s="27"/>
      <c r="M46397" s="17"/>
    </row>
    <row r="46398" spans="4:13" x14ac:dyDescent="0.25">
      <c r="D46398" s="27"/>
      <c r="M46398" s="17"/>
    </row>
    <row r="46399" spans="4:13" x14ac:dyDescent="0.25">
      <c r="D46399" s="27"/>
      <c r="M46399" s="17"/>
    </row>
    <row r="46400" spans="4:13" x14ac:dyDescent="0.25">
      <c r="D46400" s="27"/>
      <c r="M46400" s="17"/>
    </row>
    <row r="46401" spans="4:13" x14ac:dyDescent="0.25">
      <c r="D46401" s="27"/>
      <c r="M46401" s="17"/>
    </row>
    <row r="46402" spans="4:13" x14ac:dyDescent="0.25">
      <c r="D46402" s="27"/>
      <c r="M46402" s="17"/>
    </row>
    <row r="46403" spans="4:13" x14ac:dyDescent="0.25">
      <c r="D46403" s="27"/>
      <c r="M46403" s="17"/>
    </row>
    <row r="46404" spans="4:13" x14ac:dyDescent="0.25">
      <c r="D46404" s="27"/>
      <c r="M46404" s="17"/>
    </row>
    <row r="46405" spans="4:13" x14ac:dyDescent="0.25">
      <c r="D46405" s="27"/>
      <c r="M46405" s="17"/>
    </row>
    <row r="46406" spans="4:13" x14ac:dyDescent="0.25">
      <c r="D46406" s="27"/>
      <c r="M46406" s="17"/>
    </row>
    <row r="46407" spans="4:13" x14ac:dyDescent="0.25">
      <c r="D46407" s="27"/>
      <c r="M46407" s="17"/>
    </row>
    <row r="46408" spans="4:13" x14ac:dyDescent="0.25">
      <c r="D46408" s="27"/>
      <c r="M46408" s="17"/>
    </row>
    <row r="46409" spans="4:13" x14ac:dyDescent="0.25">
      <c r="D46409" s="27"/>
      <c r="M46409" s="17"/>
    </row>
    <row r="46410" spans="4:13" x14ac:dyDescent="0.25">
      <c r="D46410" s="27"/>
      <c r="M46410" s="17"/>
    </row>
    <row r="46411" spans="4:13" x14ac:dyDescent="0.25">
      <c r="D46411" s="27"/>
      <c r="M46411" s="17"/>
    </row>
    <row r="46412" spans="4:13" x14ac:dyDescent="0.25">
      <c r="D46412" s="27"/>
      <c r="M46412" s="17"/>
    </row>
    <row r="46413" spans="4:13" x14ac:dyDescent="0.25">
      <c r="D46413" s="27"/>
      <c r="M46413" s="17"/>
    </row>
    <row r="46414" spans="4:13" x14ac:dyDescent="0.25">
      <c r="D46414" s="27"/>
      <c r="M46414" s="17"/>
    </row>
    <row r="46415" spans="4:13" x14ac:dyDescent="0.25">
      <c r="D46415" s="27"/>
      <c r="M46415" s="17"/>
    </row>
    <row r="46416" spans="4:13" x14ac:dyDescent="0.25">
      <c r="D46416" s="27"/>
      <c r="M46416" s="17"/>
    </row>
    <row r="46417" spans="4:13" x14ac:dyDescent="0.25">
      <c r="D46417" s="27"/>
      <c r="M46417" s="17"/>
    </row>
    <row r="46418" spans="4:13" x14ac:dyDescent="0.25">
      <c r="D46418" s="27"/>
      <c r="M46418" s="17"/>
    </row>
    <row r="46419" spans="4:13" x14ac:dyDescent="0.25">
      <c r="D46419" s="27"/>
      <c r="M46419" s="17"/>
    </row>
    <row r="46420" spans="4:13" x14ac:dyDescent="0.25">
      <c r="D46420" s="27"/>
      <c r="M46420" s="17"/>
    </row>
    <row r="46421" spans="4:13" x14ac:dyDescent="0.25">
      <c r="D46421" s="27"/>
      <c r="M46421" s="17"/>
    </row>
    <row r="46422" spans="4:13" x14ac:dyDescent="0.25">
      <c r="D46422" s="27"/>
      <c r="M46422" s="17"/>
    </row>
    <row r="46423" spans="4:13" x14ac:dyDescent="0.25">
      <c r="D46423" s="27"/>
      <c r="M46423" s="17"/>
    </row>
    <row r="46424" spans="4:13" x14ac:dyDescent="0.25">
      <c r="D46424" s="27"/>
      <c r="M46424" s="17"/>
    </row>
    <row r="46425" spans="4:13" x14ac:dyDescent="0.25">
      <c r="D46425" s="27"/>
      <c r="M46425" s="17"/>
    </row>
    <row r="46426" spans="4:13" x14ac:dyDescent="0.25">
      <c r="D46426" s="27"/>
      <c r="M46426" s="17"/>
    </row>
    <row r="46427" spans="4:13" x14ac:dyDescent="0.25">
      <c r="D46427" s="27"/>
      <c r="M46427" s="17"/>
    </row>
    <row r="46428" spans="4:13" x14ac:dyDescent="0.25">
      <c r="D46428" s="27"/>
      <c r="M46428" s="17"/>
    </row>
    <row r="46429" spans="4:13" x14ac:dyDescent="0.25">
      <c r="D46429" s="27"/>
      <c r="M46429" s="17"/>
    </row>
    <row r="46430" spans="4:13" x14ac:dyDescent="0.25">
      <c r="D46430" s="27"/>
      <c r="M46430" s="17"/>
    </row>
    <row r="46431" spans="4:13" x14ac:dyDescent="0.25">
      <c r="D46431" s="27"/>
      <c r="M46431" s="17"/>
    </row>
    <row r="46432" spans="4:13" x14ac:dyDescent="0.25">
      <c r="D46432" s="27"/>
      <c r="M46432" s="17"/>
    </row>
    <row r="46433" spans="4:13" x14ac:dyDescent="0.25">
      <c r="D46433" s="27"/>
      <c r="M46433" s="17"/>
    </row>
    <row r="46434" spans="4:13" x14ac:dyDescent="0.25">
      <c r="D46434" s="27"/>
      <c r="M46434" s="17"/>
    </row>
    <row r="46435" spans="4:13" x14ac:dyDescent="0.25">
      <c r="D46435" s="27"/>
      <c r="M46435" s="17"/>
    </row>
    <row r="46436" spans="4:13" x14ac:dyDescent="0.25">
      <c r="D46436" s="27"/>
      <c r="M46436" s="17"/>
    </row>
    <row r="46437" spans="4:13" x14ac:dyDescent="0.25">
      <c r="D46437" s="27"/>
      <c r="M46437" s="17"/>
    </row>
    <row r="46438" spans="4:13" x14ac:dyDescent="0.25">
      <c r="D46438" s="27"/>
      <c r="M46438" s="17"/>
    </row>
    <row r="46439" spans="4:13" x14ac:dyDescent="0.25">
      <c r="D46439" s="27"/>
      <c r="M46439" s="17"/>
    </row>
    <row r="46440" spans="4:13" x14ac:dyDescent="0.25">
      <c r="D46440" s="27"/>
      <c r="M46440" s="17"/>
    </row>
    <row r="46441" spans="4:13" x14ac:dyDescent="0.25">
      <c r="D46441" s="27"/>
      <c r="M46441" s="17"/>
    </row>
    <row r="46442" spans="4:13" x14ac:dyDescent="0.25">
      <c r="D46442" s="27"/>
      <c r="M46442" s="17"/>
    </row>
    <row r="46443" spans="4:13" x14ac:dyDescent="0.25">
      <c r="D46443" s="27"/>
      <c r="M46443" s="17"/>
    </row>
    <row r="46444" spans="4:13" x14ac:dyDescent="0.25">
      <c r="D46444" s="27"/>
      <c r="M46444" s="17"/>
    </row>
    <row r="46445" spans="4:13" x14ac:dyDescent="0.25">
      <c r="D46445" s="27"/>
      <c r="M46445" s="17"/>
    </row>
    <row r="46446" spans="4:13" x14ac:dyDescent="0.25">
      <c r="D46446" s="27"/>
      <c r="M46446" s="17"/>
    </row>
    <row r="46447" spans="4:13" x14ac:dyDescent="0.25">
      <c r="D46447" s="27"/>
      <c r="M46447" s="17"/>
    </row>
    <row r="46448" spans="4:13" x14ac:dyDescent="0.25">
      <c r="D46448" s="27"/>
      <c r="M46448" s="17"/>
    </row>
    <row r="46449" spans="4:13" x14ac:dyDescent="0.25">
      <c r="D46449" s="27"/>
      <c r="M46449" s="17"/>
    </row>
    <row r="46450" spans="4:13" x14ac:dyDescent="0.25">
      <c r="D46450" s="27"/>
      <c r="M46450" s="17"/>
    </row>
    <row r="46451" spans="4:13" x14ac:dyDescent="0.25">
      <c r="D46451" s="27"/>
      <c r="M46451" s="17"/>
    </row>
    <row r="46452" spans="4:13" x14ac:dyDescent="0.25">
      <c r="D46452" s="27"/>
      <c r="M46452" s="17"/>
    </row>
    <row r="46453" spans="4:13" x14ac:dyDescent="0.25">
      <c r="D46453" s="27"/>
      <c r="M46453" s="17"/>
    </row>
    <row r="46454" spans="4:13" x14ac:dyDescent="0.25">
      <c r="D46454" s="27"/>
      <c r="M46454" s="17"/>
    </row>
    <row r="46455" spans="4:13" x14ac:dyDescent="0.25">
      <c r="D46455" s="27"/>
      <c r="M46455" s="17"/>
    </row>
    <row r="46456" spans="4:13" x14ac:dyDescent="0.25">
      <c r="D46456" s="27"/>
      <c r="M46456" s="17"/>
    </row>
    <row r="46457" spans="4:13" x14ac:dyDescent="0.25">
      <c r="D46457" s="27"/>
      <c r="M46457" s="17"/>
    </row>
    <row r="46458" spans="4:13" x14ac:dyDescent="0.25">
      <c r="D46458" s="27"/>
      <c r="M46458" s="17"/>
    </row>
    <row r="46459" spans="4:13" x14ac:dyDescent="0.25">
      <c r="D46459" s="27"/>
      <c r="M46459" s="17"/>
    </row>
    <row r="46460" spans="4:13" x14ac:dyDescent="0.25">
      <c r="D46460" s="27"/>
      <c r="M46460" s="17"/>
    </row>
    <row r="46461" spans="4:13" x14ac:dyDescent="0.25">
      <c r="D46461" s="27"/>
      <c r="M46461" s="17"/>
    </row>
    <row r="46462" spans="4:13" x14ac:dyDescent="0.25">
      <c r="D46462" s="27"/>
      <c r="M46462" s="17"/>
    </row>
    <row r="46463" spans="4:13" x14ac:dyDescent="0.25">
      <c r="D46463" s="27"/>
      <c r="M46463" s="17"/>
    </row>
    <row r="46464" spans="4:13" x14ac:dyDescent="0.25">
      <c r="D46464" s="27"/>
      <c r="M46464" s="17"/>
    </row>
    <row r="46465" spans="4:13" x14ac:dyDescent="0.25">
      <c r="D46465" s="27"/>
      <c r="M46465" s="17"/>
    </row>
    <row r="46466" spans="4:13" x14ac:dyDescent="0.25">
      <c r="D46466" s="27"/>
      <c r="M46466" s="17"/>
    </row>
    <row r="46467" spans="4:13" x14ac:dyDescent="0.25">
      <c r="D46467" s="27"/>
      <c r="M46467" s="17"/>
    </row>
    <row r="46468" spans="4:13" x14ac:dyDescent="0.25">
      <c r="D46468" s="27"/>
      <c r="M46468" s="17"/>
    </row>
    <row r="46469" spans="4:13" x14ac:dyDescent="0.25">
      <c r="D46469" s="27"/>
      <c r="M46469" s="17"/>
    </row>
    <row r="46470" spans="4:13" x14ac:dyDescent="0.25">
      <c r="D46470" s="27"/>
      <c r="M46470" s="17"/>
    </row>
    <row r="46471" spans="4:13" x14ac:dyDescent="0.25">
      <c r="D46471" s="27"/>
      <c r="M46471" s="17"/>
    </row>
    <row r="46472" spans="4:13" x14ac:dyDescent="0.25">
      <c r="D46472" s="27"/>
      <c r="M46472" s="17"/>
    </row>
    <row r="46473" spans="4:13" x14ac:dyDescent="0.25">
      <c r="D46473" s="27"/>
      <c r="M46473" s="17"/>
    </row>
    <row r="46474" spans="4:13" x14ac:dyDescent="0.25">
      <c r="D46474" s="27"/>
      <c r="M46474" s="17"/>
    </row>
    <row r="46475" spans="4:13" x14ac:dyDescent="0.25">
      <c r="D46475" s="27"/>
      <c r="M46475" s="17"/>
    </row>
    <row r="46476" spans="4:13" x14ac:dyDescent="0.25">
      <c r="D46476" s="27"/>
      <c r="M46476" s="17"/>
    </row>
    <row r="46477" spans="4:13" x14ac:dyDescent="0.25">
      <c r="D46477" s="27"/>
      <c r="M46477" s="17"/>
    </row>
    <row r="46478" spans="4:13" x14ac:dyDescent="0.25">
      <c r="D46478" s="27"/>
      <c r="M46478" s="17"/>
    </row>
    <row r="46479" spans="4:13" x14ac:dyDescent="0.25">
      <c r="D46479" s="27"/>
      <c r="M46479" s="17"/>
    </row>
    <row r="46480" spans="4:13" x14ac:dyDescent="0.25">
      <c r="D46480" s="27"/>
      <c r="M46480" s="17"/>
    </row>
    <row r="46481" spans="4:13" x14ac:dyDescent="0.25">
      <c r="D46481" s="27"/>
      <c r="M46481" s="17"/>
    </row>
    <row r="46482" spans="4:13" x14ac:dyDescent="0.25">
      <c r="D46482" s="27"/>
      <c r="M46482" s="17"/>
    </row>
    <row r="46483" spans="4:13" x14ac:dyDescent="0.25">
      <c r="D46483" s="27"/>
      <c r="M46483" s="17"/>
    </row>
    <row r="46484" spans="4:13" x14ac:dyDescent="0.25">
      <c r="D46484" s="27"/>
      <c r="M46484" s="17"/>
    </row>
    <row r="46485" spans="4:13" x14ac:dyDescent="0.25">
      <c r="D46485" s="27"/>
      <c r="M46485" s="17"/>
    </row>
    <row r="46486" spans="4:13" x14ac:dyDescent="0.25">
      <c r="D46486" s="27"/>
      <c r="M46486" s="17"/>
    </row>
    <row r="46487" spans="4:13" x14ac:dyDescent="0.25">
      <c r="D46487" s="27"/>
      <c r="M46487" s="17"/>
    </row>
    <row r="46488" spans="4:13" x14ac:dyDescent="0.25">
      <c r="D46488" s="27"/>
      <c r="M46488" s="17"/>
    </row>
    <row r="46489" spans="4:13" x14ac:dyDescent="0.25">
      <c r="D46489" s="27"/>
      <c r="M46489" s="17"/>
    </row>
    <row r="46490" spans="4:13" x14ac:dyDescent="0.25">
      <c r="D46490" s="27"/>
      <c r="M46490" s="17"/>
    </row>
    <row r="46491" spans="4:13" x14ac:dyDescent="0.25">
      <c r="D46491" s="27"/>
      <c r="M46491" s="17"/>
    </row>
    <row r="46492" spans="4:13" x14ac:dyDescent="0.25">
      <c r="D46492" s="27"/>
      <c r="M46492" s="17"/>
    </row>
    <row r="46493" spans="4:13" x14ac:dyDescent="0.25">
      <c r="D46493" s="27"/>
      <c r="M46493" s="17"/>
    </row>
    <row r="46494" spans="4:13" x14ac:dyDescent="0.25">
      <c r="D46494" s="27"/>
      <c r="M46494" s="17"/>
    </row>
    <row r="46495" spans="4:13" x14ac:dyDescent="0.25">
      <c r="D46495" s="27"/>
      <c r="M46495" s="17"/>
    </row>
    <row r="46496" spans="4:13" x14ac:dyDescent="0.25">
      <c r="D46496" s="27"/>
      <c r="M46496" s="17"/>
    </row>
    <row r="46497" spans="4:13" x14ac:dyDescent="0.25">
      <c r="D46497" s="27"/>
      <c r="M46497" s="17"/>
    </row>
    <row r="46498" spans="4:13" x14ac:dyDescent="0.25">
      <c r="D46498" s="27"/>
      <c r="M46498" s="17"/>
    </row>
    <row r="46499" spans="4:13" x14ac:dyDescent="0.25">
      <c r="D46499" s="27"/>
      <c r="M46499" s="17"/>
    </row>
    <row r="46500" spans="4:13" x14ac:dyDescent="0.25">
      <c r="D46500" s="27"/>
      <c r="M46500" s="17"/>
    </row>
    <row r="46501" spans="4:13" x14ac:dyDescent="0.25">
      <c r="D46501" s="27"/>
      <c r="M46501" s="17"/>
    </row>
    <row r="46502" spans="4:13" x14ac:dyDescent="0.25">
      <c r="D46502" s="27"/>
      <c r="M46502" s="17"/>
    </row>
    <row r="46503" spans="4:13" x14ac:dyDescent="0.25">
      <c r="D46503" s="27"/>
      <c r="M46503" s="17"/>
    </row>
    <row r="46504" spans="4:13" x14ac:dyDescent="0.25">
      <c r="D46504" s="27"/>
      <c r="M46504" s="17"/>
    </row>
    <row r="46505" spans="4:13" x14ac:dyDescent="0.25">
      <c r="D46505" s="27"/>
      <c r="M46505" s="17"/>
    </row>
    <row r="46506" spans="4:13" x14ac:dyDescent="0.25">
      <c r="D46506" s="27"/>
      <c r="M46506" s="17"/>
    </row>
    <row r="46507" spans="4:13" x14ac:dyDescent="0.25">
      <c r="D46507" s="27"/>
      <c r="M46507" s="17"/>
    </row>
    <row r="46508" spans="4:13" x14ac:dyDescent="0.25">
      <c r="D46508" s="27"/>
      <c r="M46508" s="17"/>
    </row>
    <row r="46509" spans="4:13" x14ac:dyDescent="0.25">
      <c r="D46509" s="27"/>
      <c r="M46509" s="17"/>
    </row>
    <row r="46510" spans="4:13" x14ac:dyDescent="0.25">
      <c r="D46510" s="27"/>
      <c r="M46510" s="17"/>
    </row>
    <row r="46511" spans="4:13" x14ac:dyDescent="0.25">
      <c r="D46511" s="27"/>
      <c r="M46511" s="17"/>
    </row>
    <row r="46512" spans="4:13" x14ac:dyDescent="0.25">
      <c r="D46512" s="27"/>
      <c r="M46512" s="17"/>
    </row>
    <row r="46513" spans="4:13" x14ac:dyDescent="0.25">
      <c r="D46513" s="27"/>
      <c r="M46513" s="17"/>
    </row>
    <row r="46514" spans="4:13" x14ac:dyDescent="0.25">
      <c r="D46514" s="27"/>
      <c r="M46514" s="17"/>
    </row>
    <row r="46515" spans="4:13" x14ac:dyDescent="0.25">
      <c r="D46515" s="27"/>
      <c r="M46515" s="17"/>
    </row>
    <row r="46516" spans="4:13" x14ac:dyDescent="0.25">
      <c r="D46516" s="27"/>
      <c r="M46516" s="17"/>
    </row>
    <row r="46517" spans="4:13" x14ac:dyDescent="0.25">
      <c r="D46517" s="27"/>
      <c r="M46517" s="17"/>
    </row>
    <row r="46518" spans="4:13" x14ac:dyDescent="0.25">
      <c r="D46518" s="27"/>
      <c r="M46518" s="17"/>
    </row>
    <row r="46519" spans="4:13" x14ac:dyDescent="0.25">
      <c r="D46519" s="27"/>
      <c r="M46519" s="17"/>
    </row>
    <row r="46520" spans="4:13" x14ac:dyDescent="0.25">
      <c r="D46520" s="27"/>
      <c r="M46520" s="17"/>
    </row>
    <row r="46521" spans="4:13" x14ac:dyDescent="0.25">
      <c r="D46521" s="27"/>
      <c r="M46521" s="17"/>
    </row>
    <row r="46522" spans="4:13" x14ac:dyDescent="0.25">
      <c r="D46522" s="27"/>
      <c r="M46522" s="17"/>
    </row>
    <row r="46523" spans="4:13" x14ac:dyDescent="0.25">
      <c r="D46523" s="27"/>
      <c r="M46523" s="17"/>
    </row>
    <row r="46524" spans="4:13" x14ac:dyDescent="0.25">
      <c r="D46524" s="27"/>
      <c r="M46524" s="17"/>
    </row>
    <row r="46525" spans="4:13" x14ac:dyDescent="0.25">
      <c r="D46525" s="27"/>
      <c r="M46525" s="17"/>
    </row>
    <row r="46526" spans="4:13" x14ac:dyDescent="0.25">
      <c r="D46526" s="27"/>
      <c r="M46526" s="17"/>
    </row>
    <row r="46527" spans="4:13" x14ac:dyDescent="0.25">
      <c r="D46527" s="27"/>
      <c r="M46527" s="17"/>
    </row>
    <row r="46528" spans="4:13" x14ac:dyDescent="0.25">
      <c r="D46528" s="27"/>
      <c r="M46528" s="17"/>
    </row>
    <row r="46529" spans="4:13" x14ac:dyDescent="0.25">
      <c r="D46529" s="27"/>
      <c r="M46529" s="17"/>
    </row>
    <row r="46530" spans="4:13" x14ac:dyDescent="0.25">
      <c r="D46530" s="27"/>
      <c r="M46530" s="17"/>
    </row>
    <row r="46531" spans="4:13" x14ac:dyDescent="0.25">
      <c r="D46531" s="27"/>
      <c r="M46531" s="17"/>
    </row>
    <row r="46532" spans="4:13" x14ac:dyDescent="0.25">
      <c r="D46532" s="27"/>
      <c r="M46532" s="17"/>
    </row>
    <row r="46533" spans="4:13" x14ac:dyDescent="0.25">
      <c r="D46533" s="27"/>
      <c r="M46533" s="17"/>
    </row>
    <row r="46534" spans="4:13" x14ac:dyDescent="0.25">
      <c r="D46534" s="27"/>
      <c r="M46534" s="17"/>
    </row>
    <row r="46535" spans="4:13" x14ac:dyDescent="0.25">
      <c r="D46535" s="27"/>
      <c r="M46535" s="17"/>
    </row>
    <row r="46536" spans="4:13" x14ac:dyDescent="0.25">
      <c r="D46536" s="27"/>
      <c r="M46536" s="17"/>
    </row>
    <row r="46537" spans="4:13" x14ac:dyDescent="0.25">
      <c r="D46537" s="27"/>
      <c r="M46537" s="17"/>
    </row>
    <row r="46538" spans="4:13" x14ac:dyDescent="0.25">
      <c r="D46538" s="27"/>
      <c r="M46538" s="17"/>
    </row>
    <row r="46539" spans="4:13" x14ac:dyDescent="0.25">
      <c r="D46539" s="27"/>
      <c r="M46539" s="17"/>
    </row>
    <row r="46540" spans="4:13" x14ac:dyDescent="0.25">
      <c r="D46540" s="27"/>
      <c r="M46540" s="17"/>
    </row>
    <row r="46541" spans="4:13" x14ac:dyDescent="0.25">
      <c r="D46541" s="27"/>
      <c r="M46541" s="17"/>
    </row>
    <row r="46542" spans="4:13" x14ac:dyDescent="0.25">
      <c r="D46542" s="27"/>
      <c r="M46542" s="17"/>
    </row>
    <row r="46543" spans="4:13" x14ac:dyDescent="0.25">
      <c r="D46543" s="27"/>
      <c r="M46543" s="17"/>
    </row>
    <row r="46544" spans="4:13" x14ac:dyDescent="0.25">
      <c r="D46544" s="27"/>
      <c r="M46544" s="17"/>
    </row>
    <row r="46545" spans="4:13" x14ac:dyDescent="0.25">
      <c r="D46545" s="27"/>
      <c r="M46545" s="17"/>
    </row>
    <row r="46546" spans="4:13" x14ac:dyDescent="0.25">
      <c r="D46546" s="27"/>
      <c r="M46546" s="17"/>
    </row>
    <row r="46547" spans="4:13" x14ac:dyDescent="0.25">
      <c r="D46547" s="27"/>
      <c r="M46547" s="17"/>
    </row>
    <row r="46548" spans="4:13" x14ac:dyDescent="0.25">
      <c r="D46548" s="27"/>
      <c r="M46548" s="17"/>
    </row>
    <row r="46549" spans="4:13" x14ac:dyDescent="0.25">
      <c r="D46549" s="27"/>
      <c r="M46549" s="17"/>
    </row>
    <row r="46550" spans="4:13" x14ac:dyDescent="0.25">
      <c r="D46550" s="27"/>
      <c r="M46550" s="17"/>
    </row>
    <row r="46551" spans="4:13" x14ac:dyDescent="0.25">
      <c r="D46551" s="27"/>
      <c r="M46551" s="17"/>
    </row>
    <row r="46552" spans="4:13" x14ac:dyDescent="0.25">
      <c r="D46552" s="27"/>
      <c r="M46552" s="17"/>
    </row>
    <row r="46553" spans="4:13" x14ac:dyDescent="0.25">
      <c r="D46553" s="27"/>
      <c r="M46553" s="17"/>
    </row>
    <row r="46554" spans="4:13" x14ac:dyDescent="0.25">
      <c r="D46554" s="27"/>
      <c r="M46554" s="17"/>
    </row>
    <row r="46555" spans="4:13" x14ac:dyDescent="0.25">
      <c r="D46555" s="27"/>
      <c r="M46555" s="17"/>
    </row>
    <row r="46556" spans="4:13" x14ac:dyDescent="0.25">
      <c r="D46556" s="27"/>
      <c r="M46556" s="17"/>
    </row>
    <row r="46557" spans="4:13" x14ac:dyDescent="0.25">
      <c r="D46557" s="27"/>
      <c r="M46557" s="17"/>
    </row>
    <row r="46558" spans="4:13" x14ac:dyDescent="0.25">
      <c r="D46558" s="27"/>
      <c r="M46558" s="17"/>
    </row>
    <row r="46559" spans="4:13" x14ac:dyDescent="0.25">
      <c r="D46559" s="27"/>
      <c r="M46559" s="17"/>
    </row>
    <row r="46560" spans="4:13" x14ac:dyDescent="0.25">
      <c r="D46560" s="27"/>
      <c r="M46560" s="17"/>
    </row>
    <row r="46561" spans="4:13" x14ac:dyDescent="0.25">
      <c r="D46561" s="27"/>
      <c r="M46561" s="17"/>
    </row>
    <row r="46562" spans="4:13" x14ac:dyDescent="0.25">
      <c r="D46562" s="27"/>
      <c r="M46562" s="17"/>
    </row>
    <row r="46563" spans="4:13" x14ac:dyDescent="0.25">
      <c r="D46563" s="27"/>
      <c r="M46563" s="17"/>
    </row>
    <row r="46564" spans="4:13" x14ac:dyDescent="0.25">
      <c r="D46564" s="27"/>
      <c r="M46564" s="17"/>
    </row>
    <row r="46565" spans="4:13" x14ac:dyDescent="0.25">
      <c r="D46565" s="27"/>
      <c r="M46565" s="17"/>
    </row>
    <row r="46566" spans="4:13" x14ac:dyDescent="0.25">
      <c r="D46566" s="27"/>
      <c r="M46566" s="17"/>
    </row>
    <row r="46567" spans="4:13" x14ac:dyDescent="0.25">
      <c r="D46567" s="27"/>
      <c r="M46567" s="17"/>
    </row>
    <row r="46568" spans="4:13" x14ac:dyDescent="0.25">
      <c r="D46568" s="27"/>
      <c r="M46568" s="17"/>
    </row>
    <row r="46569" spans="4:13" x14ac:dyDescent="0.25">
      <c r="D46569" s="27"/>
      <c r="M46569" s="17"/>
    </row>
    <row r="46570" spans="4:13" x14ac:dyDescent="0.25">
      <c r="D46570" s="27"/>
      <c r="M46570" s="17"/>
    </row>
    <row r="46571" spans="4:13" x14ac:dyDescent="0.25">
      <c r="D46571" s="27"/>
      <c r="M46571" s="17"/>
    </row>
    <row r="46572" spans="4:13" x14ac:dyDescent="0.25">
      <c r="D46572" s="27"/>
      <c r="M46572" s="17"/>
    </row>
    <row r="46573" spans="4:13" x14ac:dyDescent="0.25">
      <c r="D46573" s="27"/>
      <c r="M46573" s="17"/>
    </row>
    <row r="46574" spans="4:13" x14ac:dyDescent="0.25">
      <c r="D46574" s="27"/>
      <c r="M46574" s="17"/>
    </row>
    <row r="46575" spans="4:13" x14ac:dyDescent="0.25">
      <c r="D46575" s="27"/>
      <c r="M46575" s="17"/>
    </row>
    <row r="46576" spans="4:13" x14ac:dyDescent="0.25">
      <c r="D46576" s="27"/>
      <c r="M46576" s="17"/>
    </row>
    <row r="46577" spans="4:13" x14ac:dyDescent="0.25">
      <c r="D46577" s="27"/>
      <c r="M46577" s="17"/>
    </row>
    <row r="46578" spans="4:13" x14ac:dyDescent="0.25">
      <c r="D46578" s="27"/>
      <c r="M46578" s="17"/>
    </row>
    <row r="46579" spans="4:13" x14ac:dyDescent="0.25">
      <c r="D46579" s="27"/>
      <c r="M46579" s="17"/>
    </row>
    <row r="46580" spans="4:13" x14ac:dyDescent="0.25">
      <c r="D46580" s="27"/>
      <c r="M46580" s="17"/>
    </row>
    <row r="46581" spans="4:13" x14ac:dyDescent="0.25">
      <c r="D46581" s="27"/>
      <c r="M46581" s="17"/>
    </row>
    <row r="46582" spans="4:13" x14ac:dyDescent="0.25">
      <c r="D46582" s="27"/>
      <c r="M46582" s="17"/>
    </row>
    <row r="46583" spans="4:13" x14ac:dyDescent="0.25">
      <c r="D46583" s="27"/>
      <c r="M46583" s="17"/>
    </row>
    <row r="46584" spans="4:13" x14ac:dyDescent="0.25">
      <c r="D46584" s="27"/>
      <c r="M46584" s="17"/>
    </row>
    <row r="46585" spans="4:13" x14ac:dyDescent="0.25">
      <c r="D46585" s="27"/>
      <c r="M46585" s="17"/>
    </row>
    <row r="46586" spans="4:13" x14ac:dyDescent="0.25">
      <c r="D46586" s="27"/>
      <c r="M46586" s="17"/>
    </row>
    <row r="46587" spans="4:13" x14ac:dyDescent="0.25">
      <c r="D46587" s="27"/>
      <c r="M46587" s="17"/>
    </row>
    <row r="46588" spans="4:13" x14ac:dyDescent="0.25">
      <c r="D46588" s="27"/>
      <c r="M46588" s="17"/>
    </row>
    <row r="46589" spans="4:13" x14ac:dyDescent="0.25">
      <c r="D46589" s="27"/>
      <c r="M46589" s="17"/>
    </row>
    <row r="46590" spans="4:13" x14ac:dyDescent="0.25">
      <c r="D46590" s="27"/>
      <c r="M46590" s="17"/>
    </row>
    <row r="46591" spans="4:13" x14ac:dyDescent="0.25">
      <c r="D46591" s="27"/>
      <c r="M46591" s="17"/>
    </row>
    <row r="46592" spans="4:13" x14ac:dyDescent="0.25">
      <c r="D46592" s="27"/>
      <c r="M46592" s="17"/>
    </row>
    <row r="46593" spans="4:13" x14ac:dyDescent="0.25">
      <c r="D46593" s="27"/>
      <c r="M46593" s="17"/>
    </row>
    <row r="46594" spans="4:13" x14ac:dyDescent="0.25">
      <c r="D46594" s="27"/>
      <c r="M46594" s="17"/>
    </row>
    <row r="46595" spans="4:13" x14ac:dyDescent="0.25">
      <c r="D46595" s="27"/>
      <c r="M46595" s="17"/>
    </row>
    <row r="46596" spans="4:13" x14ac:dyDescent="0.25">
      <c r="D46596" s="27"/>
      <c r="M46596" s="17"/>
    </row>
    <row r="46597" spans="4:13" x14ac:dyDescent="0.25">
      <c r="D46597" s="27"/>
      <c r="M46597" s="17"/>
    </row>
    <row r="46598" spans="4:13" x14ac:dyDescent="0.25">
      <c r="D46598" s="27"/>
      <c r="M46598" s="17"/>
    </row>
    <row r="46599" spans="4:13" x14ac:dyDescent="0.25">
      <c r="D46599" s="27"/>
      <c r="M46599" s="17"/>
    </row>
    <row r="46600" spans="4:13" x14ac:dyDescent="0.25">
      <c r="D46600" s="27"/>
      <c r="M46600" s="17"/>
    </row>
    <row r="46601" spans="4:13" x14ac:dyDescent="0.25">
      <c r="D46601" s="27"/>
      <c r="M46601" s="17"/>
    </row>
    <row r="46602" spans="4:13" x14ac:dyDescent="0.25">
      <c r="D46602" s="27"/>
      <c r="M46602" s="17"/>
    </row>
    <row r="46603" spans="4:13" x14ac:dyDescent="0.25">
      <c r="D46603" s="27"/>
      <c r="M46603" s="17"/>
    </row>
    <row r="46604" spans="4:13" x14ac:dyDescent="0.25">
      <c r="D46604" s="27"/>
      <c r="M46604" s="17"/>
    </row>
    <row r="46605" spans="4:13" x14ac:dyDescent="0.25">
      <c r="D46605" s="27"/>
      <c r="M46605" s="17"/>
    </row>
    <row r="46606" spans="4:13" x14ac:dyDescent="0.25">
      <c r="D46606" s="27"/>
      <c r="M46606" s="17"/>
    </row>
    <row r="46607" spans="4:13" x14ac:dyDescent="0.25">
      <c r="D46607" s="27"/>
      <c r="M46607" s="17"/>
    </row>
    <row r="46608" spans="4:13" x14ac:dyDescent="0.25">
      <c r="D46608" s="27"/>
      <c r="M46608" s="17"/>
    </row>
    <row r="46609" spans="4:13" x14ac:dyDescent="0.25">
      <c r="D46609" s="27"/>
      <c r="M46609" s="17"/>
    </row>
    <row r="46610" spans="4:13" x14ac:dyDescent="0.25">
      <c r="D46610" s="27"/>
      <c r="M46610" s="17"/>
    </row>
    <row r="46611" spans="4:13" x14ac:dyDescent="0.25">
      <c r="D46611" s="27"/>
      <c r="M46611" s="17"/>
    </row>
    <row r="46612" spans="4:13" x14ac:dyDescent="0.25">
      <c r="D46612" s="27"/>
      <c r="M46612" s="17"/>
    </row>
    <row r="46613" spans="4:13" x14ac:dyDescent="0.25">
      <c r="D46613" s="27"/>
      <c r="M46613" s="17"/>
    </row>
    <row r="46614" spans="4:13" x14ac:dyDescent="0.25">
      <c r="D46614" s="27"/>
      <c r="M46614" s="17"/>
    </row>
    <row r="46615" spans="4:13" x14ac:dyDescent="0.25">
      <c r="D46615" s="27"/>
      <c r="M46615" s="17"/>
    </row>
    <row r="46616" spans="4:13" x14ac:dyDescent="0.25">
      <c r="D46616" s="27"/>
      <c r="M46616" s="17"/>
    </row>
    <row r="46617" spans="4:13" x14ac:dyDescent="0.25">
      <c r="D46617" s="27"/>
      <c r="M46617" s="17"/>
    </row>
    <row r="46618" spans="4:13" x14ac:dyDescent="0.25">
      <c r="D46618" s="27"/>
      <c r="M46618" s="17"/>
    </row>
    <row r="46619" spans="4:13" x14ac:dyDescent="0.25">
      <c r="D46619" s="27"/>
      <c r="M46619" s="17"/>
    </row>
    <row r="46620" spans="4:13" x14ac:dyDescent="0.25">
      <c r="D46620" s="27"/>
      <c r="M46620" s="17"/>
    </row>
    <row r="46621" spans="4:13" x14ac:dyDescent="0.25">
      <c r="D46621" s="27"/>
      <c r="M46621" s="17"/>
    </row>
    <row r="46622" spans="4:13" x14ac:dyDescent="0.25">
      <c r="D46622" s="27"/>
      <c r="M46622" s="17"/>
    </row>
    <row r="46623" spans="4:13" x14ac:dyDescent="0.25">
      <c r="D46623" s="27"/>
      <c r="M46623" s="17"/>
    </row>
    <row r="46624" spans="4:13" x14ac:dyDescent="0.25">
      <c r="D46624" s="27"/>
      <c r="M46624" s="17"/>
    </row>
    <row r="46625" spans="4:13" x14ac:dyDescent="0.25">
      <c r="D46625" s="27"/>
      <c r="M46625" s="17"/>
    </row>
    <row r="46626" spans="4:13" x14ac:dyDescent="0.25">
      <c r="D46626" s="27"/>
      <c r="M46626" s="17"/>
    </row>
    <row r="46627" spans="4:13" x14ac:dyDescent="0.25">
      <c r="D46627" s="27"/>
      <c r="M46627" s="17"/>
    </row>
    <row r="46628" spans="4:13" x14ac:dyDescent="0.25">
      <c r="D46628" s="27"/>
      <c r="M46628" s="17"/>
    </row>
    <row r="46629" spans="4:13" x14ac:dyDescent="0.25">
      <c r="D46629" s="27"/>
      <c r="M46629" s="17"/>
    </row>
    <row r="46630" spans="4:13" x14ac:dyDescent="0.25">
      <c r="D46630" s="27"/>
      <c r="M46630" s="17"/>
    </row>
    <row r="46631" spans="4:13" x14ac:dyDescent="0.25">
      <c r="D46631" s="27"/>
      <c r="M46631" s="17"/>
    </row>
    <row r="46632" spans="4:13" x14ac:dyDescent="0.25">
      <c r="D46632" s="27"/>
      <c r="M46632" s="17"/>
    </row>
    <row r="46633" spans="4:13" x14ac:dyDescent="0.25">
      <c r="D46633" s="27"/>
      <c r="M46633" s="17"/>
    </row>
    <row r="46634" spans="4:13" x14ac:dyDescent="0.25">
      <c r="D46634" s="27"/>
      <c r="M46634" s="17"/>
    </row>
    <row r="46635" spans="4:13" x14ac:dyDescent="0.25">
      <c r="D46635" s="27"/>
      <c r="M46635" s="17"/>
    </row>
    <row r="46636" spans="4:13" x14ac:dyDescent="0.25">
      <c r="D46636" s="27"/>
      <c r="M46636" s="17"/>
    </row>
    <row r="46637" spans="4:13" x14ac:dyDescent="0.25">
      <c r="D46637" s="27"/>
      <c r="M46637" s="17"/>
    </row>
    <row r="46638" spans="4:13" x14ac:dyDescent="0.25">
      <c r="D46638" s="27"/>
      <c r="M46638" s="17"/>
    </row>
    <row r="46639" spans="4:13" x14ac:dyDescent="0.25">
      <c r="D46639" s="27"/>
      <c r="M46639" s="17"/>
    </row>
    <row r="46640" spans="4:13" x14ac:dyDescent="0.25">
      <c r="D46640" s="27"/>
      <c r="M46640" s="17"/>
    </row>
    <row r="46641" spans="4:13" x14ac:dyDescent="0.25">
      <c r="D46641" s="27"/>
      <c r="M46641" s="17"/>
    </row>
    <row r="46642" spans="4:13" x14ac:dyDescent="0.25">
      <c r="D46642" s="27"/>
      <c r="M46642" s="17"/>
    </row>
    <row r="46643" spans="4:13" x14ac:dyDescent="0.25">
      <c r="D46643" s="27"/>
      <c r="M46643" s="17"/>
    </row>
    <row r="46644" spans="4:13" x14ac:dyDescent="0.25">
      <c r="D46644" s="27"/>
      <c r="M46644" s="17"/>
    </row>
    <row r="46645" spans="4:13" x14ac:dyDescent="0.25">
      <c r="D46645" s="27"/>
      <c r="M46645" s="17"/>
    </row>
    <row r="46646" spans="4:13" x14ac:dyDescent="0.25">
      <c r="D46646" s="27"/>
      <c r="M46646" s="17"/>
    </row>
    <row r="46647" spans="4:13" x14ac:dyDescent="0.25">
      <c r="D46647" s="27"/>
      <c r="M46647" s="17"/>
    </row>
    <row r="46648" spans="4:13" x14ac:dyDescent="0.25">
      <c r="D46648" s="27"/>
      <c r="M46648" s="17"/>
    </row>
    <row r="46649" spans="4:13" x14ac:dyDescent="0.25">
      <c r="D46649" s="27"/>
      <c r="M46649" s="17"/>
    </row>
    <row r="46650" spans="4:13" x14ac:dyDescent="0.25">
      <c r="D46650" s="27"/>
      <c r="M46650" s="17"/>
    </row>
    <row r="46651" spans="4:13" x14ac:dyDescent="0.25">
      <c r="D46651" s="27"/>
      <c r="M46651" s="17"/>
    </row>
    <row r="46652" spans="4:13" x14ac:dyDescent="0.25">
      <c r="D46652" s="27"/>
      <c r="M46652" s="17"/>
    </row>
    <row r="46653" spans="4:13" x14ac:dyDescent="0.25">
      <c r="D46653" s="27"/>
      <c r="M46653" s="17"/>
    </row>
    <row r="46654" spans="4:13" x14ac:dyDescent="0.25">
      <c r="D46654" s="27"/>
      <c r="M46654" s="17"/>
    </row>
    <row r="46655" spans="4:13" x14ac:dyDescent="0.25">
      <c r="D46655" s="27"/>
      <c r="M46655" s="17"/>
    </row>
    <row r="46656" spans="4:13" x14ac:dyDescent="0.25">
      <c r="D46656" s="27"/>
      <c r="M46656" s="17"/>
    </row>
    <row r="46657" spans="4:13" x14ac:dyDescent="0.25">
      <c r="D46657" s="27"/>
      <c r="M46657" s="17"/>
    </row>
    <row r="46658" spans="4:13" x14ac:dyDescent="0.25">
      <c r="D46658" s="27"/>
      <c r="M46658" s="17"/>
    </row>
    <row r="46659" spans="4:13" x14ac:dyDescent="0.25">
      <c r="D46659" s="27"/>
      <c r="M46659" s="17"/>
    </row>
    <row r="46660" spans="4:13" x14ac:dyDescent="0.25">
      <c r="D46660" s="27"/>
      <c r="M46660" s="17"/>
    </row>
    <row r="46661" spans="4:13" x14ac:dyDescent="0.25">
      <c r="D46661" s="27"/>
      <c r="M46661" s="17"/>
    </row>
    <row r="46662" spans="4:13" x14ac:dyDescent="0.25">
      <c r="D46662" s="27"/>
      <c r="M46662" s="17"/>
    </row>
    <row r="46663" spans="4:13" x14ac:dyDescent="0.25">
      <c r="D46663" s="27"/>
      <c r="M46663" s="17"/>
    </row>
    <row r="46664" spans="4:13" x14ac:dyDescent="0.25">
      <c r="D46664" s="27"/>
      <c r="M46664" s="17"/>
    </row>
    <row r="46665" spans="4:13" x14ac:dyDescent="0.25">
      <c r="D46665" s="27"/>
      <c r="M46665" s="17"/>
    </row>
    <row r="46666" spans="4:13" x14ac:dyDescent="0.25">
      <c r="D46666" s="27"/>
      <c r="M46666" s="17"/>
    </row>
    <row r="46667" spans="4:13" x14ac:dyDescent="0.25">
      <c r="D46667" s="27"/>
      <c r="M46667" s="17"/>
    </row>
    <row r="46668" spans="4:13" x14ac:dyDescent="0.25">
      <c r="D46668" s="27"/>
      <c r="M46668" s="17"/>
    </row>
    <row r="46669" spans="4:13" x14ac:dyDescent="0.25">
      <c r="D46669" s="27"/>
      <c r="M46669" s="17"/>
    </row>
    <row r="46670" spans="4:13" x14ac:dyDescent="0.25">
      <c r="D46670" s="27"/>
      <c r="M46670" s="17"/>
    </row>
    <row r="46671" spans="4:13" x14ac:dyDescent="0.25">
      <c r="D46671" s="27"/>
      <c r="M46671" s="17"/>
    </row>
    <row r="46672" spans="4:13" x14ac:dyDescent="0.25">
      <c r="D46672" s="27"/>
      <c r="M46672" s="17"/>
    </row>
    <row r="46673" spans="4:13" x14ac:dyDescent="0.25">
      <c r="D46673" s="27"/>
      <c r="M46673" s="17"/>
    </row>
    <row r="46674" spans="4:13" x14ac:dyDescent="0.25">
      <c r="D46674" s="27"/>
      <c r="M46674" s="17"/>
    </row>
    <row r="46675" spans="4:13" x14ac:dyDescent="0.25">
      <c r="D46675" s="27"/>
      <c r="M46675" s="17"/>
    </row>
    <row r="46676" spans="4:13" x14ac:dyDescent="0.25">
      <c r="D46676" s="27"/>
      <c r="M46676" s="17"/>
    </row>
    <row r="46677" spans="4:13" x14ac:dyDescent="0.25">
      <c r="D46677" s="27"/>
      <c r="M46677" s="17"/>
    </row>
    <row r="46678" spans="4:13" x14ac:dyDescent="0.25">
      <c r="D46678" s="27"/>
      <c r="M46678" s="17"/>
    </row>
    <row r="46679" spans="4:13" x14ac:dyDescent="0.25">
      <c r="D46679" s="27"/>
      <c r="M46679" s="17"/>
    </row>
    <row r="46680" spans="4:13" x14ac:dyDescent="0.25">
      <c r="D46680" s="27"/>
      <c r="M46680" s="17"/>
    </row>
    <row r="46681" spans="4:13" x14ac:dyDescent="0.25">
      <c r="D46681" s="27"/>
      <c r="M46681" s="17"/>
    </row>
    <row r="46682" spans="4:13" x14ac:dyDescent="0.25">
      <c r="D46682" s="27"/>
      <c r="M46682" s="17"/>
    </row>
    <row r="46683" spans="4:13" x14ac:dyDescent="0.25">
      <c r="D46683" s="27"/>
      <c r="M46683" s="17"/>
    </row>
    <row r="46684" spans="4:13" x14ac:dyDescent="0.25">
      <c r="D46684" s="27"/>
      <c r="M46684" s="17"/>
    </row>
    <row r="46685" spans="4:13" x14ac:dyDescent="0.25">
      <c r="D46685" s="27"/>
      <c r="M46685" s="17"/>
    </row>
    <row r="46686" spans="4:13" x14ac:dyDescent="0.25">
      <c r="D46686" s="27"/>
      <c r="M46686" s="17"/>
    </row>
    <row r="46687" spans="4:13" x14ac:dyDescent="0.25">
      <c r="D46687" s="27"/>
      <c r="M46687" s="17"/>
    </row>
    <row r="46688" spans="4:13" x14ac:dyDescent="0.25">
      <c r="D46688" s="27"/>
      <c r="M46688" s="17"/>
    </row>
    <row r="46689" spans="4:13" x14ac:dyDescent="0.25">
      <c r="D46689" s="27"/>
      <c r="M46689" s="17"/>
    </row>
    <row r="46690" spans="4:13" x14ac:dyDescent="0.25">
      <c r="D46690" s="27"/>
      <c r="M46690" s="17"/>
    </row>
    <row r="46691" spans="4:13" x14ac:dyDescent="0.25">
      <c r="D46691" s="27"/>
      <c r="M46691" s="17"/>
    </row>
    <row r="46692" spans="4:13" x14ac:dyDescent="0.25">
      <c r="D46692" s="27"/>
      <c r="M46692" s="17"/>
    </row>
    <row r="46693" spans="4:13" x14ac:dyDescent="0.25">
      <c r="D46693" s="27"/>
      <c r="M46693" s="17"/>
    </row>
    <row r="46694" spans="4:13" x14ac:dyDescent="0.25">
      <c r="D46694" s="27"/>
      <c r="M46694" s="17"/>
    </row>
    <row r="46695" spans="4:13" x14ac:dyDescent="0.25">
      <c r="D46695" s="27"/>
      <c r="M46695" s="17"/>
    </row>
    <row r="46696" spans="4:13" x14ac:dyDescent="0.25">
      <c r="D46696" s="27"/>
      <c r="M46696" s="17"/>
    </row>
    <row r="46697" spans="4:13" x14ac:dyDescent="0.25">
      <c r="D46697" s="27"/>
      <c r="M46697" s="17"/>
    </row>
    <row r="46698" spans="4:13" x14ac:dyDescent="0.25">
      <c r="D46698" s="27"/>
      <c r="M46698" s="17"/>
    </row>
    <row r="46699" spans="4:13" x14ac:dyDescent="0.25">
      <c r="D46699" s="27"/>
      <c r="M46699" s="17"/>
    </row>
    <row r="46700" spans="4:13" x14ac:dyDescent="0.25">
      <c r="D46700" s="27"/>
      <c r="M46700" s="17"/>
    </row>
    <row r="46701" spans="4:13" x14ac:dyDescent="0.25">
      <c r="D46701" s="27"/>
      <c r="M46701" s="17"/>
    </row>
    <row r="46702" spans="4:13" x14ac:dyDescent="0.25">
      <c r="D46702" s="27"/>
      <c r="M46702" s="17"/>
    </row>
    <row r="46703" spans="4:13" x14ac:dyDescent="0.25">
      <c r="D46703" s="27"/>
      <c r="M46703" s="17"/>
    </row>
    <row r="46704" spans="4:13" x14ac:dyDescent="0.25">
      <c r="D46704" s="27"/>
      <c r="M46704" s="17"/>
    </row>
    <row r="46705" spans="4:13" x14ac:dyDescent="0.25">
      <c r="D46705" s="27"/>
      <c r="M46705" s="17"/>
    </row>
    <row r="46706" spans="4:13" x14ac:dyDescent="0.25">
      <c r="D46706" s="27"/>
      <c r="M46706" s="17"/>
    </row>
    <row r="46707" spans="4:13" x14ac:dyDescent="0.25">
      <c r="D46707" s="27"/>
      <c r="M46707" s="17"/>
    </row>
    <row r="46708" spans="4:13" x14ac:dyDescent="0.25">
      <c r="D46708" s="27"/>
      <c r="M46708" s="17"/>
    </row>
    <row r="46709" spans="4:13" x14ac:dyDescent="0.25">
      <c r="D46709" s="27"/>
      <c r="M46709" s="17"/>
    </row>
    <row r="46710" spans="4:13" x14ac:dyDescent="0.25">
      <c r="D46710" s="27"/>
      <c r="M46710" s="17"/>
    </row>
    <row r="46711" spans="4:13" x14ac:dyDescent="0.25">
      <c r="D46711" s="27"/>
      <c r="M46711" s="17"/>
    </row>
    <row r="46712" spans="4:13" x14ac:dyDescent="0.25">
      <c r="D46712" s="27"/>
      <c r="M46712" s="17"/>
    </row>
    <row r="46713" spans="4:13" x14ac:dyDescent="0.25">
      <c r="D46713" s="27"/>
      <c r="M46713" s="17"/>
    </row>
    <row r="46714" spans="4:13" x14ac:dyDescent="0.25">
      <c r="D46714" s="27"/>
      <c r="M46714" s="17"/>
    </row>
    <row r="46715" spans="4:13" x14ac:dyDescent="0.25">
      <c r="D46715" s="27"/>
      <c r="M46715" s="17"/>
    </row>
    <row r="46716" spans="4:13" x14ac:dyDescent="0.25">
      <c r="D46716" s="27"/>
      <c r="M46716" s="17"/>
    </row>
    <row r="46717" spans="4:13" x14ac:dyDescent="0.25">
      <c r="D46717" s="27"/>
      <c r="M46717" s="17"/>
    </row>
    <row r="46718" spans="4:13" x14ac:dyDescent="0.25">
      <c r="D46718" s="27"/>
      <c r="M46718" s="17"/>
    </row>
    <row r="46719" spans="4:13" x14ac:dyDescent="0.25">
      <c r="D46719" s="27"/>
      <c r="M46719" s="17"/>
    </row>
    <row r="46720" spans="4:13" x14ac:dyDescent="0.25">
      <c r="D46720" s="27"/>
      <c r="M46720" s="17"/>
    </row>
    <row r="46721" spans="4:13" x14ac:dyDescent="0.25">
      <c r="D46721" s="27"/>
      <c r="M46721" s="17"/>
    </row>
    <row r="46722" spans="4:13" x14ac:dyDescent="0.25">
      <c r="D46722" s="27"/>
      <c r="M46722" s="17"/>
    </row>
    <row r="46723" spans="4:13" x14ac:dyDescent="0.25">
      <c r="D46723" s="27"/>
      <c r="M46723" s="17"/>
    </row>
    <row r="46724" spans="4:13" x14ac:dyDescent="0.25">
      <c r="D46724" s="27"/>
      <c r="M46724" s="17"/>
    </row>
    <row r="46725" spans="4:13" x14ac:dyDescent="0.25">
      <c r="D46725" s="27"/>
      <c r="M46725" s="17"/>
    </row>
    <row r="46726" spans="4:13" x14ac:dyDescent="0.25">
      <c r="D46726" s="27"/>
      <c r="M46726" s="17"/>
    </row>
    <row r="46727" spans="4:13" x14ac:dyDescent="0.25">
      <c r="D46727" s="27"/>
      <c r="M46727" s="17"/>
    </row>
    <row r="46728" spans="4:13" x14ac:dyDescent="0.25">
      <c r="D46728" s="27"/>
      <c r="M46728" s="17"/>
    </row>
    <row r="46729" spans="4:13" x14ac:dyDescent="0.25">
      <c r="D46729" s="27"/>
      <c r="M46729" s="17"/>
    </row>
    <row r="46730" spans="4:13" x14ac:dyDescent="0.25">
      <c r="D46730" s="27"/>
      <c r="M46730" s="17"/>
    </row>
    <row r="46731" spans="4:13" x14ac:dyDescent="0.25">
      <c r="D46731" s="27"/>
      <c r="M46731" s="17"/>
    </row>
    <row r="46732" spans="4:13" x14ac:dyDescent="0.25">
      <c r="D46732" s="27"/>
      <c r="M46732" s="17"/>
    </row>
    <row r="46733" spans="4:13" x14ac:dyDescent="0.25">
      <c r="D46733" s="27"/>
      <c r="M46733" s="17"/>
    </row>
    <row r="46734" spans="4:13" x14ac:dyDescent="0.25">
      <c r="D46734" s="27"/>
      <c r="M46734" s="17"/>
    </row>
    <row r="46735" spans="4:13" x14ac:dyDescent="0.25">
      <c r="D46735" s="27"/>
      <c r="M46735" s="17"/>
    </row>
    <row r="46736" spans="4:13" x14ac:dyDescent="0.25">
      <c r="D46736" s="27"/>
      <c r="M46736" s="17"/>
    </row>
    <row r="46737" spans="4:13" x14ac:dyDescent="0.25">
      <c r="D46737" s="27"/>
      <c r="M46737" s="17"/>
    </row>
    <row r="46738" spans="4:13" x14ac:dyDescent="0.25">
      <c r="D46738" s="27"/>
      <c r="M46738" s="17"/>
    </row>
    <row r="46739" spans="4:13" x14ac:dyDescent="0.25">
      <c r="D46739" s="27"/>
      <c r="M46739" s="17"/>
    </row>
    <row r="46740" spans="4:13" x14ac:dyDescent="0.25">
      <c r="D46740" s="27"/>
      <c r="M46740" s="17"/>
    </row>
    <row r="46741" spans="4:13" x14ac:dyDescent="0.25">
      <c r="D46741" s="27"/>
      <c r="M46741" s="17"/>
    </row>
    <row r="46742" spans="4:13" x14ac:dyDescent="0.25">
      <c r="D46742" s="27"/>
      <c r="M46742" s="17"/>
    </row>
    <row r="46743" spans="4:13" x14ac:dyDescent="0.25">
      <c r="D46743" s="27"/>
      <c r="M46743" s="17"/>
    </row>
    <row r="46744" spans="4:13" x14ac:dyDescent="0.25">
      <c r="D46744" s="27"/>
      <c r="M46744" s="17"/>
    </row>
    <row r="46745" spans="4:13" x14ac:dyDescent="0.25">
      <c r="D46745" s="27"/>
      <c r="M46745" s="17"/>
    </row>
    <row r="46746" spans="4:13" x14ac:dyDescent="0.25">
      <c r="D46746" s="27"/>
      <c r="M46746" s="17"/>
    </row>
    <row r="46747" spans="4:13" x14ac:dyDescent="0.25">
      <c r="D46747" s="27"/>
      <c r="M46747" s="17"/>
    </row>
    <row r="46748" spans="4:13" x14ac:dyDescent="0.25">
      <c r="D46748" s="27"/>
      <c r="M46748" s="17"/>
    </row>
    <row r="46749" spans="4:13" x14ac:dyDescent="0.25">
      <c r="D46749" s="27"/>
      <c r="M46749" s="17"/>
    </row>
    <row r="46750" spans="4:13" x14ac:dyDescent="0.25">
      <c r="D46750" s="27"/>
      <c r="M46750" s="17"/>
    </row>
    <row r="46751" spans="4:13" x14ac:dyDescent="0.25">
      <c r="D46751" s="27"/>
      <c r="M46751" s="17"/>
    </row>
    <row r="46752" spans="4:13" x14ac:dyDescent="0.25">
      <c r="D46752" s="27"/>
      <c r="M46752" s="17"/>
    </row>
    <row r="46753" spans="4:13" x14ac:dyDescent="0.25">
      <c r="D46753" s="27"/>
      <c r="M46753" s="17"/>
    </row>
    <row r="46754" spans="4:13" x14ac:dyDescent="0.25">
      <c r="D46754" s="27"/>
      <c r="M46754" s="17"/>
    </row>
    <row r="46755" spans="4:13" x14ac:dyDescent="0.25">
      <c r="D46755" s="27"/>
      <c r="M46755" s="17"/>
    </row>
    <row r="46756" spans="4:13" x14ac:dyDescent="0.25">
      <c r="D46756" s="27"/>
      <c r="M46756" s="17"/>
    </row>
    <row r="46757" spans="4:13" x14ac:dyDescent="0.25">
      <c r="D46757" s="27"/>
      <c r="M46757" s="17"/>
    </row>
    <row r="46758" spans="4:13" x14ac:dyDescent="0.25">
      <c r="D46758" s="27"/>
      <c r="M46758" s="17"/>
    </row>
    <row r="46759" spans="4:13" x14ac:dyDescent="0.25">
      <c r="D46759" s="27"/>
      <c r="M46759" s="17"/>
    </row>
    <row r="46760" spans="4:13" x14ac:dyDescent="0.25">
      <c r="D46760" s="27"/>
      <c r="M46760" s="17"/>
    </row>
    <row r="46761" spans="4:13" x14ac:dyDescent="0.25">
      <c r="D46761" s="27"/>
      <c r="M46761" s="17"/>
    </row>
    <row r="46762" spans="4:13" x14ac:dyDescent="0.25">
      <c r="D46762" s="27"/>
      <c r="M46762" s="17"/>
    </row>
    <row r="46763" spans="4:13" x14ac:dyDescent="0.25">
      <c r="D46763" s="27"/>
      <c r="M46763" s="17"/>
    </row>
    <row r="46764" spans="4:13" x14ac:dyDescent="0.25">
      <c r="D46764" s="27"/>
      <c r="M46764" s="17"/>
    </row>
    <row r="46765" spans="4:13" x14ac:dyDescent="0.25">
      <c r="D46765" s="27"/>
      <c r="M46765" s="17"/>
    </row>
    <row r="46766" spans="4:13" x14ac:dyDescent="0.25">
      <c r="D46766" s="27"/>
      <c r="M46766" s="17"/>
    </row>
    <row r="46767" spans="4:13" x14ac:dyDescent="0.25">
      <c r="D46767" s="27"/>
      <c r="M46767" s="17"/>
    </row>
    <row r="46768" spans="4:13" x14ac:dyDescent="0.25">
      <c r="D46768" s="27"/>
      <c r="M46768" s="17"/>
    </row>
    <row r="46769" spans="4:13" x14ac:dyDescent="0.25">
      <c r="D46769" s="27"/>
      <c r="M46769" s="17"/>
    </row>
    <row r="46770" spans="4:13" x14ac:dyDescent="0.25">
      <c r="D46770" s="27"/>
      <c r="M46770" s="17"/>
    </row>
    <row r="46771" spans="4:13" x14ac:dyDescent="0.25">
      <c r="D46771" s="27"/>
      <c r="M46771" s="17"/>
    </row>
    <row r="46772" spans="4:13" x14ac:dyDescent="0.25">
      <c r="D46772" s="27"/>
      <c r="M46772" s="17"/>
    </row>
    <row r="46773" spans="4:13" x14ac:dyDescent="0.25">
      <c r="D46773" s="27"/>
      <c r="M46773" s="17"/>
    </row>
    <row r="46774" spans="4:13" x14ac:dyDescent="0.25">
      <c r="D46774" s="27"/>
      <c r="M46774" s="17"/>
    </row>
    <row r="46775" spans="4:13" x14ac:dyDescent="0.25">
      <c r="D46775" s="27"/>
      <c r="M46775" s="17"/>
    </row>
    <row r="46776" spans="4:13" x14ac:dyDescent="0.25">
      <c r="D46776" s="27"/>
      <c r="M46776" s="17"/>
    </row>
    <row r="46777" spans="4:13" x14ac:dyDescent="0.25">
      <c r="D46777" s="27"/>
      <c r="M46777" s="17"/>
    </row>
    <row r="46778" spans="4:13" x14ac:dyDescent="0.25">
      <c r="D46778" s="27"/>
      <c r="M46778" s="17"/>
    </row>
    <row r="46779" spans="4:13" x14ac:dyDescent="0.25">
      <c r="D46779" s="27"/>
      <c r="M46779" s="17"/>
    </row>
    <row r="46780" spans="4:13" x14ac:dyDescent="0.25">
      <c r="D46780" s="27"/>
      <c r="M46780" s="17"/>
    </row>
    <row r="46781" spans="4:13" x14ac:dyDescent="0.25">
      <c r="D46781" s="27"/>
      <c r="M46781" s="17"/>
    </row>
    <row r="46782" spans="4:13" x14ac:dyDescent="0.25">
      <c r="D46782" s="27"/>
      <c r="M46782" s="17"/>
    </row>
    <row r="46783" spans="4:13" x14ac:dyDescent="0.25">
      <c r="D46783" s="27"/>
      <c r="M46783" s="17"/>
    </row>
    <row r="46784" spans="4:13" x14ac:dyDescent="0.25">
      <c r="D46784" s="27"/>
      <c r="M46784" s="17"/>
    </row>
    <row r="46785" spans="4:13" x14ac:dyDescent="0.25">
      <c r="D46785" s="27"/>
      <c r="M46785" s="17"/>
    </row>
    <row r="46786" spans="4:13" x14ac:dyDescent="0.25">
      <c r="D46786" s="27"/>
      <c r="M46786" s="17"/>
    </row>
    <row r="46787" spans="4:13" x14ac:dyDescent="0.25">
      <c r="D46787" s="27"/>
      <c r="M46787" s="17"/>
    </row>
    <row r="46788" spans="4:13" x14ac:dyDescent="0.25">
      <c r="D46788" s="27"/>
      <c r="M46788" s="17"/>
    </row>
    <row r="46789" spans="4:13" x14ac:dyDescent="0.25">
      <c r="D46789" s="27"/>
      <c r="M46789" s="17"/>
    </row>
    <row r="46790" spans="4:13" x14ac:dyDescent="0.25">
      <c r="D46790" s="27"/>
      <c r="M46790" s="17"/>
    </row>
    <row r="46791" spans="4:13" x14ac:dyDescent="0.25">
      <c r="D46791" s="27"/>
      <c r="M46791" s="17"/>
    </row>
    <row r="46792" spans="4:13" x14ac:dyDescent="0.25">
      <c r="D46792" s="27"/>
      <c r="M46792" s="17"/>
    </row>
    <row r="46793" spans="4:13" x14ac:dyDescent="0.25">
      <c r="D46793" s="27"/>
      <c r="M46793" s="17"/>
    </row>
    <row r="46794" spans="4:13" x14ac:dyDescent="0.25">
      <c r="D46794" s="27"/>
      <c r="M46794" s="17"/>
    </row>
    <row r="46795" spans="4:13" x14ac:dyDescent="0.25">
      <c r="D46795" s="27"/>
      <c r="M46795" s="17"/>
    </row>
    <row r="46796" spans="4:13" x14ac:dyDescent="0.25">
      <c r="D46796" s="27"/>
      <c r="M46796" s="17"/>
    </row>
    <row r="46797" spans="4:13" x14ac:dyDescent="0.25">
      <c r="D46797" s="27"/>
      <c r="M46797" s="17"/>
    </row>
    <row r="46798" spans="4:13" x14ac:dyDescent="0.25">
      <c r="D46798" s="27"/>
      <c r="M46798" s="17"/>
    </row>
    <row r="46799" spans="4:13" x14ac:dyDescent="0.25">
      <c r="D46799" s="27"/>
      <c r="M46799" s="17"/>
    </row>
    <row r="46800" spans="4:13" x14ac:dyDescent="0.25">
      <c r="D46800" s="27"/>
      <c r="M46800" s="17"/>
    </row>
    <row r="46801" spans="4:13" x14ac:dyDescent="0.25">
      <c r="D46801" s="27"/>
      <c r="M46801" s="17"/>
    </row>
    <row r="46802" spans="4:13" x14ac:dyDescent="0.25">
      <c r="D46802" s="27"/>
      <c r="M46802" s="17"/>
    </row>
    <row r="46803" spans="4:13" x14ac:dyDescent="0.25">
      <c r="D46803" s="27"/>
      <c r="M46803" s="17"/>
    </row>
    <row r="46804" spans="4:13" x14ac:dyDescent="0.25">
      <c r="D46804" s="27"/>
      <c r="M46804" s="17"/>
    </row>
    <row r="46805" spans="4:13" x14ac:dyDescent="0.25">
      <c r="D46805" s="27"/>
      <c r="M46805" s="17"/>
    </row>
    <row r="46806" spans="4:13" x14ac:dyDescent="0.25">
      <c r="D46806" s="27"/>
      <c r="M46806" s="17"/>
    </row>
    <row r="46807" spans="4:13" x14ac:dyDescent="0.25">
      <c r="D46807" s="27"/>
      <c r="M46807" s="17"/>
    </row>
    <row r="46808" spans="4:13" x14ac:dyDescent="0.25">
      <c r="D46808" s="27"/>
      <c r="M46808" s="17"/>
    </row>
    <row r="46809" spans="4:13" x14ac:dyDescent="0.25">
      <c r="D46809" s="27"/>
      <c r="M46809" s="17"/>
    </row>
    <row r="46810" spans="4:13" x14ac:dyDescent="0.25">
      <c r="D46810" s="27"/>
      <c r="M46810" s="17"/>
    </row>
    <row r="46811" spans="4:13" x14ac:dyDescent="0.25">
      <c r="D46811" s="27"/>
      <c r="M46811" s="17"/>
    </row>
    <row r="46812" spans="4:13" x14ac:dyDescent="0.25">
      <c r="D46812" s="27"/>
      <c r="M46812" s="17"/>
    </row>
    <row r="46813" spans="4:13" x14ac:dyDescent="0.25">
      <c r="D46813" s="27"/>
      <c r="M46813" s="17"/>
    </row>
    <row r="46814" spans="4:13" x14ac:dyDescent="0.25">
      <c r="D46814" s="27"/>
      <c r="M46814" s="17"/>
    </row>
    <row r="46815" spans="4:13" x14ac:dyDescent="0.25">
      <c r="D46815" s="27"/>
      <c r="M46815" s="17"/>
    </row>
    <row r="46816" spans="4:13" x14ac:dyDescent="0.25">
      <c r="D46816" s="27"/>
      <c r="M46816" s="17"/>
    </row>
    <row r="46817" spans="4:13" x14ac:dyDescent="0.25">
      <c r="D46817" s="27"/>
      <c r="M46817" s="17"/>
    </row>
    <row r="46818" spans="4:13" x14ac:dyDescent="0.25">
      <c r="D46818" s="27"/>
      <c r="M46818" s="17"/>
    </row>
    <row r="46819" spans="4:13" x14ac:dyDescent="0.25">
      <c r="D46819" s="27"/>
      <c r="M46819" s="17"/>
    </row>
    <row r="46820" spans="4:13" x14ac:dyDescent="0.25">
      <c r="D46820" s="27"/>
      <c r="M46820" s="17"/>
    </row>
    <row r="46821" spans="4:13" x14ac:dyDescent="0.25">
      <c r="D46821" s="27"/>
      <c r="M46821" s="17"/>
    </row>
    <row r="46822" spans="4:13" x14ac:dyDescent="0.25">
      <c r="D46822" s="27"/>
      <c r="M46822" s="17"/>
    </row>
    <row r="46823" spans="4:13" x14ac:dyDescent="0.25">
      <c r="D46823" s="27"/>
      <c r="M46823" s="17"/>
    </row>
    <row r="46824" spans="4:13" x14ac:dyDescent="0.25">
      <c r="D46824" s="27"/>
      <c r="M46824" s="17"/>
    </row>
    <row r="46825" spans="4:13" x14ac:dyDescent="0.25">
      <c r="D46825" s="27"/>
      <c r="M46825" s="17"/>
    </row>
    <row r="46826" spans="4:13" x14ac:dyDescent="0.25">
      <c r="D46826" s="27"/>
      <c r="M46826" s="17"/>
    </row>
    <row r="46827" spans="4:13" x14ac:dyDescent="0.25">
      <c r="D46827" s="27"/>
      <c r="M46827" s="17"/>
    </row>
    <row r="46828" spans="4:13" x14ac:dyDescent="0.25">
      <c r="D46828" s="27"/>
      <c r="M46828" s="17"/>
    </row>
    <row r="46829" spans="4:13" x14ac:dyDescent="0.25">
      <c r="D46829" s="27"/>
      <c r="M46829" s="17"/>
    </row>
    <row r="46830" spans="4:13" x14ac:dyDescent="0.25">
      <c r="D46830" s="27"/>
      <c r="M46830" s="17"/>
    </row>
    <row r="46831" spans="4:13" x14ac:dyDescent="0.25">
      <c r="D46831" s="27"/>
      <c r="M46831" s="17"/>
    </row>
    <row r="46832" spans="4:13" x14ac:dyDescent="0.25">
      <c r="D46832" s="27"/>
      <c r="M46832" s="17"/>
    </row>
    <row r="46833" spans="4:13" x14ac:dyDescent="0.25">
      <c r="D46833" s="27"/>
      <c r="M46833" s="17"/>
    </row>
    <row r="46834" spans="4:13" x14ac:dyDescent="0.25">
      <c r="D46834" s="27"/>
      <c r="M46834" s="17"/>
    </row>
    <row r="46835" spans="4:13" x14ac:dyDescent="0.25">
      <c r="D46835" s="27"/>
      <c r="M46835" s="17"/>
    </row>
    <row r="46836" spans="4:13" x14ac:dyDescent="0.25">
      <c r="D46836" s="27"/>
      <c r="M46836" s="17"/>
    </row>
    <row r="46837" spans="4:13" x14ac:dyDescent="0.25">
      <c r="D46837" s="27"/>
      <c r="M46837" s="17"/>
    </row>
    <row r="46838" spans="4:13" x14ac:dyDescent="0.25">
      <c r="D46838" s="27"/>
      <c r="M46838" s="17"/>
    </row>
    <row r="46839" spans="4:13" x14ac:dyDescent="0.25">
      <c r="D46839" s="27"/>
      <c r="M46839" s="17"/>
    </row>
    <row r="46840" spans="4:13" x14ac:dyDescent="0.25">
      <c r="D46840" s="27"/>
      <c r="M46840" s="17"/>
    </row>
    <row r="46841" spans="4:13" x14ac:dyDescent="0.25">
      <c r="D46841" s="27"/>
      <c r="M46841" s="17"/>
    </row>
    <row r="46842" spans="4:13" x14ac:dyDescent="0.25">
      <c r="D46842" s="27"/>
      <c r="M46842" s="17"/>
    </row>
    <row r="46843" spans="4:13" x14ac:dyDescent="0.25">
      <c r="D46843" s="27"/>
      <c r="M46843" s="17"/>
    </row>
    <row r="46844" spans="4:13" x14ac:dyDescent="0.25">
      <c r="D46844" s="27"/>
      <c r="M46844" s="17"/>
    </row>
    <row r="46845" spans="4:13" x14ac:dyDescent="0.25">
      <c r="D46845" s="27"/>
      <c r="M46845" s="17"/>
    </row>
    <row r="46846" spans="4:13" x14ac:dyDescent="0.25">
      <c r="D46846" s="27"/>
      <c r="M46846" s="17"/>
    </row>
    <row r="46847" spans="4:13" x14ac:dyDescent="0.25">
      <c r="D46847" s="27"/>
      <c r="M46847" s="17"/>
    </row>
    <row r="46848" spans="4:13" x14ac:dyDescent="0.25">
      <c r="D46848" s="27"/>
      <c r="M46848" s="17"/>
    </row>
    <row r="46849" spans="4:13" x14ac:dyDescent="0.25">
      <c r="D46849" s="27"/>
      <c r="M46849" s="17"/>
    </row>
    <row r="46850" spans="4:13" x14ac:dyDescent="0.25">
      <c r="D46850" s="27"/>
      <c r="M46850" s="17"/>
    </row>
    <row r="46851" spans="4:13" x14ac:dyDescent="0.25">
      <c r="D46851" s="27"/>
      <c r="M46851" s="17"/>
    </row>
    <row r="46852" spans="4:13" x14ac:dyDescent="0.25">
      <c r="D46852" s="27"/>
      <c r="M46852" s="17"/>
    </row>
    <row r="46853" spans="4:13" x14ac:dyDescent="0.25">
      <c r="D46853" s="27"/>
      <c r="M46853" s="17"/>
    </row>
    <row r="46854" spans="4:13" x14ac:dyDescent="0.25">
      <c r="D46854" s="27"/>
      <c r="M46854" s="17"/>
    </row>
    <row r="46855" spans="4:13" x14ac:dyDescent="0.25">
      <c r="D46855" s="27"/>
      <c r="M46855" s="17"/>
    </row>
    <row r="46856" spans="4:13" x14ac:dyDescent="0.25">
      <c r="D46856" s="27"/>
      <c r="M46856" s="17"/>
    </row>
    <row r="46857" spans="4:13" x14ac:dyDescent="0.25">
      <c r="D46857" s="27"/>
      <c r="M46857" s="17"/>
    </row>
    <row r="46858" spans="4:13" x14ac:dyDescent="0.25">
      <c r="D46858" s="27"/>
      <c r="M46858" s="17"/>
    </row>
    <row r="46859" spans="4:13" x14ac:dyDescent="0.25">
      <c r="D46859" s="27"/>
      <c r="M46859" s="17"/>
    </row>
    <row r="46860" spans="4:13" x14ac:dyDescent="0.25">
      <c r="D46860" s="27"/>
      <c r="M46860" s="17"/>
    </row>
    <row r="46861" spans="4:13" x14ac:dyDescent="0.25">
      <c r="D46861" s="27"/>
      <c r="M46861" s="17"/>
    </row>
    <row r="46862" spans="4:13" x14ac:dyDescent="0.25">
      <c r="D46862" s="27"/>
      <c r="M46862" s="17"/>
    </row>
    <row r="46863" spans="4:13" x14ac:dyDescent="0.25">
      <c r="D46863" s="27"/>
      <c r="M46863" s="17"/>
    </row>
    <row r="46864" spans="4:13" x14ac:dyDescent="0.25">
      <c r="D46864" s="27"/>
      <c r="M46864" s="17"/>
    </row>
    <row r="46865" spans="4:13" x14ac:dyDescent="0.25">
      <c r="D46865" s="27"/>
      <c r="M46865" s="17"/>
    </row>
    <row r="46866" spans="4:13" x14ac:dyDescent="0.25">
      <c r="D46866" s="27"/>
      <c r="M46866" s="17"/>
    </row>
    <row r="46867" spans="4:13" x14ac:dyDescent="0.25">
      <c r="D46867" s="27"/>
      <c r="M46867" s="17"/>
    </row>
    <row r="46868" spans="4:13" x14ac:dyDescent="0.25">
      <c r="D46868" s="27"/>
      <c r="M46868" s="17"/>
    </row>
    <row r="46869" spans="4:13" x14ac:dyDescent="0.25">
      <c r="D46869" s="27"/>
      <c r="M46869" s="17"/>
    </row>
    <row r="46870" spans="4:13" x14ac:dyDescent="0.25">
      <c r="D46870" s="27"/>
      <c r="M46870" s="17"/>
    </row>
    <row r="46871" spans="4:13" x14ac:dyDescent="0.25">
      <c r="D46871" s="27"/>
      <c r="M46871" s="17"/>
    </row>
    <row r="46872" spans="4:13" x14ac:dyDescent="0.25">
      <c r="D46872" s="27"/>
      <c r="M46872" s="17"/>
    </row>
    <row r="46873" spans="4:13" x14ac:dyDescent="0.25">
      <c r="D46873" s="27"/>
      <c r="M46873" s="17"/>
    </row>
    <row r="46874" spans="4:13" x14ac:dyDescent="0.25">
      <c r="D46874" s="27"/>
      <c r="M46874" s="17"/>
    </row>
    <row r="46875" spans="4:13" x14ac:dyDescent="0.25">
      <c r="D46875" s="27"/>
      <c r="M46875" s="17"/>
    </row>
    <row r="46876" spans="4:13" x14ac:dyDescent="0.25">
      <c r="D46876" s="27"/>
      <c r="M46876" s="17"/>
    </row>
    <row r="46877" spans="4:13" x14ac:dyDescent="0.25">
      <c r="D46877" s="27"/>
      <c r="M46877" s="17"/>
    </row>
    <row r="46878" spans="4:13" x14ac:dyDescent="0.25">
      <c r="D46878" s="27"/>
      <c r="M46878" s="17"/>
    </row>
    <row r="46879" spans="4:13" x14ac:dyDescent="0.25">
      <c r="D46879" s="27"/>
      <c r="M46879" s="17"/>
    </row>
    <row r="46880" spans="4:13" x14ac:dyDescent="0.25">
      <c r="D46880" s="27"/>
      <c r="M46880" s="17"/>
    </row>
    <row r="46881" spans="4:13" x14ac:dyDescent="0.25">
      <c r="D46881" s="27"/>
      <c r="M46881" s="17"/>
    </row>
    <row r="46882" spans="4:13" x14ac:dyDescent="0.25">
      <c r="D46882" s="27"/>
      <c r="M46882" s="17"/>
    </row>
    <row r="46883" spans="4:13" x14ac:dyDescent="0.25">
      <c r="D46883" s="27"/>
      <c r="M46883" s="17"/>
    </row>
    <row r="46884" spans="4:13" x14ac:dyDescent="0.25">
      <c r="D46884" s="27"/>
      <c r="M46884" s="17"/>
    </row>
    <row r="46885" spans="4:13" x14ac:dyDescent="0.25">
      <c r="D46885" s="27"/>
      <c r="M46885" s="17"/>
    </row>
    <row r="46886" spans="4:13" x14ac:dyDescent="0.25">
      <c r="D46886" s="27"/>
      <c r="M46886" s="17"/>
    </row>
    <row r="46887" spans="4:13" x14ac:dyDescent="0.25">
      <c r="D46887" s="27"/>
      <c r="M46887" s="17"/>
    </row>
    <row r="46888" spans="4:13" x14ac:dyDescent="0.25">
      <c r="D46888" s="27"/>
      <c r="M46888" s="17"/>
    </row>
    <row r="46889" spans="4:13" x14ac:dyDescent="0.25">
      <c r="D46889" s="27"/>
      <c r="M46889" s="17"/>
    </row>
    <row r="46890" spans="4:13" x14ac:dyDescent="0.25">
      <c r="D46890" s="27"/>
      <c r="M46890" s="17"/>
    </row>
    <row r="46891" spans="4:13" x14ac:dyDescent="0.25">
      <c r="D46891" s="27"/>
      <c r="M46891" s="17"/>
    </row>
    <row r="46892" spans="4:13" x14ac:dyDescent="0.25">
      <c r="D46892" s="27"/>
      <c r="M46892" s="17"/>
    </row>
    <row r="46893" spans="4:13" x14ac:dyDescent="0.25">
      <c r="D46893" s="27"/>
      <c r="M46893" s="17"/>
    </row>
    <row r="46894" spans="4:13" x14ac:dyDescent="0.25">
      <c r="D46894" s="27"/>
      <c r="M46894" s="17"/>
    </row>
    <row r="46895" spans="4:13" x14ac:dyDescent="0.25">
      <c r="D46895" s="27"/>
      <c r="M46895" s="17"/>
    </row>
    <row r="46896" spans="4:13" x14ac:dyDescent="0.25">
      <c r="D46896" s="27"/>
      <c r="M46896" s="17"/>
    </row>
    <row r="46897" spans="4:13" x14ac:dyDescent="0.25">
      <c r="D46897" s="27"/>
      <c r="M46897" s="17"/>
    </row>
    <row r="46898" spans="4:13" x14ac:dyDescent="0.25">
      <c r="D46898" s="27"/>
      <c r="M46898" s="17"/>
    </row>
    <row r="46899" spans="4:13" x14ac:dyDescent="0.25">
      <c r="D46899" s="27"/>
      <c r="M46899" s="17"/>
    </row>
    <row r="46900" spans="4:13" x14ac:dyDescent="0.25">
      <c r="D46900" s="27"/>
      <c r="M46900" s="17"/>
    </row>
    <row r="46901" spans="4:13" x14ac:dyDescent="0.25">
      <c r="D46901" s="27"/>
      <c r="M46901" s="17"/>
    </row>
    <row r="46902" spans="4:13" x14ac:dyDescent="0.25">
      <c r="D46902" s="27"/>
      <c r="M46902" s="17"/>
    </row>
    <row r="46903" spans="4:13" x14ac:dyDescent="0.25">
      <c r="D46903" s="27"/>
      <c r="M46903" s="17"/>
    </row>
    <row r="46904" spans="4:13" x14ac:dyDescent="0.25">
      <c r="D46904" s="27"/>
      <c r="M46904" s="17"/>
    </row>
    <row r="46905" spans="4:13" x14ac:dyDescent="0.25">
      <c r="D46905" s="27"/>
      <c r="M46905" s="17"/>
    </row>
    <row r="46906" spans="4:13" x14ac:dyDescent="0.25">
      <c r="D46906" s="27"/>
      <c r="M46906" s="17"/>
    </row>
    <row r="46907" spans="4:13" x14ac:dyDescent="0.25">
      <c r="D46907" s="27"/>
      <c r="M46907" s="17"/>
    </row>
    <row r="46908" spans="4:13" x14ac:dyDescent="0.25">
      <c r="D46908" s="27"/>
      <c r="M46908" s="17"/>
    </row>
    <row r="46909" spans="4:13" x14ac:dyDescent="0.25">
      <c r="D46909" s="27"/>
      <c r="M46909" s="17"/>
    </row>
    <row r="46910" spans="4:13" x14ac:dyDescent="0.25">
      <c r="D46910" s="27"/>
      <c r="M46910" s="17"/>
    </row>
    <row r="46911" spans="4:13" x14ac:dyDescent="0.25">
      <c r="D46911" s="27"/>
      <c r="M46911" s="17"/>
    </row>
    <row r="46912" spans="4:13" x14ac:dyDescent="0.25">
      <c r="D46912" s="27"/>
      <c r="M46912" s="17"/>
    </row>
    <row r="46913" spans="4:13" x14ac:dyDescent="0.25">
      <c r="D46913" s="27"/>
      <c r="M46913" s="17"/>
    </row>
    <row r="46914" spans="4:13" x14ac:dyDescent="0.25">
      <c r="D46914" s="27"/>
      <c r="M46914" s="17"/>
    </row>
    <row r="46915" spans="4:13" x14ac:dyDescent="0.25">
      <c r="D46915" s="27"/>
      <c r="M46915" s="17"/>
    </row>
    <row r="46916" spans="4:13" x14ac:dyDescent="0.25">
      <c r="D46916" s="27"/>
      <c r="M46916" s="17"/>
    </row>
    <row r="46917" spans="4:13" x14ac:dyDescent="0.25">
      <c r="D46917" s="27"/>
      <c r="M46917" s="17"/>
    </row>
    <row r="46918" spans="4:13" x14ac:dyDescent="0.25">
      <c r="D46918" s="27"/>
      <c r="M46918" s="17"/>
    </row>
    <row r="46919" spans="4:13" x14ac:dyDescent="0.25">
      <c r="D46919" s="27"/>
      <c r="M46919" s="17"/>
    </row>
    <row r="46920" spans="4:13" x14ac:dyDescent="0.25">
      <c r="D46920" s="27"/>
      <c r="M46920" s="17"/>
    </row>
    <row r="46921" spans="4:13" x14ac:dyDescent="0.25">
      <c r="D46921" s="27"/>
      <c r="M46921" s="17"/>
    </row>
    <row r="46922" spans="4:13" x14ac:dyDescent="0.25">
      <c r="D46922" s="27"/>
      <c r="M46922" s="17"/>
    </row>
    <row r="46923" spans="4:13" x14ac:dyDescent="0.25">
      <c r="D46923" s="27"/>
      <c r="M46923" s="17"/>
    </row>
    <row r="46924" spans="4:13" x14ac:dyDescent="0.25">
      <c r="D46924" s="27"/>
      <c r="M46924" s="17"/>
    </row>
    <row r="46925" spans="4:13" x14ac:dyDescent="0.25">
      <c r="D46925" s="27"/>
      <c r="M46925" s="17"/>
    </row>
    <row r="46926" spans="4:13" x14ac:dyDescent="0.25">
      <c r="D46926" s="27"/>
      <c r="M46926" s="17"/>
    </row>
    <row r="46927" spans="4:13" x14ac:dyDescent="0.25">
      <c r="D46927" s="27"/>
      <c r="M46927" s="17"/>
    </row>
    <row r="46928" spans="4:13" x14ac:dyDescent="0.25">
      <c r="D46928" s="27"/>
      <c r="M46928" s="17"/>
    </row>
    <row r="46929" spans="4:13" x14ac:dyDescent="0.25">
      <c r="D46929" s="27"/>
      <c r="M46929" s="17"/>
    </row>
    <row r="46930" spans="4:13" x14ac:dyDescent="0.25">
      <c r="D46930" s="27"/>
      <c r="M46930" s="17"/>
    </row>
    <row r="46931" spans="4:13" x14ac:dyDescent="0.25">
      <c r="D46931" s="27"/>
      <c r="M46931" s="17"/>
    </row>
    <row r="46932" spans="4:13" x14ac:dyDescent="0.25">
      <c r="D46932" s="27"/>
      <c r="M46932" s="17"/>
    </row>
    <row r="46933" spans="4:13" x14ac:dyDescent="0.25">
      <c r="D46933" s="27"/>
      <c r="M46933" s="17"/>
    </row>
    <row r="46934" spans="4:13" x14ac:dyDescent="0.25">
      <c r="D46934" s="27"/>
      <c r="M46934" s="17"/>
    </row>
    <row r="46935" spans="4:13" x14ac:dyDescent="0.25">
      <c r="D46935" s="27"/>
      <c r="M46935" s="17"/>
    </row>
    <row r="46936" spans="4:13" x14ac:dyDescent="0.25">
      <c r="D46936" s="27"/>
      <c r="M46936" s="17"/>
    </row>
    <row r="46937" spans="4:13" x14ac:dyDescent="0.25">
      <c r="D46937" s="27"/>
      <c r="M46937" s="17"/>
    </row>
    <row r="46938" spans="4:13" x14ac:dyDescent="0.25">
      <c r="D46938" s="27"/>
      <c r="M46938" s="17"/>
    </row>
    <row r="46939" spans="4:13" x14ac:dyDescent="0.25">
      <c r="D46939" s="27"/>
      <c r="M46939" s="17"/>
    </row>
    <row r="46940" spans="4:13" x14ac:dyDescent="0.25">
      <c r="D46940" s="27"/>
      <c r="M46940" s="17"/>
    </row>
    <row r="46941" spans="4:13" x14ac:dyDescent="0.25">
      <c r="D46941" s="27"/>
      <c r="M46941" s="17"/>
    </row>
    <row r="46942" spans="4:13" x14ac:dyDescent="0.25">
      <c r="D46942" s="27"/>
      <c r="M46942" s="17"/>
    </row>
    <row r="46943" spans="4:13" x14ac:dyDescent="0.25">
      <c r="D46943" s="27"/>
      <c r="M46943" s="17"/>
    </row>
    <row r="46944" spans="4:13" x14ac:dyDescent="0.25">
      <c r="D46944" s="27"/>
      <c r="M46944" s="17"/>
    </row>
    <row r="46945" spans="4:13" x14ac:dyDescent="0.25">
      <c r="D46945" s="27"/>
      <c r="M46945" s="17"/>
    </row>
    <row r="46946" spans="4:13" x14ac:dyDescent="0.25">
      <c r="D46946" s="27"/>
      <c r="M46946" s="17"/>
    </row>
    <row r="46947" spans="4:13" x14ac:dyDescent="0.25">
      <c r="D46947" s="27"/>
      <c r="M46947" s="17"/>
    </row>
    <row r="46948" spans="4:13" x14ac:dyDescent="0.25">
      <c r="D46948" s="27"/>
      <c r="M46948" s="17"/>
    </row>
    <row r="46949" spans="4:13" x14ac:dyDescent="0.25">
      <c r="D46949" s="27"/>
      <c r="M46949" s="17"/>
    </row>
    <row r="46950" spans="4:13" x14ac:dyDescent="0.25">
      <c r="D46950" s="27"/>
      <c r="M46950" s="17"/>
    </row>
    <row r="46951" spans="4:13" x14ac:dyDescent="0.25">
      <c r="D46951" s="27"/>
      <c r="M46951" s="17"/>
    </row>
    <row r="46952" spans="4:13" x14ac:dyDescent="0.25">
      <c r="D46952" s="27"/>
      <c r="M46952" s="17"/>
    </row>
    <row r="46953" spans="4:13" x14ac:dyDescent="0.25">
      <c r="D46953" s="27"/>
      <c r="M46953" s="17"/>
    </row>
    <row r="46954" spans="4:13" x14ac:dyDescent="0.25">
      <c r="D46954" s="27"/>
      <c r="M46954" s="17"/>
    </row>
    <row r="46955" spans="4:13" x14ac:dyDescent="0.25">
      <c r="D46955" s="27"/>
      <c r="M46955" s="17"/>
    </row>
    <row r="46956" spans="4:13" x14ac:dyDescent="0.25">
      <c r="D46956" s="27"/>
      <c r="M46956" s="17"/>
    </row>
    <row r="46957" spans="4:13" x14ac:dyDescent="0.25">
      <c r="D46957" s="27"/>
      <c r="M46957" s="17"/>
    </row>
    <row r="46958" spans="4:13" x14ac:dyDescent="0.25">
      <c r="D46958" s="27"/>
      <c r="M46958" s="17"/>
    </row>
    <row r="46959" spans="4:13" x14ac:dyDescent="0.25">
      <c r="D46959" s="27"/>
      <c r="M46959" s="17"/>
    </row>
    <row r="46960" spans="4:13" x14ac:dyDescent="0.25">
      <c r="D46960" s="27"/>
      <c r="M46960" s="17"/>
    </row>
    <row r="46961" spans="4:13" x14ac:dyDescent="0.25">
      <c r="D46961" s="27"/>
      <c r="M46961" s="17"/>
    </row>
    <row r="46962" spans="4:13" x14ac:dyDescent="0.25">
      <c r="D46962" s="27"/>
      <c r="M46962" s="17"/>
    </row>
    <row r="46963" spans="4:13" x14ac:dyDescent="0.25">
      <c r="D46963" s="27"/>
      <c r="M46963" s="17"/>
    </row>
    <row r="46964" spans="4:13" x14ac:dyDescent="0.25">
      <c r="D46964" s="27"/>
      <c r="M46964" s="17"/>
    </row>
    <row r="46965" spans="4:13" x14ac:dyDescent="0.25">
      <c r="D46965" s="27"/>
      <c r="M46965" s="17"/>
    </row>
    <row r="46966" spans="4:13" x14ac:dyDescent="0.25">
      <c r="D46966" s="27"/>
      <c r="M46966" s="17"/>
    </row>
    <row r="46967" spans="4:13" x14ac:dyDescent="0.25">
      <c r="D46967" s="27"/>
      <c r="M46967" s="17"/>
    </row>
    <row r="46968" spans="4:13" x14ac:dyDescent="0.25">
      <c r="D46968" s="27"/>
      <c r="M46968" s="17"/>
    </row>
    <row r="46969" spans="4:13" x14ac:dyDescent="0.25">
      <c r="D46969" s="27"/>
      <c r="M46969" s="17"/>
    </row>
    <row r="46970" spans="4:13" x14ac:dyDescent="0.25">
      <c r="D46970" s="27"/>
      <c r="M46970" s="17"/>
    </row>
    <row r="46971" spans="4:13" x14ac:dyDescent="0.25">
      <c r="D46971" s="27"/>
      <c r="M46971" s="17"/>
    </row>
    <row r="46972" spans="4:13" x14ac:dyDescent="0.25">
      <c r="D46972" s="27"/>
      <c r="M46972" s="17"/>
    </row>
    <row r="46973" spans="4:13" x14ac:dyDescent="0.25">
      <c r="D46973" s="27"/>
      <c r="M46973" s="17"/>
    </row>
    <row r="46974" spans="4:13" x14ac:dyDescent="0.25">
      <c r="D46974" s="27"/>
      <c r="M46974" s="17"/>
    </row>
    <row r="46975" spans="4:13" x14ac:dyDescent="0.25">
      <c r="D46975" s="27"/>
      <c r="M46975" s="17"/>
    </row>
    <row r="46976" spans="4:13" x14ac:dyDescent="0.25">
      <c r="D46976" s="27"/>
      <c r="M46976" s="17"/>
    </row>
    <row r="46977" spans="4:13" x14ac:dyDescent="0.25">
      <c r="D46977" s="27"/>
      <c r="M46977" s="17"/>
    </row>
    <row r="46978" spans="4:13" x14ac:dyDescent="0.25">
      <c r="D46978" s="27"/>
      <c r="M46978" s="17"/>
    </row>
    <row r="46979" spans="4:13" x14ac:dyDescent="0.25">
      <c r="D46979" s="27"/>
      <c r="M46979" s="17"/>
    </row>
    <row r="46980" spans="4:13" x14ac:dyDescent="0.25">
      <c r="D46980" s="27"/>
      <c r="M46980" s="17"/>
    </row>
    <row r="46981" spans="4:13" x14ac:dyDescent="0.25">
      <c r="D46981" s="27"/>
      <c r="M46981" s="17"/>
    </row>
    <row r="46982" spans="4:13" x14ac:dyDescent="0.25">
      <c r="D46982" s="27"/>
      <c r="M46982" s="17"/>
    </row>
    <row r="46983" spans="4:13" x14ac:dyDescent="0.25">
      <c r="D46983" s="27"/>
      <c r="M46983" s="17"/>
    </row>
    <row r="46984" spans="4:13" x14ac:dyDescent="0.25">
      <c r="D46984" s="27"/>
      <c r="M46984" s="17"/>
    </row>
    <row r="46985" spans="4:13" x14ac:dyDescent="0.25">
      <c r="D46985" s="27"/>
      <c r="M46985" s="17"/>
    </row>
    <row r="46986" spans="4:13" x14ac:dyDescent="0.25">
      <c r="D46986" s="27"/>
      <c r="M46986" s="17"/>
    </row>
    <row r="46987" spans="4:13" x14ac:dyDescent="0.25">
      <c r="D46987" s="27"/>
      <c r="M46987" s="17"/>
    </row>
    <row r="46988" spans="4:13" x14ac:dyDescent="0.25">
      <c r="D46988" s="27"/>
      <c r="M46988" s="17"/>
    </row>
    <row r="46989" spans="4:13" x14ac:dyDescent="0.25">
      <c r="D46989" s="27"/>
      <c r="M46989" s="17"/>
    </row>
    <row r="46990" spans="4:13" x14ac:dyDescent="0.25">
      <c r="D46990" s="27"/>
      <c r="M46990" s="17"/>
    </row>
    <row r="46991" spans="4:13" x14ac:dyDescent="0.25">
      <c r="D46991" s="27"/>
      <c r="M46991" s="17"/>
    </row>
    <row r="46992" spans="4:13" x14ac:dyDescent="0.25">
      <c r="D46992" s="27"/>
      <c r="M46992" s="17"/>
    </row>
    <row r="46993" spans="4:13" x14ac:dyDescent="0.25">
      <c r="D46993" s="27"/>
      <c r="M46993" s="17"/>
    </row>
    <row r="46994" spans="4:13" x14ac:dyDescent="0.25">
      <c r="D46994" s="27"/>
      <c r="M46994" s="17"/>
    </row>
    <row r="46995" spans="4:13" x14ac:dyDescent="0.25">
      <c r="D46995" s="27"/>
      <c r="M46995" s="17"/>
    </row>
    <row r="46996" spans="4:13" x14ac:dyDescent="0.25">
      <c r="D46996" s="27"/>
      <c r="M46996" s="17"/>
    </row>
    <row r="46997" spans="4:13" x14ac:dyDescent="0.25">
      <c r="D46997" s="27"/>
      <c r="M46997" s="17"/>
    </row>
    <row r="46998" spans="4:13" x14ac:dyDescent="0.25">
      <c r="D46998" s="27"/>
      <c r="M46998" s="17"/>
    </row>
    <row r="46999" spans="4:13" x14ac:dyDescent="0.25">
      <c r="D46999" s="27"/>
      <c r="M46999" s="17"/>
    </row>
    <row r="47000" spans="4:13" x14ac:dyDescent="0.25">
      <c r="D47000" s="27"/>
      <c r="M47000" s="17"/>
    </row>
    <row r="47001" spans="4:13" x14ac:dyDescent="0.25">
      <c r="D47001" s="27"/>
      <c r="M47001" s="17"/>
    </row>
    <row r="47002" spans="4:13" x14ac:dyDescent="0.25">
      <c r="D47002" s="27"/>
      <c r="M47002" s="17"/>
    </row>
    <row r="47003" spans="4:13" x14ac:dyDescent="0.25">
      <c r="D47003" s="27"/>
      <c r="M47003" s="17"/>
    </row>
    <row r="47004" spans="4:13" x14ac:dyDescent="0.25">
      <c r="D47004" s="27"/>
      <c r="M47004" s="17"/>
    </row>
    <row r="47005" spans="4:13" x14ac:dyDescent="0.25">
      <c r="D47005" s="27"/>
      <c r="M47005" s="17"/>
    </row>
    <row r="47006" spans="4:13" x14ac:dyDescent="0.25">
      <c r="D47006" s="27"/>
      <c r="M47006" s="17"/>
    </row>
    <row r="47007" spans="4:13" x14ac:dyDescent="0.25">
      <c r="D47007" s="27"/>
      <c r="M47007" s="17"/>
    </row>
    <row r="47008" spans="4:13" x14ac:dyDescent="0.25">
      <c r="D47008" s="27"/>
      <c r="M47008" s="17"/>
    </row>
    <row r="47009" spans="4:13" x14ac:dyDescent="0.25">
      <c r="D47009" s="27"/>
      <c r="M47009" s="17"/>
    </row>
    <row r="47010" spans="4:13" x14ac:dyDescent="0.25">
      <c r="D47010" s="27"/>
      <c r="M47010" s="17"/>
    </row>
    <row r="47011" spans="4:13" x14ac:dyDescent="0.25">
      <c r="D47011" s="27"/>
      <c r="M47011" s="17"/>
    </row>
    <row r="47012" spans="4:13" x14ac:dyDescent="0.25">
      <c r="D47012" s="27"/>
      <c r="M47012" s="17"/>
    </row>
    <row r="47013" spans="4:13" x14ac:dyDescent="0.25">
      <c r="D47013" s="27"/>
      <c r="M47013" s="17"/>
    </row>
    <row r="47014" spans="4:13" x14ac:dyDescent="0.25">
      <c r="D47014" s="27"/>
      <c r="M47014" s="17"/>
    </row>
    <row r="47015" spans="4:13" x14ac:dyDescent="0.25">
      <c r="D47015" s="27"/>
      <c r="M47015" s="17"/>
    </row>
    <row r="47016" spans="4:13" x14ac:dyDescent="0.25">
      <c r="D47016" s="27"/>
      <c r="M47016" s="17"/>
    </row>
    <row r="47017" spans="4:13" x14ac:dyDescent="0.25">
      <c r="D47017" s="27"/>
      <c r="M47017" s="17"/>
    </row>
    <row r="47018" spans="4:13" x14ac:dyDescent="0.25">
      <c r="D47018" s="27"/>
      <c r="M47018" s="17"/>
    </row>
    <row r="47019" spans="4:13" x14ac:dyDescent="0.25">
      <c r="D47019" s="27"/>
      <c r="M47019" s="17"/>
    </row>
    <row r="47020" spans="4:13" x14ac:dyDescent="0.25">
      <c r="D47020" s="27"/>
      <c r="M47020" s="17"/>
    </row>
    <row r="47021" spans="4:13" x14ac:dyDescent="0.25">
      <c r="D47021" s="27"/>
      <c r="M47021" s="17"/>
    </row>
    <row r="47022" spans="4:13" x14ac:dyDescent="0.25">
      <c r="D47022" s="27"/>
      <c r="M47022" s="17"/>
    </row>
    <row r="47023" spans="4:13" x14ac:dyDescent="0.25">
      <c r="D47023" s="27"/>
      <c r="M47023" s="17"/>
    </row>
    <row r="47024" spans="4:13" x14ac:dyDescent="0.25">
      <c r="D47024" s="27"/>
      <c r="M47024" s="17"/>
    </row>
    <row r="47025" spans="4:13" x14ac:dyDescent="0.25">
      <c r="D47025" s="27"/>
      <c r="M47025" s="17"/>
    </row>
    <row r="47026" spans="4:13" x14ac:dyDescent="0.25">
      <c r="D47026" s="27"/>
      <c r="M47026" s="17"/>
    </row>
    <row r="47027" spans="4:13" x14ac:dyDescent="0.25">
      <c r="D47027" s="27"/>
      <c r="M47027" s="17"/>
    </row>
    <row r="47028" spans="4:13" x14ac:dyDescent="0.25">
      <c r="D47028" s="27"/>
      <c r="M47028" s="17"/>
    </row>
    <row r="47029" spans="4:13" x14ac:dyDescent="0.25">
      <c r="D47029" s="27"/>
      <c r="M47029" s="17"/>
    </row>
    <row r="47030" spans="4:13" x14ac:dyDescent="0.25">
      <c r="D47030" s="27"/>
      <c r="M47030" s="17"/>
    </row>
    <row r="47031" spans="4:13" x14ac:dyDescent="0.25">
      <c r="D47031" s="27"/>
      <c r="M47031" s="17"/>
    </row>
    <row r="47032" spans="4:13" x14ac:dyDescent="0.25">
      <c r="D47032" s="27"/>
      <c r="M47032" s="17"/>
    </row>
    <row r="47033" spans="4:13" x14ac:dyDescent="0.25">
      <c r="D47033" s="27"/>
      <c r="M47033" s="17"/>
    </row>
    <row r="47034" spans="4:13" x14ac:dyDescent="0.25">
      <c r="D47034" s="27"/>
      <c r="M47034" s="17"/>
    </row>
    <row r="47035" spans="4:13" x14ac:dyDescent="0.25">
      <c r="D47035" s="27"/>
      <c r="M47035" s="17"/>
    </row>
    <row r="47036" spans="4:13" x14ac:dyDescent="0.25">
      <c r="D47036" s="27"/>
      <c r="M47036" s="17"/>
    </row>
    <row r="47037" spans="4:13" x14ac:dyDescent="0.25">
      <c r="D47037" s="27"/>
      <c r="M47037" s="17"/>
    </row>
    <row r="47038" spans="4:13" x14ac:dyDescent="0.25">
      <c r="D47038" s="27"/>
      <c r="M47038" s="17"/>
    </row>
    <row r="47039" spans="4:13" x14ac:dyDescent="0.25">
      <c r="D47039" s="27"/>
      <c r="M47039" s="17"/>
    </row>
    <row r="47040" spans="4:13" x14ac:dyDescent="0.25">
      <c r="D47040" s="27"/>
      <c r="M47040" s="17"/>
    </row>
    <row r="47041" spans="4:13" x14ac:dyDescent="0.25">
      <c r="D47041" s="27"/>
      <c r="M47041" s="17"/>
    </row>
    <row r="47042" spans="4:13" x14ac:dyDescent="0.25">
      <c r="D47042" s="27"/>
      <c r="M47042" s="17"/>
    </row>
    <row r="47043" spans="4:13" x14ac:dyDescent="0.25">
      <c r="D47043" s="27"/>
      <c r="M47043" s="17"/>
    </row>
    <row r="47044" spans="4:13" x14ac:dyDescent="0.25">
      <c r="D47044" s="27"/>
      <c r="M47044" s="17"/>
    </row>
    <row r="47045" spans="4:13" x14ac:dyDescent="0.25">
      <c r="D47045" s="27"/>
      <c r="M47045" s="17"/>
    </row>
    <row r="47046" spans="4:13" x14ac:dyDescent="0.25">
      <c r="D47046" s="27"/>
      <c r="M47046" s="17"/>
    </row>
    <row r="47047" spans="4:13" x14ac:dyDescent="0.25">
      <c r="D47047" s="27"/>
      <c r="M47047" s="17"/>
    </row>
    <row r="47048" spans="4:13" x14ac:dyDescent="0.25">
      <c r="D47048" s="27"/>
      <c r="M47048" s="17"/>
    </row>
    <row r="47049" spans="4:13" x14ac:dyDescent="0.25">
      <c r="D47049" s="27"/>
      <c r="M47049" s="17"/>
    </row>
    <row r="47050" spans="4:13" x14ac:dyDescent="0.25">
      <c r="D47050" s="27"/>
      <c r="M47050" s="17"/>
    </row>
    <row r="47051" spans="4:13" x14ac:dyDescent="0.25">
      <c r="D47051" s="27"/>
      <c r="M47051" s="17"/>
    </row>
    <row r="47052" spans="4:13" x14ac:dyDescent="0.25">
      <c r="D47052" s="27"/>
      <c r="M47052" s="17"/>
    </row>
    <row r="47053" spans="4:13" x14ac:dyDescent="0.25">
      <c r="D47053" s="27"/>
      <c r="M47053" s="17"/>
    </row>
    <row r="47054" spans="4:13" x14ac:dyDescent="0.25">
      <c r="D47054" s="27"/>
      <c r="M47054" s="17"/>
    </row>
    <row r="47055" spans="4:13" x14ac:dyDescent="0.25">
      <c r="D47055" s="27"/>
      <c r="M47055" s="17"/>
    </row>
    <row r="47056" spans="4:13" x14ac:dyDescent="0.25">
      <c r="D47056" s="27"/>
      <c r="M47056" s="17"/>
    </row>
    <row r="47057" spans="4:13" x14ac:dyDescent="0.25">
      <c r="D47057" s="27"/>
      <c r="M47057" s="17"/>
    </row>
    <row r="47058" spans="4:13" x14ac:dyDescent="0.25">
      <c r="D47058" s="27"/>
      <c r="M47058" s="17"/>
    </row>
    <row r="47059" spans="4:13" x14ac:dyDescent="0.25">
      <c r="D47059" s="27"/>
      <c r="M47059" s="17"/>
    </row>
    <row r="47060" spans="4:13" x14ac:dyDescent="0.25">
      <c r="D47060" s="27"/>
      <c r="M47060" s="17"/>
    </row>
    <row r="47061" spans="4:13" x14ac:dyDescent="0.25">
      <c r="D47061" s="27"/>
      <c r="M47061" s="17"/>
    </row>
    <row r="47062" spans="4:13" x14ac:dyDescent="0.25">
      <c r="D47062" s="27"/>
      <c r="M47062" s="17"/>
    </row>
    <row r="47063" spans="4:13" x14ac:dyDescent="0.25">
      <c r="D47063" s="27"/>
      <c r="M47063" s="17"/>
    </row>
    <row r="47064" spans="4:13" x14ac:dyDescent="0.25">
      <c r="D47064" s="27"/>
      <c r="M47064" s="17"/>
    </row>
    <row r="47065" spans="4:13" x14ac:dyDescent="0.25">
      <c r="D47065" s="27"/>
      <c r="M47065" s="17"/>
    </row>
    <row r="47066" spans="4:13" x14ac:dyDescent="0.25">
      <c r="D47066" s="27"/>
      <c r="M47066" s="17"/>
    </row>
    <row r="47067" spans="4:13" x14ac:dyDescent="0.25">
      <c r="D47067" s="27"/>
      <c r="M47067" s="17"/>
    </row>
    <row r="47068" spans="4:13" x14ac:dyDescent="0.25">
      <c r="D47068" s="27"/>
      <c r="M47068" s="17"/>
    </row>
    <row r="47069" spans="4:13" x14ac:dyDescent="0.25">
      <c r="D47069" s="27"/>
      <c r="M47069" s="17"/>
    </row>
    <row r="47070" spans="4:13" x14ac:dyDescent="0.25">
      <c r="D47070" s="27"/>
      <c r="M47070" s="17"/>
    </row>
    <row r="47071" spans="4:13" x14ac:dyDescent="0.25">
      <c r="D47071" s="27"/>
      <c r="M47071" s="17"/>
    </row>
    <row r="47072" spans="4:13" x14ac:dyDescent="0.25">
      <c r="D47072" s="27"/>
      <c r="M47072" s="17"/>
    </row>
    <row r="47073" spans="4:13" x14ac:dyDescent="0.25">
      <c r="D47073" s="27"/>
      <c r="M47073" s="17"/>
    </row>
    <row r="47074" spans="4:13" x14ac:dyDescent="0.25">
      <c r="D47074" s="27"/>
      <c r="M47074" s="17"/>
    </row>
    <row r="47075" spans="4:13" x14ac:dyDescent="0.25">
      <c r="D47075" s="27"/>
      <c r="M47075" s="17"/>
    </row>
    <row r="47076" spans="4:13" x14ac:dyDescent="0.25">
      <c r="D47076" s="27"/>
      <c r="M47076" s="17"/>
    </row>
    <row r="47077" spans="4:13" x14ac:dyDescent="0.25">
      <c r="D47077" s="27"/>
      <c r="M47077" s="17"/>
    </row>
    <row r="47078" spans="4:13" x14ac:dyDescent="0.25">
      <c r="D47078" s="27"/>
      <c r="M47078" s="17"/>
    </row>
    <row r="47079" spans="4:13" x14ac:dyDescent="0.25">
      <c r="D47079" s="27"/>
      <c r="M47079" s="17"/>
    </row>
    <row r="47080" spans="4:13" x14ac:dyDescent="0.25">
      <c r="D47080" s="27"/>
      <c r="M47080" s="17"/>
    </row>
    <row r="47081" spans="4:13" x14ac:dyDescent="0.25">
      <c r="D47081" s="27"/>
      <c r="M47081" s="17"/>
    </row>
    <row r="47082" spans="4:13" x14ac:dyDescent="0.25">
      <c r="D47082" s="27"/>
      <c r="M47082" s="17"/>
    </row>
    <row r="47083" spans="4:13" x14ac:dyDescent="0.25">
      <c r="D47083" s="27"/>
      <c r="M47083" s="17"/>
    </row>
    <row r="47084" spans="4:13" x14ac:dyDescent="0.25">
      <c r="D47084" s="27"/>
      <c r="M47084" s="17"/>
    </row>
    <row r="47085" spans="4:13" x14ac:dyDescent="0.25">
      <c r="D47085" s="27"/>
      <c r="M47085" s="17"/>
    </row>
    <row r="47086" spans="4:13" x14ac:dyDescent="0.25">
      <c r="D47086" s="27"/>
      <c r="M47086" s="17"/>
    </row>
    <row r="47087" spans="4:13" x14ac:dyDescent="0.25">
      <c r="D47087" s="27"/>
      <c r="M47087" s="17"/>
    </row>
    <row r="47088" spans="4:13" x14ac:dyDescent="0.25">
      <c r="D47088" s="27"/>
      <c r="M47088" s="17"/>
    </row>
    <row r="47089" spans="4:13" x14ac:dyDescent="0.25">
      <c r="D47089" s="27"/>
      <c r="M47089" s="17"/>
    </row>
    <row r="47090" spans="4:13" x14ac:dyDescent="0.25">
      <c r="D47090" s="27"/>
      <c r="M47090" s="17"/>
    </row>
    <row r="47091" spans="4:13" x14ac:dyDescent="0.25">
      <c r="D47091" s="27"/>
      <c r="M47091" s="17"/>
    </row>
    <row r="47092" spans="4:13" x14ac:dyDescent="0.25">
      <c r="D47092" s="27"/>
      <c r="M47092" s="17"/>
    </row>
    <row r="47093" spans="4:13" x14ac:dyDescent="0.25">
      <c r="D47093" s="27"/>
      <c r="M47093" s="17"/>
    </row>
    <row r="47094" spans="4:13" x14ac:dyDescent="0.25">
      <c r="D47094" s="27"/>
      <c r="M47094" s="17"/>
    </row>
    <row r="47095" spans="4:13" x14ac:dyDescent="0.25">
      <c r="D47095" s="27"/>
      <c r="M47095" s="17"/>
    </row>
    <row r="47096" spans="4:13" x14ac:dyDescent="0.25">
      <c r="D47096" s="27"/>
      <c r="M47096" s="17"/>
    </row>
    <row r="47097" spans="4:13" x14ac:dyDescent="0.25">
      <c r="D47097" s="27"/>
      <c r="M47097" s="17"/>
    </row>
    <row r="47098" spans="4:13" x14ac:dyDescent="0.25">
      <c r="D47098" s="27"/>
      <c r="M47098" s="17"/>
    </row>
    <row r="47099" spans="4:13" x14ac:dyDescent="0.25">
      <c r="D47099" s="27"/>
      <c r="M47099" s="17"/>
    </row>
    <row r="47100" spans="4:13" x14ac:dyDescent="0.25">
      <c r="D47100" s="27"/>
      <c r="M47100" s="17"/>
    </row>
    <row r="47101" spans="4:13" x14ac:dyDescent="0.25">
      <c r="D47101" s="27"/>
      <c r="M47101" s="17"/>
    </row>
    <row r="47102" spans="4:13" x14ac:dyDescent="0.25">
      <c r="D47102" s="27"/>
      <c r="M47102" s="17"/>
    </row>
    <row r="47103" spans="4:13" x14ac:dyDescent="0.25">
      <c r="D47103" s="27"/>
      <c r="M47103" s="17"/>
    </row>
    <row r="47104" spans="4:13" x14ac:dyDescent="0.25">
      <c r="D47104" s="27"/>
      <c r="M47104" s="17"/>
    </row>
    <row r="47105" spans="4:13" x14ac:dyDescent="0.25">
      <c r="D47105" s="27"/>
      <c r="M47105" s="17"/>
    </row>
    <row r="47106" spans="4:13" x14ac:dyDescent="0.25">
      <c r="D47106" s="27"/>
      <c r="M47106" s="17"/>
    </row>
    <row r="47107" spans="4:13" x14ac:dyDescent="0.25">
      <c r="D47107" s="27"/>
      <c r="M47107" s="17"/>
    </row>
    <row r="47108" spans="4:13" x14ac:dyDescent="0.25">
      <c r="D47108" s="27"/>
      <c r="M47108" s="17"/>
    </row>
    <row r="47109" spans="4:13" x14ac:dyDescent="0.25">
      <c r="D47109" s="27"/>
      <c r="M47109" s="17"/>
    </row>
    <row r="47110" spans="4:13" x14ac:dyDescent="0.25">
      <c r="D47110" s="27"/>
      <c r="M47110" s="17"/>
    </row>
    <row r="47111" spans="4:13" x14ac:dyDescent="0.25">
      <c r="D47111" s="27"/>
      <c r="M47111" s="17"/>
    </row>
    <row r="47112" spans="4:13" x14ac:dyDescent="0.25">
      <c r="D47112" s="27"/>
      <c r="M47112" s="17"/>
    </row>
    <row r="47113" spans="4:13" x14ac:dyDescent="0.25">
      <c r="D47113" s="27"/>
      <c r="M47113" s="17"/>
    </row>
    <row r="47114" spans="4:13" x14ac:dyDescent="0.25">
      <c r="D47114" s="27"/>
      <c r="M47114" s="17"/>
    </row>
    <row r="47115" spans="4:13" x14ac:dyDescent="0.25">
      <c r="D47115" s="27"/>
      <c r="M47115" s="17"/>
    </row>
    <row r="47116" spans="4:13" x14ac:dyDescent="0.25">
      <c r="D47116" s="27"/>
      <c r="M47116" s="17"/>
    </row>
    <row r="47117" spans="4:13" x14ac:dyDescent="0.25">
      <c r="D47117" s="27"/>
      <c r="M47117" s="17"/>
    </row>
    <row r="47118" spans="4:13" x14ac:dyDescent="0.25">
      <c r="D47118" s="27"/>
      <c r="M47118" s="17"/>
    </row>
    <row r="47119" spans="4:13" x14ac:dyDescent="0.25">
      <c r="D47119" s="27"/>
      <c r="M47119" s="17"/>
    </row>
    <row r="47120" spans="4:13" x14ac:dyDescent="0.25">
      <c r="D47120" s="27"/>
      <c r="M47120" s="17"/>
    </row>
    <row r="47121" spans="4:13" x14ac:dyDescent="0.25">
      <c r="D47121" s="27"/>
      <c r="M47121" s="17"/>
    </row>
    <row r="47122" spans="4:13" x14ac:dyDescent="0.25">
      <c r="D47122" s="27"/>
      <c r="M47122" s="17"/>
    </row>
    <row r="47123" spans="4:13" x14ac:dyDescent="0.25">
      <c r="D47123" s="27"/>
      <c r="M47123" s="17"/>
    </row>
    <row r="47124" spans="4:13" x14ac:dyDescent="0.25">
      <c r="D47124" s="27"/>
      <c r="M47124" s="17"/>
    </row>
    <row r="47125" spans="4:13" x14ac:dyDescent="0.25">
      <c r="D47125" s="27"/>
      <c r="M47125" s="17"/>
    </row>
    <row r="47126" spans="4:13" x14ac:dyDescent="0.25">
      <c r="D47126" s="27"/>
      <c r="M47126" s="17"/>
    </row>
    <row r="47127" spans="4:13" x14ac:dyDescent="0.25">
      <c r="D47127" s="27"/>
      <c r="M47127" s="17"/>
    </row>
    <row r="47128" spans="4:13" x14ac:dyDescent="0.25">
      <c r="D47128" s="27"/>
      <c r="M47128" s="17"/>
    </row>
    <row r="47129" spans="4:13" x14ac:dyDescent="0.25">
      <c r="D47129" s="27"/>
      <c r="M47129" s="17"/>
    </row>
    <row r="47130" spans="4:13" x14ac:dyDescent="0.25">
      <c r="D47130" s="27"/>
      <c r="M47130" s="17"/>
    </row>
    <row r="47131" spans="4:13" x14ac:dyDescent="0.25">
      <c r="D47131" s="27"/>
      <c r="M47131" s="17"/>
    </row>
    <row r="47132" spans="4:13" x14ac:dyDescent="0.25">
      <c r="D47132" s="27"/>
      <c r="M47132" s="17"/>
    </row>
    <row r="47133" spans="4:13" x14ac:dyDescent="0.25">
      <c r="D47133" s="27"/>
      <c r="M47133" s="17"/>
    </row>
    <row r="47134" spans="4:13" x14ac:dyDescent="0.25">
      <c r="D47134" s="27"/>
      <c r="M47134" s="17"/>
    </row>
    <row r="47135" spans="4:13" x14ac:dyDescent="0.25">
      <c r="D47135" s="27"/>
      <c r="M47135" s="17"/>
    </row>
    <row r="47136" spans="4:13" x14ac:dyDescent="0.25">
      <c r="D47136" s="27"/>
      <c r="M47136" s="17"/>
    </row>
    <row r="47137" spans="4:13" x14ac:dyDescent="0.25">
      <c r="D47137" s="27"/>
      <c r="M47137" s="17"/>
    </row>
    <row r="47138" spans="4:13" x14ac:dyDescent="0.25">
      <c r="D47138" s="27"/>
      <c r="M47138" s="17"/>
    </row>
    <row r="47139" spans="4:13" x14ac:dyDescent="0.25">
      <c r="D47139" s="27"/>
      <c r="M47139" s="17"/>
    </row>
    <row r="47140" spans="4:13" x14ac:dyDescent="0.25">
      <c r="D47140" s="27"/>
      <c r="M47140" s="17"/>
    </row>
    <row r="47141" spans="4:13" x14ac:dyDescent="0.25">
      <c r="D47141" s="27"/>
      <c r="M47141" s="17"/>
    </row>
    <row r="47142" spans="4:13" x14ac:dyDescent="0.25">
      <c r="D47142" s="27"/>
      <c r="M47142" s="17"/>
    </row>
    <row r="47143" spans="4:13" x14ac:dyDescent="0.25">
      <c r="D47143" s="27"/>
      <c r="M47143" s="17"/>
    </row>
    <row r="47144" spans="4:13" x14ac:dyDescent="0.25">
      <c r="D47144" s="27"/>
      <c r="M47144" s="17"/>
    </row>
    <row r="47145" spans="4:13" x14ac:dyDescent="0.25">
      <c r="D47145" s="27"/>
      <c r="M47145" s="17"/>
    </row>
    <row r="47146" spans="4:13" x14ac:dyDescent="0.25">
      <c r="D47146" s="27"/>
      <c r="M47146" s="17"/>
    </row>
    <row r="47147" spans="4:13" x14ac:dyDescent="0.25">
      <c r="D47147" s="27"/>
      <c r="M47147" s="17"/>
    </row>
    <row r="47148" spans="4:13" x14ac:dyDescent="0.25">
      <c r="D47148" s="27"/>
      <c r="M47148" s="17"/>
    </row>
    <row r="47149" spans="4:13" x14ac:dyDescent="0.25">
      <c r="D47149" s="27"/>
      <c r="M47149" s="17"/>
    </row>
    <row r="47150" spans="4:13" x14ac:dyDescent="0.25">
      <c r="D47150" s="27"/>
      <c r="M47150" s="17"/>
    </row>
    <row r="47151" spans="4:13" x14ac:dyDescent="0.25">
      <c r="D47151" s="27"/>
      <c r="M47151" s="17"/>
    </row>
    <row r="47152" spans="4:13" x14ac:dyDescent="0.25">
      <c r="D47152" s="27"/>
      <c r="M47152" s="17"/>
    </row>
    <row r="47153" spans="4:13" x14ac:dyDescent="0.25">
      <c r="D47153" s="27"/>
      <c r="M47153" s="17"/>
    </row>
    <row r="47154" spans="4:13" x14ac:dyDescent="0.25">
      <c r="D47154" s="27"/>
      <c r="M47154" s="17"/>
    </row>
    <row r="47155" spans="4:13" x14ac:dyDescent="0.25">
      <c r="D47155" s="27"/>
      <c r="M47155" s="17"/>
    </row>
    <row r="47156" spans="4:13" x14ac:dyDescent="0.25">
      <c r="D47156" s="27"/>
      <c r="M47156" s="17"/>
    </row>
    <row r="47157" spans="4:13" x14ac:dyDescent="0.25">
      <c r="D47157" s="27"/>
      <c r="M47157" s="17"/>
    </row>
    <row r="47158" spans="4:13" x14ac:dyDescent="0.25">
      <c r="D47158" s="27"/>
      <c r="M47158" s="17"/>
    </row>
    <row r="47159" spans="4:13" x14ac:dyDescent="0.25">
      <c r="D47159" s="27"/>
      <c r="M47159" s="17"/>
    </row>
    <row r="47160" spans="4:13" x14ac:dyDescent="0.25">
      <c r="D47160" s="27"/>
      <c r="M47160" s="17"/>
    </row>
    <row r="47161" spans="4:13" x14ac:dyDescent="0.25">
      <c r="D47161" s="27"/>
      <c r="M47161" s="17"/>
    </row>
    <row r="47162" spans="4:13" x14ac:dyDescent="0.25">
      <c r="D47162" s="27"/>
      <c r="M47162" s="17"/>
    </row>
    <row r="47163" spans="4:13" x14ac:dyDescent="0.25">
      <c r="D47163" s="27"/>
      <c r="M47163" s="17"/>
    </row>
    <row r="47164" spans="4:13" x14ac:dyDescent="0.25">
      <c r="D47164" s="27"/>
      <c r="M47164" s="17"/>
    </row>
    <row r="47165" spans="4:13" x14ac:dyDescent="0.25">
      <c r="D47165" s="27"/>
      <c r="M47165" s="17"/>
    </row>
    <row r="47166" spans="4:13" x14ac:dyDescent="0.25">
      <c r="D47166" s="27"/>
      <c r="M47166" s="17"/>
    </row>
    <row r="47167" spans="4:13" x14ac:dyDescent="0.25">
      <c r="D47167" s="27"/>
      <c r="M47167" s="17"/>
    </row>
    <row r="47168" spans="4:13" x14ac:dyDescent="0.25">
      <c r="D47168" s="27"/>
      <c r="M47168" s="17"/>
    </row>
    <row r="47169" spans="4:13" x14ac:dyDescent="0.25">
      <c r="D47169" s="27"/>
      <c r="M47169" s="17"/>
    </row>
    <row r="47170" spans="4:13" x14ac:dyDescent="0.25">
      <c r="D47170" s="27"/>
      <c r="M47170" s="17"/>
    </row>
    <row r="47171" spans="4:13" x14ac:dyDescent="0.25">
      <c r="D47171" s="27"/>
      <c r="M47171" s="17"/>
    </row>
    <row r="47172" spans="4:13" x14ac:dyDescent="0.25">
      <c r="D47172" s="27"/>
      <c r="M47172" s="17"/>
    </row>
    <row r="47173" spans="4:13" x14ac:dyDescent="0.25">
      <c r="D47173" s="27"/>
      <c r="M47173" s="17"/>
    </row>
    <row r="47174" spans="4:13" x14ac:dyDescent="0.25">
      <c r="D47174" s="27"/>
      <c r="M47174" s="17"/>
    </row>
    <row r="47175" spans="4:13" x14ac:dyDescent="0.25">
      <c r="D47175" s="27"/>
      <c r="M47175" s="17"/>
    </row>
    <row r="47176" spans="4:13" x14ac:dyDescent="0.25">
      <c r="D47176" s="27"/>
      <c r="M47176" s="17"/>
    </row>
    <row r="47177" spans="4:13" x14ac:dyDescent="0.25">
      <c r="D47177" s="27"/>
      <c r="M47177" s="17"/>
    </row>
    <row r="47178" spans="4:13" x14ac:dyDescent="0.25">
      <c r="D47178" s="27"/>
      <c r="M47178" s="17"/>
    </row>
    <row r="47179" spans="4:13" x14ac:dyDescent="0.25">
      <c r="D47179" s="27"/>
      <c r="M47179" s="17"/>
    </row>
    <row r="47180" spans="4:13" x14ac:dyDescent="0.25">
      <c r="D47180" s="27"/>
      <c r="M47180" s="17"/>
    </row>
    <row r="47181" spans="4:13" x14ac:dyDescent="0.25">
      <c r="D47181" s="27"/>
      <c r="M47181" s="17"/>
    </row>
    <row r="47182" spans="4:13" x14ac:dyDescent="0.25">
      <c r="D47182" s="27"/>
      <c r="M47182" s="17"/>
    </row>
    <row r="47183" spans="4:13" x14ac:dyDescent="0.25">
      <c r="D47183" s="27"/>
      <c r="M47183" s="17"/>
    </row>
    <row r="47184" spans="4:13" x14ac:dyDescent="0.25">
      <c r="D47184" s="27"/>
      <c r="M47184" s="17"/>
    </row>
    <row r="47185" spans="4:13" x14ac:dyDescent="0.25">
      <c r="D47185" s="27"/>
      <c r="M47185" s="17"/>
    </row>
    <row r="47186" spans="4:13" x14ac:dyDescent="0.25">
      <c r="D47186" s="27"/>
      <c r="M47186" s="17"/>
    </row>
    <row r="47187" spans="4:13" x14ac:dyDescent="0.25">
      <c r="D47187" s="27"/>
      <c r="M47187" s="17"/>
    </row>
    <row r="47188" spans="4:13" x14ac:dyDescent="0.25">
      <c r="D47188" s="27"/>
      <c r="M47188" s="17"/>
    </row>
    <row r="47189" spans="4:13" x14ac:dyDescent="0.25">
      <c r="D47189" s="27"/>
      <c r="M47189" s="17"/>
    </row>
    <row r="47190" spans="4:13" x14ac:dyDescent="0.25">
      <c r="D47190" s="27"/>
      <c r="M47190" s="17"/>
    </row>
    <row r="47191" spans="4:13" x14ac:dyDescent="0.25">
      <c r="D47191" s="27"/>
      <c r="M47191" s="17"/>
    </row>
    <row r="47192" spans="4:13" x14ac:dyDescent="0.25">
      <c r="D47192" s="27"/>
      <c r="M47192" s="17"/>
    </row>
    <row r="47193" spans="4:13" x14ac:dyDescent="0.25">
      <c r="D47193" s="27"/>
      <c r="M47193" s="17"/>
    </row>
    <row r="47194" spans="4:13" x14ac:dyDescent="0.25">
      <c r="D47194" s="27"/>
      <c r="M47194" s="17"/>
    </row>
    <row r="47195" spans="4:13" x14ac:dyDescent="0.25">
      <c r="D47195" s="27"/>
      <c r="M47195" s="17"/>
    </row>
    <row r="47196" spans="4:13" x14ac:dyDescent="0.25">
      <c r="D47196" s="27"/>
      <c r="M47196" s="17"/>
    </row>
    <row r="47197" spans="4:13" x14ac:dyDescent="0.25">
      <c r="D47197" s="27"/>
      <c r="M47197" s="17"/>
    </row>
    <row r="47198" spans="4:13" x14ac:dyDescent="0.25">
      <c r="D47198" s="27"/>
      <c r="M47198" s="17"/>
    </row>
    <row r="47199" spans="4:13" x14ac:dyDescent="0.25">
      <c r="D47199" s="27"/>
      <c r="M47199" s="17"/>
    </row>
    <row r="47200" spans="4:13" x14ac:dyDescent="0.25">
      <c r="D47200" s="27"/>
      <c r="M47200" s="17"/>
    </row>
    <row r="47201" spans="4:13" x14ac:dyDescent="0.25">
      <c r="D47201" s="27"/>
      <c r="M47201" s="17"/>
    </row>
    <row r="47202" spans="4:13" x14ac:dyDescent="0.25">
      <c r="D47202" s="27"/>
      <c r="M47202" s="17"/>
    </row>
    <row r="47203" spans="4:13" x14ac:dyDescent="0.25">
      <c r="D47203" s="27"/>
      <c r="M47203" s="17"/>
    </row>
    <row r="47204" spans="4:13" x14ac:dyDescent="0.25">
      <c r="D47204" s="27"/>
      <c r="M47204" s="17"/>
    </row>
    <row r="47205" spans="4:13" x14ac:dyDescent="0.25">
      <c r="D47205" s="27"/>
      <c r="M47205" s="17"/>
    </row>
    <row r="47206" spans="4:13" x14ac:dyDescent="0.25">
      <c r="D47206" s="27"/>
      <c r="M47206" s="17"/>
    </row>
    <row r="47207" spans="4:13" x14ac:dyDescent="0.25">
      <c r="D47207" s="27"/>
      <c r="M47207" s="17"/>
    </row>
    <row r="47208" spans="4:13" x14ac:dyDescent="0.25">
      <c r="D47208" s="27"/>
      <c r="M47208" s="17"/>
    </row>
    <row r="47209" spans="4:13" x14ac:dyDescent="0.25">
      <c r="D47209" s="27"/>
      <c r="M47209" s="17"/>
    </row>
    <row r="47210" spans="4:13" x14ac:dyDescent="0.25">
      <c r="D47210" s="27"/>
      <c r="M47210" s="17"/>
    </row>
    <row r="47211" spans="4:13" x14ac:dyDescent="0.25">
      <c r="D47211" s="27"/>
      <c r="M47211" s="17"/>
    </row>
    <row r="47212" spans="4:13" x14ac:dyDescent="0.25">
      <c r="D47212" s="27"/>
      <c r="M47212" s="17"/>
    </row>
    <row r="47213" spans="4:13" x14ac:dyDescent="0.25">
      <c r="D47213" s="27"/>
      <c r="M47213" s="17"/>
    </row>
    <row r="47214" spans="4:13" x14ac:dyDescent="0.25">
      <c r="D47214" s="27"/>
      <c r="M47214" s="17"/>
    </row>
    <row r="47215" spans="4:13" x14ac:dyDescent="0.25">
      <c r="D47215" s="27"/>
      <c r="M47215" s="17"/>
    </row>
    <row r="47216" spans="4:13" x14ac:dyDescent="0.25">
      <c r="D47216" s="27"/>
      <c r="M47216" s="17"/>
    </row>
    <row r="47217" spans="4:13" x14ac:dyDescent="0.25">
      <c r="D47217" s="27"/>
      <c r="M47217" s="17"/>
    </row>
    <row r="47218" spans="4:13" x14ac:dyDescent="0.25">
      <c r="D47218" s="27"/>
      <c r="M47218" s="17"/>
    </row>
    <row r="47219" spans="4:13" x14ac:dyDescent="0.25">
      <c r="D47219" s="27"/>
      <c r="M47219" s="17"/>
    </row>
    <row r="47220" spans="4:13" x14ac:dyDescent="0.25">
      <c r="D47220" s="27"/>
      <c r="M47220" s="17"/>
    </row>
    <row r="47221" spans="4:13" x14ac:dyDescent="0.25">
      <c r="D47221" s="27"/>
      <c r="M47221" s="17"/>
    </row>
    <row r="47222" spans="4:13" x14ac:dyDescent="0.25">
      <c r="D47222" s="27"/>
      <c r="M47222" s="17"/>
    </row>
    <row r="47223" spans="4:13" x14ac:dyDescent="0.25">
      <c r="D47223" s="27"/>
      <c r="M47223" s="17"/>
    </row>
    <row r="47224" spans="4:13" x14ac:dyDescent="0.25">
      <c r="D47224" s="27"/>
      <c r="M47224" s="17"/>
    </row>
    <row r="47225" spans="4:13" x14ac:dyDescent="0.25">
      <c r="D47225" s="27"/>
      <c r="M47225" s="17"/>
    </row>
    <row r="47226" spans="4:13" x14ac:dyDescent="0.25">
      <c r="D47226" s="27"/>
      <c r="M47226" s="17"/>
    </row>
    <row r="47227" spans="4:13" x14ac:dyDescent="0.25">
      <c r="D47227" s="27"/>
      <c r="M47227" s="17"/>
    </row>
    <row r="47228" spans="4:13" x14ac:dyDescent="0.25">
      <c r="D47228" s="27"/>
      <c r="M47228" s="17"/>
    </row>
    <row r="47229" spans="4:13" x14ac:dyDescent="0.25">
      <c r="D47229" s="27"/>
      <c r="M47229" s="17"/>
    </row>
    <row r="47230" spans="4:13" x14ac:dyDescent="0.25">
      <c r="D47230" s="27"/>
      <c r="M47230" s="17"/>
    </row>
    <row r="47231" spans="4:13" x14ac:dyDescent="0.25">
      <c r="D47231" s="27"/>
      <c r="M47231" s="17"/>
    </row>
    <row r="47232" spans="4:13" x14ac:dyDescent="0.25">
      <c r="D47232" s="27"/>
      <c r="M47232" s="17"/>
    </row>
    <row r="47233" spans="4:13" x14ac:dyDescent="0.25">
      <c r="D47233" s="27"/>
      <c r="M47233" s="17"/>
    </row>
    <row r="47234" spans="4:13" x14ac:dyDescent="0.25">
      <c r="D47234" s="27"/>
      <c r="M47234" s="17"/>
    </row>
    <row r="47235" spans="4:13" x14ac:dyDescent="0.25">
      <c r="D47235" s="27"/>
      <c r="M47235" s="17"/>
    </row>
    <row r="47236" spans="4:13" x14ac:dyDescent="0.25">
      <c r="D47236" s="27"/>
      <c r="M47236" s="17"/>
    </row>
    <row r="47237" spans="4:13" x14ac:dyDescent="0.25">
      <c r="D47237" s="27"/>
      <c r="M47237" s="17"/>
    </row>
    <row r="47238" spans="4:13" x14ac:dyDescent="0.25">
      <c r="D47238" s="27"/>
      <c r="M47238" s="17"/>
    </row>
    <row r="47239" spans="4:13" x14ac:dyDescent="0.25">
      <c r="D47239" s="27"/>
      <c r="M47239" s="17"/>
    </row>
    <row r="47240" spans="4:13" x14ac:dyDescent="0.25">
      <c r="D47240" s="27"/>
      <c r="M47240" s="17"/>
    </row>
    <row r="47241" spans="4:13" x14ac:dyDescent="0.25">
      <c r="D47241" s="27"/>
      <c r="M47241" s="17"/>
    </row>
    <row r="47242" spans="4:13" x14ac:dyDescent="0.25">
      <c r="D47242" s="27"/>
      <c r="M47242" s="17"/>
    </row>
    <row r="47243" spans="4:13" x14ac:dyDescent="0.25">
      <c r="D47243" s="27"/>
      <c r="M47243" s="17"/>
    </row>
    <row r="47244" spans="4:13" x14ac:dyDescent="0.25">
      <c r="D47244" s="27"/>
      <c r="M47244" s="17"/>
    </row>
    <row r="47245" spans="4:13" x14ac:dyDescent="0.25">
      <c r="D47245" s="27"/>
      <c r="M47245" s="17"/>
    </row>
    <row r="47246" spans="4:13" x14ac:dyDescent="0.25">
      <c r="D47246" s="27"/>
      <c r="M47246" s="17"/>
    </row>
    <row r="47247" spans="4:13" x14ac:dyDescent="0.25">
      <c r="D47247" s="27"/>
      <c r="M47247" s="17"/>
    </row>
    <row r="47248" spans="4:13" x14ac:dyDescent="0.25">
      <c r="D47248" s="27"/>
      <c r="M47248" s="17"/>
    </row>
    <row r="47249" spans="4:13" x14ac:dyDescent="0.25">
      <c r="D47249" s="27"/>
      <c r="M47249" s="17"/>
    </row>
    <row r="47250" spans="4:13" x14ac:dyDescent="0.25">
      <c r="D47250" s="27"/>
      <c r="M47250" s="17"/>
    </row>
    <row r="47251" spans="4:13" x14ac:dyDescent="0.25">
      <c r="D47251" s="27"/>
      <c r="M47251" s="17"/>
    </row>
    <row r="47252" spans="4:13" x14ac:dyDescent="0.25">
      <c r="D47252" s="27"/>
      <c r="M47252" s="17"/>
    </row>
    <row r="47253" spans="4:13" x14ac:dyDescent="0.25">
      <c r="D47253" s="27"/>
      <c r="M47253" s="17"/>
    </row>
    <row r="47254" spans="4:13" x14ac:dyDescent="0.25">
      <c r="D47254" s="27"/>
      <c r="M47254" s="17"/>
    </row>
    <row r="47255" spans="4:13" x14ac:dyDescent="0.25">
      <c r="D47255" s="27"/>
      <c r="M47255" s="17"/>
    </row>
    <row r="47256" spans="4:13" x14ac:dyDescent="0.25">
      <c r="D47256" s="27"/>
      <c r="M47256" s="17"/>
    </row>
    <row r="47257" spans="4:13" x14ac:dyDescent="0.25">
      <c r="D47257" s="27"/>
      <c r="M47257" s="17"/>
    </row>
    <row r="47258" spans="4:13" x14ac:dyDescent="0.25">
      <c r="D47258" s="27"/>
      <c r="M47258" s="17"/>
    </row>
    <row r="47259" spans="4:13" x14ac:dyDescent="0.25">
      <c r="D47259" s="27"/>
      <c r="M47259" s="17"/>
    </row>
    <row r="47260" spans="4:13" x14ac:dyDescent="0.25">
      <c r="D47260" s="27"/>
      <c r="M47260" s="17"/>
    </row>
    <row r="47261" spans="4:13" x14ac:dyDescent="0.25">
      <c r="D47261" s="27"/>
      <c r="M47261" s="17"/>
    </row>
    <row r="47262" spans="4:13" x14ac:dyDescent="0.25">
      <c r="D47262" s="27"/>
      <c r="M47262" s="17"/>
    </row>
    <row r="47263" spans="4:13" x14ac:dyDescent="0.25">
      <c r="D47263" s="27"/>
      <c r="M47263" s="17"/>
    </row>
    <row r="47264" spans="4:13" x14ac:dyDescent="0.25">
      <c r="D47264" s="27"/>
      <c r="M47264" s="17"/>
    </row>
    <row r="47265" spans="4:13" x14ac:dyDescent="0.25">
      <c r="D47265" s="27"/>
      <c r="M47265" s="17"/>
    </row>
    <row r="47266" spans="4:13" x14ac:dyDescent="0.25">
      <c r="D47266" s="27"/>
      <c r="M47266" s="17"/>
    </row>
    <row r="47267" spans="4:13" x14ac:dyDescent="0.25">
      <c r="D47267" s="27"/>
      <c r="M47267" s="17"/>
    </row>
    <row r="47268" spans="4:13" x14ac:dyDescent="0.25">
      <c r="D47268" s="27"/>
      <c r="M47268" s="17"/>
    </row>
    <row r="47269" spans="4:13" x14ac:dyDescent="0.25">
      <c r="D47269" s="27"/>
      <c r="M47269" s="17"/>
    </row>
    <row r="47270" spans="4:13" x14ac:dyDescent="0.25">
      <c r="D47270" s="27"/>
      <c r="M47270" s="17"/>
    </row>
    <row r="47271" spans="4:13" x14ac:dyDescent="0.25">
      <c r="D47271" s="27"/>
      <c r="M47271" s="17"/>
    </row>
    <row r="47272" spans="4:13" x14ac:dyDescent="0.25">
      <c r="D47272" s="27"/>
      <c r="M47272" s="17"/>
    </row>
    <row r="47273" spans="4:13" x14ac:dyDescent="0.25">
      <c r="D47273" s="27"/>
      <c r="M47273" s="17"/>
    </row>
    <row r="47274" spans="4:13" x14ac:dyDescent="0.25">
      <c r="D47274" s="27"/>
      <c r="M47274" s="17"/>
    </row>
    <row r="47275" spans="4:13" x14ac:dyDescent="0.25">
      <c r="D47275" s="27"/>
      <c r="M47275" s="17"/>
    </row>
    <row r="47276" spans="4:13" x14ac:dyDescent="0.25">
      <c r="D47276" s="27"/>
      <c r="M47276" s="17"/>
    </row>
    <row r="47277" spans="4:13" x14ac:dyDescent="0.25">
      <c r="D47277" s="27"/>
      <c r="M47277" s="17"/>
    </row>
    <row r="47278" spans="4:13" x14ac:dyDescent="0.25">
      <c r="D47278" s="27"/>
      <c r="M47278" s="17"/>
    </row>
    <row r="47279" spans="4:13" x14ac:dyDescent="0.25">
      <c r="D47279" s="27"/>
      <c r="M47279" s="17"/>
    </row>
    <row r="47280" spans="4:13" x14ac:dyDescent="0.25">
      <c r="D47280" s="27"/>
      <c r="M47280" s="17"/>
    </row>
    <row r="47281" spans="4:13" x14ac:dyDescent="0.25">
      <c r="D47281" s="27"/>
      <c r="M47281" s="17"/>
    </row>
    <row r="47282" spans="4:13" x14ac:dyDescent="0.25">
      <c r="D47282" s="27"/>
      <c r="M47282" s="17"/>
    </row>
    <row r="47283" spans="4:13" x14ac:dyDescent="0.25">
      <c r="D47283" s="27"/>
      <c r="M47283" s="17"/>
    </row>
    <row r="47284" spans="4:13" x14ac:dyDescent="0.25">
      <c r="D47284" s="27"/>
      <c r="M47284" s="17"/>
    </row>
    <row r="47285" spans="4:13" x14ac:dyDescent="0.25">
      <c r="D47285" s="27"/>
      <c r="M47285" s="17"/>
    </row>
    <row r="47286" spans="4:13" x14ac:dyDescent="0.25">
      <c r="D47286" s="27"/>
      <c r="M47286" s="17"/>
    </row>
    <row r="47287" spans="4:13" x14ac:dyDescent="0.25">
      <c r="D47287" s="27"/>
      <c r="M47287" s="17"/>
    </row>
    <row r="47288" spans="4:13" x14ac:dyDescent="0.25">
      <c r="D47288" s="27"/>
      <c r="M47288" s="17"/>
    </row>
    <row r="47289" spans="4:13" x14ac:dyDescent="0.25">
      <c r="D47289" s="27"/>
      <c r="M47289" s="17"/>
    </row>
    <row r="47290" spans="4:13" x14ac:dyDescent="0.25">
      <c r="D47290" s="27"/>
      <c r="M47290" s="17"/>
    </row>
    <row r="47291" spans="4:13" x14ac:dyDescent="0.25">
      <c r="D47291" s="27"/>
      <c r="M47291" s="17"/>
    </row>
    <row r="47292" spans="4:13" x14ac:dyDescent="0.25">
      <c r="D47292" s="27"/>
      <c r="M47292" s="17"/>
    </row>
    <row r="47293" spans="4:13" x14ac:dyDescent="0.25">
      <c r="D47293" s="27"/>
      <c r="M47293" s="17"/>
    </row>
    <row r="47294" spans="4:13" x14ac:dyDescent="0.25">
      <c r="D47294" s="27"/>
      <c r="M47294" s="17"/>
    </row>
    <row r="47295" spans="4:13" x14ac:dyDescent="0.25">
      <c r="D47295" s="27"/>
      <c r="M47295" s="17"/>
    </row>
    <row r="47296" spans="4:13" x14ac:dyDescent="0.25">
      <c r="D47296" s="27"/>
      <c r="M47296" s="17"/>
    </row>
    <row r="47297" spans="4:13" x14ac:dyDescent="0.25">
      <c r="D47297" s="27"/>
      <c r="M47297" s="17"/>
    </row>
    <row r="47298" spans="4:13" x14ac:dyDescent="0.25">
      <c r="D47298" s="27"/>
      <c r="M47298" s="17"/>
    </row>
    <row r="47299" spans="4:13" x14ac:dyDescent="0.25">
      <c r="D47299" s="27"/>
      <c r="M47299" s="17"/>
    </row>
    <row r="47300" spans="4:13" x14ac:dyDescent="0.25">
      <c r="D47300" s="27"/>
      <c r="M47300" s="17"/>
    </row>
    <row r="47301" spans="4:13" x14ac:dyDescent="0.25">
      <c r="D47301" s="27"/>
      <c r="M47301" s="17"/>
    </row>
    <row r="47302" spans="4:13" x14ac:dyDescent="0.25">
      <c r="D47302" s="27"/>
      <c r="M47302" s="17"/>
    </row>
    <row r="47303" spans="4:13" x14ac:dyDescent="0.25">
      <c r="D47303" s="27"/>
      <c r="M47303" s="17"/>
    </row>
    <row r="47304" spans="4:13" x14ac:dyDescent="0.25">
      <c r="D47304" s="27"/>
      <c r="M47304" s="17"/>
    </row>
    <row r="47305" spans="4:13" x14ac:dyDescent="0.25">
      <c r="D47305" s="27"/>
      <c r="M47305" s="17"/>
    </row>
    <row r="47306" spans="4:13" x14ac:dyDescent="0.25">
      <c r="D47306" s="27"/>
      <c r="M47306" s="17"/>
    </row>
    <row r="47307" spans="4:13" x14ac:dyDescent="0.25">
      <c r="D47307" s="27"/>
      <c r="M47307" s="17"/>
    </row>
    <row r="47308" spans="4:13" x14ac:dyDescent="0.25">
      <c r="D47308" s="27"/>
      <c r="M47308" s="17"/>
    </row>
    <row r="47309" spans="4:13" x14ac:dyDescent="0.25">
      <c r="D47309" s="27"/>
      <c r="M47309" s="17"/>
    </row>
    <row r="47310" spans="4:13" x14ac:dyDescent="0.25">
      <c r="D47310" s="27"/>
      <c r="M47310" s="17"/>
    </row>
    <row r="47311" spans="4:13" x14ac:dyDescent="0.25">
      <c r="D47311" s="27"/>
      <c r="M47311" s="17"/>
    </row>
    <row r="47312" spans="4:13" x14ac:dyDescent="0.25">
      <c r="D47312" s="27"/>
      <c r="M47312" s="17"/>
    </row>
    <row r="47313" spans="4:13" x14ac:dyDescent="0.25">
      <c r="D47313" s="27"/>
      <c r="M47313" s="17"/>
    </row>
    <row r="47314" spans="4:13" x14ac:dyDescent="0.25">
      <c r="D47314" s="27"/>
      <c r="M47314" s="17"/>
    </row>
    <row r="47315" spans="4:13" x14ac:dyDescent="0.25">
      <c r="D47315" s="27"/>
      <c r="M47315" s="17"/>
    </row>
    <row r="47316" spans="4:13" x14ac:dyDescent="0.25">
      <c r="D47316" s="27"/>
      <c r="M47316" s="17"/>
    </row>
    <row r="47317" spans="4:13" x14ac:dyDescent="0.25">
      <c r="D47317" s="27"/>
      <c r="M47317" s="17"/>
    </row>
    <row r="47318" spans="4:13" x14ac:dyDescent="0.25">
      <c r="D47318" s="27"/>
      <c r="M47318" s="17"/>
    </row>
    <row r="47319" spans="4:13" x14ac:dyDescent="0.25">
      <c r="D47319" s="27"/>
      <c r="M47319" s="17"/>
    </row>
    <row r="47320" spans="4:13" x14ac:dyDescent="0.25">
      <c r="D47320" s="27"/>
      <c r="M47320" s="17"/>
    </row>
    <row r="47321" spans="4:13" x14ac:dyDescent="0.25">
      <c r="D47321" s="27"/>
      <c r="M47321" s="17"/>
    </row>
    <row r="47322" spans="4:13" x14ac:dyDescent="0.25">
      <c r="D47322" s="27"/>
      <c r="M47322" s="17"/>
    </row>
    <row r="47323" spans="4:13" x14ac:dyDescent="0.25">
      <c r="D47323" s="27"/>
      <c r="M47323" s="17"/>
    </row>
    <row r="47324" spans="4:13" x14ac:dyDescent="0.25">
      <c r="D47324" s="27"/>
      <c r="M47324" s="17"/>
    </row>
    <row r="47325" spans="4:13" x14ac:dyDescent="0.25">
      <c r="D47325" s="27"/>
      <c r="M47325" s="17"/>
    </row>
    <row r="47326" spans="4:13" x14ac:dyDescent="0.25">
      <c r="D47326" s="27"/>
      <c r="M47326" s="17"/>
    </row>
    <row r="47327" spans="4:13" x14ac:dyDescent="0.25">
      <c r="D47327" s="27"/>
      <c r="M47327" s="17"/>
    </row>
    <row r="47328" spans="4:13" x14ac:dyDescent="0.25">
      <c r="D47328" s="27"/>
      <c r="M47328" s="17"/>
    </row>
    <row r="47329" spans="4:13" x14ac:dyDescent="0.25">
      <c r="D47329" s="27"/>
      <c r="M47329" s="17"/>
    </row>
    <row r="47330" spans="4:13" x14ac:dyDescent="0.25">
      <c r="D47330" s="27"/>
      <c r="M47330" s="17"/>
    </row>
    <row r="47331" spans="4:13" x14ac:dyDescent="0.25">
      <c r="D47331" s="27"/>
      <c r="M47331" s="17"/>
    </row>
    <row r="47332" spans="4:13" x14ac:dyDescent="0.25">
      <c r="D47332" s="27"/>
      <c r="M47332" s="17"/>
    </row>
    <row r="47333" spans="4:13" x14ac:dyDescent="0.25">
      <c r="D47333" s="27"/>
      <c r="M47333" s="17"/>
    </row>
    <row r="47334" spans="4:13" x14ac:dyDescent="0.25">
      <c r="D47334" s="27"/>
      <c r="M47334" s="17"/>
    </row>
    <row r="47335" spans="4:13" x14ac:dyDescent="0.25">
      <c r="D47335" s="27"/>
      <c r="M47335" s="17"/>
    </row>
    <row r="47336" spans="4:13" x14ac:dyDescent="0.25">
      <c r="D47336" s="27"/>
      <c r="M47336" s="17"/>
    </row>
    <row r="47337" spans="4:13" x14ac:dyDescent="0.25">
      <c r="D47337" s="27"/>
      <c r="M47337" s="17"/>
    </row>
    <row r="47338" spans="4:13" x14ac:dyDescent="0.25">
      <c r="D47338" s="27"/>
      <c r="M47338" s="17"/>
    </row>
    <row r="47339" spans="4:13" x14ac:dyDescent="0.25">
      <c r="D47339" s="27"/>
      <c r="M47339" s="17"/>
    </row>
    <row r="47340" spans="4:13" x14ac:dyDescent="0.25">
      <c r="D47340" s="27"/>
      <c r="M47340" s="17"/>
    </row>
    <row r="47341" spans="4:13" x14ac:dyDescent="0.25">
      <c r="D47341" s="27"/>
      <c r="M47341" s="17"/>
    </row>
    <row r="47342" spans="4:13" x14ac:dyDescent="0.25">
      <c r="D47342" s="27"/>
      <c r="M47342" s="17"/>
    </row>
    <row r="47343" spans="4:13" x14ac:dyDescent="0.25">
      <c r="D47343" s="27"/>
      <c r="M47343" s="17"/>
    </row>
    <row r="47344" spans="4:13" x14ac:dyDescent="0.25">
      <c r="D47344" s="27"/>
      <c r="M47344" s="17"/>
    </row>
    <row r="47345" spans="4:13" x14ac:dyDescent="0.25">
      <c r="D47345" s="27"/>
      <c r="M47345" s="17"/>
    </row>
    <row r="47346" spans="4:13" x14ac:dyDescent="0.25">
      <c r="D47346" s="27"/>
      <c r="M47346" s="17"/>
    </row>
    <row r="47347" spans="4:13" x14ac:dyDescent="0.25">
      <c r="D47347" s="27"/>
      <c r="M47347" s="17"/>
    </row>
    <row r="47348" spans="4:13" x14ac:dyDescent="0.25">
      <c r="D47348" s="27"/>
      <c r="M47348" s="17"/>
    </row>
    <row r="47349" spans="4:13" x14ac:dyDescent="0.25">
      <c r="D47349" s="27"/>
      <c r="M47349" s="17"/>
    </row>
    <row r="47350" spans="4:13" x14ac:dyDescent="0.25">
      <c r="D47350" s="27"/>
      <c r="M47350" s="17"/>
    </row>
    <row r="47351" spans="4:13" x14ac:dyDescent="0.25">
      <c r="D47351" s="27"/>
      <c r="M47351" s="17"/>
    </row>
    <row r="47352" spans="4:13" x14ac:dyDescent="0.25">
      <c r="D47352" s="27"/>
      <c r="M47352" s="17"/>
    </row>
    <row r="47353" spans="4:13" x14ac:dyDescent="0.25">
      <c r="D47353" s="27"/>
      <c r="M47353" s="17"/>
    </row>
    <row r="47354" spans="4:13" x14ac:dyDescent="0.25">
      <c r="D47354" s="27"/>
      <c r="M47354" s="17"/>
    </row>
    <row r="47355" spans="4:13" x14ac:dyDescent="0.25">
      <c r="D47355" s="27"/>
      <c r="M47355" s="17"/>
    </row>
    <row r="47356" spans="4:13" x14ac:dyDescent="0.25">
      <c r="D47356" s="27"/>
      <c r="M47356" s="17"/>
    </row>
    <row r="47357" spans="4:13" x14ac:dyDescent="0.25">
      <c r="D47357" s="27"/>
      <c r="M47357" s="17"/>
    </row>
    <row r="47358" spans="4:13" x14ac:dyDescent="0.25">
      <c r="D47358" s="27"/>
      <c r="M47358" s="17"/>
    </row>
    <row r="47359" spans="4:13" x14ac:dyDescent="0.25">
      <c r="D47359" s="27"/>
      <c r="M47359" s="17"/>
    </row>
    <row r="47360" spans="4:13" x14ac:dyDescent="0.25">
      <c r="D47360" s="27"/>
      <c r="M47360" s="17"/>
    </row>
    <row r="47361" spans="4:13" x14ac:dyDescent="0.25">
      <c r="D47361" s="27"/>
      <c r="M47361" s="17"/>
    </row>
    <row r="47362" spans="4:13" x14ac:dyDescent="0.25">
      <c r="D47362" s="27"/>
      <c r="M47362" s="17"/>
    </row>
    <row r="47363" spans="4:13" x14ac:dyDescent="0.25">
      <c r="D47363" s="27"/>
      <c r="M47363" s="17"/>
    </row>
    <row r="47364" spans="4:13" x14ac:dyDescent="0.25">
      <c r="D47364" s="27"/>
      <c r="M47364" s="17"/>
    </row>
    <row r="47365" spans="4:13" x14ac:dyDescent="0.25">
      <c r="D47365" s="27"/>
      <c r="M47365" s="17"/>
    </row>
    <row r="47366" spans="4:13" x14ac:dyDescent="0.25">
      <c r="D47366" s="27"/>
      <c r="M47366" s="17"/>
    </row>
    <row r="47367" spans="4:13" x14ac:dyDescent="0.25">
      <c r="D47367" s="27"/>
      <c r="M47367" s="17"/>
    </row>
    <row r="47368" spans="4:13" x14ac:dyDescent="0.25">
      <c r="D47368" s="27"/>
      <c r="M47368" s="17"/>
    </row>
    <row r="47369" spans="4:13" x14ac:dyDescent="0.25">
      <c r="D47369" s="27"/>
      <c r="M47369" s="17"/>
    </row>
    <row r="47370" spans="4:13" x14ac:dyDescent="0.25">
      <c r="D47370" s="27"/>
      <c r="M47370" s="17"/>
    </row>
    <row r="47371" spans="4:13" x14ac:dyDescent="0.25">
      <c r="D47371" s="27"/>
      <c r="M47371" s="17"/>
    </row>
    <row r="47372" spans="4:13" x14ac:dyDescent="0.25">
      <c r="D47372" s="27"/>
      <c r="M47372" s="17"/>
    </row>
    <row r="47373" spans="4:13" x14ac:dyDescent="0.25">
      <c r="D47373" s="27"/>
      <c r="M47373" s="17"/>
    </row>
    <row r="47374" spans="4:13" x14ac:dyDescent="0.25">
      <c r="D47374" s="27"/>
      <c r="M47374" s="17"/>
    </row>
    <row r="47375" spans="4:13" x14ac:dyDescent="0.25">
      <c r="D47375" s="27"/>
      <c r="M47375" s="17"/>
    </row>
    <row r="47376" spans="4:13" x14ac:dyDescent="0.25">
      <c r="D47376" s="27"/>
      <c r="M47376" s="17"/>
    </row>
    <row r="47377" spans="4:13" x14ac:dyDescent="0.25">
      <c r="D47377" s="27"/>
      <c r="M47377" s="17"/>
    </row>
    <row r="47378" spans="4:13" x14ac:dyDescent="0.25">
      <c r="D47378" s="27"/>
      <c r="M47378" s="17"/>
    </row>
    <row r="47379" spans="4:13" x14ac:dyDescent="0.25">
      <c r="D47379" s="27"/>
      <c r="M47379" s="17"/>
    </row>
    <row r="47380" spans="4:13" x14ac:dyDescent="0.25">
      <c r="D47380" s="27"/>
      <c r="M47380" s="17"/>
    </row>
    <row r="47381" spans="4:13" x14ac:dyDescent="0.25">
      <c r="D47381" s="27"/>
      <c r="M47381" s="17"/>
    </row>
    <row r="47382" spans="4:13" x14ac:dyDescent="0.25">
      <c r="D47382" s="27"/>
      <c r="M47382" s="17"/>
    </row>
    <row r="47383" spans="4:13" x14ac:dyDescent="0.25">
      <c r="D47383" s="27"/>
      <c r="M47383" s="17"/>
    </row>
    <row r="47384" spans="4:13" x14ac:dyDescent="0.25">
      <c r="D47384" s="27"/>
      <c r="M47384" s="17"/>
    </row>
    <row r="47385" spans="4:13" x14ac:dyDescent="0.25">
      <c r="D47385" s="27"/>
      <c r="M47385" s="17"/>
    </row>
    <row r="47386" spans="4:13" x14ac:dyDescent="0.25">
      <c r="D47386" s="27"/>
      <c r="M47386" s="17"/>
    </row>
    <row r="47387" spans="4:13" x14ac:dyDescent="0.25">
      <c r="D47387" s="27"/>
      <c r="M47387" s="17"/>
    </row>
    <row r="47388" spans="4:13" x14ac:dyDescent="0.25">
      <c r="D47388" s="27"/>
      <c r="M47388" s="17"/>
    </row>
    <row r="47389" spans="4:13" x14ac:dyDescent="0.25">
      <c r="D47389" s="27"/>
      <c r="M47389" s="17"/>
    </row>
    <row r="47390" spans="4:13" x14ac:dyDescent="0.25">
      <c r="D47390" s="27"/>
      <c r="M47390" s="17"/>
    </row>
    <row r="47391" spans="4:13" x14ac:dyDescent="0.25">
      <c r="D47391" s="27"/>
      <c r="M47391" s="17"/>
    </row>
    <row r="47392" spans="4:13" x14ac:dyDescent="0.25">
      <c r="D47392" s="27"/>
      <c r="M47392" s="17"/>
    </row>
    <row r="47393" spans="4:13" x14ac:dyDescent="0.25">
      <c r="D47393" s="27"/>
      <c r="M47393" s="17"/>
    </row>
    <row r="47394" spans="4:13" x14ac:dyDescent="0.25">
      <c r="D47394" s="27"/>
      <c r="M47394" s="17"/>
    </row>
    <row r="47395" spans="4:13" x14ac:dyDescent="0.25">
      <c r="D47395" s="27"/>
      <c r="M47395" s="17"/>
    </row>
    <row r="47396" spans="4:13" x14ac:dyDescent="0.25">
      <c r="D47396" s="27"/>
      <c r="M47396" s="17"/>
    </row>
    <row r="47397" spans="4:13" x14ac:dyDescent="0.25">
      <c r="D47397" s="27"/>
      <c r="M47397" s="17"/>
    </row>
    <row r="47398" spans="4:13" x14ac:dyDescent="0.25">
      <c r="D47398" s="27"/>
      <c r="M47398" s="17"/>
    </row>
    <row r="47399" spans="4:13" x14ac:dyDescent="0.25">
      <c r="D47399" s="27"/>
      <c r="M47399" s="17"/>
    </row>
    <row r="47400" spans="4:13" x14ac:dyDescent="0.25">
      <c r="D47400" s="27"/>
      <c r="M47400" s="17"/>
    </row>
    <row r="47401" spans="4:13" x14ac:dyDescent="0.25">
      <c r="D47401" s="27"/>
      <c r="M47401" s="17"/>
    </row>
    <row r="47402" spans="4:13" x14ac:dyDescent="0.25">
      <c r="D47402" s="27"/>
      <c r="M47402" s="17"/>
    </row>
    <row r="47403" spans="4:13" x14ac:dyDescent="0.25">
      <c r="D47403" s="27"/>
      <c r="M47403" s="17"/>
    </row>
    <row r="47404" spans="4:13" x14ac:dyDescent="0.25">
      <c r="D47404" s="27"/>
      <c r="M47404" s="17"/>
    </row>
    <row r="47405" spans="4:13" x14ac:dyDescent="0.25">
      <c r="D47405" s="27"/>
      <c r="M47405" s="17"/>
    </row>
    <row r="47406" spans="4:13" x14ac:dyDescent="0.25">
      <c r="D47406" s="27"/>
      <c r="M47406" s="17"/>
    </row>
    <row r="47407" spans="4:13" x14ac:dyDescent="0.25">
      <c r="D47407" s="27"/>
      <c r="M47407" s="17"/>
    </row>
    <row r="47408" spans="4:13" x14ac:dyDescent="0.25">
      <c r="D47408" s="27"/>
      <c r="M47408" s="17"/>
    </row>
    <row r="47409" spans="4:13" x14ac:dyDescent="0.25">
      <c r="D47409" s="27"/>
      <c r="M47409" s="17"/>
    </row>
    <row r="47410" spans="4:13" x14ac:dyDescent="0.25">
      <c r="D47410" s="27"/>
      <c r="M47410" s="17"/>
    </row>
    <row r="47411" spans="4:13" x14ac:dyDescent="0.25">
      <c r="D47411" s="27"/>
      <c r="M47411" s="17"/>
    </row>
    <row r="47412" spans="4:13" x14ac:dyDescent="0.25">
      <c r="D47412" s="27"/>
      <c r="M47412" s="17"/>
    </row>
    <row r="47413" spans="4:13" x14ac:dyDescent="0.25">
      <c r="D47413" s="27"/>
      <c r="M47413" s="17"/>
    </row>
    <row r="47414" spans="4:13" x14ac:dyDescent="0.25">
      <c r="D47414" s="27"/>
      <c r="M47414" s="17"/>
    </row>
    <row r="47415" spans="4:13" x14ac:dyDescent="0.25">
      <c r="D47415" s="27"/>
      <c r="M47415" s="17"/>
    </row>
    <row r="47416" spans="4:13" x14ac:dyDescent="0.25">
      <c r="D47416" s="27"/>
      <c r="M47416" s="17"/>
    </row>
    <row r="47417" spans="4:13" x14ac:dyDescent="0.25">
      <c r="D47417" s="27"/>
      <c r="M47417" s="17"/>
    </row>
    <row r="47418" spans="4:13" x14ac:dyDescent="0.25">
      <c r="D47418" s="27"/>
      <c r="M47418" s="17"/>
    </row>
    <row r="47419" spans="4:13" x14ac:dyDescent="0.25">
      <c r="D47419" s="27"/>
      <c r="M47419" s="17"/>
    </row>
    <row r="47420" spans="4:13" x14ac:dyDescent="0.25">
      <c r="D47420" s="27"/>
      <c r="M47420" s="17"/>
    </row>
    <row r="47421" spans="4:13" x14ac:dyDescent="0.25">
      <c r="D47421" s="27"/>
      <c r="M47421" s="17"/>
    </row>
    <row r="47422" spans="4:13" x14ac:dyDescent="0.25">
      <c r="D47422" s="27"/>
      <c r="M47422" s="17"/>
    </row>
    <row r="47423" spans="4:13" x14ac:dyDescent="0.25">
      <c r="D47423" s="27"/>
      <c r="M47423" s="17"/>
    </row>
    <row r="47424" spans="4:13" x14ac:dyDescent="0.25">
      <c r="D47424" s="27"/>
      <c r="M47424" s="17"/>
    </row>
    <row r="47425" spans="4:13" x14ac:dyDescent="0.25">
      <c r="D47425" s="27"/>
      <c r="M47425" s="17"/>
    </row>
    <row r="47426" spans="4:13" x14ac:dyDescent="0.25">
      <c r="D47426" s="27"/>
      <c r="M47426" s="17"/>
    </row>
    <row r="47427" spans="4:13" x14ac:dyDescent="0.25">
      <c r="D47427" s="27"/>
      <c r="M47427" s="17"/>
    </row>
    <row r="47428" spans="4:13" x14ac:dyDescent="0.25">
      <c r="D47428" s="27"/>
      <c r="M47428" s="17"/>
    </row>
    <row r="47429" spans="4:13" x14ac:dyDescent="0.25">
      <c r="D47429" s="27"/>
      <c r="M47429" s="17"/>
    </row>
    <row r="47430" spans="4:13" x14ac:dyDescent="0.25">
      <c r="D47430" s="27"/>
      <c r="M47430" s="17"/>
    </row>
    <row r="47431" spans="4:13" x14ac:dyDescent="0.25">
      <c r="D47431" s="27"/>
      <c r="M47431" s="17"/>
    </row>
    <row r="47432" spans="4:13" x14ac:dyDescent="0.25">
      <c r="D47432" s="27"/>
      <c r="M47432" s="17"/>
    </row>
    <row r="47433" spans="4:13" x14ac:dyDescent="0.25">
      <c r="D47433" s="27"/>
      <c r="M47433" s="17"/>
    </row>
    <row r="47434" spans="4:13" x14ac:dyDescent="0.25">
      <c r="D47434" s="27"/>
      <c r="M47434" s="17"/>
    </row>
    <row r="47435" spans="4:13" x14ac:dyDescent="0.25">
      <c r="D47435" s="27"/>
      <c r="M47435" s="17"/>
    </row>
    <row r="47436" spans="4:13" x14ac:dyDescent="0.25">
      <c r="D47436" s="27"/>
      <c r="M47436" s="17"/>
    </row>
    <row r="47437" spans="4:13" x14ac:dyDescent="0.25">
      <c r="D47437" s="27"/>
      <c r="M47437" s="17"/>
    </row>
    <row r="47438" spans="4:13" x14ac:dyDescent="0.25">
      <c r="D47438" s="27"/>
      <c r="M47438" s="17"/>
    </row>
    <row r="47439" spans="4:13" x14ac:dyDescent="0.25">
      <c r="D47439" s="27"/>
      <c r="M47439" s="17"/>
    </row>
    <row r="47440" spans="4:13" x14ac:dyDescent="0.25">
      <c r="D47440" s="27"/>
      <c r="M47440" s="17"/>
    </row>
    <row r="47441" spans="4:13" x14ac:dyDescent="0.25">
      <c r="D47441" s="27"/>
      <c r="M47441" s="17"/>
    </row>
    <row r="47442" spans="4:13" x14ac:dyDescent="0.25">
      <c r="D47442" s="27"/>
      <c r="M47442" s="17"/>
    </row>
    <row r="47443" spans="4:13" x14ac:dyDescent="0.25">
      <c r="D47443" s="27"/>
      <c r="M47443" s="17"/>
    </row>
    <row r="47444" spans="4:13" x14ac:dyDescent="0.25">
      <c r="D47444" s="27"/>
      <c r="M47444" s="17"/>
    </row>
    <row r="47445" spans="4:13" x14ac:dyDescent="0.25">
      <c r="D47445" s="27"/>
      <c r="M47445" s="17"/>
    </row>
    <row r="47446" spans="4:13" x14ac:dyDescent="0.25">
      <c r="D47446" s="27"/>
      <c r="M47446" s="17"/>
    </row>
    <row r="47447" spans="4:13" x14ac:dyDescent="0.25">
      <c r="D47447" s="27"/>
      <c r="M47447" s="17"/>
    </row>
    <row r="47448" spans="4:13" x14ac:dyDescent="0.25">
      <c r="D47448" s="27"/>
      <c r="M47448" s="17"/>
    </row>
    <row r="47449" spans="4:13" x14ac:dyDescent="0.25">
      <c r="D47449" s="27"/>
      <c r="M47449" s="17"/>
    </row>
    <row r="47450" spans="4:13" x14ac:dyDescent="0.25">
      <c r="D47450" s="27"/>
      <c r="M47450" s="17"/>
    </row>
    <row r="47451" spans="4:13" x14ac:dyDescent="0.25">
      <c r="D47451" s="27"/>
      <c r="M47451" s="17"/>
    </row>
    <row r="47452" spans="4:13" x14ac:dyDescent="0.25">
      <c r="D47452" s="27"/>
      <c r="M47452" s="17"/>
    </row>
    <row r="47453" spans="4:13" x14ac:dyDescent="0.25">
      <c r="D47453" s="27"/>
      <c r="M47453" s="17"/>
    </row>
    <row r="47454" spans="4:13" x14ac:dyDescent="0.25">
      <c r="D47454" s="27"/>
      <c r="M47454" s="17"/>
    </row>
    <row r="47455" spans="4:13" x14ac:dyDescent="0.25">
      <c r="D47455" s="27"/>
      <c r="M47455" s="17"/>
    </row>
    <row r="47456" spans="4:13" x14ac:dyDescent="0.25">
      <c r="D47456" s="27"/>
      <c r="M47456" s="17"/>
    </row>
    <row r="47457" spans="4:13" x14ac:dyDescent="0.25">
      <c r="D47457" s="27"/>
      <c r="M47457" s="17"/>
    </row>
    <row r="47458" spans="4:13" x14ac:dyDescent="0.25">
      <c r="D47458" s="27"/>
      <c r="M47458" s="17"/>
    </row>
    <row r="47459" spans="4:13" x14ac:dyDescent="0.25">
      <c r="D47459" s="27"/>
      <c r="M47459" s="17"/>
    </row>
    <row r="47460" spans="4:13" x14ac:dyDescent="0.25">
      <c r="D47460" s="27"/>
      <c r="M47460" s="17"/>
    </row>
    <row r="47461" spans="4:13" x14ac:dyDescent="0.25">
      <c r="D47461" s="27"/>
      <c r="M47461" s="17"/>
    </row>
    <row r="47462" spans="4:13" x14ac:dyDescent="0.25">
      <c r="D47462" s="27"/>
      <c r="M47462" s="17"/>
    </row>
    <row r="47463" spans="4:13" x14ac:dyDescent="0.25">
      <c r="D47463" s="27"/>
      <c r="M47463" s="17"/>
    </row>
    <row r="47464" spans="4:13" x14ac:dyDescent="0.25">
      <c r="D47464" s="27"/>
      <c r="M47464" s="17"/>
    </row>
    <row r="47465" spans="4:13" x14ac:dyDescent="0.25">
      <c r="D47465" s="27"/>
      <c r="M47465" s="17"/>
    </row>
    <row r="47466" spans="4:13" x14ac:dyDescent="0.25">
      <c r="D47466" s="27"/>
      <c r="M47466" s="17"/>
    </row>
    <row r="47467" spans="4:13" x14ac:dyDescent="0.25">
      <c r="D47467" s="27"/>
      <c r="M47467" s="17"/>
    </row>
    <row r="47468" spans="4:13" x14ac:dyDescent="0.25">
      <c r="D47468" s="27"/>
      <c r="M47468" s="17"/>
    </row>
    <row r="47469" spans="4:13" x14ac:dyDescent="0.25">
      <c r="D47469" s="27"/>
      <c r="M47469" s="17"/>
    </row>
    <row r="47470" spans="4:13" x14ac:dyDescent="0.25">
      <c r="D47470" s="27"/>
      <c r="M47470" s="17"/>
    </row>
    <row r="47471" spans="4:13" x14ac:dyDescent="0.25">
      <c r="D47471" s="27"/>
      <c r="M47471" s="17"/>
    </row>
    <row r="47472" spans="4:13" x14ac:dyDescent="0.25">
      <c r="D47472" s="27"/>
      <c r="M47472" s="17"/>
    </row>
    <row r="47473" spans="4:13" x14ac:dyDescent="0.25">
      <c r="D47473" s="27"/>
      <c r="M47473" s="17"/>
    </row>
    <row r="47474" spans="4:13" x14ac:dyDescent="0.25">
      <c r="D47474" s="27"/>
      <c r="M47474" s="17"/>
    </row>
    <row r="47475" spans="4:13" x14ac:dyDescent="0.25">
      <c r="D47475" s="27"/>
      <c r="M47475" s="17"/>
    </row>
    <row r="47476" spans="4:13" x14ac:dyDescent="0.25">
      <c r="D47476" s="27"/>
      <c r="M47476" s="17"/>
    </row>
    <row r="47477" spans="4:13" x14ac:dyDescent="0.25">
      <c r="D47477" s="27"/>
      <c r="M47477" s="17"/>
    </row>
    <row r="47478" spans="4:13" x14ac:dyDescent="0.25">
      <c r="D47478" s="27"/>
      <c r="M47478" s="17"/>
    </row>
    <row r="47479" spans="4:13" x14ac:dyDescent="0.25">
      <c r="D47479" s="27"/>
      <c r="M47479" s="17"/>
    </row>
    <row r="47480" spans="4:13" x14ac:dyDescent="0.25">
      <c r="D47480" s="27"/>
      <c r="M47480" s="17"/>
    </row>
    <row r="47481" spans="4:13" x14ac:dyDescent="0.25">
      <c r="D47481" s="27"/>
      <c r="M47481" s="17"/>
    </row>
    <row r="47482" spans="4:13" x14ac:dyDescent="0.25">
      <c r="D47482" s="27"/>
      <c r="M47482" s="17"/>
    </row>
    <row r="47483" spans="4:13" x14ac:dyDescent="0.25">
      <c r="D47483" s="27"/>
      <c r="M47483" s="17"/>
    </row>
    <row r="47484" spans="4:13" x14ac:dyDescent="0.25">
      <c r="D47484" s="27"/>
      <c r="M47484" s="17"/>
    </row>
    <row r="47485" spans="4:13" x14ac:dyDescent="0.25">
      <c r="D47485" s="27"/>
      <c r="M47485" s="17"/>
    </row>
    <row r="47486" spans="4:13" x14ac:dyDescent="0.25">
      <c r="D47486" s="27"/>
      <c r="M47486" s="17"/>
    </row>
    <row r="47487" spans="4:13" x14ac:dyDescent="0.25">
      <c r="D47487" s="27"/>
      <c r="M47487" s="17"/>
    </row>
    <row r="47488" spans="4:13" x14ac:dyDescent="0.25">
      <c r="D47488" s="27"/>
      <c r="M47488" s="17"/>
    </row>
    <row r="47489" spans="4:13" x14ac:dyDescent="0.25">
      <c r="D47489" s="27"/>
      <c r="M47489" s="17"/>
    </row>
    <row r="47490" spans="4:13" x14ac:dyDescent="0.25">
      <c r="D47490" s="27"/>
      <c r="M47490" s="17"/>
    </row>
    <row r="47491" spans="4:13" x14ac:dyDescent="0.25">
      <c r="D47491" s="27"/>
      <c r="M47491" s="17"/>
    </row>
    <row r="47492" spans="4:13" x14ac:dyDescent="0.25">
      <c r="D47492" s="27"/>
      <c r="M47492" s="17"/>
    </row>
    <row r="47493" spans="4:13" x14ac:dyDescent="0.25">
      <c r="D47493" s="27"/>
      <c r="M47493" s="17"/>
    </row>
    <row r="47494" spans="4:13" x14ac:dyDescent="0.25">
      <c r="D47494" s="27"/>
      <c r="M47494" s="17"/>
    </row>
    <row r="47495" spans="4:13" x14ac:dyDescent="0.25">
      <c r="D47495" s="27"/>
      <c r="M47495" s="17"/>
    </row>
    <row r="47496" spans="4:13" x14ac:dyDescent="0.25">
      <c r="D47496" s="27"/>
      <c r="M47496" s="17"/>
    </row>
    <row r="47497" spans="4:13" x14ac:dyDescent="0.25">
      <c r="D47497" s="27"/>
      <c r="M47497" s="17"/>
    </row>
    <row r="47498" spans="4:13" x14ac:dyDescent="0.25">
      <c r="D47498" s="27"/>
      <c r="M47498" s="17"/>
    </row>
    <row r="47499" spans="4:13" x14ac:dyDescent="0.25">
      <c r="D47499" s="27"/>
      <c r="M47499" s="17"/>
    </row>
    <row r="47500" spans="4:13" x14ac:dyDescent="0.25">
      <c r="D47500" s="27"/>
      <c r="M47500" s="17"/>
    </row>
    <row r="47501" spans="4:13" x14ac:dyDescent="0.25">
      <c r="D47501" s="27"/>
      <c r="M47501" s="17"/>
    </row>
    <row r="47502" spans="4:13" x14ac:dyDescent="0.25">
      <c r="D47502" s="27"/>
      <c r="M47502" s="17"/>
    </row>
    <row r="47503" spans="4:13" x14ac:dyDescent="0.25">
      <c r="D47503" s="27"/>
      <c r="M47503" s="17"/>
    </row>
    <row r="47504" spans="4:13" x14ac:dyDescent="0.25">
      <c r="D47504" s="27"/>
      <c r="M47504" s="17"/>
    </row>
    <row r="47505" spans="4:13" x14ac:dyDescent="0.25">
      <c r="D47505" s="27"/>
      <c r="M47505" s="17"/>
    </row>
    <row r="47506" spans="4:13" x14ac:dyDescent="0.25">
      <c r="D47506" s="27"/>
      <c r="M47506" s="17"/>
    </row>
    <row r="47507" spans="4:13" x14ac:dyDescent="0.25">
      <c r="D47507" s="27"/>
      <c r="M47507" s="17"/>
    </row>
    <row r="47508" spans="4:13" x14ac:dyDescent="0.25">
      <c r="D47508" s="27"/>
      <c r="M47508" s="17"/>
    </row>
    <row r="47509" spans="4:13" x14ac:dyDescent="0.25">
      <c r="D47509" s="27"/>
      <c r="M47509" s="17"/>
    </row>
    <row r="47510" spans="4:13" x14ac:dyDescent="0.25">
      <c r="D47510" s="27"/>
      <c r="M47510" s="17"/>
    </row>
    <row r="47511" spans="4:13" x14ac:dyDescent="0.25">
      <c r="D47511" s="27"/>
      <c r="M47511" s="17"/>
    </row>
    <row r="47512" spans="4:13" x14ac:dyDescent="0.25">
      <c r="D47512" s="27"/>
      <c r="M47512" s="17"/>
    </row>
    <row r="47513" spans="4:13" x14ac:dyDescent="0.25">
      <c r="D47513" s="27"/>
      <c r="M47513" s="17"/>
    </row>
    <row r="47514" spans="4:13" x14ac:dyDescent="0.25">
      <c r="D47514" s="27"/>
      <c r="M47514" s="17"/>
    </row>
    <row r="47515" spans="4:13" x14ac:dyDescent="0.25">
      <c r="D47515" s="27"/>
      <c r="M47515" s="17"/>
    </row>
    <row r="47516" spans="4:13" x14ac:dyDescent="0.25">
      <c r="D47516" s="27"/>
      <c r="M47516" s="17"/>
    </row>
    <row r="47517" spans="4:13" x14ac:dyDescent="0.25">
      <c r="D47517" s="27"/>
      <c r="M47517" s="17"/>
    </row>
    <row r="47518" spans="4:13" x14ac:dyDescent="0.25">
      <c r="D47518" s="27"/>
      <c r="M47518" s="17"/>
    </row>
    <row r="47519" spans="4:13" x14ac:dyDescent="0.25">
      <c r="D47519" s="27"/>
      <c r="M47519" s="17"/>
    </row>
    <row r="47520" spans="4:13" x14ac:dyDescent="0.25">
      <c r="D47520" s="27"/>
      <c r="M47520" s="17"/>
    </row>
    <row r="47521" spans="4:13" x14ac:dyDescent="0.25">
      <c r="D47521" s="27"/>
      <c r="M47521" s="17"/>
    </row>
    <row r="47522" spans="4:13" x14ac:dyDescent="0.25">
      <c r="D47522" s="27"/>
      <c r="M47522" s="17"/>
    </row>
    <row r="47523" spans="4:13" x14ac:dyDescent="0.25">
      <c r="D47523" s="27"/>
      <c r="M47523" s="17"/>
    </row>
    <row r="47524" spans="4:13" x14ac:dyDescent="0.25">
      <c r="D47524" s="27"/>
      <c r="M47524" s="17"/>
    </row>
    <row r="47525" spans="4:13" x14ac:dyDescent="0.25">
      <c r="D47525" s="27"/>
      <c r="M47525" s="17"/>
    </row>
    <row r="47526" spans="4:13" x14ac:dyDescent="0.25">
      <c r="D47526" s="27"/>
      <c r="M47526" s="17"/>
    </row>
    <row r="47527" spans="4:13" x14ac:dyDescent="0.25">
      <c r="D47527" s="27"/>
      <c r="M47527" s="17"/>
    </row>
    <row r="47528" spans="4:13" x14ac:dyDescent="0.25">
      <c r="D47528" s="27"/>
      <c r="M47528" s="17"/>
    </row>
    <row r="47529" spans="4:13" x14ac:dyDescent="0.25">
      <c r="D47529" s="27"/>
      <c r="M47529" s="17"/>
    </row>
    <row r="47530" spans="4:13" x14ac:dyDescent="0.25">
      <c r="D47530" s="27"/>
      <c r="M47530" s="17"/>
    </row>
    <row r="47531" spans="4:13" x14ac:dyDescent="0.25">
      <c r="D47531" s="27"/>
      <c r="M47531" s="17"/>
    </row>
    <row r="47532" spans="4:13" x14ac:dyDescent="0.25">
      <c r="D47532" s="27"/>
      <c r="M47532" s="17"/>
    </row>
    <row r="47533" spans="4:13" x14ac:dyDescent="0.25">
      <c r="D47533" s="27"/>
      <c r="M47533" s="17"/>
    </row>
    <row r="47534" spans="4:13" x14ac:dyDescent="0.25">
      <c r="D47534" s="27"/>
      <c r="M47534" s="17"/>
    </row>
    <row r="47535" spans="4:13" x14ac:dyDescent="0.25">
      <c r="D47535" s="27"/>
      <c r="M47535" s="17"/>
    </row>
    <row r="47536" spans="4:13" x14ac:dyDescent="0.25">
      <c r="D47536" s="27"/>
      <c r="M47536" s="17"/>
    </row>
    <row r="47537" spans="4:13" x14ac:dyDescent="0.25">
      <c r="D47537" s="27"/>
      <c r="M47537" s="17"/>
    </row>
    <row r="47538" spans="4:13" x14ac:dyDescent="0.25">
      <c r="D47538" s="27"/>
      <c r="M47538" s="17"/>
    </row>
    <row r="47539" spans="4:13" x14ac:dyDescent="0.25">
      <c r="D47539" s="27"/>
      <c r="M47539" s="17"/>
    </row>
    <row r="47540" spans="4:13" x14ac:dyDescent="0.25">
      <c r="D47540" s="27"/>
      <c r="M47540" s="17"/>
    </row>
    <row r="47541" spans="4:13" x14ac:dyDescent="0.25">
      <c r="D47541" s="27"/>
      <c r="M47541" s="17"/>
    </row>
    <row r="47542" spans="4:13" x14ac:dyDescent="0.25">
      <c r="D47542" s="27"/>
      <c r="M47542" s="17"/>
    </row>
    <row r="47543" spans="4:13" x14ac:dyDescent="0.25">
      <c r="D47543" s="27"/>
      <c r="M47543" s="17"/>
    </row>
    <row r="47544" spans="4:13" x14ac:dyDescent="0.25">
      <c r="D47544" s="27"/>
      <c r="M47544" s="17"/>
    </row>
    <row r="47545" spans="4:13" x14ac:dyDescent="0.25">
      <c r="D47545" s="27"/>
      <c r="M47545" s="17"/>
    </row>
    <row r="47546" spans="4:13" x14ac:dyDescent="0.25">
      <c r="D47546" s="27"/>
      <c r="M47546" s="17"/>
    </row>
    <row r="47547" spans="4:13" x14ac:dyDescent="0.25">
      <c r="D47547" s="27"/>
      <c r="M47547" s="17"/>
    </row>
    <row r="47548" spans="4:13" x14ac:dyDescent="0.25">
      <c r="D47548" s="27"/>
      <c r="M47548" s="17"/>
    </row>
    <row r="47549" spans="4:13" x14ac:dyDescent="0.25">
      <c r="D47549" s="27"/>
      <c r="M47549" s="17"/>
    </row>
    <row r="47550" spans="4:13" x14ac:dyDescent="0.25">
      <c r="D47550" s="27"/>
      <c r="M47550" s="17"/>
    </row>
    <row r="47551" spans="4:13" x14ac:dyDescent="0.25">
      <c r="D47551" s="27"/>
      <c r="M47551" s="17"/>
    </row>
    <row r="47552" spans="4:13" x14ac:dyDescent="0.25">
      <c r="D47552" s="27"/>
      <c r="M47552" s="17"/>
    </row>
    <row r="47553" spans="4:13" x14ac:dyDescent="0.25">
      <c r="D47553" s="27"/>
      <c r="M47553" s="17"/>
    </row>
    <row r="47554" spans="4:13" x14ac:dyDescent="0.25">
      <c r="D47554" s="27"/>
      <c r="M47554" s="17"/>
    </row>
    <row r="47555" spans="4:13" x14ac:dyDescent="0.25">
      <c r="D47555" s="27"/>
      <c r="M47555" s="17"/>
    </row>
    <row r="47556" spans="4:13" x14ac:dyDescent="0.25">
      <c r="D47556" s="27"/>
      <c r="M47556" s="17"/>
    </row>
    <row r="47557" spans="4:13" x14ac:dyDescent="0.25">
      <c r="D47557" s="27"/>
      <c r="M47557" s="17"/>
    </row>
    <row r="47558" spans="4:13" x14ac:dyDescent="0.25">
      <c r="D47558" s="27"/>
      <c r="M47558" s="17"/>
    </row>
    <row r="47559" spans="4:13" x14ac:dyDescent="0.25">
      <c r="D47559" s="27"/>
      <c r="M47559" s="17"/>
    </row>
    <row r="47560" spans="4:13" x14ac:dyDescent="0.25">
      <c r="D47560" s="27"/>
      <c r="M47560" s="17"/>
    </row>
    <row r="47561" spans="4:13" x14ac:dyDescent="0.25">
      <c r="D47561" s="27"/>
      <c r="M47561" s="17"/>
    </row>
    <row r="47562" spans="4:13" x14ac:dyDescent="0.25">
      <c r="D47562" s="27"/>
      <c r="M47562" s="17"/>
    </row>
    <row r="47563" spans="4:13" x14ac:dyDescent="0.25">
      <c r="D47563" s="27"/>
      <c r="M47563" s="17"/>
    </row>
    <row r="47564" spans="4:13" x14ac:dyDescent="0.25">
      <c r="D47564" s="27"/>
      <c r="M47564" s="17"/>
    </row>
    <row r="47565" spans="4:13" x14ac:dyDescent="0.25">
      <c r="D47565" s="27"/>
      <c r="M47565" s="17"/>
    </row>
    <row r="47566" spans="4:13" x14ac:dyDescent="0.25">
      <c r="D47566" s="27"/>
      <c r="M47566" s="17"/>
    </row>
    <row r="47567" spans="4:13" x14ac:dyDescent="0.25">
      <c r="D47567" s="27"/>
      <c r="M47567" s="17"/>
    </row>
    <row r="47568" spans="4:13" x14ac:dyDescent="0.25">
      <c r="D47568" s="27"/>
      <c r="M47568" s="17"/>
    </row>
    <row r="47569" spans="4:13" x14ac:dyDescent="0.25">
      <c r="D47569" s="27"/>
      <c r="M47569" s="17"/>
    </row>
    <row r="47570" spans="4:13" x14ac:dyDescent="0.25">
      <c r="D47570" s="27"/>
      <c r="M47570" s="17"/>
    </row>
    <row r="47571" spans="4:13" x14ac:dyDescent="0.25">
      <c r="D47571" s="27"/>
      <c r="M47571" s="17"/>
    </row>
    <row r="47572" spans="4:13" x14ac:dyDescent="0.25">
      <c r="D47572" s="27"/>
      <c r="M47572" s="17"/>
    </row>
    <row r="47573" spans="4:13" x14ac:dyDescent="0.25">
      <c r="D47573" s="27"/>
      <c r="M47573" s="17"/>
    </row>
    <row r="47574" spans="4:13" x14ac:dyDescent="0.25">
      <c r="D47574" s="27"/>
      <c r="M47574" s="17"/>
    </row>
    <row r="47575" spans="4:13" x14ac:dyDescent="0.25">
      <c r="D47575" s="27"/>
      <c r="M47575" s="17"/>
    </row>
    <row r="47576" spans="4:13" x14ac:dyDescent="0.25">
      <c r="D47576" s="27"/>
      <c r="M47576" s="17"/>
    </row>
    <row r="47577" spans="4:13" x14ac:dyDescent="0.25">
      <c r="D47577" s="27"/>
      <c r="M47577" s="17"/>
    </row>
    <row r="47578" spans="4:13" x14ac:dyDescent="0.25">
      <c r="D47578" s="27"/>
      <c r="M47578" s="17"/>
    </row>
    <row r="47579" spans="4:13" x14ac:dyDescent="0.25">
      <c r="D47579" s="27"/>
      <c r="M47579" s="17"/>
    </row>
    <row r="47580" spans="4:13" x14ac:dyDescent="0.25">
      <c r="D47580" s="27"/>
      <c r="M47580" s="17"/>
    </row>
    <row r="47581" spans="4:13" x14ac:dyDescent="0.25">
      <c r="D47581" s="27"/>
      <c r="M47581" s="17"/>
    </row>
    <row r="47582" spans="4:13" x14ac:dyDescent="0.25">
      <c r="D47582" s="27"/>
      <c r="M47582" s="17"/>
    </row>
    <row r="47583" spans="4:13" x14ac:dyDescent="0.25">
      <c r="D47583" s="27"/>
      <c r="M47583" s="17"/>
    </row>
    <row r="47584" spans="4:13" x14ac:dyDescent="0.25">
      <c r="D47584" s="27"/>
      <c r="M47584" s="17"/>
    </row>
    <row r="47585" spans="4:13" x14ac:dyDescent="0.25">
      <c r="D47585" s="27"/>
      <c r="M47585" s="17"/>
    </row>
    <row r="47586" spans="4:13" x14ac:dyDescent="0.25">
      <c r="D47586" s="27"/>
      <c r="M47586" s="17"/>
    </row>
    <row r="47587" spans="4:13" x14ac:dyDescent="0.25">
      <c r="D47587" s="27"/>
      <c r="M47587" s="17"/>
    </row>
    <row r="47588" spans="4:13" x14ac:dyDescent="0.25">
      <c r="D47588" s="27"/>
      <c r="M47588" s="17"/>
    </row>
    <row r="47589" spans="4:13" x14ac:dyDescent="0.25">
      <c r="D47589" s="27"/>
      <c r="M47589" s="17"/>
    </row>
    <row r="47590" spans="4:13" x14ac:dyDescent="0.25">
      <c r="D47590" s="27"/>
      <c r="M47590" s="17"/>
    </row>
    <row r="47591" spans="4:13" x14ac:dyDescent="0.25">
      <c r="D47591" s="27"/>
      <c r="M47591" s="17"/>
    </row>
    <row r="47592" spans="4:13" x14ac:dyDescent="0.25">
      <c r="D47592" s="27"/>
      <c r="M47592" s="17"/>
    </row>
    <row r="47593" spans="4:13" x14ac:dyDescent="0.25">
      <c r="D47593" s="27"/>
      <c r="M47593" s="17"/>
    </row>
    <row r="47594" spans="4:13" x14ac:dyDescent="0.25">
      <c r="D47594" s="27"/>
      <c r="M47594" s="17"/>
    </row>
    <row r="47595" spans="4:13" x14ac:dyDescent="0.25">
      <c r="D47595" s="27"/>
      <c r="M47595" s="17"/>
    </row>
    <row r="47596" spans="4:13" x14ac:dyDescent="0.25">
      <c r="D47596" s="27"/>
      <c r="M47596" s="17"/>
    </row>
    <row r="47597" spans="4:13" x14ac:dyDescent="0.25">
      <c r="D47597" s="27"/>
      <c r="M47597" s="17"/>
    </row>
    <row r="47598" spans="4:13" x14ac:dyDescent="0.25">
      <c r="D47598" s="27"/>
      <c r="M47598" s="17"/>
    </row>
    <row r="47599" spans="4:13" x14ac:dyDescent="0.25">
      <c r="D47599" s="27"/>
      <c r="M47599" s="17"/>
    </row>
    <row r="47600" spans="4:13" x14ac:dyDescent="0.25">
      <c r="D47600" s="27"/>
      <c r="M47600" s="17"/>
    </row>
    <row r="47601" spans="4:13" x14ac:dyDescent="0.25">
      <c r="D47601" s="27"/>
      <c r="M47601" s="17"/>
    </row>
    <row r="47602" spans="4:13" x14ac:dyDescent="0.25">
      <c r="D47602" s="27"/>
      <c r="M47602" s="17"/>
    </row>
    <row r="47603" spans="4:13" x14ac:dyDescent="0.25">
      <c r="D47603" s="27"/>
      <c r="M47603" s="17"/>
    </row>
    <row r="47604" spans="4:13" x14ac:dyDescent="0.25">
      <c r="D47604" s="27"/>
      <c r="M47604" s="17"/>
    </row>
    <row r="47605" spans="4:13" x14ac:dyDescent="0.25">
      <c r="D47605" s="27"/>
      <c r="M47605" s="17"/>
    </row>
    <row r="47606" spans="4:13" x14ac:dyDescent="0.25">
      <c r="D47606" s="27"/>
      <c r="M47606" s="17"/>
    </row>
    <row r="47607" spans="4:13" x14ac:dyDescent="0.25">
      <c r="D47607" s="27"/>
      <c r="M47607" s="17"/>
    </row>
    <row r="47608" spans="4:13" x14ac:dyDescent="0.25">
      <c r="D47608" s="27"/>
      <c r="M47608" s="17"/>
    </row>
    <row r="47609" spans="4:13" x14ac:dyDescent="0.25">
      <c r="D47609" s="27"/>
      <c r="M47609" s="17"/>
    </row>
    <row r="47610" spans="4:13" x14ac:dyDescent="0.25">
      <c r="D47610" s="27"/>
      <c r="M47610" s="17"/>
    </row>
    <row r="47611" spans="4:13" x14ac:dyDescent="0.25">
      <c r="D47611" s="27"/>
      <c r="M47611" s="17"/>
    </row>
    <row r="47612" spans="4:13" x14ac:dyDescent="0.25">
      <c r="D47612" s="27"/>
      <c r="M47612" s="17"/>
    </row>
    <row r="47613" spans="4:13" x14ac:dyDescent="0.25">
      <c r="D47613" s="27"/>
      <c r="M47613" s="17"/>
    </row>
    <row r="47614" spans="4:13" x14ac:dyDescent="0.25">
      <c r="D47614" s="27"/>
      <c r="M47614" s="17"/>
    </row>
    <row r="47615" spans="4:13" x14ac:dyDescent="0.25">
      <c r="D47615" s="27"/>
      <c r="M47615" s="17"/>
    </row>
    <row r="47616" spans="4:13" x14ac:dyDescent="0.25">
      <c r="D47616" s="27"/>
      <c r="M47616" s="17"/>
    </row>
    <row r="47617" spans="4:13" x14ac:dyDescent="0.25">
      <c r="D47617" s="27"/>
      <c r="M47617" s="17"/>
    </row>
    <row r="47618" spans="4:13" x14ac:dyDescent="0.25">
      <c r="D47618" s="27"/>
      <c r="M47618" s="17"/>
    </row>
    <row r="47619" spans="4:13" x14ac:dyDescent="0.25">
      <c r="D47619" s="27"/>
      <c r="M47619" s="17"/>
    </row>
    <row r="47620" spans="4:13" x14ac:dyDescent="0.25">
      <c r="D47620" s="27"/>
      <c r="M47620" s="17"/>
    </row>
    <row r="47621" spans="4:13" x14ac:dyDescent="0.25">
      <c r="D47621" s="27"/>
      <c r="M47621" s="17"/>
    </row>
    <row r="47622" spans="4:13" x14ac:dyDescent="0.25">
      <c r="D47622" s="27"/>
      <c r="M47622" s="17"/>
    </row>
    <row r="47623" spans="4:13" x14ac:dyDescent="0.25">
      <c r="D47623" s="27"/>
      <c r="M47623" s="17"/>
    </row>
    <row r="47624" spans="4:13" x14ac:dyDescent="0.25">
      <c r="D47624" s="27"/>
      <c r="M47624" s="17"/>
    </row>
    <row r="47625" spans="4:13" x14ac:dyDescent="0.25">
      <c r="D47625" s="27"/>
      <c r="M47625" s="17"/>
    </row>
    <row r="47626" spans="4:13" x14ac:dyDescent="0.25">
      <c r="D47626" s="27"/>
      <c r="M47626" s="17"/>
    </row>
    <row r="47627" spans="4:13" x14ac:dyDescent="0.25">
      <c r="D47627" s="27"/>
      <c r="M47627" s="17"/>
    </row>
    <row r="47628" spans="4:13" x14ac:dyDescent="0.25">
      <c r="D47628" s="27"/>
      <c r="M47628" s="17"/>
    </row>
    <row r="47629" spans="4:13" x14ac:dyDescent="0.25">
      <c r="D47629" s="27"/>
      <c r="M47629" s="17"/>
    </row>
    <row r="47630" spans="4:13" x14ac:dyDescent="0.25">
      <c r="D47630" s="27"/>
      <c r="M47630" s="17"/>
    </row>
    <row r="47631" spans="4:13" x14ac:dyDescent="0.25">
      <c r="D47631" s="27"/>
      <c r="M47631" s="17"/>
    </row>
    <row r="47632" spans="4:13" x14ac:dyDescent="0.25">
      <c r="D47632" s="27"/>
      <c r="M47632" s="17"/>
    </row>
    <row r="47633" spans="4:13" x14ac:dyDescent="0.25">
      <c r="D47633" s="27"/>
      <c r="M47633" s="17"/>
    </row>
    <row r="47634" spans="4:13" x14ac:dyDescent="0.25">
      <c r="D47634" s="27"/>
      <c r="M47634" s="17"/>
    </row>
    <row r="47635" spans="4:13" x14ac:dyDescent="0.25">
      <c r="D47635" s="27"/>
      <c r="M47635" s="17"/>
    </row>
    <row r="47636" spans="4:13" x14ac:dyDescent="0.25">
      <c r="D47636" s="27"/>
      <c r="M47636" s="17"/>
    </row>
    <row r="47637" spans="4:13" x14ac:dyDescent="0.25">
      <c r="D47637" s="27"/>
      <c r="M47637" s="17"/>
    </row>
    <row r="47638" spans="4:13" x14ac:dyDescent="0.25">
      <c r="D47638" s="27"/>
      <c r="M47638" s="17"/>
    </row>
    <row r="47639" spans="4:13" x14ac:dyDescent="0.25">
      <c r="D47639" s="27"/>
      <c r="M47639" s="17"/>
    </row>
    <row r="47640" spans="4:13" x14ac:dyDescent="0.25">
      <c r="D47640" s="27"/>
      <c r="M47640" s="17"/>
    </row>
    <row r="47641" spans="4:13" x14ac:dyDescent="0.25">
      <c r="D47641" s="27"/>
      <c r="M47641" s="17"/>
    </row>
    <row r="47642" spans="4:13" x14ac:dyDescent="0.25">
      <c r="D47642" s="27"/>
      <c r="M47642" s="17"/>
    </row>
    <row r="47643" spans="4:13" x14ac:dyDescent="0.25">
      <c r="D47643" s="27"/>
      <c r="M47643" s="17"/>
    </row>
    <row r="47644" spans="4:13" x14ac:dyDescent="0.25">
      <c r="D47644" s="27"/>
      <c r="M47644" s="17"/>
    </row>
    <row r="47645" spans="4:13" x14ac:dyDescent="0.25">
      <c r="D47645" s="27"/>
      <c r="M47645" s="17"/>
    </row>
    <row r="47646" spans="4:13" x14ac:dyDescent="0.25">
      <c r="D47646" s="27"/>
      <c r="M47646" s="17"/>
    </row>
    <row r="47647" spans="4:13" x14ac:dyDescent="0.25">
      <c r="D47647" s="27"/>
      <c r="M47647" s="17"/>
    </row>
    <row r="47648" spans="4:13" x14ac:dyDescent="0.25">
      <c r="D47648" s="27"/>
      <c r="M47648" s="17"/>
    </row>
    <row r="47649" spans="4:13" x14ac:dyDescent="0.25">
      <c r="D47649" s="27"/>
      <c r="M47649" s="17"/>
    </row>
    <row r="47650" spans="4:13" x14ac:dyDescent="0.25">
      <c r="D47650" s="27"/>
      <c r="M47650" s="17"/>
    </row>
    <row r="47651" spans="4:13" x14ac:dyDescent="0.25">
      <c r="D47651" s="27"/>
      <c r="M47651" s="17"/>
    </row>
    <row r="47652" spans="4:13" x14ac:dyDescent="0.25">
      <c r="D47652" s="27"/>
      <c r="M47652" s="17"/>
    </row>
    <row r="47653" spans="4:13" x14ac:dyDescent="0.25">
      <c r="D47653" s="27"/>
      <c r="M47653" s="17"/>
    </row>
    <row r="47654" spans="4:13" x14ac:dyDescent="0.25">
      <c r="D47654" s="27"/>
      <c r="M47654" s="17"/>
    </row>
    <row r="47655" spans="4:13" x14ac:dyDescent="0.25">
      <c r="D47655" s="27"/>
      <c r="M47655" s="17"/>
    </row>
    <row r="47656" spans="4:13" x14ac:dyDescent="0.25">
      <c r="D47656" s="27"/>
      <c r="M47656" s="17"/>
    </row>
    <row r="47657" spans="4:13" x14ac:dyDescent="0.25">
      <c r="D47657" s="27"/>
      <c r="M47657" s="17"/>
    </row>
    <row r="47658" spans="4:13" x14ac:dyDescent="0.25">
      <c r="D47658" s="27"/>
      <c r="M47658" s="17"/>
    </row>
    <row r="47659" spans="4:13" x14ac:dyDescent="0.25">
      <c r="D47659" s="27"/>
      <c r="M47659" s="17"/>
    </row>
    <row r="47660" spans="4:13" x14ac:dyDescent="0.25">
      <c r="D47660" s="27"/>
      <c r="M47660" s="17"/>
    </row>
    <row r="47661" spans="4:13" x14ac:dyDescent="0.25">
      <c r="D47661" s="27"/>
      <c r="M47661" s="17"/>
    </row>
    <row r="47662" spans="4:13" x14ac:dyDescent="0.25">
      <c r="D47662" s="27"/>
      <c r="M47662" s="17"/>
    </row>
    <row r="47663" spans="4:13" x14ac:dyDescent="0.25">
      <c r="D47663" s="27"/>
      <c r="M47663" s="17"/>
    </row>
    <row r="47664" spans="4:13" x14ac:dyDescent="0.25">
      <c r="D47664" s="27"/>
      <c r="M47664" s="17"/>
    </row>
    <row r="47665" spans="4:13" x14ac:dyDescent="0.25">
      <c r="D47665" s="27"/>
      <c r="M47665" s="17"/>
    </row>
    <row r="47666" spans="4:13" x14ac:dyDescent="0.25">
      <c r="D47666" s="27"/>
      <c r="M47666" s="17"/>
    </row>
    <row r="47667" spans="4:13" x14ac:dyDescent="0.25">
      <c r="D47667" s="27"/>
      <c r="M47667" s="17"/>
    </row>
    <row r="47668" spans="4:13" x14ac:dyDescent="0.25">
      <c r="D47668" s="27"/>
      <c r="M47668" s="17"/>
    </row>
    <row r="47669" spans="4:13" x14ac:dyDescent="0.25">
      <c r="D47669" s="27"/>
      <c r="M47669" s="17"/>
    </row>
    <row r="47670" spans="4:13" x14ac:dyDescent="0.25">
      <c r="D47670" s="27"/>
      <c r="M47670" s="17"/>
    </row>
    <row r="47671" spans="4:13" x14ac:dyDescent="0.25">
      <c r="D47671" s="27"/>
      <c r="M47671" s="17"/>
    </row>
    <row r="47672" spans="4:13" x14ac:dyDescent="0.25">
      <c r="D47672" s="27"/>
      <c r="M47672" s="17"/>
    </row>
    <row r="47673" spans="4:13" x14ac:dyDescent="0.25">
      <c r="D47673" s="27"/>
      <c r="M47673" s="17"/>
    </row>
    <row r="47674" spans="4:13" x14ac:dyDescent="0.25">
      <c r="D47674" s="27"/>
      <c r="M47674" s="17"/>
    </row>
    <row r="47675" spans="4:13" x14ac:dyDescent="0.25">
      <c r="D47675" s="27"/>
      <c r="M47675" s="17"/>
    </row>
    <row r="47676" spans="4:13" x14ac:dyDescent="0.25">
      <c r="D47676" s="27"/>
      <c r="M47676" s="17"/>
    </row>
    <row r="47677" spans="4:13" x14ac:dyDescent="0.25">
      <c r="D47677" s="27"/>
      <c r="M47677" s="17"/>
    </row>
    <row r="47678" spans="4:13" x14ac:dyDescent="0.25">
      <c r="D47678" s="27"/>
      <c r="M47678" s="17"/>
    </row>
    <row r="47679" spans="4:13" x14ac:dyDescent="0.25">
      <c r="D47679" s="27"/>
      <c r="M47679" s="17"/>
    </row>
    <row r="47680" spans="4:13" x14ac:dyDescent="0.25">
      <c r="D47680" s="27"/>
      <c r="M47680" s="17"/>
    </row>
    <row r="47681" spans="4:13" x14ac:dyDescent="0.25">
      <c r="D47681" s="27"/>
      <c r="M47681" s="17"/>
    </row>
    <row r="47682" spans="4:13" x14ac:dyDescent="0.25">
      <c r="D47682" s="27"/>
      <c r="M47682" s="17"/>
    </row>
    <row r="47683" spans="4:13" x14ac:dyDescent="0.25">
      <c r="D47683" s="27"/>
      <c r="M47683" s="17"/>
    </row>
    <row r="47684" spans="4:13" x14ac:dyDescent="0.25">
      <c r="D47684" s="27"/>
      <c r="M47684" s="17"/>
    </row>
    <row r="47685" spans="4:13" x14ac:dyDescent="0.25">
      <c r="D47685" s="27"/>
      <c r="M47685" s="17"/>
    </row>
    <row r="47686" spans="4:13" x14ac:dyDescent="0.25">
      <c r="D47686" s="27"/>
      <c r="M47686" s="17"/>
    </row>
    <row r="47687" spans="4:13" x14ac:dyDescent="0.25">
      <c r="D47687" s="27"/>
      <c r="M47687" s="17"/>
    </row>
    <row r="47688" spans="4:13" x14ac:dyDescent="0.25">
      <c r="D47688" s="27"/>
      <c r="M47688" s="17"/>
    </row>
    <row r="47689" spans="4:13" x14ac:dyDescent="0.25">
      <c r="D47689" s="27"/>
      <c r="M47689" s="17"/>
    </row>
    <row r="47690" spans="4:13" x14ac:dyDescent="0.25">
      <c r="D47690" s="27"/>
      <c r="M47690" s="17"/>
    </row>
    <row r="47691" spans="4:13" x14ac:dyDescent="0.25">
      <c r="D47691" s="27"/>
      <c r="M47691" s="17"/>
    </row>
    <row r="47692" spans="4:13" x14ac:dyDescent="0.25">
      <c r="D47692" s="27"/>
      <c r="M47692" s="17"/>
    </row>
    <row r="47693" spans="4:13" x14ac:dyDescent="0.25">
      <c r="D47693" s="27"/>
      <c r="M47693" s="17"/>
    </row>
    <row r="47694" spans="4:13" x14ac:dyDescent="0.25">
      <c r="D47694" s="27"/>
      <c r="M47694" s="17"/>
    </row>
    <row r="47695" spans="4:13" x14ac:dyDescent="0.25">
      <c r="D47695" s="27"/>
      <c r="M47695" s="17"/>
    </row>
    <row r="47696" spans="4:13" x14ac:dyDescent="0.25">
      <c r="D47696" s="27"/>
      <c r="M47696" s="17"/>
    </row>
    <row r="47697" spans="4:13" x14ac:dyDescent="0.25">
      <c r="D47697" s="27"/>
      <c r="M47697" s="17"/>
    </row>
    <row r="47698" spans="4:13" x14ac:dyDescent="0.25">
      <c r="D47698" s="27"/>
      <c r="M47698" s="17"/>
    </row>
    <row r="47699" spans="4:13" x14ac:dyDescent="0.25">
      <c r="D47699" s="27"/>
      <c r="M47699" s="17"/>
    </row>
    <row r="47700" spans="4:13" x14ac:dyDescent="0.25">
      <c r="D47700" s="27"/>
      <c r="M47700" s="17"/>
    </row>
    <row r="47701" spans="4:13" x14ac:dyDescent="0.25">
      <c r="D47701" s="27"/>
      <c r="M47701" s="17"/>
    </row>
    <row r="47702" spans="4:13" x14ac:dyDescent="0.25">
      <c r="D47702" s="27"/>
      <c r="M47702" s="17"/>
    </row>
    <row r="47703" spans="4:13" x14ac:dyDescent="0.25">
      <c r="D47703" s="27"/>
      <c r="M47703" s="17"/>
    </row>
    <row r="47704" spans="4:13" x14ac:dyDescent="0.25">
      <c r="D47704" s="27"/>
      <c r="M47704" s="17"/>
    </row>
    <row r="47705" spans="4:13" x14ac:dyDescent="0.25">
      <c r="D47705" s="27"/>
      <c r="M47705" s="17"/>
    </row>
    <row r="47706" spans="4:13" x14ac:dyDescent="0.25">
      <c r="D47706" s="27"/>
      <c r="M47706" s="17"/>
    </row>
    <row r="47707" spans="4:13" x14ac:dyDescent="0.25">
      <c r="D47707" s="27"/>
      <c r="M47707" s="17"/>
    </row>
    <row r="47708" spans="4:13" x14ac:dyDescent="0.25">
      <c r="D47708" s="27"/>
      <c r="M47708" s="17"/>
    </row>
    <row r="47709" spans="4:13" x14ac:dyDescent="0.25">
      <c r="D47709" s="27"/>
      <c r="M47709" s="17"/>
    </row>
    <row r="47710" spans="4:13" x14ac:dyDescent="0.25">
      <c r="D47710" s="27"/>
      <c r="M47710" s="17"/>
    </row>
    <row r="47711" spans="4:13" x14ac:dyDescent="0.25">
      <c r="D47711" s="27"/>
      <c r="M47711" s="17"/>
    </row>
    <row r="47712" spans="4:13" x14ac:dyDescent="0.25">
      <c r="D47712" s="27"/>
      <c r="M47712" s="17"/>
    </row>
    <row r="47713" spans="4:13" x14ac:dyDescent="0.25">
      <c r="D47713" s="27"/>
      <c r="M47713" s="17"/>
    </row>
    <row r="47714" spans="4:13" x14ac:dyDescent="0.25">
      <c r="D47714" s="27"/>
      <c r="M47714" s="17"/>
    </row>
    <row r="47715" spans="4:13" x14ac:dyDescent="0.25">
      <c r="D47715" s="27"/>
      <c r="M47715" s="17"/>
    </row>
    <row r="47716" spans="4:13" x14ac:dyDescent="0.25">
      <c r="D47716" s="27"/>
      <c r="M47716" s="17"/>
    </row>
    <row r="47717" spans="4:13" x14ac:dyDescent="0.25">
      <c r="D47717" s="27"/>
      <c r="M47717" s="17"/>
    </row>
    <row r="47718" spans="4:13" x14ac:dyDescent="0.25">
      <c r="D47718" s="27"/>
      <c r="M47718" s="17"/>
    </row>
    <row r="47719" spans="4:13" x14ac:dyDescent="0.25">
      <c r="D47719" s="27"/>
      <c r="M47719" s="17"/>
    </row>
    <row r="47720" spans="4:13" x14ac:dyDescent="0.25">
      <c r="D47720" s="27"/>
      <c r="M47720" s="17"/>
    </row>
    <row r="47721" spans="4:13" x14ac:dyDescent="0.25">
      <c r="D47721" s="27"/>
      <c r="M47721" s="17"/>
    </row>
    <row r="47722" spans="4:13" x14ac:dyDescent="0.25">
      <c r="D47722" s="27"/>
      <c r="M47722" s="17"/>
    </row>
    <row r="47723" spans="4:13" x14ac:dyDescent="0.25">
      <c r="D47723" s="27"/>
      <c r="M47723" s="17"/>
    </row>
    <row r="47724" spans="4:13" x14ac:dyDescent="0.25">
      <c r="D47724" s="27"/>
      <c r="M47724" s="17"/>
    </row>
    <row r="47725" spans="4:13" x14ac:dyDescent="0.25">
      <c r="D47725" s="27"/>
      <c r="M47725" s="17"/>
    </row>
    <row r="47726" spans="4:13" x14ac:dyDescent="0.25">
      <c r="D47726" s="27"/>
      <c r="M47726" s="17"/>
    </row>
    <row r="47727" spans="4:13" x14ac:dyDescent="0.25">
      <c r="D47727" s="27"/>
      <c r="M47727" s="17"/>
    </row>
    <row r="47728" spans="4:13" x14ac:dyDescent="0.25">
      <c r="D47728" s="27"/>
      <c r="M47728" s="17"/>
    </row>
    <row r="47729" spans="4:13" x14ac:dyDescent="0.25">
      <c r="D47729" s="27"/>
      <c r="M47729" s="17"/>
    </row>
    <row r="47730" spans="4:13" x14ac:dyDescent="0.25">
      <c r="D47730" s="27"/>
      <c r="M47730" s="17"/>
    </row>
    <row r="47731" spans="4:13" x14ac:dyDescent="0.25">
      <c r="D47731" s="27"/>
      <c r="M47731" s="17"/>
    </row>
    <row r="47732" spans="4:13" x14ac:dyDescent="0.25">
      <c r="D47732" s="27"/>
      <c r="M47732" s="17"/>
    </row>
    <row r="47733" spans="4:13" x14ac:dyDescent="0.25">
      <c r="D47733" s="27"/>
      <c r="M47733" s="17"/>
    </row>
    <row r="47734" spans="4:13" x14ac:dyDescent="0.25">
      <c r="D47734" s="27"/>
      <c r="M47734" s="17"/>
    </row>
    <row r="47735" spans="4:13" x14ac:dyDescent="0.25">
      <c r="D47735" s="27"/>
      <c r="M47735" s="17"/>
    </row>
    <row r="47736" spans="4:13" x14ac:dyDescent="0.25">
      <c r="D47736" s="27"/>
      <c r="M47736" s="17"/>
    </row>
    <row r="47737" spans="4:13" x14ac:dyDescent="0.25">
      <c r="D47737" s="27"/>
      <c r="M47737" s="17"/>
    </row>
    <row r="47738" spans="4:13" x14ac:dyDescent="0.25">
      <c r="D47738" s="27"/>
      <c r="M47738" s="17"/>
    </row>
    <row r="47739" spans="4:13" x14ac:dyDescent="0.25">
      <c r="D47739" s="27"/>
      <c r="M47739" s="17"/>
    </row>
    <row r="47740" spans="4:13" x14ac:dyDescent="0.25">
      <c r="D47740" s="27"/>
      <c r="M47740" s="17"/>
    </row>
    <row r="47741" spans="4:13" x14ac:dyDescent="0.25">
      <c r="D47741" s="27"/>
      <c r="M47741" s="17"/>
    </row>
    <row r="47742" spans="4:13" x14ac:dyDescent="0.25">
      <c r="D47742" s="27"/>
      <c r="M47742" s="17"/>
    </row>
    <row r="47743" spans="4:13" x14ac:dyDescent="0.25">
      <c r="D47743" s="27"/>
      <c r="M47743" s="17"/>
    </row>
    <row r="47744" spans="4:13" x14ac:dyDescent="0.25">
      <c r="D47744" s="27"/>
      <c r="M47744" s="17"/>
    </row>
    <row r="47745" spans="4:13" x14ac:dyDescent="0.25">
      <c r="D47745" s="27"/>
      <c r="M47745" s="17"/>
    </row>
    <row r="47746" spans="4:13" x14ac:dyDescent="0.25">
      <c r="D47746" s="27"/>
      <c r="M47746" s="17"/>
    </row>
    <row r="47747" spans="4:13" x14ac:dyDescent="0.25">
      <c r="D47747" s="27"/>
      <c r="M47747" s="17"/>
    </row>
    <row r="47748" spans="4:13" x14ac:dyDescent="0.25">
      <c r="D47748" s="27"/>
      <c r="M47748" s="17"/>
    </row>
    <row r="47749" spans="4:13" x14ac:dyDescent="0.25">
      <c r="D47749" s="27"/>
      <c r="M47749" s="17"/>
    </row>
    <row r="47750" spans="4:13" x14ac:dyDescent="0.25">
      <c r="D47750" s="27"/>
      <c r="M47750" s="17"/>
    </row>
    <row r="47751" spans="4:13" x14ac:dyDescent="0.25">
      <c r="D47751" s="27"/>
      <c r="M47751" s="17"/>
    </row>
    <row r="47752" spans="4:13" x14ac:dyDescent="0.25">
      <c r="D47752" s="27"/>
      <c r="M47752" s="17"/>
    </row>
    <row r="47753" spans="4:13" x14ac:dyDescent="0.25">
      <c r="D47753" s="27"/>
      <c r="M47753" s="17"/>
    </row>
    <row r="47754" spans="4:13" x14ac:dyDescent="0.25">
      <c r="D47754" s="27"/>
      <c r="M47754" s="17"/>
    </row>
    <row r="47755" spans="4:13" x14ac:dyDescent="0.25">
      <c r="D47755" s="27"/>
      <c r="M47755" s="17"/>
    </row>
    <row r="47756" spans="4:13" x14ac:dyDescent="0.25">
      <c r="D47756" s="27"/>
      <c r="M47756" s="17"/>
    </row>
    <row r="47757" spans="4:13" x14ac:dyDescent="0.25">
      <c r="D47757" s="27"/>
      <c r="M47757" s="17"/>
    </row>
    <row r="47758" spans="4:13" x14ac:dyDescent="0.25">
      <c r="D47758" s="27"/>
      <c r="M47758" s="17"/>
    </row>
    <row r="47759" spans="4:13" x14ac:dyDescent="0.25">
      <c r="D47759" s="27"/>
      <c r="M47759" s="17"/>
    </row>
    <row r="47760" spans="4:13" x14ac:dyDescent="0.25">
      <c r="D47760" s="27"/>
      <c r="M47760" s="17"/>
    </row>
    <row r="47761" spans="4:13" x14ac:dyDescent="0.25">
      <c r="D47761" s="27"/>
      <c r="M47761" s="17"/>
    </row>
    <row r="47762" spans="4:13" x14ac:dyDescent="0.25">
      <c r="D47762" s="27"/>
      <c r="M47762" s="17"/>
    </row>
    <row r="47763" spans="4:13" x14ac:dyDescent="0.25">
      <c r="D47763" s="27"/>
      <c r="M47763" s="17"/>
    </row>
    <row r="47764" spans="4:13" x14ac:dyDescent="0.25">
      <c r="D47764" s="27"/>
      <c r="M47764" s="17"/>
    </row>
    <row r="47765" spans="4:13" x14ac:dyDescent="0.25">
      <c r="D47765" s="27"/>
      <c r="M47765" s="17"/>
    </row>
    <row r="47766" spans="4:13" x14ac:dyDescent="0.25">
      <c r="D47766" s="27"/>
      <c r="M47766" s="17"/>
    </row>
    <row r="47767" spans="4:13" x14ac:dyDescent="0.25">
      <c r="D47767" s="27"/>
      <c r="M47767" s="17"/>
    </row>
    <row r="47768" spans="4:13" x14ac:dyDescent="0.25">
      <c r="D47768" s="27"/>
      <c r="M47768" s="17"/>
    </row>
    <row r="47769" spans="4:13" x14ac:dyDescent="0.25">
      <c r="D47769" s="27"/>
      <c r="M47769" s="17"/>
    </row>
    <row r="47770" spans="4:13" x14ac:dyDescent="0.25">
      <c r="D47770" s="27"/>
      <c r="M47770" s="17"/>
    </row>
    <row r="47771" spans="4:13" x14ac:dyDescent="0.25">
      <c r="D47771" s="27"/>
      <c r="M47771" s="17"/>
    </row>
    <row r="47772" spans="4:13" x14ac:dyDescent="0.25">
      <c r="D47772" s="27"/>
      <c r="M47772" s="17"/>
    </row>
    <row r="47773" spans="4:13" x14ac:dyDescent="0.25">
      <c r="D47773" s="27"/>
      <c r="M47773" s="17"/>
    </row>
    <row r="47774" spans="4:13" x14ac:dyDescent="0.25">
      <c r="D47774" s="27"/>
      <c r="M47774" s="17"/>
    </row>
    <row r="47775" spans="4:13" x14ac:dyDescent="0.25">
      <c r="D47775" s="27"/>
      <c r="M47775" s="17"/>
    </row>
    <row r="47776" spans="4:13" x14ac:dyDescent="0.25">
      <c r="D47776" s="27"/>
      <c r="M47776" s="17"/>
    </row>
    <row r="47777" spans="4:13" x14ac:dyDescent="0.25">
      <c r="D47777" s="27"/>
      <c r="M47777" s="17"/>
    </row>
    <row r="47778" spans="4:13" x14ac:dyDescent="0.25">
      <c r="D47778" s="27"/>
      <c r="M47778" s="17"/>
    </row>
    <row r="47779" spans="4:13" x14ac:dyDescent="0.25">
      <c r="D47779" s="27"/>
      <c r="M47779" s="17"/>
    </row>
    <row r="47780" spans="4:13" x14ac:dyDescent="0.25">
      <c r="D47780" s="27"/>
      <c r="M47780" s="17"/>
    </row>
    <row r="47781" spans="4:13" x14ac:dyDescent="0.25">
      <c r="D47781" s="27"/>
      <c r="M47781" s="17"/>
    </row>
    <row r="47782" spans="4:13" x14ac:dyDescent="0.25">
      <c r="D47782" s="27"/>
      <c r="M47782" s="17"/>
    </row>
    <row r="47783" spans="4:13" x14ac:dyDescent="0.25">
      <c r="D47783" s="27"/>
      <c r="M47783" s="17"/>
    </row>
    <row r="47784" spans="4:13" x14ac:dyDescent="0.25">
      <c r="D47784" s="27"/>
      <c r="M47784" s="17"/>
    </row>
    <row r="47785" spans="4:13" x14ac:dyDescent="0.25">
      <c r="D47785" s="27"/>
      <c r="M47785" s="17"/>
    </row>
    <row r="47786" spans="4:13" x14ac:dyDescent="0.25">
      <c r="D47786" s="27"/>
      <c r="M47786" s="17"/>
    </row>
    <row r="47787" spans="4:13" x14ac:dyDescent="0.25">
      <c r="D47787" s="27"/>
      <c r="M47787" s="17"/>
    </row>
    <row r="47788" spans="4:13" x14ac:dyDescent="0.25">
      <c r="D47788" s="27"/>
      <c r="M47788" s="17"/>
    </row>
    <row r="47789" spans="4:13" x14ac:dyDescent="0.25">
      <c r="D47789" s="27"/>
      <c r="M47789" s="17"/>
    </row>
    <row r="47790" spans="4:13" x14ac:dyDescent="0.25">
      <c r="D47790" s="27"/>
      <c r="M47790" s="17"/>
    </row>
    <row r="47791" spans="4:13" x14ac:dyDescent="0.25">
      <c r="D47791" s="27"/>
      <c r="M47791" s="17"/>
    </row>
    <row r="47792" spans="4:13" x14ac:dyDescent="0.25">
      <c r="D47792" s="27"/>
      <c r="M47792" s="17"/>
    </row>
    <row r="47793" spans="4:13" x14ac:dyDescent="0.25">
      <c r="D47793" s="27"/>
      <c r="M47793" s="17"/>
    </row>
    <row r="47794" spans="4:13" x14ac:dyDescent="0.25">
      <c r="D47794" s="27"/>
      <c r="M47794" s="17"/>
    </row>
    <row r="47795" spans="4:13" x14ac:dyDescent="0.25">
      <c r="D47795" s="27"/>
      <c r="M47795" s="17"/>
    </row>
    <row r="47796" spans="4:13" x14ac:dyDescent="0.25">
      <c r="D47796" s="27"/>
      <c r="M47796" s="17"/>
    </row>
    <row r="47797" spans="4:13" x14ac:dyDescent="0.25">
      <c r="D47797" s="27"/>
      <c r="M47797" s="17"/>
    </row>
    <row r="47798" spans="4:13" x14ac:dyDescent="0.25">
      <c r="D47798" s="27"/>
      <c r="M47798" s="17"/>
    </row>
    <row r="47799" spans="4:13" x14ac:dyDescent="0.25">
      <c r="D47799" s="27"/>
      <c r="M47799" s="17"/>
    </row>
    <row r="47800" spans="4:13" x14ac:dyDescent="0.25">
      <c r="D47800" s="27"/>
      <c r="M47800" s="17"/>
    </row>
    <row r="47801" spans="4:13" x14ac:dyDescent="0.25">
      <c r="D47801" s="27"/>
      <c r="M47801" s="17"/>
    </row>
    <row r="47802" spans="4:13" x14ac:dyDescent="0.25">
      <c r="D47802" s="27"/>
      <c r="M47802" s="17"/>
    </row>
    <row r="47803" spans="4:13" x14ac:dyDescent="0.25">
      <c r="D47803" s="27"/>
      <c r="M47803" s="17"/>
    </row>
    <row r="47804" spans="4:13" x14ac:dyDescent="0.25">
      <c r="D47804" s="27"/>
      <c r="M47804" s="17"/>
    </row>
    <row r="47805" spans="4:13" x14ac:dyDescent="0.25">
      <c r="D47805" s="27"/>
      <c r="M47805" s="17"/>
    </row>
    <row r="47806" spans="4:13" x14ac:dyDescent="0.25">
      <c r="D47806" s="27"/>
      <c r="M47806" s="17"/>
    </row>
    <row r="47807" spans="4:13" x14ac:dyDescent="0.25">
      <c r="D47807" s="27"/>
      <c r="M47807" s="17"/>
    </row>
    <row r="47808" spans="4:13" x14ac:dyDescent="0.25">
      <c r="D47808" s="27"/>
      <c r="M47808" s="17"/>
    </row>
    <row r="47809" spans="4:13" x14ac:dyDescent="0.25">
      <c r="D47809" s="27"/>
      <c r="M47809" s="17"/>
    </row>
    <row r="47810" spans="4:13" x14ac:dyDescent="0.25">
      <c r="D47810" s="27"/>
      <c r="M47810" s="17"/>
    </row>
    <row r="47811" spans="4:13" x14ac:dyDescent="0.25">
      <c r="D47811" s="27"/>
      <c r="M47811" s="17"/>
    </row>
    <row r="47812" spans="4:13" x14ac:dyDescent="0.25">
      <c r="D47812" s="27"/>
      <c r="M47812" s="17"/>
    </row>
    <row r="47813" spans="4:13" x14ac:dyDescent="0.25">
      <c r="D47813" s="27"/>
      <c r="M47813" s="17"/>
    </row>
    <row r="47814" spans="4:13" x14ac:dyDescent="0.25">
      <c r="D47814" s="27"/>
      <c r="M47814" s="17"/>
    </row>
    <row r="47815" spans="4:13" x14ac:dyDescent="0.25">
      <c r="D47815" s="27"/>
      <c r="M47815" s="17"/>
    </row>
    <row r="47816" spans="4:13" x14ac:dyDescent="0.25">
      <c r="D47816" s="27"/>
      <c r="M47816" s="17"/>
    </row>
    <row r="47817" spans="4:13" x14ac:dyDescent="0.25">
      <c r="D47817" s="27"/>
      <c r="M47817" s="17"/>
    </row>
    <row r="47818" spans="4:13" x14ac:dyDescent="0.25">
      <c r="D47818" s="27"/>
      <c r="M47818" s="17"/>
    </row>
    <row r="47819" spans="4:13" x14ac:dyDescent="0.25">
      <c r="D47819" s="27"/>
      <c r="M47819" s="17"/>
    </row>
    <row r="47820" spans="4:13" x14ac:dyDescent="0.25">
      <c r="D47820" s="27"/>
      <c r="M47820" s="17"/>
    </row>
    <row r="47821" spans="4:13" x14ac:dyDescent="0.25">
      <c r="D47821" s="27"/>
      <c r="M47821" s="17"/>
    </row>
    <row r="47822" spans="4:13" x14ac:dyDescent="0.25">
      <c r="D47822" s="27"/>
      <c r="M47822" s="17"/>
    </row>
    <row r="47823" spans="4:13" x14ac:dyDescent="0.25">
      <c r="D47823" s="27"/>
      <c r="M47823" s="17"/>
    </row>
    <row r="47824" spans="4:13" x14ac:dyDescent="0.25">
      <c r="D47824" s="27"/>
      <c r="M47824" s="17"/>
    </row>
    <row r="47825" spans="4:13" x14ac:dyDescent="0.25">
      <c r="D47825" s="27"/>
      <c r="M47825" s="17"/>
    </row>
    <row r="47826" spans="4:13" x14ac:dyDescent="0.25">
      <c r="D47826" s="27"/>
      <c r="M47826" s="17"/>
    </row>
    <row r="47827" spans="4:13" x14ac:dyDescent="0.25">
      <c r="D47827" s="27"/>
      <c r="M47827" s="17"/>
    </row>
    <row r="47828" spans="4:13" x14ac:dyDescent="0.25">
      <c r="D47828" s="27"/>
      <c r="M47828" s="17"/>
    </row>
    <row r="47829" spans="4:13" x14ac:dyDescent="0.25">
      <c r="D47829" s="27"/>
      <c r="M47829" s="17"/>
    </row>
    <row r="47830" spans="4:13" x14ac:dyDescent="0.25">
      <c r="D47830" s="27"/>
      <c r="M47830" s="17"/>
    </row>
    <row r="47831" spans="4:13" x14ac:dyDescent="0.25">
      <c r="D47831" s="27"/>
      <c r="M47831" s="17"/>
    </row>
    <row r="47832" spans="4:13" x14ac:dyDescent="0.25">
      <c r="D47832" s="27"/>
      <c r="M47832" s="17"/>
    </row>
    <row r="47833" spans="4:13" x14ac:dyDescent="0.25">
      <c r="D47833" s="27"/>
      <c r="M47833" s="17"/>
    </row>
    <row r="47834" spans="4:13" x14ac:dyDescent="0.25">
      <c r="D47834" s="27"/>
      <c r="M47834" s="17"/>
    </row>
    <row r="47835" spans="4:13" x14ac:dyDescent="0.25">
      <c r="D47835" s="27"/>
      <c r="M47835" s="17"/>
    </row>
    <row r="47836" spans="4:13" x14ac:dyDescent="0.25">
      <c r="D47836" s="27"/>
      <c r="M47836" s="17"/>
    </row>
    <row r="47837" spans="4:13" x14ac:dyDescent="0.25">
      <c r="D47837" s="27"/>
      <c r="M47837" s="17"/>
    </row>
    <row r="47838" spans="4:13" x14ac:dyDescent="0.25">
      <c r="D47838" s="27"/>
      <c r="M47838" s="17"/>
    </row>
    <row r="47839" spans="4:13" x14ac:dyDescent="0.25">
      <c r="D47839" s="27"/>
      <c r="M47839" s="17"/>
    </row>
    <row r="47840" spans="4:13" x14ac:dyDescent="0.25">
      <c r="D47840" s="27"/>
      <c r="M47840" s="17"/>
    </row>
    <row r="47841" spans="4:13" x14ac:dyDescent="0.25">
      <c r="D47841" s="27"/>
      <c r="M47841" s="17"/>
    </row>
    <row r="47842" spans="4:13" x14ac:dyDescent="0.25">
      <c r="D47842" s="27"/>
      <c r="M47842" s="17"/>
    </row>
    <row r="47843" spans="4:13" x14ac:dyDescent="0.25">
      <c r="D47843" s="27"/>
      <c r="M47843" s="17"/>
    </row>
    <row r="47844" spans="4:13" x14ac:dyDescent="0.25">
      <c r="D47844" s="27"/>
      <c r="M47844" s="17"/>
    </row>
    <row r="47845" spans="4:13" x14ac:dyDescent="0.25">
      <c r="D47845" s="27"/>
      <c r="M47845" s="17"/>
    </row>
    <row r="47846" spans="4:13" x14ac:dyDescent="0.25">
      <c r="D47846" s="27"/>
      <c r="M47846" s="17"/>
    </row>
    <row r="47847" spans="4:13" x14ac:dyDescent="0.25">
      <c r="D47847" s="27"/>
      <c r="M47847" s="17"/>
    </row>
    <row r="47848" spans="4:13" x14ac:dyDescent="0.25">
      <c r="D47848" s="27"/>
      <c r="M47848" s="17"/>
    </row>
    <row r="47849" spans="4:13" x14ac:dyDescent="0.25">
      <c r="D47849" s="27"/>
      <c r="M47849" s="17"/>
    </row>
    <row r="47850" spans="4:13" x14ac:dyDescent="0.25">
      <c r="D47850" s="27"/>
      <c r="M47850" s="17"/>
    </row>
    <row r="47851" spans="4:13" x14ac:dyDescent="0.25">
      <c r="D47851" s="27"/>
      <c r="M47851" s="17"/>
    </row>
    <row r="47852" spans="4:13" x14ac:dyDescent="0.25">
      <c r="D47852" s="27"/>
      <c r="M47852" s="17"/>
    </row>
    <row r="47853" spans="4:13" x14ac:dyDescent="0.25">
      <c r="D47853" s="27"/>
      <c r="M47853" s="17"/>
    </row>
    <row r="47854" spans="4:13" x14ac:dyDescent="0.25">
      <c r="D47854" s="27"/>
      <c r="M47854" s="17"/>
    </row>
    <row r="47855" spans="4:13" x14ac:dyDescent="0.25">
      <c r="D47855" s="27"/>
      <c r="M47855" s="17"/>
    </row>
    <row r="47856" spans="4:13" x14ac:dyDescent="0.25">
      <c r="D47856" s="27"/>
      <c r="M47856" s="17"/>
    </row>
    <row r="47857" spans="4:13" x14ac:dyDescent="0.25">
      <c r="D47857" s="27"/>
      <c r="M47857" s="17"/>
    </row>
    <row r="47858" spans="4:13" x14ac:dyDescent="0.25">
      <c r="D47858" s="27"/>
      <c r="M47858" s="17"/>
    </row>
    <row r="47859" spans="4:13" x14ac:dyDescent="0.25">
      <c r="D47859" s="27"/>
      <c r="M47859" s="17"/>
    </row>
    <row r="47860" spans="4:13" x14ac:dyDescent="0.25">
      <c r="D47860" s="27"/>
      <c r="M47860" s="17"/>
    </row>
    <row r="47861" spans="4:13" x14ac:dyDescent="0.25">
      <c r="D47861" s="27"/>
      <c r="M47861" s="17"/>
    </row>
    <row r="47862" spans="4:13" x14ac:dyDescent="0.25">
      <c r="D47862" s="27"/>
      <c r="M47862" s="17"/>
    </row>
    <row r="47863" spans="4:13" x14ac:dyDescent="0.25">
      <c r="D47863" s="27"/>
      <c r="M47863" s="17"/>
    </row>
    <row r="47864" spans="4:13" x14ac:dyDescent="0.25">
      <c r="D47864" s="27"/>
      <c r="M47864" s="17"/>
    </row>
    <row r="47865" spans="4:13" x14ac:dyDescent="0.25">
      <c r="D47865" s="27"/>
      <c r="M47865" s="17"/>
    </row>
    <row r="47866" spans="4:13" x14ac:dyDescent="0.25">
      <c r="D47866" s="27"/>
      <c r="M47866" s="17"/>
    </row>
    <row r="47867" spans="4:13" x14ac:dyDescent="0.25">
      <c r="D47867" s="27"/>
      <c r="M47867" s="17"/>
    </row>
    <row r="47868" spans="4:13" x14ac:dyDescent="0.25">
      <c r="D47868" s="27"/>
      <c r="M47868" s="17"/>
    </row>
    <row r="47869" spans="4:13" x14ac:dyDescent="0.25">
      <c r="D47869" s="27"/>
      <c r="M47869" s="17"/>
    </row>
    <row r="47870" spans="4:13" x14ac:dyDescent="0.25">
      <c r="D47870" s="27"/>
      <c r="M47870" s="17"/>
    </row>
    <row r="47871" spans="4:13" x14ac:dyDescent="0.25">
      <c r="D47871" s="27"/>
      <c r="M47871" s="17"/>
    </row>
    <row r="47872" spans="4:13" x14ac:dyDescent="0.25">
      <c r="D47872" s="27"/>
      <c r="M47872" s="17"/>
    </row>
    <row r="47873" spans="4:13" x14ac:dyDescent="0.25">
      <c r="D47873" s="27"/>
      <c r="M47873" s="17"/>
    </row>
    <row r="47874" spans="4:13" x14ac:dyDescent="0.25">
      <c r="D47874" s="27"/>
      <c r="M47874" s="17"/>
    </row>
    <row r="47875" spans="4:13" x14ac:dyDescent="0.25">
      <c r="D47875" s="27"/>
      <c r="M47875" s="17"/>
    </row>
    <row r="47876" spans="4:13" x14ac:dyDescent="0.25">
      <c r="D47876" s="27"/>
      <c r="M47876" s="17"/>
    </row>
    <row r="47877" spans="4:13" x14ac:dyDescent="0.25">
      <c r="D47877" s="27"/>
      <c r="M47877" s="17"/>
    </row>
    <row r="47878" spans="4:13" x14ac:dyDescent="0.25">
      <c r="D47878" s="27"/>
      <c r="M47878" s="17"/>
    </row>
    <row r="47879" spans="4:13" x14ac:dyDescent="0.25">
      <c r="D47879" s="27"/>
      <c r="M47879" s="17"/>
    </row>
    <row r="47880" spans="4:13" x14ac:dyDescent="0.25">
      <c r="D47880" s="27"/>
      <c r="M47880" s="17"/>
    </row>
    <row r="47881" spans="4:13" x14ac:dyDescent="0.25">
      <c r="D47881" s="27"/>
      <c r="M47881" s="17"/>
    </row>
    <row r="47882" spans="4:13" x14ac:dyDescent="0.25">
      <c r="D47882" s="27"/>
      <c r="M47882" s="17"/>
    </row>
    <row r="47883" spans="4:13" x14ac:dyDescent="0.25">
      <c r="D47883" s="27"/>
      <c r="M47883" s="17"/>
    </row>
    <row r="47884" spans="4:13" x14ac:dyDescent="0.25">
      <c r="D47884" s="27"/>
      <c r="M47884" s="17"/>
    </row>
    <row r="47885" spans="4:13" x14ac:dyDescent="0.25">
      <c r="D47885" s="27"/>
      <c r="M47885" s="17"/>
    </row>
    <row r="47886" spans="4:13" x14ac:dyDescent="0.25">
      <c r="D47886" s="27"/>
      <c r="M47886" s="17"/>
    </row>
    <row r="47887" spans="4:13" x14ac:dyDescent="0.25">
      <c r="D47887" s="27"/>
      <c r="M47887" s="17"/>
    </row>
    <row r="47888" spans="4:13" x14ac:dyDescent="0.25">
      <c r="D47888" s="27"/>
      <c r="M47888" s="17"/>
    </row>
    <row r="47889" spans="4:13" x14ac:dyDescent="0.25">
      <c r="D47889" s="27"/>
      <c r="M47889" s="17"/>
    </row>
    <row r="47890" spans="4:13" x14ac:dyDescent="0.25">
      <c r="D47890" s="27"/>
      <c r="M47890" s="17"/>
    </row>
    <row r="47891" spans="4:13" x14ac:dyDescent="0.25">
      <c r="D47891" s="27"/>
      <c r="M47891" s="17"/>
    </row>
    <row r="47892" spans="4:13" x14ac:dyDescent="0.25">
      <c r="D47892" s="27"/>
      <c r="M47892" s="17"/>
    </row>
    <row r="47893" spans="4:13" x14ac:dyDescent="0.25">
      <c r="D47893" s="27"/>
      <c r="M47893" s="17"/>
    </row>
    <row r="47894" spans="4:13" x14ac:dyDescent="0.25">
      <c r="D47894" s="27"/>
      <c r="M47894" s="17"/>
    </row>
    <row r="47895" spans="4:13" x14ac:dyDescent="0.25">
      <c r="D47895" s="27"/>
      <c r="M47895" s="17"/>
    </row>
    <row r="47896" spans="4:13" x14ac:dyDescent="0.25">
      <c r="D47896" s="27"/>
      <c r="M47896" s="17"/>
    </row>
    <row r="47897" spans="4:13" x14ac:dyDescent="0.25">
      <c r="D47897" s="27"/>
      <c r="M47897" s="17"/>
    </row>
    <row r="47898" spans="4:13" x14ac:dyDescent="0.25">
      <c r="D47898" s="27"/>
      <c r="M47898" s="17"/>
    </row>
    <row r="47899" spans="4:13" x14ac:dyDescent="0.25">
      <c r="D47899" s="27"/>
      <c r="M47899" s="17"/>
    </row>
    <row r="47900" spans="4:13" x14ac:dyDescent="0.25">
      <c r="D47900" s="27"/>
      <c r="M47900" s="17"/>
    </row>
    <row r="47901" spans="4:13" x14ac:dyDescent="0.25">
      <c r="D47901" s="27"/>
      <c r="M47901" s="17"/>
    </row>
    <row r="47902" spans="4:13" x14ac:dyDescent="0.25">
      <c r="D47902" s="27"/>
      <c r="M47902" s="17"/>
    </row>
    <row r="47903" spans="4:13" x14ac:dyDescent="0.25">
      <c r="D47903" s="27"/>
      <c r="M47903" s="17"/>
    </row>
    <row r="47904" spans="4:13" x14ac:dyDescent="0.25">
      <c r="D47904" s="27"/>
      <c r="M47904" s="17"/>
    </row>
    <row r="47905" spans="4:13" x14ac:dyDescent="0.25">
      <c r="D47905" s="27"/>
      <c r="M47905" s="17"/>
    </row>
    <row r="47906" spans="4:13" x14ac:dyDescent="0.25">
      <c r="D47906" s="27"/>
      <c r="M47906" s="17"/>
    </row>
    <row r="47907" spans="4:13" x14ac:dyDescent="0.25">
      <c r="D47907" s="27"/>
      <c r="M47907" s="17"/>
    </row>
    <row r="47908" spans="4:13" x14ac:dyDescent="0.25">
      <c r="D47908" s="27"/>
      <c r="M47908" s="17"/>
    </row>
    <row r="47909" spans="4:13" x14ac:dyDescent="0.25">
      <c r="D47909" s="27"/>
      <c r="M47909" s="17"/>
    </row>
    <row r="47910" spans="4:13" x14ac:dyDescent="0.25">
      <c r="D47910" s="27"/>
      <c r="M47910" s="17"/>
    </row>
    <row r="47911" spans="4:13" x14ac:dyDescent="0.25">
      <c r="D47911" s="27"/>
      <c r="M47911" s="17"/>
    </row>
    <row r="47912" spans="4:13" x14ac:dyDescent="0.25">
      <c r="D47912" s="27"/>
      <c r="M47912" s="17"/>
    </row>
    <row r="47913" spans="4:13" x14ac:dyDescent="0.25">
      <c r="D47913" s="27"/>
      <c r="M47913" s="17"/>
    </row>
    <row r="47914" spans="4:13" x14ac:dyDescent="0.25">
      <c r="D47914" s="27"/>
      <c r="M47914" s="17"/>
    </row>
    <row r="47915" spans="4:13" x14ac:dyDescent="0.25">
      <c r="D47915" s="27"/>
      <c r="M47915" s="17"/>
    </row>
    <row r="47916" spans="4:13" x14ac:dyDescent="0.25">
      <c r="D47916" s="27"/>
      <c r="M47916" s="17"/>
    </row>
    <row r="47917" spans="4:13" x14ac:dyDescent="0.25">
      <c r="D47917" s="27"/>
      <c r="M47917" s="17"/>
    </row>
    <row r="47918" spans="4:13" x14ac:dyDescent="0.25">
      <c r="D47918" s="27"/>
      <c r="M47918" s="17"/>
    </row>
    <row r="47919" spans="4:13" x14ac:dyDescent="0.25">
      <c r="D47919" s="27"/>
      <c r="M47919" s="17"/>
    </row>
    <row r="47920" spans="4:13" x14ac:dyDescent="0.25">
      <c r="D47920" s="27"/>
      <c r="M47920" s="17"/>
    </row>
    <row r="47921" spans="4:13" x14ac:dyDescent="0.25">
      <c r="D47921" s="27"/>
      <c r="M47921" s="17"/>
    </row>
    <row r="47922" spans="4:13" x14ac:dyDescent="0.25">
      <c r="D47922" s="27"/>
      <c r="M47922" s="17"/>
    </row>
    <row r="47923" spans="4:13" x14ac:dyDescent="0.25">
      <c r="D47923" s="27"/>
      <c r="M47923" s="17"/>
    </row>
    <row r="47924" spans="4:13" x14ac:dyDescent="0.25">
      <c r="D47924" s="27"/>
      <c r="M47924" s="17"/>
    </row>
    <row r="47925" spans="4:13" x14ac:dyDescent="0.25">
      <c r="D47925" s="27"/>
      <c r="M47925" s="17"/>
    </row>
    <row r="47926" spans="4:13" x14ac:dyDescent="0.25">
      <c r="D47926" s="27"/>
      <c r="M47926" s="17"/>
    </row>
    <row r="47927" spans="4:13" x14ac:dyDescent="0.25">
      <c r="D47927" s="27"/>
      <c r="M47927" s="17"/>
    </row>
    <row r="47928" spans="4:13" x14ac:dyDescent="0.25">
      <c r="D47928" s="27"/>
      <c r="M47928" s="17"/>
    </row>
    <row r="47929" spans="4:13" x14ac:dyDescent="0.25">
      <c r="D47929" s="27"/>
      <c r="M47929" s="17"/>
    </row>
    <row r="47930" spans="4:13" x14ac:dyDescent="0.25">
      <c r="D47930" s="27"/>
      <c r="M47930" s="17"/>
    </row>
    <row r="47931" spans="4:13" x14ac:dyDescent="0.25">
      <c r="D47931" s="27"/>
      <c r="M47931" s="17"/>
    </row>
    <row r="47932" spans="4:13" x14ac:dyDescent="0.25">
      <c r="D47932" s="27"/>
      <c r="M47932" s="17"/>
    </row>
    <row r="47933" spans="4:13" x14ac:dyDescent="0.25">
      <c r="D47933" s="27"/>
      <c r="M47933" s="17"/>
    </row>
    <row r="47934" spans="4:13" x14ac:dyDescent="0.25">
      <c r="D47934" s="27"/>
      <c r="M47934" s="17"/>
    </row>
    <row r="47935" spans="4:13" x14ac:dyDescent="0.25">
      <c r="D47935" s="27"/>
      <c r="M47935" s="17"/>
    </row>
    <row r="47936" spans="4:13" x14ac:dyDescent="0.25">
      <c r="D47936" s="27"/>
      <c r="M47936" s="17"/>
    </row>
    <row r="47937" spans="4:13" x14ac:dyDescent="0.25">
      <c r="D47937" s="27"/>
      <c r="M47937" s="17"/>
    </row>
    <row r="47938" spans="4:13" x14ac:dyDescent="0.25">
      <c r="D47938" s="27"/>
      <c r="M47938" s="17"/>
    </row>
    <row r="47939" spans="4:13" x14ac:dyDescent="0.25">
      <c r="D47939" s="27"/>
      <c r="M47939" s="17"/>
    </row>
    <row r="47940" spans="4:13" x14ac:dyDescent="0.25">
      <c r="D47940" s="27"/>
      <c r="M47940" s="17"/>
    </row>
    <row r="47941" spans="4:13" x14ac:dyDescent="0.25">
      <c r="D47941" s="27"/>
      <c r="M47941" s="17"/>
    </row>
    <row r="47942" spans="4:13" x14ac:dyDescent="0.25">
      <c r="D47942" s="27"/>
      <c r="M47942" s="17"/>
    </row>
    <row r="47943" spans="4:13" x14ac:dyDescent="0.25">
      <c r="D47943" s="27"/>
      <c r="M47943" s="17"/>
    </row>
    <row r="47944" spans="4:13" x14ac:dyDescent="0.25">
      <c r="D47944" s="27"/>
      <c r="M47944" s="17"/>
    </row>
    <row r="47945" spans="4:13" x14ac:dyDescent="0.25">
      <c r="D47945" s="27"/>
      <c r="M47945" s="17"/>
    </row>
    <row r="47946" spans="4:13" x14ac:dyDescent="0.25">
      <c r="D47946" s="27"/>
      <c r="M47946" s="17"/>
    </row>
    <row r="47947" spans="4:13" x14ac:dyDescent="0.25">
      <c r="D47947" s="27"/>
      <c r="M47947" s="17"/>
    </row>
    <row r="47948" spans="4:13" x14ac:dyDescent="0.25">
      <c r="D47948" s="27"/>
      <c r="M47948" s="17"/>
    </row>
    <row r="47949" spans="4:13" x14ac:dyDescent="0.25">
      <c r="D47949" s="27"/>
      <c r="M47949" s="17"/>
    </row>
    <row r="47950" spans="4:13" x14ac:dyDescent="0.25">
      <c r="D47950" s="27"/>
      <c r="M47950" s="17"/>
    </row>
    <row r="47951" spans="4:13" x14ac:dyDescent="0.25">
      <c r="D47951" s="27"/>
      <c r="M47951" s="17"/>
    </row>
    <row r="47952" spans="4:13" x14ac:dyDescent="0.25">
      <c r="D47952" s="27"/>
      <c r="M47952" s="17"/>
    </row>
    <row r="47953" spans="4:13" x14ac:dyDescent="0.25">
      <c r="D47953" s="27"/>
      <c r="M47953" s="17"/>
    </row>
    <row r="47954" spans="4:13" x14ac:dyDescent="0.25">
      <c r="D47954" s="27"/>
      <c r="M47954" s="17"/>
    </row>
    <row r="47955" spans="4:13" x14ac:dyDescent="0.25">
      <c r="D47955" s="27"/>
      <c r="M47955" s="17"/>
    </row>
    <row r="47956" spans="4:13" x14ac:dyDescent="0.25">
      <c r="D47956" s="27"/>
      <c r="M47956" s="17"/>
    </row>
    <row r="47957" spans="4:13" x14ac:dyDescent="0.25">
      <c r="D47957" s="27"/>
      <c r="M47957" s="17"/>
    </row>
    <row r="47958" spans="4:13" x14ac:dyDescent="0.25">
      <c r="D47958" s="27"/>
      <c r="M47958" s="17"/>
    </row>
    <row r="47959" spans="4:13" x14ac:dyDescent="0.25">
      <c r="D47959" s="27"/>
      <c r="M47959" s="17"/>
    </row>
    <row r="47960" spans="4:13" x14ac:dyDescent="0.25">
      <c r="D47960" s="27"/>
      <c r="M47960" s="17"/>
    </row>
    <row r="47961" spans="4:13" x14ac:dyDescent="0.25">
      <c r="D47961" s="27"/>
      <c r="M47961" s="17"/>
    </row>
    <row r="47962" spans="4:13" x14ac:dyDescent="0.25">
      <c r="D47962" s="27"/>
      <c r="M47962" s="17"/>
    </row>
    <row r="47963" spans="4:13" x14ac:dyDescent="0.25">
      <c r="D47963" s="27"/>
      <c r="M47963" s="17"/>
    </row>
    <row r="47964" spans="4:13" x14ac:dyDescent="0.25">
      <c r="D47964" s="27"/>
      <c r="M47964" s="17"/>
    </row>
    <row r="47965" spans="4:13" x14ac:dyDescent="0.25">
      <c r="D47965" s="27"/>
      <c r="M47965" s="17"/>
    </row>
    <row r="47966" spans="4:13" x14ac:dyDescent="0.25">
      <c r="D47966" s="27"/>
      <c r="M47966" s="17"/>
    </row>
    <row r="47967" spans="4:13" x14ac:dyDescent="0.25">
      <c r="D47967" s="27"/>
      <c r="M47967" s="17"/>
    </row>
    <row r="47968" spans="4:13" x14ac:dyDescent="0.25">
      <c r="D47968" s="27"/>
      <c r="M47968" s="17"/>
    </row>
    <row r="47969" spans="4:13" x14ac:dyDescent="0.25">
      <c r="D47969" s="27"/>
      <c r="M47969" s="17"/>
    </row>
    <row r="47970" spans="4:13" x14ac:dyDescent="0.25">
      <c r="D47970" s="27"/>
      <c r="M47970" s="17"/>
    </row>
    <row r="47971" spans="4:13" x14ac:dyDescent="0.25">
      <c r="D47971" s="27"/>
      <c r="M47971" s="17"/>
    </row>
    <row r="47972" spans="4:13" x14ac:dyDescent="0.25">
      <c r="D47972" s="27"/>
      <c r="M47972" s="17"/>
    </row>
    <row r="47973" spans="4:13" x14ac:dyDescent="0.25">
      <c r="D47973" s="27"/>
      <c r="M47973" s="17"/>
    </row>
    <row r="47974" spans="4:13" x14ac:dyDescent="0.25">
      <c r="D47974" s="27"/>
      <c r="M47974" s="17"/>
    </row>
    <row r="47975" spans="4:13" x14ac:dyDescent="0.25">
      <c r="D47975" s="27"/>
      <c r="M47975" s="17"/>
    </row>
    <row r="47976" spans="4:13" x14ac:dyDescent="0.25">
      <c r="D47976" s="27"/>
      <c r="M47976" s="17"/>
    </row>
    <row r="47977" spans="4:13" x14ac:dyDescent="0.25">
      <c r="D47977" s="27"/>
      <c r="M47977" s="17"/>
    </row>
    <row r="47978" spans="4:13" x14ac:dyDescent="0.25">
      <c r="D47978" s="27"/>
      <c r="M47978" s="17"/>
    </row>
    <row r="47979" spans="4:13" x14ac:dyDescent="0.25">
      <c r="D47979" s="27"/>
      <c r="M47979" s="17"/>
    </row>
    <row r="47980" spans="4:13" x14ac:dyDescent="0.25">
      <c r="D47980" s="27"/>
      <c r="M47980" s="17"/>
    </row>
    <row r="47981" spans="4:13" x14ac:dyDescent="0.25">
      <c r="D47981" s="27"/>
      <c r="M47981" s="17"/>
    </row>
    <row r="47982" spans="4:13" x14ac:dyDescent="0.25">
      <c r="D47982" s="27"/>
      <c r="M47982" s="17"/>
    </row>
    <row r="47983" spans="4:13" x14ac:dyDescent="0.25">
      <c r="D47983" s="27"/>
      <c r="M47983" s="17"/>
    </row>
    <row r="47984" spans="4:13" x14ac:dyDescent="0.25">
      <c r="D47984" s="27"/>
      <c r="M47984" s="17"/>
    </row>
    <row r="47985" spans="4:13" x14ac:dyDescent="0.25">
      <c r="D47985" s="27"/>
      <c r="M47985" s="17"/>
    </row>
    <row r="47986" spans="4:13" x14ac:dyDescent="0.25">
      <c r="D47986" s="27"/>
      <c r="M47986" s="17"/>
    </row>
    <row r="47987" spans="4:13" x14ac:dyDescent="0.25">
      <c r="D47987" s="27"/>
      <c r="M47987" s="17"/>
    </row>
    <row r="47988" spans="4:13" x14ac:dyDescent="0.25">
      <c r="D47988" s="27"/>
      <c r="M47988" s="17"/>
    </row>
    <row r="47989" spans="4:13" x14ac:dyDescent="0.25">
      <c r="D47989" s="27"/>
      <c r="M47989" s="17"/>
    </row>
    <row r="47990" spans="4:13" x14ac:dyDescent="0.25">
      <c r="D47990" s="27"/>
      <c r="M47990" s="17"/>
    </row>
    <row r="47991" spans="4:13" x14ac:dyDescent="0.25">
      <c r="D47991" s="27"/>
      <c r="M47991" s="17"/>
    </row>
    <row r="47992" spans="4:13" x14ac:dyDescent="0.25">
      <c r="D47992" s="27"/>
      <c r="M47992" s="17"/>
    </row>
    <row r="47993" spans="4:13" x14ac:dyDescent="0.25">
      <c r="D47993" s="27"/>
      <c r="M47993" s="17"/>
    </row>
    <row r="47994" spans="4:13" x14ac:dyDescent="0.25">
      <c r="D47994" s="27"/>
      <c r="M47994" s="17"/>
    </row>
    <row r="47995" spans="4:13" x14ac:dyDescent="0.25">
      <c r="D47995" s="27"/>
      <c r="M47995" s="17"/>
    </row>
    <row r="47996" spans="4:13" x14ac:dyDescent="0.25">
      <c r="D47996" s="27"/>
      <c r="M47996" s="17"/>
    </row>
    <row r="47997" spans="4:13" x14ac:dyDescent="0.25">
      <c r="D47997" s="27"/>
      <c r="M47997" s="17"/>
    </row>
    <row r="47998" spans="4:13" x14ac:dyDescent="0.25">
      <c r="D47998" s="27"/>
      <c r="M47998" s="17"/>
    </row>
    <row r="47999" spans="4:13" x14ac:dyDescent="0.25">
      <c r="D47999" s="27"/>
      <c r="M47999" s="17"/>
    </row>
    <row r="48000" spans="4:13" x14ac:dyDescent="0.25">
      <c r="D48000" s="27"/>
      <c r="M48000" s="17"/>
    </row>
    <row r="48001" spans="4:13" x14ac:dyDescent="0.25">
      <c r="D48001" s="27"/>
      <c r="M48001" s="17"/>
    </row>
    <row r="48002" spans="4:13" x14ac:dyDescent="0.25">
      <c r="D48002" s="27"/>
      <c r="M48002" s="17"/>
    </row>
    <row r="48003" spans="4:13" x14ac:dyDescent="0.25">
      <c r="D48003" s="27"/>
      <c r="M48003" s="17"/>
    </row>
    <row r="48004" spans="4:13" x14ac:dyDescent="0.25">
      <c r="D48004" s="27"/>
      <c r="M48004" s="17"/>
    </row>
    <row r="48005" spans="4:13" x14ac:dyDescent="0.25">
      <c r="D48005" s="27"/>
      <c r="M48005" s="17"/>
    </row>
    <row r="48006" spans="4:13" x14ac:dyDescent="0.25">
      <c r="D48006" s="27"/>
      <c r="M48006" s="17"/>
    </row>
    <row r="48007" spans="4:13" x14ac:dyDescent="0.25">
      <c r="D48007" s="27"/>
      <c r="M48007" s="17"/>
    </row>
    <row r="48008" spans="4:13" x14ac:dyDescent="0.25">
      <c r="D48008" s="27"/>
      <c r="M48008" s="17"/>
    </row>
    <row r="48009" spans="4:13" x14ac:dyDescent="0.25">
      <c r="D48009" s="27"/>
      <c r="M48009" s="17"/>
    </row>
    <row r="48010" spans="4:13" x14ac:dyDescent="0.25">
      <c r="D48010" s="27"/>
      <c r="M48010" s="17"/>
    </row>
    <row r="48011" spans="4:13" x14ac:dyDescent="0.25">
      <c r="D48011" s="27"/>
      <c r="M48011" s="17"/>
    </row>
    <row r="48012" spans="4:13" x14ac:dyDescent="0.25">
      <c r="D48012" s="27"/>
      <c r="M48012" s="17"/>
    </row>
    <row r="48013" spans="4:13" x14ac:dyDescent="0.25">
      <c r="D48013" s="27"/>
      <c r="M48013" s="17"/>
    </row>
    <row r="48014" spans="4:13" x14ac:dyDescent="0.25">
      <c r="D48014" s="27"/>
      <c r="M48014" s="17"/>
    </row>
    <row r="48015" spans="4:13" x14ac:dyDescent="0.25">
      <c r="D48015" s="27"/>
      <c r="M48015" s="17"/>
    </row>
    <row r="48016" spans="4:13" x14ac:dyDescent="0.25">
      <c r="D48016" s="27"/>
      <c r="M48016" s="17"/>
    </row>
    <row r="48017" spans="4:13" x14ac:dyDescent="0.25">
      <c r="D48017" s="27"/>
      <c r="M48017" s="17"/>
    </row>
    <row r="48018" spans="4:13" x14ac:dyDescent="0.25">
      <c r="D48018" s="27"/>
      <c r="M48018" s="17"/>
    </row>
    <row r="48019" spans="4:13" x14ac:dyDescent="0.25">
      <c r="D48019" s="27"/>
      <c r="M48019" s="17"/>
    </row>
    <row r="48020" spans="4:13" x14ac:dyDescent="0.25">
      <c r="D48020" s="27"/>
      <c r="M48020" s="17"/>
    </row>
    <row r="48021" spans="4:13" x14ac:dyDescent="0.25">
      <c r="D48021" s="27"/>
      <c r="M48021" s="17"/>
    </row>
    <row r="48022" spans="4:13" x14ac:dyDescent="0.25">
      <c r="D48022" s="27"/>
      <c r="M48022" s="17"/>
    </row>
    <row r="48023" spans="4:13" x14ac:dyDescent="0.25">
      <c r="D48023" s="27"/>
      <c r="M48023" s="17"/>
    </row>
    <row r="48024" spans="4:13" x14ac:dyDescent="0.25">
      <c r="D48024" s="27"/>
      <c r="M48024" s="17"/>
    </row>
    <row r="48025" spans="4:13" x14ac:dyDescent="0.25">
      <c r="D48025" s="27"/>
      <c r="M48025" s="17"/>
    </row>
    <row r="48026" spans="4:13" x14ac:dyDescent="0.25">
      <c r="D48026" s="27"/>
      <c r="M48026" s="17"/>
    </row>
    <row r="48027" spans="4:13" x14ac:dyDescent="0.25">
      <c r="D48027" s="27"/>
      <c r="M48027" s="17"/>
    </row>
    <row r="48028" spans="4:13" x14ac:dyDescent="0.25">
      <c r="D48028" s="27"/>
      <c r="M48028" s="17"/>
    </row>
    <row r="48029" spans="4:13" x14ac:dyDescent="0.25">
      <c r="D48029" s="27"/>
      <c r="M48029" s="17"/>
    </row>
    <row r="48030" spans="4:13" x14ac:dyDescent="0.25">
      <c r="D48030" s="27"/>
      <c r="M48030" s="17"/>
    </row>
    <row r="48031" spans="4:13" x14ac:dyDescent="0.25">
      <c r="D48031" s="27"/>
      <c r="M48031" s="17"/>
    </row>
    <row r="48032" spans="4:13" x14ac:dyDescent="0.25">
      <c r="D48032" s="27"/>
      <c r="M48032" s="17"/>
    </row>
    <row r="48033" spans="4:13" x14ac:dyDescent="0.25">
      <c r="D48033" s="27"/>
      <c r="M48033" s="17"/>
    </row>
    <row r="48034" spans="4:13" x14ac:dyDescent="0.25">
      <c r="D48034" s="27"/>
      <c r="M48034" s="17"/>
    </row>
    <row r="48035" spans="4:13" x14ac:dyDescent="0.25">
      <c r="D48035" s="27"/>
      <c r="M48035" s="17"/>
    </row>
    <row r="48036" spans="4:13" x14ac:dyDescent="0.25">
      <c r="D48036" s="27"/>
      <c r="M48036" s="17"/>
    </row>
    <row r="48037" spans="4:13" x14ac:dyDescent="0.25">
      <c r="D48037" s="27"/>
      <c r="M48037" s="17"/>
    </row>
    <row r="48038" spans="4:13" x14ac:dyDescent="0.25">
      <c r="D48038" s="27"/>
      <c r="M48038" s="17"/>
    </row>
    <row r="48039" spans="4:13" x14ac:dyDescent="0.25">
      <c r="D48039" s="27"/>
      <c r="M48039" s="17"/>
    </row>
    <row r="48040" spans="4:13" x14ac:dyDescent="0.25">
      <c r="D48040" s="27"/>
      <c r="M48040" s="17"/>
    </row>
    <row r="48041" spans="4:13" x14ac:dyDescent="0.25">
      <c r="D48041" s="27"/>
      <c r="M48041" s="17"/>
    </row>
    <row r="48042" spans="4:13" x14ac:dyDescent="0.25">
      <c r="D48042" s="27"/>
      <c r="M48042" s="17"/>
    </row>
    <row r="48043" spans="4:13" x14ac:dyDescent="0.25">
      <c r="D48043" s="27"/>
      <c r="M48043" s="17"/>
    </row>
    <row r="48044" spans="4:13" x14ac:dyDescent="0.25">
      <c r="D48044" s="27"/>
      <c r="M48044" s="17"/>
    </row>
    <row r="48045" spans="4:13" x14ac:dyDescent="0.25">
      <c r="D48045" s="27"/>
      <c r="M48045" s="17"/>
    </row>
    <row r="48046" spans="4:13" x14ac:dyDescent="0.25">
      <c r="D48046" s="27"/>
      <c r="M48046" s="17"/>
    </row>
    <row r="48047" spans="4:13" x14ac:dyDescent="0.25">
      <c r="D48047" s="27"/>
      <c r="M48047" s="17"/>
    </row>
    <row r="48048" spans="4:13" x14ac:dyDescent="0.25">
      <c r="D48048" s="27"/>
      <c r="M48048" s="17"/>
    </row>
    <row r="48049" spans="4:13" x14ac:dyDescent="0.25">
      <c r="D48049" s="27"/>
      <c r="M48049" s="17"/>
    </row>
    <row r="48050" spans="4:13" x14ac:dyDescent="0.25">
      <c r="D48050" s="27"/>
      <c r="M48050" s="17"/>
    </row>
    <row r="48051" spans="4:13" x14ac:dyDescent="0.25">
      <c r="D48051" s="27"/>
      <c r="M48051" s="17"/>
    </row>
    <row r="48052" spans="4:13" x14ac:dyDescent="0.25">
      <c r="D48052" s="27"/>
      <c r="M48052" s="17"/>
    </row>
    <row r="48053" spans="4:13" x14ac:dyDescent="0.25">
      <c r="D48053" s="27"/>
      <c r="M48053" s="17"/>
    </row>
    <row r="48054" spans="4:13" x14ac:dyDescent="0.25">
      <c r="D48054" s="27"/>
      <c r="M48054" s="17"/>
    </row>
    <row r="48055" spans="4:13" x14ac:dyDescent="0.25">
      <c r="D48055" s="27"/>
      <c r="M48055" s="17"/>
    </row>
    <row r="48056" spans="4:13" x14ac:dyDescent="0.25">
      <c r="D48056" s="27"/>
      <c r="M48056" s="17"/>
    </row>
    <row r="48057" spans="4:13" x14ac:dyDescent="0.25">
      <c r="D48057" s="27"/>
      <c r="M48057" s="17"/>
    </row>
    <row r="48058" spans="4:13" x14ac:dyDescent="0.25">
      <c r="D48058" s="27"/>
      <c r="M48058" s="17"/>
    </row>
    <row r="48059" spans="4:13" x14ac:dyDescent="0.25">
      <c r="D48059" s="27"/>
      <c r="M48059" s="17"/>
    </row>
    <row r="48060" spans="4:13" x14ac:dyDescent="0.25">
      <c r="D48060" s="27"/>
      <c r="M48060" s="17"/>
    </row>
    <row r="48061" spans="4:13" x14ac:dyDescent="0.25">
      <c r="D48061" s="27"/>
      <c r="M48061" s="17"/>
    </row>
    <row r="48062" spans="4:13" x14ac:dyDescent="0.25">
      <c r="D48062" s="27"/>
      <c r="M48062" s="17"/>
    </row>
    <row r="48063" spans="4:13" x14ac:dyDescent="0.25">
      <c r="D48063" s="27"/>
      <c r="M48063" s="17"/>
    </row>
    <row r="48064" spans="4:13" x14ac:dyDescent="0.25">
      <c r="D48064" s="27"/>
      <c r="M48064" s="17"/>
    </row>
    <row r="48065" spans="4:13" x14ac:dyDescent="0.25">
      <c r="D48065" s="27"/>
      <c r="M48065" s="17"/>
    </row>
    <row r="48066" spans="4:13" x14ac:dyDescent="0.25">
      <c r="D48066" s="27"/>
      <c r="M48066" s="17"/>
    </row>
    <row r="48067" spans="4:13" x14ac:dyDescent="0.25">
      <c r="D48067" s="27"/>
      <c r="M48067" s="17"/>
    </row>
    <row r="48068" spans="4:13" x14ac:dyDescent="0.25">
      <c r="D48068" s="27"/>
      <c r="M48068" s="17"/>
    </row>
    <row r="48069" spans="4:13" x14ac:dyDescent="0.25">
      <c r="D48069" s="27"/>
      <c r="M48069" s="17"/>
    </row>
    <row r="48070" spans="4:13" x14ac:dyDescent="0.25">
      <c r="D48070" s="27"/>
      <c r="M48070" s="17"/>
    </row>
    <row r="48071" spans="4:13" x14ac:dyDescent="0.25">
      <c r="D48071" s="27"/>
      <c r="M48071" s="17"/>
    </row>
    <row r="48072" spans="4:13" x14ac:dyDescent="0.25">
      <c r="D48072" s="27"/>
      <c r="M48072" s="17"/>
    </row>
    <row r="48073" spans="4:13" x14ac:dyDescent="0.25">
      <c r="D48073" s="27"/>
      <c r="M48073" s="17"/>
    </row>
    <row r="48074" spans="4:13" x14ac:dyDescent="0.25">
      <c r="D48074" s="27"/>
      <c r="M48074" s="17"/>
    </row>
    <row r="48075" spans="4:13" x14ac:dyDescent="0.25">
      <c r="D48075" s="27"/>
      <c r="M48075" s="17"/>
    </row>
    <row r="48076" spans="4:13" x14ac:dyDescent="0.25">
      <c r="D48076" s="27"/>
      <c r="M48076" s="17"/>
    </row>
    <row r="48077" spans="4:13" x14ac:dyDescent="0.25">
      <c r="D48077" s="27"/>
      <c r="M48077" s="17"/>
    </row>
    <row r="48078" spans="4:13" x14ac:dyDescent="0.25">
      <c r="D48078" s="27"/>
      <c r="M48078" s="17"/>
    </row>
    <row r="48079" spans="4:13" x14ac:dyDescent="0.25">
      <c r="D48079" s="27"/>
      <c r="M48079" s="17"/>
    </row>
    <row r="48080" spans="4:13" x14ac:dyDescent="0.25">
      <c r="D48080" s="27"/>
      <c r="M48080" s="17"/>
    </row>
    <row r="48081" spans="4:13" x14ac:dyDescent="0.25">
      <c r="D48081" s="27"/>
      <c r="M48081" s="17"/>
    </row>
    <row r="48082" spans="4:13" x14ac:dyDescent="0.25">
      <c r="D48082" s="27"/>
      <c r="M48082" s="17"/>
    </row>
    <row r="48083" spans="4:13" x14ac:dyDescent="0.25">
      <c r="D48083" s="27"/>
      <c r="M48083" s="17"/>
    </row>
    <row r="48084" spans="4:13" x14ac:dyDescent="0.25">
      <c r="D48084" s="27"/>
      <c r="M48084" s="17"/>
    </row>
    <row r="48085" spans="4:13" x14ac:dyDescent="0.25">
      <c r="D48085" s="27"/>
      <c r="M48085" s="17"/>
    </row>
    <row r="48086" spans="4:13" x14ac:dyDescent="0.25">
      <c r="D48086" s="27"/>
      <c r="M48086" s="17"/>
    </row>
    <row r="48087" spans="4:13" x14ac:dyDescent="0.25">
      <c r="D48087" s="27"/>
      <c r="M48087" s="17"/>
    </row>
    <row r="48088" spans="4:13" x14ac:dyDescent="0.25">
      <c r="D48088" s="27"/>
      <c r="M48088" s="17"/>
    </row>
    <row r="48089" spans="4:13" x14ac:dyDescent="0.25">
      <c r="D48089" s="27"/>
      <c r="M48089" s="17"/>
    </row>
    <row r="48090" spans="4:13" x14ac:dyDescent="0.25">
      <c r="D48090" s="27"/>
      <c r="M48090" s="17"/>
    </row>
    <row r="48091" spans="4:13" x14ac:dyDescent="0.25">
      <c r="D48091" s="27"/>
      <c r="M48091" s="17"/>
    </row>
    <row r="48092" spans="4:13" x14ac:dyDescent="0.25">
      <c r="D48092" s="27"/>
      <c r="M48092" s="17"/>
    </row>
    <row r="48093" spans="4:13" x14ac:dyDescent="0.25">
      <c r="D48093" s="27"/>
      <c r="M48093" s="17"/>
    </row>
    <row r="48094" spans="4:13" x14ac:dyDescent="0.25">
      <c r="D48094" s="27"/>
      <c r="M48094" s="17"/>
    </row>
    <row r="48095" spans="4:13" x14ac:dyDescent="0.25">
      <c r="D48095" s="27"/>
      <c r="M48095" s="17"/>
    </row>
    <row r="48096" spans="4:13" x14ac:dyDescent="0.25">
      <c r="D48096" s="27"/>
      <c r="M48096" s="17"/>
    </row>
    <row r="48097" spans="4:13" x14ac:dyDescent="0.25">
      <c r="D48097" s="27"/>
      <c r="M48097" s="17"/>
    </row>
    <row r="48098" spans="4:13" x14ac:dyDescent="0.25">
      <c r="D48098" s="27"/>
      <c r="M48098" s="17"/>
    </row>
    <row r="48099" spans="4:13" x14ac:dyDescent="0.25">
      <c r="D48099" s="27"/>
      <c r="M48099" s="17"/>
    </row>
    <row r="48100" spans="4:13" x14ac:dyDescent="0.25">
      <c r="D48100" s="27"/>
      <c r="M48100" s="17"/>
    </row>
    <row r="48101" spans="4:13" x14ac:dyDescent="0.25">
      <c r="D48101" s="27"/>
      <c r="M48101" s="17"/>
    </row>
    <row r="48102" spans="4:13" x14ac:dyDescent="0.25">
      <c r="D48102" s="27"/>
      <c r="M48102" s="17"/>
    </row>
    <row r="48103" spans="4:13" x14ac:dyDescent="0.25">
      <c r="D48103" s="27"/>
      <c r="M48103" s="17"/>
    </row>
    <row r="48104" spans="4:13" x14ac:dyDescent="0.25">
      <c r="D48104" s="27"/>
      <c r="M48104" s="17"/>
    </row>
    <row r="48105" spans="4:13" x14ac:dyDescent="0.25">
      <c r="D48105" s="27"/>
      <c r="M48105" s="17"/>
    </row>
    <row r="48106" spans="4:13" x14ac:dyDescent="0.25">
      <c r="D48106" s="27"/>
      <c r="M48106" s="17"/>
    </row>
    <row r="48107" spans="4:13" x14ac:dyDescent="0.25">
      <c r="D48107" s="27"/>
      <c r="M48107" s="17"/>
    </row>
    <row r="48108" spans="4:13" x14ac:dyDescent="0.25">
      <c r="D48108" s="27"/>
      <c r="M48108" s="17"/>
    </row>
    <row r="48109" spans="4:13" x14ac:dyDescent="0.25">
      <c r="D48109" s="27"/>
      <c r="M48109" s="17"/>
    </row>
    <row r="48110" spans="4:13" x14ac:dyDescent="0.25">
      <c r="D48110" s="27"/>
      <c r="M48110" s="17"/>
    </row>
    <row r="48111" spans="4:13" x14ac:dyDescent="0.25">
      <c r="D48111" s="27"/>
      <c r="M48111" s="17"/>
    </row>
    <row r="48112" spans="4:13" x14ac:dyDescent="0.25">
      <c r="D48112" s="27"/>
      <c r="M48112" s="17"/>
    </row>
    <row r="48113" spans="4:13" x14ac:dyDescent="0.25">
      <c r="D48113" s="27"/>
      <c r="M48113" s="17"/>
    </row>
    <row r="48114" spans="4:13" x14ac:dyDescent="0.25">
      <c r="D48114" s="27"/>
      <c r="M48114" s="17"/>
    </row>
    <row r="48115" spans="4:13" x14ac:dyDescent="0.25">
      <c r="D48115" s="27"/>
      <c r="M48115" s="17"/>
    </row>
    <row r="48116" spans="4:13" x14ac:dyDescent="0.25">
      <c r="D48116" s="27"/>
      <c r="M48116" s="17"/>
    </row>
    <row r="48117" spans="4:13" x14ac:dyDescent="0.25">
      <c r="D48117" s="27"/>
      <c r="M48117" s="17"/>
    </row>
    <row r="48118" spans="4:13" x14ac:dyDescent="0.25">
      <c r="D48118" s="27"/>
      <c r="M48118" s="17"/>
    </row>
    <row r="48119" spans="4:13" x14ac:dyDescent="0.25">
      <c r="D48119" s="27"/>
      <c r="M48119" s="17"/>
    </row>
    <row r="48120" spans="4:13" x14ac:dyDescent="0.25">
      <c r="D48120" s="27"/>
      <c r="M48120" s="17"/>
    </row>
    <row r="48121" spans="4:13" x14ac:dyDescent="0.25">
      <c r="D48121" s="27"/>
      <c r="M48121" s="17"/>
    </row>
    <row r="48122" spans="4:13" x14ac:dyDescent="0.25">
      <c r="D48122" s="27"/>
      <c r="M48122" s="17"/>
    </row>
    <row r="48123" spans="4:13" x14ac:dyDescent="0.25">
      <c r="D48123" s="27"/>
      <c r="M48123" s="17"/>
    </row>
    <row r="48124" spans="4:13" x14ac:dyDescent="0.25">
      <c r="D48124" s="27"/>
      <c r="M48124" s="17"/>
    </row>
    <row r="48125" spans="4:13" x14ac:dyDescent="0.25">
      <c r="D48125" s="27"/>
      <c r="M48125" s="17"/>
    </row>
    <row r="48126" spans="4:13" x14ac:dyDescent="0.25">
      <c r="D48126" s="27"/>
      <c r="M48126" s="17"/>
    </row>
    <row r="48127" spans="4:13" x14ac:dyDescent="0.25">
      <c r="D48127" s="27"/>
      <c r="M48127" s="17"/>
    </row>
    <row r="48128" spans="4:13" x14ac:dyDescent="0.25">
      <c r="D48128" s="27"/>
      <c r="M48128" s="17"/>
    </row>
    <row r="48129" spans="4:13" x14ac:dyDescent="0.25">
      <c r="D48129" s="27"/>
      <c r="M48129" s="17"/>
    </row>
    <row r="48130" spans="4:13" x14ac:dyDescent="0.25">
      <c r="D48130" s="27"/>
      <c r="M48130" s="17"/>
    </row>
    <row r="48131" spans="4:13" x14ac:dyDescent="0.25">
      <c r="D48131" s="27"/>
      <c r="M48131" s="17"/>
    </row>
    <row r="48132" spans="4:13" x14ac:dyDescent="0.25">
      <c r="D48132" s="27"/>
      <c r="M48132" s="17"/>
    </row>
    <row r="48133" spans="4:13" x14ac:dyDescent="0.25">
      <c r="D48133" s="27"/>
      <c r="M48133" s="17"/>
    </row>
    <row r="48134" spans="4:13" x14ac:dyDescent="0.25">
      <c r="D48134" s="27"/>
      <c r="M48134" s="17"/>
    </row>
    <row r="48135" spans="4:13" x14ac:dyDescent="0.25">
      <c r="D48135" s="27"/>
      <c r="M48135" s="17"/>
    </row>
    <row r="48136" spans="4:13" x14ac:dyDescent="0.25">
      <c r="D48136" s="27"/>
      <c r="M48136" s="17"/>
    </row>
    <row r="48137" spans="4:13" x14ac:dyDescent="0.25">
      <c r="D48137" s="27"/>
      <c r="M48137" s="17"/>
    </row>
    <row r="48138" spans="4:13" x14ac:dyDescent="0.25">
      <c r="D48138" s="27"/>
      <c r="M48138" s="17"/>
    </row>
    <row r="48139" spans="4:13" x14ac:dyDescent="0.25">
      <c r="D48139" s="27"/>
      <c r="M48139" s="17"/>
    </row>
    <row r="48140" spans="4:13" x14ac:dyDescent="0.25">
      <c r="D48140" s="27"/>
      <c r="M48140" s="17"/>
    </row>
    <row r="48141" spans="4:13" x14ac:dyDescent="0.25">
      <c r="D48141" s="27"/>
      <c r="M48141" s="17"/>
    </row>
    <row r="48142" spans="4:13" x14ac:dyDescent="0.25">
      <c r="D48142" s="27"/>
      <c r="M48142" s="17"/>
    </row>
    <row r="48143" spans="4:13" x14ac:dyDescent="0.25">
      <c r="D48143" s="27"/>
      <c r="M48143" s="17"/>
    </row>
    <row r="48144" spans="4:13" x14ac:dyDescent="0.25">
      <c r="D48144" s="27"/>
      <c r="M48144" s="17"/>
    </row>
    <row r="48145" spans="4:13" x14ac:dyDescent="0.25">
      <c r="D48145" s="27"/>
      <c r="M48145" s="17"/>
    </row>
    <row r="48146" spans="4:13" x14ac:dyDescent="0.25">
      <c r="D48146" s="27"/>
      <c r="M48146" s="17"/>
    </row>
    <row r="48147" spans="4:13" x14ac:dyDescent="0.25">
      <c r="D48147" s="27"/>
      <c r="M48147" s="17"/>
    </row>
    <row r="48148" spans="4:13" x14ac:dyDescent="0.25">
      <c r="D48148" s="27"/>
      <c r="M48148" s="17"/>
    </row>
    <row r="48149" spans="4:13" x14ac:dyDescent="0.25">
      <c r="D48149" s="27"/>
      <c r="M48149" s="17"/>
    </row>
    <row r="48150" spans="4:13" x14ac:dyDescent="0.25">
      <c r="D48150" s="27"/>
      <c r="M48150" s="17"/>
    </row>
    <row r="48151" spans="4:13" x14ac:dyDescent="0.25">
      <c r="D48151" s="27"/>
      <c r="M48151" s="17"/>
    </row>
    <row r="48152" spans="4:13" x14ac:dyDescent="0.25">
      <c r="D48152" s="27"/>
      <c r="M48152" s="17"/>
    </row>
    <row r="48153" spans="4:13" x14ac:dyDescent="0.25">
      <c r="D48153" s="27"/>
      <c r="M48153" s="17"/>
    </row>
    <row r="48154" spans="4:13" x14ac:dyDescent="0.25">
      <c r="D48154" s="27"/>
      <c r="M48154" s="17"/>
    </row>
    <row r="48155" spans="4:13" x14ac:dyDescent="0.25">
      <c r="D48155" s="27"/>
      <c r="M48155" s="17"/>
    </row>
    <row r="48156" spans="4:13" x14ac:dyDescent="0.25">
      <c r="D48156" s="27"/>
      <c r="M48156" s="17"/>
    </row>
    <row r="48157" spans="4:13" x14ac:dyDescent="0.25">
      <c r="D48157" s="27"/>
      <c r="M48157" s="17"/>
    </row>
    <row r="48158" spans="4:13" x14ac:dyDescent="0.25">
      <c r="D48158" s="27"/>
      <c r="M48158" s="17"/>
    </row>
    <row r="48159" spans="4:13" x14ac:dyDescent="0.25">
      <c r="D48159" s="27"/>
      <c r="M48159" s="17"/>
    </row>
    <row r="48160" spans="4:13" x14ac:dyDescent="0.25">
      <c r="D48160" s="27"/>
      <c r="M48160" s="17"/>
    </row>
    <row r="48161" spans="4:13" x14ac:dyDescent="0.25">
      <c r="D48161" s="27"/>
      <c r="M48161" s="17"/>
    </row>
    <row r="48162" spans="4:13" x14ac:dyDescent="0.25">
      <c r="D48162" s="27"/>
      <c r="M48162" s="17"/>
    </row>
    <row r="48163" spans="4:13" x14ac:dyDescent="0.25">
      <c r="D48163" s="27"/>
      <c r="M48163" s="17"/>
    </row>
    <row r="48164" spans="4:13" x14ac:dyDescent="0.25">
      <c r="D48164" s="27"/>
      <c r="M48164" s="17"/>
    </row>
    <row r="48165" spans="4:13" x14ac:dyDescent="0.25">
      <c r="D48165" s="27"/>
      <c r="M48165" s="17"/>
    </row>
    <row r="48166" spans="4:13" x14ac:dyDescent="0.25">
      <c r="D48166" s="27"/>
      <c r="M48166" s="17"/>
    </row>
    <row r="48167" spans="4:13" x14ac:dyDescent="0.25">
      <c r="D48167" s="27"/>
      <c r="M48167" s="17"/>
    </row>
    <row r="48168" spans="4:13" x14ac:dyDescent="0.25">
      <c r="D48168" s="27"/>
      <c r="M48168" s="17"/>
    </row>
    <row r="48169" spans="4:13" x14ac:dyDescent="0.25">
      <c r="D48169" s="27"/>
      <c r="M48169" s="17"/>
    </row>
    <row r="48170" spans="4:13" x14ac:dyDescent="0.25">
      <c r="D48170" s="27"/>
      <c r="M48170" s="17"/>
    </row>
    <row r="48171" spans="4:13" x14ac:dyDescent="0.25">
      <c r="D48171" s="27"/>
      <c r="M48171" s="17"/>
    </row>
    <row r="48172" spans="4:13" x14ac:dyDescent="0.25">
      <c r="D48172" s="27"/>
      <c r="M48172" s="17"/>
    </row>
    <row r="48173" spans="4:13" x14ac:dyDescent="0.25">
      <c r="D48173" s="27"/>
      <c r="M48173" s="17"/>
    </row>
    <row r="48174" spans="4:13" x14ac:dyDescent="0.25">
      <c r="D48174" s="27"/>
      <c r="M48174" s="17"/>
    </row>
    <row r="48175" spans="4:13" x14ac:dyDescent="0.25">
      <c r="D48175" s="27"/>
      <c r="M48175" s="17"/>
    </row>
    <row r="48176" spans="4:13" x14ac:dyDescent="0.25">
      <c r="D48176" s="27"/>
      <c r="M48176" s="17"/>
    </row>
    <row r="48177" spans="4:13" x14ac:dyDescent="0.25">
      <c r="D48177" s="27"/>
      <c r="M48177" s="17"/>
    </row>
    <row r="48178" spans="4:13" x14ac:dyDescent="0.25">
      <c r="D48178" s="27"/>
      <c r="M48178" s="17"/>
    </row>
    <row r="48179" spans="4:13" x14ac:dyDescent="0.25">
      <c r="D48179" s="27"/>
      <c r="M48179" s="17"/>
    </row>
    <row r="48180" spans="4:13" x14ac:dyDescent="0.25">
      <c r="D48180" s="27"/>
      <c r="M48180" s="17"/>
    </row>
    <row r="48181" spans="4:13" x14ac:dyDescent="0.25">
      <c r="D48181" s="27"/>
      <c r="M48181" s="17"/>
    </row>
    <row r="48182" spans="4:13" x14ac:dyDescent="0.25">
      <c r="D48182" s="27"/>
      <c r="M48182" s="17"/>
    </row>
    <row r="48183" spans="4:13" x14ac:dyDescent="0.25">
      <c r="D48183" s="27"/>
      <c r="M48183" s="17"/>
    </row>
    <row r="48184" spans="4:13" x14ac:dyDescent="0.25">
      <c r="D48184" s="27"/>
      <c r="M48184" s="17"/>
    </row>
    <row r="48185" spans="4:13" x14ac:dyDescent="0.25">
      <c r="D48185" s="27"/>
      <c r="M48185" s="17"/>
    </row>
    <row r="48186" spans="4:13" x14ac:dyDescent="0.25">
      <c r="D48186" s="27"/>
      <c r="M48186" s="17"/>
    </row>
    <row r="48187" spans="4:13" x14ac:dyDescent="0.25">
      <c r="D48187" s="27"/>
      <c r="M48187" s="17"/>
    </row>
    <row r="48188" spans="4:13" x14ac:dyDescent="0.25">
      <c r="D48188" s="27"/>
      <c r="M48188" s="17"/>
    </row>
    <row r="48189" spans="4:13" x14ac:dyDescent="0.25">
      <c r="D48189" s="27"/>
      <c r="M48189" s="17"/>
    </row>
    <row r="48190" spans="4:13" x14ac:dyDescent="0.25">
      <c r="D48190" s="27"/>
      <c r="M48190" s="17"/>
    </row>
    <row r="48191" spans="4:13" x14ac:dyDescent="0.25">
      <c r="D48191" s="27"/>
      <c r="M48191" s="17"/>
    </row>
    <row r="48192" spans="4:13" x14ac:dyDescent="0.25">
      <c r="D48192" s="27"/>
      <c r="M48192" s="17"/>
    </row>
    <row r="48193" spans="4:13" x14ac:dyDescent="0.25">
      <c r="D48193" s="27"/>
      <c r="M48193" s="17"/>
    </row>
    <row r="48194" spans="4:13" x14ac:dyDescent="0.25">
      <c r="D48194" s="27"/>
      <c r="M48194" s="17"/>
    </row>
    <row r="48195" spans="4:13" x14ac:dyDescent="0.25">
      <c r="D48195" s="27"/>
      <c r="M48195" s="17"/>
    </row>
    <row r="48196" spans="4:13" x14ac:dyDescent="0.25">
      <c r="D48196" s="27"/>
      <c r="M48196" s="17"/>
    </row>
    <row r="48197" spans="4:13" x14ac:dyDescent="0.25">
      <c r="D48197" s="27"/>
      <c r="M48197" s="17"/>
    </row>
    <row r="48198" spans="4:13" x14ac:dyDescent="0.25">
      <c r="D48198" s="27"/>
      <c r="M48198" s="17"/>
    </row>
    <row r="48199" spans="4:13" x14ac:dyDescent="0.25">
      <c r="D48199" s="27"/>
      <c r="M48199" s="17"/>
    </row>
    <row r="48200" spans="4:13" x14ac:dyDescent="0.25">
      <c r="D48200" s="27"/>
      <c r="M48200" s="17"/>
    </row>
    <row r="48201" spans="4:13" x14ac:dyDescent="0.25">
      <c r="D48201" s="27"/>
      <c r="M48201" s="17"/>
    </row>
    <row r="48202" spans="4:13" x14ac:dyDescent="0.25">
      <c r="D48202" s="27"/>
      <c r="M48202" s="17"/>
    </row>
    <row r="48203" spans="4:13" x14ac:dyDescent="0.25">
      <c r="D48203" s="27"/>
      <c r="M48203" s="17"/>
    </row>
    <row r="48204" spans="4:13" x14ac:dyDescent="0.25">
      <c r="D48204" s="27"/>
      <c r="M48204" s="17"/>
    </row>
    <row r="48205" spans="4:13" x14ac:dyDescent="0.25">
      <c r="D48205" s="27"/>
      <c r="M48205" s="17"/>
    </row>
    <row r="48206" spans="4:13" x14ac:dyDescent="0.25">
      <c r="D48206" s="27"/>
      <c r="M48206" s="17"/>
    </row>
    <row r="48207" spans="4:13" x14ac:dyDescent="0.25">
      <c r="D48207" s="27"/>
      <c r="M48207" s="17"/>
    </row>
    <row r="48208" spans="4:13" x14ac:dyDescent="0.25">
      <c r="D48208" s="27"/>
      <c r="M48208" s="17"/>
    </row>
    <row r="48209" spans="4:13" x14ac:dyDescent="0.25">
      <c r="D48209" s="27"/>
      <c r="M48209" s="17"/>
    </row>
    <row r="48210" spans="4:13" x14ac:dyDescent="0.25">
      <c r="D48210" s="27"/>
      <c r="M48210" s="17"/>
    </row>
    <row r="48211" spans="4:13" x14ac:dyDescent="0.25">
      <c r="D48211" s="27"/>
      <c r="M48211" s="17"/>
    </row>
    <row r="48212" spans="4:13" x14ac:dyDescent="0.25">
      <c r="D48212" s="27"/>
      <c r="M48212" s="17"/>
    </row>
    <row r="48213" spans="4:13" x14ac:dyDescent="0.25">
      <c r="D48213" s="27"/>
      <c r="M48213" s="17"/>
    </row>
    <row r="48214" spans="4:13" x14ac:dyDescent="0.25">
      <c r="D48214" s="27"/>
      <c r="M48214" s="17"/>
    </row>
    <row r="48215" spans="4:13" x14ac:dyDescent="0.25">
      <c r="D48215" s="27"/>
      <c r="M48215" s="17"/>
    </row>
    <row r="48216" spans="4:13" x14ac:dyDescent="0.25">
      <c r="D48216" s="27"/>
      <c r="M48216" s="17"/>
    </row>
    <row r="48217" spans="4:13" x14ac:dyDescent="0.25">
      <c r="D48217" s="27"/>
      <c r="M48217" s="17"/>
    </row>
    <row r="48218" spans="4:13" x14ac:dyDescent="0.25">
      <c r="D48218" s="27"/>
      <c r="M48218" s="17"/>
    </row>
    <row r="48219" spans="4:13" x14ac:dyDescent="0.25">
      <c r="D48219" s="27"/>
      <c r="M48219" s="17"/>
    </row>
    <row r="48220" spans="4:13" x14ac:dyDescent="0.25">
      <c r="D48220" s="27"/>
      <c r="M48220" s="17"/>
    </row>
    <row r="48221" spans="4:13" x14ac:dyDescent="0.25">
      <c r="D48221" s="27"/>
      <c r="M48221" s="17"/>
    </row>
    <row r="48222" spans="4:13" x14ac:dyDescent="0.25">
      <c r="D48222" s="27"/>
      <c r="M48222" s="17"/>
    </row>
    <row r="48223" spans="4:13" x14ac:dyDescent="0.25">
      <c r="D48223" s="27"/>
      <c r="M48223" s="17"/>
    </row>
    <row r="48224" spans="4:13" x14ac:dyDescent="0.25">
      <c r="D48224" s="27"/>
      <c r="M48224" s="17"/>
    </row>
    <row r="48225" spans="4:13" x14ac:dyDescent="0.25">
      <c r="D48225" s="27"/>
      <c r="M48225" s="17"/>
    </row>
    <row r="48226" spans="4:13" x14ac:dyDescent="0.25">
      <c r="D48226" s="27"/>
      <c r="M48226" s="17"/>
    </row>
    <row r="48227" spans="4:13" x14ac:dyDescent="0.25">
      <c r="D48227" s="27"/>
      <c r="M48227" s="17"/>
    </row>
    <row r="48228" spans="4:13" x14ac:dyDescent="0.25">
      <c r="D48228" s="27"/>
      <c r="M48228" s="17"/>
    </row>
    <row r="48229" spans="4:13" x14ac:dyDescent="0.25">
      <c r="D48229" s="27"/>
      <c r="M48229" s="17"/>
    </row>
    <row r="48230" spans="4:13" x14ac:dyDescent="0.25">
      <c r="D48230" s="27"/>
      <c r="M48230" s="17"/>
    </row>
    <row r="48231" spans="4:13" x14ac:dyDescent="0.25">
      <c r="D48231" s="27"/>
      <c r="M48231" s="17"/>
    </row>
    <row r="48232" spans="4:13" x14ac:dyDescent="0.25">
      <c r="D48232" s="27"/>
      <c r="M48232" s="17"/>
    </row>
    <row r="48233" spans="4:13" x14ac:dyDescent="0.25">
      <c r="D48233" s="27"/>
      <c r="M48233" s="17"/>
    </row>
    <row r="48234" spans="4:13" x14ac:dyDescent="0.25">
      <c r="D48234" s="27"/>
      <c r="M48234" s="17"/>
    </row>
    <row r="48235" spans="4:13" x14ac:dyDescent="0.25">
      <c r="D48235" s="27"/>
      <c r="M48235" s="17"/>
    </row>
    <row r="48236" spans="4:13" x14ac:dyDescent="0.25">
      <c r="D48236" s="27"/>
      <c r="M48236" s="17"/>
    </row>
    <row r="48237" spans="4:13" x14ac:dyDescent="0.25">
      <c r="D48237" s="27"/>
      <c r="M48237" s="17"/>
    </row>
    <row r="48238" spans="4:13" x14ac:dyDescent="0.25">
      <c r="D48238" s="27"/>
      <c r="M48238" s="17"/>
    </row>
    <row r="48239" spans="4:13" x14ac:dyDescent="0.25">
      <c r="D48239" s="27"/>
      <c r="M48239" s="17"/>
    </row>
    <row r="48240" spans="4:13" x14ac:dyDescent="0.25">
      <c r="D48240" s="27"/>
      <c r="M48240" s="17"/>
    </row>
    <row r="48241" spans="4:13" x14ac:dyDescent="0.25">
      <c r="D48241" s="27"/>
      <c r="M48241" s="17"/>
    </row>
    <row r="48242" spans="4:13" x14ac:dyDescent="0.25">
      <c r="D48242" s="27"/>
      <c r="M48242" s="17"/>
    </row>
    <row r="48243" spans="4:13" x14ac:dyDescent="0.25">
      <c r="D48243" s="27"/>
      <c r="M48243" s="17"/>
    </row>
    <row r="48244" spans="4:13" x14ac:dyDescent="0.25">
      <c r="D48244" s="27"/>
      <c r="M48244" s="17"/>
    </row>
    <row r="48245" spans="4:13" x14ac:dyDescent="0.25">
      <c r="D48245" s="27"/>
      <c r="M48245" s="17"/>
    </row>
    <row r="48246" spans="4:13" x14ac:dyDescent="0.25">
      <c r="D48246" s="27"/>
      <c r="M48246" s="17"/>
    </row>
    <row r="48247" spans="4:13" x14ac:dyDescent="0.25">
      <c r="D48247" s="27"/>
      <c r="M48247" s="17"/>
    </row>
    <row r="48248" spans="4:13" x14ac:dyDescent="0.25">
      <c r="D48248" s="27"/>
      <c r="M48248" s="17"/>
    </row>
    <row r="48249" spans="4:13" x14ac:dyDescent="0.25">
      <c r="D48249" s="27"/>
      <c r="M48249" s="17"/>
    </row>
    <row r="48250" spans="4:13" x14ac:dyDescent="0.25">
      <c r="D48250" s="27"/>
      <c r="M48250" s="17"/>
    </row>
    <row r="48251" spans="4:13" x14ac:dyDescent="0.25">
      <c r="D48251" s="27"/>
      <c r="M48251" s="17"/>
    </row>
    <row r="48252" spans="4:13" x14ac:dyDescent="0.25">
      <c r="D48252" s="27"/>
      <c r="M48252" s="17"/>
    </row>
    <row r="48253" spans="4:13" x14ac:dyDescent="0.25">
      <c r="D48253" s="27"/>
      <c r="M48253" s="17"/>
    </row>
    <row r="48254" spans="4:13" x14ac:dyDescent="0.25">
      <c r="D48254" s="27"/>
      <c r="M48254" s="17"/>
    </row>
    <row r="48255" spans="4:13" x14ac:dyDescent="0.25">
      <c r="D48255" s="27"/>
      <c r="M48255" s="17"/>
    </row>
    <row r="48256" spans="4:13" x14ac:dyDescent="0.25">
      <c r="D48256" s="27"/>
      <c r="M48256" s="17"/>
    </row>
    <row r="48257" spans="4:13" x14ac:dyDescent="0.25">
      <c r="D48257" s="27"/>
      <c r="M48257" s="17"/>
    </row>
    <row r="48258" spans="4:13" x14ac:dyDescent="0.25">
      <c r="D48258" s="27"/>
      <c r="M48258" s="17"/>
    </row>
    <row r="48259" spans="4:13" x14ac:dyDescent="0.25">
      <c r="D48259" s="27"/>
      <c r="M48259" s="17"/>
    </row>
    <row r="48260" spans="4:13" x14ac:dyDescent="0.25">
      <c r="D48260" s="27"/>
      <c r="M48260" s="17"/>
    </row>
    <row r="48261" spans="4:13" x14ac:dyDescent="0.25">
      <c r="D48261" s="27"/>
      <c r="M48261" s="17"/>
    </row>
    <row r="48262" spans="4:13" x14ac:dyDescent="0.25">
      <c r="D48262" s="27"/>
      <c r="M48262" s="17"/>
    </row>
    <row r="48263" spans="4:13" x14ac:dyDescent="0.25">
      <c r="D48263" s="27"/>
      <c r="M48263" s="17"/>
    </row>
    <row r="48264" spans="4:13" x14ac:dyDescent="0.25">
      <c r="D48264" s="27"/>
      <c r="M48264" s="17"/>
    </row>
    <row r="48265" spans="4:13" x14ac:dyDescent="0.25">
      <c r="D48265" s="27"/>
      <c r="M48265" s="17"/>
    </row>
    <row r="48266" spans="4:13" x14ac:dyDescent="0.25">
      <c r="D48266" s="27"/>
      <c r="M48266" s="17"/>
    </row>
    <row r="48267" spans="4:13" x14ac:dyDescent="0.25">
      <c r="D48267" s="27"/>
      <c r="M48267" s="17"/>
    </row>
    <row r="48268" spans="4:13" x14ac:dyDescent="0.25">
      <c r="D48268" s="27"/>
      <c r="M48268" s="17"/>
    </row>
    <row r="48269" spans="4:13" x14ac:dyDescent="0.25">
      <c r="D48269" s="27"/>
      <c r="M48269" s="17"/>
    </row>
    <row r="48270" spans="4:13" x14ac:dyDescent="0.25">
      <c r="D48270" s="27"/>
      <c r="M48270" s="17"/>
    </row>
    <row r="48271" spans="4:13" x14ac:dyDescent="0.25">
      <c r="D48271" s="27"/>
      <c r="M48271" s="17"/>
    </row>
    <row r="48272" spans="4:13" x14ac:dyDescent="0.25">
      <c r="D48272" s="27"/>
      <c r="M48272" s="17"/>
    </row>
    <row r="48273" spans="4:13" x14ac:dyDescent="0.25">
      <c r="D48273" s="27"/>
      <c r="M48273" s="17"/>
    </row>
    <row r="48274" spans="4:13" x14ac:dyDescent="0.25">
      <c r="D48274" s="27"/>
      <c r="M48274" s="17"/>
    </row>
    <row r="48275" spans="4:13" x14ac:dyDescent="0.25">
      <c r="D48275" s="27"/>
      <c r="M48275" s="17"/>
    </row>
    <row r="48276" spans="4:13" x14ac:dyDescent="0.25">
      <c r="D48276" s="27"/>
      <c r="M48276" s="17"/>
    </row>
    <row r="48277" spans="4:13" x14ac:dyDescent="0.25">
      <c r="D48277" s="27"/>
      <c r="M48277" s="17"/>
    </row>
    <row r="48278" spans="4:13" x14ac:dyDescent="0.25">
      <c r="D48278" s="27"/>
      <c r="M48278" s="17"/>
    </row>
    <row r="48279" spans="4:13" x14ac:dyDescent="0.25">
      <c r="D48279" s="27"/>
      <c r="M48279" s="17"/>
    </row>
    <row r="48280" spans="4:13" x14ac:dyDescent="0.25">
      <c r="D48280" s="27"/>
      <c r="M48280" s="17"/>
    </row>
    <row r="48281" spans="4:13" x14ac:dyDescent="0.25">
      <c r="D48281" s="27"/>
      <c r="M48281" s="17"/>
    </row>
    <row r="48282" spans="4:13" x14ac:dyDescent="0.25">
      <c r="D48282" s="27"/>
      <c r="M48282" s="17"/>
    </row>
    <row r="48283" spans="4:13" x14ac:dyDescent="0.25">
      <c r="D48283" s="27"/>
      <c r="M48283" s="17"/>
    </row>
    <row r="48284" spans="4:13" x14ac:dyDescent="0.25">
      <c r="D48284" s="27"/>
      <c r="M48284" s="17"/>
    </row>
    <row r="48285" spans="4:13" x14ac:dyDescent="0.25">
      <c r="D48285" s="27"/>
      <c r="M48285" s="17"/>
    </row>
    <row r="48286" spans="4:13" x14ac:dyDescent="0.25">
      <c r="D48286" s="27"/>
      <c r="M48286" s="17"/>
    </row>
    <row r="48287" spans="4:13" x14ac:dyDescent="0.25">
      <c r="D48287" s="27"/>
      <c r="M48287" s="17"/>
    </row>
    <row r="48288" spans="4:13" x14ac:dyDescent="0.25">
      <c r="D48288" s="27"/>
      <c r="M48288" s="17"/>
    </row>
    <row r="48289" spans="4:13" x14ac:dyDescent="0.25">
      <c r="D48289" s="27"/>
      <c r="M48289" s="17"/>
    </row>
    <row r="48290" spans="4:13" x14ac:dyDescent="0.25">
      <c r="D48290" s="27"/>
      <c r="M48290" s="17"/>
    </row>
    <row r="48291" spans="4:13" x14ac:dyDescent="0.25">
      <c r="D48291" s="27"/>
      <c r="M48291" s="17"/>
    </row>
    <row r="48292" spans="4:13" x14ac:dyDescent="0.25">
      <c r="D48292" s="27"/>
      <c r="M48292" s="17"/>
    </row>
    <row r="48293" spans="4:13" x14ac:dyDescent="0.25">
      <c r="D48293" s="27"/>
      <c r="M48293" s="17"/>
    </row>
    <row r="48294" spans="4:13" x14ac:dyDescent="0.25">
      <c r="D48294" s="27"/>
      <c r="M48294" s="17"/>
    </row>
    <row r="48295" spans="4:13" x14ac:dyDescent="0.25">
      <c r="D48295" s="27"/>
      <c r="M48295" s="17"/>
    </row>
    <row r="48296" spans="4:13" x14ac:dyDescent="0.25">
      <c r="D48296" s="27"/>
      <c r="M48296" s="17"/>
    </row>
    <row r="48297" spans="4:13" x14ac:dyDescent="0.25">
      <c r="D48297" s="27"/>
      <c r="M48297" s="17"/>
    </row>
    <row r="48298" spans="4:13" x14ac:dyDescent="0.25">
      <c r="D48298" s="27"/>
      <c r="M48298" s="17"/>
    </row>
    <row r="48299" spans="4:13" x14ac:dyDescent="0.25">
      <c r="D48299" s="27"/>
      <c r="M48299" s="17"/>
    </row>
    <row r="48300" spans="4:13" x14ac:dyDescent="0.25">
      <c r="D48300" s="27"/>
      <c r="M48300" s="17"/>
    </row>
    <row r="48301" spans="4:13" x14ac:dyDescent="0.25">
      <c r="D48301" s="27"/>
      <c r="M48301" s="17"/>
    </row>
    <row r="48302" spans="4:13" x14ac:dyDescent="0.25">
      <c r="D48302" s="27"/>
      <c r="M48302" s="17"/>
    </row>
    <row r="48303" spans="4:13" x14ac:dyDescent="0.25">
      <c r="D48303" s="27"/>
      <c r="M48303" s="17"/>
    </row>
    <row r="48304" spans="4:13" x14ac:dyDescent="0.25">
      <c r="D48304" s="27"/>
      <c r="M48304" s="17"/>
    </row>
    <row r="48305" spans="4:13" x14ac:dyDescent="0.25">
      <c r="D48305" s="27"/>
      <c r="M48305" s="17"/>
    </row>
    <row r="48306" spans="4:13" x14ac:dyDescent="0.25">
      <c r="D48306" s="27"/>
      <c r="M48306" s="17"/>
    </row>
    <row r="48307" spans="4:13" x14ac:dyDescent="0.25">
      <c r="D48307" s="27"/>
      <c r="M48307" s="17"/>
    </row>
    <row r="48308" spans="4:13" x14ac:dyDescent="0.25">
      <c r="D48308" s="27"/>
      <c r="M48308" s="17"/>
    </row>
    <row r="48309" spans="4:13" x14ac:dyDescent="0.25">
      <c r="D48309" s="27"/>
      <c r="M48309" s="17"/>
    </row>
    <row r="48310" spans="4:13" x14ac:dyDescent="0.25">
      <c r="D48310" s="27"/>
      <c r="M48310" s="17"/>
    </row>
    <row r="48311" spans="4:13" x14ac:dyDescent="0.25">
      <c r="D48311" s="27"/>
      <c r="M48311" s="17"/>
    </row>
    <row r="48312" spans="4:13" x14ac:dyDescent="0.25">
      <c r="D48312" s="27"/>
      <c r="M48312" s="17"/>
    </row>
    <row r="48313" spans="4:13" x14ac:dyDescent="0.25">
      <c r="D48313" s="27"/>
      <c r="M48313" s="17"/>
    </row>
    <row r="48314" spans="4:13" x14ac:dyDescent="0.25">
      <c r="D48314" s="27"/>
      <c r="M48314" s="17"/>
    </row>
    <row r="48315" spans="4:13" x14ac:dyDescent="0.25">
      <c r="D48315" s="27"/>
      <c r="M48315" s="17"/>
    </row>
    <row r="48316" spans="4:13" x14ac:dyDescent="0.25">
      <c r="D48316" s="27"/>
      <c r="M48316" s="17"/>
    </row>
    <row r="48317" spans="4:13" x14ac:dyDescent="0.25">
      <c r="D48317" s="27"/>
      <c r="M48317" s="17"/>
    </row>
    <row r="48318" spans="4:13" x14ac:dyDescent="0.25">
      <c r="D48318" s="27"/>
      <c r="M48318" s="17"/>
    </row>
    <row r="48319" spans="4:13" x14ac:dyDescent="0.25">
      <c r="D48319" s="27"/>
      <c r="M48319" s="17"/>
    </row>
    <row r="48320" spans="4:13" x14ac:dyDescent="0.25">
      <c r="D48320" s="27"/>
      <c r="M48320" s="17"/>
    </row>
    <row r="48321" spans="4:13" x14ac:dyDescent="0.25">
      <c r="D48321" s="27"/>
      <c r="M48321" s="17"/>
    </row>
    <row r="48322" spans="4:13" x14ac:dyDescent="0.25">
      <c r="D48322" s="27"/>
      <c r="M48322" s="17"/>
    </row>
    <row r="48323" spans="4:13" x14ac:dyDescent="0.25">
      <c r="D48323" s="27"/>
      <c r="M48323" s="17"/>
    </row>
    <row r="48324" spans="4:13" x14ac:dyDescent="0.25">
      <c r="D48324" s="27"/>
      <c r="M48324" s="17"/>
    </row>
    <row r="48325" spans="4:13" x14ac:dyDescent="0.25">
      <c r="D48325" s="27"/>
      <c r="M48325" s="17"/>
    </row>
    <row r="48326" spans="4:13" x14ac:dyDescent="0.25">
      <c r="D48326" s="27"/>
      <c r="M48326" s="17"/>
    </row>
    <row r="48327" spans="4:13" x14ac:dyDescent="0.25">
      <c r="D48327" s="27"/>
      <c r="M48327" s="17"/>
    </row>
    <row r="48328" spans="4:13" x14ac:dyDescent="0.25">
      <c r="D48328" s="27"/>
      <c r="M48328" s="17"/>
    </row>
    <row r="48329" spans="4:13" x14ac:dyDescent="0.25">
      <c r="D48329" s="27"/>
      <c r="M48329" s="17"/>
    </row>
    <row r="48330" spans="4:13" x14ac:dyDescent="0.25">
      <c r="D48330" s="27"/>
      <c r="M48330" s="17"/>
    </row>
    <row r="48331" spans="4:13" x14ac:dyDescent="0.25">
      <c r="D48331" s="27"/>
      <c r="M48331" s="17"/>
    </row>
    <row r="48332" spans="4:13" x14ac:dyDescent="0.25">
      <c r="D48332" s="27"/>
      <c r="M48332" s="17"/>
    </row>
    <row r="48333" spans="4:13" x14ac:dyDescent="0.25">
      <c r="D48333" s="27"/>
      <c r="M48333" s="17"/>
    </row>
    <row r="48334" spans="4:13" x14ac:dyDescent="0.25">
      <c r="D48334" s="27"/>
      <c r="M48334" s="17"/>
    </row>
    <row r="48335" spans="4:13" x14ac:dyDescent="0.25">
      <c r="D48335" s="27"/>
      <c r="M48335" s="17"/>
    </row>
    <row r="48336" spans="4:13" x14ac:dyDescent="0.25">
      <c r="D48336" s="27"/>
      <c r="M48336" s="17"/>
    </row>
    <row r="48337" spans="4:13" x14ac:dyDescent="0.25">
      <c r="D48337" s="27"/>
      <c r="M48337" s="17"/>
    </row>
    <row r="48338" spans="4:13" x14ac:dyDescent="0.25">
      <c r="D48338" s="27"/>
      <c r="M48338" s="17"/>
    </row>
    <row r="48339" spans="4:13" x14ac:dyDescent="0.25">
      <c r="D48339" s="27"/>
      <c r="M48339" s="17"/>
    </row>
    <row r="48340" spans="4:13" x14ac:dyDescent="0.25">
      <c r="D48340" s="27"/>
      <c r="M48340" s="17"/>
    </row>
    <row r="48341" spans="4:13" x14ac:dyDescent="0.25">
      <c r="D48341" s="27"/>
      <c r="M48341" s="17"/>
    </row>
    <row r="48342" spans="4:13" x14ac:dyDescent="0.25">
      <c r="D48342" s="27"/>
      <c r="M48342" s="17"/>
    </row>
    <row r="48343" spans="4:13" x14ac:dyDescent="0.25">
      <c r="D48343" s="27"/>
      <c r="M48343" s="17"/>
    </row>
    <row r="48344" spans="4:13" x14ac:dyDescent="0.25">
      <c r="D48344" s="27"/>
      <c r="M48344" s="17"/>
    </row>
    <row r="48345" spans="4:13" x14ac:dyDescent="0.25">
      <c r="D48345" s="27"/>
      <c r="M48345" s="17"/>
    </row>
    <row r="48346" spans="4:13" x14ac:dyDescent="0.25">
      <c r="D48346" s="27"/>
      <c r="M48346" s="17"/>
    </row>
    <row r="48347" spans="4:13" x14ac:dyDescent="0.25">
      <c r="D48347" s="27"/>
      <c r="M48347" s="17"/>
    </row>
    <row r="48348" spans="4:13" x14ac:dyDescent="0.25">
      <c r="D48348" s="27"/>
      <c r="M48348" s="17"/>
    </row>
    <row r="48349" spans="4:13" x14ac:dyDescent="0.25">
      <c r="D48349" s="27"/>
      <c r="M48349" s="17"/>
    </row>
    <row r="48350" spans="4:13" x14ac:dyDescent="0.25">
      <c r="D48350" s="27"/>
      <c r="M48350" s="17"/>
    </row>
    <row r="48351" spans="4:13" x14ac:dyDescent="0.25">
      <c r="D48351" s="27"/>
      <c r="M48351" s="17"/>
    </row>
    <row r="48352" spans="4:13" x14ac:dyDescent="0.25">
      <c r="D48352" s="27"/>
      <c r="M48352" s="17"/>
    </row>
    <row r="48353" spans="4:13" x14ac:dyDescent="0.25">
      <c r="D48353" s="27"/>
      <c r="M48353" s="17"/>
    </row>
    <row r="48354" spans="4:13" x14ac:dyDescent="0.25">
      <c r="D48354" s="27"/>
      <c r="M48354" s="17"/>
    </row>
    <row r="48355" spans="4:13" x14ac:dyDescent="0.25">
      <c r="D48355" s="27"/>
      <c r="M48355" s="17"/>
    </row>
    <row r="48356" spans="4:13" x14ac:dyDescent="0.25">
      <c r="D48356" s="27"/>
      <c r="M48356" s="17"/>
    </row>
    <row r="48357" spans="4:13" x14ac:dyDescent="0.25">
      <c r="D48357" s="27"/>
      <c r="M48357" s="17"/>
    </row>
    <row r="48358" spans="4:13" x14ac:dyDescent="0.25">
      <c r="D48358" s="27"/>
      <c r="M48358" s="17"/>
    </row>
    <row r="48359" spans="4:13" x14ac:dyDescent="0.25">
      <c r="D48359" s="27"/>
      <c r="M48359" s="17"/>
    </row>
    <row r="48360" spans="4:13" x14ac:dyDescent="0.25">
      <c r="D48360" s="27"/>
      <c r="M48360" s="17"/>
    </row>
    <row r="48361" spans="4:13" x14ac:dyDescent="0.25">
      <c r="D48361" s="27"/>
      <c r="M48361" s="17"/>
    </row>
    <row r="48362" spans="4:13" x14ac:dyDescent="0.25">
      <c r="D48362" s="27"/>
      <c r="M48362" s="17"/>
    </row>
    <row r="48363" spans="4:13" x14ac:dyDescent="0.25">
      <c r="D48363" s="27"/>
      <c r="M48363" s="17"/>
    </row>
    <row r="48364" spans="4:13" x14ac:dyDescent="0.25">
      <c r="D48364" s="27"/>
      <c r="M48364" s="17"/>
    </row>
    <row r="48365" spans="4:13" x14ac:dyDescent="0.25">
      <c r="D48365" s="27"/>
      <c r="M48365" s="17"/>
    </row>
    <row r="48366" spans="4:13" x14ac:dyDescent="0.25">
      <c r="D48366" s="27"/>
      <c r="M48366" s="17"/>
    </row>
    <row r="48367" spans="4:13" x14ac:dyDescent="0.25">
      <c r="D48367" s="27"/>
      <c r="M48367" s="17"/>
    </row>
    <row r="48368" spans="4:13" x14ac:dyDescent="0.25">
      <c r="D48368" s="27"/>
      <c r="M48368" s="17"/>
    </row>
    <row r="48369" spans="4:13" x14ac:dyDescent="0.25">
      <c r="D48369" s="27"/>
      <c r="M48369" s="17"/>
    </row>
    <row r="48370" spans="4:13" x14ac:dyDescent="0.25">
      <c r="D48370" s="27"/>
      <c r="M48370" s="17"/>
    </row>
    <row r="48371" spans="4:13" x14ac:dyDescent="0.25">
      <c r="D48371" s="27"/>
      <c r="M48371" s="17"/>
    </row>
    <row r="48372" spans="4:13" x14ac:dyDescent="0.25">
      <c r="D48372" s="27"/>
      <c r="M48372" s="17"/>
    </row>
    <row r="48373" spans="4:13" x14ac:dyDescent="0.25">
      <c r="D48373" s="27"/>
      <c r="M48373" s="17"/>
    </row>
    <row r="48374" spans="4:13" x14ac:dyDescent="0.25">
      <c r="D48374" s="27"/>
      <c r="M48374" s="17"/>
    </row>
    <row r="48375" spans="4:13" x14ac:dyDescent="0.25">
      <c r="D48375" s="27"/>
      <c r="M48375" s="17"/>
    </row>
    <row r="48376" spans="4:13" x14ac:dyDescent="0.25">
      <c r="D48376" s="27"/>
      <c r="M48376" s="17"/>
    </row>
    <row r="48377" spans="4:13" x14ac:dyDescent="0.25">
      <c r="D48377" s="27"/>
      <c r="M48377" s="17"/>
    </row>
    <row r="48378" spans="4:13" x14ac:dyDescent="0.25">
      <c r="D48378" s="27"/>
      <c r="M48378" s="17"/>
    </row>
    <row r="48379" spans="4:13" x14ac:dyDescent="0.25">
      <c r="D48379" s="27"/>
      <c r="M48379" s="17"/>
    </row>
    <row r="48380" spans="4:13" x14ac:dyDescent="0.25">
      <c r="D48380" s="27"/>
      <c r="M48380" s="17"/>
    </row>
    <row r="48381" spans="4:13" x14ac:dyDescent="0.25">
      <c r="D48381" s="27"/>
      <c r="M48381" s="17"/>
    </row>
    <row r="48382" spans="4:13" x14ac:dyDescent="0.25">
      <c r="D48382" s="27"/>
      <c r="M48382" s="17"/>
    </row>
    <row r="48383" spans="4:13" x14ac:dyDescent="0.25">
      <c r="D48383" s="27"/>
      <c r="M48383" s="17"/>
    </row>
    <row r="48384" spans="4:13" x14ac:dyDescent="0.25">
      <c r="D48384" s="27"/>
      <c r="M48384" s="17"/>
    </row>
    <row r="48385" spans="4:13" x14ac:dyDescent="0.25">
      <c r="D48385" s="27"/>
      <c r="M48385" s="17"/>
    </row>
    <row r="48386" spans="4:13" x14ac:dyDescent="0.25">
      <c r="D48386" s="27"/>
      <c r="M48386" s="17"/>
    </row>
    <row r="48387" spans="4:13" x14ac:dyDescent="0.25">
      <c r="D48387" s="27"/>
      <c r="M48387" s="17"/>
    </row>
    <row r="48388" spans="4:13" x14ac:dyDescent="0.25">
      <c r="D48388" s="27"/>
      <c r="M48388" s="17"/>
    </row>
    <row r="48389" spans="4:13" x14ac:dyDescent="0.25">
      <c r="D48389" s="27"/>
      <c r="M48389" s="17"/>
    </row>
    <row r="48390" spans="4:13" x14ac:dyDescent="0.25">
      <c r="D48390" s="27"/>
      <c r="M48390" s="17"/>
    </row>
    <row r="48391" spans="4:13" x14ac:dyDescent="0.25">
      <c r="D48391" s="27"/>
      <c r="M48391" s="17"/>
    </row>
    <row r="48392" spans="4:13" x14ac:dyDescent="0.25">
      <c r="D48392" s="27"/>
      <c r="M48392" s="17"/>
    </row>
    <row r="48393" spans="4:13" x14ac:dyDescent="0.25">
      <c r="D48393" s="27"/>
      <c r="M48393" s="17"/>
    </row>
    <row r="48394" spans="4:13" x14ac:dyDescent="0.25">
      <c r="D48394" s="27"/>
      <c r="M48394" s="17"/>
    </row>
    <row r="48395" spans="4:13" x14ac:dyDescent="0.25">
      <c r="D48395" s="27"/>
      <c r="M48395" s="17"/>
    </row>
    <row r="48396" spans="4:13" x14ac:dyDescent="0.25">
      <c r="D48396" s="27"/>
      <c r="M48396" s="17"/>
    </row>
    <row r="48397" spans="4:13" x14ac:dyDescent="0.25">
      <c r="D48397" s="27"/>
      <c r="M48397" s="17"/>
    </row>
    <row r="48398" spans="4:13" x14ac:dyDescent="0.25">
      <c r="D48398" s="27"/>
      <c r="M48398" s="17"/>
    </row>
    <row r="48399" spans="4:13" x14ac:dyDescent="0.25">
      <c r="D48399" s="27"/>
      <c r="M48399" s="17"/>
    </row>
    <row r="48400" spans="4:13" x14ac:dyDescent="0.25">
      <c r="D48400" s="27"/>
      <c r="M48400" s="17"/>
    </row>
    <row r="48401" spans="4:13" x14ac:dyDescent="0.25">
      <c r="D48401" s="27"/>
      <c r="M48401" s="17"/>
    </row>
    <row r="48402" spans="4:13" x14ac:dyDescent="0.25">
      <c r="D48402" s="27"/>
      <c r="M48402" s="17"/>
    </row>
    <row r="48403" spans="4:13" x14ac:dyDescent="0.25">
      <c r="D48403" s="27"/>
      <c r="M48403" s="17"/>
    </row>
    <row r="48404" spans="4:13" x14ac:dyDescent="0.25">
      <c r="D48404" s="27"/>
      <c r="M48404" s="17"/>
    </row>
    <row r="48405" spans="4:13" x14ac:dyDescent="0.25">
      <c r="D48405" s="27"/>
      <c r="M48405" s="17"/>
    </row>
    <row r="48406" spans="4:13" x14ac:dyDescent="0.25">
      <c r="D48406" s="27"/>
      <c r="M48406" s="17"/>
    </row>
    <row r="48407" spans="4:13" x14ac:dyDescent="0.25">
      <c r="D48407" s="27"/>
      <c r="M48407" s="17"/>
    </row>
    <row r="48408" spans="4:13" x14ac:dyDescent="0.25">
      <c r="D48408" s="27"/>
      <c r="M48408" s="17"/>
    </row>
    <row r="48409" spans="4:13" x14ac:dyDescent="0.25">
      <c r="D48409" s="27"/>
      <c r="M48409" s="17"/>
    </row>
    <row r="48410" spans="4:13" x14ac:dyDescent="0.25">
      <c r="D48410" s="27"/>
      <c r="M48410" s="17"/>
    </row>
    <row r="48411" spans="4:13" x14ac:dyDescent="0.25">
      <c r="D48411" s="27"/>
      <c r="M48411" s="17"/>
    </row>
    <row r="48412" spans="4:13" x14ac:dyDescent="0.25">
      <c r="D48412" s="27"/>
      <c r="M48412" s="17"/>
    </row>
    <row r="48413" spans="4:13" x14ac:dyDescent="0.25">
      <c r="D48413" s="27"/>
      <c r="M48413" s="17"/>
    </row>
    <row r="48414" spans="4:13" x14ac:dyDescent="0.25">
      <c r="D48414" s="27"/>
      <c r="M48414" s="17"/>
    </row>
    <row r="48415" spans="4:13" x14ac:dyDescent="0.25">
      <c r="D48415" s="27"/>
      <c r="M48415" s="17"/>
    </row>
    <row r="48416" spans="4:13" x14ac:dyDescent="0.25">
      <c r="D48416" s="27"/>
      <c r="M48416" s="17"/>
    </row>
    <row r="48417" spans="4:13" x14ac:dyDescent="0.25">
      <c r="D48417" s="27"/>
      <c r="M48417" s="17"/>
    </row>
    <row r="48418" spans="4:13" x14ac:dyDescent="0.25">
      <c r="D48418" s="27"/>
      <c r="M48418" s="17"/>
    </row>
    <row r="48419" spans="4:13" x14ac:dyDescent="0.25">
      <c r="D48419" s="27"/>
      <c r="M48419" s="17"/>
    </row>
    <row r="48420" spans="4:13" x14ac:dyDescent="0.25">
      <c r="D48420" s="27"/>
      <c r="M48420" s="17"/>
    </row>
    <row r="48421" spans="4:13" x14ac:dyDescent="0.25">
      <c r="D48421" s="27"/>
      <c r="M48421" s="17"/>
    </row>
    <row r="48422" spans="4:13" x14ac:dyDescent="0.25">
      <c r="D48422" s="27"/>
      <c r="M48422" s="17"/>
    </row>
    <row r="48423" spans="4:13" x14ac:dyDescent="0.25">
      <c r="D48423" s="27"/>
      <c r="M48423" s="17"/>
    </row>
    <row r="48424" spans="4:13" x14ac:dyDescent="0.25">
      <c r="D48424" s="27"/>
      <c r="M48424" s="17"/>
    </row>
    <row r="48425" spans="4:13" x14ac:dyDescent="0.25">
      <c r="D48425" s="27"/>
      <c r="M48425" s="17"/>
    </row>
    <row r="48426" spans="4:13" x14ac:dyDescent="0.25">
      <c r="D48426" s="27"/>
      <c r="M48426" s="17"/>
    </row>
    <row r="48427" spans="4:13" x14ac:dyDescent="0.25">
      <c r="D48427" s="27"/>
      <c r="M48427" s="17"/>
    </row>
    <row r="48428" spans="4:13" x14ac:dyDescent="0.25">
      <c r="D48428" s="27"/>
      <c r="M48428" s="17"/>
    </row>
    <row r="48429" spans="4:13" x14ac:dyDescent="0.25">
      <c r="D48429" s="27"/>
      <c r="M48429" s="17"/>
    </row>
    <row r="48430" spans="4:13" x14ac:dyDescent="0.25">
      <c r="D48430" s="27"/>
      <c r="M48430" s="17"/>
    </row>
    <row r="48431" spans="4:13" x14ac:dyDescent="0.25">
      <c r="D48431" s="27"/>
      <c r="M48431" s="17"/>
    </row>
    <row r="48432" spans="4:13" x14ac:dyDescent="0.25">
      <c r="D48432" s="27"/>
      <c r="M48432" s="17"/>
    </row>
    <row r="48433" spans="4:13" x14ac:dyDescent="0.25">
      <c r="D48433" s="27"/>
      <c r="M48433" s="17"/>
    </row>
    <row r="48434" spans="4:13" x14ac:dyDescent="0.25">
      <c r="D48434" s="27"/>
      <c r="M48434" s="17"/>
    </row>
    <row r="48435" spans="4:13" x14ac:dyDescent="0.25">
      <c r="D48435" s="27"/>
      <c r="M48435" s="17"/>
    </row>
    <row r="48436" spans="4:13" x14ac:dyDescent="0.25">
      <c r="D48436" s="27"/>
      <c r="M48436" s="17"/>
    </row>
    <row r="48437" spans="4:13" x14ac:dyDescent="0.25">
      <c r="D48437" s="27"/>
      <c r="M48437" s="17"/>
    </row>
    <row r="48438" spans="4:13" x14ac:dyDescent="0.25">
      <c r="D48438" s="27"/>
      <c r="M48438" s="17"/>
    </row>
    <row r="48439" spans="4:13" x14ac:dyDescent="0.25">
      <c r="D48439" s="27"/>
      <c r="M48439" s="17"/>
    </row>
    <row r="48440" spans="4:13" x14ac:dyDescent="0.25">
      <c r="D48440" s="27"/>
      <c r="M48440" s="17"/>
    </row>
    <row r="48441" spans="4:13" x14ac:dyDescent="0.25">
      <c r="D48441" s="27"/>
      <c r="M48441" s="17"/>
    </row>
    <row r="48442" spans="4:13" x14ac:dyDescent="0.25">
      <c r="D48442" s="27"/>
      <c r="M48442" s="17"/>
    </row>
    <row r="48443" spans="4:13" x14ac:dyDescent="0.25">
      <c r="D48443" s="27"/>
      <c r="M48443" s="17"/>
    </row>
    <row r="48444" spans="4:13" x14ac:dyDescent="0.25">
      <c r="D48444" s="27"/>
      <c r="M48444" s="17"/>
    </row>
    <row r="48445" spans="4:13" x14ac:dyDescent="0.25">
      <c r="D48445" s="27"/>
      <c r="M48445" s="17"/>
    </row>
    <row r="48446" spans="4:13" x14ac:dyDescent="0.25">
      <c r="D48446" s="27"/>
      <c r="M48446" s="17"/>
    </row>
    <row r="48447" spans="4:13" x14ac:dyDescent="0.25">
      <c r="D48447" s="27"/>
      <c r="M48447" s="17"/>
    </row>
    <row r="48448" spans="4:13" x14ac:dyDescent="0.25">
      <c r="D48448" s="27"/>
      <c r="M48448" s="17"/>
    </row>
    <row r="48449" spans="4:13" x14ac:dyDescent="0.25">
      <c r="D48449" s="27"/>
      <c r="M48449" s="17"/>
    </row>
    <row r="48450" spans="4:13" x14ac:dyDescent="0.25">
      <c r="D48450" s="27"/>
      <c r="M48450" s="17"/>
    </row>
    <row r="48451" spans="4:13" x14ac:dyDescent="0.25">
      <c r="D48451" s="27"/>
      <c r="M48451" s="17"/>
    </row>
    <row r="48452" spans="4:13" x14ac:dyDescent="0.25">
      <c r="D48452" s="27"/>
      <c r="M48452" s="17"/>
    </row>
    <row r="48453" spans="4:13" x14ac:dyDescent="0.25">
      <c r="D48453" s="27"/>
      <c r="M48453" s="17"/>
    </row>
    <row r="48454" spans="4:13" x14ac:dyDescent="0.25">
      <c r="D48454" s="27"/>
      <c r="M48454" s="17"/>
    </row>
    <row r="48455" spans="4:13" x14ac:dyDescent="0.25">
      <c r="D48455" s="27"/>
      <c r="M48455" s="17"/>
    </row>
    <row r="48456" spans="4:13" x14ac:dyDescent="0.25">
      <c r="D48456" s="27"/>
      <c r="M48456" s="17"/>
    </row>
    <row r="48457" spans="4:13" x14ac:dyDescent="0.25">
      <c r="D48457" s="27"/>
      <c r="M48457" s="17"/>
    </row>
    <row r="48458" spans="4:13" x14ac:dyDescent="0.25">
      <c r="D48458" s="27"/>
      <c r="M48458" s="17"/>
    </row>
    <row r="48459" spans="4:13" x14ac:dyDescent="0.25">
      <c r="D48459" s="27"/>
      <c r="M48459" s="17"/>
    </row>
    <row r="48460" spans="4:13" x14ac:dyDescent="0.25">
      <c r="D48460" s="27"/>
      <c r="M48460" s="17"/>
    </row>
    <row r="48461" spans="4:13" x14ac:dyDescent="0.25">
      <c r="D48461" s="27"/>
      <c r="M48461" s="17"/>
    </row>
    <row r="48462" spans="4:13" x14ac:dyDescent="0.25">
      <c r="D48462" s="27"/>
      <c r="M48462" s="17"/>
    </row>
    <row r="48463" spans="4:13" x14ac:dyDescent="0.25">
      <c r="D48463" s="27"/>
      <c r="M48463" s="17"/>
    </row>
    <row r="48464" spans="4:13" x14ac:dyDescent="0.25">
      <c r="D48464" s="27"/>
      <c r="M48464" s="17"/>
    </row>
    <row r="48465" spans="4:13" x14ac:dyDescent="0.25">
      <c r="D48465" s="27"/>
      <c r="M48465" s="17"/>
    </row>
    <row r="48466" spans="4:13" x14ac:dyDescent="0.25">
      <c r="D48466" s="27"/>
      <c r="M48466" s="17"/>
    </row>
    <row r="48467" spans="4:13" x14ac:dyDescent="0.25">
      <c r="D48467" s="27"/>
      <c r="M48467" s="17"/>
    </row>
    <row r="48468" spans="4:13" x14ac:dyDescent="0.25">
      <c r="D48468" s="27"/>
      <c r="M48468" s="17"/>
    </row>
    <row r="48469" spans="4:13" x14ac:dyDescent="0.25">
      <c r="D48469" s="27"/>
      <c r="M48469" s="17"/>
    </row>
    <row r="48470" spans="4:13" x14ac:dyDescent="0.25">
      <c r="D48470" s="27"/>
      <c r="M48470" s="17"/>
    </row>
    <row r="48471" spans="4:13" x14ac:dyDescent="0.25">
      <c r="D48471" s="27"/>
      <c r="M48471" s="17"/>
    </row>
    <row r="48472" spans="4:13" x14ac:dyDescent="0.25">
      <c r="D48472" s="27"/>
      <c r="M48472" s="17"/>
    </row>
    <row r="48473" spans="4:13" x14ac:dyDescent="0.25">
      <c r="D48473" s="27"/>
      <c r="M48473" s="17"/>
    </row>
    <row r="48474" spans="4:13" x14ac:dyDescent="0.25">
      <c r="D48474" s="27"/>
      <c r="M48474" s="17"/>
    </row>
    <row r="48475" spans="4:13" x14ac:dyDescent="0.25">
      <c r="D48475" s="27"/>
      <c r="M48475" s="17"/>
    </row>
    <row r="48476" spans="4:13" x14ac:dyDescent="0.25">
      <c r="D48476" s="27"/>
      <c r="M48476" s="17"/>
    </row>
    <row r="48477" spans="4:13" x14ac:dyDescent="0.25">
      <c r="D48477" s="27"/>
      <c r="M48477" s="17"/>
    </row>
    <row r="48478" spans="4:13" x14ac:dyDescent="0.25">
      <c r="D48478" s="27"/>
      <c r="M48478" s="17"/>
    </row>
    <row r="48479" spans="4:13" x14ac:dyDescent="0.25">
      <c r="D48479" s="27"/>
      <c r="M48479" s="17"/>
    </row>
    <row r="48480" spans="4:13" x14ac:dyDescent="0.25">
      <c r="D48480" s="27"/>
      <c r="M48480" s="17"/>
    </row>
    <row r="48481" spans="4:13" x14ac:dyDescent="0.25">
      <c r="D48481" s="27"/>
      <c r="M48481" s="17"/>
    </row>
    <row r="48482" spans="4:13" x14ac:dyDescent="0.25">
      <c r="D48482" s="27"/>
      <c r="M48482" s="17"/>
    </row>
    <row r="48483" spans="4:13" x14ac:dyDescent="0.25">
      <c r="D48483" s="27"/>
      <c r="M48483" s="17"/>
    </row>
    <row r="48484" spans="4:13" x14ac:dyDescent="0.25">
      <c r="D48484" s="27"/>
      <c r="M48484" s="17"/>
    </row>
    <row r="48485" spans="4:13" x14ac:dyDescent="0.25">
      <c r="D48485" s="27"/>
      <c r="M48485" s="17"/>
    </row>
    <row r="48486" spans="4:13" x14ac:dyDescent="0.25">
      <c r="D48486" s="27"/>
      <c r="M48486" s="17"/>
    </row>
    <row r="48487" spans="4:13" x14ac:dyDescent="0.25">
      <c r="D48487" s="27"/>
      <c r="M48487" s="17"/>
    </row>
    <row r="48488" spans="4:13" x14ac:dyDescent="0.25">
      <c r="D48488" s="27"/>
      <c r="M48488" s="17"/>
    </row>
    <row r="48489" spans="4:13" x14ac:dyDescent="0.25">
      <c r="D48489" s="27"/>
      <c r="M48489" s="17"/>
    </row>
    <row r="48490" spans="4:13" x14ac:dyDescent="0.25">
      <c r="D48490" s="27"/>
      <c r="M48490" s="17"/>
    </row>
    <row r="48491" spans="4:13" x14ac:dyDescent="0.25">
      <c r="D48491" s="27"/>
      <c r="M48491" s="17"/>
    </row>
    <row r="48492" spans="4:13" x14ac:dyDescent="0.25">
      <c r="D48492" s="27"/>
      <c r="M48492" s="17"/>
    </row>
    <row r="48493" spans="4:13" x14ac:dyDescent="0.25">
      <c r="D48493" s="27"/>
      <c r="M48493" s="17"/>
    </row>
    <row r="48494" spans="4:13" x14ac:dyDescent="0.25">
      <c r="D48494" s="27"/>
      <c r="M48494" s="17"/>
    </row>
    <row r="48495" spans="4:13" x14ac:dyDescent="0.25">
      <c r="D48495" s="27"/>
      <c r="M48495" s="17"/>
    </row>
    <row r="48496" spans="4:13" x14ac:dyDescent="0.25">
      <c r="D48496" s="27"/>
      <c r="M48496" s="17"/>
    </row>
    <row r="48497" spans="4:13" x14ac:dyDescent="0.25">
      <c r="D48497" s="27"/>
      <c r="M48497" s="17"/>
    </row>
    <row r="48498" spans="4:13" x14ac:dyDescent="0.25">
      <c r="D48498" s="27"/>
      <c r="M48498" s="17"/>
    </row>
    <row r="48499" spans="4:13" x14ac:dyDescent="0.25">
      <c r="D48499" s="27"/>
      <c r="M48499" s="17"/>
    </row>
    <row r="48500" spans="4:13" x14ac:dyDescent="0.25">
      <c r="D48500" s="27"/>
      <c r="M48500" s="17"/>
    </row>
    <row r="48501" spans="4:13" x14ac:dyDescent="0.25">
      <c r="D48501" s="27"/>
      <c r="M48501" s="17"/>
    </row>
    <row r="48502" spans="4:13" x14ac:dyDescent="0.25">
      <c r="D48502" s="27"/>
      <c r="M48502" s="17"/>
    </row>
    <row r="48503" spans="4:13" x14ac:dyDescent="0.25">
      <c r="D48503" s="27"/>
      <c r="M48503" s="17"/>
    </row>
    <row r="48504" spans="4:13" x14ac:dyDescent="0.25">
      <c r="D48504" s="27"/>
      <c r="M48504" s="17"/>
    </row>
    <row r="48505" spans="4:13" x14ac:dyDescent="0.25">
      <c r="D48505" s="27"/>
      <c r="M48505" s="17"/>
    </row>
    <row r="48506" spans="4:13" x14ac:dyDescent="0.25">
      <c r="D48506" s="27"/>
      <c r="M48506" s="17"/>
    </row>
    <row r="48507" spans="4:13" x14ac:dyDescent="0.25">
      <c r="D48507" s="27"/>
      <c r="M48507" s="17"/>
    </row>
    <row r="48508" spans="4:13" x14ac:dyDescent="0.25">
      <c r="D48508" s="27"/>
      <c r="M48508" s="17"/>
    </row>
    <row r="48509" spans="4:13" x14ac:dyDescent="0.25">
      <c r="D48509" s="27"/>
      <c r="M48509" s="17"/>
    </row>
    <row r="48510" spans="4:13" x14ac:dyDescent="0.25">
      <c r="D48510" s="27"/>
      <c r="M48510" s="17"/>
    </row>
    <row r="48511" spans="4:13" x14ac:dyDescent="0.25">
      <c r="D48511" s="27"/>
      <c r="M48511" s="17"/>
    </row>
    <row r="48512" spans="4:13" x14ac:dyDescent="0.25">
      <c r="D48512" s="27"/>
      <c r="M48512" s="17"/>
    </row>
    <row r="48513" spans="4:13" x14ac:dyDescent="0.25">
      <c r="D48513" s="27"/>
      <c r="M48513" s="17"/>
    </row>
    <row r="48514" spans="4:13" x14ac:dyDescent="0.25">
      <c r="D48514" s="27"/>
      <c r="M48514" s="17"/>
    </row>
    <row r="48515" spans="4:13" x14ac:dyDescent="0.25">
      <c r="D48515" s="27"/>
      <c r="M48515" s="17"/>
    </row>
    <row r="48516" spans="4:13" x14ac:dyDescent="0.25">
      <c r="D48516" s="27"/>
      <c r="M48516" s="17"/>
    </row>
    <row r="48517" spans="4:13" x14ac:dyDescent="0.25">
      <c r="D48517" s="27"/>
      <c r="M48517" s="17"/>
    </row>
    <row r="48518" spans="4:13" x14ac:dyDescent="0.25">
      <c r="D48518" s="27"/>
      <c r="M48518" s="17"/>
    </row>
    <row r="48519" spans="4:13" x14ac:dyDescent="0.25">
      <c r="D48519" s="27"/>
      <c r="M48519" s="17"/>
    </row>
    <row r="48520" spans="4:13" x14ac:dyDescent="0.25">
      <c r="D48520" s="27"/>
      <c r="M48520" s="17"/>
    </row>
    <row r="48521" spans="4:13" x14ac:dyDescent="0.25">
      <c r="D48521" s="27"/>
      <c r="M48521" s="17"/>
    </row>
    <row r="48522" spans="4:13" x14ac:dyDescent="0.25">
      <c r="D48522" s="27"/>
      <c r="M48522" s="17"/>
    </row>
    <row r="48523" spans="4:13" x14ac:dyDescent="0.25">
      <c r="D48523" s="27"/>
      <c r="M48523" s="17"/>
    </row>
    <row r="48524" spans="4:13" x14ac:dyDescent="0.25">
      <c r="D48524" s="27"/>
      <c r="M48524" s="17"/>
    </row>
    <row r="48525" spans="4:13" x14ac:dyDescent="0.25">
      <c r="D48525" s="27"/>
      <c r="M48525" s="17"/>
    </row>
    <row r="48526" spans="4:13" x14ac:dyDescent="0.25">
      <c r="D48526" s="27"/>
      <c r="M48526" s="17"/>
    </row>
    <row r="48527" spans="4:13" x14ac:dyDescent="0.25">
      <c r="D48527" s="27"/>
      <c r="M48527" s="17"/>
    </row>
    <row r="48528" spans="4:13" x14ac:dyDescent="0.25">
      <c r="D48528" s="27"/>
      <c r="M48528" s="17"/>
    </row>
    <row r="48529" spans="4:13" x14ac:dyDescent="0.25">
      <c r="D48529" s="27"/>
      <c r="M48529" s="17"/>
    </row>
    <row r="48530" spans="4:13" x14ac:dyDescent="0.25">
      <c r="D48530" s="27"/>
      <c r="M48530" s="17"/>
    </row>
    <row r="48531" spans="4:13" x14ac:dyDescent="0.25">
      <c r="D48531" s="27"/>
      <c r="M48531" s="17"/>
    </row>
    <row r="48532" spans="4:13" x14ac:dyDescent="0.25">
      <c r="D48532" s="27"/>
      <c r="M48532" s="17"/>
    </row>
    <row r="48533" spans="4:13" x14ac:dyDescent="0.25">
      <c r="D48533" s="27"/>
      <c r="M48533" s="17"/>
    </row>
    <row r="48534" spans="4:13" x14ac:dyDescent="0.25">
      <c r="D48534" s="27"/>
      <c r="M48534" s="17"/>
    </row>
    <row r="48535" spans="4:13" x14ac:dyDescent="0.25">
      <c r="D48535" s="27"/>
      <c r="M48535" s="17"/>
    </row>
    <row r="48536" spans="4:13" x14ac:dyDescent="0.25">
      <c r="D48536" s="27"/>
      <c r="M48536" s="17"/>
    </row>
    <row r="48537" spans="4:13" x14ac:dyDescent="0.25">
      <c r="D48537" s="27"/>
      <c r="M48537" s="17"/>
    </row>
    <row r="48538" spans="4:13" x14ac:dyDescent="0.25">
      <c r="D48538" s="27"/>
      <c r="M48538" s="17"/>
    </row>
    <row r="48539" spans="4:13" x14ac:dyDescent="0.25">
      <c r="D48539" s="27"/>
      <c r="M48539" s="17"/>
    </row>
    <row r="48540" spans="4:13" x14ac:dyDescent="0.25">
      <c r="D48540" s="27"/>
      <c r="M48540" s="17"/>
    </row>
    <row r="48541" spans="4:13" x14ac:dyDescent="0.25">
      <c r="D48541" s="27"/>
      <c r="M48541" s="17"/>
    </row>
    <row r="48542" spans="4:13" x14ac:dyDescent="0.25">
      <c r="D48542" s="27"/>
      <c r="M48542" s="17"/>
    </row>
    <row r="48543" spans="4:13" x14ac:dyDescent="0.25">
      <c r="D48543" s="27"/>
      <c r="M48543" s="17"/>
    </row>
    <row r="48544" spans="4:13" x14ac:dyDescent="0.25">
      <c r="D48544" s="27"/>
      <c r="M48544" s="17"/>
    </row>
    <row r="48545" spans="4:13" x14ac:dyDescent="0.25">
      <c r="D48545" s="27"/>
      <c r="M48545" s="17"/>
    </row>
    <row r="48546" spans="4:13" x14ac:dyDescent="0.25">
      <c r="D48546" s="27"/>
      <c r="M48546" s="17"/>
    </row>
    <row r="48547" spans="4:13" x14ac:dyDescent="0.25">
      <c r="D48547" s="27"/>
      <c r="M48547" s="17"/>
    </row>
    <row r="48548" spans="4:13" x14ac:dyDescent="0.25">
      <c r="D48548" s="27"/>
      <c r="M48548" s="17"/>
    </row>
    <row r="48549" spans="4:13" x14ac:dyDescent="0.25">
      <c r="D48549" s="27"/>
      <c r="M48549" s="17"/>
    </row>
    <row r="48550" spans="4:13" x14ac:dyDescent="0.25">
      <c r="D48550" s="27"/>
      <c r="M48550" s="17"/>
    </row>
    <row r="48551" spans="4:13" x14ac:dyDescent="0.25">
      <c r="D48551" s="27"/>
      <c r="M48551" s="17"/>
    </row>
    <row r="48552" spans="4:13" x14ac:dyDescent="0.25">
      <c r="D48552" s="27"/>
      <c r="M48552" s="17"/>
    </row>
    <row r="48553" spans="4:13" x14ac:dyDescent="0.25">
      <c r="D48553" s="27"/>
      <c r="M48553" s="17"/>
    </row>
    <row r="48554" spans="4:13" x14ac:dyDescent="0.25">
      <c r="D48554" s="27"/>
      <c r="M48554" s="17"/>
    </row>
    <row r="48555" spans="4:13" x14ac:dyDescent="0.25">
      <c r="D48555" s="27"/>
      <c r="M48555" s="17"/>
    </row>
    <row r="48556" spans="4:13" x14ac:dyDescent="0.25">
      <c r="D48556" s="27"/>
      <c r="M48556" s="17"/>
    </row>
    <row r="48557" spans="4:13" x14ac:dyDescent="0.25">
      <c r="D48557" s="27"/>
      <c r="M48557" s="17"/>
    </row>
    <row r="48558" spans="4:13" x14ac:dyDescent="0.25">
      <c r="D48558" s="27"/>
      <c r="M48558" s="17"/>
    </row>
    <row r="48559" spans="4:13" x14ac:dyDescent="0.25">
      <c r="D48559" s="27"/>
      <c r="M48559" s="17"/>
    </row>
    <row r="48560" spans="4:13" x14ac:dyDescent="0.25">
      <c r="D48560" s="27"/>
      <c r="M48560" s="17"/>
    </row>
    <row r="48561" spans="4:13" x14ac:dyDescent="0.25">
      <c r="D48561" s="27"/>
      <c r="M48561" s="17"/>
    </row>
    <row r="48562" spans="4:13" x14ac:dyDescent="0.25">
      <c r="D48562" s="27"/>
      <c r="M48562" s="17"/>
    </row>
    <row r="48563" spans="4:13" x14ac:dyDescent="0.25">
      <c r="D48563" s="27"/>
      <c r="M48563" s="17"/>
    </row>
    <row r="48564" spans="4:13" x14ac:dyDescent="0.25">
      <c r="D48564" s="27"/>
      <c r="M48564" s="17"/>
    </row>
    <row r="48565" spans="4:13" x14ac:dyDescent="0.25">
      <c r="D48565" s="27"/>
      <c r="M48565" s="17"/>
    </row>
    <row r="48566" spans="4:13" x14ac:dyDescent="0.25">
      <c r="D48566" s="27"/>
      <c r="M48566" s="17"/>
    </row>
    <row r="48567" spans="4:13" x14ac:dyDescent="0.25">
      <c r="D48567" s="27"/>
      <c r="M48567" s="17"/>
    </row>
    <row r="48568" spans="4:13" x14ac:dyDescent="0.25">
      <c r="D48568" s="27"/>
      <c r="M48568" s="17"/>
    </row>
    <row r="48569" spans="4:13" x14ac:dyDescent="0.25">
      <c r="D48569" s="27"/>
      <c r="M48569" s="17"/>
    </row>
    <row r="48570" spans="4:13" x14ac:dyDescent="0.25">
      <c r="D48570" s="27"/>
      <c r="M48570" s="17"/>
    </row>
    <row r="48571" spans="4:13" x14ac:dyDescent="0.25">
      <c r="D48571" s="27"/>
      <c r="M48571" s="17"/>
    </row>
    <row r="48572" spans="4:13" x14ac:dyDescent="0.25">
      <c r="D48572" s="27"/>
      <c r="M48572" s="17"/>
    </row>
    <row r="48573" spans="4:13" x14ac:dyDescent="0.25">
      <c r="D48573" s="27"/>
      <c r="M48573" s="17"/>
    </row>
    <row r="48574" spans="4:13" x14ac:dyDescent="0.25">
      <c r="D48574" s="27"/>
      <c r="M48574" s="17"/>
    </row>
    <row r="48575" spans="4:13" x14ac:dyDescent="0.25">
      <c r="D48575" s="27"/>
      <c r="M48575" s="17"/>
    </row>
    <row r="48576" spans="4:13" x14ac:dyDescent="0.25">
      <c r="D48576" s="27"/>
      <c r="M48576" s="17"/>
    </row>
    <row r="48577" spans="4:13" x14ac:dyDescent="0.25">
      <c r="D48577" s="27"/>
      <c r="M48577" s="17"/>
    </row>
    <row r="48578" spans="4:13" x14ac:dyDescent="0.25">
      <c r="D48578" s="27"/>
      <c r="M48578" s="17"/>
    </row>
    <row r="48579" spans="4:13" x14ac:dyDescent="0.25">
      <c r="D48579" s="27"/>
      <c r="M48579" s="17"/>
    </row>
    <row r="48580" spans="4:13" x14ac:dyDescent="0.25">
      <c r="D48580" s="27"/>
      <c r="M48580" s="17"/>
    </row>
    <row r="48581" spans="4:13" x14ac:dyDescent="0.25">
      <c r="D48581" s="27"/>
      <c r="M48581" s="17"/>
    </row>
    <row r="48582" spans="4:13" x14ac:dyDescent="0.25">
      <c r="D48582" s="27"/>
      <c r="M48582" s="17"/>
    </row>
    <row r="48583" spans="4:13" x14ac:dyDescent="0.25">
      <c r="D48583" s="27"/>
      <c r="M48583" s="17"/>
    </row>
    <row r="48584" spans="4:13" x14ac:dyDescent="0.25">
      <c r="D48584" s="27"/>
      <c r="M48584" s="17"/>
    </row>
    <row r="48585" spans="4:13" x14ac:dyDescent="0.25">
      <c r="D48585" s="27"/>
      <c r="M48585" s="17"/>
    </row>
    <row r="48586" spans="4:13" x14ac:dyDescent="0.25">
      <c r="D48586" s="27"/>
      <c r="M48586" s="17"/>
    </row>
    <row r="48587" spans="4:13" x14ac:dyDescent="0.25">
      <c r="D48587" s="27"/>
      <c r="M48587" s="17"/>
    </row>
    <row r="48588" spans="4:13" x14ac:dyDescent="0.25">
      <c r="D48588" s="27"/>
      <c r="M48588" s="17"/>
    </row>
    <row r="48589" spans="4:13" x14ac:dyDescent="0.25">
      <c r="D48589" s="27"/>
      <c r="M48589" s="17"/>
    </row>
    <row r="48590" spans="4:13" x14ac:dyDescent="0.25">
      <c r="D48590" s="27"/>
      <c r="M48590" s="17"/>
    </row>
    <row r="48591" spans="4:13" x14ac:dyDescent="0.25">
      <c r="D48591" s="27"/>
      <c r="M48591" s="17"/>
    </row>
    <row r="48592" spans="4:13" x14ac:dyDescent="0.25">
      <c r="D48592" s="27"/>
      <c r="M48592" s="17"/>
    </row>
    <row r="48593" spans="4:13" x14ac:dyDescent="0.25">
      <c r="D48593" s="27"/>
      <c r="M48593" s="17"/>
    </row>
    <row r="48594" spans="4:13" x14ac:dyDescent="0.25">
      <c r="D48594" s="27"/>
      <c r="M48594" s="17"/>
    </row>
    <row r="48595" spans="4:13" x14ac:dyDescent="0.25">
      <c r="D48595" s="27"/>
      <c r="M48595" s="17"/>
    </row>
    <row r="48596" spans="4:13" x14ac:dyDescent="0.25">
      <c r="D48596" s="27"/>
      <c r="M48596" s="17"/>
    </row>
    <row r="48597" spans="4:13" x14ac:dyDescent="0.25">
      <c r="D48597" s="27"/>
      <c r="M48597" s="17"/>
    </row>
    <row r="48598" spans="4:13" x14ac:dyDescent="0.25">
      <c r="D48598" s="27"/>
      <c r="M48598" s="17"/>
    </row>
    <row r="48599" spans="4:13" x14ac:dyDescent="0.25">
      <c r="D48599" s="27"/>
      <c r="M48599" s="17"/>
    </row>
    <row r="48600" spans="4:13" x14ac:dyDescent="0.25">
      <c r="D48600" s="27"/>
      <c r="M48600" s="17"/>
    </row>
    <row r="48601" spans="4:13" x14ac:dyDescent="0.25">
      <c r="D48601" s="27"/>
      <c r="M48601" s="17"/>
    </row>
    <row r="48602" spans="4:13" x14ac:dyDescent="0.25">
      <c r="D48602" s="27"/>
      <c r="M48602" s="17"/>
    </row>
    <row r="48603" spans="4:13" x14ac:dyDescent="0.25">
      <c r="D48603" s="27"/>
      <c r="M48603" s="17"/>
    </row>
    <row r="48604" spans="4:13" x14ac:dyDescent="0.25">
      <c r="D48604" s="27"/>
      <c r="M48604" s="17"/>
    </row>
    <row r="48605" spans="4:13" x14ac:dyDescent="0.25">
      <c r="D48605" s="27"/>
      <c r="M48605" s="17"/>
    </row>
    <row r="48606" spans="4:13" x14ac:dyDescent="0.25">
      <c r="D48606" s="27"/>
      <c r="M48606" s="17"/>
    </row>
    <row r="48607" spans="4:13" x14ac:dyDescent="0.25">
      <c r="D48607" s="27"/>
      <c r="M48607" s="17"/>
    </row>
    <row r="48608" spans="4:13" x14ac:dyDescent="0.25">
      <c r="D48608" s="27"/>
      <c r="M48608" s="17"/>
    </row>
    <row r="48609" spans="4:13" x14ac:dyDescent="0.25">
      <c r="D48609" s="27"/>
      <c r="M48609" s="17"/>
    </row>
    <row r="48610" spans="4:13" x14ac:dyDescent="0.25">
      <c r="D48610" s="27"/>
      <c r="M48610" s="17"/>
    </row>
    <row r="48611" spans="4:13" x14ac:dyDescent="0.25">
      <c r="D48611" s="27"/>
      <c r="M48611" s="17"/>
    </row>
    <row r="48612" spans="4:13" x14ac:dyDescent="0.25">
      <c r="D48612" s="27"/>
      <c r="M48612" s="17"/>
    </row>
    <row r="48613" spans="4:13" x14ac:dyDescent="0.25">
      <c r="D48613" s="27"/>
      <c r="M48613" s="17"/>
    </row>
    <row r="48614" spans="4:13" x14ac:dyDescent="0.25">
      <c r="D48614" s="27"/>
      <c r="M48614" s="17"/>
    </row>
    <row r="48615" spans="4:13" x14ac:dyDescent="0.25">
      <c r="D48615" s="27"/>
      <c r="M48615" s="17"/>
    </row>
    <row r="48616" spans="4:13" x14ac:dyDescent="0.25">
      <c r="D48616" s="27"/>
      <c r="M48616" s="17"/>
    </row>
    <row r="48617" spans="4:13" x14ac:dyDescent="0.25">
      <c r="D48617" s="27"/>
      <c r="M48617" s="17"/>
    </row>
    <row r="48618" spans="4:13" x14ac:dyDescent="0.25">
      <c r="D48618" s="27"/>
      <c r="M48618" s="17"/>
    </row>
    <row r="48619" spans="4:13" x14ac:dyDescent="0.25">
      <c r="D48619" s="27"/>
      <c r="M48619" s="17"/>
    </row>
    <row r="48620" spans="4:13" x14ac:dyDescent="0.25">
      <c r="D48620" s="27"/>
      <c r="M48620" s="17"/>
    </row>
    <row r="48621" spans="4:13" x14ac:dyDescent="0.25">
      <c r="D48621" s="27"/>
      <c r="M48621" s="17"/>
    </row>
    <row r="48622" spans="4:13" x14ac:dyDescent="0.25">
      <c r="D48622" s="27"/>
      <c r="M48622" s="17"/>
    </row>
    <row r="48623" spans="4:13" x14ac:dyDescent="0.25">
      <c r="D48623" s="27"/>
      <c r="M48623" s="17"/>
    </row>
    <row r="48624" spans="4:13" x14ac:dyDescent="0.25">
      <c r="D48624" s="27"/>
      <c r="M48624" s="17"/>
    </row>
    <row r="48625" spans="4:13" x14ac:dyDescent="0.25">
      <c r="D48625" s="27"/>
      <c r="M48625" s="17"/>
    </row>
    <row r="48626" spans="4:13" x14ac:dyDescent="0.25">
      <c r="D48626" s="27"/>
      <c r="M48626" s="17"/>
    </row>
    <row r="48627" spans="4:13" x14ac:dyDescent="0.25">
      <c r="D48627" s="27"/>
      <c r="M48627" s="17"/>
    </row>
    <row r="48628" spans="4:13" x14ac:dyDescent="0.25">
      <c r="D48628" s="27"/>
      <c r="M48628" s="17"/>
    </row>
    <row r="48629" spans="4:13" x14ac:dyDescent="0.25">
      <c r="D48629" s="27"/>
      <c r="M48629" s="17"/>
    </row>
    <row r="48630" spans="4:13" x14ac:dyDescent="0.25">
      <c r="D48630" s="27"/>
      <c r="M48630" s="17"/>
    </row>
    <row r="48631" spans="4:13" x14ac:dyDescent="0.25">
      <c r="D48631" s="27"/>
      <c r="M48631" s="17"/>
    </row>
    <row r="48632" spans="4:13" x14ac:dyDescent="0.25">
      <c r="D48632" s="27"/>
      <c r="M48632" s="17"/>
    </row>
    <row r="48633" spans="4:13" x14ac:dyDescent="0.25">
      <c r="D48633" s="27"/>
      <c r="M48633" s="17"/>
    </row>
    <row r="48634" spans="4:13" x14ac:dyDescent="0.25">
      <c r="D48634" s="27"/>
      <c r="M48634" s="17"/>
    </row>
    <row r="48635" spans="4:13" x14ac:dyDescent="0.25">
      <c r="D48635" s="27"/>
      <c r="M48635" s="17"/>
    </row>
    <row r="48636" spans="4:13" x14ac:dyDescent="0.25">
      <c r="D48636" s="27"/>
      <c r="M48636" s="17"/>
    </row>
    <row r="48637" spans="4:13" x14ac:dyDescent="0.25">
      <c r="D48637" s="27"/>
      <c r="M48637" s="17"/>
    </row>
    <row r="48638" spans="4:13" x14ac:dyDescent="0.25">
      <c r="D48638" s="27"/>
      <c r="M48638" s="17"/>
    </row>
    <row r="48639" spans="4:13" x14ac:dyDescent="0.25">
      <c r="D48639" s="27"/>
      <c r="M48639" s="17"/>
    </row>
    <row r="48640" spans="4:13" x14ac:dyDescent="0.25">
      <c r="D48640" s="27"/>
      <c r="M48640" s="17"/>
    </row>
    <row r="48641" spans="4:13" x14ac:dyDescent="0.25">
      <c r="D48641" s="27"/>
      <c r="M48641" s="17"/>
    </row>
    <row r="48642" spans="4:13" x14ac:dyDescent="0.25">
      <c r="D48642" s="27"/>
      <c r="M48642" s="17"/>
    </row>
    <row r="48643" spans="4:13" x14ac:dyDescent="0.25">
      <c r="D48643" s="27"/>
      <c r="M48643" s="17"/>
    </row>
    <row r="48644" spans="4:13" x14ac:dyDescent="0.25">
      <c r="D48644" s="27"/>
      <c r="M48644" s="17"/>
    </row>
    <row r="48645" spans="4:13" x14ac:dyDescent="0.25">
      <c r="D48645" s="27"/>
      <c r="M48645" s="17"/>
    </row>
    <row r="48646" spans="4:13" x14ac:dyDescent="0.25">
      <c r="D48646" s="27"/>
      <c r="M48646" s="17"/>
    </row>
    <row r="48647" spans="4:13" x14ac:dyDescent="0.25">
      <c r="D48647" s="27"/>
      <c r="M48647" s="17"/>
    </row>
    <row r="48648" spans="4:13" x14ac:dyDescent="0.25">
      <c r="D48648" s="27"/>
      <c r="M48648" s="17"/>
    </row>
    <row r="48649" spans="4:13" x14ac:dyDescent="0.25">
      <c r="D48649" s="27"/>
      <c r="M48649" s="17"/>
    </row>
    <row r="48650" spans="4:13" x14ac:dyDescent="0.25">
      <c r="D48650" s="27"/>
      <c r="M48650" s="17"/>
    </row>
    <row r="48651" spans="4:13" x14ac:dyDescent="0.25">
      <c r="D48651" s="27"/>
      <c r="M48651" s="17"/>
    </row>
    <row r="48652" spans="4:13" x14ac:dyDescent="0.25">
      <c r="D48652" s="27"/>
      <c r="M48652" s="17"/>
    </row>
    <row r="48653" spans="4:13" x14ac:dyDescent="0.25">
      <c r="D48653" s="27"/>
      <c r="M48653" s="17"/>
    </row>
    <row r="48654" spans="4:13" x14ac:dyDescent="0.25">
      <c r="D48654" s="27"/>
      <c r="M48654" s="17"/>
    </row>
    <row r="48655" spans="4:13" x14ac:dyDescent="0.25">
      <c r="D48655" s="27"/>
      <c r="M48655" s="17"/>
    </row>
    <row r="48656" spans="4:13" x14ac:dyDescent="0.25">
      <c r="D48656" s="27"/>
      <c r="M48656" s="17"/>
    </row>
    <row r="48657" spans="4:13" x14ac:dyDescent="0.25">
      <c r="D48657" s="27"/>
      <c r="M48657" s="17"/>
    </row>
    <row r="48658" spans="4:13" x14ac:dyDescent="0.25">
      <c r="D48658" s="27"/>
      <c r="M48658" s="17"/>
    </row>
    <row r="48659" spans="4:13" x14ac:dyDescent="0.25">
      <c r="D48659" s="27"/>
      <c r="M48659" s="17"/>
    </row>
    <row r="48660" spans="4:13" x14ac:dyDescent="0.25">
      <c r="D48660" s="27"/>
      <c r="M48660" s="17"/>
    </row>
    <row r="48661" spans="4:13" x14ac:dyDescent="0.25">
      <c r="D48661" s="27"/>
      <c r="M48661" s="17"/>
    </row>
    <row r="48662" spans="4:13" x14ac:dyDescent="0.25">
      <c r="D48662" s="27"/>
      <c r="M48662" s="17"/>
    </row>
    <row r="48663" spans="4:13" x14ac:dyDescent="0.25">
      <c r="D48663" s="27"/>
      <c r="M48663" s="17"/>
    </row>
    <row r="48664" spans="4:13" x14ac:dyDescent="0.25">
      <c r="D48664" s="27"/>
      <c r="M48664" s="17"/>
    </row>
    <row r="48665" spans="4:13" x14ac:dyDescent="0.25">
      <c r="D48665" s="27"/>
      <c r="M48665" s="17"/>
    </row>
    <row r="48666" spans="4:13" x14ac:dyDescent="0.25">
      <c r="D48666" s="27"/>
      <c r="M48666" s="17"/>
    </row>
    <row r="48667" spans="4:13" x14ac:dyDescent="0.25">
      <c r="D48667" s="27"/>
      <c r="M48667" s="17"/>
    </row>
    <row r="48668" spans="4:13" x14ac:dyDescent="0.25">
      <c r="D48668" s="27"/>
      <c r="M48668" s="17"/>
    </row>
    <row r="48669" spans="4:13" x14ac:dyDescent="0.25">
      <c r="D48669" s="27"/>
      <c r="M48669" s="17"/>
    </row>
    <row r="48670" spans="4:13" x14ac:dyDescent="0.25">
      <c r="D48670" s="27"/>
      <c r="M48670" s="17"/>
    </row>
    <row r="48671" spans="4:13" x14ac:dyDescent="0.25">
      <c r="D48671" s="27"/>
      <c r="M48671" s="17"/>
    </row>
    <row r="48672" spans="4:13" x14ac:dyDescent="0.25">
      <c r="D48672" s="27"/>
      <c r="M48672" s="17"/>
    </row>
    <row r="48673" spans="4:13" x14ac:dyDescent="0.25">
      <c r="D48673" s="27"/>
      <c r="M48673" s="17"/>
    </row>
    <row r="48674" spans="4:13" x14ac:dyDescent="0.25">
      <c r="D48674" s="27"/>
      <c r="M48674" s="17"/>
    </row>
    <row r="48675" spans="4:13" x14ac:dyDescent="0.25">
      <c r="D48675" s="27"/>
      <c r="M48675" s="17"/>
    </row>
    <row r="48676" spans="4:13" x14ac:dyDescent="0.25">
      <c r="D48676" s="27"/>
      <c r="M48676" s="17"/>
    </row>
    <row r="48677" spans="4:13" x14ac:dyDescent="0.25">
      <c r="D48677" s="27"/>
      <c r="M48677" s="17"/>
    </row>
    <row r="48678" spans="4:13" x14ac:dyDescent="0.25">
      <c r="D48678" s="27"/>
      <c r="M48678" s="17"/>
    </row>
    <row r="48679" spans="4:13" x14ac:dyDescent="0.25">
      <c r="D48679" s="27"/>
      <c r="M48679" s="17"/>
    </row>
    <row r="48680" spans="4:13" x14ac:dyDescent="0.25">
      <c r="D48680" s="27"/>
      <c r="M48680" s="17"/>
    </row>
    <row r="48681" spans="4:13" x14ac:dyDescent="0.25">
      <c r="D48681" s="27"/>
      <c r="M48681" s="17"/>
    </row>
    <row r="48682" spans="4:13" x14ac:dyDescent="0.25">
      <c r="D48682" s="27"/>
      <c r="M48682" s="17"/>
    </row>
    <row r="48683" spans="4:13" x14ac:dyDescent="0.25">
      <c r="D48683" s="27"/>
      <c r="M48683" s="17"/>
    </row>
    <row r="48684" spans="4:13" x14ac:dyDescent="0.25">
      <c r="D48684" s="27"/>
      <c r="M48684" s="17"/>
    </row>
    <row r="48685" spans="4:13" x14ac:dyDescent="0.25">
      <c r="D48685" s="27"/>
      <c r="M48685" s="17"/>
    </row>
    <row r="48686" spans="4:13" x14ac:dyDescent="0.25">
      <c r="D48686" s="27"/>
      <c r="M48686" s="17"/>
    </row>
    <row r="48687" spans="4:13" x14ac:dyDescent="0.25">
      <c r="D48687" s="27"/>
      <c r="M48687" s="17"/>
    </row>
    <row r="48688" spans="4:13" x14ac:dyDescent="0.25">
      <c r="D48688" s="27"/>
      <c r="M48688" s="17"/>
    </row>
    <row r="48689" spans="4:13" x14ac:dyDescent="0.25">
      <c r="D48689" s="27"/>
      <c r="M48689" s="17"/>
    </row>
    <row r="48690" spans="4:13" x14ac:dyDescent="0.25">
      <c r="D48690" s="27"/>
      <c r="M48690" s="17"/>
    </row>
    <row r="48691" spans="4:13" x14ac:dyDescent="0.25">
      <c r="D48691" s="27"/>
      <c r="M48691" s="17"/>
    </row>
    <row r="48692" spans="4:13" x14ac:dyDescent="0.25">
      <c r="D48692" s="27"/>
      <c r="M48692" s="17"/>
    </row>
    <row r="48693" spans="4:13" x14ac:dyDescent="0.25">
      <c r="D48693" s="27"/>
      <c r="M48693" s="17"/>
    </row>
    <row r="48694" spans="4:13" x14ac:dyDescent="0.25">
      <c r="D48694" s="27"/>
      <c r="M48694" s="17"/>
    </row>
    <row r="48695" spans="4:13" x14ac:dyDescent="0.25">
      <c r="D48695" s="27"/>
      <c r="M48695" s="17"/>
    </row>
    <row r="48696" spans="4:13" x14ac:dyDescent="0.25">
      <c r="D48696" s="27"/>
      <c r="M48696" s="17"/>
    </row>
    <row r="48697" spans="4:13" x14ac:dyDescent="0.25">
      <c r="D48697" s="27"/>
      <c r="M48697" s="17"/>
    </row>
    <row r="48698" spans="4:13" x14ac:dyDescent="0.25">
      <c r="D48698" s="27"/>
      <c r="M48698" s="17"/>
    </row>
    <row r="48699" spans="4:13" x14ac:dyDescent="0.25">
      <c r="D48699" s="27"/>
      <c r="M48699" s="17"/>
    </row>
    <row r="48700" spans="4:13" x14ac:dyDescent="0.25">
      <c r="D48700" s="27"/>
      <c r="M48700" s="17"/>
    </row>
    <row r="48701" spans="4:13" x14ac:dyDescent="0.25">
      <c r="D48701" s="27"/>
      <c r="M48701" s="17"/>
    </row>
    <row r="48702" spans="4:13" x14ac:dyDescent="0.25">
      <c r="D48702" s="27"/>
      <c r="M48702" s="17"/>
    </row>
    <row r="48703" spans="4:13" x14ac:dyDescent="0.25">
      <c r="D48703" s="27"/>
      <c r="M48703" s="17"/>
    </row>
    <row r="48704" spans="4:13" x14ac:dyDescent="0.25">
      <c r="D48704" s="27"/>
      <c r="M48704" s="17"/>
    </row>
    <row r="48705" spans="4:13" x14ac:dyDescent="0.25">
      <c r="D48705" s="27"/>
      <c r="M48705" s="17"/>
    </row>
    <row r="48706" spans="4:13" x14ac:dyDescent="0.25">
      <c r="D48706" s="27"/>
      <c r="M48706" s="17"/>
    </row>
    <row r="48707" spans="4:13" x14ac:dyDescent="0.25">
      <c r="D48707" s="27"/>
      <c r="M48707" s="17"/>
    </row>
    <row r="48708" spans="4:13" x14ac:dyDescent="0.25">
      <c r="D48708" s="27"/>
      <c r="M48708" s="17"/>
    </row>
    <row r="48709" spans="4:13" x14ac:dyDescent="0.25">
      <c r="D48709" s="27"/>
      <c r="M48709" s="17"/>
    </row>
    <row r="48710" spans="4:13" x14ac:dyDescent="0.25">
      <c r="D48710" s="27"/>
      <c r="M48710" s="17"/>
    </row>
    <row r="48711" spans="4:13" x14ac:dyDescent="0.25">
      <c r="D48711" s="27"/>
      <c r="M48711" s="17"/>
    </row>
    <row r="48712" spans="4:13" x14ac:dyDescent="0.25">
      <c r="D48712" s="27"/>
      <c r="M48712" s="17"/>
    </row>
    <row r="48713" spans="4:13" x14ac:dyDescent="0.25">
      <c r="D48713" s="27"/>
      <c r="M48713" s="17"/>
    </row>
    <row r="48714" spans="4:13" x14ac:dyDescent="0.25">
      <c r="D48714" s="27"/>
      <c r="M48714" s="17"/>
    </row>
    <row r="48715" spans="4:13" x14ac:dyDescent="0.25">
      <c r="D48715" s="27"/>
      <c r="M48715" s="17"/>
    </row>
    <row r="48716" spans="4:13" x14ac:dyDescent="0.25">
      <c r="D48716" s="27"/>
      <c r="M48716" s="17"/>
    </row>
    <row r="48717" spans="4:13" x14ac:dyDescent="0.25">
      <c r="D48717" s="27"/>
      <c r="M48717" s="17"/>
    </row>
    <row r="48718" spans="4:13" x14ac:dyDescent="0.25">
      <c r="D48718" s="27"/>
      <c r="M48718" s="17"/>
    </row>
    <row r="48719" spans="4:13" x14ac:dyDescent="0.25">
      <c r="D48719" s="27"/>
      <c r="M48719" s="17"/>
    </row>
    <row r="48720" spans="4:13" x14ac:dyDescent="0.25">
      <c r="D48720" s="27"/>
      <c r="M48720" s="17"/>
    </row>
    <row r="48721" spans="4:13" x14ac:dyDescent="0.25">
      <c r="D48721" s="27"/>
      <c r="M48721" s="17"/>
    </row>
    <row r="48722" spans="4:13" x14ac:dyDescent="0.25">
      <c r="D48722" s="27"/>
      <c r="M48722" s="17"/>
    </row>
    <row r="48723" spans="4:13" x14ac:dyDescent="0.25">
      <c r="D48723" s="27"/>
      <c r="M48723" s="17"/>
    </row>
    <row r="48724" spans="4:13" x14ac:dyDescent="0.25">
      <c r="D48724" s="27"/>
      <c r="M48724" s="17"/>
    </row>
    <row r="48725" spans="4:13" x14ac:dyDescent="0.25">
      <c r="D48725" s="27"/>
      <c r="M48725" s="17"/>
    </row>
    <row r="48726" spans="4:13" x14ac:dyDescent="0.25">
      <c r="D48726" s="27"/>
      <c r="M48726" s="17"/>
    </row>
    <row r="48727" spans="4:13" x14ac:dyDescent="0.25">
      <c r="D48727" s="27"/>
      <c r="M48727" s="17"/>
    </row>
    <row r="48728" spans="4:13" x14ac:dyDescent="0.25">
      <c r="D48728" s="27"/>
      <c r="M48728" s="17"/>
    </row>
    <row r="48729" spans="4:13" x14ac:dyDescent="0.25">
      <c r="D48729" s="27"/>
      <c r="M48729" s="17"/>
    </row>
    <row r="48730" spans="4:13" x14ac:dyDescent="0.25">
      <c r="D48730" s="27"/>
      <c r="M48730" s="17"/>
    </row>
    <row r="48731" spans="4:13" x14ac:dyDescent="0.25">
      <c r="D48731" s="27"/>
      <c r="M48731" s="17"/>
    </row>
    <row r="48732" spans="4:13" x14ac:dyDescent="0.25">
      <c r="D48732" s="27"/>
      <c r="M48732" s="17"/>
    </row>
    <row r="48733" spans="4:13" x14ac:dyDescent="0.25">
      <c r="D48733" s="27"/>
      <c r="M48733" s="17"/>
    </row>
    <row r="48734" spans="4:13" x14ac:dyDescent="0.25">
      <c r="D48734" s="27"/>
      <c r="M48734" s="17"/>
    </row>
    <row r="48735" spans="4:13" x14ac:dyDescent="0.25">
      <c r="D48735" s="27"/>
      <c r="M48735" s="17"/>
    </row>
    <row r="48736" spans="4:13" x14ac:dyDescent="0.25">
      <c r="D48736" s="27"/>
      <c r="M48736" s="17"/>
    </row>
    <row r="48737" spans="4:13" x14ac:dyDescent="0.25">
      <c r="D48737" s="27"/>
      <c r="M48737" s="17"/>
    </row>
    <row r="48738" spans="4:13" x14ac:dyDescent="0.25">
      <c r="D48738" s="27"/>
      <c r="M48738" s="17"/>
    </row>
    <row r="48739" spans="4:13" x14ac:dyDescent="0.25">
      <c r="D48739" s="27"/>
      <c r="M48739" s="17"/>
    </row>
    <row r="48740" spans="4:13" x14ac:dyDescent="0.25">
      <c r="D48740" s="27"/>
      <c r="M48740" s="17"/>
    </row>
    <row r="48741" spans="4:13" x14ac:dyDescent="0.25">
      <c r="D48741" s="27"/>
      <c r="M48741" s="17"/>
    </row>
    <row r="48742" spans="4:13" x14ac:dyDescent="0.25">
      <c r="D48742" s="27"/>
      <c r="M48742" s="17"/>
    </row>
    <row r="48743" spans="4:13" x14ac:dyDescent="0.25">
      <c r="D48743" s="27"/>
      <c r="M48743" s="17"/>
    </row>
    <row r="48744" spans="4:13" x14ac:dyDescent="0.25">
      <c r="D48744" s="27"/>
      <c r="M48744" s="17"/>
    </row>
    <row r="48745" spans="4:13" x14ac:dyDescent="0.25">
      <c r="D48745" s="27"/>
      <c r="M48745" s="17"/>
    </row>
    <row r="48746" spans="4:13" x14ac:dyDescent="0.25">
      <c r="D48746" s="27"/>
      <c r="M48746" s="17"/>
    </row>
    <row r="48747" spans="4:13" x14ac:dyDescent="0.25">
      <c r="D48747" s="27"/>
      <c r="M48747" s="17"/>
    </row>
    <row r="48748" spans="4:13" x14ac:dyDescent="0.25">
      <c r="D48748" s="27"/>
      <c r="M48748" s="17"/>
    </row>
    <row r="48749" spans="4:13" x14ac:dyDescent="0.25">
      <c r="D48749" s="27"/>
      <c r="M48749" s="17"/>
    </row>
    <row r="48750" spans="4:13" x14ac:dyDescent="0.25">
      <c r="D48750" s="27"/>
      <c r="M48750" s="17"/>
    </row>
    <row r="48751" spans="4:13" x14ac:dyDescent="0.25">
      <c r="D48751" s="27"/>
      <c r="M48751" s="17"/>
    </row>
    <row r="48752" spans="4:13" x14ac:dyDescent="0.25">
      <c r="D48752" s="27"/>
      <c r="M48752" s="17"/>
    </row>
    <row r="48753" spans="4:13" x14ac:dyDescent="0.25">
      <c r="D48753" s="27"/>
      <c r="M48753" s="17"/>
    </row>
    <row r="48754" spans="4:13" x14ac:dyDescent="0.25">
      <c r="D48754" s="27"/>
      <c r="M48754" s="17"/>
    </row>
    <row r="48755" spans="4:13" x14ac:dyDescent="0.25">
      <c r="D48755" s="27"/>
      <c r="M48755" s="17"/>
    </row>
    <row r="48756" spans="4:13" x14ac:dyDescent="0.25">
      <c r="D48756" s="27"/>
      <c r="M48756" s="17"/>
    </row>
    <row r="48757" spans="4:13" x14ac:dyDescent="0.25">
      <c r="D48757" s="27"/>
      <c r="M48757" s="17"/>
    </row>
    <row r="48758" spans="4:13" x14ac:dyDescent="0.25">
      <c r="D48758" s="27"/>
      <c r="M48758" s="17"/>
    </row>
    <row r="48759" spans="4:13" x14ac:dyDescent="0.25">
      <c r="D48759" s="27"/>
      <c r="M48759" s="17"/>
    </row>
    <row r="48760" spans="4:13" x14ac:dyDescent="0.25">
      <c r="D48760" s="27"/>
      <c r="M48760" s="17"/>
    </row>
    <row r="48761" spans="4:13" x14ac:dyDescent="0.25">
      <c r="D48761" s="27"/>
      <c r="M48761" s="17"/>
    </row>
    <row r="48762" spans="4:13" x14ac:dyDescent="0.25">
      <c r="D48762" s="27"/>
      <c r="M48762" s="17"/>
    </row>
    <row r="48763" spans="4:13" x14ac:dyDescent="0.25">
      <c r="D48763" s="27"/>
      <c r="M48763" s="17"/>
    </row>
    <row r="48764" spans="4:13" x14ac:dyDescent="0.25">
      <c r="D48764" s="27"/>
      <c r="M48764" s="17"/>
    </row>
    <row r="48765" spans="4:13" x14ac:dyDescent="0.25">
      <c r="D48765" s="27"/>
      <c r="M48765" s="17"/>
    </row>
    <row r="48766" spans="4:13" x14ac:dyDescent="0.25">
      <c r="D48766" s="27"/>
      <c r="M48766" s="17"/>
    </row>
    <row r="48767" spans="4:13" x14ac:dyDescent="0.25">
      <c r="D48767" s="27"/>
      <c r="M48767" s="17"/>
    </row>
    <row r="48768" spans="4:13" x14ac:dyDescent="0.25">
      <c r="D48768" s="27"/>
      <c r="M48768" s="17"/>
    </row>
    <row r="48769" spans="4:13" x14ac:dyDescent="0.25">
      <c r="D48769" s="27"/>
      <c r="M48769" s="17"/>
    </row>
    <row r="48770" spans="4:13" x14ac:dyDescent="0.25">
      <c r="D48770" s="27"/>
      <c r="M48770" s="17"/>
    </row>
    <row r="48771" spans="4:13" x14ac:dyDescent="0.25">
      <c r="D48771" s="27"/>
      <c r="M48771" s="17"/>
    </row>
    <row r="48772" spans="4:13" x14ac:dyDescent="0.25">
      <c r="D48772" s="27"/>
      <c r="M48772" s="17"/>
    </row>
    <row r="48773" spans="4:13" x14ac:dyDescent="0.25">
      <c r="D48773" s="27"/>
      <c r="M48773" s="17"/>
    </row>
    <row r="48774" spans="4:13" x14ac:dyDescent="0.25">
      <c r="D48774" s="27"/>
      <c r="M48774" s="17"/>
    </row>
    <row r="48775" spans="4:13" x14ac:dyDescent="0.25">
      <c r="D48775" s="27"/>
      <c r="M48775" s="17"/>
    </row>
    <row r="48776" spans="4:13" x14ac:dyDescent="0.25">
      <c r="D48776" s="27"/>
      <c r="M48776" s="17"/>
    </row>
    <row r="48777" spans="4:13" x14ac:dyDescent="0.25">
      <c r="D48777" s="27"/>
      <c r="M48777" s="17"/>
    </row>
    <row r="48778" spans="4:13" x14ac:dyDescent="0.25">
      <c r="D48778" s="27"/>
      <c r="M48778" s="17"/>
    </row>
    <row r="48779" spans="4:13" x14ac:dyDescent="0.25">
      <c r="D48779" s="27"/>
      <c r="M48779" s="17"/>
    </row>
    <row r="48780" spans="4:13" x14ac:dyDescent="0.25">
      <c r="D48780" s="27"/>
      <c r="M48780" s="17"/>
    </row>
    <row r="48781" spans="4:13" x14ac:dyDescent="0.25">
      <c r="D48781" s="27"/>
      <c r="M48781" s="17"/>
    </row>
    <row r="48782" spans="4:13" x14ac:dyDescent="0.25">
      <c r="D48782" s="27"/>
      <c r="M48782" s="17"/>
    </row>
    <row r="48783" spans="4:13" x14ac:dyDescent="0.25">
      <c r="D48783" s="27"/>
      <c r="M48783" s="17"/>
    </row>
    <row r="48784" spans="4:13" x14ac:dyDescent="0.25">
      <c r="D48784" s="27"/>
      <c r="M48784" s="17"/>
    </row>
    <row r="48785" spans="4:13" x14ac:dyDescent="0.25">
      <c r="D48785" s="27"/>
      <c r="M48785" s="17"/>
    </row>
    <row r="48786" spans="4:13" x14ac:dyDescent="0.25">
      <c r="D48786" s="27"/>
      <c r="M48786" s="17"/>
    </row>
    <row r="48787" spans="4:13" x14ac:dyDescent="0.25">
      <c r="D48787" s="27"/>
      <c r="M48787" s="17"/>
    </row>
    <row r="48788" spans="4:13" x14ac:dyDescent="0.25">
      <c r="D48788" s="27"/>
      <c r="M48788" s="17"/>
    </row>
    <row r="48789" spans="4:13" x14ac:dyDescent="0.25">
      <c r="D48789" s="27"/>
      <c r="M48789" s="17"/>
    </row>
    <row r="48790" spans="4:13" x14ac:dyDescent="0.25">
      <c r="D48790" s="27"/>
      <c r="M48790" s="17"/>
    </row>
    <row r="48791" spans="4:13" x14ac:dyDescent="0.25">
      <c r="D48791" s="27"/>
      <c r="M48791" s="17"/>
    </row>
    <row r="48792" spans="4:13" x14ac:dyDescent="0.25">
      <c r="D48792" s="27"/>
      <c r="M48792" s="17"/>
    </row>
    <row r="48793" spans="4:13" x14ac:dyDescent="0.25">
      <c r="D48793" s="27"/>
      <c r="M48793" s="17"/>
    </row>
    <row r="48794" spans="4:13" x14ac:dyDescent="0.25">
      <c r="D48794" s="27"/>
      <c r="M48794" s="17"/>
    </row>
    <row r="48795" spans="4:13" x14ac:dyDescent="0.25">
      <c r="D48795" s="27"/>
      <c r="M48795" s="17"/>
    </row>
    <row r="48796" spans="4:13" x14ac:dyDescent="0.25">
      <c r="D48796" s="27"/>
      <c r="M48796" s="17"/>
    </row>
    <row r="48797" spans="4:13" x14ac:dyDescent="0.25">
      <c r="D48797" s="27"/>
      <c r="M48797" s="17"/>
    </row>
    <row r="48798" spans="4:13" x14ac:dyDescent="0.25">
      <c r="D48798" s="27"/>
      <c r="M48798" s="17"/>
    </row>
    <row r="48799" spans="4:13" x14ac:dyDescent="0.25">
      <c r="D48799" s="27"/>
      <c r="M48799" s="17"/>
    </row>
    <row r="48800" spans="4:13" x14ac:dyDescent="0.25">
      <c r="D48800" s="27"/>
      <c r="M48800" s="17"/>
    </row>
    <row r="48801" spans="4:13" x14ac:dyDescent="0.25">
      <c r="D48801" s="27"/>
      <c r="M48801" s="17"/>
    </row>
    <row r="48802" spans="4:13" x14ac:dyDescent="0.25">
      <c r="D48802" s="27"/>
      <c r="M48802" s="17"/>
    </row>
    <row r="48803" spans="4:13" x14ac:dyDescent="0.25">
      <c r="D48803" s="27"/>
      <c r="M48803" s="17"/>
    </row>
    <row r="48804" spans="4:13" x14ac:dyDescent="0.25">
      <c r="D48804" s="27"/>
      <c r="M48804" s="17"/>
    </row>
    <row r="48805" spans="4:13" x14ac:dyDescent="0.25">
      <c r="D48805" s="27"/>
      <c r="M48805" s="17"/>
    </row>
    <row r="48806" spans="4:13" x14ac:dyDescent="0.25">
      <c r="D48806" s="27"/>
      <c r="M48806" s="17"/>
    </row>
    <row r="48807" spans="4:13" x14ac:dyDescent="0.25">
      <c r="D48807" s="27"/>
      <c r="M48807" s="17"/>
    </row>
    <row r="48808" spans="4:13" x14ac:dyDescent="0.25">
      <c r="D48808" s="27"/>
      <c r="M48808" s="17"/>
    </row>
    <row r="48809" spans="4:13" x14ac:dyDescent="0.25">
      <c r="D48809" s="27"/>
      <c r="M48809" s="17"/>
    </row>
    <row r="48810" spans="4:13" x14ac:dyDescent="0.25">
      <c r="D48810" s="27"/>
      <c r="M48810" s="17"/>
    </row>
    <row r="48811" spans="4:13" x14ac:dyDescent="0.25">
      <c r="D48811" s="27"/>
      <c r="M48811" s="17"/>
    </row>
    <row r="48812" spans="4:13" x14ac:dyDescent="0.25">
      <c r="D48812" s="27"/>
      <c r="M48812" s="17"/>
    </row>
    <row r="48813" spans="4:13" x14ac:dyDescent="0.25">
      <c r="D48813" s="27"/>
      <c r="M48813" s="17"/>
    </row>
    <row r="48814" spans="4:13" x14ac:dyDescent="0.25">
      <c r="D48814" s="27"/>
      <c r="M48814" s="17"/>
    </row>
    <row r="48815" spans="4:13" x14ac:dyDescent="0.25">
      <c r="D48815" s="27"/>
      <c r="M48815" s="17"/>
    </row>
    <row r="48816" spans="4:13" x14ac:dyDescent="0.25">
      <c r="D48816" s="27"/>
      <c r="M48816" s="17"/>
    </row>
    <row r="48817" spans="4:13" x14ac:dyDescent="0.25">
      <c r="D48817" s="27"/>
      <c r="M48817" s="17"/>
    </row>
    <row r="48818" spans="4:13" x14ac:dyDescent="0.25">
      <c r="D48818" s="27"/>
      <c r="M48818" s="17"/>
    </row>
    <row r="48819" spans="4:13" x14ac:dyDescent="0.25">
      <c r="D48819" s="27"/>
      <c r="M48819" s="17"/>
    </row>
    <row r="48820" spans="4:13" x14ac:dyDescent="0.25">
      <c r="D48820" s="27"/>
      <c r="M48820" s="17"/>
    </row>
    <row r="48821" spans="4:13" x14ac:dyDescent="0.25">
      <c r="D48821" s="27"/>
      <c r="M48821" s="17"/>
    </row>
    <row r="48822" spans="4:13" x14ac:dyDescent="0.25">
      <c r="D48822" s="27"/>
      <c r="M48822" s="17"/>
    </row>
    <row r="48823" spans="4:13" x14ac:dyDescent="0.25">
      <c r="D48823" s="27"/>
      <c r="M48823" s="17"/>
    </row>
    <row r="48824" spans="4:13" x14ac:dyDescent="0.25">
      <c r="D48824" s="27"/>
      <c r="M48824" s="17"/>
    </row>
    <row r="48825" spans="4:13" x14ac:dyDescent="0.25">
      <c r="D48825" s="27"/>
      <c r="M48825" s="17"/>
    </row>
    <row r="48826" spans="4:13" x14ac:dyDescent="0.25">
      <c r="D48826" s="27"/>
      <c r="M48826" s="17"/>
    </row>
    <row r="48827" spans="4:13" x14ac:dyDescent="0.25">
      <c r="D48827" s="27"/>
      <c r="M48827" s="17"/>
    </row>
    <row r="48828" spans="4:13" x14ac:dyDescent="0.25">
      <c r="D48828" s="27"/>
      <c r="M48828" s="17"/>
    </row>
    <row r="48829" spans="4:13" x14ac:dyDescent="0.25">
      <c r="D48829" s="27"/>
      <c r="M48829" s="17"/>
    </row>
    <row r="48830" spans="4:13" x14ac:dyDescent="0.25">
      <c r="D48830" s="27"/>
      <c r="M48830" s="17"/>
    </row>
    <row r="48831" spans="4:13" x14ac:dyDescent="0.25">
      <c r="D48831" s="27"/>
      <c r="M48831" s="17"/>
    </row>
    <row r="48832" spans="4:13" x14ac:dyDescent="0.25">
      <c r="D48832" s="27"/>
      <c r="M48832" s="17"/>
    </row>
    <row r="48833" spans="4:13" x14ac:dyDescent="0.25">
      <c r="D48833" s="27"/>
      <c r="M48833" s="17"/>
    </row>
    <row r="48834" spans="4:13" x14ac:dyDescent="0.25">
      <c r="D48834" s="27"/>
      <c r="M48834" s="17"/>
    </row>
    <row r="48835" spans="4:13" x14ac:dyDescent="0.25">
      <c r="D48835" s="27"/>
      <c r="M48835" s="17"/>
    </row>
    <row r="48836" spans="4:13" x14ac:dyDescent="0.25">
      <c r="D48836" s="27"/>
      <c r="M48836" s="17"/>
    </row>
    <row r="48837" spans="4:13" x14ac:dyDescent="0.25">
      <c r="D48837" s="27"/>
      <c r="M48837" s="17"/>
    </row>
    <row r="48838" spans="4:13" x14ac:dyDescent="0.25">
      <c r="D48838" s="27"/>
      <c r="M48838" s="17"/>
    </row>
    <row r="48839" spans="4:13" x14ac:dyDescent="0.25">
      <c r="D48839" s="27"/>
      <c r="M48839" s="17"/>
    </row>
    <row r="48840" spans="4:13" x14ac:dyDescent="0.25">
      <c r="D48840" s="27"/>
      <c r="M48840" s="17"/>
    </row>
    <row r="48841" spans="4:13" x14ac:dyDescent="0.25">
      <c r="D48841" s="27"/>
      <c r="M48841" s="17"/>
    </row>
    <row r="48842" spans="4:13" x14ac:dyDescent="0.25">
      <c r="D48842" s="27"/>
      <c r="M48842" s="17"/>
    </row>
    <row r="48843" spans="4:13" x14ac:dyDescent="0.25">
      <c r="D48843" s="27"/>
      <c r="M48843" s="17"/>
    </row>
    <row r="48844" spans="4:13" x14ac:dyDescent="0.25">
      <c r="D48844" s="27"/>
      <c r="M48844" s="17"/>
    </row>
    <row r="48845" spans="4:13" x14ac:dyDescent="0.25">
      <c r="D48845" s="27"/>
      <c r="M48845" s="17"/>
    </row>
    <row r="48846" spans="4:13" x14ac:dyDescent="0.25">
      <c r="D48846" s="27"/>
      <c r="M48846" s="17"/>
    </row>
    <row r="48847" spans="4:13" x14ac:dyDescent="0.25">
      <c r="D48847" s="27"/>
      <c r="M48847" s="17"/>
    </row>
    <row r="48848" spans="4:13" x14ac:dyDescent="0.25">
      <c r="D48848" s="27"/>
      <c r="M48848" s="17"/>
    </row>
    <row r="48849" spans="4:13" x14ac:dyDescent="0.25">
      <c r="D48849" s="27"/>
      <c r="M48849" s="17"/>
    </row>
    <row r="48850" spans="4:13" x14ac:dyDescent="0.25">
      <c r="D48850" s="27"/>
      <c r="M48850" s="17"/>
    </row>
    <row r="48851" spans="4:13" x14ac:dyDescent="0.25">
      <c r="D48851" s="27"/>
      <c r="M48851" s="17"/>
    </row>
    <row r="48852" spans="4:13" x14ac:dyDescent="0.25">
      <c r="D48852" s="27"/>
      <c r="M48852" s="17"/>
    </row>
    <row r="48853" spans="4:13" x14ac:dyDescent="0.25">
      <c r="D48853" s="27"/>
      <c r="M48853" s="17"/>
    </row>
    <row r="48854" spans="4:13" x14ac:dyDescent="0.25">
      <c r="D48854" s="27"/>
      <c r="M48854" s="17"/>
    </row>
    <row r="48855" spans="4:13" x14ac:dyDescent="0.25">
      <c r="D48855" s="27"/>
      <c r="M48855" s="17"/>
    </row>
    <row r="48856" spans="4:13" x14ac:dyDescent="0.25">
      <c r="D48856" s="27"/>
      <c r="M48856" s="17"/>
    </row>
    <row r="48857" spans="4:13" x14ac:dyDescent="0.25">
      <c r="D48857" s="27"/>
      <c r="M48857" s="17"/>
    </row>
    <row r="48858" spans="4:13" x14ac:dyDescent="0.25">
      <c r="D48858" s="27"/>
      <c r="M48858" s="17"/>
    </row>
    <row r="48859" spans="4:13" x14ac:dyDescent="0.25">
      <c r="D48859" s="27"/>
      <c r="M48859" s="17"/>
    </row>
    <row r="48860" spans="4:13" x14ac:dyDescent="0.25">
      <c r="D48860" s="27"/>
      <c r="M48860" s="17"/>
    </row>
    <row r="48861" spans="4:13" x14ac:dyDescent="0.25">
      <c r="D48861" s="27"/>
      <c r="M48861" s="17"/>
    </row>
    <row r="48862" spans="4:13" x14ac:dyDescent="0.25">
      <c r="D48862" s="27"/>
      <c r="M48862" s="17"/>
    </row>
    <row r="48863" spans="4:13" x14ac:dyDescent="0.25">
      <c r="D48863" s="27"/>
      <c r="M48863" s="17"/>
    </row>
    <row r="48864" spans="4:13" x14ac:dyDescent="0.25">
      <c r="D48864" s="27"/>
      <c r="M48864" s="17"/>
    </row>
    <row r="48865" spans="4:13" x14ac:dyDescent="0.25">
      <c r="D48865" s="27"/>
      <c r="M48865" s="17"/>
    </row>
    <row r="48866" spans="4:13" x14ac:dyDescent="0.25">
      <c r="D48866" s="27"/>
      <c r="M48866" s="17"/>
    </row>
    <row r="48867" spans="4:13" x14ac:dyDescent="0.25">
      <c r="D48867" s="27"/>
      <c r="M48867" s="17"/>
    </row>
    <row r="48868" spans="4:13" x14ac:dyDescent="0.25">
      <c r="D48868" s="27"/>
      <c r="M48868" s="17"/>
    </row>
    <row r="48869" spans="4:13" x14ac:dyDescent="0.25">
      <c r="D48869" s="27"/>
      <c r="M48869" s="17"/>
    </row>
    <row r="48870" spans="4:13" x14ac:dyDescent="0.25">
      <c r="D48870" s="27"/>
      <c r="M48870" s="17"/>
    </row>
    <row r="48871" spans="4:13" x14ac:dyDescent="0.25">
      <c r="D48871" s="27"/>
      <c r="M48871" s="17"/>
    </row>
    <row r="48872" spans="4:13" x14ac:dyDescent="0.25">
      <c r="D48872" s="27"/>
      <c r="M48872" s="17"/>
    </row>
    <row r="48873" spans="4:13" x14ac:dyDescent="0.25">
      <c r="D48873" s="27"/>
      <c r="M48873" s="17"/>
    </row>
    <row r="48874" spans="4:13" x14ac:dyDescent="0.25">
      <c r="D48874" s="27"/>
      <c r="M48874" s="17"/>
    </row>
    <row r="48875" spans="4:13" x14ac:dyDescent="0.25">
      <c r="D48875" s="27"/>
      <c r="M48875" s="17"/>
    </row>
    <row r="48876" spans="4:13" x14ac:dyDescent="0.25">
      <c r="D48876" s="27"/>
      <c r="M48876" s="17"/>
    </row>
    <row r="48877" spans="4:13" x14ac:dyDescent="0.25">
      <c r="D48877" s="27"/>
      <c r="M48877" s="17"/>
    </row>
    <row r="48878" spans="4:13" x14ac:dyDescent="0.25">
      <c r="D48878" s="27"/>
      <c r="M48878" s="17"/>
    </row>
    <row r="48879" spans="4:13" x14ac:dyDescent="0.25">
      <c r="D48879" s="27"/>
      <c r="M48879" s="17"/>
    </row>
    <row r="48880" spans="4:13" x14ac:dyDescent="0.25">
      <c r="D48880" s="27"/>
      <c r="M48880" s="17"/>
    </row>
    <row r="48881" spans="4:13" x14ac:dyDescent="0.25">
      <c r="D48881" s="27"/>
      <c r="M48881" s="17"/>
    </row>
    <row r="48882" spans="4:13" x14ac:dyDescent="0.25">
      <c r="D48882" s="27"/>
      <c r="M48882" s="17"/>
    </row>
    <row r="48883" spans="4:13" x14ac:dyDescent="0.25">
      <c r="D48883" s="27"/>
      <c r="M48883" s="17"/>
    </row>
    <row r="48884" spans="4:13" x14ac:dyDescent="0.25">
      <c r="D48884" s="27"/>
      <c r="M48884" s="17"/>
    </row>
    <row r="48885" spans="4:13" x14ac:dyDescent="0.25">
      <c r="D48885" s="27"/>
      <c r="M48885" s="17"/>
    </row>
    <row r="48886" spans="4:13" x14ac:dyDescent="0.25">
      <c r="D48886" s="27"/>
      <c r="M48886" s="17"/>
    </row>
    <row r="48887" spans="4:13" x14ac:dyDescent="0.25">
      <c r="D48887" s="27"/>
      <c r="M48887" s="17"/>
    </row>
    <row r="48888" spans="4:13" x14ac:dyDescent="0.25">
      <c r="D48888" s="27"/>
      <c r="M48888" s="17"/>
    </row>
    <row r="48889" spans="4:13" x14ac:dyDescent="0.25">
      <c r="D48889" s="27"/>
      <c r="M48889" s="17"/>
    </row>
    <row r="48890" spans="4:13" x14ac:dyDescent="0.25">
      <c r="D48890" s="27"/>
      <c r="M48890" s="17"/>
    </row>
    <row r="48891" spans="4:13" x14ac:dyDescent="0.25">
      <c r="D48891" s="27"/>
      <c r="M48891" s="17"/>
    </row>
    <row r="48892" spans="4:13" x14ac:dyDescent="0.25">
      <c r="D48892" s="27"/>
      <c r="M48892" s="17"/>
    </row>
    <row r="48893" spans="4:13" x14ac:dyDescent="0.25">
      <c r="D48893" s="27"/>
      <c r="M48893" s="17"/>
    </row>
    <row r="48894" spans="4:13" x14ac:dyDescent="0.25">
      <c r="D48894" s="27"/>
      <c r="M48894" s="17"/>
    </row>
    <row r="48895" spans="4:13" x14ac:dyDescent="0.25">
      <c r="D48895" s="27"/>
      <c r="M48895" s="17"/>
    </row>
    <row r="48896" spans="4:13" x14ac:dyDescent="0.25">
      <c r="D48896" s="27"/>
      <c r="M48896" s="17"/>
    </row>
    <row r="48897" spans="4:13" x14ac:dyDescent="0.25">
      <c r="D48897" s="27"/>
      <c r="M48897" s="17"/>
    </row>
    <row r="48898" spans="4:13" x14ac:dyDescent="0.25">
      <c r="D48898" s="27"/>
      <c r="M48898" s="17"/>
    </row>
    <row r="48899" spans="4:13" x14ac:dyDescent="0.25">
      <c r="D48899" s="27"/>
      <c r="M48899" s="17"/>
    </row>
    <row r="48900" spans="4:13" x14ac:dyDescent="0.25">
      <c r="D48900" s="27"/>
      <c r="M48900" s="17"/>
    </row>
    <row r="48901" spans="4:13" x14ac:dyDescent="0.25">
      <c r="D48901" s="27"/>
      <c r="M48901" s="17"/>
    </row>
    <row r="48902" spans="4:13" x14ac:dyDescent="0.25">
      <c r="D48902" s="27"/>
      <c r="M48902" s="17"/>
    </row>
    <row r="48903" spans="4:13" x14ac:dyDescent="0.25">
      <c r="D48903" s="27"/>
      <c r="M48903" s="17"/>
    </row>
    <row r="48904" spans="4:13" x14ac:dyDescent="0.25">
      <c r="D48904" s="27"/>
      <c r="M48904" s="17"/>
    </row>
    <row r="48905" spans="4:13" x14ac:dyDescent="0.25">
      <c r="D48905" s="27"/>
      <c r="M48905" s="17"/>
    </row>
    <row r="48906" spans="4:13" x14ac:dyDescent="0.25">
      <c r="D48906" s="27"/>
      <c r="M48906" s="17"/>
    </row>
    <row r="48907" spans="4:13" x14ac:dyDescent="0.25">
      <c r="D48907" s="27"/>
      <c r="M48907" s="17"/>
    </row>
    <row r="48908" spans="4:13" x14ac:dyDescent="0.25">
      <c r="D48908" s="27"/>
      <c r="M48908" s="17"/>
    </row>
    <row r="48909" spans="4:13" x14ac:dyDescent="0.25">
      <c r="D48909" s="27"/>
      <c r="M48909" s="17"/>
    </row>
    <row r="48910" spans="4:13" x14ac:dyDescent="0.25">
      <c r="D48910" s="27"/>
      <c r="M48910" s="17"/>
    </row>
    <row r="48911" spans="4:13" x14ac:dyDescent="0.25">
      <c r="D48911" s="27"/>
      <c r="M48911" s="17"/>
    </row>
    <row r="48912" spans="4:13" x14ac:dyDescent="0.25">
      <c r="D48912" s="27"/>
      <c r="M48912" s="17"/>
    </row>
    <row r="48913" spans="4:13" x14ac:dyDescent="0.25">
      <c r="D48913" s="27"/>
      <c r="M48913" s="17"/>
    </row>
    <row r="48914" spans="4:13" x14ac:dyDescent="0.25">
      <c r="D48914" s="27"/>
      <c r="M48914" s="17"/>
    </row>
    <row r="48915" spans="4:13" x14ac:dyDescent="0.25">
      <c r="D48915" s="27"/>
      <c r="M48915" s="17"/>
    </row>
    <row r="48916" spans="4:13" x14ac:dyDescent="0.25">
      <c r="D48916" s="27"/>
      <c r="M48916" s="17"/>
    </row>
    <row r="48917" spans="4:13" x14ac:dyDescent="0.25">
      <c r="D48917" s="27"/>
      <c r="M48917" s="17"/>
    </row>
    <row r="48918" spans="4:13" x14ac:dyDescent="0.25">
      <c r="D48918" s="27"/>
      <c r="M48918" s="17"/>
    </row>
    <row r="48919" spans="4:13" x14ac:dyDescent="0.25">
      <c r="D48919" s="27"/>
      <c r="M48919" s="17"/>
    </row>
    <row r="48920" spans="4:13" x14ac:dyDescent="0.25">
      <c r="D48920" s="27"/>
      <c r="M48920" s="17"/>
    </row>
    <row r="48921" spans="4:13" x14ac:dyDescent="0.25">
      <c r="D48921" s="27"/>
      <c r="M48921" s="17"/>
    </row>
    <row r="48922" spans="4:13" x14ac:dyDescent="0.25">
      <c r="D48922" s="27"/>
      <c r="M48922" s="17"/>
    </row>
    <row r="48923" spans="4:13" x14ac:dyDescent="0.25">
      <c r="D48923" s="27"/>
      <c r="M48923" s="17"/>
    </row>
    <row r="48924" spans="4:13" x14ac:dyDescent="0.25">
      <c r="D48924" s="27"/>
      <c r="M48924" s="17"/>
    </row>
    <row r="48925" spans="4:13" x14ac:dyDescent="0.25">
      <c r="D48925" s="27"/>
      <c r="M48925" s="17"/>
    </row>
    <row r="48926" spans="4:13" x14ac:dyDescent="0.25">
      <c r="D48926" s="27"/>
      <c r="M48926" s="17"/>
    </row>
    <row r="48927" spans="4:13" x14ac:dyDescent="0.25">
      <c r="D48927" s="27"/>
      <c r="M48927" s="17"/>
    </row>
    <row r="48928" spans="4:13" x14ac:dyDescent="0.25">
      <c r="D48928" s="27"/>
      <c r="M48928" s="17"/>
    </row>
    <row r="48929" spans="4:13" x14ac:dyDescent="0.25">
      <c r="D48929" s="27"/>
      <c r="M48929" s="17"/>
    </row>
    <row r="48930" spans="4:13" x14ac:dyDescent="0.25">
      <c r="D48930" s="27"/>
      <c r="M48930" s="17"/>
    </row>
    <row r="48931" spans="4:13" x14ac:dyDescent="0.25">
      <c r="D48931" s="27"/>
      <c r="M48931" s="17"/>
    </row>
    <row r="48932" spans="4:13" x14ac:dyDescent="0.25">
      <c r="D48932" s="27"/>
      <c r="M48932" s="17"/>
    </row>
    <row r="48933" spans="4:13" x14ac:dyDescent="0.25">
      <c r="D48933" s="27"/>
      <c r="M48933" s="17"/>
    </row>
    <row r="48934" spans="4:13" x14ac:dyDescent="0.25">
      <c r="D48934" s="27"/>
      <c r="M48934" s="17"/>
    </row>
    <row r="48935" spans="4:13" x14ac:dyDescent="0.25">
      <c r="D48935" s="27"/>
      <c r="M48935" s="17"/>
    </row>
    <row r="48936" spans="4:13" x14ac:dyDescent="0.25">
      <c r="D48936" s="27"/>
      <c r="M48936" s="17"/>
    </row>
    <row r="48937" spans="4:13" x14ac:dyDescent="0.25">
      <c r="D48937" s="27"/>
      <c r="M48937" s="17"/>
    </row>
    <row r="48938" spans="4:13" x14ac:dyDescent="0.25">
      <c r="D48938" s="27"/>
      <c r="M48938" s="17"/>
    </row>
    <row r="48939" spans="4:13" x14ac:dyDescent="0.25">
      <c r="D48939" s="27"/>
      <c r="M48939" s="17"/>
    </row>
    <row r="48940" spans="4:13" x14ac:dyDescent="0.25">
      <c r="D48940" s="27"/>
      <c r="M48940" s="17"/>
    </row>
    <row r="48941" spans="4:13" x14ac:dyDescent="0.25">
      <c r="D48941" s="27"/>
      <c r="M48941" s="17"/>
    </row>
    <row r="48942" spans="4:13" x14ac:dyDescent="0.25">
      <c r="D48942" s="27"/>
      <c r="M48942" s="17"/>
    </row>
    <row r="48943" spans="4:13" x14ac:dyDescent="0.25">
      <c r="D48943" s="27"/>
      <c r="M48943" s="17"/>
    </row>
    <row r="48944" spans="4:13" x14ac:dyDescent="0.25">
      <c r="D48944" s="27"/>
      <c r="M48944" s="17"/>
    </row>
    <row r="48945" spans="4:13" x14ac:dyDescent="0.25">
      <c r="D48945" s="27"/>
      <c r="M48945" s="17"/>
    </row>
    <row r="48946" spans="4:13" x14ac:dyDescent="0.25">
      <c r="D48946" s="27"/>
      <c r="M48946" s="17"/>
    </row>
    <row r="48947" spans="4:13" x14ac:dyDescent="0.25">
      <c r="D48947" s="27"/>
      <c r="M48947" s="17"/>
    </row>
    <row r="48948" spans="4:13" x14ac:dyDescent="0.25">
      <c r="D48948" s="27"/>
      <c r="M48948" s="17"/>
    </row>
    <row r="48949" spans="4:13" x14ac:dyDescent="0.25">
      <c r="D48949" s="27"/>
      <c r="M48949" s="17"/>
    </row>
    <row r="48950" spans="4:13" x14ac:dyDescent="0.25">
      <c r="D48950" s="27"/>
      <c r="M48950" s="17"/>
    </row>
    <row r="48951" spans="4:13" x14ac:dyDescent="0.25">
      <c r="D48951" s="27"/>
      <c r="M48951" s="17"/>
    </row>
    <row r="48952" spans="4:13" x14ac:dyDescent="0.25">
      <c r="D48952" s="27"/>
      <c r="M48952" s="17"/>
    </row>
    <row r="48953" spans="4:13" x14ac:dyDescent="0.25">
      <c r="D48953" s="27"/>
      <c r="M48953" s="17"/>
    </row>
    <row r="48954" spans="4:13" x14ac:dyDescent="0.25">
      <c r="D48954" s="27"/>
      <c r="M48954" s="17"/>
    </row>
    <row r="48955" spans="4:13" x14ac:dyDescent="0.25">
      <c r="D48955" s="27"/>
      <c r="M48955" s="17"/>
    </row>
    <row r="48956" spans="4:13" x14ac:dyDescent="0.25">
      <c r="D48956" s="27"/>
      <c r="M48956" s="17"/>
    </row>
    <row r="48957" spans="4:13" x14ac:dyDescent="0.25">
      <c r="D48957" s="27"/>
      <c r="M48957" s="17"/>
    </row>
    <row r="48958" spans="4:13" x14ac:dyDescent="0.25">
      <c r="D48958" s="27"/>
      <c r="M48958" s="17"/>
    </row>
    <row r="48959" spans="4:13" x14ac:dyDescent="0.25">
      <c r="D48959" s="27"/>
      <c r="M48959" s="17"/>
    </row>
    <row r="48960" spans="4:13" x14ac:dyDescent="0.25">
      <c r="D48960" s="27"/>
      <c r="M48960" s="17"/>
    </row>
    <row r="48961" spans="4:13" x14ac:dyDescent="0.25">
      <c r="D48961" s="27"/>
      <c r="M48961" s="17"/>
    </row>
    <row r="48962" spans="4:13" x14ac:dyDescent="0.25">
      <c r="D48962" s="27"/>
      <c r="M48962" s="17"/>
    </row>
    <row r="48963" spans="4:13" x14ac:dyDescent="0.25">
      <c r="D48963" s="27"/>
      <c r="M48963" s="17"/>
    </row>
    <row r="48964" spans="4:13" x14ac:dyDescent="0.25">
      <c r="D48964" s="27"/>
      <c r="M48964" s="17"/>
    </row>
    <row r="48965" spans="4:13" x14ac:dyDescent="0.25">
      <c r="D48965" s="27"/>
      <c r="M48965" s="17"/>
    </row>
    <row r="48966" spans="4:13" x14ac:dyDescent="0.25">
      <c r="D48966" s="27"/>
      <c r="M48966" s="17"/>
    </row>
    <row r="48967" spans="4:13" x14ac:dyDescent="0.25">
      <c r="D48967" s="27"/>
      <c r="M48967" s="17"/>
    </row>
    <row r="48968" spans="4:13" x14ac:dyDescent="0.25">
      <c r="D48968" s="27"/>
      <c r="M48968" s="17"/>
    </row>
    <row r="48969" spans="4:13" x14ac:dyDescent="0.25">
      <c r="D48969" s="27"/>
      <c r="M48969" s="17"/>
    </row>
    <row r="48970" spans="4:13" x14ac:dyDescent="0.25">
      <c r="D48970" s="27"/>
      <c r="M48970" s="17"/>
    </row>
    <row r="48971" spans="4:13" x14ac:dyDescent="0.25">
      <c r="D48971" s="27"/>
      <c r="M48971" s="17"/>
    </row>
    <row r="48972" spans="4:13" x14ac:dyDescent="0.25">
      <c r="D48972" s="27"/>
      <c r="M48972" s="17"/>
    </row>
    <row r="48973" spans="4:13" x14ac:dyDescent="0.25">
      <c r="D48973" s="27"/>
      <c r="M48973" s="17"/>
    </row>
    <row r="48974" spans="4:13" x14ac:dyDescent="0.25">
      <c r="D48974" s="27"/>
      <c r="M48974" s="17"/>
    </row>
    <row r="48975" spans="4:13" x14ac:dyDescent="0.25">
      <c r="D48975" s="27"/>
      <c r="M48975" s="17"/>
    </row>
    <row r="48976" spans="4:13" x14ac:dyDescent="0.25">
      <c r="D48976" s="27"/>
      <c r="M48976" s="17"/>
    </row>
    <row r="48977" spans="4:13" x14ac:dyDescent="0.25">
      <c r="D48977" s="27"/>
      <c r="M48977" s="17"/>
    </row>
    <row r="48978" spans="4:13" x14ac:dyDescent="0.25">
      <c r="D48978" s="27"/>
      <c r="M48978" s="17"/>
    </row>
    <row r="48979" spans="4:13" x14ac:dyDescent="0.25">
      <c r="D48979" s="27"/>
      <c r="M48979" s="17"/>
    </row>
    <row r="48980" spans="4:13" x14ac:dyDescent="0.25">
      <c r="D48980" s="27"/>
      <c r="M48980" s="17"/>
    </row>
    <row r="48981" spans="4:13" x14ac:dyDescent="0.25">
      <c r="D48981" s="27"/>
      <c r="M48981" s="17"/>
    </row>
    <row r="48982" spans="4:13" x14ac:dyDescent="0.25">
      <c r="D48982" s="27"/>
      <c r="M48982" s="17"/>
    </row>
    <row r="48983" spans="4:13" x14ac:dyDescent="0.25">
      <c r="D48983" s="27"/>
      <c r="M48983" s="17"/>
    </row>
    <row r="48984" spans="4:13" x14ac:dyDescent="0.25">
      <c r="D48984" s="27"/>
      <c r="M48984" s="17"/>
    </row>
    <row r="48985" spans="4:13" x14ac:dyDescent="0.25">
      <c r="D48985" s="27"/>
      <c r="M48985" s="17"/>
    </row>
    <row r="48986" spans="4:13" x14ac:dyDescent="0.25">
      <c r="D48986" s="27"/>
      <c r="M48986" s="17"/>
    </row>
    <row r="48987" spans="4:13" x14ac:dyDescent="0.25">
      <c r="D48987" s="27"/>
      <c r="M48987" s="17"/>
    </row>
    <row r="48988" spans="4:13" x14ac:dyDescent="0.25">
      <c r="D48988" s="27"/>
      <c r="M48988" s="17"/>
    </row>
    <row r="48989" spans="4:13" x14ac:dyDescent="0.25">
      <c r="D48989" s="27"/>
      <c r="M48989" s="17"/>
    </row>
    <row r="48990" spans="4:13" x14ac:dyDescent="0.25">
      <c r="D48990" s="27"/>
      <c r="M48990" s="17"/>
    </row>
    <row r="48991" spans="4:13" x14ac:dyDescent="0.25">
      <c r="D48991" s="27"/>
      <c r="M48991" s="17"/>
    </row>
    <row r="48992" spans="4:13" x14ac:dyDescent="0.25">
      <c r="D48992" s="27"/>
      <c r="M48992" s="17"/>
    </row>
    <row r="48993" spans="4:13" x14ac:dyDescent="0.25">
      <c r="D48993" s="27"/>
      <c r="M48993" s="17"/>
    </row>
    <row r="48994" spans="4:13" x14ac:dyDescent="0.25">
      <c r="D48994" s="27"/>
      <c r="M48994" s="17"/>
    </row>
    <row r="48995" spans="4:13" x14ac:dyDescent="0.25">
      <c r="D48995" s="27"/>
      <c r="M48995" s="17"/>
    </row>
    <row r="48996" spans="4:13" x14ac:dyDescent="0.25">
      <c r="D48996" s="27"/>
      <c r="M48996" s="17"/>
    </row>
    <row r="48997" spans="4:13" x14ac:dyDescent="0.25">
      <c r="D48997" s="27"/>
      <c r="M48997" s="17"/>
    </row>
    <row r="48998" spans="4:13" x14ac:dyDescent="0.25">
      <c r="D48998" s="27"/>
      <c r="M48998" s="17"/>
    </row>
    <row r="48999" spans="4:13" x14ac:dyDescent="0.25">
      <c r="D48999" s="27"/>
      <c r="M48999" s="17"/>
    </row>
    <row r="49000" spans="4:13" x14ac:dyDescent="0.25">
      <c r="D49000" s="27"/>
      <c r="M49000" s="17"/>
    </row>
    <row r="49001" spans="4:13" x14ac:dyDescent="0.25">
      <c r="D49001" s="27"/>
      <c r="M49001" s="17"/>
    </row>
    <row r="49002" spans="4:13" x14ac:dyDescent="0.25">
      <c r="D49002" s="27"/>
      <c r="M49002" s="17"/>
    </row>
    <row r="49003" spans="4:13" x14ac:dyDescent="0.25">
      <c r="D49003" s="27"/>
      <c r="M49003" s="17"/>
    </row>
    <row r="49004" spans="4:13" x14ac:dyDescent="0.25">
      <c r="D49004" s="27"/>
      <c r="M49004" s="17"/>
    </row>
    <row r="49005" spans="4:13" x14ac:dyDescent="0.25">
      <c r="D49005" s="27"/>
      <c r="M49005" s="17"/>
    </row>
    <row r="49006" spans="4:13" x14ac:dyDescent="0.25">
      <c r="D49006" s="27"/>
      <c r="M49006" s="17"/>
    </row>
    <row r="49007" spans="4:13" x14ac:dyDescent="0.25">
      <c r="D49007" s="27"/>
      <c r="M49007" s="17"/>
    </row>
    <row r="49008" spans="4:13" x14ac:dyDescent="0.25">
      <c r="D49008" s="27"/>
      <c r="M49008" s="17"/>
    </row>
    <row r="49009" spans="4:13" x14ac:dyDescent="0.25">
      <c r="D49009" s="27"/>
      <c r="M49009" s="17"/>
    </row>
    <row r="49010" spans="4:13" x14ac:dyDescent="0.25">
      <c r="D49010" s="27"/>
      <c r="M49010" s="17"/>
    </row>
    <row r="49011" spans="4:13" x14ac:dyDescent="0.25">
      <c r="D49011" s="27"/>
      <c r="M49011" s="17"/>
    </row>
    <row r="49012" spans="4:13" x14ac:dyDescent="0.25">
      <c r="D49012" s="27"/>
      <c r="M49012" s="17"/>
    </row>
    <row r="49013" spans="4:13" x14ac:dyDescent="0.25">
      <c r="D49013" s="27"/>
      <c r="M49013" s="17"/>
    </row>
    <row r="49014" spans="4:13" x14ac:dyDescent="0.25">
      <c r="D49014" s="27"/>
      <c r="M49014" s="17"/>
    </row>
    <row r="49015" spans="4:13" x14ac:dyDescent="0.25">
      <c r="D49015" s="27"/>
      <c r="M49015" s="17"/>
    </row>
    <row r="49016" spans="4:13" x14ac:dyDescent="0.25">
      <c r="D49016" s="27"/>
      <c r="M49016" s="17"/>
    </row>
    <row r="49017" spans="4:13" x14ac:dyDescent="0.25">
      <c r="D49017" s="27"/>
      <c r="M49017" s="17"/>
    </row>
    <row r="49018" spans="4:13" x14ac:dyDescent="0.25">
      <c r="D49018" s="27"/>
      <c r="M49018" s="17"/>
    </row>
    <row r="49019" spans="4:13" x14ac:dyDescent="0.25">
      <c r="D49019" s="27"/>
      <c r="M49019" s="17"/>
    </row>
    <row r="49020" spans="4:13" x14ac:dyDescent="0.25">
      <c r="D49020" s="27"/>
      <c r="M49020" s="17"/>
    </row>
    <row r="49021" spans="4:13" x14ac:dyDescent="0.25">
      <c r="D49021" s="27"/>
      <c r="M49021" s="17"/>
    </row>
    <row r="49022" spans="4:13" x14ac:dyDescent="0.25">
      <c r="D49022" s="27"/>
      <c r="M49022" s="17"/>
    </row>
    <row r="49023" spans="4:13" x14ac:dyDescent="0.25">
      <c r="D49023" s="27"/>
      <c r="M49023" s="17"/>
    </row>
    <row r="49024" spans="4:13" x14ac:dyDescent="0.25">
      <c r="D49024" s="27"/>
      <c r="M49024" s="17"/>
    </row>
    <row r="49025" spans="4:13" x14ac:dyDescent="0.25">
      <c r="D49025" s="27"/>
      <c r="M49025" s="17"/>
    </row>
    <row r="49026" spans="4:13" x14ac:dyDescent="0.25">
      <c r="D49026" s="27"/>
      <c r="M49026" s="17"/>
    </row>
    <row r="49027" spans="4:13" x14ac:dyDescent="0.25">
      <c r="D49027" s="27"/>
      <c r="M49027" s="17"/>
    </row>
    <row r="49028" spans="4:13" x14ac:dyDescent="0.25">
      <c r="D49028" s="27"/>
      <c r="M49028" s="17"/>
    </row>
    <row r="49029" spans="4:13" x14ac:dyDescent="0.25">
      <c r="D49029" s="27"/>
      <c r="M49029" s="17"/>
    </row>
    <row r="49030" spans="4:13" x14ac:dyDescent="0.25">
      <c r="D49030" s="27"/>
      <c r="M49030" s="17"/>
    </row>
    <row r="49031" spans="4:13" x14ac:dyDescent="0.25">
      <c r="D49031" s="27"/>
      <c r="M49031" s="17"/>
    </row>
    <row r="49032" spans="4:13" x14ac:dyDescent="0.25">
      <c r="D49032" s="27"/>
      <c r="M49032" s="17"/>
    </row>
    <row r="49033" spans="4:13" x14ac:dyDescent="0.25">
      <c r="D49033" s="27"/>
      <c r="M49033" s="17"/>
    </row>
    <row r="49034" spans="4:13" x14ac:dyDescent="0.25">
      <c r="D49034" s="27"/>
      <c r="M49034" s="17"/>
    </row>
    <row r="49035" spans="4:13" x14ac:dyDescent="0.25">
      <c r="D49035" s="27"/>
      <c r="M49035" s="17"/>
    </row>
    <row r="49036" spans="4:13" x14ac:dyDescent="0.25">
      <c r="D49036" s="27"/>
      <c r="M49036" s="17"/>
    </row>
    <row r="49037" spans="4:13" x14ac:dyDescent="0.25">
      <c r="D49037" s="27"/>
      <c r="M49037" s="17"/>
    </row>
    <row r="49038" spans="4:13" x14ac:dyDescent="0.25">
      <c r="D49038" s="27"/>
      <c r="M49038" s="17"/>
    </row>
    <row r="49039" spans="4:13" x14ac:dyDescent="0.25">
      <c r="D49039" s="27"/>
      <c r="M49039" s="17"/>
    </row>
    <row r="49040" spans="4:13" x14ac:dyDescent="0.25">
      <c r="D49040" s="27"/>
      <c r="M49040" s="17"/>
    </row>
    <row r="49041" spans="4:13" x14ac:dyDescent="0.25">
      <c r="D49041" s="27"/>
      <c r="M49041" s="17"/>
    </row>
    <row r="49042" spans="4:13" x14ac:dyDescent="0.25">
      <c r="D49042" s="27"/>
      <c r="M49042" s="17"/>
    </row>
    <row r="49043" spans="4:13" x14ac:dyDescent="0.25">
      <c r="D49043" s="27"/>
      <c r="M49043" s="17"/>
    </row>
    <row r="49044" spans="4:13" x14ac:dyDescent="0.25">
      <c r="D49044" s="27"/>
      <c r="M49044" s="17"/>
    </row>
    <row r="49045" spans="4:13" x14ac:dyDescent="0.25">
      <c r="D49045" s="27"/>
      <c r="M49045" s="17"/>
    </row>
    <row r="49046" spans="4:13" x14ac:dyDescent="0.25">
      <c r="D49046" s="27"/>
      <c r="M49046" s="17"/>
    </row>
    <row r="49047" spans="4:13" x14ac:dyDescent="0.25">
      <c r="D49047" s="27"/>
      <c r="M49047" s="17"/>
    </row>
    <row r="49048" spans="4:13" x14ac:dyDescent="0.25">
      <c r="D49048" s="27"/>
      <c r="M49048" s="17"/>
    </row>
    <row r="49049" spans="4:13" x14ac:dyDescent="0.25">
      <c r="D49049" s="27"/>
      <c r="M49049" s="17"/>
    </row>
    <row r="49050" spans="4:13" x14ac:dyDescent="0.25">
      <c r="D49050" s="27"/>
      <c r="M49050" s="17"/>
    </row>
    <row r="49051" spans="4:13" x14ac:dyDescent="0.25">
      <c r="D49051" s="27"/>
      <c r="M49051" s="17"/>
    </row>
    <row r="49052" spans="4:13" x14ac:dyDescent="0.25">
      <c r="D49052" s="27"/>
      <c r="M49052" s="17"/>
    </row>
    <row r="49053" spans="4:13" x14ac:dyDescent="0.25">
      <c r="D49053" s="27"/>
      <c r="M49053" s="17"/>
    </row>
    <row r="49054" spans="4:13" x14ac:dyDescent="0.25">
      <c r="D49054" s="27"/>
      <c r="M49054" s="17"/>
    </row>
    <row r="49055" spans="4:13" x14ac:dyDescent="0.25">
      <c r="D49055" s="27"/>
      <c r="M49055" s="17"/>
    </row>
    <row r="49056" spans="4:13" x14ac:dyDescent="0.25">
      <c r="D49056" s="27"/>
      <c r="M49056" s="17"/>
    </row>
    <row r="49057" spans="4:13" x14ac:dyDescent="0.25">
      <c r="D49057" s="27"/>
      <c r="M49057" s="17"/>
    </row>
    <row r="49058" spans="4:13" x14ac:dyDescent="0.25">
      <c r="D49058" s="27"/>
      <c r="M49058" s="17"/>
    </row>
    <row r="49059" spans="4:13" x14ac:dyDescent="0.25">
      <c r="D49059" s="27"/>
      <c r="M49059" s="17"/>
    </row>
    <row r="49060" spans="4:13" x14ac:dyDescent="0.25">
      <c r="D49060" s="27"/>
      <c r="M49060" s="17"/>
    </row>
    <row r="49061" spans="4:13" x14ac:dyDescent="0.25">
      <c r="D49061" s="27"/>
      <c r="M49061" s="17"/>
    </row>
    <row r="49062" spans="4:13" x14ac:dyDescent="0.25">
      <c r="D49062" s="27"/>
      <c r="M49062" s="17"/>
    </row>
    <row r="49063" spans="4:13" x14ac:dyDescent="0.25">
      <c r="D49063" s="27"/>
      <c r="M49063" s="17"/>
    </row>
    <row r="49064" spans="4:13" x14ac:dyDescent="0.25">
      <c r="D49064" s="27"/>
      <c r="M49064" s="17"/>
    </row>
    <row r="49065" spans="4:13" x14ac:dyDescent="0.25">
      <c r="D49065" s="27"/>
      <c r="M49065" s="17"/>
    </row>
    <row r="49066" spans="4:13" x14ac:dyDescent="0.25">
      <c r="D49066" s="27"/>
      <c r="M49066" s="17"/>
    </row>
    <row r="49067" spans="4:13" x14ac:dyDescent="0.25">
      <c r="D49067" s="27"/>
      <c r="M49067" s="17"/>
    </row>
    <row r="49068" spans="4:13" x14ac:dyDescent="0.25">
      <c r="D49068" s="27"/>
      <c r="M49068" s="17"/>
    </row>
    <row r="49069" spans="4:13" x14ac:dyDescent="0.25">
      <c r="D49069" s="27"/>
      <c r="M49069" s="17"/>
    </row>
    <row r="49070" spans="4:13" x14ac:dyDescent="0.25">
      <c r="D49070" s="27"/>
      <c r="M49070" s="17"/>
    </row>
    <row r="49071" spans="4:13" x14ac:dyDescent="0.25">
      <c r="D49071" s="27"/>
      <c r="M49071" s="17"/>
    </row>
    <row r="49072" spans="4:13" x14ac:dyDescent="0.25">
      <c r="D49072" s="27"/>
      <c r="M49072" s="17"/>
    </row>
    <row r="49073" spans="4:13" x14ac:dyDescent="0.25">
      <c r="D49073" s="27"/>
      <c r="M49073" s="17"/>
    </row>
    <row r="49074" spans="4:13" x14ac:dyDescent="0.25">
      <c r="D49074" s="27"/>
      <c r="M49074" s="17"/>
    </row>
    <row r="49075" spans="4:13" x14ac:dyDescent="0.25">
      <c r="D49075" s="27"/>
      <c r="M49075" s="17"/>
    </row>
    <row r="49076" spans="4:13" x14ac:dyDescent="0.25">
      <c r="D49076" s="27"/>
      <c r="M49076" s="17"/>
    </row>
    <row r="49077" spans="4:13" x14ac:dyDescent="0.25">
      <c r="D49077" s="27"/>
      <c r="M49077" s="17"/>
    </row>
    <row r="49078" spans="4:13" x14ac:dyDescent="0.25">
      <c r="D49078" s="27"/>
      <c r="M49078" s="17"/>
    </row>
    <row r="49079" spans="4:13" x14ac:dyDescent="0.25">
      <c r="D49079" s="27"/>
      <c r="M49079" s="17"/>
    </row>
    <row r="49080" spans="4:13" x14ac:dyDescent="0.25">
      <c r="D49080" s="27"/>
      <c r="M49080" s="17"/>
    </row>
    <row r="49081" spans="4:13" x14ac:dyDescent="0.25">
      <c r="D49081" s="27"/>
      <c r="M49081" s="17"/>
    </row>
    <row r="49082" spans="4:13" x14ac:dyDescent="0.25">
      <c r="D49082" s="27"/>
      <c r="M49082" s="17"/>
    </row>
    <row r="49083" spans="4:13" x14ac:dyDescent="0.25">
      <c r="D49083" s="27"/>
      <c r="M49083" s="17"/>
    </row>
    <row r="49084" spans="4:13" x14ac:dyDescent="0.25">
      <c r="D49084" s="27"/>
      <c r="M49084" s="17"/>
    </row>
    <row r="49085" spans="4:13" x14ac:dyDescent="0.25">
      <c r="D49085" s="27"/>
      <c r="M49085" s="17"/>
    </row>
    <row r="49086" spans="4:13" x14ac:dyDescent="0.25">
      <c r="D49086" s="27"/>
      <c r="M49086" s="17"/>
    </row>
    <row r="49087" spans="4:13" x14ac:dyDescent="0.25">
      <c r="D49087" s="27"/>
      <c r="M49087" s="17"/>
    </row>
    <row r="49088" spans="4:13" x14ac:dyDescent="0.25">
      <c r="D49088" s="27"/>
      <c r="M49088" s="17"/>
    </row>
    <row r="49089" spans="4:13" x14ac:dyDescent="0.25">
      <c r="D49089" s="27"/>
      <c r="M49089" s="17"/>
    </row>
    <row r="49090" spans="4:13" x14ac:dyDescent="0.25">
      <c r="D49090" s="27"/>
      <c r="M49090" s="17"/>
    </row>
    <row r="49091" spans="4:13" x14ac:dyDescent="0.25">
      <c r="D49091" s="27"/>
      <c r="M49091" s="17"/>
    </row>
    <row r="49092" spans="4:13" x14ac:dyDescent="0.25">
      <c r="D49092" s="27"/>
      <c r="M49092" s="17"/>
    </row>
    <row r="49093" spans="4:13" x14ac:dyDescent="0.25">
      <c r="D49093" s="27"/>
      <c r="M49093" s="17"/>
    </row>
    <row r="49094" spans="4:13" x14ac:dyDescent="0.25">
      <c r="D49094" s="27"/>
      <c r="M49094" s="17"/>
    </row>
    <row r="49095" spans="4:13" x14ac:dyDescent="0.25">
      <c r="D49095" s="27"/>
      <c r="M49095" s="17"/>
    </row>
    <row r="49096" spans="4:13" x14ac:dyDescent="0.25">
      <c r="D49096" s="27"/>
      <c r="M49096" s="17"/>
    </row>
    <row r="49097" spans="4:13" x14ac:dyDescent="0.25">
      <c r="D49097" s="27"/>
      <c r="M49097" s="17"/>
    </row>
    <row r="49098" spans="4:13" x14ac:dyDescent="0.25">
      <c r="D49098" s="27"/>
      <c r="M49098" s="17"/>
    </row>
    <row r="49099" spans="4:13" x14ac:dyDescent="0.25">
      <c r="D49099" s="27"/>
      <c r="M49099" s="17"/>
    </row>
    <row r="49100" spans="4:13" x14ac:dyDescent="0.25">
      <c r="D49100" s="27"/>
      <c r="M49100" s="17"/>
    </row>
    <row r="49101" spans="4:13" x14ac:dyDescent="0.25">
      <c r="D49101" s="27"/>
      <c r="M49101" s="17"/>
    </row>
    <row r="49102" spans="4:13" x14ac:dyDescent="0.25">
      <c r="D49102" s="27"/>
      <c r="M49102" s="17"/>
    </row>
    <row r="49103" spans="4:13" x14ac:dyDescent="0.25">
      <c r="D49103" s="27"/>
      <c r="M49103" s="17"/>
    </row>
    <row r="49104" spans="4:13" x14ac:dyDescent="0.25">
      <c r="D49104" s="27"/>
      <c r="M49104" s="17"/>
    </row>
    <row r="49105" spans="4:13" x14ac:dyDescent="0.25">
      <c r="D49105" s="27"/>
      <c r="M49105" s="17"/>
    </row>
    <row r="49106" spans="4:13" x14ac:dyDescent="0.25">
      <c r="D49106" s="27"/>
      <c r="M49106" s="17"/>
    </row>
    <row r="49107" spans="4:13" x14ac:dyDescent="0.25">
      <c r="D49107" s="27"/>
      <c r="M49107" s="17"/>
    </row>
    <row r="49108" spans="4:13" x14ac:dyDescent="0.25">
      <c r="D49108" s="27"/>
      <c r="M49108" s="17"/>
    </row>
    <row r="49109" spans="4:13" x14ac:dyDescent="0.25">
      <c r="D49109" s="27"/>
      <c r="M49109" s="17"/>
    </row>
    <row r="49110" spans="4:13" x14ac:dyDescent="0.25">
      <c r="D49110" s="27"/>
      <c r="M49110" s="17"/>
    </row>
    <row r="49111" spans="4:13" x14ac:dyDescent="0.25">
      <c r="D49111" s="27"/>
      <c r="M49111" s="17"/>
    </row>
    <row r="49112" spans="4:13" x14ac:dyDescent="0.25">
      <c r="D49112" s="27"/>
      <c r="M49112" s="17"/>
    </row>
    <row r="49113" spans="4:13" x14ac:dyDescent="0.25">
      <c r="D49113" s="27"/>
      <c r="M49113" s="17"/>
    </row>
    <row r="49114" spans="4:13" x14ac:dyDescent="0.25">
      <c r="D49114" s="27"/>
      <c r="M49114" s="17"/>
    </row>
    <row r="49115" spans="4:13" x14ac:dyDescent="0.25">
      <c r="D49115" s="27"/>
      <c r="M49115" s="17"/>
    </row>
    <row r="49116" spans="4:13" x14ac:dyDescent="0.25">
      <c r="D49116" s="27"/>
      <c r="M49116" s="17"/>
    </row>
    <row r="49117" spans="4:13" x14ac:dyDescent="0.25">
      <c r="D49117" s="27"/>
      <c r="M49117" s="17"/>
    </row>
    <row r="49118" spans="4:13" x14ac:dyDescent="0.25">
      <c r="D49118" s="27"/>
      <c r="M49118" s="17"/>
    </row>
    <row r="49119" spans="4:13" x14ac:dyDescent="0.25">
      <c r="D49119" s="27"/>
      <c r="M49119" s="17"/>
    </row>
    <row r="49120" spans="4:13" x14ac:dyDescent="0.25">
      <c r="D49120" s="27"/>
      <c r="M49120" s="17"/>
    </row>
    <row r="49121" spans="4:13" x14ac:dyDescent="0.25">
      <c r="D49121" s="27"/>
      <c r="M49121" s="17"/>
    </row>
    <row r="49122" spans="4:13" x14ac:dyDescent="0.25">
      <c r="D49122" s="27"/>
      <c r="M49122" s="17"/>
    </row>
    <row r="49123" spans="4:13" x14ac:dyDescent="0.25">
      <c r="D49123" s="27"/>
      <c r="M49123" s="17"/>
    </row>
    <row r="49124" spans="4:13" x14ac:dyDescent="0.25">
      <c r="D49124" s="27"/>
      <c r="M49124" s="17"/>
    </row>
    <row r="49125" spans="4:13" x14ac:dyDescent="0.25">
      <c r="D49125" s="27"/>
      <c r="M49125" s="17"/>
    </row>
    <row r="49126" spans="4:13" x14ac:dyDescent="0.25">
      <c r="D49126" s="27"/>
      <c r="M49126" s="17"/>
    </row>
    <row r="49127" spans="4:13" x14ac:dyDescent="0.25">
      <c r="D49127" s="27"/>
      <c r="M49127" s="17"/>
    </row>
    <row r="49128" spans="4:13" x14ac:dyDescent="0.25">
      <c r="D49128" s="27"/>
      <c r="M49128" s="17"/>
    </row>
    <row r="49129" spans="4:13" x14ac:dyDescent="0.25">
      <c r="D49129" s="27"/>
      <c r="M49129" s="17"/>
    </row>
    <row r="49130" spans="4:13" x14ac:dyDescent="0.25">
      <c r="D49130" s="27"/>
      <c r="M49130" s="17"/>
    </row>
    <row r="49131" spans="4:13" x14ac:dyDescent="0.25">
      <c r="D49131" s="27"/>
      <c r="M49131" s="17"/>
    </row>
    <row r="49132" spans="4:13" x14ac:dyDescent="0.25">
      <c r="D49132" s="27"/>
      <c r="M49132" s="17"/>
    </row>
    <row r="49133" spans="4:13" x14ac:dyDescent="0.25">
      <c r="D49133" s="27"/>
      <c r="M49133" s="17"/>
    </row>
    <row r="49134" spans="4:13" x14ac:dyDescent="0.25">
      <c r="D49134" s="27"/>
      <c r="M49134" s="17"/>
    </row>
    <row r="49135" spans="4:13" x14ac:dyDescent="0.25">
      <c r="D49135" s="27"/>
      <c r="M49135" s="17"/>
    </row>
    <row r="49136" spans="4:13" x14ac:dyDescent="0.25">
      <c r="D49136" s="27"/>
      <c r="M49136" s="17"/>
    </row>
    <row r="49137" spans="4:13" x14ac:dyDescent="0.25">
      <c r="D49137" s="27"/>
      <c r="M49137" s="17"/>
    </row>
    <row r="49138" spans="4:13" x14ac:dyDescent="0.25">
      <c r="D49138" s="27"/>
      <c r="M49138" s="17"/>
    </row>
    <row r="49139" spans="4:13" x14ac:dyDescent="0.25">
      <c r="D49139" s="27"/>
      <c r="M49139" s="17"/>
    </row>
    <row r="49140" spans="4:13" x14ac:dyDescent="0.25">
      <c r="D49140" s="27"/>
      <c r="M49140" s="17"/>
    </row>
    <row r="49141" spans="4:13" x14ac:dyDescent="0.25">
      <c r="D49141" s="27"/>
      <c r="M49141" s="17"/>
    </row>
    <row r="49142" spans="4:13" x14ac:dyDescent="0.25">
      <c r="D49142" s="27"/>
      <c r="M49142" s="17"/>
    </row>
    <row r="49143" spans="4:13" x14ac:dyDescent="0.25">
      <c r="D49143" s="27"/>
      <c r="M49143" s="17"/>
    </row>
    <row r="49144" spans="4:13" x14ac:dyDescent="0.25">
      <c r="D49144" s="27"/>
      <c r="M49144" s="17"/>
    </row>
    <row r="49145" spans="4:13" x14ac:dyDescent="0.25">
      <c r="D49145" s="27"/>
      <c r="M49145" s="17"/>
    </row>
    <row r="49146" spans="4:13" x14ac:dyDescent="0.25">
      <c r="D49146" s="27"/>
      <c r="M49146" s="17"/>
    </row>
    <row r="49147" spans="4:13" x14ac:dyDescent="0.25">
      <c r="D49147" s="27"/>
      <c r="M49147" s="17"/>
    </row>
    <row r="49148" spans="4:13" x14ac:dyDescent="0.25">
      <c r="D49148" s="27"/>
      <c r="M49148" s="17"/>
    </row>
    <row r="49149" spans="4:13" x14ac:dyDescent="0.25">
      <c r="D49149" s="27"/>
      <c r="M49149" s="17"/>
    </row>
    <row r="49150" spans="4:13" x14ac:dyDescent="0.25">
      <c r="D49150" s="27"/>
      <c r="M49150" s="17"/>
    </row>
    <row r="49151" spans="4:13" x14ac:dyDescent="0.25">
      <c r="D49151" s="27"/>
      <c r="M49151" s="17"/>
    </row>
    <row r="49152" spans="4:13" x14ac:dyDescent="0.25">
      <c r="D49152" s="27"/>
      <c r="M49152" s="17"/>
    </row>
    <row r="49153" spans="4:13" x14ac:dyDescent="0.25">
      <c r="D49153" s="27"/>
      <c r="M49153" s="17"/>
    </row>
    <row r="49154" spans="4:13" x14ac:dyDescent="0.25">
      <c r="D49154" s="27"/>
      <c r="M49154" s="17"/>
    </row>
    <row r="49155" spans="4:13" x14ac:dyDescent="0.25">
      <c r="D49155" s="27"/>
      <c r="M49155" s="17"/>
    </row>
    <row r="49156" spans="4:13" x14ac:dyDescent="0.25">
      <c r="D49156" s="27"/>
      <c r="M49156" s="17"/>
    </row>
    <row r="49157" spans="4:13" x14ac:dyDescent="0.25">
      <c r="D49157" s="27"/>
      <c r="M49157" s="17"/>
    </row>
    <row r="49158" spans="4:13" x14ac:dyDescent="0.25">
      <c r="D49158" s="27"/>
      <c r="M49158" s="17"/>
    </row>
    <row r="49159" spans="4:13" x14ac:dyDescent="0.25">
      <c r="D49159" s="27"/>
      <c r="M49159" s="17"/>
    </row>
    <row r="49160" spans="4:13" x14ac:dyDescent="0.25">
      <c r="D49160" s="27"/>
      <c r="M49160" s="17"/>
    </row>
    <row r="49161" spans="4:13" x14ac:dyDescent="0.25">
      <c r="D49161" s="27"/>
      <c r="M49161" s="17"/>
    </row>
    <row r="49162" spans="4:13" x14ac:dyDescent="0.25">
      <c r="D49162" s="27"/>
      <c r="M49162" s="17"/>
    </row>
    <row r="49163" spans="4:13" x14ac:dyDescent="0.25">
      <c r="D49163" s="27"/>
      <c r="M49163" s="17"/>
    </row>
    <row r="49164" spans="4:13" x14ac:dyDescent="0.25">
      <c r="D49164" s="27"/>
      <c r="M49164" s="17"/>
    </row>
    <row r="49165" spans="4:13" x14ac:dyDescent="0.25">
      <c r="D49165" s="27"/>
      <c r="M49165" s="17"/>
    </row>
    <row r="49166" spans="4:13" x14ac:dyDescent="0.25">
      <c r="D49166" s="27"/>
      <c r="M49166" s="17"/>
    </row>
    <row r="49167" spans="4:13" x14ac:dyDescent="0.25">
      <c r="D49167" s="27"/>
      <c r="M49167" s="17"/>
    </row>
    <row r="49168" spans="4:13" x14ac:dyDescent="0.25">
      <c r="D49168" s="27"/>
      <c r="M49168" s="17"/>
    </row>
    <row r="49169" spans="4:13" x14ac:dyDescent="0.25">
      <c r="D49169" s="27"/>
      <c r="M49169" s="17"/>
    </row>
    <row r="49170" spans="4:13" x14ac:dyDescent="0.25">
      <c r="D49170" s="27"/>
      <c r="M49170" s="17"/>
    </row>
    <row r="49171" spans="4:13" x14ac:dyDescent="0.25">
      <c r="D49171" s="27"/>
      <c r="M49171" s="17"/>
    </row>
    <row r="49172" spans="4:13" x14ac:dyDescent="0.25">
      <c r="D49172" s="27"/>
      <c r="M49172" s="17"/>
    </row>
    <row r="49173" spans="4:13" x14ac:dyDescent="0.25">
      <c r="D49173" s="27"/>
      <c r="M49173" s="17"/>
    </row>
    <row r="49174" spans="4:13" x14ac:dyDescent="0.25">
      <c r="D49174" s="27"/>
      <c r="M49174" s="17"/>
    </row>
    <row r="49175" spans="4:13" x14ac:dyDescent="0.25">
      <c r="D49175" s="27"/>
      <c r="M49175" s="17"/>
    </row>
    <row r="49176" spans="4:13" x14ac:dyDescent="0.25">
      <c r="D49176" s="27"/>
      <c r="M49176" s="17"/>
    </row>
    <row r="49177" spans="4:13" x14ac:dyDescent="0.25">
      <c r="D49177" s="27"/>
      <c r="M49177" s="17"/>
    </row>
    <row r="49178" spans="4:13" x14ac:dyDescent="0.25">
      <c r="D49178" s="27"/>
      <c r="M49178" s="17"/>
    </row>
    <row r="49179" spans="4:13" x14ac:dyDescent="0.25">
      <c r="D49179" s="27"/>
      <c r="M49179" s="17"/>
    </row>
    <row r="49180" spans="4:13" x14ac:dyDescent="0.25">
      <c r="D49180" s="27"/>
      <c r="M49180" s="17"/>
    </row>
    <row r="49181" spans="4:13" x14ac:dyDescent="0.25">
      <c r="D49181" s="27"/>
      <c r="M49181" s="17"/>
    </row>
    <row r="49182" spans="4:13" x14ac:dyDescent="0.25">
      <c r="D49182" s="27"/>
      <c r="M49182" s="17"/>
    </row>
    <row r="49183" spans="4:13" x14ac:dyDescent="0.25">
      <c r="D49183" s="27"/>
      <c r="M49183" s="17"/>
    </row>
    <row r="49184" spans="4:13" x14ac:dyDescent="0.25">
      <c r="D49184" s="27"/>
      <c r="M49184" s="17"/>
    </row>
    <row r="49185" spans="4:13" x14ac:dyDescent="0.25">
      <c r="D49185" s="27"/>
      <c r="M49185" s="17"/>
    </row>
    <row r="49186" spans="4:13" x14ac:dyDescent="0.25">
      <c r="D49186" s="27"/>
      <c r="M49186" s="17"/>
    </row>
    <row r="49187" spans="4:13" x14ac:dyDescent="0.25">
      <c r="D49187" s="27"/>
      <c r="M49187" s="17"/>
    </row>
    <row r="49188" spans="4:13" x14ac:dyDescent="0.25">
      <c r="D49188" s="27"/>
      <c r="M49188" s="17"/>
    </row>
    <row r="49189" spans="4:13" x14ac:dyDescent="0.25">
      <c r="D49189" s="27"/>
      <c r="M49189" s="17"/>
    </row>
    <row r="49190" spans="4:13" x14ac:dyDescent="0.25">
      <c r="D49190" s="27"/>
      <c r="M49190" s="17"/>
    </row>
    <row r="49191" spans="4:13" x14ac:dyDescent="0.25">
      <c r="D49191" s="27"/>
      <c r="M49191" s="17"/>
    </row>
    <row r="49192" spans="4:13" x14ac:dyDescent="0.25">
      <c r="D49192" s="27"/>
      <c r="M49192" s="17"/>
    </row>
    <row r="49193" spans="4:13" x14ac:dyDescent="0.25">
      <c r="D49193" s="27"/>
      <c r="M49193" s="17"/>
    </row>
    <row r="49194" spans="4:13" x14ac:dyDescent="0.25">
      <c r="D49194" s="27"/>
      <c r="M49194" s="17"/>
    </row>
    <row r="49195" spans="4:13" x14ac:dyDescent="0.25">
      <c r="D49195" s="27"/>
      <c r="M49195" s="17"/>
    </row>
    <row r="49196" spans="4:13" x14ac:dyDescent="0.25">
      <c r="D49196" s="27"/>
      <c r="M49196" s="17"/>
    </row>
    <row r="49197" spans="4:13" x14ac:dyDescent="0.25">
      <c r="D49197" s="27"/>
      <c r="M49197" s="17"/>
    </row>
    <row r="49198" spans="4:13" x14ac:dyDescent="0.25">
      <c r="D49198" s="27"/>
      <c r="M49198" s="17"/>
    </row>
    <row r="49199" spans="4:13" x14ac:dyDescent="0.25">
      <c r="D49199" s="27"/>
      <c r="M49199" s="17"/>
    </row>
    <row r="49200" spans="4:13" x14ac:dyDescent="0.25">
      <c r="D49200" s="27"/>
      <c r="M49200" s="17"/>
    </row>
    <row r="49201" spans="4:13" x14ac:dyDescent="0.25">
      <c r="D49201" s="27"/>
      <c r="M49201" s="17"/>
    </row>
    <row r="49202" spans="4:13" x14ac:dyDescent="0.25">
      <c r="D49202" s="27"/>
      <c r="M49202" s="17"/>
    </row>
    <row r="49203" spans="4:13" x14ac:dyDescent="0.25">
      <c r="D49203" s="27"/>
      <c r="M49203" s="17"/>
    </row>
    <row r="49204" spans="4:13" x14ac:dyDescent="0.25">
      <c r="D49204" s="27"/>
      <c r="M49204" s="17"/>
    </row>
    <row r="49205" spans="4:13" x14ac:dyDescent="0.25">
      <c r="D49205" s="27"/>
      <c r="M49205" s="17"/>
    </row>
    <row r="49206" spans="4:13" x14ac:dyDescent="0.25">
      <c r="D49206" s="27"/>
      <c r="M49206" s="17"/>
    </row>
    <row r="49207" spans="4:13" x14ac:dyDescent="0.25">
      <c r="D49207" s="27"/>
      <c r="M49207" s="17"/>
    </row>
    <row r="49208" spans="4:13" x14ac:dyDescent="0.25">
      <c r="D49208" s="27"/>
      <c r="M49208" s="17"/>
    </row>
    <row r="49209" spans="4:13" x14ac:dyDescent="0.25">
      <c r="D49209" s="27"/>
      <c r="M49209" s="17"/>
    </row>
    <row r="49210" spans="4:13" x14ac:dyDescent="0.25">
      <c r="D49210" s="27"/>
      <c r="M49210" s="17"/>
    </row>
    <row r="49211" spans="4:13" x14ac:dyDescent="0.25">
      <c r="D49211" s="27"/>
      <c r="M49211" s="17"/>
    </row>
    <row r="49212" spans="4:13" x14ac:dyDescent="0.25">
      <c r="D49212" s="27"/>
      <c r="M49212" s="17"/>
    </row>
    <row r="49213" spans="4:13" x14ac:dyDescent="0.25">
      <c r="D49213" s="27"/>
      <c r="M49213" s="17"/>
    </row>
    <row r="49214" spans="4:13" x14ac:dyDescent="0.25">
      <c r="D49214" s="27"/>
      <c r="M49214" s="17"/>
    </row>
    <row r="49215" spans="4:13" x14ac:dyDescent="0.25">
      <c r="D49215" s="27"/>
      <c r="M49215" s="17"/>
    </row>
    <row r="49216" spans="4:13" x14ac:dyDescent="0.25">
      <c r="D49216" s="27"/>
      <c r="M49216" s="17"/>
    </row>
    <row r="49217" spans="4:13" x14ac:dyDescent="0.25">
      <c r="D49217" s="27"/>
      <c r="M49217" s="17"/>
    </row>
    <row r="49218" spans="4:13" x14ac:dyDescent="0.25">
      <c r="D49218" s="27"/>
      <c r="M49218" s="17"/>
    </row>
    <row r="49219" spans="4:13" x14ac:dyDescent="0.25">
      <c r="D49219" s="27"/>
      <c r="M49219" s="17"/>
    </row>
    <row r="49220" spans="4:13" x14ac:dyDescent="0.25">
      <c r="D49220" s="27"/>
      <c r="M49220" s="17"/>
    </row>
    <row r="49221" spans="4:13" x14ac:dyDescent="0.25">
      <c r="D49221" s="27"/>
      <c r="M49221" s="17"/>
    </row>
    <row r="49222" spans="4:13" x14ac:dyDescent="0.25">
      <c r="D49222" s="27"/>
      <c r="M49222" s="17"/>
    </row>
    <row r="49223" spans="4:13" x14ac:dyDescent="0.25">
      <c r="D49223" s="27"/>
      <c r="M49223" s="17"/>
    </row>
    <row r="49224" spans="4:13" x14ac:dyDescent="0.25">
      <c r="D49224" s="27"/>
      <c r="M49224" s="17"/>
    </row>
    <row r="49225" spans="4:13" x14ac:dyDescent="0.25">
      <c r="D49225" s="27"/>
      <c r="M49225" s="17"/>
    </row>
    <row r="49226" spans="4:13" x14ac:dyDescent="0.25">
      <c r="D49226" s="27"/>
      <c r="M49226" s="17"/>
    </row>
    <row r="49227" spans="4:13" x14ac:dyDescent="0.25">
      <c r="D49227" s="27"/>
      <c r="M49227" s="17"/>
    </row>
    <row r="49228" spans="4:13" x14ac:dyDescent="0.25">
      <c r="D49228" s="27"/>
      <c r="M49228" s="17"/>
    </row>
    <row r="49229" spans="4:13" x14ac:dyDescent="0.25">
      <c r="D49229" s="27"/>
      <c r="M49229" s="17"/>
    </row>
    <row r="49230" spans="4:13" x14ac:dyDescent="0.25">
      <c r="D49230" s="27"/>
      <c r="M49230" s="17"/>
    </row>
    <row r="49231" spans="4:13" x14ac:dyDescent="0.25">
      <c r="D49231" s="27"/>
      <c r="M49231" s="17"/>
    </row>
    <row r="49232" spans="4:13" x14ac:dyDescent="0.25">
      <c r="D49232" s="27"/>
      <c r="M49232" s="17"/>
    </row>
    <row r="49233" spans="4:13" x14ac:dyDescent="0.25">
      <c r="D49233" s="27"/>
      <c r="M49233" s="17"/>
    </row>
    <row r="49234" spans="4:13" x14ac:dyDescent="0.25">
      <c r="D49234" s="27"/>
      <c r="M49234" s="17"/>
    </row>
    <row r="49235" spans="4:13" x14ac:dyDescent="0.25">
      <c r="D49235" s="27"/>
      <c r="M49235" s="17"/>
    </row>
    <row r="49236" spans="4:13" x14ac:dyDescent="0.25">
      <c r="D49236" s="27"/>
      <c r="M49236" s="17"/>
    </row>
    <row r="49237" spans="4:13" x14ac:dyDescent="0.25">
      <c r="D49237" s="27"/>
      <c r="M49237" s="17"/>
    </row>
    <row r="49238" spans="4:13" x14ac:dyDescent="0.25">
      <c r="D49238" s="27"/>
      <c r="M49238" s="17"/>
    </row>
    <row r="49239" spans="4:13" x14ac:dyDescent="0.25">
      <c r="D49239" s="27"/>
      <c r="M49239" s="17"/>
    </row>
    <row r="49240" spans="4:13" x14ac:dyDescent="0.25">
      <c r="D49240" s="27"/>
      <c r="M49240" s="17"/>
    </row>
    <row r="49241" spans="4:13" x14ac:dyDescent="0.25">
      <c r="D49241" s="27"/>
      <c r="M49241" s="17"/>
    </row>
    <row r="49242" spans="4:13" x14ac:dyDescent="0.25">
      <c r="D49242" s="27"/>
      <c r="M49242" s="17"/>
    </row>
    <row r="49243" spans="4:13" x14ac:dyDescent="0.25">
      <c r="D49243" s="27"/>
      <c r="M49243" s="17"/>
    </row>
    <row r="49244" spans="4:13" x14ac:dyDescent="0.25">
      <c r="D49244" s="27"/>
      <c r="M49244" s="17"/>
    </row>
    <row r="49245" spans="4:13" x14ac:dyDescent="0.25">
      <c r="D49245" s="27"/>
      <c r="M49245" s="17"/>
    </row>
    <row r="49246" spans="4:13" x14ac:dyDescent="0.25">
      <c r="D49246" s="27"/>
      <c r="M49246" s="17"/>
    </row>
    <row r="49247" spans="4:13" x14ac:dyDescent="0.25">
      <c r="D49247" s="27"/>
      <c r="M49247" s="17"/>
    </row>
    <row r="49248" spans="4:13" x14ac:dyDescent="0.25">
      <c r="D49248" s="27"/>
      <c r="M49248" s="17"/>
    </row>
    <row r="49249" spans="4:13" x14ac:dyDescent="0.25">
      <c r="D49249" s="27"/>
      <c r="M49249" s="17"/>
    </row>
    <row r="49250" spans="4:13" x14ac:dyDescent="0.25">
      <c r="D49250" s="27"/>
      <c r="M49250" s="17"/>
    </row>
    <row r="49251" spans="4:13" x14ac:dyDescent="0.25">
      <c r="D49251" s="27"/>
      <c r="M49251" s="17"/>
    </row>
    <row r="49252" spans="4:13" x14ac:dyDescent="0.25">
      <c r="D49252" s="27"/>
      <c r="M49252" s="17"/>
    </row>
    <row r="49253" spans="4:13" x14ac:dyDescent="0.25">
      <c r="D49253" s="27"/>
      <c r="M49253" s="17"/>
    </row>
    <row r="49254" spans="4:13" x14ac:dyDescent="0.25">
      <c r="D49254" s="27"/>
      <c r="M49254" s="17"/>
    </row>
    <row r="49255" spans="4:13" x14ac:dyDescent="0.25">
      <c r="D49255" s="27"/>
      <c r="M49255" s="17"/>
    </row>
    <row r="49256" spans="4:13" x14ac:dyDescent="0.25">
      <c r="D49256" s="27"/>
      <c r="M49256" s="17"/>
    </row>
    <row r="49257" spans="4:13" x14ac:dyDescent="0.25">
      <c r="D49257" s="27"/>
      <c r="M49257" s="17"/>
    </row>
    <row r="49258" spans="4:13" x14ac:dyDescent="0.25">
      <c r="D49258" s="27"/>
      <c r="M49258" s="17"/>
    </row>
    <row r="49259" spans="4:13" x14ac:dyDescent="0.25">
      <c r="D49259" s="27"/>
      <c r="M49259" s="17"/>
    </row>
    <row r="49260" spans="4:13" x14ac:dyDescent="0.25">
      <c r="D49260" s="27"/>
      <c r="M49260" s="17"/>
    </row>
    <row r="49261" spans="4:13" x14ac:dyDescent="0.25">
      <c r="D49261" s="27"/>
      <c r="M49261" s="17"/>
    </row>
    <row r="49262" spans="4:13" x14ac:dyDescent="0.25">
      <c r="D49262" s="27"/>
      <c r="M49262" s="17"/>
    </row>
    <row r="49263" spans="4:13" x14ac:dyDescent="0.25">
      <c r="D49263" s="27"/>
      <c r="M49263" s="17"/>
    </row>
    <row r="49264" spans="4:13" x14ac:dyDescent="0.25">
      <c r="D49264" s="27"/>
      <c r="M49264" s="17"/>
    </row>
    <row r="49265" spans="4:13" x14ac:dyDescent="0.25">
      <c r="D49265" s="27"/>
      <c r="M49265" s="17"/>
    </row>
    <row r="49266" spans="4:13" x14ac:dyDescent="0.25">
      <c r="D49266" s="27"/>
      <c r="M49266" s="17"/>
    </row>
    <row r="49267" spans="4:13" x14ac:dyDescent="0.25">
      <c r="D49267" s="27"/>
      <c r="M49267" s="17"/>
    </row>
    <row r="49268" spans="4:13" x14ac:dyDescent="0.25">
      <c r="D49268" s="27"/>
      <c r="M49268" s="17"/>
    </row>
    <row r="49269" spans="4:13" x14ac:dyDescent="0.25">
      <c r="D49269" s="27"/>
      <c r="M49269" s="17"/>
    </row>
    <row r="49270" spans="4:13" x14ac:dyDescent="0.25">
      <c r="D49270" s="27"/>
      <c r="M49270" s="17"/>
    </row>
    <row r="49271" spans="4:13" x14ac:dyDescent="0.25">
      <c r="D49271" s="27"/>
      <c r="M49271" s="17"/>
    </row>
    <row r="49272" spans="4:13" x14ac:dyDescent="0.25">
      <c r="D49272" s="27"/>
      <c r="M49272" s="17"/>
    </row>
    <row r="49273" spans="4:13" x14ac:dyDescent="0.25">
      <c r="D49273" s="27"/>
      <c r="M49273" s="17"/>
    </row>
    <row r="49274" spans="4:13" x14ac:dyDescent="0.25">
      <c r="D49274" s="27"/>
      <c r="M49274" s="17"/>
    </row>
    <row r="49275" spans="4:13" x14ac:dyDescent="0.25">
      <c r="D49275" s="27"/>
      <c r="M49275" s="17"/>
    </row>
    <row r="49276" spans="4:13" x14ac:dyDescent="0.25">
      <c r="D49276" s="27"/>
      <c r="M49276" s="17"/>
    </row>
    <row r="49277" spans="4:13" x14ac:dyDescent="0.25">
      <c r="D49277" s="27"/>
      <c r="M49277" s="17"/>
    </row>
    <row r="49278" spans="4:13" x14ac:dyDescent="0.25">
      <c r="D49278" s="27"/>
      <c r="M49278" s="17"/>
    </row>
    <row r="49279" spans="4:13" x14ac:dyDescent="0.25">
      <c r="D49279" s="27"/>
      <c r="M49279" s="17"/>
    </row>
    <row r="49280" spans="4:13" x14ac:dyDescent="0.25">
      <c r="D49280" s="27"/>
      <c r="M49280" s="17"/>
    </row>
    <row r="49281" spans="4:13" x14ac:dyDescent="0.25">
      <c r="D49281" s="27"/>
      <c r="M49281" s="17"/>
    </row>
    <row r="49282" spans="4:13" x14ac:dyDescent="0.25">
      <c r="D49282" s="27"/>
      <c r="M49282" s="17"/>
    </row>
    <row r="49283" spans="4:13" x14ac:dyDescent="0.25">
      <c r="D49283" s="27"/>
      <c r="M49283" s="17"/>
    </row>
    <row r="49284" spans="4:13" x14ac:dyDescent="0.25">
      <c r="D49284" s="27"/>
      <c r="M49284" s="17"/>
    </row>
    <row r="49285" spans="4:13" x14ac:dyDescent="0.25">
      <c r="D49285" s="27"/>
      <c r="M49285" s="17"/>
    </row>
    <row r="49286" spans="4:13" x14ac:dyDescent="0.25">
      <c r="D49286" s="27"/>
      <c r="M49286" s="17"/>
    </row>
    <row r="49287" spans="4:13" x14ac:dyDescent="0.25">
      <c r="D49287" s="27"/>
      <c r="M49287" s="17"/>
    </row>
    <row r="49288" spans="4:13" x14ac:dyDescent="0.25">
      <c r="D49288" s="27"/>
      <c r="M49288" s="17"/>
    </row>
    <row r="49289" spans="4:13" x14ac:dyDescent="0.25">
      <c r="D49289" s="27"/>
      <c r="M49289" s="17"/>
    </row>
    <row r="49290" spans="4:13" x14ac:dyDescent="0.25">
      <c r="D49290" s="27"/>
      <c r="M49290" s="17"/>
    </row>
    <row r="49291" spans="4:13" x14ac:dyDescent="0.25">
      <c r="D49291" s="27"/>
      <c r="M49291" s="17"/>
    </row>
    <row r="49292" spans="4:13" x14ac:dyDescent="0.25">
      <c r="D49292" s="27"/>
      <c r="M49292" s="17"/>
    </row>
    <row r="49293" spans="4:13" x14ac:dyDescent="0.25">
      <c r="D49293" s="27"/>
      <c r="M49293" s="17"/>
    </row>
    <row r="49294" spans="4:13" x14ac:dyDescent="0.25">
      <c r="D49294" s="27"/>
      <c r="M49294" s="17"/>
    </row>
    <row r="49295" spans="4:13" x14ac:dyDescent="0.25">
      <c r="D49295" s="27"/>
      <c r="M49295" s="17"/>
    </row>
    <row r="49296" spans="4:13" x14ac:dyDescent="0.25">
      <c r="D49296" s="27"/>
      <c r="M49296" s="17"/>
    </row>
    <row r="49297" spans="4:13" x14ac:dyDescent="0.25">
      <c r="D49297" s="27"/>
      <c r="M49297" s="17"/>
    </row>
    <row r="49298" spans="4:13" x14ac:dyDescent="0.25">
      <c r="D49298" s="27"/>
      <c r="M49298" s="17"/>
    </row>
    <row r="49299" spans="4:13" x14ac:dyDescent="0.25">
      <c r="D49299" s="27"/>
      <c r="M49299" s="17"/>
    </row>
    <row r="49300" spans="4:13" x14ac:dyDescent="0.25">
      <c r="D49300" s="27"/>
      <c r="M49300" s="17"/>
    </row>
    <row r="49301" spans="4:13" x14ac:dyDescent="0.25">
      <c r="D49301" s="27"/>
      <c r="M49301" s="17"/>
    </row>
    <row r="49302" spans="4:13" x14ac:dyDescent="0.25">
      <c r="D49302" s="27"/>
      <c r="M49302" s="17"/>
    </row>
    <row r="49303" spans="4:13" x14ac:dyDescent="0.25">
      <c r="D49303" s="27"/>
      <c r="M49303" s="17"/>
    </row>
    <row r="49304" spans="4:13" x14ac:dyDescent="0.25">
      <c r="D49304" s="27"/>
      <c r="M49304" s="17"/>
    </row>
    <row r="49305" spans="4:13" x14ac:dyDescent="0.25">
      <c r="D49305" s="27"/>
      <c r="M49305" s="17"/>
    </row>
    <row r="49306" spans="4:13" x14ac:dyDescent="0.25">
      <c r="D49306" s="27"/>
      <c r="M49306" s="17"/>
    </row>
    <row r="49307" spans="4:13" x14ac:dyDescent="0.25">
      <c r="D49307" s="27"/>
      <c r="M49307" s="17"/>
    </row>
    <row r="49308" spans="4:13" x14ac:dyDescent="0.25">
      <c r="D49308" s="27"/>
      <c r="M49308" s="17"/>
    </row>
    <row r="49309" spans="4:13" x14ac:dyDescent="0.25">
      <c r="D49309" s="27"/>
      <c r="M49309" s="17"/>
    </row>
    <row r="49310" spans="4:13" x14ac:dyDescent="0.25">
      <c r="D49310" s="27"/>
      <c r="M49310" s="17"/>
    </row>
    <row r="49311" spans="4:13" x14ac:dyDescent="0.25">
      <c r="D49311" s="27"/>
      <c r="M49311" s="17"/>
    </row>
    <row r="49312" spans="4:13" x14ac:dyDescent="0.25">
      <c r="D49312" s="27"/>
      <c r="M49312" s="17"/>
    </row>
    <row r="49313" spans="4:13" x14ac:dyDescent="0.25">
      <c r="D49313" s="27"/>
      <c r="M49313" s="17"/>
    </row>
    <row r="49314" spans="4:13" x14ac:dyDescent="0.25">
      <c r="D49314" s="27"/>
      <c r="M49314" s="17"/>
    </row>
    <row r="49315" spans="4:13" x14ac:dyDescent="0.25">
      <c r="D49315" s="27"/>
      <c r="M49315" s="17"/>
    </row>
    <row r="49316" spans="4:13" x14ac:dyDescent="0.25">
      <c r="D49316" s="27"/>
      <c r="M49316" s="17"/>
    </row>
    <row r="49317" spans="4:13" x14ac:dyDescent="0.25">
      <c r="D49317" s="27"/>
      <c r="M49317" s="17"/>
    </row>
    <row r="49318" spans="4:13" x14ac:dyDescent="0.25">
      <c r="D49318" s="27"/>
      <c r="M49318" s="17"/>
    </row>
    <row r="49319" spans="4:13" x14ac:dyDescent="0.25">
      <c r="D49319" s="27"/>
      <c r="M49319" s="17"/>
    </row>
    <row r="49320" spans="4:13" x14ac:dyDescent="0.25">
      <c r="D49320" s="27"/>
      <c r="M49320" s="17"/>
    </row>
    <row r="49321" spans="4:13" x14ac:dyDescent="0.25">
      <c r="D49321" s="27"/>
      <c r="M49321" s="17"/>
    </row>
    <row r="49322" spans="4:13" x14ac:dyDescent="0.25">
      <c r="D49322" s="27"/>
      <c r="M49322" s="17"/>
    </row>
    <row r="49323" spans="4:13" x14ac:dyDescent="0.25">
      <c r="D49323" s="27"/>
      <c r="M49323" s="17"/>
    </row>
    <row r="49324" spans="4:13" x14ac:dyDescent="0.25">
      <c r="D49324" s="27"/>
      <c r="M49324" s="17"/>
    </row>
    <row r="49325" spans="4:13" x14ac:dyDescent="0.25">
      <c r="D49325" s="27"/>
      <c r="M49325" s="17"/>
    </row>
    <row r="49326" spans="4:13" x14ac:dyDescent="0.25">
      <c r="D49326" s="27"/>
      <c r="M49326" s="17"/>
    </row>
    <row r="49327" spans="4:13" x14ac:dyDescent="0.25">
      <c r="D49327" s="27"/>
      <c r="M49327" s="17"/>
    </row>
    <row r="49328" spans="4:13" x14ac:dyDescent="0.25">
      <c r="D49328" s="27"/>
      <c r="M49328" s="17"/>
    </row>
    <row r="49329" spans="4:13" x14ac:dyDescent="0.25">
      <c r="D49329" s="27"/>
      <c r="M49329" s="17"/>
    </row>
    <row r="49330" spans="4:13" x14ac:dyDescent="0.25">
      <c r="D49330" s="27"/>
      <c r="M49330" s="17"/>
    </row>
    <row r="49331" spans="4:13" x14ac:dyDescent="0.25">
      <c r="D49331" s="27"/>
      <c r="M49331" s="17"/>
    </row>
    <row r="49332" spans="4:13" x14ac:dyDescent="0.25">
      <c r="D49332" s="27"/>
      <c r="M49332" s="17"/>
    </row>
    <row r="49333" spans="4:13" x14ac:dyDescent="0.25">
      <c r="D49333" s="27"/>
      <c r="M49333" s="17"/>
    </row>
    <row r="49334" spans="4:13" x14ac:dyDescent="0.25">
      <c r="D49334" s="27"/>
      <c r="M49334" s="17"/>
    </row>
    <row r="49335" spans="4:13" x14ac:dyDescent="0.25">
      <c r="D49335" s="27"/>
      <c r="M49335" s="17"/>
    </row>
    <row r="49336" spans="4:13" x14ac:dyDescent="0.25">
      <c r="D49336" s="27"/>
      <c r="M49336" s="17"/>
    </row>
    <row r="49337" spans="4:13" x14ac:dyDescent="0.25">
      <c r="D49337" s="27"/>
      <c r="M49337" s="17"/>
    </row>
    <row r="49338" spans="4:13" x14ac:dyDescent="0.25">
      <c r="D49338" s="27"/>
      <c r="M49338" s="17"/>
    </row>
    <row r="49339" spans="4:13" x14ac:dyDescent="0.25">
      <c r="D49339" s="27"/>
      <c r="M49339" s="17"/>
    </row>
    <row r="49340" spans="4:13" x14ac:dyDescent="0.25">
      <c r="D49340" s="27"/>
      <c r="M49340" s="17"/>
    </row>
    <row r="49341" spans="4:13" x14ac:dyDescent="0.25">
      <c r="D49341" s="27"/>
      <c r="M49341" s="17"/>
    </row>
    <row r="49342" spans="4:13" x14ac:dyDescent="0.25">
      <c r="D49342" s="27"/>
      <c r="M49342" s="17"/>
    </row>
    <row r="49343" spans="4:13" x14ac:dyDescent="0.25">
      <c r="D49343" s="27"/>
      <c r="M49343" s="17"/>
    </row>
    <row r="49344" spans="4:13" x14ac:dyDescent="0.25">
      <c r="D49344" s="27"/>
      <c r="M49344" s="17"/>
    </row>
    <row r="49345" spans="4:13" x14ac:dyDescent="0.25">
      <c r="D49345" s="27"/>
      <c r="M49345" s="17"/>
    </row>
    <row r="49346" spans="4:13" x14ac:dyDescent="0.25">
      <c r="D49346" s="27"/>
      <c r="M49346" s="17"/>
    </row>
    <row r="49347" spans="4:13" x14ac:dyDescent="0.25">
      <c r="D49347" s="27"/>
      <c r="M49347" s="17"/>
    </row>
    <row r="49348" spans="4:13" x14ac:dyDescent="0.25">
      <c r="D49348" s="27"/>
      <c r="M49348" s="17"/>
    </row>
    <row r="49349" spans="4:13" x14ac:dyDescent="0.25">
      <c r="D49349" s="27"/>
      <c r="M49349" s="17"/>
    </row>
    <row r="49350" spans="4:13" x14ac:dyDescent="0.25">
      <c r="D49350" s="27"/>
      <c r="M49350" s="17"/>
    </row>
    <row r="49351" spans="4:13" x14ac:dyDescent="0.25">
      <c r="D49351" s="27"/>
      <c r="M49351" s="17"/>
    </row>
    <row r="49352" spans="4:13" x14ac:dyDescent="0.25">
      <c r="D49352" s="27"/>
      <c r="M49352" s="17"/>
    </row>
    <row r="49353" spans="4:13" x14ac:dyDescent="0.25">
      <c r="D49353" s="27"/>
      <c r="M49353" s="17"/>
    </row>
    <row r="49354" spans="4:13" x14ac:dyDescent="0.25">
      <c r="D49354" s="27"/>
      <c r="M49354" s="17"/>
    </row>
    <row r="49355" spans="4:13" x14ac:dyDescent="0.25">
      <c r="D49355" s="27"/>
      <c r="M49355" s="17"/>
    </row>
    <row r="49356" spans="4:13" x14ac:dyDescent="0.25">
      <c r="D49356" s="27"/>
      <c r="M49356" s="17"/>
    </row>
    <row r="49357" spans="4:13" x14ac:dyDescent="0.25">
      <c r="D49357" s="27"/>
      <c r="M49357" s="17"/>
    </row>
    <row r="49358" spans="4:13" x14ac:dyDescent="0.25">
      <c r="D49358" s="27"/>
      <c r="M49358" s="17"/>
    </row>
    <row r="49359" spans="4:13" x14ac:dyDescent="0.25">
      <c r="D49359" s="27"/>
      <c r="M49359" s="17"/>
    </row>
    <row r="49360" spans="4:13" x14ac:dyDescent="0.25">
      <c r="D49360" s="27"/>
      <c r="M49360" s="17"/>
    </row>
    <row r="49361" spans="4:13" x14ac:dyDescent="0.25">
      <c r="D49361" s="27"/>
      <c r="M49361" s="17"/>
    </row>
    <row r="49362" spans="4:13" x14ac:dyDescent="0.25">
      <c r="D49362" s="27"/>
      <c r="M49362" s="17"/>
    </row>
    <row r="49363" spans="4:13" x14ac:dyDescent="0.25">
      <c r="D49363" s="27"/>
      <c r="M49363" s="17"/>
    </row>
    <row r="49364" spans="4:13" x14ac:dyDescent="0.25">
      <c r="D49364" s="27"/>
      <c r="M49364" s="17"/>
    </row>
    <row r="49365" spans="4:13" x14ac:dyDescent="0.25">
      <c r="D49365" s="27"/>
      <c r="M49365" s="17"/>
    </row>
    <row r="49366" spans="4:13" x14ac:dyDescent="0.25">
      <c r="D49366" s="27"/>
      <c r="M49366" s="17"/>
    </row>
    <row r="49367" spans="4:13" x14ac:dyDescent="0.25">
      <c r="D49367" s="27"/>
      <c r="M49367" s="17"/>
    </row>
    <row r="49368" spans="4:13" x14ac:dyDescent="0.25">
      <c r="D49368" s="27"/>
      <c r="M49368" s="17"/>
    </row>
    <row r="49369" spans="4:13" x14ac:dyDescent="0.25">
      <c r="D49369" s="27"/>
      <c r="M49369" s="17"/>
    </row>
    <row r="49370" spans="4:13" x14ac:dyDescent="0.25">
      <c r="D49370" s="27"/>
      <c r="M49370" s="17"/>
    </row>
    <row r="49371" spans="4:13" x14ac:dyDescent="0.25">
      <c r="D49371" s="27"/>
      <c r="M49371" s="17"/>
    </row>
    <row r="49372" spans="4:13" x14ac:dyDescent="0.25">
      <c r="D49372" s="27"/>
      <c r="M49372" s="17"/>
    </row>
    <row r="49373" spans="4:13" x14ac:dyDescent="0.25">
      <c r="D49373" s="27"/>
      <c r="M49373" s="17"/>
    </row>
    <row r="49374" spans="4:13" x14ac:dyDescent="0.25">
      <c r="D49374" s="27"/>
      <c r="M49374" s="17"/>
    </row>
    <row r="49375" spans="4:13" x14ac:dyDescent="0.25">
      <c r="D49375" s="27"/>
      <c r="M49375" s="17"/>
    </row>
    <row r="49376" spans="4:13" x14ac:dyDescent="0.25">
      <c r="D49376" s="27"/>
      <c r="M49376" s="17"/>
    </row>
    <row r="49377" spans="4:13" x14ac:dyDescent="0.25">
      <c r="D49377" s="27"/>
      <c r="M49377" s="17"/>
    </row>
    <row r="49378" spans="4:13" x14ac:dyDescent="0.25">
      <c r="D49378" s="27"/>
      <c r="M49378" s="17"/>
    </row>
    <row r="49379" spans="4:13" x14ac:dyDescent="0.25">
      <c r="D49379" s="27"/>
      <c r="M49379" s="17"/>
    </row>
    <row r="49380" spans="4:13" x14ac:dyDescent="0.25">
      <c r="D49380" s="27"/>
      <c r="M49380" s="17"/>
    </row>
    <row r="49381" spans="4:13" x14ac:dyDescent="0.25">
      <c r="D49381" s="27"/>
      <c r="M49381" s="17"/>
    </row>
    <row r="49382" spans="4:13" x14ac:dyDescent="0.25">
      <c r="D49382" s="27"/>
      <c r="M49382" s="17"/>
    </row>
    <row r="49383" spans="4:13" x14ac:dyDescent="0.25">
      <c r="D49383" s="27"/>
      <c r="M49383" s="17"/>
    </row>
    <row r="49384" spans="4:13" x14ac:dyDescent="0.25">
      <c r="D49384" s="27"/>
      <c r="M49384" s="17"/>
    </row>
    <row r="49385" spans="4:13" x14ac:dyDescent="0.25">
      <c r="D49385" s="27"/>
      <c r="M49385" s="17"/>
    </row>
    <row r="49386" spans="4:13" x14ac:dyDescent="0.25">
      <c r="D49386" s="27"/>
      <c r="M49386" s="17"/>
    </row>
    <row r="49387" spans="4:13" x14ac:dyDescent="0.25">
      <c r="D49387" s="27"/>
      <c r="M49387" s="17"/>
    </row>
    <row r="49388" spans="4:13" x14ac:dyDescent="0.25">
      <c r="D49388" s="27"/>
      <c r="M49388" s="17"/>
    </row>
    <row r="49389" spans="4:13" x14ac:dyDescent="0.25">
      <c r="D49389" s="27"/>
      <c r="M49389" s="17"/>
    </row>
    <row r="49390" spans="4:13" x14ac:dyDescent="0.25">
      <c r="D49390" s="27"/>
      <c r="M49390" s="17"/>
    </row>
    <row r="49391" spans="4:13" x14ac:dyDescent="0.25">
      <c r="D49391" s="27"/>
      <c r="M49391" s="17"/>
    </row>
    <row r="49392" spans="4:13" x14ac:dyDescent="0.25">
      <c r="D49392" s="27"/>
      <c r="M49392" s="17"/>
    </row>
    <row r="49393" spans="4:13" x14ac:dyDescent="0.25">
      <c r="D49393" s="27"/>
      <c r="M49393" s="17"/>
    </row>
    <row r="49394" spans="4:13" x14ac:dyDescent="0.25">
      <c r="D49394" s="27"/>
      <c r="M49394" s="17"/>
    </row>
    <row r="49395" spans="4:13" x14ac:dyDescent="0.25">
      <c r="D49395" s="27"/>
      <c r="M49395" s="17"/>
    </row>
    <row r="49396" spans="4:13" x14ac:dyDescent="0.25">
      <c r="D49396" s="27"/>
      <c r="M49396" s="17"/>
    </row>
    <row r="49397" spans="4:13" x14ac:dyDescent="0.25">
      <c r="D49397" s="27"/>
      <c r="M49397" s="17"/>
    </row>
    <row r="49398" spans="4:13" x14ac:dyDescent="0.25">
      <c r="D49398" s="27"/>
      <c r="M49398" s="17"/>
    </row>
    <row r="49399" spans="4:13" x14ac:dyDescent="0.25">
      <c r="D49399" s="27"/>
      <c r="M49399" s="17"/>
    </row>
    <row r="49400" spans="4:13" x14ac:dyDescent="0.25">
      <c r="D49400" s="27"/>
      <c r="M49400" s="17"/>
    </row>
    <row r="49401" spans="4:13" x14ac:dyDescent="0.25">
      <c r="D49401" s="27"/>
      <c r="M49401" s="17"/>
    </row>
    <row r="49402" spans="4:13" x14ac:dyDescent="0.25">
      <c r="D49402" s="27"/>
      <c r="M49402" s="17"/>
    </row>
    <row r="49403" spans="4:13" x14ac:dyDescent="0.25">
      <c r="D49403" s="27"/>
      <c r="M49403" s="17"/>
    </row>
    <row r="49404" spans="4:13" x14ac:dyDescent="0.25">
      <c r="D49404" s="27"/>
      <c r="M49404" s="17"/>
    </row>
    <row r="49405" spans="4:13" x14ac:dyDescent="0.25">
      <c r="D49405" s="27"/>
      <c r="M49405" s="17"/>
    </row>
    <row r="49406" spans="4:13" x14ac:dyDescent="0.25">
      <c r="D49406" s="27"/>
      <c r="M49406" s="17"/>
    </row>
    <row r="49407" spans="4:13" x14ac:dyDescent="0.25">
      <c r="D49407" s="27"/>
      <c r="M49407" s="17"/>
    </row>
    <row r="49408" spans="4:13" x14ac:dyDescent="0.25">
      <c r="D49408" s="27"/>
      <c r="M49408" s="17"/>
    </row>
    <row r="49409" spans="4:13" x14ac:dyDescent="0.25">
      <c r="D49409" s="27"/>
      <c r="M49409" s="17"/>
    </row>
    <row r="49410" spans="4:13" x14ac:dyDescent="0.25">
      <c r="D49410" s="27"/>
      <c r="M49410" s="17"/>
    </row>
    <row r="49411" spans="4:13" x14ac:dyDescent="0.25">
      <c r="D49411" s="27"/>
      <c r="M49411" s="17"/>
    </row>
    <row r="49412" spans="4:13" x14ac:dyDescent="0.25">
      <c r="D49412" s="27"/>
      <c r="M49412" s="17"/>
    </row>
    <row r="49413" spans="4:13" x14ac:dyDescent="0.25">
      <c r="D49413" s="27"/>
      <c r="M49413" s="17"/>
    </row>
    <row r="49414" spans="4:13" x14ac:dyDescent="0.25">
      <c r="D49414" s="27"/>
      <c r="M49414" s="17"/>
    </row>
    <row r="49415" spans="4:13" x14ac:dyDescent="0.25">
      <c r="D49415" s="27"/>
      <c r="M49415" s="17"/>
    </row>
    <row r="49416" spans="4:13" x14ac:dyDescent="0.25">
      <c r="D49416" s="27"/>
      <c r="M49416" s="17"/>
    </row>
    <row r="49417" spans="4:13" x14ac:dyDescent="0.25">
      <c r="D49417" s="27"/>
      <c r="M49417" s="17"/>
    </row>
    <row r="49418" spans="4:13" x14ac:dyDescent="0.25">
      <c r="D49418" s="27"/>
      <c r="M49418" s="17"/>
    </row>
    <row r="49419" spans="4:13" x14ac:dyDescent="0.25">
      <c r="D49419" s="27"/>
      <c r="M49419" s="17"/>
    </row>
    <row r="49420" spans="4:13" x14ac:dyDescent="0.25">
      <c r="D49420" s="27"/>
      <c r="M49420" s="17"/>
    </row>
    <row r="49421" spans="4:13" x14ac:dyDescent="0.25">
      <c r="D49421" s="27"/>
      <c r="M49421" s="17"/>
    </row>
    <row r="49422" spans="4:13" x14ac:dyDescent="0.25">
      <c r="D49422" s="27"/>
      <c r="M49422" s="17"/>
    </row>
    <row r="49423" spans="4:13" x14ac:dyDescent="0.25">
      <c r="D49423" s="27"/>
      <c r="M49423" s="17"/>
    </row>
    <row r="49424" spans="4:13" x14ac:dyDescent="0.25">
      <c r="D49424" s="27"/>
      <c r="M49424" s="17"/>
    </row>
    <row r="49425" spans="4:13" x14ac:dyDescent="0.25">
      <c r="D49425" s="27"/>
      <c r="M49425" s="17"/>
    </row>
    <row r="49426" spans="4:13" x14ac:dyDescent="0.25">
      <c r="D49426" s="27"/>
      <c r="M49426" s="17"/>
    </row>
    <row r="49427" spans="4:13" x14ac:dyDescent="0.25">
      <c r="D49427" s="27"/>
      <c r="M49427" s="17"/>
    </row>
    <row r="49428" spans="4:13" x14ac:dyDescent="0.25">
      <c r="D49428" s="27"/>
      <c r="M49428" s="17"/>
    </row>
    <row r="49429" spans="4:13" x14ac:dyDescent="0.25">
      <c r="D49429" s="27"/>
      <c r="M49429" s="17"/>
    </row>
    <row r="49430" spans="4:13" x14ac:dyDescent="0.25">
      <c r="D49430" s="27"/>
      <c r="M49430" s="17"/>
    </row>
    <row r="49431" spans="4:13" x14ac:dyDescent="0.25">
      <c r="D49431" s="27"/>
      <c r="M49431" s="17"/>
    </row>
    <row r="49432" spans="4:13" x14ac:dyDescent="0.25">
      <c r="D49432" s="27"/>
      <c r="M49432" s="17"/>
    </row>
    <row r="49433" spans="4:13" x14ac:dyDescent="0.25">
      <c r="D49433" s="27"/>
      <c r="M49433" s="17"/>
    </row>
    <row r="49434" spans="4:13" x14ac:dyDescent="0.25">
      <c r="D49434" s="27"/>
      <c r="M49434" s="17"/>
    </row>
    <row r="49435" spans="4:13" x14ac:dyDescent="0.25">
      <c r="D49435" s="27"/>
      <c r="M49435" s="17"/>
    </row>
    <row r="49436" spans="4:13" x14ac:dyDescent="0.25">
      <c r="D49436" s="27"/>
      <c r="M49436" s="17"/>
    </row>
    <row r="49437" spans="4:13" x14ac:dyDescent="0.25">
      <c r="D49437" s="27"/>
      <c r="M49437" s="17"/>
    </row>
    <row r="49438" spans="4:13" x14ac:dyDescent="0.25">
      <c r="D49438" s="27"/>
      <c r="M49438" s="17"/>
    </row>
    <row r="49439" spans="4:13" x14ac:dyDescent="0.25">
      <c r="D49439" s="27"/>
      <c r="M49439" s="17"/>
    </row>
    <row r="49440" spans="4:13" x14ac:dyDescent="0.25">
      <c r="D49440" s="27"/>
      <c r="M49440" s="17"/>
    </row>
    <row r="49441" spans="4:13" x14ac:dyDescent="0.25">
      <c r="D49441" s="27"/>
      <c r="M49441" s="17"/>
    </row>
    <row r="49442" spans="4:13" x14ac:dyDescent="0.25">
      <c r="D49442" s="27"/>
      <c r="M49442" s="17"/>
    </row>
    <row r="49443" spans="4:13" x14ac:dyDescent="0.25">
      <c r="D49443" s="27"/>
      <c r="M49443" s="17"/>
    </row>
    <row r="49444" spans="4:13" x14ac:dyDescent="0.25">
      <c r="D49444" s="27"/>
      <c r="M49444" s="17"/>
    </row>
    <row r="49445" spans="4:13" x14ac:dyDescent="0.25">
      <c r="D49445" s="27"/>
      <c r="M49445" s="17"/>
    </row>
    <row r="49446" spans="4:13" x14ac:dyDescent="0.25">
      <c r="D49446" s="27"/>
      <c r="M49446" s="17"/>
    </row>
    <row r="49447" spans="4:13" x14ac:dyDescent="0.25">
      <c r="D49447" s="27"/>
      <c r="M49447" s="17"/>
    </row>
    <row r="49448" spans="4:13" x14ac:dyDescent="0.25">
      <c r="D49448" s="27"/>
      <c r="M49448" s="17"/>
    </row>
    <row r="49449" spans="4:13" x14ac:dyDescent="0.25">
      <c r="D49449" s="27"/>
      <c r="M49449" s="17"/>
    </row>
    <row r="49450" spans="4:13" x14ac:dyDescent="0.25">
      <c r="D49450" s="27"/>
      <c r="M49450" s="17"/>
    </row>
    <row r="49451" spans="4:13" x14ac:dyDescent="0.25">
      <c r="D49451" s="27"/>
      <c r="M49451" s="17"/>
    </row>
    <row r="49452" spans="4:13" x14ac:dyDescent="0.25">
      <c r="D49452" s="27"/>
      <c r="M49452" s="17"/>
    </row>
    <row r="49453" spans="4:13" x14ac:dyDescent="0.25">
      <c r="D49453" s="27"/>
      <c r="M49453" s="17"/>
    </row>
    <row r="49454" spans="4:13" x14ac:dyDescent="0.25">
      <c r="D49454" s="27"/>
      <c r="M49454" s="17"/>
    </row>
    <row r="49455" spans="4:13" x14ac:dyDescent="0.25">
      <c r="D49455" s="27"/>
      <c r="M49455" s="17"/>
    </row>
    <row r="49456" spans="4:13" x14ac:dyDescent="0.25">
      <c r="D49456" s="27"/>
      <c r="M49456" s="17"/>
    </row>
    <row r="49457" spans="4:13" x14ac:dyDescent="0.25">
      <c r="D49457" s="27"/>
      <c r="M49457" s="17"/>
    </row>
    <row r="49458" spans="4:13" x14ac:dyDescent="0.25">
      <c r="D49458" s="27"/>
      <c r="M49458" s="17"/>
    </row>
    <row r="49459" spans="4:13" x14ac:dyDescent="0.25">
      <c r="D49459" s="27"/>
      <c r="M49459" s="17"/>
    </row>
    <row r="49460" spans="4:13" x14ac:dyDescent="0.25">
      <c r="D49460" s="27"/>
      <c r="M49460" s="17"/>
    </row>
    <row r="49461" spans="4:13" x14ac:dyDescent="0.25">
      <c r="D49461" s="27"/>
      <c r="M49461" s="17"/>
    </row>
    <row r="49462" spans="4:13" x14ac:dyDescent="0.25">
      <c r="D49462" s="27"/>
      <c r="M49462" s="17"/>
    </row>
    <row r="49463" spans="4:13" x14ac:dyDescent="0.25">
      <c r="D49463" s="27"/>
      <c r="M49463" s="17"/>
    </row>
    <row r="49464" spans="4:13" x14ac:dyDescent="0.25">
      <c r="D49464" s="27"/>
      <c r="M49464" s="17"/>
    </row>
    <row r="49465" spans="4:13" x14ac:dyDescent="0.25">
      <c r="D49465" s="27"/>
      <c r="M49465" s="17"/>
    </row>
    <row r="49466" spans="4:13" x14ac:dyDescent="0.25">
      <c r="D49466" s="27"/>
      <c r="M49466" s="17"/>
    </row>
    <row r="49467" spans="4:13" x14ac:dyDescent="0.25">
      <c r="D49467" s="27"/>
      <c r="M49467" s="17"/>
    </row>
    <row r="49468" spans="4:13" x14ac:dyDescent="0.25">
      <c r="D49468" s="27"/>
      <c r="M49468" s="17"/>
    </row>
    <row r="49469" spans="4:13" x14ac:dyDescent="0.25">
      <c r="D49469" s="27"/>
      <c r="M49469" s="17"/>
    </row>
    <row r="49470" spans="4:13" x14ac:dyDescent="0.25">
      <c r="D49470" s="27"/>
      <c r="M49470" s="17"/>
    </row>
    <row r="49471" spans="4:13" x14ac:dyDescent="0.25">
      <c r="D49471" s="27"/>
      <c r="M49471" s="17"/>
    </row>
    <row r="49472" spans="4:13" x14ac:dyDescent="0.25">
      <c r="D49472" s="27"/>
      <c r="M49472" s="17"/>
    </row>
    <row r="49473" spans="4:13" x14ac:dyDescent="0.25">
      <c r="D49473" s="27"/>
      <c r="M49473" s="17"/>
    </row>
    <row r="49474" spans="4:13" x14ac:dyDescent="0.25">
      <c r="D49474" s="27"/>
      <c r="M49474" s="17"/>
    </row>
    <row r="49475" spans="4:13" x14ac:dyDescent="0.25">
      <c r="D49475" s="27"/>
      <c r="M49475" s="17"/>
    </row>
    <row r="49476" spans="4:13" x14ac:dyDescent="0.25">
      <c r="D49476" s="27"/>
      <c r="M49476" s="17"/>
    </row>
    <row r="49477" spans="4:13" x14ac:dyDescent="0.25">
      <c r="D49477" s="27"/>
      <c r="M49477" s="17"/>
    </row>
    <row r="49478" spans="4:13" x14ac:dyDescent="0.25">
      <c r="D49478" s="27"/>
      <c r="M49478" s="17"/>
    </row>
    <row r="49479" spans="4:13" x14ac:dyDescent="0.25">
      <c r="D49479" s="27"/>
      <c r="M49479" s="17"/>
    </row>
    <row r="49480" spans="4:13" x14ac:dyDescent="0.25">
      <c r="D49480" s="27"/>
      <c r="M49480" s="17"/>
    </row>
    <row r="49481" spans="4:13" x14ac:dyDescent="0.25">
      <c r="D49481" s="27"/>
      <c r="M49481" s="17"/>
    </row>
    <row r="49482" spans="4:13" x14ac:dyDescent="0.25">
      <c r="D49482" s="27"/>
      <c r="M49482" s="17"/>
    </row>
    <row r="49483" spans="4:13" x14ac:dyDescent="0.25">
      <c r="D49483" s="27"/>
      <c r="M49483" s="17"/>
    </row>
    <row r="49484" spans="4:13" x14ac:dyDescent="0.25">
      <c r="D49484" s="27"/>
      <c r="M49484" s="17"/>
    </row>
    <row r="49485" spans="4:13" x14ac:dyDescent="0.25">
      <c r="D49485" s="27"/>
      <c r="M49485" s="17"/>
    </row>
    <row r="49486" spans="4:13" x14ac:dyDescent="0.25">
      <c r="D49486" s="27"/>
      <c r="M49486" s="17"/>
    </row>
    <row r="49487" spans="4:13" x14ac:dyDescent="0.25">
      <c r="D49487" s="27"/>
      <c r="M49487" s="17"/>
    </row>
    <row r="49488" spans="4:13" x14ac:dyDescent="0.25">
      <c r="D49488" s="27"/>
      <c r="M49488" s="17"/>
    </row>
    <row r="49489" spans="4:13" x14ac:dyDescent="0.25">
      <c r="D49489" s="27"/>
      <c r="M49489" s="17"/>
    </row>
    <row r="49490" spans="4:13" x14ac:dyDescent="0.25">
      <c r="D49490" s="27"/>
      <c r="M49490" s="17"/>
    </row>
    <row r="49491" spans="4:13" x14ac:dyDescent="0.25">
      <c r="D49491" s="27"/>
      <c r="M49491" s="17"/>
    </row>
    <row r="49492" spans="4:13" x14ac:dyDescent="0.25">
      <c r="D49492" s="27"/>
      <c r="M49492" s="17"/>
    </row>
    <row r="49493" spans="4:13" x14ac:dyDescent="0.25">
      <c r="D49493" s="27"/>
      <c r="M49493" s="17"/>
    </row>
    <row r="49494" spans="4:13" x14ac:dyDescent="0.25">
      <c r="D49494" s="27"/>
      <c r="M49494" s="17"/>
    </row>
    <row r="49495" spans="4:13" x14ac:dyDescent="0.25">
      <c r="D49495" s="27"/>
      <c r="M49495" s="17"/>
    </row>
    <row r="49496" spans="4:13" x14ac:dyDescent="0.25">
      <c r="D49496" s="27"/>
      <c r="M49496" s="17"/>
    </row>
    <row r="49497" spans="4:13" x14ac:dyDescent="0.25">
      <c r="D49497" s="27"/>
      <c r="M49497" s="17"/>
    </row>
    <row r="49498" spans="4:13" x14ac:dyDescent="0.25">
      <c r="D49498" s="27"/>
      <c r="M49498" s="17"/>
    </row>
    <row r="49499" spans="4:13" x14ac:dyDescent="0.25">
      <c r="D49499" s="27"/>
      <c r="M49499" s="17"/>
    </row>
    <row r="49500" spans="4:13" x14ac:dyDescent="0.25">
      <c r="D49500" s="27"/>
      <c r="M49500" s="17"/>
    </row>
    <row r="49501" spans="4:13" x14ac:dyDescent="0.25">
      <c r="D49501" s="27"/>
      <c r="M49501" s="17"/>
    </row>
    <row r="49502" spans="4:13" x14ac:dyDescent="0.25">
      <c r="D49502" s="27"/>
      <c r="M49502" s="17"/>
    </row>
    <row r="49503" spans="4:13" x14ac:dyDescent="0.25">
      <c r="D49503" s="27"/>
      <c r="M49503" s="17"/>
    </row>
    <row r="49504" spans="4:13" x14ac:dyDescent="0.25">
      <c r="D49504" s="27"/>
      <c r="M49504" s="17"/>
    </row>
    <row r="49505" spans="4:13" x14ac:dyDescent="0.25">
      <c r="D49505" s="27"/>
      <c r="M49505" s="17"/>
    </row>
    <row r="49506" spans="4:13" x14ac:dyDescent="0.25">
      <c r="D49506" s="27"/>
      <c r="M49506" s="17"/>
    </row>
    <row r="49507" spans="4:13" x14ac:dyDescent="0.25">
      <c r="D49507" s="27"/>
      <c r="M49507" s="17"/>
    </row>
    <row r="49508" spans="4:13" x14ac:dyDescent="0.25">
      <c r="D49508" s="27"/>
      <c r="M49508" s="17"/>
    </row>
    <row r="49509" spans="4:13" x14ac:dyDescent="0.25">
      <c r="D49509" s="27"/>
      <c r="M49509" s="17"/>
    </row>
    <row r="49510" spans="4:13" x14ac:dyDescent="0.25">
      <c r="D49510" s="27"/>
      <c r="M49510" s="17"/>
    </row>
    <row r="49511" spans="4:13" x14ac:dyDescent="0.25">
      <c r="D49511" s="27"/>
      <c r="M49511" s="17"/>
    </row>
    <row r="49512" spans="4:13" x14ac:dyDescent="0.25">
      <c r="D49512" s="27"/>
      <c r="M49512" s="17"/>
    </row>
    <row r="49513" spans="4:13" x14ac:dyDescent="0.25">
      <c r="D49513" s="27"/>
      <c r="M49513" s="17"/>
    </row>
    <row r="49514" spans="4:13" x14ac:dyDescent="0.25">
      <c r="D49514" s="27"/>
      <c r="M49514" s="17"/>
    </row>
    <row r="49515" spans="4:13" x14ac:dyDescent="0.25">
      <c r="D49515" s="27"/>
      <c r="M49515" s="17"/>
    </row>
    <row r="49516" spans="4:13" x14ac:dyDescent="0.25">
      <c r="D49516" s="27"/>
      <c r="M49516" s="17"/>
    </row>
    <row r="49517" spans="4:13" x14ac:dyDescent="0.25">
      <c r="D49517" s="27"/>
      <c r="M49517" s="17"/>
    </row>
    <row r="49518" spans="4:13" x14ac:dyDescent="0.25">
      <c r="D49518" s="27"/>
      <c r="M49518" s="17"/>
    </row>
    <row r="49519" spans="4:13" x14ac:dyDescent="0.25">
      <c r="D49519" s="27"/>
      <c r="M49519" s="17"/>
    </row>
    <row r="49520" spans="4:13" x14ac:dyDescent="0.25">
      <c r="D49520" s="27"/>
      <c r="M49520" s="17"/>
    </row>
    <row r="49521" spans="4:13" x14ac:dyDescent="0.25">
      <c r="D49521" s="27"/>
      <c r="M49521" s="17"/>
    </row>
    <row r="49522" spans="4:13" x14ac:dyDescent="0.25">
      <c r="D49522" s="27"/>
      <c r="M49522" s="17"/>
    </row>
    <row r="49523" spans="4:13" x14ac:dyDescent="0.25">
      <c r="D49523" s="27"/>
      <c r="M49523" s="17"/>
    </row>
    <row r="49524" spans="4:13" x14ac:dyDescent="0.25">
      <c r="D49524" s="27"/>
      <c r="M49524" s="17"/>
    </row>
    <row r="49525" spans="4:13" x14ac:dyDescent="0.25">
      <c r="D49525" s="27"/>
      <c r="M49525" s="17"/>
    </row>
    <row r="49526" spans="4:13" x14ac:dyDescent="0.25">
      <c r="D49526" s="27"/>
      <c r="M49526" s="17"/>
    </row>
    <row r="49527" spans="4:13" x14ac:dyDescent="0.25">
      <c r="D49527" s="27"/>
      <c r="M49527" s="17"/>
    </row>
    <row r="49528" spans="4:13" x14ac:dyDescent="0.25">
      <c r="D49528" s="27"/>
      <c r="M49528" s="17"/>
    </row>
    <row r="49529" spans="4:13" x14ac:dyDescent="0.25">
      <c r="D49529" s="27"/>
      <c r="M49529" s="17"/>
    </row>
    <row r="49530" spans="4:13" x14ac:dyDescent="0.25">
      <c r="D49530" s="27"/>
      <c r="M49530" s="17"/>
    </row>
    <row r="49531" spans="4:13" x14ac:dyDescent="0.25">
      <c r="D49531" s="27"/>
      <c r="M49531" s="17"/>
    </row>
    <row r="49532" spans="4:13" x14ac:dyDescent="0.25">
      <c r="D49532" s="27"/>
      <c r="M49532" s="17"/>
    </row>
    <row r="49533" spans="4:13" x14ac:dyDescent="0.25">
      <c r="D49533" s="27"/>
      <c r="M49533" s="17"/>
    </row>
    <row r="49534" spans="4:13" x14ac:dyDescent="0.25">
      <c r="D49534" s="27"/>
      <c r="M49534" s="17"/>
    </row>
    <row r="49535" spans="4:13" x14ac:dyDescent="0.25">
      <c r="D49535" s="27"/>
      <c r="M49535" s="17"/>
    </row>
    <row r="49536" spans="4:13" x14ac:dyDescent="0.25">
      <c r="D49536" s="27"/>
      <c r="M49536" s="17"/>
    </row>
    <row r="49537" spans="4:13" x14ac:dyDescent="0.25">
      <c r="D49537" s="27"/>
      <c r="M49537" s="17"/>
    </row>
    <row r="49538" spans="4:13" x14ac:dyDescent="0.25">
      <c r="D49538" s="27"/>
      <c r="M49538" s="17"/>
    </row>
    <row r="49539" spans="4:13" x14ac:dyDescent="0.25">
      <c r="D49539" s="27"/>
      <c r="M49539" s="17"/>
    </row>
    <row r="49540" spans="4:13" x14ac:dyDescent="0.25">
      <c r="D49540" s="27"/>
      <c r="M49540" s="17"/>
    </row>
    <row r="49541" spans="4:13" x14ac:dyDescent="0.25">
      <c r="D49541" s="27"/>
      <c r="M49541" s="17"/>
    </row>
    <row r="49542" spans="4:13" x14ac:dyDescent="0.25">
      <c r="D49542" s="27"/>
      <c r="M49542" s="17"/>
    </row>
    <row r="49543" spans="4:13" x14ac:dyDescent="0.25">
      <c r="D49543" s="27"/>
      <c r="M49543" s="17"/>
    </row>
    <row r="49544" spans="4:13" x14ac:dyDescent="0.25">
      <c r="D49544" s="27"/>
      <c r="M49544" s="17"/>
    </row>
    <row r="49545" spans="4:13" x14ac:dyDescent="0.25">
      <c r="D49545" s="27"/>
      <c r="M49545" s="17"/>
    </row>
    <row r="49546" spans="4:13" x14ac:dyDescent="0.25">
      <c r="D49546" s="27"/>
      <c r="M49546" s="17"/>
    </row>
    <row r="49547" spans="4:13" x14ac:dyDescent="0.25">
      <c r="D49547" s="27"/>
      <c r="M49547" s="17"/>
    </row>
    <row r="49548" spans="4:13" x14ac:dyDescent="0.25">
      <c r="D49548" s="27"/>
      <c r="M49548" s="17"/>
    </row>
    <row r="49549" spans="4:13" x14ac:dyDescent="0.25">
      <c r="D49549" s="27"/>
      <c r="M49549" s="17"/>
    </row>
    <row r="49550" spans="4:13" x14ac:dyDescent="0.25">
      <c r="D49550" s="27"/>
      <c r="M49550" s="17"/>
    </row>
    <row r="49551" spans="4:13" x14ac:dyDescent="0.25">
      <c r="D49551" s="27"/>
      <c r="M49551" s="17"/>
    </row>
    <row r="49552" spans="4:13" x14ac:dyDescent="0.25">
      <c r="D49552" s="27"/>
      <c r="M49552" s="17"/>
    </row>
    <row r="49553" spans="4:13" x14ac:dyDescent="0.25">
      <c r="D49553" s="27"/>
      <c r="M49553" s="17"/>
    </row>
    <row r="49554" spans="4:13" x14ac:dyDescent="0.25">
      <c r="D49554" s="27"/>
      <c r="M49554" s="17"/>
    </row>
    <row r="49555" spans="4:13" x14ac:dyDescent="0.25">
      <c r="D49555" s="27"/>
      <c r="M49555" s="17"/>
    </row>
    <row r="49556" spans="4:13" x14ac:dyDescent="0.25">
      <c r="D49556" s="27"/>
      <c r="M49556" s="17"/>
    </row>
    <row r="49557" spans="4:13" x14ac:dyDescent="0.25">
      <c r="D49557" s="27"/>
      <c r="M49557" s="17"/>
    </row>
    <row r="49558" spans="4:13" x14ac:dyDescent="0.25">
      <c r="D49558" s="27"/>
      <c r="M49558" s="17"/>
    </row>
    <row r="49559" spans="4:13" x14ac:dyDescent="0.25">
      <c r="D49559" s="27"/>
      <c r="M49559" s="17"/>
    </row>
    <row r="49560" spans="4:13" x14ac:dyDescent="0.25">
      <c r="D49560" s="27"/>
      <c r="M49560" s="17"/>
    </row>
    <row r="49561" spans="4:13" x14ac:dyDescent="0.25">
      <c r="D49561" s="27"/>
      <c r="M49561" s="17"/>
    </row>
    <row r="49562" spans="4:13" x14ac:dyDescent="0.25">
      <c r="D49562" s="27"/>
      <c r="M49562" s="17"/>
    </row>
    <row r="49563" spans="4:13" x14ac:dyDescent="0.25">
      <c r="D49563" s="27"/>
      <c r="M49563" s="17"/>
    </row>
    <row r="49564" spans="4:13" x14ac:dyDescent="0.25">
      <c r="D49564" s="27"/>
      <c r="M49564" s="17"/>
    </row>
    <row r="49565" spans="4:13" x14ac:dyDescent="0.25">
      <c r="D49565" s="27"/>
      <c r="M49565" s="17"/>
    </row>
    <row r="49566" spans="4:13" x14ac:dyDescent="0.25">
      <c r="D49566" s="27"/>
      <c r="M49566" s="17"/>
    </row>
    <row r="49567" spans="4:13" x14ac:dyDescent="0.25">
      <c r="D49567" s="27"/>
      <c r="M49567" s="17"/>
    </row>
    <row r="49568" spans="4:13" x14ac:dyDescent="0.25">
      <c r="D49568" s="27"/>
      <c r="M49568" s="17"/>
    </row>
    <row r="49569" spans="4:13" x14ac:dyDescent="0.25">
      <c r="D49569" s="27"/>
      <c r="M49569" s="17"/>
    </row>
    <row r="49570" spans="4:13" x14ac:dyDescent="0.25">
      <c r="D49570" s="27"/>
      <c r="M49570" s="17"/>
    </row>
    <row r="49571" spans="4:13" x14ac:dyDescent="0.25">
      <c r="D49571" s="27"/>
      <c r="M49571" s="17"/>
    </row>
    <row r="49572" spans="4:13" x14ac:dyDescent="0.25">
      <c r="D49572" s="27"/>
      <c r="M49572" s="17"/>
    </row>
    <row r="49573" spans="4:13" x14ac:dyDescent="0.25">
      <c r="D49573" s="27"/>
      <c r="M49573" s="17"/>
    </row>
    <row r="49574" spans="4:13" x14ac:dyDescent="0.25">
      <c r="D49574" s="27"/>
      <c r="M49574" s="17"/>
    </row>
    <row r="49575" spans="4:13" x14ac:dyDescent="0.25">
      <c r="D49575" s="27"/>
      <c r="M49575" s="17"/>
    </row>
    <row r="49576" spans="4:13" x14ac:dyDescent="0.25">
      <c r="D49576" s="27"/>
      <c r="M49576" s="17"/>
    </row>
    <row r="49577" spans="4:13" x14ac:dyDescent="0.25">
      <c r="D49577" s="27"/>
      <c r="M49577" s="17"/>
    </row>
    <row r="49578" spans="4:13" x14ac:dyDescent="0.25">
      <c r="D49578" s="27"/>
      <c r="M49578" s="17"/>
    </row>
    <row r="49579" spans="4:13" x14ac:dyDescent="0.25">
      <c r="D49579" s="27"/>
      <c r="M49579" s="17"/>
    </row>
    <row r="49580" spans="4:13" x14ac:dyDescent="0.25">
      <c r="D49580" s="27"/>
      <c r="M49580" s="17"/>
    </row>
    <row r="49581" spans="4:13" x14ac:dyDescent="0.25">
      <c r="D49581" s="27"/>
      <c r="M49581" s="17"/>
    </row>
    <row r="49582" spans="4:13" x14ac:dyDescent="0.25">
      <c r="D49582" s="27"/>
      <c r="M49582" s="17"/>
    </row>
    <row r="49583" spans="4:13" x14ac:dyDescent="0.25">
      <c r="D49583" s="27"/>
      <c r="M49583" s="17"/>
    </row>
    <row r="49584" spans="4:13" x14ac:dyDescent="0.25">
      <c r="D49584" s="27"/>
      <c r="M49584" s="17"/>
    </row>
    <row r="49585" spans="4:13" x14ac:dyDescent="0.25">
      <c r="D49585" s="27"/>
      <c r="M49585" s="17"/>
    </row>
    <row r="49586" spans="4:13" x14ac:dyDescent="0.25">
      <c r="D49586" s="27"/>
      <c r="M49586" s="17"/>
    </row>
    <row r="49587" spans="4:13" x14ac:dyDescent="0.25">
      <c r="D49587" s="27"/>
      <c r="M49587" s="17"/>
    </row>
    <row r="49588" spans="4:13" x14ac:dyDescent="0.25">
      <c r="D49588" s="27"/>
      <c r="M49588" s="17"/>
    </row>
    <row r="49589" spans="4:13" x14ac:dyDescent="0.25">
      <c r="D49589" s="27"/>
      <c r="M49589" s="17"/>
    </row>
    <row r="49590" spans="4:13" x14ac:dyDescent="0.25">
      <c r="D49590" s="27"/>
      <c r="M49590" s="17"/>
    </row>
    <row r="49591" spans="4:13" x14ac:dyDescent="0.25">
      <c r="D49591" s="27"/>
      <c r="M49591" s="17"/>
    </row>
    <row r="49592" spans="4:13" x14ac:dyDescent="0.25">
      <c r="D49592" s="27"/>
      <c r="M49592" s="17"/>
    </row>
    <row r="49593" spans="4:13" x14ac:dyDescent="0.25">
      <c r="D49593" s="27"/>
      <c r="M49593" s="17"/>
    </row>
    <row r="49594" spans="4:13" x14ac:dyDescent="0.25">
      <c r="D49594" s="27"/>
      <c r="M49594" s="17"/>
    </row>
    <row r="49595" spans="4:13" x14ac:dyDescent="0.25">
      <c r="D49595" s="27"/>
      <c r="M49595" s="17"/>
    </row>
    <row r="49596" spans="4:13" x14ac:dyDescent="0.25">
      <c r="D49596" s="27"/>
      <c r="M49596" s="17"/>
    </row>
    <row r="49597" spans="4:13" x14ac:dyDescent="0.25">
      <c r="D49597" s="27"/>
      <c r="M49597" s="17"/>
    </row>
    <row r="49598" spans="4:13" x14ac:dyDescent="0.25">
      <c r="D49598" s="27"/>
      <c r="M49598" s="17"/>
    </row>
    <row r="49599" spans="4:13" x14ac:dyDescent="0.25">
      <c r="D49599" s="27"/>
      <c r="M49599" s="17"/>
    </row>
    <row r="49600" spans="4:13" x14ac:dyDescent="0.25">
      <c r="D49600" s="27"/>
      <c r="M49600" s="17"/>
    </row>
    <row r="49601" spans="4:13" x14ac:dyDescent="0.25">
      <c r="D49601" s="27"/>
      <c r="M49601" s="17"/>
    </row>
    <row r="49602" spans="4:13" x14ac:dyDescent="0.25">
      <c r="D49602" s="27"/>
      <c r="M49602" s="17"/>
    </row>
    <row r="49603" spans="4:13" x14ac:dyDescent="0.25">
      <c r="D49603" s="27"/>
      <c r="M49603" s="17"/>
    </row>
    <row r="49604" spans="4:13" x14ac:dyDescent="0.25">
      <c r="D49604" s="27"/>
      <c r="M49604" s="17"/>
    </row>
    <row r="49605" spans="4:13" x14ac:dyDescent="0.25">
      <c r="D49605" s="27"/>
      <c r="M49605" s="17"/>
    </row>
    <row r="49606" spans="4:13" x14ac:dyDescent="0.25">
      <c r="D49606" s="27"/>
      <c r="M49606" s="17"/>
    </row>
    <row r="49607" spans="4:13" x14ac:dyDescent="0.25">
      <c r="D49607" s="27"/>
      <c r="M49607" s="17"/>
    </row>
    <row r="49608" spans="4:13" x14ac:dyDescent="0.25">
      <c r="D49608" s="27"/>
      <c r="M49608" s="17"/>
    </row>
    <row r="49609" spans="4:13" x14ac:dyDescent="0.25">
      <c r="D49609" s="27"/>
      <c r="M49609" s="17"/>
    </row>
    <row r="49610" spans="4:13" x14ac:dyDescent="0.25">
      <c r="D49610" s="27"/>
      <c r="M49610" s="17"/>
    </row>
    <row r="49611" spans="4:13" x14ac:dyDescent="0.25">
      <c r="D49611" s="27"/>
      <c r="M49611" s="17"/>
    </row>
    <row r="49612" spans="4:13" x14ac:dyDescent="0.25">
      <c r="D49612" s="27"/>
      <c r="M49612" s="17"/>
    </row>
    <row r="49613" spans="4:13" x14ac:dyDescent="0.25">
      <c r="D49613" s="27"/>
      <c r="M49613" s="17"/>
    </row>
    <row r="49614" spans="4:13" x14ac:dyDescent="0.25">
      <c r="D49614" s="27"/>
      <c r="M49614" s="17"/>
    </row>
    <row r="49615" spans="4:13" x14ac:dyDescent="0.25">
      <c r="D49615" s="27"/>
      <c r="M49615" s="17"/>
    </row>
    <row r="49616" spans="4:13" x14ac:dyDescent="0.25">
      <c r="D49616" s="27"/>
      <c r="M49616" s="17"/>
    </row>
    <row r="49617" spans="4:13" x14ac:dyDescent="0.25">
      <c r="D49617" s="27"/>
      <c r="M49617" s="17"/>
    </row>
    <row r="49618" spans="4:13" x14ac:dyDescent="0.25">
      <c r="D49618" s="27"/>
      <c r="M49618" s="17"/>
    </row>
    <row r="49619" spans="4:13" x14ac:dyDescent="0.25">
      <c r="D49619" s="27"/>
      <c r="M49619" s="17"/>
    </row>
    <row r="49620" spans="4:13" x14ac:dyDescent="0.25">
      <c r="D49620" s="27"/>
      <c r="M49620" s="17"/>
    </row>
    <row r="49621" spans="4:13" x14ac:dyDescent="0.25">
      <c r="D49621" s="27"/>
      <c r="M49621" s="17"/>
    </row>
    <row r="49622" spans="4:13" x14ac:dyDescent="0.25">
      <c r="D49622" s="27"/>
      <c r="M49622" s="17"/>
    </row>
    <row r="49623" spans="4:13" x14ac:dyDescent="0.25">
      <c r="D49623" s="27"/>
      <c r="M49623" s="17"/>
    </row>
    <row r="49624" spans="4:13" x14ac:dyDescent="0.25">
      <c r="D49624" s="27"/>
      <c r="M49624" s="17"/>
    </row>
    <row r="49625" spans="4:13" x14ac:dyDescent="0.25">
      <c r="D49625" s="27"/>
      <c r="M49625" s="17"/>
    </row>
    <row r="49626" spans="4:13" x14ac:dyDescent="0.25">
      <c r="D49626" s="27"/>
      <c r="M49626" s="17"/>
    </row>
    <row r="49627" spans="4:13" x14ac:dyDescent="0.25">
      <c r="D49627" s="27"/>
      <c r="M49627" s="17"/>
    </row>
    <row r="49628" spans="4:13" x14ac:dyDescent="0.25">
      <c r="D49628" s="27"/>
      <c r="M49628" s="17"/>
    </row>
    <row r="49629" spans="4:13" x14ac:dyDescent="0.25">
      <c r="D49629" s="27"/>
      <c r="M49629" s="17"/>
    </row>
    <row r="49630" spans="4:13" x14ac:dyDescent="0.25">
      <c r="D49630" s="27"/>
      <c r="M49630" s="17"/>
    </row>
    <row r="49631" spans="4:13" x14ac:dyDescent="0.25">
      <c r="D49631" s="27"/>
      <c r="M49631" s="17"/>
    </row>
    <row r="49632" spans="4:13" x14ac:dyDescent="0.25">
      <c r="D49632" s="27"/>
      <c r="M49632" s="17"/>
    </row>
    <row r="49633" spans="4:13" x14ac:dyDescent="0.25">
      <c r="D49633" s="27"/>
      <c r="M49633" s="17"/>
    </row>
    <row r="49634" spans="4:13" x14ac:dyDescent="0.25">
      <c r="D49634" s="27"/>
      <c r="M49634" s="17"/>
    </row>
    <row r="49635" spans="4:13" x14ac:dyDescent="0.25">
      <c r="D49635" s="27"/>
      <c r="M49635" s="17"/>
    </row>
    <row r="49636" spans="4:13" x14ac:dyDescent="0.25">
      <c r="D49636" s="27"/>
      <c r="M49636" s="17"/>
    </row>
    <row r="49637" spans="4:13" x14ac:dyDescent="0.25">
      <c r="D49637" s="27"/>
      <c r="M49637" s="17"/>
    </row>
    <row r="49638" spans="4:13" x14ac:dyDescent="0.25">
      <c r="D49638" s="27"/>
      <c r="M49638" s="17"/>
    </row>
    <row r="49639" spans="4:13" x14ac:dyDescent="0.25">
      <c r="D49639" s="27"/>
      <c r="M49639" s="17"/>
    </row>
    <row r="49640" spans="4:13" x14ac:dyDescent="0.25">
      <c r="D49640" s="27"/>
      <c r="M49640" s="17"/>
    </row>
    <row r="49641" spans="4:13" x14ac:dyDescent="0.25">
      <c r="D49641" s="27"/>
      <c r="M49641" s="17"/>
    </row>
    <row r="49642" spans="4:13" x14ac:dyDescent="0.25">
      <c r="D49642" s="27"/>
      <c r="M49642" s="17"/>
    </row>
    <row r="49643" spans="4:13" x14ac:dyDescent="0.25">
      <c r="D49643" s="27"/>
      <c r="M49643" s="17"/>
    </row>
    <row r="49644" spans="4:13" x14ac:dyDescent="0.25">
      <c r="D49644" s="27"/>
      <c r="M49644" s="17"/>
    </row>
    <row r="49645" spans="4:13" x14ac:dyDescent="0.25">
      <c r="D49645" s="27"/>
      <c r="M49645" s="17"/>
    </row>
    <row r="49646" spans="4:13" x14ac:dyDescent="0.25">
      <c r="D49646" s="27"/>
      <c r="M49646" s="17"/>
    </row>
    <row r="49647" spans="4:13" x14ac:dyDescent="0.25">
      <c r="D49647" s="27"/>
      <c r="M49647" s="17"/>
    </row>
    <row r="49648" spans="4:13" x14ac:dyDescent="0.25">
      <c r="D49648" s="27"/>
      <c r="M49648" s="17"/>
    </row>
    <row r="49649" spans="4:13" x14ac:dyDescent="0.25">
      <c r="D49649" s="27"/>
      <c r="M49649" s="17"/>
    </row>
    <row r="49650" spans="4:13" x14ac:dyDescent="0.25">
      <c r="D49650" s="27"/>
      <c r="M49650" s="17"/>
    </row>
    <row r="49651" spans="4:13" x14ac:dyDescent="0.25">
      <c r="D49651" s="27"/>
      <c r="M49651" s="17"/>
    </row>
    <row r="49652" spans="4:13" x14ac:dyDescent="0.25">
      <c r="D49652" s="27"/>
      <c r="M49652" s="17"/>
    </row>
    <row r="49653" spans="4:13" x14ac:dyDescent="0.25">
      <c r="D49653" s="27"/>
      <c r="M49653" s="17"/>
    </row>
    <row r="49654" spans="4:13" x14ac:dyDescent="0.25">
      <c r="D49654" s="27"/>
      <c r="M49654" s="17"/>
    </row>
    <row r="49655" spans="4:13" x14ac:dyDescent="0.25">
      <c r="D49655" s="27"/>
      <c r="M49655" s="17"/>
    </row>
    <row r="49656" spans="4:13" x14ac:dyDescent="0.25">
      <c r="D49656" s="27"/>
      <c r="M49656" s="17"/>
    </row>
    <row r="49657" spans="4:13" x14ac:dyDescent="0.25">
      <c r="D49657" s="27"/>
      <c r="M49657" s="17"/>
    </row>
    <row r="49658" spans="4:13" x14ac:dyDescent="0.25">
      <c r="D49658" s="27"/>
      <c r="M49658" s="17"/>
    </row>
    <row r="49659" spans="4:13" x14ac:dyDescent="0.25">
      <c r="D49659" s="27"/>
      <c r="M49659" s="17"/>
    </row>
    <row r="49660" spans="4:13" x14ac:dyDescent="0.25">
      <c r="D49660" s="27"/>
      <c r="M49660" s="17"/>
    </row>
    <row r="49661" spans="4:13" x14ac:dyDescent="0.25">
      <c r="D49661" s="27"/>
      <c r="M49661" s="17"/>
    </row>
    <row r="49662" spans="4:13" x14ac:dyDescent="0.25">
      <c r="D49662" s="27"/>
      <c r="M49662" s="17"/>
    </row>
    <row r="49663" spans="4:13" x14ac:dyDescent="0.25">
      <c r="D49663" s="27"/>
      <c r="M49663" s="17"/>
    </row>
    <row r="49664" spans="4:13" x14ac:dyDescent="0.25">
      <c r="D49664" s="27"/>
      <c r="M49664" s="17"/>
    </row>
    <row r="49665" spans="4:13" x14ac:dyDescent="0.25">
      <c r="D49665" s="27"/>
      <c r="M49665" s="17"/>
    </row>
    <row r="49666" spans="4:13" x14ac:dyDescent="0.25">
      <c r="D49666" s="27"/>
      <c r="M49666" s="17"/>
    </row>
    <row r="49667" spans="4:13" x14ac:dyDescent="0.25">
      <c r="D49667" s="27"/>
      <c r="M49667" s="17"/>
    </row>
    <row r="49668" spans="4:13" x14ac:dyDescent="0.25">
      <c r="D49668" s="27"/>
      <c r="M49668" s="17"/>
    </row>
    <row r="49669" spans="4:13" x14ac:dyDescent="0.25">
      <c r="D49669" s="27"/>
      <c r="M49669" s="17"/>
    </row>
    <row r="49670" spans="4:13" x14ac:dyDescent="0.25">
      <c r="D49670" s="27"/>
      <c r="M49670" s="17"/>
    </row>
    <row r="49671" spans="4:13" x14ac:dyDescent="0.25">
      <c r="D49671" s="27"/>
      <c r="M49671" s="17"/>
    </row>
    <row r="49672" spans="4:13" x14ac:dyDescent="0.25">
      <c r="D49672" s="27"/>
      <c r="M49672" s="17"/>
    </row>
    <row r="49673" spans="4:13" x14ac:dyDescent="0.25">
      <c r="D49673" s="27"/>
      <c r="M49673" s="17"/>
    </row>
    <row r="49674" spans="4:13" x14ac:dyDescent="0.25">
      <c r="D49674" s="27"/>
      <c r="M49674" s="17"/>
    </row>
    <row r="49675" spans="4:13" x14ac:dyDescent="0.25">
      <c r="D49675" s="27"/>
      <c r="M49675" s="17"/>
    </row>
    <row r="49676" spans="4:13" x14ac:dyDescent="0.25">
      <c r="D49676" s="27"/>
      <c r="M49676" s="17"/>
    </row>
    <row r="49677" spans="4:13" x14ac:dyDescent="0.25">
      <c r="D49677" s="27"/>
      <c r="M49677" s="17"/>
    </row>
    <row r="49678" spans="4:13" x14ac:dyDescent="0.25">
      <c r="D49678" s="27"/>
      <c r="M49678" s="17"/>
    </row>
    <row r="49679" spans="4:13" x14ac:dyDescent="0.25">
      <c r="D49679" s="27"/>
      <c r="M49679" s="17"/>
    </row>
    <row r="49680" spans="4:13" x14ac:dyDescent="0.25">
      <c r="D49680" s="27"/>
      <c r="M49680" s="17"/>
    </row>
    <row r="49681" spans="4:13" x14ac:dyDescent="0.25">
      <c r="D49681" s="27"/>
      <c r="M49681" s="17"/>
    </row>
    <row r="49682" spans="4:13" x14ac:dyDescent="0.25">
      <c r="D49682" s="27"/>
      <c r="M49682" s="17"/>
    </row>
    <row r="49683" spans="4:13" x14ac:dyDescent="0.25">
      <c r="D49683" s="27"/>
      <c r="M49683" s="17"/>
    </row>
    <row r="49684" spans="4:13" x14ac:dyDescent="0.25">
      <c r="D49684" s="27"/>
      <c r="M49684" s="17"/>
    </row>
    <row r="49685" spans="4:13" x14ac:dyDescent="0.25">
      <c r="D49685" s="27"/>
      <c r="M49685" s="17"/>
    </row>
    <row r="49686" spans="4:13" x14ac:dyDescent="0.25">
      <c r="D49686" s="27"/>
      <c r="M49686" s="17"/>
    </row>
    <row r="49687" spans="4:13" x14ac:dyDescent="0.25">
      <c r="D49687" s="27"/>
      <c r="M49687" s="17"/>
    </row>
    <row r="49688" spans="4:13" x14ac:dyDescent="0.25">
      <c r="D49688" s="27"/>
      <c r="M49688" s="17"/>
    </row>
    <row r="49689" spans="4:13" x14ac:dyDescent="0.25">
      <c r="D49689" s="27"/>
      <c r="M49689" s="17"/>
    </row>
    <row r="49690" spans="4:13" x14ac:dyDescent="0.25">
      <c r="D49690" s="27"/>
      <c r="M49690" s="17"/>
    </row>
    <row r="49691" spans="4:13" x14ac:dyDescent="0.25">
      <c r="D49691" s="27"/>
      <c r="M49691" s="17"/>
    </row>
    <row r="49692" spans="4:13" x14ac:dyDescent="0.25">
      <c r="D49692" s="27"/>
      <c r="M49692" s="17"/>
    </row>
    <row r="49693" spans="4:13" x14ac:dyDescent="0.25">
      <c r="D49693" s="27"/>
      <c r="M49693" s="17"/>
    </row>
    <row r="49694" spans="4:13" x14ac:dyDescent="0.25">
      <c r="D49694" s="27"/>
      <c r="M49694" s="17"/>
    </row>
    <row r="49695" spans="4:13" x14ac:dyDescent="0.25">
      <c r="D49695" s="27"/>
      <c r="M49695" s="17"/>
    </row>
    <row r="49696" spans="4:13" x14ac:dyDescent="0.25">
      <c r="D49696" s="27"/>
      <c r="M49696" s="17"/>
    </row>
    <row r="49697" spans="4:13" x14ac:dyDescent="0.25">
      <c r="D49697" s="27"/>
      <c r="M49697" s="17"/>
    </row>
    <row r="49698" spans="4:13" x14ac:dyDescent="0.25">
      <c r="D49698" s="27"/>
      <c r="M49698" s="17"/>
    </row>
    <row r="49699" spans="4:13" x14ac:dyDescent="0.25">
      <c r="D49699" s="27"/>
      <c r="M49699" s="17"/>
    </row>
    <row r="49700" spans="4:13" x14ac:dyDescent="0.25">
      <c r="D49700" s="27"/>
      <c r="M49700" s="17"/>
    </row>
    <row r="49701" spans="4:13" x14ac:dyDescent="0.25">
      <c r="D49701" s="27"/>
      <c r="M49701" s="17"/>
    </row>
    <row r="49702" spans="4:13" x14ac:dyDescent="0.25">
      <c r="D49702" s="27"/>
      <c r="M49702" s="17"/>
    </row>
    <row r="49703" spans="4:13" x14ac:dyDescent="0.25">
      <c r="D49703" s="27"/>
      <c r="M49703" s="17"/>
    </row>
    <row r="49704" spans="4:13" x14ac:dyDescent="0.25">
      <c r="D49704" s="27"/>
      <c r="M49704" s="17"/>
    </row>
    <row r="49705" spans="4:13" x14ac:dyDescent="0.25">
      <c r="D49705" s="27"/>
      <c r="M49705" s="17"/>
    </row>
    <row r="49706" spans="4:13" x14ac:dyDescent="0.25">
      <c r="D49706" s="27"/>
      <c r="M49706" s="17"/>
    </row>
    <row r="49707" spans="4:13" x14ac:dyDescent="0.25">
      <c r="D49707" s="27"/>
      <c r="M49707" s="17"/>
    </row>
    <row r="49708" spans="4:13" x14ac:dyDescent="0.25">
      <c r="D49708" s="27"/>
      <c r="M49708" s="17"/>
    </row>
    <row r="49709" spans="4:13" x14ac:dyDescent="0.25">
      <c r="D49709" s="27"/>
      <c r="M49709" s="17"/>
    </row>
    <row r="49710" spans="4:13" x14ac:dyDescent="0.25">
      <c r="D49710" s="27"/>
      <c r="M49710" s="17"/>
    </row>
    <row r="49711" spans="4:13" x14ac:dyDescent="0.25">
      <c r="D49711" s="27"/>
      <c r="M49711" s="17"/>
    </row>
    <row r="49712" spans="4:13" x14ac:dyDescent="0.25">
      <c r="D49712" s="27"/>
      <c r="M49712" s="17"/>
    </row>
    <row r="49713" spans="4:13" x14ac:dyDescent="0.25">
      <c r="D49713" s="27"/>
      <c r="M49713" s="17"/>
    </row>
    <row r="49714" spans="4:13" x14ac:dyDescent="0.25">
      <c r="D49714" s="27"/>
      <c r="M49714" s="17"/>
    </row>
    <row r="49715" spans="4:13" x14ac:dyDescent="0.25">
      <c r="D49715" s="27"/>
      <c r="M49715" s="17"/>
    </row>
    <row r="49716" spans="4:13" x14ac:dyDescent="0.25">
      <c r="D49716" s="27"/>
      <c r="M49716" s="17"/>
    </row>
    <row r="49717" spans="4:13" x14ac:dyDescent="0.25">
      <c r="D49717" s="27"/>
      <c r="M49717" s="17"/>
    </row>
    <row r="49718" spans="4:13" x14ac:dyDescent="0.25">
      <c r="D49718" s="27"/>
      <c r="M49718" s="17"/>
    </row>
    <row r="49719" spans="4:13" x14ac:dyDescent="0.25">
      <c r="D49719" s="27"/>
      <c r="M49719" s="17"/>
    </row>
    <row r="49720" spans="4:13" x14ac:dyDescent="0.25">
      <c r="D49720" s="27"/>
      <c r="M49720" s="17"/>
    </row>
    <row r="49721" spans="4:13" x14ac:dyDescent="0.25">
      <c r="D49721" s="27"/>
      <c r="M49721" s="17"/>
    </row>
    <row r="49722" spans="4:13" x14ac:dyDescent="0.25">
      <c r="D49722" s="27"/>
      <c r="M49722" s="17"/>
    </row>
    <row r="49723" spans="4:13" x14ac:dyDescent="0.25">
      <c r="D49723" s="27"/>
      <c r="M49723" s="17"/>
    </row>
    <row r="49724" spans="4:13" x14ac:dyDescent="0.25">
      <c r="D49724" s="27"/>
      <c r="M49724" s="17"/>
    </row>
    <row r="49725" spans="4:13" x14ac:dyDescent="0.25">
      <c r="D49725" s="27"/>
      <c r="M49725" s="17"/>
    </row>
    <row r="49726" spans="4:13" x14ac:dyDescent="0.25">
      <c r="D49726" s="27"/>
      <c r="M49726" s="17"/>
    </row>
    <row r="49727" spans="4:13" x14ac:dyDescent="0.25">
      <c r="D49727" s="27"/>
      <c r="M49727" s="17"/>
    </row>
    <row r="49728" spans="4:13" x14ac:dyDescent="0.25">
      <c r="D49728" s="27"/>
      <c r="M49728" s="17"/>
    </row>
    <row r="49729" spans="4:13" x14ac:dyDescent="0.25">
      <c r="D49729" s="27"/>
      <c r="M49729" s="17"/>
    </row>
    <row r="49730" spans="4:13" x14ac:dyDescent="0.25">
      <c r="D49730" s="27"/>
      <c r="M49730" s="17"/>
    </row>
    <row r="49731" spans="4:13" x14ac:dyDescent="0.25">
      <c r="D49731" s="27"/>
      <c r="M49731" s="17"/>
    </row>
    <row r="49732" spans="4:13" x14ac:dyDescent="0.25">
      <c r="D49732" s="27"/>
      <c r="M49732" s="17"/>
    </row>
    <row r="49733" spans="4:13" x14ac:dyDescent="0.25">
      <c r="D49733" s="27"/>
      <c r="M49733" s="17"/>
    </row>
    <row r="49734" spans="4:13" x14ac:dyDescent="0.25">
      <c r="D49734" s="27"/>
      <c r="M49734" s="17"/>
    </row>
    <row r="49735" spans="4:13" x14ac:dyDescent="0.25">
      <c r="D49735" s="27"/>
      <c r="M49735" s="17"/>
    </row>
    <row r="49736" spans="4:13" x14ac:dyDescent="0.25">
      <c r="D49736" s="27"/>
      <c r="M49736" s="17"/>
    </row>
    <row r="49737" spans="4:13" x14ac:dyDescent="0.25">
      <c r="D49737" s="27"/>
      <c r="M49737" s="17"/>
    </row>
    <row r="49738" spans="4:13" x14ac:dyDescent="0.25">
      <c r="D49738" s="27"/>
      <c r="M49738" s="17"/>
    </row>
    <row r="49739" spans="4:13" x14ac:dyDescent="0.25">
      <c r="D49739" s="27"/>
      <c r="M49739" s="17"/>
    </row>
    <row r="49740" spans="4:13" x14ac:dyDescent="0.25">
      <c r="D49740" s="27"/>
      <c r="M49740" s="17"/>
    </row>
    <row r="49741" spans="4:13" x14ac:dyDescent="0.25">
      <c r="D49741" s="27"/>
      <c r="M49741" s="17"/>
    </row>
    <row r="49742" spans="4:13" x14ac:dyDescent="0.25">
      <c r="D49742" s="27"/>
      <c r="M49742" s="17"/>
    </row>
    <row r="49743" spans="4:13" x14ac:dyDescent="0.25">
      <c r="D49743" s="27"/>
      <c r="M49743" s="17"/>
    </row>
    <row r="49744" spans="4:13" x14ac:dyDescent="0.25">
      <c r="D49744" s="27"/>
      <c r="M49744" s="17"/>
    </row>
    <row r="49745" spans="4:13" x14ac:dyDescent="0.25">
      <c r="D49745" s="27"/>
      <c r="M49745" s="17"/>
    </row>
    <row r="49746" spans="4:13" x14ac:dyDescent="0.25">
      <c r="D49746" s="27"/>
      <c r="M49746" s="17"/>
    </row>
    <row r="49747" spans="4:13" x14ac:dyDescent="0.25">
      <c r="D49747" s="27"/>
      <c r="M49747" s="17"/>
    </row>
    <row r="49748" spans="4:13" x14ac:dyDescent="0.25">
      <c r="D49748" s="27"/>
      <c r="M49748" s="17"/>
    </row>
    <row r="49749" spans="4:13" x14ac:dyDescent="0.25">
      <c r="D49749" s="27"/>
      <c r="M49749" s="17"/>
    </row>
    <row r="49750" spans="4:13" x14ac:dyDescent="0.25">
      <c r="D49750" s="27"/>
      <c r="M49750" s="17"/>
    </row>
    <row r="49751" spans="4:13" x14ac:dyDescent="0.25">
      <c r="D49751" s="27"/>
      <c r="M49751" s="17"/>
    </row>
    <row r="49752" spans="4:13" x14ac:dyDescent="0.25">
      <c r="D49752" s="27"/>
      <c r="M49752" s="17"/>
    </row>
    <row r="49753" spans="4:13" x14ac:dyDescent="0.25">
      <c r="D49753" s="27"/>
      <c r="M49753" s="17"/>
    </row>
    <row r="49754" spans="4:13" x14ac:dyDescent="0.25">
      <c r="D49754" s="27"/>
      <c r="M49754" s="17"/>
    </row>
    <row r="49755" spans="4:13" x14ac:dyDescent="0.25">
      <c r="D49755" s="27"/>
      <c r="M49755" s="17"/>
    </row>
    <row r="49756" spans="4:13" x14ac:dyDescent="0.25">
      <c r="D49756" s="27"/>
      <c r="M49756" s="17"/>
    </row>
    <row r="49757" spans="4:13" x14ac:dyDescent="0.25">
      <c r="D49757" s="27"/>
      <c r="M49757" s="17"/>
    </row>
    <row r="49758" spans="4:13" x14ac:dyDescent="0.25">
      <c r="D49758" s="27"/>
      <c r="M49758" s="17"/>
    </row>
    <row r="49759" spans="4:13" x14ac:dyDescent="0.25">
      <c r="D49759" s="27"/>
      <c r="M49759" s="17"/>
    </row>
    <row r="49760" spans="4:13" x14ac:dyDescent="0.25">
      <c r="D49760" s="27"/>
      <c r="M49760" s="17"/>
    </row>
    <row r="49761" spans="4:13" x14ac:dyDescent="0.25">
      <c r="D49761" s="27"/>
      <c r="M49761" s="17"/>
    </row>
    <row r="49762" spans="4:13" x14ac:dyDescent="0.25">
      <c r="D49762" s="27"/>
      <c r="M49762" s="17"/>
    </row>
    <row r="49763" spans="4:13" x14ac:dyDescent="0.25">
      <c r="D49763" s="27"/>
      <c r="M49763" s="17"/>
    </row>
    <row r="49764" spans="4:13" x14ac:dyDescent="0.25">
      <c r="D49764" s="27"/>
      <c r="M49764" s="17"/>
    </row>
    <row r="49765" spans="4:13" x14ac:dyDescent="0.25">
      <c r="D49765" s="27"/>
      <c r="M49765" s="17"/>
    </row>
    <row r="49766" spans="4:13" x14ac:dyDescent="0.25">
      <c r="D49766" s="27"/>
      <c r="M49766" s="17"/>
    </row>
    <row r="49767" spans="4:13" x14ac:dyDescent="0.25">
      <c r="D49767" s="27"/>
      <c r="M49767" s="17"/>
    </row>
    <row r="49768" spans="4:13" x14ac:dyDescent="0.25">
      <c r="D49768" s="27"/>
      <c r="M49768" s="17"/>
    </row>
    <row r="49769" spans="4:13" x14ac:dyDescent="0.25">
      <c r="D49769" s="27"/>
      <c r="M49769" s="17"/>
    </row>
    <row r="49770" spans="4:13" x14ac:dyDescent="0.25">
      <c r="D49770" s="27"/>
      <c r="M49770" s="17"/>
    </row>
    <row r="49771" spans="4:13" x14ac:dyDescent="0.25">
      <c r="D49771" s="27"/>
      <c r="M49771" s="17"/>
    </row>
    <row r="49772" spans="4:13" x14ac:dyDescent="0.25">
      <c r="D49772" s="27"/>
      <c r="M49772" s="17"/>
    </row>
    <row r="49773" spans="4:13" x14ac:dyDescent="0.25">
      <c r="D49773" s="27"/>
      <c r="M49773" s="17"/>
    </row>
    <row r="49774" spans="4:13" x14ac:dyDescent="0.25">
      <c r="D49774" s="27"/>
      <c r="M49774" s="17"/>
    </row>
    <row r="49775" spans="4:13" x14ac:dyDescent="0.25">
      <c r="D49775" s="27"/>
      <c r="M49775" s="17"/>
    </row>
    <row r="49776" spans="4:13" x14ac:dyDescent="0.25">
      <c r="D49776" s="27"/>
      <c r="M49776" s="17"/>
    </row>
    <row r="49777" spans="4:13" x14ac:dyDescent="0.25">
      <c r="D49777" s="27"/>
      <c r="M49777" s="17"/>
    </row>
    <row r="49778" spans="4:13" x14ac:dyDescent="0.25">
      <c r="D49778" s="27"/>
      <c r="M49778" s="17"/>
    </row>
    <row r="49779" spans="4:13" x14ac:dyDescent="0.25">
      <c r="D49779" s="27"/>
      <c r="M49779" s="17"/>
    </row>
    <row r="49780" spans="4:13" x14ac:dyDescent="0.25">
      <c r="D49780" s="27"/>
      <c r="M49780" s="17"/>
    </row>
    <row r="49781" spans="4:13" x14ac:dyDescent="0.25">
      <c r="D49781" s="27"/>
      <c r="M49781" s="17"/>
    </row>
    <row r="49782" spans="4:13" x14ac:dyDescent="0.25">
      <c r="D49782" s="27"/>
      <c r="M49782" s="17"/>
    </row>
    <row r="49783" spans="4:13" x14ac:dyDescent="0.25">
      <c r="D49783" s="27"/>
      <c r="M49783" s="17"/>
    </row>
    <row r="49784" spans="4:13" x14ac:dyDescent="0.25">
      <c r="D49784" s="27"/>
      <c r="M49784" s="17"/>
    </row>
    <row r="49785" spans="4:13" x14ac:dyDescent="0.25">
      <c r="D49785" s="27"/>
      <c r="M49785" s="17"/>
    </row>
    <row r="49786" spans="4:13" x14ac:dyDescent="0.25">
      <c r="D49786" s="27"/>
      <c r="M49786" s="17"/>
    </row>
    <row r="49787" spans="4:13" x14ac:dyDescent="0.25">
      <c r="D49787" s="27"/>
      <c r="M49787" s="17"/>
    </row>
    <row r="49788" spans="4:13" x14ac:dyDescent="0.25">
      <c r="D49788" s="27"/>
      <c r="M49788" s="17"/>
    </row>
    <row r="49789" spans="4:13" x14ac:dyDescent="0.25">
      <c r="D49789" s="27"/>
      <c r="M49789" s="17"/>
    </row>
    <row r="49790" spans="4:13" x14ac:dyDescent="0.25">
      <c r="D49790" s="27"/>
      <c r="M49790" s="17"/>
    </row>
    <row r="49791" spans="4:13" x14ac:dyDescent="0.25">
      <c r="D49791" s="27"/>
      <c r="M49791" s="17"/>
    </row>
    <row r="49792" spans="4:13" x14ac:dyDescent="0.25">
      <c r="D49792" s="27"/>
      <c r="M49792" s="17"/>
    </row>
    <row r="49793" spans="4:13" x14ac:dyDescent="0.25">
      <c r="D49793" s="27"/>
      <c r="M49793" s="17"/>
    </row>
    <row r="49794" spans="4:13" x14ac:dyDescent="0.25">
      <c r="D49794" s="27"/>
      <c r="M49794" s="17"/>
    </row>
    <row r="49795" spans="4:13" x14ac:dyDescent="0.25">
      <c r="D49795" s="27"/>
      <c r="M49795" s="17"/>
    </row>
    <row r="49796" spans="4:13" x14ac:dyDescent="0.25">
      <c r="D49796" s="27"/>
      <c r="M49796" s="17"/>
    </row>
    <row r="49797" spans="4:13" x14ac:dyDescent="0.25">
      <c r="D49797" s="27"/>
      <c r="M49797" s="17"/>
    </row>
    <row r="49798" spans="4:13" x14ac:dyDescent="0.25">
      <c r="D49798" s="27"/>
      <c r="M49798" s="17"/>
    </row>
    <row r="49799" spans="4:13" x14ac:dyDescent="0.25">
      <c r="D49799" s="27"/>
      <c r="M49799" s="17"/>
    </row>
    <row r="49800" spans="4:13" x14ac:dyDescent="0.25">
      <c r="D49800" s="27"/>
      <c r="M49800" s="17"/>
    </row>
    <row r="49801" spans="4:13" x14ac:dyDescent="0.25">
      <c r="D49801" s="27"/>
      <c r="M49801" s="17"/>
    </row>
    <row r="49802" spans="4:13" x14ac:dyDescent="0.25">
      <c r="D49802" s="27"/>
      <c r="M49802" s="17"/>
    </row>
    <row r="49803" spans="4:13" x14ac:dyDescent="0.25">
      <c r="D49803" s="27"/>
      <c r="M49803" s="17"/>
    </row>
    <row r="49804" spans="4:13" x14ac:dyDescent="0.25">
      <c r="D49804" s="27"/>
      <c r="M49804" s="17"/>
    </row>
    <row r="49805" spans="4:13" x14ac:dyDescent="0.25">
      <c r="D49805" s="27"/>
      <c r="M49805" s="17"/>
    </row>
    <row r="49806" spans="4:13" x14ac:dyDescent="0.25">
      <c r="D49806" s="27"/>
      <c r="M49806" s="17"/>
    </row>
    <row r="49807" spans="4:13" x14ac:dyDescent="0.25">
      <c r="D49807" s="27"/>
      <c r="M49807" s="17"/>
    </row>
    <row r="49808" spans="4:13" x14ac:dyDescent="0.25">
      <c r="D49808" s="27"/>
      <c r="M49808" s="17"/>
    </row>
    <row r="49809" spans="4:13" x14ac:dyDescent="0.25">
      <c r="D49809" s="27"/>
      <c r="M49809" s="17"/>
    </row>
    <row r="49810" spans="4:13" x14ac:dyDescent="0.25">
      <c r="D49810" s="27"/>
      <c r="M49810" s="17"/>
    </row>
    <row r="49811" spans="4:13" x14ac:dyDescent="0.25">
      <c r="D49811" s="27"/>
      <c r="M49811" s="17"/>
    </row>
    <row r="49812" spans="4:13" x14ac:dyDescent="0.25">
      <c r="D49812" s="27"/>
      <c r="M49812" s="17"/>
    </row>
    <row r="49813" spans="4:13" x14ac:dyDescent="0.25">
      <c r="D49813" s="27"/>
      <c r="M49813" s="17"/>
    </row>
    <row r="49814" spans="4:13" x14ac:dyDescent="0.25">
      <c r="D49814" s="27"/>
      <c r="M49814" s="17"/>
    </row>
    <row r="49815" spans="4:13" x14ac:dyDescent="0.25">
      <c r="D49815" s="27"/>
      <c r="M49815" s="17"/>
    </row>
    <row r="49816" spans="4:13" x14ac:dyDescent="0.25">
      <c r="D49816" s="27"/>
      <c r="M49816" s="17"/>
    </row>
    <row r="49817" spans="4:13" x14ac:dyDescent="0.25">
      <c r="D49817" s="27"/>
      <c r="M49817" s="17"/>
    </row>
    <row r="49818" spans="4:13" x14ac:dyDescent="0.25">
      <c r="D49818" s="27"/>
      <c r="M49818" s="17"/>
    </row>
    <row r="49819" spans="4:13" x14ac:dyDescent="0.25">
      <c r="D49819" s="27"/>
      <c r="M49819" s="17"/>
    </row>
    <row r="49820" spans="4:13" x14ac:dyDescent="0.25">
      <c r="D49820" s="27"/>
      <c r="M49820" s="17"/>
    </row>
    <row r="49821" spans="4:13" x14ac:dyDescent="0.25">
      <c r="D49821" s="27"/>
      <c r="M49821" s="17"/>
    </row>
    <row r="49822" spans="4:13" x14ac:dyDescent="0.25">
      <c r="D49822" s="27"/>
      <c r="M49822" s="17"/>
    </row>
    <row r="49823" spans="4:13" x14ac:dyDescent="0.25">
      <c r="D49823" s="27"/>
      <c r="M49823" s="17"/>
    </row>
    <row r="49824" spans="4:13" x14ac:dyDescent="0.25">
      <c r="D49824" s="27"/>
      <c r="M49824" s="17"/>
    </row>
    <row r="49825" spans="4:13" x14ac:dyDescent="0.25">
      <c r="D49825" s="27"/>
      <c r="M49825" s="17"/>
    </row>
    <row r="49826" spans="4:13" x14ac:dyDescent="0.25">
      <c r="D49826" s="27"/>
      <c r="M49826" s="17"/>
    </row>
    <row r="49827" spans="4:13" x14ac:dyDescent="0.25">
      <c r="D49827" s="27"/>
      <c r="M49827" s="17"/>
    </row>
    <row r="49828" spans="4:13" x14ac:dyDescent="0.25">
      <c r="D49828" s="27"/>
      <c r="M49828" s="17"/>
    </row>
    <row r="49829" spans="4:13" x14ac:dyDescent="0.25">
      <c r="D49829" s="27"/>
      <c r="M49829" s="17"/>
    </row>
    <row r="49830" spans="4:13" x14ac:dyDescent="0.25">
      <c r="D49830" s="27"/>
      <c r="M49830" s="17"/>
    </row>
    <row r="49831" spans="4:13" x14ac:dyDescent="0.25">
      <c r="D49831" s="27"/>
      <c r="M49831" s="17"/>
    </row>
    <row r="49832" spans="4:13" x14ac:dyDescent="0.25">
      <c r="D49832" s="27"/>
      <c r="M49832" s="17"/>
    </row>
    <row r="49833" spans="4:13" x14ac:dyDescent="0.25">
      <c r="D49833" s="27"/>
      <c r="M49833" s="17"/>
    </row>
    <row r="49834" spans="4:13" x14ac:dyDescent="0.25">
      <c r="D49834" s="27"/>
      <c r="M49834" s="17"/>
    </row>
    <row r="49835" spans="4:13" x14ac:dyDescent="0.25">
      <c r="D49835" s="27"/>
      <c r="M49835" s="17"/>
    </row>
    <row r="49836" spans="4:13" x14ac:dyDescent="0.25">
      <c r="D49836" s="27"/>
      <c r="M49836" s="17"/>
    </row>
    <row r="49837" spans="4:13" x14ac:dyDescent="0.25">
      <c r="D49837" s="27"/>
      <c r="M49837" s="17"/>
    </row>
    <row r="49838" spans="4:13" x14ac:dyDescent="0.25">
      <c r="D49838" s="27"/>
      <c r="M49838" s="17"/>
    </row>
    <row r="49839" spans="4:13" x14ac:dyDescent="0.25">
      <c r="D49839" s="27"/>
      <c r="M49839" s="17"/>
    </row>
    <row r="49840" spans="4:13" x14ac:dyDescent="0.25">
      <c r="D49840" s="27"/>
      <c r="M49840" s="17"/>
    </row>
    <row r="49841" spans="4:13" x14ac:dyDescent="0.25">
      <c r="D49841" s="27"/>
      <c r="M49841" s="17"/>
    </row>
    <row r="49842" spans="4:13" x14ac:dyDescent="0.25">
      <c r="D49842" s="27"/>
      <c r="M49842" s="17"/>
    </row>
    <row r="49843" spans="4:13" x14ac:dyDescent="0.25">
      <c r="D49843" s="27"/>
      <c r="M49843" s="17"/>
    </row>
    <row r="49844" spans="4:13" x14ac:dyDescent="0.25">
      <c r="D49844" s="27"/>
      <c r="M49844" s="17"/>
    </row>
    <row r="49845" spans="4:13" x14ac:dyDescent="0.25">
      <c r="D49845" s="27"/>
      <c r="M49845" s="17"/>
    </row>
    <row r="49846" spans="4:13" x14ac:dyDescent="0.25">
      <c r="D49846" s="27"/>
      <c r="M49846" s="17"/>
    </row>
    <row r="49847" spans="4:13" x14ac:dyDescent="0.25">
      <c r="D49847" s="27"/>
      <c r="M49847" s="17"/>
    </row>
    <row r="49848" spans="4:13" x14ac:dyDescent="0.25">
      <c r="D49848" s="27"/>
      <c r="M49848" s="17"/>
    </row>
    <row r="49849" spans="4:13" x14ac:dyDescent="0.25">
      <c r="D49849" s="27"/>
      <c r="M49849" s="17"/>
    </row>
    <row r="49850" spans="4:13" x14ac:dyDescent="0.25">
      <c r="D49850" s="27"/>
      <c r="M49850" s="17"/>
    </row>
    <row r="49851" spans="4:13" x14ac:dyDescent="0.25">
      <c r="D49851" s="27"/>
      <c r="M49851" s="17"/>
    </row>
    <row r="49852" spans="4:13" x14ac:dyDescent="0.25">
      <c r="D49852" s="27"/>
      <c r="M49852" s="17"/>
    </row>
    <row r="49853" spans="4:13" x14ac:dyDescent="0.25">
      <c r="D49853" s="27"/>
      <c r="M49853" s="17"/>
    </row>
    <row r="49854" spans="4:13" x14ac:dyDescent="0.25">
      <c r="D49854" s="27"/>
      <c r="M49854" s="17"/>
    </row>
    <row r="49855" spans="4:13" x14ac:dyDescent="0.25">
      <c r="D49855" s="27"/>
      <c r="M49855" s="17"/>
    </row>
    <row r="49856" spans="4:13" x14ac:dyDescent="0.25">
      <c r="D49856" s="27"/>
      <c r="M49856" s="17"/>
    </row>
    <row r="49857" spans="4:13" x14ac:dyDescent="0.25">
      <c r="D49857" s="27"/>
      <c r="M49857" s="17"/>
    </row>
    <row r="49858" spans="4:13" x14ac:dyDescent="0.25">
      <c r="D49858" s="27"/>
      <c r="M49858" s="17"/>
    </row>
    <row r="49859" spans="4:13" x14ac:dyDescent="0.25">
      <c r="D49859" s="27"/>
      <c r="M49859" s="17"/>
    </row>
    <row r="49860" spans="4:13" x14ac:dyDescent="0.25">
      <c r="D49860" s="27"/>
      <c r="M49860" s="17"/>
    </row>
    <row r="49861" spans="4:13" x14ac:dyDescent="0.25">
      <c r="D49861" s="27"/>
      <c r="M49861" s="17"/>
    </row>
    <row r="49862" spans="4:13" x14ac:dyDescent="0.25">
      <c r="D49862" s="27"/>
      <c r="M49862" s="17"/>
    </row>
    <row r="49863" spans="4:13" x14ac:dyDescent="0.25">
      <c r="D49863" s="27"/>
      <c r="M49863" s="17"/>
    </row>
    <row r="49864" spans="4:13" x14ac:dyDescent="0.25">
      <c r="D49864" s="27"/>
      <c r="M49864" s="17"/>
    </row>
    <row r="49865" spans="4:13" x14ac:dyDescent="0.25">
      <c r="D49865" s="27"/>
      <c r="M49865" s="17"/>
    </row>
    <row r="49866" spans="4:13" x14ac:dyDescent="0.25">
      <c r="D49866" s="27"/>
      <c r="M49866" s="17"/>
    </row>
    <row r="49867" spans="4:13" x14ac:dyDescent="0.25">
      <c r="D49867" s="27"/>
      <c r="M49867" s="17"/>
    </row>
    <row r="49868" spans="4:13" x14ac:dyDescent="0.25">
      <c r="D49868" s="27"/>
      <c r="M49868" s="17"/>
    </row>
    <row r="49869" spans="4:13" x14ac:dyDescent="0.25">
      <c r="D49869" s="27"/>
      <c r="M49869" s="17"/>
    </row>
    <row r="49870" spans="4:13" x14ac:dyDescent="0.25">
      <c r="D49870" s="27"/>
      <c r="M49870" s="17"/>
    </row>
    <row r="49871" spans="4:13" x14ac:dyDescent="0.25">
      <c r="D49871" s="27"/>
      <c r="M49871" s="17"/>
    </row>
    <row r="49872" spans="4:13" x14ac:dyDescent="0.25">
      <c r="D49872" s="27"/>
      <c r="M49872" s="17"/>
    </row>
    <row r="49873" spans="4:13" x14ac:dyDescent="0.25">
      <c r="D49873" s="27"/>
      <c r="M49873" s="17"/>
    </row>
    <row r="49874" spans="4:13" x14ac:dyDescent="0.25">
      <c r="D49874" s="27"/>
      <c r="M49874" s="17"/>
    </row>
    <row r="49875" spans="4:13" x14ac:dyDescent="0.25">
      <c r="D49875" s="27"/>
      <c r="M49875" s="17"/>
    </row>
    <row r="49876" spans="4:13" x14ac:dyDescent="0.25">
      <c r="D49876" s="27"/>
      <c r="M49876" s="17"/>
    </row>
    <row r="49877" spans="4:13" x14ac:dyDescent="0.25">
      <c r="D49877" s="27"/>
      <c r="M49877" s="17"/>
    </row>
    <row r="49878" spans="4:13" x14ac:dyDescent="0.25">
      <c r="D49878" s="27"/>
      <c r="M49878" s="17"/>
    </row>
    <row r="49879" spans="4:13" x14ac:dyDescent="0.25">
      <c r="D49879" s="27"/>
      <c r="M49879" s="17"/>
    </row>
    <row r="49880" spans="4:13" x14ac:dyDescent="0.25">
      <c r="D49880" s="27"/>
      <c r="M49880" s="17"/>
    </row>
    <row r="49881" spans="4:13" x14ac:dyDescent="0.25">
      <c r="D49881" s="27"/>
      <c r="M49881" s="17"/>
    </row>
    <row r="49882" spans="4:13" x14ac:dyDescent="0.25">
      <c r="D49882" s="27"/>
      <c r="M49882" s="17"/>
    </row>
    <row r="49883" spans="4:13" x14ac:dyDescent="0.25">
      <c r="D49883" s="27"/>
      <c r="M49883" s="17"/>
    </row>
    <row r="49884" spans="4:13" x14ac:dyDescent="0.25">
      <c r="D49884" s="27"/>
      <c r="M49884" s="17"/>
    </row>
    <row r="49885" spans="4:13" x14ac:dyDescent="0.25">
      <c r="D49885" s="27"/>
      <c r="M49885" s="17"/>
    </row>
    <row r="49886" spans="4:13" x14ac:dyDescent="0.25">
      <c r="D49886" s="27"/>
      <c r="M49886" s="17"/>
    </row>
    <row r="49887" spans="4:13" x14ac:dyDescent="0.25">
      <c r="D49887" s="27"/>
      <c r="M49887" s="17"/>
    </row>
    <row r="49888" spans="4:13" x14ac:dyDescent="0.25">
      <c r="D49888" s="27"/>
      <c r="M49888" s="17"/>
    </row>
    <row r="49889" spans="4:13" x14ac:dyDescent="0.25">
      <c r="D49889" s="27"/>
      <c r="M49889" s="17"/>
    </row>
    <row r="49890" spans="4:13" x14ac:dyDescent="0.25">
      <c r="D49890" s="27"/>
      <c r="M49890" s="17"/>
    </row>
    <row r="49891" spans="4:13" x14ac:dyDescent="0.25">
      <c r="D49891" s="27"/>
      <c r="M49891" s="17"/>
    </row>
    <row r="49892" spans="4:13" x14ac:dyDescent="0.25">
      <c r="D49892" s="27"/>
      <c r="M49892" s="17"/>
    </row>
    <row r="49893" spans="4:13" x14ac:dyDescent="0.25">
      <c r="D49893" s="27"/>
      <c r="M49893" s="17"/>
    </row>
    <row r="49894" spans="4:13" x14ac:dyDescent="0.25">
      <c r="D49894" s="27"/>
      <c r="M49894" s="17"/>
    </row>
    <row r="49895" spans="4:13" x14ac:dyDescent="0.25">
      <c r="D49895" s="27"/>
      <c r="M49895" s="17"/>
    </row>
    <row r="49896" spans="4:13" x14ac:dyDescent="0.25">
      <c r="D49896" s="27"/>
      <c r="M49896" s="17"/>
    </row>
    <row r="49897" spans="4:13" x14ac:dyDescent="0.25">
      <c r="D49897" s="27"/>
      <c r="M49897" s="17"/>
    </row>
    <row r="49898" spans="4:13" x14ac:dyDescent="0.25">
      <c r="D49898" s="27"/>
      <c r="M49898" s="17"/>
    </row>
    <row r="49899" spans="4:13" x14ac:dyDescent="0.25">
      <c r="D49899" s="27"/>
      <c r="M49899" s="17"/>
    </row>
    <row r="49900" spans="4:13" x14ac:dyDescent="0.25">
      <c r="D49900" s="27"/>
      <c r="M49900" s="17"/>
    </row>
    <row r="49901" spans="4:13" x14ac:dyDescent="0.25">
      <c r="D49901" s="27"/>
      <c r="M49901" s="17"/>
    </row>
    <row r="49902" spans="4:13" x14ac:dyDescent="0.25">
      <c r="D49902" s="27"/>
      <c r="M49902" s="17"/>
    </row>
    <row r="49903" spans="4:13" x14ac:dyDescent="0.25">
      <c r="D49903" s="27"/>
      <c r="M49903" s="17"/>
    </row>
    <row r="49904" spans="4:13" x14ac:dyDescent="0.25">
      <c r="D49904" s="27"/>
      <c r="M49904" s="17"/>
    </row>
    <row r="49905" spans="4:13" x14ac:dyDescent="0.25">
      <c r="D49905" s="27"/>
      <c r="M49905" s="17"/>
    </row>
    <row r="49906" spans="4:13" x14ac:dyDescent="0.25">
      <c r="D49906" s="27"/>
      <c r="M49906" s="17"/>
    </row>
    <row r="49907" spans="4:13" x14ac:dyDescent="0.25">
      <c r="D49907" s="27"/>
      <c r="M49907" s="17"/>
    </row>
    <row r="49908" spans="4:13" x14ac:dyDescent="0.25">
      <c r="D49908" s="27"/>
      <c r="M49908" s="17"/>
    </row>
    <row r="49909" spans="4:13" x14ac:dyDescent="0.25">
      <c r="D49909" s="27"/>
      <c r="M49909" s="17"/>
    </row>
    <row r="49910" spans="4:13" x14ac:dyDescent="0.25">
      <c r="D49910" s="27"/>
      <c r="M49910" s="17"/>
    </row>
    <row r="49911" spans="4:13" x14ac:dyDescent="0.25">
      <c r="D49911" s="27"/>
      <c r="M49911" s="17"/>
    </row>
    <row r="49912" spans="4:13" x14ac:dyDescent="0.25">
      <c r="D49912" s="27"/>
      <c r="M49912" s="17"/>
    </row>
    <row r="49913" spans="4:13" x14ac:dyDescent="0.25">
      <c r="D49913" s="27"/>
      <c r="M49913" s="17"/>
    </row>
    <row r="49914" spans="4:13" x14ac:dyDescent="0.25">
      <c r="D49914" s="27"/>
      <c r="M49914" s="17"/>
    </row>
    <row r="49915" spans="4:13" x14ac:dyDescent="0.25">
      <c r="D49915" s="27"/>
      <c r="M49915" s="17"/>
    </row>
    <row r="49916" spans="4:13" x14ac:dyDescent="0.25">
      <c r="D49916" s="27"/>
      <c r="M49916" s="17"/>
    </row>
    <row r="49917" spans="4:13" x14ac:dyDescent="0.25">
      <c r="D49917" s="27"/>
      <c r="M49917" s="17"/>
    </row>
    <row r="49918" spans="4:13" x14ac:dyDescent="0.25">
      <c r="D49918" s="27"/>
      <c r="M49918" s="17"/>
    </row>
    <row r="49919" spans="4:13" x14ac:dyDescent="0.25">
      <c r="D49919" s="27"/>
      <c r="M49919" s="17"/>
    </row>
    <row r="49920" spans="4:13" x14ac:dyDescent="0.25">
      <c r="D49920" s="27"/>
      <c r="M49920" s="17"/>
    </row>
    <row r="49921" spans="4:13" x14ac:dyDescent="0.25">
      <c r="D49921" s="27"/>
      <c r="M49921" s="17"/>
    </row>
    <row r="49922" spans="4:13" x14ac:dyDescent="0.25">
      <c r="D49922" s="27"/>
      <c r="M49922" s="17"/>
    </row>
    <row r="49923" spans="4:13" x14ac:dyDescent="0.25">
      <c r="D49923" s="27"/>
      <c r="M49923" s="17"/>
    </row>
    <row r="49924" spans="4:13" x14ac:dyDescent="0.25">
      <c r="D49924" s="27"/>
      <c r="M49924" s="17"/>
    </row>
    <row r="49925" spans="4:13" x14ac:dyDescent="0.25">
      <c r="D49925" s="27"/>
      <c r="M49925" s="17"/>
    </row>
    <row r="49926" spans="4:13" x14ac:dyDescent="0.25">
      <c r="D49926" s="27"/>
      <c r="M49926" s="17"/>
    </row>
    <row r="49927" spans="4:13" x14ac:dyDescent="0.25">
      <c r="D49927" s="27"/>
      <c r="M49927" s="17"/>
    </row>
    <row r="49928" spans="4:13" x14ac:dyDescent="0.25">
      <c r="D49928" s="27"/>
      <c r="M49928" s="17"/>
    </row>
    <row r="49929" spans="4:13" x14ac:dyDescent="0.25">
      <c r="D49929" s="27"/>
      <c r="M49929" s="17"/>
    </row>
    <row r="49930" spans="4:13" x14ac:dyDescent="0.25">
      <c r="D49930" s="27"/>
      <c r="M49930" s="17"/>
    </row>
    <row r="49931" spans="4:13" x14ac:dyDescent="0.25">
      <c r="D49931" s="27"/>
      <c r="M49931" s="17"/>
    </row>
    <row r="49932" spans="4:13" x14ac:dyDescent="0.25">
      <c r="D49932" s="27"/>
      <c r="M49932" s="17"/>
    </row>
    <row r="49933" spans="4:13" x14ac:dyDescent="0.25">
      <c r="D49933" s="27"/>
      <c r="M49933" s="17"/>
    </row>
    <row r="49934" spans="4:13" x14ac:dyDescent="0.25">
      <c r="D49934" s="27"/>
      <c r="M49934" s="17"/>
    </row>
    <row r="49935" spans="4:13" x14ac:dyDescent="0.25">
      <c r="D49935" s="27"/>
      <c r="M49935" s="17"/>
    </row>
    <row r="49936" spans="4:13" x14ac:dyDescent="0.25">
      <c r="D49936" s="27"/>
      <c r="M49936" s="17"/>
    </row>
    <row r="49937" spans="4:13" x14ac:dyDescent="0.25">
      <c r="D49937" s="27"/>
      <c r="M49937" s="17"/>
    </row>
    <row r="49938" spans="4:13" x14ac:dyDescent="0.25">
      <c r="D49938" s="27"/>
      <c r="M49938" s="17"/>
    </row>
    <row r="49939" spans="4:13" x14ac:dyDescent="0.25">
      <c r="D49939" s="27"/>
      <c r="M49939" s="17"/>
    </row>
    <row r="49940" spans="4:13" x14ac:dyDescent="0.25">
      <c r="D49940" s="27"/>
      <c r="M49940" s="17"/>
    </row>
    <row r="49941" spans="4:13" x14ac:dyDescent="0.25">
      <c r="D49941" s="27"/>
      <c r="M49941" s="17"/>
    </row>
    <row r="49942" spans="4:13" x14ac:dyDescent="0.25">
      <c r="D49942" s="27"/>
      <c r="M49942" s="17"/>
    </row>
    <row r="49943" spans="4:13" x14ac:dyDescent="0.25">
      <c r="D49943" s="27"/>
      <c r="M49943" s="17"/>
    </row>
    <row r="49944" spans="4:13" x14ac:dyDescent="0.25">
      <c r="D49944" s="27"/>
      <c r="M49944" s="17"/>
    </row>
    <row r="49945" spans="4:13" x14ac:dyDescent="0.25">
      <c r="D49945" s="27"/>
      <c r="M49945" s="17"/>
    </row>
    <row r="49946" spans="4:13" x14ac:dyDescent="0.25">
      <c r="D49946" s="27"/>
      <c r="M49946" s="17"/>
    </row>
    <row r="49947" spans="4:13" x14ac:dyDescent="0.25">
      <c r="D49947" s="27"/>
      <c r="M49947" s="17"/>
    </row>
    <row r="49948" spans="4:13" x14ac:dyDescent="0.25">
      <c r="D49948" s="27"/>
      <c r="M49948" s="17"/>
    </row>
    <row r="49949" spans="4:13" x14ac:dyDescent="0.25">
      <c r="D49949" s="27"/>
      <c r="M49949" s="17"/>
    </row>
    <row r="49950" spans="4:13" x14ac:dyDescent="0.25">
      <c r="D49950" s="27"/>
      <c r="M49950" s="17"/>
    </row>
    <row r="49951" spans="4:13" x14ac:dyDescent="0.25">
      <c r="D49951" s="27"/>
      <c r="M49951" s="17"/>
    </row>
    <row r="49952" spans="4:13" x14ac:dyDescent="0.25">
      <c r="D49952" s="27"/>
      <c r="M49952" s="17"/>
    </row>
    <row r="49953" spans="4:13" x14ac:dyDescent="0.25">
      <c r="D49953" s="27"/>
      <c r="M49953" s="17"/>
    </row>
    <row r="49954" spans="4:13" x14ac:dyDescent="0.25">
      <c r="D49954" s="27"/>
      <c r="M49954" s="17"/>
    </row>
    <row r="49955" spans="4:13" x14ac:dyDescent="0.25">
      <c r="D49955" s="27"/>
      <c r="M49955" s="17"/>
    </row>
    <row r="49956" spans="4:13" x14ac:dyDescent="0.25">
      <c r="D49956" s="27"/>
      <c r="M49956" s="17"/>
    </row>
    <row r="49957" spans="4:13" x14ac:dyDescent="0.25">
      <c r="D49957" s="27"/>
      <c r="M49957" s="17"/>
    </row>
    <row r="49958" spans="4:13" x14ac:dyDescent="0.25">
      <c r="D49958" s="27"/>
      <c r="M49958" s="17"/>
    </row>
    <row r="49959" spans="4:13" x14ac:dyDescent="0.25">
      <c r="D49959" s="27"/>
      <c r="M49959" s="17"/>
    </row>
    <row r="49960" spans="4:13" x14ac:dyDescent="0.25">
      <c r="D49960" s="27"/>
      <c r="M49960" s="17"/>
    </row>
    <row r="49961" spans="4:13" x14ac:dyDescent="0.25">
      <c r="D49961" s="27"/>
      <c r="M49961" s="17"/>
    </row>
    <row r="49962" spans="4:13" x14ac:dyDescent="0.25">
      <c r="D49962" s="27"/>
      <c r="M49962" s="17"/>
    </row>
    <row r="49963" spans="4:13" x14ac:dyDescent="0.25">
      <c r="D49963" s="27"/>
      <c r="M49963" s="17"/>
    </row>
    <row r="49964" spans="4:13" x14ac:dyDescent="0.25">
      <c r="D49964" s="27"/>
      <c r="M49964" s="17"/>
    </row>
    <row r="49965" spans="4:13" x14ac:dyDescent="0.25">
      <c r="D49965" s="27"/>
      <c r="M49965" s="17"/>
    </row>
    <row r="49966" spans="4:13" x14ac:dyDescent="0.25">
      <c r="D49966" s="27"/>
      <c r="M49966" s="17"/>
    </row>
    <row r="49967" spans="4:13" x14ac:dyDescent="0.25">
      <c r="D49967" s="27"/>
      <c r="M49967" s="17"/>
    </row>
    <row r="49968" spans="4:13" x14ac:dyDescent="0.25">
      <c r="D49968" s="27"/>
      <c r="M49968" s="17"/>
    </row>
    <row r="49969" spans="4:13" x14ac:dyDescent="0.25">
      <c r="D49969" s="27"/>
      <c r="M49969" s="17"/>
    </row>
    <row r="49970" spans="4:13" x14ac:dyDescent="0.25">
      <c r="D49970" s="27"/>
      <c r="M49970" s="17"/>
    </row>
    <row r="49971" spans="4:13" x14ac:dyDescent="0.25">
      <c r="D49971" s="27"/>
      <c r="M49971" s="17"/>
    </row>
    <row r="49972" spans="4:13" x14ac:dyDescent="0.25">
      <c r="D49972" s="27"/>
      <c r="M49972" s="17"/>
    </row>
    <row r="49973" spans="4:13" x14ac:dyDescent="0.25">
      <c r="D49973" s="27"/>
      <c r="M49973" s="17"/>
    </row>
    <row r="49974" spans="4:13" x14ac:dyDescent="0.25">
      <c r="D49974" s="27"/>
      <c r="M49974" s="17"/>
    </row>
    <row r="49975" spans="4:13" x14ac:dyDescent="0.25">
      <c r="D49975" s="27"/>
      <c r="M49975" s="17"/>
    </row>
    <row r="49976" spans="4:13" x14ac:dyDescent="0.25">
      <c r="D49976" s="27"/>
      <c r="M49976" s="17"/>
    </row>
    <row r="49977" spans="4:13" x14ac:dyDescent="0.25">
      <c r="D49977" s="27"/>
      <c r="M49977" s="17"/>
    </row>
    <row r="49978" spans="4:13" x14ac:dyDescent="0.25">
      <c r="D49978" s="27"/>
      <c r="M49978" s="17"/>
    </row>
    <row r="49979" spans="4:13" x14ac:dyDescent="0.25">
      <c r="D49979" s="27"/>
      <c r="M49979" s="17"/>
    </row>
    <row r="49980" spans="4:13" x14ac:dyDescent="0.25">
      <c r="D49980" s="27"/>
      <c r="M49980" s="17"/>
    </row>
    <row r="49981" spans="4:13" x14ac:dyDescent="0.25">
      <c r="D49981" s="27"/>
      <c r="M49981" s="17"/>
    </row>
    <row r="49982" spans="4:13" x14ac:dyDescent="0.25">
      <c r="D49982" s="27"/>
      <c r="M49982" s="17"/>
    </row>
    <row r="49983" spans="4:13" x14ac:dyDescent="0.25">
      <c r="D49983" s="27"/>
      <c r="M49983" s="17"/>
    </row>
    <row r="49984" spans="4:13" x14ac:dyDescent="0.25">
      <c r="D49984" s="27"/>
      <c r="M49984" s="17"/>
    </row>
    <row r="49985" spans="4:13" x14ac:dyDescent="0.25">
      <c r="D49985" s="27"/>
      <c r="M49985" s="17"/>
    </row>
    <row r="49986" spans="4:13" x14ac:dyDescent="0.25">
      <c r="D49986" s="27"/>
      <c r="M49986" s="17"/>
    </row>
    <row r="49987" spans="4:13" x14ac:dyDescent="0.25">
      <c r="D49987" s="27"/>
      <c r="M49987" s="17"/>
    </row>
    <row r="49988" spans="4:13" x14ac:dyDescent="0.25">
      <c r="D49988" s="27"/>
      <c r="M49988" s="17"/>
    </row>
    <row r="49989" spans="4:13" x14ac:dyDescent="0.25">
      <c r="D49989" s="27"/>
      <c r="M49989" s="17"/>
    </row>
    <row r="49990" spans="4:13" x14ac:dyDescent="0.25">
      <c r="D49990" s="27"/>
      <c r="M49990" s="17"/>
    </row>
    <row r="49991" spans="4:13" x14ac:dyDescent="0.25">
      <c r="D49991" s="27"/>
      <c r="M49991" s="17"/>
    </row>
    <row r="49992" spans="4:13" x14ac:dyDescent="0.25">
      <c r="D49992" s="27"/>
      <c r="M49992" s="17"/>
    </row>
    <row r="49993" spans="4:13" x14ac:dyDescent="0.25">
      <c r="D49993" s="27"/>
      <c r="M49993" s="17"/>
    </row>
    <row r="49994" spans="4:13" x14ac:dyDescent="0.25">
      <c r="D49994" s="27"/>
      <c r="M49994" s="17"/>
    </row>
    <row r="49995" spans="4:13" x14ac:dyDescent="0.25">
      <c r="D49995" s="27"/>
      <c r="M49995" s="17"/>
    </row>
    <row r="49996" spans="4:13" x14ac:dyDescent="0.25">
      <c r="D49996" s="27"/>
      <c r="M49996" s="17"/>
    </row>
    <row r="49997" spans="4:13" x14ac:dyDescent="0.25">
      <c r="D49997" s="27"/>
      <c r="M49997" s="17"/>
    </row>
    <row r="49998" spans="4:13" x14ac:dyDescent="0.25">
      <c r="D49998" s="27"/>
      <c r="M49998" s="17"/>
    </row>
    <row r="49999" spans="4:13" x14ac:dyDescent="0.25">
      <c r="D49999" s="27"/>
      <c r="M49999" s="17"/>
    </row>
    <row r="50000" spans="4:13" x14ac:dyDescent="0.25">
      <c r="D50000" s="27"/>
      <c r="M50000" s="17"/>
    </row>
    <row r="50001" spans="4:13" x14ac:dyDescent="0.25">
      <c r="D50001" s="27"/>
      <c r="M50001" s="17"/>
    </row>
    <row r="50002" spans="4:13" x14ac:dyDescent="0.25">
      <c r="D50002" s="27"/>
      <c r="M50002" s="17"/>
    </row>
    <row r="50003" spans="4:13" x14ac:dyDescent="0.25">
      <c r="D50003" s="27"/>
      <c r="M50003" s="17"/>
    </row>
    <row r="50004" spans="4:13" x14ac:dyDescent="0.25">
      <c r="D50004" s="27"/>
      <c r="M50004" s="17"/>
    </row>
    <row r="50005" spans="4:13" x14ac:dyDescent="0.25">
      <c r="D50005" s="27"/>
      <c r="M50005" s="17"/>
    </row>
    <row r="50006" spans="4:13" x14ac:dyDescent="0.25">
      <c r="D50006" s="27"/>
      <c r="M50006" s="17"/>
    </row>
    <row r="50007" spans="4:13" x14ac:dyDescent="0.25">
      <c r="D50007" s="27"/>
      <c r="M50007" s="17"/>
    </row>
    <row r="50008" spans="4:13" x14ac:dyDescent="0.25">
      <c r="D50008" s="27"/>
      <c r="M50008" s="17"/>
    </row>
    <row r="50009" spans="4:13" x14ac:dyDescent="0.25">
      <c r="D50009" s="27"/>
      <c r="M50009" s="17"/>
    </row>
    <row r="50010" spans="4:13" x14ac:dyDescent="0.25">
      <c r="D50010" s="27"/>
      <c r="M50010" s="17"/>
    </row>
    <row r="50011" spans="4:13" x14ac:dyDescent="0.25">
      <c r="D50011" s="27"/>
      <c r="M50011" s="17"/>
    </row>
    <row r="50012" spans="4:13" x14ac:dyDescent="0.25">
      <c r="D50012" s="27"/>
      <c r="M50012" s="17"/>
    </row>
    <row r="50013" spans="4:13" x14ac:dyDescent="0.25">
      <c r="D50013" s="27"/>
      <c r="M50013" s="17"/>
    </row>
    <row r="50014" spans="4:13" x14ac:dyDescent="0.25">
      <c r="D50014" s="27"/>
      <c r="M50014" s="17"/>
    </row>
    <row r="50015" spans="4:13" x14ac:dyDescent="0.25">
      <c r="D50015" s="27"/>
      <c r="M50015" s="17"/>
    </row>
    <row r="50016" spans="4:13" x14ac:dyDescent="0.25">
      <c r="D50016" s="27"/>
      <c r="M50016" s="17"/>
    </row>
    <row r="50017" spans="4:13" x14ac:dyDescent="0.25">
      <c r="D50017" s="27"/>
      <c r="M50017" s="17"/>
    </row>
    <row r="50018" spans="4:13" x14ac:dyDescent="0.25">
      <c r="D50018" s="27"/>
      <c r="M50018" s="17"/>
    </row>
    <row r="50019" spans="4:13" x14ac:dyDescent="0.25">
      <c r="D50019" s="27"/>
      <c r="M50019" s="17"/>
    </row>
    <row r="50020" spans="4:13" x14ac:dyDescent="0.25">
      <c r="D50020" s="27"/>
      <c r="M50020" s="17"/>
    </row>
    <row r="50021" spans="4:13" x14ac:dyDescent="0.25">
      <c r="D50021" s="27"/>
      <c r="M50021" s="17"/>
    </row>
    <row r="50022" spans="4:13" x14ac:dyDescent="0.25">
      <c r="D50022" s="27"/>
      <c r="M50022" s="17"/>
    </row>
    <row r="50023" spans="4:13" x14ac:dyDescent="0.25">
      <c r="D50023" s="27"/>
      <c r="M50023" s="17"/>
    </row>
    <row r="50024" spans="4:13" x14ac:dyDescent="0.25">
      <c r="D50024" s="27"/>
      <c r="M50024" s="17"/>
    </row>
    <row r="50025" spans="4:13" x14ac:dyDescent="0.25">
      <c r="D50025" s="27"/>
      <c r="M50025" s="17"/>
    </row>
    <row r="50026" spans="4:13" x14ac:dyDescent="0.25">
      <c r="D50026" s="27"/>
      <c r="M50026" s="17"/>
    </row>
    <row r="50027" spans="4:13" x14ac:dyDescent="0.25">
      <c r="D50027" s="27"/>
      <c r="M50027" s="17"/>
    </row>
    <row r="50028" spans="4:13" x14ac:dyDescent="0.25">
      <c r="D50028" s="27"/>
      <c r="M50028" s="17"/>
    </row>
    <row r="50029" spans="4:13" x14ac:dyDescent="0.25">
      <c r="D50029" s="27"/>
      <c r="M50029" s="17"/>
    </row>
    <row r="50030" spans="4:13" x14ac:dyDescent="0.25">
      <c r="D50030" s="27"/>
      <c r="M50030" s="17"/>
    </row>
    <row r="50031" spans="4:13" x14ac:dyDescent="0.25">
      <c r="D50031" s="27"/>
      <c r="M50031" s="17"/>
    </row>
    <row r="50032" spans="4:13" x14ac:dyDescent="0.25">
      <c r="D50032" s="27"/>
      <c r="M50032" s="17"/>
    </row>
    <row r="50033" spans="4:13" x14ac:dyDescent="0.25">
      <c r="D50033" s="27"/>
      <c r="M50033" s="17"/>
    </row>
    <row r="50034" spans="4:13" x14ac:dyDescent="0.25">
      <c r="D50034" s="27"/>
      <c r="M50034" s="17"/>
    </row>
    <row r="50035" spans="4:13" x14ac:dyDescent="0.25">
      <c r="D50035" s="27"/>
      <c r="M50035" s="17"/>
    </row>
    <row r="50036" spans="4:13" x14ac:dyDescent="0.25">
      <c r="D50036" s="27"/>
      <c r="M50036" s="17"/>
    </row>
    <row r="50037" spans="4:13" x14ac:dyDescent="0.25">
      <c r="D50037" s="27"/>
      <c r="M50037" s="17"/>
    </row>
    <row r="50038" spans="4:13" x14ac:dyDescent="0.25">
      <c r="D50038" s="27"/>
      <c r="M50038" s="17"/>
    </row>
    <row r="50039" spans="4:13" x14ac:dyDescent="0.25">
      <c r="D50039" s="27"/>
      <c r="M50039" s="17"/>
    </row>
    <row r="50040" spans="4:13" x14ac:dyDescent="0.25">
      <c r="D50040" s="27"/>
      <c r="M50040" s="17"/>
    </row>
    <row r="50041" spans="4:13" x14ac:dyDescent="0.25">
      <c r="D50041" s="27"/>
      <c r="M50041" s="17"/>
    </row>
    <row r="50042" spans="4:13" x14ac:dyDescent="0.25">
      <c r="D50042" s="27"/>
      <c r="M50042" s="17"/>
    </row>
    <row r="50043" spans="4:13" x14ac:dyDescent="0.25">
      <c r="D50043" s="27"/>
      <c r="M50043" s="17"/>
    </row>
    <row r="50044" spans="4:13" x14ac:dyDescent="0.25">
      <c r="D50044" s="27"/>
      <c r="M50044" s="17"/>
    </row>
    <row r="50045" spans="4:13" x14ac:dyDescent="0.25">
      <c r="D50045" s="27"/>
      <c r="M50045" s="17"/>
    </row>
    <row r="50046" spans="4:13" x14ac:dyDescent="0.25">
      <c r="D50046" s="27"/>
      <c r="M50046" s="17"/>
    </row>
    <row r="50047" spans="4:13" x14ac:dyDescent="0.25">
      <c r="D50047" s="27"/>
      <c r="M50047" s="17"/>
    </row>
    <row r="50048" spans="4:13" x14ac:dyDescent="0.25">
      <c r="D50048" s="27"/>
      <c r="M50048" s="17"/>
    </row>
    <row r="50049" spans="4:13" x14ac:dyDescent="0.25">
      <c r="D50049" s="27"/>
      <c r="M50049" s="17"/>
    </row>
    <row r="50050" spans="4:13" x14ac:dyDescent="0.25">
      <c r="D50050" s="27"/>
      <c r="M50050" s="17"/>
    </row>
    <row r="50051" spans="4:13" x14ac:dyDescent="0.25">
      <c r="D50051" s="27"/>
      <c r="M50051" s="17"/>
    </row>
    <row r="50052" spans="4:13" x14ac:dyDescent="0.25">
      <c r="D50052" s="27"/>
      <c r="M50052" s="17"/>
    </row>
    <row r="50053" spans="4:13" x14ac:dyDescent="0.25">
      <c r="D50053" s="27"/>
      <c r="M50053" s="17"/>
    </row>
    <row r="50054" spans="4:13" x14ac:dyDescent="0.25">
      <c r="D50054" s="27"/>
      <c r="M50054" s="17"/>
    </row>
    <row r="50055" spans="4:13" x14ac:dyDescent="0.25">
      <c r="D50055" s="27"/>
      <c r="M50055" s="17"/>
    </row>
    <row r="50056" spans="4:13" x14ac:dyDescent="0.25">
      <c r="D50056" s="27"/>
      <c r="M50056" s="17"/>
    </row>
    <row r="50057" spans="4:13" x14ac:dyDescent="0.25">
      <c r="D50057" s="27"/>
      <c r="M50057" s="17"/>
    </row>
    <row r="50058" spans="4:13" x14ac:dyDescent="0.25">
      <c r="D50058" s="27"/>
      <c r="M50058" s="17"/>
    </row>
    <row r="50059" spans="4:13" x14ac:dyDescent="0.25">
      <c r="D50059" s="27"/>
      <c r="M50059" s="17"/>
    </row>
    <row r="50060" spans="4:13" x14ac:dyDescent="0.25">
      <c r="D50060" s="27"/>
      <c r="M50060" s="17"/>
    </row>
    <row r="50061" spans="4:13" x14ac:dyDescent="0.25">
      <c r="D50061" s="27"/>
      <c r="M50061" s="17"/>
    </row>
    <row r="50062" spans="4:13" x14ac:dyDescent="0.25">
      <c r="D50062" s="27"/>
      <c r="M50062" s="17"/>
    </row>
    <row r="50063" spans="4:13" x14ac:dyDescent="0.25">
      <c r="D50063" s="27"/>
      <c r="M50063" s="17"/>
    </row>
    <row r="50064" spans="4:13" x14ac:dyDescent="0.25">
      <c r="D50064" s="27"/>
      <c r="M50064" s="17"/>
    </row>
    <row r="50065" spans="4:13" x14ac:dyDescent="0.25">
      <c r="D50065" s="27"/>
      <c r="M50065" s="17"/>
    </row>
    <row r="50066" spans="4:13" x14ac:dyDescent="0.25">
      <c r="D50066" s="27"/>
      <c r="M50066" s="17"/>
    </row>
    <row r="50067" spans="4:13" x14ac:dyDescent="0.25">
      <c r="D50067" s="27"/>
      <c r="M50067" s="17"/>
    </row>
    <row r="50068" spans="4:13" x14ac:dyDescent="0.25">
      <c r="D50068" s="27"/>
      <c r="M50068" s="17"/>
    </row>
    <row r="50069" spans="4:13" x14ac:dyDescent="0.25">
      <c r="D50069" s="27"/>
      <c r="M50069" s="17"/>
    </row>
    <row r="50070" spans="4:13" x14ac:dyDescent="0.25">
      <c r="D50070" s="27"/>
      <c r="M50070" s="17"/>
    </row>
    <row r="50071" spans="4:13" x14ac:dyDescent="0.25">
      <c r="D50071" s="27"/>
      <c r="M50071" s="17"/>
    </row>
    <row r="50072" spans="4:13" x14ac:dyDescent="0.25">
      <c r="D50072" s="27"/>
      <c r="M50072" s="17"/>
    </row>
    <row r="50073" spans="4:13" x14ac:dyDescent="0.25">
      <c r="D50073" s="27"/>
      <c r="M50073" s="17"/>
    </row>
    <row r="50074" spans="4:13" x14ac:dyDescent="0.25">
      <c r="D50074" s="27"/>
      <c r="M50074" s="17"/>
    </row>
    <row r="50075" spans="4:13" x14ac:dyDescent="0.25">
      <c r="D50075" s="27"/>
      <c r="M50075" s="17"/>
    </row>
    <row r="50076" spans="4:13" x14ac:dyDescent="0.25">
      <c r="D50076" s="27"/>
      <c r="M50076" s="17"/>
    </row>
    <row r="50077" spans="4:13" x14ac:dyDescent="0.25">
      <c r="D50077" s="27"/>
      <c r="M50077" s="17"/>
    </row>
    <row r="50078" spans="4:13" x14ac:dyDescent="0.25">
      <c r="D50078" s="27"/>
      <c r="M50078" s="17"/>
    </row>
    <row r="50079" spans="4:13" x14ac:dyDescent="0.25">
      <c r="D50079" s="27"/>
      <c r="M50079" s="17"/>
    </row>
    <row r="50080" spans="4:13" x14ac:dyDescent="0.25">
      <c r="D50080" s="27"/>
      <c r="M50080" s="17"/>
    </row>
    <row r="50081" spans="4:13" x14ac:dyDescent="0.25">
      <c r="D50081" s="27"/>
      <c r="M50081" s="17"/>
    </row>
    <row r="50082" spans="4:13" x14ac:dyDescent="0.25">
      <c r="D50082" s="27"/>
      <c r="M50082" s="17"/>
    </row>
    <row r="50083" spans="4:13" x14ac:dyDescent="0.25">
      <c r="D50083" s="27"/>
      <c r="M50083" s="17"/>
    </row>
    <row r="50084" spans="4:13" x14ac:dyDescent="0.25">
      <c r="D50084" s="27"/>
      <c r="M50084" s="17"/>
    </row>
    <row r="50085" spans="4:13" x14ac:dyDescent="0.25">
      <c r="D50085" s="27"/>
      <c r="M50085" s="17"/>
    </row>
    <row r="50086" spans="4:13" x14ac:dyDescent="0.25">
      <c r="D50086" s="27"/>
      <c r="M50086" s="17"/>
    </row>
    <row r="50087" spans="4:13" x14ac:dyDescent="0.25">
      <c r="D50087" s="27"/>
      <c r="M50087" s="17"/>
    </row>
    <row r="50088" spans="4:13" x14ac:dyDescent="0.25">
      <c r="D50088" s="27"/>
      <c r="M50088" s="17"/>
    </row>
    <row r="50089" spans="4:13" x14ac:dyDescent="0.25">
      <c r="D50089" s="27"/>
      <c r="M50089" s="17"/>
    </row>
    <row r="50090" spans="4:13" x14ac:dyDescent="0.25">
      <c r="D50090" s="27"/>
      <c r="M50090" s="17"/>
    </row>
    <row r="50091" spans="4:13" x14ac:dyDescent="0.25">
      <c r="D50091" s="27"/>
      <c r="M50091" s="17"/>
    </row>
    <row r="50092" spans="4:13" x14ac:dyDescent="0.25">
      <c r="D50092" s="27"/>
      <c r="M50092" s="17"/>
    </row>
    <row r="50093" spans="4:13" x14ac:dyDescent="0.25">
      <c r="D50093" s="27"/>
      <c r="M50093" s="17"/>
    </row>
    <row r="50094" spans="4:13" x14ac:dyDescent="0.25">
      <c r="D50094" s="27"/>
      <c r="M50094" s="17"/>
    </row>
    <row r="50095" spans="4:13" x14ac:dyDescent="0.25">
      <c r="D50095" s="27"/>
      <c r="M50095" s="17"/>
    </row>
    <row r="50096" spans="4:13" x14ac:dyDescent="0.25">
      <c r="D50096" s="27"/>
      <c r="M50096" s="17"/>
    </row>
    <row r="50097" spans="4:13" x14ac:dyDescent="0.25">
      <c r="D50097" s="27"/>
      <c r="M50097" s="17"/>
    </row>
    <row r="50098" spans="4:13" x14ac:dyDescent="0.25">
      <c r="D50098" s="27"/>
      <c r="M50098" s="17"/>
    </row>
    <row r="50099" spans="4:13" x14ac:dyDescent="0.25">
      <c r="D50099" s="27"/>
      <c r="M50099" s="17"/>
    </row>
    <row r="50100" spans="4:13" x14ac:dyDescent="0.25">
      <c r="D50100" s="27"/>
      <c r="M50100" s="17"/>
    </row>
    <row r="50101" spans="4:13" x14ac:dyDescent="0.25">
      <c r="D50101" s="27"/>
      <c r="M50101" s="17"/>
    </row>
    <row r="50102" spans="4:13" x14ac:dyDescent="0.25">
      <c r="D50102" s="27"/>
      <c r="M50102" s="17"/>
    </row>
    <row r="50103" spans="4:13" x14ac:dyDescent="0.25">
      <c r="D50103" s="27"/>
      <c r="M50103" s="17"/>
    </row>
    <row r="50104" spans="4:13" x14ac:dyDescent="0.25">
      <c r="D50104" s="27"/>
      <c r="M50104" s="17"/>
    </row>
    <row r="50105" spans="4:13" x14ac:dyDescent="0.25">
      <c r="D50105" s="27"/>
      <c r="M50105" s="17"/>
    </row>
    <row r="50106" spans="4:13" x14ac:dyDescent="0.25">
      <c r="D50106" s="27"/>
      <c r="M50106" s="17"/>
    </row>
    <row r="50107" spans="4:13" x14ac:dyDescent="0.25">
      <c r="D50107" s="27"/>
      <c r="M50107" s="17"/>
    </row>
    <row r="50108" spans="4:13" x14ac:dyDescent="0.25">
      <c r="D50108" s="27"/>
      <c r="M50108" s="17"/>
    </row>
    <row r="50109" spans="4:13" x14ac:dyDescent="0.25">
      <c r="D50109" s="27"/>
      <c r="M50109" s="17"/>
    </row>
    <row r="50110" spans="4:13" x14ac:dyDescent="0.25">
      <c r="D50110" s="27"/>
      <c r="M50110" s="17"/>
    </row>
    <row r="50111" spans="4:13" x14ac:dyDescent="0.25">
      <c r="D50111" s="27"/>
      <c r="M50111" s="17"/>
    </row>
    <row r="50112" spans="4:13" x14ac:dyDescent="0.25">
      <c r="D50112" s="27"/>
      <c r="M50112" s="17"/>
    </row>
    <row r="50113" spans="4:13" x14ac:dyDescent="0.25">
      <c r="D50113" s="27"/>
      <c r="M50113" s="17"/>
    </row>
    <row r="50114" spans="4:13" x14ac:dyDescent="0.25">
      <c r="D50114" s="27"/>
      <c r="M50114" s="17"/>
    </row>
    <row r="50115" spans="4:13" x14ac:dyDescent="0.25">
      <c r="D50115" s="27"/>
      <c r="M50115" s="17"/>
    </row>
    <row r="50116" spans="4:13" x14ac:dyDescent="0.25">
      <c r="D50116" s="27"/>
      <c r="M50116" s="17"/>
    </row>
    <row r="50117" spans="4:13" x14ac:dyDescent="0.25">
      <c r="D50117" s="27"/>
      <c r="M50117" s="17"/>
    </row>
    <row r="50118" spans="4:13" x14ac:dyDescent="0.25">
      <c r="D50118" s="27"/>
      <c r="M50118" s="17"/>
    </row>
    <row r="50119" spans="4:13" x14ac:dyDescent="0.25">
      <c r="D50119" s="27"/>
      <c r="M50119" s="17"/>
    </row>
    <row r="50120" spans="4:13" x14ac:dyDescent="0.25">
      <c r="D50120" s="27"/>
      <c r="M50120" s="17"/>
    </row>
    <row r="50121" spans="4:13" x14ac:dyDescent="0.25">
      <c r="D50121" s="27"/>
      <c r="M50121" s="17"/>
    </row>
    <row r="50122" spans="4:13" x14ac:dyDescent="0.25">
      <c r="D50122" s="27"/>
      <c r="M50122" s="17"/>
    </row>
    <row r="50123" spans="4:13" x14ac:dyDescent="0.25">
      <c r="D50123" s="27"/>
      <c r="M50123" s="17"/>
    </row>
    <row r="50124" spans="4:13" x14ac:dyDescent="0.25">
      <c r="D50124" s="27"/>
      <c r="M50124" s="17"/>
    </row>
    <row r="50125" spans="4:13" x14ac:dyDescent="0.25">
      <c r="D50125" s="27"/>
      <c r="M50125" s="17"/>
    </row>
    <row r="50126" spans="4:13" x14ac:dyDescent="0.25">
      <c r="D50126" s="27"/>
      <c r="M50126" s="17"/>
    </row>
    <row r="50127" spans="4:13" x14ac:dyDescent="0.25">
      <c r="D50127" s="27"/>
      <c r="M50127" s="17"/>
    </row>
    <row r="50128" spans="4:13" x14ac:dyDescent="0.25">
      <c r="D50128" s="27"/>
      <c r="M50128" s="17"/>
    </row>
    <row r="50129" spans="4:13" x14ac:dyDescent="0.25">
      <c r="D50129" s="27"/>
      <c r="M50129" s="17"/>
    </row>
    <row r="50130" spans="4:13" x14ac:dyDescent="0.25">
      <c r="D50130" s="27"/>
      <c r="M50130" s="17"/>
    </row>
    <row r="50131" spans="4:13" x14ac:dyDescent="0.25">
      <c r="D50131" s="27"/>
      <c r="M50131" s="17"/>
    </row>
    <row r="50132" spans="4:13" x14ac:dyDescent="0.25">
      <c r="D50132" s="27"/>
      <c r="M50132" s="17"/>
    </row>
    <row r="50133" spans="4:13" x14ac:dyDescent="0.25">
      <c r="D50133" s="27"/>
      <c r="M50133" s="17"/>
    </row>
    <row r="50134" spans="4:13" x14ac:dyDescent="0.25">
      <c r="D50134" s="27"/>
      <c r="M50134" s="17"/>
    </row>
    <row r="50135" spans="4:13" x14ac:dyDescent="0.25">
      <c r="D50135" s="27"/>
      <c r="M50135" s="17"/>
    </row>
    <row r="50136" spans="4:13" x14ac:dyDescent="0.25">
      <c r="D50136" s="27"/>
      <c r="M50136" s="17"/>
    </row>
    <row r="50137" spans="4:13" x14ac:dyDescent="0.25">
      <c r="D50137" s="27"/>
      <c r="M50137" s="17"/>
    </row>
    <row r="50138" spans="4:13" x14ac:dyDescent="0.25">
      <c r="D50138" s="27"/>
      <c r="M50138" s="17"/>
    </row>
    <row r="50139" spans="4:13" x14ac:dyDescent="0.25">
      <c r="D50139" s="27"/>
      <c r="M50139" s="17"/>
    </row>
    <row r="50140" spans="4:13" x14ac:dyDescent="0.25">
      <c r="D50140" s="27"/>
      <c r="M50140" s="17"/>
    </row>
    <row r="50141" spans="4:13" x14ac:dyDescent="0.25">
      <c r="D50141" s="27"/>
      <c r="M50141" s="17"/>
    </row>
    <row r="50142" spans="4:13" x14ac:dyDescent="0.25">
      <c r="D50142" s="27"/>
      <c r="M50142" s="17"/>
    </row>
    <row r="50143" spans="4:13" x14ac:dyDescent="0.25">
      <c r="D50143" s="27"/>
      <c r="M50143" s="17"/>
    </row>
    <row r="50144" spans="4:13" x14ac:dyDescent="0.25">
      <c r="D50144" s="27"/>
      <c r="M50144" s="17"/>
    </row>
    <row r="50145" spans="4:13" x14ac:dyDescent="0.25">
      <c r="D50145" s="27"/>
      <c r="M50145" s="17"/>
    </row>
    <row r="50146" spans="4:13" x14ac:dyDescent="0.25">
      <c r="D50146" s="27"/>
      <c r="M50146" s="17"/>
    </row>
    <row r="50147" spans="4:13" x14ac:dyDescent="0.25">
      <c r="D50147" s="27"/>
      <c r="M50147" s="17"/>
    </row>
    <row r="50148" spans="4:13" x14ac:dyDescent="0.25">
      <c r="D50148" s="27"/>
      <c r="M50148" s="17"/>
    </row>
    <row r="50149" spans="4:13" x14ac:dyDescent="0.25">
      <c r="D50149" s="27"/>
      <c r="M50149" s="17"/>
    </row>
    <row r="50150" spans="4:13" x14ac:dyDescent="0.25">
      <c r="D50150" s="27"/>
      <c r="M50150" s="17"/>
    </row>
    <row r="50151" spans="4:13" x14ac:dyDescent="0.25">
      <c r="D50151" s="27"/>
      <c r="M50151" s="17"/>
    </row>
    <row r="50152" spans="4:13" x14ac:dyDescent="0.25">
      <c r="D50152" s="27"/>
      <c r="M50152" s="17"/>
    </row>
    <row r="50153" spans="4:13" x14ac:dyDescent="0.25">
      <c r="D50153" s="27"/>
      <c r="M50153" s="17"/>
    </row>
    <row r="50154" spans="4:13" x14ac:dyDescent="0.25">
      <c r="D50154" s="27"/>
      <c r="M50154" s="17"/>
    </row>
    <row r="50155" spans="4:13" x14ac:dyDescent="0.25">
      <c r="D50155" s="27"/>
      <c r="M50155" s="17"/>
    </row>
    <row r="50156" spans="4:13" x14ac:dyDescent="0.25">
      <c r="D50156" s="27"/>
      <c r="M50156" s="17"/>
    </row>
    <row r="50157" spans="4:13" x14ac:dyDescent="0.25">
      <c r="D50157" s="27"/>
      <c r="M50157" s="17"/>
    </row>
    <row r="50158" spans="4:13" x14ac:dyDescent="0.25">
      <c r="D50158" s="27"/>
      <c r="M50158" s="17"/>
    </row>
    <row r="50159" spans="4:13" x14ac:dyDescent="0.25">
      <c r="D50159" s="27"/>
      <c r="M50159" s="17"/>
    </row>
    <row r="50160" spans="4:13" x14ac:dyDescent="0.25">
      <c r="D50160" s="27"/>
      <c r="M50160" s="17"/>
    </row>
    <row r="50161" spans="4:13" x14ac:dyDescent="0.25">
      <c r="D50161" s="27"/>
      <c r="M50161" s="17"/>
    </row>
    <row r="50162" spans="4:13" x14ac:dyDescent="0.25">
      <c r="D50162" s="27"/>
      <c r="M50162" s="17"/>
    </row>
    <row r="50163" spans="4:13" x14ac:dyDescent="0.25">
      <c r="D50163" s="27"/>
      <c r="M50163" s="17"/>
    </row>
    <row r="50164" spans="4:13" x14ac:dyDescent="0.25">
      <c r="D50164" s="27"/>
      <c r="M50164" s="17"/>
    </row>
    <row r="50165" spans="4:13" x14ac:dyDescent="0.25">
      <c r="D50165" s="27"/>
      <c r="M50165" s="17"/>
    </row>
    <row r="50166" spans="4:13" x14ac:dyDescent="0.25">
      <c r="D50166" s="27"/>
      <c r="M50166" s="17"/>
    </row>
    <row r="50167" spans="4:13" x14ac:dyDescent="0.25">
      <c r="D50167" s="27"/>
      <c r="M50167" s="17"/>
    </row>
    <row r="50168" spans="4:13" x14ac:dyDescent="0.25">
      <c r="D50168" s="27"/>
      <c r="M50168" s="17"/>
    </row>
    <row r="50169" spans="4:13" x14ac:dyDescent="0.25">
      <c r="D50169" s="27"/>
      <c r="M50169" s="17"/>
    </row>
    <row r="50170" spans="4:13" x14ac:dyDescent="0.25">
      <c r="D50170" s="27"/>
      <c r="M50170" s="17"/>
    </row>
    <row r="50171" spans="4:13" x14ac:dyDescent="0.25">
      <c r="D50171" s="27"/>
      <c r="M50171" s="17"/>
    </row>
    <row r="50172" spans="4:13" x14ac:dyDescent="0.25">
      <c r="D50172" s="27"/>
      <c r="M50172" s="17"/>
    </row>
    <row r="50173" spans="4:13" x14ac:dyDescent="0.25">
      <c r="D50173" s="27"/>
      <c r="M50173" s="17"/>
    </row>
    <row r="50174" spans="4:13" x14ac:dyDescent="0.25">
      <c r="D50174" s="27"/>
      <c r="M50174" s="17"/>
    </row>
    <row r="50175" spans="4:13" x14ac:dyDescent="0.25">
      <c r="D50175" s="27"/>
      <c r="M50175" s="17"/>
    </row>
    <row r="50176" spans="4:13" x14ac:dyDescent="0.25">
      <c r="D50176" s="27"/>
      <c r="M50176" s="17"/>
    </row>
    <row r="50177" spans="4:13" x14ac:dyDescent="0.25">
      <c r="D50177" s="27"/>
      <c r="M50177" s="17"/>
    </row>
    <row r="50178" spans="4:13" x14ac:dyDescent="0.25">
      <c r="D50178" s="27"/>
      <c r="M50178" s="17"/>
    </row>
    <row r="50179" spans="4:13" x14ac:dyDescent="0.25">
      <c r="D50179" s="27"/>
      <c r="M50179" s="17"/>
    </row>
    <row r="50180" spans="4:13" x14ac:dyDescent="0.25">
      <c r="D50180" s="27"/>
      <c r="M50180" s="17"/>
    </row>
    <row r="50181" spans="4:13" x14ac:dyDescent="0.25">
      <c r="D50181" s="27"/>
      <c r="M50181" s="17"/>
    </row>
    <row r="50182" spans="4:13" x14ac:dyDescent="0.25">
      <c r="D50182" s="27"/>
      <c r="M50182" s="17"/>
    </row>
    <row r="50183" spans="4:13" x14ac:dyDescent="0.25">
      <c r="D50183" s="27"/>
      <c r="M50183" s="17"/>
    </row>
    <row r="50184" spans="4:13" x14ac:dyDescent="0.25">
      <c r="D50184" s="27"/>
      <c r="M50184" s="17"/>
    </row>
    <row r="50185" spans="4:13" x14ac:dyDescent="0.25">
      <c r="D50185" s="27"/>
      <c r="M50185" s="17"/>
    </row>
    <row r="50186" spans="4:13" x14ac:dyDescent="0.25">
      <c r="D50186" s="27"/>
      <c r="M50186" s="17"/>
    </row>
    <row r="50187" spans="4:13" x14ac:dyDescent="0.25">
      <c r="D50187" s="27"/>
      <c r="M50187" s="17"/>
    </row>
    <row r="50188" spans="4:13" x14ac:dyDescent="0.25">
      <c r="D50188" s="27"/>
      <c r="M50188" s="17"/>
    </row>
    <row r="50189" spans="4:13" x14ac:dyDescent="0.25">
      <c r="D50189" s="27"/>
      <c r="M50189" s="17"/>
    </row>
    <row r="50190" spans="4:13" x14ac:dyDescent="0.25">
      <c r="D50190" s="27"/>
      <c r="M50190" s="17"/>
    </row>
    <row r="50191" spans="4:13" x14ac:dyDescent="0.25">
      <c r="D50191" s="27"/>
      <c r="M50191" s="17"/>
    </row>
    <row r="50192" spans="4:13" x14ac:dyDescent="0.25">
      <c r="D50192" s="27"/>
      <c r="M50192" s="17"/>
    </row>
    <row r="50193" spans="4:13" x14ac:dyDescent="0.25">
      <c r="D50193" s="27"/>
      <c r="M50193" s="17"/>
    </row>
    <row r="50194" spans="4:13" x14ac:dyDescent="0.25">
      <c r="D50194" s="27"/>
      <c r="M50194" s="17"/>
    </row>
    <row r="50195" spans="4:13" x14ac:dyDescent="0.25">
      <c r="D50195" s="27"/>
      <c r="M50195" s="17"/>
    </row>
    <row r="50196" spans="4:13" x14ac:dyDescent="0.25">
      <c r="D50196" s="27"/>
      <c r="M50196" s="17"/>
    </row>
    <row r="50197" spans="4:13" x14ac:dyDescent="0.25">
      <c r="D50197" s="27"/>
      <c r="M50197" s="17"/>
    </row>
    <row r="50198" spans="4:13" x14ac:dyDescent="0.25">
      <c r="D50198" s="27"/>
      <c r="M50198" s="17"/>
    </row>
    <row r="50199" spans="4:13" x14ac:dyDescent="0.25">
      <c r="D50199" s="27"/>
      <c r="M50199" s="17"/>
    </row>
    <row r="50200" spans="4:13" x14ac:dyDescent="0.25">
      <c r="D50200" s="27"/>
      <c r="M50200" s="17"/>
    </row>
    <row r="50201" spans="4:13" x14ac:dyDescent="0.25">
      <c r="D50201" s="27"/>
      <c r="M50201" s="17"/>
    </row>
    <row r="50202" spans="4:13" x14ac:dyDescent="0.25">
      <c r="D50202" s="27"/>
      <c r="M50202" s="17"/>
    </row>
    <row r="50203" spans="4:13" x14ac:dyDescent="0.25">
      <c r="D50203" s="27"/>
      <c r="M50203" s="17"/>
    </row>
    <row r="50204" spans="4:13" x14ac:dyDescent="0.25">
      <c r="D50204" s="27"/>
      <c r="M50204" s="17"/>
    </row>
    <row r="50205" spans="4:13" x14ac:dyDescent="0.25">
      <c r="D50205" s="27"/>
      <c r="M50205" s="17"/>
    </row>
    <row r="50206" spans="4:13" x14ac:dyDescent="0.25">
      <c r="D50206" s="27"/>
      <c r="M50206" s="17"/>
    </row>
    <row r="50207" spans="4:13" x14ac:dyDescent="0.25">
      <c r="D50207" s="27"/>
      <c r="M50207" s="17"/>
    </row>
    <row r="50208" spans="4:13" x14ac:dyDescent="0.25">
      <c r="D50208" s="27"/>
      <c r="M50208" s="17"/>
    </row>
    <row r="50209" spans="4:13" x14ac:dyDescent="0.25">
      <c r="D50209" s="27"/>
      <c r="M50209" s="17"/>
    </row>
    <row r="50210" spans="4:13" x14ac:dyDescent="0.25">
      <c r="D50210" s="27"/>
      <c r="M50210" s="17"/>
    </row>
    <row r="50211" spans="4:13" x14ac:dyDescent="0.25">
      <c r="D50211" s="27"/>
      <c r="M50211" s="17"/>
    </row>
    <row r="50212" spans="4:13" x14ac:dyDescent="0.25">
      <c r="D50212" s="27"/>
      <c r="M50212" s="17"/>
    </row>
    <row r="50213" spans="4:13" x14ac:dyDescent="0.25">
      <c r="D50213" s="27"/>
      <c r="M50213" s="17"/>
    </row>
    <row r="50214" spans="4:13" x14ac:dyDescent="0.25">
      <c r="D50214" s="27"/>
      <c r="M50214" s="17"/>
    </row>
    <row r="50215" spans="4:13" x14ac:dyDescent="0.25">
      <c r="D50215" s="27"/>
      <c r="M50215" s="17"/>
    </row>
    <row r="50216" spans="4:13" x14ac:dyDescent="0.25">
      <c r="D50216" s="27"/>
      <c r="M50216" s="17"/>
    </row>
    <row r="50217" spans="4:13" x14ac:dyDescent="0.25">
      <c r="D50217" s="27"/>
      <c r="M50217" s="17"/>
    </row>
    <row r="50218" spans="4:13" x14ac:dyDescent="0.25">
      <c r="D50218" s="27"/>
      <c r="M50218" s="17"/>
    </row>
    <row r="50219" spans="4:13" x14ac:dyDescent="0.25">
      <c r="D50219" s="27"/>
      <c r="M50219" s="17"/>
    </row>
    <row r="50220" spans="4:13" x14ac:dyDescent="0.25">
      <c r="D50220" s="27"/>
      <c r="M50220" s="17"/>
    </row>
    <row r="50221" spans="4:13" x14ac:dyDescent="0.25">
      <c r="D50221" s="27"/>
      <c r="M50221" s="17"/>
    </row>
    <row r="50222" spans="4:13" x14ac:dyDescent="0.25">
      <c r="D50222" s="27"/>
      <c r="M50222" s="17"/>
    </row>
    <row r="50223" spans="4:13" x14ac:dyDescent="0.25">
      <c r="D50223" s="27"/>
      <c r="M50223" s="17"/>
    </row>
    <row r="50224" spans="4:13" x14ac:dyDescent="0.25">
      <c r="D50224" s="27"/>
      <c r="M50224" s="17"/>
    </row>
    <row r="50225" spans="4:13" x14ac:dyDescent="0.25">
      <c r="D50225" s="27"/>
      <c r="M50225" s="17"/>
    </row>
    <row r="50226" spans="4:13" x14ac:dyDescent="0.25">
      <c r="D50226" s="27"/>
      <c r="M50226" s="17"/>
    </row>
    <row r="50227" spans="4:13" x14ac:dyDescent="0.25">
      <c r="D50227" s="27"/>
      <c r="M50227" s="17"/>
    </row>
    <row r="50228" spans="4:13" x14ac:dyDescent="0.25">
      <c r="D50228" s="27"/>
      <c r="M50228" s="17"/>
    </row>
    <row r="50229" spans="4:13" x14ac:dyDescent="0.25">
      <c r="D50229" s="27"/>
      <c r="M50229" s="17"/>
    </row>
    <row r="50230" spans="4:13" x14ac:dyDescent="0.25">
      <c r="D50230" s="27"/>
      <c r="M50230" s="17"/>
    </row>
    <row r="50231" spans="4:13" x14ac:dyDescent="0.25">
      <c r="D50231" s="27"/>
      <c r="M50231" s="17"/>
    </row>
    <row r="50232" spans="4:13" x14ac:dyDescent="0.25">
      <c r="D50232" s="27"/>
      <c r="M50232" s="17"/>
    </row>
    <row r="50233" spans="4:13" x14ac:dyDescent="0.25">
      <c r="D50233" s="27"/>
      <c r="M50233" s="17"/>
    </row>
    <row r="50234" spans="4:13" x14ac:dyDescent="0.25">
      <c r="D50234" s="27"/>
      <c r="M50234" s="17"/>
    </row>
    <row r="50235" spans="4:13" x14ac:dyDescent="0.25">
      <c r="D50235" s="27"/>
      <c r="M50235" s="17"/>
    </row>
    <row r="50236" spans="4:13" x14ac:dyDescent="0.25">
      <c r="D50236" s="27"/>
      <c r="M50236" s="17"/>
    </row>
    <row r="50237" spans="4:13" x14ac:dyDescent="0.25">
      <c r="D50237" s="27"/>
      <c r="M50237" s="17"/>
    </row>
    <row r="50238" spans="4:13" x14ac:dyDescent="0.25">
      <c r="D50238" s="27"/>
      <c r="M50238" s="17"/>
    </row>
    <row r="50239" spans="4:13" x14ac:dyDescent="0.25">
      <c r="D50239" s="27"/>
      <c r="M50239" s="17"/>
    </row>
    <row r="50240" spans="4:13" x14ac:dyDescent="0.25">
      <c r="D50240" s="27"/>
      <c r="M50240" s="17"/>
    </row>
    <row r="50241" spans="4:13" x14ac:dyDescent="0.25">
      <c r="D50241" s="27"/>
      <c r="M50241" s="17"/>
    </row>
    <row r="50242" spans="4:13" x14ac:dyDescent="0.25">
      <c r="D50242" s="27"/>
      <c r="M50242" s="17"/>
    </row>
    <row r="50243" spans="4:13" x14ac:dyDescent="0.25">
      <c r="D50243" s="27"/>
      <c r="M50243" s="17"/>
    </row>
    <row r="50244" spans="4:13" x14ac:dyDescent="0.25">
      <c r="D50244" s="27"/>
      <c r="M50244" s="17"/>
    </row>
    <row r="50245" spans="4:13" x14ac:dyDescent="0.25">
      <c r="D50245" s="27"/>
      <c r="M50245" s="17"/>
    </row>
    <row r="50246" spans="4:13" x14ac:dyDescent="0.25">
      <c r="D50246" s="27"/>
      <c r="M50246" s="17"/>
    </row>
    <row r="50247" spans="4:13" x14ac:dyDescent="0.25">
      <c r="D50247" s="27"/>
      <c r="M50247" s="17"/>
    </row>
    <row r="50248" spans="4:13" x14ac:dyDescent="0.25">
      <c r="D50248" s="27"/>
      <c r="M50248" s="17"/>
    </row>
    <row r="50249" spans="4:13" x14ac:dyDescent="0.25">
      <c r="D50249" s="27"/>
      <c r="M50249" s="17"/>
    </row>
    <row r="50250" spans="4:13" x14ac:dyDescent="0.25">
      <c r="D50250" s="27"/>
      <c r="M50250" s="17"/>
    </row>
    <row r="50251" spans="4:13" x14ac:dyDescent="0.25">
      <c r="D50251" s="27"/>
      <c r="M50251" s="17"/>
    </row>
    <row r="50252" spans="4:13" x14ac:dyDescent="0.25">
      <c r="D50252" s="27"/>
      <c r="M50252" s="17"/>
    </row>
    <row r="50253" spans="4:13" x14ac:dyDescent="0.25">
      <c r="D50253" s="27"/>
      <c r="M50253" s="17"/>
    </row>
    <row r="50254" spans="4:13" x14ac:dyDescent="0.25">
      <c r="D50254" s="27"/>
      <c r="M50254" s="17"/>
    </row>
    <row r="50255" spans="4:13" x14ac:dyDescent="0.25">
      <c r="D50255" s="27"/>
      <c r="M50255" s="17"/>
    </row>
    <row r="50256" spans="4:13" x14ac:dyDescent="0.25">
      <c r="D50256" s="27"/>
      <c r="M50256" s="17"/>
    </row>
    <row r="50257" spans="4:13" x14ac:dyDescent="0.25">
      <c r="D50257" s="27"/>
      <c r="M50257" s="17"/>
    </row>
    <row r="50258" spans="4:13" x14ac:dyDescent="0.25">
      <c r="D50258" s="27"/>
      <c r="M50258" s="17"/>
    </row>
    <row r="50259" spans="4:13" x14ac:dyDescent="0.25">
      <c r="D50259" s="27"/>
      <c r="M50259" s="17"/>
    </row>
    <row r="50260" spans="4:13" x14ac:dyDescent="0.25">
      <c r="D50260" s="27"/>
      <c r="M50260" s="17"/>
    </row>
    <row r="50261" spans="4:13" x14ac:dyDescent="0.25">
      <c r="D50261" s="27"/>
      <c r="M50261" s="17"/>
    </row>
    <row r="50262" spans="4:13" x14ac:dyDescent="0.25">
      <c r="D50262" s="27"/>
      <c r="M50262" s="17"/>
    </row>
    <row r="50263" spans="4:13" x14ac:dyDescent="0.25">
      <c r="D50263" s="27"/>
      <c r="M50263" s="17"/>
    </row>
    <row r="50264" spans="4:13" x14ac:dyDescent="0.25">
      <c r="D50264" s="27"/>
      <c r="M50264" s="17"/>
    </row>
    <row r="50265" spans="4:13" x14ac:dyDescent="0.25">
      <c r="D50265" s="27"/>
      <c r="M50265" s="17"/>
    </row>
    <row r="50266" spans="4:13" x14ac:dyDescent="0.25">
      <c r="D50266" s="27"/>
      <c r="M50266" s="17"/>
    </row>
    <row r="50267" spans="4:13" x14ac:dyDescent="0.25">
      <c r="D50267" s="27"/>
      <c r="M50267" s="17"/>
    </row>
    <row r="50268" spans="4:13" x14ac:dyDescent="0.25">
      <c r="D50268" s="27"/>
      <c r="M50268" s="17"/>
    </row>
    <row r="50269" spans="4:13" x14ac:dyDescent="0.25">
      <c r="D50269" s="27"/>
      <c r="M50269" s="17"/>
    </row>
    <row r="50270" spans="4:13" x14ac:dyDescent="0.25">
      <c r="D50270" s="27"/>
      <c r="M50270" s="17"/>
    </row>
    <row r="50271" spans="4:13" x14ac:dyDescent="0.25">
      <c r="D50271" s="27"/>
      <c r="M50271" s="17"/>
    </row>
    <row r="50272" spans="4:13" x14ac:dyDescent="0.25">
      <c r="D50272" s="27"/>
      <c r="M50272" s="17"/>
    </row>
    <row r="50273" spans="4:13" x14ac:dyDescent="0.25">
      <c r="D50273" s="27"/>
      <c r="M50273" s="17"/>
    </row>
    <row r="50274" spans="4:13" x14ac:dyDescent="0.25">
      <c r="D50274" s="27"/>
      <c r="M50274" s="17"/>
    </row>
    <row r="50275" spans="4:13" x14ac:dyDescent="0.25">
      <c r="D50275" s="27"/>
      <c r="M50275" s="17"/>
    </row>
    <row r="50276" spans="4:13" x14ac:dyDescent="0.25">
      <c r="D50276" s="27"/>
      <c r="M50276" s="17"/>
    </row>
    <row r="50277" spans="4:13" x14ac:dyDescent="0.25">
      <c r="D50277" s="27"/>
      <c r="M50277" s="17"/>
    </row>
    <row r="50278" spans="4:13" x14ac:dyDescent="0.25">
      <c r="D50278" s="27"/>
      <c r="M50278" s="17"/>
    </row>
    <row r="50279" spans="4:13" x14ac:dyDescent="0.25">
      <c r="D50279" s="27"/>
      <c r="M50279" s="17"/>
    </row>
    <row r="50280" spans="4:13" x14ac:dyDescent="0.25">
      <c r="D50280" s="27"/>
      <c r="M50280" s="17"/>
    </row>
    <row r="50281" spans="4:13" x14ac:dyDescent="0.25">
      <c r="D50281" s="27"/>
      <c r="M50281" s="17"/>
    </row>
    <row r="50282" spans="4:13" x14ac:dyDescent="0.25">
      <c r="D50282" s="27"/>
      <c r="M50282" s="17"/>
    </row>
    <row r="50283" spans="4:13" x14ac:dyDescent="0.25">
      <c r="D50283" s="27"/>
      <c r="M50283" s="17"/>
    </row>
    <row r="50284" spans="4:13" x14ac:dyDescent="0.25">
      <c r="D50284" s="27"/>
      <c r="M50284" s="17"/>
    </row>
    <row r="50285" spans="4:13" x14ac:dyDescent="0.25">
      <c r="D50285" s="27"/>
      <c r="M50285" s="17"/>
    </row>
    <row r="50286" spans="4:13" x14ac:dyDescent="0.25">
      <c r="D50286" s="27"/>
      <c r="M50286" s="17"/>
    </row>
    <row r="50287" spans="4:13" x14ac:dyDescent="0.25">
      <c r="D50287" s="27"/>
      <c r="M50287" s="17"/>
    </row>
    <row r="50288" spans="4:13" x14ac:dyDescent="0.25">
      <c r="D50288" s="27"/>
      <c r="M50288" s="17"/>
    </row>
    <row r="50289" spans="4:13" x14ac:dyDescent="0.25">
      <c r="D50289" s="27"/>
      <c r="M50289" s="17"/>
    </row>
    <row r="50290" spans="4:13" x14ac:dyDescent="0.25">
      <c r="D50290" s="27"/>
      <c r="M50290" s="17"/>
    </row>
    <row r="50291" spans="4:13" x14ac:dyDescent="0.25">
      <c r="D50291" s="27"/>
      <c r="M50291" s="17"/>
    </row>
    <row r="50292" spans="4:13" x14ac:dyDescent="0.25">
      <c r="D50292" s="27"/>
      <c r="M50292" s="17"/>
    </row>
    <row r="50293" spans="4:13" x14ac:dyDescent="0.25">
      <c r="D50293" s="27"/>
      <c r="M50293" s="17"/>
    </row>
    <row r="50294" spans="4:13" x14ac:dyDescent="0.25">
      <c r="D50294" s="27"/>
      <c r="M50294" s="17"/>
    </row>
    <row r="50295" spans="4:13" x14ac:dyDescent="0.25">
      <c r="D50295" s="27"/>
      <c r="M50295" s="17"/>
    </row>
    <row r="50296" spans="4:13" x14ac:dyDescent="0.25">
      <c r="D50296" s="27"/>
      <c r="M50296" s="17"/>
    </row>
    <row r="50297" spans="4:13" x14ac:dyDescent="0.25">
      <c r="D50297" s="27"/>
      <c r="M50297" s="17"/>
    </row>
    <row r="50298" spans="4:13" x14ac:dyDescent="0.25">
      <c r="D50298" s="27"/>
      <c r="M50298" s="17"/>
    </row>
    <row r="50299" spans="4:13" x14ac:dyDescent="0.25">
      <c r="D50299" s="27"/>
      <c r="M50299" s="17"/>
    </row>
    <row r="50300" spans="4:13" x14ac:dyDescent="0.25">
      <c r="D50300" s="27"/>
      <c r="M50300" s="17"/>
    </row>
    <row r="50301" spans="4:13" x14ac:dyDescent="0.25">
      <c r="D50301" s="27"/>
      <c r="M50301" s="17"/>
    </row>
    <row r="50302" spans="4:13" x14ac:dyDescent="0.25">
      <c r="D50302" s="27"/>
      <c r="M50302" s="17"/>
    </row>
    <row r="50303" spans="4:13" x14ac:dyDescent="0.25">
      <c r="D50303" s="27"/>
      <c r="M50303" s="17"/>
    </row>
    <row r="50304" spans="4:13" x14ac:dyDescent="0.25">
      <c r="D50304" s="27"/>
      <c r="M50304" s="17"/>
    </row>
    <row r="50305" spans="4:13" x14ac:dyDescent="0.25">
      <c r="D50305" s="27"/>
      <c r="M50305" s="17"/>
    </row>
    <row r="50306" spans="4:13" x14ac:dyDescent="0.25">
      <c r="D50306" s="27"/>
      <c r="M50306" s="17"/>
    </row>
    <row r="50307" spans="4:13" x14ac:dyDescent="0.25">
      <c r="D50307" s="27"/>
      <c r="M50307" s="17"/>
    </row>
    <row r="50308" spans="4:13" x14ac:dyDescent="0.25">
      <c r="D50308" s="27"/>
      <c r="M50308" s="17"/>
    </row>
    <row r="50309" spans="4:13" x14ac:dyDescent="0.25">
      <c r="D50309" s="27"/>
      <c r="M50309" s="17"/>
    </row>
    <row r="50310" spans="4:13" x14ac:dyDescent="0.25">
      <c r="D50310" s="27"/>
      <c r="M50310" s="17"/>
    </row>
    <row r="50311" spans="4:13" x14ac:dyDescent="0.25">
      <c r="D50311" s="27"/>
      <c r="M50311" s="17"/>
    </row>
    <row r="50312" spans="4:13" x14ac:dyDescent="0.25">
      <c r="D50312" s="27"/>
      <c r="M50312" s="17"/>
    </row>
    <row r="50313" spans="4:13" x14ac:dyDescent="0.25">
      <c r="D50313" s="27"/>
      <c r="M50313" s="17"/>
    </row>
    <row r="50314" spans="4:13" x14ac:dyDescent="0.25">
      <c r="D50314" s="27"/>
      <c r="M50314" s="17"/>
    </row>
    <row r="50315" spans="4:13" x14ac:dyDescent="0.25">
      <c r="D50315" s="27"/>
      <c r="M50315" s="17"/>
    </row>
    <row r="50316" spans="4:13" x14ac:dyDescent="0.25">
      <c r="D50316" s="27"/>
      <c r="M50316" s="17"/>
    </row>
    <row r="50317" spans="4:13" x14ac:dyDescent="0.25">
      <c r="D50317" s="27"/>
      <c r="M50317" s="17"/>
    </row>
    <row r="50318" spans="4:13" x14ac:dyDescent="0.25">
      <c r="D50318" s="27"/>
      <c r="M50318" s="17"/>
    </row>
    <row r="50319" spans="4:13" x14ac:dyDescent="0.25">
      <c r="D50319" s="27"/>
      <c r="M50319" s="17"/>
    </row>
    <row r="50320" spans="4:13" x14ac:dyDescent="0.25">
      <c r="D50320" s="27"/>
      <c r="M50320" s="17"/>
    </row>
    <row r="50321" spans="4:13" x14ac:dyDescent="0.25">
      <c r="D50321" s="27"/>
      <c r="M50321" s="17"/>
    </row>
    <row r="50322" spans="4:13" x14ac:dyDescent="0.25">
      <c r="D50322" s="27"/>
      <c r="M50322" s="17"/>
    </row>
    <row r="50323" spans="4:13" x14ac:dyDescent="0.25">
      <c r="D50323" s="27"/>
      <c r="M50323" s="17"/>
    </row>
    <row r="50324" spans="4:13" x14ac:dyDescent="0.25">
      <c r="D50324" s="27"/>
      <c r="M50324" s="17"/>
    </row>
    <row r="50325" spans="4:13" x14ac:dyDescent="0.25">
      <c r="D50325" s="27"/>
      <c r="M50325" s="17"/>
    </row>
    <row r="50326" spans="4:13" x14ac:dyDescent="0.25">
      <c r="D50326" s="27"/>
      <c r="M50326" s="17"/>
    </row>
    <row r="50327" spans="4:13" x14ac:dyDescent="0.25">
      <c r="D50327" s="27"/>
      <c r="M50327" s="17"/>
    </row>
    <row r="50328" spans="4:13" x14ac:dyDescent="0.25">
      <c r="D50328" s="27"/>
      <c r="M50328" s="17"/>
    </row>
    <row r="50329" spans="4:13" x14ac:dyDescent="0.25">
      <c r="D50329" s="27"/>
      <c r="M50329" s="17"/>
    </row>
    <row r="50330" spans="4:13" x14ac:dyDescent="0.25">
      <c r="D50330" s="27"/>
      <c r="M50330" s="17"/>
    </row>
    <row r="50331" spans="4:13" x14ac:dyDescent="0.25">
      <c r="D50331" s="27"/>
      <c r="M50331" s="17"/>
    </row>
    <row r="50332" spans="4:13" x14ac:dyDescent="0.25">
      <c r="D50332" s="27"/>
      <c r="M50332" s="17"/>
    </row>
    <row r="50333" spans="4:13" x14ac:dyDescent="0.25">
      <c r="D50333" s="27"/>
      <c r="M50333" s="17"/>
    </row>
    <row r="50334" spans="4:13" x14ac:dyDescent="0.25">
      <c r="D50334" s="27"/>
      <c r="M50334" s="17"/>
    </row>
    <row r="50335" spans="4:13" x14ac:dyDescent="0.25">
      <c r="D50335" s="27"/>
      <c r="M50335" s="17"/>
    </row>
    <row r="50336" spans="4:13" x14ac:dyDescent="0.25">
      <c r="D50336" s="27"/>
      <c r="M50336" s="17"/>
    </row>
    <row r="50337" spans="4:13" x14ac:dyDescent="0.25">
      <c r="D50337" s="27"/>
      <c r="M50337" s="17"/>
    </row>
    <row r="50338" spans="4:13" x14ac:dyDescent="0.25">
      <c r="D50338" s="27"/>
      <c r="M50338" s="17"/>
    </row>
    <row r="50339" spans="4:13" x14ac:dyDescent="0.25">
      <c r="D50339" s="27"/>
      <c r="M50339" s="17"/>
    </row>
    <row r="50340" spans="4:13" x14ac:dyDescent="0.25">
      <c r="D50340" s="27"/>
      <c r="M50340" s="17"/>
    </row>
    <row r="50341" spans="4:13" x14ac:dyDescent="0.25">
      <c r="D50341" s="27"/>
      <c r="M50341" s="17"/>
    </row>
    <row r="50342" spans="4:13" x14ac:dyDescent="0.25">
      <c r="D50342" s="27"/>
      <c r="M50342" s="17"/>
    </row>
    <row r="50343" spans="4:13" x14ac:dyDescent="0.25">
      <c r="D50343" s="27"/>
      <c r="M50343" s="17"/>
    </row>
    <row r="50344" spans="4:13" x14ac:dyDescent="0.25">
      <c r="D50344" s="27"/>
      <c r="M50344" s="17"/>
    </row>
    <row r="50345" spans="4:13" x14ac:dyDescent="0.25">
      <c r="D50345" s="27"/>
      <c r="M50345" s="17"/>
    </row>
    <row r="50346" spans="4:13" x14ac:dyDescent="0.25">
      <c r="D50346" s="27"/>
      <c r="M50346" s="17"/>
    </row>
    <row r="50347" spans="4:13" x14ac:dyDescent="0.25">
      <c r="D50347" s="27"/>
      <c r="M50347" s="17"/>
    </row>
    <row r="50348" spans="4:13" x14ac:dyDescent="0.25">
      <c r="D50348" s="27"/>
      <c r="M50348" s="17"/>
    </row>
    <row r="50349" spans="4:13" x14ac:dyDescent="0.25">
      <c r="D50349" s="27"/>
      <c r="M50349" s="17"/>
    </row>
    <row r="50350" spans="4:13" x14ac:dyDescent="0.25">
      <c r="D50350" s="27"/>
      <c r="M50350" s="17"/>
    </row>
    <row r="50351" spans="4:13" x14ac:dyDescent="0.25">
      <c r="D50351" s="27"/>
      <c r="M50351" s="17"/>
    </row>
    <row r="50352" spans="4:13" x14ac:dyDescent="0.25">
      <c r="D50352" s="27"/>
      <c r="M50352" s="17"/>
    </row>
    <row r="50353" spans="4:13" x14ac:dyDescent="0.25">
      <c r="D50353" s="27"/>
      <c r="M50353" s="17"/>
    </row>
    <row r="50354" spans="4:13" x14ac:dyDescent="0.25">
      <c r="D50354" s="27"/>
      <c r="M50354" s="17"/>
    </row>
    <row r="50355" spans="4:13" x14ac:dyDescent="0.25">
      <c r="D50355" s="27"/>
      <c r="M50355" s="17"/>
    </row>
    <row r="50356" spans="4:13" x14ac:dyDescent="0.25">
      <c r="D50356" s="27"/>
      <c r="M50356" s="17"/>
    </row>
    <row r="50357" spans="4:13" x14ac:dyDescent="0.25">
      <c r="D50357" s="27"/>
      <c r="M50357" s="17"/>
    </row>
    <row r="50358" spans="4:13" x14ac:dyDescent="0.25">
      <c r="D50358" s="27"/>
      <c r="M50358" s="17"/>
    </row>
    <row r="50359" spans="4:13" x14ac:dyDescent="0.25">
      <c r="D50359" s="27"/>
      <c r="M50359" s="17"/>
    </row>
    <row r="50360" spans="4:13" x14ac:dyDescent="0.25">
      <c r="D50360" s="27"/>
      <c r="M50360" s="17"/>
    </row>
    <row r="50361" spans="4:13" x14ac:dyDescent="0.25">
      <c r="D50361" s="27"/>
      <c r="M50361" s="17"/>
    </row>
    <row r="50362" spans="4:13" x14ac:dyDescent="0.25">
      <c r="D50362" s="27"/>
      <c r="M50362" s="17"/>
    </row>
    <row r="50363" spans="4:13" x14ac:dyDescent="0.25">
      <c r="D50363" s="27"/>
      <c r="M50363" s="17"/>
    </row>
    <row r="50364" spans="4:13" x14ac:dyDescent="0.25">
      <c r="D50364" s="27"/>
      <c r="M50364" s="17"/>
    </row>
    <row r="50365" spans="4:13" x14ac:dyDescent="0.25">
      <c r="D50365" s="27"/>
      <c r="M50365" s="17"/>
    </row>
    <row r="50366" spans="4:13" x14ac:dyDescent="0.25">
      <c r="D50366" s="27"/>
      <c r="M50366" s="17"/>
    </row>
    <row r="50367" spans="4:13" x14ac:dyDescent="0.25">
      <c r="D50367" s="27"/>
      <c r="M50367" s="17"/>
    </row>
    <row r="50368" spans="4:13" x14ac:dyDescent="0.25">
      <c r="D50368" s="27"/>
      <c r="M50368" s="17"/>
    </row>
    <row r="50369" spans="4:13" x14ac:dyDescent="0.25">
      <c r="D50369" s="27"/>
      <c r="M50369" s="17"/>
    </row>
    <row r="50370" spans="4:13" x14ac:dyDescent="0.25">
      <c r="D50370" s="27"/>
      <c r="M50370" s="17"/>
    </row>
    <row r="50371" spans="4:13" x14ac:dyDescent="0.25">
      <c r="D50371" s="27"/>
      <c r="M50371" s="17"/>
    </row>
    <row r="50372" spans="4:13" x14ac:dyDescent="0.25">
      <c r="D50372" s="27"/>
      <c r="M50372" s="17"/>
    </row>
    <row r="50373" spans="4:13" x14ac:dyDescent="0.25">
      <c r="D50373" s="27"/>
      <c r="M50373" s="17"/>
    </row>
    <row r="50374" spans="4:13" x14ac:dyDescent="0.25">
      <c r="D50374" s="27"/>
      <c r="M50374" s="17"/>
    </row>
    <row r="50375" spans="4:13" x14ac:dyDescent="0.25">
      <c r="D50375" s="27"/>
      <c r="M50375" s="17"/>
    </row>
    <row r="50376" spans="4:13" x14ac:dyDescent="0.25">
      <c r="D50376" s="27"/>
      <c r="M50376" s="17"/>
    </row>
    <row r="50377" spans="4:13" x14ac:dyDescent="0.25">
      <c r="D50377" s="27"/>
      <c r="M50377" s="17"/>
    </row>
    <row r="50378" spans="4:13" x14ac:dyDescent="0.25">
      <c r="D50378" s="27"/>
      <c r="M50378" s="17"/>
    </row>
    <row r="50379" spans="4:13" x14ac:dyDescent="0.25">
      <c r="D50379" s="27"/>
      <c r="M50379" s="17"/>
    </row>
    <row r="50380" spans="4:13" x14ac:dyDescent="0.25">
      <c r="D50380" s="27"/>
      <c r="M50380" s="17"/>
    </row>
    <row r="50381" spans="4:13" x14ac:dyDescent="0.25">
      <c r="D50381" s="27"/>
      <c r="M50381" s="17"/>
    </row>
    <row r="50382" spans="4:13" x14ac:dyDescent="0.25">
      <c r="D50382" s="27"/>
      <c r="M50382" s="17"/>
    </row>
    <row r="50383" spans="4:13" x14ac:dyDescent="0.25">
      <c r="D50383" s="27"/>
      <c r="M50383" s="17"/>
    </row>
    <row r="50384" spans="4:13" x14ac:dyDescent="0.25">
      <c r="D50384" s="27"/>
      <c r="M50384" s="17"/>
    </row>
    <row r="50385" spans="4:13" x14ac:dyDescent="0.25">
      <c r="D50385" s="27"/>
      <c r="M50385" s="17"/>
    </row>
    <row r="50386" spans="4:13" x14ac:dyDescent="0.25">
      <c r="D50386" s="27"/>
      <c r="M50386" s="17"/>
    </row>
    <row r="50387" spans="4:13" x14ac:dyDescent="0.25">
      <c r="D50387" s="27"/>
      <c r="M50387" s="17"/>
    </row>
    <row r="50388" spans="4:13" x14ac:dyDescent="0.25">
      <c r="D50388" s="27"/>
      <c r="M50388" s="17"/>
    </row>
    <row r="50389" spans="4:13" x14ac:dyDescent="0.25">
      <c r="D50389" s="27"/>
      <c r="M50389" s="17"/>
    </row>
    <row r="50390" spans="4:13" x14ac:dyDescent="0.25">
      <c r="D50390" s="27"/>
      <c r="M50390" s="17"/>
    </row>
    <row r="50391" spans="4:13" x14ac:dyDescent="0.25">
      <c r="D50391" s="27"/>
      <c r="M50391" s="17"/>
    </row>
    <row r="50392" spans="4:13" x14ac:dyDescent="0.25">
      <c r="D50392" s="27"/>
      <c r="M50392" s="17"/>
    </row>
    <row r="50393" spans="4:13" x14ac:dyDescent="0.25">
      <c r="D50393" s="27"/>
      <c r="M50393" s="17"/>
    </row>
    <row r="50394" spans="4:13" x14ac:dyDescent="0.25">
      <c r="D50394" s="27"/>
      <c r="M50394" s="17"/>
    </row>
    <row r="50395" spans="4:13" x14ac:dyDescent="0.25">
      <c r="D50395" s="27"/>
      <c r="M50395" s="17"/>
    </row>
    <row r="50396" spans="4:13" x14ac:dyDescent="0.25">
      <c r="D50396" s="27"/>
      <c r="M50396" s="17"/>
    </row>
    <row r="50397" spans="4:13" x14ac:dyDescent="0.25">
      <c r="D50397" s="27"/>
      <c r="M50397" s="17"/>
    </row>
    <row r="50398" spans="4:13" x14ac:dyDescent="0.25">
      <c r="D50398" s="27"/>
      <c r="M50398" s="17"/>
    </row>
    <row r="50399" spans="4:13" x14ac:dyDescent="0.25">
      <c r="D50399" s="27"/>
      <c r="M50399" s="17"/>
    </row>
    <row r="50400" spans="4:13" x14ac:dyDescent="0.25">
      <c r="D50400" s="27"/>
      <c r="M50400" s="17"/>
    </row>
    <row r="50401" spans="4:13" x14ac:dyDescent="0.25">
      <c r="D50401" s="27"/>
      <c r="M50401" s="17"/>
    </row>
    <row r="50402" spans="4:13" x14ac:dyDescent="0.25">
      <c r="D50402" s="27"/>
      <c r="M50402" s="17"/>
    </row>
    <row r="50403" spans="4:13" x14ac:dyDescent="0.25">
      <c r="D50403" s="27"/>
      <c r="M50403" s="17"/>
    </row>
    <row r="50404" spans="4:13" x14ac:dyDescent="0.25">
      <c r="D50404" s="27"/>
      <c r="M50404" s="17"/>
    </row>
    <row r="50405" spans="4:13" x14ac:dyDescent="0.25">
      <c r="D50405" s="27"/>
      <c r="M50405" s="17"/>
    </row>
    <row r="50406" spans="4:13" x14ac:dyDescent="0.25">
      <c r="D50406" s="27"/>
      <c r="M50406" s="17"/>
    </row>
    <row r="50407" spans="4:13" x14ac:dyDescent="0.25">
      <c r="D50407" s="27"/>
      <c r="M50407" s="17"/>
    </row>
    <row r="50408" spans="4:13" x14ac:dyDescent="0.25">
      <c r="D50408" s="27"/>
      <c r="M50408" s="17"/>
    </row>
    <row r="50409" spans="4:13" x14ac:dyDescent="0.25">
      <c r="D50409" s="27"/>
      <c r="M50409" s="17"/>
    </row>
    <row r="50410" spans="4:13" x14ac:dyDescent="0.25">
      <c r="D50410" s="27"/>
      <c r="M50410" s="17"/>
    </row>
    <row r="50411" spans="4:13" x14ac:dyDescent="0.25">
      <c r="D50411" s="27"/>
      <c r="M50411" s="17"/>
    </row>
    <row r="50412" spans="4:13" x14ac:dyDescent="0.25">
      <c r="D50412" s="27"/>
      <c r="M50412" s="17"/>
    </row>
    <row r="50413" spans="4:13" x14ac:dyDescent="0.25">
      <c r="D50413" s="27"/>
      <c r="M50413" s="17"/>
    </row>
    <row r="50414" spans="4:13" x14ac:dyDescent="0.25">
      <c r="D50414" s="27"/>
      <c r="M50414" s="17"/>
    </row>
    <row r="50415" spans="4:13" x14ac:dyDescent="0.25">
      <c r="D50415" s="27"/>
      <c r="M50415" s="17"/>
    </row>
    <row r="50416" spans="4:13" x14ac:dyDescent="0.25">
      <c r="D50416" s="27"/>
      <c r="M50416" s="17"/>
    </row>
    <row r="50417" spans="4:13" x14ac:dyDescent="0.25">
      <c r="D50417" s="27"/>
      <c r="M50417" s="17"/>
    </row>
    <row r="50418" spans="4:13" x14ac:dyDescent="0.25">
      <c r="D50418" s="27"/>
      <c r="M50418" s="17"/>
    </row>
    <row r="50419" spans="4:13" x14ac:dyDescent="0.25">
      <c r="D50419" s="27"/>
      <c r="M50419" s="17"/>
    </row>
    <row r="50420" spans="4:13" x14ac:dyDescent="0.25">
      <c r="D50420" s="27"/>
      <c r="M50420" s="17"/>
    </row>
    <row r="50421" spans="4:13" x14ac:dyDescent="0.25">
      <c r="D50421" s="27"/>
      <c r="M50421" s="17"/>
    </row>
    <row r="50422" spans="4:13" x14ac:dyDescent="0.25">
      <c r="D50422" s="27"/>
      <c r="M50422" s="17"/>
    </row>
    <row r="50423" spans="4:13" x14ac:dyDescent="0.25">
      <c r="D50423" s="27"/>
      <c r="M50423" s="17"/>
    </row>
    <row r="50424" spans="4:13" x14ac:dyDescent="0.25">
      <c r="D50424" s="27"/>
      <c r="M50424" s="17"/>
    </row>
    <row r="50425" spans="4:13" x14ac:dyDescent="0.25">
      <c r="D50425" s="27"/>
      <c r="M50425" s="17"/>
    </row>
    <row r="50426" spans="4:13" x14ac:dyDescent="0.25">
      <c r="D50426" s="27"/>
      <c r="M50426" s="17"/>
    </row>
    <row r="50427" spans="4:13" x14ac:dyDescent="0.25">
      <c r="D50427" s="27"/>
      <c r="M50427" s="17"/>
    </row>
    <row r="50428" spans="4:13" x14ac:dyDescent="0.25">
      <c r="D50428" s="27"/>
      <c r="M50428" s="17"/>
    </row>
    <row r="50429" spans="4:13" x14ac:dyDescent="0.25">
      <c r="D50429" s="27"/>
      <c r="M50429" s="17"/>
    </row>
    <row r="50430" spans="4:13" x14ac:dyDescent="0.25">
      <c r="D50430" s="27"/>
      <c r="M50430" s="17"/>
    </row>
    <row r="50431" spans="4:13" x14ac:dyDescent="0.25">
      <c r="D50431" s="27"/>
      <c r="M50431" s="17"/>
    </row>
    <row r="50432" spans="4:13" x14ac:dyDescent="0.25">
      <c r="D50432" s="27"/>
      <c r="M50432" s="17"/>
    </row>
    <row r="50433" spans="4:13" x14ac:dyDescent="0.25">
      <c r="D50433" s="27"/>
      <c r="M50433" s="17"/>
    </row>
    <row r="50434" spans="4:13" x14ac:dyDescent="0.25">
      <c r="D50434" s="27"/>
      <c r="M50434" s="17"/>
    </row>
    <row r="50435" spans="4:13" x14ac:dyDescent="0.25">
      <c r="D50435" s="27"/>
      <c r="M50435" s="17"/>
    </row>
    <row r="50436" spans="4:13" x14ac:dyDescent="0.25">
      <c r="D50436" s="27"/>
      <c r="M50436" s="17"/>
    </row>
    <row r="50437" spans="4:13" x14ac:dyDescent="0.25">
      <c r="D50437" s="27"/>
      <c r="M50437" s="17"/>
    </row>
    <row r="50438" spans="4:13" x14ac:dyDescent="0.25">
      <c r="D50438" s="27"/>
      <c r="M50438" s="17"/>
    </row>
    <row r="50439" spans="4:13" x14ac:dyDescent="0.25">
      <c r="D50439" s="27"/>
      <c r="M50439" s="17"/>
    </row>
    <row r="50440" spans="4:13" x14ac:dyDescent="0.25">
      <c r="D50440" s="27"/>
      <c r="M50440" s="17"/>
    </row>
    <row r="50441" spans="4:13" x14ac:dyDescent="0.25">
      <c r="D50441" s="27"/>
      <c r="M50441" s="17"/>
    </row>
    <row r="50442" spans="4:13" x14ac:dyDescent="0.25">
      <c r="D50442" s="27"/>
      <c r="M50442" s="17"/>
    </row>
    <row r="50443" spans="4:13" x14ac:dyDescent="0.25">
      <c r="D50443" s="27"/>
      <c r="M50443" s="17"/>
    </row>
    <row r="50444" spans="4:13" x14ac:dyDescent="0.25">
      <c r="D50444" s="27"/>
      <c r="M50444" s="17"/>
    </row>
    <row r="50445" spans="4:13" x14ac:dyDescent="0.25">
      <c r="D50445" s="27"/>
      <c r="M50445" s="17"/>
    </row>
    <row r="50446" spans="4:13" x14ac:dyDescent="0.25">
      <c r="D50446" s="27"/>
      <c r="M50446" s="17"/>
    </row>
    <row r="50447" spans="4:13" x14ac:dyDescent="0.25">
      <c r="D50447" s="27"/>
      <c r="M50447" s="17"/>
    </row>
    <row r="50448" spans="4:13" x14ac:dyDescent="0.25">
      <c r="D50448" s="27"/>
      <c r="M50448" s="17"/>
    </row>
    <row r="50449" spans="4:13" x14ac:dyDescent="0.25">
      <c r="D50449" s="27"/>
      <c r="M50449" s="17"/>
    </row>
    <row r="50450" spans="4:13" x14ac:dyDescent="0.25">
      <c r="D50450" s="27"/>
      <c r="M50450" s="17"/>
    </row>
    <row r="50451" spans="4:13" x14ac:dyDescent="0.25">
      <c r="D50451" s="27"/>
      <c r="M50451" s="17"/>
    </row>
    <row r="50452" spans="4:13" x14ac:dyDescent="0.25">
      <c r="D50452" s="27"/>
      <c r="M50452" s="17"/>
    </row>
    <row r="50453" spans="4:13" x14ac:dyDescent="0.25">
      <c r="D50453" s="27"/>
      <c r="M50453" s="17"/>
    </row>
    <row r="50454" spans="4:13" x14ac:dyDescent="0.25">
      <c r="D50454" s="27"/>
      <c r="M50454" s="17"/>
    </row>
    <row r="50455" spans="4:13" x14ac:dyDescent="0.25">
      <c r="D50455" s="27"/>
      <c r="M50455" s="17"/>
    </row>
    <row r="50456" spans="4:13" x14ac:dyDescent="0.25">
      <c r="D50456" s="27"/>
      <c r="M50456" s="17"/>
    </row>
    <row r="50457" spans="4:13" x14ac:dyDescent="0.25">
      <c r="D50457" s="27"/>
      <c r="M50457" s="17"/>
    </row>
    <row r="50458" spans="4:13" x14ac:dyDescent="0.25">
      <c r="D50458" s="27"/>
      <c r="M50458" s="17"/>
    </row>
    <row r="50459" spans="4:13" x14ac:dyDescent="0.25">
      <c r="D50459" s="27"/>
      <c r="M50459" s="17"/>
    </row>
    <row r="50460" spans="4:13" x14ac:dyDescent="0.25">
      <c r="D50460" s="27"/>
      <c r="M50460" s="17"/>
    </row>
    <row r="50461" spans="4:13" x14ac:dyDescent="0.25">
      <c r="D50461" s="27"/>
      <c r="M50461" s="17"/>
    </row>
    <row r="50462" spans="4:13" x14ac:dyDescent="0.25">
      <c r="D50462" s="27"/>
      <c r="M50462" s="17"/>
    </row>
    <row r="50463" spans="4:13" x14ac:dyDescent="0.25">
      <c r="D50463" s="27"/>
      <c r="M50463" s="17"/>
    </row>
    <row r="50464" spans="4:13" x14ac:dyDescent="0.25">
      <c r="D50464" s="27"/>
      <c r="M50464" s="17"/>
    </row>
    <row r="50465" spans="4:13" x14ac:dyDescent="0.25">
      <c r="D50465" s="27"/>
      <c r="M50465" s="17"/>
    </row>
    <row r="50466" spans="4:13" x14ac:dyDescent="0.25">
      <c r="D50466" s="27"/>
      <c r="M50466" s="17"/>
    </row>
    <row r="50467" spans="4:13" x14ac:dyDescent="0.25">
      <c r="D50467" s="27"/>
      <c r="M50467" s="17"/>
    </row>
    <row r="50468" spans="4:13" x14ac:dyDescent="0.25">
      <c r="D50468" s="27"/>
      <c r="M50468" s="17"/>
    </row>
    <row r="50469" spans="4:13" x14ac:dyDescent="0.25">
      <c r="D50469" s="27"/>
      <c r="M50469" s="17"/>
    </row>
    <row r="50470" spans="4:13" x14ac:dyDescent="0.25">
      <c r="D50470" s="27"/>
      <c r="M50470" s="17"/>
    </row>
    <row r="50471" spans="4:13" x14ac:dyDescent="0.25">
      <c r="D50471" s="27"/>
      <c r="M50471" s="17"/>
    </row>
    <row r="50472" spans="4:13" x14ac:dyDescent="0.25">
      <c r="D50472" s="27"/>
      <c r="M50472" s="17"/>
    </row>
    <row r="50473" spans="4:13" x14ac:dyDescent="0.25">
      <c r="D50473" s="27"/>
      <c r="M50473" s="17"/>
    </row>
    <row r="50474" spans="4:13" x14ac:dyDescent="0.25">
      <c r="D50474" s="27"/>
      <c r="M50474" s="17"/>
    </row>
    <row r="50475" spans="4:13" x14ac:dyDescent="0.25">
      <c r="D50475" s="27"/>
      <c r="M50475" s="17"/>
    </row>
    <row r="50476" spans="4:13" x14ac:dyDescent="0.25">
      <c r="D50476" s="27"/>
      <c r="M50476" s="17"/>
    </row>
    <row r="50477" spans="4:13" x14ac:dyDescent="0.25">
      <c r="D50477" s="27"/>
      <c r="M50477" s="17"/>
    </row>
    <row r="50478" spans="4:13" x14ac:dyDescent="0.25">
      <c r="D50478" s="27"/>
      <c r="M50478" s="17"/>
    </row>
    <row r="50479" spans="4:13" x14ac:dyDescent="0.25">
      <c r="D50479" s="27"/>
      <c r="M50479" s="17"/>
    </row>
    <row r="50480" spans="4:13" x14ac:dyDescent="0.25">
      <c r="D50480" s="27"/>
      <c r="M50480" s="17"/>
    </row>
    <row r="50481" spans="4:13" x14ac:dyDescent="0.25">
      <c r="D50481" s="27"/>
      <c r="M50481" s="17"/>
    </row>
    <row r="50482" spans="4:13" x14ac:dyDescent="0.25">
      <c r="D50482" s="27"/>
      <c r="M50482" s="17"/>
    </row>
    <row r="50483" spans="4:13" x14ac:dyDescent="0.25">
      <c r="D50483" s="27"/>
      <c r="M50483" s="17"/>
    </row>
    <row r="50484" spans="4:13" x14ac:dyDescent="0.25">
      <c r="D50484" s="27"/>
      <c r="M50484" s="17"/>
    </row>
    <row r="50485" spans="4:13" x14ac:dyDescent="0.25">
      <c r="D50485" s="27"/>
      <c r="M50485" s="17"/>
    </row>
    <row r="50486" spans="4:13" x14ac:dyDescent="0.25">
      <c r="D50486" s="27"/>
      <c r="M50486" s="17"/>
    </row>
    <row r="50487" spans="4:13" x14ac:dyDescent="0.25">
      <c r="D50487" s="27"/>
      <c r="M50487" s="17"/>
    </row>
    <row r="50488" spans="4:13" x14ac:dyDescent="0.25">
      <c r="D50488" s="27"/>
      <c r="M50488" s="17"/>
    </row>
    <row r="50489" spans="4:13" x14ac:dyDescent="0.25">
      <c r="D50489" s="27"/>
      <c r="M50489" s="17"/>
    </row>
    <row r="50490" spans="4:13" x14ac:dyDescent="0.25">
      <c r="D50490" s="27"/>
      <c r="M50490" s="17"/>
    </row>
    <row r="50491" spans="4:13" x14ac:dyDescent="0.25">
      <c r="D50491" s="27"/>
      <c r="M50491" s="17"/>
    </row>
    <row r="50492" spans="4:13" x14ac:dyDescent="0.25">
      <c r="D50492" s="27"/>
      <c r="M50492" s="17"/>
    </row>
    <row r="50493" spans="4:13" x14ac:dyDescent="0.25">
      <c r="D50493" s="27"/>
      <c r="M50493" s="17"/>
    </row>
    <row r="50494" spans="4:13" x14ac:dyDescent="0.25">
      <c r="D50494" s="27"/>
      <c r="M50494" s="17"/>
    </row>
    <row r="50495" spans="4:13" x14ac:dyDescent="0.25">
      <c r="D50495" s="27"/>
      <c r="M50495" s="17"/>
    </row>
    <row r="50496" spans="4:13" x14ac:dyDescent="0.25">
      <c r="D50496" s="27"/>
      <c r="M50496" s="17"/>
    </row>
    <row r="50497" spans="4:13" x14ac:dyDescent="0.25">
      <c r="D50497" s="27"/>
      <c r="M50497" s="17"/>
    </row>
    <row r="50498" spans="4:13" x14ac:dyDescent="0.25">
      <c r="D50498" s="27"/>
      <c r="M50498" s="17"/>
    </row>
    <row r="50499" spans="4:13" x14ac:dyDescent="0.25">
      <c r="D50499" s="27"/>
      <c r="M50499" s="17"/>
    </row>
    <row r="50500" spans="4:13" x14ac:dyDescent="0.25">
      <c r="D50500" s="27"/>
      <c r="M50500" s="17"/>
    </row>
    <row r="50501" spans="4:13" x14ac:dyDescent="0.25">
      <c r="D50501" s="27"/>
      <c r="M50501" s="17"/>
    </row>
    <row r="50502" spans="4:13" x14ac:dyDescent="0.25">
      <c r="D50502" s="27"/>
      <c r="M50502" s="17"/>
    </row>
    <row r="50503" spans="4:13" x14ac:dyDescent="0.25">
      <c r="D50503" s="27"/>
      <c r="M50503" s="17"/>
    </row>
    <row r="50504" spans="4:13" x14ac:dyDescent="0.25">
      <c r="D50504" s="27"/>
      <c r="M50504" s="17"/>
    </row>
    <row r="50505" spans="4:13" x14ac:dyDescent="0.25">
      <c r="D50505" s="27"/>
      <c r="M50505" s="17"/>
    </row>
    <row r="50506" spans="4:13" x14ac:dyDescent="0.25">
      <c r="D50506" s="27"/>
      <c r="M50506" s="17"/>
    </row>
    <row r="50507" spans="4:13" x14ac:dyDescent="0.25">
      <c r="D50507" s="27"/>
      <c r="M50507" s="17"/>
    </row>
    <row r="50508" spans="4:13" x14ac:dyDescent="0.25">
      <c r="D50508" s="27"/>
      <c r="M50508" s="17"/>
    </row>
    <row r="50509" spans="4:13" x14ac:dyDescent="0.25">
      <c r="D50509" s="27"/>
      <c r="M50509" s="17"/>
    </row>
    <row r="50510" spans="4:13" x14ac:dyDescent="0.25">
      <c r="D50510" s="27"/>
      <c r="M50510" s="17"/>
    </row>
    <row r="50511" spans="4:13" x14ac:dyDescent="0.25">
      <c r="D50511" s="27"/>
      <c r="M50511" s="17"/>
    </row>
    <row r="50512" spans="4:13" x14ac:dyDescent="0.25">
      <c r="D50512" s="27"/>
      <c r="M50512" s="17"/>
    </row>
    <row r="50513" spans="4:13" x14ac:dyDescent="0.25">
      <c r="D50513" s="27"/>
      <c r="M50513" s="17"/>
    </row>
    <row r="50514" spans="4:13" x14ac:dyDescent="0.25">
      <c r="D50514" s="27"/>
      <c r="M50514" s="17"/>
    </row>
    <row r="50515" spans="4:13" x14ac:dyDescent="0.25">
      <c r="D50515" s="27"/>
      <c r="M50515" s="17"/>
    </row>
    <row r="50516" spans="4:13" x14ac:dyDescent="0.25">
      <c r="D50516" s="27"/>
      <c r="M50516" s="17"/>
    </row>
    <row r="50517" spans="4:13" x14ac:dyDescent="0.25">
      <c r="D50517" s="27"/>
      <c r="M50517" s="17"/>
    </row>
    <row r="50518" spans="4:13" x14ac:dyDescent="0.25">
      <c r="D50518" s="27"/>
      <c r="M50518" s="17"/>
    </row>
    <row r="50519" spans="4:13" x14ac:dyDescent="0.25">
      <c r="D50519" s="27"/>
      <c r="M50519" s="17"/>
    </row>
    <row r="50520" spans="4:13" x14ac:dyDescent="0.25">
      <c r="D50520" s="27"/>
      <c r="M50520" s="17"/>
    </row>
    <row r="50521" spans="4:13" x14ac:dyDescent="0.25">
      <c r="D50521" s="27"/>
      <c r="M50521" s="17"/>
    </row>
    <row r="50522" spans="4:13" x14ac:dyDescent="0.25">
      <c r="D50522" s="27"/>
      <c r="M50522" s="17"/>
    </row>
    <row r="50523" spans="4:13" x14ac:dyDescent="0.25">
      <c r="D50523" s="27"/>
      <c r="M50523" s="17"/>
    </row>
    <row r="50524" spans="4:13" x14ac:dyDescent="0.25">
      <c r="D50524" s="27"/>
      <c r="M50524" s="17"/>
    </row>
    <row r="50525" spans="4:13" x14ac:dyDescent="0.25">
      <c r="D50525" s="27"/>
      <c r="M50525" s="17"/>
    </row>
    <row r="50526" spans="4:13" x14ac:dyDescent="0.25">
      <c r="D50526" s="27"/>
      <c r="M50526" s="17"/>
    </row>
    <row r="50527" spans="4:13" x14ac:dyDescent="0.25">
      <c r="D50527" s="27"/>
      <c r="M50527" s="17"/>
    </row>
    <row r="50528" spans="4:13" x14ac:dyDescent="0.25">
      <c r="D50528" s="27"/>
      <c r="M50528" s="17"/>
    </row>
    <row r="50529" spans="4:13" x14ac:dyDescent="0.25">
      <c r="D50529" s="27"/>
      <c r="M50529" s="17"/>
    </row>
    <row r="50530" spans="4:13" x14ac:dyDescent="0.25">
      <c r="D50530" s="27"/>
      <c r="M50530" s="17"/>
    </row>
    <row r="50531" spans="4:13" x14ac:dyDescent="0.25">
      <c r="D50531" s="27"/>
      <c r="M50531" s="17"/>
    </row>
    <row r="50532" spans="4:13" x14ac:dyDescent="0.25">
      <c r="D50532" s="27"/>
      <c r="M50532" s="17"/>
    </row>
    <row r="50533" spans="4:13" x14ac:dyDescent="0.25">
      <c r="D50533" s="27"/>
      <c r="M50533" s="17"/>
    </row>
    <row r="50534" spans="4:13" x14ac:dyDescent="0.25">
      <c r="D50534" s="27"/>
      <c r="M50534" s="17"/>
    </row>
    <row r="50535" spans="4:13" x14ac:dyDescent="0.25">
      <c r="D50535" s="27"/>
      <c r="M50535" s="17"/>
    </row>
    <row r="50536" spans="4:13" x14ac:dyDescent="0.25">
      <c r="D50536" s="27"/>
      <c r="M50536" s="17"/>
    </row>
    <row r="50537" spans="4:13" x14ac:dyDescent="0.25">
      <c r="D50537" s="27"/>
      <c r="M50537" s="17"/>
    </row>
    <row r="50538" spans="4:13" x14ac:dyDescent="0.25">
      <c r="D50538" s="27"/>
      <c r="M50538" s="17"/>
    </row>
    <row r="50539" spans="4:13" x14ac:dyDescent="0.25">
      <c r="D50539" s="27"/>
      <c r="M50539" s="17"/>
    </row>
    <row r="50540" spans="4:13" x14ac:dyDescent="0.25">
      <c r="D50540" s="27"/>
      <c r="M50540" s="17"/>
    </row>
    <row r="50541" spans="4:13" x14ac:dyDescent="0.25">
      <c r="D50541" s="27"/>
      <c r="M50541" s="17"/>
    </row>
    <row r="50542" spans="4:13" x14ac:dyDescent="0.25">
      <c r="D50542" s="27"/>
      <c r="M50542" s="17"/>
    </row>
    <row r="50543" spans="4:13" x14ac:dyDescent="0.25">
      <c r="D50543" s="27"/>
      <c r="M50543" s="17"/>
    </row>
    <row r="50544" spans="4:13" x14ac:dyDescent="0.25">
      <c r="D50544" s="27"/>
      <c r="M50544" s="17"/>
    </row>
    <row r="50545" spans="4:13" x14ac:dyDescent="0.25">
      <c r="D50545" s="27"/>
      <c r="M50545" s="17"/>
    </row>
    <row r="50546" spans="4:13" x14ac:dyDescent="0.25">
      <c r="D50546" s="27"/>
      <c r="M50546" s="17"/>
    </row>
    <row r="50547" spans="4:13" x14ac:dyDescent="0.25">
      <c r="D50547" s="27"/>
      <c r="M50547" s="17"/>
    </row>
    <row r="50548" spans="4:13" x14ac:dyDescent="0.25">
      <c r="D50548" s="27"/>
      <c r="M50548" s="17"/>
    </row>
    <row r="50549" spans="4:13" x14ac:dyDescent="0.25">
      <c r="D50549" s="27"/>
      <c r="M50549" s="17"/>
    </row>
    <row r="50550" spans="4:13" x14ac:dyDescent="0.25">
      <c r="D50550" s="27"/>
      <c r="M50550" s="17"/>
    </row>
    <row r="50551" spans="4:13" x14ac:dyDescent="0.25">
      <c r="D50551" s="27"/>
      <c r="M50551" s="17"/>
    </row>
    <row r="50552" spans="4:13" x14ac:dyDescent="0.25">
      <c r="D50552" s="27"/>
      <c r="M50552" s="17"/>
    </row>
    <row r="50553" spans="4:13" x14ac:dyDescent="0.25">
      <c r="D50553" s="27"/>
      <c r="M50553" s="17"/>
    </row>
    <row r="50554" spans="4:13" x14ac:dyDescent="0.25">
      <c r="D50554" s="27"/>
      <c r="M50554" s="17"/>
    </row>
    <row r="50555" spans="4:13" x14ac:dyDescent="0.25">
      <c r="D50555" s="27"/>
      <c r="M50555" s="17"/>
    </row>
    <row r="50556" spans="4:13" x14ac:dyDescent="0.25">
      <c r="D50556" s="27"/>
      <c r="M50556" s="17"/>
    </row>
    <row r="50557" spans="4:13" x14ac:dyDescent="0.25">
      <c r="D50557" s="27"/>
      <c r="M50557" s="17"/>
    </row>
    <row r="50558" spans="4:13" x14ac:dyDescent="0.25">
      <c r="D50558" s="27"/>
      <c r="M50558" s="17"/>
    </row>
    <row r="50559" spans="4:13" x14ac:dyDescent="0.25">
      <c r="D50559" s="27"/>
      <c r="M50559" s="17"/>
    </row>
    <row r="50560" spans="4:13" x14ac:dyDescent="0.25">
      <c r="D50560" s="27"/>
      <c r="M50560" s="17"/>
    </row>
    <row r="50561" spans="4:13" x14ac:dyDescent="0.25">
      <c r="D50561" s="27"/>
      <c r="M50561" s="17"/>
    </row>
    <row r="50562" spans="4:13" x14ac:dyDescent="0.25">
      <c r="D50562" s="27"/>
      <c r="M50562" s="17"/>
    </row>
    <row r="50563" spans="4:13" x14ac:dyDescent="0.25">
      <c r="D50563" s="27"/>
      <c r="M50563" s="17"/>
    </row>
    <row r="50564" spans="4:13" x14ac:dyDescent="0.25">
      <c r="D50564" s="27"/>
      <c r="M50564" s="17"/>
    </row>
    <row r="50565" spans="4:13" x14ac:dyDescent="0.25">
      <c r="D50565" s="27"/>
      <c r="M50565" s="17"/>
    </row>
    <row r="50566" spans="4:13" x14ac:dyDescent="0.25">
      <c r="D50566" s="27"/>
      <c r="M50566" s="17"/>
    </row>
    <row r="50567" spans="4:13" x14ac:dyDescent="0.25">
      <c r="D50567" s="27"/>
      <c r="M50567" s="17"/>
    </row>
    <row r="50568" spans="4:13" x14ac:dyDescent="0.25">
      <c r="D50568" s="27"/>
      <c r="M50568" s="17"/>
    </row>
    <row r="50569" spans="4:13" x14ac:dyDescent="0.25">
      <c r="D50569" s="27"/>
      <c r="M50569" s="17"/>
    </row>
    <row r="50570" spans="4:13" x14ac:dyDescent="0.25">
      <c r="D50570" s="27"/>
      <c r="M50570" s="17"/>
    </row>
    <row r="50571" spans="4:13" x14ac:dyDescent="0.25">
      <c r="D50571" s="27"/>
      <c r="M50571" s="17"/>
    </row>
    <row r="50572" spans="4:13" x14ac:dyDescent="0.25">
      <c r="D50572" s="27"/>
      <c r="M50572" s="17"/>
    </row>
    <row r="50573" spans="4:13" x14ac:dyDescent="0.25">
      <c r="D50573" s="27"/>
      <c r="M50573" s="17"/>
    </row>
    <row r="50574" spans="4:13" x14ac:dyDescent="0.25">
      <c r="D50574" s="27"/>
      <c r="M50574" s="17"/>
    </row>
    <row r="50575" spans="4:13" x14ac:dyDescent="0.25">
      <c r="D50575" s="27"/>
      <c r="M50575" s="17"/>
    </row>
    <row r="50576" spans="4:13" x14ac:dyDescent="0.25">
      <c r="D50576" s="27"/>
      <c r="M50576" s="17"/>
    </row>
    <row r="50577" spans="4:13" x14ac:dyDescent="0.25">
      <c r="D50577" s="27"/>
      <c r="M50577" s="17"/>
    </row>
    <row r="50578" spans="4:13" x14ac:dyDescent="0.25">
      <c r="D50578" s="27"/>
      <c r="M50578" s="17"/>
    </row>
    <row r="50579" spans="4:13" x14ac:dyDescent="0.25">
      <c r="D50579" s="27"/>
      <c r="M50579" s="17"/>
    </row>
    <row r="50580" spans="4:13" x14ac:dyDescent="0.25">
      <c r="D50580" s="27"/>
      <c r="M50580" s="17"/>
    </row>
    <row r="50581" spans="4:13" x14ac:dyDescent="0.25">
      <c r="D50581" s="27"/>
      <c r="M50581" s="17"/>
    </row>
    <row r="50582" spans="4:13" x14ac:dyDescent="0.25">
      <c r="D50582" s="27"/>
      <c r="M50582" s="17"/>
    </row>
    <row r="50583" spans="4:13" x14ac:dyDescent="0.25">
      <c r="D50583" s="27"/>
      <c r="M50583" s="17"/>
    </row>
    <row r="50584" spans="4:13" x14ac:dyDescent="0.25">
      <c r="D50584" s="27"/>
      <c r="M50584" s="17"/>
    </row>
    <row r="50585" spans="4:13" x14ac:dyDescent="0.25">
      <c r="D50585" s="27"/>
      <c r="M50585" s="17"/>
    </row>
    <row r="50586" spans="4:13" x14ac:dyDescent="0.25">
      <c r="D50586" s="27"/>
      <c r="M50586" s="17"/>
    </row>
    <row r="50587" spans="4:13" x14ac:dyDescent="0.25">
      <c r="D50587" s="27"/>
      <c r="M50587" s="17"/>
    </row>
    <row r="50588" spans="4:13" x14ac:dyDescent="0.25">
      <c r="D50588" s="27"/>
      <c r="M50588" s="17"/>
    </row>
    <row r="50589" spans="4:13" x14ac:dyDescent="0.25">
      <c r="D50589" s="27"/>
      <c r="M50589" s="17"/>
    </row>
    <row r="50590" spans="4:13" x14ac:dyDescent="0.25">
      <c r="D50590" s="27"/>
      <c r="M50590" s="17"/>
    </row>
    <row r="50591" spans="4:13" x14ac:dyDescent="0.25">
      <c r="D50591" s="27"/>
      <c r="M50591" s="17"/>
    </row>
    <row r="50592" spans="4:13" x14ac:dyDescent="0.25">
      <c r="D50592" s="27"/>
      <c r="M50592" s="17"/>
    </row>
    <row r="50593" spans="4:13" x14ac:dyDescent="0.25">
      <c r="D50593" s="27"/>
      <c r="M50593" s="17"/>
    </row>
    <row r="50594" spans="4:13" x14ac:dyDescent="0.25">
      <c r="D50594" s="27"/>
      <c r="M50594" s="17"/>
    </row>
    <row r="50595" spans="4:13" x14ac:dyDescent="0.25">
      <c r="D50595" s="27"/>
      <c r="M50595" s="17"/>
    </row>
    <row r="50596" spans="4:13" x14ac:dyDescent="0.25">
      <c r="D50596" s="27"/>
      <c r="M50596" s="17"/>
    </row>
    <row r="50597" spans="4:13" x14ac:dyDescent="0.25">
      <c r="D50597" s="27"/>
      <c r="M50597" s="17"/>
    </row>
    <row r="50598" spans="4:13" x14ac:dyDescent="0.25">
      <c r="D50598" s="27"/>
      <c r="M50598" s="17"/>
    </row>
    <row r="50599" spans="4:13" x14ac:dyDescent="0.25">
      <c r="D50599" s="27"/>
      <c r="M50599" s="17"/>
    </row>
    <row r="50600" spans="4:13" x14ac:dyDescent="0.25">
      <c r="D50600" s="27"/>
      <c r="M50600" s="17"/>
    </row>
    <row r="50601" spans="4:13" x14ac:dyDescent="0.25">
      <c r="D50601" s="27"/>
      <c r="M50601" s="17"/>
    </row>
    <row r="50602" spans="4:13" x14ac:dyDescent="0.25">
      <c r="D50602" s="27"/>
      <c r="M50602" s="17"/>
    </row>
    <row r="50603" spans="4:13" x14ac:dyDescent="0.25">
      <c r="D50603" s="27"/>
      <c r="M50603" s="17"/>
    </row>
    <row r="50604" spans="4:13" x14ac:dyDescent="0.25">
      <c r="D50604" s="27"/>
      <c r="M50604" s="17"/>
    </row>
    <row r="50605" spans="4:13" x14ac:dyDescent="0.25">
      <c r="D50605" s="27"/>
      <c r="M50605" s="17"/>
    </row>
    <row r="50606" spans="4:13" x14ac:dyDescent="0.25">
      <c r="D50606" s="27"/>
      <c r="M50606" s="17"/>
    </row>
    <row r="50607" spans="4:13" x14ac:dyDescent="0.25">
      <c r="D50607" s="27"/>
      <c r="M50607" s="17"/>
    </row>
    <row r="50608" spans="4:13" x14ac:dyDescent="0.25">
      <c r="D50608" s="27"/>
      <c r="M50608" s="17"/>
    </row>
    <row r="50609" spans="4:13" x14ac:dyDescent="0.25">
      <c r="D50609" s="27"/>
      <c r="M50609" s="17"/>
    </row>
    <row r="50610" spans="4:13" x14ac:dyDescent="0.25">
      <c r="D50610" s="27"/>
      <c r="M50610" s="17"/>
    </row>
    <row r="50611" spans="4:13" x14ac:dyDescent="0.25">
      <c r="D50611" s="27"/>
      <c r="M50611" s="17"/>
    </row>
    <row r="50612" spans="4:13" x14ac:dyDescent="0.25">
      <c r="D50612" s="27"/>
      <c r="M50612" s="17"/>
    </row>
    <row r="50613" spans="4:13" x14ac:dyDescent="0.25">
      <c r="D50613" s="27"/>
      <c r="M50613" s="17"/>
    </row>
    <row r="50614" spans="4:13" x14ac:dyDescent="0.25">
      <c r="D50614" s="27"/>
      <c r="M50614" s="17"/>
    </row>
    <row r="50615" spans="4:13" x14ac:dyDescent="0.25">
      <c r="D50615" s="27"/>
      <c r="M50615" s="17"/>
    </row>
    <row r="50616" spans="4:13" x14ac:dyDescent="0.25">
      <c r="D50616" s="27"/>
      <c r="M50616" s="17"/>
    </row>
    <row r="50617" spans="4:13" x14ac:dyDescent="0.25">
      <c r="D50617" s="27"/>
      <c r="M50617" s="17"/>
    </row>
    <row r="50618" spans="4:13" x14ac:dyDescent="0.25">
      <c r="D50618" s="27"/>
      <c r="M50618" s="17"/>
    </row>
    <row r="50619" spans="4:13" x14ac:dyDescent="0.25">
      <c r="D50619" s="27"/>
      <c r="M50619" s="17"/>
    </row>
    <row r="50620" spans="4:13" x14ac:dyDescent="0.25">
      <c r="D50620" s="27"/>
      <c r="M50620" s="17"/>
    </row>
    <row r="50621" spans="4:13" x14ac:dyDescent="0.25">
      <c r="D50621" s="27"/>
      <c r="M50621" s="17"/>
    </row>
    <row r="50622" spans="4:13" x14ac:dyDescent="0.25">
      <c r="D50622" s="27"/>
      <c r="M50622" s="17"/>
    </row>
    <row r="50623" spans="4:13" x14ac:dyDescent="0.25">
      <c r="D50623" s="27"/>
      <c r="M50623" s="17"/>
    </row>
    <row r="50624" spans="4:13" x14ac:dyDescent="0.25">
      <c r="D50624" s="27"/>
      <c r="M50624" s="17"/>
    </row>
    <row r="50625" spans="4:13" x14ac:dyDescent="0.25">
      <c r="D50625" s="27"/>
      <c r="M50625" s="17"/>
    </row>
    <row r="50626" spans="4:13" x14ac:dyDescent="0.25">
      <c r="D50626" s="27"/>
      <c r="M50626" s="17"/>
    </row>
    <row r="50627" spans="4:13" x14ac:dyDescent="0.25">
      <c r="D50627" s="27"/>
      <c r="M50627" s="17"/>
    </row>
    <row r="50628" spans="4:13" x14ac:dyDescent="0.25">
      <c r="D50628" s="27"/>
      <c r="M50628" s="17"/>
    </row>
    <row r="50629" spans="4:13" x14ac:dyDescent="0.25">
      <c r="D50629" s="27"/>
      <c r="M50629" s="17"/>
    </row>
    <row r="50630" spans="4:13" x14ac:dyDescent="0.25">
      <c r="D50630" s="27"/>
      <c r="M50630" s="17"/>
    </row>
    <row r="50631" spans="4:13" x14ac:dyDescent="0.25">
      <c r="D50631" s="27"/>
      <c r="M50631" s="17"/>
    </row>
    <row r="50632" spans="4:13" x14ac:dyDescent="0.25">
      <c r="D50632" s="27"/>
      <c r="M50632" s="17"/>
    </row>
    <row r="50633" spans="4:13" x14ac:dyDescent="0.25">
      <c r="D50633" s="27"/>
      <c r="M50633" s="17"/>
    </row>
    <row r="50634" spans="4:13" x14ac:dyDescent="0.25">
      <c r="D50634" s="27"/>
      <c r="M50634" s="17"/>
    </row>
    <row r="50635" spans="4:13" x14ac:dyDescent="0.25">
      <c r="D50635" s="27"/>
      <c r="M50635" s="17"/>
    </row>
    <row r="50636" spans="4:13" x14ac:dyDescent="0.25">
      <c r="D50636" s="27"/>
      <c r="M50636" s="17"/>
    </row>
    <row r="50637" spans="4:13" x14ac:dyDescent="0.25">
      <c r="D50637" s="27"/>
      <c r="M50637" s="17"/>
    </row>
    <row r="50638" spans="4:13" x14ac:dyDescent="0.25">
      <c r="D50638" s="27"/>
      <c r="M50638" s="17"/>
    </row>
    <row r="50639" spans="4:13" x14ac:dyDescent="0.25">
      <c r="D50639" s="27"/>
      <c r="M50639" s="17"/>
    </row>
    <row r="50640" spans="4:13" x14ac:dyDescent="0.25">
      <c r="D50640" s="27"/>
      <c r="M50640" s="17"/>
    </row>
    <row r="50641" spans="4:13" x14ac:dyDescent="0.25">
      <c r="D50641" s="27"/>
      <c r="M50641" s="17"/>
    </row>
    <row r="50642" spans="4:13" x14ac:dyDescent="0.25">
      <c r="D50642" s="27"/>
      <c r="M50642" s="17"/>
    </row>
    <row r="50643" spans="4:13" x14ac:dyDescent="0.25">
      <c r="D50643" s="27"/>
      <c r="M50643" s="17"/>
    </row>
    <row r="50644" spans="4:13" x14ac:dyDescent="0.25">
      <c r="D50644" s="27"/>
      <c r="M50644" s="17"/>
    </row>
    <row r="50645" spans="4:13" x14ac:dyDescent="0.25">
      <c r="D50645" s="27"/>
      <c r="M50645" s="17"/>
    </row>
    <row r="50646" spans="4:13" x14ac:dyDescent="0.25">
      <c r="D50646" s="27"/>
      <c r="M50646" s="17"/>
    </row>
    <row r="50647" spans="4:13" x14ac:dyDescent="0.25">
      <c r="D50647" s="27"/>
      <c r="M50647" s="17"/>
    </row>
    <row r="50648" spans="4:13" x14ac:dyDescent="0.25">
      <c r="D50648" s="27"/>
      <c r="M50648" s="17"/>
    </row>
    <row r="50649" spans="4:13" x14ac:dyDescent="0.25">
      <c r="D50649" s="27"/>
      <c r="M50649" s="17"/>
    </row>
    <row r="50650" spans="4:13" x14ac:dyDescent="0.25">
      <c r="D50650" s="27"/>
      <c r="M50650" s="17"/>
    </row>
    <row r="50651" spans="4:13" x14ac:dyDescent="0.25">
      <c r="D50651" s="27"/>
      <c r="M50651" s="17"/>
    </row>
    <row r="50652" spans="4:13" x14ac:dyDescent="0.25">
      <c r="D50652" s="27"/>
      <c r="M50652" s="17"/>
    </row>
    <row r="50653" spans="4:13" x14ac:dyDescent="0.25">
      <c r="D50653" s="27"/>
      <c r="M50653" s="17"/>
    </row>
    <row r="50654" spans="4:13" x14ac:dyDescent="0.25">
      <c r="D50654" s="27"/>
      <c r="M50654" s="17"/>
    </row>
    <row r="50655" spans="4:13" x14ac:dyDescent="0.25">
      <c r="D50655" s="27"/>
      <c r="M50655" s="17"/>
    </row>
    <row r="50656" spans="4:13" x14ac:dyDescent="0.25">
      <c r="D50656" s="27"/>
      <c r="M50656" s="17"/>
    </row>
    <row r="50657" spans="4:13" x14ac:dyDescent="0.25">
      <c r="D50657" s="27"/>
      <c r="M50657" s="17"/>
    </row>
    <row r="50658" spans="4:13" x14ac:dyDescent="0.25">
      <c r="D50658" s="27"/>
      <c r="M50658" s="17"/>
    </row>
    <row r="50659" spans="4:13" x14ac:dyDescent="0.25">
      <c r="D50659" s="27"/>
      <c r="M50659" s="17"/>
    </row>
    <row r="50660" spans="4:13" x14ac:dyDescent="0.25">
      <c r="D50660" s="27"/>
      <c r="M50660" s="17"/>
    </row>
    <row r="50661" spans="4:13" x14ac:dyDescent="0.25">
      <c r="D50661" s="27"/>
      <c r="M50661" s="17"/>
    </row>
    <row r="50662" spans="4:13" x14ac:dyDescent="0.25">
      <c r="D50662" s="27"/>
      <c r="M50662" s="17"/>
    </row>
    <row r="50663" spans="4:13" x14ac:dyDescent="0.25">
      <c r="D50663" s="27"/>
      <c r="M50663" s="17"/>
    </row>
    <row r="50664" spans="4:13" x14ac:dyDescent="0.25">
      <c r="D50664" s="27"/>
      <c r="M50664" s="17"/>
    </row>
    <row r="50665" spans="4:13" x14ac:dyDescent="0.25">
      <c r="D50665" s="27"/>
      <c r="M50665" s="17"/>
    </row>
    <row r="50666" spans="4:13" x14ac:dyDescent="0.25">
      <c r="D50666" s="27"/>
      <c r="M50666" s="17"/>
    </row>
    <row r="50667" spans="4:13" x14ac:dyDescent="0.25">
      <c r="D50667" s="27"/>
      <c r="M50667" s="17"/>
    </row>
    <row r="50668" spans="4:13" x14ac:dyDescent="0.25">
      <c r="D50668" s="27"/>
      <c r="M50668" s="17"/>
    </row>
    <row r="50669" spans="4:13" x14ac:dyDescent="0.25">
      <c r="D50669" s="27"/>
      <c r="M50669" s="17"/>
    </row>
    <row r="50670" spans="4:13" x14ac:dyDescent="0.25">
      <c r="D50670" s="27"/>
      <c r="M50670" s="17"/>
    </row>
    <row r="50671" spans="4:13" x14ac:dyDescent="0.25">
      <c r="D50671" s="27"/>
      <c r="M50671" s="17"/>
    </row>
    <row r="50672" spans="4:13" x14ac:dyDescent="0.25">
      <c r="D50672" s="27"/>
      <c r="M50672" s="17"/>
    </row>
    <row r="50673" spans="4:13" x14ac:dyDescent="0.25">
      <c r="D50673" s="27"/>
      <c r="M50673" s="17"/>
    </row>
    <row r="50674" spans="4:13" x14ac:dyDescent="0.25">
      <c r="D50674" s="27"/>
      <c r="M50674" s="17"/>
    </row>
    <row r="50675" spans="4:13" x14ac:dyDescent="0.25">
      <c r="D50675" s="27"/>
      <c r="M50675" s="17"/>
    </row>
    <row r="50676" spans="4:13" x14ac:dyDescent="0.25">
      <c r="D50676" s="27"/>
      <c r="M50676" s="17"/>
    </row>
    <row r="50677" spans="4:13" x14ac:dyDescent="0.25">
      <c r="D50677" s="27"/>
      <c r="M50677" s="17"/>
    </row>
    <row r="50678" spans="4:13" x14ac:dyDescent="0.25">
      <c r="D50678" s="27"/>
      <c r="M50678" s="17"/>
    </row>
    <row r="50679" spans="4:13" x14ac:dyDescent="0.25">
      <c r="D50679" s="27"/>
      <c r="M50679" s="17"/>
    </row>
    <row r="50680" spans="4:13" x14ac:dyDescent="0.25">
      <c r="D50680" s="27"/>
      <c r="M50680" s="17"/>
    </row>
    <row r="50681" spans="4:13" x14ac:dyDescent="0.25">
      <c r="D50681" s="27"/>
      <c r="M50681" s="17"/>
    </row>
    <row r="50682" spans="4:13" x14ac:dyDescent="0.25">
      <c r="D50682" s="27"/>
      <c r="M50682" s="17"/>
    </row>
    <row r="50683" spans="4:13" x14ac:dyDescent="0.25">
      <c r="D50683" s="27"/>
      <c r="M50683" s="17"/>
    </row>
    <row r="50684" spans="4:13" x14ac:dyDescent="0.25">
      <c r="D50684" s="27"/>
      <c r="M50684" s="17"/>
    </row>
    <row r="50685" spans="4:13" x14ac:dyDescent="0.25">
      <c r="D50685" s="27"/>
      <c r="M50685" s="17"/>
    </row>
    <row r="50686" spans="4:13" x14ac:dyDescent="0.25">
      <c r="D50686" s="27"/>
      <c r="M50686" s="17"/>
    </row>
    <row r="50687" spans="4:13" x14ac:dyDescent="0.25">
      <c r="D50687" s="27"/>
      <c r="M50687" s="17"/>
    </row>
    <row r="50688" spans="4:13" x14ac:dyDescent="0.25">
      <c r="D50688" s="27"/>
      <c r="M50688" s="17"/>
    </row>
    <row r="50689" spans="4:13" x14ac:dyDescent="0.25">
      <c r="D50689" s="27"/>
      <c r="M50689" s="17"/>
    </row>
    <row r="50690" spans="4:13" x14ac:dyDescent="0.25">
      <c r="D50690" s="27"/>
      <c r="M50690" s="17"/>
    </row>
    <row r="50691" spans="4:13" x14ac:dyDescent="0.25">
      <c r="D50691" s="27"/>
      <c r="M50691" s="17"/>
    </row>
    <row r="50692" spans="4:13" x14ac:dyDescent="0.25">
      <c r="D50692" s="27"/>
      <c r="M50692" s="17"/>
    </row>
    <row r="50693" spans="4:13" x14ac:dyDescent="0.25">
      <c r="D50693" s="27"/>
      <c r="M50693" s="17"/>
    </row>
    <row r="50694" spans="4:13" x14ac:dyDescent="0.25">
      <c r="D50694" s="27"/>
      <c r="M50694" s="17"/>
    </row>
    <row r="50695" spans="4:13" x14ac:dyDescent="0.25">
      <c r="D50695" s="27"/>
      <c r="M50695" s="17"/>
    </row>
    <row r="50696" spans="4:13" x14ac:dyDescent="0.25">
      <c r="D50696" s="27"/>
      <c r="M50696" s="17"/>
    </row>
    <row r="50697" spans="4:13" x14ac:dyDescent="0.25">
      <c r="D50697" s="27"/>
      <c r="M50697" s="17"/>
    </row>
    <row r="50698" spans="4:13" x14ac:dyDescent="0.25">
      <c r="D50698" s="27"/>
      <c r="M50698" s="17"/>
    </row>
    <row r="50699" spans="4:13" x14ac:dyDescent="0.25">
      <c r="D50699" s="27"/>
      <c r="M50699" s="17"/>
    </row>
    <row r="50700" spans="4:13" x14ac:dyDescent="0.25">
      <c r="D50700" s="27"/>
      <c r="M50700" s="17"/>
    </row>
    <row r="50701" spans="4:13" x14ac:dyDescent="0.25">
      <c r="D50701" s="27"/>
      <c r="M50701" s="17"/>
    </row>
    <row r="50702" spans="4:13" x14ac:dyDescent="0.25">
      <c r="D50702" s="27"/>
      <c r="M50702" s="17"/>
    </row>
    <row r="50703" spans="4:13" x14ac:dyDescent="0.25">
      <c r="D50703" s="27"/>
      <c r="M50703" s="17"/>
    </row>
    <row r="50704" spans="4:13" x14ac:dyDescent="0.25">
      <c r="D50704" s="27"/>
      <c r="M50704" s="17"/>
    </row>
    <row r="50705" spans="4:13" x14ac:dyDescent="0.25">
      <c r="D50705" s="27"/>
      <c r="M50705" s="17"/>
    </row>
    <row r="50706" spans="4:13" x14ac:dyDescent="0.25">
      <c r="D50706" s="27"/>
      <c r="M50706" s="17"/>
    </row>
    <row r="50707" spans="4:13" x14ac:dyDescent="0.25">
      <c r="D50707" s="27"/>
      <c r="M50707" s="17"/>
    </row>
    <row r="50708" spans="4:13" x14ac:dyDescent="0.25">
      <c r="D50708" s="27"/>
      <c r="M50708" s="17"/>
    </row>
    <row r="50709" spans="4:13" x14ac:dyDescent="0.25">
      <c r="D50709" s="27"/>
      <c r="M50709" s="17"/>
    </row>
    <row r="50710" spans="4:13" x14ac:dyDescent="0.25">
      <c r="D50710" s="27"/>
      <c r="M50710" s="17"/>
    </row>
    <row r="50711" spans="4:13" x14ac:dyDescent="0.25">
      <c r="D50711" s="27"/>
      <c r="M50711" s="17"/>
    </row>
    <row r="50712" spans="4:13" x14ac:dyDescent="0.25">
      <c r="D50712" s="27"/>
      <c r="M50712" s="17"/>
    </row>
    <row r="50713" spans="4:13" x14ac:dyDescent="0.25">
      <c r="D50713" s="27"/>
      <c r="M50713" s="17"/>
    </row>
    <row r="50714" spans="4:13" x14ac:dyDescent="0.25">
      <c r="D50714" s="27"/>
      <c r="M50714" s="17"/>
    </row>
    <row r="50715" spans="4:13" x14ac:dyDescent="0.25">
      <c r="D50715" s="27"/>
      <c r="M50715" s="17"/>
    </row>
    <row r="50716" spans="4:13" x14ac:dyDescent="0.25">
      <c r="D50716" s="27"/>
      <c r="M50716" s="17"/>
    </row>
    <row r="50717" spans="4:13" x14ac:dyDescent="0.25">
      <c r="D50717" s="27"/>
      <c r="M50717" s="17"/>
    </row>
    <row r="50718" spans="4:13" x14ac:dyDescent="0.25">
      <c r="D50718" s="27"/>
      <c r="M50718" s="17"/>
    </row>
    <row r="50719" spans="4:13" x14ac:dyDescent="0.25">
      <c r="D50719" s="27"/>
      <c r="M50719" s="17"/>
    </row>
    <row r="50720" spans="4:13" x14ac:dyDescent="0.25">
      <c r="D50720" s="27"/>
      <c r="M50720" s="17"/>
    </row>
    <row r="50721" spans="4:13" x14ac:dyDescent="0.25">
      <c r="D50721" s="27"/>
      <c r="M50721" s="17"/>
    </row>
    <row r="50722" spans="4:13" x14ac:dyDescent="0.25">
      <c r="D50722" s="27"/>
      <c r="M50722" s="17"/>
    </row>
    <row r="50723" spans="4:13" x14ac:dyDescent="0.25">
      <c r="D50723" s="27"/>
      <c r="M50723" s="17"/>
    </row>
    <row r="50724" spans="4:13" x14ac:dyDescent="0.25">
      <c r="D50724" s="27"/>
      <c r="M50724" s="17"/>
    </row>
    <row r="50725" spans="4:13" x14ac:dyDescent="0.25">
      <c r="D50725" s="27"/>
      <c r="M50725" s="17"/>
    </row>
    <row r="50726" spans="4:13" x14ac:dyDescent="0.25">
      <c r="D50726" s="27"/>
      <c r="M50726" s="17"/>
    </row>
    <row r="50727" spans="4:13" x14ac:dyDescent="0.25">
      <c r="D50727" s="27"/>
      <c r="M50727" s="17"/>
    </row>
    <row r="50728" spans="4:13" x14ac:dyDescent="0.25">
      <c r="D50728" s="27"/>
      <c r="M50728" s="17"/>
    </row>
    <row r="50729" spans="4:13" x14ac:dyDescent="0.25">
      <c r="D50729" s="27"/>
      <c r="M50729" s="17"/>
    </row>
    <row r="50730" spans="4:13" x14ac:dyDescent="0.25">
      <c r="D50730" s="27"/>
      <c r="M50730" s="17"/>
    </row>
    <row r="50731" spans="4:13" x14ac:dyDescent="0.25">
      <c r="D50731" s="27"/>
      <c r="M50731" s="17"/>
    </row>
    <row r="50732" spans="4:13" x14ac:dyDescent="0.25">
      <c r="D50732" s="27"/>
      <c r="M50732" s="17"/>
    </row>
    <row r="50733" spans="4:13" x14ac:dyDescent="0.25">
      <c r="D50733" s="27"/>
      <c r="M50733" s="17"/>
    </row>
    <row r="50734" spans="4:13" x14ac:dyDescent="0.25">
      <c r="D50734" s="27"/>
      <c r="M50734" s="17"/>
    </row>
    <row r="50735" spans="4:13" x14ac:dyDescent="0.25">
      <c r="D50735" s="27"/>
      <c r="M50735" s="17"/>
    </row>
    <row r="50736" spans="4:13" x14ac:dyDescent="0.25">
      <c r="D50736" s="27"/>
      <c r="M50736" s="17"/>
    </row>
    <row r="50737" spans="4:13" x14ac:dyDescent="0.25">
      <c r="D50737" s="27"/>
      <c r="M50737" s="17"/>
    </row>
    <row r="50738" spans="4:13" x14ac:dyDescent="0.25">
      <c r="D50738" s="27"/>
      <c r="M50738" s="17"/>
    </row>
    <row r="50739" spans="4:13" x14ac:dyDescent="0.25">
      <c r="D50739" s="27"/>
      <c r="M50739" s="17"/>
    </row>
    <row r="50740" spans="4:13" x14ac:dyDescent="0.25">
      <c r="D50740" s="27"/>
      <c r="M50740" s="17"/>
    </row>
    <row r="50741" spans="4:13" x14ac:dyDescent="0.25">
      <c r="D50741" s="27"/>
      <c r="M50741" s="17"/>
    </row>
    <row r="50742" spans="4:13" x14ac:dyDescent="0.25">
      <c r="D50742" s="27"/>
      <c r="M50742" s="17"/>
    </row>
    <row r="50743" spans="4:13" x14ac:dyDescent="0.25">
      <c r="D50743" s="27"/>
      <c r="M50743" s="17"/>
    </row>
    <row r="50744" spans="4:13" x14ac:dyDescent="0.25">
      <c r="D50744" s="27"/>
      <c r="M50744" s="17"/>
    </row>
    <row r="50745" spans="4:13" x14ac:dyDescent="0.25">
      <c r="D50745" s="27"/>
      <c r="M50745" s="17"/>
    </row>
    <row r="50746" spans="4:13" x14ac:dyDescent="0.25">
      <c r="D50746" s="27"/>
      <c r="M50746" s="17"/>
    </row>
    <row r="50747" spans="4:13" x14ac:dyDescent="0.25">
      <c r="D50747" s="27"/>
      <c r="M50747" s="17"/>
    </row>
    <row r="50748" spans="4:13" x14ac:dyDescent="0.25">
      <c r="D50748" s="27"/>
      <c r="M50748" s="17"/>
    </row>
    <row r="50749" spans="4:13" x14ac:dyDescent="0.25">
      <c r="D50749" s="27"/>
      <c r="M50749" s="17"/>
    </row>
    <row r="50750" spans="4:13" x14ac:dyDescent="0.25">
      <c r="D50750" s="27"/>
      <c r="M50750" s="17"/>
    </row>
    <row r="50751" spans="4:13" x14ac:dyDescent="0.25">
      <c r="D50751" s="27"/>
      <c r="M50751" s="17"/>
    </row>
    <row r="50752" spans="4:13" x14ac:dyDescent="0.25">
      <c r="D50752" s="27"/>
      <c r="M50752" s="17"/>
    </row>
    <row r="50753" spans="4:13" x14ac:dyDescent="0.25">
      <c r="D50753" s="27"/>
      <c r="M50753" s="17"/>
    </row>
    <row r="50754" spans="4:13" x14ac:dyDescent="0.25">
      <c r="D50754" s="27"/>
      <c r="M50754" s="17"/>
    </row>
    <row r="50755" spans="4:13" x14ac:dyDescent="0.25">
      <c r="D50755" s="27"/>
      <c r="M50755" s="17"/>
    </row>
    <row r="50756" spans="4:13" x14ac:dyDescent="0.25">
      <c r="D50756" s="27"/>
      <c r="M50756" s="17"/>
    </row>
    <row r="50757" spans="4:13" x14ac:dyDescent="0.25">
      <c r="D50757" s="27"/>
      <c r="M50757" s="17"/>
    </row>
    <row r="50758" spans="4:13" x14ac:dyDescent="0.25">
      <c r="D50758" s="27"/>
      <c r="M50758" s="17"/>
    </row>
    <row r="50759" spans="4:13" x14ac:dyDescent="0.25">
      <c r="D50759" s="27"/>
      <c r="M50759" s="17"/>
    </row>
    <row r="50760" spans="4:13" x14ac:dyDescent="0.25">
      <c r="D50760" s="27"/>
      <c r="M50760" s="17"/>
    </row>
    <row r="50761" spans="4:13" x14ac:dyDescent="0.25">
      <c r="D50761" s="27"/>
      <c r="M50761" s="17"/>
    </row>
    <row r="50762" spans="4:13" x14ac:dyDescent="0.25">
      <c r="D50762" s="27"/>
      <c r="M50762" s="17"/>
    </row>
    <row r="50763" spans="4:13" x14ac:dyDescent="0.25">
      <c r="D50763" s="27"/>
      <c r="M50763" s="17"/>
    </row>
    <row r="50764" spans="4:13" x14ac:dyDescent="0.25">
      <c r="D50764" s="27"/>
      <c r="M50764" s="17"/>
    </row>
    <row r="50765" spans="4:13" x14ac:dyDescent="0.25">
      <c r="D50765" s="27"/>
      <c r="M50765" s="17"/>
    </row>
    <row r="50766" spans="4:13" x14ac:dyDescent="0.25">
      <c r="D50766" s="27"/>
      <c r="M50766" s="17"/>
    </row>
    <row r="50767" spans="4:13" x14ac:dyDescent="0.25">
      <c r="D50767" s="27"/>
      <c r="M50767" s="17"/>
    </row>
    <row r="50768" spans="4:13" x14ac:dyDescent="0.25">
      <c r="D50768" s="27"/>
      <c r="M50768" s="17"/>
    </row>
    <row r="50769" spans="4:13" x14ac:dyDescent="0.25">
      <c r="D50769" s="27"/>
      <c r="M50769" s="17"/>
    </row>
    <row r="50770" spans="4:13" x14ac:dyDescent="0.25">
      <c r="D50770" s="27"/>
      <c r="M50770" s="17"/>
    </row>
    <row r="50771" spans="4:13" x14ac:dyDescent="0.25">
      <c r="D50771" s="27"/>
      <c r="M50771" s="17"/>
    </row>
    <row r="50772" spans="4:13" x14ac:dyDescent="0.25">
      <c r="D50772" s="27"/>
      <c r="M50772" s="17"/>
    </row>
    <row r="50773" spans="4:13" x14ac:dyDescent="0.25">
      <c r="D50773" s="27"/>
      <c r="M50773" s="17"/>
    </row>
    <row r="50774" spans="4:13" x14ac:dyDescent="0.25">
      <c r="D50774" s="27"/>
      <c r="M50774" s="17"/>
    </row>
    <row r="50775" spans="4:13" x14ac:dyDescent="0.25">
      <c r="D50775" s="27"/>
      <c r="M50775" s="17"/>
    </row>
    <row r="50776" spans="4:13" x14ac:dyDescent="0.25">
      <c r="D50776" s="27"/>
      <c r="M50776" s="17"/>
    </row>
    <row r="50777" spans="4:13" x14ac:dyDescent="0.25">
      <c r="D50777" s="27"/>
      <c r="M50777" s="17"/>
    </row>
    <row r="50778" spans="4:13" x14ac:dyDescent="0.25">
      <c r="D50778" s="27"/>
      <c r="M50778" s="17"/>
    </row>
    <row r="50779" spans="4:13" x14ac:dyDescent="0.25">
      <c r="D50779" s="27"/>
      <c r="M50779" s="17"/>
    </row>
    <row r="50780" spans="4:13" x14ac:dyDescent="0.25">
      <c r="D50780" s="27"/>
      <c r="M50780" s="17"/>
    </row>
    <row r="50781" spans="4:13" x14ac:dyDescent="0.25">
      <c r="D50781" s="27"/>
      <c r="M50781" s="17"/>
    </row>
    <row r="50782" spans="4:13" x14ac:dyDescent="0.25">
      <c r="D50782" s="27"/>
      <c r="M50782" s="17"/>
    </row>
    <row r="50783" spans="4:13" x14ac:dyDescent="0.25">
      <c r="D50783" s="27"/>
      <c r="M50783" s="17"/>
    </row>
    <row r="50784" spans="4:13" x14ac:dyDescent="0.25">
      <c r="D50784" s="27"/>
      <c r="M50784" s="17"/>
    </row>
    <row r="50785" spans="4:13" x14ac:dyDescent="0.25">
      <c r="D50785" s="27"/>
      <c r="M50785" s="17"/>
    </row>
    <row r="50786" spans="4:13" x14ac:dyDescent="0.25">
      <c r="D50786" s="27"/>
      <c r="M50786" s="17"/>
    </row>
    <row r="50787" spans="4:13" x14ac:dyDescent="0.25">
      <c r="D50787" s="27"/>
      <c r="M50787" s="17"/>
    </row>
    <row r="50788" spans="4:13" x14ac:dyDescent="0.25">
      <c r="D50788" s="27"/>
      <c r="M50788" s="17"/>
    </row>
    <row r="50789" spans="4:13" x14ac:dyDescent="0.25">
      <c r="D50789" s="27"/>
      <c r="M50789" s="17"/>
    </row>
    <row r="50790" spans="4:13" x14ac:dyDescent="0.25">
      <c r="D50790" s="27"/>
      <c r="M50790" s="17"/>
    </row>
    <row r="50791" spans="4:13" x14ac:dyDescent="0.25">
      <c r="D50791" s="27"/>
      <c r="M50791" s="17"/>
    </row>
    <row r="50792" spans="4:13" x14ac:dyDescent="0.25">
      <c r="D50792" s="27"/>
      <c r="M50792" s="17"/>
    </row>
    <row r="50793" spans="4:13" x14ac:dyDescent="0.25">
      <c r="D50793" s="27"/>
      <c r="M50793" s="17"/>
    </row>
    <row r="50794" spans="4:13" x14ac:dyDescent="0.25">
      <c r="D50794" s="27"/>
      <c r="M50794" s="17"/>
    </row>
    <row r="50795" spans="4:13" x14ac:dyDescent="0.25">
      <c r="D50795" s="27"/>
      <c r="M50795" s="17"/>
    </row>
    <row r="50796" spans="4:13" x14ac:dyDescent="0.25">
      <c r="D50796" s="27"/>
      <c r="M50796" s="17"/>
    </row>
    <row r="50797" spans="4:13" x14ac:dyDescent="0.25">
      <c r="D50797" s="27"/>
      <c r="M50797" s="17"/>
    </row>
    <row r="50798" spans="4:13" x14ac:dyDescent="0.25">
      <c r="D50798" s="27"/>
      <c r="M50798" s="17"/>
    </row>
    <row r="50799" spans="4:13" x14ac:dyDescent="0.25">
      <c r="D50799" s="27"/>
      <c r="M50799" s="17"/>
    </row>
    <row r="50800" spans="4:13" x14ac:dyDescent="0.25">
      <c r="D50800" s="27"/>
      <c r="M50800" s="17"/>
    </row>
    <row r="50801" spans="4:13" x14ac:dyDescent="0.25">
      <c r="D50801" s="27"/>
      <c r="M50801" s="17"/>
    </row>
    <row r="50802" spans="4:13" x14ac:dyDescent="0.25">
      <c r="D50802" s="27"/>
      <c r="M50802" s="17"/>
    </row>
    <row r="50803" spans="4:13" x14ac:dyDescent="0.25">
      <c r="D50803" s="27"/>
      <c r="M50803" s="17"/>
    </row>
    <row r="50804" spans="4:13" x14ac:dyDescent="0.25">
      <c r="D50804" s="27"/>
      <c r="M50804" s="17"/>
    </row>
    <row r="50805" spans="4:13" x14ac:dyDescent="0.25">
      <c r="D50805" s="27"/>
      <c r="M50805" s="17"/>
    </row>
    <row r="50806" spans="4:13" x14ac:dyDescent="0.25">
      <c r="D50806" s="27"/>
      <c r="M50806" s="17"/>
    </row>
    <row r="50807" spans="4:13" x14ac:dyDescent="0.25">
      <c r="D50807" s="27"/>
      <c r="M50807" s="17"/>
    </row>
    <row r="50808" spans="4:13" x14ac:dyDescent="0.25">
      <c r="D50808" s="27"/>
      <c r="M50808" s="17"/>
    </row>
    <row r="50809" spans="4:13" x14ac:dyDescent="0.25">
      <c r="D50809" s="27"/>
      <c r="M50809" s="17"/>
    </row>
    <row r="50810" spans="4:13" x14ac:dyDescent="0.25">
      <c r="D50810" s="27"/>
      <c r="M50810" s="17"/>
    </row>
    <row r="50811" spans="4:13" x14ac:dyDescent="0.25">
      <c r="D50811" s="27"/>
      <c r="M50811" s="17"/>
    </row>
    <row r="50812" spans="4:13" x14ac:dyDescent="0.25">
      <c r="D50812" s="27"/>
      <c r="M50812" s="17"/>
    </row>
    <row r="50813" spans="4:13" x14ac:dyDescent="0.25">
      <c r="D50813" s="27"/>
      <c r="M50813" s="17"/>
    </row>
    <row r="50814" spans="4:13" x14ac:dyDescent="0.25">
      <c r="D50814" s="27"/>
      <c r="M50814" s="17"/>
    </row>
    <row r="50815" spans="4:13" x14ac:dyDescent="0.25">
      <c r="D50815" s="27"/>
      <c r="M50815" s="17"/>
    </row>
    <row r="50816" spans="4:13" x14ac:dyDescent="0.25">
      <c r="D50816" s="27"/>
      <c r="M50816" s="17"/>
    </row>
    <row r="50817" spans="4:13" x14ac:dyDescent="0.25">
      <c r="D50817" s="27"/>
      <c r="M50817" s="17"/>
    </row>
    <row r="50818" spans="4:13" x14ac:dyDescent="0.25">
      <c r="D50818" s="27"/>
      <c r="M50818" s="17"/>
    </row>
    <row r="50819" spans="4:13" x14ac:dyDescent="0.25">
      <c r="D50819" s="27"/>
      <c r="M50819" s="17"/>
    </row>
    <row r="50820" spans="4:13" x14ac:dyDescent="0.25">
      <c r="D50820" s="27"/>
      <c r="M50820" s="17"/>
    </row>
    <row r="50821" spans="4:13" x14ac:dyDescent="0.25">
      <c r="D50821" s="27"/>
      <c r="M50821" s="17"/>
    </row>
    <row r="50822" spans="4:13" x14ac:dyDescent="0.25">
      <c r="D50822" s="27"/>
      <c r="M50822" s="17"/>
    </row>
    <row r="50823" spans="4:13" x14ac:dyDescent="0.25">
      <c r="D50823" s="27"/>
      <c r="M50823" s="17"/>
    </row>
    <row r="50824" spans="4:13" x14ac:dyDescent="0.25">
      <c r="D50824" s="27"/>
      <c r="M50824" s="17"/>
    </row>
    <row r="50825" spans="4:13" x14ac:dyDescent="0.25">
      <c r="D50825" s="27"/>
      <c r="M50825" s="17"/>
    </row>
    <row r="50826" spans="4:13" x14ac:dyDescent="0.25">
      <c r="D50826" s="27"/>
      <c r="M50826" s="17"/>
    </row>
    <row r="50827" spans="4:13" x14ac:dyDescent="0.25">
      <c r="D50827" s="27"/>
      <c r="M50827" s="17"/>
    </row>
    <row r="50828" spans="4:13" x14ac:dyDescent="0.25">
      <c r="D50828" s="27"/>
      <c r="M50828" s="17"/>
    </row>
    <row r="50829" spans="4:13" x14ac:dyDescent="0.25">
      <c r="D50829" s="27"/>
      <c r="M50829" s="17"/>
    </row>
    <row r="50830" spans="4:13" x14ac:dyDescent="0.25">
      <c r="D50830" s="27"/>
      <c r="M50830" s="17"/>
    </row>
    <row r="50831" spans="4:13" x14ac:dyDescent="0.25">
      <c r="D50831" s="27"/>
      <c r="M50831" s="17"/>
    </row>
    <row r="50832" spans="4:13" x14ac:dyDescent="0.25">
      <c r="D50832" s="27"/>
      <c r="M50832" s="17"/>
    </row>
    <row r="50833" spans="4:13" x14ac:dyDescent="0.25">
      <c r="D50833" s="27"/>
      <c r="M50833" s="17"/>
    </row>
    <row r="50834" spans="4:13" x14ac:dyDescent="0.25">
      <c r="D50834" s="27"/>
      <c r="M50834" s="17"/>
    </row>
    <row r="50835" spans="4:13" x14ac:dyDescent="0.25">
      <c r="D50835" s="27"/>
      <c r="M50835" s="17"/>
    </row>
    <row r="50836" spans="4:13" x14ac:dyDescent="0.25">
      <c r="D50836" s="27"/>
      <c r="M50836" s="17"/>
    </row>
    <row r="50837" spans="4:13" x14ac:dyDescent="0.25">
      <c r="D50837" s="27"/>
      <c r="M50837" s="17"/>
    </row>
    <row r="50838" spans="4:13" x14ac:dyDescent="0.25">
      <c r="D50838" s="27"/>
      <c r="M50838" s="17"/>
    </row>
    <row r="50839" spans="4:13" x14ac:dyDescent="0.25">
      <c r="D50839" s="27"/>
      <c r="M50839" s="17"/>
    </row>
    <row r="50840" spans="4:13" x14ac:dyDescent="0.25">
      <c r="D50840" s="27"/>
      <c r="M50840" s="17"/>
    </row>
    <row r="50841" spans="4:13" x14ac:dyDescent="0.25">
      <c r="D50841" s="27"/>
      <c r="M50841" s="17"/>
    </row>
    <row r="50842" spans="4:13" x14ac:dyDescent="0.25">
      <c r="D50842" s="27"/>
      <c r="M50842" s="17"/>
    </row>
    <row r="50843" spans="4:13" x14ac:dyDescent="0.25">
      <c r="D50843" s="27"/>
      <c r="M50843" s="17"/>
    </row>
    <row r="50844" spans="4:13" x14ac:dyDescent="0.25">
      <c r="D50844" s="27"/>
      <c r="M50844" s="17"/>
    </row>
    <row r="50845" spans="4:13" x14ac:dyDescent="0.25">
      <c r="D50845" s="27"/>
      <c r="M50845" s="17"/>
    </row>
    <row r="50846" spans="4:13" x14ac:dyDescent="0.25">
      <c r="D50846" s="27"/>
      <c r="M50846" s="17"/>
    </row>
    <row r="50847" spans="4:13" x14ac:dyDescent="0.25">
      <c r="D50847" s="27"/>
      <c r="M50847" s="17"/>
    </row>
    <row r="50848" spans="4:13" x14ac:dyDescent="0.25">
      <c r="D50848" s="27"/>
      <c r="M50848" s="17"/>
    </row>
    <row r="50849" spans="4:13" x14ac:dyDescent="0.25">
      <c r="D50849" s="27"/>
      <c r="M50849" s="17"/>
    </row>
    <row r="50850" spans="4:13" x14ac:dyDescent="0.25">
      <c r="D50850" s="27"/>
      <c r="M50850" s="17"/>
    </row>
    <row r="50851" spans="4:13" x14ac:dyDescent="0.25">
      <c r="D50851" s="27"/>
      <c r="M50851" s="17"/>
    </row>
    <row r="50852" spans="4:13" x14ac:dyDescent="0.25">
      <c r="D50852" s="27"/>
      <c r="M50852" s="17"/>
    </row>
    <row r="50853" spans="4:13" x14ac:dyDescent="0.25">
      <c r="D50853" s="27"/>
      <c r="M50853" s="17"/>
    </row>
    <row r="50854" spans="4:13" x14ac:dyDescent="0.25">
      <c r="D50854" s="27"/>
      <c r="M50854" s="17"/>
    </row>
    <row r="50855" spans="4:13" x14ac:dyDescent="0.25">
      <c r="D50855" s="27"/>
      <c r="M50855" s="17"/>
    </row>
    <row r="50856" spans="4:13" x14ac:dyDescent="0.25">
      <c r="D50856" s="27"/>
      <c r="M50856" s="17"/>
    </row>
    <row r="50857" spans="4:13" x14ac:dyDescent="0.25">
      <c r="D50857" s="27"/>
      <c r="M50857" s="17"/>
    </row>
    <row r="50858" spans="4:13" x14ac:dyDescent="0.25">
      <c r="D50858" s="27"/>
      <c r="M50858" s="17"/>
    </row>
    <row r="50859" spans="4:13" x14ac:dyDescent="0.25">
      <c r="D50859" s="27"/>
      <c r="M50859" s="17"/>
    </row>
    <row r="50860" spans="4:13" x14ac:dyDescent="0.25">
      <c r="D50860" s="27"/>
      <c r="M50860" s="17"/>
    </row>
    <row r="50861" spans="4:13" x14ac:dyDescent="0.25">
      <c r="D50861" s="27"/>
      <c r="M50861" s="17"/>
    </row>
    <row r="50862" spans="4:13" x14ac:dyDescent="0.25">
      <c r="D50862" s="27"/>
      <c r="M50862" s="17"/>
    </row>
    <row r="50863" spans="4:13" x14ac:dyDescent="0.25">
      <c r="D50863" s="27"/>
      <c r="M50863" s="17"/>
    </row>
    <row r="50864" spans="4:13" x14ac:dyDescent="0.25">
      <c r="D50864" s="27"/>
      <c r="M50864" s="17"/>
    </row>
    <row r="50865" spans="4:13" x14ac:dyDescent="0.25">
      <c r="D50865" s="27"/>
      <c r="M50865" s="17"/>
    </row>
    <row r="50866" spans="4:13" x14ac:dyDescent="0.25">
      <c r="D50866" s="27"/>
      <c r="M50866" s="17"/>
    </row>
    <row r="50867" spans="4:13" x14ac:dyDescent="0.25">
      <c r="D50867" s="27"/>
      <c r="M50867" s="17"/>
    </row>
    <row r="50868" spans="4:13" x14ac:dyDescent="0.25">
      <c r="D50868" s="27"/>
      <c r="M50868" s="17"/>
    </row>
    <row r="50869" spans="4:13" x14ac:dyDescent="0.25">
      <c r="D50869" s="27"/>
      <c r="M50869" s="17"/>
    </row>
    <row r="50870" spans="4:13" x14ac:dyDescent="0.25">
      <c r="D50870" s="27"/>
      <c r="M50870" s="17"/>
    </row>
    <row r="50871" spans="4:13" x14ac:dyDescent="0.25">
      <c r="D50871" s="27"/>
      <c r="M50871" s="17"/>
    </row>
    <row r="50872" spans="4:13" x14ac:dyDescent="0.25">
      <c r="D50872" s="27"/>
      <c r="M50872" s="17"/>
    </row>
    <row r="50873" spans="4:13" x14ac:dyDescent="0.25">
      <c r="D50873" s="27"/>
      <c r="M50873" s="17"/>
    </row>
    <row r="50874" spans="4:13" x14ac:dyDescent="0.25">
      <c r="D50874" s="27"/>
      <c r="M50874" s="17"/>
    </row>
    <row r="50875" spans="4:13" x14ac:dyDescent="0.25">
      <c r="D50875" s="27"/>
      <c r="M50875" s="17"/>
    </row>
    <row r="50876" spans="4:13" x14ac:dyDescent="0.25">
      <c r="D50876" s="27"/>
      <c r="M50876" s="17"/>
    </row>
    <row r="50877" spans="4:13" x14ac:dyDescent="0.25">
      <c r="D50877" s="27"/>
      <c r="M50877" s="17"/>
    </row>
    <row r="50878" spans="4:13" x14ac:dyDescent="0.25">
      <c r="D50878" s="27"/>
      <c r="M50878" s="17"/>
    </row>
    <row r="50879" spans="4:13" x14ac:dyDescent="0.25">
      <c r="D50879" s="27"/>
      <c r="M50879" s="17"/>
    </row>
    <row r="50880" spans="4:13" x14ac:dyDescent="0.25">
      <c r="D50880" s="27"/>
      <c r="M50880" s="17"/>
    </row>
    <row r="50881" spans="4:13" x14ac:dyDescent="0.25">
      <c r="D50881" s="27"/>
      <c r="M50881" s="17"/>
    </row>
    <row r="50882" spans="4:13" x14ac:dyDescent="0.25">
      <c r="D50882" s="27"/>
      <c r="M50882" s="17"/>
    </row>
    <row r="50883" spans="4:13" x14ac:dyDescent="0.25">
      <c r="D50883" s="27"/>
      <c r="M50883" s="17"/>
    </row>
    <row r="50884" spans="4:13" x14ac:dyDescent="0.25">
      <c r="D50884" s="27"/>
      <c r="M50884" s="17"/>
    </row>
    <row r="50885" spans="4:13" x14ac:dyDescent="0.25">
      <c r="D50885" s="27"/>
      <c r="M50885" s="17"/>
    </row>
    <row r="50886" spans="4:13" x14ac:dyDescent="0.25">
      <c r="D50886" s="27"/>
      <c r="M50886" s="17"/>
    </row>
    <row r="50887" spans="4:13" x14ac:dyDescent="0.25">
      <c r="D50887" s="27"/>
      <c r="M50887" s="17"/>
    </row>
    <row r="50888" spans="4:13" x14ac:dyDescent="0.25">
      <c r="D50888" s="27"/>
      <c r="M50888" s="17"/>
    </row>
    <row r="50889" spans="4:13" x14ac:dyDescent="0.25">
      <c r="D50889" s="27"/>
      <c r="M50889" s="17"/>
    </row>
    <row r="50890" spans="4:13" x14ac:dyDescent="0.25">
      <c r="D50890" s="27"/>
      <c r="M50890" s="17"/>
    </row>
    <row r="50891" spans="4:13" x14ac:dyDescent="0.25">
      <c r="D50891" s="27"/>
      <c r="M50891" s="17"/>
    </row>
    <row r="50892" spans="4:13" x14ac:dyDescent="0.25">
      <c r="D50892" s="27"/>
      <c r="M50892" s="17"/>
    </row>
    <row r="50893" spans="4:13" x14ac:dyDescent="0.25">
      <c r="D50893" s="27"/>
      <c r="M50893" s="17"/>
    </row>
    <row r="50894" spans="4:13" x14ac:dyDescent="0.25">
      <c r="D50894" s="27"/>
      <c r="M50894" s="17"/>
    </row>
    <row r="50895" spans="4:13" x14ac:dyDescent="0.25">
      <c r="D50895" s="27"/>
      <c r="M50895" s="17"/>
    </row>
    <row r="50896" spans="4:13" x14ac:dyDescent="0.25">
      <c r="D50896" s="27"/>
      <c r="M50896" s="17"/>
    </row>
    <row r="50897" spans="4:13" x14ac:dyDescent="0.25">
      <c r="D50897" s="27"/>
      <c r="M50897" s="17"/>
    </row>
    <row r="50898" spans="4:13" x14ac:dyDescent="0.25">
      <c r="D50898" s="27"/>
      <c r="M50898" s="17"/>
    </row>
    <row r="50899" spans="4:13" x14ac:dyDescent="0.25">
      <c r="D50899" s="27"/>
      <c r="M50899" s="17"/>
    </row>
    <row r="50900" spans="4:13" x14ac:dyDescent="0.25">
      <c r="D50900" s="27"/>
      <c r="M50900" s="17"/>
    </row>
    <row r="50901" spans="4:13" x14ac:dyDescent="0.25">
      <c r="D50901" s="27"/>
      <c r="M50901" s="17"/>
    </row>
    <row r="50902" spans="4:13" x14ac:dyDescent="0.25">
      <c r="D50902" s="27"/>
      <c r="M50902" s="17"/>
    </row>
    <row r="50903" spans="4:13" x14ac:dyDescent="0.25">
      <c r="D50903" s="27"/>
      <c r="M50903" s="17"/>
    </row>
    <row r="50904" spans="4:13" x14ac:dyDescent="0.25">
      <c r="D50904" s="27"/>
      <c r="M50904" s="17"/>
    </row>
    <row r="50905" spans="4:13" x14ac:dyDescent="0.25">
      <c r="D50905" s="27"/>
      <c r="M50905" s="17"/>
    </row>
    <row r="50906" spans="4:13" x14ac:dyDescent="0.25">
      <c r="D50906" s="27"/>
      <c r="M50906" s="17"/>
    </row>
    <row r="50907" spans="4:13" x14ac:dyDescent="0.25">
      <c r="D50907" s="27"/>
      <c r="M50907" s="17"/>
    </row>
    <row r="50908" spans="4:13" x14ac:dyDescent="0.25">
      <c r="D50908" s="27"/>
      <c r="M50908" s="17"/>
    </row>
    <row r="50909" spans="4:13" x14ac:dyDescent="0.25">
      <c r="D50909" s="27"/>
      <c r="M50909" s="17"/>
    </row>
    <row r="50910" spans="4:13" x14ac:dyDescent="0.25">
      <c r="D50910" s="27"/>
      <c r="M50910" s="17"/>
    </row>
    <row r="50911" spans="4:13" x14ac:dyDescent="0.25">
      <c r="D50911" s="27"/>
      <c r="M50911" s="17"/>
    </row>
    <row r="50912" spans="4:13" x14ac:dyDescent="0.25">
      <c r="D50912" s="27"/>
      <c r="M50912" s="17"/>
    </row>
    <row r="50913" spans="4:13" x14ac:dyDescent="0.25">
      <c r="D50913" s="27"/>
      <c r="M50913" s="17"/>
    </row>
    <row r="50914" spans="4:13" x14ac:dyDescent="0.25">
      <c r="D50914" s="27"/>
      <c r="M50914" s="17"/>
    </row>
    <row r="50915" spans="4:13" x14ac:dyDescent="0.25">
      <c r="D50915" s="27"/>
      <c r="M50915" s="17"/>
    </row>
    <row r="50916" spans="4:13" x14ac:dyDescent="0.25">
      <c r="D50916" s="27"/>
      <c r="M50916" s="17"/>
    </row>
    <row r="50917" spans="4:13" x14ac:dyDescent="0.25">
      <c r="D50917" s="27"/>
      <c r="M50917" s="17"/>
    </row>
    <row r="50918" spans="4:13" x14ac:dyDescent="0.25">
      <c r="D50918" s="27"/>
      <c r="M50918" s="17"/>
    </row>
    <row r="50919" spans="4:13" x14ac:dyDescent="0.25">
      <c r="D50919" s="27"/>
      <c r="M50919" s="17"/>
    </row>
    <row r="50920" spans="4:13" x14ac:dyDescent="0.25">
      <c r="D50920" s="27"/>
      <c r="M50920" s="17"/>
    </row>
    <row r="50921" spans="4:13" x14ac:dyDescent="0.25">
      <c r="D50921" s="27"/>
      <c r="M50921" s="17"/>
    </row>
    <row r="50922" spans="4:13" x14ac:dyDescent="0.25">
      <c r="D50922" s="27"/>
      <c r="M50922" s="17"/>
    </row>
    <row r="50923" spans="4:13" x14ac:dyDescent="0.25">
      <c r="D50923" s="27"/>
      <c r="M50923" s="17"/>
    </row>
    <row r="50924" spans="4:13" x14ac:dyDescent="0.25">
      <c r="D50924" s="27"/>
      <c r="M50924" s="17"/>
    </row>
    <row r="50925" spans="4:13" x14ac:dyDescent="0.25">
      <c r="D50925" s="27"/>
      <c r="M50925" s="17"/>
    </row>
    <row r="50926" spans="4:13" x14ac:dyDescent="0.25">
      <c r="D50926" s="27"/>
      <c r="M50926" s="17"/>
    </row>
    <row r="50927" spans="4:13" x14ac:dyDescent="0.25">
      <c r="D50927" s="27"/>
      <c r="M50927" s="17"/>
    </row>
    <row r="50928" spans="4:13" x14ac:dyDescent="0.25">
      <c r="D50928" s="27"/>
      <c r="M50928" s="17"/>
    </row>
    <row r="50929" spans="4:13" x14ac:dyDescent="0.25">
      <c r="D50929" s="27"/>
      <c r="M50929" s="17"/>
    </row>
    <row r="50930" spans="4:13" x14ac:dyDescent="0.25">
      <c r="D50930" s="27"/>
      <c r="M50930" s="17"/>
    </row>
    <row r="50931" spans="4:13" x14ac:dyDescent="0.25">
      <c r="D50931" s="27"/>
      <c r="M50931" s="17"/>
    </row>
    <row r="50932" spans="4:13" x14ac:dyDescent="0.25">
      <c r="D50932" s="27"/>
      <c r="M50932" s="17"/>
    </row>
    <row r="50933" spans="4:13" x14ac:dyDescent="0.25">
      <c r="D50933" s="27"/>
      <c r="M50933" s="17"/>
    </row>
    <row r="50934" spans="4:13" x14ac:dyDescent="0.25">
      <c r="D50934" s="27"/>
      <c r="M50934" s="17"/>
    </row>
    <row r="50935" spans="4:13" x14ac:dyDescent="0.25">
      <c r="D50935" s="27"/>
      <c r="M50935" s="17"/>
    </row>
    <row r="50936" spans="4:13" x14ac:dyDescent="0.25">
      <c r="D50936" s="27"/>
      <c r="M50936" s="17"/>
    </row>
    <row r="50937" spans="4:13" x14ac:dyDescent="0.25">
      <c r="D50937" s="27"/>
      <c r="M50937" s="17"/>
    </row>
    <row r="50938" spans="4:13" x14ac:dyDescent="0.25">
      <c r="D50938" s="27"/>
      <c r="M50938" s="17"/>
    </row>
    <row r="50939" spans="4:13" x14ac:dyDescent="0.25">
      <c r="D50939" s="27"/>
      <c r="M50939" s="17"/>
    </row>
    <row r="50940" spans="4:13" x14ac:dyDescent="0.25">
      <c r="D50940" s="27"/>
      <c r="M50940" s="17"/>
    </row>
    <row r="50941" spans="4:13" x14ac:dyDescent="0.25">
      <c r="D50941" s="27"/>
      <c r="M50941" s="17"/>
    </row>
    <row r="50942" spans="4:13" x14ac:dyDescent="0.25">
      <c r="D50942" s="27"/>
      <c r="M50942" s="17"/>
    </row>
    <row r="50943" spans="4:13" x14ac:dyDescent="0.25">
      <c r="D50943" s="27"/>
      <c r="M50943" s="17"/>
    </row>
    <row r="50944" spans="4:13" x14ac:dyDescent="0.25">
      <c r="D50944" s="27"/>
      <c r="M50944" s="17"/>
    </row>
    <row r="50945" spans="4:13" x14ac:dyDescent="0.25">
      <c r="D50945" s="27"/>
      <c r="M50945" s="17"/>
    </row>
    <row r="50946" spans="4:13" x14ac:dyDescent="0.25">
      <c r="D50946" s="27"/>
      <c r="M50946" s="17"/>
    </row>
    <row r="50947" spans="4:13" x14ac:dyDescent="0.25">
      <c r="D50947" s="27"/>
      <c r="M50947" s="17"/>
    </row>
    <row r="50948" spans="4:13" x14ac:dyDescent="0.25">
      <c r="D50948" s="27"/>
      <c r="M50948" s="17"/>
    </row>
    <row r="50949" spans="4:13" x14ac:dyDescent="0.25">
      <c r="D50949" s="27"/>
      <c r="M50949" s="17"/>
    </row>
    <row r="50950" spans="4:13" x14ac:dyDescent="0.25">
      <c r="D50950" s="27"/>
      <c r="M50950" s="17"/>
    </row>
    <row r="50951" spans="4:13" x14ac:dyDescent="0.25">
      <c r="D50951" s="27"/>
      <c r="M50951" s="17"/>
    </row>
    <row r="50952" spans="4:13" x14ac:dyDescent="0.25">
      <c r="D50952" s="27"/>
      <c r="M50952" s="17"/>
    </row>
    <row r="50953" spans="4:13" x14ac:dyDescent="0.25">
      <c r="D50953" s="27"/>
      <c r="M50953" s="17"/>
    </row>
    <row r="50954" spans="4:13" x14ac:dyDescent="0.25">
      <c r="D50954" s="27"/>
      <c r="M50954" s="17"/>
    </row>
    <row r="50955" spans="4:13" x14ac:dyDescent="0.25">
      <c r="D50955" s="27"/>
      <c r="M50955" s="17"/>
    </row>
    <row r="50956" spans="4:13" x14ac:dyDescent="0.25">
      <c r="D50956" s="27"/>
      <c r="M50956" s="17"/>
    </row>
    <row r="50957" spans="4:13" x14ac:dyDescent="0.25">
      <c r="D50957" s="27"/>
      <c r="M50957" s="17"/>
    </row>
    <row r="50958" spans="4:13" x14ac:dyDescent="0.25">
      <c r="D50958" s="27"/>
      <c r="M50958" s="17"/>
    </row>
    <row r="50959" spans="4:13" x14ac:dyDescent="0.25">
      <c r="D50959" s="27"/>
      <c r="M50959" s="17"/>
    </row>
    <row r="50960" spans="4:13" x14ac:dyDescent="0.25">
      <c r="D50960" s="27"/>
      <c r="M50960" s="17"/>
    </row>
    <row r="50961" spans="4:13" x14ac:dyDescent="0.25">
      <c r="D50961" s="27"/>
      <c r="M50961" s="17"/>
    </row>
    <row r="50962" spans="4:13" x14ac:dyDescent="0.25">
      <c r="D50962" s="27"/>
      <c r="M50962" s="17"/>
    </row>
    <row r="50963" spans="4:13" x14ac:dyDescent="0.25">
      <c r="D50963" s="27"/>
      <c r="M50963" s="17"/>
    </row>
    <row r="50964" spans="4:13" x14ac:dyDescent="0.25">
      <c r="D50964" s="27"/>
      <c r="M50964" s="17"/>
    </row>
    <row r="50965" spans="4:13" x14ac:dyDescent="0.25">
      <c r="D50965" s="27"/>
      <c r="M50965" s="17"/>
    </row>
    <row r="50966" spans="4:13" x14ac:dyDescent="0.25">
      <c r="D50966" s="27"/>
      <c r="M50966" s="17"/>
    </row>
    <row r="50967" spans="4:13" x14ac:dyDescent="0.25">
      <c r="D50967" s="27"/>
      <c r="M50967" s="17"/>
    </row>
    <row r="50968" spans="4:13" x14ac:dyDescent="0.25">
      <c r="D50968" s="27"/>
      <c r="M50968" s="17"/>
    </row>
    <row r="50969" spans="4:13" x14ac:dyDescent="0.25">
      <c r="D50969" s="27"/>
      <c r="M50969" s="17"/>
    </row>
    <row r="50970" spans="4:13" x14ac:dyDescent="0.25">
      <c r="D50970" s="27"/>
      <c r="M50970" s="17"/>
    </row>
    <row r="50971" spans="4:13" x14ac:dyDescent="0.25">
      <c r="D50971" s="27"/>
      <c r="M50971" s="17"/>
    </row>
    <row r="50972" spans="4:13" x14ac:dyDescent="0.25">
      <c r="D50972" s="27"/>
      <c r="M50972" s="17"/>
    </row>
    <row r="50973" spans="4:13" x14ac:dyDescent="0.25">
      <c r="D50973" s="27"/>
      <c r="M50973" s="17"/>
    </row>
    <row r="50974" spans="4:13" x14ac:dyDescent="0.25">
      <c r="D50974" s="27"/>
      <c r="M50974" s="17"/>
    </row>
    <row r="50975" spans="4:13" x14ac:dyDescent="0.25">
      <c r="D50975" s="27"/>
      <c r="M50975" s="17"/>
    </row>
    <row r="50976" spans="4:13" x14ac:dyDescent="0.25">
      <c r="D50976" s="27"/>
      <c r="M50976" s="17"/>
    </row>
    <row r="50977" spans="4:13" x14ac:dyDescent="0.25">
      <c r="D50977" s="27"/>
      <c r="M50977" s="17"/>
    </row>
    <row r="50978" spans="4:13" x14ac:dyDescent="0.25">
      <c r="D50978" s="27"/>
      <c r="M50978" s="17"/>
    </row>
    <row r="50979" spans="4:13" x14ac:dyDescent="0.25">
      <c r="D50979" s="27"/>
      <c r="M50979" s="17"/>
    </row>
    <row r="50980" spans="4:13" x14ac:dyDescent="0.25">
      <c r="D50980" s="27"/>
      <c r="M50980" s="17"/>
    </row>
    <row r="50981" spans="4:13" x14ac:dyDescent="0.25">
      <c r="D50981" s="27"/>
      <c r="M50981" s="17"/>
    </row>
    <row r="50982" spans="4:13" x14ac:dyDescent="0.25">
      <c r="D50982" s="27"/>
      <c r="M50982" s="17"/>
    </row>
    <row r="50983" spans="4:13" x14ac:dyDescent="0.25">
      <c r="D50983" s="27"/>
      <c r="M50983" s="17"/>
    </row>
    <row r="50984" spans="4:13" x14ac:dyDescent="0.25">
      <c r="D50984" s="27"/>
      <c r="M50984" s="17"/>
    </row>
    <row r="50985" spans="4:13" x14ac:dyDescent="0.25">
      <c r="D50985" s="27"/>
      <c r="M50985" s="17"/>
    </row>
    <row r="50986" spans="4:13" x14ac:dyDescent="0.25">
      <c r="D50986" s="27"/>
      <c r="M50986" s="17"/>
    </row>
    <row r="50987" spans="4:13" x14ac:dyDescent="0.25">
      <c r="D50987" s="27"/>
      <c r="M50987" s="17"/>
    </row>
    <row r="50988" spans="4:13" x14ac:dyDescent="0.25">
      <c r="D50988" s="27"/>
      <c r="M50988" s="17"/>
    </row>
    <row r="50989" spans="4:13" x14ac:dyDescent="0.25">
      <c r="D50989" s="27"/>
      <c r="M50989" s="17"/>
    </row>
    <row r="50990" spans="4:13" x14ac:dyDescent="0.25">
      <c r="D50990" s="27"/>
      <c r="M50990" s="17"/>
    </row>
    <row r="50991" spans="4:13" x14ac:dyDescent="0.25">
      <c r="D50991" s="27"/>
      <c r="M50991" s="17"/>
    </row>
    <row r="50992" spans="4:13" x14ac:dyDescent="0.25">
      <c r="D50992" s="27"/>
      <c r="M50992" s="17"/>
    </row>
    <row r="50993" spans="4:13" x14ac:dyDescent="0.25">
      <c r="D50993" s="27"/>
      <c r="M50993" s="17"/>
    </row>
    <row r="50994" spans="4:13" x14ac:dyDescent="0.25">
      <c r="D50994" s="27"/>
      <c r="M50994" s="17"/>
    </row>
    <row r="50995" spans="4:13" x14ac:dyDescent="0.25">
      <c r="D50995" s="27"/>
      <c r="M50995" s="17"/>
    </row>
    <row r="50996" spans="4:13" x14ac:dyDescent="0.25">
      <c r="D50996" s="27"/>
      <c r="M50996" s="17"/>
    </row>
    <row r="50997" spans="4:13" x14ac:dyDescent="0.25">
      <c r="D50997" s="27"/>
      <c r="M50997" s="17"/>
    </row>
    <row r="50998" spans="4:13" x14ac:dyDescent="0.25">
      <c r="D50998" s="27"/>
      <c r="M50998" s="17"/>
    </row>
    <row r="50999" spans="4:13" x14ac:dyDescent="0.25">
      <c r="D50999" s="27"/>
      <c r="M50999" s="17"/>
    </row>
    <row r="51000" spans="4:13" x14ac:dyDescent="0.25">
      <c r="D51000" s="27"/>
      <c r="M51000" s="17"/>
    </row>
    <row r="51001" spans="4:13" x14ac:dyDescent="0.25">
      <c r="D51001" s="27"/>
      <c r="M51001" s="17"/>
    </row>
    <row r="51002" spans="4:13" x14ac:dyDescent="0.25">
      <c r="D51002" s="27"/>
      <c r="M51002" s="17"/>
    </row>
    <row r="51003" spans="4:13" x14ac:dyDescent="0.25">
      <c r="D51003" s="27"/>
      <c r="M51003" s="17"/>
    </row>
    <row r="51004" spans="4:13" x14ac:dyDescent="0.25">
      <c r="D51004" s="27"/>
      <c r="M51004" s="17"/>
    </row>
    <row r="51005" spans="4:13" x14ac:dyDescent="0.25">
      <c r="D51005" s="27"/>
      <c r="M51005" s="17"/>
    </row>
    <row r="51006" spans="4:13" x14ac:dyDescent="0.25">
      <c r="D51006" s="27"/>
      <c r="M51006" s="17"/>
    </row>
    <row r="51007" spans="4:13" x14ac:dyDescent="0.25">
      <c r="D51007" s="27"/>
      <c r="M51007" s="17"/>
    </row>
    <row r="51008" spans="4:13" x14ac:dyDescent="0.25">
      <c r="D51008" s="27"/>
      <c r="M51008" s="17"/>
    </row>
    <row r="51009" spans="4:13" x14ac:dyDescent="0.25">
      <c r="D51009" s="27"/>
      <c r="M51009" s="17"/>
    </row>
    <row r="51010" spans="4:13" x14ac:dyDescent="0.25">
      <c r="D51010" s="27"/>
      <c r="M51010" s="17"/>
    </row>
    <row r="51011" spans="4:13" x14ac:dyDescent="0.25">
      <c r="D51011" s="27"/>
      <c r="M51011" s="17"/>
    </row>
    <row r="51012" spans="4:13" x14ac:dyDescent="0.25">
      <c r="D51012" s="27"/>
      <c r="M51012" s="17"/>
    </row>
    <row r="51013" spans="4:13" x14ac:dyDescent="0.25">
      <c r="D51013" s="27"/>
      <c r="M51013" s="17"/>
    </row>
    <row r="51014" spans="4:13" x14ac:dyDescent="0.25">
      <c r="D51014" s="27"/>
      <c r="M51014" s="17"/>
    </row>
    <row r="51015" spans="4:13" x14ac:dyDescent="0.25">
      <c r="D51015" s="27"/>
      <c r="M51015" s="17"/>
    </row>
    <row r="51016" spans="4:13" x14ac:dyDescent="0.25">
      <c r="D51016" s="27"/>
      <c r="M51016" s="17"/>
    </row>
    <row r="51017" spans="4:13" x14ac:dyDescent="0.25">
      <c r="D51017" s="27"/>
      <c r="M51017" s="17"/>
    </row>
    <row r="51018" spans="4:13" x14ac:dyDescent="0.25">
      <c r="D51018" s="27"/>
      <c r="M51018" s="17"/>
    </row>
    <row r="51019" spans="4:13" x14ac:dyDescent="0.25">
      <c r="D51019" s="27"/>
      <c r="M51019" s="17"/>
    </row>
    <row r="51020" spans="4:13" x14ac:dyDescent="0.25">
      <c r="D51020" s="27"/>
      <c r="M51020" s="17"/>
    </row>
    <row r="51021" spans="4:13" x14ac:dyDescent="0.25">
      <c r="D51021" s="27"/>
      <c r="M51021" s="17"/>
    </row>
    <row r="51022" spans="4:13" x14ac:dyDescent="0.25">
      <c r="D51022" s="27"/>
      <c r="M51022" s="17"/>
    </row>
    <row r="51023" spans="4:13" x14ac:dyDescent="0.25">
      <c r="D51023" s="27"/>
      <c r="M51023" s="17"/>
    </row>
    <row r="51024" spans="4:13" x14ac:dyDescent="0.25">
      <c r="D51024" s="27"/>
      <c r="M51024" s="17"/>
    </row>
    <row r="51025" spans="4:13" x14ac:dyDescent="0.25">
      <c r="D51025" s="27"/>
      <c r="M51025" s="17"/>
    </row>
    <row r="51026" spans="4:13" x14ac:dyDescent="0.25">
      <c r="D51026" s="27"/>
      <c r="M51026" s="17"/>
    </row>
    <row r="51027" spans="4:13" x14ac:dyDescent="0.25">
      <c r="D51027" s="27"/>
      <c r="M51027" s="17"/>
    </row>
    <row r="51028" spans="4:13" x14ac:dyDescent="0.25">
      <c r="D51028" s="27"/>
      <c r="M51028" s="17"/>
    </row>
    <row r="51029" spans="4:13" x14ac:dyDescent="0.25">
      <c r="D51029" s="27"/>
      <c r="M51029" s="17"/>
    </row>
    <row r="51030" spans="4:13" x14ac:dyDescent="0.25">
      <c r="D51030" s="27"/>
      <c r="M51030" s="17"/>
    </row>
    <row r="51031" spans="4:13" x14ac:dyDescent="0.25">
      <c r="D51031" s="27"/>
      <c r="M51031" s="17"/>
    </row>
    <row r="51032" spans="4:13" x14ac:dyDescent="0.25">
      <c r="D51032" s="27"/>
      <c r="M51032" s="17"/>
    </row>
    <row r="51033" spans="4:13" x14ac:dyDescent="0.25">
      <c r="D51033" s="27"/>
      <c r="M51033" s="17"/>
    </row>
    <row r="51034" spans="4:13" x14ac:dyDescent="0.25">
      <c r="D51034" s="27"/>
      <c r="M51034" s="17"/>
    </row>
    <row r="51035" spans="4:13" x14ac:dyDescent="0.25">
      <c r="D51035" s="27"/>
      <c r="M51035" s="17"/>
    </row>
    <row r="51036" spans="4:13" x14ac:dyDescent="0.25">
      <c r="D51036" s="27"/>
      <c r="M51036" s="17"/>
    </row>
    <row r="51037" spans="4:13" x14ac:dyDescent="0.25">
      <c r="D51037" s="27"/>
      <c r="M51037" s="17"/>
    </row>
    <row r="51038" spans="4:13" x14ac:dyDescent="0.25">
      <c r="D51038" s="27"/>
      <c r="M51038" s="17"/>
    </row>
    <row r="51039" spans="4:13" x14ac:dyDescent="0.25">
      <c r="D51039" s="27"/>
      <c r="M51039" s="17"/>
    </row>
    <row r="51040" spans="4:13" x14ac:dyDescent="0.25">
      <c r="D51040" s="27"/>
      <c r="M51040" s="17"/>
    </row>
    <row r="51041" spans="4:13" x14ac:dyDescent="0.25">
      <c r="D51041" s="27"/>
      <c r="M51041" s="17"/>
    </row>
    <row r="51042" spans="4:13" x14ac:dyDescent="0.25">
      <c r="D51042" s="27"/>
      <c r="M51042" s="17"/>
    </row>
    <row r="51043" spans="4:13" x14ac:dyDescent="0.25">
      <c r="D51043" s="27"/>
      <c r="M51043" s="17"/>
    </row>
    <row r="51044" spans="4:13" x14ac:dyDescent="0.25">
      <c r="D51044" s="27"/>
      <c r="M51044" s="17"/>
    </row>
    <row r="51045" spans="4:13" x14ac:dyDescent="0.25">
      <c r="D51045" s="27"/>
      <c r="M51045" s="17"/>
    </row>
    <row r="51046" spans="4:13" x14ac:dyDescent="0.25">
      <c r="D51046" s="27"/>
      <c r="M51046" s="17"/>
    </row>
    <row r="51047" spans="4:13" x14ac:dyDescent="0.25">
      <c r="D51047" s="27"/>
      <c r="M51047" s="17"/>
    </row>
    <row r="51048" spans="4:13" x14ac:dyDescent="0.25">
      <c r="D51048" s="27"/>
      <c r="M51048" s="17"/>
    </row>
    <row r="51049" spans="4:13" x14ac:dyDescent="0.25">
      <c r="D51049" s="27"/>
      <c r="M51049" s="17"/>
    </row>
    <row r="51050" spans="4:13" x14ac:dyDescent="0.25">
      <c r="D51050" s="27"/>
      <c r="M51050" s="17"/>
    </row>
    <row r="51051" spans="4:13" x14ac:dyDescent="0.25">
      <c r="D51051" s="27"/>
      <c r="M51051" s="17"/>
    </row>
    <row r="51052" spans="4:13" x14ac:dyDescent="0.25">
      <c r="D51052" s="27"/>
      <c r="M51052" s="17"/>
    </row>
    <row r="51053" spans="4:13" x14ac:dyDescent="0.25">
      <c r="D51053" s="27"/>
      <c r="M51053" s="17"/>
    </row>
    <row r="51054" spans="4:13" x14ac:dyDescent="0.25">
      <c r="D51054" s="27"/>
      <c r="M51054" s="17"/>
    </row>
    <row r="51055" spans="4:13" x14ac:dyDescent="0.25">
      <c r="D51055" s="27"/>
      <c r="M51055" s="17"/>
    </row>
    <row r="51056" spans="4:13" x14ac:dyDescent="0.25">
      <c r="D51056" s="27"/>
      <c r="M51056" s="17"/>
    </row>
    <row r="51057" spans="4:13" x14ac:dyDescent="0.25">
      <c r="D51057" s="27"/>
      <c r="M51057" s="17"/>
    </row>
    <row r="51058" spans="4:13" x14ac:dyDescent="0.25">
      <c r="D51058" s="27"/>
      <c r="M51058" s="17"/>
    </row>
    <row r="51059" spans="4:13" x14ac:dyDescent="0.25">
      <c r="D51059" s="27"/>
      <c r="M51059" s="17"/>
    </row>
    <row r="51060" spans="4:13" x14ac:dyDescent="0.25">
      <c r="D51060" s="27"/>
      <c r="M51060" s="17"/>
    </row>
    <row r="51061" spans="4:13" x14ac:dyDescent="0.25">
      <c r="D51061" s="27"/>
      <c r="M51061" s="17"/>
    </row>
    <row r="51062" spans="4:13" x14ac:dyDescent="0.25">
      <c r="D51062" s="27"/>
      <c r="M51062" s="17"/>
    </row>
    <row r="51063" spans="4:13" x14ac:dyDescent="0.25">
      <c r="D51063" s="27"/>
      <c r="M51063" s="17"/>
    </row>
    <row r="51064" spans="4:13" x14ac:dyDescent="0.25">
      <c r="D51064" s="27"/>
      <c r="M51064" s="17"/>
    </row>
    <row r="51065" spans="4:13" x14ac:dyDescent="0.25">
      <c r="D51065" s="27"/>
      <c r="M51065" s="17"/>
    </row>
    <row r="51066" spans="4:13" x14ac:dyDescent="0.25">
      <c r="D51066" s="27"/>
      <c r="M51066" s="17"/>
    </row>
    <row r="51067" spans="4:13" x14ac:dyDescent="0.25">
      <c r="D51067" s="27"/>
      <c r="M51067" s="17"/>
    </row>
    <row r="51068" spans="4:13" x14ac:dyDescent="0.25">
      <c r="D51068" s="27"/>
      <c r="M51068" s="17"/>
    </row>
    <row r="51069" spans="4:13" x14ac:dyDescent="0.25">
      <c r="D51069" s="27"/>
      <c r="M51069" s="17"/>
    </row>
    <row r="51070" spans="4:13" x14ac:dyDescent="0.25">
      <c r="D51070" s="27"/>
      <c r="M51070" s="17"/>
    </row>
    <row r="51071" spans="4:13" x14ac:dyDescent="0.25">
      <c r="D51071" s="27"/>
      <c r="M51071" s="17"/>
    </row>
    <row r="51072" spans="4:13" x14ac:dyDescent="0.25">
      <c r="D51072" s="27"/>
      <c r="M51072" s="17"/>
    </row>
    <row r="51073" spans="4:13" x14ac:dyDescent="0.25">
      <c r="D51073" s="27"/>
      <c r="M51073" s="17"/>
    </row>
    <row r="51074" spans="4:13" x14ac:dyDescent="0.25">
      <c r="D51074" s="27"/>
      <c r="M51074" s="17"/>
    </row>
    <row r="51075" spans="4:13" x14ac:dyDescent="0.25">
      <c r="D51075" s="27"/>
      <c r="M51075" s="17"/>
    </row>
    <row r="51076" spans="4:13" x14ac:dyDescent="0.25">
      <c r="D51076" s="27"/>
      <c r="M51076" s="17"/>
    </row>
    <row r="51077" spans="4:13" x14ac:dyDescent="0.25">
      <c r="D51077" s="27"/>
      <c r="M51077" s="17"/>
    </row>
    <row r="51078" spans="4:13" x14ac:dyDescent="0.25">
      <c r="D51078" s="27"/>
      <c r="M51078" s="17"/>
    </row>
    <row r="51079" spans="4:13" x14ac:dyDescent="0.25">
      <c r="D51079" s="27"/>
      <c r="M51079" s="17"/>
    </row>
    <row r="51080" spans="4:13" x14ac:dyDescent="0.25">
      <c r="D51080" s="27"/>
      <c r="M51080" s="17"/>
    </row>
    <row r="51081" spans="4:13" x14ac:dyDescent="0.25">
      <c r="D51081" s="27"/>
      <c r="M51081" s="17"/>
    </row>
    <row r="51082" spans="4:13" x14ac:dyDescent="0.25">
      <c r="D51082" s="27"/>
      <c r="M51082" s="17"/>
    </row>
    <row r="51083" spans="4:13" x14ac:dyDescent="0.25">
      <c r="D51083" s="27"/>
      <c r="M51083" s="17"/>
    </row>
    <row r="51084" spans="4:13" x14ac:dyDescent="0.25">
      <c r="D51084" s="27"/>
      <c r="M51084" s="17"/>
    </row>
    <row r="51085" spans="4:13" x14ac:dyDescent="0.25">
      <c r="D51085" s="27"/>
      <c r="M51085" s="17"/>
    </row>
    <row r="51086" spans="4:13" x14ac:dyDescent="0.25">
      <c r="D51086" s="27"/>
      <c r="M51086" s="17"/>
    </row>
    <row r="51087" spans="4:13" x14ac:dyDescent="0.25">
      <c r="D51087" s="27"/>
      <c r="M51087" s="17"/>
    </row>
    <row r="51088" spans="4:13" x14ac:dyDescent="0.25">
      <c r="D51088" s="27"/>
      <c r="M51088" s="17"/>
    </row>
    <row r="51089" spans="4:13" x14ac:dyDescent="0.25">
      <c r="D51089" s="27"/>
      <c r="M51089" s="17"/>
    </row>
    <row r="51090" spans="4:13" x14ac:dyDescent="0.25">
      <c r="D51090" s="27"/>
      <c r="M51090" s="17"/>
    </row>
    <row r="51091" spans="4:13" x14ac:dyDescent="0.25">
      <c r="D51091" s="27"/>
      <c r="M51091" s="17"/>
    </row>
    <row r="51092" spans="4:13" x14ac:dyDescent="0.25">
      <c r="D51092" s="27"/>
      <c r="M51092" s="17"/>
    </row>
    <row r="51093" spans="4:13" x14ac:dyDescent="0.25">
      <c r="D51093" s="27"/>
      <c r="M51093" s="17"/>
    </row>
    <row r="51094" spans="4:13" x14ac:dyDescent="0.25">
      <c r="D51094" s="27"/>
      <c r="M51094" s="17"/>
    </row>
    <row r="51095" spans="4:13" x14ac:dyDescent="0.25">
      <c r="D51095" s="27"/>
      <c r="M51095" s="17"/>
    </row>
    <row r="51096" spans="4:13" x14ac:dyDescent="0.25">
      <c r="D51096" s="27"/>
      <c r="M51096" s="17"/>
    </row>
    <row r="51097" spans="4:13" x14ac:dyDescent="0.25">
      <c r="D51097" s="27"/>
      <c r="M51097" s="17"/>
    </row>
    <row r="51098" spans="4:13" x14ac:dyDescent="0.25">
      <c r="D51098" s="27"/>
      <c r="M51098" s="17"/>
    </row>
    <row r="51099" spans="4:13" x14ac:dyDescent="0.25">
      <c r="D51099" s="27"/>
      <c r="M51099" s="17"/>
    </row>
    <row r="51100" spans="4:13" x14ac:dyDescent="0.25">
      <c r="D51100" s="27"/>
      <c r="M51100" s="17"/>
    </row>
    <row r="51101" spans="4:13" x14ac:dyDescent="0.25">
      <c r="D51101" s="27"/>
      <c r="M51101" s="17"/>
    </row>
    <row r="51102" spans="4:13" x14ac:dyDescent="0.25">
      <c r="D51102" s="27"/>
      <c r="M51102" s="17"/>
    </row>
    <row r="51103" spans="4:13" x14ac:dyDescent="0.25">
      <c r="D51103" s="27"/>
      <c r="M51103" s="17"/>
    </row>
    <row r="51104" spans="4:13" x14ac:dyDescent="0.25">
      <c r="D51104" s="27"/>
      <c r="M51104" s="17"/>
    </row>
    <row r="51105" spans="4:13" x14ac:dyDescent="0.25">
      <c r="D51105" s="27"/>
      <c r="M51105" s="17"/>
    </row>
    <row r="51106" spans="4:13" x14ac:dyDescent="0.25">
      <c r="D51106" s="27"/>
      <c r="M51106" s="17"/>
    </row>
    <row r="51107" spans="4:13" x14ac:dyDescent="0.25">
      <c r="D51107" s="27"/>
      <c r="M51107" s="17"/>
    </row>
    <row r="51108" spans="4:13" x14ac:dyDescent="0.25">
      <c r="D51108" s="27"/>
      <c r="M51108" s="17"/>
    </row>
    <row r="51109" spans="4:13" x14ac:dyDescent="0.25">
      <c r="D51109" s="27"/>
      <c r="M51109" s="17"/>
    </row>
    <row r="51110" spans="4:13" x14ac:dyDescent="0.25">
      <c r="D51110" s="27"/>
      <c r="M51110" s="17"/>
    </row>
    <row r="51111" spans="4:13" x14ac:dyDescent="0.25">
      <c r="D51111" s="27"/>
      <c r="M51111" s="17"/>
    </row>
    <row r="51112" spans="4:13" x14ac:dyDescent="0.25">
      <c r="D51112" s="27"/>
      <c r="M51112" s="17"/>
    </row>
    <row r="51113" spans="4:13" x14ac:dyDescent="0.25">
      <c r="D51113" s="27"/>
      <c r="M51113" s="17"/>
    </row>
    <row r="51114" spans="4:13" x14ac:dyDescent="0.25">
      <c r="D51114" s="27"/>
      <c r="M51114" s="17"/>
    </row>
    <row r="51115" spans="4:13" x14ac:dyDescent="0.25">
      <c r="D51115" s="27"/>
      <c r="M51115" s="17"/>
    </row>
    <row r="51116" spans="4:13" x14ac:dyDescent="0.25">
      <c r="D51116" s="27"/>
      <c r="M51116" s="17"/>
    </row>
    <row r="51117" spans="4:13" x14ac:dyDescent="0.25">
      <c r="D51117" s="27"/>
      <c r="M51117" s="17"/>
    </row>
    <row r="51118" spans="4:13" x14ac:dyDescent="0.25">
      <c r="D51118" s="27"/>
      <c r="M51118" s="17"/>
    </row>
    <row r="51119" spans="4:13" x14ac:dyDescent="0.25">
      <c r="D51119" s="27"/>
      <c r="M51119" s="17"/>
    </row>
    <row r="51120" spans="4:13" x14ac:dyDescent="0.25">
      <c r="D51120" s="27"/>
      <c r="M51120" s="17"/>
    </row>
    <row r="51121" spans="4:13" x14ac:dyDescent="0.25">
      <c r="D51121" s="27"/>
      <c r="M51121" s="17"/>
    </row>
    <row r="51122" spans="4:13" x14ac:dyDescent="0.25">
      <c r="D51122" s="27"/>
      <c r="M51122" s="17"/>
    </row>
    <row r="51123" spans="4:13" x14ac:dyDescent="0.25">
      <c r="D51123" s="27"/>
      <c r="M51123" s="17"/>
    </row>
    <row r="51124" spans="4:13" x14ac:dyDescent="0.25">
      <c r="D51124" s="27"/>
      <c r="M51124" s="17"/>
    </row>
    <row r="51125" spans="4:13" x14ac:dyDescent="0.25">
      <c r="D51125" s="27"/>
      <c r="M51125" s="17"/>
    </row>
    <row r="51126" spans="4:13" x14ac:dyDescent="0.25">
      <c r="D51126" s="27"/>
      <c r="M51126" s="17"/>
    </row>
    <row r="51127" spans="4:13" x14ac:dyDescent="0.25">
      <c r="D51127" s="27"/>
      <c r="M51127" s="17"/>
    </row>
    <row r="51128" spans="4:13" x14ac:dyDescent="0.25">
      <c r="D51128" s="27"/>
      <c r="M51128" s="17"/>
    </row>
    <row r="51129" spans="4:13" x14ac:dyDescent="0.25">
      <c r="D51129" s="27"/>
      <c r="M51129" s="17"/>
    </row>
    <row r="51130" spans="4:13" x14ac:dyDescent="0.25">
      <c r="D51130" s="27"/>
      <c r="M51130" s="17"/>
    </row>
    <row r="51131" spans="4:13" x14ac:dyDescent="0.25">
      <c r="D51131" s="27"/>
      <c r="M51131" s="17"/>
    </row>
    <row r="51132" spans="4:13" x14ac:dyDescent="0.25">
      <c r="D51132" s="27"/>
      <c r="M51132" s="17"/>
    </row>
    <row r="51133" spans="4:13" x14ac:dyDescent="0.25">
      <c r="D51133" s="27"/>
      <c r="M51133" s="17"/>
    </row>
    <row r="51134" spans="4:13" x14ac:dyDescent="0.25">
      <c r="D51134" s="27"/>
      <c r="M51134" s="17"/>
    </row>
    <row r="51135" spans="4:13" x14ac:dyDescent="0.25">
      <c r="D51135" s="27"/>
      <c r="M51135" s="17"/>
    </row>
    <row r="51136" spans="4:13" x14ac:dyDescent="0.25">
      <c r="D51136" s="27"/>
      <c r="M51136" s="17"/>
    </row>
    <row r="51137" spans="4:13" x14ac:dyDescent="0.25">
      <c r="D51137" s="27"/>
      <c r="M51137" s="17"/>
    </row>
    <row r="51138" spans="4:13" x14ac:dyDescent="0.25">
      <c r="D51138" s="27"/>
      <c r="M51138" s="17"/>
    </row>
    <row r="51139" spans="4:13" x14ac:dyDescent="0.25">
      <c r="D51139" s="27"/>
      <c r="M51139" s="17"/>
    </row>
    <row r="51140" spans="4:13" x14ac:dyDescent="0.25">
      <c r="D51140" s="27"/>
      <c r="M51140" s="17"/>
    </row>
    <row r="51141" spans="4:13" x14ac:dyDescent="0.25">
      <c r="D51141" s="27"/>
      <c r="M51141" s="17"/>
    </row>
    <row r="51142" spans="4:13" x14ac:dyDescent="0.25">
      <c r="D51142" s="27"/>
      <c r="M51142" s="17"/>
    </row>
    <row r="51143" spans="4:13" x14ac:dyDescent="0.25">
      <c r="D51143" s="27"/>
      <c r="M51143" s="17"/>
    </row>
    <row r="51144" spans="4:13" x14ac:dyDescent="0.25">
      <c r="D51144" s="27"/>
      <c r="M51144" s="17"/>
    </row>
    <row r="51145" spans="4:13" x14ac:dyDescent="0.25">
      <c r="D51145" s="27"/>
      <c r="M51145" s="17"/>
    </row>
    <row r="51146" spans="4:13" x14ac:dyDescent="0.25">
      <c r="D51146" s="27"/>
      <c r="M51146" s="17"/>
    </row>
    <row r="51147" spans="4:13" x14ac:dyDescent="0.25">
      <c r="D51147" s="27"/>
      <c r="M51147" s="17"/>
    </row>
    <row r="51148" spans="4:13" x14ac:dyDescent="0.25">
      <c r="D51148" s="27"/>
      <c r="M51148" s="17"/>
    </row>
    <row r="51149" spans="4:13" x14ac:dyDescent="0.25">
      <c r="D51149" s="27"/>
      <c r="M51149" s="17"/>
    </row>
    <row r="51150" spans="4:13" x14ac:dyDescent="0.25">
      <c r="D51150" s="27"/>
      <c r="M51150" s="17"/>
    </row>
    <row r="51151" spans="4:13" x14ac:dyDescent="0.25">
      <c r="D51151" s="27"/>
      <c r="M51151" s="17"/>
    </row>
    <row r="51152" spans="4:13" x14ac:dyDescent="0.25">
      <c r="D51152" s="27"/>
      <c r="M51152" s="17"/>
    </row>
    <row r="51153" spans="4:13" x14ac:dyDescent="0.25">
      <c r="D51153" s="27"/>
      <c r="M51153" s="17"/>
    </row>
    <row r="51154" spans="4:13" x14ac:dyDescent="0.25">
      <c r="D51154" s="27"/>
      <c r="M51154" s="17"/>
    </row>
    <row r="51155" spans="4:13" x14ac:dyDescent="0.25">
      <c r="D51155" s="27"/>
      <c r="M51155" s="17"/>
    </row>
    <row r="51156" spans="4:13" x14ac:dyDescent="0.25">
      <c r="D51156" s="27"/>
      <c r="M51156" s="17"/>
    </row>
    <row r="51157" spans="4:13" x14ac:dyDescent="0.25">
      <c r="D51157" s="27"/>
      <c r="M51157" s="17"/>
    </row>
    <row r="51158" spans="4:13" x14ac:dyDescent="0.25">
      <c r="D51158" s="27"/>
      <c r="M51158" s="17"/>
    </row>
    <row r="51159" spans="4:13" x14ac:dyDescent="0.25">
      <c r="D51159" s="27"/>
      <c r="M51159" s="17"/>
    </row>
    <row r="51160" spans="4:13" x14ac:dyDescent="0.25">
      <c r="D51160" s="27"/>
      <c r="M51160" s="17"/>
    </row>
    <row r="51161" spans="4:13" x14ac:dyDescent="0.25">
      <c r="D51161" s="27"/>
      <c r="M51161" s="17"/>
    </row>
    <row r="51162" spans="4:13" x14ac:dyDescent="0.25">
      <c r="D51162" s="27"/>
      <c r="M51162" s="17"/>
    </row>
    <row r="51163" spans="4:13" x14ac:dyDescent="0.25">
      <c r="D51163" s="27"/>
      <c r="M51163" s="17"/>
    </row>
    <row r="51164" spans="4:13" x14ac:dyDescent="0.25">
      <c r="D51164" s="27"/>
      <c r="M51164" s="17"/>
    </row>
    <row r="51165" spans="4:13" x14ac:dyDescent="0.25">
      <c r="D51165" s="27"/>
      <c r="M51165" s="17"/>
    </row>
    <row r="51166" spans="4:13" x14ac:dyDescent="0.25">
      <c r="D51166" s="27"/>
      <c r="M51166" s="17"/>
    </row>
    <row r="51167" spans="4:13" x14ac:dyDescent="0.25">
      <c r="D51167" s="27"/>
      <c r="M51167" s="17"/>
    </row>
    <row r="51168" spans="4:13" x14ac:dyDescent="0.25">
      <c r="D51168" s="27"/>
      <c r="M51168" s="17"/>
    </row>
    <row r="51169" spans="4:13" x14ac:dyDescent="0.25">
      <c r="D51169" s="27"/>
      <c r="M51169" s="17"/>
    </row>
    <row r="51170" spans="4:13" x14ac:dyDescent="0.25">
      <c r="D51170" s="27"/>
      <c r="M51170" s="17"/>
    </row>
    <row r="51171" spans="4:13" x14ac:dyDescent="0.25">
      <c r="D51171" s="27"/>
      <c r="M51171" s="17"/>
    </row>
    <row r="51172" spans="4:13" x14ac:dyDescent="0.25">
      <c r="D51172" s="27"/>
      <c r="M51172" s="17"/>
    </row>
    <row r="51173" spans="4:13" x14ac:dyDescent="0.25">
      <c r="D51173" s="27"/>
      <c r="M51173" s="17"/>
    </row>
    <row r="51174" spans="4:13" x14ac:dyDescent="0.25">
      <c r="D51174" s="27"/>
      <c r="M51174" s="17"/>
    </row>
    <row r="51175" spans="4:13" x14ac:dyDescent="0.25">
      <c r="D51175" s="27"/>
      <c r="M51175" s="17"/>
    </row>
    <row r="51176" spans="4:13" x14ac:dyDescent="0.25">
      <c r="D51176" s="27"/>
      <c r="M51176" s="17"/>
    </row>
    <row r="51177" spans="4:13" x14ac:dyDescent="0.25">
      <c r="D51177" s="27"/>
      <c r="M51177" s="17"/>
    </row>
    <row r="51178" spans="4:13" x14ac:dyDescent="0.25">
      <c r="D51178" s="27"/>
      <c r="M51178" s="17"/>
    </row>
    <row r="51179" spans="4:13" x14ac:dyDescent="0.25">
      <c r="D51179" s="27"/>
      <c r="M51179" s="17"/>
    </row>
    <row r="51180" spans="4:13" x14ac:dyDescent="0.25">
      <c r="D51180" s="27"/>
      <c r="M51180" s="17"/>
    </row>
    <row r="51181" spans="4:13" x14ac:dyDescent="0.25">
      <c r="D51181" s="27"/>
      <c r="M51181" s="17"/>
    </row>
    <row r="51182" spans="4:13" x14ac:dyDescent="0.25">
      <c r="D51182" s="27"/>
      <c r="M51182" s="17"/>
    </row>
    <row r="51183" spans="4:13" x14ac:dyDescent="0.25">
      <c r="D51183" s="27"/>
      <c r="M51183" s="17"/>
    </row>
    <row r="51184" spans="4:13" x14ac:dyDescent="0.25">
      <c r="D51184" s="27"/>
      <c r="M51184" s="17"/>
    </row>
    <row r="51185" spans="4:13" x14ac:dyDescent="0.25">
      <c r="D51185" s="27"/>
      <c r="M51185" s="17"/>
    </row>
    <row r="51186" spans="4:13" x14ac:dyDescent="0.25">
      <c r="D51186" s="27"/>
      <c r="M51186" s="17"/>
    </row>
    <row r="51187" spans="4:13" x14ac:dyDescent="0.25">
      <c r="D51187" s="27"/>
      <c r="M51187" s="17"/>
    </row>
    <row r="51188" spans="4:13" x14ac:dyDescent="0.25">
      <c r="D51188" s="27"/>
      <c r="M51188" s="17"/>
    </row>
    <row r="51189" spans="4:13" x14ac:dyDescent="0.25">
      <c r="D51189" s="27"/>
      <c r="M51189" s="17"/>
    </row>
    <row r="51190" spans="4:13" x14ac:dyDescent="0.25">
      <c r="D51190" s="27"/>
      <c r="M51190" s="17"/>
    </row>
    <row r="51191" spans="4:13" x14ac:dyDescent="0.25">
      <c r="D51191" s="27"/>
      <c r="M51191" s="17"/>
    </row>
    <row r="51192" spans="4:13" x14ac:dyDescent="0.25">
      <c r="D51192" s="27"/>
      <c r="M51192" s="17"/>
    </row>
    <row r="51193" spans="4:13" x14ac:dyDescent="0.25">
      <c r="D51193" s="27"/>
      <c r="M51193" s="17"/>
    </row>
    <row r="51194" spans="4:13" x14ac:dyDescent="0.25">
      <c r="D51194" s="27"/>
      <c r="M51194" s="17"/>
    </row>
    <row r="51195" spans="4:13" x14ac:dyDescent="0.25">
      <c r="D51195" s="27"/>
      <c r="M51195" s="17"/>
    </row>
    <row r="51196" spans="4:13" x14ac:dyDescent="0.25">
      <c r="D51196" s="27"/>
      <c r="M51196" s="17"/>
    </row>
    <row r="51197" spans="4:13" x14ac:dyDescent="0.25">
      <c r="D51197" s="27"/>
      <c r="M51197" s="17"/>
    </row>
    <row r="51198" spans="4:13" x14ac:dyDescent="0.25">
      <c r="D51198" s="27"/>
      <c r="M51198" s="17"/>
    </row>
    <row r="51199" spans="4:13" x14ac:dyDescent="0.25">
      <c r="D51199" s="27"/>
      <c r="M51199" s="17"/>
    </row>
    <row r="51200" spans="4:13" x14ac:dyDescent="0.25">
      <c r="D51200" s="27"/>
      <c r="M51200" s="17"/>
    </row>
    <row r="51201" spans="4:13" x14ac:dyDescent="0.25">
      <c r="D51201" s="27"/>
      <c r="M51201" s="17"/>
    </row>
    <row r="51202" spans="4:13" x14ac:dyDescent="0.25">
      <c r="D51202" s="27"/>
      <c r="M51202" s="17"/>
    </row>
    <row r="51203" spans="4:13" x14ac:dyDescent="0.25">
      <c r="D51203" s="27"/>
      <c r="M51203" s="17"/>
    </row>
    <row r="51204" spans="4:13" x14ac:dyDescent="0.25">
      <c r="D51204" s="27"/>
      <c r="M51204" s="17"/>
    </row>
    <row r="51205" spans="4:13" x14ac:dyDescent="0.25">
      <c r="D51205" s="27"/>
      <c r="M51205" s="17"/>
    </row>
    <row r="51206" spans="4:13" x14ac:dyDescent="0.25">
      <c r="D51206" s="27"/>
      <c r="M51206" s="17"/>
    </row>
    <row r="51207" spans="4:13" x14ac:dyDescent="0.25">
      <c r="D51207" s="27"/>
      <c r="M51207" s="17"/>
    </row>
    <row r="51208" spans="4:13" x14ac:dyDescent="0.25">
      <c r="D51208" s="27"/>
      <c r="M51208" s="17"/>
    </row>
    <row r="51209" spans="4:13" x14ac:dyDescent="0.25">
      <c r="D51209" s="27"/>
      <c r="M51209" s="17"/>
    </row>
    <row r="51210" spans="4:13" x14ac:dyDescent="0.25">
      <c r="D51210" s="27"/>
      <c r="M51210" s="17"/>
    </row>
    <row r="51211" spans="4:13" x14ac:dyDescent="0.25">
      <c r="D51211" s="27"/>
      <c r="M51211" s="17"/>
    </row>
    <row r="51212" spans="4:13" x14ac:dyDescent="0.25">
      <c r="D51212" s="27"/>
      <c r="M51212" s="17"/>
    </row>
    <row r="51213" spans="4:13" x14ac:dyDescent="0.25">
      <c r="D51213" s="27"/>
      <c r="M51213" s="17"/>
    </row>
    <row r="51214" spans="4:13" x14ac:dyDescent="0.25">
      <c r="D51214" s="27"/>
      <c r="M51214" s="17"/>
    </row>
    <row r="51215" spans="4:13" x14ac:dyDescent="0.25">
      <c r="D51215" s="27"/>
      <c r="M51215" s="17"/>
    </row>
    <row r="51216" spans="4:13" x14ac:dyDescent="0.25">
      <c r="D51216" s="27"/>
      <c r="M51216" s="17"/>
    </row>
    <row r="51217" spans="4:13" x14ac:dyDescent="0.25">
      <c r="D51217" s="27"/>
      <c r="M51217" s="17"/>
    </row>
    <row r="51218" spans="4:13" x14ac:dyDescent="0.25">
      <c r="D51218" s="27"/>
      <c r="M51218" s="17"/>
    </row>
    <row r="51219" spans="4:13" x14ac:dyDescent="0.25">
      <c r="D51219" s="27"/>
      <c r="M51219" s="17"/>
    </row>
    <row r="51220" spans="4:13" x14ac:dyDescent="0.25">
      <c r="D51220" s="27"/>
      <c r="M51220" s="17"/>
    </row>
    <row r="51221" spans="4:13" x14ac:dyDescent="0.25">
      <c r="D51221" s="27"/>
      <c r="M51221" s="17"/>
    </row>
    <row r="51222" spans="4:13" x14ac:dyDescent="0.25">
      <c r="D51222" s="27"/>
      <c r="M51222" s="17"/>
    </row>
    <row r="51223" spans="4:13" x14ac:dyDescent="0.25">
      <c r="D51223" s="27"/>
      <c r="M51223" s="17"/>
    </row>
    <row r="51224" spans="4:13" x14ac:dyDescent="0.25">
      <c r="D51224" s="27"/>
      <c r="M51224" s="17"/>
    </row>
    <row r="51225" spans="4:13" x14ac:dyDescent="0.25">
      <c r="D51225" s="27"/>
      <c r="M51225" s="17"/>
    </row>
    <row r="51226" spans="4:13" x14ac:dyDescent="0.25">
      <c r="D51226" s="27"/>
      <c r="M51226" s="17"/>
    </row>
    <row r="51227" spans="4:13" x14ac:dyDescent="0.25">
      <c r="D51227" s="27"/>
      <c r="M51227" s="17"/>
    </row>
    <row r="51228" spans="4:13" x14ac:dyDescent="0.25">
      <c r="D51228" s="27"/>
      <c r="M51228" s="17"/>
    </row>
    <row r="51229" spans="4:13" x14ac:dyDescent="0.25">
      <c r="D51229" s="27"/>
      <c r="M51229" s="17"/>
    </row>
    <row r="51230" spans="4:13" x14ac:dyDescent="0.25">
      <c r="D51230" s="27"/>
      <c r="M51230" s="17"/>
    </row>
    <row r="51231" spans="4:13" x14ac:dyDescent="0.25">
      <c r="D51231" s="27"/>
      <c r="M51231" s="17"/>
    </row>
    <row r="51232" spans="4:13" x14ac:dyDescent="0.25">
      <c r="D51232" s="27"/>
      <c r="M51232" s="17"/>
    </row>
    <row r="51233" spans="4:13" x14ac:dyDescent="0.25">
      <c r="D51233" s="27"/>
      <c r="M51233" s="17"/>
    </row>
    <row r="51234" spans="4:13" x14ac:dyDescent="0.25">
      <c r="D51234" s="27"/>
      <c r="M51234" s="17"/>
    </row>
    <row r="51235" spans="4:13" x14ac:dyDescent="0.25">
      <c r="D51235" s="27"/>
      <c r="M51235" s="17"/>
    </row>
    <row r="51236" spans="4:13" x14ac:dyDescent="0.25">
      <c r="D51236" s="27"/>
      <c r="M51236" s="17"/>
    </row>
    <row r="51237" spans="4:13" x14ac:dyDescent="0.25">
      <c r="D51237" s="27"/>
      <c r="M51237" s="17"/>
    </row>
    <row r="51238" spans="4:13" x14ac:dyDescent="0.25">
      <c r="D51238" s="27"/>
      <c r="M51238" s="17"/>
    </row>
    <row r="51239" spans="4:13" x14ac:dyDescent="0.25">
      <c r="D51239" s="27"/>
      <c r="M51239" s="17"/>
    </row>
    <row r="51240" spans="4:13" x14ac:dyDescent="0.25">
      <c r="D51240" s="27"/>
      <c r="M51240" s="17"/>
    </row>
    <row r="51241" spans="4:13" x14ac:dyDescent="0.25">
      <c r="D51241" s="27"/>
      <c r="M51241" s="17"/>
    </row>
    <row r="51242" spans="4:13" x14ac:dyDescent="0.25">
      <c r="D51242" s="27"/>
      <c r="M51242" s="17"/>
    </row>
    <row r="51243" spans="4:13" x14ac:dyDescent="0.25">
      <c r="D51243" s="27"/>
      <c r="M51243" s="17"/>
    </row>
    <row r="51244" spans="4:13" x14ac:dyDescent="0.25">
      <c r="D51244" s="27"/>
      <c r="M51244" s="17"/>
    </row>
    <row r="51245" spans="4:13" x14ac:dyDescent="0.25">
      <c r="D51245" s="27"/>
      <c r="M51245" s="17"/>
    </row>
    <row r="51246" spans="4:13" x14ac:dyDescent="0.25">
      <c r="D51246" s="27"/>
      <c r="M51246" s="17"/>
    </row>
    <row r="51247" spans="4:13" x14ac:dyDescent="0.25">
      <c r="D51247" s="27"/>
      <c r="M51247" s="17"/>
    </row>
    <row r="51248" spans="4:13" x14ac:dyDescent="0.25">
      <c r="D51248" s="27"/>
      <c r="M51248" s="17"/>
    </row>
    <row r="51249" spans="4:13" x14ac:dyDescent="0.25">
      <c r="D51249" s="27"/>
      <c r="M51249" s="17"/>
    </row>
    <row r="51250" spans="4:13" x14ac:dyDescent="0.25">
      <c r="D51250" s="27"/>
      <c r="M51250" s="17"/>
    </row>
    <row r="51251" spans="4:13" x14ac:dyDescent="0.25">
      <c r="D51251" s="27"/>
      <c r="M51251" s="17"/>
    </row>
    <row r="51252" spans="4:13" x14ac:dyDescent="0.25">
      <c r="D51252" s="27"/>
      <c r="M51252" s="17"/>
    </row>
    <row r="51253" spans="4:13" x14ac:dyDescent="0.25">
      <c r="D51253" s="27"/>
      <c r="M51253" s="17"/>
    </row>
    <row r="51254" spans="4:13" x14ac:dyDescent="0.25">
      <c r="D51254" s="27"/>
      <c r="M51254" s="17"/>
    </row>
    <row r="51255" spans="4:13" x14ac:dyDescent="0.25">
      <c r="D51255" s="27"/>
      <c r="M51255" s="17"/>
    </row>
    <row r="51256" spans="4:13" x14ac:dyDescent="0.25">
      <c r="D51256" s="27"/>
      <c r="M51256" s="17"/>
    </row>
    <row r="51257" spans="4:13" x14ac:dyDescent="0.25">
      <c r="D51257" s="27"/>
      <c r="M51257" s="17"/>
    </row>
    <row r="51258" spans="4:13" x14ac:dyDescent="0.25">
      <c r="D51258" s="27"/>
      <c r="M51258" s="17"/>
    </row>
    <row r="51259" spans="4:13" x14ac:dyDescent="0.25">
      <c r="D51259" s="27"/>
      <c r="M51259" s="17"/>
    </row>
    <row r="51260" spans="4:13" x14ac:dyDescent="0.25">
      <c r="D51260" s="27"/>
      <c r="M51260" s="17"/>
    </row>
    <row r="51261" spans="4:13" x14ac:dyDescent="0.25">
      <c r="D51261" s="27"/>
      <c r="M51261" s="17"/>
    </row>
    <row r="51262" spans="4:13" x14ac:dyDescent="0.25">
      <c r="D51262" s="27"/>
      <c r="M51262" s="17"/>
    </row>
    <row r="51263" spans="4:13" x14ac:dyDescent="0.25">
      <c r="D51263" s="27"/>
      <c r="M51263" s="17"/>
    </row>
    <row r="51264" spans="4:13" x14ac:dyDescent="0.25">
      <c r="D51264" s="27"/>
      <c r="M51264" s="17"/>
    </row>
    <row r="51265" spans="4:13" x14ac:dyDescent="0.25">
      <c r="D51265" s="27"/>
      <c r="M51265" s="17"/>
    </row>
    <row r="51266" spans="4:13" x14ac:dyDescent="0.25">
      <c r="D51266" s="27"/>
      <c r="M51266" s="17"/>
    </row>
    <row r="51267" spans="4:13" x14ac:dyDescent="0.25">
      <c r="D51267" s="27"/>
      <c r="M51267" s="17"/>
    </row>
    <row r="51268" spans="4:13" x14ac:dyDescent="0.25">
      <c r="D51268" s="27"/>
      <c r="M51268" s="17"/>
    </row>
    <row r="51269" spans="4:13" x14ac:dyDescent="0.25">
      <c r="D51269" s="27"/>
      <c r="M51269" s="17"/>
    </row>
    <row r="51270" spans="4:13" x14ac:dyDescent="0.25">
      <c r="D51270" s="27"/>
      <c r="M51270" s="17"/>
    </row>
    <row r="51271" spans="4:13" x14ac:dyDescent="0.25">
      <c r="D51271" s="27"/>
      <c r="M51271" s="17"/>
    </row>
    <row r="51272" spans="4:13" x14ac:dyDescent="0.25">
      <c r="D51272" s="27"/>
      <c r="M51272" s="17"/>
    </row>
    <row r="51273" spans="4:13" x14ac:dyDescent="0.25">
      <c r="D51273" s="27"/>
      <c r="M51273" s="17"/>
    </row>
    <row r="51274" spans="4:13" x14ac:dyDescent="0.25">
      <c r="D51274" s="27"/>
      <c r="M51274" s="17"/>
    </row>
    <row r="51275" spans="4:13" x14ac:dyDescent="0.25">
      <c r="D51275" s="27"/>
      <c r="M51275" s="17"/>
    </row>
    <row r="51276" spans="4:13" x14ac:dyDescent="0.25">
      <c r="D51276" s="27"/>
      <c r="M51276" s="17"/>
    </row>
    <row r="51277" spans="4:13" x14ac:dyDescent="0.25">
      <c r="D51277" s="27"/>
      <c r="M51277" s="17"/>
    </row>
    <row r="51278" spans="4:13" x14ac:dyDescent="0.25">
      <c r="D51278" s="27"/>
      <c r="M51278" s="17"/>
    </row>
    <row r="51279" spans="4:13" x14ac:dyDescent="0.25">
      <c r="D51279" s="27"/>
      <c r="M51279" s="17"/>
    </row>
    <row r="51280" spans="4:13" x14ac:dyDescent="0.25">
      <c r="D51280" s="27"/>
      <c r="M51280" s="17"/>
    </row>
    <row r="51281" spans="4:13" x14ac:dyDescent="0.25">
      <c r="D51281" s="27"/>
      <c r="M51281" s="17"/>
    </row>
    <row r="51282" spans="4:13" x14ac:dyDescent="0.25">
      <c r="D51282" s="27"/>
      <c r="M51282" s="17"/>
    </row>
    <row r="51283" spans="4:13" x14ac:dyDescent="0.25">
      <c r="D51283" s="27"/>
      <c r="M51283" s="17"/>
    </row>
    <row r="51284" spans="4:13" x14ac:dyDescent="0.25">
      <c r="D51284" s="27"/>
      <c r="M51284" s="17"/>
    </row>
    <row r="51285" spans="4:13" x14ac:dyDescent="0.25">
      <c r="D51285" s="27"/>
      <c r="M51285" s="17"/>
    </row>
    <row r="51286" spans="4:13" x14ac:dyDescent="0.25">
      <c r="D51286" s="27"/>
      <c r="M51286" s="17"/>
    </row>
    <row r="51287" spans="4:13" x14ac:dyDescent="0.25">
      <c r="D51287" s="27"/>
      <c r="M51287" s="17"/>
    </row>
    <row r="51288" spans="4:13" x14ac:dyDescent="0.25">
      <c r="D51288" s="27"/>
      <c r="M51288" s="17"/>
    </row>
    <row r="51289" spans="4:13" x14ac:dyDescent="0.25">
      <c r="D51289" s="27"/>
      <c r="M51289" s="17"/>
    </row>
    <row r="51290" spans="4:13" x14ac:dyDescent="0.25">
      <c r="D51290" s="27"/>
      <c r="M51290" s="17"/>
    </row>
    <row r="51291" spans="4:13" x14ac:dyDescent="0.25">
      <c r="D51291" s="27"/>
      <c r="M51291" s="17"/>
    </row>
    <row r="51292" spans="4:13" x14ac:dyDescent="0.25">
      <c r="D51292" s="27"/>
      <c r="M51292" s="17"/>
    </row>
    <row r="51293" spans="4:13" x14ac:dyDescent="0.25">
      <c r="D51293" s="27"/>
      <c r="M51293" s="17"/>
    </row>
    <row r="51294" spans="4:13" x14ac:dyDescent="0.25">
      <c r="D51294" s="27"/>
      <c r="M51294" s="17"/>
    </row>
    <row r="51295" spans="4:13" x14ac:dyDescent="0.25">
      <c r="D51295" s="27"/>
      <c r="M51295" s="17"/>
    </row>
    <row r="51296" spans="4:13" x14ac:dyDescent="0.25">
      <c r="D51296" s="27"/>
      <c r="M51296" s="17"/>
    </row>
    <row r="51297" spans="4:13" x14ac:dyDescent="0.25">
      <c r="D51297" s="27"/>
      <c r="M51297" s="17"/>
    </row>
    <row r="51298" spans="4:13" x14ac:dyDescent="0.25">
      <c r="D51298" s="27"/>
      <c r="M51298" s="17"/>
    </row>
    <row r="51299" spans="4:13" x14ac:dyDescent="0.25">
      <c r="D51299" s="27"/>
      <c r="M51299" s="17"/>
    </row>
    <row r="51300" spans="4:13" x14ac:dyDescent="0.25">
      <c r="D51300" s="27"/>
      <c r="M51300" s="17"/>
    </row>
    <row r="51301" spans="4:13" x14ac:dyDescent="0.25">
      <c r="D51301" s="27"/>
      <c r="M51301" s="17"/>
    </row>
    <row r="51302" spans="4:13" x14ac:dyDescent="0.25">
      <c r="D51302" s="27"/>
      <c r="M51302" s="17"/>
    </row>
    <row r="51303" spans="4:13" x14ac:dyDescent="0.25">
      <c r="D51303" s="27"/>
      <c r="M51303" s="17"/>
    </row>
    <row r="51304" spans="4:13" x14ac:dyDescent="0.25">
      <c r="D51304" s="27"/>
      <c r="M51304" s="17"/>
    </row>
    <row r="51305" spans="4:13" x14ac:dyDescent="0.25">
      <c r="D51305" s="27"/>
      <c r="M51305" s="17"/>
    </row>
    <row r="51306" spans="4:13" x14ac:dyDescent="0.25">
      <c r="D51306" s="27"/>
      <c r="M51306" s="17"/>
    </row>
    <row r="51307" spans="4:13" x14ac:dyDescent="0.25">
      <c r="D51307" s="27"/>
      <c r="M51307" s="17"/>
    </row>
    <row r="51308" spans="4:13" x14ac:dyDescent="0.25">
      <c r="D51308" s="27"/>
      <c r="M51308" s="17"/>
    </row>
    <row r="51309" spans="4:13" x14ac:dyDescent="0.25">
      <c r="D51309" s="27"/>
      <c r="M51309" s="17"/>
    </row>
    <row r="51310" spans="4:13" x14ac:dyDescent="0.25">
      <c r="D51310" s="27"/>
      <c r="M51310" s="17"/>
    </row>
    <row r="51311" spans="4:13" x14ac:dyDescent="0.25">
      <c r="D51311" s="27"/>
      <c r="M51311" s="17"/>
    </row>
    <row r="51312" spans="4:13" x14ac:dyDescent="0.25">
      <c r="D51312" s="27"/>
      <c r="M51312" s="17"/>
    </row>
    <row r="51313" spans="4:13" x14ac:dyDescent="0.25">
      <c r="D51313" s="27"/>
      <c r="M51313" s="17"/>
    </row>
    <row r="51314" spans="4:13" x14ac:dyDescent="0.25">
      <c r="D51314" s="27"/>
      <c r="M51314" s="17"/>
    </row>
    <row r="51315" spans="4:13" x14ac:dyDescent="0.25">
      <c r="D51315" s="27"/>
      <c r="M51315" s="17"/>
    </row>
    <row r="51316" spans="4:13" x14ac:dyDescent="0.25">
      <c r="D51316" s="27"/>
      <c r="M51316" s="17"/>
    </row>
    <row r="51317" spans="4:13" x14ac:dyDescent="0.25">
      <c r="D51317" s="27"/>
      <c r="M51317" s="17"/>
    </row>
    <row r="51318" spans="4:13" x14ac:dyDescent="0.25">
      <c r="D51318" s="27"/>
      <c r="M51318" s="17"/>
    </row>
    <row r="51319" spans="4:13" x14ac:dyDescent="0.25">
      <c r="D51319" s="27"/>
      <c r="M51319" s="17"/>
    </row>
    <row r="51320" spans="4:13" x14ac:dyDescent="0.25">
      <c r="D51320" s="27"/>
      <c r="M51320" s="17"/>
    </row>
    <row r="51321" spans="4:13" x14ac:dyDescent="0.25">
      <c r="D51321" s="27"/>
      <c r="M51321" s="17"/>
    </row>
    <row r="51322" spans="4:13" x14ac:dyDescent="0.25">
      <c r="D51322" s="27"/>
      <c r="M51322" s="17"/>
    </row>
    <row r="51323" spans="4:13" x14ac:dyDescent="0.25">
      <c r="D51323" s="27"/>
      <c r="M51323" s="17"/>
    </row>
    <row r="51324" spans="4:13" x14ac:dyDescent="0.25">
      <c r="D51324" s="27"/>
      <c r="M51324" s="17"/>
    </row>
    <row r="51325" spans="4:13" x14ac:dyDescent="0.25">
      <c r="D51325" s="27"/>
      <c r="M51325" s="17"/>
    </row>
    <row r="51326" spans="4:13" x14ac:dyDescent="0.25">
      <c r="D51326" s="27"/>
      <c r="M51326" s="17"/>
    </row>
    <row r="51327" spans="4:13" x14ac:dyDescent="0.25">
      <c r="D51327" s="27"/>
      <c r="M51327" s="17"/>
    </row>
    <row r="51328" spans="4:13" x14ac:dyDescent="0.25">
      <c r="D51328" s="27"/>
      <c r="M51328" s="17"/>
    </row>
    <row r="51329" spans="4:13" x14ac:dyDescent="0.25">
      <c r="D51329" s="27"/>
      <c r="M51329" s="17"/>
    </row>
    <row r="51330" spans="4:13" x14ac:dyDescent="0.25">
      <c r="D51330" s="27"/>
      <c r="M51330" s="17"/>
    </row>
    <row r="51331" spans="4:13" x14ac:dyDescent="0.25">
      <c r="D51331" s="27"/>
      <c r="M51331" s="17"/>
    </row>
    <row r="51332" spans="4:13" x14ac:dyDescent="0.25">
      <c r="D51332" s="27"/>
      <c r="M51332" s="17"/>
    </row>
    <row r="51333" spans="4:13" x14ac:dyDescent="0.25">
      <c r="D51333" s="27"/>
      <c r="M51333" s="17"/>
    </row>
    <row r="51334" spans="4:13" x14ac:dyDescent="0.25">
      <c r="D51334" s="27"/>
      <c r="M51334" s="17"/>
    </row>
    <row r="51335" spans="4:13" x14ac:dyDescent="0.25">
      <c r="D51335" s="27"/>
      <c r="M51335" s="17"/>
    </row>
    <row r="51336" spans="4:13" x14ac:dyDescent="0.25">
      <c r="D51336" s="27"/>
      <c r="M51336" s="17"/>
    </row>
    <row r="51337" spans="4:13" x14ac:dyDescent="0.25">
      <c r="D51337" s="27"/>
      <c r="M51337" s="17"/>
    </row>
    <row r="51338" spans="4:13" x14ac:dyDescent="0.25">
      <c r="D51338" s="27"/>
      <c r="M51338" s="17"/>
    </row>
    <row r="51339" spans="4:13" x14ac:dyDescent="0.25">
      <c r="D51339" s="27"/>
      <c r="M51339" s="17"/>
    </row>
    <row r="51340" spans="4:13" x14ac:dyDescent="0.25">
      <c r="D51340" s="27"/>
      <c r="M51340" s="17"/>
    </row>
    <row r="51341" spans="4:13" x14ac:dyDescent="0.25">
      <c r="D51341" s="27"/>
      <c r="M51341" s="17"/>
    </row>
    <row r="51342" spans="4:13" x14ac:dyDescent="0.25">
      <c r="D51342" s="27"/>
      <c r="M51342" s="17"/>
    </row>
    <row r="51343" spans="4:13" x14ac:dyDescent="0.25">
      <c r="D51343" s="27"/>
      <c r="M51343" s="17"/>
    </row>
    <row r="51344" spans="4:13" x14ac:dyDescent="0.25">
      <c r="D51344" s="27"/>
      <c r="M51344" s="17"/>
    </row>
    <row r="51345" spans="4:13" x14ac:dyDescent="0.25">
      <c r="D51345" s="27"/>
      <c r="M51345" s="17"/>
    </row>
    <row r="51346" spans="4:13" x14ac:dyDescent="0.25">
      <c r="D51346" s="27"/>
      <c r="M51346" s="17"/>
    </row>
    <row r="51347" spans="4:13" x14ac:dyDescent="0.25">
      <c r="D51347" s="27"/>
      <c r="M51347" s="17"/>
    </row>
    <row r="51348" spans="4:13" x14ac:dyDescent="0.25">
      <c r="D51348" s="27"/>
      <c r="M51348" s="17"/>
    </row>
    <row r="51349" spans="4:13" x14ac:dyDescent="0.25">
      <c r="D51349" s="27"/>
      <c r="M51349" s="17"/>
    </row>
    <row r="51350" spans="4:13" x14ac:dyDescent="0.25">
      <c r="D51350" s="27"/>
      <c r="M51350" s="17"/>
    </row>
    <row r="51351" spans="4:13" x14ac:dyDescent="0.25">
      <c r="D51351" s="27"/>
      <c r="M51351" s="17"/>
    </row>
    <row r="51352" spans="4:13" x14ac:dyDescent="0.25">
      <c r="D51352" s="27"/>
      <c r="M51352" s="17"/>
    </row>
    <row r="51353" spans="4:13" x14ac:dyDescent="0.25">
      <c r="D51353" s="27"/>
      <c r="M51353" s="17"/>
    </row>
    <row r="51354" spans="4:13" x14ac:dyDescent="0.25">
      <c r="D51354" s="27"/>
      <c r="M51354" s="17"/>
    </row>
    <row r="51355" spans="4:13" x14ac:dyDescent="0.25">
      <c r="D51355" s="27"/>
      <c r="M51355" s="17"/>
    </row>
    <row r="51356" spans="4:13" x14ac:dyDescent="0.25">
      <c r="D51356" s="27"/>
      <c r="M51356" s="17"/>
    </row>
    <row r="51357" spans="4:13" x14ac:dyDescent="0.25">
      <c r="D51357" s="27"/>
      <c r="M51357" s="17"/>
    </row>
    <row r="51358" spans="4:13" x14ac:dyDescent="0.25">
      <c r="D51358" s="27"/>
      <c r="M51358" s="17"/>
    </row>
    <row r="51359" spans="4:13" x14ac:dyDescent="0.25">
      <c r="D51359" s="27"/>
      <c r="M51359" s="17"/>
    </row>
    <row r="51360" spans="4:13" x14ac:dyDescent="0.25">
      <c r="D51360" s="27"/>
      <c r="M51360" s="17"/>
    </row>
    <row r="51361" spans="4:13" x14ac:dyDescent="0.25">
      <c r="D51361" s="27"/>
      <c r="M51361" s="17"/>
    </row>
    <row r="51362" spans="4:13" x14ac:dyDescent="0.25">
      <c r="D51362" s="27"/>
      <c r="M51362" s="17"/>
    </row>
    <row r="51363" spans="4:13" x14ac:dyDescent="0.25">
      <c r="D51363" s="27"/>
      <c r="M51363" s="17"/>
    </row>
    <row r="51364" spans="4:13" x14ac:dyDescent="0.25">
      <c r="D51364" s="27"/>
      <c r="M51364" s="17"/>
    </row>
    <row r="51365" spans="4:13" x14ac:dyDescent="0.25">
      <c r="D51365" s="27"/>
      <c r="M51365" s="17"/>
    </row>
    <row r="51366" spans="4:13" x14ac:dyDescent="0.25">
      <c r="D51366" s="27"/>
      <c r="M51366" s="17"/>
    </row>
    <row r="51367" spans="4:13" x14ac:dyDescent="0.25">
      <c r="D51367" s="27"/>
      <c r="M51367" s="17"/>
    </row>
    <row r="51368" spans="4:13" x14ac:dyDescent="0.25">
      <c r="D51368" s="27"/>
      <c r="M51368" s="17"/>
    </row>
    <row r="51369" spans="4:13" x14ac:dyDescent="0.25">
      <c r="D51369" s="27"/>
      <c r="M51369" s="17"/>
    </row>
    <row r="51370" spans="4:13" x14ac:dyDescent="0.25">
      <c r="D51370" s="27"/>
      <c r="M51370" s="17"/>
    </row>
    <row r="51371" spans="4:13" x14ac:dyDescent="0.25">
      <c r="D51371" s="27"/>
      <c r="M51371" s="17"/>
    </row>
    <row r="51372" spans="4:13" x14ac:dyDescent="0.25">
      <c r="D51372" s="27"/>
      <c r="M51372" s="17"/>
    </row>
    <row r="51373" spans="4:13" x14ac:dyDescent="0.25">
      <c r="D51373" s="27"/>
      <c r="M51373" s="17"/>
    </row>
    <row r="51374" spans="4:13" x14ac:dyDescent="0.25">
      <c r="D51374" s="27"/>
      <c r="M51374" s="17"/>
    </row>
    <row r="51375" spans="4:13" x14ac:dyDescent="0.25">
      <c r="D51375" s="27"/>
      <c r="M51375" s="17"/>
    </row>
    <row r="51376" spans="4:13" x14ac:dyDescent="0.25">
      <c r="D51376" s="27"/>
      <c r="M51376" s="17"/>
    </row>
    <row r="51377" spans="4:13" x14ac:dyDescent="0.25">
      <c r="D51377" s="27"/>
      <c r="M51377" s="17"/>
    </row>
    <row r="51378" spans="4:13" x14ac:dyDescent="0.25">
      <c r="D51378" s="27"/>
      <c r="M51378" s="17"/>
    </row>
    <row r="51379" spans="4:13" x14ac:dyDescent="0.25">
      <c r="D51379" s="27"/>
      <c r="M51379" s="17"/>
    </row>
    <row r="51380" spans="4:13" x14ac:dyDescent="0.25">
      <c r="D51380" s="27"/>
      <c r="M51380" s="17"/>
    </row>
    <row r="51381" spans="4:13" x14ac:dyDescent="0.25">
      <c r="D51381" s="27"/>
      <c r="M51381" s="17"/>
    </row>
    <row r="51382" spans="4:13" x14ac:dyDescent="0.25">
      <c r="D51382" s="27"/>
      <c r="M51382" s="17"/>
    </row>
    <row r="51383" spans="4:13" x14ac:dyDescent="0.25">
      <c r="D51383" s="27"/>
      <c r="M51383" s="17"/>
    </row>
    <row r="51384" spans="4:13" x14ac:dyDescent="0.25">
      <c r="D51384" s="27"/>
      <c r="M51384" s="17"/>
    </row>
    <row r="51385" spans="4:13" x14ac:dyDescent="0.25">
      <c r="D51385" s="27"/>
      <c r="M51385" s="17"/>
    </row>
    <row r="51386" spans="4:13" x14ac:dyDescent="0.25">
      <c r="D51386" s="27"/>
      <c r="M51386" s="17"/>
    </row>
    <row r="51387" spans="4:13" x14ac:dyDescent="0.25">
      <c r="D51387" s="27"/>
      <c r="M51387" s="17"/>
    </row>
    <row r="51388" spans="4:13" x14ac:dyDescent="0.25">
      <c r="D51388" s="27"/>
      <c r="M51388" s="17"/>
    </row>
    <row r="51389" spans="4:13" x14ac:dyDescent="0.25">
      <c r="D51389" s="27"/>
      <c r="M51389" s="17"/>
    </row>
    <row r="51390" spans="4:13" x14ac:dyDescent="0.25">
      <c r="D51390" s="27"/>
      <c r="M51390" s="17"/>
    </row>
    <row r="51391" spans="4:13" x14ac:dyDescent="0.25">
      <c r="D51391" s="27"/>
      <c r="M51391" s="17"/>
    </row>
    <row r="51392" spans="4:13" x14ac:dyDescent="0.25">
      <c r="D51392" s="27"/>
      <c r="M51392" s="17"/>
    </row>
    <row r="51393" spans="4:13" x14ac:dyDescent="0.25">
      <c r="D51393" s="27"/>
      <c r="M51393" s="17"/>
    </row>
    <row r="51394" spans="4:13" x14ac:dyDescent="0.25">
      <c r="D51394" s="27"/>
      <c r="M51394" s="17"/>
    </row>
    <row r="51395" spans="4:13" x14ac:dyDescent="0.25">
      <c r="D51395" s="27"/>
      <c r="M51395" s="17"/>
    </row>
    <row r="51396" spans="4:13" x14ac:dyDescent="0.25">
      <c r="D51396" s="27"/>
      <c r="M51396" s="17"/>
    </row>
    <row r="51397" spans="4:13" x14ac:dyDescent="0.25">
      <c r="D51397" s="27"/>
      <c r="M51397" s="17"/>
    </row>
    <row r="51398" spans="4:13" x14ac:dyDescent="0.25">
      <c r="D51398" s="27"/>
      <c r="M51398" s="17"/>
    </row>
    <row r="51399" spans="4:13" x14ac:dyDescent="0.25">
      <c r="D51399" s="27"/>
      <c r="M51399" s="17"/>
    </row>
    <row r="51400" spans="4:13" x14ac:dyDescent="0.25">
      <c r="D51400" s="27"/>
      <c r="M51400" s="17"/>
    </row>
    <row r="51401" spans="4:13" x14ac:dyDescent="0.25">
      <c r="D51401" s="27"/>
      <c r="M51401" s="17"/>
    </row>
    <row r="51402" spans="4:13" x14ac:dyDescent="0.25">
      <c r="D51402" s="27"/>
      <c r="M51402" s="17"/>
    </row>
    <row r="51403" spans="4:13" x14ac:dyDescent="0.25">
      <c r="D51403" s="27"/>
      <c r="M51403" s="17"/>
    </row>
    <row r="51404" spans="4:13" x14ac:dyDescent="0.25">
      <c r="D51404" s="27"/>
      <c r="M51404" s="17"/>
    </row>
    <row r="51405" spans="4:13" x14ac:dyDescent="0.25">
      <c r="D51405" s="27"/>
      <c r="M51405" s="17"/>
    </row>
    <row r="51406" spans="4:13" x14ac:dyDescent="0.25">
      <c r="D51406" s="27"/>
      <c r="M51406" s="17"/>
    </row>
    <row r="51407" spans="4:13" x14ac:dyDescent="0.25">
      <c r="D51407" s="27"/>
      <c r="M51407" s="17"/>
    </row>
    <row r="51408" spans="4:13" x14ac:dyDescent="0.25">
      <c r="D51408" s="27"/>
      <c r="M51408" s="17"/>
    </row>
    <row r="51409" spans="4:13" x14ac:dyDescent="0.25">
      <c r="D51409" s="27"/>
      <c r="M51409" s="17"/>
    </row>
    <row r="51410" spans="4:13" x14ac:dyDescent="0.25">
      <c r="D51410" s="27"/>
      <c r="M51410" s="17"/>
    </row>
    <row r="51411" spans="4:13" x14ac:dyDescent="0.25">
      <c r="D51411" s="27"/>
      <c r="M51411" s="17"/>
    </row>
    <row r="51412" spans="4:13" x14ac:dyDescent="0.25">
      <c r="D51412" s="27"/>
      <c r="M51412" s="17"/>
    </row>
    <row r="51413" spans="4:13" x14ac:dyDescent="0.25">
      <c r="D51413" s="27"/>
      <c r="M51413" s="17"/>
    </row>
    <row r="51414" spans="4:13" x14ac:dyDescent="0.25">
      <c r="D51414" s="27"/>
      <c r="M51414" s="17"/>
    </row>
    <row r="51415" spans="4:13" x14ac:dyDescent="0.25">
      <c r="D51415" s="27"/>
      <c r="M51415" s="17"/>
    </row>
    <row r="51416" spans="4:13" x14ac:dyDescent="0.25">
      <c r="D51416" s="27"/>
      <c r="M51416" s="17"/>
    </row>
    <row r="51417" spans="4:13" x14ac:dyDescent="0.25">
      <c r="D51417" s="27"/>
      <c r="M51417" s="17"/>
    </row>
    <row r="51418" spans="4:13" x14ac:dyDescent="0.25">
      <c r="D51418" s="27"/>
      <c r="M51418" s="17"/>
    </row>
    <row r="51419" spans="4:13" x14ac:dyDescent="0.25">
      <c r="D51419" s="27"/>
      <c r="M51419" s="17"/>
    </row>
    <row r="51420" spans="4:13" x14ac:dyDescent="0.25">
      <c r="D51420" s="27"/>
      <c r="M51420" s="17"/>
    </row>
    <row r="51421" spans="4:13" x14ac:dyDescent="0.25">
      <c r="D51421" s="27"/>
      <c r="M51421" s="17"/>
    </row>
    <row r="51422" spans="4:13" x14ac:dyDescent="0.25">
      <c r="D51422" s="27"/>
      <c r="M51422" s="17"/>
    </row>
    <row r="51423" spans="4:13" x14ac:dyDescent="0.25">
      <c r="D51423" s="27"/>
      <c r="M51423" s="17"/>
    </row>
    <row r="51424" spans="4:13" x14ac:dyDescent="0.25">
      <c r="D51424" s="27"/>
      <c r="M51424" s="17"/>
    </row>
    <row r="51425" spans="4:13" x14ac:dyDescent="0.25">
      <c r="D51425" s="27"/>
      <c r="M51425" s="17"/>
    </row>
    <row r="51426" spans="4:13" x14ac:dyDescent="0.25">
      <c r="D51426" s="27"/>
      <c r="M51426" s="17"/>
    </row>
    <row r="51427" spans="4:13" x14ac:dyDescent="0.25">
      <c r="D51427" s="27"/>
      <c r="M51427" s="17"/>
    </row>
    <row r="51428" spans="4:13" x14ac:dyDescent="0.25">
      <c r="D51428" s="27"/>
      <c r="M51428" s="17"/>
    </row>
    <row r="51429" spans="4:13" x14ac:dyDescent="0.25">
      <c r="D51429" s="27"/>
      <c r="M51429" s="17"/>
    </row>
    <row r="51430" spans="4:13" x14ac:dyDescent="0.25">
      <c r="D51430" s="27"/>
      <c r="M51430" s="17"/>
    </row>
    <row r="51431" spans="4:13" x14ac:dyDescent="0.25">
      <c r="D51431" s="27"/>
      <c r="M51431" s="17"/>
    </row>
    <row r="51432" spans="4:13" x14ac:dyDescent="0.25">
      <c r="D51432" s="27"/>
      <c r="M51432" s="17"/>
    </row>
    <row r="51433" spans="4:13" x14ac:dyDescent="0.25">
      <c r="D51433" s="27"/>
      <c r="M51433" s="17"/>
    </row>
    <row r="51434" spans="4:13" x14ac:dyDescent="0.25">
      <c r="D51434" s="27"/>
      <c r="M51434" s="17"/>
    </row>
    <row r="51435" spans="4:13" x14ac:dyDescent="0.25">
      <c r="D51435" s="27"/>
      <c r="M51435" s="17"/>
    </row>
    <row r="51436" spans="4:13" x14ac:dyDescent="0.25">
      <c r="D51436" s="27"/>
      <c r="M51436" s="17"/>
    </row>
    <row r="51437" spans="4:13" x14ac:dyDescent="0.25">
      <c r="D51437" s="27"/>
      <c r="M51437" s="17"/>
    </row>
    <row r="51438" spans="4:13" x14ac:dyDescent="0.25">
      <c r="D51438" s="27"/>
      <c r="M51438" s="17"/>
    </row>
    <row r="51439" spans="4:13" x14ac:dyDescent="0.25">
      <c r="D51439" s="27"/>
      <c r="M51439" s="17"/>
    </row>
    <row r="51440" spans="4:13" x14ac:dyDescent="0.25">
      <c r="D51440" s="27"/>
      <c r="M51440" s="17"/>
    </row>
    <row r="51441" spans="4:13" x14ac:dyDescent="0.25">
      <c r="D51441" s="27"/>
      <c r="M51441" s="17"/>
    </row>
    <row r="51442" spans="4:13" x14ac:dyDescent="0.25">
      <c r="D51442" s="27"/>
      <c r="M51442" s="17"/>
    </row>
    <row r="51443" spans="4:13" x14ac:dyDescent="0.25">
      <c r="D51443" s="27"/>
      <c r="M51443" s="17"/>
    </row>
    <row r="51444" spans="4:13" x14ac:dyDescent="0.25">
      <c r="D51444" s="27"/>
      <c r="M51444" s="17"/>
    </row>
    <row r="51445" spans="4:13" x14ac:dyDescent="0.25">
      <c r="D51445" s="27"/>
      <c r="M51445" s="17"/>
    </row>
    <row r="51446" spans="4:13" x14ac:dyDescent="0.25">
      <c r="D51446" s="27"/>
      <c r="M51446" s="17"/>
    </row>
    <row r="51447" spans="4:13" x14ac:dyDescent="0.25">
      <c r="D51447" s="27"/>
      <c r="M51447" s="17"/>
    </row>
    <row r="51448" spans="4:13" x14ac:dyDescent="0.25">
      <c r="D51448" s="27"/>
      <c r="M51448" s="17"/>
    </row>
    <row r="51449" spans="4:13" x14ac:dyDescent="0.25">
      <c r="D51449" s="27"/>
      <c r="M51449" s="17"/>
    </row>
    <row r="51450" spans="4:13" x14ac:dyDescent="0.25">
      <c r="D51450" s="27"/>
      <c r="M51450" s="17"/>
    </row>
    <row r="51451" spans="4:13" x14ac:dyDescent="0.25">
      <c r="D51451" s="27"/>
      <c r="M51451" s="17"/>
    </row>
    <row r="51452" spans="4:13" x14ac:dyDescent="0.25">
      <c r="D51452" s="27"/>
      <c r="M51452" s="17"/>
    </row>
    <row r="51453" spans="4:13" x14ac:dyDescent="0.25">
      <c r="D51453" s="27"/>
      <c r="M51453" s="17"/>
    </row>
    <row r="51454" spans="4:13" x14ac:dyDescent="0.25">
      <c r="D51454" s="27"/>
      <c r="M51454" s="17"/>
    </row>
    <row r="51455" spans="4:13" x14ac:dyDescent="0.25">
      <c r="D51455" s="27"/>
      <c r="M51455" s="17"/>
    </row>
    <row r="51456" spans="4:13" x14ac:dyDescent="0.25">
      <c r="D51456" s="27"/>
      <c r="M51456" s="17"/>
    </row>
    <row r="51457" spans="4:13" x14ac:dyDescent="0.25">
      <c r="D51457" s="27"/>
      <c r="M51457" s="17"/>
    </row>
    <row r="51458" spans="4:13" x14ac:dyDescent="0.25">
      <c r="D51458" s="27"/>
      <c r="M51458" s="17"/>
    </row>
    <row r="51459" spans="4:13" x14ac:dyDescent="0.25">
      <c r="D51459" s="27"/>
      <c r="M51459" s="17"/>
    </row>
    <row r="51460" spans="4:13" x14ac:dyDescent="0.25">
      <c r="D51460" s="27"/>
      <c r="M51460" s="17"/>
    </row>
    <row r="51461" spans="4:13" x14ac:dyDescent="0.25">
      <c r="D51461" s="27"/>
      <c r="M51461" s="17"/>
    </row>
    <row r="51462" spans="4:13" x14ac:dyDescent="0.25">
      <c r="D51462" s="27"/>
      <c r="M51462" s="17"/>
    </row>
    <row r="51463" spans="4:13" x14ac:dyDescent="0.25">
      <c r="D51463" s="27"/>
      <c r="M51463" s="17"/>
    </row>
    <row r="51464" spans="4:13" x14ac:dyDescent="0.25">
      <c r="D51464" s="27"/>
      <c r="M51464" s="17"/>
    </row>
    <row r="51465" spans="4:13" x14ac:dyDescent="0.25">
      <c r="D51465" s="27"/>
      <c r="M51465" s="17"/>
    </row>
    <row r="51466" spans="4:13" x14ac:dyDescent="0.25">
      <c r="D51466" s="27"/>
      <c r="M51466" s="17"/>
    </row>
    <row r="51467" spans="4:13" x14ac:dyDescent="0.25">
      <c r="D51467" s="27"/>
      <c r="M51467" s="17"/>
    </row>
    <row r="51468" spans="4:13" x14ac:dyDescent="0.25">
      <c r="D51468" s="27"/>
      <c r="M51468" s="17"/>
    </row>
    <row r="51469" spans="4:13" x14ac:dyDescent="0.25">
      <c r="D51469" s="27"/>
      <c r="M51469" s="17"/>
    </row>
    <row r="51470" spans="4:13" x14ac:dyDescent="0.25">
      <c r="D51470" s="27"/>
      <c r="M51470" s="17"/>
    </row>
    <row r="51471" spans="4:13" x14ac:dyDescent="0.25">
      <c r="D51471" s="27"/>
      <c r="M51471" s="17"/>
    </row>
    <row r="51472" spans="4:13" x14ac:dyDescent="0.25">
      <c r="D51472" s="27"/>
      <c r="M51472" s="17"/>
    </row>
    <row r="51473" spans="4:13" x14ac:dyDescent="0.25">
      <c r="D51473" s="27"/>
      <c r="M51473" s="17"/>
    </row>
    <row r="51474" spans="4:13" x14ac:dyDescent="0.25">
      <c r="D51474" s="27"/>
      <c r="M51474" s="17"/>
    </row>
    <row r="51475" spans="4:13" x14ac:dyDescent="0.25">
      <c r="D51475" s="27"/>
      <c r="M51475" s="17"/>
    </row>
    <row r="51476" spans="4:13" x14ac:dyDescent="0.25">
      <c r="D51476" s="27"/>
      <c r="M51476" s="17"/>
    </row>
    <row r="51477" spans="4:13" x14ac:dyDescent="0.25">
      <c r="D51477" s="27"/>
      <c r="M51477" s="17"/>
    </row>
    <row r="51478" spans="4:13" x14ac:dyDescent="0.25">
      <c r="D51478" s="27"/>
      <c r="M51478" s="17"/>
    </row>
    <row r="51479" spans="4:13" x14ac:dyDescent="0.25">
      <c r="D51479" s="27"/>
      <c r="M51479" s="17"/>
    </row>
    <row r="51480" spans="4:13" x14ac:dyDescent="0.25">
      <c r="D51480" s="27"/>
      <c r="M51480" s="17"/>
    </row>
    <row r="51481" spans="4:13" x14ac:dyDescent="0.25">
      <c r="D51481" s="27"/>
      <c r="M51481" s="17"/>
    </row>
    <row r="51482" spans="4:13" x14ac:dyDescent="0.25">
      <c r="D51482" s="27"/>
      <c r="M51482" s="17"/>
    </row>
    <row r="51483" spans="4:13" x14ac:dyDescent="0.25">
      <c r="D51483" s="27"/>
      <c r="M51483" s="17"/>
    </row>
    <row r="51484" spans="4:13" x14ac:dyDescent="0.25">
      <c r="D51484" s="27"/>
      <c r="M51484" s="17"/>
    </row>
    <row r="51485" spans="4:13" x14ac:dyDescent="0.25">
      <c r="D51485" s="27"/>
      <c r="M51485" s="17"/>
    </row>
    <row r="51486" spans="4:13" x14ac:dyDescent="0.25">
      <c r="D51486" s="27"/>
      <c r="M51486" s="17"/>
    </row>
    <row r="51487" spans="4:13" x14ac:dyDescent="0.25">
      <c r="D51487" s="27"/>
      <c r="M51487" s="17"/>
    </row>
    <row r="51488" spans="4:13" x14ac:dyDescent="0.25">
      <c r="D51488" s="27"/>
      <c r="M51488" s="17"/>
    </row>
    <row r="51489" spans="4:13" x14ac:dyDescent="0.25">
      <c r="D51489" s="27"/>
      <c r="M51489" s="17"/>
    </row>
    <row r="51490" spans="4:13" x14ac:dyDescent="0.25">
      <c r="D51490" s="27"/>
      <c r="M51490" s="17"/>
    </row>
    <row r="51491" spans="4:13" x14ac:dyDescent="0.25">
      <c r="D51491" s="27"/>
      <c r="M51491" s="17"/>
    </row>
    <row r="51492" spans="4:13" x14ac:dyDescent="0.25">
      <c r="D51492" s="27"/>
      <c r="M51492" s="17"/>
    </row>
    <row r="51493" spans="4:13" x14ac:dyDescent="0.25">
      <c r="D51493" s="27"/>
      <c r="M51493" s="17"/>
    </row>
    <row r="51494" spans="4:13" x14ac:dyDescent="0.25">
      <c r="D51494" s="27"/>
      <c r="M51494" s="17"/>
    </row>
    <row r="51495" spans="4:13" x14ac:dyDescent="0.25">
      <c r="D51495" s="27"/>
      <c r="M51495" s="17"/>
    </row>
    <row r="51496" spans="4:13" x14ac:dyDescent="0.25">
      <c r="D51496" s="27"/>
      <c r="M51496" s="17"/>
    </row>
    <row r="51497" spans="4:13" x14ac:dyDescent="0.25">
      <c r="D51497" s="27"/>
      <c r="M51497" s="17"/>
    </row>
    <row r="51498" spans="4:13" x14ac:dyDescent="0.25">
      <c r="D51498" s="27"/>
      <c r="M51498" s="17"/>
    </row>
    <row r="51499" spans="4:13" x14ac:dyDescent="0.25">
      <c r="D51499" s="27"/>
      <c r="M51499" s="17"/>
    </row>
    <row r="51500" spans="4:13" x14ac:dyDescent="0.25">
      <c r="D51500" s="27"/>
      <c r="M51500" s="17"/>
    </row>
    <row r="51501" spans="4:13" x14ac:dyDescent="0.25">
      <c r="D51501" s="27"/>
      <c r="M51501" s="17"/>
    </row>
    <row r="51502" spans="4:13" x14ac:dyDescent="0.25">
      <c r="D51502" s="27"/>
      <c r="M51502" s="17"/>
    </row>
    <row r="51503" spans="4:13" x14ac:dyDescent="0.25">
      <c r="D51503" s="27"/>
      <c r="M51503" s="17"/>
    </row>
    <row r="51504" spans="4:13" x14ac:dyDescent="0.25">
      <c r="D51504" s="27"/>
      <c r="M51504" s="17"/>
    </row>
    <row r="51505" spans="4:13" x14ac:dyDescent="0.25">
      <c r="D51505" s="27"/>
      <c r="M51505" s="17"/>
    </row>
    <row r="51506" spans="4:13" x14ac:dyDescent="0.25">
      <c r="D51506" s="27"/>
      <c r="M51506" s="17"/>
    </row>
    <row r="51507" spans="4:13" x14ac:dyDescent="0.25">
      <c r="D51507" s="27"/>
      <c r="M51507" s="17"/>
    </row>
    <row r="51508" spans="4:13" x14ac:dyDescent="0.25">
      <c r="D51508" s="27"/>
      <c r="M51508" s="17"/>
    </row>
    <row r="51509" spans="4:13" x14ac:dyDescent="0.25">
      <c r="D51509" s="27"/>
      <c r="M51509" s="17"/>
    </row>
    <row r="51510" spans="4:13" x14ac:dyDescent="0.25">
      <c r="D51510" s="27"/>
      <c r="M51510" s="17"/>
    </row>
    <row r="51511" spans="4:13" x14ac:dyDescent="0.25">
      <c r="D51511" s="27"/>
      <c r="M51511" s="17"/>
    </row>
    <row r="51512" spans="4:13" x14ac:dyDescent="0.25">
      <c r="D51512" s="27"/>
      <c r="M51512" s="17"/>
    </row>
    <row r="51513" spans="4:13" x14ac:dyDescent="0.25">
      <c r="D51513" s="27"/>
      <c r="M51513" s="17"/>
    </row>
    <row r="51514" spans="4:13" x14ac:dyDescent="0.25">
      <c r="D51514" s="27"/>
      <c r="M51514" s="17"/>
    </row>
    <row r="51515" spans="4:13" x14ac:dyDescent="0.25">
      <c r="D51515" s="27"/>
      <c r="M51515" s="17"/>
    </row>
    <row r="51516" spans="4:13" x14ac:dyDescent="0.25">
      <c r="D51516" s="27"/>
      <c r="M51516" s="17"/>
    </row>
    <row r="51517" spans="4:13" x14ac:dyDescent="0.25">
      <c r="D51517" s="27"/>
      <c r="M51517" s="17"/>
    </row>
    <row r="51518" spans="4:13" x14ac:dyDescent="0.25">
      <c r="D51518" s="27"/>
      <c r="M51518" s="17"/>
    </row>
    <row r="51519" spans="4:13" x14ac:dyDescent="0.25">
      <c r="D51519" s="27"/>
      <c r="M51519" s="17"/>
    </row>
    <row r="51520" spans="4:13" x14ac:dyDescent="0.25">
      <c r="D51520" s="27"/>
      <c r="M51520" s="17"/>
    </row>
    <row r="51521" spans="4:13" x14ac:dyDescent="0.25">
      <c r="D51521" s="27"/>
      <c r="M51521" s="17"/>
    </row>
    <row r="51522" spans="4:13" x14ac:dyDescent="0.25">
      <c r="D51522" s="27"/>
      <c r="M51522" s="17"/>
    </row>
    <row r="51523" spans="4:13" x14ac:dyDescent="0.25">
      <c r="D51523" s="27"/>
      <c r="M51523" s="17"/>
    </row>
    <row r="51524" spans="4:13" x14ac:dyDescent="0.25">
      <c r="D51524" s="27"/>
      <c r="M51524" s="17"/>
    </row>
    <row r="51525" spans="4:13" x14ac:dyDescent="0.25">
      <c r="D51525" s="27"/>
      <c r="M51525" s="17"/>
    </row>
    <row r="51526" spans="4:13" x14ac:dyDescent="0.25">
      <c r="D51526" s="27"/>
      <c r="M51526" s="17"/>
    </row>
    <row r="51527" spans="4:13" x14ac:dyDescent="0.25">
      <c r="D51527" s="27"/>
      <c r="M51527" s="17"/>
    </row>
    <row r="51528" spans="4:13" x14ac:dyDescent="0.25">
      <c r="D51528" s="27"/>
      <c r="M51528" s="17"/>
    </row>
    <row r="51529" spans="4:13" x14ac:dyDescent="0.25">
      <c r="D51529" s="27"/>
      <c r="M51529" s="17"/>
    </row>
    <row r="51530" spans="4:13" x14ac:dyDescent="0.25">
      <c r="D51530" s="27"/>
      <c r="M51530" s="17"/>
    </row>
    <row r="51531" spans="4:13" x14ac:dyDescent="0.25">
      <c r="D51531" s="27"/>
      <c r="M51531" s="17"/>
    </row>
    <row r="51532" spans="4:13" x14ac:dyDescent="0.25">
      <c r="D51532" s="27"/>
      <c r="M51532" s="17"/>
    </row>
    <row r="51533" spans="4:13" x14ac:dyDescent="0.25">
      <c r="D51533" s="27"/>
      <c r="M51533" s="17"/>
    </row>
    <row r="51534" spans="4:13" x14ac:dyDescent="0.25">
      <c r="D51534" s="27"/>
      <c r="M51534" s="17"/>
    </row>
    <row r="51535" spans="4:13" x14ac:dyDescent="0.25">
      <c r="D51535" s="27"/>
      <c r="M51535" s="17"/>
    </row>
    <row r="51536" spans="4:13" x14ac:dyDescent="0.25">
      <c r="D51536" s="27"/>
      <c r="M51536" s="17"/>
    </row>
    <row r="51537" spans="4:13" x14ac:dyDescent="0.25">
      <c r="D51537" s="27"/>
      <c r="M51537" s="17"/>
    </row>
    <row r="51538" spans="4:13" x14ac:dyDescent="0.25">
      <c r="D51538" s="27"/>
      <c r="M51538" s="17"/>
    </row>
    <row r="51539" spans="4:13" x14ac:dyDescent="0.25">
      <c r="D51539" s="27"/>
      <c r="M51539" s="17"/>
    </row>
    <row r="51540" spans="4:13" x14ac:dyDescent="0.25">
      <c r="D51540" s="27"/>
      <c r="M51540" s="17"/>
    </row>
    <row r="51541" spans="4:13" x14ac:dyDescent="0.25">
      <c r="D51541" s="27"/>
      <c r="M51541" s="17"/>
    </row>
    <row r="51542" spans="4:13" x14ac:dyDescent="0.25">
      <c r="D51542" s="27"/>
      <c r="M51542" s="17"/>
    </row>
    <row r="51543" spans="4:13" x14ac:dyDescent="0.25">
      <c r="D51543" s="27"/>
      <c r="M51543" s="17"/>
    </row>
    <row r="51544" spans="4:13" x14ac:dyDescent="0.25">
      <c r="D51544" s="27"/>
      <c r="M51544" s="17"/>
    </row>
    <row r="51545" spans="4:13" x14ac:dyDescent="0.25">
      <c r="D51545" s="27"/>
      <c r="M51545" s="17"/>
    </row>
    <row r="51546" spans="4:13" x14ac:dyDescent="0.25">
      <c r="D51546" s="27"/>
      <c r="M51546" s="17"/>
    </row>
    <row r="51547" spans="4:13" x14ac:dyDescent="0.25">
      <c r="D51547" s="27"/>
      <c r="M51547" s="17"/>
    </row>
    <row r="51548" spans="4:13" x14ac:dyDescent="0.25">
      <c r="D51548" s="27"/>
      <c r="M51548" s="17"/>
    </row>
    <row r="51549" spans="4:13" x14ac:dyDescent="0.25">
      <c r="D51549" s="27"/>
      <c r="M51549" s="17"/>
    </row>
    <row r="51550" spans="4:13" x14ac:dyDescent="0.25">
      <c r="D51550" s="27"/>
      <c r="M51550" s="17"/>
    </row>
    <row r="51551" spans="4:13" x14ac:dyDescent="0.25">
      <c r="D51551" s="27"/>
      <c r="M51551" s="17"/>
    </row>
    <row r="51552" spans="4:13" x14ac:dyDescent="0.25">
      <c r="D51552" s="27"/>
      <c r="M51552" s="17"/>
    </row>
    <row r="51553" spans="4:13" x14ac:dyDescent="0.25">
      <c r="D51553" s="27"/>
      <c r="M51553" s="17"/>
    </row>
    <row r="51554" spans="4:13" x14ac:dyDescent="0.25">
      <c r="D51554" s="27"/>
      <c r="M51554" s="17"/>
    </row>
    <row r="51555" spans="4:13" x14ac:dyDescent="0.25">
      <c r="D51555" s="27"/>
      <c r="M51555" s="17"/>
    </row>
    <row r="51556" spans="4:13" x14ac:dyDescent="0.25">
      <c r="D51556" s="27"/>
      <c r="M51556" s="17"/>
    </row>
    <row r="51557" spans="4:13" x14ac:dyDescent="0.25">
      <c r="D51557" s="27"/>
      <c r="M51557" s="17"/>
    </row>
    <row r="51558" spans="4:13" x14ac:dyDescent="0.25">
      <c r="D51558" s="27"/>
      <c r="M51558" s="17"/>
    </row>
    <row r="51559" spans="4:13" x14ac:dyDescent="0.25">
      <c r="D51559" s="27"/>
      <c r="M51559" s="17"/>
    </row>
    <row r="51560" spans="4:13" x14ac:dyDescent="0.25">
      <c r="D51560" s="27"/>
      <c r="M51560" s="17"/>
    </row>
    <row r="51561" spans="4:13" x14ac:dyDescent="0.25">
      <c r="D51561" s="27"/>
      <c r="M51561" s="17"/>
    </row>
    <row r="51562" spans="4:13" x14ac:dyDescent="0.25">
      <c r="D51562" s="27"/>
      <c r="M51562" s="17"/>
    </row>
    <row r="51563" spans="4:13" x14ac:dyDescent="0.25">
      <c r="D51563" s="27"/>
      <c r="M51563" s="17"/>
    </row>
    <row r="51564" spans="4:13" x14ac:dyDescent="0.25">
      <c r="D51564" s="27"/>
      <c r="M51564" s="17"/>
    </row>
    <row r="51565" spans="4:13" x14ac:dyDescent="0.25">
      <c r="D51565" s="27"/>
      <c r="M51565" s="17"/>
    </row>
    <row r="51566" spans="4:13" x14ac:dyDescent="0.25">
      <c r="D51566" s="27"/>
      <c r="M51566" s="17"/>
    </row>
    <row r="51567" spans="4:13" x14ac:dyDescent="0.25">
      <c r="D51567" s="27"/>
      <c r="M51567" s="17"/>
    </row>
    <row r="51568" spans="4:13" x14ac:dyDescent="0.25">
      <c r="D51568" s="27"/>
      <c r="M51568" s="17"/>
    </row>
    <row r="51569" spans="4:13" x14ac:dyDescent="0.25">
      <c r="D51569" s="27"/>
      <c r="M51569" s="17"/>
    </row>
    <row r="51570" spans="4:13" x14ac:dyDescent="0.25">
      <c r="D51570" s="27"/>
      <c r="M51570" s="17"/>
    </row>
    <row r="51571" spans="4:13" x14ac:dyDescent="0.25">
      <c r="D51571" s="27"/>
      <c r="M51571" s="17"/>
    </row>
    <row r="51572" spans="4:13" x14ac:dyDescent="0.25">
      <c r="D51572" s="27"/>
      <c r="M51572" s="17"/>
    </row>
    <row r="51573" spans="4:13" x14ac:dyDescent="0.25">
      <c r="D51573" s="27"/>
      <c r="M51573" s="17"/>
    </row>
    <row r="51574" spans="4:13" x14ac:dyDescent="0.25">
      <c r="D51574" s="27"/>
      <c r="M51574" s="17"/>
    </row>
    <row r="51575" spans="4:13" x14ac:dyDescent="0.25">
      <c r="D51575" s="27"/>
      <c r="M51575" s="17"/>
    </row>
    <row r="51576" spans="4:13" x14ac:dyDescent="0.25">
      <c r="D51576" s="27"/>
      <c r="M51576" s="17"/>
    </row>
    <row r="51577" spans="4:13" x14ac:dyDescent="0.25">
      <c r="D51577" s="27"/>
      <c r="M51577" s="17"/>
    </row>
    <row r="51578" spans="4:13" x14ac:dyDescent="0.25">
      <c r="D51578" s="27"/>
      <c r="M51578" s="17"/>
    </row>
    <row r="51579" spans="4:13" x14ac:dyDescent="0.25">
      <c r="D51579" s="27"/>
      <c r="M51579" s="17"/>
    </row>
    <row r="51580" spans="4:13" x14ac:dyDescent="0.25">
      <c r="D51580" s="27"/>
      <c r="M51580" s="17"/>
    </row>
    <row r="51581" spans="4:13" x14ac:dyDescent="0.25">
      <c r="D51581" s="27"/>
      <c r="M51581" s="17"/>
    </row>
    <row r="51582" spans="4:13" x14ac:dyDescent="0.25">
      <c r="D51582" s="27"/>
      <c r="M51582" s="17"/>
    </row>
    <row r="51583" spans="4:13" x14ac:dyDescent="0.25">
      <c r="D51583" s="27"/>
      <c r="M51583" s="17"/>
    </row>
    <row r="51584" spans="4:13" x14ac:dyDescent="0.25">
      <c r="D51584" s="27"/>
      <c r="M51584" s="17"/>
    </row>
    <row r="51585" spans="4:13" x14ac:dyDescent="0.25">
      <c r="D51585" s="27"/>
      <c r="M51585" s="17"/>
    </row>
    <row r="51586" spans="4:13" x14ac:dyDescent="0.25">
      <c r="D51586" s="27"/>
      <c r="M51586" s="17"/>
    </row>
    <row r="51587" spans="4:13" x14ac:dyDescent="0.25">
      <c r="D51587" s="27"/>
      <c r="M51587" s="17"/>
    </row>
    <row r="51588" spans="4:13" x14ac:dyDescent="0.25">
      <c r="D51588" s="27"/>
      <c r="M51588" s="17"/>
    </row>
    <row r="51589" spans="4:13" x14ac:dyDescent="0.25">
      <c r="D51589" s="27"/>
      <c r="M51589" s="17"/>
    </row>
    <row r="51590" spans="4:13" x14ac:dyDescent="0.25">
      <c r="D51590" s="27"/>
      <c r="M51590" s="17"/>
    </row>
    <row r="51591" spans="4:13" x14ac:dyDescent="0.25">
      <c r="D51591" s="27"/>
      <c r="M51591" s="17"/>
    </row>
    <row r="51592" spans="4:13" x14ac:dyDescent="0.25">
      <c r="D51592" s="27"/>
      <c r="M51592" s="17"/>
    </row>
    <row r="51593" spans="4:13" x14ac:dyDescent="0.25">
      <c r="D51593" s="27"/>
      <c r="M51593" s="17"/>
    </row>
    <row r="51594" spans="4:13" x14ac:dyDescent="0.25">
      <c r="D51594" s="27"/>
      <c r="M51594" s="17"/>
    </row>
    <row r="51595" spans="4:13" x14ac:dyDescent="0.25">
      <c r="D51595" s="27"/>
      <c r="M51595" s="17"/>
    </row>
    <row r="51596" spans="4:13" x14ac:dyDescent="0.25">
      <c r="D51596" s="27"/>
      <c r="M51596" s="17"/>
    </row>
    <row r="51597" spans="4:13" x14ac:dyDescent="0.25">
      <c r="D51597" s="27"/>
      <c r="M51597" s="17"/>
    </row>
    <row r="51598" spans="4:13" x14ac:dyDescent="0.25">
      <c r="D51598" s="27"/>
      <c r="M51598" s="17"/>
    </row>
    <row r="51599" spans="4:13" x14ac:dyDescent="0.25">
      <c r="D51599" s="27"/>
      <c r="M51599" s="17"/>
    </row>
    <row r="51600" spans="4:13" x14ac:dyDescent="0.25">
      <c r="D51600" s="27"/>
      <c r="M51600" s="17"/>
    </row>
    <row r="51601" spans="4:13" x14ac:dyDescent="0.25">
      <c r="D51601" s="27"/>
      <c r="M51601" s="17"/>
    </row>
    <row r="51602" spans="4:13" x14ac:dyDescent="0.25">
      <c r="D51602" s="27"/>
      <c r="M51602" s="17"/>
    </row>
    <row r="51603" spans="4:13" x14ac:dyDescent="0.25">
      <c r="D51603" s="27"/>
      <c r="M51603" s="17"/>
    </row>
    <row r="51604" spans="4:13" x14ac:dyDescent="0.25">
      <c r="D51604" s="27"/>
      <c r="M51604" s="17"/>
    </row>
    <row r="51605" spans="4:13" x14ac:dyDescent="0.25">
      <c r="D51605" s="27"/>
      <c r="M51605" s="17"/>
    </row>
    <row r="51606" spans="4:13" x14ac:dyDescent="0.25">
      <c r="D51606" s="27"/>
      <c r="M51606" s="17"/>
    </row>
    <row r="51607" spans="4:13" x14ac:dyDescent="0.25">
      <c r="D51607" s="27"/>
      <c r="M51607" s="17"/>
    </row>
    <row r="51608" spans="4:13" x14ac:dyDescent="0.25">
      <c r="D51608" s="27"/>
      <c r="M51608" s="17"/>
    </row>
    <row r="51609" spans="4:13" x14ac:dyDescent="0.25">
      <c r="D51609" s="27"/>
      <c r="M51609" s="17"/>
    </row>
    <row r="51610" spans="4:13" x14ac:dyDescent="0.25">
      <c r="D51610" s="27"/>
      <c r="M51610" s="17"/>
    </row>
    <row r="51611" spans="4:13" x14ac:dyDescent="0.25">
      <c r="D51611" s="27"/>
      <c r="M51611" s="17"/>
    </row>
    <row r="51612" spans="4:13" x14ac:dyDescent="0.25">
      <c r="D51612" s="27"/>
      <c r="M51612" s="17"/>
    </row>
    <row r="51613" spans="4:13" x14ac:dyDescent="0.25">
      <c r="D51613" s="27"/>
      <c r="M51613" s="17"/>
    </row>
    <row r="51614" spans="4:13" x14ac:dyDescent="0.25">
      <c r="D51614" s="27"/>
      <c r="M51614" s="17"/>
    </row>
    <row r="51615" spans="4:13" x14ac:dyDescent="0.25">
      <c r="D51615" s="27"/>
      <c r="M51615" s="17"/>
    </row>
    <row r="51616" spans="4:13" x14ac:dyDescent="0.25">
      <c r="D51616" s="27"/>
      <c r="M51616" s="17"/>
    </row>
    <row r="51617" spans="4:13" x14ac:dyDescent="0.25">
      <c r="D51617" s="27"/>
      <c r="M51617" s="17"/>
    </row>
    <row r="51618" spans="4:13" x14ac:dyDescent="0.25">
      <c r="D51618" s="27"/>
      <c r="M51618" s="17"/>
    </row>
    <row r="51619" spans="4:13" x14ac:dyDescent="0.25">
      <c r="D51619" s="27"/>
      <c r="M51619" s="17"/>
    </row>
    <row r="51620" spans="4:13" x14ac:dyDescent="0.25">
      <c r="D51620" s="27"/>
      <c r="M51620" s="17"/>
    </row>
    <row r="51621" spans="4:13" x14ac:dyDescent="0.25">
      <c r="D51621" s="27"/>
      <c r="M51621" s="17"/>
    </row>
    <row r="51622" spans="4:13" x14ac:dyDescent="0.25">
      <c r="D51622" s="27"/>
      <c r="M51622" s="17"/>
    </row>
    <row r="51623" spans="4:13" x14ac:dyDescent="0.25">
      <c r="D51623" s="27"/>
      <c r="M51623" s="17"/>
    </row>
    <row r="51624" spans="4:13" x14ac:dyDescent="0.25">
      <c r="D51624" s="27"/>
      <c r="M51624" s="17"/>
    </row>
    <row r="51625" spans="4:13" x14ac:dyDescent="0.25">
      <c r="D51625" s="27"/>
      <c r="M51625" s="17"/>
    </row>
    <row r="51626" spans="4:13" x14ac:dyDescent="0.25">
      <c r="D51626" s="27"/>
      <c r="M51626" s="17"/>
    </row>
    <row r="51627" spans="4:13" x14ac:dyDescent="0.25">
      <c r="D51627" s="27"/>
      <c r="M51627" s="17"/>
    </row>
    <row r="51628" spans="4:13" x14ac:dyDescent="0.25">
      <c r="D51628" s="27"/>
      <c r="M51628" s="17"/>
    </row>
    <row r="51629" spans="4:13" x14ac:dyDescent="0.25">
      <c r="D51629" s="27"/>
      <c r="M51629" s="17"/>
    </row>
    <row r="51630" spans="4:13" x14ac:dyDescent="0.25">
      <c r="D51630" s="27"/>
      <c r="M51630" s="17"/>
    </row>
    <row r="51631" spans="4:13" x14ac:dyDescent="0.25">
      <c r="D51631" s="27"/>
      <c r="M51631" s="17"/>
    </row>
    <row r="51632" spans="4:13" x14ac:dyDescent="0.25">
      <c r="D51632" s="27"/>
      <c r="M51632" s="17"/>
    </row>
    <row r="51633" spans="4:13" x14ac:dyDescent="0.25">
      <c r="D51633" s="27"/>
      <c r="M51633" s="17"/>
    </row>
    <row r="51634" spans="4:13" x14ac:dyDescent="0.25">
      <c r="D51634" s="27"/>
      <c r="M51634" s="17"/>
    </row>
    <row r="51635" spans="4:13" x14ac:dyDescent="0.25">
      <c r="D51635" s="27"/>
      <c r="M51635" s="17"/>
    </row>
    <row r="51636" spans="4:13" x14ac:dyDescent="0.25">
      <c r="D51636" s="27"/>
      <c r="M51636" s="17"/>
    </row>
    <row r="51637" spans="4:13" x14ac:dyDescent="0.25">
      <c r="D51637" s="27"/>
      <c r="M51637" s="17"/>
    </row>
    <row r="51638" spans="4:13" x14ac:dyDescent="0.25">
      <c r="D51638" s="27"/>
      <c r="M51638" s="17"/>
    </row>
    <row r="51639" spans="4:13" x14ac:dyDescent="0.25">
      <c r="D51639" s="27"/>
      <c r="M51639" s="17"/>
    </row>
    <row r="51640" spans="4:13" x14ac:dyDescent="0.25">
      <c r="D51640" s="27"/>
      <c r="M51640" s="17"/>
    </row>
    <row r="51641" spans="4:13" x14ac:dyDescent="0.25">
      <c r="D51641" s="27"/>
      <c r="M51641" s="17"/>
    </row>
    <row r="51642" spans="4:13" x14ac:dyDescent="0.25">
      <c r="D51642" s="27"/>
      <c r="M51642" s="17"/>
    </row>
    <row r="51643" spans="4:13" x14ac:dyDescent="0.25">
      <c r="D51643" s="27"/>
      <c r="M51643" s="17"/>
    </row>
    <row r="51644" spans="4:13" x14ac:dyDescent="0.25">
      <c r="D51644" s="27"/>
      <c r="M51644" s="17"/>
    </row>
    <row r="51645" spans="4:13" x14ac:dyDescent="0.25">
      <c r="D51645" s="27"/>
      <c r="M51645" s="17"/>
    </row>
    <row r="51646" spans="4:13" x14ac:dyDescent="0.25">
      <c r="D51646" s="27"/>
      <c r="M51646" s="17"/>
    </row>
    <row r="51647" spans="4:13" x14ac:dyDescent="0.25">
      <c r="D51647" s="27"/>
      <c r="M51647" s="17"/>
    </row>
    <row r="51648" spans="4:13" x14ac:dyDescent="0.25">
      <c r="D51648" s="27"/>
      <c r="M51648" s="17"/>
    </row>
    <row r="51649" spans="4:13" x14ac:dyDescent="0.25">
      <c r="D51649" s="27"/>
      <c r="M51649" s="17"/>
    </row>
    <row r="51650" spans="4:13" x14ac:dyDescent="0.25">
      <c r="D51650" s="27"/>
      <c r="M51650" s="17"/>
    </row>
    <row r="51651" spans="4:13" x14ac:dyDescent="0.25">
      <c r="D51651" s="27"/>
      <c r="M51651" s="17"/>
    </row>
    <row r="51652" spans="4:13" x14ac:dyDescent="0.25">
      <c r="D51652" s="27"/>
      <c r="M51652" s="17"/>
    </row>
    <row r="51653" spans="4:13" x14ac:dyDescent="0.25">
      <c r="D51653" s="27"/>
      <c r="M51653" s="17"/>
    </row>
    <row r="51654" spans="4:13" x14ac:dyDescent="0.25">
      <c r="D51654" s="27"/>
      <c r="M51654" s="17"/>
    </row>
    <row r="51655" spans="4:13" x14ac:dyDescent="0.25">
      <c r="D51655" s="27"/>
      <c r="M51655" s="17"/>
    </row>
    <row r="51656" spans="4:13" x14ac:dyDescent="0.25">
      <c r="D51656" s="27"/>
      <c r="M51656" s="17"/>
    </row>
    <row r="51657" spans="4:13" x14ac:dyDescent="0.25">
      <c r="D51657" s="27"/>
      <c r="M51657" s="17"/>
    </row>
    <row r="51658" spans="4:13" x14ac:dyDescent="0.25">
      <c r="D51658" s="27"/>
      <c r="M51658" s="17"/>
    </row>
    <row r="51659" spans="4:13" x14ac:dyDescent="0.25">
      <c r="D51659" s="27"/>
      <c r="M51659" s="17"/>
    </row>
    <row r="51660" spans="4:13" x14ac:dyDescent="0.25">
      <c r="D51660" s="27"/>
      <c r="M51660" s="17"/>
    </row>
    <row r="51661" spans="4:13" x14ac:dyDescent="0.25">
      <c r="D51661" s="27"/>
      <c r="M51661" s="17"/>
    </row>
    <row r="51662" spans="4:13" x14ac:dyDescent="0.25">
      <c r="D51662" s="27"/>
      <c r="M51662" s="17"/>
    </row>
    <row r="51663" spans="4:13" x14ac:dyDescent="0.25">
      <c r="D51663" s="27"/>
      <c r="M51663" s="17"/>
    </row>
    <row r="51664" spans="4:13" x14ac:dyDescent="0.25">
      <c r="D51664" s="27"/>
      <c r="M51664" s="17"/>
    </row>
    <row r="51665" spans="4:13" x14ac:dyDescent="0.25">
      <c r="D51665" s="27"/>
      <c r="M51665" s="17"/>
    </row>
    <row r="51666" spans="4:13" x14ac:dyDescent="0.25">
      <c r="D51666" s="27"/>
      <c r="M51666" s="17"/>
    </row>
    <row r="51667" spans="4:13" x14ac:dyDescent="0.25">
      <c r="D51667" s="27"/>
      <c r="M51667" s="17"/>
    </row>
    <row r="51668" spans="4:13" x14ac:dyDescent="0.25">
      <c r="D51668" s="27"/>
      <c r="M51668" s="17"/>
    </row>
    <row r="51669" spans="4:13" x14ac:dyDescent="0.25">
      <c r="D51669" s="27"/>
      <c r="M51669" s="17"/>
    </row>
    <row r="51670" spans="4:13" x14ac:dyDescent="0.25">
      <c r="D51670" s="27"/>
      <c r="M51670" s="17"/>
    </row>
    <row r="51671" spans="4:13" x14ac:dyDescent="0.25">
      <c r="D51671" s="27"/>
      <c r="M51671" s="17"/>
    </row>
    <row r="51672" spans="4:13" x14ac:dyDescent="0.25">
      <c r="D51672" s="27"/>
      <c r="M51672" s="17"/>
    </row>
    <row r="51673" spans="4:13" x14ac:dyDescent="0.25">
      <c r="D51673" s="27"/>
      <c r="M51673" s="17"/>
    </row>
    <row r="51674" spans="4:13" x14ac:dyDescent="0.25">
      <c r="D51674" s="27"/>
      <c r="M51674" s="17"/>
    </row>
    <row r="51675" spans="4:13" x14ac:dyDescent="0.25">
      <c r="D51675" s="27"/>
      <c r="M51675" s="17"/>
    </row>
    <row r="51676" spans="4:13" x14ac:dyDescent="0.25">
      <c r="D51676" s="27"/>
      <c r="M51676" s="17"/>
    </row>
    <row r="51677" spans="4:13" x14ac:dyDescent="0.25">
      <c r="D51677" s="27"/>
      <c r="M51677" s="17"/>
    </row>
    <row r="51678" spans="4:13" x14ac:dyDescent="0.25">
      <c r="D51678" s="27"/>
      <c r="M51678" s="17"/>
    </row>
    <row r="51679" spans="4:13" x14ac:dyDescent="0.25">
      <c r="D51679" s="27"/>
      <c r="M51679" s="17"/>
    </row>
    <row r="51680" spans="4:13" x14ac:dyDescent="0.25">
      <c r="D51680" s="27"/>
      <c r="M51680" s="17"/>
    </row>
    <row r="51681" spans="4:13" x14ac:dyDescent="0.25">
      <c r="D51681" s="27"/>
      <c r="M51681" s="17"/>
    </row>
    <row r="51682" spans="4:13" x14ac:dyDescent="0.25">
      <c r="D51682" s="27"/>
      <c r="M51682" s="17"/>
    </row>
    <row r="51683" spans="4:13" x14ac:dyDescent="0.25">
      <c r="D51683" s="27"/>
      <c r="M51683" s="17"/>
    </row>
    <row r="51684" spans="4:13" x14ac:dyDescent="0.25">
      <c r="D51684" s="27"/>
      <c r="M51684" s="17"/>
    </row>
    <row r="51685" spans="4:13" x14ac:dyDescent="0.25">
      <c r="D51685" s="27"/>
      <c r="M51685" s="17"/>
    </row>
    <row r="51686" spans="4:13" x14ac:dyDescent="0.25">
      <c r="D51686" s="27"/>
      <c r="M51686" s="17"/>
    </row>
    <row r="51687" spans="4:13" x14ac:dyDescent="0.25">
      <c r="D51687" s="27"/>
      <c r="M51687" s="17"/>
    </row>
    <row r="51688" spans="4:13" x14ac:dyDescent="0.25">
      <c r="D51688" s="27"/>
      <c r="M51688" s="17"/>
    </row>
    <row r="51689" spans="4:13" x14ac:dyDescent="0.25">
      <c r="D51689" s="27"/>
      <c r="M51689" s="17"/>
    </row>
    <row r="51690" spans="4:13" x14ac:dyDescent="0.25">
      <c r="D51690" s="27"/>
      <c r="M51690" s="17"/>
    </row>
    <row r="51691" spans="4:13" x14ac:dyDescent="0.25">
      <c r="D51691" s="27"/>
      <c r="M51691" s="17"/>
    </row>
    <row r="51692" spans="4:13" x14ac:dyDescent="0.25">
      <c r="D51692" s="27"/>
      <c r="M51692" s="17"/>
    </row>
    <row r="51693" spans="4:13" x14ac:dyDescent="0.25">
      <c r="D51693" s="27"/>
      <c r="M51693" s="17"/>
    </row>
    <row r="51694" spans="4:13" x14ac:dyDescent="0.25">
      <c r="D51694" s="27"/>
      <c r="M51694" s="17"/>
    </row>
    <row r="51695" spans="4:13" x14ac:dyDescent="0.25">
      <c r="D51695" s="27"/>
      <c r="M51695" s="17"/>
    </row>
    <row r="51696" spans="4:13" x14ac:dyDescent="0.25">
      <c r="D51696" s="27"/>
      <c r="M51696" s="17"/>
    </row>
    <row r="51697" spans="4:13" x14ac:dyDescent="0.25">
      <c r="D51697" s="27"/>
      <c r="M51697" s="17"/>
    </row>
    <row r="51698" spans="4:13" x14ac:dyDescent="0.25">
      <c r="D51698" s="27"/>
      <c r="M51698" s="17"/>
    </row>
    <row r="51699" spans="4:13" x14ac:dyDescent="0.25">
      <c r="D51699" s="27"/>
      <c r="M51699" s="17"/>
    </row>
    <row r="51700" spans="4:13" x14ac:dyDescent="0.25">
      <c r="D51700" s="27"/>
      <c r="M51700" s="17"/>
    </row>
    <row r="51701" spans="4:13" x14ac:dyDescent="0.25">
      <c r="D51701" s="27"/>
      <c r="M51701" s="17"/>
    </row>
    <row r="51702" spans="4:13" x14ac:dyDescent="0.25">
      <c r="D51702" s="27"/>
      <c r="M51702" s="17"/>
    </row>
    <row r="51703" spans="4:13" x14ac:dyDescent="0.25">
      <c r="D51703" s="27"/>
      <c r="M51703" s="17"/>
    </row>
    <row r="51704" spans="4:13" x14ac:dyDescent="0.25">
      <c r="D51704" s="27"/>
      <c r="M51704" s="17"/>
    </row>
    <row r="51705" spans="4:13" x14ac:dyDescent="0.25">
      <c r="D51705" s="27"/>
      <c r="M51705" s="17"/>
    </row>
    <row r="51706" spans="4:13" x14ac:dyDescent="0.25">
      <c r="D51706" s="27"/>
      <c r="M51706" s="17"/>
    </row>
    <row r="51707" spans="4:13" x14ac:dyDescent="0.25">
      <c r="D51707" s="27"/>
      <c r="M51707" s="17"/>
    </row>
    <row r="51708" spans="4:13" x14ac:dyDescent="0.25">
      <c r="D51708" s="27"/>
      <c r="M51708" s="17"/>
    </row>
    <row r="51709" spans="4:13" x14ac:dyDescent="0.25">
      <c r="D51709" s="27"/>
      <c r="M51709" s="17"/>
    </row>
    <row r="51710" spans="4:13" x14ac:dyDescent="0.25">
      <c r="D51710" s="27"/>
      <c r="M51710" s="17"/>
    </row>
    <row r="51711" spans="4:13" x14ac:dyDescent="0.25">
      <c r="D51711" s="27"/>
      <c r="M51711" s="17"/>
    </row>
    <row r="51712" spans="4:13" x14ac:dyDescent="0.25">
      <c r="D51712" s="27"/>
      <c r="M51712" s="17"/>
    </row>
    <row r="51713" spans="4:13" x14ac:dyDescent="0.25">
      <c r="D51713" s="27"/>
      <c r="M51713" s="17"/>
    </row>
    <row r="51714" spans="4:13" x14ac:dyDescent="0.25">
      <c r="D51714" s="27"/>
      <c r="M51714" s="17"/>
    </row>
    <row r="51715" spans="4:13" x14ac:dyDescent="0.25">
      <c r="D51715" s="27"/>
      <c r="M51715" s="17"/>
    </row>
    <row r="51716" spans="4:13" x14ac:dyDescent="0.25">
      <c r="D51716" s="27"/>
      <c r="M51716" s="17"/>
    </row>
    <row r="51717" spans="4:13" x14ac:dyDescent="0.25">
      <c r="D51717" s="27"/>
      <c r="M51717" s="17"/>
    </row>
    <row r="51718" spans="4:13" x14ac:dyDescent="0.25">
      <c r="D51718" s="27"/>
      <c r="M51718" s="17"/>
    </row>
    <row r="51719" spans="4:13" x14ac:dyDescent="0.25">
      <c r="D51719" s="27"/>
      <c r="M51719" s="17"/>
    </row>
    <row r="51720" spans="4:13" x14ac:dyDescent="0.25">
      <c r="D51720" s="27"/>
      <c r="M51720" s="17"/>
    </row>
    <row r="51721" spans="4:13" x14ac:dyDescent="0.25">
      <c r="D51721" s="27"/>
      <c r="M51721" s="17"/>
    </row>
    <row r="51722" spans="4:13" x14ac:dyDescent="0.25">
      <c r="D51722" s="27"/>
      <c r="M51722" s="17"/>
    </row>
    <row r="51723" spans="4:13" x14ac:dyDescent="0.25">
      <c r="D51723" s="27"/>
      <c r="M51723" s="17"/>
    </row>
    <row r="51724" spans="4:13" x14ac:dyDescent="0.25">
      <c r="D51724" s="27"/>
      <c r="M51724" s="17"/>
    </row>
    <row r="51725" spans="4:13" x14ac:dyDescent="0.25">
      <c r="D51725" s="27"/>
      <c r="M51725" s="17"/>
    </row>
    <row r="51726" spans="4:13" x14ac:dyDescent="0.25">
      <c r="D51726" s="27"/>
      <c r="M51726" s="17"/>
    </row>
    <row r="51727" spans="4:13" x14ac:dyDescent="0.25">
      <c r="D51727" s="27"/>
      <c r="M51727" s="17"/>
    </row>
    <row r="51728" spans="4:13" x14ac:dyDescent="0.25">
      <c r="D51728" s="27"/>
      <c r="M51728" s="17"/>
    </row>
    <row r="51729" spans="4:13" x14ac:dyDescent="0.25">
      <c r="D51729" s="27"/>
      <c r="M51729" s="17"/>
    </row>
    <row r="51730" spans="4:13" x14ac:dyDescent="0.25">
      <c r="D51730" s="27"/>
      <c r="M51730" s="17"/>
    </row>
    <row r="51731" spans="4:13" x14ac:dyDescent="0.25">
      <c r="D51731" s="27"/>
      <c r="M51731" s="17"/>
    </row>
    <row r="51732" spans="4:13" x14ac:dyDescent="0.25">
      <c r="D51732" s="27"/>
      <c r="M51732" s="17"/>
    </row>
    <row r="51733" spans="4:13" x14ac:dyDescent="0.25">
      <c r="D51733" s="27"/>
      <c r="M51733" s="17"/>
    </row>
    <row r="51734" spans="4:13" x14ac:dyDescent="0.25">
      <c r="D51734" s="27"/>
      <c r="M51734" s="17"/>
    </row>
    <row r="51735" spans="4:13" x14ac:dyDescent="0.25">
      <c r="D51735" s="27"/>
      <c r="M51735" s="17"/>
    </row>
    <row r="51736" spans="4:13" x14ac:dyDescent="0.25">
      <c r="D51736" s="27"/>
      <c r="M51736" s="17"/>
    </row>
    <row r="51737" spans="4:13" x14ac:dyDescent="0.25">
      <c r="D51737" s="27"/>
      <c r="M51737" s="17"/>
    </row>
    <row r="51738" spans="4:13" x14ac:dyDescent="0.25">
      <c r="D51738" s="27"/>
      <c r="M51738" s="17"/>
    </row>
    <row r="51739" spans="4:13" x14ac:dyDescent="0.25">
      <c r="D51739" s="27"/>
      <c r="M51739" s="17"/>
    </row>
    <row r="51740" spans="4:13" x14ac:dyDescent="0.25">
      <c r="D51740" s="27"/>
      <c r="M51740" s="17"/>
    </row>
    <row r="51741" spans="4:13" x14ac:dyDescent="0.25">
      <c r="D51741" s="27"/>
      <c r="M51741" s="17"/>
    </row>
    <row r="51742" spans="4:13" x14ac:dyDescent="0.25">
      <c r="D51742" s="27"/>
      <c r="M51742" s="17"/>
    </row>
    <row r="51743" spans="4:13" x14ac:dyDescent="0.25">
      <c r="D51743" s="27"/>
      <c r="M51743" s="17"/>
    </row>
    <row r="51744" spans="4:13" x14ac:dyDescent="0.25">
      <c r="D51744" s="27"/>
      <c r="M51744" s="17"/>
    </row>
    <row r="51745" spans="4:13" x14ac:dyDescent="0.25">
      <c r="D51745" s="27"/>
      <c r="M51745" s="17"/>
    </row>
    <row r="51746" spans="4:13" x14ac:dyDescent="0.25">
      <c r="D51746" s="27"/>
      <c r="M51746" s="17"/>
    </row>
    <row r="51747" spans="4:13" x14ac:dyDescent="0.25">
      <c r="D51747" s="27"/>
      <c r="M51747" s="17"/>
    </row>
    <row r="51748" spans="4:13" x14ac:dyDescent="0.25">
      <c r="D51748" s="27"/>
      <c r="M51748" s="17"/>
    </row>
    <row r="51749" spans="4:13" x14ac:dyDescent="0.25">
      <c r="D51749" s="27"/>
      <c r="M51749" s="17"/>
    </row>
    <row r="51750" spans="4:13" x14ac:dyDescent="0.25">
      <c r="D51750" s="27"/>
      <c r="M51750" s="17"/>
    </row>
    <row r="51751" spans="4:13" x14ac:dyDescent="0.25">
      <c r="D51751" s="27"/>
      <c r="M51751" s="17"/>
    </row>
    <row r="51752" spans="4:13" x14ac:dyDescent="0.25">
      <c r="D51752" s="27"/>
      <c r="M51752" s="17"/>
    </row>
    <row r="51753" spans="4:13" x14ac:dyDescent="0.25">
      <c r="D51753" s="27"/>
      <c r="M51753" s="17"/>
    </row>
    <row r="51754" spans="4:13" x14ac:dyDescent="0.25">
      <c r="D51754" s="27"/>
      <c r="M51754" s="17"/>
    </row>
    <row r="51755" spans="4:13" x14ac:dyDescent="0.25">
      <c r="D51755" s="27"/>
      <c r="M51755" s="17"/>
    </row>
    <row r="51756" spans="4:13" x14ac:dyDescent="0.25">
      <c r="D51756" s="27"/>
      <c r="M51756" s="17"/>
    </row>
    <row r="51757" spans="4:13" x14ac:dyDescent="0.25">
      <c r="D51757" s="27"/>
      <c r="M51757" s="17"/>
    </row>
    <row r="51758" spans="4:13" x14ac:dyDescent="0.25">
      <c r="D51758" s="27"/>
      <c r="M51758" s="17"/>
    </row>
    <row r="51759" spans="4:13" x14ac:dyDescent="0.25">
      <c r="D51759" s="27"/>
      <c r="M51759" s="17"/>
    </row>
    <row r="51760" spans="4:13" x14ac:dyDescent="0.25">
      <c r="D51760" s="27"/>
      <c r="M51760" s="17"/>
    </row>
    <row r="51761" spans="4:13" x14ac:dyDescent="0.25">
      <c r="D51761" s="27"/>
      <c r="M51761" s="17"/>
    </row>
    <row r="51762" spans="4:13" x14ac:dyDescent="0.25">
      <c r="D51762" s="27"/>
      <c r="M51762" s="17"/>
    </row>
    <row r="51763" spans="4:13" x14ac:dyDescent="0.25">
      <c r="D51763" s="27"/>
      <c r="M51763" s="17"/>
    </row>
    <row r="51764" spans="4:13" x14ac:dyDescent="0.25">
      <c r="D51764" s="27"/>
      <c r="M51764" s="17"/>
    </row>
    <row r="51765" spans="4:13" x14ac:dyDescent="0.25">
      <c r="D51765" s="27"/>
      <c r="M51765" s="17"/>
    </row>
    <row r="51766" spans="4:13" x14ac:dyDescent="0.25">
      <c r="D51766" s="27"/>
      <c r="M51766" s="17"/>
    </row>
    <row r="51767" spans="4:13" x14ac:dyDescent="0.25">
      <c r="D51767" s="27"/>
      <c r="M51767" s="17"/>
    </row>
    <row r="51768" spans="4:13" x14ac:dyDescent="0.25">
      <c r="D51768" s="27"/>
      <c r="M51768" s="17"/>
    </row>
    <row r="51769" spans="4:13" x14ac:dyDescent="0.25">
      <c r="D51769" s="27"/>
      <c r="M51769" s="17"/>
    </row>
    <row r="51770" spans="4:13" x14ac:dyDescent="0.25">
      <c r="D51770" s="27"/>
      <c r="M51770" s="17"/>
    </row>
    <row r="51771" spans="4:13" x14ac:dyDescent="0.25">
      <c r="D51771" s="27"/>
      <c r="M51771" s="17"/>
    </row>
    <row r="51772" spans="4:13" x14ac:dyDescent="0.25">
      <c r="D51772" s="27"/>
      <c r="M51772" s="17"/>
    </row>
    <row r="51773" spans="4:13" x14ac:dyDescent="0.25">
      <c r="D51773" s="27"/>
      <c r="M51773" s="17"/>
    </row>
    <row r="51774" spans="4:13" x14ac:dyDescent="0.25">
      <c r="D51774" s="27"/>
      <c r="M51774" s="17"/>
    </row>
    <row r="51775" spans="4:13" x14ac:dyDescent="0.25">
      <c r="D51775" s="27"/>
      <c r="M51775" s="17"/>
    </row>
    <row r="51776" spans="4:13" x14ac:dyDescent="0.25">
      <c r="D51776" s="27"/>
      <c r="M51776" s="17"/>
    </row>
    <row r="51777" spans="4:13" x14ac:dyDescent="0.25">
      <c r="D51777" s="27"/>
      <c r="M51777" s="17"/>
    </row>
    <row r="51778" spans="4:13" x14ac:dyDescent="0.25">
      <c r="D51778" s="27"/>
      <c r="M51778" s="17"/>
    </row>
    <row r="51779" spans="4:13" x14ac:dyDescent="0.25">
      <c r="D51779" s="27"/>
      <c r="M51779" s="17"/>
    </row>
    <row r="51780" spans="4:13" x14ac:dyDescent="0.25">
      <c r="D51780" s="27"/>
      <c r="M51780" s="17"/>
    </row>
    <row r="51781" spans="4:13" x14ac:dyDescent="0.25">
      <c r="D51781" s="27"/>
      <c r="M51781" s="17"/>
    </row>
    <row r="51782" spans="4:13" x14ac:dyDescent="0.25">
      <c r="D51782" s="27"/>
      <c r="M51782" s="17"/>
    </row>
    <row r="51783" spans="4:13" x14ac:dyDescent="0.25">
      <c r="D51783" s="27"/>
      <c r="M51783" s="17"/>
    </row>
    <row r="51784" spans="4:13" x14ac:dyDescent="0.25">
      <c r="D51784" s="27"/>
      <c r="M51784" s="17"/>
    </row>
    <row r="51785" spans="4:13" x14ac:dyDescent="0.25">
      <c r="D51785" s="27"/>
      <c r="M51785" s="17"/>
    </row>
    <row r="51786" spans="4:13" x14ac:dyDescent="0.25">
      <c r="D51786" s="27"/>
      <c r="M51786" s="17"/>
    </row>
    <row r="51787" spans="4:13" x14ac:dyDescent="0.25">
      <c r="D51787" s="27"/>
      <c r="M51787" s="17"/>
    </row>
    <row r="51788" spans="4:13" x14ac:dyDescent="0.25">
      <c r="D51788" s="27"/>
      <c r="M51788" s="17"/>
    </row>
    <row r="51789" spans="4:13" x14ac:dyDescent="0.25">
      <c r="D51789" s="27"/>
      <c r="M51789" s="17"/>
    </row>
    <row r="51790" spans="4:13" x14ac:dyDescent="0.25">
      <c r="D51790" s="27"/>
      <c r="M51790" s="17"/>
    </row>
    <row r="51791" spans="4:13" x14ac:dyDescent="0.25">
      <c r="D51791" s="27"/>
      <c r="M51791" s="17"/>
    </row>
    <row r="51792" spans="4:13" x14ac:dyDescent="0.25">
      <c r="D51792" s="27"/>
      <c r="M51792" s="17"/>
    </row>
    <row r="51793" spans="4:13" x14ac:dyDescent="0.25">
      <c r="D51793" s="27"/>
      <c r="M51793" s="17"/>
    </row>
    <row r="51794" spans="4:13" x14ac:dyDescent="0.25">
      <c r="D51794" s="27"/>
      <c r="M51794" s="17"/>
    </row>
    <row r="51795" spans="4:13" x14ac:dyDescent="0.25">
      <c r="D51795" s="27"/>
      <c r="M51795" s="17"/>
    </row>
    <row r="51796" spans="4:13" x14ac:dyDescent="0.25">
      <c r="D51796" s="27"/>
      <c r="M51796" s="17"/>
    </row>
    <row r="51797" spans="4:13" x14ac:dyDescent="0.25">
      <c r="D51797" s="27"/>
      <c r="M51797" s="17"/>
    </row>
    <row r="51798" spans="4:13" x14ac:dyDescent="0.25">
      <c r="D51798" s="27"/>
      <c r="M51798" s="17"/>
    </row>
    <row r="51799" spans="4:13" x14ac:dyDescent="0.25">
      <c r="D51799" s="27"/>
      <c r="M51799" s="17"/>
    </row>
    <row r="51800" spans="4:13" x14ac:dyDescent="0.25">
      <c r="D51800" s="27"/>
      <c r="M51800" s="17"/>
    </row>
    <row r="51801" spans="4:13" x14ac:dyDescent="0.25">
      <c r="D51801" s="27"/>
      <c r="M51801" s="17"/>
    </row>
    <row r="51802" spans="4:13" x14ac:dyDescent="0.25">
      <c r="D51802" s="27"/>
      <c r="M51802" s="17"/>
    </row>
    <row r="51803" spans="4:13" x14ac:dyDescent="0.25">
      <c r="D51803" s="27"/>
      <c r="M51803" s="17"/>
    </row>
    <row r="51804" spans="4:13" x14ac:dyDescent="0.25">
      <c r="D51804" s="27"/>
      <c r="M51804" s="17"/>
    </row>
    <row r="51805" spans="4:13" x14ac:dyDescent="0.25">
      <c r="D51805" s="27"/>
      <c r="M51805" s="17"/>
    </row>
    <row r="51806" spans="4:13" x14ac:dyDescent="0.25">
      <c r="D51806" s="27"/>
      <c r="M51806" s="17"/>
    </row>
    <row r="51807" spans="4:13" x14ac:dyDescent="0.25">
      <c r="D51807" s="27"/>
      <c r="M51807" s="17"/>
    </row>
    <row r="51808" spans="4:13" x14ac:dyDescent="0.25">
      <c r="D51808" s="27"/>
      <c r="M51808" s="17"/>
    </row>
    <row r="51809" spans="4:13" x14ac:dyDescent="0.25">
      <c r="D51809" s="27"/>
      <c r="M51809" s="17"/>
    </row>
    <row r="51810" spans="4:13" x14ac:dyDescent="0.25">
      <c r="D51810" s="27"/>
      <c r="M51810" s="17"/>
    </row>
    <row r="51811" spans="4:13" x14ac:dyDescent="0.25">
      <c r="D51811" s="27"/>
      <c r="M51811" s="17"/>
    </row>
    <row r="51812" spans="4:13" x14ac:dyDescent="0.25">
      <c r="D51812" s="27"/>
      <c r="M51812" s="17"/>
    </row>
    <row r="51813" spans="4:13" x14ac:dyDescent="0.25">
      <c r="D51813" s="27"/>
      <c r="M51813" s="17"/>
    </row>
    <row r="51814" spans="4:13" x14ac:dyDescent="0.25">
      <c r="D51814" s="27"/>
      <c r="M51814" s="17"/>
    </row>
    <row r="51815" spans="4:13" x14ac:dyDescent="0.25">
      <c r="D51815" s="27"/>
      <c r="M51815" s="17"/>
    </row>
    <row r="51816" spans="4:13" x14ac:dyDescent="0.25">
      <c r="D51816" s="27"/>
      <c r="M51816" s="17"/>
    </row>
    <row r="51817" spans="4:13" x14ac:dyDescent="0.25">
      <c r="D51817" s="27"/>
      <c r="M51817" s="17"/>
    </row>
    <row r="51818" spans="4:13" x14ac:dyDescent="0.25">
      <c r="D51818" s="27"/>
      <c r="M51818" s="17"/>
    </row>
    <row r="51819" spans="4:13" x14ac:dyDescent="0.25">
      <c r="D51819" s="27"/>
      <c r="M51819" s="17"/>
    </row>
    <row r="51820" spans="4:13" x14ac:dyDescent="0.25">
      <c r="D51820" s="27"/>
      <c r="M51820" s="17"/>
    </row>
    <row r="51821" spans="4:13" x14ac:dyDescent="0.25">
      <c r="D51821" s="27"/>
      <c r="M51821" s="17"/>
    </row>
    <row r="51822" spans="4:13" x14ac:dyDescent="0.25">
      <c r="D51822" s="27"/>
      <c r="M51822" s="17"/>
    </row>
    <row r="51823" spans="4:13" x14ac:dyDescent="0.25">
      <c r="D51823" s="27"/>
      <c r="M51823" s="17"/>
    </row>
    <row r="51824" spans="4:13" x14ac:dyDescent="0.25">
      <c r="D51824" s="27"/>
      <c r="M51824" s="17"/>
    </row>
    <row r="51825" spans="4:13" x14ac:dyDescent="0.25">
      <c r="D51825" s="27"/>
      <c r="M51825" s="17"/>
    </row>
    <row r="51826" spans="4:13" x14ac:dyDescent="0.25">
      <c r="D51826" s="27"/>
      <c r="M51826" s="17"/>
    </row>
    <row r="51827" spans="4:13" x14ac:dyDescent="0.25">
      <c r="D51827" s="27"/>
      <c r="M51827" s="17"/>
    </row>
    <row r="51828" spans="4:13" x14ac:dyDescent="0.25">
      <c r="D51828" s="27"/>
      <c r="M51828" s="17"/>
    </row>
    <row r="51829" spans="4:13" x14ac:dyDescent="0.25">
      <c r="D51829" s="27"/>
      <c r="M51829" s="17"/>
    </row>
    <row r="51830" spans="4:13" x14ac:dyDescent="0.25">
      <c r="D51830" s="27"/>
      <c r="M51830" s="17"/>
    </row>
    <row r="51831" spans="4:13" x14ac:dyDescent="0.25">
      <c r="D51831" s="27"/>
      <c r="M51831" s="17"/>
    </row>
    <row r="51832" spans="4:13" x14ac:dyDescent="0.25">
      <c r="D51832" s="27"/>
      <c r="M51832" s="17"/>
    </row>
    <row r="51833" spans="4:13" x14ac:dyDescent="0.25">
      <c r="D51833" s="27"/>
      <c r="M51833" s="17"/>
    </row>
    <row r="51834" spans="4:13" x14ac:dyDescent="0.25">
      <c r="D51834" s="27"/>
      <c r="M51834" s="17"/>
    </row>
    <row r="51835" spans="4:13" x14ac:dyDescent="0.25">
      <c r="D51835" s="27"/>
      <c r="M51835" s="17"/>
    </row>
    <row r="51836" spans="4:13" x14ac:dyDescent="0.25">
      <c r="D51836" s="27"/>
      <c r="M51836" s="17"/>
    </row>
    <row r="51837" spans="4:13" x14ac:dyDescent="0.25">
      <c r="D51837" s="27"/>
      <c r="M51837" s="17"/>
    </row>
    <row r="51838" spans="4:13" x14ac:dyDescent="0.25">
      <c r="D51838" s="27"/>
      <c r="M51838" s="17"/>
    </row>
    <row r="51839" spans="4:13" x14ac:dyDescent="0.25">
      <c r="D51839" s="27"/>
      <c r="M51839" s="17"/>
    </row>
    <row r="51840" spans="4:13" x14ac:dyDescent="0.25">
      <c r="D51840" s="27"/>
      <c r="M51840" s="17"/>
    </row>
    <row r="51841" spans="4:13" x14ac:dyDescent="0.25">
      <c r="D51841" s="27"/>
      <c r="M51841" s="17"/>
    </row>
    <row r="51842" spans="4:13" x14ac:dyDescent="0.25">
      <c r="D51842" s="27"/>
      <c r="M51842" s="17"/>
    </row>
    <row r="51843" spans="4:13" x14ac:dyDescent="0.25">
      <c r="D51843" s="27"/>
      <c r="M51843" s="17"/>
    </row>
    <row r="51844" spans="4:13" x14ac:dyDescent="0.25">
      <c r="D51844" s="27"/>
      <c r="M51844" s="17"/>
    </row>
    <row r="51845" spans="4:13" x14ac:dyDescent="0.25">
      <c r="D51845" s="27"/>
      <c r="M51845" s="17"/>
    </row>
    <row r="51846" spans="4:13" x14ac:dyDescent="0.25">
      <c r="D51846" s="27"/>
      <c r="M51846" s="17"/>
    </row>
    <row r="51847" spans="4:13" x14ac:dyDescent="0.25">
      <c r="D51847" s="27"/>
      <c r="M51847" s="17"/>
    </row>
    <row r="51848" spans="4:13" x14ac:dyDescent="0.25">
      <c r="D51848" s="27"/>
      <c r="M51848" s="17"/>
    </row>
    <row r="51849" spans="4:13" x14ac:dyDescent="0.25">
      <c r="D51849" s="27"/>
      <c r="M51849" s="17"/>
    </row>
    <row r="51850" spans="4:13" x14ac:dyDescent="0.25">
      <c r="D51850" s="27"/>
      <c r="M51850" s="17"/>
    </row>
    <row r="51851" spans="4:13" x14ac:dyDescent="0.25">
      <c r="D51851" s="27"/>
      <c r="M51851" s="17"/>
    </row>
    <row r="51852" spans="4:13" x14ac:dyDescent="0.25">
      <c r="D51852" s="27"/>
      <c r="M51852" s="17"/>
    </row>
    <row r="51853" spans="4:13" x14ac:dyDescent="0.25">
      <c r="D51853" s="27"/>
      <c r="M51853" s="17"/>
    </row>
    <row r="51854" spans="4:13" x14ac:dyDescent="0.25">
      <c r="D51854" s="27"/>
      <c r="M51854" s="17"/>
    </row>
    <row r="51855" spans="4:13" x14ac:dyDescent="0.25">
      <c r="D51855" s="27"/>
      <c r="M51855" s="17"/>
    </row>
    <row r="51856" spans="4:13" x14ac:dyDescent="0.25">
      <c r="D51856" s="27"/>
      <c r="M51856" s="17"/>
    </row>
    <row r="51857" spans="4:13" x14ac:dyDescent="0.25">
      <c r="D51857" s="27"/>
      <c r="M51857" s="17"/>
    </row>
    <row r="51858" spans="4:13" x14ac:dyDescent="0.25">
      <c r="D51858" s="27"/>
      <c r="M51858" s="17"/>
    </row>
    <row r="51859" spans="4:13" x14ac:dyDescent="0.25">
      <c r="D51859" s="27"/>
      <c r="M51859" s="17"/>
    </row>
    <row r="51860" spans="4:13" x14ac:dyDescent="0.25">
      <c r="D51860" s="27"/>
      <c r="M51860" s="17"/>
    </row>
    <row r="51861" spans="4:13" x14ac:dyDescent="0.25">
      <c r="D51861" s="27"/>
      <c r="M51861" s="17"/>
    </row>
    <row r="51862" spans="4:13" x14ac:dyDescent="0.25">
      <c r="D51862" s="27"/>
      <c r="M51862" s="17"/>
    </row>
    <row r="51863" spans="4:13" x14ac:dyDescent="0.25">
      <c r="D51863" s="27"/>
      <c r="M51863" s="17"/>
    </row>
    <row r="51864" spans="4:13" x14ac:dyDescent="0.25">
      <c r="D51864" s="27"/>
      <c r="M51864" s="17"/>
    </row>
    <row r="51865" spans="4:13" x14ac:dyDescent="0.25">
      <c r="D51865" s="27"/>
      <c r="M51865" s="17"/>
    </row>
    <row r="51866" spans="4:13" x14ac:dyDescent="0.25">
      <c r="D51866" s="27"/>
      <c r="M51866" s="17"/>
    </row>
    <row r="51867" spans="4:13" x14ac:dyDescent="0.25">
      <c r="D51867" s="27"/>
      <c r="M51867" s="17"/>
    </row>
    <row r="51868" spans="4:13" x14ac:dyDescent="0.25">
      <c r="D51868" s="27"/>
      <c r="M51868" s="17"/>
    </row>
    <row r="51869" spans="4:13" x14ac:dyDescent="0.25">
      <c r="D51869" s="27"/>
      <c r="M51869" s="17"/>
    </row>
    <row r="51870" spans="4:13" x14ac:dyDescent="0.25">
      <c r="D51870" s="27"/>
      <c r="M51870" s="17"/>
    </row>
    <row r="51871" spans="4:13" x14ac:dyDescent="0.25">
      <c r="D51871" s="27"/>
      <c r="M51871" s="17"/>
    </row>
    <row r="51872" spans="4:13" x14ac:dyDescent="0.25">
      <c r="D51872" s="27"/>
      <c r="M51872" s="17"/>
    </row>
    <row r="51873" spans="4:13" x14ac:dyDescent="0.25">
      <c r="D51873" s="27"/>
      <c r="M51873" s="17"/>
    </row>
    <row r="51874" spans="4:13" x14ac:dyDescent="0.25">
      <c r="D51874" s="27"/>
      <c r="M51874" s="17"/>
    </row>
    <row r="51875" spans="4:13" x14ac:dyDescent="0.25">
      <c r="D51875" s="27"/>
      <c r="M51875" s="17"/>
    </row>
    <row r="51876" spans="4:13" x14ac:dyDescent="0.25">
      <c r="D51876" s="27"/>
      <c r="M51876" s="17"/>
    </row>
    <row r="51877" spans="4:13" x14ac:dyDescent="0.25">
      <c r="D51877" s="27"/>
      <c r="M51877" s="17"/>
    </row>
    <row r="51878" spans="4:13" x14ac:dyDescent="0.25">
      <c r="D51878" s="27"/>
      <c r="M51878" s="17"/>
    </row>
    <row r="51879" spans="4:13" x14ac:dyDescent="0.25">
      <c r="D51879" s="27"/>
      <c r="M51879" s="17"/>
    </row>
    <row r="51880" spans="4:13" x14ac:dyDescent="0.25">
      <c r="D51880" s="27"/>
      <c r="M51880" s="17"/>
    </row>
    <row r="51881" spans="4:13" x14ac:dyDescent="0.25">
      <c r="D51881" s="27"/>
      <c r="M51881" s="17"/>
    </row>
    <row r="51882" spans="4:13" x14ac:dyDescent="0.25">
      <c r="D51882" s="27"/>
      <c r="M51882" s="17"/>
    </row>
    <row r="51883" spans="4:13" x14ac:dyDescent="0.25">
      <c r="D51883" s="27"/>
      <c r="M51883" s="17"/>
    </row>
    <row r="51884" spans="4:13" x14ac:dyDescent="0.25">
      <c r="D51884" s="27"/>
      <c r="M51884" s="17"/>
    </row>
    <row r="51885" spans="4:13" x14ac:dyDescent="0.25">
      <c r="D51885" s="27"/>
      <c r="M51885" s="17"/>
    </row>
    <row r="51886" spans="4:13" x14ac:dyDescent="0.25">
      <c r="D51886" s="27"/>
      <c r="M51886" s="17"/>
    </row>
    <row r="51887" spans="4:13" x14ac:dyDescent="0.25">
      <c r="D51887" s="27"/>
      <c r="M51887" s="17"/>
    </row>
    <row r="51888" spans="4:13" x14ac:dyDescent="0.25">
      <c r="D51888" s="27"/>
      <c r="M51888" s="17"/>
    </row>
    <row r="51889" spans="4:13" x14ac:dyDescent="0.25">
      <c r="D51889" s="27"/>
      <c r="M51889" s="17"/>
    </row>
    <row r="51890" spans="4:13" x14ac:dyDescent="0.25">
      <c r="D51890" s="27"/>
      <c r="M51890" s="17"/>
    </row>
    <row r="51891" spans="4:13" x14ac:dyDescent="0.25">
      <c r="D51891" s="27"/>
      <c r="M51891" s="17"/>
    </row>
    <row r="51892" spans="4:13" x14ac:dyDescent="0.25">
      <c r="D51892" s="27"/>
      <c r="M51892" s="17"/>
    </row>
    <row r="51893" spans="4:13" x14ac:dyDescent="0.25">
      <c r="D51893" s="27"/>
      <c r="M51893" s="17"/>
    </row>
    <row r="51894" spans="4:13" x14ac:dyDescent="0.25">
      <c r="D51894" s="27"/>
      <c r="M51894" s="17"/>
    </row>
    <row r="51895" spans="4:13" x14ac:dyDescent="0.25">
      <c r="D51895" s="27"/>
      <c r="M51895" s="17"/>
    </row>
    <row r="51896" spans="4:13" x14ac:dyDescent="0.25">
      <c r="D51896" s="27"/>
      <c r="M51896" s="17"/>
    </row>
    <row r="51897" spans="4:13" x14ac:dyDescent="0.25">
      <c r="D51897" s="27"/>
      <c r="M51897" s="17"/>
    </row>
    <row r="51898" spans="4:13" x14ac:dyDescent="0.25">
      <c r="D51898" s="27"/>
      <c r="M51898" s="17"/>
    </row>
    <row r="51899" spans="4:13" x14ac:dyDescent="0.25">
      <c r="D51899" s="27"/>
      <c r="M51899" s="17"/>
    </row>
    <row r="51900" spans="4:13" x14ac:dyDescent="0.25">
      <c r="D51900" s="27"/>
      <c r="M51900" s="17"/>
    </row>
    <row r="51901" spans="4:13" x14ac:dyDescent="0.25">
      <c r="D51901" s="27"/>
      <c r="M51901" s="17"/>
    </row>
    <row r="51902" spans="4:13" x14ac:dyDescent="0.25">
      <c r="D51902" s="27"/>
      <c r="M51902" s="17"/>
    </row>
    <row r="51903" spans="4:13" x14ac:dyDescent="0.25">
      <c r="D51903" s="27"/>
      <c r="M51903" s="17"/>
    </row>
    <row r="51904" spans="4:13" x14ac:dyDescent="0.25">
      <c r="D51904" s="27"/>
      <c r="M51904" s="17"/>
    </row>
    <row r="51905" spans="4:13" x14ac:dyDescent="0.25">
      <c r="D51905" s="27"/>
      <c r="M51905" s="17"/>
    </row>
    <row r="51906" spans="4:13" x14ac:dyDescent="0.25">
      <c r="D51906" s="27"/>
      <c r="M51906" s="17"/>
    </row>
    <row r="51907" spans="4:13" x14ac:dyDescent="0.25">
      <c r="D51907" s="27"/>
      <c r="M51907" s="17"/>
    </row>
    <row r="51908" spans="4:13" x14ac:dyDescent="0.25">
      <c r="D51908" s="27"/>
      <c r="M51908" s="17"/>
    </row>
    <row r="51909" spans="4:13" x14ac:dyDescent="0.25">
      <c r="D51909" s="27"/>
      <c r="M51909" s="17"/>
    </row>
    <row r="51910" spans="4:13" x14ac:dyDescent="0.25">
      <c r="D51910" s="27"/>
      <c r="M51910" s="17"/>
    </row>
    <row r="51911" spans="4:13" x14ac:dyDescent="0.25">
      <c r="D51911" s="27"/>
      <c r="M51911" s="17"/>
    </row>
    <row r="51912" spans="4:13" x14ac:dyDescent="0.25">
      <c r="D51912" s="27"/>
      <c r="M51912" s="17"/>
    </row>
    <row r="51913" spans="4:13" x14ac:dyDescent="0.25">
      <c r="D51913" s="27"/>
      <c r="M51913" s="17"/>
    </row>
    <row r="51914" spans="4:13" x14ac:dyDescent="0.25">
      <c r="D51914" s="27"/>
      <c r="M51914" s="17"/>
    </row>
    <row r="51915" spans="4:13" x14ac:dyDescent="0.25">
      <c r="D51915" s="27"/>
      <c r="M51915" s="17"/>
    </row>
    <row r="51916" spans="4:13" x14ac:dyDescent="0.25">
      <c r="D51916" s="27"/>
      <c r="M51916" s="17"/>
    </row>
    <row r="51917" spans="4:13" x14ac:dyDescent="0.25">
      <c r="D51917" s="27"/>
      <c r="M51917" s="17"/>
    </row>
    <row r="51918" spans="4:13" x14ac:dyDescent="0.25">
      <c r="D51918" s="27"/>
      <c r="M51918" s="17"/>
    </row>
    <row r="51919" spans="4:13" x14ac:dyDescent="0.25">
      <c r="D51919" s="27"/>
      <c r="M51919" s="17"/>
    </row>
    <row r="51920" spans="4:13" x14ac:dyDescent="0.25">
      <c r="D51920" s="27"/>
      <c r="M51920" s="17"/>
    </row>
    <row r="51921" spans="4:13" x14ac:dyDescent="0.25">
      <c r="D51921" s="27"/>
      <c r="M51921" s="17"/>
    </row>
    <row r="51922" spans="4:13" x14ac:dyDescent="0.25">
      <c r="D51922" s="27"/>
      <c r="M51922" s="17"/>
    </row>
    <row r="51923" spans="4:13" x14ac:dyDescent="0.25">
      <c r="D51923" s="27"/>
      <c r="M51923" s="17"/>
    </row>
    <row r="51924" spans="4:13" x14ac:dyDescent="0.25">
      <c r="D51924" s="27"/>
      <c r="M51924" s="17"/>
    </row>
    <row r="51925" spans="4:13" x14ac:dyDescent="0.25">
      <c r="D51925" s="27"/>
      <c r="M51925" s="17"/>
    </row>
    <row r="51926" spans="4:13" x14ac:dyDescent="0.25">
      <c r="D51926" s="27"/>
      <c r="M51926" s="17"/>
    </row>
    <row r="51927" spans="4:13" x14ac:dyDescent="0.25">
      <c r="D51927" s="27"/>
      <c r="M51927" s="17"/>
    </row>
    <row r="51928" spans="4:13" x14ac:dyDescent="0.25">
      <c r="D51928" s="27"/>
      <c r="M51928" s="17"/>
    </row>
    <row r="51929" spans="4:13" x14ac:dyDescent="0.25">
      <c r="D51929" s="27"/>
      <c r="M51929" s="17"/>
    </row>
    <row r="51930" spans="4:13" x14ac:dyDescent="0.25">
      <c r="D51930" s="27"/>
      <c r="M51930" s="17"/>
    </row>
    <row r="51931" spans="4:13" x14ac:dyDescent="0.25">
      <c r="D51931" s="27"/>
      <c r="M51931" s="17"/>
    </row>
    <row r="51932" spans="4:13" x14ac:dyDescent="0.25">
      <c r="D51932" s="27"/>
      <c r="M51932" s="17"/>
    </row>
    <row r="51933" spans="4:13" x14ac:dyDescent="0.25">
      <c r="D51933" s="27"/>
      <c r="M51933" s="17"/>
    </row>
    <row r="51934" spans="4:13" x14ac:dyDescent="0.25">
      <c r="D51934" s="27"/>
      <c r="M51934" s="17"/>
    </row>
    <row r="51935" spans="4:13" x14ac:dyDescent="0.25">
      <c r="D51935" s="27"/>
      <c r="M51935" s="17"/>
    </row>
    <row r="51936" spans="4:13" x14ac:dyDescent="0.25">
      <c r="D51936" s="27"/>
      <c r="M51936" s="17"/>
    </row>
    <row r="51937" spans="4:13" x14ac:dyDescent="0.25">
      <c r="D51937" s="27"/>
      <c r="M51937" s="17"/>
    </row>
    <row r="51938" spans="4:13" x14ac:dyDescent="0.25">
      <c r="D51938" s="27"/>
      <c r="M51938" s="17"/>
    </row>
    <row r="51939" spans="4:13" x14ac:dyDescent="0.25">
      <c r="D51939" s="27"/>
      <c r="M51939" s="17"/>
    </row>
    <row r="51940" spans="4:13" x14ac:dyDescent="0.25">
      <c r="D51940" s="27"/>
      <c r="M51940" s="17"/>
    </row>
    <row r="51941" spans="4:13" x14ac:dyDescent="0.25">
      <c r="D51941" s="27"/>
      <c r="M51941" s="17"/>
    </row>
    <row r="51942" spans="4:13" x14ac:dyDescent="0.25">
      <c r="D51942" s="27"/>
      <c r="M51942" s="17"/>
    </row>
    <row r="51943" spans="4:13" x14ac:dyDescent="0.25">
      <c r="D51943" s="27"/>
      <c r="M51943" s="17"/>
    </row>
    <row r="51944" spans="4:13" x14ac:dyDescent="0.25">
      <c r="D51944" s="27"/>
      <c r="M51944" s="17"/>
    </row>
    <row r="51945" spans="4:13" x14ac:dyDescent="0.25">
      <c r="D51945" s="27"/>
      <c r="M51945" s="17"/>
    </row>
    <row r="51946" spans="4:13" x14ac:dyDescent="0.25">
      <c r="D51946" s="27"/>
      <c r="M51946" s="17"/>
    </row>
    <row r="51947" spans="4:13" x14ac:dyDescent="0.25">
      <c r="D51947" s="27"/>
      <c r="M51947" s="17"/>
    </row>
    <row r="51948" spans="4:13" x14ac:dyDescent="0.25">
      <c r="D51948" s="27"/>
      <c r="M51948" s="17"/>
    </row>
    <row r="51949" spans="4:13" x14ac:dyDescent="0.25">
      <c r="D51949" s="27"/>
      <c r="M51949" s="17"/>
    </row>
    <row r="51950" spans="4:13" x14ac:dyDescent="0.25">
      <c r="D51950" s="27"/>
      <c r="M51950" s="17"/>
    </row>
    <row r="51951" spans="4:13" x14ac:dyDescent="0.25">
      <c r="D51951" s="27"/>
      <c r="M51951" s="17"/>
    </row>
    <row r="51952" spans="4:13" x14ac:dyDescent="0.25">
      <c r="D51952" s="27"/>
      <c r="M51952" s="17"/>
    </row>
    <row r="51953" spans="4:13" x14ac:dyDescent="0.25">
      <c r="D51953" s="27"/>
      <c r="M51953" s="17"/>
    </row>
    <row r="51954" spans="4:13" x14ac:dyDescent="0.25">
      <c r="D51954" s="27"/>
      <c r="M51954" s="17"/>
    </row>
    <row r="51955" spans="4:13" x14ac:dyDescent="0.25">
      <c r="D51955" s="27"/>
      <c r="M51955" s="17"/>
    </row>
    <row r="51956" spans="4:13" x14ac:dyDescent="0.25">
      <c r="D51956" s="27"/>
      <c r="M51956" s="17"/>
    </row>
    <row r="51957" spans="4:13" x14ac:dyDescent="0.25">
      <c r="D51957" s="27"/>
      <c r="M51957" s="17"/>
    </row>
    <row r="51958" spans="4:13" x14ac:dyDescent="0.25">
      <c r="D51958" s="27"/>
      <c r="M51958" s="17"/>
    </row>
    <row r="51959" spans="4:13" x14ac:dyDescent="0.25">
      <c r="D51959" s="27"/>
      <c r="M51959" s="17"/>
    </row>
    <row r="51960" spans="4:13" x14ac:dyDescent="0.25">
      <c r="D51960" s="27"/>
      <c r="M51960" s="17"/>
    </row>
    <row r="51961" spans="4:13" x14ac:dyDescent="0.25">
      <c r="D51961" s="27"/>
      <c r="M51961" s="17"/>
    </row>
    <row r="51962" spans="4:13" x14ac:dyDescent="0.25">
      <c r="D51962" s="27"/>
      <c r="M51962" s="17"/>
    </row>
    <row r="51963" spans="4:13" x14ac:dyDescent="0.25">
      <c r="D51963" s="27"/>
      <c r="M51963" s="17"/>
    </row>
    <row r="51964" spans="4:13" x14ac:dyDescent="0.25">
      <c r="D51964" s="27"/>
      <c r="M51964" s="17"/>
    </row>
    <row r="51965" spans="4:13" x14ac:dyDescent="0.25">
      <c r="D51965" s="27"/>
      <c r="M51965" s="17"/>
    </row>
    <row r="51966" spans="4:13" x14ac:dyDescent="0.25">
      <c r="D51966" s="27"/>
      <c r="M51966" s="17"/>
    </row>
    <row r="51967" spans="4:13" x14ac:dyDescent="0.25">
      <c r="D51967" s="27"/>
      <c r="M51967" s="17"/>
    </row>
    <row r="51968" spans="4:13" x14ac:dyDescent="0.25">
      <c r="D51968" s="27"/>
      <c r="M51968" s="17"/>
    </row>
    <row r="51969" spans="4:13" x14ac:dyDescent="0.25">
      <c r="D51969" s="27"/>
      <c r="M51969" s="17"/>
    </row>
    <row r="51970" spans="4:13" x14ac:dyDescent="0.25">
      <c r="D51970" s="27"/>
      <c r="M51970" s="17"/>
    </row>
    <row r="51971" spans="4:13" x14ac:dyDescent="0.25">
      <c r="D51971" s="27"/>
      <c r="M51971" s="17"/>
    </row>
    <row r="51972" spans="4:13" x14ac:dyDescent="0.25">
      <c r="D51972" s="27"/>
      <c r="M51972" s="17"/>
    </row>
    <row r="51973" spans="4:13" x14ac:dyDescent="0.25">
      <c r="D51973" s="27"/>
      <c r="M51973" s="17"/>
    </row>
    <row r="51974" spans="4:13" x14ac:dyDescent="0.25">
      <c r="D51974" s="27"/>
      <c r="M51974" s="17"/>
    </row>
    <row r="51975" spans="4:13" x14ac:dyDescent="0.25">
      <c r="D51975" s="27"/>
      <c r="M51975" s="17"/>
    </row>
    <row r="51976" spans="4:13" x14ac:dyDescent="0.25">
      <c r="D51976" s="27"/>
      <c r="M51976" s="17"/>
    </row>
    <row r="51977" spans="4:13" x14ac:dyDescent="0.25">
      <c r="D51977" s="27"/>
      <c r="M51977" s="17"/>
    </row>
    <row r="51978" spans="4:13" x14ac:dyDescent="0.25">
      <c r="D51978" s="27"/>
      <c r="M51978" s="17"/>
    </row>
    <row r="51979" spans="4:13" x14ac:dyDescent="0.25">
      <c r="D51979" s="27"/>
      <c r="M51979" s="17"/>
    </row>
    <row r="51980" spans="4:13" x14ac:dyDescent="0.25">
      <c r="D51980" s="27"/>
      <c r="M51980" s="17"/>
    </row>
    <row r="51981" spans="4:13" x14ac:dyDescent="0.25">
      <c r="D51981" s="27"/>
      <c r="M51981" s="17"/>
    </row>
    <row r="51982" spans="4:13" x14ac:dyDescent="0.25">
      <c r="D51982" s="27"/>
      <c r="M51982" s="17"/>
    </row>
    <row r="51983" spans="4:13" x14ac:dyDescent="0.25">
      <c r="D51983" s="27"/>
      <c r="M51983" s="17"/>
    </row>
    <row r="51984" spans="4:13" x14ac:dyDescent="0.25">
      <c r="D51984" s="27"/>
      <c r="M51984" s="17"/>
    </row>
    <row r="51985" spans="4:13" x14ac:dyDescent="0.25">
      <c r="D51985" s="27"/>
      <c r="M51985" s="17"/>
    </row>
    <row r="51986" spans="4:13" x14ac:dyDescent="0.25">
      <c r="D51986" s="27"/>
      <c r="M51986" s="17"/>
    </row>
    <row r="51987" spans="4:13" x14ac:dyDescent="0.25">
      <c r="D51987" s="27"/>
      <c r="M51987" s="17"/>
    </row>
    <row r="51988" spans="4:13" x14ac:dyDescent="0.25">
      <c r="D51988" s="27"/>
      <c r="M51988" s="17"/>
    </row>
    <row r="51989" spans="4:13" x14ac:dyDescent="0.25">
      <c r="D51989" s="27"/>
      <c r="M51989" s="17"/>
    </row>
    <row r="51990" spans="4:13" x14ac:dyDescent="0.25">
      <c r="D51990" s="27"/>
      <c r="M51990" s="17"/>
    </row>
    <row r="51991" spans="4:13" x14ac:dyDescent="0.25">
      <c r="D51991" s="27"/>
      <c r="M51991" s="17"/>
    </row>
    <row r="51992" spans="4:13" x14ac:dyDescent="0.25">
      <c r="D51992" s="27"/>
      <c r="M51992" s="17"/>
    </row>
    <row r="51993" spans="4:13" x14ac:dyDescent="0.25">
      <c r="D51993" s="27"/>
      <c r="M51993" s="17"/>
    </row>
    <row r="51994" spans="4:13" x14ac:dyDescent="0.25">
      <c r="D51994" s="27"/>
      <c r="M51994" s="17"/>
    </row>
    <row r="51995" spans="4:13" x14ac:dyDescent="0.25">
      <c r="D51995" s="27"/>
      <c r="M51995" s="17"/>
    </row>
    <row r="51996" spans="4:13" x14ac:dyDescent="0.25">
      <c r="D51996" s="27"/>
      <c r="M51996" s="17"/>
    </row>
    <row r="51997" spans="4:13" x14ac:dyDescent="0.25">
      <c r="D51997" s="27"/>
      <c r="M51997" s="17"/>
    </row>
    <row r="51998" spans="4:13" x14ac:dyDescent="0.25">
      <c r="D51998" s="27"/>
      <c r="M51998" s="17"/>
    </row>
    <row r="51999" spans="4:13" x14ac:dyDescent="0.25">
      <c r="D51999" s="27"/>
      <c r="M51999" s="17"/>
    </row>
    <row r="52000" spans="4:13" x14ac:dyDescent="0.25">
      <c r="D52000" s="27"/>
      <c r="M52000" s="17"/>
    </row>
    <row r="52001" spans="4:13" x14ac:dyDescent="0.25">
      <c r="D52001" s="27"/>
      <c r="M52001" s="17"/>
    </row>
    <row r="52002" spans="4:13" x14ac:dyDescent="0.25">
      <c r="D52002" s="27"/>
      <c r="M52002" s="17"/>
    </row>
    <row r="52003" spans="4:13" x14ac:dyDescent="0.25">
      <c r="D52003" s="27"/>
      <c r="M52003" s="17"/>
    </row>
    <row r="52004" spans="4:13" x14ac:dyDescent="0.25">
      <c r="D52004" s="27"/>
      <c r="M52004" s="17"/>
    </row>
    <row r="52005" spans="4:13" x14ac:dyDescent="0.25">
      <c r="D52005" s="27"/>
      <c r="M52005" s="17"/>
    </row>
    <row r="52006" spans="4:13" x14ac:dyDescent="0.25">
      <c r="D52006" s="27"/>
      <c r="M52006" s="17"/>
    </row>
    <row r="52007" spans="4:13" x14ac:dyDescent="0.25">
      <c r="D52007" s="27"/>
      <c r="M52007" s="17"/>
    </row>
    <row r="52008" spans="4:13" x14ac:dyDescent="0.25">
      <c r="D52008" s="27"/>
      <c r="M52008" s="17"/>
    </row>
    <row r="52009" spans="4:13" x14ac:dyDescent="0.25">
      <c r="D52009" s="27"/>
      <c r="M52009" s="17"/>
    </row>
    <row r="52010" spans="4:13" x14ac:dyDescent="0.25">
      <c r="D52010" s="27"/>
      <c r="M52010" s="17"/>
    </row>
    <row r="52011" spans="4:13" x14ac:dyDescent="0.25">
      <c r="D52011" s="27"/>
      <c r="M52011" s="17"/>
    </row>
    <row r="52012" spans="4:13" x14ac:dyDescent="0.25">
      <c r="D52012" s="27"/>
      <c r="M52012" s="17"/>
    </row>
    <row r="52013" spans="4:13" x14ac:dyDescent="0.25">
      <c r="D52013" s="27"/>
      <c r="M52013" s="17"/>
    </row>
    <row r="52014" spans="4:13" x14ac:dyDescent="0.25">
      <c r="D52014" s="27"/>
      <c r="M52014" s="17"/>
    </row>
    <row r="52015" spans="4:13" x14ac:dyDescent="0.25">
      <c r="D52015" s="27"/>
      <c r="M52015" s="17"/>
    </row>
    <row r="52016" spans="4:13" x14ac:dyDescent="0.25">
      <c r="D52016" s="27"/>
      <c r="M52016" s="17"/>
    </row>
    <row r="52017" spans="4:13" x14ac:dyDescent="0.25">
      <c r="D52017" s="27"/>
      <c r="M52017" s="17"/>
    </row>
    <row r="52018" spans="4:13" x14ac:dyDescent="0.25">
      <c r="D52018" s="27"/>
      <c r="M52018" s="17"/>
    </row>
    <row r="52019" spans="4:13" x14ac:dyDescent="0.25">
      <c r="D52019" s="27"/>
      <c r="M52019" s="17"/>
    </row>
    <row r="52020" spans="4:13" x14ac:dyDescent="0.25">
      <c r="D52020" s="27"/>
      <c r="M52020" s="17"/>
    </row>
    <row r="52021" spans="4:13" x14ac:dyDescent="0.25">
      <c r="D52021" s="27"/>
      <c r="M52021" s="17"/>
    </row>
    <row r="52022" spans="4:13" x14ac:dyDescent="0.25">
      <c r="D52022" s="27"/>
      <c r="M52022" s="17"/>
    </row>
    <row r="52023" spans="4:13" x14ac:dyDescent="0.25">
      <c r="D52023" s="27"/>
      <c r="M52023" s="17"/>
    </row>
    <row r="52024" spans="4:13" x14ac:dyDescent="0.25">
      <c r="D52024" s="27"/>
      <c r="M52024" s="17"/>
    </row>
    <row r="52025" spans="4:13" x14ac:dyDescent="0.25">
      <c r="D52025" s="27"/>
      <c r="M52025" s="17"/>
    </row>
    <row r="52026" spans="4:13" x14ac:dyDescent="0.25">
      <c r="D52026" s="27"/>
      <c r="M52026" s="17"/>
    </row>
    <row r="52027" spans="4:13" x14ac:dyDescent="0.25">
      <c r="D52027" s="27"/>
      <c r="M52027" s="17"/>
    </row>
    <row r="52028" spans="4:13" x14ac:dyDescent="0.25">
      <c r="D52028" s="27"/>
      <c r="M52028" s="17"/>
    </row>
    <row r="52029" spans="4:13" x14ac:dyDescent="0.25">
      <c r="D52029" s="27"/>
      <c r="M52029" s="17"/>
    </row>
    <row r="52030" spans="4:13" x14ac:dyDescent="0.25">
      <c r="D52030" s="27"/>
      <c r="M52030" s="17"/>
    </row>
    <row r="52031" spans="4:13" x14ac:dyDescent="0.25">
      <c r="D52031" s="27"/>
      <c r="M52031" s="17"/>
    </row>
    <row r="52032" spans="4:13" x14ac:dyDescent="0.25">
      <c r="D52032" s="27"/>
      <c r="M52032" s="17"/>
    </row>
    <row r="52033" spans="4:13" x14ac:dyDescent="0.25">
      <c r="D52033" s="27"/>
      <c r="M52033" s="17"/>
    </row>
    <row r="52034" spans="4:13" x14ac:dyDescent="0.25">
      <c r="D52034" s="27"/>
      <c r="M52034" s="17"/>
    </row>
    <row r="52035" spans="4:13" x14ac:dyDescent="0.25">
      <c r="D52035" s="27"/>
      <c r="M52035" s="17"/>
    </row>
    <row r="52036" spans="4:13" x14ac:dyDescent="0.25">
      <c r="D52036" s="27"/>
      <c r="M52036" s="17"/>
    </row>
    <row r="52037" spans="4:13" x14ac:dyDescent="0.25">
      <c r="D52037" s="27"/>
      <c r="M52037" s="17"/>
    </row>
    <row r="52038" spans="4:13" x14ac:dyDescent="0.25">
      <c r="D52038" s="27"/>
      <c r="M52038" s="17"/>
    </row>
    <row r="52039" spans="4:13" x14ac:dyDescent="0.25">
      <c r="D52039" s="27"/>
      <c r="M52039" s="17"/>
    </row>
    <row r="52040" spans="4:13" x14ac:dyDescent="0.25">
      <c r="D52040" s="27"/>
      <c r="M52040" s="17"/>
    </row>
    <row r="52041" spans="4:13" x14ac:dyDescent="0.25">
      <c r="D52041" s="27"/>
      <c r="M52041" s="17"/>
    </row>
    <row r="52042" spans="4:13" x14ac:dyDescent="0.25">
      <c r="D52042" s="27"/>
      <c r="M52042" s="17"/>
    </row>
    <row r="52043" spans="4:13" x14ac:dyDescent="0.25">
      <c r="D52043" s="27"/>
      <c r="M52043" s="17"/>
    </row>
    <row r="52044" spans="4:13" x14ac:dyDescent="0.25">
      <c r="D52044" s="27"/>
      <c r="M52044" s="17"/>
    </row>
    <row r="52045" spans="4:13" x14ac:dyDescent="0.25">
      <c r="D52045" s="27"/>
      <c r="M52045" s="17"/>
    </row>
    <row r="52046" spans="4:13" x14ac:dyDescent="0.25">
      <c r="D52046" s="27"/>
      <c r="M52046" s="17"/>
    </row>
    <row r="52047" spans="4:13" x14ac:dyDescent="0.25">
      <c r="D52047" s="27"/>
      <c r="M52047" s="17"/>
    </row>
    <row r="52048" spans="4:13" x14ac:dyDescent="0.25">
      <c r="D52048" s="27"/>
      <c r="M52048" s="17"/>
    </row>
    <row r="52049" spans="4:13" x14ac:dyDescent="0.25">
      <c r="D52049" s="27"/>
      <c r="M52049" s="17"/>
    </row>
    <row r="52050" spans="4:13" x14ac:dyDescent="0.25">
      <c r="D52050" s="27"/>
      <c r="M52050" s="17"/>
    </row>
    <row r="52051" spans="4:13" x14ac:dyDescent="0.25">
      <c r="D52051" s="27"/>
      <c r="M52051" s="17"/>
    </row>
    <row r="52052" spans="4:13" x14ac:dyDescent="0.25">
      <c r="D52052" s="27"/>
      <c r="M52052" s="17"/>
    </row>
    <row r="52053" spans="4:13" x14ac:dyDescent="0.25">
      <c r="D52053" s="27"/>
      <c r="M52053" s="17"/>
    </row>
    <row r="52054" spans="4:13" x14ac:dyDescent="0.25">
      <c r="D52054" s="27"/>
      <c r="M52054" s="17"/>
    </row>
    <row r="52055" spans="4:13" x14ac:dyDescent="0.25">
      <c r="D52055" s="27"/>
      <c r="M52055" s="17"/>
    </row>
    <row r="52056" spans="4:13" x14ac:dyDescent="0.25">
      <c r="D52056" s="27"/>
      <c r="M52056" s="17"/>
    </row>
    <row r="52057" spans="4:13" x14ac:dyDescent="0.25">
      <c r="D52057" s="27"/>
      <c r="M52057" s="17"/>
    </row>
    <row r="52058" spans="4:13" x14ac:dyDescent="0.25">
      <c r="D52058" s="27"/>
      <c r="M52058" s="17"/>
    </row>
    <row r="52059" spans="4:13" x14ac:dyDescent="0.25">
      <c r="D52059" s="27"/>
      <c r="M52059" s="17"/>
    </row>
    <row r="52060" spans="4:13" x14ac:dyDescent="0.25">
      <c r="D52060" s="27"/>
      <c r="M52060" s="17"/>
    </row>
    <row r="52061" spans="4:13" x14ac:dyDescent="0.25">
      <c r="D52061" s="27"/>
      <c r="M52061" s="17"/>
    </row>
    <row r="52062" spans="4:13" x14ac:dyDescent="0.25">
      <c r="D52062" s="27"/>
      <c r="M52062" s="17"/>
    </row>
    <row r="52063" spans="4:13" x14ac:dyDescent="0.25">
      <c r="D52063" s="27"/>
      <c r="M52063" s="17"/>
    </row>
    <row r="52064" spans="4:13" x14ac:dyDescent="0.25">
      <c r="D52064" s="27"/>
      <c r="M52064" s="17"/>
    </row>
    <row r="52065" spans="4:13" x14ac:dyDescent="0.25">
      <c r="D52065" s="27"/>
      <c r="M52065" s="17"/>
    </row>
    <row r="52066" spans="4:13" x14ac:dyDescent="0.25">
      <c r="D52066" s="27"/>
      <c r="M52066" s="17"/>
    </row>
    <row r="52067" spans="4:13" x14ac:dyDescent="0.25">
      <c r="D52067" s="27"/>
      <c r="M52067" s="17"/>
    </row>
    <row r="52068" spans="4:13" x14ac:dyDescent="0.25">
      <c r="D52068" s="27"/>
      <c r="M52068" s="17"/>
    </row>
    <row r="52069" spans="4:13" x14ac:dyDescent="0.25">
      <c r="D52069" s="27"/>
      <c r="M52069" s="17"/>
    </row>
    <row r="52070" spans="4:13" x14ac:dyDescent="0.25">
      <c r="D52070" s="27"/>
      <c r="M52070" s="17"/>
    </row>
    <row r="52071" spans="4:13" x14ac:dyDescent="0.25">
      <c r="D52071" s="27"/>
      <c r="M52071" s="17"/>
    </row>
    <row r="52072" spans="4:13" x14ac:dyDescent="0.25">
      <c r="D52072" s="27"/>
      <c r="M52072" s="17"/>
    </row>
    <row r="52073" spans="4:13" x14ac:dyDescent="0.25">
      <c r="D52073" s="27"/>
      <c r="M52073" s="17"/>
    </row>
    <row r="52074" spans="4:13" x14ac:dyDescent="0.25">
      <c r="D52074" s="27"/>
      <c r="M52074" s="17"/>
    </row>
    <row r="52075" spans="4:13" x14ac:dyDescent="0.25">
      <c r="D52075" s="27"/>
      <c r="M52075" s="17"/>
    </row>
    <row r="52076" spans="4:13" x14ac:dyDescent="0.25">
      <c r="D52076" s="27"/>
      <c r="M52076" s="17"/>
    </row>
    <row r="52077" spans="4:13" x14ac:dyDescent="0.25">
      <c r="D52077" s="27"/>
      <c r="M52077" s="17"/>
    </row>
    <row r="52078" spans="4:13" x14ac:dyDescent="0.25">
      <c r="D52078" s="27"/>
      <c r="M52078" s="17"/>
    </row>
    <row r="52079" spans="4:13" x14ac:dyDescent="0.25">
      <c r="D52079" s="27"/>
      <c r="M52079" s="17"/>
    </row>
    <row r="52080" spans="4:13" x14ac:dyDescent="0.25">
      <c r="D52080" s="27"/>
      <c r="M52080" s="17"/>
    </row>
    <row r="52081" spans="4:13" x14ac:dyDescent="0.25">
      <c r="D52081" s="27"/>
      <c r="M52081" s="17"/>
    </row>
    <row r="52082" spans="4:13" x14ac:dyDescent="0.25">
      <c r="D52082" s="27"/>
      <c r="M52082" s="17"/>
    </row>
    <row r="52083" spans="4:13" x14ac:dyDescent="0.25">
      <c r="D52083" s="27"/>
      <c r="M52083" s="17"/>
    </row>
    <row r="52084" spans="4:13" x14ac:dyDescent="0.25">
      <c r="D52084" s="27"/>
      <c r="M52084" s="17"/>
    </row>
    <row r="52085" spans="4:13" x14ac:dyDescent="0.25">
      <c r="D52085" s="27"/>
      <c r="M52085" s="17"/>
    </row>
    <row r="52086" spans="4:13" x14ac:dyDescent="0.25">
      <c r="D52086" s="27"/>
      <c r="M52086" s="17"/>
    </row>
    <row r="52087" spans="4:13" x14ac:dyDescent="0.25">
      <c r="D52087" s="27"/>
      <c r="M52087" s="17"/>
    </row>
    <row r="52088" spans="4:13" x14ac:dyDescent="0.25">
      <c r="D52088" s="27"/>
      <c r="M52088" s="17"/>
    </row>
    <row r="52089" spans="4:13" x14ac:dyDescent="0.25">
      <c r="D52089" s="27"/>
      <c r="M52089" s="17"/>
    </row>
    <row r="52090" spans="4:13" x14ac:dyDescent="0.25">
      <c r="D52090" s="27"/>
      <c r="M52090" s="17"/>
    </row>
    <row r="52091" spans="4:13" x14ac:dyDescent="0.25">
      <c r="D52091" s="27"/>
      <c r="M52091" s="17"/>
    </row>
    <row r="52092" spans="4:13" x14ac:dyDescent="0.25">
      <c r="D52092" s="27"/>
      <c r="M52092" s="17"/>
    </row>
    <row r="52093" spans="4:13" x14ac:dyDescent="0.25">
      <c r="D52093" s="27"/>
      <c r="M52093" s="17"/>
    </row>
    <row r="52094" spans="4:13" x14ac:dyDescent="0.25">
      <c r="D52094" s="27"/>
      <c r="M52094" s="17"/>
    </row>
    <row r="52095" spans="4:13" x14ac:dyDescent="0.25">
      <c r="D52095" s="27"/>
      <c r="M52095" s="17"/>
    </row>
    <row r="52096" spans="4:13" x14ac:dyDescent="0.25">
      <c r="D52096" s="27"/>
      <c r="M52096" s="17"/>
    </row>
    <row r="52097" spans="4:13" x14ac:dyDescent="0.25">
      <c r="D52097" s="27"/>
      <c r="M52097" s="17"/>
    </row>
    <row r="52098" spans="4:13" x14ac:dyDescent="0.25">
      <c r="D52098" s="27"/>
      <c r="M52098" s="17"/>
    </row>
    <row r="52099" spans="4:13" x14ac:dyDescent="0.25">
      <c r="D52099" s="27"/>
      <c r="M52099" s="17"/>
    </row>
    <row r="52100" spans="4:13" x14ac:dyDescent="0.25">
      <c r="D52100" s="27"/>
      <c r="M52100" s="17"/>
    </row>
    <row r="52101" spans="4:13" x14ac:dyDescent="0.25">
      <c r="D52101" s="27"/>
      <c r="M52101" s="17"/>
    </row>
    <row r="52102" spans="4:13" x14ac:dyDescent="0.25">
      <c r="D52102" s="27"/>
      <c r="M52102" s="17"/>
    </row>
    <row r="52103" spans="4:13" x14ac:dyDescent="0.25">
      <c r="D52103" s="27"/>
      <c r="M52103" s="17"/>
    </row>
    <row r="52104" spans="4:13" x14ac:dyDescent="0.25">
      <c r="D52104" s="27"/>
      <c r="M52104" s="17"/>
    </row>
    <row r="52105" spans="4:13" x14ac:dyDescent="0.25">
      <c r="D52105" s="27"/>
      <c r="M52105" s="17"/>
    </row>
    <row r="52106" spans="4:13" x14ac:dyDescent="0.25">
      <c r="D52106" s="27"/>
      <c r="M52106" s="17"/>
    </row>
    <row r="52107" spans="4:13" x14ac:dyDescent="0.25">
      <c r="D52107" s="27"/>
      <c r="M52107" s="17"/>
    </row>
    <row r="52108" spans="4:13" x14ac:dyDescent="0.25">
      <c r="D52108" s="27"/>
      <c r="M52108" s="17"/>
    </row>
    <row r="52109" spans="4:13" x14ac:dyDescent="0.25">
      <c r="D52109" s="27"/>
      <c r="M52109" s="17"/>
    </row>
    <row r="52110" spans="4:13" x14ac:dyDescent="0.25">
      <c r="D52110" s="27"/>
      <c r="M52110" s="17"/>
    </row>
    <row r="52111" spans="4:13" x14ac:dyDescent="0.25">
      <c r="D52111" s="27"/>
      <c r="M52111" s="17"/>
    </row>
    <row r="52112" spans="4:13" x14ac:dyDescent="0.25">
      <c r="D52112" s="27"/>
      <c r="M52112" s="17"/>
    </row>
    <row r="52113" spans="4:13" x14ac:dyDescent="0.25">
      <c r="D52113" s="27"/>
      <c r="M52113" s="17"/>
    </row>
    <row r="52114" spans="4:13" x14ac:dyDescent="0.25">
      <c r="D52114" s="27"/>
      <c r="M52114" s="17"/>
    </row>
    <row r="52115" spans="4:13" x14ac:dyDescent="0.25">
      <c r="D52115" s="27"/>
      <c r="M52115" s="17"/>
    </row>
    <row r="52116" spans="4:13" x14ac:dyDescent="0.25">
      <c r="D52116" s="27"/>
      <c r="M52116" s="17"/>
    </row>
    <row r="52117" spans="4:13" x14ac:dyDescent="0.25">
      <c r="D52117" s="27"/>
      <c r="M52117" s="17"/>
    </row>
    <row r="52118" spans="4:13" x14ac:dyDescent="0.25">
      <c r="D52118" s="27"/>
      <c r="M52118" s="17"/>
    </row>
    <row r="52119" spans="4:13" x14ac:dyDescent="0.25">
      <c r="D52119" s="27"/>
      <c r="M52119" s="17"/>
    </row>
    <row r="52120" spans="4:13" x14ac:dyDescent="0.25">
      <c r="D52120" s="27"/>
      <c r="M52120" s="17"/>
    </row>
    <row r="52121" spans="4:13" x14ac:dyDescent="0.25">
      <c r="D52121" s="27"/>
      <c r="M52121" s="17"/>
    </row>
    <row r="52122" spans="4:13" x14ac:dyDescent="0.25">
      <c r="D52122" s="27"/>
      <c r="M52122" s="17"/>
    </row>
    <row r="52123" spans="4:13" x14ac:dyDescent="0.25">
      <c r="D52123" s="27"/>
      <c r="M52123" s="17"/>
    </row>
    <row r="52124" spans="4:13" x14ac:dyDescent="0.25">
      <c r="D52124" s="27"/>
      <c r="M52124" s="17"/>
    </row>
    <row r="52125" spans="4:13" x14ac:dyDescent="0.25">
      <c r="D52125" s="27"/>
      <c r="M52125" s="17"/>
    </row>
    <row r="52126" spans="4:13" x14ac:dyDescent="0.25">
      <c r="D52126" s="27"/>
      <c r="M52126" s="17"/>
    </row>
    <row r="52127" spans="4:13" x14ac:dyDescent="0.25">
      <c r="D52127" s="27"/>
      <c r="M52127" s="17"/>
    </row>
    <row r="52128" spans="4:13" x14ac:dyDescent="0.25">
      <c r="D52128" s="27"/>
      <c r="M52128" s="17"/>
    </row>
    <row r="52129" spans="4:13" x14ac:dyDescent="0.25">
      <c r="D52129" s="27"/>
      <c r="M52129" s="17"/>
    </row>
    <row r="52130" spans="4:13" x14ac:dyDescent="0.25">
      <c r="D52130" s="27"/>
      <c r="M52130" s="17"/>
    </row>
    <row r="52131" spans="4:13" x14ac:dyDescent="0.25">
      <c r="D52131" s="27"/>
      <c r="M52131" s="17"/>
    </row>
    <row r="52132" spans="4:13" x14ac:dyDescent="0.25">
      <c r="D52132" s="27"/>
      <c r="M52132" s="17"/>
    </row>
    <row r="52133" spans="4:13" x14ac:dyDescent="0.25">
      <c r="D52133" s="27"/>
      <c r="M52133" s="17"/>
    </row>
    <row r="52134" spans="4:13" x14ac:dyDescent="0.25">
      <c r="D52134" s="27"/>
      <c r="M52134" s="17"/>
    </row>
    <row r="52135" spans="4:13" x14ac:dyDescent="0.25">
      <c r="D52135" s="27"/>
      <c r="M52135" s="17"/>
    </row>
    <row r="52136" spans="4:13" x14ac:dyDescent="0.25">
      <c r="D52136" s="27"/>
      <c r="M52136" s="17"/>
    </row>
    <row r="52137" spans="4:13" x14ac:dyDescent="0.25">
      <c r="D52137" s="27"/>
      <c r="M52137" s="17"/>
    </row>
    <row r="52138" spans="4:13" x14ac:dyDescent="0.25">
      <c r="D52138" s="27"/>
      <c r="M52138" s="17"/>
    </row>
    <row r="52139" spans="4:13" x14ac:dyDescent="0.25">
      <c r="D52139" s="27"/>
      <c r="M52139" s="17"/>
    </row>
    <row r="52140" spans="4:13" x14ac:dyDescent="0.25">
      <c r="D52140" s="27"/>
      <c r="M52140" s="17"/>
    </row>
    <row r="52141" spans="4:13" x14ac:dyDescent="0.25">
      <c r="D52141" s="27"/>
      <c r="M52141" s="17"/>
    </row>
    <row r="52142" spans="4:13" x14ac:dyDescent="0.25">
      <c r="D52142" s="27"/>
      <c r="M52142" s="17"/>
    </row>
    <row r="52143" spans="4:13" x14ac:dyDescent="0.25">
      <c r="D52143" s="27"/>
      <c r="M52143" s="17"/>
    </row>
    <row r="52144" spans="4:13" x14ac:dyDescent="0.25">
      <c r="D52144" s="27"/>
      <c r="M52144" s="17"/>
    </row>
    <row r="52145" spans="4:13" x14ac:dyDescent="0.25">
      <c r="D52145" s="27"/>
      <c r="M52145" s="17"/>
    </row>
    <row r="52146" spans="4:13" x14ac:dyDescent="0.25">
      <c r="D52146" s="27"/>
      <c r="M52146" s="17"/>
    </row>
    <row r="52147" spans="4:13" x14ac:dyDescent="0.25">
      <c r="D52147" s="27"/>
      <c r="M52147" s="17"/>
    </row>
    <row r="52148" spans="4:13" x14ac:dyDescent="0.25">
      <c r="D52148" s="27"/>
      <c r="M52148" s="17"/>
    </row>
    <row r="52149" spans="4:13" x14ac:dyDescent="0.25">
      <c r="D52149" s="27"/>
      <c r="M52149" s="17"/>
    </row>
    <row r="52150" spans="4:13" x14ac:dyDescent="0.25">
      <c r="D52150" s="27"/>
      <c r="M52150" s="17"/>
    </row>
    <row r="52151" spans="4:13" x14ac:dyDescent="0.25">
      <c r="D52151" s="27"/>
      <c r="M52151" s="17"/>
    </row>
    <row r="52152" spans="4:13" x14ac:dyDescent="0.25">
      <c r="D52152" s="27"/>
      <c r="M52152" s="17"/>
    </row>
    <row r="52153" spans="4:13" x14ac:dyDescent="0.25">
      <c r="D52153" s="27"/>
      <c r="M52153" s="17"/>
    </row>
    <row r="52154" spans="4:13" x14ac:dyDescent="0.25">
      <c r="D52154" s="27"/>
      <c r="M52154" s="17"/>
    </row>
    <row r="52155" spans="4:13" x14ac:dyDescent="0.25">
      <c r="D52155" s="27"/>
      <c r="M52155" s="17"/>
    </row>
    <row r="52156" spans="4:13" x14ac:dyDescent="0.25">
      <c r="D52156" s="27"/>
      <c r="M52156" s="17"/>
    </row>
    <row r="52157" spans="4:13" x14ac:dyDescent="0.25">
      <c r="D52157" s="27"/>
      <c r="M52157" s="17"/>
    </row>
    <row r="52158" spans="4:13" x14ac:dyDescent="0.25">
      <c r="D52158" s="27"/>
      <c r="M52158" s="17"/>
    </row>
    <row r="52159" spans="4:13" x14ac:dyDescent="0.25">
      <c r="D52159" s="27"/>
      <c r="M52159" s="17"/>
    </row>
    <row r="52160" spans="4:13" x14ac:dyDescent="0.25">
      <c r="D52160" s="27"/>
      <c r="M52160" s="17"/>
    </row>
    <row r="52161" spans="4:13" x14ac:dyDescent="0.25">
      <c r="D52161" s="27"/>
      <c r="M52161" s="17"/>
    </row>
    <row r="52162" spans="4:13" x14ac:dyDescent="0.25">
      <c r="D52162" s="27"/>
      <c r="M52162" s="17"/>
    </row>
    <row r="52163" spans="4:13" x14ac:dyDescent="0.25">
      <c r="D52163" s="27"/>
      <c r="M52163" s="17"/>
    </row>
    <row r="52164" spans="4:13" x14ac:dyDescent="0.25">
      <c r="D52164" s="27"/>
      <c r="M52164" s="17"/>
    </row>
    <row r="52165" spans="4:13" x14ac:dyDescent="0.25">
      <c r="D52165" s="27"/>
      <c r="M52165" s="17"/>
    </row>
    <row r="52166" spans="4:13" x14ac:dyDescent="0.25">
      <c r="D52166" s="27"/>
      <c r="M52166" s="17"/>
    </row>
    <row r="52167" spans="4:13" x14ac:dyDescent="0.25">
      <c r="D52167" s="27"/>
      <c r="M52167" s="17"/>
    </row>
    <row r="52168" spans="4:13" x14ac:dyDescent="0.25">
      <c r="D52168" s="27"/>
      <c r="M52168" s="17"/>
    </row>
    <row r="52169" spans="4:13" x14ac:dyDescent="0.25">
      <c r="D52169" s="27"/>
      <c r="M52169" s="17"/>
    </row>
    <row r="52170" spans="4:13" x14ac:dyDescent="0.25">
      <c r="D52170" s="27"/>
      <c r="M52170" s="17"/>
    </row>
    <row r="52171" spans="4:13" x14ac:dyDescent="0.25">
      <c r="D52171" s="27"/>
      <c r="M52171" s="17"/>
    </row>
    <row r="52172" spans="4:13" x14ac:dyDescent="0.25">
      <c r="D52172" s="27"/>
      <c r="M52172" s="17"/>
    </row>
    <row r="52173" spans="4:13" x14ac:dyDescent="0.25">
      <c r="D52173" s="27"/>
      <c r="M52173" s="17"/>
    </row>
    <row r="52174" spans="4:13" x14ac:dyDescent="0.25">
      <c r="D52174" s="27"/>
      <c r="M52174" s="17"/>
    </row>
    <row r="52175" spans="4:13" x14ac:dyDescent="0.25">
      <c r="D52175" s="27"/>
      <c r="M52175" s="17"/>
    </row>
    <row r="52176" spans="4:13" x14ac:dyDescent="0.25">
      <c r="D52176" s="27"/>
      <c r="M52176" s="17"/>
    </row>
    <row r="52177" spans="4:13" x14ac:dyDescent="0.25">
      <c r="D52177" s="27"/>
      <c r="M52177" s="17"/>
    </row>
    <row r="52178" spans="4:13" x14ac:dyDescent="0.25">
      <c r="D52178" s="27"/>
      <c r="M52178" s="17"/>
    </row>
    <row r="52179" spans="4:13" x14ac:dyDescent="0.25">
      <c r="D52179" s="27"/>
      <c r="M52179" s="17"/>
    </row>
    <row r="52180" spans="4:13" x14ac:dyDescent="0.25">
      <c r="D52180" s="27"/>
      <c r="M52180" s="17"/>
    </row>
    <row r="52181" spans="4:13" x14ac:dyDescent="0.25">
      <c r="D52181" s="27"/>
      <c r="M52181" s="17"/>
    </row>
    <row r="52182" spans="4:13" x14ac:dyDescent="0.25">
      <c r="D52182" s="27"/>
      <c r="M52182" s="17"/>
    </row>
    <row r="52183" spans="4:13" x14ac:dyDescent="0.25">
      <c r="D52183" s="27"/>
      <c r="M52183" s="17"/>
    </row>
    <row r="52184" spans="4:13" x14ac:dyDescent="0.25">
      <c r="D52184" s="27"/>
      <c r="M52184" s="17"/>
    </row>
    <row r="52185" spans="4:13" x14ac:dyDescent="0.25">
      <c r="D52185" s="27"/>
      <c r="M52185" s="17"/>
    </row>
    <row r="52186" spans="4:13" x14ac:dyDescent="0.25">
      <c r="D52186" s="27"/>
      <c r="M52186" s="17"/>
    </row>
    <row r="52187" spans="4:13" x14ac:dyDescent="0.25">
      <c r="D52187" s="27"/>
      <c r="M52187" s="17"/>
    </row>
    <row r="52188" spans="4:13" x14ac:dyDescent="0.25">
      <c r="D52188" s="27"/>
      <c r="M52188" s="17"/>
    </row>
    <row r="52189" spans="4:13" x14ac:dyDescent="0.25">
      <c r="D52189" s="27"/>
      <c r="M52189" s="17"/>
    </row>
    <row r="52190" spans="4:13" x14ac:dyDescent="0.25">
      <c r="D52190" s="27"/>
      <c r="M52190" s="17"/>
    </row>
    <row r="52191" spans="4:13" x14ac:dyDescent="0.25">
      <c r="D52191" s="27"/>
      <c r="M52191" s="17"/>
    </row>
    <row r="52192" spans="4:13" x14ac:dyDescent="0.25">
      <c r="D52192" s="27"/>
      <c r="M52192" s="17"/>
    </row>
    <row r="52193" spans="4:13" x14ac:dyDescent="0.25">
      <c r="D52193" s="27"/>
      <c r="M52193" s="17"/>
    </row>
    <row r="52194" spans="4:13" x14ac:dyDescent="0.25">
      <c r="D52194" s="27"/>
      <c r="M52194" s="17"/>
    </row>
    <row r="52195" spans="4:13" x14ac:dyDescent="0.25">
      <c r="D52195" s="27"/>
      <c r="M52195" s="17"/>
    </row>
    <row r="52196" spans="4:13" x14ac:dyDescent="0.25">
      <c r="D52196" s="27"/>
      <c r="M52196" s="17"/>
    </row>
    <row r="52197" spans="4:13" x14ac:dyDescent="0.25">
      <c r="D52197" s="27"/>
      <c r="M52197" s="17"/>
    </row>
    <row r="52198" spans="4:13" x14ac:dyDescent="0.25">
      <c r="D52198" s="27"/>
      <c r="M52198" s="17"/>
    </row>
    <row r="52199" spans="4:13" x14ac:dyDescent="0.25">
      <c r="D52199" s="27"/>
      <c r="M52199" s="17"/>
    </row>
    <row r="52200" spans="4:13" x14ac:dyDescent="0.25">
      <c r="D52200" s="27"/>
      <c r="M52200" s="17"/>
    </row>
    <row r="52201" spans="4:13" x14ac:dyDescent="0.25">
      <c r="D52201" s="27"/>
      <c r="M52201" s="17"/>
    </row>
    <row r="52202" spans="4:13" x14ac:dyDescent="0.25">
      <c r="D52202" s="27"/>
      <c r="M52202" s="17"/>
    </row>
    <row r="52203" spans="4:13" x14ac:dyDescent="0.25">
      <c r="D52203" s="27"/>
      <c r="M52203" s="17"/>
    </row>
    <row r="52204" spans="4:13" x14ac:dyDescent="0.25">
      <c r="D52204" s="27"/>
      <c r="M52204" s="17"/>
    </row>
    <row r="52205" spans="4:13" x14ac:dyDescent="0.25">
      <c r="D52205" s="27"/>
      <c r="M52205" s="17"/>
    </row>
    <row r="52206" spans="4:13" x14ac:dyDescent="0.25">
      <c r="D52206" s="27"/>
      <c r="M52206" s="17"/>
    </row>
    <row r="52207" spans="4:13" x14ac:dyDescent="0.25">
      <c r="D52207" s="27"/>
      <c r="M52207" s="17"/>
    </row>
    <row r="52208" spans="4:13" x14ac:dyDescent="0.25">
      <c r="D52208" s="27"/>
      <c r="M52208" s="17"/>
    </row>
    <row r="52209" spans="4:13" x14ac:dyDescent="0.25">
      <c r="D52209" s="27"/>
      <c r="M52209" s="17"/>
    </row>
    <row r="52210" spans="4:13" x14ac:dyDescent="0.25">
      <c r="D52210" s="27"/>
      <c r="M52210" s="17"/>
    </row>
    <row r="52211" spans="4:13" x14ac:dyDescent="0.25">
      <c r="D52211" s="27"/>
      <c r="M52211" s="17"/>
    </row>
    <row r="52212" spans="4:13" x14ac:dyDescent="0.25">
      <c r="D52212" s="27"/>
      <c r="M52212" s="17"/>
    </row>
    <row r="52213" spans="4:13" x14ac:dyDescent="0.25">
      <c r="D52213" s="27"/>
      <c r="M52213" s="17"/>
    </row>
    <row r="52214" spans="4:13" x14ac:dyDescent="0.25">
      <c r="D52214" s="27"/>
      <c r="M52214" s="17"/>
    </row>
    <row r="52215" spans="4:13" x14ac:dyDescent="0.25">
      <c r="D52215" s="27"/>
      <c r="M52215" s="17"/>
    </row>
    <row r="52216" spans="4:13" x14ac:dyDescent="0.25">
      <c r="D52216" s="27"/>
      <c r="M52216" s="17"/>
    </row>
    <row r="52217" spans="4:13" x14ac:dyDescent="0.25">
      <c r="D52217" s="27"/>
      <c r="M52217" s="17"/>
    </row>
    <row r="52218" spans="4:13" x14ac:dyDescent="0.25">
      <c r="D52218" s="27"/>
      <c r="M52218" s="17"/>
    </row>
    <row r="52219" spans="4:13" x14ac:dyDescent="0.25">
      <c r="D52219" s="27"/>
      <c r="M52219" s="17"/>
    </row>
    <row r="52220" spans="4:13" x14ac:dyDescent="0.25">
      <c r="D52220" s="27"/>
      <c r="M52220" s="17"/>
    </row>
    <row r="52221" spans="4:13" x14ac:dyDescent="0.25">
      <c r="D52221" s="27"/>
      <c r="M52221" s="17"/>
    </row>
    <row r="52222" spans="4:13" x14ac:dyDescent="0.25">
      <c r="D52222" s="27"/>
      <c r="M52222" s="17"/>
    </row>
    <row r="52223" spans="4:13" x14ac:dyDescent="0.25">
      <c r="D52223" s="27"/>
      <c r="M52223" s="17"/>
    </row>
    <row r="52224" spans="4:13" x14ac:dyDescent="0.25">
      <c r="D52224" s="27"/>
      <c r="M52224" s="17"/>
    </row>
    <row r="52225" spans="4:13" x14ac:dyDescent="0.25">
      <c r="D52225" s="27"/>
      <c r="M52225" s="17"/>
    </row>
    <row r="52226" spans="4:13" x14ac:dyDescent="0.25">
      <c r="D52226" s="27"/>
      <c r="M52226" s="17"/>
    </row>
    <row r="52227" spans="4:13" x14ac:dyDescent="0.25">
      <c r="D52227" s="27"/>
      <c r="M52227" s="17"/>
    </row>
    <row r="52228" spans="4:13" x14ac:dyDescent="0.25">
      <c r="D52228" s="27"/>
      <c r="M52228" s="17"/>
    </row>
    <row r="52229" spans="4:13" x14ac:dyDescent="0.25">
      <c r="D52229" s="27"/>
      <c r="M52229" s="17"/>
    </row>
    <row r="52230" spans="4:13" x14ac:dyDescent="0.25">
      <c r="D52230" s="27"/>
      <c r="M52230" s="17"/>
    </row>
    <row r="52231" spans="4:13" x14ac:dyDescent="0.25">
      <c r="D52231" s="27"/>
      <c r="M52231" s="17"/>
    </row>
    <row r="52232" spans="4:13" x14ac:dyDescent="0.25">
      <c r="D52232" s="27"/>
      <c r="M52232" s="17"/>
    </row>
    <row r="52233" spans="4:13" x14ac:dyDescent="0.25">
      <c r="D52233" s="27"/>
      <c r="M52233" s="17"/>
    </row>
    <row r="52234" spans="4:13" x14ac:dyDescent="0.25">
      <c r="D52234" s="27"/>
      <c r="M52234" s="17"/>
    </row>
    <row r="52235" spans="4:13" x14ac:dyDescent="0.25">
      <c r="D52235" s="27"/>
      <c r="M52235" s="17"/>
    </row>
    <row r="52236" spans="4:13" x14ac:dyDescent="0.25">
      <c r="D52236" s="27"/>
      <c r="M52236" s="17"/>
    </row>
    <row r="52237" spans="4:13" x14ac:dyDescent="0.25">
      <c r="D52237" s="27"/>
      <c r="M52237" s="17"/>
    </row>
    <row r="52238" spans="4:13" x14ac:dyDescent="0.25">
      <c r="D52238" s="27"/>
      <c r="M52238" s="17"/>
    </row>
    <row r="52239" spans="4:13" x14ac:dyDescent="0.25">
      <c r="D52239" s="27"/>
      <c r="M52239" s="17"/>
    </row>
    <row r="52240" spans="4:13" x14ac:dyDescent="0.25">
      <c r="D52240" s="27"/>
      <c r="M52240" s="17"/>
    </row>
    <row r="52241" spans="4:13" x14ac:dyDescent="0.25">
      <c r="D52241" s="27"/>
      <c r="M52241" s="17"/>
    </row>
    <row r="52242" spans="4:13" x14ac:dyDescent="0.25">
      <c r="D52242" s="27"/>
      <c r="M52242" s="17"/>
    </row>
    <row r="52243" spans="4:13" x14ac:dyDescent="0.25">
      <c r="D52243" s="27"/>
      <c r="M52243" s="17"/>
    </row>
    <row r="52244" spans="4:13" x14ac:dyDescent="0.25">
      <c r="D52244" s="27"/>
      <c r="M52244" s="17"/>
    </row>
    <row r="52245" spans="4:13" x14ac:dyDescent="0.25">
      <c r="D52245" s="27"/>
      <c r="M52245" s="17"/>
    </row>
    <row r="52246" spans="4:13" x14ac:dyDescent="0.25">
      <c r="D52246" s="27"/>
      <c r="M52246" s="17"/>
    </row>
    <row r="52247" spans="4:13" x14ac:dyDescent="0.25">
      <c r="D52247" s="27"/>
      <c r="M52247" s="17"/>
    </row>
    <row r="52248" spans="4:13" x14ac:dyDescent="0.25">
      <c r="D52248" s="27"/>
      <c r="M52248" s="17"/>
    </row>
    <row r="52249" spans="4:13" x14ac:dyDescent="0.25">
      <c r="D52249" s="27"/>
      <c r="M52249" s="17"/>
    </row>
    <row r="52250" spans="4:13" x14ac:dyDescent="0.25">
      <c r="D52250" s="27"/>
      <c r="M52250" s="17"/>
    </row>
    <row r="52251" spans="4:13" x14ac:dyDescent="0.25">
      <c r="D52251" s="27"/>
      <c r="M52251" s="17"/>
    </row>
    <row r="52252" spans="4:13" x14ac:dyDescent="0.25">
      <c r="D52252" s="27"/>
      <c r="M52252" s="17"/>
    </row>
    <row r="52253" spans="4:13" x14ac:dyDescent="0.25">
      <c r="D52253" s="27"/>
      <c r="M52253" s="17"/>
    </row>
    <row r="52254" spans="4:13" x14ac:dyDescent="0.25">
      <c r="D52254" s="27"/>
      <c r="M52254" s="17"/>
    </row>
    <row r="52255" spans="4:13" x14ac:dyDescent="0.25">
      <c r="D52255" s="27"/>
      <c r="M52255" s="17"/>
    </row>
    <row r="52256" spans="4:13" x14ac:dyDescent="0.25">
      <c r="D52256" s="27"/>
      <c r="M52256" s="17"/>
    </row>
    <row r="52257" spans="4:13" x14ac:dyDescent="0.25">
      <c r="D52257" s="27"/>
      <c r="M52257" s="17"/>
    </row>
    <row r="52258" spans="4:13" x14ac:dyDescent="0.25">
      <c r="D52258" s="27"/>
      <c r="M52258" s="17"/>
    </row>
    <row r="52259" spans="4:13" x14ac:dyDescent="0.25">
      <c r="D52259" s="27"/>
      <c r="M52259" s="17"/>
    </row>
    <row r="52260" spans="4:13" x14ac:dyDescent="0.25">
      <c r="D52260" s="27"/>
      <c r="M52260" s="17"/>
    </row>
    <row r="52261" spans="4:13" x14ac:dyDescent="0.25">
      <c r="D52261" s="27"/>
      <c r="M52261" s="17"/>
    </row>
    <row r="52262" spans="4:13" x14ac:dyDescent="0.25">
      <c r="D52262" s="27"/>
      <c r="M52262" s="17"/>
    </row>
    <row r="52263" spans="4:13" x14ac:dyDescent="0.25">
      <c r="D52263" s="27"/>
      <c r="M52263" s="17"/>
    </row>
    <row r="52264" spans="4:13" x14ac:dyDescent="0.25">
      <c r="D52264" s="27"/>
      <c r="M52264" s="17"/>
    </row>
    <row r="52265" spans="4:13" x14ac:dyDescent="0.25">
      <c r="D52265" s="27"/>
      <c r="M52265" s="17"/>
    </row>
    <row r="52266" spans="4:13" x14ac:dyDescent="0.25">
      <c r="D52266" s="27"/>
      <c r="M52266" s="17"/>
    </row>
    <row r="52267" spans="4:13" x14ac:dyDescent="0.25">
      <c r="D52267" s="27"/>
      <c r="M52267" s="17"/>
    </row>
    <row r="52268" spans="4:13" x14ac:dyDescent="0.25">
      <c r="D52268" s="27"/>
      <c r="M52268" s="17"/>
    </row>
    <row r="52269" spans="4:13" x14ac:dyDescent="0.25">
      <c r="D52269" s="27"/>
      <c r="M52269" s="17"/>
    </row>
    <row r="52270" spans="4:13" x14ac:dyDescent="0.25">
      <c r="D52270" s="27"/>
      <c r="M52270" s="17"/>
    </row>
    <row r="52271" spans="4:13" x14ac:dyDescent="0.25">
      <c r="D52271" s="27"/>
      <c r="M52271" s="17"/>
    </row>
    <row r="52272" spans="4:13" x14ac:dyDescent="0.25">
      <c r="D52272" s="27"/>
      <c r="M52272" s="17"/>
    </row>
    <row r="52273" spans="4:13" x14ac:dyDescent="0.25">
      <c r="D52273" s="27"/>
      <c r="M52273" s="17"/>
    </row>
    <row r="52274" spans="4:13" x14ac:dyDescent="0.25">
      <c r="D52274" s="27"/>
      <c r="M52274" s="17"/>
    </row>
    <row r="52275" spans="4:13" x14ac:dyDescent="0.25">
      <c r="D52275" s="27"/>
      <c r="M52275" s="17"/>
    </row>
    <row r="52276" spans="4:13" x14ac:dyDescent="0.25">
      <c r="D52276" s="27"/>
      <c r="M52276" s="17"/>
    </row>
    <row r="52277" spans="4:13" x14ac:dyDescent="0.25">
      <c r="D52277" s="27"/>
      <c r="M52277" s="17"/>
    </row>
    <row r="52278" spans="4:13" x14ac:dyDescent="0.25">
      <c r="D52278" s="27"/>
      <c r="M52278" s="17"/>
    </row>
    <row r="52279" spans="4:13" x14ac:dyDescent="0.25">
      <c r="D52279" s="27"/>
      <c r="M52279" s="17"/>
    </row>
    <row r="52280" spans="4:13" x14ac:dyDescent="0.25">
      <c r="D52280" s="27"/>
      <c r="M52280" s="17"/>
    </row>
    <row r="52281" spans="4:13" x14ac:dyDescent="0.25">
      <c r="D52281" s="27"/>
      <c r="M52281" s="17"/>
    </row>
    <row r="52282" spans="4:13" x14ac:dyDescent="0.25">
      <c r="D52282" s="27"/>
      <c r="M52282" s="17"/>
    </row>
    <row r="52283" spans="4:13" x14ac:dyDescent="0.25">
      <c r="D52283" s="27"/>
      <c r="M52283" s="17"/>
    </row>
    <row r="52284" spans="4:13" x14ac:dyDescent="0.25">
      <c r="D52284" s="27"/>
      <c r="M52284" s="17"/>
    </row>
    <row r="52285" spans="4:13" x14ac:dyDescent="0.25">
      <c r="D52285" s="27"/>
      <c r="M52285" s="17"/>
    </row>
    <row r="52286" spans="4:13" x14ac:dyDescent="0.25">
      <c r="D52286" s="27"/>
      <c r="M52286" s="17"/>
    </row>
    <row r="52287" spans="4:13" x14ac:dyDescent="0.25">
      <c r="D52287" s="27"/>
      <c r="M52287" s="17"/>
    </row>
    <row r="52288" spans="4:13" x14ac:dyDescent="0.25">
      <c r="D52288" s="27"/>
      <c r="M52288" s="17"/>
    </row>
    <row r="52289" spans="4:13" x14ac:dyDescent="0.25">
      <c r="D52289" s="27"/>
      <c r="M52289" s="17"/>
    </row>
    <row r="52290" spans="4:13" x14ac:dyDescent="0.25">
      <c r="D52290" s="27"/>
      <c r="M52290" s="17"/>
    </row>
    <row r="52291" spans="4:13" x14ac:dyDescent="0.25">
      <c r="D52291" s="27"/>
      <c r="M52291" s="17"/>
    </row>
    <row r="52292" spans="4:13" x14ac:dyDescent="0.25">
      <c r="D52292" s="27"/>
      <c r="M52292" s="17"/>
    </row>
    <row r="52293" spans="4:13" x14ac:dyDescent="0.25">
      <c r="D52293" s="27"/>
      <c r="M52293" s="17"/>
    </row>
    <row r="52294" spans="4:13" x14ac:dyDescent="0.25">
      <c r="D52294" s="27"/>
      <c r="M52294" s="17"/>
    </row>
    <row r="52295" spans="4:13" x14ac:dyDescent="0.25">
      <c r="D52295" s="27"/>
      <c r="M52295" s="17"/>
    </row>
    <row r="52296" spans="4:13" x14ac:dyDescent="0.25">
      <c r="D52296" s="27"/>
      <c r="M52296" s="17"/>
    </row>
    <row r="52297" spans="4:13" x14ac:dyDescent="0.25">
      <c r="D52297" s="27"/>
      <c r="M52297" s="17"/>
    </row>
    <row r="52298" spans="4:13" x14ac:dyDescent="0.25">
      <c r="D52298" s="27"/>
      <c r="M52298" s="17"/>
    </row>
    <row r="52299" spans="4:13" x14ac:dyDescent="0.25">
      <c r="D52299" s="27"/>
      <c r="M52299" s="17"/>
    </row>
    <row r="52300" spans="4:13" x14ac:dyDescent="0.25">
      <c r="D52300" s="27"/>
      <c r="M52300" s="17"/>
    </row>
    <row r="52301" spans="4:13" x14ac:dyDescent="0.25">
      <c r="D52301" s="27"/>
      <c r="M52301" s="17"/>
    </row>
    <row r="52302" spans="4:13" x14ac:dyDescent="0.25">
      <c r="D52302" s="27"/>
      <c r="M52302" s="17"/>
    </row>
    <row r="52303" spans="4:13" x14ac:dyDescent="0.25">
      <c r="D52303" s="27"/>
      <c r="M52303" s="17"/>
    </row>
    <row r="52304" spans="4:13" x14ac:dyDescent="0.25">
      <c r="D52304" s="27"/>
      <c r="M52304" s="17"/>
    </row>
    <row r="52305" spans="4:13" x14ac:dyDescent="0.25">
      <c r="D52305" s="27"/>
      <c r="M52305" s="17"/>
    </row>
    <row r="52306" spans="4:13" x14ac:dyDescent="0.25">
      <c r="D52306" s="27"/>
      <c r="M52306" s="17"/>
    </row>
    <row r="52307" spans="4:13" x14ac:dyDescent="0.25">
      <c r="D52307" s="27"/>
      <c r="M52307" s="17"/>
    </row>
    <row r="52308" spans="4:13" x14ac:dyDescent="0.25">
      <c r="D52308" s="27"/>
      <c r="M52308" s="17"/>
    </row>
    <row r="52309" spans="4:13" x14ac:dyDescent="0.25">
      <c r="D52309" s="27"/>
      <c r="M52309" s="17"/>
    </row>
    <row r="52310" spans="4:13" x14ac:dyDescent="0.25">
      <c r="D52310" s="27"/>
      <c r="M52310" s="17"/>
    </row>
    <row r="52311" spans="4:13" x14ac:dyDescent="0.25">
      <c r="D52311" s="27"/>
      <c r="M52311" s="17"/>
    </row>
    <row r="52312" spans="4:13" x14ac:dyDescent="0.25">
      <c r="D52312" s="27"/>
      <c r="M52312" s="17"/>
    </row>
    <row r="52313" spans="4:13" x14ac:dyDescent="0.25">
      <c r="D52313" s="27"/>
      <c r="M52313" s="17"/>
    </row>
    <row r="52314" spans="4:13" x14ac:dyDescent="0.25">
      <c r="D52314" s="27"/>
      <c r="M52314" s="17"/>
    </row>
    <row r="52315" spans="4:13" x14ac:dyDescent="0.25">
      <c r="D52315" s="27"/>
      <c r="M52315" s="17"/>
    </row>
    <row r="52316" spans="4:13" x14ac:dyDescent="0.25">
      <c r="D52316" s="27"/>
      <c r="M52316" s="17"/>
    </row>
    <row r="52317" spans="4:13" x14ac:dyDescent="0.25">
      <c r="D52317" s="27"/>
      <c r="M52317" s="17"/>
    </row>
    <row r="52318" spans="4:13" x14ac:dyDescent="0.25">
      <c r="D52318" s="27"/>
      <c r="M52318" s="17"/>
    </row>
    <row r="52319" spans="4:13" x14ac:dyDescent="0.25">
      <c r="D52319" s="27"/>
      <c r="M52319" s="17"/>
    </row>
    <row r="52320" spans="4:13" x14ac:dyDescent="0.25">
      <c r="D52320" s="27"/>
      <c r="M52320" s="17"/>
    </row>
    <row r="52321" spans="4:13" x14ac:dyDescent="0.25">
      <c r="D52321" s="27"/>
      <c r="M52321" s="17"/>
    </row>
    <row r="52322" spans="4:13" x14ac:dyDescent="0.25">
      <c r="D52322" s="27"/>
      <c r="M52322" s="17"/>
    </row>
    <row r="52323" spans="4:13" x14ac:dyDescent="0.25">
      <c r="D52323" s="27"/>
      <c r="M52323" s="17"/>
    </row>
    <row r="52324" spans="4:13" x14ac:dyDescent="0.25">
      <c r="D52324" s="27"/>
      <c r="M52324" s="17"/>
    </row>
    <row r="52325" spans="4:13" x14ac:dyDescent="0.25">
      <c r="D52325" s="27"/>
      <c r="M52325" s="17"/>
    </row>
    <row r="52326" spans="4:13" x14ac:dyDescent="0.25">
      <c r="D52326" s="27"/>
      <c r="M52326" s="17"/>
    </row>
    <row r="52327" spans="4:13" x14ac:dyDescent="0.25">
      <c r="D52327" s="27"/>
      <c r="M52327" s="17"/>
    </row>
    <row r="52328" spans="4:13" x14ac:dyDescent="0.25">
      <c r="D52328" s="27"/>
      <c r="M52328" s="17"/>
    </row>
    <row r="52329" spans="4:13" x14ac:dyDescent="0.25">
      <c r="D52329" s="27"/>
      <c r="M52329" s="17"/>
    </row>
    <row r="52330" spans="4:13" x14ac:dyDescent="0.25">
      <c r="D52330" s="27"/>
      <c r="M52330" s="17"/>
    </row>
    <row r="52331" spans="4:13" x14ac:dyDescent="0.25">
      <c r="D52331" s="27"/>
      <c r="M52331" s="17"/>
    </row>
    <row r="52332" spans="4:13" x14ac:dyDescent="0.25">
      <c r="D52332" s="27"/>
      <c r="M52332" s="17"/>
    </row>
    <row r="52333" spans="4:13" x14ac:dyDescent="0.25">
      <c r="D52333" s="27"/>
      <c r="M52333" s="17"/>
    </row>
    <row r="52334" spans="4:13" x14ac:dyDescent="0.25">
      <c r="D52334" s="27"/>
      <c r="M52334" s="17"/>
    </row>
    <row r="52335" spans="4:13" x14ac:dyDescent="0.25">
      <c r="D52335" s="27"/>
      <c r="M52335" s="17"/>
    </row>
    <row r="52336" spans="4:13" x14ac:dyDescent="0.25">
      <c r="D52336" s="27"/>
      <c r="M52336" s="17"/>
    </row>
    <row r="52337" spans="4:13" x14ac:dyDescent="0.25">
      <c r="D52337" s="27"/>
      <c r="M52337" s="17"/>
    </row>
    <row r="52338" spans="4:13" x14ac:dyDescent="0.25">
      <c r="D52338" s="27"/>
      <c r="M52338" s="17"/>
    </row>
    <row r="52339" spans="4:13" x14ac:dyDescent="0.25">
      <c r="D52339" s="27"/>
      <c r="M52339" s="17"/>
    </row>
    <row r="52340" spans="4:13" x14ac:dyDescent="0.25">
      <c r="D52340" s="27"/>
      <c r="M52340" s="17"/>
    </row>
    <row r="52341" spans="4:13" x14ac:dyDescent="0.25">
      <c r="D52341" s="27"/>
      <c r="M52341" s="17"/>
    </row>
    <row r="52342" spans="4:13" x14ac:dyDescent="0.25">
      <c r="D52342" s="27"/>
      <c r="M52342" s="17"/>
    </row>
    <row r="52343" spans="4:13" x14ac:dyDescent="0.25">
      <c r="D52343" s="27"/>
      <c r="M52343" s="17"/>
    </row>
    <row r="52344" spans="4:13" x14ac:dyDescent="0.25">
      <c r="D52344" s="27"/>
      <c r="M52344" s="17"/>
    </row>
    <row r="52345" spans="4:13" x14ac:dyDescent="0.25">
      <c r="D52345" s="27"/>
      <c r="M52345" s="17"/>
    </row>
    <row r="52346" spans="4:13" x14ac:dyDescent="0.25">
      <c r="D52346" s="27"/>
      <c r="M52346" s="17"/>
    </row>
    <row r="52347" spans="4:13" x14ac:dyDescent="0.25">
      <c r="D52347" s="27"/>
      <c r="M52347" s="17"/>
    </row>
    <row r="52348" spans="4:13" x14ac:dyDescent="0.25">
      <c r="D52348" s="27"/>
      <c r="M52348" s="17"/>
    </row>
    <row r="52349" spans="4:13" x14ac:dyDescent="0.25">
      <c r="D52349" s="27"/>
      <c r="M52349" s="17"/>
    </row>
    <row r="52350" spans="4:13" x14ac:dyDescent="0.25">
      <c r="D52350" s="27"/>
      <c r="M52350" s="17"/>
    </row>
    <row r="52351" spans="4:13" x14ac:dyDescent="0.25">
      <c r="D52351" s="27"/>
      <c r="M52351" s="17"/>
    </row>
    <row r="52352" spans="4:13" x14ac:dyDescent="0.25">
      <c r="D52352" s="27"/>
      <c r="M52352" s="17"/>
    </row>
    <row r="52353" spans="4:13" x14ac:dyDescent="0.25">
      <c r="D52353" s="27"/>
      <c r="M52353" s="17"/>
    </row>
    <row r="52354" spans="4:13" x14ac:dyDescent="0.25">
      <c r="D52354" s="27"/>
      <c r="M52354" s="17"/>
    </row>
    <row r="52355" spans="4:13" x14ac:dyDescent="0.25">
      <c r="D52355" s="27"/>
      <c r="M52355" s="17"/>
    </row>
    <row r="52356" spans="4:13" x14ac:dyDescent="0.25">
      <c r="D52356" s="27"/>
      <c r="M52356" s="17"/>
    </row>
    <row r="52357" spans="4:13" x14ac:dyDescent="0.25">
      <c r="D52357" s="27"/>
      <c r="M52357" s="17"/>
    </row>
    <row r="52358" spans="4:13" x14ac:dyDescent="0.25">
      <c r="D52358" s="27"/>
      <c r="M52358" s="17"/>
    </row>
    <row r="52359" spans="4:13" x14ac:dyDescent="0.25">
      <c r="D52359" s="27"/>
      <c r="M52359" s="17"/>
    </row>
    <row r="52360" spans="4:13" x14ac:dyDescent="0.25">
      <c r="D52360" s="27"/>
      <c r="M52360" s="17"/>
    </row>
    <row r="52361" spans="4:13" x14ac:dyDescent="0.25">
      <c r="D52361" s="27"/>
      <c r="M52361" s="17"/>
    </row>
    <row r="52362" spans="4:13" x14ac:dyDescent="0.25">
      <c r="D52362" s="27"/>
      <c r="M52362" s="17"/>
    </row>
    <row r="52363" spans="4:13" x14ac:dyDescent="0.25">
      <c r="D52363" s="27"/>
      <c r="M52363" s="17"/>
    </row>
    <row r="52364" spans="4:13" x14ac:dyDescent="0.25">
      <c r="D52364" s="27"/>
      <c r="M52364" s="17"/>
    </row>
    <row r="52365" spans="4:13" x14ac:dyDescent="0.25">
      <c r="D52365" s="27"/>
      <c r="M52365" s="17"/>
    </row>
    <row r="52366" spans="4:13" x14ac:dyDescent="0.25">
      <c r="D52366" s="27"/>
      <c r="M52366" s="17"/>
    </row>
    <row r="52367" spans="4:13" x14ac:dyDescent="0.25">
      <c r="D52367" s="27"/>
      <c r="M52367" s="17"/>
    </row>
    <row r="52368" spans="4:13" x14ac:dyDescent="0.25">
      <c r="D52368" s="27"/>
      <c r="M52368" s="17"/>
    </row>
    <row r="52369" spans="4:13" x14ac:dyDescent="0.25">
      <c r="D52369" s="27"/>
      <c r="M52369" s="17"/>
    </row>
    <row r="52370" spans="4:13" x14ac:dyDescent="0.25">
      <c r="D52370" s="27"/>
      <c r="M52370" s="17"/>
    </row>
    <row r="52371" spans="4:13" x14ac:dyDescent="0.25">
      <c r="D52371" s="27"/>
      <c r="M52371" s="17"/>
    </row>
    <row r="52372" spans="4:13" x14ac:dyDescent="0.25">
      <c r="D52372" s="27"/>
      <c r="M52372" s="17"/>
    </row>
    <row r="52373" spans="4:13" x14ac:dyDescent="0.25">
      <c r="D52373" s="27"/>
      <c r="M52373" s="17"/>
    </row>
    <row r="52374" spans="4:13" x14ac:dyDescent="0.25">
      <c r="D52374" s="27"/>
      <c r="M52374" s="17"/>
    </row>
    <row r="52375" spans="4:13" x14ac:dyDescent="0.25">
      <c r="D52375" s="27"/>
      <c r="M52375" s="17"/>
    </row>
    <row r="52376" spans="4:13" x14ac:dyDescent="0.25">
      <c r="D52376" s="27"/>
      <c r="M52376" s="17"/>
    </row>
    <row r="52377" spans="4:13" x14ac:dyDescent="0.25">
      <c r="D52377" s="27"/>
      <c r="M52377" s="17"/>
    </row>
    <row r="52378" spans="4:13" x14ac:dyDescent="0.25">
      <c r="D52378" s="27"/>
      <c r="M52378" s="17"/>
    </row>
    <row r="52379" spans="4:13" x14ac:dyDescent="0.25">
      <c r="D52379" s="27"/>
      <c r="M52379" s="17"/>
    </row>
    <row r="52380" spans="4:13" x14ac:dyDescent="0.25">
      <c r="D52380" s="27"/>
      <c r="M52380" s="17"/>
    </row>
    <row r="52381" spans="4:13" x14ac:dyDescent="0.25">
      <c r="D52381" s="27"/>
      <c r="M52381" s="17"/>
    </row>
    <row r="52382" spans="4:13" x14ac:dyDescent="0.25">
      <c r="D52382" s="27"/>
      <c r="M52382" s="17"/>
    </row>
    <row r="52383" spans="4:13" x14ac:dyDescent="0.25">
      <c r="D52383" s="27"/>
      <c r="M52383" s="17"/>
    </row>
    <row r="52384" spans="4:13" x14ac:dyDescent="0.25">
      <c r="D52384" s="27"/>
      <c r="M52384" s="17"/>
    </row>
    <row r="52385" spans="4:13" x14ac:dyDescent="0.25">
      <c r="D52385" s="27"/>
      <c r="M52385" s="17"/>
    </row>
    <row r="52386" spans="4:13" x14ac:dyDescent="0.25">
      <c r="D52386" s="27"/>
      <c r="M52386" s="17"/>
    </row>
    <row r="52387" spans="4:13" x14ac:dyDescent="0.25">
      <c r="D52387" s="27"/>
      <c r="M52387" s="17"/>
    </row>
    <row r="52388" spans="4:13" x14ac:dyDescent="0.25">
      <c r="D52388" s="27"/>
      <c r="M52388" s="17"/>
    </row>
    <row r="52389" spans="4:13" x14ac:dyDescent="0.25">
      <c r="D52389" s="27"/>
      <c r="M52389" s="17"/>
    </row>
    <row r="52390" spans="4:13" x14ac:dyDescent="0.25">
      <c r="D52390" s="27"/>
      <c r="M52390" s="17"/>
    </row>
    <row r="52391" spans="4:13" x14ac:dyDescent="0.25">
      <c r="D52391" s="27"/>
      <c r="M52391" s="17"/>
    </row>
    <row r="52392" spans="4:13" x14ac:dyDescent="0.25">
      <c r="D52392" s="27"/>
      <c r="M52392" s="17"/>
    </row>
    <row r="52393" spans="4:13" x14ac:dyDescent="0.25">
      <c r="D52393" s="27"/>
      <c r="M52393" s="17"/>
    </row>
    <row r="52394" spans="4:13" x14ac:dyDescent="0.25">
      <c r="D52394" s="27"/>
      <c r="M52394" s="17"/>
    </row>
    <row r="52395" spans="4:13" x14ac:dyDescent="0.25">
      <c r="D52395" s="27"/>
      <c r="M52395" s="17"/>
    </row>
    <row r="52396" spans="4:13" x14ac:dyDescent="0.25">
      <c r="D52396" s="27"/>
      <c r="M52396" s="17"/>
    </row>
    <row r="52397" spans="4:13" x14ac:dyDescent="0.25">
      <c r="D52397" s="27"/>
      <c r="M52397" s="17"/>
    </row>
    <row r="52398" spans="4:13" x14ac:dyDescent="0.25">
      <c r="D52398" s="27"/>
      <c r="M52398" s="17"/>
    </row>
    <row r="52399" spans="4:13" x14ac:dyDescent="0.25">
      <c r="D52399" s="27"/>
      <c r="M52399" s="17"/>
    </row>
    <row r="52400" spans="4:13" x14ac:dyDescent="0.25">
      <c r="D52400" s="27"/>
      <c r="M52400" s="17"/>
    </row>
    <row r="52401" spans="4:13" x14ac:dyDescent="0.25">
      <c r="D52401" s="27"/>
      <c r="M52401" s="17"/>
    </row>
    <row r="52402" spans="4:13" x14ac:dyDescent="0.25">
      <c r="D52402" s="27"/>
      <c r="M52402" s="17"/>
    </row>
    <row r="52403" spans="4:13" x14ac:dyDescent="0.25">
      <c r="D52403" s="27"/>
      <c r="M52403" s="17"/>
    </row>
    <row r="52404" spans="4:13" x14ac:dyDescent="0.25">
      <c r="D52404" s="27"/>
      <c r="M52404" s="17"/>
    </row>
    <row r="52405" spans="4:13" x14ac:dyDescent="0.25">
      <c r="D52405" s="27"/>
      <c r="M52405" s="17"/>
    </row>
    <row r="52406" spans="4:13" x14ac:dyDescent="0.25">
      <c r="D52406" s="27"/>
      <c r="M52406" s="17"/>
    </row>
    <row r="52407" spans="4:13" x14ac:dyDescent="0.25">
      <c r="D52407" s="27"/>
      <c r="M52407" s="17"/>
    </row>
    <row r="52408" spans="4:13" x14ac:dyDescent="0.25">
      <c r="D52408" s="27"/>
      <c r="M52408" s="17"/>
    </row>
    <row r="52409" spans="4:13" x14ac:dyDescent="0.25">
      <c r="D52409" s="27"/>
      <c r="M52409" s="17"/>
    </row>
    <row r="52410" spans="4:13" x14ac:dyDescent="0.25">
      <c r="D52410" s="27"/>
      <c r="M52410" s="17"/>
    </row>
    <row r="52411" spans="4:13" x14ac:dyDescent="0.25">
      <c r="D52411" s="27"/>
      <c r="M52411" s="17"/>
    </row>
    <row r="52412" spans="4:13" x14ac:dyDescent="0.25">
      <c r="D52412" s="27"/>
      <c r="M52412" s="17"/>
    </row>
    <row r="52413" spans="4:13" x14ac:dyDescent="0.25">
      <c r="D52413" s="27"/>
      <c r="M52413" s="17"/>
    </row>
    <row r="52414" spans="4:13" x14ac:dyDescent="0.25">
      <c r="D52414" s="27"/>
      <c r="M52414" s="17"/>
    </row>
    <row r="52415" spans="4:13" x14ac:dyDescent="0.25">
      <c r="D52415" s="27"/>
      <c r="M52415" s="17"/>
    </row>
    <row r="52416" spans="4:13" x14ac:dyDescent="0.25">
      <c r="D52416" s="27"/>
      <c r="M52416" s="17"/>
    </row>
    <row r="52417" spans="4:13" x14ac:dyDescent="0.25">
      <c r="D52417" s="27"/>
      <c r="M52417" s="17"/>
    </row>
    <row r="52418" spans="4:13" x14ac:dyDescent="0.25">
      <c r="D52418" s="27"/>
      <c r="M52418" s="17"/>
    </row>
    <row r="52419" spans="4:13" x14ac:dyDescent="0.25">
      <c r="D52419" s="27"/>
      <c r="M52419" s="17"/>
    </row>
    <row r="52420" spans="4:13" x14ac:dyDescent="0.25">
      <c r="D52420" s="27"/>
      <c r="M52420" s="17"/>
    </row>
    <row r="52421" spans="4:13" x14ac:dyDescent="0.25">
      <c r="D52421" s="27"/>
      <c r="M52421" s="17"/>
    </row>
    <row r="52422" spans="4:13" x14ac:dyDescent="0.25">
      <c r="D52422" s="27"/>
      <c r="M52422" s="17"/>
    </row>
    <row r="52423" spans="4:13" x14ac:dyDescent="0.25">
      <c r="D52423" s="27"/>
      <c r="M52423" s="17"/>
    </row>
    <row r="52424" spans="4:13" x14ac:dyDescent="0.25">
      <c r="D52424" s="27"/>
      <c r="M52424" s="17"/>
    </row>
    <row r="52425" spans="4:13" x14ac:dyDescent="0.25">
      <c r="D52425" s="27"/>
      <c r="M52425" s="17"/>
    </row>
    <row r="52426" spans="4:13" x14ac:dyDescent="0.25">
      <c r="D52426" s="27"/>
      <c r="M52426" s="17"/>
    </row>
    <row r="52427" spans="4:13" x14ac:dyDescent="0.25">
      <c r="D52427" s="27"/>
      <c r="M52427" s="17"/>
    </row>
    <row r="52428" spans="4:13" x14ac:dyDescent="0.25">
      <c r="D52428" s="27"/>
      <c r="M52428" s="17"/>
    </row>
    <row r="52429" spans="4:13" x14ac:dyDescent="0.25">
      <c r="D52429" s="27"/>
      <c r="M52429" s="17"/>
    </row>
    <row r="52430" spans="4:13" x14ac:dyDescent="0.25">
      <c r="D52430" s="27"/>
      <c r="M52430" s="17"/>
    </row>
    <row r="52431" spans="4:13" x14ac:dyDescent="0.25">
      <c r="D52431" s="27"/>
      <c r="M52431" s="17"/>
    </row>
    <row r="52432" spans="4:13" x14ac:dyDescent="0.25">
      <c r="D52432" s="27"/>
      <c r="M52432" s="17"/>
    </row>
    <row r="52433" spans="4:13" x14ac:dyDescent="0.25">
      <c r="D52433" s="27"/>
      <c r="M52433" s="17"/>
    </row>
    <row r="52434" spans="4:13" x14ac:dyDescent="0.25">
      <c r="D52434" s="27"/>
      <c r="M52434" s="17"/>
    </row>
    <row r="52435" spans="4:13" x14ac:dyDescent="0.25">
      <c r="D52435" s="27"/>
      <c r="M52435" s="17"/>
    </row>
    <row r="52436" spans="4:13" x14ac:dyDescent="0.25">
      <c r="D52436" s="27"/>
      <c r="M52436" s="17"/>
    </row>
    <row r="52437" spans="4:13" x14ac:dyDescent="0.25">
      <c r="D52437" s="27"/>
      <c r="M52437" s="17"/>
    </row>
    <row r="52438" spans="4:13" x14ac:dyDescent="0.25">
      <c r="D52438" s="27"/>
      <c r="M52438" s="17"/>
    </row>
    <row r="52439" spans="4:13" x14ac:dyDescent="0.25">
      <c r="D52439" s="27"/>
      <c r="M52439" s="17"/>
    </row>
    <row r="52440" spans="4:13" x14ac:dyDescent="0.25">
      <c r="D52440" s="27"/>
      <c r="M52440" s="17"/>
    </row>
    <row r="52441" spans="4:13" x14ac:dyDescent="0.25">
      <c r="D52441" s="27"/>
      <c r="M52441" s="17"/>
    </row>
    <row r="52442" spans="4:13" x14ac:dyDescent="0.25">
      <c r="D52442" s="27"/>
      <c r="M52442" s="17"/>
    </row>
    <row r="52443" spans="4:13" x14ac:dyDescent="0.25">
      <c r="D52443" s="27"/>
      <c r="M52443" s="17"/>
    </row>
    <row r="52444" spans="4:13" x14ac:dyDescent="0.25">
      <c r="D52444" s="27"/>
      <c r="M52444" s="17"/>
    </row>
    <row r="52445" spans="4:13" x14ac:dyDescent="0.25">
      <c r="D52445" s="27"/>
      <c r="M52445" s="17"/>
    </row>
    <row r="52446" spans="4:13" x14ac:dyDescent="0.25">
      <c r="D52446" s="27"/>
      <c r="M52446" s="17"/>
    </row>
    <row r="52447" spans="4:13" x14ac:dyDescent="0.25">
      <c r="D52447" s="27"/>
      <c r="M52447" s="17"/>
    </row>
    <row r="52448" spans="4:13" x14ac:dyDescent="0.25">
      <c r="D52448" s="27"/>
      <c r="M52448" s="17"/>
    </row>
    <row r="52449" spans="4:13" x14ac:dyDescent="0.25">
      <c r="D52449" s="27"/>
      <c r="M52449" s="17"/>
    </row>
    <row r="52450" spans="4:13" x14ac:dyDescent="0.25">
      <c r="D52450" s="27"/>
      <c r="M52450" s="17"/>
    </row>
    <row r="52451" spans="4:13" x14ac:dyDescent="0.25">
      <c r="D52451" s="27"/>
      <c r="M52451" s="17"/>
    </row>
    <row r="52452" spans="4:13" x14ac:dyDescent="0.25">
      <c r="D52452" s="27"/>
      <c r="M52452" s="17"/>
    </row>
    <row r="52453" spans="4:13" x14ac:dyDescent="0.25">
      <c r="D52453" s="27"/>
      <c r="M52453" s="17"/>
    </row>
    <row r="52454" spans="4:13" x14ac:dyDescent="0.25">
      <c r="D52454" s="27"/>
      <c r="M52454" s="17"/>
    </row>
    <row r="52455" spans="4:13" x14ac:dyDescent="0.25">
      <c r="D52455" s="27"/>
      <c r="M52455" s="17"/>
    </row>
    <row r="52456" spans="4:13" x14ac:dyDescent="0.25">
      <c r="D52456" s="27"/>
      <c r="M52456" s="17"/>
    </row>
    <row r="52457" spans="4:13" x14ac:dyDescent="0.25">
      <c r="D52457" s="27"/>
      <c r="M52457" s="17"/>
    </row>
    <row r="52458" spans="4:13" x14ac:dyDescent="0.25">
      <c r="D52458" s="27"/>
      <c r="M52458" s="17"/>
    </row>
    <row r="52459" spans="4:13" x14ac:dyDescent="0.25">
      <c r="D52459" s="27"/>
      <c r="M52459" s="17"/>
    </row>
    <row r="52460" spans="4:13" x14ac:dyDescent="0.25">
      <c r="D52460" s="27"/>
      <c r="M52460" s="17"/>
    </row>
    <row r="52461" spans="4:13" x14ac:dyDescent="0.25">
      <c r="D52461" s="27"/>
      <c r="M52461" s="17"/>
    </row>
    <row r="52462" spans="4:13" x14ac:dyDescent="0.25">
      <c r="D52462" s="27"/>
      <c r="M52462" s="17"/>
    </row>
    <row r="52463" spans="4:13" x14ac:dyDescent="0.25">
      <c r="D52463" s="27"/>
      <c r="M52463" s="17"/>
    </row>
    <row r="52464" spans="4:13" x14ac:dyDescent="0.25">
      <c r="D52464" s="27"/>
      <c r="M52464" s="17"/>
    </row>
    <row r="52465" spans="4:13" x14ac:dyDescent="0.25">
      <c r="D52465" s="27"/>
      <c r="M52465" s="17"/>
    </row>
    <row r="52466" spans="4:13" x14ac:dyDescent="0.25">
      <c r="D52466" s="27"/>
      <c r="M52466" s="17"/>
    </row>
    <row r="52467" spans="4:13" x14ac:dyDescent="0.25">
      <c r="D52467" s="27"/>
      <c r="M52467" s="17"/>
    </row>
    <row r="52468" spans="4:13" x14ac:dyDescent="0.25">
      <c r="D52468" s="27"/>
      <c r="M52468" s="17"/>
    </row>
    <row r="52469" spans="4:13" x14ac:dyDescent="0.25">
      <c r="D52469" s="27"/>
      <c r="M52469" s="17"/>
    </row>
    <row r="52470" spans="4:13" x14ac:dyDescent="0.25">
      <c r="D52470" s="27"/>
      <c r="M52470" s="17"/>
    </row>
    <row r="52471" spans="4:13" x14ac:dyDescent="0.25">
      <c r="D52471" s="27"/>
      <c r="M52471" s="17"/>
    </row>
    <row r="52472" spans="4:13" x14ac:dyDescent="0.25">
      <c r="D52472" s="27"/>
      <c r="M52472" s="17"/>
    </row>
    <row r="52473" spans="4:13" x14ac:dyDescent="0.25">
      <c r="D52473" s="27"/>
      <c r="M52473" s="17"/>
    </row>
    <row r="52474" spans="4:13" x14ac:dyDescent="0.25">
      <c r="D52474" s="27"/>
      <c r="M52474" s="17"/>
    </row>
    <row r="52475" spans="4:13" x14ac:dyDescent="0.25">
      <c r="D52475" s="27"/>
      <c r="M52475" s="17"/>
    </row>
    <row r="52476" spans="4:13" x14ac:dyDescent="0.25">
      <c r="D52476" s="27"/>
      <c r="M52476" s="17"/>
    </row>
    <row r="52477" spans="4:13" x14ac:dyDescent="0.25">
      <c r="D52477" s="27"/>
      <c r="M52477" s="17"/>
    </row>
    <row r="52478" spans="4:13" x14ac:dyDescent="0.25">
      <c r="D52478" s="27"/>
      <c r="M52478" s="17"/>
    </row>
    <row r="52479" spans="4:13" x14ac:dyDescent="0.25">
      <c r="D52479" s="27"/>
      <c r="M52479" s="17"/>
    </row>
    <row r="52480" spans="4:13" x14ac:dyDescent="0.25">
      <c r="D52480" s="27"/>
      <c r="M52480" s="17"/>
    </row>
    <row r="52481" spans="4:13" x14ac:dyDescent="0.25">
      <c r="D52481" s="27"/>
      <c r="M52481" s="17"/>
    </row>
    <row r="52482" spans="4:13" x14ac:dyDescent="0.25">
      <c r="D52482" s="27"/>
      <c r="M52482" s="17"/>
    </row>
    <row r="52483" spans="4:13" x14ac:dyDescent="0.25">
      <c r="D52483" s="27"/>
      <c r="M52483" s="17"/>
    </row>
    <row r="52484" spans="4:13" x14ac:dyDescent="0.25">
      <c r="D52484" s="27"/>
      <c r="M52484" s="17"/>
    </row>
    <row r="52485" spans="4:13" x14ac:dyDescent="0.25">
      <c r="D52485" s="27"/>
      <c r="M52485" s="17"/>
    </row>
    <row r="52486" spans="4:13" x14ac:dyDescent="0.25">
      <c r="D52486" s="27"/>
      <c r="M52486" s="17"/>
    </row>
    <row r="52487" spans="4:13" x14ac:dyDescent="0.25">
      <c r="D52487" s="27"/>
      <c r="M52487" s="17"/>
    </row>
    <row r="52488" spans="4:13" x14ac:dyDescent="0.25">
      <c r="D52488" s="27"/>
      <c r="M52488" s="17"/>
    </row>
    <row r="52489" spans="4:13" x14ac:dyDescent="0.25">
      <c r="D52489" s="27"/>
      <c r="M52489" s="17"/>
    </row>
    <row r="52490" spans="4:13" x14ac:dyDescent="0.25">
      <c r="D52490" s="27"/>
      <c r="M52490" s="17"/>
    </row>
    <row r="52491" spans="4:13" x14ac:dyDescent="0.25">
      <c r="D52491" s="27"/>
      <c r="M52491" s="17"/>
    </row>
    <row r="52492" spans="4:13" x14ac:dyDescent="0.25">
      <c r="D52492" s="27"/>
      <c r="M52492" s="17"/>
    </row>
    <row r="52493" spans="4:13" x14ac:dyDescent="0.25">
      <c r="D52493" s="27"/>
      <c r="M52493" s="17"/>
    </row>
    <row r="52494" spans="4:13" x14ac:dyDescent="0.25">
      <c r="D52494" s="27"/>
      <c r="M52494" s="17"/>
    </row>
    <row r="52495" spans="4:13" x14ac:dyDescent="0.25">
      <c r="D52495" s="27"/>
      <c r="M52495" s="17"/>
    </row>
    <row r="52496" spans="4:13" x14ac:dyDescent="0.25">
      <c r="D52496" s="27"/>
      <c r="M52496" s="17"/>
    </row>
    <row r="52497" spans="4:13" x14ac:dyDescent="0.25">
      <c r="D52497" s="27"/>
      <c r="M52497" s="17"/>
    </row>
    <row r="52498" spans="4:13" x14ac:dyDescent="0.25">
      <c r="D52498" s="27"/>
      <c r="M52498" s="17"/>
    </row>
    <row r="52499" spans="4:13" x14ac:dyDescent="0.25">
      <c r="D52499" s="27"/>
      <c r="M52499" s="17"/>
    </row>
    <row r="52500" spans="4:13" x14ac:dyDescent="0.25">
      <c r="D52500" s="27"/>
      <c r="M52500" s="17"/>
    </row>
    <row r="52501" spans="4:13" x14ac:dyDescent="0.25">
      <c r="D52501" s="27"/>
      <c r="M52501" s="17"/>
    </row>
    <row r="52502" spans="4:13" x14ac:dyDescent="0.25">
      <c r="D52502" s="27"/>
      <c r="M52502" s="17"/>
    </row>
    <row r="52503" spans="4:13" x14ac:dyDescent="0.25">
      <c r="D52503" s="27"/>
      <c r="M52503" s="17"/>
    </row>
    <row r="52504" spans="4:13" x14ac:dyDescent="0.25">
      <c r="D52504" s="27"/>
      <c r="M52504" s="17"/>
    </row>
    <row r="52505" spans="4:13" x14ac:dyDescent="0.25">
      <c r="D52505" s="27"/>
      <c r="M52505" s="17"/>
    </row>
    <row r="52506" spans="4:13" x14ac:dyDescent="0.25">
      <c r="D52506" s="27"/>
      <c r="M52506" s="17"/>
    </row>
    <row r="52507" spans="4:13" x14ac:dyDescent="0.25">
      <c r="D52507" s="27"/>
      <c r="M52507" s="17"/>
    </row>
    <row r="52508" spans="4:13" x14ac:dyDescent="0.25">
      <c r="D52508" s="27"/>
      <c r="M52508" s="17"/>
    </row>
    <row r="52509" spans="4:13" x14ac:dyDescent="0.25">
      <c r="D52509" s="27"/>
      <c r="M52509" s="17"/>
    </row>
    <row r="52510" spans="4:13" x14ac:dyDescent="0.25">
      <c r="D52510" s="27"/>
      <c r="M52510" s="17"/>
    </row>
    <row r="52511" spans="4:13" x14ac:dyDescent="0.25">
      <c r="D52511" s="27"/>
      <c r="M52511" s="17"/>
    </row>
    <row r="52512" spans="4:13" x14ac:dyDescent="0.25">
      <c r="D52512" s="27"/>
      <c r="M52512" s="17"/>
    </row>
    <row r="52513" spans="4:13" x14ac:dyDescent="0.25">
      <c r="D52513" s="27"/>
      <c r="M52513" s="17"/>
    </row>
    <row r="52514" spans="4:13" x14ac:dyDescent="0.25">
      <c r="D52514" s="27"/>
      <c r="M52514" s="17"/>
    </row>
    <row r="52515" spans="4:13" x14ac:dyDescent="0.25">
      <c r="D52515" s="27"/>
      <c r="M52515" s="17"/>
    </row>
    <row r="52516" spans="4:13" x14ac:dyDescent="0.25">
      <c r="D52516" s="27"/>
      <c r="M52516" s="17"/>
    </row>
    <row r="52517" spans="4:13" x14ac:dyDescent="0.25">
      <c r="D52517" s="27"/>
      <c r="M52517" s="17"/>
    </row>
    <row r="52518" spans="4:13" x14ac:dyDescent="0.25">
      <c r="D52518" s="27"/>
      <c r="M52518" s="17"/>
    </row>
    <row r="52519" spans="4:13" x14ac:dyDescent="0.25">
      <c r="D52519" s="27"/>
      <c r="M52519" s="17"/>
    </row>
    <row r="52520" spans="4:13" x14ac:dyDescent="0.25">
      <c r="D52520" s="27"/>
      <c r="M52520" s="17"/>
    </row>
    <row r="52521" spans="4:13" x14ac:dyDescent="0.25">
      <c r="D52521" s="27"/>
      <c r="M52521" s="17"/>
    </row>
    <row r="52522" spans="4:13" x14ac:dyDescent="0.25">
      <c r="D52522" s="27"/>
      <c r="M52522" s="17"/>
    </row>
    <row r="52523" spans="4:13" x14ac:dyDescent="0.25">
      <c r="D52523" s="27"/>
      <c r="M52523" s="17"/>
    </row>
    <row r="52524" spans="4:13" x14ac:dyDescent="0.25">
      <c r="D52524" s="27"/>
      <c r="M52524" s="17"/>
    </row>
    <row r="52525" spans="4:13" x14ac:dyDescent="0.25">
      <c r="D52525" s="27"/>
      <c r="M52525" s="17"/>
    </row>
    <row r="52526" spans="4:13" x14ac:dyDescent="0.25">
      <c r="D52526" s="27"/>
      <c r="M52526" s="17"/>
    </row>
    <row r="52527" spans="4:13" x14ac:dyDescent="0.25">
      <c r="D52527" s="27"/>
      <c r="M52527" s="17"/>
    </row>
    <row r="52528" spans="4:13" x14ac:dyDescent="0.25">
      <c r="D52528" s="27"/>
      <c r="M52528" s="17"/>
    </row>
    <row r="52529" spans="4:13" x14ac:dyDescent="0.25">
      <c r="D52529" s="27"/>
      <c r="M52529" s="17"/>
    </row>
    <row r="52530" spans="4:13" x14ac:dyDescent="0.25">
      <c r="D52530" s="27"/>
      <c r="M52530" s="17"/>
    </row>
    <row r="52531" spans="4:13" x14ac:dyDescent="0.25">
      <c r="D52531" s="27"/>
      <c r="M52531" s="17"/>
    </row>
    <row r="52532" spans="4:13" x14ac:dyDescent="0.25">
      <c r="D52532" s="27"/>
      <c r="M52532" s="17"/>
    </row>
    <row r="52533" spans="4:13" x14ac:dyDescent="0.25">
      <c r="D52533" s="27"/>
      <c r="M52533" s="17"/>
    </row>
    <row r="52534" spans="4:13" x14ac:dyDescent="0.25">
      <c r="D52534" s="27"/>
      <c r="M52534" s="17"/>
    </row>
    <row r="52535" spans="4:13" x14ac:dyDescent="0.25">
      <c r="D52535" s="27"/>
      <c r="M52535" s="17"/>
    </row>
    <row r="52536" spans="4:13" x14ac:dyDescent="0.25">
      <c r="D52536" s="27"/>
      <c r="M52536" s="17"/>
    </row>
    <row r="52537" spans="4:13" x14ac:dyDescent="0.25">
      <c r="D52537" s="27"/>
      <c r="M52537" s="17"/>
    </row>
    <row r="52538" spans="4:13" x14ac:dyDescent="0.25">
      <c r="D52538" s="27"/>
      <c r="M52538" s="17"/>
    </row>
    <row r="52539" spans="4:13" x14ac:dyDescent="0.25">
      <c r="D52539" s="27"/>
      <c r="M52539" s="17"/>
    </row>
    <row r="52540" spans="4:13" x14ac:dyDescent="0.25">
      <c r="D52540" s="27"/>
      <c r="M52540" s="17"/>
    </row>
    <row r="52541" spans="4:13" x14ac:dyDescent="0.25">
      <c r="D52541" s="27"/>
      <c r="M52541" s="17"/>
    </row>
    <row r="52542" spans="4:13" x14ac:dyDescent="0.25">
      <c r="D52542" s="27"/>
      <c r="M52542" s="17"/>
    </row>
    <row r="52543" spans="4:13" x14ac:dyDescent="0.25">
      <c r="D52543" s="27"/>
      <c r="M52543" s="17"/>
    </row>
    <row r="52544" spans="4:13" x14ac:dyDescent="0.25">
      <c r="D52544" s="27"/>
      <c r="M52544" s="17"/>
    </row>
    <row r="52545" spans="4:13" x14ac:dyDescent="0.25">
      <c r="D52545" s="27"/>
      <c r="M52545" s="17"/>
    </row>
    <row r="52546" spans="4:13" x14ac:dyDescent="0.25">
      <c r="D52546" s="27"/>
      <c r="M52546" s="17"/>
    </row>
    <row r="52547" spans="4:13" x14ac:dyDescent="0.25">
      <c r="D52547" s="27"/>
      <c r="M52547" s="17"/>
    </row>
    <row r="52548" spans="4:13" x14ac:dyDescent="0.25">
      <c r="D52548" s="27"/>
      <c r="M52548" s="17"/>
    </row>
    <row r="52549" spans="4:13" x14ac:dyDescent="0.25">
      <c r="D52549" s="27"/>
      <c r="M52549" s="17"/>
    </row>
    <row r="52550" spans="4:13" x14ac:dyDescent="0.25">
      <c r="D52550" s="27"/>
      <c r="M52550" s="17"/>
    </row>
    <row r="52551" spans="4:13" x14ac:dyDescent="0.25">
      <c r="D52551" s="27"/>
      <c r="M52551" s="17"/>
    </row>
    <row r="52552" spans="4:13" x14ac:dyDescent="0.25">
      <c r="D52552" s="27"/>
      <c r="M52552" s="17"/>
    </row>
    <row r="52553" spans="4:13" x14ac:dyDescent="0.25">
      <c r="D52553" s="27"/>
      <c r="M52553" s="17"/>
    </row>
    <row r="52554" spans="4:13" x14ac:dyDescent="0.25">
      <c r="D52554" s="27"/>
      <c r="M52554" s="17"/>
    </row>
    <row r="52555" spans="4:13" x14ac:dyDescent="0.25">
      <c r="D52555" s="27"/>
      <c r="M52555" s="17"/>
    </row>
    <row r="52556" spans="4:13" x14ac:dyDescent="0.25">
      <c r="D52556" s="27"/>
      <c r="M52556" s="17"/>
    </row>
    <row r="52557" spans="4:13" x14ac:dyDescent="0.25">
      <c r="D52557" s="27"/>
      <c r="M52557" s="17"/>
    </row>
    <row r="52558" spans="4:13" x14ac:dyDescent="0.25">
      <c r="D52558" s="27"/>
      <c r="M52558" s="17"/>
    </row>
    <row r="52559" spans="4:13" x14ac:dyDescent="0.25">
      <c r="D52559" s="27"/>
      <c r="M52559" s="17"/>
    </row>
    <row r="52560" spans="4:13" x14ac:dyDescent="0.25">
      <c r="D52560" s="27"/>
      <c r="M52560" s="17"/>
    </row>
    <row r="52561" spans="4:13" x14ac:dyDescent="0.25">
      <c r="D52561" s="27"/>
      <c r="M52561" s="17"/>
    </row>
    <row r="52562" spans="4:13" x14ac:dyDescent="0.25">
      <c r="D52562" s="27"/>
      <c r="M52562" s="17"/>
    </row>
    <row r="52563" spans="4:13" x14ac:dyDescent="0.25">
      <c r="D52563" s="27"/>
      <c r="M52563" s="17"/>
    </row>
    <row r="52564" spans="4:13" x14ac:dyDescent="0.25">
      <c r="D52564" s="27"/>
      <c r="M52564" s="17"/>
    </row>
    <row r="52565" spans="4:13" x14ac:dyDescent="0.25">
      <c r="D52565" s="27"/>
      <c r="M52565" s="17"/>
    </row>
    <row r="52566" spans="4:13" x14ac:dyDescent="0.25">
      <c r="D52566" s="27"/>
      <c r="M52566" s="17"/>
    </row>
    <row r="52567" spans="4:13" x14ac:dyDescent="0.25">
      <c r="D52567" s="27"/>
      <c r="M52567" s="17"/>
    </row>
    <row r="52568" spans="4:13" x14ac:dyDescent="0.25">
      <c r="D52568" s="27"/>
      <c r="M52568" s="17"/>
    </row>
    <row r="52569" spans="4:13" x14ac:dyDescent="0.25">
      <c r="D52569" s="27"/>
      <c r="M52569" s="17"/>
    </row>
    <row r="52570" spans="4:13" x14ac:dyDescent="0.25">
      <c r="D52570" s="27"/>
      <c r="M52570" s="17"/>
    </row>
    <row r="52571" spans="4:13" x14ac:dyDescent="0.25">
      <c r="D52571" s="27"/>
      <c r="M52571" s="17"/>
    </row>
    <row r="52572" spans="4:13" x14ac:dyDescent="0.25">
      <c r="D52572" s="27"/>
      <c r="M52572" s="17"/>
    </row>
    <row r="52573" spans="4:13" x14ac:dyDescent="0.25">
      <c r="D52573" s="27"/>
      <c r="M52573" s="17"/>
    </row>
    <row r="52574" spans="4:13" x14ac:dyDescent="0.25">
      <c r="D52574" s="27"/>
      <c r="M52574" s="17"/>
    </row>
    <row r="52575" spans="4:13" x14ac:dyDescent="0.25">
      <c r="D52575" s="27"/>
      <c r="M52575" s="17"/>
    </row>
    <row r="52576" spans="4:13" x14ac:dyDescent="0.25">
      <c r="D52576" s="27"/>
      <c r="M52576" s="17"/>
    </row>
    <row r="52577" spans="4:13" x14ac:dyDescent="0.25">
      <c r="D52577" s="27"/>
      <c r="M52577" s="17"/>
    </row>
    <row r="52578" spans="4:13" x14ac:dyDescent="0.25">
      <c r="D52578" s="27"/>
      <c r="M52578" s="17"/>
    </row>
    <row r="52579" spans="4:13" x14ac:dyDescent="0.25">
      <c r="D52579" s="27"/>
      <c r="M52579" s="17"/>
    </row>
    <row r="52580" spans="4:13" x14ac:dyDescent="0.25">
      <c r="D52580" s="27"/>
      <c r="M52580" s="17"/>
    </row>
    <row r="52581" spans="4:13" x14ac:dyDescent="0.25">
      <c r="D52581" s="27"/>
      <c r="M52581" s="17"/>
    </row>
    <row r="52582" spans="4:13" x14ac:dyDescent="0.25">
      <c r="D52582" s="27"/>
      <c r="M52582" s="17"/>
    </row>
    <row r="52583" spans="4:13" x14ac:dyDescent="0.25">
      <c r="D52583" s="27"/>
      <c r="M52583" s="17"/>
    </row>
    <row r="52584" spans="4:13" x14ac:dyDescent="0.25">
      <c r="D52584" s="27"/>
      <c r="M52584" s="17"/>
    </row>
    <row r="52585" spans="4:13" x14ac:dyDescent="0.25">
      <c r="D52585" s="27"/>
      <c r="M52585" s="17"/>
    </row>
    <row r="52586" spans="4:13" x14ac:dyDescent="0.25">
      <c r="D52586" s="27"/>
      <c r="M52586" s="17"/>
    </row>
    <row r="52587" spans="4:13" x14ac:dyDescent="0.25">
      <c r="D52587" s="27"/>
      <c r="M52587" s="17"/>
    </row>
    <row r="52588" spans="4:13" x14ac:dyDescent="0.25">
      <c r="D52588" s="27"/>
      <c r="M52588" s="17"/>
    </row>
    <row r="52589" spans="4:13" x14ac:dyDescent="0.25">
      <c r="D52589" s="27"/>
      <c r="M52589" s="17"/>
    </row>
    <row r="52590" spans="4:13" x14ac:dyDescent="0.25">
      <c r="D52590" s="27"/>
      <c r="M52590" s="17"/>
    </row>
    <row r="52591" spans="4:13" x14ac:dyDescent="0.25">
      <c r="D52591" s="27"/>
      <c r="M52591" s="17"/>
    </row>
    <row r="52592" spans="4:13" x14ac:dyDescent="0.25">
      <c r="D52592" s="27"/>
      <c r="M52592" s="17"/>
    </row>
    <row r="52593" spans="4:13" x14ac:dyDescent="0.25">
      <c r="D52593" s="27"/>
      <c r="M52593" s="17"/>
    </row>
    <row r="52594" spans="4:13" x14ac:dyDescent="0.25">
      <c r="D52594" s="27"/>
      <c r="M52594" s="17"/>
    </row>
    <row r="52595" spans="4:13" x14ac:dyDescent="0.25">
      <c r="D52595" s="27"/>
      <c r="M52595" s="17"/>
    </row>
    <row r="52596" spans="4:13" x14ac:dyDescent="0.25">
      <c r="D52596" s="27"/>
      <c r="M52596" s="17"/>
    </row>
    <row r="52597" spans="4:13" x14ac:dyDescent="0.25">
      <c r="D52597" s="27"/>
      <c r="M52597" s="17"/>
    </row>
    <row r="52598" spans="4:13" x14ac:dyDescent="0.25">
      <c r="D52598" s="27"/>
      <c r="M52598" s="17"/>
    </row>
    <row r="52599" spans="4:13" x14ac:dyDescent="0.25">
      <c r="D52599" s="27"/>
      <c r="M52599" s="17"/>
    </row>
    <row r="52600" spans="4:13" x14ac:dyDescent="0.25">
      <c r="D52600" s="27"/>
      <c r="M52600" s="17"/>
    </row>
    <row r="52601" spans="4:13" x14ac:dyDescent="0.25">
      <c r="D52601" s="27"/>
      <c r="M52601" s="17"/>
    </row>
    <row r="52602" spans="4:13" x14ac:dyDescent="0.25">
      <c r="D52602" s="27"/>
      <c r="M52602" s="17"/>
    </row>
    <row r="52603" spans="4:13" x14ac:dyDescent="0.25">
      <c r="D52603" s="27"/>
      <c r="M52603" s="17"/>
    </row>
    <row r="52604" spans="4:13" x14ac:dyDescent="0.25">
      <c r="D52604" s="27"/>
      <c r="M52604" s="17"/>
    </row>
    <row r="52605" spans="4:13" x14ac:dyDescent="0.25">
      <c r="D52605" s="27"/>
      <c r="M52605" s="17"/>
    </row>
    <row r="52606" spans="4:13" x14ac:dyDescent="0.25">
      <c r="D52606" s="27"/>
      <c r="M52606" s="17"/>
    </row>
    <row r="52607" spans="4:13" x14ac:dyDescent="0.25">
      <c r="D52607" s="27"/>
      <c r="M52607" s="17"/>
    </row>
    <row r="52608" spans="4:13" x14ac:dyDescent="0.25">
      <c r="D52608" s="27"/>
      <c r="M52608" s="17"/>
    </row>
    <row r="52609" spans="4:13" x14ac:dyDescent="0.25">
      <c r="D52609" s="27"/>
      <c r="M52609" s="17"/>
    </row>
    <row r="52610" spans="4:13" x14ac:dyDescent="0.25">
      <c r="D52610" s="27"/>
      <c r="M52610" s="17"/>
    </row>
    <row r="52611" spans="4:13" x14ac:dyDescent="0.25">
      <c r="D52611" s="27"/>
      <c r="M52611" s="17"/>
    </row>
    <row r="52612" spans="4:13" x14ac:dyDescent="0.25">
      <c r="D52612" s="27"/>
      <c r="M52612" s="17"/>
    </row>
    <row r="52613" spans="4:13" x14ac:dyDescent="0.25">
      <c r="D52613" s="27"/>
      <c r="M52613" s="17"/>
    </row>
    <row r="52614" spans="4:13" x14ac:dyDescent="0.25">
      <c r="D52614" s="27"/>
      <c r="M52614" s="17"/>
    </row>
    <row r="52615" spans="4:13" x14ac:dyDescent="0.25">
      <c r="D52615" s="27"/>
      <c r="M52615" s="17"/>
    </row>
    <row r="52616" spans="4:13" x14ac:dyDescent="0.25">
      <c r="D52616" s="27"/>
      <c r="M52616" s="17"/>
    </row>
    <row r="52617" spans="4:13" x14ac:dyDescent="0.25">
      <c r="D52617" s="27"/>
      <c r="M52617" s="17"/>
    </row>
    <row r="52618" spans="4:13" x14ac:dyDescent="0.25">
      <c r="D52618" s="27"/>
      <c r="M52618" s="17"/>
    </row>
    <row r="52619" spans="4:13" x14ac:dyDescent="0.25">
      <c r="D52619" s="27"/>
      <c r="M52619" s="17"/>
    </row>
    <row r="52620" spans="4:13" x14ac:dyDescent="0.25">
      <c r="D52620" s="27"/>
      <c r="M52620" s="17"/>
    </row>
    <row r="52621" spans="4:13" x14ac:dyDescent="0.25">
      <c r="D52621" s="27"/>
      <c r="M52621" s="17"/>
    </row>
    <row r="52622" spans="4:13" x14ac:dyDescent="0.25">
      <c r="D52622" s="27"/>
      <c r="M52622" s="17"/>
    </row>
    <row r="52623" spans="4:13" x14ac:dyDescent="0.25">
      <c r="D52623" s="27"/>
      <c r="M52623" s="17"/>
    </row>
    <row r="52624" spans="4:13" x14ac:dyDescent="0.25">
      <c r="D52624" s="27"/>
      <c r="M52624" s="17"/>
    </row>
    <row r="52625" spans="4:13" x14ac:dyDescent="0.25">
      <c r="D52625" s="27"/>
      <c r="M52625" s="17"/>
    </row>
    <row r="52626" spans="4:13" x14ac:dyDescent="0.25">
      <c r="D52626" s="27"/>
      <c r="M52626" s="17"/>
    </row>
    <row r="52627" spans="4:13" x14ac:dyDescent="0.25">
      <c r="D52627" s="27"/>
      <c r="M52627" s="17"/>
    </row>
    <row r="52628" spans="4:13" x14ac:dyDescent="0.25">
      <c r="D52628" s="27"/>
      <c r="M52628" s="17"/>
    </row>
    <row r="52629" spans="4:13" x14ac:dyDescent="0.25">
      <c r="D52629" s="27"/>
      <c r="M52629" s="17"/>
    </row>
    <row r="52630" spans="4:13" x14ac:dyDescent="0.25">
      <c r="D52630" s="27"/>
      <c r="M52630" s="17"/>
    </row>
    <row r="52631" spans="4:13" x14ac:dyDescent="0.25">
      <c r="D52631" s="27"/>
      <c r="M52631" s="17"/>
    </row>
    <row r="52632" spans="4:13" x14ac:dyDescent="0.25">
      <c r="D52632" s="27"/>
      <c r="M52632" s="17"/>
    </row>
    <row r="52633" spans="4:13" x14ac:dyDescent="0.25">
      <c r="D52633" s="27"/>
      <c r="M52633" s="17"/>
    </row>
    <row r="52634" spans="4:13" x14ac:dyDescent="0.25">
      <c r="D52634" s="27"/>
      <c r="M52634" s="17"/>
    </row>
    <row r="52635" spans="4:13" x14ac:dyDescent="0.25">
      <c r="D52635" s="27"/>
      <c r="M52635" s="17"/>
    </row>
    <row r="52636" spans="4:13" x14ac:dyDescent="0.25">
      <c r="D52636" s="27"/>
      <c r="M52636" s="17"/>
    </row>
    <row r="52637" spans="4:13" x14ac:dyDescent="0.25">
      <c r="D52637" s="27"/>
      <c r="M52637" s="17"/>
    </row>
    <row r="52638" spans="4:13" x14ac:dyDescent="0.25">
      <c r="D52638" s="27"/>
      <c r="M52638" s="17"/>
    </row>
    <row r="52639" spans="4:13" x14ac:dyDescent="0.25">
      <c r="D52639" s="27"/>
      <c r="M52639" s="17"/>
    </row>
    <row r="52640" spans="4:13" x14ac:dyDescent="0.25">
      <c r="D52640" s="27"/>
      <c r="M52640" s="17"/>
    </row>
    <row r="52641" spans="4:13" x14ac:dyDescent="0.25">
      <c r="D52641" s="27"/>
      <c r="M52641" s="17"/>
    </row>
    <row r="52642" spans="4:13" x14ac:dyDescent="0.25">
      <c r="D52642" s="27"/>
      <c r="M52642" s="17"/>
    </row>
    <row r="52643" spans="4:13" x14ac:dyDescent="0.25">
      <c r="D52643" s="27"/>
      <c r="M52643" s="17"/>
    </row>
    <row r="52644" spans="4:13" x14ac:dyDescent="0.25">
      <c r="D52644" s="27"/>
      <c r="M52644" s="17"/>
    </row>
    <row r="52645" spans="4:13" x14ac:dyDescent="0.25">
      <c r="D52645" s="27"/>
      <c r="M52645" s="17"/>
    </row>
    <row r="52646" spans="4:13" x14ac:dyDescent="0.25">
      <c r="D52646" s="27"/>
      <c r="M52646" s="17"/>
    </row>
    <row r="52647" spans="4:13" x14ac:dyDescent="0.25">
      <c r="D52647" s="27"/>
      <c r="M52647" s="17"/>
    </row>
    <row r="52648" spans="4:13" x14ac:dyDescent="0.25">
      <c r="D52648" s="27"/>
      <c r="M52648" s="17"/>
    </row>
    <row r="52649" spans="4:13" x14ac:dyDescent="0.25">
      <c r="D52649" s="27"/>
      <c r="M52649" s="17"/>
    </row>
    <row r="52650" spans="4:13" x14ac:dyDescent="0.25">
      <c r="D52650" s="27"/>
      <c r="M52650" s="17"/>
    </row>
    <row r="52651" spans="4:13" x14ac:dyDescent="0.25">
      <c r="D52651" s="27"/>
      <c r="M52651" s="17"/>
    </row>
    <row r="52652" spans="4:13" x14ac:dyDescent="0.25">
      <c r="D52652" s="27"/>
      <c r="M52652" s="17"/>
    </row>
    <row r="52653" spans="4:13" x14ac:dyDescent="0.25">
      <c r="D52653" s="27"/>
      <c r="M52653" s="17"/>
    </row>
    <row r="52654" spans="4:13" x14ac:dyDescent="0.25">
      <c r="D52654" s="27"/>
      <c r="M52654" s="17"/>
    </row>
    <row r="52655" spans="4:13" x14ac:dyDescent="0.25">
      <c r="D52655" s="27"/>
      <c r="M52655" s="17"/>
    </row>
    <row r="52656" spans="4:13" x14ac:dyDescent="0.25">
      <c r="D52656" s="27"/>
      <c r="M52656" s="17"/>
    </row>
    <row r="52657" spans="4:13" x14ac:dyDescent="0.25">
      <c r="D52657" s="27"/>
      <c r="M52657" s="17"/>
    </row>
    <row r="52658" spans="4:13" x14ac:dyDescent="0.25">
      <c r="D52658" s="27"/>
      <c r="M52658" s="17"/>
    </row>
    <row r="52659" spans="4:13" x14ac:dyDescent="0.25">
      <c r="D52659" s="27"/>
      <c r="M52659" s="17"/>
    </row>
    <row r="52660" spans="4:13" x14ac:dyDescent="0.25">
      <c r="D52660" s="27"/>
      <c r="M52660" s="17"/>
    </row>
    <row r="52661" spans="4:13" x14ac:dyDescent="0.25">
      <c r="D52661" s="27"/>
      <c r="M52661" s="17"/>
    </row>
    <row r="52662" spans="4:13" x14ac:dyDescent="0.25">
      <c r="D52662" s="27"/>
      <c r="M52662" s="17"/>
    </row>
    <row r="52663" spans="4:13" x14ac:dyDescent="0.25">
      <c r="D52663" s="27"/>
      <c r="M52663" s="17"/>
    </row>
    <row r="52664" spans="4:13" x14ac:dyDescent="0.25">
      <c r="D52664" s="27"/>
      <c r="M52664" s="17"/>
    </row>
    <row r="52665" spans="4:13" x14ac:dyDescent="0.25">
      <c r="D52665" s="27"/>
      <c r="M52665" s="17"/>
    </row>
    <row r="52666" spans="4:13" x14ac:dyDescent="0.25">
      <c r="D52666" s="27"/>
      <c r="M52666" s="17"/>
    </row>
    <row r="52667" spans="4:13" x14ac:dyDescent="0.25">
      <c r="D52667" s="27"/>
      <c r="M52667" s="17"/>
    </row>
    <row r="52668" spans="4:13" x14ac:dyDescent="0.25">
      <c r="D52668" s="27"/>
      <c r="M52668" s="17"/>
    </row>
    <row r="52669" spans="4:13" x14ac:dyDescent="0.25">
      <c r="D52669" s="27"/>
      <c r="M52669" s="17"/>
    </row>
    <row r="52670" spans="4:13" x14ac:dyDescent="0.25">
      <c r="D52670" s="27"/>
      <c r="M52670" s="17"/>
    </row>
    <row r="52671" spans="4:13" x14ac:dyDescent="0.25">
      <c r="D52671" s="27"/>
      <c r="M52671" s="17"/>
    </row>
    <row r="52672" spans="4:13" x14ac:dyDescent="0.25">
      <c r="D52672" s="27"/>
      <c r="M52672" s="17"/>
    </row>
    <row r="52673" spans="4:13" x14ac:dyDescent="0.25">
      <c r="D52673" s="27"/>
      <c r="M52673" s="17"/>
    </row>
    <row r="52674" spans="4:13" x14ac:dyDescent="0.25">
      <c r="D52674" s="27"/>
      <c r="M52674" s="17"/>
    </row>
    <row r="52675" spans="4:13" x14ac:dyDescent="0.25">
      <c r="D52675" s="27"/>
      <c r="M52675" s="17"/>
    </row>
    <row r="52676" spans="4:13" x14ac:dyDescent="0.25">
      <c r="D52676" s="27"/>
      <c r="M52676" s="17"/>
    </row>
    <row r="52677" spans="4:13" x14ac:dyDescent="0.25">
      <c r="D52677" s="27"/>
      <c r="M52677" s="17"/>
    </row>
    <row r="52678" spans="4:13" x14ac:dyDescent="0.25">
      <c r="D52678" s="27"/>
      <c r="M52678" s="17"/>
    </row>
    <row r="52679" spans="4:13" x14ac:dyDescent="0.25">
      <c r="D52679" s="27"/>
      <c r="M52679" s="17"/>
    </row>
    <row r="52680" spans="4:13" x14ac:dyDescent="0.25">
      <c r="D52680" s="27"/>
      <c r="M52680" s="17"/>
    </row>
    <row r="52681" spans="4:13" x14ac:dyDescent="0.25">
      <c r="D52681" s="27"/>
      <c r="M52681" s="17"/>
    </row>
    <row r="52682" spans="4:13" x14ac:dyDescent="0.25">
      <c r="D52682" s="27"/>
      <c r="M52682" s="17"/>
    </row>
    <row r="52683" spans="4:13" x14ac:dyDescent="0.25">
      <c r="D52683" s="27"/>
      <c r="M52683" s="17"/>
    </row>
    <row r="52684" spans="4:13" x14ac:dyDescent="0.25">
      <c r="D52684" s="27"/>
      <c r="M52684" s="17"/>
    </row>
    <row r="52685" spans="4:13" x14ac:dyDescent="0.25">
      <c r="D52685" s="27"/>
      <c r="M52685" s="17"/>
    </row>
    <row r="52686" spans="4:13" x14ac:dyDescent="0.25">
      <c r="D52686" s="27"/>
      <c r="M52686" s="17"/>
    </row>
    <row r="52687" spans="4:13" x14ac:dyDescent="0.25">
      <c r="D52687" s="27"/>
      <c r="M52687" s="17"/>
    </row>
    <row r="52688" spans="4:13" x14ac:dyDescent="0.25">
      <c r="D52688" s="27"/>
      <c r="M52688" s="17"/>
    </row>
    <row r="52689" spans="4:13" x14ac:dyDescent="0.25">
      <c r="D52689" s="27"/>
      <c r="M52689" s="17"/>
    </row>
    <row r="52690" spans="4:13" x14ac:dyDescent="0.25">
      <c r="D52690" s="27"/>
      <c r="M52690" s="17"/>
    </row>
    <row r="52691" spans="4:13" x14ac:dyDescent="0.25">
      <c r="D52691" s="27"/>
      <c r="M52691" s="17"/>
    </row>
    <row r="52692" spans="4:13" x14ac:dyDescent="0.25">
      <c r="D52692" s="27"/>
      <c r="M52692" s="17"/>
    </row>
    <row r="52693" spans="4:13" x14ac:dyDescent="0.25">
      <c r="D52693" s="27"/>
      <c r="M52693" s="17"/>
    </row>
    <row r="52694" spans="4:13" x14ac:dyDescent="0.25">
      <c r="D52694" s="27"/>
      <c r="M52694" s="17"/>
    </row>
    <row r="52695" spans="4:13" x14ac:dyDescent="0.25">
      <c r="D52695" s="27"/>
      <c r="M52695" s="17"/>
    </row>
    <row r="52696" spans="4:13" x14ac:dyDescent="0.25">
      <c r="D52696" s="27"/>
      <c r="M52696" s="17"/>
    </row>
    <row r="52697" spans="4:13" x14ac:dyDescent="0.25">
      <c r="D52697" s="27"/>
      <c r="M52697" s="17"/>
    </row>
    <row r="52698" spans="4:13" x14ac:dyDescent="0.25">
      <c r="D52698" s="27"/>
      <c r="M52698" s="17"/>
    </row>
    <row r="52699" spans="4:13" x14ac:dyDescent="0.25">
      <c r="D52699" s="27"/>
      <c r="M52699" s="17"/>
    </row>
    <row r="52700" spans="4:13" x14ac:dyDescent="0.25">
      <c r="D52700" s="27"/>
      <c r="M52700" s="17"/>
    </row>
    <row r="52701" spans="4:13" x14ac:dyDescent="0.25">
      <c r="D52701" s="27"/>
      <c r="M52701" s="17"/>
    </row>
    <row r="52702" spans="4:13" x14ac:dyDescent="0.25">
      <c r="D52702" s="27"/>
      <c r="M52702" s="17"/>
    </row>
    <row r="52703" spans="4:13" x14ac:dyDescent="0.25">
      <c r="D52703" s="27"/>
      <c r="M52703" s="17"/>
    </row>
    <row r="52704" spans="4:13" x14ac:dyDescent="0.25">
      <c r="D52704" s="27"/>
      <c r="M52704" s="17"/>
    </row>
    <row r="52705" spans="4:13" x14ac:dyDescent="0.25">
      <c r="D52705" s="27"/>
      <c r="M52705" s="17"/>
    </row>
    <row r="52706" spans="4:13" x14ac:dyDescent="0.25">
      <c r="D52706" s="27"/>
      <c r="M52706" s="17"/>
    </row>
    <row r="52707" spans="4:13" x14ac:dyDescent="0.25">
      <c r="D52707" s="27"/>
      <c r="M52707" s="17"/>
    </row>
    <row r="52708" spans="4:13" x14ac:dyDescent="0.25">
      <c r="D52708" s="27"/>
      <c r="M52708" s="17"/>
    </row>
    <row r="52709" spans="4:13" x14ac:dyDescent="0.25">
      <c r="D52709" s="27"/>
      <c r="M52709" s="17"/>
    </row>
    <row r="52710" spans="4:13" x14ac:dyDescent="0.25">
      <c r="D52710" s="27"/>
      <c r="M52710" s="17"/>
    </row>
    <row r="52711" spans="4:13" x14ac:dyDescent="0.25">
      <c r="D52711" s="27"/>
      <c r="M52711" s="17"/>
    </row>
    <row r="52712" spans="4:13" x14ac:dyDescent="0.25">
      <c r="D52712" s="27"/>
      <c r="M52712" s="17"/>
    </row>
    <row r="52713" spans="4:13" x14ac:dyDescent="0.25">
      <c r="D52713" s="27"/>
      <c r="M52713" s="17"/>
    </row>
    <row r="52714" spans="4:13" x14ac:dyDescent="0.25">
      <c r="D52714" s="27"/>
      <c r="M52714" s="17"/>
    </row>
    <row r="52715" spans="4:13" x14ac:dyDescent="0.25">
      <c r="D52715" s="27"/>
      <c r="M52715" s="17"/>
    </row>
    <row r="52716" spans="4:13" x14ac:dyDescent="0.25">
      <c r="D52716" s="27"/>
      <c r="M52716" s="17"/>
    </row>
    <row r="52717" spans="4:13" x14ac:dyDescent="0.25">
      <c r="D52717" s="27"/>
      <c r="M52717" s="17"/>
    </row>
    <row r="52718" spans="4:13" x14ac:dyDescent="0.25">
      <c r="D52718" s="27"/>
      <c r="M52718" s="17"/>
    </row>
    <row r="52719" spans="4:13" x14ac:dyDescent="0.25">
      <c r="D52719" s="27"/>
      <c r="M52719" s="17"/>
    </row>
    <row r="52720" spans="4:13" x14ac:dyDescent="0.25">
      <c r="D52720" s="27"/>
      <c r="M52720" s="17"/>
    </row>
    <row r="52721" spans="4:13" x14ac:dyDescent="0.25">
      <c r="D52721" s="27"/>
      <c r="M52721" s="17"/>
    </row>
    <row r="52722" spans="4:13" x14ac:dyDescent="0.25">
      <c r="D52722" s="27"/>
      <c r="M52722" s="17"/>
    </row>
    <row r="52723" spans="4:13" x14ac:dyDescent="0.25">
      <c r="D52723" s="27"/>
      <c r="M52723" s="17"/>
    </row>
    <row r="52724" spans="4:13" x14ac:dyDescent="0.25">
      <c r="D52724" s="27"/>
      <c r="M52724" s="17"/>
    </row>
    <row r="52725" spans="4:13" x14ac:dyDescent="0.25">
      <c r="D52725" s="27"/>
      <c r="M52725" s="17"/>
    </row>
    <row r="52726" spans="4:13" x14ac:dyDescent="0.25">
      <c r="D52726" s="27"/>
      <c r="M52726" s="17"/>
    </row>
    <row r="52727" spans="4:13" x14ac:dyDescent="0.25">
      <c r="D52727" s="27"/>
      <c r="M52727" s="17"/>
    </row>
    <row r="52728" spans="4:13" x14ac:dyDescent="0.25">
      <c r="D52728" s="27"/>
      <c r="M52728" s="17"/>
    </row>
    <row r="52729" spans="4:13" x14ac:dyDescent="0.25">
      <c r="D52729" s="27"/>
      <c r="M52729" s="17"/>
    </row>
    <row r="52730" spans="4:13" x14ac:dyDescent="0.25">
      <c r="D52730" s="27"/>
      <c r="M52730" s="17"/>
    </row>
    <row r="52731" spans="4:13" x14ac:dyDescent="0.25">
      <c r="D52731" s="27"/>
      <c r="M52731" s="17"/>
    </row>
    <row r="52732" spans="4:13" x14ac:dyDescent="0.25">
      <c r="D52732" s="27"/>
      <c r="M52732" s="17"/>
    </row>
    <row r="52733" spans="4:13" x14ac:dyDescent="0.25">
      <c r="D52733" s="27"/>
      <c r="M52733" s="17"/>
    </row>
    <row r="52734" spans="4:13" x14ac:dyDescent="0.25">
      <c r="D52734" s="27"/>
      <c r="M52734" s="17"/>
    </row>
    <row r="52735" spans="4:13" x14ac:dyDescent="0.25">
      <c r="D52735" s="27"/>
      <c r="M52735" s="17"/>
    </row>
    <row r="52736" spans="4:13" x14ac:dyDescent="0.25">
      <c r="D52736" s="27"/>
      <c r="M52736" s="17"/>
    </row>
    <row r="52737" spans="4:13" x14ac:dyDescent="0.25">
      <c r="D52737" s="27"/>
      <c r="M52737" s="17"/>
    </row>
    <row r="52738" spans="4:13" x14ac:dyDescent="0.25">
      <c r="D52738" s="27"/>
      <c r="M52738" s="17"/>
    </row>
    <row r="52739" spans="4:13" x14ac:dyDescent="0.25">
      <c r="D52739" s="27"/>
      <c r="M52739" s="17"/>
    </row>
    <row r="52740" spans="4:13" x14ac:dyDescent="0.25">
      <c r="D52740" s="27"/>
      <c r="M52740" s="17"/>
    </row>
    <row r="52741" spans="4:13" x14ac:dyDescent="0.25">
      <c r="D52741" s="27"/>
      <c r="M52741" s="17"/>
    </row>
    <row r="52742" spans="4:13" x14ac:dyDescent="0.25">
      <c r="D52742" s="27"/>
      <c r="M52742" s="17"/>
    </row>
    <row r="52743" spans="4:13" x14ac:dyDescent="0.25">
      <c r="D52743" s="27"/>
      <c r="M52743" s="17"/>
    </row>
    <row r="52744" spans="4:13" x14ac:dyDescent="0.25">
      <c r="D52744" s="27"/>
      <c r="M52744" s="17"/>
    </row>
    <row r="52745" spans="4:13" x14ac:dyDescent="0.25">
      <c r="D52745" s="27"/>
      <c r="M52745" s="17"/>
    </row>
    <row r="52746" spans="4:13" x14ac:dyDescent="0.25">
      <c r="D52746" s="27"/>
      <c r="M52746" s="17"/>
    </row>
    <row r="52747" spans="4:13" x14ac:dyDescent="0.25">
      <c r="D52747" s="27"/>
      <c r="M52747" s="17"/>
    </row>
    <row r="52748" spans="4:13" x14ac:dyDescent="0.25">
      <c r="D52748" s="27"/>
      <c r="M52748" s="17"/>
    </row>
    <row r="52749" spans="4:13" x14ac:dyDescent="0.25">
      <c r="D52749" s="27"/>
      <c r="M52749" s="17"/>
    </row>
    <row r="52750" spans="4:13" x14ac:dyDescent="0.25">
      <c r="D52750" s="27"/>
      <c r="M52750" s="17"/>
    </row>
    <row r="52751" spans="4:13" x14ac:dyDescent="0.25">
      <c r="D52751" s="27"/>
      <c r="M52751" s="17"/>
    </row>
    <row r="52752" spans="4:13" x14ac:dyDescent="0.25">
      <c r="D52752" s="27"/>
      <c r="M52752" s="17"/>
    </row>
    <row r="52753" spans="4:13" x14ac:dyDescent="0.25">
      <c r="D52753" s="27"/>
      <c r="M52753" s="17"/>
    </row>
    <row r="52754" spans="4:13" x14ac:dyDescent="0.25">
      <c r="D52754" s="27"/>
      <c r="M52754" s="17"/>
    </row>
    <row r="52755" spans="4:13" x14ac:dyDescent="0.25">
      <c r="D52755" s="27"/>
      <c r="M52755" s="17"/>
    </row>
    <row r="52756" spans="4:13" x14ac:dyDescent="0.25">
      <c r="D52756" s="27"/>
      <c r="M52756" s="17"/>
    </row>
    <row r="52757" spans="4:13" x14ac:dyDescent="0.25">
      <c r="D52757" s="27"/>
      <c r="M52757" s="17"/>
    </row>
    <row r="52758" spans="4:13" x14ac:dyDescent="0.25">
      <c r="D52758" s="27"/>
      <c r="M52758" s="17"/>
    </row>
    <row r="52759" spans="4:13" x14ac:dyDescent="0.25">
      <c r="D52759" s="27"/>
      <c r="M52759" s="17"/>
    </row>
    <row r="52760" spans="4:13" x14ac:dyDescent="0.25">
      <c r="D52760" s="27"/>
      <c r="M52760" s="17"/>
    </row>
    <row r="52761" spans="4:13" x14ac:dyDescent="0.25">
      <c r="D52761" s="27"/>
      <c r="M52761" s="17"/>
    </row>
    <row r="52762" spans="4:13" x14ac:dyDescent="0.25">
      <c r="D52762" s="27"/>
      <c r="M52762" s="17"/>
    </row>
    <row r="52763" spans="4:13" x14ac:dyDescent="0.25">
      <c r="D52763" s="27"/>
      <c r="M52763" s="17"/>
    </row>
    <row r="52764" spans="4:13" x14ac:dyDescent="0.25">
      <c r="D52764" s="27"/>
      <c r="M52764" s="17"/>
    </row>
    <row r="52765" spans="4:13" x14ac:dyDescent="0.25">
      <c r="D52765" s="27"/>
      <c r="M52765" s="17"/>
    </row>
    <row r="52766" spans="4:13" x14ac:dyDescent="0.25">
      <c r="D52766" s="27"/>
      <c r="M52766" s="17"/>
    </row>
    <row r="52767" spans="4:13" x14ac:dyDescent="0.25">
      <c r="D52767" s="27"/>
      <c r="M52767" s="17"/>
    </row>
    <row r="52768" spans="4:13" x14ac:dyDescent="0.25">
      <c r="D52768" s="27"/>
      <c r="M52768" s="17"/>
    </row>
    <row r="52769" spans="4:13" x14ac:dyDescent="0.25">
      <c r="D52769" s="27"/>
      <c r="M52769" s="17"/>
    </row>
    <row r="52770" spans="4:13" x14ac:dyDescent="0.25">
      <c r="D52770" s="27"/>
      <c r="M52770" s="17"/>
    </row>
    <row r="52771" spans="4:13" x14ac:dyDescent="0.25">
      <c r="D52771" s="27"/>
      <c r="M52771" s="17"/>
    </row>
    <row r="52772" spans="4:13" x14ac:dyDescent="0.25">
      <c r="D52772" s="27"/>
      <c r="M52772" s="17"/>
    </row>
    <row r="52773" spans="4:13" x14ac:dyDescent="0.25">
      <c r="D52773" s="27"/>
      <c r="M52773" s="17"/>
    </row>
    <row r="52774" spans="4:13" x14ac:dyDescent="0.25">
      <c r="D52774" s="27"/>
      <c r="M52774" s="17"/>
    </row>
    <row r="52775" spans="4:13" x14ac:dyDescent="0.25">
      <c r="D52775" s="27"/>
      <c r="M52775" s="17"/>
    </row>
    <row r="52776" spans="4:13" x14ac:dyDescent="0.25">
      <c r="D52776" s="27"/>
      <c r="M52776" s="17"/>
    </row>
    <row r="52777" spans="4:13" x14ac:dyDescent="0.25">
      <c r="D52777" s="27"/>
      <c r="M52777" s="17"/>
    </row>
    <row r="52778" spans="4:13" x14ac:dyDescent="0.25">
      <c r="D52778" s="27"/>
      <c r="M52778" s="17"/>
    </row>
    <row r="52779" spans="4:13" x14ac:dyDescent="0.25">
      <c r="D52779" s="27"/>
      <c r="M52779" s="17"/>
    </row>
    <row r="52780" spans="4:13" x14ac:dyDescent="0.25">
      <c r="D52780" s="27"/>
      <c r="M52780" s="17"/>
    </row>
    <row r="52781" spans="4:13" x14ac:dyDescent="0.25">
      <c r="D52781" s="27"/>
      <c r="M52781" s="17"/>
    </row>
    <row r="52782" spans="4:13" x14ac:dyDescent="0.25">
      <c r="D52782" s="27"/>
      <c r="M52782" s="17"/>
    </row>
    <row r="52783" spans="4:13" x14ac:dyDescent="0.25">
      <c r="D52783" s="27"/>
      <c r="M52783" s="17"/>
    </row>
    <row r="52784" spans="4:13" x14ac:dyDescent="0.25">
      <c r="D52784" s="27"/>
      <c r="M52784" s="17"/>
    </row>
    <row r="52785" spans="4:13" x14ac:dyDescent="0.25">
      <c r="D52785" s="27"/>
      <c r="M52785" s="17"/>
    </row>
    <row r="52786" spans="4:13" x14ac:dyDescent="0.25">
      <c r="D52786" s="27"/>
      <c r="M52786" s="17"/>
    </row>
    <row r="52787" spans="4:13" x14ac:dyDescent="0.25">
      <c r="D52787" s="27"/>
      <c r="M52787" s="17"/>
    </row>
    <row r="52788" spans="4:13" x14ac:dyDescent="0.25">
      <c r="D52788" s="27"/>
      <c r="M52788" s="17"/>
    </row>
    <row r="52789" spans="4:13" x14ac:dyDescent="0.25">
      <c r="D52789" s="27"/>
      <c r="M52789" s="17"/>
    </row>
    <row r="52790" spans="4:13" x14ac:dyDescent="0.25">
      <c r="D52790" s="27"/>
      <c r="M52790" s="17"/>
    </row>
    <row r="52791" spans="4:13" x14ac:dyDescent="0.25">
      <c r="D52791" s="27"/>
      <c r="M52791" s="17"/>
    </row>
    <row r="52792" spans="4:13" x14ac:dyDescent="0.25">
      <c r="D52792" s="27"/>
      <c r="M52792" s="17"/>
    </row>
    <row r="52793" spans="4:13" x14ac:dyDescent="0.25">
      <c r="D52793" s="27"/>
      <c r="M52793" s="17"/>
    </row>
    <row r="52794" spans="4:13" x14ac:dyDescent="0.25">
      <c r="D52794" s="27"/>
      <c r="M52794" s="17"/>
    </row>
    <row r="52795" spans="4:13" x14ac:dyDescent="0.25">
      <c r="D52795" s="27"/>
      <c r="M52795" s="17"/>
    </row>
    <row r="52796" spans="4:13" x14ac:dyDescent="0.25">
      <c r="D52796" s="27"/>
      <c r="M52796" s="17"/>
    </row>
    <row r="52797" spans="4:13" x14ac:dyDescent="0.25">
      <c r="D52797" s="27"/>
      <c r="M52797" s="17"/>
    </row>
    <row r="52798" spans="4:13" x14ac:dyDescent="0.25">
      <c r="D52798" s="27"/>
      <c r="M52798" s="17"/>
    </row>
    <row r="52799" spans="4:13" x14ac:dyDescent="0.25">
      <c r="D52799" s="27"/>
      <c r="M52799" s="17"/>
    </row>
    <row r="52800" spans="4:13" x14ac:dyDescent="0.25">
      <c r="D52800" s="27"/>
      <c r="M52800" s="17"/>
    </row>
    <row r="52801" spans="4:13" x14ac:dyDescent="0.25">
      <c r="D52801" s="27"/>
      <c r="M52801" s="17"/>
    </row>
    <row r="52802" spans="4:13" x14ac:dyDescent="0.25">
      <c r="D52802" s="27"/>
      <c r="M52802" s="17"/>
    </row>
    <row r="52803" spans="4:13" x14ac:dyDescent="0.25">
      <c r="D52803" s="27"/>
      <c r="M52803" s="17"/>
    </row>
    <row r="52804" spans="4:13" x14ac:dyDescent="0.25">
      <c r="D52804" s="27"/>
      <c r="M52804" s="17"/>
    </row>
    <row r="52805" spans="4:13" x14ac:dyDescent="0.25">
      <c r="D52805" s="27"/>
      <c r="M52805" s="17"/>
    </row>
    <row r="52806" spans="4:13" x14ac:dyDescent="0.25">
      <c r="D52806" s="27"/>
      <c r="M52806" s="17"/>
    </row>
    <row r="52807" spans="4:13" x14ac:dyDescent="0.25">
      <c r="D52807" s="27"/>
      <c r="M52807" s="17"/>
    </row>
    <row r="52808" spans="4:13" x14ac:dyDescent="0.25">
      <c r="D52808" s="27"/>
      <c r="M52808" s="17"/>
    </row>
    <row r="52809" spans="4:13" x14ac:dyDescent="0.25">
      <c r="D52809" s="27"/>
      <c r="M52809" s="17"/>
    </row>
    <row r="52810" spans="4:13" x14ac:dyDescent="0.25">
      <c r="D52810" s="27"/>
      <c r="M52810" s="17"/>
    </row>
    <row r="52811" spans="4:13" x14ac:dyDescent="0.25">
      <c r="D52811" s="27"/>
      <c r="M52811" s="17"/>
    </row>
    <row r="52812" spans="4:13" x14ac:dyDescent="0.25">
      <c r="D52812" s="27"/>
      <c r="M52812" s="17"/>
    </row>
    <row r="52813" spans="4:13" x14ac:dyDescent="0.25">
      <c r="D52813" s="27"/>
      <c r="M52813" s="17"/>
    </row>
    <row r="52814" spans="4:13" x14ac:dyDescent="0.25">
      <c r="D52814" s="27"/>
      <c r="M52814" s="17"/>
    </row>
    <row r="52815" spans="4:13" x14ac:dyDescent="0.25">
      <c r="D52815" s="27"/>
      <c r="M52815" s="17"/>
    </row>
    <row r="52816" spans="4:13" x14ac:dyDescent="0.25">
      <c r="D52816" s="27"/>
      <c r="M52816" s="17"/>
    </row>
    <row r="52817" spans="4:13" x14ac:dyDescent="0.25">
      <c r="D52817" s="27"/>
      <c r="M52817" s="17"/>
    </row>
    <row r="52818" spans="4:13" x14ac:dyDescent="0.25">
      <c r="D52818" s="27"/>
      <c r="M52818" s="17"/>
    </row>
    <row r="52819" spans="4:13" x14ac:dyDescent="0.25">
      <c r="D52819" s="27"/>
      <c r="M52819" s="17"/>
    </row>
    <row r="52820" spans="4:13" x14ac:dyDescent="0.25">
      <c r="D52820" s="27"/>
      <c r="M52820" s="17"/>
    </row>
    <row r="52821" spans="4:13" x14ac:dyDescent="0.25">
      <c r="D52821" s="27"/>
      <c r="M52821" s="17"/>
    </row>
    <row r="52822" spans="4:13" x14ac:dyDescent="0.25">
      <c r="D52822" s="27"/>
      <c r="M52822" s="17"/>
    </row>
    <row r="52823" spans="4:13" x14ac:dyDescent="0.25">
      <c r="D52823" s="27"/>
      <c r="M52823" s="17"/>
    </row>
    <row r="52824" spans="4:13" x14ac:dyDescent="0.25">
      <c r="D52824" s="27"/>
      <c r="M52824" s="17"/>
    </row>
    <row r="52825" spans="4:13" x14ac:dyDescent="0.25">
      <c r="D52825" s="27"/>
      <c r="M52825" s="17"/>
    </row>
    <row r="52826" spans="4:13" x14ac:dyDescent="0.25">
      <c r="D52826" s="27"/>
      <c r="M52826" s="17"/>
    </row>
    <row r="52827" spans="4:13" x14ac:dyDescent="0.25">
      <c r="D52827" s="27"/>
      <c r="M52827" s="17"/>
    </row>
    <row r="52828" spans="4:13" x14ac:dyDescent="0.25">
      <c r="D52828" s="27"/>
      <c r="M52828" s="17"/>
    </row>
    <row r="52829" spans="4:13" x14ac:dyDescent="0.25">
      <c r="D52829" s="27"/>
      <c r="M52829" s="17"/>
    </row>
    <row r="52830" spans="4:13" x14ac:dyDescent="0.25">
      <c r="D52830" s="27"/>
      <c r="M52830" s="17"/>
    </row>
    <row r="52831" spans="4:13" x14ac:dyDescent="0.25">
      <c r="D52831" s="27"/>
      <c r="M52831" s="17"/>
    </row>
    <row r="52832" spans="4:13" x14ac:dyDescent="0.25">
      <c r="D52832" s="27"/>
      <c r="M52832" s="17"/>
    </row>
    <row r="52833" spans="4:13" x14ac:dyDescent="0.25">
      <c r="D52833" s="27"/>
      <c r="M52833" s="17"/>
    </row>
    <row r="52834" spans="4:13" x14ac:dyDescent="0.25">
      <c r="D52834" s="27"/>
      <c r="M52834" s="17"/>
    </row>
    <row r="52835" spans="4:13" x14ac:dyDescent="0.25">
      <c r="D52835" s="27"/>
      <c r="M52835" s="17"/>
    </row>
    <row r="52836" spans="4:13" x14ac:dyDescent="0.25">
      <c r="D52836" s="27"/>
      <c r="M52836" s="17"/>
    </row>
    <row r="52837" spans="4:13" x14ac:dyDescent="0.25">
      <c r="D52837" s="27"/>
      <c r="M52837" s="17"/>
    </row>
    <row r="52838" spans="4:13" x14ac:dyDescent="0.25">
      <c r="D52838" s="27"/>
      <c r="M52838" s="17"/>
    </row>
    <row r="52839" spans="4:13" x14ac:dyDescent="0.25">
      <c r="D52839" s="27"/>
      <c r="M52839" s="17"/>
    </row>
    <row r="52840" spans="4:13" x14ac:dyDescent="0.25">
      <c r="D52840" s="27"/>
      <c r="M52840" s="17"/>
    </row>
    <row r="52841" spans="4:13" x14ac:dyDescent="0.25">
      <c r="D52841" s="27"/>
      <c r="M52841" s="17"/>
    </row>
    <row r="52842" spans="4:13" x14ac:dyDescent="0.25">
      <c r="D52842" s="27"/>
      <c r="M52842" s="17"/>
    </row>
    <row r="52843" spans="4:13" x14ac:dyDescent="0.25">
      <c r="D52843" s="27"/>
      <c r="M52843" s="17"/>
    </row>
    <row r="52844" spans="4:13" x14ac:dyDescent="0.25">
      <c r="D52844" s="27"/>
      <c r="M52844" s="17"/>
    </row>
    <row r="52845" spans="4:13" x14ac:dyDescent="0.25">
      <c r="D52845" s="27"/>
      <c r="M52845" s="17"/>
    </row>
    <row r="52846" spans="4:13" x14ac:dyDescent="0.25">
      <c r="D52846" s="27"/>
      <c r="M52846" s="17"/>
    </row>
    <row r="52847" spans="4:13" x14ac:dyDescent="0.25">
      <c r="D52847" s="27"/>
      <c r="M52847" s="17"/>
    </row>
    <row r="52848" spans="4:13" x14ac:dyDescent="0.25">
      <c r="D52848" s="27"/>
      <c r="M52848" s="17"/>
    </row>
    <row r="52849" spans="4:13" x14ac:dyDescent="0.25">
      <c r="D52849" s="27"/>
      <c r="M52849" s="17"/>
    </row>
    <row r="52850" spans="4:13" x14ac:dyDescent="0.25">
      <c r="D52850" s="27"/>
      <c r="M52850" s="17"/>
    </row>
    <row r="52851" spans="4:13" x14ac:dyDescent="0.25">
      <c r="D52851" s="27"/>
      <c r="M52851" s="17"/>
    </row>
    <row r="52852" spans="4:13" x14ac:dyDescent="0.25">
      <c r="D52852" s="27"/>
      <c r="M52852" s="17"/>
    </row>
    <row r="52853" spans="4:13" x14ac:dyDescent="0.25">
      <c r="D52853" s="27"/>
      <c r="M52853" s="17"/>
    </row>
    <row r="52854" spans="4:13" x14ac:dyDescent="0.25">
      <c r="D52854" s="27"/>
      <c r="M52854" s="17"/>
    </row>
    <row r="52855" spans="4:13" x14ac:dyDescent="0.25">
      <c r="D52855" s="27"/>
      <c r="M52855" s="17"/>
    </row>
    <row r="52856" spans="4:13" x14ac:dyDescent="0.25">
      <c r="D52856" s="27"/>
      <c r="M52856" s="17"/>
    </row>
    <row r="52857" spans="4:13" x14ac:dyDescent="0.25">
      <c r="D52857" s="27"/>
      <c r="M52857" s="17"/>
    </row>
    <row r="52858" spans="4:13" x14ac:dyDescent="0.25">
      <c r="D52858" s="27"/>
      <c r="M52858" s="17"/>
    </row>
    <row r="52859" spans="4:13" x14ac:dyDescent="0.25">
      <c r="D52859" s="27"/>
      <c r="M52859" s="17"/>
    </row>
    <row r="52860" spans="4:13" x14ac:dyDescent="0.25">
      <c r="D52860" s="27"/>
      <c r="M52860" s="17"/>
    </row>
    <row r="52861" spans="4:13" x14ac:dyDescent="0.25">
      <c r="D52861" s="27"/>
      <c r="M52861" s="17"/>
    </row>
    <row r="52862" spans="4:13" x14ac:dyDescent="0.25">
      <c r="D52862" s="27"/>
      <c r="M52862" s="17"/>
    </row>
    <row r="52863" spans="4:13" x14ac:dyDescent="0.25">
      <c r="D52863" s="27"/>
      <c r="M52863" s="17"/>
    </row>
    <row r="52864" spans="4:13" x14ac:dyDescent="0.25">
      <c r="D52864" s="27"/>
      <c r="M52864" s="17"/>
    </row>
    <row r="52865" spans="4:13" x14ac:dyDescent="0.25">
      <c r="D52865" s="27"/>
      <c r="M52865" s="17"/>
    </row>
    <row r="52866" spans="4:13" x14ac:dyDescent="0.25">
      <c r="D52866" s="27"/>
      <c r="M52866" s="17"/>
    </row>
    <row r="52867" spans="4:13" x14ac:dyDescent="0.25">
      <c r="D52867" s="27"/>
      <c r="M52867" s="17"/>
    </row>
    <row r="52868" spans="4:13" x14ac:dyDescent="0.25">
      <c r="D52868" s="27"/>
      <c r="M52868" s="17"/>
    </row>
    <row r="52869" spans="4:13" x14ac:dyDescent="0.25">
      <c r="D52869" s="27"/>
      <c r="M52869" s="17"/>
    </row>
    <row r="52870" spans="4:13" x14ac:dyDescent="0.25">
      <c r="D52870" s="27"/>
      <c r="M52870" s="17"/>
    </row>
    <row r="52871" spans="4:13" x14ac:dyDescent="0.25">
      <c r="D52871" s="27"/>
      <c r="M52871" s="17"/>
    </row>
    <row r="52872" spans="4:13" x14ac:dyDescent="0.25">
      <c r="D52872" s="27"/>
      <c r="M52872" s="17"/>
    </row>
    <row r="52873" spans="4:13" x14ac:dyDescent="0.25">
      <c r="D52873" s="27"/>
      <c r="M52873" s="17"/>
    </row>
    <row r="52874" spans="4:13" x14ac:dyDescent="0.25">
      <c r="D52874" s="27"/>
      <c r="M52874" s="17"/>
    </row>
    <row r="52875" spans="4:13" x14ac:dyDescent="0.25">
      <c r="D52875" s="27"/>
      <c r="M52875" s="17"/>
    </row>
    <row r="52876" spans="4:13" x14ac:dyDescent="0.25">
      <c r="D52876" s="27"/>
      <c r="M52876" s="17"/>
    </row>
    <row r="52877" spans="4:13" x14ac:dyDescent="0.25">
      <c r="D52877" s="27"/>
      <c r="M52877" s="17"/>
    </row>
    <row r="52878" spans="4:13" x14ac:dyDescent="0.25">
      <c r="D52878" s="27"/>
      <c r="M52878" s="17"/>
    </row>
    <row r="52879" spans="4:13" x14ac:dyDescent="0.25">
      <c r="D52879" s="27"/>
      <c r="M52879" s="17"/>
    </row>
    <row r="52880" spans="4:13" x14ac:dyDescent="0.25">
      <c r="D52880" s="27"/>
      <c r="M52880" s="17"/>
    </row>
    <row r="52881" spans="4:13" x14ac:dyDescent="0.25">
      <c r="D52881" s="27"/>
      <c r="M52881" s="17"/>
    </row>
    <row r="52882" spans="4:13" x14ac:dyDescent="0.25">
      <c r="D52882" s="27"/>
      <c r="M52882" s="17"/>
    </row>
    <row r="52883" spans="4:13" x14ac:dyDescent="0.25">
      <c r="D52883" s="27"/>
      <c r="M52883" s="17"/>
    </row>
    <row r="52884" spans="4:13" x14ac:dyDescent="0.25">
      <c r="D52884" s="27"/>
      <c r="M52884" s="17"/>
    </row>
    <row r="52885" spans="4:13" x14ac:dyDescent="0.25">
      <c r="D52885" s="27"/>
      <c r="M52885" s="17"/>
    </row>
    <row r="52886" spans="4:13" x14ac:dyDescent="0.25">
      <c r="D52886" s="27"/>
      <c r="M52886" s="17"/>
    </row>
    <row r="52887" spans="4:13" x14ac:dyDescent="0.25">
      <c r="D52887" s="27"/>
      <c r="M52887" s="17"/>
    </row>
    <row r="52888" spans="4:13" x14ac:dyDescent="0.25">
      <c r="D52888" s="27"/>
      <c r="M52888" s="17"/>
    </row>
    <row r="52889" spans="4:13" x14ac:dyDescent="0.25">
      <c r="D52889" s="27"/>
      <c r="M52889" s="17"/>
    </row>
    <row r="52890" spans="4:13" x14ac:dyDescent="0.25">
      <c r="D52890" s="27"/>
      <c r="M52890" s="17"/>
    </row>
    <row r="52891" spans="4:13" x14ac:dyDescent="0.25">
      <c r="D52891" s="27"/>
      <c r="M52891" s="17"/>
    </row>
    <row r="52892" spans="4:13" x14ac:dyDescent="0.25">
      <c r="D52892" s="27"/>
      <c r="M52892" s="17"/>
    </row>
    <row r="52893" spans="4:13" x14ac:dyDescent="0.25">
      <c r="D52893" s="27"/>
      <c r="M52893" s="17"/>
    </row>
    <row r="52894" spans="4:13" x14ac:dyDescent="0.25">
      <c r="D52894" s="27"/>
      <c r="M52894" s="17"/>
    </row>
    <row r="52895" spans="4:13" x14ac:dyDescent="0.25">
      <c r="D52895" s="27"/>
      <c r="M52895" s="17"/>
    </row>
    <row r="52896" spans="4:13" x14ac:dyDescent="0.25">
      <c r="D52896" s="27"/>
      <c r="M52896" s="17"/>
    </row>
    <row r="52897" spans="4:13" x14ac:dyDescent="0.25">
      <c r="D52897" s="27"/>
      <c r="M52897" s="17"/>
    </row>
    <row r="52898" spans="4:13" x14ac:dyDescent="0.25">
      <c r="D52898" s="27"/>
      <c r="M52898" s="17"/>
    </row>
    <row r="52899" spans="4:13" x14ac:dyDescent="0.25">
      <c r="D52899" s="27"/>
      <c r="M52899" s="17"/>
    </row>
    <row r="52900" spans="4:13" x14ac:dyDescent="0.25">
      <c r="D52900" s="27"/>
      <c r="M52900" s="17"/>
    </row>
    <row r="52901" spans="4:13" x14ac:dyDescent="0.25">
      <c r="D52901" s="27"/>
      <c r="M52901" s="17"/>
    </row>
    <row r="52902" spans="4:13" x14ac:dyDescent="0.25">
      <c r="D52902" s="27"/>
      <c r="M52902" s="17"/>
    </row>
    <row r="52903" spans="4:13" x14ac:dyDescent="0.25">
      <c r="D52903" s="27"/>
      <c r="M52903" s="17"/>
    </row>
    <row r="52904" spans="4:13" x14ac:dyDescent="0.25">
      <c r="D52904" s="27"/>
      <c r="M52904" s="17"/>
    </row>
    <row r="52905" spans="4:13" x14ac:dyDescent="0.25">
      <c r="D52905" s="27"/>
      <c r="M52905" s="17"/>
    </row>
    <row r="52906" spans="4:13" x14ac:dyDescent="0.25">
      <c r="D52906" s="27"/>
      <c r="M52906" s="17"/>
    </row>
    <row r="52907" spans="4:13" x14ac:dyDescent="0.25">
      <c r="D52907" s="27"/>
      <c r="M52907" s="17"/>
    </row>
    <row r="52908" spans="4:13" x14ac:dyDescent="0.25">
      <c r="D52908" s="27"/>
      <c r="M52908" s="17"/>
    </row>
    <row r="52909" spans="4:13" x14ac:dyDescent="0.25">
      <c r="D52909" s="27"/>
      <c r="M52909" s="17"/>
    </row>
    <row r="52910" spans="4:13" x14ac:dyDescent="0.25">
      <c r="D52910" s="27"/>
      <c r="M52910" s="17"/>
    </row>
    <row r="52911" spans="4:13" x14ac:dyDescent="0.25">
      <c r="D52911" s="27"/>
      <c r="M52911" s="17"/>
    </row>
    <row r="52912" spans="4:13" x14ac:dyDescent="0.25">
      <c r="D52912" s="27"/>
      <c r="M52912" s="17"/>
    </row>
    <row r="52913" spans="4:13" x14ac:dyDescent="0.25">
      <c r="D52913" s="27"/>
      <c r="M52913" s="17"/>
    </row>
    <row r="52914" spans="4:13" x14ac:dyDescent="0.25">
      <c r="D52914" s="27"/>
      <c r="M52914" s="17"/>
    </row>
    <row r="52915" spans="4:13" x14ac:dyDescent="0.25">
      <c r="D52915" s="27"/>
      <c r="M52915" s="17"/>
    </row>
    <row r="52916" spans="4:13" x14ac:dyDescent="0.25">
      <c r="D52916" s="27"/>
      <c r="M52916" s="17"/>
    </row>
    <row r="52917" spans="4:13" x14ac:dyDescent="0.25">
      <c r="D52917" s="27"/>
      <c r="M52917" s="17"/>
    </row>
    <row r="52918" spans="4:13" x14ac:dyDescent="0.25">
      <c r="D52918" s="27"/>
      <c r="M52918" s="17"/>
    </row>
    <row r="52919" spans="4:13" x14ac:dyDescent="0.25">
      <c r="D52919" s="27"/>
      <c r="M52919" s="17"/>
    </row>
    <row r="52920" spans="4:13" x14ac:dyDescent="0.25">
      <c r="D52920" s="27"/>
      <c r="M52920" s="17"/>
    </row>
    <row r="52921" spans="4:13" x14ac:dyDescent="0.25">
      <c r="D52921" s="27"/>
      <c r="M52921" s="17"/>
    </row>
    <row r="52922" spans="4:13" x14ac:dyDescent="0.25">
      <c r="D52922" s="27"/>
      <c r="M52922" s="17"/>
    </row>
    <row r="52923" spans="4:13" x14ac:dyDescent="0.25">
      <c r="D52923" s="27"/>
      <c r="M52923" s="17"/>
    </row>
    <row r="52924" spans="4:13" x14ac:dyDescent="0.25">
      <c r="D52924" s="27"/>
      <c r="M52924" s="17"/>
    </row>
    <row r="52925" spans="4:13" x14ac:dyDescent="0.25">
      <c r="D52925" s="27"/>
      <c r="M52925" s="17"/>
    </row>
    <row r="52926" spans="4:13" x14ac:dyDescent="0.25">
      <c r="D52926" s="27"/>
      <c r="M52926" s="17"/>
    </row>
    <row r="52927" spans="4:13" x14ac:dyDescent="0.25">
      <c r="D52927" s="27"/>
      <c r="M52927" s="17"/>
    </row>
    <row r="52928" spans="4:13" x14ac:dyDescent="0.25">
      <c r="D52928" s="27"/>
      <c r="M52928" s="17"/>
    </row>
    <row r="52929" spans="4:13" x14ac:dyDescent="0.25">
      <c r="D52929" s="27"/>
      <c r="M52929" s="17"/>
    </row>
    <row r="52930" spans="4:13" x14ac:dyDescent="0.25">
      <c r="D52930" s="27"/>
      <c r="M52930" s="17"/>
    </row>
    <row r="52931" spans="4:13" x14ac:dyDescent="0.25">
      <c r="D52931" s="27"/>
      <c r="M52931" s="17"/>
    </row>
    <row r="52932" spans="4:13" x14ac:dyDescent="0.25">
      <c r="D52932" s="27"/>
      <c r="M52932" s="17"/>
    </row>
    <row r="52933" spans="4:13" x14ac:dyDescent="0.25">
      <c r="D52933" s="27"/>
      <c r="M52933" s="17"/>
    </row>
    <row r="52934" spans="4:13" x14ac:dyDescent="0.25">
      <c r="D52934" s="27"/>
      <c r="M52934" s="17"/>
    </row>
    <row r="52935" spans="4:13" x14ac:dyDescent="0.25">
      <c r="D52935" s="27"/>
      <c r="M52935" s="17"/>
    </row>
    <row r="52936" spans="4:13" x14ac:dyDescent="0.25">
      <c r="D52936" s="27"/>
      <c r="M52936" s="17"/>
    </row>
    <row r="52937" spans="4:13" x14ac:dyDescent="0.25">
      <c r="D52937" s="27"/>
      <c r="M52937" s="17"/>
    </row>
    <row r="52938" spans="4:13" x14ac:dyDescent="0.25">
      <c r="D52938" s="27"/>
      <c r="M52938" s="17"/>
    </row>
    <row r="52939" spans="4:13" x14ac:dyDescent="0.25">
      <c r="D52939" s="27"/>
      <c r="M52939" s="17"/>
    </row>
    <row r="52940" spans="4:13" x14ac:dyDescent="0.25">
      <c r="D52940" s="27"/>
      <c r="M52940" s="17"/>
    </row>
    <row r="52941" spans="4:13" x14ac:dyDescent="0.25">
      <c r="D52941" s="27"/>
      <c r="M52941" s="17"/>
    </row>
    <row r="52942" spans="4:13" x14ac:dyDescent="0.25">
      <c r="D52942" s="27"/>
      <c r="M52942" s="17"/>
    </row>
    <row r="52943" spans="4:13" x14ac:dyDescent="0.25">
      <c r="D52943" s="27"/>
      <c r="M52943" s="17"/>
    </row>
    <row r="52944" spans="4:13" x14ac:dyDescent="0.25">
      <c r="D52944" s="27"/>
      <c r="M52944" s="17"/>
    </row>
    <row r="52945" spans="4:13" x14ac:dyDescent="0.25">
      <c r="D52945" s="27"/>
      <c r="M52945" s="17"/>
    </row>
    <row r="52946" spans="4:13" x14ac:dyDescent="0.25">
      <c r="D52946" s="27"/>
      <c r="M52946" s="17"/>
    </row>
    <row r="52947" spans="4:13" x14ac:dyDescent="0.25">
      <c r="D52947" s="27"/>
      <c r="M52947" s="17"/>
    </row>
    <row r="52948" spans="4:13" x14ac:dyDescent="0.25">
      <c r="D52948" s="27"/>
      <c r="M52948" s="17"/>
    </row>
    <row r="52949" spans="4:13" x14ac:dyDescent="0.25">
      <c r="D52949" s="27"/>
      <c r="M52949" s="17"/>
    </row>
    <row r="52950" spans="4:13" x14ac:dyDescent="0.25">
      <c r="D52950" s="27"/>
      <c r="M52950" s="17"/>
    </row>
    <row r="52951" spans="4:13" x14ac:dyDescent="0.25">
      <c r="D52951" s="27"/>
      <c r="M52951" s="17"/>
    </row>
    <row r="52952" spans="4:13" x14ac:dyDescent="0.25">
      <c r="D52952" s="27"/>
      <c r="M52952" s="17"/>
    </row>
    <row r="52953" spans="4:13" x14ac:dyDescent="0.25">
      <c r="D52953" s="27"/>
      <c r="M52953" s="17"/>
    </row>
    <row r="52954" spans="4:13" x14ac:dyDescent="0.25">
      <c r="D52954" s="27"/>
      <c r="M52954" s="17"/>
    </row>
    <row r="52955" spans="4:13" x14ac:dyDescent="0.25">
      <c r="D52955" s="27"/>
      <c r="M52955" s="17"/>
    </row>
    <row r="52956" spans="4:13" x14ac:dyDescent="0.25">
      <c r="D52956" s="27"/>
      <c r="M52956" s="17"/>
    </row>
    <row r="52957" spans="4:13" x14ac:dyDescent="0.25">
      <c r="D52957" s="27"/>
      <c r="M52957" s="17"/>
    </row>
    <row r="52958" spans="4:13" x14ac:dyDescent="0.25">
      <c r="D52958" s="27"/>
      <c r="M52958" s="17"/>
    </row>
    <row r="52959" spans="4:13" x14ac:dyDescent="0.25">
      <c r="D52959" s="27"/>
      <c r="M52959" s="17"/>
    </row>
    <row r="52960" spans="4:13" x14ac:dyDescent="0.25">
      <c r="D52960" s="27"/>
      <c r="M52960" s="17"/>
    </row>
    <row r="52961" spans="4:13" x14ac:dyDescent="0.25">
      <c r="D52961" s="27"/>
      <c r="M52961" s="17"/>
    </row>
    <row r="52962" spans="4:13" x14ac:dyDescent="0.25">
      <c r="D52962" s="27"/>
      <c r="M52962" s="17"/>
    </row>
    <row r="52963" spans="4:13" x14ac:dyDescent="0.25">
      <c r="D52963" s="27"/>
      <c r="M52963" s="17"/>
    </row>
    <row r="52964" spans="4:13" x14ac:dyDescent="0.25">
      <c r="D52964" s="27"/>
      <c r="M52964" s="17"/>
    </row>
    <row r="52965" spans="4:13" x14ac:dyDescent="0.25">
      <c r="D52965" s="27"/>
      <c r="M52965" s="17"/>
    </row>
    <row r="52966" spans="4:13" x14ac:dyDescent="0.25">
      <c r="D52966" s="27"/>
      <c r="M52966" s="17"/>
    </row>
    <row r="52967" spans="4:13" x14ac:dyDescent="0.25">
      <c r="D52967" s="27"/>
      <c r="M52967" s="17"/>
    </row>
    <row r="52968" spans="4:13" x14ac:dyDescent="0.25">
      <c r="D52968" s="27"/>
      <c r="M52968" s="17"/>
    </row>
    <row r="52969" spans="4:13" x14ac:dyDescent="0.25">
      <c r="D52969" s="27"/>
      <c r="M52969" s="17"/>
    </row>
    <row r="52970" spans="4:13" x14ac:dyDescent="0.25">
      <c r="D52970" s="27"/>
      <c r="M52970" s="17"/>
    </row>
    <row r="52971" spans="4:13" x14ac:dyDescent="0.25">
      <c r="D52971" s="27"/>
      <c r="M52971" s="17"/>
    </row>
    <row r="52972" spans="4:13" x14ac:dyDescent="0.25">
      <c r="D52972" s="27"/>
      <c r="M52972" s="17"/>
    </row>
    <row r="52973" spans="4:13" x14ac:dyDescent="0.25">
      <c r="D52973" s="27"/>
      <c r="M52973" s="17"/>
    </row>
    <row r="52974" spans="4:13" x14ac:dyDescent="0.25">
      <c r="D52974" s="27"/>
      <c r="M52974" s="17"/>
    </row>
    <row r="52975" spans="4:13" x14ac:dyDescent="0.25">
      <c r="D52975" s="27"/>
      <c r="M52975" s="17"/>
    </row>
    <row r="52976" spans="4:13" x14ac:dyDescent="0.25">
      <c r="D52976" s="27"/>
      <c r="M52976" s="17"/>
    </row>
    <row r="52977" spans="4:13" x14ac:dyDescent="0.25">
      <c r="D52977" s="27"/>
      <c r="M52977" s="17"/>
    </row>
    <row r="52978" spans="4:13" x14ac:dyDescent="0.25">
      <c r="D52978" s="27"/>
      <c r="M52978" s="17"/>
    </row>
    <row r="52979" spans="4:13" x14ac:dyDescent="0.25">
      <c r="D52979" s="27"/>
      <c r="M52979" s="17"/>
    </row>
    <row r="52980" spans="4:13" x14ac:dyDescent="0.25">
      <c r="D52980" s="27"/>
      <c r="M52980" s="17"/>
    </row>
    <row r="52981" spans="4:13" x14ac:dyDescent="0.25">
      <c r="D52981" s="27"/>
      <c r="M52981" s="17"/>
    </row>
    <row r="52982" spans="4:13" x14ac:dyDescent="0.25">
      <c r="D52982" s="27"/>
      <c r="M52982" s="17"/>
    </row>
    <row r="52983" spans="4:13" x14ac:dyDescent="0.25">
      <c r="D52983" s="27"/>
      <c r="M52983" s="17"/>
    </row>
    <row r="52984" spans="4:13" x14ac:dyDescent="0.25">
      <c r="D52984" s="27"/>
      <c r="M52984" s="17"/>
    </row>
    <row r="52985" spans="4:13" x14ac:dyDescent="0.25">
      <c r="D52985" s="27"/>
      <c r="M52985" s="17"/>
    </row>
    <row r="52986" spans="4:13" x14ac:dyDescent="0.25">
      <c r="D52986" s="27"/>
      <c r="M52986" s="17"/>
    </row>
    <row r="52987" spans="4:13" x14ac:dyDescent="0.25">
      <c r="D52987" s="27"/>
      <c r="M52987" s="17"/>
    </row>
    <row r="52988" spans="4:13" x14ac:dyDescent="0.25">
      <c r="D52988" s="27"/>
      <c r="M52988" s="17"/>
    </row>
    <row r="52989" spans="4:13" x14ac:dyDescent="0.25">
      <c r="D52989" s="27"/>
      <c r="M52989" s="17"/>
    </row>
    <row r="52990" spans="4:13" x14ac:dyDescent="0.25">
      <c r="D52990" s="27"/>
      <c r="M52990" s="17"/>
    </row>
    <row r="52991" spans="4:13" x14ac:dyDescent="0.25">
      <c r="D52991" s="27"/>
      <c r="M52991" s="17"/>
    </row>
    <row r="52992" spans="4:13" x14ac:dyDescent="0.25">
      <c r="D52992" s="27"/>
      <c r="M52992" s="17"/>
    </row>
    <row r="52993" spans="4:13" x14ac:dyDescent="0.25">
      <c r="D52993" s="27"/>
      <c r="M52993" s="17"/>
    </row>
    <row r="52994" spans="4:13" x14ac:dyDescent="0.25">
      <c r="D52994" s="27"/>
      <c r="M52994" s="17"/>
    </row>
    <row r="52995" spans="4:13" x14ac:dyDescent="0.25">
      <c r="D52995" s="27"/>
      <c r="M52995" s="17"/>
    </row>
    <row r="52996" spans="4:13" x14ac:dyDescent="0.25">
      <c r="D52996" s="27"/>
      <c r="M52996" s="17"/>
    </row>
    <row r="52997" spans="4:13" x14ac:dyDescent="0.25">
      <c r="D52997" s="27"/>
      <c r="M52997" s="17"/>
    </row>
    <row r="52998" spans="4:13" x14ac:dyDescent="0.25">
      <c r="D52998" s="27"/>
      <c r="M52998" s="17"/>
    </row>
    <row r="52999" spans="4:13" x14ac:dyDescent="0.25">
      <c r="D52999" s="27"/>
      <c r="M52999" s="17"/>
    </row>
    <row r="53000" spans="4:13" x14ac:dyDescent="0.25">
      <c r="D53000" s="27"/>
      <c r="M53000" s="17"/>
    </row>
    <row r="53001" spans="4:13" x14ac:dyDescent="0.25">
      <c r="D53001" s="27"/>
      <c r="M53001" s="17"/>
    </row>
    <row r="53002" spans="4:13" x14ac:dyDescent="0.25">
      <c r="D53002" s="27"/>
      <c r="M53002" s="17"/>
    </row>
    <row r="53003" spans="4:13" x14ac:dyDescent="0.25">
      <c r="D53003" s="27"/>
      <c r="M53003" s="17"/>
    </row>
    <row r="53004" spans="4:13" x14ac:dyDescent="0.25">
      <c r="D53004" s="27"/>
      <c r="M53004" s="17"/>
    </row>
    <row r="53005" spans="4:13" x14ac:dyDescent="0.25">
      <c r="D53005" s="27"/>
      <c r="M53005" s="17"/>
    </row>
    <row r="53006" spans="4:13" x14ac:dyDescent="0.25">
      <c r="D53006" s="27"/>
      <c r="M53006" s="17"/>
    </row>
    <row r="53007" spans="4:13" x14ac:dyDescent="0.25">
      <c r="D53007" s="27"/>
      <c r="M53007" s="17"/>
    </row>
    <row r="53008" spans="4:13" x14ac:dyDescent="0.25">
      <c r="D53008" s="27"/>
      <c r="M53008" s="17"/>
    </row>
    <row r="53009" spans="4:13" x14ac:dyDescent="0.25">
      <c r="D53009" s="27"/>
      <c r="M53009" s="17"/>
    </row>
    <row r="53010" spans="4:13" x14ac:dyDescent="0.25">
      <c r="D53010" s="27"/>
      <c r="M53010" s="17"/>
    </row>
    <row r="53011" spans="4:13" x14ac:dyDescent="0.25">
      <c r="D53011" s="27"/>
      <c r="M53011" s="17"/>
    </row>
    <row r="53012" spans="4:13" x14ac:dyDescent="0.25">
      <c r="D53012" s="27"/>
      <c r="M53012" s="17"/>
    </row>
    <row r="53013" spans="4:13" x14ac:dyDescent="0.25">
      <c r="D53013" s="27"/>
      <c r="M53013" s="17"/>
    </row>
    <row r="53014" spans="4:13" x14ac:dyDescent="0.25">
      <c r="D53014" s="27"/>
      <c r="M53014" s="17"/>
    </row>
    <row r="53015" spans="4:13" x14ac:dyDescent="0.25">
      <c r="D53015" s="27"/>
      <c r="M53015" s="17"/>
    </row>
    <row r="53016" spans="4:13" x14ac:dyDescent="0.25">
      <c r="D53016" s="27"/>
      <c r="M53016" s="17"/>
    </row>
    <row r="53017" spans="4:13" x14ac:dyDescent="0.25">
      <c r="D53017" s="27"/>
      <c r="M53017" s="17"/>
    </row>
    <row r="53018" spans="4:13" x14ac:dyDescent="0.25">
      <c r="D53018" s="27"/>
      <c r="M53018" s="17"/>
    </row>
    <row r="53019" spans="4:13" x14ac:dyDescent="0.25">
      <c r="D53019" s="27"/>
      <c r="M53019" s="17"/>
    </row>
    <row r="53020" spans="4:13" x14ac:dyDescent="0.25">
      <c r="D53020" s="27"/>
      <c r="M53020" s="17"/>
    </row>
    <row r="53021" spans="4:13" x14ac:dyDescent="0.25">
      <c r="D53021" s="27"/>
      <c r="M53021" s="17"/>
    </row>
    <row r="53022" spans="4:13" x14ac:dyDescent="0.25">
      <c r="D53022" s="27"/>
      <c r="M53022" s="17"/>
    </row>
    <row r="53023" spans="4:13" x14ac:dyDescent="0.25">
      <c r="D53023" s="27"/>
      <c r="M53023" s="17"/>
    </row>
    <row r="53024" spans="4:13" x14ac:dyDescent="0.25">
      <c r="D53024" s="27"/>
      <c r="M53024" s="17"/>
    </row>
    <row r="53025" spans="4:13" x14ac:dyDescent="0.25">
      <c r="D53025" s="27"/>
      <c r="M53025" s="17"/>
    </row>
    <row r="53026" spans="4:13" x14ac:dyDescent="0.25">
      <c r="D53026" s="27"/>
      <c r="M53026" s="17"/>
    </row>
    <row r="53027" spans="4:13" x14ac:dyDescent="0.25">
      <c r="D53027" s="27"/>
      <c r="M53027" s="17"/>
    </row>
    <row r="53028" spans="4:13" x14ac:dyDescent="0.25">
      <c r="D53028" s="27"/>
      <c r="M53028" s="17"/>
    </row>
    <row r="53029" spans="4:13" x14ac:dyDescent="0.25">
      <c r="D53029" s="27"/>
      <c r="M53029" s="17"/>
    </row>
    <row r="53030" spans="4:13" x14ac:dyDescent="0.25">
      <c r="D53030" s="27"/>
      <c r="M53030" s="17"/>
    </row>
    <row r="53031" spans="4:13" x14ac:dyDescent="0.25">
      <c r="D53031" s="27"/>
      <c r="M53031" s="17"/>
    </row>
    <row r="53032" spans="4:13" x14ac:dyDescent="0.25">
      <c r="D53032" s="27"/>
      <c r="M53032" s="17"/>
    </row>
    <row r="53033" spans="4:13" x14ac:dyDescent="0.25">
      <c r="D53033" s="27"/>
      <c r="M53033" s="17"/>
    </row>
    <row r="53034" spans="4:13" x14ac:dyDescent="0.25">
      <c r="D53034" s="27"/>
      <c r="M53034" s="17"/>
    </row>
    <row r="53035" spans="4:13" x14ac:dyDescent="0.25">
      <c r="D53035" s="27"/>
      <c r="M53035" s="17"/>
    </row>
    <row r="53036" spans="4:13" x14ac:dyDescent="0.25">
      <c r="D53036" s="27"/>
      <c r="M53036" s="17"/>
    </row>
    <row r="53037" spans="4:13" x14ac:dyDescent="0.25">
      <c r="D53037" s="27"/>
      <c r="M53037" s="17"/>
    </row>
    <row r="53038" spans="4:13" x14ac:dyDescent="0.25">
      <c r="D53038" s="27"/>
      <c r="M53038" s="17"/>
    </row>
    <row r="53039" spans="4:13" x14ac:dyDescent="0.25">
      <c r="D53039" s="27"/>
      <c r="M53039" s="17"/>
    </row>
    <row r="53040" spans="4:13" x14ac:dyDescent="0.25">
      <c r="D53040" s="27"/>
      <c r="M53040" s="17"/>
    </row>
    <row r="53041" spans="4:13" x14ac:dyDescent="0.25">
      <c r="D53041" s="27"/>
      <c r="M53041" s="17"/>
    </row>
    <row r="53042" spans="4:13" x14ac:dyDescent="0.25">
      <c r="D53042" s="27"/>
      <c r="M53042" s="17"/>
    </row>
    <row r="53043" spans="4:13" x14ac:dyDescent="0.25">
      <c r="D53043" s="27"/>
      <c r="M53043" s="17"/>
    </row>
    <row r="53044" spans="4:13" x14ac:dyDescent="0.25">
      <c r="D53044" s="27"/>
      <c r="M53044" s="17"/>
    </row>
    <row r="53045" spans="4:13" x14ac:dyDescent="0.25">
      <c r="D53045" s="27"/>
      <c r="M53045" s="17"/>
    </row>
    <row r="53046" spans="4:13" x14ac:dyDescent="0.25">
      <c r="D53046" s="27"/>
      <c r="M53046" s="17"/>
    </row>
    <row r="53047" spans="4:13" x14ac:dyDescent="0.25">
      <c r="D53047" s="27"/>
      <c r="M53047" s="17"/>
    </row>
    <row r="53048" spans="4:13" x14ac:dyDescent="0.25">
      <c r="D53048" s="27"/>
      <c r="M53048" s="17"/>
    </row>
    <row r="53049" spans="4:13" x14ac:dyDescent="0.25">
      <c r="D53049" s="27"/>
      <c r="M53049" s="17"/>
    </row>
    <row r="53050" spans="4:13" x14ac:dyDescent="0.25">
      <c r="D53050" s="27"/>
      <c r="M53050" s="17"/>
    </row>
    <row r="53051" spans="4:13" x14ac:dyDescent="0.25">
      <c r="D53051" s="27"/>
      <c r="M53051" s="17"/>
    </row>
    <row r="53052" spans="4:13" x14ac:dyDescent="0.25">
      <c r="D53052" s="27"/>
      <c r="M53052" s="17"/>
    </row>
    <row r="53053" spans="4:13" x14ac:dyDescent="0.25">
      <c r="D53053" s="27"/>
      <c r="M53053" s="17"/>
    </row>
    <row r="53054" spans="4:13" x14ac:dyDescent="0.25">
      <c r="D53054" s="27"/>
      <c r="M53054" s="17"/>
    </row>
    <row r="53055" spans="4:13" x14ac:dyDescent="0.25">
      <c r="D53055" s="27"/>
      <c r="M53055" s="17"/>
    </row>
    <row r="53056" spans="4:13" x14ac:dyDescent="0.25">
      <c r="D53056" s="27"/>
      <c r="M53056" s="17"/>
    </row>
    <row r="53057" spans="4:13" x14ac:dyDescent="0.25">
      <c r="D53057" s="27"/>
      <c r="M53057" s="17"/>
    </row>
    <row r="53058" spans="4:13" x14ac:dyDescent="0.25">
      <c r="D53058" s="27"/>
      <c r="M53058" s="17"/>
    </row>
    <row r="53059" spans="4:13" x14ac:dyDescent="0.25">
      <c r="D53059" s="27"/>
      <c r="M53059" s="17"/>
    </row>
    <row r="53060" spans="4:13" x14ac:dyDescent="0.25">
      <c r="D53060" s="27"/>
      <c r="M53060" s="17"/>
    </row>
    <row r="53061" spans="4:13" x14ac:dyDescent="0.25">
      <c r="D53061" s="27"/>
      <c r="M53061" s="17"/>
    </row>
    <row r="53062" spans="4:13" x14ac:dyDescent="0.25">
      <c r="D53062" s="27"/>
      <c r="M53062" s="17"/>
    </row>
    <row r="53063" spans="4:13" x14ac:dyDescent="0.25">
      <c r="D53063" s="27"/>
      <c r="M53063" s="17"/>
    </row>
    <row r="53064" spans="4:13" x14ac:dyDescent="0.25">
      <c r="D53064" s="27"/>
      <c r="M53064" s="17"/>
    </row>
    <row r="53065" spans="4:13" x14ac:dyDescent="0.25">
      <c r="D53065" s="27"/>
      <c r="M53065" s="17"/>
    </row>
    <row r="53066" spans="4:13" x14ac:dyDescent="0.25">
      <c r="D53066" s="27"/>
      <c r="M53066" s="17"/>
    </row>
    <row r="53067" spans="4:13" x14ac:dyDescent="0.25">
      <c r="D53067" s="27"/>
      <c r="M53067" s="17"/>
    </row>
    <row r="53068" spans="4:13" x14ac:dyDescent="0.25">
      <c r="D53068" s="27"/>
      <c r="M53068" s="17"/>
    </row>
    <row r="53069" spans="4:13" x14ac:dyDescent="0.25">
      <c r="D53069" s="27"/>
      <c r="M53069" s="17"/>
    </row>
    <row r="53070" spans="4:13" x14ac:dyDescent="0.25">
      <c r="D53070" s="27"/>
      <c r="M53070" s="17"/>
    </row>
    <row r="53071" spans="4:13" x14ac:dyDescent="0.25">
      <c r="D53071" s="27"/>
      <c r="M53071" s="17"/>
    </row>
    <row r="53072" spans="4:13" x14ac:dyDescent="0.25">
      <c r="D53072" s="27"/>
      <c r="M53072" s="17"/>
    </row>
    <row r="53073" spans="4:13" x14ac:dyDescent="0.25">
      <c r="D53073" s="27"/>
      <c r="M53073" s="17"/>
    </row>
    <row r="53074" spans="4:13" x14ac:dyDescent="0.25">
      <c r="D53074" s="27"/>
      <c r="M53074" s="17"/>
    </row>
    <row r="53075" spans="4:13" x14ac:dyDescent="0.25">
      <c r="D53075" s="27"/>
      <c r="M53075" s="17"/>
    </row>
    <row r="53076" spans="4:13" x14ac:dyDescent="0.25">
      <c r="D53076" s="27"/>
      <c r="M53076" s="17"/>
    </row>
    <row r="53077" spans="4:13" x14ac:dyDescent="0.25">
      <c r="D53077" s="27"/>
      <c r="M53077" s="17"/>
    </row>
    <row r="53078" spans="4:13" x14ac:dyDescent="0.25">
      <c r="D53078" s="27"/>
      <c r="M53078" s="17"/>
    </row>
    <row r="53079" spans="4:13" x14ac:dyDescent="0.25">
      <c r="D53079" s="27"/>
      <c r="M53079" s="17"/>
    </row>
    <row r="53080" spans="4:13" x14ac:dyDescent="0.25">
      <c r="D53080" s="27"/>
      <c r="M53080" s="17"/>
    </row>
    <row r="53081" spans="4:13" x14ac:dyDescent="0.25">
      <c r="D53081" s="27"/>
      <c r="M53081" s="17"/>
    </row>
    <row r="53082" spans="4:13" x14ac:dyDescent="0.25">
      <c r="D53082" s="27"/>
      <c r="M53082" s="17"/>
    </row>
    <row r="53083" spans="4:13" x14ac:dyDescent="0.25">
      <c r="D53083" s="27"/>
      <c r="M53083" s="17"/>
    </row>
    <row r="53084" spans="4:13" x14ac:dyDescent="0.25">
      <c r="D53084" s="27"/>
      <c r="M53084" s="17"/>
    </row>
    <row r="53085" spans="4:13" x14ac:dyDescent="0.25">
      <c r="D53085" s="27"/>
      <c r="M53085" s="17"/>
    </row>
    <row r="53086" spans="4:13" x14ac:dyDescent="0.25">
      <c r="D53086" s="27"/>
      <c r="M53086" s="17"/>
    </row>
    <row r="53087" spans="4:13" x14ac:dyDescent="0.25">
      <c r="D53087" s="27"/>
      <c r="M53087" s="17"/>
    </row>
    <row r="53088" spans="4:13" x14ac:dyDescent="0.25">
      <c r="D53088" s="27"/>
      <c r="M53088" s="17"/>
    </row>
    <row r="53089" spans="4:13" x14ac:dyDescent="0.25">
      <c r="D53089" s="27"/>
      <c r="M53089" s="17"/>
    </row>
    <row r="53090" spans="4:13" x14ac:dyDescent="0.25">
      <c r="D53090" s="27"/>
      <c r="M53090" s="17"/>
    </row>
    <row r="53091" spans="4:13" x14ac:dyDescent="0.25">
      <c r="D53091" s="27"/>
      <c r="M53091" s="17"/>
    </row>
    <row r="53092" spans="4:13" x14ac:dyDescent="0.25">
      <c r="D53092" s="27"/>
      <c r="M53092" s="17"/>
    </row>
    <row r="53093" spans="4:13" x14ac:dyDescent="0.25">
      <c r="D53093" s="27"/>
      <c r="M53093" s="17"/>
    </row>
    <row r="53094" spans="4:13" x14ac:dyDescent="0.25">
      <c r="D53094" s="27"/>
      <c r="M53094" s="17"/>
    </row>
    <row r="53095" spans="4:13" x14ac:dyDescent="0.25">
      <c r="D53095" s="27"/>
      <c r="M53095" s="17"/>
    </row>
    <row r="53096" spans="4:13" x14ac:dyDescent="0.25">
      <c r="D53096" s="27"/>
      <c r="M53096" s="17"/>
    </row>
    <row r="53097" spans="4:13" x14ac:dyDescent="0.25">
      <c r="D53097" s="27"/>
      <c r="M53097" s="17"/>
    </row>
    <row r="53098" spans="4:13" x14ac:dyDescent="0.25">
      <c r="D53098" s="27"/>
      <c r="M53098" s="17"/>
    </row>
    <row r="53099" spans="4:13" x14ac:dyDescent="0.25">
      <c r="D53099" s="27"/>
      <c r="M53099" s="17"/>
    </row>
    <row r="53100" spans="4:13" x14ac:dyDescent="0.25">
      <c r="D53100" s="27"/>
      <c r="M53100" s="17"/>
    </row>
    <row r="53101" spans="4:13" x14ac:dyDescent="0.25">
      <c r="D53101" s="27"/>
      <c r="M53101" s="17"/>
    </row>
    <row r="53102" spans="4:13" x14ac:dyDescent="0.25">
      <c r="D53102" s="27"/>
      <c r="M53102" s="17"/>
    </row>
    <row r="53103" spans="4:13" x14ac:dyDescent="0.25">
      <c r="D53103" s="27"/>
      <c r="M53103" s="17"/>
    </row>
    <row r="53104" spans="4:13" x14ac:dyDescent="0.25">
      <c r="D53104" s="27"/>
      <c r="M53104" s="17"/>
    </row>
    <row r="53105" spans="4:13" x14ac:dyDescent="0.25">
      <c r="D53105" s="27"/>
      <c r="M53105" s="17"/>
    </row>
    <row r="53106" spans="4:13" x14ac:dyDescent="0.25">
      <c r="D53106" s="27"/>
      <c r="M53106" s="17"/>
    </row>
    <row r="53107" spans="4:13" x14ac:dyDescent="0.25">
      <c r="D53107" s="27"/>
      <c r="M53107" s="17"/>
    </row>
    <row r="53108" spans="4:13" x14ac:dyDescent="0.25">
      <c r="D53108" s="27"/>
      <c r="M53108" s="17"/>
    </row>
    <row r="53109" spans="4:13" x14ac:dyDescent="0.25">
      <c r="D53109" s="27"/>
      <c r="M53109" s="17"/>
    </row>
    <row r="53110" spans="4:13" x14ac:dyDescent="0.25">
      <c r="D53110" s="27"/>
      <c r="M53110" s="17"/>
    </row>
    <row r="53111" spans="4:13" x14ac:dyDescent="0.25">
      <c r="D53111" s="27"/>
      <c r="M53111" s="17"/>
    </row>
    <row r="53112" spans="4:13" x14ac:dyDescent="0.25">
      <c r="D53112" s="27"/>
      <c r="M53112" s="17"/>
    </row>
    <row r="53113" spans="4:13" x14ac:dyDescent="0.25">
      <c r="D53113" s="27"/>
      <c r="M53113" s="17"/>
    </row>
    <row r="53114" spans="4:13" x14ac:dyDescent="0.25">
      <c r="D53114" s="27"/>
      <c r="M53114" s="17"/>
    </row>
    <row r="53115" spans="4:13" x14ac:dyDescent="0.25">
      <c r="D53115" s="27"/>
      <c r="M53115" s="17"/>
    </row>
    <row r="53116" spans="4:13" x14ac:dyDescent="0.25">
      <c r="D53116" s="27"/>
      <c r="M53116" s="17"/>
    </row>
    <row r="53117" spans="4:13" x14ac:dyDescent="0.25">
      <c r="D53117" s="27"/>
      <c r="M53117" s="17"/>
    </row>
    <row r="53118" spans="4:13" x14ac:dyDescent="0.25">
      <c r="D53118" s="27"/>
      <c r="M53118" s="17"/>
    </row>
    <row r="53119" spans="4:13" x14ac:dyDescent="0.25">
      <c r="D53119" s="27"/>
      <c r="M53119" s="17"/>
    </row>
    <row r="53120" spans="4:13" x14ac:dyDescent="0.25">
      <c r="D53120" s="27"/>
      <c r="M53120" s="17"/>
    </row>
    <row r="53121" spans="4:13" x14ac:dyDescent="0.25">
      <c r="D53121" s="27"/>
      <c r="M53121" s="17"/>
    </row>
    <row r="53122" spans="4:13" x14ac:dyDescent="0.25">
      <c r="D53122" s="27"/>
      <c r="M53122" s="17"/>
    </row>
    <row r="53123" spans="4:13" x14ac:dyDescent="0.25">
      <c r="D53123" s="27"/>
      <c r="M53123" s="17"/>
    </row>
    <row r="53124" spans="4:13" x14ac:dyDescent="0.25">
      <c r="D53124" s="27"/>
      <c r="M53124" s="17"/>
    </row>
    <row r="53125" spans="4:13" x14ac:dyDescent="0.25">
      <c r="D53125" s="27"/>
      <c r="M53125" s="17"/>
    </row>
    <row r="53126" spans="4:13" x14ac:dyDescent="0.25">
      <c r="D53126" s="27"/>
      <c r="M53126" s="17"/>
    </row>
    <row r="53127" spans="4:13" x14ac:dyDescent="0.25">
      <c r="D53127" s="27"/>
      <c r="M53127" s="17"/>
    </row>
    <row r="53128" spans="4:13" x14ac:dyDescent="0.25">
      <c r="D53128" s="27"/>
      <c r="M53128" s="17"/>
    </row>
    <row r="53129" spans="4:13" x14ac:dyDescent="0.25">
      <c r="D53129" s="27"/>
      <c r="M53129" s="17"/>
    </row>
    <row r="53130" spans="4:13" x14ac:dyDescent="0.25">
      <c r="D53130" s="27"/>
      <c r="M53130" s="17"/>
    </row>
    <row r="53131" spans="4:13" x14ac:dyDescent="0.25">
      <c r="D53131" s="27"/>
      <c r="M53131" s="17"/>
    </row>
    <row r="53132" spans="4:13" x14ac:dyDescent="0.25">
      <c r="D53132" s="27"/>
      <c r="M53132" s="17"/>
    </row>
    <row r="53133" spans="4:13" x14ac:dyDescent="0.25">
      <c r="D53133" s="27"/>
      <c r="M53133" s="17"/>
    </row>
    <row r="53134" spans="4:13" x14ac:dyDescent="0.25">
      <c r="D53134" s="27"/>
      <c r="M53134" s="17"/>
    </row>
    <row r="53135" spans="4:13" x14ac:dyDescent="0.25">
      <c r="D53135" s="27"/>
      <c r="M53135" s="17"/>
    </row>
    <row r="53136" spans="4:13" x14ac:dyDescent="0.25">
      <c r="D53136" s="27"/>
      <c r="M53136" s="17"/>
    </row>
    <row r="53137" spans="4:13" x14ac:dyDescent="0.25">
      <c r="D53137" s="27"/>
      <c r="M53137" s="17"/>
    </row>
    <row r="53138" spans="4:13" x14ac:dyDescent="0.25">
      <c r="D53138" s="27"/>
      <c r="M53138" s="17"/>
    </row>
    <row r="53139" spans="4:13" x14ac:dyDescent="0.25">
      <c r="D53139" s="27"/>
      <c r="M53139" s="17"/>
    </row>
    <row r="53140" spans="4:13" x14ac:dyDescent="0.25">
      <c r="D53140" s="27"/>
      <c r="M53140" s="17"/>
    </row>
    <row r="53141" spans="4:13" x14ac:dyDescent="0.25">
      <c r="D53141" s="27"/>
      <c r="M53141" s="17"/>
    </row>
    <row r="53142" spans="4:13" x14ac:dyDescent="0.25">
      <c r="D53142" s="27"/>
      <c r="M53142" s="17"/>
    </row>
    <row r="53143" spans="4:13" x14ac:dyDescent="0.25">
      <c r="D53143" s="27"/>
      <c r="M53143" s="17"/>
    </row>
    <row r="53144" spans="4:13" x14ac:dyDescent="0.25">
      <c r="D53144" s="27"/>
      <c r="M53144" s="17"/>
    </row>
    <row r="53145" spans="4:13" x14ac:dyDescent="0.25">
      <c r="D53145" s="27"/>
      <c r="M53145" s="17"/>
    </row>
    <row r="53146" spans="4:13" x14ac:dyDescent="0.25">
      <c r="D53146" s="27"/>
      <c r="M53146" s="17"/>
    </row>
    <row r="53147" spans="4:13" x14ac:dyDescent="0.25">
      <c r="D53147" s="27"/>
      <c r="M53147" s="17"/>
    </row>
    <row r="53148" spans="4:13" x14ac:dyDescent="0.25">
      <c r="D53148" s="27"/>
      <c r="M53148" s="17"/>
    </row>
    <row r="53149" spans="4:13" x14ac:dyDescent="0.25">
      <c r="D53149" s="27"/>
      <c r="M53149" s="17"/>
    </row>
    <row r="53150" spans="4:13" x14ac:dyDescent="0.25">
      <c r="D53150" s="27"/>
      <c r="M53150" s="17"/>
    </row>
    <row r="53151" spans="4:13" x14ac:dyDescent="0.25">
      <c r="D53151" s="27"/>
      <c r="M53151" s="17"/>
    </row>
    <row r="53152" spans="4:13" x14ac:dyDescent="0.25">
      <c r="D53152" s="27"/>
      <c r="M53152" s="17"/>
    </row>
    <row r="53153" spans="4:13" x14ac:dyDescent="0.25">
      <c r="D53153" s="27"/>
      <c r="M53153" s="17"/>
    </row>
    <row r="53154" spans="4:13" x14ac:dyDescent="0.25">
      <c r="D53154" s="27"/>
      <c r="M53154" s="17"/>
    </row>
    <row r="53155" spans="4:13" x14ac:dyDescent="0.25">
      <c r="D53155" s="27"/>
      <c r="M53155" s="17"/>
    </row>
    <row r="53156" spans="4:13" x14ac:dyDescent="0.25">
      <c r="D53156" s="27"/>
      <c r="M53156" s="17"/>
    </row>
    <row r="53157" spans="4:13" x14ac:dyDescent="0.25">
      <c r="D53157" s="27"/>
      <c r="M53157" s="17"/>
    </row>
    <row r="53158" spans="4:13" x14ac:dyDescent="0.25">
      <c r="D53158" s="27"/>
      <c r="M53158" s="17"/>
    </row>
    <row r="53159" spans="4:13" x14ac:dyDescent="0.25">
      <c r="D53159" s="27"/>
      <c r="M53159" s="17"/>
    </row>
    <row r="53160" spans="4:13" x14ac:dyDescent="0.25">
      <c r="D53160" s="27"/>
      <c r="M53160" s="17"/>
    </row>
    <row r="53161" spans="4:13" x14ac:dyDescent="0.25">
      <c r="D53161" s="27"/>
      <c r="M53161" s="17"/>
    </row>
    <row r="53162" spans="4:13" x14ac:dyDescent="0.25">
      <c r="D53162" s="27"/>
      <c r="M53162" s="17"/>
    </row>
    <row r="53163" spans="4:13" x14ac:dyDescent="0.25">
      <c r="D53163" s="27"/>
      <c r="M53163" s="17"/>
    </row>
    <row r="53164" spans="4:13" x14ac:dyDescent="0.25">
      <c r="D53164" s="27"/>
      <c r="M53164" s="17"/>
    </row>
    <row r="53165" spans="4:13" x14ac:dyDescent="0.25">
      <c r="D53165" s="27"/>
      <c r="M53165" s="17"/>
    </row>
    <row r="53166" spans="4:13" x14ac:dyDescent="0.25">
      <c r="D53166" s="27"/>
      <c r="M53166" s="17"/>
    </row>
    <row r="53167" spans="4:13" x14ac:dyDescent="0.25">
      <c r="D53167" s="27"/>
      <c r="M53167" s="17"/>
    </row>
    <row r="53168" spans="4:13" x14ac:dyDescent="0.25">
      <c r="D53168" s="27"/>
      <c r="M53168" s="17"/>
    </row>
    <row r="53169" spans="4:13" x14ac:dyDescent="0.25">
      <c r="D53169" s="27"/>
      <c r="M53169" s="17"/>
    </row>
    <row r="53170" spans="4:13" x14ac:dyDescent="0.25">
      <c r="D53170" s="27"/>
      <c r="M53170" s="17"/>
    </row>
    <row r="53171" spans="4:13" x14ac:dyDescent="0.25">
      <c r="D53171" s="27"/>
      <c r="M53171" s="17"/>
    </row>
    <row r="53172" spans="4:13" x14ac:dyDescent="0.25">
      <c r="D53172" s="27"/>
      <c r="M53172" s="17"/>
    </row>
    <row r="53173" spans="4:13" x14ac:dyDescent="0.25">
      <c r="D53173" s="27"/>
      <c r="M53173" s="17"/>
    </row>
    <row r="53174" spans="4:13" x14ac:dyDescent="0.25">
      <c r="D53174" s="27"/>
      <c r="M53174" s="17"/>
    </row>
    <row r="53175" spans="4:13" x14ac:dyDescent="0.25">
      <c r="D53175" s="27"/>
      <c r="M53175" s="17"/>
    </row>
    <row r="53176" spans="4:13" x14ac:dyDescent="0.25">
      <c r="D53176" s="27"/>
      <c r="M53176" s="17"/>
    </row>
    <row r="53177" spans="4:13" x14ac:dyDescent="0.25">
      <c r="D53177" s="27"/>
      <c r="M53177" s="17"/>
    </row>
    <row r="53178" spans="4:13" x14ac:dyDescent="0.25">
      <c r="D53178" s="27"/>
      <c r="M53178" s="17"/>
    </row>
    <row r="53179" spans="4:13" x14ac:dyDescent="0.25">
      <c r="D53179" s="27"/>
      <c r="M53179" s="17"/>
    </row>
    <row r="53180" spans="4:13" x14ac:dyDescent="0.25">
      <c r="D53180" s="27"/>
      <c r="M53180" s="17"/>
    </row>
    <row r="53181" spans="4:13" x14ac:dyDescent="0.25">
      <c r="D53181" s="27"/>
      <c r="M53181" s="17"/>
    </row>
    <row r="53182" spans="4:13" x14ac:dyDescent="0.25">
      <c r="D53182" s="27"/>
      <c r="M53182" s="17"/>
    </row>
    <row r="53183" spans="4:13" x14ac:dyDescent="0.25">
      <c r="D53183" s="27"/>
      <c r="M53183" s="17"/>
    </row>
    <row r="53184" spans="4:13" x14ac:dyDescent="0.25">
      <c r="D53184" s="27"/>
      <c r="M53184" s="17"/>
    </row>
    <row r="53185" spans="4:13" x14ac:dyDescent="0.25">
      <c r="D53185" s="27"/>
      <c r="M53185" s="17"/>
    </row>
    <row r="53186" spans="4:13" x14ac:dyDescent="0.25">
      <c r="D53186" s="27"/>
      <c r="M53186" s="17"/>
    </row>
    <row r="53187" spans="4:13" x14ac:dyDescent="0.25">
      <c r="D53187" s="27"/>
      <c r="M53187" s="17"/>
    </row>
    <row r="53188" spans="4:13" x14ac:dyDescent="0.25">
      <c r="D53188" s="27"/>
      <c r="M53188" s="17"/>
    </row>
    <row r="53189" spans="4:13" x14ac:dyDescent="0.25">
      <c r="D53189" s="27"/>
      <c r="M53189" s="17"/>
    </row>
    <row r="53190" spans="4:13" x14ac:dyDescent="0.25">
      <c r="D53190" s="27"/>
      <c r="M53190" s="17"/>
    </row>
    <row r="53191" spans="4:13" x14ac:dyDescent="0.25">
      <c r="D53191" s="27"/>
      <c r="M53191" s="17"/>
    </row>
    <row r="53192" spans="4:13" x14ac:dyDescent="0.25">
      <c r="D53192" s="27"/>
      <c r="M53192" s="17"/>
    </row>
    <row r="53193" spans="4:13" x14ac:dyDescent="0.25">
      <c r="D53193" s="27"/>
      <c r="M53193" s="17"/>
    </row>
    <row r="53194" spans="4:13" x14ac:dyDescent="0.25">
      <c r="D53194" s="27"/>
      <c r="M53194" s="17"/>
    </row>
    <row r="53195" spans="4:13" x14ac:dyDescent="0.25">
      <c r="D53195" s="27"/>
      <c r="M53195" s="17"/>
    </row>
    <row r="53196" spans="4:13" x14ac:dyDescent="0.25">
      <c r="D53196" s="27"/>
      <c r="M53196" s="17"/>
    </row>
    <row r="53197" spans="4:13" x14ac:dyDescent="0.25">
      <c r="D53197" s="27"/>
      <c r="M53197" s="17"/>
    </row>
    <row r="53198" spans="4:13" x14ac:dyDescent="0.25">
      <c r="D53198" s="27"/>
      <c r="M53198" s="17"/>
    </row>
    <row r="53199" spans="4:13" x14ac:dyDescent="0.25">
      <c r="D53199" s="27"/>
      <c r="M53199" s="17"/>
    </row>
    <row r="53200" spans="4:13" x14ac:dyDescent="0.25">
      <c r="D53200" s="27"/>
      <c r="M53200" s="17"/>
    </row>
    <row r="53201" spans="4:13" x14ac:dyDescent="0.25">
      <c r="D53201" s="27"/>
      <c r="M53201" s="17"/>
    </row>
    <row r="53202" spans="4:13" x14ac:dyDescent="0.25">
      <c r="D53202" s="27"/>
      <c r="M53202" s="17"/>
    </row>
    <row r="53203" spans="4:13" x14ac:dyDescent="0.25">
      <c r="D53203" s="27"/>
      <c r="M53203" s="17"/>
    </row>
    <row r="53204" spans="4:13" x14ac:dyDescent="0.25">
      <c r="D53204" s="27"/>
      <c r="M53204" s="17"/>
    </row>
    <row r="53205" spans="4:13" x14ac:dyDescent="0.25">
      <c r="D53205" s="27"/>
      <c r="M53205" s="17"/>
    </row>
    <row r="53206" spans="4:13" x14ac:dyDescent="0.25">
      <c r="D53206" s="27"/>
      <c r="M53206" s="17"/>
    </row>
    <row r="53207" spans="4:13" x14ac:dyDescent="0.25">
      <c r="D53207" s="27"/>
      <c r="M53207" s="17"/>
    </row>
    <row r="53208" spans="4:13" x14ac:dyDescent="0.25">
      <c r="D53208" s="27"/>
      <c r="M53208" s="17"/>
    </row>
    <row r="53209" spans="4:13" x14ac:dyDescent="0.25">
      <c r="D53209" s="27"/>
      <c r="M53209" s="17"/>
    </row>
    <row r="53210" spans="4:13" x14ac:dyDescent="0.25">
      <c r="D53210" s="27"/>
      <c r="M53210" s="17"/>
    </row>
    <row r="53211" spans="4:13" x14ac:dyDescent="0.25">
      <c r="D53211" s="27"/>
      <c r="M53211" s="17"/>
    </row>
    <row r="53212" spans="4:13" x14ac:dyDescent="0.25">
      <c r="D53212" s="27"/>
      <c r="M53212" s="17"/>
    </row>
    <row r="53213" spans="4:13" x14ac:dyDescent="0.25">
      <c r="D53213" s="27"/>
      <c r="M53213" s="17"/>
    </row>
    <row r="53214" spans="4:13" x14ac:dyDescent="0.25">
      <c r="D53214" s="27"/>
      <c r="M53214" s="17"/>
    </row>
    <row r="53215" spans="4:13" x14ac:dyDescent="0.25">
      <c r="D53215" s="27"/>
      <c r="M53215" s="17"/>
    </row>
    <row r="53216" spans="4:13" x14ac:dyDescent="0.25">
      <c r="D53216" s="27"/>
      <c r="M53216" s="17"/>
    </row>
    <row r="53217" spans="4:13" x14ac:dyDescent="0.25">
      <c r="D53217" s="27"/>
      <c r="M53217" s="17"/>
    </row>
    <row r="53218" spans="4:13" x14ac:dyDescent="0.25">
      <c r="D53218" s="27"/>
      <c r="M53218" s="17"/>
    </row>
    <row r="53219" spans="4:13" x14ac:dyDescent="0.25">
      <c r="D53219" s="27"/>
      <c r="M53219" s="17"/>
    </row>
    <row r="53220" spans="4:13" x14ac:dyDescent="0.25">
      <c r="D53220" s="27"/>
      <c r="M53220" s="17"/>
    </row>
    <row r="53221" spans="4:13" x14ac:dyDescent="0.25">
      <c r="D53221" s="27"/>
      <c r="M53221" s="17"/>
    </row>
    <row r="53222" spans="4:13" x14ac:dyDescent="0.25">
      <c r="D53222" s="27"/>
      <c r="M53222" s="17"/>
    </row>
    <row r="53223" spans="4:13" x14ac:dyDescent="0.25">
      <c r="D53223" s="27"/>
      <c r="M53223" s="17"/>
    </row>
    <row r="53224" spans="4:13" x14ac:dyDescent="0.25">
      <c r="D53224" s="27"/>
      <c r="M53224" s="17"/>
    </row>
    <row r="53225" spans="4:13" x14ac:dyDescent="0.25">
      <c r="D53225" s="27"/>
      <c r="M53225" s="17"/>
    </row>
    <row r="53226" spans="4:13" x14ac:dyDescent="0.25">
      <c r="D53226" s="27"/>
      <c r="M53226" s="17"/>
    </row>
    <row r="53227" spans="4:13" x14ac:dyDescent="0.25">
      <c r="D53227" s="27"/>
      <c r="M53227" s="17"/>
    </row>
    <row r="53228" spans="4:13" x14ac:dyDescent="0.25">
      <c r="D53228" s="27"/>
      <c r="M53228" s="17"/>
    </row>
    <row r="53229" spans="4:13" x14ac:dyDescent="0.25">
      <c r="D53229" s="27"/>
      <c r="M53229" s="17"/>
    </row>
    <row r="53230" spans="4:13" x14ac:dyDescent="0.25">
      <c r="D53230" s="27"/>
      <c r="M53230" s="17"/>
    </row>
    <row r="53231" spans="4:13" x14ac:dyDescent="0.25">
      <c r="D53231" s="27"/>
      <c r="M53231" s="17"/>
    </row>
    <row r="53232" spans="4:13" x14ac:dyDescent="0.25">
      <c r="D53232" s="27"/>
      <c r="M53232" s="17"/>
    </row>
    <row r="53233" spans="4:13" x14ac:dyDescent="0.25">
      <c r="D53233" s="27"/>
      <c r="M53233" s="17"/>
    </row>
    <row r="53234" spans="4:13" x14ac:dyDescent="0.25">
      <c r="D53234" s="27"/>
      <c r="M53234" s="17"/>
    </row>
    <row r="53235" spans="4:13" x14ac:dyDescent="0.25">
      <c r="D53235" s="27"/>
      <c r="M53235" s="17"/>
    </row>
    <row r="53236" spans="4:13" x14ac:dyDescent="0.25">
      <c r="D53236" s="27"/>
      <c r="M53236" s="17"/>
    </row>
    <row r="53237" spans="4:13" x14ac:dyDescent="0.25">
      <c r="D53237" s="27"/>
      <c r="M53237" s="17"/>
    </row>
    <row r="53238" spans="4:13" x14ac:dyDescent="0.25">
      <c r="D53238" s="27"/>
      <c r="M53238" s="17"/>
    </row>
    <row r="53239" spans="4:13" x14ac:dyDescent="0.25">
      <c r="D53239" s="27"/>
      <c r="M53239" s="17"/>
    </row>
    <row r="53240" spans="4:13" x14ac:dyDescent="0.25">
      <c r="D53240" s="27"/>
      <c r="M53240" s="17"/>
    </row>
    <row r="53241" spans="4:13" x14ac:dyDescent="0.25">
      <c r="D53241" s="27"/>
      <c r="M53241" s="17"/>
    </row>
    <row r="53242" spans="4:13" x14ac:dyDescent="0.25">
      <c r="D53242" s="27"/>
      <c r="M53242" s="17"/>
    </row>
    <row r="53243" spans="4:13" x14ac:dyDescent="0.25">
      <c r="D53243" s="27"/>
      <c r="M53243" s="17"/>
    </row>
    <row r="53244" spans="4:13" x14ac:dyDescent="0.25">
      <c r="D53244" s="27"/>
      <c r="M53244" s="17"/>
    </row>
    <row r="53245" spans="4:13" x14ac:dyDescent="0.25">
      <c r="D53245" s="27"/>
      <c r="M53245" s="17"/>
    </row>
    <row r="53246" spans="4:13" x14ac:dyDescent="0.25">
      <c r="D53246" s="27"/>
      <c r="M53246" s="17"/>
    </row>
    <row r="53247" spans="4:13" x14ac:dyDescent="0.25">
      <c r="D53247" s="27"/>
      <c r="M53247" s="17"/>
    </row>
    <row r="53248" spans="4:13" x14ac:dyDescent="0.25">
      <c r="D53248" s="27"/>
      <c r="M53248" s="17"/>
    </row>
    <row r="53249" spans="4:13" x14ac:dyDescent="0.25">
      <c r="D53249" s="27"/>
      <c r="M53249" s="17"/>
    </row>
    <row r="53250" spans="4:13" x14ac:dyDescent="0.25">
      <c r="D53250" s="27"/>
      <c r="M53250" s="17"/>
    </row>
    <row r="53251" spans="4:13" x14ac:dyDescent="0.25">
      <c r="D53251" s="27"/>
      <c r="M53251" s="17"/>
    </row>
    <row r="53252" spans="4:13" x14ac:dyDescent="0.25">
      <c r="D53252" s="27"/>
      <c r="M53252" s="17"/>
    </row>
    <row r="53253" spans="4:13" x14ac:dyDescent="0.25">
      <c r="D53253" s="27"/>
      <c r="M53253" s="17"/>
    </row>
    <row r="53254" spans="4:13" x14ac:dyDescent="0.25">
      <c r="D53254" s="27"/>
      <c r="M53254" s="17"/>
    </row>
    <row r="53255" spans="4:13" x14ac:dyDescent="0.25">
      <c r="D53255" s="27"/>
      <c r="M53255" s="17"/>
    </row>
    <row r="53256" spans="4:13" x14ac:dyDescent="0.25">
      <c r="D53256" s="27"/>
      <c r="M53256" s="17"/>
    </row>
    <row r="53257" spans="4:13" x14ac:dyDescent="0.25">
      <c r="D53257" s="27"/>
      <c r="M53257" s="17"/>
    </row>
    <row r="53258" spans="4:13" x14ac:dyDescent="0.25">
      <c r="D53258" s="27"/>
      <c r="M53258" s="17"/>
    </row>
    <row r="53259" spans="4:13" x14ac:dyDescent="0.25">
      <c r="D53259" s="27"/>
      <c r="M53259" s="17"/>
    </row>
    <row r="53260" spans="4:13" x14ac:dyDescent="0.25">
      <c r="D53260" s="27"/>
      <c r="M53260" s="17"/>
    </row>
    <row r="53261" spans="4:13" x14ac:dyDescent="0.25">
      <c r="D53261" s="27"/>
      <c r="M53261" s="17"/>
    </row>
    <row r="53262" spans="4:13" x14ac:dyDescent="0.25">
      <c r="D53262" s="27"/>
      <c r="M53262" s="17"/>
    </row>
    <row r="53263" spans="4:13" x14ac:dyDescent="0.25">
      <c r="D53263" s="27"/>
      <c r="M53263" s="17"/>
    </row>
    <row r="53264" spans="4:13" x14ac:dyDescent="0.25">
      <c r="D53264" s="27"/>
      <c r="M53264" s="17"/>
    </row>
    <row r="53265" spans="4:13" x14ac:dyDescent="0.25">
      <c r="D53265" s="27"/>
      <c r="M53265" s="17"/>
    </row>
    <row r="53266" spans="4:13" x14ac:dyDescent="0.25">
      <c r="D53266" s="27"/>
      <c r="M53266" s="17"/>
    </row>
    <row r="53267" spans="4:13" x14ac:dyDescent="0.25">
      <c r="D53267" s="27"/>
      <c r="M53267" s="17"/>
    </row>
    <row r="53268" spans="4:13" x14ac:dyDescent="0.25">
      <c r="D53268" s="27"/>
      <c r="M53268" s="17"/>
    </row>
    <row r="53269" spans="4:13" x14ac:dyDescent="0.25">
      <c r="D53269" s="27"/>
      <c r="M53269" s="17"/>
    </row>
    <row r="53270" spans="4:13" x14ac:dyDescent="0.25">
      <c r="D53270" s="27"/>
      <c r="M53270" s="17"/>
    </row>
    <row r="53271" spans="4:13" x14ac:dyDescent="0.25">
      <c r="D53271" s="27"/>
      <c r="M53271" s="17"/>
    </row>
    <row r="53272" spans="4:13" x14ac:dyDescent="0.25">
      <c r="D53272" s="27"/>
      <c r="M53272" s="17"/>
    </row>
    <row r="53273" spans="4:13" x14ac:dyDescent="0.25">
      <c r="D53273" s="27"/>
      <c r="M53273" s="17"/>
    </row>
    <row r="53274" spans="4:13" x14ac:dyDescent="0.25">
      <c r="D53274" s="27"/>
      <c r="M53274" s="17"/>
    </row>
    <row r="53275" spans="4:13" x14ac:dyDescent="0.25">
      <c r="D53275" s="27"/>
      <c r="M53275" s="17"/>
    </row>
    <row r="53276" spans="4:13" x14ac:dyDescent="0.25">
      <c r="D53276" s="27"/>
      <c r="M53276" s="17"/>
    </row>
    <row r="53277" spans="4:13" x14ac:dyDescent="0.25">
      <c r="D53277" s="27"/>
      <c r="M53277" s="17"/>
    </row>
    <row r="53278" spans="4:13" x14ac:dyDescent="0.25">
      <c r="D53278" s="27"/>
      <c r="M53278" s="17"/>
    </row>
    <row r="53279" spans="4:13" x14ac:dyDescent="0.25">
      <c r="D53279" s="27"/>
      <c r="M53279" s="17"/>
    </row>
    <row r="53280" spans="4:13" x14ac:dyDescent="0.25">
      <c r="D53280" s="27"/>
      <c r="M53280" s="17"/>
    </row>
    <row r="53281" spans="4:13" x14ac:dyDescent="0.25">
      <c r="D53281" s="27"/>
      <c r="M53281" s="17"/>
    </row>
    <row r="53282" spans="4:13" x14ac:dyDescent="0.25">
      <c r="D53282" s="27"/>
      <c r="M53282" s="17"/>
    </row>
    <row r="53283" spans="4:13" x14ac:dyDescent="0.25">
      <c r="D53283" s="27"/>
      <c r="M53283" s="17"/>
    </row>
    <row r="53284" spans="4:13" x14ac:dyDescent="0.25">
      <c r="D53284" s="27"/>
      <c r="M53284" s="17"/>
    </row>
    <row r="53285" spans="4:13" x14ac:dyDescent="0.25">
      <c r="D53285" s="27"/>
      <c r="M53285" s="17"/>
    </row>
    <row r="53286" spans="4:13" x14ac:dyDescent="0.25">
      <c r="D53286" s="27"/>
      <c r="M53286" s="17"/>
    </row>
    <row r="53287" spans="4:13" x14ac:dyDescent="0.25">
      <c r="D53287" s="27"/>
      <c r="M53287" s="17"/>
    </row>
    <row r="53288" spans="4:13" x14ac:dyDescent="0.25">
      <c r="D53288" s="27"/>
      <c r="M53288" s="17"/>
    </row>
    <row r="53289" spans="4:13" x14ac:dyDescent="0.25">
      <c r="D53289" s="27"/>
      <c r="M53289" s="17"/>
    </row>
    <row r="53290" spans="4:13" x14ac:dyDescent="0.25">
      <c r="D53290" s="27"/>
      <c r="M53290" s="17"/>
    </row>
    <row r="53291" spans="4:13" x14ac:dyDescent="0.25">
      <c r="D53291" s="27"/>
      <c r="M53291" s="17"/>
    </row>
    <row r="53292" spans="4:13" x14ac:dyDescent="0.25">
      <c r="D53292" s="27"/>
      <c r="M53292" s="17"/>
    </row>
    <row r="53293" spans="4:13" x14ac:dyDescent="0.25">
      <c r="D53293" s="27"/>
      <c r="M53293" s="17"/>
    </row>
    <row r="53294" spans="4:13" x14ac:dyDescent="0.25">
      <c r="D53294" s="27"/>
      <c r="M53294" s="17"/>
    </row>
    <row r="53295" spans="4:13" x14ac:dyDescent="0.25">
      <c r="D53295" s="27"/>
      <c r="M53295" s="17"/>
    </row>
    <row r="53296" spans="4:13" x14ac:dyDescent="0.25">
      <c r="D53296" s="27"/>
      <c r="M53296" s="17"/>
    </row>
    <row r="53297" spans="4:13" x14ac:dyDescent="0.25">
      <c r="D53297" s="27"/>
      <c r="M53297" s="17"/>
    </row>
    <row r="53298" spans="4:13" x14ac:dyDescent="0.25">
      <c r="D53298" s="27"/>
      <c r="M53298" s="17"/>
    </row>
    <row r="53299" spans="4:13" x14ac:dyDescent="0.25">
      <c r="D53299" s="27"/>
      <c r="M53299" s="17"/>
    </row>
    <row r="53300" spans="4:13" x14ac:dyDescent="0.25">
      <c r="D53300" s="27"/>
      <c r="M53300" s="17"/>
    </row>
    <row r="53301" spans="4:13" x14ac:dyDescent="0.25">
      <c r="D53301" s="27"/>
      <c r="M53301" s="17"/>
    </row>
    <row r="53302" spans="4:13" x14ac:dyDescent="0.25">
      <c r="D53302" s="27"/>
      <c r="M53302" s="17"/>
    </row>
    <row r="53303" spans="4:13" x14ac:dyDescent="0.25">
      <c r="D53303" s="27"/>
      <c r="M53303" s="17"/>
    </row>
    <row r="53304" spans="4:13" x14ac:dyDescent="0.25">
      <c r="D53304" s="27"/>
      <c r="M53304" s="17"/>
    </row>
    <row r="53305" spans="4:13" x14ac:dyDescent="0.25">
      <c r="D53305" s="27"/>
      <c r="M53305" s="17"/>
    </row>
    <row r="53306" spans="4:13" x14ac:dyDescent="0.25">
      <c r="D53306" s="27"/>
      <c r="M53306" s="17"/>
    </row>
    <row r="53307" spans="4:13" x14ac:dyDescent="0.25">
      <c r="D53307" s="27"/>
      <c r="M53307" s="17"/>
    </row>
    <row r="53308" spans="4:13" x14ac:dyDescent="0.25">
      <c r="D53308" s="27"/>
      <c r="M53308" s="17"/>
    </row>
    <row r="53309" spans="4:13" x14ac:dyDescent="0.25">
      <c r="D53309" s="27"/>
      <c r="M53309" s="17"/>
    </row>
    <row r="53310" spans="4:13" x14ac:dyDescent="0.25">
      <c r="D53310" s="27"/>
      <c r="M53310" s="17"/>
    </row>
    <row r="53311" spans="4:13" x14ac:dyDescent="0.25">
      <c r="D53311" s="27"/>
      <c r="M53311" s="17"/>
    </row>
    <row r="53312" spans="4:13" x14ac:dyDescent="0.25">
      <c r="D53312" s="27"/>
      <c r="M53312" s="17"/>
    </row>
    <row r="53313" spans="4:13" x14ac:dyDescent="0.25">
      <c r="D53313" s="27"/>
      <c r="M53313" s="17"/>
    </row>
    <row r="53314" spans="4:13" x14ac:dyDescent="0.25">
      <c r="D53314" s="27"/>
      <c r="M53314" s="17"/>
    </row>
    <row r="53315" spans="4:13" x14ac:dyDescent="0.25">
      <c r="D53315" s="27"/>
      <c r="M53315" s="17"/>
    </row>
    <row r="53316" spans="4:13" x14ac:dyDescent="0.25">
      <c r="D53316" s="27"/>
      <c r="M53316" s="17"/>
    </row>
    <row r="53317" spans="4:13" x14ac:dyDescent="0.25">
      <c r="D53317" s="27"/>
      <c r="M53317" s="17"/>
    </row>
    <row r="53318" spans="4:13" x14ac:dyDescent="0.25">
      <c r="D53318" s="27"/>
      <c r="M53318" s="17"/>
    </row>
    <row r="53319" spans="4:13" x14ac:dyDescent="0.25">
      <c r="D53319" s="27"/>
      <c r="M53319" s="17"/>
    </row>
    <row r="53320" spans="4:13" x14ac:dyDescent="0.25">
      <c r="D53320" s="27"/>
      <c r="M53320" s="17"/>
    </row>
    <row r="53321" spans="4:13" x14ac:dyDescent="0.25">
      <c r="D53321" s="27"/>
      <c r="M53321" s="17"/>
    </row>
    <row r="53322" spans="4:13" x14ac:dyDescent="0.25">
      <c r="D53322" s="27"/>
      <c r="M53322" s="17"/>
    </row>
    <row r="53323" spans="4:13" x14ac:dyDescent="0.25">
      <c r="D53323" s="27"/>
      <c r="M53323" s="17"/>
    </row>
    <row r="53324" spans="4:13" x14ac:dyDescent="0.25">
      <c r="D53324" s="27"/>
      <c r="M53324" s="17"/>
    </row>
    <row r="53325" spans="4:13" x14ac:dyDescent="0.25">
      <c r="D53325" s="27"/>
      <c r="M53325" s="17"/>
    </row>
    <row r="53326" spans="4:13" x14ac:dyDescent="0.25">
      <c r="D53326" s="27"/>
      <c r="M53326" s="17"/>
    </row>
    <row r="53327" spans="4:13" x14ac:dyDescent="0.25">
      <c r="D53327" s="27"/>
      <c r="M53327" s="17"/>
    </row>
    <row r="53328" spans="4:13" x14ac:dyDescent="0.25">
      <c r="D53328" s="27"/>
      <c r="M53328" s="17"/>
    </row>
    <row r="53329" spans="4:13" x14ac:dyDescent="0.25">
      <c r="D53329" s="27"/>
      <c r="M53329" s="17"/>
    </row>
    <row r="53330" spans="4:13" x14ac:dyDescent="0.25">
      <c r="D53330" s="27"/>
      <c r="M53330" s="17"/>
    </row>
    <row r="53331" spans="4:13" x14ac:dyDescent="0.25">
      <c r="D53331" s="27"/>
      <c r="M53331" s="17"/>
    </row>
    <row r="53332" spans="4:13" x14ac:dyDescent="0.25">
      <c r="D53332" s="27"/>
      <c r="M53332" s="17"/>
    </row>
    <row r="53333" spans="4:13" x14ac:dyDescent="0.25">
      <c r="D53333" s="27"/>
      <c r="M53333" s="17"/>
    </row>
    <row r="53334" spans="4:13" x14ac:dyDescent="0.25">
      <c r="D53334" s="27"/>
      <c r="M53334" s="17"/>
    </row>
    <row r="53335" spans="4:13" x14ac:dyDescent="0.25">
      <c r="D53335" s="27"/>
      <c r="M53335" s="17"/>
    </row>
    <row r="53336" spans="4:13" x14ac:dyDescent="0.25">
      <c r="D53336" s="27"/>
      <c r="M53336" s="17"/>
    </row>
    <row r="53337" spans="4:13" x14ac:dyDescent="0.25">
      <c r="D53337" s="27"/>
      <c r="M53337" s="17"/>
    </row>
    <row r="53338" spans="4:13" x14ac:dyDescent="0.25">
      <c r="D53338" s="27"/>
      <c r="M53338" s="17"/>
    </row>
    <row r="53339" spans="4:13" x14ac:dyDescent="0.25">
      <c r="D53339" s="27"/>
      <c r="M53339" s="17"/>
    </row>
    <row r="53340" spans="4:13" x14ac:dyDescent="0.25">
      <c r="D53340" s="27"/>
      <c r="M53340" s="17"/>
    </row>
    <row r="53341" spans="4:13" x14ac:dyDescent="0.25">
      <c r="D53341" s="27"/>
      <c r="M53341" s="17"/>
    </row>
    <row r="53342" spans="4:13" x14ac:dyDescent="0.25">
      <c r="D53342" s="27"/>
      <c r="M53342" s="17"/>
    </row>
    <row r="53343" spans="4:13" x14ac:dyDescent="0.25">
      <c r="D53343" s="27"/>
      <c r="M53343" s="17"/>
    </row>
    <row r="53344" spans="4:13" x14ac:dyDescent="0.25">
      <c r="D53344" s="27"/>
      <c r="M53344" s="17"/>
    </row>
    <row r="53345" spans="4:13" x14ac:dyDescent="0.25">
      <c r="D53345" s="27"/>
      <c r="M53345" s="17"/>
    </row>
    <row r="53346" spans="4:13" x14ac:dyDescent="0.25">
      <c r="D53346" s="27"/>
      <c r="M53346" s="17"/>
    </row>
    <row r="53347" spans="4:13" x14ac:dyDescent="0.25">
      <c r="D53347" s="27"/>
      <c r="M53347" s="17"/>
    </row>
    <row r="53348" spans="4:13" x14ac:dyDescent="0.25">
      <c r="D53348" s="27"/>
      <c r="M53348" s="17"/>
    </row>
    <row r="53349" spans="4:13" x14ac:dyDescent="0.25">
      <c r="D53349" s="27"/>
      <c r="M53349" s="17"/>
    </row>
    <row r="53350" spans="4:13" x14ac:dyDescent="0.25">
      <c r="D53350" s="27"/>
      <c r="M53350" s="17"/>
    </row>
    <row r="53351" spans="4:13" x14ac:dyDescent="0.25">
      <c r="D53351" s="27"/>
      <c r="M53351" s="17"/>
    </row>
    <row r="53352" spans="4:13" x14ac:dyDescent="0.25">
      <c r="D53352" s="27"/>
      <c r="M53352" s="17"/>
    </row>
    <row r="53353" spans="4:13" x14ac:dyDescent="0.25">
      <c r="D53353" s="27"/>
      <c r="M53353" s="17"/>
    </row>
    <row r="53354" spans="4:13" x14ac:dyDescent="0.25">
      <c r="D53354" s="27"/>
      <c r="M53354" s="17"/>
    </row>
    <row r="53355" spans="4:13" x14ac:dyDescent="0.25">
      <c r="D53355" s="27"/>
      <c r="M53355" s="17"/>
    </row>
    <row r="53356" spans="4:13" x14ac:dyDescent="0.25">
      <c r="D53356" s="27"/>
      <c r="M53356" s="17"/>
    </row>
    <row r="53357" spans="4:13" x14ac:dyDescent="0.25">
      <c r="D53357" s="27"/>
      <c r="M53357" s="17"/>
    </row>
    <row r="53358" spans="4:13" x14ac:dyDescent="0.25">
      <c r="D53358" s="27"/>
      <c r="M53358" s="17"/>
    </row>
    <row r="53359" spans="4:13" x14ac:dyDescent="0.25">
      <c r="D53359" s="27"/>
      <c r="M53359" s="17"/>
    </row>
    <row r="53360" spans="4:13" x14ac:dyDescent="0.25">
      <c r="D53360" s="27"/>
      <c r="M53360" s="17"/>
    </row>
    <row r="53361" spans="4:13" x14ac:dyDescent="0.25">
      <c r="D53361" s="27"/>
      <c r="M53361" s="17"/>
    </row>
    <row r="53362" spans="4:13" x14ac:dyDescent="0.25">
      <c r="D53362" s="27"/>
      <c r="M53362" s="17"/>
    </row>
    <row r="53363" spans="4:13" x14ac:dyDescent="0.25">
      <c r="D53363" s="27"/>
      <c r="M53363" s="17"/>
    </row>
    <row r="53364" spans="4:13" x14ac:dyDescent="0.25">
      <c r="D53364" s="27"/>
      <c r="M53364" s="17"/>
    </row>
    <row r="53365" spans="4:13" x14ac:dyDescent="0.25">
      <c r="D53365" s="27"/>
      <c r="M53365" s="17"/>
    </row>
    <row r="53366" spans="4:13" x14ac:dyDescent="0.25">
      <c r="D53366" s="27"/>
      <c r="M53366" s="17"/>
    </row>
    <row r="53367" spans="4:13" x14ac:dyDescent="0.25">
      <c r="D53367" s="27"/>
      <c r="M53367" s="17"/>
    </row>
    <row r="53368" spans="4:13" x14ac:dyDescent="0.25">
      <c r="D53368" s="27"/>
      <c r="M53368" s="17"/>
    </row>
    <row r="53369" spans="4:13" x14ac:dyDescent="0.25">
      <c r="D53369" s="27"/>
      <c r="M53369" s="17"/>
    </row>
    <row r="53370" spans="4:13" x14ac:dyDescent="0.25">
      <c r="D53370" s="27"/>
      <c r="M53370" s="17"/>
    </row>
    <row r="53371" spans="4:13" x14ac:dyDescent="0.25">
      <c r="D53371" s="27"/>
      <c r="M53371" s="17"/>
    </row>
    <row r="53372" spans="4:13" x14ac:dyDescent="0.25">
      <c r="D53372" s="27"/>
      <c r="M53372" s="17"/>
    </row>
    <row r="53373" spans="4:13" x14ac:dyDescent="0.25">
      <c r="D53373" s="27"/>
      <c r="M53373" s="17"/>
    </row>
    <row r="53374" spans="4:13" x14ac:dyDescent="0.25">
      <c r="D53374" s="27"/>
      <c r="M53374" s="17"/>
    </row>
    <row r="53375" spans="4:13" x14ac:dyDescent="0.25">
      <c r="D53375" s="27"/>
      <c r="M53375" s="17"/>
    </row>
    <row r="53376" spans="4:13" x14ac:dyDescent="0.25">
      <c r="D53376" s="27"/>
      <c r="M53376" s="17"/>
    </row>
    <row r="53377" spans="4:13" x14ac:dyDescent="0.25">
      <c r="D53377" s="27"/>
      <c r="M53377" s="17"/>
    </row>
    <row r="53378" spans="4:13" x14ac:dyDescent="0.25">
      <c r="D53378" s="27"/>
      <c r="M53378" s="17"/>
    </row>
    <row r="53379" spans="4:13" x14ac:dyDescent="0.25">
      <c r="D53379" s="27"/>
      <c r="M53379" s="17"/>
    </row>
    <row r="53380" spans="4:13" x14ac:dyDescent="0.25">
      <c r="D53380" s="27"/>
      <c r="M53380" s="17"/>
    </row>
    <row r="53381" spans="4:13" x14ac:dyDescent="0.25">
      <c r="D53381" s="27"/>
      <c r="M53381" s="17"/>
    </row>
    <row r="53382" spans="4:13" x14ac:dyDescent="0.25">
      <c r="D53382" s="27"/>
      <c r="M53382" s="17"/>
    </row>
    <row r="53383" spans="4:13" x14ac:dyDescent="0.25">
      <c r="D53383" s="27"/>
      <c r="M53383" s="17"/>
    </row>
    <row r="53384" spans="4:13" x14ac:dyDescent="0.25">
      <c r="D53384" s="27"/>
      <c r="M53384" s="17"/>
    </row>
    <row r="53385" spans="4:13" x14ac:dyDescent="0.25">
      <c r="D53385" s="27"/>
      <c r="M53385" s="17"/>
    </row>
    <row r="53386" spans="4:13" x14ac:dyDescent="0.25">
      <c r="D53386" s="27"/>
      <c r="M53386" s="17"/>
    </row>
    <row r="53387" spans="4:13" x14ac:dyDescent="0.25">
      <c r="D53387" s="27"/>
      <c r="M53387" s="17"/>
    </row>
    <row r="53388" spans="4:13" x14ac:dyDescent="0.25">
      <c r="D53388" s="27"/>
      <c r="M53388" s="17"/>
    </row>
    <row r="53389" spans="4:13" x14ac:dyDescent="0.25">
      <c r="D53389" s="27"/>
      <c r="M53389" s="17"/>
    </row>
    <row r="53390" spans="4:13" x14ac:dyDescent="0.25">
      <c r="D53390" s="27"/>
      <c r="M53390" s="17"/>
    </row>
    <row r="53391" spans="4:13" x14ac:dyDescent="0.25">
      <c r="D53391" s="27"/>
      <c r="M53391" s="17"/>
    </row>
    <row r="53392" spans="4:13" x14ac:dyDescent="0.25">
      <c r="D53392" s="27"/>
      <c r="M53392" s="17"/>
    </row>
    <row r="53393" spans="4:13" x14ac:dyDescent="0.25">
      <c r="D53393" s="27"/>
      <c r="M53393" s="17"/>
    </row>
    <row r="53394" spans="4:13" x14ac:dyDescent="0.25">
      <c r="D53394" s="27"/>
      <c r="M53394" s="17"/>
    </row>
    <row r="53395" spans="4:13" x14ac:dyDescent="0.25">
      <c r="D53395" s="27"/>
      <c r="M53395" s="17"/>
    </row>
    <row r="53396" spans="4:13" x14ac:dyDescent="0.25">
      <c r="D53396" s="27"/>
      <c r="M53396" s="17"/>
    </row>
    <row r="53397" spans="4:13" x14ac:dyDescent="0.25">
      <c r="D53397" s="27"/>
      <c r="M53397" s="17"/>
    </row>
    <row r="53398" spans="4:13" x14ac:dyDescent="0.25">
      <c r="D53398" s="27"/>
      <c r="M53398" s="17"/>
    </row>
    <row r="53399" spans="4:13" x14ac:dyDescent="0.25">
      <c r="D53399" s="27"/>
      <c r="M53399" s="17"/>
    </row>
    <row r="53400" spans="4:13" x14ac:dyDescent="0.25">
      <c r="D53400" s="27"/>
      <c r="M53400" s="17"/>
    </row>
    <row r="53401" spans="4:13" x14ac:dyDescent="0.25">
      <c r="D53401" s="27"/>
      <c r="M53401" s="17"/>
    </row>
    <row r="53402" spans="4:13" x14ac:dyDescent="0.25">
      <c r="D53402" s="27"/>
      <c r="M53402" s="17"/>
    </row>
    <row r="53403" spans="4:13" x14ac:dyDescent="0.25">
      <c r="D53403" s="27"/>
      <c r="M53403" s="17"/>
    </row>
    <row r="53404" spans="4:13" x14ac:dyDescent="0.25">
      <c r="D53404" s="27"/>
      <c r="M53404" s="17"/>
    </row>
    <row r="53405" spans="4:13" x14ac:dyDescent="0.25">
      <c r="D53405" s="27"/>
      <c r="M53405" s="17"/>
    </row>
    <row r="53406" spans="4:13" x14ac:dyDescent="0.25">
      <c r="D53406" s="27"/>
      <c r="M53406" s="17"/>
    </row>
    <row r="53407" spans="4:13" x14ac:dyDescent="0.25">
      <c r="D53407" s="27"/>
      <c r="M53407" s="17"/>
    </row>
    <row r="53408" spans="4:13" x14ac:dyDescent="0.25">
      <c r="D53408" s="27"/>
      <c r="M53408" s="17"/>
    </row>
    <row r="53409" spans="4:13" x14ac:dyDescent="0.25">
      <c r="D53409" s="27"/>
      <c r="M53409" s="17"/>
    </row>
    <row r="53410" spans="4:13" x14ac:dyDescent="0.25">
      <c r="D53410" s="27"/>
      <c r="M53410" s="17"/>
    </row>
    <row r="53411" spans="4:13" x14ac:dyDescent="0.25">
      <c r="D53411" s="27"/>
      <c r="M53411" s="17"/>
    </row>
    <row r="53412" spans="4:13" x14ac:dyDescent="0.25">
      <c r="D53412" s="27"/>
      <c r="M53412" s="17"/>
    </row>
    <row r="53413" spans="4:13" x14ac:dyDescent="0.25">
      <c r="D53413" s="27"/>
      <c r="M53413" s="17"/>
    </row>
    <row r="53414" spans="4:13" x14ac:dyDescent="0.25">
      <c r="D53414" s="27"/>
      <c r="M53414" s="17"/>
    </row>
    <row r="53415" spans="4:13" x14ac:dyDescent="0.25">
      <c r="D53415" s="27"/>
      <c r="M53415" s="17"/>
    </row>
    <row r="53416" spans="4:13" x14ac:dyDescent="0.25">
      <c r="D53416" s="27"/>
      <c r="M53416" s="17"/>
    </row>
    <row r="53417" spans="4:13" x14ac:dyDescent="0.25">
      <c r="D53417" s="27"/>
      <c r="M53417" s="17"/>
    </row>
    <row r="53418" spans="4:13" x14ac:dyDescent="0.25">
      <c r="D53418" s="27"/>
      <c r="M53418" s="17"/>
    </row>
    <row r="53419" spans="4:13" x14ac:dyDescent="0.25">
      <c r="D53419" s="27"/>
      <c r="M53419" s="17"/>
    </row>
    <row r="53420" spans="4:13" x14ac:dyDescent="0.25">
      <c r="D53420" s="27"/>
      <c r="M53420" s="17"/>
    </row>
    <row r="53421" spans="4:13" x14ac:dyDescent="0.25">
      <c r="D53421" s="27"/>
      <c r="M53421" s="17"/>
    </row>
    <row r="53422" spans="4:13" x14ac:dyDescent="0.25">
      <c r="D53422" s="27"/>
      <c r="M53422" s="17"/>
    </row>
    <row r="53423" spans="4:13" x14ac:dyDescent="0.25">
      <c r="D53423" s="27"/>
      <c r="M53423" s="17"/>
    </row>
    <row r="53424" spans="4:13" x14ac:dyDescent="0.25">
      <c r="D53424" s="27"/>
      <c r="M53424" s="17"/>
    </row>
    <row r="53425" spans="4:13" x14ac:dyDescent="0.25">
      <c r="D53425" s="27"/>
      <c r="M53425" s="17"/>
    </row>
    <row r="53426" spans="4:13" x14ac:dyDescent="0.25">
      <c r="D53426" s="27"/>
      <c r="M53426" s="17"/>
    </row>
    <row r="53427" spans="4:13" x14ac:dyDescent="0.25">
      <c r="D53427" s="27"/>
      <c r="M53427" s="17"/>
    </row>
    <row r="53428" spans="4:13" x14ac:dyDescent="0.25">
      <c r="D53428" s="27"/>
      <c r="M53428" s="17"/>
    </row>
    <row r="53429" spans="4:13" x14ac:dyDescent="0.25">
      <c r="D53429" s="27"/>
      <c r="M53429" s="17"/>
    </row>
    <row r="53430" spans="4:13" x14ac:dyDescent="0.25">
      <c r="D53430" s="27"/>
      <c r="M53430" s="17"/>
    </row>
    <row r="53431" spans="4:13" x14ac:dyDescent="0.25">
      <c r="D53431" s="27"/>
      <c r="M53431" s="17"/>
    </row>
    <row r="53432" spans="4:13" x14ac:dyDescent="0.25">
      <c r="D53432" s="27"/>
      <c r="M53432" s="17"/>
    </row>
    <row r="53433" spans="4:13" x14ac:dyDescent="0.25">
      <c r="D53433" s="27"/>
      <c r="M53433" s="17"/>
    </row>
    <row r="53434" spans="4:13" x14ac:dyDescent="0.25">
      <c r="D53434" s="27"/>
      <c r="M53434" s="17"/>
    </row>
    <row r="53435" spans="4:13" x14ac:dyDescent="0.25">
      <c r="D53435" s="27"/>
      <c r="M53435" s="17"/>
    </row>
    <row r="53436" spans="4:13" x14ac:dyDescent="0.25">
      <c r="D53436" s="27"/>
      <c r="M53436" s="17"/>
    </row>
    <row r="53437" spans="4:13" x14ac:dyDescent="0.25">
      <c r="D53437" s="27"/>
      <c r="M53437" s="17"/>
    </row>
    <row r="53438" spans="4:13" x14ac:dyDescent="0.25">
      <c r="D53438" s="27"/>
      <c r="M53438" s="17"/>
    </row>
    <row r="53439" spans="4:13" x14ac:dyDescent="0.25">
      <c r="D53439" s="27"/>
      <c r="M53439" s="17"/>
    </row>
    <row r="53440" spans="4:13" x14ac:dyDescent="0.25">
      <c r="D53440" s="27"/>
      <c r="M53440" s="17"/>
    </row>
    <row r="53441" spans="4:13" x14ac:dyDescent="0.25">
      <c r="D53441" s="27"/>
      <c r="M53441" s="17"/>
    </row>
    <row r="53442" spans="4:13" x14ac:dyDescent="0.25">
      <c r="D53442" s="27"/>
      <c r="M53442" s="17"/>
    </row>
    <row r="53443" spans="4:13" x14ac:dyDescent="0.25">
      <c r="D53443" s="27"/>
      <c r="M53443" s="17"/>
    </row>
    <row r="53444" spans="4:13" x14ac:dyDescent="0.25">
      <c r="D53444" s="27"/>
      <c r="M53444" s="17"/>
    </row>
    <row r="53445" spans="4:13" x14ac:dyDescent="0.25">
      <c r="D53445" s="27"/>
      <c r="M53445" s="17"/>
    </row>
    <row r="53446" spans="4:13" x14ac:dyDescent="0.25">
      <c r="D53446" s="27"/>
      <c r="M53446" s="17"/>
    </row>
    <row r="53447" spans="4:13" x14ac:dyDescent="0.25">
      <c r="D53447" s="27"/>
      <c r="M53447" s="17"/>
    </row>
    <row r="53448" spans="4:13" x14ac:dyDescent="0.25">
      <c r="D53448" s="27"/>
      <c r="M53448" s="17"/>
    </row>
    <row r="53449" spans="4:13" x14ac:dyDescent="0.25">
      <c r="D53449" s="27"/>
      <c r="M53449" s="17"/>
    </row>
    <row r="53450" spans="4:13" x14ac:dyDescent="0.25">
      <c r="D53450" s="27"/>
      <c r="M53450" s="17"/>
    </row>
    <row r="53451" spans="4:13" x14ac:dyDescent="0.25">
      <c r="D53451" s="27"/>
      <c r="M53451" s="17"/>
    </row>
    <row r="53452" spans="4:13" x14ac:dyDescent="0.25">
      <c r="D53452" s="27"/>
      <c r="M53452" s="17"/>
    </row>
    <row r="53453" spans="4:13" x14ac:dyDescent="0.25">
      <c r="D53453" s="27"/>
      <c r="M53453" s="17"/>
    </row>
    <row r="53454" spans="4:13" x14ac:dyDescent="0.25">
      <c r="D53454" s="27"/>
      <c r="M53454" s="17"/>
    </row>
    <row r="53455" spans="4:13" x14ac:dyDescent="0.25">
      <c r="D53455" s="27"/>
      <c r="M53455" s="17"/>
    </row>
    <row r="53456" spans="4:13" x14ac:dyDescent="0.25">
      <c r="D53456" s="27"/>
      <c r="M53456" s="17"/>
    </row>
    <row r="53457" spans="4:13" x14ac:dyDescent="0.25">
      <c r="D53457" s="27"/>
      <c r="M53457" s="17"/>
    </row>
    <row r="53458" spans="4:13" x14ac:dyDescent="0.25">
      <c r="D53458" s="27"/>
      <c r="M53458" s="17"/>
    </row>
    <row r="53459" spans="4:13" x14ac:dyDescent="0.25">
      <c r="D53459" s="27"/>
      <c r="M53459" s="17"/>
    </row>
    <row r="53460" spans="4:13" x14ac:dyDescent="0.25">
      <c r="D53460" s="27"/>
      <c r="M53460" s="17"/>
    </row>
    <row r="53461" spans="4:13" x14ac:dyDescent="0.25">
      <c r="D53461" s="27"/>
      <c r="M53461" s="17"/>
    </row>
    <row r="53462" spans="4:13" x14ac:dyDescent="0.25">
      <c r="D53462" s="27"/>
      <c r="M53462" s="17"/>
    </row>
    <row r="53463" spans="4:13" x14ac:dyDescent="0.25">
      <c r="D53463" s="27"/>
      <c r="M53463" s="17"/>
    </row>
    <row r="53464" spans="4:13" x14ac:dyDescent="0.25">
      <c r="D53464" s="27"/>
      <c r="M53464" s="17"/>
    </row>
    <row r="53465" spans="4:13" x14ac:dyDescent="0.25">
      <c r="D53465" s="27"/>
      <c r="M53465" s="17"/>
    </row>
    <row r="53466" spans="4:13" x14ac:dyDescent="0.25">
      <c r="D53466" s="27"/>
      <c r="M53466" s="17"/>
    </row>
    <row r="53467" spans="4:13" x14ac:dyDescent="0.25">
      <c r="D53467" s="27"/>
      <c r="M53467" s="17"/>
    </row>
    <row r="53468" spans="4:13" x14ac:dyDescent="0.25">
      <c r="D53468" s="27"/>
      <c r="M53468" s="17"/>
    </row>
    <row r="53469" spans="4:13" x14ac:dyDescent="0.25">
      <c r="D53469" s="27"/>
      <c r="M53469" s="17"/>
    </row>
    <row r="53470" spans="4:13" x14ac:dyDescent="0.25">
      <c r="D53470" s="27"/>
      <c r="M53470" s="17"/>
    </row>
    <row r="53471" spans="4:13" x14ac:dyDescent="0.25">
      <c r="D53471" s="27"/>
      <c r="M53471" s="17"/>
    </row>
    <row r="53472" spans="4:13" x14ac:dyDescent="0.25">
      <c r="D53472" s="27"/>
      <c r="M53472" s="17"/>
    </row>
    <row r="53473" spans="4:13" x14ac:dyDescent="0.25">
      <c r="D53473" s="27"/>
      <c r="M53473" s="17"/>
    </row>
    <row r="53474" spans="4:13" x14ac:dyDescent="0.25">
      <c r="D53474" s="27"/>
      <c r="M53474" s="17"/>
    </row>
    <row r="53475" spans="4:13" x14ac:dyDescent="0.25">
      <c r="D53475" s="27"/>
      <c r="M53475" s="17"/>
    </row>
    <row r="53476" spans="4:13" x14ac:dyDescent="0.25">
      <c r="D53476" s="27"/>
      <c r="M53476" s="17"/>
    </row>
    <row r="53477" spans="4:13" x14ac:dyDescent="0.25">
      <c r="D53477" s="27"/>
      <c r="M53477" s="17"/>
    </row>
    <row r="53478" spans="4:13" x14ac:dyDescent="0.25">
      <c r="D53478" s="27"/>
      <c r="M53478" s="17"/>
    </row>
    <row r="53479" spans="4:13" x14ac:dyDescent="0.25">
      <c r="D53479" s="27"/>
      <c r="M53479" s="17"/>
    </row>
    <row r="53480" spans="4:13" x14ac:dyDescent="0.25">
      <c r="D53480" s="27"/>
      <c r="M53480" s="17"/>
    </row>
    <row r="53481" spans="4:13" x14ac:dyDescent="0.25">
      <c r="D53481" s="27"/>
      <c r="M53481" s="17"/>
    </row>
    <row r="53482" spans="4:13" x14ac:dyDescent="0.25">
      <c r="D53482" s="27"/>
      <c r="M53482" s="17"/>
    </row>
    <row r="53483" spans="4:13" x14ac:dyDescent="0.25">
      <c r="D53483" s="27"/>
      <c r="M53483" s="17"/>
    </row>
    <row r="53484" spans="4:13" x14ac:dyDescent="0.25">
      <c r="D53484" s="27"/>
      <c r="M53484" s="17"/>
    </row>
    <row r="53485" spans="4:13" x14ac:dyDescent="0.25">
      <c r="D53485" s="27"/>
      <c r="M53485" s="17"/>
    </row>
    <row r="53486" spans="4:13" x14ac:dyDescent="0.25">
      <c r="D53486" s="27"/>
      <c r="M53486" s="17"/>
    </row>
    <row r="53487" spans="4:13" x14ac:dyDescent="0.25">
      <c r="D53487" s="27"/>
      <c r="M53487" s="17"/>
    </row>
    <row r="53488" spans="4:13" x14ac:dyDescent="0.25">
      <c r="D53488" s="27"/>
      <c r="M53488" s="17"/>
    </row>
    <row r="53489" spans="4:13" x14ac:dyDescent="0.25">
      <c r="D53489" s="27"/>
      <c r="M53489" s="17"/>
    </row>
    <row r="53490" spans="4:13" x14ac:dyDescent="0.25">
      <c r="D53490" s="27"/>
      <c r="M53490" s="17"/>
    </row>
    <row r="53491" spans="4:13" x14ac:dyDescent="0.25">
      <c r="D53491" s="27"/>
      <c r="M53491" s="17"/>
    </row>
    <row r="53492" spans="4:13" x14ac:dyDescent="0.25">
      <c r="D53492" s="27"/>
      <c r="M53492" s="17"/>
    </row>
    <row r="53493" spans="4:13" x14ac:dyDescent="0.25">
      <c r="D53493" s="27"/>
      <c r="M53493" s="17"/>
    </row>
    <row r="53494" spans="4:13" x14ac:dyDescent="0.25">
      <c r="D53494" s="27"/>
      <c r="M53494" s="17"/>
    </row>
    <row r="53495" spans="4:13" x14ac:dyDescent="0.25">
      <c r="D53495" s="27"/>
      <c r="M53495" s="17"/>
    </row>
    <row r="53496" spans="4:13" x14ac:dyDescent="0.25">
      <c r="D53496" s="27"/>
      <c r="M53496" s="17"/>
    </row>
    <row r="53497" spans="4:13" x14ac:dyDescent="0.25">
      <c r="D53497" s="27"/>
      <c r="M53497" s="17"/>
    </row>
    <row r="53498" spans="4:13" x14ac:dyDescent="0.25">
      <c r="D53498" s="27"/>
      <c r="M53498" s="17"/>
    </row>
    <row r="53499" spans="4:13" x14ac:dyDescent="0.25">
      <c r="D53499" s="27"/>
      <c r="M53499" s="17"/>
    </row>
    <row r="53500" spans="4:13" x14ac:dyDescent="0.25">
      <c r="D53500" s="27"/>
      <c r="M53500" s="17"/>
    </row>
    <row r="53501" spans="4:13" x14ac:dyDescent="0.25">
      <c r="D53501" s="27"/>
      <c r="M53501" s="17"/>
    </row>
    <row r="53502" spans="4:13" x14ac:dyDescent="0.25">
      <c r="D53502" s="27"/>
      <c r="M53502" s="17"/>
    </row>
    <row r="53503" spans="4:13" x14ac:dyDescent="0.25">
      <c r="D53503" s="27"/>
      <c r="M53503" s="17"/>
    </row>
    <row r="53504" spans="4:13" x14ac:dyDescent="0.25">
      <c r="D53504" s="27"/>
      <c r="M53504" s="17"/>
    </row>
    <row r="53505" spans="4:13" x14ac:dyDescent="0.25">
      <c r="D53505" s="27"/>
      <c r="M53505" s="17"/>
    </row>
    <row r="53506" spans="4:13" x14ac:dyDescent="0.25">
      <c r="D53506" s="27"/>
      <c r="M53506" s="17"/>
    </row>
    <row r="53507" spans="4:13" x14ac:dyDescent="0.25">
      <c r="D53507" s="27"/>
      <c r="M53507" s="17"/>
    </row>
    <row r="53508" spans="4:13" x14ac:dyDescent="0.25">
      <c r="D53508" s="27"/>
      <c r="M53508" s="17"/>
    </row>
    <row r="53509" spans="4:13" x14ac:dyDescent="0.25">
      <c r="D53509" s="27"/>
      <c r="M53509" s="17"/>
    </row>
    <row r="53510" spans="4:13" x14ac:dyDescent="0.25">
      <c r="D53510" s="27"/>
      <c r="M53510" s="17"/>
    </row>
    <row r="53511" spans="4:13" x14ac:dyDescent="0.25">
      <c r="D53511" s="27"/>
      <c r="M53511" s="17"/>
    </row>
    <row r="53512" spans="4:13" x14ac:dyDescent="0.25">
      <c r="D53512" s="27"/>
      <c r="M53512" s="17"/>
    </row>
    <row r="53513" spans="4:13" x14ac:dyDescent="0.25">
      <c r="D53513" s="27"/>
      <c r="M53513" s="17"/>
    </row>
    <row r="53514" spans="4:13" x14ac:dyDescent="0.25">
      <c r="D53514" s="27"/>
      <c r="M53514" s="17"/>
    </row>
    <row r="53515" spans="4:13" x14ac:dyDescent="0.25">
      <c r="D53515" s="27"/>
      <c r="M53515" s="17"/>
    </row>
    <row r="53516" spans="4:13" x14ac:dyDescent="0.25">
      <c r="D53516" s="27"/>
      <c r="M53516" s="17"/>
    </row>
    <row r="53517" spans="4:13" x14ac:dyDescent="0.25">
      <c r="D53517" s="27"/>
      <c r="M53517" s="17"/>
    </row>
    <row r="53518" spans="4:13" x14ac:dyDescent="0.25">
      <c r="D53518" s="27"/>
      <c r="M53518" s="17"/>
    </row>
    <row r="53519" spans="4:13" x14ac:dyDescent="0.25">
      <c r="D53519" s="27"/>
      <c r="M53519" s="17"/>
    </row>
    <row r="53520" spans="4:13" x14ac:dyDescent="0.25">
      <c r="D53520" s="27"/>
      <c r="M53520" s="17"/>
    </row>
    <row r="53521" spans="4:13" x14ac:dyDescent="0.25">
      <c r="D53521" s="27"/>
      <c r="M53521" s="17"/>
    </row>
    <row r="53522" spans="4:13" x14ac:dyDescent="0.25">
      <c r="D53522" s="27"/>
      <c r="M53522" s="17"/>
    </row>
    <row r="53523" spans="4:13" x14ac:dyDescent="0.25">
      <c r="D53523" s="27"/>
      <c r="M53523" s="17"/>
    </row>
    <row r="53524" spans="4:13" x14ac:dyDescent="0.25">
      <c r="D53524" s="27"/>
      <c r="M53524" s="17"/>
    </row>
    <row r="53525" spans="4:13" x14ac:dyDescent="0.25">
      <c r="D53525" s="27"/>
      <c r="M53525" s="17"/>
    </row>
    <row r="53526" spans="4:13" x14ac:dyDescent="0.25">
      <c r="D53526" s="27"/>
      <c r="M53526" s="17"/>
    </row>
    <row r="53527" spans="4:13" x14ac:dyDescent="0.25">
      <c r="D53527" s="27"/>
      <c r="M53527" s="17"/>
    </row>
    <row r="53528" spans="4:13" x14ac:dyDescent="0.25">
      <c r="D53528" s="27"/>
      <c r="M53528" s="17"/>
    </row>
    <row r="53529" spans="4:13" x14ac:dyDescent="0.25">
      <c r="D53529" s="27"/>
      <c r="M53529" s="17"/>
    </row>
    <row r="53530" spans="4:13" x14ac:dyDescent="0.25">
      <c r="D53530" s="27"/>
      <c r="M53530" s="17"/>
    </row>
    <row r="53531" spans="4:13" x14ac:dyDescent="0.25">
      <c r="D53531" s="27"/>
      <c r="M53531" s="17"/>
    </row>
    <row r="53532" spans="4:13" x14ac:dyDescent="0.25">
      <c r="D53532" s="27"/>
      <c r="M53532" s="17"/>
    </row>
    <row r="53533" spans="4:13" x14ac:dyDescent="0.25">
      <c r="D53533" s="27"/>
      <c r="M53533" s="17"/>
    </row>
    <row r="53534" spans="4:13" x14ac:dyDescent="0.25">
      <c r="D53534" s="27"/>
      <c r="M53534" s="17"/>
    </row>
    <row r="53535" spans="4:13" x14ac:dyDescent="0.25">
      <c r="D53535" s="27"/>
      <c r="M53535" s="17"/>
    </row>
    <row r="53536" spans="4:13" x14ac:dyDescent="0.25">
      <c r="D53536" s="27"/>
      <c r="M53536" s="17"/>
    </row>
    <row r="53537" spans="4:13" x14ac:dyDescent="0.25">
      <c r="D53537" s="27"/>
      <c r="M53537" s="17"/>
    </row>
    <row r="53538" spans="4:13" x14ac:dyDescent="0.25">
      <c r="D53538" s="27"/>
      <c r="M53538" s="17"/>
    </row>
    <row r="53539" spans="4:13" x14ac:dyDescent="0.25">
      <c r="D53539" s="27"/>
      <c r="M53539" s="17"/>
    </row>
    <row r="53540" spans="4:13" x14ac:dyDescent="0.25">
      <c r="D53540" s="27"/>
      <c r="M53540" s="17"/>
    </row>
    <row r="53541" spans="4:13" x14ac:dyDescent="0.25">
      <c r="D53541" s="27"/>
      <c r="M53541" s="17"/>
    </row>
    <row r="53542" spans="4:13" x14ac:dyDescent="0.25">
      <c r="D53542" s="27"/>
      <c r="M53542" s="17"/>
    </row>
    <row r="53543" spans="4:13" x14ac:dyDescent="0.25">
      <c r="D53543" s="27"/>
      <c r="M53543" s="17"/>
    </row>
    <row r="53544" spans="4:13" x14ac:dyDescent="0.25">
      <c r="D53544" s="27"/>
      <c r="M53544" s="17"/>
    </row>
    <row r="53545" spans="4:13" x14ac:dyDescent="0.25">
      <c r="D53545" s="27"/>
      <c r="M53545" s="17"/>
    </row>
    <row r="53546" spans="4:13" x14ac:dyDescent="0.25">
      <c r="D53546" s="27"/>
      <c r="M53546" s="17"/>
    </row>
    <row r="53547" spans="4:13" x14ac:dyDescent="0.25">
      <c r="D53547" s="27"/>
      <c r="M53547" s="17"/>
    </row>
    <row r="53548" spans="4:13" x14ac:dyDescent="0.25">
      <c r="D53548" s="27"/>
      <c r="M53548" s="17"/>
    </row>
    <row r="53549" spans="4:13" x14ac:dyDescent="0.25">
      <c r="D53549" s="27"/>
      <c r="M53549" s="17"/>
    </row>
    <row r="53550" spans="4:13" x14ac:dyDescent="0.25">
      <c r="D53550" s="27"/>
      <c r="M53550" s="17"/>
    </row>
    <row r="53551" spans="4:13" x14ac:dyDescent="0.25">
      <c r="D53551" s="27"/>
      <c r="M53551" s="17"/>
    </row>
    <row r="53552" spans="4:13" x14ac:dyDescent="0.25">
      <c r="D53552" s="27"/>
      <c r="M53552" s="17"/>
    </row>
    <row r="53553" spans="4:13" x14ac:dyDescent="0.25">
      <c r="D53553" s="27"/>
      <c r="M53553" s="17"/>
    </row>
    <row r="53554" spans="4:13" x14ac:dyDescent="0.25">
      <c r="D53554" s="27"/>
      <c r="M53554" s="17"/>
    </row>
    <row r="53555" spans="4:13" x14ac:dyDescent="0.25">
      <c r="D53555" s="27"/>
      <c r="M53555" s="17"/>
    </row>
    <row r="53556" spans="4:13" x14ac:dyDescent="0.25">
      <c r="D53556" s="27"/>
      <c r="M53556" s="17"/>
    </row>
    <row r="53557" spans="4:13" x14ac:dyDescent="0.25">
      <c r="D53557" s="27"/>
      <c r="M53557" s="17"/>
    </row>
    <row r="53558" spans="4:13" x14ac:dyDescent="0.25">
      <c r="D53558" s="27"/>
      <c r="M53558" s="17"/>
    </row>
    <row r="53559" spans="4:13" x14ac:dyDescent="0.25">
      <c r="D53559" s="27"/>
      <c r="M53559" s="17"/>
    </row>
    <row r="53560" spans="4:13" x14ac:dyDescent="0.25">
      <c r="D53560" s="27"/>
      <c r="M53560" s="17"/>
    </row>
    <row r="53561" spans="4:13" x14ac:dyDescent="0.25">
      <c r="D53561" s="27"/>
      <c r="M53561" s="17"/>
    </row>
    <row r="53562" spans="4:13" x14ac:dyDescent="0.25">
      <c r="D53562" s="27"/>
      <c r="M53562" s="17"/>
    </row>
    <row r="53563" spans="4:13" x14ac:dyDescent="0.25">
      <c r="D53563" s="27"/>
      <c r="M53563" s="17"/>
    </row>
    <row r="53564" spans="4:13" x14ac:dyDescent="0.25">
      <c r="D53564" s="27"/>
      <c r="M53564" s="17"/>
    </row>
    <row r="53565" spans="4:13" x14ac:dyDescent="0.25">
      <c r="D53565" s="27"/>
      <c r="M53565" s="17"/>
    </row>
    <row r="53566" spans="4:13" x14ac:dyDescent="0.25">
      <c r="D53566" s="27"/>
      <c r="M53566" s="17"/>
    </row>
    <row r="53567" spans="4:13" x14ac:dyDescent="0.25">
      <c r="D53567" s="27"/>
      <c r="M53567" s="17"/>
    </row>
    <row r="53568" spans="4:13" x14ac:dyDescent="0.25">
      <c r="D53568" s="27"/>
      <c r="M53568" s="17"/>
    </row>
    <row r="53569" spans="4:13" x14ac:dyDescent="0.25">
      <c r="D53569" s="27"/>
      <c r="M53569" s="17"/>
    </row>
    <row r="53570" spans="4:13" x14ac:dyDescent="0.25">
      <c r="D53570" s="27"/>
      <c r="M53570" s="17"/>
    </row>
    <row r="53571" spans="4:13" x14ac:dyDescent="0.25">
      <c r="D53571" s="27"/>
      <c r="M53571" s="17"/>
    </row>
    <row r="53572" spans="4:13" x14ac:dyDescent="0.25">
      <c r="D53572" s="27"/>
      <c r="M53572" s="17"/>
    </row>
    <row r="53573" spans="4:13" x14ac:dyDescent="0.25">
      <c r="D53573" s="27"/>
      <c r="M53573" s="17"/>
    </row>
    <row r="53574" spans="4:13" x14ac:dyDescent="0.25">
      <c r="D53574" s="27"/>
      <c r="M53574" s="17"/>
    </row>
    <row r="53575" spans="4:13" x14ac:dyDescent="0.25">
      <c r="D53575" s="27"/>
      <c r="M53575" s="17"/>
    </row>
    <row r="53576" spans="4:13" x14ac:dyDescent="0.25">
      <c r="D53576" s="27"/>
      <c r="M53576" s="17"/>
    </row>
    <row r="53577" spans="4:13" x14ac:dyDescent="0.25">
      <c r="D53577" s="27"/>
      <c r="M53577" s="17"/>
    </row>
    <row r="53578" spans="4:13" x14ac:dyDescent="0.25">
      <c r="D53578" s="27"/>
      <c r="M53578" s="17"/>
    </row>
    <row r="53579" spans="4:13" x14ac:dyDescent="0.25">
      <c r="D53579" s="27"/>
      <c r="M53579" s="17"/>
    </row>
    <row r="53580" spans="4:13" x14ac:dyDescent="0.25">
      <c r="D53580" s="27"/>
      <c r="M53580" s="17"/>
    </row>
    <row r="53581" spans="4:13" x14ac:dyDescent="0.25">
      <c r="D53581" s="27"/>
      <c r="M53581" s="17"/>
    </row>
    <row r="53582" spans="4:13" x14ac:dyDescent="0.25">
      <c r="D53582" s="27"/>
      <c r="M53582" s="17"/>
    </row>
    <row r="53583" spans="4:13" x14ac:dyDescent="0.25">
      <c r="D53583" s="27"/>
      <c r="M53583" s="17"/>
    </row>
    <row r="53584" spans="4:13" x14ac:dyDescent="0.25">
      <c r="D53584" s="27"/>
      <c r="M53584" s="17"/>
    </row>
    <row r="53585" spans="4:13" x14ac:dyDescent="0.25">
      <c r="D53585" s="27"/>
      <c r="M53585" s="17"/>
    </row>
    <row r="53586" spans="4:13" x14ac:dyDescent="0.25">
      <c r="D53586" s="27"/>
      <c r="M53586" s="17"/>
    </row>
    <row r="53587" spans="4:13" x14ac:dyDescent="0.25">
      <c r="D53587" s="27"/>
      <c r="M53587" s="17"/>
    </row>
    <row r="53588" spans="4:13" x14ac:dyDescent="0.25">
      <c r="D53588" s="27"/>
      <c r="M53588" s="17"/>
    </row>
    <row r="53589" spans="4:13" x14ac:dyDescent="0.25">
      <c r="D53589" s="27"/>
      <c r="M53589" s="17"/>
    </row>
    <row r="53590" spans="4:13" x14ac:dyDescent="0.25">
      <c r="D53590" s="27"/>
      <c r="M53590" s="17"/>
    </row>
    <row r="53591" spans="4:13" x14ac:dyDescent="0.25">
      <c r="D53591" s="27"/>
      <c r="M53591" s="17"/>
    </row>
    <row r="53592" spans="4:13" x14ac:dyDescent="0.25">
      <c r="D53592" s="27"/>
      <c r="M53592" s="17"/>
    </row>
    <row r="53593" spans="4:13" x14ac:dyDescent="0.25">
      <c r="D53593" s="27"/>
      <c r="M53593" s="17"/>
    </row>
    <row r="53594" spans="4:13" x14ac:dyDescent="0.25">
      <c r="D53594" s="27"/>
      <c r="M53594" s="17"/>
    </row>
    <row r="53595" spans="4:13" x14ac:dyDescent="0.25">
      <c r="D53595" s="27"/>
      <c r="M53595" s="17"/>
    </row>
    <row r="53596" spans="4:13" x14ac:dyDescent="0.25">
      <c r="D53596" s="27"/>
      <c r="M53596" s="17"/>
    </row>
    <row r="53597" spans="4:13" x14ac:dyDescent="0.25">
      <c r="D53597" s="27"/>
      <c r="M53597" s="17"/>
    </row>
    <row r="53598" spans="4:13" x14ac:dyDescent="0.25">
      <c r="D53598" s="27"/>
      <c r="M53598" s="17"/>
    </row>
    <row r="53599" spans="4:13" x14ac:dyDescent="0.25">
      <c r="D53599" s="27"/>
      <c r="M53599" s="17"/>
    </row>
    <row r="53600" spans="4:13" x14ac:dyDescent="0.25">
      <c r="D53600" s="27"/>
      <c r="M53600" s="17"/>
    </row>
    <row r="53601" spans="4:13" x14ac:dyDescent="0.25">
      <c r="D53601" s="27"/>
      <c r="M53601" s="17"/>
    </row>
    <row r="53602" spans="4:13" x14ac:dyDescent="0.25">
      <c r="D53602" s="27"/>
      <c r="M53602" s="17"/>
    </row>
    <row r="53603" spans="4:13" x14ac:dyDescent="0.25">
      <c r="D53603" s="27"/>
      <c r="M53603" s="17"/>
    </row>
    <row r="53604" spans="4:13" x14ac:dyDescent="0.25">
      <c r="D53604" s="27"/>
      <c r="M53604" s="17"/>
    </row>
    <row r="53605" spans="4:13" x14ac:dyDescent="0.25">
      <c r="D53605" s="27"/>
      <c r="M53605" s="17"/>
    </row>
    <row r="53606" spans="4:13" x14ac:dyDescent="0.25">
      <c r="D53606" s="27"/>
      <c r="M53606" s="17"/>
    </row>
    <row r="53607" spans="4:13" x14ac:dyDescent="0.25">
      <c r="D53607" s="27"/>
      <c r="M53607" s="17"/>
    </row>
    <row r="53608" spans="4:13" x14ac:dyDescent="0.25">
      <c r="D53608" s="27"/>
      <c r="M53608" s="17"/>
    </row>
    <row r="53609" spans="4:13" x14ac:dyDescent="0.25">
      <c r="D53609" s="27"/>
      <c r="M53609" s="17"/>
    </row>
    <row r="53610" spans="4:13" x14ac:dyDescent="0.25">
      <c r="D53610" s="27"/>
      <c r="M53610" s="17"/>
    </row>
    <row r="53611" spans="4:13" x14ac:dyDescent="0.25">
      <c r="D53611" s="27"/>
      <c r="M53611" s="17"/>
    </row>
    <row r="53612" spans="4:13" x14ac:dyDescent="0.25">
      <c r="D53612" s="27"/>
      <c r="M53612" s="17"/>
    </row>
    <row r="53613" spans="4:13" x14ac:dyDescent="0.25">
      <c r="D53613" s="27"/>
      <c r="M53613" s="17"/>
    </row>
    <row r="53614" spans="4:13" x14ac:dyDescent="0.25">
      <c r="D53614" s="27"/>
      <c r="M53614" s="17"/>
    </row>
    <row r="53615" spans="4:13" x14ac:dyDescent="0.25">
      <c r="D53615" s="27"/>
      <c r="M53615" s="17"/>
    </row>
    <row r="53616" spans="4:13" x14ac:dyDescent="0.25">
      <c r="D53616" s="27"/>
      <c r="M53616" s="17"/>
    </row>
    <row r="53617" spans="4:13" x14ac:dyDescent="0.25">
      <c r="D53617" s="27"/>
      <c r="M53617" s="17"/>
    </row>
    <row r="53618" spans="4:13" x14ac:dyDescent="0.25">
      <c r="D53618" s="27"/>
      <c r="M53618" s="17"/>
    </row>
    <row r="53619" spans="4:13" x14ac:dyDescent="0.25">
      <c r="D53619" s="27"/>
      <c r="M53619" s="17"/>
    </row>
    <row r="53620" spans="4:13" x14ac:dyDescent="0.25">
      <c r="D53620" s="27"/>
      <c r="M53620" s="17"/>
    </row>
    <row r="53621" spans="4:13" x14ac:dyDescent="0.25">
      <c r="D53621" s="27"/>
      <c r="M53621" s="17"/>
    </row>
    <row r="53622" spans="4:13" x14ac:dyDescent="0.25">
      <c r="D53622" s="27"/>
      <c r="M53622" s="17"/>
    </row>
    <row r="53623" spans="4:13" x14ac:dyDescent="0.25">
      <c r="D53623" s="27"/>
      <c r="M53623" s="17"/>
    </row>
    <row r="53624" spans="4:13" x14ac:dyDescent="0.25">
      <c r="D53624" s="27"/>
      <c r="M53624" s="17"/>
    </row>
    <row r="53625" spans="4:13" x14ac:dyDescent="0.25">
      <c r="D53625" s="27"/>
      <c r="M53625" s="17"/>
    </row>
    <row r="53626" spans="4:13" x14ac:dyDescent="0.25">
      <c r="D53626" s="27"/>
      <c r="M53626" s="17"/>
    </row>
    <row r="53627" spans="4:13" x14ac:dyDescent="0.25">
      <c r="D53627" s="27"/>
      <c r="M53627" s="17"/>
    </row>
    <row r="53628" spans="4:13" x14ac:dyDescent="0.25">
      <c r="D53628" s="27"/>
      <c r="M53628" s="17"/>
    </row>
    <row r="53629" spans="4:13" x14ac:dyDescent="0.25">
      <c r="D53629" s="27"/>
      <c r="M53629" s="17"/>
    </row>
    <row r="53630" spans="4:13" x14ac:dyDescent="0.25">
      <c r="D53630" s="27"/>
      <c r="M53630" s="17"/>
    </row>
    <row r="53631" spans="4:13" x14ac:dyDescent="0.25">
      <c r="D53631" s="27"/>
      <c r="M53631" s="17"/>
    </row>
    <row r="53632" spans="4:13" x14ac:dyDescent="0.25">
      <c r="D53632" s="27"/>
      <c r="M53632" s="17"/>
    </row>
    <row r="53633" spans="4:13" x14ac:dyDescent="0.25">
      <c r="D53633" s="27"/>
      <c r="M53633" s="17"/>
    </row>
    <row r="53634" spans="4:13" x14ac:dyDescent="0.25">
      <c r="D53634" s="27"/>
      <c r="M53634" s="17"/>
    </row>
    <row r="53635" spans="4:13" x14ac:dyDescent="0.25">
      <c r="D53635" s="27"/>
      <c r="M53635" s="17"/>
    </row>
    <row r="53636" spans="4:13" x14ac:dyDescent="0.25">
      <c r="D53636" s="27"/>
      <c r="M53636" s="17"/>
    </row>
    <row r="53637" spans="4:13" x14ac:dyDescent="0.25">
      <c r="D53637" s="27"/>
      <c r="M53637" s="17"/>
    </row>
    <row r="53638" spans="4:13" x14ac:dyDescent="0.25">
      <c r="D53638" s="27"/>
      <c r="M53638" s="17"/>
    </row>
    <row r="53639" spans="4:13" x14ac:dyDescent="0.25">
      <c r="D53639" s="27"/>
      <c r="M53639" s="17"/>
    </row>
    <row r="53640" spans="4:13" x14ac:dyDescent="0.25">
      <c r="D53640" s="27"/>
      <c r="M53640" s="17"/>
    </row>
    <row r="53641" spans="4:13" x14ac:dyDescent="0.25">
      <c r="D53641" s="27"/>
      <c r="M53641" s="17"/>
    </row>
    <row r="53642" spans="4:13" x14ac:dyDescent="0.25">
      <c r="D53642" s="27"/>
      <c r="M53642" s="17"/>
    </row>
    <row r="53643" spans="4:13" x14ac:dyDescent="0.25">
      <c r="D53643" s="27"/>
      <c r="M53643" s="17"/>
    </row>
    <row r="53644" spans="4:13" x14ac:dyDescent="0.25">
      <c r="D53644" s="27"/>
      <c r="M53644" s="17"/>
    </row>
    <row r="53645" spans="4:13" x14ac:dyDescent="0.25">
      <c r="D53645" s="27"/>
      <c r="M53645" s="17"/>
    </row>
    <row r="53646" spans="4:13" x14ac:dyDescent="0.25">
      <c r="D53646" s="27"/>
      <c r="M53646" s="17"/>
    </row>
    <row r="53647" spans="4:13" x14ac:dyDescent="0.25">
      <c r="D53647" s="27"/>
      <c r="M53647" s="17"/>
    </row>
    <row r="53648" spans="4:13" x14ac:dyDescent="0.25">
      <c r="D53648" s="27"/>
      <c r="M53648" s="17"/>
    </row>
    <row r="53649" spans="4:13" x14ac:dyDescent="0.25">
      <c r="D53649" s="27"/>
      <c r="M53649" s="17"/>
    </row>
    <row r="53650" spans="4:13" x14ac:dyDescent="0.25">
      <c r="D53650" s="27"/>
      <c r="M53650" s="17"/>
    </row>
    <row r="53651" spans="4:13" x14ac:dyDescent="0.25">
      <c r="D53651" s="27"/>
      <c r="M53651" s="17"/>
    </row>
    <row r="53652" spans="4:13" x14ac:dyDescent="0.25">
      <c r="D53652" s="27"/>
      <c r="M53652" s="17"/>
    </row>
    <row r="53653" spans="4:13" x14ac:dyDescent="0.25">
      <c r="D53653" s="27"/>
      <c r="M53653" s="17"/>
    </row>
    <row r="53654" spans="4:13" x14ac:dyDescent="0.25">
      <c r="D53654" s="27"/>
      <c r="M53654" s="17"/>
    </row>
    <row r="53655" spans="4:13" x14ac:dyDescent="0.25">
      <c r="D53655" s="27"/>
      <c r="M53655" s="17"/>
    </row>
    <row r="53656" spans="4:13" x14ac:dyDescent="0.25">
      <c r="D53656" s="27"/>
      <c r="M53656" s="17"/>
    </row>
    <row r="53657" spans="4:13" x14ac:dyDescent="0.25">
      <c r="D53657" s="27"/>
      <c r="M53657" s="17"/>
    </row>
    <row r="53658" spans="4:13" x14ac:dyDescent="0.25">
      <c r="D53658" s="27"/>
      <c r="M53658" s="17"/>
    </row>
    <row r="53659" spans="4:13" x14ac:dyDescent="0.25">
      <c r="D53659" s="27"/>
      <c r="M53659" s="17"/>
    </row>
    <row r="53660" spans="4:13" x14ac:dyDescent="0.25">
      <c r="D53660" s="27"/>
      <c r="M53660" s="17"/>
    </row>
    <row r="53661" spans="4:13" x14ac:dyDescent="0.25">
      <c r="D53661" s="27"/>
      <c r="M53661" s="17"/>
    </row>
    <row r="53662" spans="4:13" x14ac:dyDescent="0.25">
      <c r="D53662" s="27"/>
      <c r="M53662" s="17"/>
    </row>
    <row r="53663" spans="4:13" x14ac:dyDescent="0.25">
      <c r="D53663" s="27"/>
      <c r="M53663" s="17"/>
    </row>
    <row r="53664" spans="4:13" x14ac:dyDescent="0.25">
      <c r="D53664" s="27"/>
      <c r="M53664" s="17"/>
    </row>
    <row r="53665" spans="4:13" x14ac:dyDescent="0.25">
      <c r="D53665" s="27"/>
      <c r="M53665" s="17"/>
    </row>
    <row r="53666" spans="4:13" x14ac:dyDescent="0.25">
      <c r="D53666" s="27"/>
      <c r="M53666" s="17"/>
    </row>
    <row r="53667" spans="4:13" x14ac:dyDescent="0.25">
      <c r="D53667" s="27"/>
      <c r="M53667" s="17"/>
    </row>
    <row r="53668" spans="4:13" x14ac:dyDescent="0.25">
      <c r="D53668" s="27"/>
      <c r="M53668" s="17"/>
    </row>
    <row r="53669" spans="4:13" x14ac:dyDescent="0.25">
      <c r="D53669" s="27"/>
      <c r="M53669" s="17"/>
    </row>
    <row r="53670" spans="4:13" x14ac:dyDescent="0.25">
      <c r="D53670" s="27"/>
      <c r="M53670" s="17"/>
    </row>
    <row r="53671" spans="4:13" x14ac:dyDescent="0.25">
      <c r="D53671" s="27"/>
      <c r="M53671" s="17"/>
    </row>
    <row r="53672" spans="4:13" x14ac:dyDescent="0.25">
      <c r="D53672" s="27"/>
      <c r="M53672" s="17"/>
    </row>
    <row r="53673" spans="4:13" x14ac:dyDescent="0.25">
      <c r="D53673" s="27"/>
      <c r="M53673" s="17"/>
    </row>
    <row r="53674" spans="4:13" x14ac:dyDescent="0.25">
      <c r="D53674" s="27"/>
      <c r="M53674" s="17"/>
    </row>
    <row r="53675" spans="4:13" x14ac:dyDescent="0.25">
      <c r="D53675" s="27"/>
      <c r="M53675" s="17"/>
    </row>
    <row r="53676" spans="4:13" x14ac:dyDescent="0.25">
      <c r="D53676" s="27"/>
      <c r="M53676" s="17"/>
    </row>
    <row r="53677" spans="4:13" x14ac:dyDescent="0.25">
      <c r="D53677" s="27"/>
      <c r="M53677" s="17"/>
    </row>
    <row r="53678" spans="4:13" x14ac:dyDescent="0.25">
      <c r="D53678" s="27"/>
      <c r="M53678" s="17"/>
    </row>
    <row r="53679" spans="4:13" x14ac:dyDescent="0.25">
      <c r="D53679" s="27"/>
      <c r="M53679" s="17"/>
    </row>
    <row r="53680" spans="4:13" x14ac:dyDescent="0.25">
      <c r="D53680" s="27"/>
      <c r="M53680" s="17"/>
    </row>
    <row r="53681" spans="4:13" x14ac:dyDescent="0.25">
      <c r="D53681" s="27"/>
      <c r="M53681" s="17"/>
    </row>
    <row r="53682" spans="4:13" x14ac:dyDescent="0.25">
      <c r="D53682" s="27"/>
      <c r="M53682" s="17"/>
    </row>
    <row r="53683" spans="4:13" x14ac:dyDescent="0.25">
      <c r="D53683" s="27"/>
      <c r="M53683" s="17"/>
    </row>
    <row r="53684" spans="4:13" x14ac:dyDescent="0.25">
      <c r="D53684" s="27"/>
      <c r="M53684" s="17"/>
    </row>
    <row r="53685" spans="4:13" x14ac:dyDescent="0.25">
      <c r="D53685" s="27"/>
      <c r="M53685" s="17"/>
    </row>
    <row r="53686" spans="4:13" x14ac:dyDescent="0.25">
      <c r="D53686" s="27"/>
      <c r="M53686" s="17"/>
    </row>
    <row r="53687" spans="4:13" x14ac:dyDescent="0.25">
      <c r="D53687" s="27"/>
      <c r="M53687" s="17"/>
    </row>
    <row r="53688" spans="4:13" x14ac:dyDescent="0.25">
      <c r="D53688" s="27"/>
      <c r="M53688" s="17"/>
    </row>
    <row r="53689" spans="4:13" x14ac:dyDescent="0.25">
      <c r="D53689" s="27"/>
      <c r="M53689" s="17"/>
    </row>
    <row r="53690" spans="4:13" x14ac:dyDescent="0.25">
      <c r="D53690" s="27"/>
      <c r="M53690" s="17"/>
    </row>
    <row r="53691" spans="4:13" x14ac:dyDescent="0.25">
      <c r="D53691" s="27"/>
      <c r="M53691" s="17"/>
    </row>
    <row r="53692" spans="4:13" x14ac:dyDescent="0.25">
      <c r="D53692" s="27"/>
      <c r="M53692" s="17"/>
    </row>
    <row r="53693" spans="4:13" x14ac:dyDescent="0.25">
      <c r="D53693" s="27"/>
      <c r="M53693" s="17"/>
    </row>
    <row r="53694" spans="4:13" x14ac:dyDescent="0.25">
      <c r="D53694" s="27"/>
      <c r="M53694" s="17"/>
    </row>
    <row r="53695" spans="4:13" x14ac:dyDescent="0.25">
      <c r="D53695" s="27"/>
      <c r="M53695" s="17"/>
    </row>
    <row r="53696" spans="4:13" x14ac:dyDescent="0.25">
      <c r="D53696" s="27"/>
      <c r="M53696" s="17"/>
    </row>
    <row r="53697" spans="4:13" x14ac:dyDescent="0.25">
      <c r="D53697" s="27"/>
      <c r="M53697" s="17"/>
    </row>
    <row r="53698" spans="4:13" x14ac:dyDescent="0.25">
      <c r="D53698" s="27"/>
      <c r="M53698" s="17"/>
    </row>
    <row r="53699" spans="4:13" x14ac:dyDescent="0.25">
      <c r="D53699" s="27"/>
      <c r="M53699" s="17"/>
    </row>
    <row r="53700" spans="4:13" x14ac:dyDescent="0.25">
      <c r="D53700" s="27"/>
      <c r="M53700" s="17"/>
    </row>
    <row r="53701" spans="4:13" x14ac:dyDescent="0.25">
      <c r="D53701" s="27"/>
      <c r="M53701" s="17"/>
    </row>
    <row r="53702" spans="4:13" x14ac:dyDescent="0.25">
      <c r="D53702" s="27"/>
      <c r="M53702" s="17"/>
    </row>
    <row r="53703" spans="4:13" x14ac:dyDescent="0.25">
      <c r="D53703" s="27"/>
      <c r="M53703" s="17"/>
    </row>
    <row r="53704" spans="4:13" x14ac:dyDescent="0.25">
      <c r="D53704" s="27"/>
      <c r="M53704" s="17"/>
    </row>
    <row r="53705" spans="4:13" x14ac:dyDescent="0.25">
      <c r="D53705" s="27"/>
      <c r="M53705" s="17"/>
    </row>
    <row r="53706" spans="4:13" x14ac:dyDescent="0.25">
      <c r="D53706" s="27"/>
      <c r="M53706" s="17"/>
    </row>
    <row r="53707" spans="4:13" x14ac:dyDescent="0.25">
      <c r="D53707" s="27"/>
      <c r="M53707" s="17"/>
    </row>
    <row r="53708" spans="4:13" x14ac:dyDescent="0.25">
      <c r="D53708" s="27"/>
      <c r="M53708" s="17"/>
    </row>
    <row r="53709" spans="4:13" x14ac:dyDescent="0.25">
      <c r="D53709" s="27"/>
      <c r="M53709" s="17"/>
    </row>
    <row r="53710" spans="4:13" x14ac:dyDescent="0.25">
      <c r="D53710" s="27"/>
      <c r="M53710" s="17"/>
    </row>
    <row r="53711" spans="4:13" x14ac:dyDescent="0.25">
      <c r="D53711" s="27"/>
      <c r="M53711" s="17"/>
    </row>
    <row r="53712" spans="4:13" x14ac:dyDescent="0.25">
      <c r="D53712" s="27"/>
      <c r="M53712" s="17"/>
    </row>
    <row r="53713" spans="4:13" x14ac:dyDescent="0.25">
      <c r="D53713" s="27"/>
      <c r="M53713" s="17"/>
    </row>
    <row r="53714" spans="4:13" x14ac:dyDescent="0.25">
      <c r="D53714" s="27"/>
      <c r="M53714" s="17"/>
    </row>
    <row r="53715" spans="4:13" x14ac:dyDescent="0.25">
      <c r="D53715" s="27"/>
      <c r="M53715" s="17"/>
    </row>
    <row r="53716" spans="4:13" x14ac:dyDescent="0.25">
      <c r="D53716" s="27"/>
      <c r="M53716" s="17"/>
    </row>
    <row r="53717" spans="4:13" x14ac:dyDescent="0.25">
      <c r="D53717" s="27"/>
      <c r="M53717" s="17"/>
    </row>
    <row r="53718" spans="4:13" x14ac:dyDescent="0.25">
      <c r="D53718" s="27"/>
      <c r="M53718" s="17"/>
    </row>
    <row r="53719" spans="4:13" x14ac:dyDescent="0.25">
      <c r="D53719" s="27"/>
      <c r="M53719" s="17"/>
    </row>
    <row r="53720" spans="4:13" x14ac:dyDescent="0.25">
      <c r="D53720" s="27"/>
      <c r="M53720" s="17"/>
    </row>
    <row r="53721" spans="4:13" x14ac:dyDescent="0.25">
      <c r="D53721" s="27"/>
      <c r="M53721" s="17"/>
    </row>
    <row r="53722" spans="4:13" x14ac:dyDescent="0.25">
      <c r="D53722" s="27"/>
      <c r="M53722" s="17"/>
    </row>
    <row r="53723" spans="4:13" x14ac:dyDescent="0.25">
      <c r="D53723" s="27"/>
      <c r="M53723" s="17"/>
    </row>
    <row r="53724" spans="4:13" x14ac:dyDescent="0.25">
      <c r="D53724" s="27"/>
      <c r="M53724" s="17"/>
    </row>
    <row r="53725" spans="4:13" x14ac:dyDescent="0.25">
      <c r="D53725" s="27"/>
      <c r="M53725" s="17"/>
    </row>
    <row r="53726" spans="4:13" x14ac:dyDescent="0.25">
      <c r="D53726" s="27"/>
      <c r="M53726" s="17"/>
    </row>
    <row r="53727" spans="4:13" x14ac:dyDescent="0.25">
      <c r="D53727" s="27"/>
      <c r="M53727" s="17"/>
    </row>
    <row r="53728" spans="4:13" x14ac:dyDescent="0.25">
      <c r="D53728" s="27"/>
      <c r="M53728" s="17"/>
    </row>
    <row r="53729" spans="4:13" x14ac:dyDescent="0.25">
      <c r="D53729" s="27"/>
      <c r="M53729" s="17"/>
    </row>
    <row r="53730" spans="4:13" x14ac:dyDescent="0.25">
      <c r="D53730" s="27"/>
      <c r="M53730" s="17"/>
    </row>
    <row r="53731" spans="4:13" x14ac:dyDescent="0.25">
      <c r="D53731" s="27"/>
      <c r="M53731" s="17"/>
    </row>
    <row r="53732" spans="4:13" x14ac:dyDescent="0.25">
      <c r="D53732" s="27"/>
      <c r="M53732" s="17"/>
    </row>
    <row r="53733" spans="4:13" x14ac:dyDescent="0.25">
      <c r="D53733" s="27"/>
      <c r="M53733" s="17"/>
    </row>
    <row r="53734" spans="4:13" x14ac:dyDescent="0.25">
      <c r="D53734" s="27"/>
      <c r="M53734" s="17"/>
    </row>
    <row r="53735" spans="4:13" x14ac:dyDescent="0.25">
      <c r="D53735" s="27"/>
      <c r="M53735" s="17"/>
    </row>
    <row r="53736" spans="4:13" x14ac:dyDescent="0.25">
      <c r="D53736" s="27"/>
      <c r="M53736" s="17"/>
    </row>
    <row r="53737" spans="4:13" x14ac:dyDescent="0.25">
      <c r="D53737" s="27"/>
      <c r="M53737" s="17"/>
    </row>
    <row r="53738" spans="4:13" x14ac:dyDescent="0.25">
      <c r="D53738" s="27"/>
      <c r="M53738" s="17"/>
    </row>
    <row r="53739" spans="4:13" x14ac:dyDescent="0.25">
      <c r="D53739" s="27"/>
      <c r="M53739" s="17"/>
    </row>
    <row r="53740" spans="4:13" x14ac:dyDescent="0.25">
      <c r="D53740" s="27"/>
      <c r="M53740" s="17"/>
    </row>
    <row r="53741" spans="4:13" x14ac:dyDescent="0.25">
      <c r="D53741" s="27"/>
      <c r="M53741" s="17"/>
    </row>
    <row r="53742" spans="4:13" x14ac:dyDescent="0.25">
      <c r="D53742" s="27"/>
      <c r="M53742" s="17"/>
    </row>
    <row r="53743" spans="4:13" x14ac:dyDescent="0.25">
      <c r="D53743" s="27"/>
      <c r="M53743" s="17"/>
    </row>
    <row r="53744" spans="4:13" x14ac:dyDescent="0.25">
      <c r="D53744" s="27"/>
      <c r="M53744" s="17"/>
    </row>
    <row r="53745" spans="4:13" x14ac:dyDescent="0.25">
      <c r="D53745" s="27"/>
      <c r="M53745" s="17"/>
    </row>
    <row r="53746" spans="4:13" x14ac:dyDescent="0.25">
      <c r="D53746" s="27"/>
      <c r="M53746" s="17"/>
    </row>
    <row r="53747" spans="4:13" x14ac:dyDescent="0.25">
      <c r="D53747" s="27"/>
      <c r="M53747" s="17"/>
    </row>
    <row r="53748" spans="4:13" x14ac:dyDescent="0.25">
      <c r="D53748" s="27"/>
      <c r="M53748" s="17"/>
    </row>
    <row r="53749" spans="4:13" x14ac:dyDescent="0.25">
      <c r="D53749" s="27"/>
      <c r="M53749" s="17"/>
    </row>
    <row r="53750" spans="4:13" x14ac:dyDescent="0.25">
      <c r="D53750" s="27"/>
      <c r="M53750" s="17"/>
    </row>
    <row r="53751" spans="4:13" x14ac:dyDescent="0.25">
      <c r="D53751" s="27"/>
      <c r="M53751" s="17"/>
    </row>
    <row r="53752" spans="4:13" x14ac:dyDescent="0.25">
      <c r="D53752" s="27"/>
      <c r="M53752" s="17"/>
    </row>
    <row r="53753" spans="4:13" x14ac:dyDescent="0.25">
      <c r="D53753" s="27"/>
      <c r="M53753" s="17"/>
    </row>
    <row r="53754" spans="4:13" x14ac:dyDescent="0.25">
      <c r="D53754" s="27"/>
      <c r="M53754" s="17"/>
    </row>
    <row r="53755" spans="4:13" x14ac:dyDescent="0.25">
      <c r="D53755" s="27"/>
      <c r="M53755" s="17"/>
    </row>
    <row r="53756" spans="4:13" x14ac:dyDescent="0.25">
      <c r="D53756" s="27"/>
      <c r="M53756" s="17"/>
    </row>
    <row r="53757" spans="4:13" x14ac:dyDescent="0.25">
      <c r="D53757" s="27"/>
      <c r="M53757" s="17"/>
    </row>
    <row r="53758" spans="4:13" x14ac:dyDescent="0.25">
      <c r="D53758" s="27"/>
      <c r="M53758" s="17"/>
    </row>
    <row r="53759" spans="4:13" x14ac:dyDescent="0.25">
      <c r="D53759" s="27"/>
      <c r="M53759" s="17"/>
    </row>
    <row r="53760" spans="4:13" x14ac:dyDescent="0.25">
      <c r="D53760" s="27"/>
      <c r="M53760" s="17"/>
    </row>
    <row r="53761" spans="4:13" x14ac:dyDescent="0.25">
      <c r="D53761" s="27"/>
      <c r="M53761" s="17"/>
    </row>
    <row r="53762" spans="4:13" x14ac:dyDescent="0.25">
      <c r="D53762" s="27"/>
      <c r="M53762" s="17"/>
    </row>
    <row r="53763" spans="4:13" x14ac:dyDescent="0.25">
      <c r="D53763" s="27"/>
      <c r="M53763" s="17"/>
    </row>
    <row r="53764" spans="4:13" x14ac:dyDescent="0.25">
      <c r="D53764" s="27"/>
      <c r="M53764" s="17"/>
    </row>
    <row r="53765" spans="4:13" x14ac:dyDescent="0.25">
      <c r="D53765" s="27"/>
      <c r="M53765" s="17"/>
    </row>
    <row r="53766" spans="4:13" x14ac:dyDescent="0.25">
      <c r="D53766" s="27"/>
      <c r="M53766" s="17"/>
    </row>
    <row r="53767" spans="4:13" x14ac:dyDescent="0.25">
      <c r="D53767" s="27"/>
      <c r="M53767" s="17"/>
    </row>
    <row r="53768" spans="4:13" x14ac:dyDescent="0.25">
      <c r="D53768" s="27"/>
      <c r="M53768" s="17"/>
    </row>
    <row r="53769" spans="4:13" x14ac:dyDescent="0.25">
      <c r="D53769" s="27"/>
      <c r="M53769" s="17"/>
    </row>
    <row r="53770" spans="4:13" x14ac:dyDescent="0.25">
      <c r="D53770" s="27"/>
      <c r="M53770" s="17"/>
    </row>
    <row r="53771" spans="4:13" x14ac:dyDescent="0.25">
      <c r="D53771" s="27"/>
      <c r="M53771" s="17"/>
    </row>
    <row r="53772" spans="4:13" x14ac:dyDescent="0.25">
      <c r="D53772" s="27"/>
      <c r="M53772" s="17"/>
    </row>
    <row r="53773" spans="4:13" x14ac:dyDescent="0.25">
      <c r="D53773" s="27"/>
      <c r="M53773" s="17"/>
    </row>
    <row r="53774" spans="4:13" x14ac:dyDescent="0.25">
      <c r="D53774" s="27"/>
      <c r="M53774" s="17"/>
    </row>
    <row r="53775" spans="4:13" x14ac:dyDescent="0.25">
      <c r="D53775" s="27"/>
      <c r="M53775" s="17"/>
    </row>
    <row r="53776" spans="4:13" x14ac:dyDescent="0.25">
      <c r="D53776" s="27"/>
      <c r="M53776" s="17"/>
    </row>
    <row r="53777" spans="4:13" x14ac:dyDescent="0.25">
      <c r="D53777" s="27"/>
      <c r="M53777" s="17"/>
    </row>
    <row r="53778" spans="4:13" x14ac:dyDescent="0.25">
      <c r="D53778" s="27"/>
      <c r="M53778" s="17"/>
    </row>
    <row r="53779" spans="4:13" x14ac:dyDescent="0.25">
      <c r="D53779" s="27"/>
      <c r="M53779" s="17"/>
    </row>
    <row r="53780" spans="4:13" x14ac:dyDescent="0.25">
      <c r="D53780" s="27"/>
      <c r="M53780" s="17"/>
    </row>
    <row r="53781" spans="4:13" x14ac:dyDescent="0.25">
      <c r="D53781" s="27"/>
      <c r="M53781" s="17"/>
    </row>
    <row r="53782" spans="4:13" x14ac:dyDescent="0.25">
      <c r="D53782" s="27"/>
      <c r="M53782" s="17"/>
    </row>
    <row r="53783" spans="4:13" x14ac:dyDescent="0.25">
      <c r="D53783" s="27"/>
      <c r="M53783" s="17"/>
    </row>
    <row r="53784" spans="4:13" x14ac:dyDescent="0.25">
      <c r="D53784" s="27"/>
      <c r="M53784" s="17"/>
    </row>
    <row r="53785" spans="4:13" x14ac:dyDescent="0.25">
      <c r="D53785" s="27"/>
      <c r="M53785" s="17"/>
    </row>
    <row r="53786" spans="4:13" x14ac:dyDescent="0.25">
      <c r="D53786" s="27"/>
      <c r="M53786" s="17"/>
    </row>
    <row r="53787" spans="4:13" x14ac:dyDescent="0.25">
      <c r="D53787" s="27"/>
      <c r="M53787" s="17"/>
    </row>
    <row r="53788" spans="4:13" x14ac:dyDescent="0.25">
      <c r="D53788" s="27"/>
      <c r="M53788" s="17"/>
    </row>
    <row r="53789" spans="4:13" x14ac:dyDescent="0.25">
      <c r="D53789" s="27"/>
      <c r="M53789" s="17"/>
    </row>
    <row r="53790" spans="4:13" x14ac:dyDescent="0.25">
      <c r="D53790" s="27"/>
      <c r="M53790" s="17"/>
    </row>
    <row r="53791" spans="4:13" x14ac:dyDescent="0.25">
      <c r="D53791" s="27"/>
      <c r="M53791" s="17"/>
    </row>
    <row r="53792" spans="4:13" x14ac:dyDescent="0.25">
      <c r="D53792" s="27"/>
      <c r="M53792" s="17"/>
    </row>
    <row r="53793" spans="4:13" x14ac:dyDescent="0.25">
      <c r="D53793" s="27"/>
      <c r="M53793" s="17"/>
    </row>
    <row r="53794" spans="4:13" x14ac:dyDescent="0.25">
      <c r="D53794" s="27"/>
      <c r="M53794" s="17"/>
    </row>
    <row r="53795" spans="4:13" x14ac:dyDescent="0.25">
      <c r="D53795" s="27"/>
      <c r="M53795" s="17"/>
    </row>
    <row r="53796" spans="4:13" x14ac:dyDescent="0.25">
      <c r="D53796" s="27"/>
      <c r="M53796" s="17"/>
    </row>
    <row r="53797" spans="4:13" x14ac:dyDescent="0.25">
      <c r="D53797" s="27"/>
      <c r="M53797" s="17"/>
    </row>
    <row r="53798" spans="4:13" x14ac:dyDescent="0.25">
      <c r="D53798" s="27"/>
      <c r="M53798" s="17"/>
    </row>
    <row r="53799" spans="4:13" x14ac:dyDescent="0.25">
      <c r="D53799" s="27"/>
      <c r="M53799" s="17"/>
    </row>
    <row r="53800" spans="4:13" x14ac:dyDescent="0.25">
      <c r="D53800" s="27"/>
      <c r="M53800" s="17"/>
    </row>
    <row r="53801" spans="4:13" x14ac:dyDescent="0.25">
      <c r="D53801" s="27"/>
      <c r="M53801" s="17"/>
    </row>
    <row r="53802" spans="4:13" x14ac:dyDescent="0.25">
      <c r="D53802" s="27"/>
      <c r="M53802" s="17"/>
    </row>
    <row r="53803" spans="4:13" x14ac:dyDescent="0.25">
      <c r="D53803" s="27"/>
      <c r="M53803" s="17"/>
    </row>
    <row r="53804" spans="4:13" x14ac:dyDescent="0.25">
      <c r="D53804" s="27"/>
      <c r="M53804" s="17"/>
    </row>
    <row r="53805" spans="4:13" x14ac:dyDescent="0.25">
      <c r="D53805" s="27"/>
      <c r="M53805" s="17"/>
    </row>
    <row r="53806" spans="4:13" x14ac:dyDescent="0.25">
      <c r="D53806" s="27"/>
      <c r="M53806" s="17"/>
    </row>
    <row r="53807" spans="4:13" x14ac:dyDescent="0.25">
      <c r="D53807" s="27"/>
      <c r="M53807" s="17"/>
    </row>
    <row r="53808" spans="4:13" x14ac:dyDescent="0.25">
      <c r="D53808" s="27"/>
      <c r="M53808" s="17"/>
    </row>
    <row r="53809" spans="4:13" x14ac:dyDescent="0.25">
      <c r="D53809" s="27"/>
      <c r="M53809" s="17"/>
    </row>
    <row r="53810" spans="4:13" x14ac:dyDescent="0.25">
      <c r="D53810" s="27"/>
      <c r="M53810" s="17"/>
    </row>
    <row r="53811" spans="4:13" x14ac:dyDescent="0.25">
      <c r="D53811" s="27"/>
      <c r="M53811" s="17"/>
    </row>
    <row r="53812" spans="4:13" x14ac:dyDescent="0.25">
      <c r="D53812" s="27"/>
      <c r="M53812" s="17"/>
    </row>
    <row r="53813" spans="4:13" x14ac:dyDescent="0.25">
      <c r="D53813" s="27"/>
      <c r="M53813" s="17"/>
    </row>
    <row r="53814" spans="4:13" x14ac:dyDescent="0.25">
      <c r="D53814" s="27"/>
      <c r="M53814" s="17"/>
    </row>
    <row r="53815" spans="4:13" x14ac:dyDescent="0.25">
      <c r="D53815" s="27"/>
      <c r="M53815" s="17"/>
    </row>
    <row r="53816" spans="4:13" x14ac:dyDescent="0.25">
      <c r="D53816" s="27"/>
      <c r="M53816" s="17"/>
    </row>
    <row r="53817" spans="4:13" x14ac:dyDescent="0.25">
      <c r="D53817" s="27"/>
      <c r="M53817" s="17"/>
    </row>
    <row r="53818" spans="4:13" x14ac:dyDescent="0.25">
      <c r="D53818" s="27"/>
      <c r="M53818" s="17"/>
    </row>
    <row r="53819" spans="4:13" x14ac:dyDescent="0.25">
      <c r="D53819" s="27"/>
      <c r="M53819" s="17"/>
    </row>
    <row r="53820" spans="4:13" x14ac:dyDescent="0.25">
      <c r="D53820" s="27"/>
      <c r="M53820" s="17"/>
    </row>
    <row r="53821" spans="4:13" x14ac:dyDescent="0.25">
      <c r="D53821" s="27"/>
      <c r="M53821" s="17"/>
    </row>
    <row r="53822" spans="4:13" x14ac:dyDescent="0.25">
      <c r="D53822" s="27"/>
      <c r="M53822" s="17"/>
    </row>
    <row r="53823" spans="4:13" x14ac:dyDescent="0.25">
      <c r="D53823" s="27"/>
      <c r="M53823" s="17"/>
    </row>
    <row r="53824" spans="4:13" x14ac:dyDescent="0.25">
      <c r="D53824" s="27"/>
      <c r="M53824" s="17"/>
    </row>
    <row r="53825" spans="4:13" x14ac:dyDescent="0.25">
      <c r="D53825" s="27"/>
      <c r="M53825" s="17"/>
    </row>
    <row r="53826" spans="4:13" x14ac:dyDescent="0.25">
      <c r="D53826" s="27"/>
      <c r="M53826" s="17"/>
    </row>
    <row r="53827" spans="4:13" x14ac:dyDescent="0.25">
      <c r="D53827" s="27"/>
      <c r="M53827" s="17"/>
    </row>
    <row r="53828" spans="4:13" x14ac:dyDescent="0.25">
      <c r="D53828" s="27"/>
      <c r="M53828" s="17"/>
    </row>
    <row r="53829" spans="4:13" x14ac:dyDescent="0.25">
      <c r="D53829" s="27"/>
      <c r="M53829" s="17"/>
    </row>
    <row r="53830" spans="4:13" x14ac:dyDescent="0.25">
      <c r="D53830" s="27"/>
      <c r="M53830" s="17"/>
    </row>
    <row r="53831" spans="4:13" x14ac:dyDescent="0.25">
      <c r="D53831" s="27"/>
      <c r="M53831" s="17"/>
    </row>
    <row r="53832" spans="4:13" x14ac:dyDescent="0.25">
      <c r="D53832" s="27"/>
      <c r="M53832" s="17"/>
    </row>
    <row r="53833" spans="4:13" x14ac:dyDescent="0.25">
      <c r="D53833" s="27"/>
      <c r="M53833" s="17"/>
    </row>
    <row r="53834" spans="4:13" x14ac:dyDescent="0.25">
      <c r="D53834" s="27"/>
      <c r="M53834" s="17"/>
    </row>
    <row r="53835" spans="4:13" x14ac:dyDescent="0.25">
      <c r="D53835" s="27"/>
      <c r="M53835" s="17"/>
    </row>
    <row r="53836" spans="4:13" x14ac:dyDescent="0.25">
      <c r="D53836" s="27"/>
      <c r="M53836" s="17"/>
    </row>
    <row r="53837" spans="4:13" x14ac:dyDescent="0.25">
      <c r="D53837" s="27"/>
      <c r="M53837" s="17"/>
    </row>
    <row r="53838" spans="4:13" x14ac:dyDescent="0.25">
      <c r="D53838" s="27"/>
      <c r="M53838" s="17"/>
    </row>
    <row r="53839" spans="4:13" x14ac:dyDescent="0.25">
      <c r="D53839" s="27"/>
      <c r="M53839" s="17"/>
    </row>
    <row r="53840" spans="4:13" x14ac:dyDescent="0.25">
      <c r="D53840" s="27"/>
      <c r="M53840" s="17"/>
    </row>
    <row r="53841" spans="4:13" x14ac:dyDescent="0.25">
      <c r="D53841" s="27"/>
      <c r="M53841" s="17"/>
    </row>
    <row r="53842" spans="4:13" x14ac:dyDescent="0.25">
      <c r="D53842" s="27"/>
      <c r="M53842" s="17"/>
    </row>
    <row r="53843" spans="4:13" x14ac:dyDescent="0.25">
      <c r="D53843" s="27"/>
      <c r="M53843" s="17"/>
    </row>
    <row r="53844" spans="4:13" x14ac:dyDescent="0.25">
      <c r="D53844" s="27"/>
      <c r="M53844" s="17"/>
    </row>
    <row r="53845" spans="4:13" x14ac:dyDescent="0.25">
      <c r="D53845" s="27"/>
      <c r="M53845" s="17"/>
    </row>
    <row r="53846" spans="4:13" x14ac:dyDescent="0.25">
      <c r="D53846" s="27"/>
      <c r="M53846" s="17"/>
    </row>
    <row r="53847" spans="4:13" x14ac:dyDescent="0.25">
      <c r="D53847" s="27"/>
      <c r="M53847" s="17"/>
    </row>
    <row r="53848" spans="4:13" x14ac:dyDescent="0.25">
      <c r="D53848" s="27"/>
      <c r="M53848" s="17"/>
    </row>
    <row r="53849" spans="4:13" x14ac:dyDescent="0.25">
      <c r="D53849" s="27"/>
      <c r="M53849" s="17"/>
    </row>
    <row r="53850" spans="4:13" x14ac:dyDescent="0.25">
      <c r="D53850" s="27"/>
      <c r="M53850" s="17"/>
    </row>
    <row r="53851" spans="4:13" x14ac:dyDescent="0.25">
      <c r="D53851" s="27"/>
      <c r="M53851" s="17"/>
    </row>
    <row r="53852" spans="4:13" x14ac:dyDescent="0.25">
      <c r="D53852" s="27"/>
      <c r="M53852" s="17"/>
    </row>
    <row r="53853" spans="4:13" x14ac:dyDescent="0.25">
      <c r="D53853" s="27"/>
      <c r="M53853" s="17"/>
    </row>
    <row r="53854" spans="4:13" x14ac:dyDescent="0.25">
      <c r="D53854" s="27"/>
      <c r="M53854" s="17"/>
    </row>
    <row r="53855" spans="4:13" x14ac:dyDescent="0.25">
      <c r="D53855" s="27"/>
      <c r="M53855" s="17"/>
    </row>
    <row r="53856" spans="4:13" x14ac:dyDescent="0.25">
      <c r="D53856" s="27"/>
      <c r="M53856" s="17"/>
    </row>
    <row r="53857" spans="4:13" x14ac:dyDescent="0.25">
      <c r="D53857" s="27"/>
      <c r="M53857" s="17"/>
    </row>
    <row r="53858" spans="4:13" x14ac:dyDescent="0.25">
      <c r="D53858" s="27"/>
      <c r="M53858" s="17"/>
    </row>
    <row r="53859" spans="4:13" x14ac:dyDescent="0.25">
      <c r="D53859" s="27"/>
      <c r="M53859" s="17"/>
    </row>
    <row r="53860" spans="4:13" x14ac:dyDescent="0.25">
      <c r="D53860" s="27"/>
      <c r="M53860" s="17"/>
    </row>
    <row r="53861" spans="4:13" x14ac:dyDescent="0.25">
      <c r="D53861" s="27"/>
      <c r="M53861" s="17"/>
    </row>
    <row r="53862" spans="4:13" x14ac:dyDescent="0.25">
      <c r="D53862" s="27"/>
      <c r="M53862" s="17"/>
    </row>
    <row r="53863" spans="4:13" x14ac:dyDescent="0.25">
      <c r="D53863" s="27"/>
      <c r="M53863" s="17"/>
    </row>
    <row r="53864" spans="4:13" x14ac:dyDescent="0.25">
      <c r="D53864" s="27"/>
      <c r="M53864" s="17"/>
    </row>
    <row r="53865" spans="4:13" x14ac:dyDescent="0.25">
      <c r="D53865" s="27"/>
      <c r="M53865" s="17"/>
    </row>
    <row r="53866" spans="4:13" x14ac:dyDescent="0.25">
      <c r="D53866" s="27"/>
      <c r="M53866" s="17"/>
    </row>
    <row r="53867" spans="4:13" x14ac:dyDescent="0.25">
      <c r="D53867" s="27"/>
      <c r="M53867" s="17"/>
    </row>
    <row r="53868" spans="4:13" x14ac:dyDescent="0.25">
      <c r="D53868" s="27"/>
      <c r="M53868" s="17"/>
    </row>
    <row r="53869" spans="4:13" x14ac:dyDescent="0.25">
      <c r="D53869" s="27"/>
      <c r="M53869" s="17"/>
    </row>
    <row r="53870" spans="4:13" x14ac:dyDescent="0.25">
      <c r="D53870" s="27"/>
      <c r="M53870" s="17"/>
    </row>
    <row r="53871" spans="4:13" x14ac:dyDescent="0.25">
      <c r="D53871" s="27"/>
      <c r="M53871" s="17"/>
    </row>
    <row r="53872" spans="4:13" x14ac:dyDescent="0.25">
      <c r="D53872" s="27"/>
      <c r="M53872" s="17"/>
    </row>
    <row r="53873" spans="4:13" x14ac:dyDescent="0.25">
      <c r="D53873" s="27"/>
      <c r="M53873" s="17"/>
    </row>
    <row r="53874" spans="4:13" x14ac:dyDescent="0.25">
      <c r="D53874" s="27"/>
      <c r="M53874" s="17"/>
    </row>
    <row r="53875" spans="4:13" x14ac:dyDescent="0.25">
      <c r="D53875" s="27"/>
      <c r="M53875" s="17"/>
    </row>
    <row r="53876" spans="4:13" x14ac:dyDescent="0.25">
      <c r="D53876" s="27"/>
      <c r="M53876" s="17"/>
    </row>
    <row r="53877" spans="4:13" x14ac:dyDescent="0.25">
      <c r="D53877" s="27"/>
      <c r="M53877" s="17"/>
    </row>
    <row r="53878" spans="4:13" x14ac:dyDescent="0.25">
      <c r="D53878" s="27"/>
      <c r="M53878" s="17"/>
    </row>
    <row r="53879" spans="4:13" x14ac:dyDescent="0.25">
      <c r="D53879" s="27"/>
      <c r="M53879" s="17"/>
    </row>
    <row r="53880" spans="4:13" x14ac:dyDescent="0.25">
      <c r="D53880" s="27"/>
      <c r="M53880" s="17"/>
    </row>
    <row r="53881" spans="4:13" x14ac:dyDescent="0.25">
      <c r="D53881" s="27"/>
      <c r="M53881" s="17"/>
    </row>
    <row r="53882" spans="4:13" x14ac:dyDescent="0.25">
      <c r="D53882" s="27"/>
      <c r="M53882" s="17"/>
    </row>
    <row r="53883" spans="4:13" x14ac:dyDescent="0.25">
      <c r="D53883" s="27"/>
      <c r="M53883" s="17"/>
    </row>
    <row r="53884" spans="4:13" x14ac:dyDescent="0.25">
      <c r="D53884" s="27"/>
      <c r="M53884" s="17"/>
    </row>
    <row r="53885" spans="4:13" x14ac:dyDescent="0.25">
      <c r="D53885" s="27"/>
      <c r="M53885" s="17"/>
    </row>
    <row r="53886" spans="4:13" x14ac:dyDescent="0.25">
      <c r="D53886" s="27"/>
      <c r="M53886" s="17"/>
    </row>
    <row r="53887" spans="4:13" x14ac:dyDescent="0.25">
      <c r="D53887" s="27"/>
      <c r="M53887" s="17"/>
    </row>
    <row r="53888" spans="4:13" x14ac:dyDescent="0.25">
      <c r="D53888" s="27"/>
      <c r="M53888" s="17"/>
    </row>
    <row r="53889" spans="4:13" x14ac:dyDescent="0.25">
      <c r="D53889" s="27"/>
      <c r="M53889" s="17"/>
    </row>
    <row r="53890" spans="4:13" x14ac:dyDescent="0.25">
      <c r="D53890" s="27"/>
      <c r="M53890" s="17"/>
    </row>
    <row r="53891" spans="4:13" x14ac:dyDescent="0.25">
      <c r="D53891" s="27"/>
      <c r="M53891" s="17"/>
    </row>
    <row r="53892" spans="4:13" x14ac:dyDescent="0.25">
      <c r="D53892" s="27"/>
      <c r="M53892" s="17"/>
    </row>
    <row r="53893" spans="4:13" x14ac:dyDescent="0.25">
      <c r="D53893" s="27"/>
      <c r="M53893" s="17"/>
    </row>
    <row r="53894" spans="4:13" x14ac:dyDescent="0.25">
      <c r="D53894" s="27"/>
      <c r="M53894" s="17"/>
    </row>
    <row r="53895" spans="4:13" x14ac:dyDescent="0.25">
      <c r="D53895" s="27"/>
      <c r="M53895" s="17"/>
    </row>
    <row r="53896" spans="4:13" x14ac:dyDescent="0.25">
      <c r="D53896" s="27"/>
      <c r="M53896" s="17"/>
    </row>
    <row r="53897" spans="4:13" x14ac:dyDescent="0.25">
      <c r="D53897" s="27"/>
      <c r="M53897" s="17"/>
    </row>
    <row r="53898" spans="4:13" x14ac:dyDescent="0.25">
      <c r="D53898" s="27"/>
      <c r="M53898" s="17"/>
    </row>
    <row r="53899" spans="4:13" x14ac:dyDescent="0.25">
      <c r="D53899" s="27"/>
      <c r="M53899" s="17"/>
    </row>
    <row r="53900" spans="4:13" x14ac:dyDescent="0.25">
      <c r="D53900" s="27"/>
      <c r="M53900" s="17"/>
    </row>
    <row r="53901" spans="4:13" x14ac:dyDescent="0.25">
      <c r="D53901" s="27"/>
      <c r="M53901" s="17"/>
    </row>
    <row r="53902" spans="4:13" x14ac:dyDescent="0.25">
      <c r="D53902" s="27"/>
      <c r="M53902" s="17"/>
    </row>
    <row r="53903" spans="4:13" x14ac:dyDescent="0.25">
      <c r="D53903" s="27"/>
      <c r="M53903" s="17"/>
    </row>
    <row r="53904" spans="4:13" x14ac:dyDescent="0.25">
      <c r="D53904" s="27"/>
      <c r="M53904" s="17"/>
    </row>
    <row r="53905" spans="4:13" x14ac:dyDescent="0.25">
      <c r="D53905" s="27"/>
      <c r="M53905" s="17"/>
    </row>
    <row r="53906" spans="4:13" x14ac:dyDescent="0.25">
      <c r="D53906" s="27"/>
      <c r="M53906" s="17"/>
    </row>
    <row r="53907" spans="4:13" x14ac:dyDescent="0.25">
      <c r="D53907" s="27"/>
      <c r="M53907" s="17"/>
    </row>
    <row r="53908" spans="4:13" x14ac:dyDescent="0.25">
      <c r="D53908" s="27"/>
      <c r="M53908" s="17"/>
    </row>
    <row r="53909" spans="4:13" x14ac:dyDescent="0.25">
      <c r="D53909" s="27"/>
      <c r="M53909" s="17"/>
    </row>
    <row r="53910" spans="4:13" x14ac:dyDescent="0.25">
      <c r="D53910" s="27"/>
      <c r="M53910" s="17"/>
    </row>
    <row r="53911" spans="4:13" x14ac:dyDescent="0.25">
      <c r="D53911" s="27"/>
      <c r="M53911" s="17"/>
    </row>
    <row r="53912" spans="4:13" x14ac:dyDescent="0.25">
      <c r="D53912" s="27"/>
      <c r="M53912" s="17"/>
    </row>
    <row r="53913" spans="4:13" x14ac:dyDescent="0.25">
      <c r="D53913" s="27"/>
      <c r="M53913" s="17"/>
    </row>
    <row r="53914" spans="4:13" x14ac:dyDescent="0.25">
      <c r="D53914" s="27"/>
      <c r="M53914" s="17"/>
    </row>
    <row r="53915" spans="4:13" x14ac:dyDescent="0.25">
      <c r="D53915" s="27"/>
      <c r="M53915" s="17"/>
    </row>
    <row r="53916" spans="4:13" x14ac:dyDescent="0.25">
      <c r="D53916" s="27"/>
      <c r="M53916" s="17"/>
    </row>
    <row r="53917" spans="4:13" x14ac:dyDescent="0.25">
      <c r="D53917" s="27"/>
      <c r="M53917" s="17"/>
    </row>
    <row r="53918" spans="4:13" x14ac:dyDescent="0.25">
      <c r="D53918" s="27"/>
      <c r="M53918" s="17"/>
    </row>
    <row r="53919" spans="4:13" x14ac:dyDescent="0.25">
      <c r="D53919" s="27"/>
      <c r="M53919" s="17"/>
    </row>
    <row r="53920" spans="4:13" x14ac:dyDescent="0.25">
      <c r="D53920" s="27"/>
      <c r="M53920" s="17"/>
    </row>
    <row r="53921" spans="4:13" x14ac:dyDescent="0.25">
      <c r="D53921" s="27"/>
      <c r="M53921" s="17"/>
    </row>
    <row r="53922" spans="4:13" x14ac:dyDescent="0.25">
      <c r="D53922" s="27"/>
      <c r="M53922" s="17"/>
    </row>
    <row r="53923" spans="4:13" x14ac:dyDescent="0.25">
      <c r="D53923" s="27"/>
      <c r="M53923" s="17"/>
    </row>
    <row r="53924" spans="4:13" x14ac:dyDescent="0.25">
      <c r="D53924" s="27"/>
      <c r="M53924" s="17"/>
    </row>
    <row r="53925" spans="4:13" x14ac:dyDescent="0.25">
      <c r="D53925" s="27"/>
      <c r="M53925" s="17"/>
    </row>
    <row r="53926" spans="4:13" x14ac:dyDescent="0.25">
      <c r="D53926" s="27"/>
      <c r="M53926" s="17"/>
    </row>
    <row r="53927" spans="4:13" x14ac:dyDescent="0.25">
      <c r="D53927" s="27"/>
      <c r="M53927" s="17"/>
    </row>
    <row r="53928" spans="4:13" x14ac:dyDescent="0.25">
      <c r="D53928" s="27"/>
      <c r="M53928" s="17"/>
    </row>
    <row r="53929" spans="4:13" x14ac:dyDescent="0.25">
      <c r="D53929" s="27"/>
      <c r="M53929" s="17"/>
    </row>
    <row r="53930" spans="4:13" x14ac:dyDescent="0.25">
      <c r="D53930" s="27"/>
      <c r="M53930" s="17"/>
    </row>
    <row r="53931" spans="4:13" x14ac:dyDescent="0.25">
      <c r="D53931" s="27"/>
      <c r="M53931" s="17"/>
    </row>
    <row r="53932" spans="4:13" x14ac:dyDescent="0.25">
      <c r="D53932" s="27"/>
      <c r="M53932" s="17"/>
    </row>
    <row r="53933" spans="4:13" x14ac:dyDescent="0.25">
      <c r="D53933" s="27"/>
      <c r="M53933" s="17"/>
    </row>
    <row r="53934" spans="4:13" x14ac:dyDescent="0.25">
      <c r="D53934" s="27"/>
      <c r="M53934" s="17"/>
    </row>
    <row r="53935" spans="4:13" x14ac:dyDescent="0.25">
      <c r="D53935" s="27"/>
      <c r="M53935" s="17"/>
    </row>
    <row r="53936" spans="4:13" x14ac:dyDescent="0.25">
      <c r="D53936" s="27"/>
      <c r="M53936" s="17"/>
    </row>
    <row r="53937" spans="4:13" x14ac:dyDescent="0.25">
      <c r="D53937" s="27"/>
      <c r="M53937" s="17"/>
    </row>
    <row r="53938" spans="4:13" x14ac:dyDescent="0.25">
      <c r="D53938" s="27"/>
      <c r="M53938" s="17"/>
    </row>
    <row r="53939" spans="4:13" x14ac:dyDescent="0.25">
      <c r="D53939" s="27"/>
      <c r="M53939" s="17"/>
    </row>
    <row r="53940" spans="4:13" x14ac:dyDescent="0.25">
      <c r="D53940" s="27"/>
      <c r="M53940" s="17"/>
    </row>
    <row r="53941" spans="4:13" x14ac:dyDescent="0.25">
      <c r="D53941" s="27"/>
      <c r="M53941" s="17"/>
    </row>
    <row r="53942" spans="4:13" x14ac:dyDescent="0.25">
      <c r="D53942" s="27"/>
      <c r="M53942" s="17"/>
    </row>
    <row r="53943" spans="4:13" x14ac:dyDescent="0.25">
      <c r="D53943" s="27"/>
      <c r="M53943" s="17"/>
    </row>
    <row r="53944" spans="4:13" x14ac:dyDescent="0.25">
      <c r="D53944" s="27"/>
      <c r="M53944" s="17"/>
    </row>
    <row r="53945" spans="4:13" x14ac:dyDescent="0.25">
      <c r="D53945" s="27"/>
      <c r="M53945" s="17"/>
    </row>
    <row r="53946" spans="4:13" x14ac:dyDescent="0.25">
      <c r="D53946" s="27"/>
      <c r="M53946" s="17"/>
    </row>
    <row r="53947" spans="4:13" x14ac:dyDescent="0.25">
      <c r="D53947" s="27"/>
      <c r="M53947" s="17"/>
    </row>
    <row r="53948" spans="4:13" x14ac:dyDescent="0.25">
      <c r="D53948" s="27"/>
      <c r="M53948" s="17"/>
    </row>
    <row r="53949" spans="4:13" x14ac:dyDescent="0.25">
      <c r="D53949" s="27"/>
      <c r="M53949" s="17"/>
    </row>
    <row r="53950" spans="4:13" x14ac:dyDescent="0.25">
      <c r="D53950" s="27"/>
      <c r="M53950" s="17"/>
    </row>
    <row r="53951" spans="4:13" x14ac:dyDescent="0.25">
      <c r="D53951" s="27"/>
      <c r="M53951" s="17"/>
    </row>
    <row r="53952" spans="4:13" x14ac:dyDescent="0.25">
      <c r="D53952" s="27"/>
      <c r="M53952" s="17"/>
    </row>
    <row r="53953" spans="4:13" x14ac:dyDescent="0.25">
      <c r="D53953" s="27"/>
      <c r="M53953" s="17"/>
    </row>
    <row r="53954" spans="4:13" x14ac:dyDescent="0.25">
      <c r="D53954" s="27"/>
      <c r="M53954" s="17"/>
    </row>
    <row r="53955" spans="4:13" x14ac:dyDescent="0.25">
      <c r="D53955" s="27"/>
      <c r="M53955" s="17"/>
    </row>
    <row r="53956" spans="4:13" x14ac:dyDescent="0.25">
      <c r="D53956" s="27"/>
      <c r="M53956" s="17"/>
    </row>
    <row r="53957" spans="4:13" x14ac:dyDescent="0.25">
      <c r="D53957" s="27"/>
      <c r="M53957" s="17"/>
    </row>
    <row r="53958" spans="4:13" x14ac:dyDescent="0.25">
      <c r="D53958" s="27"/>
      <c r="M53958" s="17"/>
    </row>
    <row r="53959" spans="4:13" x14ac:dyDescent="0.25">
      <c r="D53959" s="27"/>
      <c r="M53959" s="17"/>
    </row>
    <row r="53960" spans="4:13" x14ac:dyDescent="0.25">
      <c r="D53960" s="27"/>
      <c r="M53960" s="17"/>
    </row>
    <row r="53961" spans="4:13" x14ac:dyDescent="0.25">
      <c r="D53961" s="27"/>
      <c r="M53961" s="17"/>
    </row>
    <row r="53962" spans="4:13" x14ac:dyDescent="0.25">
      <c r="D53962" s="27"/>
      <c r="M53962" s="17"/>
    </row>
    <row r="53963" spans="4:13" x14ac:dyDescent="0.25">
      <c r="D53963" s="27"/>
      <c r="M53963" s="17"/>
    </row>
    <row r="53964" spans="4:13" x14ac:dyDescent="0.25">
      <c r="D53964" s="27"/>
      <c r="M53964" s="17"/>
    </row>
    <row r="53965" spans="4:13" x14ac:dyDescent="0.25">
      <c r="D53965" s="27"/>
      <c r="M53965" s="17"/>
    </row>
    <row r="53966" spans="4:13" x14ac:dyDescent="0.25">
      <c r="D53966" s="27"/>
      <c r="M53966" s="17"/>
    </row>
    <row r="53967" spans="4:13" x14ac:dyDescent="0.25">
      <c r="D53967" s="27"/>
      <c r="M53967" s="17"/>
    </row>
    <row r="53968" spans="4:13" x14ac:dyDescent="0.25">
      <c r="D53968" s="27"/>
      <c r="M53968" s="17"/>
    </row>
    <row r="53969" spans="4:13" x14ac:dyDescent="0.25">
      <c r="D53969" s="27"/>
      <c r="M53969" s="17"/>
    </row>
    <row r="53970" spans="4:13" x14ac:dyDescent="0.25">
      <c r="D53970" s="27"/>
      <c r="M53970" s="17"/>
    </row>
    <row r="53971" spans="4:13" x14ac:dyDescent="0.25">
      <c r="D53971" s="27"/>
      <c r="M53971" s="17"/>
    </row>
    <row r="53972" spans="4:13" x14ac:dyDescent="0.25">
      <c r="D53972" s="27"/>
      <c r="M53972" s="17"/>
    </row>
    <row r="53973" spans="4:13" x14ac:dyDescent="0.25">
      <c r="D53973" s="27"/>
      <c r="M53973" s="17"/>
    </row>
    <row r="53974" spans="4:13" x14ac:dyDescent="0.25">
      <c r="D53974" s="27"/>
      <c r="M53974" s="17"/>
    </row>
    <row r="53975" spans="4:13" x14ac:dyDescent="0.25">
      <c r="D53975" s="27"/>
      <c r="M53975" s="17"/>
    </row>
    <row r="53976" spans="4:13" x14ac:dyDescent="0.25">
      <c r="D53976" s="27"/>
      <c r="M53976" s="17"/>
    </row>
    <row r="53977" spans="4:13" x14ac:dyDescent="0.25">
      <c r="D53977" s="27"/>
      <c r="M53977" s="17"/>
    </row>
    <row r="53978" spans="4:13" x14ac:dyDescent="0.25">
      <c r="D53978" s="27"/>
      <c r="M53978" s="17"/>
    </row>
    <row r="53979" spans="4:13" x14ac:dyDescent="0.25">
      <c r="D53979" s="27"/>
      <c r="M53979" s="17"/>
    </row>
    <row r="53980" spans="4:13" x14ac:dyDescent="0.25">
      <c r="D53980" s="27"/>
      <c r="M53980" s="17"/>
    </row>
    <row r="53981" spans="4:13" x14ac:dyDescent="0.25">
      <c r="D53981" s="27"/>
      <c r="M53981" s="17"/>
    </row>
    <row r="53982" spans="4:13" x14ac:dyDescent="0.25">
      <c r="D53982" s="27"/>
      <c r="M53982" s="17"/>
    </row>
    <row r="53983" spans="4:13" x14ac:dyDescent="0.25">
      <c r="D53983" s="27"/>
      <c r="M53983" s="17"/>
    </row>
    <row r="53984" spans="4:13" x14ac:dyDescent="0.25">
      <c r="D53984" s="27"/>
      <c r="M53984" s="17"/>
    </row>
    <row r="53985" spans="4:13" x14ac:dyDescent="0.25">
      <c r="D53985" s="27"/>
      <c r="M53985" s="17"/>
    </row>
    <row r="53986" spans="4:13" x14ac:dyDescent="0.25">
      <c r="D53986" s="27"/>
      <c r="M53986" s="17"/>
    </row>
    <row r="53987" spans="4:13" x14ac:dyDescent="0.25">
      <c r="D53987" s="27"/>
      <c r="M53987" s="17"/>
    </row>
    <row r="53988" spans="4:13" x14ac:dyDescent="0.25">
      <c r="D53988" s="27"/>
      <c r="M53988" s="17"/>
    </row>
    <row r="53989" spans="4:13" x14ac:dyDescent="0.25">
      <c r="D53989" s="27"/>
      <c r="M53989" s="17"/>
    </row>
    <row r="53990" spans="4:13" x14ac:dyDescent="0.25">
      <c r="D53990" s="27"/>
      <c r="M53990" s="17"/>
    </row>
    <row r="53991" spans="4:13" x14ac:dyDescent="0.25">
      <c r="D53991" s="27"/>
      <c r="M53991" s="17"/>
    </row>
    <row r="53992" spans="4:13" x14ac:dyDescent="0.25">
      <c r="D53992" s="27"/>
      <c r="M53992" s="17"/>
    </row>
    <row r="53993" spans="4:13" x14ac:dyDescent="0.25">
      <c r="D53993" s="27"/>
      <c r="M53993" s="17"/>
    </row>
    <row r="53994" spans="4:13" x14ac:dyDescent="0.25">
      <c r="D53994" s="27"/>
      <c r="M53994" s="17"/>
    </row>
    <row r="53995" spans="4:13" x14ac:dyDescent="0.25">
      <c r="D53995" s="27"/>
      <c r="M53995" s="17"/>
    </row>
    <row r="53996" spans="4:13" x14ac:dyDescent="0.25">
      <c r="D53996" s="27"/>
      <c r="M53996" s="17"/>
    </row>
    <row r="53997" spans="4:13" x14ac:dyDescent="0.25">
      <c r="D53997" s="27"/>
      <c r="M53997" s="17"/>
    </row>
    <row r="53998" spans="4:13" x14ac:dyDescent="0.25">
      <c r="D53998" s="27"/>
      <c r="M53998" s="17"/>
    </row>
    <row r="53999" spans="4:13" x14ac:dyDescent="0.25">
      <c r="D53999" s="27"/>
      <c r="M53999" s="17"/>
    </row>
    <row r="54000" spans="4:13" x14ac:dyDescent="0.25">
      <c r="D54000" s="27"/>
      <c r="M54000" s="17"/>
    </row>
    <row r="54001" spans="4:13" x14ac:dyDescent="0.25">
      <c r="D54001" s="27"/>
      <c r="M54001" s="17"/>
    </row>
    <row r="54002" spans="4:13" x14ac:dyDescent="0.25">
      <c r="D54002" s="27"/>
      <c r="M54002" s="17"/>
    </row>
    <row r="54003" spans="4:13" x14ac:dyDescent="0.25">
      <c r="D54003" s="27"/>
      <c r="M54003" s="17"/>
    </row>
    <row r="54004" spans="4:13" x14ac:dyDescent="0.25">
      <c r="D54004" s="27"/>
      <c r="M54004" s="17"/>
    </row>
    <row r="54005" spans="4:13" x14ac:dyDescent="0.25">
      <c r="D54005" s="27"/>
      <c r="M54005" s="17"/>
    </row>
    <row r="54006" spans="4:13" x14ac:dyDescent="0.25">
      <c r="D54006" s="27"/>
      <c r="M54006" s="17"/>
    </row>
    <row r="54007" spans="4:13" x14ac:dyDescent="0.25">
      <c r="D54007" s="27"/>
      <c r="M54007" s="17"/>
    </row>
    <row r="54008" spans="4:13" x14ac:dyDescent="0.25">
      <c r="D54008" s="27"/>
      <c r="M54008" s="17"/>
    </row>
    <row r="54009" spans="4:13" x14ac:dyDescent="0.25">
      <c r="D54009" s="27"/>
      <c r="M54009" s="17"/>
    </row>
    <row r="54010" spans="4:13" x14ac:dyDescent="0.25">
      <c r="D54010" s="27"/>
      <c r="M54010" s="17"/>
    </row>
    <row r="54011" spans="4:13" x14ac:dyDescent="0.25">
      <c r="D54011" s="27"/>
      <c r="M54011" s="17"/>
    </row>
    <row r="54012" spans="4:13" x14ac:dyDescent="0.25">
      <c r="D54012" s="27"/>
      <c r="M54012" s="17"/>
    </row>
    <row r="54013" spans="4:13" x14ac:dyDescent="0.25">
      <c r="D54013" s="27"/>
      <c r="M54013" s="17"/>
    </row>
    <row r="54014" spans="4:13" x14ac:dyDescent="0.25">
      <c r="D54014" s="27"/>
      <c r="M54014" s="17"/>
    </row>
    <row r="54015" spans="4:13" x14ac:dyDescent="0.25">
      <c r="D54015" s="27"/>
      <c r="M54015" s="17"/>
    </row>
    <row r="54016" spans="4:13" x14ac:dyDescent="0.25">
      <c r="D54016" s="27"/>
      <c r="M54016" s="17"/>
    </row>
    <row r="54017" spans="4:13" x14ac:dyDescent="0.25">
      <c r="D54017" s="27"/>
      <c r="M54017" s="17"/>
    </row>
    <row r="54018" spans="4:13" x14ac:dyDescent="0.25">
      <c r="D54018" s="27"/>
      <c r="M54018" s="17"/>
    </row>
    <row r="54019" spans="4:13" x14ac:dyDescent="0.25">
      <c r="D54019" s="27"/>
      <c r="M54019" s="17"/>
    </row>
    <row r="54020" spans="4:13" x14ac:dyDescent="0.25">
      <c r="D54020" s="27"/>
      <c r="M54020" s="17"/>
    </row>
    <row r="54021" spans="4:13" x14ac:dyDescent="0.25">
      <c r="D54021" s="27"/>
      <c r="M54021" s="17"/>
    </row>
    <row r="54022" spans="4:13" x14ac:dyDescent="0.25">
      <c r="D54022" s="27"/>
      <c r="M54022" s="17"/>
    </row>
    <row r="54023" spans="4:13" x14ac:dyDescent="0.25">
      <c r="D54023" s="27"/>
      <c r="M54023" s="17"/>
    </row>
    <row r="54024" spans="4:13" x14ac:dyDescent="0.25">
      <c r="D54024" s="27"/>
      <c r="M54024" s="17"/>
    </row>
    <row r="54025" spans="4:13" x14ac:dyDescent="0.25">
      <c r="D54025" s="27"/>
      <c r="M54025" s="17"/>
    </row>
    <row r="54026" spans="4:13" x14ac:dyDescent="0.25">
      <c r="D54026" s="27"/>
      <c r="M54026" s="17"/>
    </row>
    <row r="54027" spans="4:13" x14ac:dyDescent="0.25">
      <c r="D54027" s="27"/>
      <c r="M54027" s="17"/>
    </row>
    <row r="54028" spans="4:13" x14ac:dyDescent="0.25">
      <c r="D54028" s="27"/>
      <c r="M54028" s="17"/>
    </row>
    <row r="54029" spans="4:13" x14ac:dyDescent="0.25">
      <c r="D54029" s="27"/>
      <c r="M54029" s="17"/>
    </row>
    <row r="54030" spans="4:13" x14ac:dyDescent="0.25">
      <c r="D54030" s="27"/>
      <c r="M54030" s="17"/>
    </row>
    <row r="54031" spans="4:13" x14ac:dyDescent="0.25">
      <c r="D54031" s="27"/>
      <c r="M54031" s="17"/>
    </row>
    <row r="54032" spans="4:13" x14ac:dyDescent="0.25">
      <c r="D54032" s="27"/>
      <c r="M54032" s="17"/>
    </row>
    <row r="54033" spans="4:13" x14ac:dyDescent="0.25">
      <c r="D54033" s="27"/>
      <c r="M54033" s="17"/>
    </row>
    <row r="54034" spans="4:13" x14ac:dyDescent="0.25">
      <c r="D54034" s="27"/>
      <c r="M54034" s="17"/>
    </row>
    <row r="54035" spans="4:13" x14ac:dyDescent="0.25">
      <c r="D54035" s="27"/>
      <c r="M54035" s="17"/>
    </row>
    <row r="54036" spans="4:13" x14ac:dyDescent="0.25">
      <c r="D54036" s="27"/>
      <c r="M54036" s="17"/>
    </row>
    <row r="54037" spans="4:13" x14ac:dyDescent="0.25">
      <c r="D54037" s="27"/>
      <c r="M54037" s="17"/>
    </row>
    <row r="54038" spans="4:13" x14ac:dyDescent="0.25">
      <c r="D54038" s="27"/>
      <c r="M54038" s="17"/>
    </row>
    <row r="54039" spans="4:13" x14ac:dyDescent="0.25">
      <c r="D54039" s="27"/>
      <c r="M54039" s="17"/>
    </row>
    <row r="54040" spans="4:13" x14ac:dyDescent="0.25">
      <c r="D54040" s="27"/>
      <c r="M54040" s="17"/>
    </row>
    <row r="54041" spans="4:13" x14ac:dyDescent="0.25">
      <c r="D54041" s="27"/>
      <c r="M54041" s="17"/>
    </row>
    <row r="54042" spans="4:13" x14ac:dyDescent="0.25">
      <c r="D54042" s="27"/>
      <c r="M54042" s="17"/>
    </row>
    <row r="54043" spans="4:13" x14ac:dyDescent="0.25">
      <c r="D54043" s="27"/>
      <c r="M54043" s="17"/>
    </row>
    <row r="54044" spans="4:13" x14ac:dyDescent="0.25">
      <c r="D54044" s="27"/>
      <c r="M54044" s="17"/>
    </row>
    <row r="54045" spans="4:13" x14ac:dyDescent="0.25">
      <c r="D54045" s="27"/>
      <c r="M54045" s="17"/>
    </row>
    <row r="54046" spans="4:13" x14ac:dyDescent="0.25">
      <c r="D54046" s="27"/>
      <c r="M54046" s="17"/>
    </row>
    <row r="54047" spans="4:13" x14ac:dyDescent="0.25">
      <c r="D54047" s="27"/>
      <c r="M54047" s="17"/>
    </row>
    <row r="54048" spans="4:13" x14ac:dyDescent="0.25">
      <c r="D54048" s="27"/>
      <c r="M54048" s="17"/>
    </row>
    <row r="54049" spans="4:13" x14ac:dyDescent="0.25">
      <c r="D54049" s="27"/>
      <c r="M54049" s="17"/>
    </row>
    <row r="54050" spans="4:13" x14ac:dyDescent="0.25">
      <c r="D54050" s="27"/>
      <c r="M54050" s="17"/>
    </row>
    <row r="54051" spans="4:13" x14ac:dyDescent="0.25">
      <c r="D54051" s="27"/>
      <c r="M54051" s="17"/>
    </row>
    <row r="54052" spans="4:13" x14ac:dyDescent="0.25">
      <c r="D54052" s="27"/>
      <c r="M54052" s="17"/>
    </row>
    <row r="54053" spans="4:13" x14ac:dyDescent="0.25">
      <c r="D54053" s="27"/>
      <c r="M54053" s="17"/>
    </row>
    <row r="54054" spans="4:13" x14ac:dyDescent="0.25">
      <c r="D54054" s="27"/>
      <c r="M54054" s="17"/>
    </row>
    <row r="54055" spans="4:13" x14ac:dyDescent="0.25">
      <c r="D54055" s="27"/>
      <c r="M54055" s="17"/>
    </row>
    <row r="54056" spans="4:13" x14ac:dyDescent="0.25">
      <c r="D54056" s="27"/>
      <c r="M54056" s="17"/>
    </row>
    <row r="54057" spans="4:13" x14ac:dyDescent="0.25">
      <c r="D54057" s="27"/>
      <c r="M54057" s="17"/>
    </row>
    <row r="54058" spans="4:13" x14ac:dyDescent="0.25">
      <c r="D54058" s="27"/>
      <c r="M54058" s="17"/>
    </row>
    <row r="54059" spans="4:13" x14ac:dyDescent="0.25">
      <c r="D54059" s="27"/>
      <c r="M54059" s="17"/>
    </row>
    <row r="54060" spans="4:13" x14ac:dyDescent="0.25">
      <c r="D54060" s="27"/>
      <c r="M54060" s="17"/>
    </row>
    <row r="54061" spans="4:13" x14ac:dyDescent="0.25">
      <c r="D54061" s="27"/>
      <c r="M54061" s="17"/>
    </row>
    <row r="54062" spans="4:13" x14ac:dyDescent="0.25">
      <c r="D54062" s="27"/>
      <c r="M54062" s="17"/>
    </row>
    <row r="54063" spans="4:13" x14ac:dyDescent="0.25">
      <c r="D54063" s="27"/>
      <c r="M54063" s="17"/>
    </row>
    <row r="54064" spans="4:13" x14ac:dyDescent="0.25">
      <c r="D54064" s="27"/>
      <c r="M54064" s="17"/>
    </row>
    <row r="54065" spans="4:13" x14ac:dyDescent="0.25">
      <c r="D54065" s="27"/>
      <c r="M54065" s="17"/>
    </row>
    <row r="54066" spans="4:13" x14ac:dyDescent="0.25">
      <c r="D54066" s="27"/>
      <c r="M54066" s="17"/>
    </row>
    <row r="54067" spans="4:13" x14ac:dyDescent="0.25">
      <c r="D54067" s="27"/>
      <c r="M54067" s="17"/>
    </row>
    <row r="54068" spans="4:13" x14ac:dyDescent="0.25">
      <c r="D54068" s="27"/>
      <c r="M54068" s="17"/>
    </row>
    <row r="54069" spans="4:13" x14ac:dyDescent="0.25">
      <c r="D54069" s="27"/>
      <c r="M54069" s="17"/>
    </row>
    <row r="54070" spans="4:13" x14ac:dyDescent="0.25">
      <c r="D54070" s="27"/>
      <c r="M54070" s="17"/>
    </row>
    <row r="54071" spans="4:13" x14ac:dyDescent="0.25">
      <c r="D54071" s="27"/>
      <c r="M54071" s="17"/>
    </row>
    <row r="54072" spans="4:13" x14ac:dyDescent="0.25">
      <c r="D54072" s="27"/>
      <c r="M54072" s="17"/>
    </row>
    <row r="54073" spans="4:13" x14ac:dyDescent="0.25">
      <c r="D54073" s="27"/>
      <c r="M54073" s="17"/>
    </row>
    <row r="54074" spans="4:13" x14ac:dyDescent="0.25">
      <c r="D54074" s="27"/>
      <c r="M54074" s="17"/>
    </row>
    <row r="54075" spans="4:13" x14ac:dyDescent="0.25">
      <c r="D54075" s="27"/>
      <c r="M54075" s="17"/>
    </row>
    <row r="54076" spans="4:13" x14ac:dyDescent="0.25">
      <c r="D54076" s="27"/>
      <c r="M54076" s="17"/>
    </row>
    <row r="54077" spans="4:13" x14ac:dyDescent="0.25">
      <c r="D54077" s="27"/>
      <c r="M54077" s="17"/>
    </row>
    <row r="54078" spans="4:13" x14ac:dyDescent="0.25">
      <c r="D54078" s="27"/>
      <c r="M54078" s="17"/>
    </row>
    <row r="54079" spans="4:13" x14ac:dyDescent="0.25">
      <c r="D54079" s="27"/>
      <c r="M54079" s="17"/>
    </row>
    <row r="54080" spans="4:13" x14ac:dyDescent="0.25">
      <c r="D54080" s="27"/>
      <c r="M54080" s="17"/>
    </row>
    <row r="54081" spans="4:13" x14ac:dyDescent="0.25">
      <c r="D54081" s="27"/>
      <c r="M54081" s="17"/>
    </row>
    <row r="54082" spans="4:13" x14ac:dyDescent="0.25">
      <c r="D54082" s="27"/>
      <c r="M54082" s="17"/>
    </row>
    <row r="54083" spans="4:13" x14ac:dyDescent="0.25">
      <c r="D54083" s="27"/>
      <c r="M54083" s="17"/>
    </row>
    <row r="54084" spans="4:13" x14ac:dyDescent="0.25">
      <c r="D54084" s="27"/>
      <c r="M54084" s="17"/>
    </row>
    <row r="54085" spans="4:13" x14ac:dyDescent="0.25">
      <c r="D54085" s="27"/>
      <c r="M54085" s="17"/>
    </row>
    <row r="54086" spans="4:13" x14ac:dyDescent="0.25">
      <c r="D54086" s="27"/>
      <c r="M54086" s="17"/>
    </row>
    <row r="54087" spans="4:13" x14ac:dyDescent="0.25">
      <c r="D54087" s="27"/>
      <c r="M54087" s="17"/>
    </row>
    <row r="54088" spans="4:13" x14ac:dyDescent="0.25">
      <c r="D54088" s="27"/>
      <c r="M54088" s="17"/>
    </row>
    <row r="54089" spans="4:13" x14ac:dyDescent="0.25">
      <c r="D54089" s="27"/>
      <c r="M54089" s="17"/>
    </row>
    <row r="54090" spans="4:13" x14ac:dyDescent="0.25">
      <c r="D54090" s="27"/>
      <c r="M54090" s="17"/>
    </row>
    <row r="54091" spans="4:13" x14ac:dyDescent="0.25">
      <c r="D54091" s="27"/>
      <c r="M54091" s="17"/>
    </row>
    <row r="54092" spans="4:13" x14ac:dyDescent="0.25">
      <c r="D54092" s="27"/>
      <c r="M54092" s="17"/>
    </row>
    <row r="54093" spans="4:13" x14ac:dyDescent="0.25">
      <c r="D54093" s="27"/>
      <c r="M54093" s="17"/>
    </row>
    <row r="54094" spans="4:13" x14ac:dyDescent="0.25">
      <c r="D54094" s="27"/>
      <c r="M54094" s="17"/>
    </row>
    <row r="54095" spans="4:13" x14ac:dyDescent="0.25">
      <c r="D54095" s="27"/>
      <c r="M54095" s="17"/>
    </row>
    <row r="54096" spans="4:13" x14ac:dyDescent="0.25">
      <c r="D54096" s="27"/>
      <c r="M54096" s="17"/>
    </row>
    <row r="54097" spans="4:13" x14ac:dyDescent="0.25">
      <c r="D54097" s="27"/>
      <c r="M54097" s="17"/>
    </row>
    <row r="54098" spans="4:13" x14ac:dyDescent="0.25">
      <c r="D54098" s="27"/>
      <c r="M54098" s="17"/>
    </row>
    <row r="54099" spans="4:13" x14ac:dyDescent="0.25">
      <c r="D54099" s="27"/>
      <c r="M54099" s="17"/>
    </row>
    <row r="54100" spans="4:13" x14ac:dyDescent="0.25">
      <c r="D54100" s="27"/>
      <c r="M54100" s="17"/>
    </row>
    <row r="54101" spans="4:13" x14ac:dyDescent="0.25">
      <c r="D54101" s="27"/>
      <c r="M54101" s="17"/>
    </row>
    <row r="54102" spans="4:13" x14ac:dyDescent="0.25">
      <c r="D54102" s="27"/>
      <c r="M54102" s="17"/>
    </row>
    <row r="54103" spans="4:13" x14ac:dyDescent="0.25">
      <c r="D54103" s="27"/>
      <c r="M54103" s="17"/>
    </row>
    <row r="54104" spans="4:13" x14ac:dyDescent="0.25">
      <c r="D54104" s="27"/>
      <c r="M54104" s="17"/>
    </row>
    <row r="54105" spans="4:13" x14ac:dyDescent="0.25">
      <c r="D54105" s="27"/>
      <c r="M54105" s="17"/>
    </row>
    <row r="54106" spans="4:13" x14ac:dyDescent="0.25">
      <c r="D54106" s="27"/>
      <c r="M54106" s="17"/>
    </row>
    <row r="54107" spans="4:13" x14ac:dyDescent="0.25">
      <c r="D54107" s="27"/>
      <c r="M54107" s="17"/>
    </row>
    <row r="54108" spans="4:13" x14ac:dyDescent="0.25">
      <c r="D54108" s="27"/>
      <c r="M54108" s="17"/>
    </row>
    <row r="54109" spans="4:13" x14ac:dyDescent="0.25">
      <c r="D54109" s="27"/>
      <c r="M54109" s="17"/>
    </row>
    <row r="54110" spans="4:13" x14ac:dyDescent="0.25">
      <c r="D54110" s="27"/>
      <c r="M54110" s="17"/>
    </row>
    <row r="54111" spans="4:13" x14ac:dyDescent="0.25">
      <c r="D54111" s="27"/>
      <c r="M54111" s="17"/>
    </row>
    <row r="54112" spans="4:13" x14ac:dyDescent="0.25">
      <c r="D54112" s="27"/>
      <c r="M54112" s="17"/>
    </row>
    <row r="54113" spans="4:13" x14ac:dyDescent="0.25">
      <c r="D54113" s="27"/>
      <c r="M54113" s="17"/>
    </row>
    <row r="54114" spans="4:13" x14ac:dyDescent="0.25">
      <c r="D54114" s="27"/>
      <c r="M54114" s="17"/>
    </row>
    <row r="54115" spans="4:13" x14ac:dyDescent="0.25">
      <c r="D54115" s="27"/>
      <c r="M54115" s="17"/>
    </row>
    <row r="54116" spans="4:13" x14ac:dyDescent="0.25">
      <c r="D54116" s="27"/>
      <c r="M54116" s="17"/>
    </row>
    <row r="54117" spans="4:13" x14ac:dyDescent="0.25">
      <c r="D54117" s="27"/>
      <c r="M54117" s="17"/>
    </row>
    <row r="54118" spans="4:13" x14ac:dyDescent="0.25">
      <c r="D54118" s="27"/>
      <c r="M54118" s="17"/>
    </row>
    <row r="54119" spans="4:13" x14ac:dyDescent="0.25">
      <c r="D54119" s="27"/>
      <c r="M54119" s="17"/>
    </row>
    <row r="54120" spans="4:13" x14ac:dyDescent="0.25">
      <c r="D54120" s="27"/>
      <c r="M54120" s="17"/>
    </row>
    <row r="54121" spans="4:13" x14ac:dyDescent="0.25">
      <c r="D54121" s="27"/>
      <c r="M54121" s="17"/>
    </row>
    <row r="54122" spans="4:13" x14ac:dyDescent="0.25">
      <c r="D54122" s="27"/>
      <c r="M54122" s="17"/>
    </row>
    <row r="54123" spans="4:13" x14ac:dyDescent="0.25">
      <c r="D54123" s="27"/>
      <c r="M54123" s="17"/>
    </row>
    <row r="54124" spans="4:13" x14ac:dyDescent="0.25">
      <c r="D54124" s="27"/>
      <c r="M54124" s="17"/>
    </row>
    <row r="54125" spans="4:13" x14ac:dyDescent="0.25">
      <c r="D54125" s="27"/>
      <c r="M54125" s="17"/>
    </row>
    <row r="54126" spans="4:13" x14ac:dyDescent="0.25">
      <c r="D54126" s="27"/>
      <c r="M54126" s="17"/>
    </row>
    <row r="54127" spans="4:13" x14ac:dyDescent="0.25">
      <c r="D54127" s="27"/>
      <c r="M54127" s="17"/>
    </row>
    <row r="54128" spans="4:13" x14ac:dyDescent="0.25">
      <c r="D54128" s="27"/>
      <c r="M54128" s="17"/>
    </row>
    <row r="54129" spans="4:13" x14ac:dyDescent="0.25">
      <c r="D54129" s="27"/>
      <c r="M54129" s="17"/>
    </row>
    <row r="54130" spans="4:13" x14ac:dyDescent="0.25">
      <c r="D54130" s="27"/>
      <c r="M54130" s="17"/>
    </row>
    <row r="54131" spans="4:13" x14ac:dyDescent="0.25">
      <c r="D54131" s="27"/>
      <c r="M54131" s="17"/>
    </row>
    <row r="54132" spans="4:13" x14ac:dyDescent="0.25">
      <c r="D54132" s="27"/>
      <c r="M54132" s="17"/>
    </row>
    <row r="54133" spans="4:13" x14ac:dyDescent="0.25">
      <c r="D54133" s="27"/>
      <c r="M54133" s="17"/>
    </row>
    <row r="54134" spans="4:13" x14ac:dyDescent="0.25">
      <c r="D54134" s="27"/>
      <c r="M54134" s="17"/>
    </row>
    <row r="54135" spans="4:13" x14ac:dyDescent="0.25">
      <c r="D54135" s="27"/>
      <c r="M54135" s="17"/>
    </row>
    <row r="54136" spans="4:13" x14ac:dyDescent="0.25">
      <c r="D54136" s="27"/>
      <c r="M54136" s="17"/>
    </row>
    <row r="54137" spans="4:13" x14ac:dyDescent="0.25">
      <c r="D54137" s="27"/>
      <c r="M54137" s="17"/>
    </row>
    <row r="54138" spans="4:13" x14ac:dyDescent="0.25">
      <c r="D54138" s="27"/>
      <c r="M54138" s="17"/>
    </row>
    <row r="54139" spans="4:13" x14ac:dyDescent="0.25">
      <c r="D54139" s="27"/>
      <c r="M54139" s="17"/>
    </row>
    <row r="54140" spans="4:13" x14ac:dyDescent="0.25">
      <c r="D54140" s="27"/>
      <c r="M54140" s="17"/>
    </row>
    <row r="54141" spans="4:13" x14ac:dyDescent="0.25">
      <c r="D54141" s="27"/>
      <c r="M54141" s="17"/>
    </row>
    <row r="54142" spans="4:13" x14ac:dyDescent="0.25">
      <c r="D54142" s="27"/>
      <c r="M54142" s="17"/>
    </row>
    <row r="54143" spans="4:13" x14ac:dyDescent="0.25">
      <c r="D54143" s="27"/>
      <c r="M54143" s="17"/>
    </row>
    <row r="54144" spans="4:13" x14ac:dyDescent="0.25">
      <c r="D54144" s="27"/>
      <c r="M54144" s="17"/>
    </row>
    <row r="54145" spans="4:13" x14ac:dyDescent="0.25">
      <c r="D54145" s="27"/>
      <c r="M54145" s="17"/>
    </row>
    <row r="54146" spans="4:13" x14ac:dyDescent="0.25">
      <c r="D54146" s="27"/>
      <c r="M54146" s="17"/>
    </row>
    <row r="54147" spans="4:13" x14ac:dyDescent="0.25">
      <c r="D54147" s="27"/>
      <c r="M54147" s="17"/>
    </row>
    <row r="54148" spans="4:13" x14ac:dyDescent="0.25">
      <c r="D54148" s="27"/>
      <c r="M54148" s="17"/>
    </row>
    <row r="54149" spans="4:13" x14ac:dyDescent="0.25">
      <c r="D54149" s="27"/>
      <c r="M54149" s="17"/>
    </row>
    <row r="54150" spans="4:13" x14ac:dyDescent="0.25">
      <c r="D54150" s="27"/>
      <c r="M54150" s="17"/>
    </row>
    <row r="54151" spans="4:13" x14ac:dyDescent="0.25">
      <c r="D54151" s="27"/>
      <c r="M54151" s="17"/>
    </row>
    <row r="54152" spans="4:13" x14ac:dyDescent="0.25">
      <c r="D54152" s="27"/>
      <c r="M54152" s="17"/>
    </row>
    <row r="54153" spans="4:13" x14ac:dyDescent="0.25">
      <c r="D54153" s="27"/>
      <c r="M54153" s="17"/>
    </row>
    <row r="54154" spans="4:13" x14ac:dyDescent="0.25">
      <c r="D54154" s="27"/>
      <c r="M54154" s="17"/>
    </row>
    <row r="54155" spans="4:13" x14ac:dyDescent="0.25">
      <c r="D54155" s="27"/>
      <c r="M54155" s="17"/>
    </row>
    <row r="54156" spans="4:13" x14ac:dyDescent="0.25">
      <c r="D54156" s="27"/>
      <c r="M54156" s="17"/>
    </row>
    <row r="54157" spans="4:13" x14ac:dyDescent="0.25">
      <c r="D54157" s="27"/>
      <c r="M54157" s="17"/>
    </row>
    <row r="54158" spans="4:13" x14ac:dyDescent="0.25">
      <c r="D54158" s="27"/>
      <c r="M54158" s="17"/>
    </row>
    <row r="54159" spans="4:13" x14ac:dyDescent="0.25">
      <c r="D54159" s="27"/>
      <c r="M54159" s="17"/>
    </row>
    <row r="54160" spans="4:13" x14ac:dyDescent="0.25">
      <c r="D54160" s="27"/>
      <c r="M54160" s="17"/>
    </row>
    <row r="54161" spans="4:13" x14ac:dyDescent="0.25">
      <c r="D54161" s="27"/>
      <c r="M54161" s="17"/>
    </row>
    <row r="54162" spans="4:13" x14ac:dyDescent="0.25">
      <c r="D54162" s="27"/>
      <c r="M54162" s="17"/>
    </row>
    <row r="54163" spans="4:13" x14ac:dyDescent="0.25">
      <c r="D54163" s="27"/>
      <c r="M54163" s="17"/>
    </row>
    <row r="54164" spans="4:13" x14ac:dyDescent="0.25">
      <c r="D54164" s="27"/>
      <c r="M54164" s="17"/>
    </row>
    <row r="54165" spans="4:13" x14ac:dyDescent="0.25">
      <c r="D54165" s="27"/>
      <c r="M54165" s="17"/>
    </row>
    <row r="54166" spans="4:13" x14ac:dyDescent="0.25">
      <c r="D54166" s="27"/>
      <c r="M54166" s="17"/>
    </row>
    <row r="54167" spans="4:13" x14ac:dyDescent="0.25">
      <c r="D54167" s="27"/>
      <c r="M54167" s="17"/>
    </row>
    <row r="54168" spans="4:13" x14ac:dyDescent="0.25">
      <c r="D54168" s="27"/>
      <c r="M54168" s="17"/>
    </row>
    <row r="54169" spans="4:13" x14ac:dyDescent="0.25">
      <c r="D54169" s="27"/>
      <c r="M54169" s="17"/>
    </row>
    <row r="54170" spans="4:13" x14ac:dyDescent="0.25">
      <c r="D54170" s="27"/>
      <c r="M54170" s="17"/>
    </row>
    <row r="54171" spans="4:13" x14ac:dyDescent="0.25">
      <c r="D54171" s="27"/>
      <c r="M54171" s="17"/>
    </row>
    <row r="54172" spans="4:13" x14ac:dyDescent="0.25">
      <c r="D54172" s="27"/>
      <c r="M54172" s="17"/>
    </row>
    <row r="54173" spans="4:13" x14ac:dyDescent="0.25">
      <c r="D54173" s="27"/>
      <c r="M54173" s="17"/>
    </row>
    <row r="54174" spans="4:13" x14ac:dyDescent="0.25">
      <c r="D54174" s="27"/>
      <c r="M54174" s="17"/>
    </row>
    <row r="54175" spans="4:13" x14ac:dyDescent="0.25">
      <c r="D54175" s="27"/>
      <c r="M54175" s="17"/>
    </row>
    <row r="54176" spans="4:13" x14ac:dyDescent="0.25">
      <c r="D54176" s="27"/>
      <c r="M54176" s="17"/>
    </row>
    <row r="54177" spans="4:13" x14ac:dyDescent="0.25">
      <c r="D54177" s="27"/>
      <c r="M54177" s="17"/>
    </row>
    <row r="54178" spans="4:13" x14ac:dyDescent="0.25">
      <c r="D54178" s="27"/>
      <c r="M54178" s="17"/>
    </row>
    <row r="54179" spans="4:13" x14ac:dyDescent="0.25">
      <c r="D54179" s="27"/>
      <c r="M54179" s="17"/>
    </row>
    <row r="54180" spans="4:13" x14ac:dyDescent="0.25">
      <c r="D54180" s="27"/>
      <c r="M54180" s="17"/>
    </row>
    <row r="54181" spans="4:13" x14ac:dyDescent="0.25">
      <c r="D54181" s="27"/>
      <c r="M54181" s="17"/>
    </row>
    <row r="54182" spans="4:13" x14ac:dyDescent="0.25">
      <c r="D54182" s="27"/>
      <c r="M54182" s="17"/>
    </row>
    <row r="54183" spans="4:13" x14ac:dyDescent="0.25">
      <c r="D54183" s="27"/>
      <c r="M54183" s="17"/>
    </row>
    <row r="54184" spans="4:13" x14ac:dyDescent="0.25">
      <c r="D54184" s="27"/>
      <c r="M54184" s="17"/>
    </row>
    <row r="54185" spans="4:13" x14ac:dyDescent="0.25">
      <c r="D54185" s="27"/>
      <c r="M54185" s="17"/>
    </row>
    <row r="54186" spans="4:13" x14ac:dyDescent="0.25">
      <c r="D54186" s="27"/>
      <c r="M54186" s="17"/>
    </row>
    <row r="54187" spans="4:13" x14ac:dyDescent="0.25">
      <c r="D54187" s="27"/>
      <c r="M54187" s="17"/>
    </row>
    <row r="54188" spans="4:13" x14ac:dyDescent="0.25">
      <c r="D54188" s="27"/>
      <c r="M54188" s="17"/>
    </row>
    <row r="54189" spans="4:13" x14ac:dyDescent="0.25">
      <c r="D54189" s="27"/>
      <c r="M54189" s="17"/>
    </row>
    <row r="54190" spans="4:13" x14ac:dyDescent="0.25">
      <c r="D54190" s="27"/>
      <c r="M54190" s="17"/>
    </row>
    <row r="54191" spans="4:13" x14ac:dyDescent="0.25">
      <c r="D54191" s="27"/>
      <c r="M54191" s="17"/>
    </row>
    <row r="54192" spans="4:13" x14ac:dyDescent="0.25">
      <c r="D54192" s="27"/>
      <c r="M54192" s="17"/>
    </row>
    <row r="54193" spans="4:13" x14ac:dyDescent="0.25">
      <c r="D54193" s="27"/>
      <c r="M54193" s="17"/>
    </row>
    <row r="54194" spans="4:13" x14ac:dyDescent="0.25">
      <c r="D54194" s="27"/>
      <c r="M54194" s="17"/>
    </row>
    <row r="54195" spans="4:13" x14ac:dyDescent="0.25">
      <c r="D54195" s="27"/>
      <c r="M54195" s="17"/>
    </row>
    <row r="54196" spans="4:13" x14ac:dyDescent="0.25">
      <c r="D54196" s="27"/>
      <c r="M54196" s="17"/>
    </row>
    <row r="54197" spans="4:13" x14ac:dyDescent="0.25">
      <c r="D54197" s="27"/>
      <c r="M54197" s="17"/>
    </row>
    <row r="54198" spans="4:13" x14ac:dyDescent="0.25">
      <c r="D54198" s="27"/>
      <c r="M54198" s="17"/>
    </row>
    <row r="54199" spans="4:13" x14ac:dyDescent="0.25">
      <c r="D54199" s="27"/>
      <c r="M54199" s="17"/>
    </row>
    <row r="54200" spans="4:13" x14ac:dyDescent="0.25">
      <c r="D54200" s="27"/>
      <c r="M54200" s="17"/>
    </row>
    <row r="54201" spans="4:13" x14ac:dyDescent="0.25">
      <c r="D54201" s="27"/>
      <c r="M54201" s="17"/>
    </row>
    <row r="54202" spans="4:13" x14ac:dyDescent="0.25">
      <c r="D54202" s="27"/>
      <c r="M54202" s="17"/>
    </row>
    <row r="54203" spans="4:13" x14ac:dyDescent="0.25">
      <c r="D54203" s="27"/>
      <c r="M54203" s="17"/>
    </row>
    <row r="54204" spans="4:13" x14ac:dyDescent="0.25">
      <c r="D54204" s="27"/>
      <c r="M54204" s="17"/>
    </row>
    <row r="54205" spans="4:13" x14ac:dyDescent="0.25">
      <c r="D54205" s="27"/>
      <c r="M54205" s="17"/>
    </row>
    <row r="54206" spans="4:13" x14ac:dyDescent="0.25">
      <c r="D54206" s="27"/>
      <c r="M54206" s="17"/>
    </row>
    <row r="54207" spans="4:13" x14ac:dyDescent="0.25">
      <c r="D54207" s="27"/>
      <c r="M54207" s="17"/>
    </row>
    <row r="54208" spans="4:13" x14ac:dyDescent="0.25">
      <c r="D54208" s="27"/>
      <c r="M54208" s="17"/>
    </row>
    <row r="54209" spans="4:13" x14ac:dyDescent="0.25">
      <c r="D54209" s="27"/>
      <c r="M54209" s="17"/>
    </row>
    <row r="54210" spans="4:13" x14ac:dyDescent="0.25">
      <c r="D54210" s="27"/>
      <c r="M54210" s="17"/>
    </row>
    <row r="54211" spans="4:13" x14ac:dyDescent="0.25">
      <c r="D54211" s="27"/>
      <c r="M54211" s="17"/>
    </row>
    <row r="54212" spans="4:13" x14ac:dyDescent="0.25">
      <c r="D54212" s="27"/>
      <c r="M54212" s="17"/>
    </row>
    <row r="54213" spans="4:13" x14ac:dyDescent="0.25">
      <c r="D54213" s="27"/>
      <c r="M54213" s="17"/>
    </row>
    <row r="54214" spans="4:13" x14ac:dyDescent="0.25">
      <c r="D54214" s="27"/>
      <c r="M54214" s="17"/>
    </row>
    <row r="54215" spans="4:13" x14ac:dyDescent="0.25">
      <c r="D54215" s="27"/>
      <c r="M54215" s="17"/>
    </row>
    <row r="54216" spans="4:13" x14ac:dyDescent="0.25">
      <c r="D54216" s="27"/>
      <c r="M54216" s="17"/>
    </row>
    <row r="54217" spans="4:13" x14ac:dyDescent="0.25">
      <c r="D54217" s="27"/>
      <c r="M54217" s="17"/>
    </row>
    <row r="54218" spans="4:13" x14ac:dyDescent="0.25">
      <c r="D54218" s="27"/>
      <c r="M54218" s="17"/>
    </row>
    <row r="54219" spans="4:13" x14ac:dyDescent="0.25">
      <c r="D54219" s="27"/>
      <c r="M54219" s="17"/>
    </row>
    <row r="54220" spans="4:13" x14ac:dyDescent="0.25">
      <c r="D54220" s="27"/>
      <c r="M54220" s="17"/>
    </row>
    <row r="54221" spans="4:13" x14ac:dyDescent="0.25">
      <c r="D54221" s="27"/>
      <c r="M54221" s="17"/>
    </row>
    <row r="54222" spans="4:13" x14ac:dyDescent="0.25">
      <c r="D54222" s="27"/>
      <c r="M54222" s="17"/>
    </row>
    <row r="54223" spans="4:13" x14ac:dyDescent="0.25">
      <c r="D54223" s="27"/>
      <c r="M54223" s="17"/>
    </row>
    <row r="54224" spans="4:13" x14ac:dyDescent="0.25">
      <c r="D54224" s="27"/>
      <c r="M54224" s="17"/>
    </row>
    <row r="54225" spans="4:13" x14ac:dyDescent="0.25">
      <c r="D54225" s="27"/>
      <c r="M54225" s="17"/>
    </row>
    <row r="54226" spans="4:13" x14ac:dyDescent="0.25">
      <c r="D54226" s="27"/>
      <c r="M54226" s="17"/>
    </row>
    <row r="54227" spans="4:13" x14ac:dyDescent="0.25">
      <c r="D54227" s="27"/>
      <c r="M54227" s="17"/>
    </row>
    <row r="54228" spans="4:13" x14ac:dyDescent="0.25">
      <c r="D54228" s="27"/>
      <c r="M54228" s="17"/>
    </row>
    <row r="54229" spans="4:13" x14ac:dyDescent="0.25">
      <c r="D54229" s="27"/>
      <c r="M54229" s="17"/>
    </row>
    <row r="54230" spans="4:13" x14ac:dyDescent="0.25">
      <c r="D54230" s="27"/>
      <c r="M54230" s="17"/>
    </row>
    <row r="54231" spans="4:13" x14ac:dyDescent="0.25">
      <c r="D54231" s="27"/>
      <c r="M54231" s="17"/>
    </row>
    <row r="54232" spans="4:13" x14ac:dyDescent="0.25">
      <c r="D54232" s="27"/>
      <c r="M54232" s="17"/>
    </row>
    <row r="54233" spans="4:13" x14ac:dyDescent="0.25">
      <c r="D54233" s="27"/>
      <c r="M54233" s="17"/>
    </row>
    <row r="54234" spans="4:13" x14ac:dyDescent="0.25">
      <c r="D54234" s="27"/>
      <c r="M54234" s="17"/>
    </row>
    <row r="54235" spans="4:13" x14ac:dyDescent="0.25">
      <c r="D54235" s="27"/>
      <c r="M54235" s="17"/>
    </row>
    <row r="54236" spans="4:13" x14ac:dyDescent="0.25">
      <c r="D54236" s="27"/>
      <c r="M54236" s="17"/>
    </row>
    <row r="54237" spans="4:13" x14ac:dyDescent="0.25">
      <c r="D54237" s="27"/>
      <c r="M54237" s="17"/>
    </row>
    <row r="54238" spans="4:13" x14ac:dyDescent="0.25">
      <c r="D54238" s="27"/>
      <c r="M54238" s="17"/>
    </row>
    <row r="54239" spans="4:13" x14ac:dyDescent="0.25">
      <c r="D54239" s="27"/>
      <c r="M54239" s="17"/>
    </row>
    <row r="54240" spans="4:13" x14ac:dyDescent="0.25">
      <c r="D54240" s="27"/>
      <c r="M54240" s="17"/>
    </row>
    <row r="54241" spans="4:13" x14ac:dyDescent="0.25">
      <c r="D54241" s="27"/>
      <c r="M54241" s="17"/>
    </row>
    <row r="54242" spans="4:13" x14ac:dyDescent="0.25">
      <c r="D54242" s="27"/>
      <c r="M54242" s="17"/>
    </row>
    <row r="54243" spans="4:13" x14ac:dyDescent="0.25">
      <c r="D54243" s="27"/>
      <c r="M54243" s="17"/>
    </row>
    <row r="54244" spans="4:13" x14ac:dyDescent="0.25">
      <c r="D54244" s="27"/>
      <c r="M54244" s="17"/>
    </row>
    <row r="54245" spans="4:13" x14ac:dyDescent="0.25">
      <c r="D54245" s="27"/>
      <c r="M54245" s="17"/>
    </row>
    <row r="54246" spans="4:13" x14ac:dyDescent="0.25">
      <c r="D54246" s="27"/>
      <c r="M54246" s="17"/>
    </row>
    <row r="54247" spans="4:13" x14ac:dyDescent="0.25">
      <c r="D54247" s="27"/>
      <c r="M54247" s="17"/>
    </row>
    <row r="54248" spans="4:13" x14ac:dyDescent="0.25">
      <c r="D54248" s="27"/>
      <c r="M54248" s="17"/>
    </row>
    <row r="54249" spans="4:13" x14ac:dyDescent="0.25">
      <c r="D54249" s="27"/>
      <c r="M54249" s="17"/>
    </row>
    <row r="54250" spans="4:13" x14ac:dyDescent="0.25">
      <c r="D54250" s="27"/>
      <c r="M54250" s="17"/>
    </row>
    <row r="54251" spans="4:13" x14ac:dyDescent="0.25">
      <c r="D54251" s="27"/>
      <c r="M54251" s="17"/>
    </row>
    <row r="54252" spans="4:13" x14ac:dyDescent="0.25">
      <c r="D54252" s="27"/>
      <c r="M54252" s="17"/>
    </row>
    <row r="54253" spans="4:13" x14ac:dyDescent="0.25">
      <c r="D54253" s="27"/>
      <c r="M54253" s="17"/>
    </row>
    <row r="54254" spans="4:13" x14ac:dyDescent="0.25">
      <c r="D54254" s="27"/>
      <c r="M54254" s="17"/>
    </row>
    <row r="54255" spans="4:13" x14ac:dyDescent="0.25">
      <c r="D54255" s="27"/>
      <c r="M54255" s="17"/>
    </row>
    <row r="54256" spans="4:13" x14ac:dyDescent="0.25">
      <c r="D54256" s="27"/>
      <c r="M54256" s="17"/>
    </row>
    <row r="54257" spans="4:13" x14ac:dyDescent="0.25">
      <c r="D54257" s="27"/>
      <c r="M54257" s="17"/>
    </row>
    <row r="54258" spans="4:13" x14ac:dyDescent="0.25">
      <c r="D54258" s="27"/>
      <c r="M54258" s="17"/>
    </row>
    <row r="54259" spans="4:13" x14ac:dyDescent="0.25">
      <c r="D54259" s="27"/>
      <c r="M54259" s="17"/>
    </row>
    <row r="54260" spans="4:13" x14ac:dyDescent="0.25">
      <c r="D54260" s="27"/>
      <c r="M54260" s="17"/>
    </row>
    <row r="54261" spans="4:13" x14ac:dyDescent="0.25">
      <c r="D54261" s="27"/>
      <c r="M54261" s="17"/>
    </row>
    <row r="54262" spans="4:13" x14ac:dyDescent="0.25">
      <c r="D54262" s="27"/>
      <c r="M54262" s="17"/>
    </row>
    <row r="54263" spans="4:13" x14ac:dyDescent="0.25">
      <c r="D54263" s="27"/>
      <c r="M54263" s="17"/>
    </row>
    <row r="54264" spans="4:13" x14ac:dyDescent="0.25">
      <c r="D54264" s="27"/>
      <c r="M54264" s="17"/>
    </row>
    <row r="54265" spans="4:13" x14ac:dyDescent="0.25">
      <c r="D54265" s="27"/>
      <c r="M54265" s="17"/>
    </row>
    <row r="54266" spans="4:13" x14ac:dyDescent="0.25">
      <c r="D54266" s="27"/>
      <c r="M54266" s="17"/>
    </row>
    <row r="54267" spans="4:13" x14ac:dyDescent="0.25">
      <c r="D54267" s="27"/>
      <c r="M54267" s="17"/>
    </row>
    <row r="54268" spans="4:13" x14ac:dyDescent="0.25">
      <c r="D54268" s="27"/>
      <c r="M54268" s="17"/>
    </row>
    <row r="54269" spans="4:13" x14ac:dyDescent="0.25">
      <c r="D54269" s="27"/>
      <c r="M54269" s="17"/>
    </row>
    <row r="54270" spans="4:13" x14ac:dyDescent="0.25">
      <c r="D54270" s="27"/>
      <c r="M54270" s="17"/>
    </row>
    <row r="54271" spans="4:13" x14ac:dyDescent="0.25">
      <c r="D54271" s="27"/>
      <c r="M54271" s="17"/>
    </row>
    <row r="54272" spans="4:13" x14ac:dyDescent="0.25">
      <c r="D54272" s="27"/>
      <c r="M54272" s="17"/>
    </row>
    <row r="54273" spans="4:13" x14ac:dyDescent="0.25">
      <c r="D54273" s="27"/>
      <c r="M54273" s="17"/>
    </row>
    <row r="54274" spans="4:13" x14ac:dyDescent="0.25">
      <c r="D54274" s="27"/>
      <c r="M54274" s="17"/>
    </row>
    <row r="54275" spans="4:13" x14ac:dyDescent="0.25">
      <c r="D54275" s="27"/>
      <c r="M54275" s="17"/>
    </row>
    <row r="54276" spans="4:13" x14ac:dyDescent="0.25">
      <c r="D54276" s="27"/>
      <c r="M54276" s="17"/>
    </row>
    <row r="54277" spans="4:13" x14ac:dyDescent="0.25">
      <c r="D54277" s="27"/>
      <c r="M54277" s="17"/>
    </row>
    <row r="54278" spans="4:13" x14ac:dyDescent="0.25">
      <c r="D54278" s="27"/>
      <c r="M54278" s="17"/>
    </row>
    <row r="54279" spans="4:13" x14ac:dyDescent="0.25">
      <c r="D54279" s="27"/>
      <c r="M54279" s="17"/>
    </row>
    <row r="54280" spans="4:13" x14ac:dyDescent="0.25">
      <c r="D54280" s="27"/>
      <c r="M54280" s="17"/>
    </row>
    <row r="54281" spans="4:13" x14ac:dyDescent="0.25">
      <c r="D54281" s="27"/>
      <c r="M54281" s="17"/>
    </row>
    <row r="54282" spans="4:13" x14ac:dyDescent="0.25">
      <c r="D54282" s="27"/>
      <c r="M54282" s="17"/>
    </row>
    <row r="54283" spans="4:13" x14ac:dyDescent="0.25">
      <c r="D54283" s="27"/>
      <c r="M54283" s="17"/>
    </row>
    <row r="54284" spans="4:13" x14ac:dyDescent="0.25">
      <c r="D54284" s="27"/>
      <c r="M54284" s="17"/>
    </row>
    <row r="54285" spans="4:13" x14ac:dyDescent="0.25">
      <c r="D54285" s="27"/>
      <c r="M54285" s="17"/>
    </row>
    <row r="54286" spans="4:13" x14ac:dyDescent="0.25">
      <c r="D54286" s="27"/>
      <c r="M54286" s="17"/>
    </row>
    <row r="54287" spans="4:13" x14ac:dyDescent="0.25">
      <c r="D54287" s="27"/>
      <c r="M54287" s="17"/>
    </row>
    <row r="54288" spans="4:13" x14ac:dyDescent="0.25">
      <c r="D54288" s="27"/>
      <c r="M54288" s="17"/>
    </row>
    <row r="54289" spans="4:13" x14ac:dyDescent="0.25">
      <c r="D54289" s="27"/>
      <c r="M54289" s="17"/>
    </row>
    <row r="54290" spans="4:13" x14ac:dyDescent="0.25">
      <c r="D54290" s="27"/>
      <c r="M54290" s="17"/>
    </row>
    <row r="54291" spans="4:13" x14ac:dyDescent="0.25">
      <c r="D54291" s="27"/>
      <c r="M54291" s="17"/>
    </row>
    <row r="54292" spans="4:13" x14ac:dyDescent="0.25">
      <c r="D54292" s="27"/>
      <c r="M54292" s="17"/>
    </row>
    <row r="54293" spans="4:13" x14ac:dyDescent="0.25">
      <c r="D54293" s="27"/>
      <c r="M54293" s="17"/>
    </row>
    <row r="54294" spans="4:13" x14ac:dyDescent="0.25">
      <c r="D54294" s="27"/>
      <c r="M54294" s="17"/>
    </row>
    <row r="54295" spans="4:13" x14ac:dyDescent="0.25">
      <c r="D54295" s="27"/>
      <c r="M54295" s="17"/>
    </row>
    <row r="54296" spans="4:13" x14ac:dyDescent="0.25">
      <c r="D54296" s="27"/>
      <c r="M54296" s="17"/>
    </row>
    <row r="54297" spans="4:13" x14ac:dyDescent="0.25">
      <c r="D54297" s="27"/>
      <c r="M54297" s="17"/>
    </row>
    <row r="54298" spans="4:13" x14ac:dyDescent="0.25">
      <c r="D54298" s="27"/>
      <c r="M54298" s="17"/>
    </row>
    <row r="54299" spans="4:13" x14ac:dyDescent="0.25">
      <c r="D54299" s="27"/>
      <c r="M54299" s="17"/>
    </row>
    <row r="54300" spans="4:13" x14ac:dyDescent="0.25">
      <c r="D54300" s="27"/>
      <c r="M54300" s="17"/>
    </row>
    <row r="54301" spans="4:13" x14ac:dyDescent="0.25">
      <c r="D54301" s="27"/>
      <c r="M54301" s="17"/>
    </row>
    <row r="54302" spans="4:13" x14ac:dyDescent="0.25">
      <c r="D54302" s="27"/>
      <c r="M54302" s="17"/>
    </row>
    <row r="54303" spans="4:13" x14ac:dyDescent="0.25">
      <c r="D54303" s="27"/>
      <c r="M54303" s="17"/>
    </row>
    <row r="54304" spans="4:13" x14ac:dyDescent="0.25">
      <c r="D54304" s="27"/>
      <c r="M54304" s="17"/>
    </row>
    <row r="54305" spans="4:13" x14ac:dyDescent="0.25">
      <c r="D54305" s="27"/>
      <c r="M54305" s="17"/>
    </row>
    <row r="54306" spans="4:13" x14ac:dyDescent="0.25">
      <c r="D54306" s="27"/>
      <c r="M54306" s="17"/>
    </row>
    <row r="54307" spans="4:13" x14ac:dyDescent="0.25">
      <c r="D54307" s="27"/>
      <c r="M54307" s="17"/>
    </row>
    <row r="54308" spans="4:13" x14ac:dyDescent="0.25">
      <c r="D54308" s="27"/>
      <c r="M54308" s="17"/>
    </row>
    <row r="54309" spans="4:13" x14ac:dyDescent="0.25">
      <c r="D54309" s="27"/>
      <c r="M54309" s="17"/>
    </row>
    <row r="54310" spans="4:13" x14ac:dyDescent="0.25">
      <c r="D54310" s="27"/>
      <c r="M54310" s="17"/>
    </row>
    <row r="54311" spans="4:13" x14ac:dyDescent="0.25">
      <c r="D54311" s="27"/>
      <c r="M54311" s="17"/>
    </row>
    <row r="54312" spans="4:13" x14ac:dyDescent="0.25">
      <c r="D54312" s="27"/>
      <c r="M54312" s="17"/>
    </row>
    <row r="54313" spans="4:13" x14ac:dyDescent="0.25">
      <c r="D54313" s="27"/>
      <c r="M54313" s="17"/>
    </row>
    <row r="54314" spans="4:13" x14ac:dyDescent="0.25">
      <c r="D54314" s="27"/>
      <c r="M54314" s="17"/>
    </row>
    <row r="54315" spans="4:13" x14ac:dyDescent="0.25">
      <c r="D54315" s="27"/>
      <c r="M54315" s="17"/>
    </row>
    <row r="54316" spans="4:13" x14ac:dyDescent="0.25">
      <c r="D54316" s="27"/>
      <c r="M54316" s="17"/>
    </row>
    <row r="54317" spans="4:13" x14ac:dyDescent="0.25">
      <c r="D54317" s="27"/>
      <c r="M54317" s="17"/>
    </row>
    <row r="54318" spans="4:13" x14ac:dyDescent="0.25">
      <c r="D54318" s="27"/>
      <c r="M54318" s="17"/>
    </row>
    <row r="54319" spans="4:13" x14ac:dyDescent="0.25">
      <c r="D54319" s="27"/>
      <c r="M54319" s="17"/>
    </row>
    <row r="54320" spans="4:13" x14ac:dyDescent="0.25">
      <c r="D54320" s="27"/>
      <c r="M54320" s="17"/>
    </row>
    <row r="54321" spans="4:13" x14ac:dyDescent="0.25">
      <c r="D54321" s="27"/>
      <c r="M54321" s="17"/>
    </row>
    <row r="54322" spans="4:13" x14ac:dyDescent="0.25">
      <c r="D54322" s="27"/>
      <c r="M54322" s="17"/>
    </row>
    <row r="54323" spans="4:13" x14ac:dyDescent="0.25">
      <c r="D54323" s="27"/>
      <c r="M54323" s="17"/>
    </row>
    <row r="54324" spans="4:13" x14ac:dyDescent="0.25">
      <c r="D54324" s="27"/>
      <c r="M54324" s="17"/>
    </row>
    <row r="54325" spans="4:13" x14ac:dyDescent="0.25">
      <c r="D54325" s="27"/>
      <c r="M54325" s="17"/>
    </row>
    <row r="54326" spans="4:13" x14ac:dyDescent="0.25">
      <c r="D54326" s="27"/>
      <c r="M54326" s="17"/>
    </row>
    <row r="54327" spans="4:13" x14ac:dyDescent="0.25">
      <c r="D54327" s="27"/>
      <c r="M54327" s="17"/>
    </row>
    <row r="54328" spans="4:13" x14ac:dyDescent="0.25">
      <c r="D54328" s="27"/>
      <c r="M54328" s="17"/>
    </row>
    <row r="54329" spans="4:13" x14ac:dyDescent="0.25">
      <c r="D54329" s="27"/>
      <c r="M54329" s="17"/>
    </row>
    <row r="54330" spans="4:13" x14ac:dyDescent="0.25">
      <c r="D54330" s="27"/>
      <c r="M54330" s="17"/>
    </row>
    <row r="54331" spans="4:13" x14ac:dyDescent="0.25">
      <c r="D54331" s="27"/>
      <c r="M54331" s="17"/>
    </row>
    <row r="54332" spans="4:13" x14ac:dyDescent="0.25">
      <c r="D54332" s="27"/>
      <c r="M54332" s="17"/>
    </row>
    <row r="54333" spans="4:13" x14ac:dyDescent="0.25">
      <c r="D54333" s="27"/>
      <c r="M54333" s="17"/>
    </row>
    <row r="54334" spans="4:13" x14ac:dyDescent="0.25">
      <c r="D54334" s="27"/>
      <c r="M54334" s="17"/>
    </row>
    <row r="54335" spans="4:13" x14ac:dyDescent="0.25">
      <c r="D54335" s="27"/>
      <c r="M54335" s="17"/>
    </row>
    <row r="54336" spans="4:13" x14ac:dyDescent="0.25">
      <c r="D54336" s="27"/>
      <c r="M54336" s="17"/>
    </row>
    <row r="54337" spans="4:13" x14ac:dyDescent="0.25">
      <c r="D54337" s="27"/>
      <c r="M54337" s="17"/>
    </row>
    <row r="54338" spans="4:13" x14ac:dyDescent="0.25">
      <c r="D54338" s="27"/>
      <c r="M54338" s="17"/>
    </row>
    <row r="54339" spans="4:13" x14ac:dyDescent="0.25">
      <c r="D54339" s="27"/>
      <c r="M54339" s="17"/>
    </row>
    <row r="54340" spans="4:13" x14ac:dyDescent="0.25">
      <c r="D54340" s="27"/>
      <c r="M54340" s="17"/>
    </row>
    <row r="54341" spans="4:13" x14ac:dyDescent="0.25">
      <c r="D54341" s="27"/>
      <c r="M54341" s="17"/>
    </row>
    <row r="54342" spans="4:13" x14ac:dyDescent="0.25">
      <c r="D54342" s="27"/>
      <c r="M54342" s="17"/>
    </row>
    <row r="54343" spans="4:13" x14ac:dyDescent="0.25">
      <c r="D54343" s="27"/>
      <c r="M54343" s="17"/>
    </row>
    <row r="54344" spans="4:13" x14ac:dyDescent="0.25">
      <c r="D54344" s="27"/>
      <c r="M54344" s="17"/>
    </row>
    <row r="54345" spans="4:13" x14ac:dyDescent="0.25">
      <c r="D54345" s="27"/>
      <c r="M54345" s="17"/>
    </row>
    <row r="54346" spans="4:13" x14ac:dyDescent="0.25">
      <c r="D54346" s="27"/>
      <c r="M54346" s="17"/>
    </row>
    <row r="54347" spans="4:13" x14ac:dyDescent="0.25">
      <c r="D54347" s="27"/>
      <c r="M54347" s="17"/>
    </row>
    <row r="54348" spans="4:13" x14ac:dyDescent="0.25">
      <c r="D54348" s="27"/>
      <c r="M54348" s="17"/>
    </row>
    <row r="54349" spans="4:13" x14ac:dyDescent="0.25">
      <c r="D54349" s="27"/>
      <c r="M54349" s="17"/>
    </row>
    <row r="54350" spans="4:13" x14ac:dyDescent="0.25">
      <c r="D54350" s="27"/>
      <c r="M54350" s="17"/>
    </row>
    <row r="54351" spans="4:13" x14ac:dyDescent="0.25">
      <c r="D54351" s="27"/>
      <c r="M54351" s="17"/>
    </row>
    <row r="54352" spans="4:13" x14ac:dyDescent="0.25">
      <c r="D54352" s="27"/>
      <c r="M54352" s="17"/>
    </row>
    <row r="54353" spans="4:13" x14ac:dyDescent="0.25">
      <c r="D54353" s="27"/>
      <c r="M54353" s="17"/>
    </row>
    <row r="54354" spans="4:13" x14ac:dyDescent="0.25">
      <c r="D54354" s="27"/>
      <c r="M54354" s="17"/>
    </row>
    <row r="54355" spans="4:13" x14ac:dyDescent="0.25">
      <c r="D54355" s="27"/>
      <c r="M54355" s="17"/>
    </row>
    <row r="54356" spans="4:13" x14ac:dyDescent="0.25">
      <c r="D54356" s="27"/>
      <c r="M54356" s="17"/>
    </row>
    <row r="54357" spans="4:13" x14ac:dyDescent="0.25">
      <c r="D54357" s="27"/>
      <c r="M54357" s="17"/>
    </row>
    <row r="54358" spans="4:13" x14ac:dyDescent="0.25">
      <c r="D54358" s="27"/>
      <c r="M54358" s="17"/>
    </row>
    <row r="54359" spans="4:13" x14ac:dyDescent="0.25">
      <c r="D54359" s="27"/>
      <c r="M54359" s="17"/>
    </row>
    <row r="54360" spans="4:13" x14ac:dyDescent="0.25">
      <c r="D54360" s="27"/>
      <c r="M54360" s="17"/>
    </row>
    <row r="54361" spans="4:13" x14ac:dyDescent="0.25">
      <c r="D54361" s="27"/>
      <c r="M54361" s="17"/>
    </row>
    <row r="54362" spans="4:13" x14ac:dyDescent="0.25">
      <c r="D54362" s="27"/>
      <c r="M54362" s="17"/>
    </row>
    <row r="54363" spans="4:13" x14ac:dyDescent="0.25">
      <c r="D54363" s="27"/>
      <c r="M54363" s="17"/>
    </row>
    <row r="54364" spans="4:13" x14ac:dyDescent="0.25">
      <c r="D54364" s="27"/>
      <c r="M54364" s="17"/>
    </row>
    <row r="54365" spans="4:13" x14ac:dyDescent="0.25">
      <c r="D54365" s="27"/>
      <c r="M54365" s="17"/>
    </row>
    <row r="54366" spans="4:13" x14ac:dyDescent="0.25">
      <c r="D54366" s="27"/>
      <c r="M54366" s="17"/>
    </row>
    <row r="54367" spans="4:13" x14ac:dyDescent="0.25">
      <c r="D54367" s="27"/>
      <c r="M54367" s="17"/>
    </row>
    <row r="54368" spans="4:13" x14ac:dyDescent="0.25">
      <c r="D54368" s="27"/>
      <c r="M54368" s="17"/>
    </row>
    <row r="54369" spans="4:13" x14ac:dyDescent="0.25">
      <c r="D54369" s="27"/>
      <c r="M54369" s="17"/>
    </row>
    <row r="54370" spans="4:13" x14ac:dyDescent="0.25">
      <c r="D54370" s="27"/>
      <c r="M54370" s="17"/>
    </row>
    <row r="54371" spans="4:13" x14ac:dyDescent="0.25">
      <c r="D54371" s="27"/>
      <c r="M54371" s="17"/>
    </row>
    <row r="54372" spans="4:13" x14ac:dyDescent="0.25">
      <c r="D54372" s="27"/>
      <c r="M54372" s="17"/>
    </row>
    <row r="54373" spans="4:13" x14ac:dyDescent="0.25">
      <c r="D54373" s="27"/>
      <c r="M54373" s="17"/>
    </row>
    <row r="54374" spans="4:13" x14ac:dyDescent="0.25">
      <c r="D54374" s="27"/>
      <c r="M54374" s="17"/>
    </row>
    <row r="54375" spans="4:13" x14ac:dyDescent="0.25">
      <c r="D54375" s="27"/>
      <c r="M54375" s="17"/>
    </row>
    <row r="54376" spans="4:13" x14ac:dyDescent="0.25">
      <c r="D54376" s="27"/>
      <c r="M54376" s="17"/>
    </row>
    <row r="54377" spans="4:13" x14ac:dyDescent="0.25">
      <c r="D54377" s="27"/>
      <c r="M54377" s="17"/>
    </row>
    <row r="54378" spans="4:13" x14ac:dyDescent="0.25">
      <c r="D54378" s="27"/>
      <c r="M54378" s="17"/>
    </row>
    <row r="54379" spans="4:13" x14ac:dyDescent="0.25">
      <c r="D54379" s="27"/>
      <c r="M54379" s="17"/>
    </row>
    <row r="54380" spans="4:13" x14ac:dyDescent="0.25">
      <c r="D54380" s="27"/>
      <c r="M54380" s="17"/>
    </row>
    <row r="54381" spans="4:13" x14ac:dyDescent="0.25">
      <c r="D54381" s="27"/>
      <c r="M54381" s="17"/>
    </row>
    <row r="54382" spans="4:13" x14ac:dyDescent="0.25">
      <c r="D54382" s="27"/>
      <c r="M54382" s="17"/>
    </row>
    <row r="54383" spans="4:13" x14ac:dyDescent="0.25">
      <c r="D54383" s="27"/>
      <c r="M54383" s="17"/>
    </row>
    <row r="54384" spans="4:13" x14ac:dyDescent="0.25">
      <c r="D54384" s="27"/>
      <c r="M54384" s="17"/>
    </row>
    <row r="54385" spans="4:13" x14ac:dyDescent="0.25">
      <c r="D54385" s="27"/>
      <c r="M54385" s="17"/>
    </row>
    <row r="54386" spans="4:13" x14ac:dyDescent="0.25">
      <c r="D54386" s="27"/>
      <c r="M54386" s="17"/>
    </row>
    <row r="54387" spans="4:13" x14ac:dyDescent="0.25">
      <c r="D54387" s="27"/>
      <c r="M54387" s="17"/>
    </row>
    <row r="54388" spans="4:13" x14ac:dyDescent="0.25">
      <c r="D54388" s="27"/>
      <c r="M54388" s="17"/>
    </row>
    <row r="54389" spans="4:13" x14ac:dyDescent="0.25">
      <c r="D54389" s="27"/>
      <c r="M54389" s="17"/>
    </row>
    <row r="54390" spans="4:13" x14ac:dyDescent="0.25">
      <c r="D54390" s="27"/>
      <c r="M54390" s="17"/>
    </row>
    <row r="54391" spans="4:13" x14ac:dyDescent="0.25">
      <c r="D54391" s="27"/>
      <c r="M54391" s="17"/>
    </row>
    <row r="54392" spans="4:13" x14ac:dyDescent="0.25">
      <c r="D54392" s="27"/>
      <c r="M54392" s="17"/>
    </row>
    <row r="54393" spans="4:13" x14ac:dyDescent="0.25">
      <c r="D54393" s="27"/>
      <c r="M54393" s="17"/>
    </row>
    <row r="54394" spans="4:13" x14ac:dyDescent="0.25">
      <c r="D54394" s="27"/>
      <c r="M54394" s="17"/>
    </row>
    <row r="54395" spans="4:13" x14ac:dyDescent="0.25">
      <c r="D54395" s="27"/>
      <c r="M54395" s="17"/>
    </row>
    <row r="54396" spans="4:13" x14ac:dyDescent="0.25">
      <c r="D54396" s="27"/>
      <c r="M54396" s="17"/>
    </row>
    <row r="54397" spans="4:13" x14ac:dyDescent="0.25">
      <c r="D54397" s="27"/>
      <c r="M54397" s="17"/>
    </row>
    <row r="54398" spans="4:13" x14ac:dyDescent="0.25">
      <c r="D54398" s="27"/>
      <c r="M54398" s="17"/>
    </row>
    <row r="54399" spans="4:13" x14ac:dyDescent="0.25">
      <c r="D54399" s="27"/>
      <c r="M54399" s="17"/>
    </row>
    <row r="54400" spans="4:13" x14ac:dyDescent="0.25">
      <c r="D54400" s="27"/>
      <c r="M54400" s="17"/>
    </row>
    <row r="54401" spans="4:13" x14ac:dyDescent="0.25">
      <c r="D54401" s="27"/>
      <c r="M54401" s="17"/>
    </row>
    <row r="54402" spans="4:13" x14ac:dyDescent="0.25">
      <c r="D54402" s="27"/>
      <c r="M54402" s="17"/>
    </row>
    <row r="54403" spans="4:13" x14ac:dyDescent="0.25">
      <c r="D54403" s="27"/>
      <c r="M54403" s="17"/>
    </row>
    <row r="54404" spans="4:13" x14ac:dyDescent="0.25">
      <c r="D54404" s="27"/>
      <c r="M54404" s="17"/>
    </row>
    <row r="54405" spans="4:13" x14ac:dyDescent="0.25">
      <c r="D54405" s="27"/>
      <c r="M54405" s="17"/>
    </row>
    <row r="54406" spans="4:13" x14ac:dyDescent="0.25">
      <c r="D54406" s="27"/>
      <c r="M54406" s="17"/>
    </row>
    <row r="54407" spans="4:13" x14ac:dyDescent="0.25">
      <c r="D54407" s="27"/>
      <c r="M54407" s="17"/>
    </row>
    <row r="54408" spans="4:13" x14ac:dyDescent="0.25">
      <c r="D54408" s="27"/>
      <c r="M54408" s="17"/>
    </row>
    <row r="54409" spans="4:13" x14ac:dyDescent="0.25">
      <c r="D54409" s="27"/>
      <c r="M54409" s="17"/>
    </row>
    <row r="54410" spans="4:13" x14ac:dyDescent="0.25">
      <c r="D54410" s="27"/>
      <c r="M54410" s="17"/>
    </row>
    <row r="54411" spans="4:13" x14ac:dyDescent="0.25">
      <c r="D54411" s="27"/>
      <c r="M54411" s="17"/>
    </row>
    <row r="54412" spans="4:13" x14ac:dyDescent="0.25">
      <c r="D54412" s="27"/>
      <c r="M54412" s="17"/>
    </row>
    <row r="54413" spans="4:13" x14ac:dyDescent="0.25">
      <c r="D54413" s="27"/>
      <c r="M54413" s="17"/>
    </row>
    <row r="54414" spans="4:13" x14ac:dyDescent="0.25">
      <c r="D54414" s="27"/>
      <c r="M54414" s="17"/>
    </row>
    <row r="54415" spans="4:13" x14ac:dyDescent="0.25">
      <c r="D54415" s="27"/>
      <c r="M54415" s="17"/>
    </row>
    <row r="54416" spans="4:13" x14ac:dyDescent="0.25">
      <c r="D54416" s="27"/>
      <c r="M54416" s="17"/>
    </row>
    <row r="54417" spans="4:13" x14ac:dyDescent="0.25">
      <c r="D54417" s="27"/>
      <c r="M54417" s="17"/>
    </row>
    <row r="54418" spans="4:13" x14ac:dyDescent="0.25">
      <c r="D54418" s="27"/>
      <c r="M54418" s="17"/>
    </row>
    <row r="54419" spans="4:13" x14ac:dyDescent="0.25">
      <c r="D54419" s="27"/>
      <c r="M54419" s="17"/>
    </row>
    <row r="54420" spans="4:13" x14ac:dyDescent="0.25">
      <c r="D54420" s="27"/>
      <c r="M54420" s="17"/>
    </row>
    <row r="54421" spans="4:13" x14ac:dyDescent="0.25">
      <c r="D54421" s="27"/>
      <c r="M54421" s="17"/>
    </row>
    <row r="54422" spans="4:13" x14ac:dyDescent="0.25">
      <c r="D54422" s="27"/>
      <c r="M54422" s="17"/>
    </row>
    <row r="54423" spans="4:13" x14ac:dyDescent="0.25">
      <c r="D54423" s="27"/>
      <c r="M54423" s="17"/>
    </row>
    <row r="54424" spans="4:13" x14ac:dyDescent="0.25">
      <c r="D54424" s="27"/>
      <c r="M54424" s="17"/>
    </row>
    <row r="54425" spans="4:13" x14ac:dyDescent="0.25">
      <c r="D54425" s="27"/>
      <c r="M54425" s="17"/>
    </row>
    <row r="54426" spans="4:13" x14ac:dyDescent="0.25">
      <c r="D54426" s="27"/>
      <c r="M54426" s="17"/>
    </row>
    <row r="54427" spans="4:13" x14ac:dyDescent="0.25">
      <c r="D54427" s="27"/>
      <c r="M54427" s="17"/>
    </row>
    <row r="54428" spans="4:13" x14ac:dyDescent="0.25">
      <c r="D54428" s="27"/>
      <c r="M54428" s="17"/>
    </row>
    <row r="54429" spans="4:13" x14ac:dyDescent="0.25">
      <c r="D54429" s="27"/>
      <c r="M54429" s="17"/>
    </row>
    <row r="54430" spans="4:13" x14ac:dyDescent="0.25">
      <c r="D54430" s="27"/>
      <c r="M54430" s="17"/>
    </row>
    <row r="54431" spans="4:13" x14ac:dyDescent="0.25">
      <c r="D54431" s="27"/>
      <c r="M54431" s="17"/>
    </row>
    <row r="54432" spans="4:13" x14ac:dyDescent="0.25">
      <c r="D54432" s="27"/>
      <c r="M54432" s="17"/>
    </row>
    <row r="54433" spans="4:13" x14ac:dyDescent="0.25">
      <c r="D54433" s="27"/>
      <c r="M54433" s="17"/>
    </row>
    <row r="54434" spans="4:13" x14ac:dyDescent="0.25">
      <c r="D54434" s="27"/>
      <c r="M54434" s="17"/>
    </row>
    <row r="54435" spans="4:13" x14ac:dyDescent="0.25">
      <c r="D54435" s="27"/>
      <c r="M54435" s="17"/>
    </row>
    <row r="54436" spans="4:13" x14ac:dyDescent="0.25">
      <c r="D54436" s="27"/>
      <c r="M54436" s="17"/>
    </row>
    <row r="54437" spans="4:13" x14ac:dyDescent="0.25">
      <c r="D54437" s="27"/>
      <c r="M54437" s="17"/>
    </row>
    <row r="54438" spans="4:13" x14ac:dyDescent="0.25">
      <c r="D54438" s="27"/>
      <c r="M54438" s="17"/>
    </row>
    <row r="54439" spans="4:13" x14ac:dyDescent="0.25">
      <c r="D54439" s="27"/>
      <c r="M54439" s="17"/>
    </row>
    <row r="54440" spans="4:13" x14ac:dyDescent="0.25">
      <c r="D54440" s="27"/>
      <c r="M54440" s="17"/>
    </row>
    <row r="54441" spans="4:13" x14ac:dyDescent="0.25">
      <c r="D54441" s="27"/>
      <c r="M54441" s="17"/>
    </row>
    <row r="54442" spans="4:13" x14ac:dyDescent="0.25">
      <c r="D54442" s="27"/>
      <c r="M54442" s="17"/>
    </row>
    <row r="54443" spans="4:13" x14ac:dyDescent="0.25">
      <c r="D54443" s="27"/>
      <c r="M54443" s="17"/>
    </row>
    <row r="54444" spans="4:13" x14ac:dyDescent="0.25">
      <c r="D54444" s="27"/>
      <c r="M54444" s="17"/>
    </row>
    <row r="54445" spans="4:13" x14ac:dyDescent="0.25">
      <c r="D54445" s="27"/>
      <c r="M54445" s="17"/>
    </row>
    <row r="54446" spans="4:13" x14ac:dyDescent="0.25">
      <c r="D54446" s="27"/>
      <c r="M54446" s="17"/>
    </row>
    <row r="54447" spans="4:13" x14ac:dyDescent="0.25">
      <c r="D54447" s="27"/>
      <c r="M54447" s="17"/>
    </row>
    <row r="54448" spans="4:13" x14ac:dyDescent="0.25">
      <c r="D54448" s="27"/>
      <c r="M54448" s="17"/>
    </row>
    <row r="54449" spans="4:13" x14ac:dyDescent="0.25">
      <c r="D54449" s="27"/>
      <c r="M54449" s="17"/>
    </row>
    <row r="54450" spans="4:13" x14ac:dyDescent="0.25">
      <c r="D54450" s="27"/>
      <c r="M54450" s="17"/>
    </row>
    <row r="54451" spans="4:13" x14ac:dyDescent="0.25">
      <c r="D54451" s="27"/>
      <c r="M54451" s="17"/>
    </row>
    <row r="54452" spans="4:13" x14ac:dyDescent="0.25">
      <c r="D54452" s="27"/>
      <c r="M54452" s="17"/>
    </row>
    <row r="54453" spans="4:13" x14ac:dyDescent="0.25">
      <c r="D54453" s="27"/>
      <c r="M54453" s="17"/>
    </row>
    <row r="54454" spans="4:13" x14ac:dyDescent="0.25">
      <c r="D54454" s="27"/>
      <c r="M54454" s="17"/>
    </row>
    <row r="54455" spans="4:13" x14ac:dyDescent="0.25">
      <c r="D54455" s="27"/>
      <c r="M54455" s="17"/>
    </row>
    <row r="54456" spans="4:13" x14ac:dyDescent="0.25">
      <c r="D54456" s="27"/>
      <c r="M54456" s="17"/>
    </row>
    <row r="54457" spans="4:13" x14ac:dyDescent="0.25">
      <c r="D54457" s="27"/>
      <c r="M54457" s="17"/>
    </row>
    <row r="54458" spans="4:13" x14ac:dyDescent="0.25">
      <c r="D54458" s="27"/>
      <c r="M54458" s="17"/>
    </row>
    <row r="54459" spans="4:13" x14ac:dyDescent="0.25">
      <c r="D54459" s="27"/>
      <c r="M54459" s="17"/>
    </row>
    <row r="54460" spans="4:13" x14ac:dyDescent="0.25">
      <c r="D54460" s="27"/>
      <c r="M54460" s="17"/>
    </row>
    <row r="54461" spans="4:13" x14ac:dyDescent="0.25">
      <c r="D54461" s="27"/>
      <c r="M54461" s="17"/>
    </row>
    <row r="54462" spans="4:13" x14ac:dyDescent="0.25">
      <c r="D54462" s="27"/>
      <c r="M54462" s="17"/>
    </row>
    <row r="54463" spans="4:13" x14ac:dyDescent="0.25">
      <c r="D54463" s="27"/>
      <c r="M54463" s="17"/>
    </row>
    <row r="54464" spans="4:13" x14ac:dyDescent="0.25">
      <c r="D54464" s="27"/>
      <c r="M54464" s="17"/>
    </row>
    <row r="54465" spans="4:13" x14ac:dyDescent="0.25">
      <c r="D54465" s="27"/>
      <c r="M54465" s="17"/>
    </row>
    <row r="54466" spans="4:13" x14ac:dyDescent="0.25">
      <c r="D54466" s="27"/>
      <c r="M54466" s="17"/>
    </row>
    <row r="54467" spans="4:13" x14ac:dyDescent="0.25">
      <c r="D54467" s="27"/>
      <c r="M54467" s="17"/>
    </row>
    <row r="54468" spans="4:13" x14ac:dyDescent="0.25">
      <c r="D54468" s="27"/>
      <c r="M54468" s="17"/>
    </row>
    <row r="54469" spans="4:13" x14ac:dyDescent="0.25">
      <c r="D54469" s="27"/>
      <c r="M54469" s="17"/>
    </row>
    <row r="54470" spans="4:13" x14ac:dyDescent="0.25">
      <c r="D54470" s="27"/>
      <c r="M54470" s="17"/>
    </row>
    <row r="54471" spans="4:13" x14ac:dyDescent="0.25">
      <c r="D54471" s="27"/>
      <c r="M54471" s="17"/>
    </row>
    <row r="54472" spans="4:13" x14ac:dyDescent="0.25">
      <c r="D54472" s="27"/>
      <c r="M54472" s="17"/>
    </row>
    <row r="54473" spans="4:13" x14ac:dyDescent="0.25">
      <c r="D54473" s="27"/>
      <c r="M54473" s="17"/>
    </row>
    <row r="54474" spans="4:13" x14ac:dyDescent="0.25">
      <c r="D54474" s="27"/>
      <c r="M54474" s="17"/>
    </row>
    <row r="54475" spans="4:13" x14ac:dyDescent="0.25">
      <c r="D54475" s="27"/>
      <c r="M54475" s="17"/>
    </row>
    <row r="54476" spans="4:13" x14ac:dyDescent="0.25">
      <c r="D54476" s="27"/>
      <c r="M54476" s="17"/>
    </row>
    <row r="54477" spans="4:13" x14ac:dyDescent="0.25">
      <c r="D54477" s="27"/>
      <c r="M54477" s="17"/>
    </row>
    <row r="54478" spans="4:13" x14ac:dyDescent="0.25">
      <c r="D54478" s="27"/>
      <c r="M54478" s="17"/>
    </row>
    <row r="54479" spans="4:13" x14ac:dyDescent="0.25">
      <c r="D54479" s="27"/>
      <c r="M54479" s="17"/>
    </row>
    <row r="54480" spans="4:13" x14ac:dyDescent="0.25">
      <c r="D54480" s="27"/>
      <c r="M54480" s="17"/>
    </row>
    <row r="54481" spans="4:13" x14ac:dyDescent="0.25">
      <c r="D54481" s="27"/>
      <c r="M54481" s="17"/>
    </row>
    <row r="54482" spans="4:13" x14ac:dyDescent="0.25">
      <c r="D54482" s="27"/>
      <c r="M54482" s="17"/>
    </row>
    <row r="54483" spans="4:13" x14ac:dyDescent="0.25">
      <c r="D54483" s="27"/>
      <c r="M54483" s="17"/>
    </row>
    <row r="54484" spans="4:13" x14ac:dyDescent="0.25">
      <c r="D54484" s="27"/>
      <c r="M54484" s="17"/>
    </row>
    <row r="54485" spans="4:13" x14ac:dyDescent="0.25">
      <c r="D54485" s="27"/>
      <c r="M54485" s="17"/>
    </row>
    <row r="54486" spans="4:13" x14ac:dyDescent="0.25">
      <c r="D54486" s="27"/>
      <c r="M54486" s="17"/>
    </row>
    <row r="54487" spans="4:13" x14ac:dyDescent="0.25">
      <c r="D54487" s="27"/>
      <c r="M54487" s="17"/>
    </row>
    <row r="54488" spans="4:13" x14ac:dyDescent="0.25">
      <c r="D54488" s="27"/>
      <c r="M54488" s="17"/>
    </row>
    <row r="54489" spans="4:13" x14ac:dyDescent="0.25">
      <c r="D54489" s="27"/>
      <c r="M54489" s="17"/>
    </row>
    <row r="54490" spans="4:13" x14ac:dyDescent="0.25">
      <c r="D54490" s="27"/>
      <c r="M54490" s="17"/>
    </row>
    <row r="54491" spans="4:13" x14ac:dyDescent="0.25">
      <c r="D54491" s="27"/>
      <c r="M54491" s="17"/>
    </row>
    <row r="54492" spans="4:13" x14ac:dyDescent="0.25">
      <c r="D54492" s="27"/>
      <c r="M54492" s="17"/>
    </row>
    <row r="54493" spans="4:13" x14ac:dyDescent="0.25">
      <c r="D54493" s="27"/>
      <c r="M54493" s="17"/>
    </row>
    <row r="54494" spans="4:13" x14ac:dyDescent="0.25">
      <c r="D54494" s="27"/>
      <c r="M54494" s="17"/>
    </row>
    <row r="54495" spans="4:13" x14ac:dyDescent="0.25">
      <c r="D54495" s="27"/>
      <c r="M54495" s="17"/>
    </row>
    <row r="54496" spans="4:13" x14ac:dyDescent="0.25">
      <c r="D54496" s="27"/>
      <c r="M54496" s="17"/>
    </row>
    <row r="54497" spans="4:13" x14ac:dyDescent="0.25">
      <c r="D54497" s="27"/>
      <c r="M54497" s="17"/>
    </row>
    <row r="54498" spans="4:13" x14ac:dyDescent="0.25">
      <c r="D54498" s="27"/>
      <c r="M54498" s="17"/>
    </row>
    <row r="54499" spans="4:13" x14ac:dyDescent="0.25">
      <c r="D54499" s="27"/>
      <c r="M54499" s="17"/>
    </row>
    <row r="54500" spans="4:13" x14ac:dyDescent="0.25">
      <c r="D54500" s="27"/>
      <c r="M54500" s="17"/>
    </row>
    <row r="54501" spans="4:13" x14ac:dyDescent="0.25">
      <c r="D54501" s="27"/>
      <c r="M54501" s="17"/>
    </row>
    <row r="54502" spans="4:13" x14ac:dyDescent="0.25">
      <c r="D54502" s="27"/>
      <c r="M54502" s="17"/>
    </row>
    <row r="54503" spans="4:13" x14ac:dyDescent="0.25">
      <c r="D54503" s="27"/>
      <c r="M54503" s="17"/>
    </row>
    <row r="54504" spans="4:13" x14ac:dyDescent="0.25">
      <c r="D54504" s="27"/>
      <c r="M54504" s="17"/>
    </row>
    <row r="54505" spans="4:13" x14ac:dyDescent="0.25">
      <c r="D54505" s="27"/>
      <c r="M54505" s="17"/>
    </row>
    <row r="54506" spans="4:13" x14ac:dyDescent="0.25">
      <c r="D54506" s="27"/>
      <c r="M54506" s="17"/>
    </row>
    <row r="54507" spans="4:13" x14ac:dyDescent="0.25">
      <c r="D54507" s="27"/>
      <c r="M54507" s="17"/>
    </row>
    <row r="54508" spans="4:13" x14ac:dyDescent="0.25">
      <c r="D54508" s="27"/>
      <c r="M54508" s="17"/>
    </row>
    <row r="54509" spans="4:13" x14ac:dyDescent="0.25">
      <c r="D54509" s="27"/>
      <c r="M54509" s="17"/>
    </row>
    <row r="54510" spans="4:13" x14ac:dyDescent="0.25">
      <c r="D54510" s="27"/>
      <c r="M54510" s="17"/>
    </row>
    <row r="54511" spans="4:13" x14ac:dyDescent="0.25">
      <c r="D54511" s="27"/>
      <c r="M54511" s="17"/>
    </row>
    <row r="54512" spans="4:13" x14ac:dyDescent="0.25">
      <c r="D54512" s="27"/>
      <c r="M54512" s="17"/>
    </row>
    <row r="54513" spans="4:13" x14ac:dyDescent="0.25">
      <c r="D54513" s="27"/>
      <c r="M54513" s="17"/>
    </row>
    <row r="54514" spans="4:13" x14ac:dyDescent="0.25">
      <c r="D54514" s="27"/>
      <c r="M54514" s="17"/>
    </row>
    <row r="54515" spans="4:13" x14ac:dyDescent="0.25">
      <c r="D54515" s="27"/>
      <c r="M54515" s="17"/>
    </row>
    <row r="54516" spans="4:13" x14ac:dyDescent="0.25">
      <c r="D54516" s="27"/>
      <c r="M54516" s="17"/>
    </row>
    <row r="54517" spans="4:13" x14ac:dyDescent="0.25">
      <c r="D54517" s="27"/>
      <c r="M54517" s="17"/>
    </row>
    <row r="54518" spans="4:13" x14ac:dyDescent="0.25">
      <c r="D54518" s="27"/>
      <c r="M54518" s="17"/>
    </row>
    <row r="54519" spans="4:13" x14ac:dyDescent="0.25">
      <c r="D54519" s="27"/>
      <c r="M54519" s="17"/>
    </row>
    <row r="54520" spans="4:13" x14ac:dyDescent="0.25">
      <c r="D54520" s="27"/>
      <c r="M54520" s="17"/>
    </row>
    <row r="54521" spans="4:13" x14ac:dyDescent="0.25">
      <c r="D54521" s="27"/>
      <c r="M54521" s="17"/>
    </row>
    <row r="54522" spans="4:13" x14ac:dyDescent="0.25">
      <c r="D54522" s="27"/>
      <c r="M54522" s="17"/>
    </row>
    <row r="54523" spans="4:13" x14ac:dyDescent="0.25">
      <c r="D54523" s="27"/>
      <c r="M54523" s="17"/>
    </row>
    <row r="54524" spans="4:13" x14ac:dyDescent="0.25">
      <c r="D54524" s="27"/>
      <c r="M54524" s="17"/>
    </row>
    <row r="54525" spans="4:13" x14ac:dyDescent="0.25">
      <c r="D54525" s="27"/>
      <c r="M54525" s="17"/>
    </row>
    <row r="54526" spans="4:13" x14ac:dyDescent="0.25">
      <c r="D54526" s="27"/>
      <c r="M54526" s="17"/>
    </row>
    <row r="54527" spans="4:13" x14ac:dyDescent="0.25">
      <c r="D54527" s="27"/>
      <c r="M54527" s="17"/>
    </row>
    <row r="54528" spans="4:13" x14ac:dyDescent="0.25">
      <c r="D54528" s="27"/>
      <c r="M54528" s="17"/>
    </row>
    <row r="54529" spans="4:13" x14ac:dyDescent="0.25">
      <c r="D54529" s="27"/>
      <c r="M54529" s="17"/>
    </row>
    <row r="54530" spans="4:13" x14ac:dyDescent="0.25">
      <c r="D54530" s="27"/>
      <c r="M54530" s="17"/>
    </row>
    <row r="54531" spans="4:13" x14ac:dyDescent="0.25">
      <c r="D54531" s="27"/>
      <c r="M54531" s="17"/>
    </row>
    <row r="54532" spans="4:13" x14ac:dyDescent="0.25">
      <c r="D54532" s="27"/>
      <c r="M54532" s="17"/>
    </row>
    <row r="54533" spans="4:13" x14ac:dyDescent="0.25">
      <c r="D54533" s="27"/>
      <c r="M54533" s="17"/>
    </row>
    <row r="54534" spans="4:13" x14ac:dyDescent="0.25">
      <c r="D54534" s="27"/>
      <c r="M54534" s="17"/>
    </row>
    <row r="54535" spans="4:13" x14ac:dyDescent="0.25">
      <c r="D54535" s="27"/>
      <c r="M54535" s="17"/>
    </row>
    <row r="54536" spans="4:13" x14ac:dyDescent="0.25">
      <c r="D54536" s="27"/>
      <c r="M54536" s="17"/>
    </row>
    <row r="54537" spans="4:13" x14ac:dyDescent="0.25">
      <c r="D54537" s="27"/>
      <c r="M54537" s="17"/>
    </row>
    <row r="54538" spans="4:13" x14ac:dyDescent="0.25">
      <c r="D54538" s="27"/>
      <c r="M54538" s="17"/>
    </row>
    <row r="54539" spans="4:13" x14ac:dyDescent="0.25">
      <c r="D54539" s="27"/>
      <c r="M54539" s="17"/>
    </row>
    <row r="54540" spans="4:13" x14ac:dyDescent="0.25">
      <c r="D54540" s="27"/>
      <c r="M54540" s="17"/>
    </row>
    <row r="54541" spans="4:13" x14ac:dyDescent="0.25">
      <c r="D54541" s="27"/>
      <c r="M54541" s="17"/>
    </row>
    <row r="54542" spans="4:13" x14ac:dyDescent="0.25">
      <c r="D54542" s="27"/>
      <c r="M54542" s="17"/>
    </row>
    <row r="54543" spans="4:13" x14ac:dyDescent="0.25">
      <c r="D54543" s="27"/>
      <c r="M54543" s="17"/>
    </row>
    <row r="54544" spans="4:13" x14ac:dyDescent="0.25">
      <c r="D54544" s="27"/>
      <c r="M54544" s="17"/>
    </row>
    <row r="54545" spans="4:13" x14ac:dyDescent="0.25">
      <c r="D54545" s="27"/>
      <c r="M54545" s="17"/>
    </row>
    <row r="54546" spans="4:13" x14ac:dyDescent="0.25">
      <c r="D54546" s="27"/>
      <c r="M54546" s="17"/>
    </row>
    <row r="54547" spans="4:13" x14ac:dyDescent="0.25">
      <c r="D54547" s="27"/>
      <c r="M54547" s="17"/>
    </row>
    <row r="54548" spans="4:13" x14ac:dyDescent="0.25">
      <c r="D54548" s="27"/>
      <c r="M54548" s="17"/>
    </row>
    <row r="54549" spans="4:13" x14ac:dyDescent="0.25">
      <c r="D54549" s="27"/>
      <c r="M54549" s="17"/>
    </row>
    <row r="54550" spans="4:13" x14ac:dyDescent="0.25">
      <c r="D54550" s="27"/>
      <c r="M54550" s="17"/>
    </row>
    <row r="54551" spans="4:13" x14ac:dyDescent="0.25">
      <c r="D54551" s="27"/>
      <c r="M54551" s="17"/>
    </row>
    <row r="54552" spans="4:13" x14ac:dyDescent="0.25">
      <c r="D54552" s="27"/>
      <c r="M54552" s="17"/>
    </row>
    <row r="54553" spans="4:13" x14ac:dyDescent="0.25">
      <c r="D54553" s="27"/>
      <c r="M54553" s="17"/>
    </row>
    <row r="54554" spans="4:13" x14ac:dyDescent="0.25">
      <c r="D54554" s="27"/>
      <c r="M54554" s="17"/>
    </row>
    <row r="54555" spans="4:13" x14ac:dyDescent="0.25">
      <c r="D54555" s="27"/>
      <c r="M54555" s="17"/>
    </row>
    <row r="54556" spans="4:13" x14ac:dyDescent="0.25">
      <c r="D54556" s="27"/>
      <c r="M54556" s="17"/>
    </row>
    <row r="54557" spans="4:13" x14ac:dyDescent="0.25">
      <c r="D54557" s="27"/>
      <c r="M54557" s="17"/>
    </row>
    <row r="54558" spans="4:13" x14ac:dyDescent="0.25">
      <c r="D54558" s="27"/>
      <c r="M54558" s="17"/>
    </row>
    <row r="54559" spans="4:13" x14ac:dyDescent="0.25">
      <c r="D54559" s="27"/>
      <c r="M54559" s="17"/>
    </row>
    <row r="54560" spans="4:13" x14ac:dyDescent="0.25">
      <c r="D54560" s="27"/>
      <c r="M54560" s="17"/>
    </row>
    <row r="54561" spans="4:13" x14ac:dyDescent="0.25">
      <c r="D54561" s="27"/>
      <c r="M54561" s="17"/>
    </row>
    <row r="54562" spans="4:13" x14ac:dyDescent="0.25">
      <c r="D54562" s="27"/>
      <c r="M54562" s="17"/>
    </row>
    <row r="54563" spans="4:13" x14ac:dyDescent="0.25">
      <c r="D54563" s="27"/>
      <c r="M54563" s="17"/>
    </row>
    <row r="54564" spans="4:13" x14ac:dyDescent="0.25">
      <c r="D54564" s="27"/>
      <c r="M54564" s="17"/>
    </row>
    <row r="54565" spans="4:13" x14ac:dyDescent="0.25">
      <c r="D54565" s="27"/>
      <c r="M54565" s="17"/>
    </row>
    <row r="54566" spans="4:13" x14ac:dyDescent="0.25">
      <c r="D54566" s="27"/>
      <c r="M54566" s="17"/>
    </row>
    <row r="54567" spans="4:13" x14ac:dyDescent="0.25">
      <c r="D54567" s="27"/>
      <c r="M54567" s="17"/>
    </row>
    <row r="54568" spans="4:13" x14ac:dyDescent="0.25">
      <c r="D54568" s="27"/>
      <c r="M54568" s="17"/>
    </row>
    <row r="54569" spans="4:13" x14ac:dyDescent="0.25">
      <c r="D54569" s="27"/>
      <c r="M54569" s="17"/>
    </row>
    <row r="54570" spans="4:13" x14ac:dyDescent="0.25">
      <c r="D54570" s="27"/>
      <c r="M54570" s="17"/>
    </row>
    <row r="54571" spans="4:13" x14ac:dyDescent="0.25">
      <c r="D54571" s="27"/>
      <c r="M54571" s="17"/>
    </row>
    <row r="54572" spans="4:13" x14ac:dyDescent="0.25">
      <c r="D54572" s="27"/>
      <c r="M54572" s="17"/>
    </row>
    <row r="54573" spans="4:13" x14ac:dyDescent="0.25">
      <c r="D54573" s="27"/>
      <c r="M54573" s="17"/>
    </row>
    <row r="54574" spans="4:13" x14ac:dyDescent="0.25">
      <c r="D54574" s="27"/>
      <c r="M54574" s="17"/>
    </row>
    <row r="54575" spans="4:13" x14ac:dyDescent="0.25">
      <c r="D54575" s="27"/>
      <c r="M54575" s="17"/>
    </row>
    <row r="54576" spans="4:13" x14ac:dyDescent="0.25">
      <c r="D54576" s="27"/>
      <c r="M54576" s="17"/>
    </row>
    <row r="54577" spans="4:13" x14ac:dyDescent="0.25">
      <c r="D54577" s="27"/>
      <c r="M54577" s="17"/>
    </row>
    <row r="54578" spans="4:13" x14ac:dyDescent="0.25">
      <c r="D54578" s="27"/>
      <c r="M54578" s="17"/>
    </row>
    <row r="54579" spans="4:13" x14ac:dyDescent="0.25">
      <c r="D54579" s="27"/>
      <c r="M54579" s="17"/>
    </row>
    <row r="54580" spans="4:13" x14ac:dyDescent="0.25">
      <c r="D54580" s="27"/>
      <c r="M54580" s="17"/>
    </row>
    <row r="54581" spans="4:13" x14ac:dyDescent="0.25">
      <c r="D54581" s="27"/>
      <c r="M54581" s="17"/>
    </row>
    <row r="54582" spans="4:13" x14ac:dyDescent="0.25">
      <c r="D54582" s="27"/>
      <c r="M54582" s="17"/>
    </row>
    <row r="54583" spans="4:13" x14ac:dyDescent="0.25">
      <c r="D54583" s="27"/>
      <c r="M54583" s="17"/>
    </row>
    <row r="54584" spans="4:13" x14ac:dyDescent="0.25">
      <c r="D54584" s="27"/>
      <c r="M54584" s="17"/>
    </row>
    <row r="54585" spans="4:13" x14ac:dyDescent="0.25">
      <c r="D54585" s="27"/>
      <c r="M54585" s="17"/>
    </row>
    <row r="54586" spans="4:13" x14ac:dyDescent="0.25">
      <c r="D54586" s="27"/>
      <c r="M54586" s="17"/>
    </row>
    <row r="54587" spans="4:13" x14ac:dyDescent="0.25">
      <c r="D54587" s="27"/>
      <c r="M54587" s="17"/>
    </row>
    <row r="54588" spans="4:13" x14ac:dyDescent="0.25">
      <c r="D54588" s="27"/>
      <c r="M54588" s="17"/>
    </row>
    <row r="54589" spans="4:13" x14ac:dyDescent="0.25">
      <c r="D54589" s="27"/>
      <c r="M54589" s="17"/>
    </row>
    <row r="54590" spans="4:13" x14ac:dyDescent="0.25">
      <c r="D54590" s="27"/>
      <c r="M54590" s="17"/>
    </row>
    <row r="54591" spans="4:13" x14ac:dyDescent="0.25">
      <c r="D54591" s="27"/>
      <c r="M54591" s="17"/>
    </row>
    <row r="54592" spans="4:13" x14ac:dyDescent="0.25">
      <c r="D54592" s="27"/>
      <c r="M54592" s="17"/>
    </row>
    <row r="54593" spans="4:13" x14ac:dyDescent="0.25">
      <c r="D54593" s="27"/>
      <c r="M54593" s="17"/>
    </row>
    <row r="54594" spans="4:13" x14ac:dyDescent="0.25">
      <c r="D54594" s="27"/>
      <c r="M54594" s="17"/>
    </row>
    <row r="54595" spans="4:13" x14ac:dyDescent="0.25">
      <c r="D54595" s="27"/>
      <c r="M54595" s="17"/>
    </row>
    <row r="54596" spans="4:13" x14ac:dyDescent="0.25">
      <c r="D54596" s="27"/>
      <c r="M54596" s="17"/>
    </row>
    <row r="54597" spans="4:13" x14ac:dyDescent="0.25">
      <c r="D54597" s="27"/>
      <c r="M54597" s="17"/>
    </row>
    <row r="54598" spans="4:13" x14ac:dyDescent="0.25">
      <c r="D54598" s="27"/>
      <c r="M54598" s="17"/>
    </row>
    <row r="54599" spans="4:13" x14ac:dyDescent="0.25">
      <c r="D54599" s="27"/>
      <c r="M54599" s="17"/>
    </row>
    <row r="54600" spans="4:13" x14ac:dyDescent="0.25">
      <c r="D54600" s="27"/>
      <c r="M54600" s="17"/>
    </row>
    <row r="54601" spans="4:13" x14ac:dyDescent="0.25">
      <c r="D54601" s="27"/>
      <c r="M54601" s="17"/>
    </row>
    <row r="54602" spans="4:13" x14ac:dyDescent="0.25">
      <c r="D54602" s="27"/>
      <c r="M54602" s="17"/>
    </row>
    <row r="54603" spans="4:13" x14ac:dyDescent="0.25">
      <c r="D54603" s="27"/>
      <c r="M54603" s="17"/>
    </row>
    <row r="54604" spans="4:13" x14ac:dyDescent="0.25">
      <c r="D54604" s="27"/>
      <c r="M54604" s="17"/>
    </row>
    <row r="54605" spans="4:13" x14ac:dyDescent="0.25">
      <c r="D54605" s="27"/>
      <c r="M54605" s="17"/>
    </row>
    <row r="54606" spans="4:13" x14ac:dyDescent="0.25">
      <c r="D54606" s="27"/>
      <c r="M54606" s="17"/>
    </row>
    <row r="54607" spans="4:13" x14ac:dyDescent="0.25">
      <c r="D54607" s="27"/>
      <c r="M54607" s="17"/>
    </row>
    <row r="54608" spans="4:13" x14ac:dyDescent="0.25">
      <c r="D54608" s="27"/>
      <c r="M54608" s="17"/>
    </row>
    <row r="54609" spans="4:13" x14ac:dyDescent="0.25">
      <c r="D54609" s="27"/>
      <c r="M54609" s="17"/>
    </row>
    <row r="54610" spans="4:13" x14ac:dyDescent="0.25">
      <c r="D54610" s="27"/>
      <c r="M54610" s="17"/>
    </row>
    <row r="54611" spans="4:13" x14ac:dyDescent="0.25">
      <c r="D54611" s="27"/>
      <c r="M54611" s="17"/>
    </row>
    <row r="54612" spans="4:13" x14ac:dyDescent="0.25">
      <c r="D54612" s="27"/>
      <c r="M54612" s="17"/>
    </row>
    <row r="54613" spans="4:13" x14ac:dyDescent="0.25">
      <c r="D54613" s="27"/>
      <c r="M54613" s="17"/>
    </row>
    <row r="54614" spans="4:13" x14ac:dyDescent="0.25">
      <c r="D54614" s="27"/>
      <c r="M54614" s="17"/>
    </row>
    <row r="54615" spans="4:13" x14ac:dyDescent="0.25">
      <c r="D54615" s="27"/>
      <c r="M54615" s="17"/>
    </row>
    <row r="54616" spans="4:13" x14ac:dyDescent="0.25">
      <c r="D54616" s="27"/>
      <c r="M54616" s="17"/>
    </row>
    <row r="54617" spans="4:13" x14ac:dyDescent="0.25">
      <c r="D54617" s="27"/>
      <c r="M54617" s="17"/>
    </row>
    <row r="54618" spans="4:13" x14ac:dyDescent="0.25">
      <c r="D54618" s="27"/>
      <c r="M54618" s="17"/>
    </row>
    <row r="54619" spans="4:13" x14ac:dyDescent="0.25">
      <c r="D54619" s="27"/>
      <c r="M54619" s="17"/>
    </row>
    <row r="54620" spans="4:13" x14ac:dyDescent="0.25">
      <c r="D54620" s="27"/>
      <c r="M54620" s="17"/>
    </row>
    <row r="54621" spans="4:13" x14ac:dyDescent="0.25">
      <c r="D54621" s="27"/>
      <c r="M54621" s="17"/>
    </row>
    <row r="54622" spans="4:13" x14ac:dyDescent="0.25">
      <c r="D54622" s="27"/>
      <c r="M54622" s="17"/>
    </row>
    <row r="54623" spans="4:13" x14ac:dyDescent="0.25">
      <c r="D54623" s="27"/>
      <c r="M54623" s="17"/>
    </row>
    <row r="54624" spans="4:13" x14ac:dyDescent="0.25">
      <c r="D54624" s="27"/>
      <c r="M54624" s="17"/>
    </row>
    <row r="54625" spans="4:13" x14ac:dyDescent="0.25">
      <c r="D54625" s="27"/>
      <c r="M54625" s="17"/>
    </row>
    <row r="54626" spans="4:13" x14ac:dyDescent="0.25">
      <c r="D54626" s="27"/>
      <c r="M54626" s="17"/>
    </row>
    <row r="54627" spans="4:13" x14ac:dyDescent="0.25">
      <c r="D54627" s="27"/>
      <c r="M54627" s="17"/>
    </row>
    <row r="54628" spans="4:13" x14ac:dyDescent="0.25">
      <c r="D54628" s="27"/>
      <c r="M54628" s="17"/>
    </row>
    <row r="54629" spans="4:13" x14ac:dyDescent="0.25">
      <c r="D54629" s="27"/>
    </row>
    <row r="54630" spans="4:13" x14ac:dyDescent="0.25">
      <c r="D54630" s="27"/>
    </row>
    <row r="54631" spans="4:13" x14ac:dyDescent="0.25">
      <c r="D54631" s="27"/>
    </row>
    <row r="54632" spans="4:13" x14ac:dyDescent="0.25">
      <c r="D54632" s="27"/>
    </row>
    <row r="54633" spans="4:13" x14ac:dyDescent="0.25">
      <c r="D54633" s="27"/>
    </row>
    <row r="54634" spans="4:13" x14ac:dyDescent="0.25">
      <c r="D54634" s="27"/>
    </row>
    <row r="54635" spans="4:13" x14ac:dyDescent="0.25">
      <c r="D54635" s="27"/>
    </row>
    <row r="54636" spans="4:13" x14ac:dyDescent="0.25">
      <c r="D54636" s="27"/>
    </row>
    <row r="54637" spans="4:13" x14ac:dyDescent="0.25">
      <c r="D54637" s="27"/>
    </row>
    <row r="54638" spans="4:13" x14ac:dyDescent="0.25">
      <c r="D54638" s="27"/>
    </row>
    <row r="54639" spans="4:13" x14ac:dyDescent="0.25">
      <c r="D54639" s="27"/>
    </row>
    <row r="54640" spans="4:13" x14ac:dyDescent="0.25">
      <c r="D54640" s="27"/>
    </row>
    <row r="54641" spans="4:4" x14ac:dyDescent="0.25">
      <c r="D54641" s="27"/>
    </row>
    <row r="54642" spans="4:4" x14ac:dyDescent="0.25">
      <c r="D54642" s="27"/>
    </row>
    <row r="54643" spans="4:4" x14ac:dyDescent="0.25">
      <c r="D54643" s="27"/>
    </row>
    <row r="54644" spans="4:4" x14ac:dyDescent="0.25">
      <c r="D54644" s="27"/>
    </row>
    <row r="54645" spans="4:4" x14ac:dyDescent="0.25">
      <c r="D54645" s="27"/>
    </row>
    <row r="54646" spans="4:4" x14ac:dyDescent="0.25">
      <c r="D54646" s="27"/>
    </row>
    <row r="54647" spans="4:4" x14ac:dyDescent="0.25">
      <c r="D54647" s="27"/>
    </row>
    <row r="54648" spans="4:4" x14ac:dyDescent="0.25">
      <c r="D54648" s="27"/>
    </row>
    <row r="54649" spans="4:4" x14ac:dyDescent="0.25">
      <c r="D54649" s="27"/>
    </row>
    <row r="54650" spans="4:4" x14ac:dyDescent="0.25">
      <c r="D54650" s="27"/>
    </row>
    <row r="54651" spans="4:4" x14ac:dyDescent="0.25">
      <c r="D54651" s="27"/>
    </row>
    <row r="54652" spans="4:4" x14ac:dyDescent="0.25">
      <c r="D54652" s="27"/>
    </row>
    <row r="54653" spans="4:4" x14ac:dyDescent="0.25">
      <c r="D54653" s="27"/>
    </row>
    <row r="54654" spans="4:4" x14ac:dyDescent="0.25">
      <c r="D54654" s="27"/>
    </row>
    <row r="54655" spans="4:4" x14ac:dyDescent="0.25">
      <c r="D54655" s="27"/>
    </row>
    <row r="54656" spans="4:4" x14ac:dyDescent="0.25">
      <c r="D54656" s="27"/>
    </row>
    <row r="54657" spans="4:4" x14ac:dyDescent="0.25">
      <c r="D54657" s="27"/>
    </row>
    <row r="54658" spans="4:4" x14ac:dyDescent="0.25">
      <c r="D54658" s="27"/>
    </row>
    <row r="54659" spans="4:4" x14ac:dyDescent="0.25">
      <c r="D54659" s="27"/>
    </row>
    <row r="54660" spans="4:4" x14ac:dyDescent="0.25">
      <c r="D54660" s="27"/>
    </row>
    <row r="54661" spans="4:4" x14ac:dyDescent="0.25">
      <c r="D54661" s="27"/>
    </row>
    <row r="54662" spans="4:4" x14ac:dyDescent="0.25">
      <c r="D54662" s="27"/>
    </row>
    <row r="54663" spans="4:4" x14ac:dyDescent="0.25">
      <c r="D54663" s="27"/>
    </row>
    <row r="54664" spans="4:4" x14ac:dyDescent="0.25">
      <c r="D54664" s="27"/>
    </row>
    <row r="54665" spans="4:4" x14ac:dyDescent="0.25">
      <c r="D54665" s="27"/>
    </row>
    <row r="54666" spans="4:4" x14ac:dyDescent="0.25">
      <c r="D54666" s="27"/>
    </row>
    <row r="54667" spans="4:4" x14ac:dyDescent="0.25">
      <c r="D54667" s="27"/>
    </row>
    <row r="54668" spans="4:4" x14ac:dyDescent="0.25">
      <c r="D54668" s="27"/>
    </row>
    <row r="54669" spans="4:4" x14ac:dyDescent="0.25">
      <c r="D54669" s="27"/>
    </row>
    <row r="54670" spans="4:4" x14ac:dyDescent="0.25">
      <c r="D54670" s="27"/>
    </row>
    <row r="54671" spans="4:4" x14ac:dyDescent="0.25">
      <c r="D54671" s="27"/>
    </row>
    <row r="54672" spans="4:4" x14ac:dyDescent="0.25">
      <c r="D54672" s="27"/>
    </row>
    <row r="54673" spans="4:4" x14ac:dyDescent="0.25">
      <c r="D54673" s="27"/>
    </row>
    <row r="54674" spans="4:4" x14ac:dyDescent="0.25">
      <c r="D54674" s="27"/>
    </row>
    <row r="54675" spans="4:4" x14ac:dyDescent="0.25">
      <c r="D54675" s="27"/>
    </row>
    <row r="54676" spans="4:4" x14ac:dyDescent="0.25">
      <c r="D54676" s="27"/>
    </row>
    <row r="54677" spans="4:4" x14ac:dyDescent="0.25">
      <c r="D54677" s="27"/>
    </row>
    <row r="54678" spans="4:4" x14ac:dyDescent="0.25">
      <c r="D54678" s="27"/>
    </row>
    <row r="54679" spans="4:4" x14ac:dyDescent="0.25">
      <c r="D54679" s="27"/>
    </row>
    <row r="54680" spans="4:4" x14ac:dyDescent="0.25">
      <c r="D54680" s="27"/>
    </row>
    <row r="54681" spans="4:4" x14ac:dyDescent="0.25">
      <c r="D54681" s="27"/>
    </row>
    <row r="54682" spans="4:4" x14ac:dyDescent="0.25">
      <c r="D54682" s="27"/>
    </row>
    <row r="54683" spans="4:4" x14ac:dyDescent="0.25">
      <c r="D54683" s="27"/>
    </row>
    <row r="54684" spans="4:4" x14ac:dyDescent="0.25">
      <c r="D54684" s="27"/>
    </row>
    <row r="54685" spans="4:4" x14ac:dyDescent="0.25">
      <c r="D54685" s="27"/>
    </row>
    <row r="54686" spans="4:4" x14ac:dyDescent="0.25">
      <c r="D54686" s="27"/>
    </row>
    <row r="54687" spans="4:4" x14ac:dyDescent="0.25">
      <c r="D54687" s="27"/>
    </row>
    <row r="54688" spans="4:4" x14ac:dyDescent="0.25">
      <c r="D54688" s="27"/>
    </row>
    <row r="54689" spans="4:4" x14ac:dyDescent="0.25">
      <c r="D54689" s="27"/>
    </row>
    <row r="54690" spans="4:4" x14ac:dyDescent="0.25">
      <c r="D54690" s="27"/>
    </row>
    <row r="54691" spans="4:4" x14ac:dyDescent="0.25">
      <c r="D54691" s="27"/>
    </row>
    <row r="54692" spans="4:4" x14ac:dyDescent="0.25">
      <c r="D54692" s="27"/>
    </row>
    <row r="54693" spans="4:4" x14ac:dyDescent="0.25">
      <c r="D54693" s="27"/>
    </row>
    <row r="54694" spans="4:4" x14ac:dyDescent="0.25">
      <c r="D54694" s="27"/>
    </row>
    <row r="54695" spans="4:4" x14ac:dyDescent="0.25">
      <c r="D54695" s="27"/>
    </row>
    <row r="54696" spans="4:4" x14ac:dyDescent="0.25">
      <c r="D54696" s="27"/>
    </row>
    <row r="54697" spans="4:4" x14ac:dyDescent="0.25">
      <c r="D54697" s="27"/>
    </row>
    <row r="54698" spans="4:4" x14ac:dyDescent="0.25">
      <c r="D54698" s="27"/>
    </row>
    <row r="54699" spans="4:4" x14ac:dyDescent="0.25">
      <c r="D54699" s="27"/>
    </row>
    <row r="54700" spans="4:4" x14ac:dyDescent="0.25">
      <c r="D54700" s="27"/>
    </row>
    <row r="54701" spans="4:4" x14ac:dyDescent="0.25">
      <c r="D54701" s="27"/>
    </row>
    <row r="54702" spans="4:4" x14ac:dyDescent="0.25">
      <c r="D54702" s="27"/>
    </row>
    <row r="54703" spans="4:4" x14ac:dyDescent="0.25">
      <c r="D54703" s="27"/>
    </row>
    <row r="54704" spans="4:4" x14ac:dyDescent="0.25">
      <c r="D54704" s="27"/>
    </row>
    <row r="54705" spans="4:4" x14ac:dyDescent="0.25">
      <c r="D54705" s="27"/>
    </row>
    <row r="54706" spans="4:4" x14ac:dyDescent="0.25">
      <c r="D54706" s="27"/>
    </row>
    <row r="54707" spans="4:4" x14ac:dyDescent="0.25">
      <c r="D54707" s="27"/>
    </row>
    <row r="54708" spans="4:4" x14ac:dyDescent="0.25">
      <c r="D54708" s="27"/>
    </row>
    <row r="54709" spans="4:4" x14ac:dyDescent="0.25">
      <c r="D54709" s="27"/>
    </row>
    <row r="54710" spans="4:4" x14ac:dyDescent="0.25">
      <c r="D54710" s="27"/>
    </row>
    <row r="54711" spans="4:4" x14ac:dyDescent="0.25">
      <c r="D54711" s="27"/>
    </row>
    <row r="54712" spans="4:4" x14ac:dyDescent="0.25">
      <c r="D54712" s="27"/>
    </row>
    <row r="54713" spans="4:4" x14ac:dyDescent="0.25">
      <c r="D54713" s="27"/>
    </row>
    <row r="54714" spans="4:4" x14ac:dyDescent="0.25">
      <c r="D54714" s="27"/>
    </row>
    <row r="54715" spans="4:4" x14ac:dyDescent="0.25">
      <c r="D54715" s="27"/>
    </row>
    <row r="54716" spans="4:4" x14ac:dyDescent="0.25">
      <c r="D54716" s="27"/>
    </row>
    <row r="54717" spans="4:4" x14ac:dyDescent="0.25">
      <c r="D54717" s="27"/>
    </row>
    <row r="54718" spans="4:4" x14ac:dyDescent="0.25">
      <c r="D54718" s="27"/>
    </row>
    <row r="54719" spans="4:4" x14ac:dyDescent="0.25">
      <c r="D54719" s="27"/>
    </row>
    <row r="54720" spans="4:4" x14ac:dyDescent="0.25">
      <c r="D54720" s="27"/>
    </row>
    <row r="54721" spans="4:4" x14ac:dyDescent="0.25">
      <c r="D54721" s="27"/>
    </row>
    <row r="54722" spans="4:4" x14ac:dyDescent="0.25">
      <c r="D54722" s="27"/>
    </row>
    <row r="54723" spans="4:4" x14ac:dyDescent="0.25">
      <c r="D54723" s="27"/>
    </row>
    <row r="54724" spans="4:4" x14ac:dyDescent="0.25">
      <c r="D54724" s="27"/>
    </row>
    <row r="54725" spans="4:4" x14ac:dyDescent="0.25">
      <c r="D54725" s="27"/>
    </row>
    <row r="54726" spans="4:4" x14ac:dyDescent="0.25">
      <c r="D54726" s="27"/>
    </row>
    <row r="54727" spans="4:4" x14ac:dyDescent="0.25">
      <c r="D54727" s="27"/>
    </row>
    <row r="54728" spans="4:4" x14ac:dyDescent="0.25">
      <c r="D54728" s="27"/>
    </row>
    <row r="54729" spans="4:4" x14ac:dyDescent="0.25">
      <c r="D54729" s="27"/>
    </row>
    <row r="54730" spans="4:4" x14ac:dyDescent="0.25">
      <c r="D54730" s="27"/>
    </row>
    <row r="54731" spans="4:4" x14ac:dyDescent="0.25">
      <c r="D54731" s="27"/>
    </row>
    <row r="54732" spans="4:4" x14ac:dyDescent="0.25">
      <c r="D54732" s="27"/>
    </row>
    <row r="54733" spans="4:4" x14ac:dyDescent="0.25">
      <c r="D54733" s="27"/>
    </row>
    <row r="54734" spans="4:4" x14ac:dyDescent="0.25">
      <c r="D54734" s="27"/>
    </row>
    <row r="54735" spans="4:4" x14ac:dyDescent="0.25">
      <c r="D54735" s="27"/>
    </row>
    <row r="54736" spans="4:4" x14ac:dyDescent="0.25">
      <c r="D54736" s="27"/>
    </row>
    <row r="54737" spans="4:4" x14ac:dyDescent="0.25">
      <c r="D54737" s="27"/>
    </row>
    <row r="54738" spans="4:4" x14ac:dyDescent="0.25">
      <c r="D54738" s="27"/>
    </row>
    <row r="54739" spans="4:4" x14ac:dyDescent="0.25">
      <c r="D54739" s="27"/>
    </row>
    <row r="54740" spans="4:4" x14ac:dyDescent="0.25">
      <c r="D54740" s="27"/>
    </row>
    <row r="54741" spans="4:4" x14ac:dyDescent="0.25">
      <c r="D54741" s="27"/>
    </row>
    <row r="54742" spans="4:4" x14ac:dyDescent="0.25">
      <c r="D54742" s="27"/>
    </row>
    <row r="54743" spans="4:4" x14ac:dyDescent="0.25">
      <c r="D54743" s="27"/>
    </row>
    <row r="54744" spans="4:4" x14ac:dyDescent="0.25">
      <c r="D54744" s="27"/>
    </row>
    <row r="54745" spans="4:4" x14ac:dyDescent="0.25">
      <c r="D54745" s="27"/>
    </row>
    <row r="54746" spans="4:4" x14ac:dyDescent="0.25">
      <c r="D54746" s="27"/>
    </row>
    <row r="54747" spans="4:4" x14ac:dyDescent="0.25">
      <c r="D54747" s="27"/>
    </row>
    <row r="54748" spans="4:4" x14ac:dyDescent="0.25">
      <c r="D54748" s="27"/>
    </row>
    <row r="54749" spans="4:4" x14ac:dyDescent="0.25">
      <c r="D54749" s="27"/>
    </row>
    <row r="54750" spans="4:4" x14ac:dyDescent="0.25">
      <c r="D54750" s="27"/>
    </row>
    <row r="54751" spans="4:4" x14ac:dyDescent="0.25">
      <c r="D54751" s="27"/>
    </row>
    <row r="54752" spans="4:4" x14ac:dyDescent="0.25">
      <c r="D54752" s="27"/>
    </row>
    <row r="54753" spans="4:4" x14ac:dyDescent="0.25">
      <c r="D54753" s="27"/>
    </row>
    <row r="54754" spans="4:4" x14ac:dyDescent="0.25">
      <c r="D54754" s="27"/>
    </row>
    <row r="54755" spans="4:4" x14ac:dyDescent="0.25">
      <c r="D54755" s="27"/>
    </row>
    <row r="54756" spans="4:4" x14ac:dyDescent="0.25">
      <c r="D54756" s="27"/>
    </row>
    <row r="54757" spans="4:4" x14ac:dyDescent="0.25">
      <c r="D54757" s="27"/>
    </row>
    <row r="54758" spans="4:4" x14ac:dyDescent="0.25">
      <c r="D54758" s="27"/>
    </row>
    <row r="54759" spans="4:4" x14ac:dyDescent="0.25">
      <c r="D54759" s="27"/>
    </row>
    <row r="54760" spans="4:4" x14ac:dyDescent="0.25">
      <c r="D54760" s="27"/>
    </row>
    <row r="54761" spans="4:4" x14ac:dyDescent="0.25">
      <c r="D54761" s="27"/>
    </row>
    <row r="54762" spans="4:4" x14ac:dyDescent="0.25">
      <c r="D54762" s="27"/>
    </row>
    <row r="54763" spans="4:4" x14ac:dyDescent="0.25">
      <c r="D54763" s="27"/>
    </row>
    <row r="54764" spans="4:4" x14ac:dyDescent="0.25">
      <c r="D54764" s="27"/>
    </row>
    <row r="54765" spans="4:4" x14ac:dyDescent="0.25">
      <c r="D54765" s="27"/>
    </row>
    <row r="54766" spans="4:4" x14ac:dyDescent="0.25">
      <c r="D54766" s="27"/>
    </row>
    <row r="54767" spans="4:4" x14ac:dyDescent="0.25">
      <c r="D54767" s="27"/>
    </row>
    <row r="54768" spans="4:4" x14ac:dyDescent="0.25">
      <c r="D54768" s="27"/>
    </row>
    <row r="54769" spans="4:4" x14ac:dyDescent="0.25">
      <c r="D54769" s="27"/>
    </row>
    <row r="54770" spans="4:4" x14ac:dyDescent="0.25">
      <c r="D54770" s="27"/>
    </row>
    <row r="54771" spans="4:4" x14ac:dyDescent="0.25">
      <c r="D54771" s="27"/>
    </row>
    <row r="54772" spans="4:4" x14ac:dyDescent="0.25">
      <c r="D54772" s="27"/>
    </row>
    <row r="54773" spans="4:4" x14ac:dyDescent="0.25">
      <c r="D54773" s="27"/>
    </row>
    <row r="54774" spans="4:4" x14ac:dyDescent="0.25">
      <c r="D54774" s="27"/>
    </row>
    <row r="54775" spans="4:4" x14ac:dyDescent="0.25">
      <c r="D54775" s="27"/>
    </row>
    <row r="54776" spans="4:4" x14ac:dyDescent="0.25">
      <c r="D54776" s="27"/>
    </row>
    <row r="54777" spans="4:4" x14ac:dyDescent="0.25">
      <c r="D54777" s="27"/>
    </row>
    <row r="54778" spans="4:4" x14ac:dyDescent="0.25">
      <c r="D54778" s="27"/>
    </row>
    <row r="54779" spans="4:4" x14ac:dyDescent="0.25">
      <c r="D54779" s="27"/>
    </row>
    <row r="54780" spans="4:4" x14ac:dyDescent="0.25">
      <c r="D54780" s="27"/>
    </row>
    <row r="54781" spans="4:4" x14ac:dyDescent="0.25">
      <c r="D54781" s="27"/>
    </row>
    <row r="54782" spans="4:4" x14ac:dyDescent="0.25">
      <c r="D54782" s="27"/>
    </row>
    <row r="54783" spans="4:4" x14ac:dyDescent="0.25">
      <c r="D54783" s="27"/>
    </row>
    <row r="54784" spans="4:4" x14ac:dyDescent="0.25">
      <c r="D54784" s="27"/>
    </row>
    <row r="54785" spans="4:4" x14ac:dyDescent="0.25">
      <c r="D54785" s="27"/>
    </row>
    <row r="54786" spans="4:4" x14ac:dyDescent="0.25">
      <c r="D54786" s="27"/>
    </row>
    <row r="54787" spans="4:4" x14ac:dyDescent="0.25">
      <c r="D54787" s="27"/>
    </row>
    <row r="54788" spans="4:4" x14ac:dyDescent="0.25">
      <c r="D54788" s="27"/>
    </row>
    <row r="54789" spans="4:4" x14ac:dyDescent="0.25">
      <c r="D54789" s="27"/>
    </row>
    <row r="54790" spans="4:4" x14ac:dyDescent="0.25">
      <c r="D54790" s="27"/>
    </row>
    <row r="54791" spans="4:4" x14ac:dyDescent="0.25">
      <c r="D54791" s="27"/>
    </row>
    <row r="54792" spans="4:4" x14ac:dyDescent="0.25">
      <c r="D54792" s="27"/>
    </row>
    <row r="54793" spans="4:4" x14ac:dyDescent="0.25">
      <c r="D54793" s="27"/>
    </row>
    <row r="54794" spans="4:4" x14ac:dyDescent="0.25">
      <c r="D54794" s="27"/>
    </row>
    <row r="54795" spans="4:4" x14ac:dyDescent="0.25">
      <c r="D54795" s="27"/>
    </row>
    <row r="54796" spans="4:4" x14ac:dyDescent="0.25">
      <c r="D54796" s="27"/>
    </row>
    <row r="54797" spans="4:4" x14ac:dyDescent="0.25">
      <c r="D54797" s="27"/>
    </row>
    <row r="54798" spans="4:4" x14ac:dyDescent="0.25">
      <c r="D54798" s="27"/>
    </row>
    <row r="54799" spans="4:4" x14ac:dyDescent="0.25">
      <c r="D54799" s="27"/>
    </row>
    <row r="54800" spans="4:4" x14ac:dyDescent="0.25">
      <c r="D54800" s="27"/>
    </row>
    <row r="54801" spans="4:4" x14ac:dyDescent="0.25">
      <c r="D54801" s="27"/>
    </row>
    <row r="54802" spans="4:4" x14ac:dyDescent="0.25">
      <c r="D54802" s="27"/>
    </row>
    <row r="54803" spans="4:4" x14ac:dyDescent="0.25">
      <c r="D54803" s="27"/>
    </row>
    <row r="54804" spans="4:4" x14ac:dyDescent="0.25">
      <c r="D54804" s="27"/>
    </row>
    <row r="54805" spans="4:4" x14ac:dyDescent="0.25">
      <c r="D54805" s="27"/>
    </row>
    <row r="54806" spans="4:4" x14ac:dyDescent="0.25">
      <c r="D54806" s="27"/>
    </row>
    <row r="54807" spans="4:4" x14ac:dyDescent="0.25">
      <c r="D54807" s="27"/>
    </row>
    <row r="54808" spans="4:4" x14ac:dyDescent="0.25">
      <c r="D54808" s="27"/>
    </row>
    <row r="54809" spans="4:4" x14ac:dyDescent="0.25">
      <c r="D54809" s="27"/>
    </row>
    <row r="54810" spans="4:4" x14ac:dyDescent="0.25">
      <c r="D54810" s="27"/>
    </row>
    <row r="54811" spans="4:4" x14ac:dyDescent="0.25">
      <c r="D54811" s="27"/>
    </row>
    <row r="54812" spans="4:4" x14ac:dyDescent="0.25">
      <c r="D54812" s="27"/>
    </row>
    <row r="54813" spans="4:4" x14ac:dyDescent="0.25">
      <c r="D54813" s="27"/>
    </row>
    <row r="54814" spans="4:4" x14ac:dyDescent="0.25">
      <c r="D54814" s="27"/>
    </row>
    <row r="54815" spans="4:4" x14ac:dyDescent="0.25">
      <c r="D54815" s="27"/>
    </row>
    <row r="54816" spans="4:4" x14ac:dyDescent="0.25">
      <c r="D54816" s="27"/>
    </row>
    <row r="54817" spans="4:4" x14ac:dyDescent="0.25">
      <c r="D54817" s="27"/>
    </row>
    <row r="54818" spans="4:4" x14ac:dyDescent="0.25">
      <c r="D54818" s="27"/>
    </row>
    <row r="54819" spans="4:4" x14ac:dyDescent="0.25">
      <c r="D54819" s="27"/>
    </row>
    <row r="54820" spans="4:4" x14ac:dyDescent="0.25">
      <c r="D54820" s="27"/>
    </row>
    <row r="54821" spans="4:4" x14ac:dyDescent="0.25">
      <c r="D54821" s="27"/>
    </row>
    <row r="54822" spans="4:4" x14ac:dyDescent="0.25">
      <c r="D54822" s="27"/>
    </row>
    <row r="54823" spans="4:4" x14ac:dyDescent="0.25">
      <c r="D54823" s="27"/>
    </row>
    <row r="54824" spans="4:4" x14ac:dyDescent="0.25">
      <c r="D54824" s="27"/>
    </row>
    <row r="54825" spans="4:4" x14ac:dyDescent="0.25">
      <c r="D54825" s="27"/>
    </row>
    <row r="54826" spans="4:4" x14ac:dyDescent="0.25">
      <c r="D54826" s="27"/>
    </row>
    <row r="54827" spans="4:4" x14ac:dyDescent="0.25">
      <c r="D54827" s="27"/>
    </row>
    <row r="54828" spans="4:4" x14ac:dyDescent="0.25">
      <c r="D54828" s="27"/>
    </row>
    <row r="54829" spans="4:4" x14ac:dyDescent="0.25">
      <c r="D54829" s="27"/>
    </row>
    <row r="54830" spans="4:4" x14ac:dyDescent="0.25">
      <c r="D54830" s="27"/>
    </row>
    <row r="54831" spans="4:4" x14ac:dyDescent="0.25">
      <c r="D54831" s="27"/>
    </row>
    <row r="54832" spans="4:4" x14ac:dyDescent="0.25">
      <c r="D54832" s="27"/>
    </row>
    <row r="54833" spans="4:4" x14ac:dyDescent="0.25">
      <c r="D54833" s="27"/>
    </row>
    <row r="54834" spans="4:4" x14ac:dyDescent="0.25">
      <c r="D54834" s="27"/>
    </row>
    <row r="54835" spans="4:4" x14ac:dyDescent="0.25">
      <c r="D54835" s="27"/>
    </row>
    <row r="54836" spans="4:4" x14ac:dyDescent="0.25">
      <c r="D54836" s="27"/>
    </row>
    <row r="54837" spans="4:4" x14ac:dyDescent="0.25">
      <c r="D54837" s="27"/>
    </row>
    <row r="54838" spans="4:4" x14ac:dyDescent="0.25">
      <c r="D54838" s="27"/>
    </row>
    <row r="54839" spans="4:4" x14ac:dyDescent="0.25">
      <c r="D54839" s="27"/>
    </row>
    <row r="54840" spans="4:4" x14ac:dyDescent="0.25">
      <c r="D54840" s="27"/>
    </row>
    <row r="54841" spans="4:4" x14ac:dyDescent="0.25">
      <c r="D54841" s="27"/>
    </row>
    <row r="54842" spans="4:4" x14ac:dyDescent="0.25">
      <c r="D54842" s="27"/>
    </row>
    <row r="54843" spans="4:4" x14ac:dyDescent="0.25">
      <c r="D54843" s="27"/>
    </row>
    <row r="54844" spans="4:4" x14ac:dyDescent="0.25">
      <c r="D54844" s="27"/>
    </row>
    <row r="54845" spans="4:4" x14ac:dyDescent="0.25">
      <c r="D54845" s="27"/>
    </row>
    <row r="54846" spans="4:4" x14ac:dyDescent="0.25">
      <c r="D54846" s="27"/>
    </row>
    <row r="54847" spans="4:4" x14ac:dyDescent="0.25">
      <c r="D54847" s="27"/>
    </row>
    <row r="54848" spans="4:4" x14ac:dyDescent="0.25">
      <c r="D54848" s="27"/>
    </row>
    <row r="54849" spans="4:4" x14ac:dyDescent="0.25">
      <c r="D54849" s="27"/>
    </row>
    <row r="54850" spans="4:4" x14ac:dyDescent="0.25">
      <c r="D54850" s="27"/>
    </row>
    <row r="54851" spans="4:4" x14ac:dyDescent="0.25">
      <c r="D54851" s="27"/>
    </row>
    <row r="54852" spans="4:4" x14ac:dyDescent="0.25">
      <c r="D54852" s="27"/>
    </row>
    <row r="54853" spans="4:4" x14ac:dyDescent="0.25">
      <c r="D54853" s="27"/>
    </row>
    <row r="54854" spans="4:4" x14ac:dyDescent="0.25">
      <c r="D54854" s="27"/>
    </row>
    <row r="54855" spans="4:4" x14ac:dyDescent="0.25">
      <c r="D54855" s="27"/>
    </row>
    <row r="54856" spans="4:4" x14ac:dyDescent="0.25">
      <c r="D54856" s="27"/>
    </row>
    <row r="54857" spans="4:4" x14ac:dyDescent="0.25">
      <c r="D54857" s="27"/>
    </row>
    <row r="54858" spans="4:4" x14ac:dyDescent="0.25">
      <c r="D54858" s="27"/>
    </row>
    <row r="54859" spans="4:4" x14ac:dyDescent="0.25">
      <c r="D54859" s="27"/>
    </row>
    <row r="54860" spans="4:4" x14ac:dyDescent="0.25">
      <c r="D54860" s="27"/>
    </row>
    <row r="54861" spans="4:4" x14ac:dyDescent="0.25">
      <c r="D54861" s="27"/>
    </row>
    <row r="54862" spans="4:4" x14ac:dyDescent="0.25">
      <c r="D54862" s="27"/>
    </row>
    <row r="54863" spans="4:4" x14ac:dyDescent="0.25">
      <c r="D54863" s="27"/>
    </row>
    <row r="54864" spans="4:4" x14ac:dyDescent="0.25">
      <c r="D54864" s="27"/>
    </row>
    <row r="54865" spans="4:4" x14ac:dyDescent="0.25">
      <c r="D54865" s="27"/>
    </row>
    <row r="54866" spans="4:4" x14ac:dyDescent="0.25">
      <c r="D54866" s="27"/>
    </row>
    <row r="54867" spans="4:4" x14ac:dyDescent="0.25">
      <c r="D54867" s="27"/>
    </row>
    <row r="54868" spans="4:4" x14ac:dyDescent="0.25">
      <c r="D54868" s="27"/>
    </row>
    <row r="54869" spans="4:4" x14ac:dyDescent="0.25">
      <c r="D54869" s="27"/>
    </row>
    <row r="54870" spans="4:4" x14ac:dyDescent="0.25">
      <c r="D54870" s="27"/>
    </row>
    <row r="54871" spans="4:4" x14ac:dyDescent="0.25">
      <c r="D54871" s="27"/>
    </row>
    <row r="54872" spans="4:4" x14ac:dyDescent="0.25">
      <c r="D54872" s="27"/>
    </row>
    <row r="54873" spans="4:4" x14ac:dyDescent="0.25">
      <c r="D54873" s="27"/>
    </row>
    <row r="54874" spans="4:4" x14ac:dyDescent="0.25">
      <c r="D54874" s="27"/>
    </row>
    <row r="54875" spans="4:4" x14ac:dyDescent="0.25">
      <c r="D54875" s="27"/>
    </row>
    <row r="54876" spans="4:4" x14ac:dyDescent="0.25">
      <c r="D54876" s="27"/>
    </row>
    <row r="54877" spans="4:4" x14ac:dyDescent="0.25">
      <c r="D54877" s="27"/>
    </row>
    <row r="54878" spans="4:4" x14ac:dyDescent="0.25">
      <c r="D54878" s="27"/>
    </row>
    <row r="54879" spans="4:4" x14ac:dyDescent="0.25">
      <c r="D54879" s="27"/>
    </row>
    <row r="54880" spans="4:4" x14ac:dyDescent="0.25">
      <c r="D54880" s="27"/>
    </row>
    <row r="54881" spans="4:4" x14ac:dyDescent="0.25">
      <c r="D54881" s="27"/>
    </row>
    <row r="54882" spans="4:4" x14ac:dyDescent="0.25">
      <c r="D54882" s="27"/>
    </row>
    <row r="54883" spans="4:4" x14ac:dyDescent="0.25">
      <c r="D54883" s="27"/>
    </row>
    <row r="54884" spans="4:4" x14ac:dyDescent="0.25">
      <c r="D54884" s="27"/>
    </row>
    <row r="54885" spans="4:4" x14ac:dyDescent="0.25">
      <c r="D54885" s="27"/>
    </row>
    <row r="54886" spans="4:4" x14ac:dyDescent="0.25">
      <c r="D54886" s="27"/>
    </row>
    <row r="54887" spans="4:4" x14ac:dyDescent="0.25">
      <c r="D54887" s="27"/>
    </row>
    <row r="54888" spans="4:4" x14ac:dyDescent="0.25">
      <c r="D54888" s="27"/>
    </row>
    <row r="54889" spans="4:4" x14ac:dyDescent="0.25">
      <c r="D54889" s="27"/>
    </row>
    <row r="54890" spans="4:4" x14ac:dyDescent="0.25">
      <c r="D54890" s="27"/>
    </row>
    <row r="54891" spans="4:4" x14ac:dyDescent="0.25">
      <c r="D54891" s="27"/>
    </row>
    <row r="54892" spans="4:4" x14ac:dyDescent="0.25">
      <c r="D54892" s="27"/>
    </row>
    <row r="54893" spans="4:4" x14ac:dyDescent="0.25">
      <c r="D54893" s="27"/>
    </row>
    <row r="54894" spans="4:4" x14ac:dyDescent="0.25">
      <c r="D54894" s="27"/>
    </row>
    <row r="54895" spans="4:4" x14ac:dyDescent="0.25">
      <c r="D54895" s="27"/>
    </row>
    <row r="54896" spans="4:4" x14ac:dyDescent="0.25">
      <c r="D54896" s="27"/>
    </row>
    <row r="54897" spans="4:4" x14ac:dyDescent="0.25">
      <c r="D54897" s="27"/>
    </row>
    <row r="54898" spans="4:4" x14ac:dyDescent="0.25">
      <c r="D54898" s="27"/>
    </row>
    <row r="54899" spans="4:4" x14ac:dyDescent="0.25">
      <c r="D54899" s="27"/>
    </row>
    <row r="54900" spans="4:4" x14ac:dyDescent="0.25">
      <c r="D54900" s="27"/>
    </row>
    <row r="54901" spans="4:4" x14ac:dyDescent="0.25">
      <c r="D54901" s="27"/>
    </row>
    <row r="54902" spans="4:4" x14ac:dyDescent="0.25">
      <c r="D54902" s="27"/>
    </row>
    <row r="54903" spans="4:4" x14ac:dyDescent="0.25">
      <c r="D54903" s="27"/>
    </row>
    <row r="54904" spans="4:4" x14ac:dyDescent="0.25">
      <c r="D54904" s="27"/>
    </row>
    <row r="54905" spans="4:4" x14ac:dyDescent="0.25">
      <c r="D54905" s="27"/>
    </row>
    <row r="54906" spans="4:4" x14ac:dyDescent="0.25">
      <c r="D54906" s="27"/>
    </row>
    <row r="54907" spans="4:4" x14ac:dyDescent="0.25">
      <c r="D54907" s="27"/>
    </row>
    <row r="54908" spans="4:4" x14ac:dyDescent="0.25">
      <c r="D54908" s="27"/>
    </row>
    <row r="54909" spans="4:4" x14ac:dyDescent="0.25">
      <c r="D54909" s="27"/>
    </row>
    <row r="54910" spans="4:4" x14ac:dyDescent="0.25">
      <c r="D54910" s="27"/>
    </row>
    <row r="54911" spans="4:4" x14ac:dyDescent="0.25">
      <c r="D54911" s="27"/>
    </row>
    <row r="54912" spans="4:4" x14ac:dyDescent="0.25">
      <c r="D54912" s="27"/>
    </row>
    <row r="54913" spans="4:4" x14ac:dyDescent="0.25">
      <c r="D54913" s="27"/>
    </row>
    <row r="54914" spans="4:4" x14ac:dyDescent="0.25">
      <c r="D54914" s="27"/>
    </row>
    <row r="54915" spans="4:4" x14ac:dyDescent="0.25">
      <c r="D54915" s="27"/>
    </row>
    <row r="54916" spans="4:4" x14ac:dyDescent="0.25">
      <c r="D54916" s="27"/>
    </row>
    <row r="54917" spans="4:4" x14ac:dyDescent="0.25">
      <c r="D54917" s="27"/>
    </row>
    <row r="54918" spans="4:4" x14ac:dyDescent="0.25">
      <c r="D54918" s="27"/>
    </row>
    <row r="54919" spans="4:4" x14ac:dyDescent="0.25">
      <c r="D54919" s="27"/>
    </row>
    <row r="54920" spans="4:4" x14ac:dyDescent="0.25">
      <c r="D54920" s="27"/>
    </row>
    <row r="54921" spans="4:4" x14ac:dyDescent="0.25">
      <c r="D54921" s="27"/>
    </row>
    <row r="54922" spans="4:4" x14ac:dyDescent="0.25">
      <c r="D54922" s="27"/>
    </row>
    <row r="54923" spans="4:4" x14ac:dyDescent="0.25">
      <c r="D54923" s="27"/>
    </row>
    <row r="54924" spans="4:4" x14ac:dyDescent="0.25">
      <c r="D54924" s="27"/>
    </row>
    <row r="54925" spans="4:4" x14ac:dyDescent="0.25">
      <c r="D54925" s="27"/>
    </row>
    <row r="54926" spans="4:4" x14ac:dyDescent="0.25">
      <c r="D54926" s="27"/>
    </row>
    <row r="54927" spans="4:4" x14ac:dyDescent="0.25">
      <c r="D54927" s="27"/>
    </row>
    <row r="54928" spans="4:4" x14ac:dyDescent="0.25">
      <c r="D54928" s="27"/>
    </row>
    <row r="54929" spans="4:4" x14ac:dyDescent="0.25">
      <c r="D54929" s="27"/>
    </row>
    <row r="54930" spans="4:4" x14ac:dyDescent="0.25">
      <c r="D54930" s="27"/>
    </row>
    <row r="54931" spans="4:4" x14ac:dyDescent="0.25">
      <c r="D54931" s="27"/>
    </row>
    <row r="54932" spans="4:4" x14ac:dyDescent="0.25">
      <c r="D54932" s="27"/>
    </row>
    <row r="54933" spans="4:4" x14ac:dyDescent="0.25">
      <c r="D54933" s="27"/>
    </row>
    <row r="54934" spans="4:4" x14ac:dyDescent="0.25">
      <c r="D54934" s="27"/>
    </row>
    <row r="54935" spans="4:4" x14ac:dyDescent="0.25">
      <c r="D54935" s="27"/>
    </row>
    <row r="54936" spans="4:4" x14ac:dyDescent="0.25">
      <c r="D54936" s="27"/>
    </row>
    <row r="54937" spans="4:4" x14ac:dyDescent="0.25">
      <c r="D54937" s="27"/>
    </row>
    <row r="54938" spans="4:4" x14ac:dyDescent="0.25">
      <c r="D54938" s="27"/>
    </row>
    <row r="54939" spans="4:4" x14ac:dyDescent="0.25">
      <c r="D54939" s="27"/>
    </row>
    <row r="54940" spans="4:4" x14ac:dyDescent="0.25">
      <c r="D54940" s="27"/>
    </row>
    <row r="54941" spans="4:4" x14ac:dyDescent="0.25">
      <c r="D54941" s="27"/>
    </row>
    <row r="54942" spans="4:4" x14ac:dyDescent="0.25">
      <c r="D54942" s="27"/>
    </row>
    <row r="54943" spans="4:4" x14ac:dyDescent="0.25">
      <c r="D54943" s="27"/>
    </row>
    <row r="54944" spans="4:4" x14ac:dyDescent="0.25">
      <c r="D54944" s="27"/>
    </row>
    <row r="54945" spans="4:4" x14ac:dyDescent="0.25">
      <c r="D54945" s="27"/>
    </row>
    <row r="54946" spans="4:4" x14ac:dyDescent="0.25">
      <c r="D54946" s="27"/>
    </row>
    <row r="54947" spans="4:4" x14ac:dyDescent="0.25">
      <c r="D54947" s="27"/>
    </row>
    <row r="54948" spans="4:4" x14ac:dyDescent="0.25">
      <c r="D54948" s="27"/>
    </row>
    <row r="54949" spans="4:4" x14ac:dyDescent="0.25">
      <c r="D54949" s="27"/>
    </row>
    <row r="54950" spans="4:4" x14ac:dyDescent="0.25">
      <c r="D54950" s="27"/>
    </row>
    <row r="54951" spans="4:4" x14ac:dyDescent="0.25">
      <c r="D54951" s="27"/>
    </row>
    <row r="54952" spans="4:4" x14ac:dyDescent="0.25">
      <c r="D54952" s="27"/>
    </row>
    <row r="54953" spans="4:4" x14ac:dyDescent="0.25">
      <c r="D54953" s="27"/>
    </row>
    <row r="54954" spans="4:4" x14ac:dyDescent="0.25">
      <c r="D54954" s="27"/>
    </row>
    <row r="54955" spans="4:4" x14ac:dyDescent="0.25">
      <c r="D54955" s="27"/>
    </row>
    <row r="54956" spans="4:4" x14ac:dyDescent="0.25">
      <c r="D54956" s="27"/>
    </row>
    <row r="54957" spans="4:4" x14ac:dyDescent="0.25">
      <c r="D54957" s="27"/>
    </row>
    <row r="54958" spans="4:4" x14ac:dyDescent="0.25">
      <c r="D54958" s="27"/>
    </row>
    <row r="54959" spans="4:4" x14ac:dyDescent="0.25">
      <c r="D54959" s="27"/>
    </row>
    <row r="54960" spans="4:4" x14ac:dyDescent="0.25">
      <c r="D54960" s="27"/>
    </row>
    <row r="54961" spans="4:4" x14ac:dyDescent="0.25">
      <c r="D54961" s="27"/>
    </row>
    <row r="54962" spans="4:4" x14ac:dyDescent="0.25">
      <c r="D54962" s="27"/>
    </row>
    <row r="54963" spans="4:4" x14ac:dyDescent="0.25">
      <c r="D54963" s="27"/>
    </row>
    <row r="54964" spans="4:4" x14ac:dyDescent="0.25">
      <c r="D54964" s="27"/>
    </row>
    <row r="54965" spans="4:4" x14ac:dyDescent="0.25">
      <c r="D54965" s="27"/>
    </row>
    <row r="54966" spans="4:4" x14ac:dyDescent="0.25">
      <c r="D54966" s="27"/>
    </row>
    <row r="54967" spans="4:4" x14ac:dyDescent="0.25">
      <c r="D54967" s="27"/>
    </row>
    <row r="54968" spans="4:4" x14ac:dyDescent="0.25">
      <c r="D54968" s="27"/>
    </row>
    <row r="54969" spans="4:4" x14ac:dyDescent="0.25">
      <c r="D54969" s="27"/>
    </row>
    <row r="54970" spans="4:4" x14ac:dyDescent="0.25">
      <c r="D54970" s="27"/>
    </row>
    <row r="54971" spans="4:4" x14ac:dyDescent="0.25">
      <c r="D54971" s="27"/>
    </row>
    <row r="54972" spans="4:4" x14ac:dyDescent="0.25">
      <c r="D54972" s="27"/>
    </row>
    <row r="54973" spans="4:4" x14ac:dyDescent="0.25">
      <c r="D54973" s="27"/>
    </row>
    <row r="54974" spans="4:4" x14ac:dyDescent="0.25">
      <c r="D54974" s="27"/>
    </row>
    <row r="54975" spans="4:4" x14ac:dyDescent="0.25">
      <c r="D54975" s="27"/>
    </row>
    <row r="54976" spans="4:4" x14ac:dyDescent="0.25">
      <c r="D54976" s="27"/>
    </row>
    <row r="54977" spans="4:4" x14ac:dyDescent="0.25">
      <c r="D54977" s="27"/>
    </row>
    <row r="54978" spans="4:4" x14ac:dyDescent="0.25">
      <c r="D54978" s="27"/>
    </row>
    <row r="54979" spans="4:4" x14ac:dyDescent="0.25">
      <c r="D54979" s="27"/>
    </row>
    <row r="54980" spans="4:4" x14ac:dyDescent="0.25">
      <c r="D54980" s="27"/>
    </row>
    <row r="54981" spans="4:4" x14ac:dyDescent="0.25">
      <c r="D54981" s="27"/>
    </row>
    <row r="54982" spans="4:4" x14ac:dyDescent="0.25">
      <c r="D54982" s="27"/>
    </row>
    <row r="54983" spans="4:4" x14ac:dyDescent="0.25">
      <c r="D54983" s="27"/>
    </row>
    <row r="54984" spans="4:4" x14ac:dyDescent="0.25">
      <c r="D54984" s="27"/>
    </row>
    <row r="54985" spans="4:4" x14ac:dyDescent="0.25">
      <c r="D54985" s="27"/>
    </row>
    <row r="54986" spans="4:4" x14ac:dyDescent="0.25">
      <c r="D54986" s="27"/>
    </row>
    <row r="54987" spans="4:4" x14ac:dyDescent="0.25">
      <c r="D54987" s="27"/>
    </row>
    <row r="54988" spans="4:4" x14ac:dyDescent="0.25">
      <c r="D54988" s="27"/>
    </row>
    <row r="54989" spans="4:4" x14ac:dyDescent="0.25">
      <c r="D54989" s="27"/>
    </row>
    <row r="54990" spans="4:4" x14ac:dyDescent="0.25">
      <c r="D54990" s="27"/>
    </row>
    <row r="54991" spans="4:4" x14ac:dyDescent="0.25">
      <c r="D54991" s="27"/>
    </row>
    <row r="54992" spans="4:4" x14ac:dyDescent="0.25">
      <c r="D54992" s="27"/>
    </row>
    <row r="54993" spans="4:4" x14ac:dyDescent="0.25">
      <c r="D54993" s="27"/>
    </row>
    <row r="54994" spans="4:4" x14ac:dyDescent="0.25">
      <c r="D54994" s="27"/>
    </row>
    <row r="54995" spans="4:4" x14ac:dyDescent="0.25">
      <c r="D54995" s="27"/>
    </row>
    <row r="54996" spans="4:4" x14ac:dyDescent="0.25">
      <c r="D54996" s="27"/>
    </row>
    <row r="54997" spans="4:4" x14ac:dyDescent="0.25">
      <c r="D54997" s="27"/>
    </row>
    <row r="54998" spans="4:4" x14ac:dyDescent="0.25">
      <c r="D54998" s="27"/>
    </row>
    <row r="54999" spans="4:4" x14ac:dyDescent="0.25">
      <c r="D54999" s="27"/>
    </row>
    <row r="55000" spans="4:4" x14ac:dyDescent="0.25">
      <c r="D55000" s="27"/>
    </row>
    <row r="55001" spans="4:4" x14ac:dyDescent="0.25">
      <c r="D55001" s="27"/>
    </row>
    <row r="55002" spans="4:4" x14ac:dyDescent="0.25">
      <c r="D55002" s="27"/>
    </row>
    <row r="55003" spans="4:4" x14ac:dyDescent="0.25">
      <c r="D55003" s="27"/>
    </row>
    <row r="55004" spans="4:4" x14ac:dyDescent="0.25">
      <c r="D55004" s="27"/>
    </row>
    <row r="55005" spans="4:4" x14ac:dyDescent="0.25">
      <c r="D55005" s="27"/>
    </row>
    <row r="55006" spans="4:4" x14ac:dyDescent="0.25">
      <c r="D55006" s="27"/>
    </row>
    <row r="55007" spans="4:4" x14ac:dyDescent="0.25">
      <c r="D55007" s="27"/>
    </row>
    <row r="55008" spans="4:4" x14ac:dyDescent="0.25">
      <c r="D55008" s="27"/>
    </row>
    <row r="55009" spans="4:4" x14ac:dyDescent="0.25">
      <c r="D55009" s="27"/>
    </row>
    <row r="55010" spans="4:4" x14ac:dyDescent="0.25">
      <c r="D55010" s="27"/>
    </row>
    <row r="55011" spans="4:4" x14ac:dyDescent="0.25">
      <c r="D55011" s="27"/>
    </row>
    <row r="55012" spans="4:4" x14ac:dyDescent="0.25">
      <c r="D55012" s="27"/>
    </row>
    <row r="55013" spans="4:4" x14ac:dyDescent="0.25">
      <c r="D55013" s="27"/>
    </row>
    <row r="55014" spans="4:4" x14ac:dyDescent="0.25">
      <c r="D55014" s="27"/>
    </row>
    <row r="55015" spans="4:4" x14ac:dyDescent="0.25">
      <c r="D55015" s="27"/>
    </row>
    <row r="55016" spans="4:4" x14ac:dyDescent="0.25">
      <c r="D55016" s="27"/>
    </row>
    <row r="55017" spans="4:4" x14ac:dyDescent="0.25">
      <c r="D55017" s="27"/>
    </row>
    <row r="55018" spans="4:4" x14ac:dyDescent="0.25">
      <c r="D55018" s="27"/>
    </row>
    <row r="55019" spans="4:4" x14ac:dyDescent="0.25">
      <c r="D55019" s="27"/>
    </row>
    <row r="55020" spans="4:4" x14ac:dyDescent="0.25">
      <c r="D55020" s="27"/>
    </row>
    <row r="55021" spans="4:4" x14ac:dyDescent="0.25">
      <c r="D55021" s="27"/>
    </row>
    <row r="55022" spans="4:4" x14ac:dyDescent="0.25">
      <c r="D55022" s="27"/>
    </row>
    <row r="55023" spans="4:4" x14ac:dyDescent="0.25">
      <c r="D55023" s="27"/>
    </row>
    <row r="55024" spans="4:4" x14ac:dyDescent="0.25">
      <c r="D55024" s="27"/>
    </row>
    <row r="55025" spans="4:4" x14ac:dyDescent="0.25">
      <c r="D55025" s="27"/>
    </row>
    <row r="55026" spans="4:4" x14ac:dyDescent="0.25">
      <c r="D55026" s="27"/>
    </row>
    <row r="55027" spans="4:4" x14ac:dyDescent="0.25">
      <c r="D55027" s="27"/>
    </row>
    <row r="55028" spans="4:4" x14ac:dyDescent="0.25">
      <c r="D55028" s="27"/>
    </row>
    <row r="55029" spans="4:4" x14ac:dyDescent="0.25">
      <c r="D55029" s="27"/>
    </row>
    <row r="55030" spans="4:4" x14ac:dyDescent="0.25">
      <c r="D55030" s="27"/>
    </row>
    <row r="55031" spans="4:4" x14ac:dyDescent="0.25">
      <c r="D55031" s="27"/>
    </row>
    <row r="55032" spans="4:4" x14ac:dyDescent="0.25">
      <c r="D55032" s="27"/>
    </row>
    <row r="55033" spans="4:4" x14ac:dyDescent="0.25">
      <c r="D55033" s="27"/>
    </row>
    <row r="55034" spans="4:4" x14ac:dyDescent="0.25">
      <c r="D55034" s="27"/>
    </row>
    <row r="55035" spans="4:4" x14ac:dyDescent="0.25">
      <c r="D55035" s="27"/>
    </row>
    <row r="55036" spans="4:4" x14ac:dyDescent="0.25">
      <c r="D55036" s="27"/>
    </row>
    <row r="55037" spans="4:4" x14ac:dyDescent="0.25">
      <c r="D55037" s="27"/>
    </row>
    <row r="55038" spans="4:4" x14ac:dyDescent="0.25">
      <c r="D55038" s="27"/>
    </row>
    <row r="55039" spans="4:4" x14ac:dyDescent="0.25">
      <c r="D55039" s="27"/>
    </row>
    <row r="55040" spans="4:4" x14ac:dyDescent="0.25">
      <c r="D55040" s="27"/>
    </row>
    <row r="55041" spans="4:4" x14ac:dyDescent="0.25">
      <c r="D55041" s="27"/>
    </row>
    <row r="55042" spans="4:4" x14ac:dyDescent="0.25">
      <c r="D55042" s="27"/>
    </row>
    <row r="55043" spans="4:4" x14ac:dyDescent="0.25">
      <c r="D55043" s="27"/>
    </row>
    <row r="55044" spans="4:4" x14ac:dyDescent="0.25">
      <c r="D55044" s="27"/>
    </row>
    <row r="55045" spans="4:4" x14ac:dyDescent="0.25">
      <c r="D55045" s="27"/>
    </row>
    <row r="55046" spans="4:4" x14ac:dyDescent="0.25">
      <c r="D55046" s="27"/>
    </row>
    <row r="55047" spans="4:4" x14ac:dyDescent="0.25">
      <c r="D55047" s="27"/>
    </row>
    <row r="55048" spans="4:4" x14ac:dyDescent="0.25">
      <c r="D55048" s="27"/>
    </row>
    <row r="55049" spans="4:4" x14ac:dyDescent="0.25">
      <c r="D55049" s="27"/>
    </row>
    <row r="55050" spans="4:4" x14ac:dyDescent="0.25">
      <c r="D55050" s="27"/>
    </row>
    <row r="55051" spans="4:4" x14ac:dyDescent="0.25">
      <c r="D55051" s="27"/>
    </row>
    <row r="55052" spans="4:4" x14ac:dyDescent="0.25">
      <c r="D55052" s="27"/>
    </row>
    <row r="55053" spans="4:4" x14ac:dyDescent="0.25">
      <c r="D55053" s="27"/>
    </row>
    <row r="55054" spans="4:4" x14ac:dyDescent="0.25">
      <c r="D55054" s="27"/>
    </row>
    <row r="55055" spans="4:4" x14ac:dyDescent="0.25">
      <c r="D55055" s="27"/>
    </row>
    <row r="55056" spans="4:4" x14ac:dyDescent="0.25">
      <c r="D55056" s="27"/>
    </row>
    <row r="55057" spans="4:4" x14ac:dyDescent="0.25">
      <c r="D55057" s="27"/>
    </row>
    <row r="55058" spans="4:4" x14ac:dyDescent="0.25">
      <c r="D55058" s="27"/>
    </row>
    <row r="55059" spans="4:4" x14ac:dyDescent="0.25">
      <c r="D55059" s="27"/>
    </row>
    <row r="55060" spans="4:4" x14ac:dyDescent="0.25">
      <c r="D55060" s="27"/>
    </row>
    <row r="55061" spans="4:4" x14ac:dyDescent="0.25">
      <c r="D55061" s="27"/>
    </row>
    <row r="55062" spans="4:4" x14ac:dyDescent="0.25">
      <c r="D55062" s="27"/>
    </row>
    <row r="55063" spans="4:4" x14ac:dyDescent="0.25">
      <c r="D55063" s="27"/>
    </row>
    <row r="55064" spans="4:4" x14ac:dyDescent="0.25">
      <c r="D55064" s="27"/>
    </row>
    <row r="55065" spans="4:4" x14ac:dyDescent="0.25">
      <c r="D55065" s="27"/>
    </row>
    <row r="55066" spans="4:4" x14ac:dyDescent="0.25">
      <c r="D55066" s="27"/>
    </row>
    <row r="55067" spans="4:4" x14ac:dyDescent="0.25">
      <c r="D55067" s="27"/>
    </row>
    <row r="55068" spans="4:4" x14ac:dyDescent="0.25">
      <c r="D55068" s="27"/>
    </row>
    <row r="55069" spans="4:4" x14ac:dyDescent="0.25">
      <c r="D55069" s="27"/>
    </row>
    <row r="55070" spans="4:4" x14ac:dyDescent="0.25">
      <c r="D55070" s="27"/>
    </row>
    <row r="55071" spans="4:4" x14ac:dyDescent="0.25">
      <c r="D55071" s="27"/>
    </row>
    <row r="55072" spans="4:4" x14ac:dyDescent="0.25">
      <c r="D55072" s="27"/>
    </row>
    <row r="55073" spans="4:4" x14ac:dyDescent="0.25">
      <c r="D55073" s="27"/>
    </row>
    <row r="55074" spans="4:4" x14ac:dyDescent="0.25">
      <c r="D55074" s="27"/>
    </row>
    <row r="55075" spans="4:4" x14ac:dyDescent="0.25">
      <c r="D55075" s="27"/>
    </row>
    <row r="55076" spans="4:4" x14ac:dyDescent="0.25">
      <c r="D55076" s="27"/>
    </row>
    <row r="55077" spans="4:4" x14ac:dyDescent="0.25">
      <c r="D55077" s="27"/>
    </row>
    <row r="55078" spans="4:4" x14ac:dyDescent="0.25">
      <c r="D55078" s="27"/>
    </row>
    <row r="55079" spans="4:4" x14ac:dyDescent="0.25">
      <c r="D55079" s="27"/>
    </row>
    <row r="55080" spans="4:4" x14ac:dyDescent="0.25">
      <c r="D55080" s="27"/>
    </row>
    <row r="55081" spans="4:4" x14ac:dyDescent="0.25">
      <c r="D55081" s="27"/>
    </row>
    <row r="55082" spans="4:4" x14ac:dyDescent="0.25">
      <c r="D55082" s="27"/>
    </row>
    <row r="55083" spans="4:4" x14ac:dyDescent="0.25">
      <c r="D55083" s="27"/>
    </row>
    <row r="55084" spans="4:4" x14ac:dyDescent="0.25">
      <c r="D55084" s="27"/>
    </row>
    <row r="55085" spans="4:4" x14ac:dyDescent="0.25">
      <c r="D55085" s="27"/>
    </row>
    <row r="55086" spans="4:4" x14ac:dyDescent="0.25">
      <c r="D55086" s="27"/>
    </row>
    <row r="55087" spans="4:4" x14ac:dyDescent="0.25">
      <c r="D55087" s="27"/>
    </row>
    <row r="55088" spans="4:4" x14ac:dyDescent="0.25">
      <c r="D55088" s="27"/>
    </row>
    <row r="55089" spans="4:4" x14ac:dyDescent="0.25">
      <c r="D55089" s="27"/>
    </row>
    <row r="55090" spans="4:4" x14ac:dyDescent="0.25">
      <c r="D55090" s="27"/>
    </row>
    <row r="55091" spans="4:4" x14ac:dyDescent="0.25">
      <c r="D55091" s="27"/>
    </row>
    <row r="55092" spans="4:4" x14ac:dyDescent="0.25">
      <c r="D55092" s="27"/>
    </row>
    <row r="55093" spans="4:4" x14ac:dyDescent="0.25">
      <c r="D55093" s="27"/>
    </row>
    <row r="55094" spans="4:4" x14ac:dyDescent="0.25">
      <c r="D55094" s="27"/>
    </row>
    <row r="55095" spans="4:4" x14ac:dyDescent="0.25">
      <c r="D55095" s="27"/>
    </row>
    <row r="55096" spans="4:4" x14ac:dyDescent="0.25">
      <c r="D55096" s="27"/>
    </row>
    <row r="55097" spans="4:4" x14ac:dyDescent="0.25">
      <c r="D55097" s="27"/>
    </row>
    <row r="55098" spans="4:4" x14ac:dyDescent="0.25">
      <c r="D55098" s="27"/>
    </row>
    <row r="55099" spans="4:4" x14ac:dyDescent="0.25">
      <c r="D55099" s="27"/>
    </row>
    <row r="55100" spans="4:4" x14ac:dyDescent="0.25">
      <c r="D55100" s="27"/>
    </row>
    <row r="55101" spans="4:4" x14ac:dyDescent="0.25">
      <c r="D55101" s="27"/>
    </row>
    <row r="55102" spans="4:4" x14ac:dyDescent="0.25">
      <c r="D55102" s="27"/>
    </row>
    <row r="55103" spans="4:4" x14ac:dyDescent="0.25">
      <c r="D55103" s="27"/>
    </row>
    <row r="55104" spans="4:4" x14ac:dyDescent="0.25">
      <c r="D55104" s="27"/>
    </row>
    <row r="55105" spans="4:4" x14ac:dyDescent="0.25">
      <c r="D55105" s="27"/>
    </row>
    <row r="55106" spans="4:4" x14ac:dyDescent="0.25">
      <c r="D55106" s="27"/>
    </row>
    <row r="55107" spans="4:4" x14ac:dyDescent="0.25">
      <c r="D55107" s="27"/>
    </row>
    <row r="55108" spans="4:4" x14ac:dyDescent="0.25">
      <c r="D55108" s="27"/>
    </row>
    <row r="55109" spans="4:4" x14ac:dyDescent="0.25">
      <c r="D55109" s="27"/>
    </row>
    <row r="55110" spans="4:4" x14ac:dyDescent="0.25">
      <c r="D55110" s="27"/>
    </row>
    <row r="55111" spans="4:4" x14ac:dyDescent="0.25">
      <c r="D55111" s="27"/>
    </row>
    <row r="55112" spans="4:4" x14ac:dyDescent="0.25">
      <c r="D55112" s="27"/>
    </row>
    <row r="55113" spans="4:4" x14ac:dyDescent="0.25">
      <c r="D55113" s="27"/>
    </row>
    <row r="55114" spans="4:4" x14ac:dyDescent="0.25">
      <c r="D55114" s="27"/>
    </row>
    <row r="55115" spans="4:4" x14ac:dyDescent="0.25">
      <c r="D55115" s="27"/>
    </row>
    <row r="55116" spans="4:4" x14ac:dyDescent="0.25">
      <c r="D55116" s="27"/>
    </row>
    <row r="55117" spans="4:4" x14ac:dyDescent="0.25">
      <c r="D55117" s="27"/>
    </row>
    <row r="55118" spans="4:4" x14ac:dyDescent="0.25">
      <c r="D55118" s="27"/>
    </row>
    <row r="55119" spans="4:4" x14ac:dyDescent="0.25">
      <c r="D55119" s="27"/>
    </row>
    <row r="55120" spans="4:4" x14ac:dyDescent="0.25">
      <c r="D55120" s="27"/>
    </row>
    <row r="55121" spans="4:4" x14ac:dyDescent="0.25">
      <c r="D55121" s="27"/>
    </row>
    <row r="55122" spans="4:4" x14ac:dyDescent="0.25">
      <c r="D55122" s="27"/>
    </row>
    <row r="55123" spans="4:4" x14ac:dyDescent="0.25">
      <c r="D55123" s="27"/>
    </row>
    <row r="55124" spans="4:4" x14ac:dyDescent="0.25">
      <c r="D55124" s="27"/>
    </row>
    <row r="55125" spans="4:4" x14ac:dyDescent="0.25">
      <c r="D55125" s="27"/>
    </row>
    <row r="55126" spans="4:4" x14ac:dyDescent="0.25">
      <c r="D55126" s="27"/>
    </row>
    <row r="55127" spans="4:4" x14ac:dyDescent="0.25">
      <c r="D55127" s="27"/>
    </row>
    <row r="55128" spans="4:4" x14ac:dyDescent="0.25">
      <c r="D55128" s="27"/>
    </row>
    <row r="55129" spans="4:4" x14ac:dyDescent="0.25">
      <c r="D55129" s="27"/>
    </row>
    <row r="55130" spans="4:4" x14ac:dyDescent="0.25">
      <c r="D55130" s="27"/>
    </row>
    <row r="55131" spans="4:4" x14ac:dyDescent="0.25">
      <c r="D55131" s="27"/>
    </row>
    <row r="55132" spans="4:4" x14ac:dyDescent="0.25">
      <c r="D55132" s="27"/>
    </row>
    <row r="55133" spans="4:4" x14ac:dyDescent="0.25">
      <c r="D55133" s="27"/>
    </row>
    <row r="55134" spans="4:4" x14ac:dyDescent="0.25">
      <c r="D55134" s="27"/>
    </row>
    <row r="55135" spans="4:4" x14ac:dyDescent="0.25">
      <c r="D55135" s="27"/>
    </row>
    <row r="55136" spans="4:4" x14ac:dyDescent="0.25">
      <c r="D55136" s="27"/>
    </row>
    <row r="55137" spans="4:4" x14ac:dyDescent="0.25">
      <c r="D55137" s="27"/>
    </row>
    <row r="55138" spans="4:4" x14ac:dyDescent="0.25">
      <c r="D55138" s="27"/>
    </row>
    <row r="55139" spans="4:4" x14ac:dyDescent="0.25">
      <c r="D55139" s="27"/>
    </row>
    <row r="55140" spans="4:4" x14ac:dyDescent="0.25">
      <c r="D55140" s="27"/>
    </row>
    <row r="55141" spans="4:4" x14ac:dyDescent="0.25">
      <c r="D55141" s="27"/>
    </row>
    <row r="55142" spans="4:4" x14ac:dyDescent="0.25">
      <c r="D55142" s="27"/>
    </row>
    <row r="55143" spans="4:4" x14ac:dyDescent="0.25">
      <c r="D55143" s="27"/>
    </row>
    <row r="55144" spans="4:4" x14ac:dyDescent="0.25">
      <c r="D55144" s="27"/>
    </row>
    <row r="55145" spans="4:4" x14ac:dyDescent="0.25">
      <c r="D55145" s="27"/>
    </row>
    <row r="55146" spans="4:4" x14ac:dyDescent="0.25">
      <c r="D55146" s="27"/>
    </row>
    <row r="55147" spans="4:4" x14ac:dyDescent="0.25">
      <c r="D55147" s="27"/>
    </row>
    <row r="55148" spans="4:4" x14ac:dyDescent="0.25">
      <c r="D55148" s="27"/>
    </row>
    <row r="55149" spans="4:4" x14ac:dyDescent="0.25">
      <c r="D55149" s="27"/>
    </row>
    <row r="55150" spans="4:4" x14ac:dyDescent="0.25">
      <c r="D55150" s="27"/>
    </row>
    <row r="55151" spans="4:4" x14ac:dyDescent="0.25">
      <c r="D55151" s="27"/>
    </row>
    <row r="55152" spans="4:4" x14ac:dyDescent="0.25">
      <c r="D55152" s="27"/>
    </row>
    <row r="55153" spans="4:4" x14ac:dyDescent="0.25">
      <c r="D55153" s="27"/>
    </row>
    <row r="55154" spans="4:4" x14ac:dyDescent="0.25">
      <c r="D55154" s="27"/>
    </row>
    <row r="55155" spans="4:4" x14ac:dyDescent="0.25">
      <c r="D55155" s="27"/>
    </row>
    <row r="55156" spans="4:4" x14ac:dyDescent="0.25">
      <c r="D55156" s="27"/>
    </row>
    <row r="55157" spans="4:4" x14ac:dyDescent="0.25">
      <c r="D55157" s="27"/>
    </row>
    <row r="55158" spans="4:4" x14ac:dyDescent="0.25">
      <c r="D55158" s="27"/>
    </row>
    <row r="55159" spans="4:4" x14ac:dyDescent="0.25">
      <c r="D55159" s="27"/>
    </row>
    <row r="55160" spans="4:4" x14ac:dyDescent="0.25">
      <c r="D55160" s="27"/>
    </row>
    <row r="55161" spans="4:4" x14ac:dyDescent="0.25">
      <c r="D55161" s="27"/>
    </row>
    <row r="55162" spans="4:4" x14ac:dyDescent="0.25">
      <c r="D55162" s="27"/>
    </row>
    <row r="55163" spans="4:4" x14ac:dyDescent="0.25">
      <c r="D55163" s="27"/>
    </row>
    <row r="55164" spans="4:4" x14ac:dyDescent="0.25">
      <c r="D55164" s="27"/>
    </row>
    <row r="55165" spans="4:4" x14ac:dyDescent="0.25">
      <c r="D55165" s="27"/>
    </row>
    <row r="55166" spans="4:4" x14ac:dyDescent="0.25">
      <c r="D55166" s="27"/>
    </row>
    <row r="55167" spans="4:4" x14ac:dyDescent="0.25">
      <c r="D55167" s="27"/>
    </row>
    <row r="55168" spans="4:4" x14ac:dyDescent="0.25">
      <c r="D55168" s="27"/>
    </row>
    <row r="55169" spans="4:4" x14ac:dyDescent="0.25">
      <c r="D55169" s="27"/>
    </row>
    <row r="55170" spans="4:4" x14ac:dyDescent="0.25">
      <c r="D55170" s="27"/>
    </row>
    <row r="55171" spans="4:4" x14ac:dyDescent="0.25">
      <c r="D55171" s="27"/>
    </row>
    <row r="55172" spans="4:4" x14ac:dyDescent="0.25">
      <c r="D55172" s="27"/>
    </row>
    <row r="55173" spans="4:4" x14ac:dyDescent="0.25">
      <c r="D55173" s="27"/>
    </row>
    <row r="55174" spans="4:4" x14ac:dyDescent="0.25">
      <c r="D55174" s="27"/>
    </row>
    <row r="55175" spans="4:4" x14ac:dyDescent="0.25">
      <c r="D55175" s="27"/>
    </row>
    <row r="55176" spans="4:4" x14ac:dyDescent="0.25">
      <c r="D55176" s="27"/>
    </row>
    <row r="55177" spans="4:4" x14ac:dyDescent="0.25">
      <c r="D55177" s="27"/>
    </row>
    <row r="55178" spans="4:4" x14ac:dyDescent="0.25">
      <c r="D55178" s="27"/>
    </row>
    <row r="55179" spans="4:4" x14ac:dyDescent="0.25">
      <c r="D55179" s="27"/>
    </row>
    <row r="55180" spans="4:4" x14ac:dyDescent="0.25">
      <c r="D55180" s="27"/>
    </row>
    <row r="55181" spans="4:4" x14ac:dyDescent="0.25">
      <c r="D55181" s="27"/>
    </row>
    <row r="55182" spans="4:4" x14ac:dyDescent="0.25">
      <c r="D55182" s="27"/>
    </row>
    <row r="55183" spans="4:4" x14ac:dyDescent="0.25">
      <c r="D55183" s="27"/>
    </row>
    <row r="55184" spans="4:4" x14ac:dyDescent="0.25">
      <c r="D55184" s="27"/>
    </row>
    <row r="55185" spans="4:4" x14ac:dyDescent="0.25">
      <c r="D55185" s="27"/>
    </row>
    <row r="55186" spans="4:4" x14ac:dyDescent="0.25">
      <c r="D55186" s="27"/>
    </row>
    <row r="55187" spans="4:4" x14ac:dyDescent="0.25">
      <c r="D55187" s="27"/>
    </row>
    <row r="55188" spans="4:4" x14ac:dyDescent="0.25">
      <c r="D55188" s="27"/>
    </row>
    <row r="55189" spans="4:4" x14ac:dyDescent="0.25">
      <c r="D55189" s="27"/>
    </row>
    <row r="55190" spans="4:4" x14ac:dyDescent="0.25">
      <c r="D55190" s="27"/>
    </row>
    <row r="55191" spans="4:4" x14ac:dyDescent="0.25">
      <c r="D55191" s="27"/>
    </row>
    <row r="55192" spans="4:4" x14ac:dyDescent="0.25">
      <c r="D55192" s="27"/>
    </row>
    <row r="55193" spans="4:4" x14ac:dyDescent="0.25">
      <c r="D55193" s="27"/>
    </row>
    <row r="55194" spans="4:4" x14ac:dyDescent="0.25">
      <c r="D55194" s="27"/>
    </row>
    <row r="55195" spans="4:4" x14ac:dyDescent="0.25">
      <c r="D55195" s="27"/>
    </row>
    <row r="55196" spans="4:4" x14ac:dyDescent="0.25">
      <c r="D55196" s="27"/>
    </row>
    <row r="55197" spans="4:4" x14ac:dyDescent="0.25">
      <c r="D55197" s="27"/>
    </row>
    <row r="55198" spans="4:4" x14ac:dyDescent="0.25">
      <c r="D55198" s="27"/>
    </row>
    <row r="55199" spans="4:4" x14ac:dyDescent="0.25">
      <c r="D55199" s="27"/>
    </row>
    <row r="55200" spans="4:4" x14ac:dyDescent="0.25">
      <c r="D55200" s="27"/>
    </row>
    <row r="55201" spans="4:4" x14ac:dyDescent="0.25">
      <c r="D55201" s="27"/>
    </row>
    <row r="55202" spans="4:4" x14ac:dyDescent="0.25">
      <c r="D55202" s="27"/>
    </row>
    <row r="55203" spans="4:4" x14ac:dyDescent="0.25">
      <c r="D55203" s="27"/>
    </row>
    <row r="55204" spans="4:4" x14ac:dyDescent="0.25">
      <c r="D55204" s="27"/>
    </row>
    <row r="55205" spans="4:4" x14ac:dyDescent="0.25">
      <c r="D55205" s="27"/>
    </row>
    <row r="55206" spans="4:4" x14ac:dyDescent="0.25">
      <c r="D55206" s="27"/>
    </row>
    <row r="55207" spans="4:4" x14ac:dyDescent="0.25">
      <c r="D55207" s="27"/>
    </row>
    <row r="55208" spans="4:4" x14ac:dyDescent="0.25">
      <c r="D55208" s="27"/>
    </row>
    <row r="55209" spans="4:4" x14ac:dyDescent="0.25">
      <c r="D55209" s="27"/>
    </row>
    <row r="55210" spans="4:4" x14ac:dyDescent="0.25">
      <c r="D55210" s="27"/>
    </row>
    <row r="55211" spans="4:4" x14ac:dyDescent="0.25">
      <c r="D55211" s="27"/>
    </row>
    <row r="55212" spans="4:4" x14ac:dyDescent="0.25">
      <c r="D55212" s="27"/>
    </row>
    <row r="55213" spans="4:4" x14ac:dyDescent="0.25">
      <c r="D55213" s="27"/>
    </row>
    <row r="55214" spans="4:4" x14ac:dyDescent="0.25">
      <c r="D55214" s="27"/>
    </row>
    <row r="55215" spans="4:4" x14ac:dyDescent="0.25">
      <c r="D55215" s="27"/>
    </row>
    <row r="55216" spans="4:4" x14ac:dyDescent="0.25">
      <c r="D55216" s="27"/>
    </row>
    <row r="55217" spans="4:4" x14ac:dyDescent="0.25">
      <c r="D55217" s="27"/>
    </row>
    <row r="55218" spans="4:4" x14ac:dyDescent="0.25">
      <c r="D55218" s="27"/>
    </row>
    <row r="55219" spans="4:4" x14ac:dyDescent="0.25">
      <c r="D55219" s="27"/>
    </row>
    <row r="55220" spans="4:4" x14ac:dyDescent="0.25">
      <c r="D55220" s="27"/>
    </row>
    <row r="55221" spans="4:4" x14ac:dyDescent="0.25">
      <c r="D55221" s="27"/>
    </row>
    <row r="55222" spans="4:4" x14ac:dyDescent="0.25">
      <c r="D55222" s="27"/>
    </row>
    <row r="55223" spans="4:4" x14ac:dyDescent="0.25">
      <c r="D55223" s="27"/>
    </row>
    <row r="55224" spans="4:4" x14ac:dyDescent="0.25">
      <c r="D55224" s="27"/>
    </row>
    <row r="55225" spans="4:4" x14ac:dyDescent="0.25">
      <c r="D55225" s="27"/>
    </row>
    <row r="55226" spans="4:4" x14ac:dyDescent="0.25">
      <c r="D55226" s="27"/>
    </row>
    <row r="55227" spans="4:4" x14ac:dyDescent="0.25">
      <c r="D55227" s="27"/>
    </row>
    <row r="55228" spans="4:4" x14ac:dyDescent="0.25">
      <c r="D55228" s="27"/>
    </row>
    <row r="55229" spans="4:4" x14ac:dyDescent="0.25">
      <c r="D55229" s="27"/>
    </row>
    <row r="55230" spans="4:4" x14ac:dyDescent="0.25">
      <c r="D55230" s="27"/>
    </row>
    <row r="55231" spans="4:4" x14ac:dyDescent="0.25">
      <c r="D55231" s="27"/>
    </row>
    <row r="55232" spans="4:4" x14ac:dyDescent="0.25">
      <c r="D55232" s="27"/>
    </row>
    <row r="55233" spans="4:4" x14ac:dyDescent="0.25">
      <c r="D55233" s="27"/>
    </row>
    <row r="55234" spans="4:4" x14ac:dyDescent="0.25">
      <c r="D55234" s="27"/>
    </row>
    <row r="55235" spans="4:4" x14ac:dyDescent="0.25">
      <c r="D55235" s="27"/>
    </row>
    <row r="55236" spans="4:4" x14ac:dyDescent="0.25">
      <c r="D55236" s="27"/>
    </row>
    <row r="55237" spans="4:4" x14ac:dyDescent="0.25">
      <c r="D55237" s="27"/>
    </row>
    <row r="55238" spans="4:4" x14ac:dyDescent="0.25">
      <c r="D55238" s="27"/>
    </row>
    <row r="55239" spans="4:4" x14ac:dyDescent="0.25">
      <c r="D55239" s="27"/>
    </row>
    <row r="55240" spans="4:4" x14ac:dyDescent="0.25">
      <c r="D55240" s="27"/>
    </row>
    <row r="55241" spans="4:4" x14ac:dyDescent="0.25">
      <c r="D55241" s="27"/>
    </row>
    <row r="55242" spans="4:4" x14ac:dyDescent="0.25">
      <c r="D55242" s="27"/>
    </row>
    <row r="55243" spans="4:4" x14ac:dyDescent="0.25">
      <c r="D55243" s="27"/>
    </row>
    <row r="55244" spans="4:4" x14ac:dyDescent="0.25">
      <c r="D55244" s="27"/>
    </row>
    <row r="55245" spans="4:4" x14ac:dyDescent="0.25">
      <c r="D55245" s="27"/>
    </row>
    <row r="55246" spans="4:4" x14ac:dyDescent="0.25">
      <c r="D55246" s="27"/>
    </row>
    <row r="55247" spans="4:4" x14ac:dyDescent="0.25">
      <c r="D55247" s="27"/>
    </row>
    <row r="55248" spans="4:4" x14ac:dyDescent="0.25">
      <c r="D55248" s="27"/>
    </row>
    <row r="55249" spans="4:4" x14ac:dyDescent="0.25">
      <c r="D55249" s="27"/>
    </row>
    <row r="55250" spans="4:4" x14ac:dyDescent="0.25">
      <c r="D55250" s="27"/>
    </row>
    <row r="55251" spans="4:4" x14ac:dyDescent="0.25">
      <c r="D55251" s="27"/>
    </row>
    <row r="55252" spans="4:4" x14ac:dyDescent="0.25">
      <c r="D55252" s="27"/>
    </row>
    <row r="55253" spans="4:4" x14ac:dyDescent="0.25">
      <c r="D55253" s="27"/>
    </row>
    <row r="55254" spans="4:4" x14ac:dyDescent="0.25">
      <c r="D55254" s="27"/>
    </row>
    <row r="55255" spans="4:4" x14ac:dyDescent="0.25">
      <c r="D55255" s="27"/>
    </row>
    <row r="55256" spans="4:4" x14ac:dyDescent="0.25">
      <c r="D55256" s="27"/>
    </row>
    <row r="55257" spans="4:4" x14ac:dyDescent="0.25">
      <c r="D55257" s="27"/>
    </row>
    <row r="55258" spans="4:4" x14ac:dyDescent="0.25">
      <c r="D55258" s="27"/>
    </row>
    <row r="55259" spans="4:4" x14ac:dyDescent="0.25">
      <c r="D55259" s="27"/>
    </row>
    <row r="55260" spans="4:4" x14ac:dyDescent="0.25">
      <c r="D55260" s="27"/>
    </row>
    <row r="55261" spans="4:4" x14ac:dyDescent="0.25">
      <c r="D55261" s="27"/>
    </row>
    <row r="55262" spans="4:4" x14ac:dyDescent="0.25">
      <c r="D55262" s="27"/>
    </row>
    <row r="55263" spans="4:4" x14ac:dyDescent="0.25">
      <c r="D55263" s="27"/>
    </row>
    <row r="55264" spans="4:4" x14ac:dyDescent="0.25">
      <c r="D55264" s="27"/>
    </row>
    <row r="55265" spans="4:4" x14ac:dyDescent="0.25">
      <c r="D55265" s="27"/>
    </row>
    <row r="55266" spans="4:4" x14ac:dyDescent="0.25">
      <c r="D55266" s="27"/>
    </row>
    <row r="55267" spans="4:4" x14ac:dyDescent="0.25">
      <c r="D55267" s="27"/>
    </row>
    <row r="55268" spans="4:4" x14ac:dyDescent="0.25">
      <c r="D55268" s="27"/>
    </row>
    <row r="55269" spans="4:4" x14ac:dyDescent="0.25">
      <c r="D55269" s="27"/>
    </row>
    <row r="55270" spans="4:4" x14ac:dyDescent="0.25">
      <c r="D55270" s="27"/>
    </row>
    <row r="55271" spans="4:4" x14ac:dyDescent="0.25">
      <c r="D55271" s="27"/>
    </row>
    <row r="55272" spans="4:4" x14ac:dyDescent="0.25">
      <c r="D55272" s="27"/>
    </row>
    <row r="55273" spans="4:4" x14ac:dyDescent="0.25">
      <c r="D55273" s="27"/>
    </row>
    <row r="55274" spans="4:4" x14ac:dyDescent="0.25">
      <c r="D55274" s="27"/>
    </row>
    <row r="55275" spans="4:4" x14ac:dyDescent="0.25">
      <c r="D55275" s="27"/>
    </row>
    <row r="55276" spans="4:4" x14ac:dyDescent="0.25">
      <c r="D55276" s="27"/>
    </row>
    <row r="55277" spans="4:4" x14ac:dyDescent="0.25">
      <c r="D55277" s="27"/>
    </row>
    <row r="55278" spans="4:4" x14ac:dyDescent="0.25">
      <c r="D55278" s="27"/>
    </row>
    <row r="55279" spans="4:4" x14ac:dyDescent="0.25">
      <c r="D55279" s="27"/>
    </row>
    <row r="55280" spans="4:4" x14ac:dyDescent="0.25">
      <c r="D55280" s="27"/>
    </row>
    <row r="55281" spans="4:4" x14ac:dyDescent="0.25">
      <c r="D55281" s="27"/>
    </row>
    <row r="55282" spans="4:4" x14ac:dyDescent="0.25">
      <c r="D55282" s="27"/>
    </row>
    <row r="55283" spans="4:4" x14ac:dyDescent="0.25">
      <c r="D55283" s="27"/>
    </row>
    <row r="55284" spans="4:4" x14ac:dyDescent="0.25">
      <c r="D55284" s="27"/>
    </row>
    <row r="55285" spans="4:4" x14ac:dyDescent="0.25">
      <c r="D55285" s="27"/>
    </row>
    <row r="55286" spans="4:4" x14ac:dyDescent="0.25">
      <c r="D55286" s="27"/>
    </row>
    <row r="55287" spans="4:4" x14ac:dyDescent="0.25">
      <c r="D55287" s="27"/>
    </row>
    <row r="55288" spans="4:4" x14ac:dyDescent="0.25">
      <c r="D55288" s="27"/>
    </row>
    <row r="55289" spans="4:4" x14ac:dyDescent="0.25">
      <c r="D55289" s="27"/>
    </row>
    <row r="55290" spans="4:4" x14ac:dyDescent="0.25">
      <c r="D55290" s="27"/>
    </row>
    <row r="55291" spans="4:4" x14ac:dyDescent="0.25">
      <c r="D55291" s="27"/>
    </row>
    <row r="55292" spans="4:4" x14ac:dyDescent="0.25">
      <c r="D55292" s="27"/>
    </row>
    <row r="55293" spans="4:4" x14ac:dyDescent="0.25">
      <c r="D55293" s="27"/>
    </row>
    <row r="55294" spans="4:4" x14ac:dyDescent="0.25">
      <c r="D55294" s="27"/>
    </row>
    <row r="55295" spans="4:4" x14ac:dyDescent="0.25">
      <c r="D55295" s="27"/>
    </row>
    <row r="55296" spans="4:4" x14ac:dyDescent="0.25">
      <c r="D55296" s="27"/>
    </row>
    <row r="55297" spans="4:4" x14ac:dyDescent="0.25">
      <c r="D55297" s="27"/>
    </row>
    <row r="55298" spans="4:4" x14ac:dyDescent="0.25">
      <c r="D55298" s="27"/>
    </row>
    <row r="55299" spans="4:4" x14ac:dyDescent="0.25">
      <c r="D55299" s="27"/>
    </row>
    <row r="55300" spans="4:4" x14ac:dyDescent="0.25">
      <c r="D55300" s="27"/>
    </row>
    <row r="55301" spans="4:4" x14ac:dyDescent="0.25">
      <c r="D55301" s="27"/>
    </row>
    <row r="55302" spans="4:4" x14ac:dyDescent="0.25">
      <c r="D55302" s="27"/>
    </row>
    <row r="55303" spans="4:4" x14ac:dyDescent="0.25">
      <c r="D55303" s="27"/>
    </row>
    <row r="55304" spans="4:4" x14ac:dyDescent="0.25">
      <c r="D55304" s="27"/>
    </row>
    <row r="55305" spans="4:4" x14ac:dyDescent="0.25">
      <c r="D55305" s="27"/>
    </row>
    <row r="55306" spans="4:4" x14ac:dyDescent="0.25">
      <c r="D55306" s="27"/>
    </row>
    <row r="55307" spans="4:4" x14ac:dyDescent="0.25">
      <c r="D55307" s="27"/>
    </row>
    <row r="55308" spans="4:4" x14ac:dyDescent="0.25">
      <c r="D55308" s="27"/>
    </row>
    <row r="55309" spans="4:4" x14ac:dyDescent="0.25">
      <c r="D55309" s="27"/>
    </row>
    <row r="55310" spans="4:4" x14ac:dyDescent="0.25">
      <c r="D55310" s="27"/>
    </row>
    <row r="55311" spans="4:4" x14ac:dyDescent="0.25">
      <c r="D55311" s="27"/>
    </row>
    <row r="55312" spans="4:4" x14ac:dyDescent="0.25">
      <c r="D55312" s="27"/>
    </row>
    <row r="55313" spans="4:4" x14ac:dyDescent="0.25">
      <c r="D55313" s="27"/>
    </row>
    <row r="55314" spans="4:4" x14ac:dyDescent="0.25">
      <c r="D55314" s="27"/>
    </row>
    <row r="55315" spans="4:4" x14ac:dyDescent="0.25">
      <c r="D55315" s="27"/>
    </row>
    <row r="55316" spans="4:4" x14ac:dyDescent="0.25">
      <c r="D55316" s="27"/>
    </row>
    <row r="55317" spans="4:4" x14ac:dyDescent="0.25">
      <c r="D55317" s="27"/>
    </row>
    <row r="55318" spans="4:4" x14ac:dyDescent="0.25">
      <c r="D55318" s="27"/>
    </row>
    <row r="55319" spans="4:4" x14ac:dyDescent="0.25">
      <c r="D55319" s="27"/>
    </row>
    <row r="55320" spans="4:4" x14ac:dyDescent="0.25">
      <c r="D55320" s="27"/>
    </row>
    <row r="55321" spans="4:4" x14ac:dyDescent="0.25">
      <c r="D55321" s="27"/>
    </row>
    <row r="55322" spans="4:4" x14ac:dyDescent="0.25">
      <c r="D55322" s="27"/>
    </row>
    <row r="55323" spans="4:4" x14ac:dyDescent="0.25">
      <c r="D55323" s="27"/>
    </row>
    <row r="55324" spans="4:4" x14ac:dyDescent="0.25">
      <c r="D55324" s="27"/>
    </row>
    <row r="55325" spans="4:4" x14ac:dyDescent="0.25">
      <c r="D55325" s="27"/>
    </row>
    <row r="55326" spans="4:4" x14ac:dyDescent="0.25">
      <c r="D55326" s="27"/>
    </row>
    <row r="55327" spans="4:4" x14ac:dyDescent="0.25">
      <c r="D55327" s="27"/>
    </row>
    <row r="55328" spans="4:4" x14ac:dyDescent="0.25">
      <c r="D55328" s="27"/>
    </row>
    <row r="55329" spans="4:4" x14ac:dyDescent="0.25">
      <c r="D55329" s="27"/>
    </row>
    <row r="55330" spans="4:4" x14ac:dyDescent="0.25">
      <c r="D55330" s="27"/>
    </row>
    <row r="55331" spans="4:4" x14ac:dyDescent="0.25">
      <c r="D55331" s="27"/>
    </row>
    <row r="55332" spans="4:4" x14ac:dyDescent="0.25">
      <c r="D55332" s="27"/>
    </row>
    <row r="55333" spans="4:4" x14ac:dyDescent="0.25">
      <c r="D55333" s="27"/>
    </row>
    <row r="55334" spans="4:4" x14ac:dyDescent="0.25">
      <c r="D55334" s="27"/>
    </row>
    <row r="55335" spans="4:4" x14ac:dyDescent="0.25">
      <c r="D55335" s="27"/>
    </row>
    <row r="55336" spans="4:4" x14ac:dyDescent="0.25">
      <c r="D55336" s="27"/>
    </row>
    <row r="55337" spans="4:4" x14ac:dyDescent="0.25">
      <c r="D55337" s="27"/>
    </row>
    <row r="55338" spans="4:4" x14ac:dyDescent="0.25">
      <c r="D55338" s="27"/>
    </row>
    <row r="55339" spans="4:4" x14ac:dyDescent="0.25">
      <c r="D55339" s="27"/>
    </row>
    <row r="55340" spans="4:4" x14ac:dyDescent="0.25">
      <c r="D55340" s="27"/>
    </row>
    <row r="55341" spans="4:4" x14ac:dyDescent="0.25">
      <c r="D55341" s="27"/>
    </row>
    <row r="55342" spans="4:4" x14ac:dyDescent="0.25">
      <c r="D55342" s="27"/>
    </row>
    <row r="55343" spans="4:4" x14ac:dyDescent="0.25">
      <c r="D55343" s="27"/>
    </row>
    <row r="55344" spans="4:4" x14ac:dyDescent="0.25">
      <c r="D55344" s="27"/>
    </row>
    <row r="55345" spans="4:4" x14ac:dyDescent="0.25">
      <c r="D55345" s="27"/>
    </row>
    <row r="55346" spans="4:4" x14ac:dyDescent="0.25">
      <c r="D55346" s="27"/>
    </row>
    <row r="55347" spans="4:4" x14ac:dyDescent="0.25">
      <c r="D55347" s="27"/>
    </row>
    <row r="55348" spans="4:4" x14ac:dyDescent="0.25">
      <c r="D55348" s="27"/>
    </row>
    <row r="55349" spans="4:4" x14ac:dyDescent="0.25">
      <c r="D55349" s="27"/>
    </row>
    <row r="55350" spans="4:4" x14ac:dyDescent="0.25">
      <c r="D55350" s="27"/>
    </row>
    <row r="55351" spans="4:4" x14ac:dyDescent="0.25">
      <c r="D55351" s="27"/>
    </row>
    <row r="55352" spans="4:4" x14ac:dyDescent="0.25">
      <c r="D55352" s="27"/>
    </row>
    <row r="55353" spans="4:4" x14ac:dyDescent="0.25">
      <c r="D55353" s="27"/>
    </row>
    <row r="55354" spans="4:4" x14ac:dyDescent="0.25">
      <c r="D55354" s="27"/>
    </row>
    <row r="55355" spans="4:4" x14ac:dyDescent="0.25">
      <c r="D55355" s="27"/>
    </row>
    <row r="55356" spans="4:4" x14ac:dyDescent="0.25">
      <c r="D55356" s="27"/>
    </row>
    <row r="55357" spans="4:4" x14ac:dyDescent="0.25">
      <c r="D55357" s="27"/>
    </row>
    <row r="55358" spans="4:4" x14ac:dyDescent="0.25">
      <c r="D55358" s="27"/>
    </row>
    <row r="55359" spans="4:4" x14ac:dyDescent="0.25">
      <c r="D55359" s="27"/>
    </row>
    <row r="55360" spans="4:4" x14ac:dyDescent="0.25">
      <c r="D55360" s="27"/>
    </row>
    <row r="55361" spans="4:4" x14ac:dyDescent="0.25">
      <c r="D55361" s="27"/>
    </row>
    <row r="55362" spans="4:4" x14ac:dyDescent="0.25">
      <c r="D55362" s="27"/>
    </row>
    <row r="55363" spans="4:4" x14ac:dyDescent="0.25">
      <c r="D55363" s="27"/>
    </row>
    <row r="55364" spans="4:4" x14ac:dyDescent="0.25">
      <c r="D55364" s="27"/>
    </row>
    <row r="55365" spans="4:4" x14ac:dyDescent="0.25">
      <c r="D55365" s="27"/>
    </row>
    <row r="55366" spans="4:4" x14ac:dyDescent="0.25">
      <c r="D55366" s="27"/>
    </row>
    <row r="55367" spans="4:4" x14ac:dyDescent="0.25">
      <c r="D55367" s="27"/>
    </row>
    <row r="55368" spans="4:4" x14ac:dyDescent="0.25">
      <c r="D55368" s="27"/>
    </row>
    <row r="55369" spans="4:4" x14ac:dyDescent="0.25">
      <c r="D55369" s="27"/>
    </row>
    <row r="55370" spans="4:4" x14ac:dyDescent="0.25">
      <c r="D55370" s="27"/>
    </row>
    <row r="55371" spans="4:4" x14ac:dyDescent="0.25">
      <c r="D55371" s="27"/>
    </row>
    <row r="55372" spans="4:4" x14ac:dyDescent="0.25">
      <c r="D55372" s="27"/>
    </row>
    <row r="55373" spans="4:4" x14ac:dyDescent="0.25">
      <c r="D55373" s="27"/>
    </row>
    <row r="55374" spans="4:4" x14ac:dyDescent="0.25">
      <c r="D55374" s="27"/>
    </row>
    <row r="55375" spans="4:4" x14ac:dyDescent="0.25">
      <c r="D55375" s="27"/>
    </row>
    <row r="55376" spans="4:4" x14ac:dyDescent="0.25">
      <c r="D55376" s="27"/>
    </row>
    <row r="55377" spans="4:4" x14ac:dyDescent="0.25">
      <c r="D55377" s="27"/>
    </row>
    <row r="55378" spans="4:4" x14ac:dyDescent="0.25">
      <c r="D55378" s="27"/>
    </row>
    <row r="55379" spans="4:4" x14ac:dyDescent="0.25">
      <c r="D55379" s="27"/>
    </row>
    <row r="55380" spans="4:4" x14ac:dyDescent="0.25">
      <c r="D55380" s="27"/>
    </row>
    <row r="55381" spans="4:4" x14ac:dyDescent="0.25">
      <c r="D55381" s="27"/>
    </row>
    <row r="55382" spans="4:4" x14ac:dyDescent="0.25">
      <c r="D55382" s="27"/>
    </row>
    <row r="55383" spans="4:4" x14ac:dyDescent="0.25">
      <c r="D55383" s="27"/>
    </row>
    <row r="55384" spans="4:4" x14ac:dyDescent="0.25">
      <c r="D55384" s="27"/>
    </row>
    <row r="55385" spans="4:4" x14ac:dyDescent="0.25">
      <c r="D55385" s="27"/>
    </row>
    <row r="55386" spans="4:4" x14ac:dyDescent="0.25">
      <c r="D55386" s="27"/>
    </row>
    <row r="55387" spans="4:4" x14ac:dyDescent="0.25">
      <c r="D55387" s="27"/>
    </row>
    <row r="55388" spans="4:4" x14ac:dyDescent="0.25">
      <c r="D55388" s="27"/>
    </row>
    <row r="55389" spans="4:4" x14ac:dyDescent="0.25">
      <c r="D55389" s="27"/>
    </row>
    <row r="55390" spans="4:4" x14ac:dyDescent="0.25">
      <c r="D55390" s="27"/>
    </row>
    <row r="55391" spans="4:4" x14ac:dyDescent="0.25">
      <c r="D55391" s="27"/>
    </row>
    <row r="55392" spans="4:4" x14ac:dyDescent="0.25">
      <c r="D55392" s="27"/>
    </row>
    <row r="55393" spans="4:4" x14ac:dyDescent="0.25">
      <c r="D55393" s="27"/>
    </row>
    <row r="55394" spans="4:4" x14ac:dyDescent="0.25">
      <c r="D55394" s="27"/>
    </row>
    <row r="55395" spans="4:4" x14ac:dyDescent="0.25">
      <c r="D55395" s="27"/>
    </row>
    <row r="55396" spans="4:4" x14ac:dyDescent="0.25">
      <c r="D55396" s="27"/>
    </row>
    <row r="55397" spans="4:4" x14ac:dyDescent="0.25">
      <c r="D55397" s="27"/>
    </row>
    <row r="55398" spans="4:4" x14ac:dyDescent="0.25">
      <c r="D55398" s="27"/>
    </row>
    <row r="55399" spans="4:4" x14ac:dyDescent="0.25">
      <c r="D55399" s="27"/>
    </row>
    <row r="55400" spans="4:4" x14ac:dyDescent="0.25">
      <c r="D55400" s="27"/>
    </row>
    <row r="55401" spans="4:4" x14ac:dyDescent="0.25">
      <c r="D55401" s="27"/>
    </row>
    <row r="55402" spans="4:4" x14ac:dyDescent="0.25">
      <c r="D55402" s="27"/>
    </row>
    <row r="55403" spans="4:4" x14ac:dyDescent="0.25">
      <c r="D55403" s="27"/>
    </row>
    <row r="55404" spans="4:4" x14ac:dyDescent="0.25">
      <c r="D55404" s="27"/>
    </row>
    <row r="55405" spans="4:4" x14ac:dyDescent="0.25">
      <c r="D55405" s="27"/>
    </row>
    <row r="55406" spans="4:4" x14ac:dyDescent="0.25">
      <c r="D55406" s="27"/>
    </row>
    <row r="55407" spans="4:4" x14ac:dyDescent="0.25">
      <c r="D55407" s="27"/>
    </row>
    <row r="55408" spans="4:4" x14ac:dyDescent="0.25">
      <c r="D55408" s="27"/>
    </row>
    <row r="55409" spans="4:4" x14ac:dyDescent="0.25">
      <c r="D55409" s="27"/>
    </row>
    <row r="55410" spans="4:4" x14ac:dyDescent="0.25">
      <c r="D55410" s="27"/>
    </row>
    <row r="55411" spans="4:4" x14ac:dyDescent="0.25">
      <c r="D55411" s="27"/>
    </row>
    <row r="55412" spans="4:4" x14ac:dyDescent="0.25">
      <c r="D55412" s="27"/>
    </row>
    <row r="55413" spans="4:4" x14ac:dyDescent="0.25">
      <c r="D55413" s="27"/>
    </row>
    <row r="55414" spans="4:4" x14ac:dyDescent="0.25">
      <c r="D55414" s="27"/>
    </row>
    <row r="55415" spans="4:4" x14ac:dyDescent="0.25">
      <c r="D55415" s="27"/>
    </row>
    <row r="55416" spans="4:4" x14ac:dyDescent="0.25">
      <c r="D55416" s="27"/>
    </row>
    <row r="55417" spans="4:4" x14ac:dyDescent="0.25">
      <c r="D55417" s="27"/>
    </row>
    <row r="55418" spans="4:4" x14ac:dyDescent="0.25">
      <c r="D55418" s="27"/>
    </row>
    <row r="55419" spans="4:4" x14ac:dyDescent="0.25">
      <c r="D55419" s="27"/>
    </row>
    <row r="55420" spans="4:4" x14ac:dyDescent="0.25">
      <c r="D55420" s="27"/>
    </row>
    <row r="55421" spans="4:4" x14ac:dyDescent="0.25">
      <c r="D55421" s="27"/>
    </row>
    <row r="55422" spans="4:4" x14ac:dyDescent="0.25">
      <c r="D55422" s="27"/>
    </row>
    <row r="55423" spans="4:4" x14ac:dyDescent="0.25">
      <c r="D55423" s="27"/>
    </row>
    <row r="55424" spans="4:4" x14ac:dyDescent="0.25">
      <c r="D55424" s="27"/>
    </row>
    <row r="55425" spans="4:4" x14ac:dyDescent="0.25">
      <c r="D55425" s="27"/>
    </row>
    <row r="55426" spans="4:4" x14ac:dyDescent="0.25">
      <c r="D55426" s="27"/>
    </row>
    <row r="55427" spans="4:4" x14ac:dyDescent="0.25">
      <c r="D55427" s="27"/>
    </row>
    <row r="55428" spans="4:4" x14ac:dyDescent="0.25">
      <c r="D55428" s="27"/>
    </row>
    <row r="55429" spans="4:4" x14ac:dyDescent="0.25">
      <c r="D55429" s="27"/>
    </row>
    <row r="55430" spans="4:4" x14ac:dyDescent="0.25">
      <c r="D55430" s="27"/>
    </row>
    <row r="55431" spans="4:4" x14ac:dyDescent="0.25">
      <c r="D55431" s="27"/>
    </row>
    <row r="55432" spans="4:4" x14ac:dyDescent="0.25">
      <c r="D55432" s="27"/>
    </row>
    <row r="55433" spans="4:4" x14ac:dyDescent="0.25">
      <c r="D55433" s="27"/>
    </row>
    <row r="55434" spans="4:4" x14ac:dyDescent="0.25">
      <c r="D55434" s="27"/>
    </row>
    <row r="55435" spans="4:4" x14ac:dyDescent="0.25">
      <c r="D55435" s="27"/>
    </row>
    <row r="55436" spans="4:4" x14ac:dyDescent="0.25">
      <c r="D55436" s="27"/>
    </row>
    <row r="55437" spans="4:4" x14ac:dyDescent="0.25">
      <c r="D55437" s="27"/>
    </row>
    <row r="55438" spans="4:4" x14ac:dyDescent="0.25">
      <c r="D55438" s="27"/>
    </row>
    <row r="55439" spans="4:4" x14ac:dyDescent="0.25">
      <c r="D55439" s="27"/>
    </row>
    <row r="55440" spans="4:4" x14ac:dyDescent="0.25">
      <c r="D55440" s="27"/>
    </row>
    <row r="55441" spans="4:4" x14ac:dyDescent="0.25">
      <c r="D55441" s="27"/>
    </row>
    <row r="55442" spans="4:4" x14ac:dyDescent="0.25">
      <c r="D55442" s="27"/>
    </row>
    <row r="55443" spans="4:4" x14ac:dyDescent="0.25">
      <c r="D55443" s="27"/>
    </row>
    <row r="55444" spans="4:4" x14ac:dyDescent="0.25">
      <c r="D55444" s="27"/>
    </row>
    <row r="55445" spans="4:4" x14ac:dyDescent="0.25">
      <c r="D55445" s="27"/>
    </row>
    <row r="55446" spans="4:4" x14ac:dyDescent="0.25">
      <c r="D55446" s="27"/>
    </row>
    <row r="55447" spans="4:4" x14ac:dyDescent="0.25">
      <c r="D55447" s="27"/>
    </row>
    <row r="55448" spans="4:4" x14ac:dyDescent="0.25">
      <c r="D55448" s="27"/>
    </row>
    <row r="55449" spans="4:4" x14ac:dyDescent="0.25">
      <c r="D55449" s="27"/>
    </row>
    <row r="55450" spans="4:4" x14ac:dyDescent="0.25">
      <c r="D55450" s="27"/>
    </row>
    <row r="55451" spans="4:4" x14ac:dyDescent="0.25">
      <c r="D55451" s="27"/>
    </row>
    <row r="55452" spans="4:4" x14ac:dyDescent="0.25">
      <c r="D55452" s="27"/>
    </row>
    <row r="55453" spans="4:4" x14ac:dyDescent="0.25">
      <c r="D55453" s="27"/>
    </row>
    <row r="55454" spans="4:4" x14ac:dyDescent="0.25">
      <c r="D55454" s="27"/>
    </row>
    <row r="55455" spans="4:4" x14ac:dyDescent="0.25">
      <c r="D55455" s="27"/>
    </row>
    <row r="55456" spans="4:4" x14ac:dyDescent="0.25">
      <c r="D55456" s="27"/>
    </row>
    <row r="55457" spans="4:4" x14ac:dyDescent="0.25">
      <c r="D55457" s="27"/>
    </row>
    <row r="55458" spans="4:4" x14ac:dyDescent="0.25">
      <c r="D55458" s="27"/>
    </row>
    <row r="55459" spans="4:4" x14ac:dyDescent="0.25">
      <c r="D55459" s="27"/>
    </row>
    <row r="55460" spans="4:4" x14ac:dyDescent="0.25">
      <c r="D55460" s="27"/>
    </row>
    <row r="55461" spans="4:4" x14ac:dyDescent="0.25">
      <c r="D55461" s="27"/>
    </row>
    <row r="55462" spans="4:4" x14ac:dyDescent="0.25">
      <c r="D55462" s="27"/>
    </row>
    <row r="55463" spans="4:4" x14ac:dyDescent="0.25">
      <c r="D55463" s="27"/>
    </row>
    <row r="55464" spans="4:4" x14ac:dyDescent="0.25">
      <c r="D55464" s="27"/>
    </row>
    <row r="55465" spans="4:4" x14ac:dyDescent="0.25">
      <c r="D55465" s="27"/>
    </row>
    <row r="55466" spans="4:4" x14ac:dyDescent="0.25">
      <c r="D55466" s="27"/>
    </row>
    <row r="55467" spans="4:4" x14ac:dyDescent="0.25">
      <c r="D55467" s="27"/>
    </row>
    <row r="55468" spans="4:4" x14ac:dyDescent="0.25">
      <c r="D55468" s="27"/>
    </row>
    <row r="55469" spans="4:4" x14ac:dyDescent="0.25">
      <c r="D55469" s="27"/>
    </row>
    <row r="55470" spans="4:4" x14ac:dyDescent="0.25">
      <c r="D55470" s="27"/>
    </row>
    <row r="55471" spans="4:4" x14ac:dyDescent="0.25">
      <c r="D55471" s="27"/>
    </row>
    <row r="55472" spans="4:4" x14ac:dyDescent="0.25">
      <c r="D55472" s="27"/>
    </row>
    <row r="55473" spans="4:4" x14ac:dyDescent="0.25">
      <c r="D55473" s="27"/>
    </row>
    <row r="55474" spans="4:4" x14ac:dyDescent="0.25">
      <c r="D55474" s="27"/>
    </row>
    <row r="55475" spans="4:4" x14ac:dyDescent="0.25">
      <c r="D55475" s="27"/>
    </row>
    <row r="55476" spans="4:4" x14ac:dyDescent="0.25">
      <c r="D55476" s="27"/>
    </row>
    <row r="55477" spans="4:4" x14ac:dyDescent="0.25">
      <c r="D55477" s="27"/>
    </row>
    <row r="55478" spans="4:4" x14ac:dyDescent="0.25">
      <c r="D55478" s="27"/>
    </row>
    <row r="55479" spans="4:4" x14ac:dyDescent="0.25">
      <c r="D55479" s="27"/>
    </row>
    <row r="55480" spans="4:4" x14ac:dyDescent="0.25">
      <c r="D55480" s="27"/>
    </row>
    <row r="55481" spans="4:4" x14ac:dyDescent="0.25">
      <c r="D55481" s="27"/>
    </row>
    <row r="55482" spans="4:4" x14ac:dyDescent="0.25">
      <c r="D55482" s="27"/>
    </row>
    <row r="55483" spans="4:4" x14ac:dyDescent="0.25">
      <c r="D55483" s="27"/>
    </row>
    <row r="55484" spans="4:4" x14ac:dyDescent="0.25">
      <c r="D55484" s="27"/>
    </row>
    <row r="55485" spans="4:4" x14ac:dyDescent="0.25">
      <c r="D55485" s="27"/>
    </row>
    <row r="55486" spans="4:4" x14ac:dyDescent="0.25">
      <c r="D55486" s="27"/>
    </row>
    <row r="55487" spans="4:4" x14ac:dyDescent="0.25">
      <c r="D55487" s="27"/>
    </row>
    <row r="55488" spans="4:4" x14ac:dyDescent="0.25">
      <c r="D55488" s="27"/>
    </row>
    <row r="55489" spans="4:4" x14ac:dyDescent="0.25">
      <c r="D55489" s="27"/>
    </row>
    <row r="55490" spans="4:4" x14ac:dyDescent="0.25">
      <c r="D55490" s="27"/>
    </row>
    <row r="55491" spans="4:4" x14ac:dyDescent="0.25">
      <c r="D55491" s="27"/>
    </row>
    <row r="55492" spans="4:4" x14ac:dyDescent="0.25">
      <c r="D55492" s="27"/>
    </row>
    <row r="55493" spans="4:4" x14ac:dyDescent="0.25">
      <c r="D55493" s="27"/>
    </row>
    <row r="55494" spans="4:4" x14ac:dyDescent="0.25">
      <c r="D55494" s="27"/>
    </row>
    <row r="55495" spans="4:4" x14ac:dyDescent="0.25">
      <c r="D55495" s="27"/>
    </row>
    <row r="55496" spans="4:4" x14ac:dyDescent="0.25">
      <c r="D55496" s="27"/>
    </row>
    <row r="55497" spans="4:4" x14ac:dyDescent="0.25">
      <c r="D55497" s="27"/>
    </row>
    <row r="55498" spans="4:4" x14ac:dyDescent="0.25">
      <c r="D55498" s="27"/>
    </row>
    <row r="55499" spans="4:4" x14ac:dyDescent="0.25">
      <c r="D55499" s="27"/>
    </row>
    <row r="55500" spans="4:4" x14ac:dyDescent="0.25">
      <c r="D55500" s="27"/>
    </row>
    <row r="55501" spans="4:4" x14ac:dyDescent="0.25">
      <c r="D55501" s="27"/>
    </row>
    <row r="55502" spans="4:4" x14ac:dyDescent="0.25">
      <c r="D55502" s="27"/>
    </row>
    <row r="55503" spans="4:4" x14ac:dyDescent="0.25">
      <c r="D55503" s="27"/>
    </row>
    <row r="55504" spans="4:4" x14ac:dyDescent="0.25">
      <c r="D55504" s="27"/>
    </row>
    <row r="55505" spans="4:4" x14ac:dyDescent="0.25">
      <c r="D55505" s="27"/>
    </row>
    <row r="55506" spans="4:4" x14ac:dyDescent="0.25">
      <c r="D55506" s="27"/>
    </row>
    <row r="55507" spans="4:4" x14ac:dyDescent="0.25">
      <c r="D55507" s="27"/>
    </row>
    <row r="55508" spans="4:4" x14ac:dyDescent="0.25">
      <c r="D55508" s="27"/>
    </row>
    <row r="55509" spans="4:4" x14ac:dyDescent="0.25">
      <c r="D55509" s="27"/>
    </row>
    <row r="55510" spans="4:4" x14ac:dyDescent="0.25">
      <c r="D55510" s="27"/>
    </row>
    <row r="55511" spans="4:4" x14ac:dyDescent="0.25">
      <c r="D55511" s="27"/>
    </row>
    <row r="55512" spans="4:4" x14ac:dyDescent="0.25">
      <c r="D55512" s="27"/>
    </row>
    <row r="55513" spans="4:4" x14ac:dyDescent="0.25">
      <c r="D55513" s="27"/>
    </row>
    <row r="55514" spans="4:4" x14ac:dyDescent="0.25">
      <c r="D55514" s="27"/>
    </row>
    <row r="55515" spans="4:4" x14ac:dyDescent="0.25">
      <c r="D55515" s="27"/>
    </row>
    <row r="55516" spans="4:4" x14ac:dyDescent="0.25">
      <c r="D55516" s="27"/>
    </row>
    <row r="55517" spans="4:4" x14ac:dyDescent="0.25">
      <c r="D55517" s="27"/>
    </row>
    <row r="55518" spans="4:4" x14ac:dyDescent="0.25">
      <c r="D55518" s="27"/>
    </row>
    <row r="55519" spans="4:4" x14ac:dyDescent="0.25">
      <c r="D55519" s="27"/>
    </row>
    <row r="55520" spans="4:4" x14ac:dyDescent="0.25">
      <c r="D55520" s="27"/>
    </row>
    <row r="55521" spans="4:4" x14ac:dyDescent="0.25">
      <c r="D55521" s="27"/>
    </row>
    <row r="55522" spans="4:4" x14ac:dyDescent="0.25">
      <c r="D55522" s="27"/>
    </row>
    <row r="55523" spans="4:4" x14ac:dyDescent="0.25">
      <c r="D55523" s="27"/>
    </row>
    <row r="55524" spans="4:4" x14ac:dyDescent="0.25">
      <c r="D55524" s="27"/>
    </row>
    <row r="55525" spans="4:4" x14ac:dyDescent="0.25">
      <c r="D55525" s="27"/>
    </row>
    <row r="55526" spans="4:4" x14ac:dyDescent="0.25">
      <c r="D55526" s="27"/>
    </row>
    <row r="55527" spans="4:4" x14ac:dyDescent="0.25">
      <c r="D55527" s="27"/>
    </row>
    <row r="55528" spans="4:4" x14ac:dyDescent="0.25">
      <c r="D55528" s="27"/>
    </row>
    <row r="55529" spans="4:4" x14ac:dyDescent="0.25">
      <c r="D55529" s="27"/>
    </row>
    <row r="55530" spans="4:4" x14ac:dyDescent="0.25">
      <c r="D55530" s="27"/>
    </row>
    <row r="55531" spans="4:4" x14ac:dyDescent="0.25">
      <c r="D55531" s="27"/>
    </row>
    <row r="55532" spans="4:4" x14ac:dyDescent="0.25">
      <c r="D55532" s="27"/>
    </row>
    <row r="55533" spans="4:4" x14ac:dyDescent="0.25">
      <c r="D55533" s="27"/>
    </row>
    <row r="55534" spans="4:4" x14ac:dyDescent="0.25">
      <c r="D55534" s="27"/>
    </row>
    <row r="55535" spans="4:4" x14ac:dyDescent="0.25">
      <c r="D55535" s="27"/>
    </row>
    <row r="55536" spans="4:4" x14ac:dyDescent="0.25">
      <c r="D55536" s="27"/>
    </row>
    <row r="55537" spans="4:4" x14ac:dyDescent="0.25">
      <c r="D55537" s="27"/>
    </row>
    <row r="55538" spans="4:4" x14ac:dyDescent="0.25">
      <c r="D55538" s="27"/>
    </row>
    <row r="55539" spans="4:4" x14ac:dyDescent="0.25">
      <c r="D55539" s="27"/>
    </row>
    <row r="55540" spans="4:4" x14ac:dyDescent="0.25">
      <c r="D55540" s="27"/>
    </row>
    <row r="55541" spans="4:4" x14ac:dyDescent="0.25">
      <c r="D55541" s="27"/>
    </row>
    <row r="55542" spans="4:4" x14ac:dyDescent="0.25">
      <c r="D55542" s="27"/>
    </row>
    <row r="55543" spans="4:4" x14ac:dyDescent="0.25">
      <c r="D55543" s="27"/>
    </row>
    <row r="55544" spans="4:4" x14ac:dyDescent="0.25">
      <c r="D55544" s="27"/>
    </row>
    <row r="55545" spans="4:4" x14ac:dyDescent="0.25">
      <c r="D55545" s="27"/>
    </row>
    <row r="55546" spans="4:4" x14ac:dyDescent="0.25">
      <c r="D55546" s="27"/>
    </row>
    <row r="55547" spans="4:4" x14ac:dyDescent="0.25">
      <c r="D55547" s="27"/>
    </row>
    <row r="55548" spans="4:4" x14ac:dyDescent="0.25">
      <c r="D55548" s="27"/>
    </row>
    <row r="55549" spans="4:4" x14ac:dyDescent="0.25">
      <c r="D55549" s="27"/>
    </row>
    <row r="55550" spans="4:4" x14ac:dyDescent="0.25">
      <c r="D55550" s="27"/>
    </row>
    <row r="55551" spans="4:4" x14ac:dyDescent="0.25">
      <c r="D55551" s="27"/>
    </row>
    <row r="55552" spans="4:4" x14ac:dyDescent="0.25">
      <c r="D55552" s="27"/>
    </row>
    <row r="55553" spans="4:4" x14ac:dyDescent="0.25">
      <c r="D55553" s="27"/>
    </row>
    <row r="55554" spans="4:4" x14ac:dyDescent="0.25">
      <c r="D55554" s="27"/>
    </row>
    <row r="55555" spans="4:4" x14ac:dyDescent="0.25">
      <c r="D55555" s="27"/>
    </row>
    <row r="55556" spans="4:4" x14ac:dyDescent="0.25">
      <c r="D55556" s="27"/>
    </row>
    <row r="55557" spans="4:4" x14ac:dyDescent="0.25">
      <c r="D55557" s="27"/>
    </row>
    <row r="55558" spans="4:4" x14ac:dyDescent="0.25">
      <c r="D55558" s="27"/>
    </row>
    <row r="55559" spans="4:4" x14ac:dyDescent="0.25">
      <c r="D55559" s="27"/>
    </row>
    <row r="55560" spans="4:4" x14ac:dyDescent="0.25">
      <c r="D55560" s="27"/>
    </row>
    <row r="55561" spans="4:4" x14ac:dyDescent="0.25">
      <c r="D55561" s="27"/>
    </row>
    <row r="55562" spans="4:4" x14ac:dyDescent="0.25">
      <c r="D55562" s="27"/>
    </row>
    <row r="55563" spans="4:4" x14ac:dyDescent="0.25">
      <c r="D55563" s="27"/>
    </row>
    <row r="55564" spans="4:4" x14ac:dyDescent="0.25">
      <c r="D55564" s="27"/>
    </row>
    <row r="55565" spans="4:4" x14ac:dyDescent="0.25">
      <c r="D55565" s="27"/>
    </row>
    <row r="55566" spans="4:4" x14ac:dyDescent="0.25">
      <c r="D55566" s="27"/>
    </row>
    <row r="55567" spans="4:4" x14ac:dyDescent="0.25">
      <c r="D55567" s="27"/>
    </row>
    <row r="55568" spans="4:4" x14ac:dyDescent="0.25">
      <c r="D55568" s="27"/>
    </row>
    <row r="55569" spans="4:4" x14ac:dyDescent="0.25">
      <c r="D55569" s="27"/>
    </row>
    <row r="55570" spans="4:4" x14ac:dyDescent="0.25">
      <c r="D55570" s="27"/>
    </row>
    <row r="55571" spans="4:4" x14ac:dyDescent="0.25">
      <c r="D55571" s="27"/>
    </row>
    <row r="55572" spans="4:4" x14ac:dyDescent="0.25">
      <c r="D55572" s="27"/>
    </row>
    <row r="55573" spans="4:4" x14ac:dyDescent="0.25">
      <c r="D55573" s="27"/>
    </row>
    <row r="55574" spans="4:4" x14ac:dyDescent="0.25">
      <c r="D55574" s="27"/>
    </row>
    <row r="55575" spans="4:4" x14ac:dyDescent="0.25">
      <c r="D55575" s="27"/>
    </row>
    <row r="55576" spans="4:4" x14ac:dyDescent="0.25">
      <c r="D55576" s="27"/>
    </row>
    <row r="55577" spans="4:4" x14ac:dyDescent="0.25">
      <c r="D55577" s="27"/>
    </row>
    <row r="55578" spans="4:4" x14ac:dyDescent="0.25">
      <c r="D55578" s="27"/>
    </row>
    <row r="55579" spans="4:4" x14ac:dyDescent="0.25">
      <c r="D55579" s="27"/>
    </row>
    <row r="55580" spans="4:4" x14ac:dyDescent="0.25">
      <c r="D55580" s="27"/>
    </row>
    <row r="55581" spans="4:4" x14ac:dyDescent="0.25">
      <c r="D55581" s="27"/>
    </row>
    <row r="55582" spans="4:4" x14ac:dyDescent="0.25">
      <c r="D55582" s="27"/>
    </row>
    <row r="55583" spans="4:4" x14ac:dyDescent="0.25">
      <c r="D55583" s="27"/>
    </row>
    <row r="55584" spans="4:4" x14ac:dyDescent="0.25">
      <c r="D55584" s="27"/>
    </row>
    <row r="55585" spans="4:4" x14ac:dyDescent="0.25">
      <c r="D55585" s="27"/>
    </row>
    <row r="55586" spans="4:4" x14ac:dyDescent="0.25">
      <c r="D55586" s="27"/>
    </row>
    <row r="55587" spans="4:4" x14ac:dyDescent="0.25">
      <c r="D55587" s="27"/>
    </row>
    <row r="55588" spans="4:4" x14ac:dyDescent="0.25">
      <c r="D55588" s="27"/>
    </row>
    <row r="55589" spans="4:4" x14ac:dyDescent="0.25">
      <c r="D55589" s="27"/>
    </row>
    <row r="55590" spans="4:4" x14ac:dyDescent="0.25">
      <c r="D55590" s="27"/>
    </row>
    <row r="55591" spans="4:4" x14ac:dyDescent="0.25">
      <c r="D55591" s="27"/>
    </row>
    <row r="55592" spans="4:4" x14ac:dyDescent="0.25">
      <c r="D55592" s="27"/>
    </row>
    <row r="55593" spans="4:4" x14ac:dyDescent="0.25">
      <c r="D55593" s="27"/>
    </row>
    <row r="55594" spans="4:4" x14ac:dyDescent="0.25">
      <c r="D55594" s="27"/>
    </row>
    <row r="55595" spans="4:4" x14ac:dyDescent="0.25">
      <c r="D55595" s="27"/>
    </row>
    <row r="55596" spans="4:4" x14ac:dyDescent="0.25">
      <c r="D55596" s="27"/>
    </row>
    <row r="55597" spans="4:4" x14ac:dyDescent="0.25">
      <c r="D55597" s="27"/>
    </row>
    <row r="55598" spans="4:4" x14ac:dyDescent="0.25">
      <c r="D55598" s="27"/>
    </row>
    <row r="55599" spans="4:4" x14ac:dyDescent="0.25">
      <c r="D55599" s="27"/>
    </row>
    <row r="55600" spans="4:4" x14ac:dyDescent="0.25">
      <c r="D55600" s="27"/>
    </row>
    <row r="55601" spans="4:4" x14ac:dyDescent="0.25">
      <c r="D55601" s="27"/>
    </row>
    <row r="55602" spans="4:4" x14ac:dyDescent="0.25">
      <c r="D55602" s="27"/>
    </row>
    <row r="55603" spans="4:4" x14ac:dyDescent="0.25">
      <c r="D55603" s="27"/>
    </row>
    <row r="55604" spans="4:4" x14ac:dyDescent="0.25">
      <c r="D55604" s="27"/>
    </row>
    <row r="55605" spans="4:4" x14ac:dyDescent="0.25">
      <c r="D55605" s="27"/>
    </row>
    <row r="55606" spans="4:4" x14ac:dyDescent="0.25">
      <c r="D55606" s="27"/>
    </row>
    <row r="55607" spans="4:4" x14ac:dyDescent="0.25">
      <c r="D55607" s="27"/>
    </row>
    <row r="55608" spans="4:4" x14ac:dyDescent="0.25">
      <c r="D55608" s="27"/>
    </row>
    <row r="55609" spans="4:4" x14ac:dyDescent="0.25">
      <c r="D55609" s="27"/>
    </row>
    <row r="55610" spans="4:4" x14ac:dyDescent="0.25">
      <c r="D55610" s="27"/>
    </row>
    <row r="55611" spans="4:4" x14ac:dyDescent="0.25">
      <c r="D55611" s="27"/>
    </row>
    <row r="55612" spans="4:4" x14ac:dyDescent="0.25">
      <c r="D55612" s="27"/>
    </row>
    <row r="55613" spans="4:4" x14ac:dyDescent="0.25">
      <c r="D55613" s="27"/>
    </row>
    <row r="55614" spans="4:4" x14ac:dyDescent="0.25">
      <c r="D55614" s="27"/>
    </row>
    <row r="55615" spans="4:4" x14ac:dyDescent="0.25">
      <c r="D55615" s="27"/>
    </row>
    <row r="55616" spans="4:4" x14ac:dyDescent="0.25">
      <c r="D55616" s="27"/>
    </row>
    <row r="55617" spans="4:4" x14ac:dyDescent="0.25">
      <c r="D55617" s="27"/>
    </row>
    <row r="55618" spans="4:4" x14ac:dyDescent="0.25">
      <c r="D55618" s="27"/>
    </row>
    <row r="55619" spans="4:4" x14ac:dyDescent="0.25">
      <c r="D55619" s="27"/>
    </row>
    <row r="55620" spans="4:4" x14ac:dyDescent="0.25">
      <c r="D55620" s="27"/>
    </row>
    <row r="55621" spans="4:4" x14ac:dyDescent="0.25">
      <c r="D55621" s="27"/>
    </row>
    <row r="55622" spans="4:4" x14ac:dyDescent="0.25">
      <c r="D55622" s="27"/>
    </row>
    <row r="55623" spans="4:4" x14ac:dyDescent="0.25">
      <c r="D55623" s="27"/>
    </row>
    <row r="55624" spans="4:4" x14ac:dyDescent="0.25">
      <c r="D55624" s="27"/>
    </row>
    <row r="55625" spans="4:4" x14ac:dyDescent="0.25">
      <c r="D55625" s="27"/>
    </row>
    <row r="55626" spans="4:4" x14ac:dyDescent="0.25">
      <c r="D55626" s="27"/>
    </row>
    <row r="55627" spans="4:4" x14ac:dyDescent="0.25">
      <c r="D55627" s="27"/>
    </row>
    <row r="55628" spans="4:4" x14ac:dyDescent="0.25">
      <c r="D55628" s="27"/>
    </row>
    <row r="55629" spans="4:4" x14ac:dyDescent="0.25">
      <c r="D55629" s="27"/>
    </row>
    <row r="55630" spans="4:4" x14ac:dyDescent="0.25">
      <c r="D55630" s="27"/>
    </row>
    <row r="55631" spans="4:4" x14ac:dyDescent="0.25">
      <c r="D55631" s="27"/>
    </row>
    <row r="55632" spans="4:4" x14ac:dyDescent="0.25">
      <c r="D55632" s="27"/>
    </row>
    <row r="55633" spans="4:4" x14ac:dyDescent="0.25">
      <c r="D55633" s="27"/>
    </row>
    <row r="55634" spans="4:4" x14ac:dyDescent="0.25">
      <c r="D55634" s="27"/>
    </row>
    <row r="55635" spans="4:4" x14ac:dyDescent="0.25">
      <c r="D55635" s="27"/>
    </row>
    <row r="55636" spans="4:4" x14ac:dyDescent="0.25">
      <c r="D55636" s="27"/>
    </row>
    <row r="55637" spans="4:4" x14ac:dyDescent="0.25">
      <c r="D55637" s="27"/>
    </row>
    <row r="55638" spans="4:4" x14ac:dyDescent="0.25">
      <c r="D55638" s="27"/>
    </row>
    <row r="55639" spans="4:4" x14ac:dyDescent="0.25">
      <c r="D55639" s="27"/>
    </row>
    <row r="55640" spans="4:4" x14ac:dyDescent="0.25">
      <c r="D55640" s="27"/>
    </row>
    <row r="55641" spans="4:4" x14ac:dyDescent="0.25">
      <c r="D55641" s="27"/>
    </row>
    <row r="55642" spans="4:4" x14ac:dyDescent="0.25">
      <c r="D55642" s="27"/>
    </row>
    <row r="55643" spans="4:4" x14ac:dyDescent="0.25">
      <c r="D55643" s="27"/>
    </row>
    <row r="55644" spans="4:4" x14ac:dyDescent="0.25">
      <c r="D55644" s="27"/>
    </row>
    <row r="55645" spans="4:4" x14ac:dyDescent="0.25">
      <c r="D55645" s="27"/>
    </row>
    <row r="55646" spans="4:4" x14ac:dyDescent="0.25">
      <c r="D55646" s="27"/>
    </row>
    <row r="55647" spans="4:4" x14ac:dyDescent="0.25">
      <c r="D55647" s="27"/>
    </row>
    <row r="55648" spans="4:4" x14ac:dyDescent="0.25">
      <c r="D55648" s="27"/>
    </row>
    <row r="55649" spans="4:4" x14ac:dyDescent="0.25">
      <c r="D55649" s="27"/>
    </row>
    <row r="55650" spans="4:4" x14ac:dyDescent="0.25">
      <c r="D55650" s="27"/>
    </row>
    <row r="55651" spans="4:4" x14ac:dyDescent="0.25">
      <c r="D55651" s="27"/>
    </row>
    <row r="55652" spans="4:4" x14ac:dyDescent="0.25">
      <c r="D55652" s="27"/>
    </row>
    <row r="55653" spans="4:4" x14ac:dyDescent="0.25">
      <c r="D55653" s="27"/>
    </row>
    <row r="55654" spans="4:4" x14ac:dyDescent="0.25">
      <c r="D55654" s="27"/>
    </row>
    <row r="55655" spans="4:4" x14ac:dyDescent="0.25">
      <c r="D55655" s="27"/>
    </row>
    <row r="55656" spans="4:4" x14ac:dyDescent="0.25">
      <c r="D55656" s="27"/>
    </row>
    <row r="55657" spans="4:4" x14ac:dyDescent="0.25">
      <c r="D55657" s="27"/>
    </row>
    <row r="55658" spans="4:4" x14ac:dyDescent="0.25">
      <c r="D55658" s="27"/>
    </row>
    <row r="55659" spans="4:4" x14ac:dyDescent="0.25">
      <c r="D55659" s="27"/>
    </row>
    <row r="55660" spans="4:4" x14ac:dyDescent="0.25">
      <c r="D55660" s="27"/>
    </row>
    <row r="55661" spans="4:4" x14ac:dyDescent="0.25">
      <c r="D55661" s="27"/>
    </row>
    <row r="55662" spans="4:4" x14ac:dyDescent="0.25">
      <c r="D55662" s="27"/>
    </row>
    <row r="55663" spans="4:4" x14ac:dyDescent="0.25">
      <c r="D55663" s="27"/>
    </row>
    <row r="55664" spans="4:4" x14ac:dyDescent="0.25">
      <c r="D55664" s="27"/>
    </row>
    <row r="55665" spans="4:4" x14ac:dyDescent="0.25">
      <c r="D55665" s="27"/>
    </row>
    <row r="55666" spans="4:4" x14ac:dyDescent="0.25">
      <c r="D55666" s="27"/>
    </row>
    <row r="55667" spans="4:4" x14ac:dyDescent="0.25">
      <c r="D55667" s="27"/>
    </row>
    <row r="55668" spans="4:4" x14ac:dyDescent="0.25">
      <c r="D55668" s="27"/>
    </row>
    <row r="55669" spans="4:4" x14ac:dyDescent="0.25">
      <c r="D55669" s="27"/>
    </row>
    <row r="55670" spans="4:4" x14ac:dyDescent="0.25">
      <c r="D55670" s="27"/>
    </row>
    <row r="55671" spans="4:4" x14ac:dyDescent="0.25">
      <c r="D55671" s="27"/>
    </row>
    <row r="55672" spans="4:4" x14ac:dyDescent="0.25">
      <c r="D55672" s="27"/>
    </row>
    <row r="55673" spans="4:4" x14ac:dyDescent="0.25">
      <c r="D55673" s="27"/>
    </row>
    <row r="55674" spans="4:4" x14ac:dyDescent="0.25">
      <c r="D55674" s="27"/>
    </row>
    <row r="55675" spans="4:4" x14ac:dyDescent="0.25">
      <c r="D55675" s="27"/>
    </row>
    <row r="55676" spans="4:4" x14ac:dyDescent="0.25">
      <c r="D55676" s="27"/>
    </row>
    <row r="55677" spans="4:4" x14ac:dyDescent="0.25">
      <c r="D55677" s="27"/>
    </row>
    <row r="55678" spans="4:4" x14ac:dyDescent="0.25">
      <c r="D55678" s="27"/>
    </row>
    <row r="55679" spans="4:4" x14ac:dyDescent="0.25">
      <c r="D55679" s="27"/>
    </row>
    <row r="55680" spans="4:4" x14ac:dyDescent="0.25">
      <c r="D55680" s="27"/>
    </row>
    <row r="55681" spans="4:4" x14ac:dyDescent="0.25">
      <c r="D55681" s="27"/>
    </row>
    <row r="55682" spans="4:4" x14ac:dyDescent="0.25">
      <c r="D55682" s="27"/>
    </row>
    <row r="55683" spans="4:4" x14ac:dyDescent="0.25">
      <c r="D55683" s="27"/>
    </row>
    <row r="55684" spans="4:4" x14ac:dyDescent="0.25">
      <c r="D55684" s="27"/>
    </row>
    <row r="55685" spans="4:4" x14ac:dyDescent="0.25">
      <c r="D55685" s="27"/>
    </row>
    <row r="55686" spans="4:4" x14ac:dyDescent="0.25">
      <c r="D55686" s="27"/>
    </row>
    <row r="55687" spans="4:4" x14ac:dyDescent="0.25">
      <c r="D55687" s="27"/>
    </row>
    <row r="55688" spans="4:4" x14ac:dyDescent="0.25">
      <c r="D55688" s="27"/>
    </row>
    <row r="55689" spans="4:4" x14ac:dyDescent="0.25">
      <c r="D55689" s="27"/>
    </row>
    <row r="55690" spans="4:4" x14ac:dyDescent="0.25">
      <c r="D55690" s="27"/>
    </row>
    <row r="55691" spans="4:4" x14ac:dyDescent="0.25">
      <c r="D55691" s="27"/>
    </row>
    <row r="55692" spans="4:4" x14ac:dyDescent="0.25">
      <c r="D55692" s="27"/>
    </row>
    <row r="55693" spans="4:4" x14ac:dyDescent="0.25">
      <c r="D55693" s="27"/>
    </row>
    <row r="55694" spans="4:4" x14ac:dyDescent="0.25">
      <c r="D55694" s="27"/>
    </row>
    <row r="55695" spans="4:4" x14ac:dyDescent="0.25">
      <c r="D55695" s="27"/>
    </row>
    <row r="55696" spans="4:4" x14ac:dyDescent="0.25">
      <c r="D55696" s="27"/>
    </row>
    <row r="55697" spans="4:4" x14ac:dyDescent="0.25">
      <c r="D55697" s="27"/>
    </row>
    <row r="55698" spans="4:4" x14ac:dyDescent="0.25">
      <c r="D55698" s="27"/>
    </row>
    <row r="55699" spans="4:4" x14ac:dyDescent="0.25">
      <c r="D55699" s="27"/>
    </row>
    <row r="55700" spans="4:4" x14ac:dyDescent="0.25">
      <c r="D55700" s="27"/>
    </row>
    <row r="55701" spans="4:4" x14ac:dyDescent="0.25">
      <c r="D55701" s="27"/>
    </row>
    <row r="55702" spans="4:4" x14ac:dyDescent="0.25">
      <c r="D55702" s="27"/>
    </row>
    <row r="55703" spans="4:4" x14ac:dyDescent="0.25">
      <c r="D55703" s="27"/>
    </row>
    <row r="55704" spans="4:4" x14ac:dyDescent="0.25">
      <c r="D55704" s="27"/>
    </row>
    <row r="55705" spans="4:4" x14ac:dyDescent="0.25">
      <c r="D55705" s="27"/>
    </row>
    <row r="55706" spans="4:4" x14ac:dyDescent="0.25">
      <c r="D55706" s="27"/>
    </row>
    <row r="55707" spans="4:4" x14ac:dyDescent="0.25">
      <c r="D55707" s="27"/>
    </row>
    <row r="55708" spans="4:4" x14ac:dyDescent="0.25">
      <c r="D55708" s="27"/>
    </row>
    <row r="55709" spans="4:4" x14ac:dyDescent="0.25">
      <c r="D55709" s="27"/>
    </row>
    <row r="55710" spans="4:4" x14ac:dyDescent="0.25">
      <c r="D55710" s="27"/>
    </row>
    <row r="55711" spans="4:4" x14ac:dyDescent="0.25">
      <c r="D55711" s="27"/>
    </row>
    <row r="55712" spans="4:4" x14ac:dyDescent="0.25">
      <c r="D55712" s="27"/>
    </row>
    <row r="55713" spans="4:4" x14ac:dyDescent="0.25">
      <c r="D55713" s="27"/>
    </row>
    <row r="55714" spans="4:4" x14ac:dyDescent="0.25">
      <c r="D55714" s="27"/>
    </row>
    <row r="55715" spans="4:4" x14ac:dyDescent="0.25">
      <c r="D55715" s="27"/>
    </row>
    <row r="55716" spans="4:4" x14ac:dyDescent="0.25">
      <c r="D55716" s="27"/>
    </row>
    <row r="55717" spans="4:4" x14ac:dyDescent="0.25">
      <c r="D55717" s="27"/>
    </row>
    <row r="55718" spans="4:4" x14ac:dyDescent="0.25">
      <c r="D55718" s="27"/>
    </row>
    <row r="55719" spans="4:4" x14ac:dyDescent="0.25">
      <c r="D55719" s="27"/>
    </row>
    <row r="55720" spans="4:4" x14ac:dyDescent="0.25">
      <c r="D55720" s="27"/>
    </row>
    <row r="55721" spans="4:4" x14ac:dyDescent="0.25">
      <c r="D55721" s="27"/>
    </row>
    <row r="55722" spans="4:4" x14ac:dyDescent="0.25">
      <c r="D55722" s="27"/>
    </row>
    <row r="55723" spans="4:4" x14ac:dyDescent="0.25">
      <c r="D55723" s="27"/>
    </row>
    <row r="55724" spans="4:4" x14ac:dyDescent="0.25">
      <c r="D55724" s="27"/>
    </row>
    <row r="55725" spans="4:4" x14ac:dyDescent="0.25">
      <c r="D55725" s="27"/>
    </row>
    <row r="55726" spans="4:4" x14ac:dyDescent="0.25">
      <c r="D55726" s="27"/>
    </row>
    <row r="55727" spans="4:4" x14ac:dyDescent="0.25">
      <c r="D55727" s="27"/>
    </row>
    <row r="55728" spans="4:4" x14ac:dyDescent="0.25">
      <c r="D55728" s="27"/>
    </row>
    <row r="55729" spans="4:4" x14ac:dyDescent="0.25">
      <c r="D55729" s="27"/>
    </row>
    <row r="55730" spans="4:4" x14ac:dyDescent="0.25">
      <c r="D55730" s="27"/>
    </row>
    <row r="55731" spans="4:4" x14ac:dyDescent="0.25">
      <c r="D55731" s="27"/>
    </row>
    <row r="55732" spans="4:4" x14ac:dyDescent="0.25">
      <c r="D55732" s="27"/>
    </row>
    <row r="55733" spans="4:4" x14ac:dyDescent="0.25">
      <c r="D55733" s="27"/>
    </row>
    <row r="55734" spans="4:4" x14ac:dyDescent="0.25">
      <c r="D55734" s="27"/>
    </row>
    <row r="55735" spans="4:4" x14ac:dyDescent="0.25">
      <c r="D55735" s="27"/>
    </row>
    <row r="55736" spans="4:4" x14ac:dyDescent="0.25">
      <c r="D55736" s="27"/>
    </row>
    <row r="55737" spans="4:4" x14ac:dyDescent="0.25">
      <c r="D55737" s="27"/>
    </row>
    <row r="55738" spans="4:4" x14ac:dyDescent="0.25">
      <c r="D55738" s="27"/>
    </row>
    <row r="55739" spans="4:4" x14ac:dyDescent="0.25">
      <c r="D55739" s="27"/>
    </row>
    <row r="55740" spans="4:4" x14ac:dyDescent="0.25">
      <c r="D55740" s="27"/>
    </row>
    <row r="55741" spans="4:4" x14ac:dyDescent="0.25">
      <c r="D55741" s="27"/>
    </row>
    <row r="55742" spans="4:4" x14ac:dyDescent="0.25">
      <c r="D55742" s="27"/>
    </row>
    <row r="55743" spans="4:4" x14ac:dyDescent="0.25">
      <c r="D55743" s="27"/>
    </row>
    <row r="55744" spans="4:4" x14ac:dyDescent="0.25">
      <c r="D55744" s="27"/>
    </row>
    <row r="55745" spans="4:4" x14ac:dyDescent="0.25">
      <c r="D55745" s="27"/>
    </row>
    <row r="55746" spans="4:4" x14ac:dyDescent="0.25">
      <c r="D55746" s="27"/>
    </row>
    <row r="55747" spans="4:4" x14ac:dyDescent="0.25">
      <c r="D55747" s="27"/>
    </row>
    <row r="55748" spans="4:4" x14ac:dyDescent="0.25">
      <c r="D55748" s="27"/>
    </row>
    <row r="55749" spans="4:4" x14ac:dyDescent="0.25">
      <c r="D55749" s="27"/>
    </row>
    <row r="55750" spans="4:4" x14ac:dyDescent="0.25">
      <c r="D55750" s="27"/>
    </row>
    <row r="55751" spans="4:4" x14ac:dyDescent="0.25">
      <c r="D55751" s="27"/>
    </row>
    <row r="55752" spans="4:4" x14ac:dyDescent="0.25">
      <c r="D55752" s="27"/>
    </row>
    <row r="55753" spans="4:4" x14ac:dyDescent="0.25">
      <c r="D55753" s="27"/>
    </row>
    <row r="55754" spans="4:4" x14ac:dyDescent="0.25">
      <c r="D55754" s="27"/>
    </row>
    <row r="55755" spans="4:4" x14ac:dyDescent="0.25">
      <c r="D55755" s="27"/>
    </row>
    <row r="55756" spans="4:4" x14ac:dyDescent="0.25">
      <c r="D55756" s="27"/>
    </row>
    <row r="55757" spans="4:4" x14ac:dyDescent="0.25">
      <c r="D55757" s="27"/>
    </row>
    <row r="55758" spans="4:4" x14ac:dyDescent="0.25">
      <c r="D55758" s="27"/>
    </row>
    <row r="55759" spans="4:4" x14ac:dyDescent="0.25">
      <c r="D55759" s="27"/>
    </row>
    <row r="55760" spans="4:4" x14ac:dyDescent="0.25">
      <c r="D55760" s="27"/>
    </row>
    <row r="55761" spans="4:4" x14ac:dyDescent="0.25">
      <c r="D55761" s="27"/>
    </row>
    <row r="55762" spans="4:4" x14ac:dyDescent="0.25">
      <c r="D55762" s="27"/>
    </row>
    <row r="55763" spans="4:4" x14ac:dyDescent="0.25">
      <c r="D55763" s="27"/>
    </row>
    <row r="55764" spans="4:4" x14ac:dyDescent="0.25">
      <c r="D55764" s="27"/>
    </row>
    <row r="55765" spans="4:4" x14ac:dyDescent="0.25">
      <c r="D55765" s="27"/>
    </row>
    <row r="55766" spans="4:4" x14ac:dyDescent="0.25">
      <c r="D55766" s="27"/>
    </row>
    <row r="55767" spans="4:4" x14ac:dyDescent="0.25">
      <c r="D55767" s="27"/>
    </row>
    <row r="55768" spans="4:4" x14ac:dyDescent="0.25">
      <c r="D55768" s="27"/>
    </row>
    <row r="55769" spans="4:4" x14ac:dyDescent="0.25">
      <c r="D55769" s="27"/>
    </row>
    <row r="55770" spans="4:4" x14ac:dyDescent="0.25">
      <c r="D55770" s="27"/>
    </row>
    <row r="55771" spans="4:4" x14ac:dyDescent="0.25">
      <c r="D55771" s="27"/>
    </row>
    <row r="55772" spans="4:4" x14ac:dyDescent="0.25">
      <c r="D55772" s="27"/>
    </row>
    <row r="55773" spans="4:4" x14ac:dyDescent="0.25">
      <c r="D55773" s="27"/>
    </row>
    <row r="55774" spans="4:4" x14ac:dyDescent="0.25">
      <c r="D55774" s="27"/>
    </row>
    <row r="55775" spans="4:4" x14ac:dyDescent="0.25">
      <c r="D55775" s="27"/>
    </row>
    <row r="55776" spans="4:4" x14ac:dyDescent="0.25">
      <c r="D55776" s="27"/>
    </row>
    <row r="55777" spans="4:4" x14ac:dyDescent="0.25">
      <c r="D55777" s="27"/>
    </row>
    <row r="55778" spans="4:4" x14ac:dyDescent="0.25">
      <c r="D55778" s="27"/>
    </row>
    <row r="55779" spans="4:4" x14ac:dyDescent="0.25">
      <c r="D55779" s="27"/>
    </row>
    <row r="55780" spans="4:4" x14ac:dyDescent="0.25">
      <c r="D55780" s="27"/>
    </row>
    <row r="55781" spans="4:4" x14ac:dyDescent="0.25">
      <c r="D55781" s="27"/>
    </row>
    <row r="55782" spans="4:4" x14ac:dyDescent="0.25">
      <c r="D55782" s="27"/>
    </row>
    <row r="55783" spans="4:4" x14ac:dyDescent="0.25">
      <c r="D55783" s="27"/>
    </row>
    <row r="55784" spans="4:4" x14ac:dyDescent="0.25">
      <c r="D55784" s="27"/>
    </row>
    <row r="55785" spans="4:4" x14ac:dyDescent="0.25">
      <c r="D55785" s="27"/>
    </row>
    <row r="55786" spans="4:4" x14ac:dyDescent="0.25">
      <c r="D55786" s="27"/>
    </row>
    <row r="55787" spans="4:4" x14ac:dyDescent="0.25">
      <c r="D55787" s="27"/>
    </row>
    <row r="55788" spans="4:4" x14ac:dyDescent="0.25">
      <c r="D55788" s="27"/>
    </row>
    <row r="55789" spans="4:4" x14ac:dyDescent="0.25">
      <c r="D55789" s="27"/>
    </row>
    <row r="55790" spans="4:4" x14ac:dyDescent="0.25">
      <c r="D55790" s="27"/>
    </row>
    <row r="55791" spans="4:4" x14ac:dyDescent="0.25">
      <c r="D55791" s="27"/>
    </row>
    <row r="55792" spans="4:4" x14ac:dyDescent="0.25">
      <c r="D55792" s="27"/>
    </row>
    <row r="55793" spans="4:4" x14ac:dyDescent="0.25">
      <c r="D55793" s="27"/>
    </row>
    <row r="55794" spans="4:4" x14ac:dyDescent="0.25">
      <c r="D55794" s="27"/>
    </row>
    <row r="55795" spans="4:4" x14ac:dyDescent="0.25">
      <c r="D55795" s="27"/>
    </row>
    <row r="55796" spans="4:4" x14ac:dyDescent="0.25">
      <c r="D55796" s="27"/>
    </row>
    <row r="55797" spans="4:4" x14ac:dyDescent="0.25">
      <c r="D55797" s="27"/>
    </row>
    <row r="55798" spans="4:4" x14ac:dyDescent="0.25">
      <c r="D55798" s="27"/>
    </row>
    <row r="55799" spans="4:4" x14ac:dyDescent="0.25">
      <c r="D55799" s="27"/>
    </row>
    <row r="55800" spans="4:4" x14ac:dyDescent="0.25">
      <c r="D55800" s="27"/>
    </row>
    <row r="55801" spans="4:4" x14ac:dyDescent="0.25">
      <c r="D55801" s="27"/>
    </row>
    <row r="55802" spans="4:4" x14ac:dyDescent="0.25">
      <c r="D55802" s="27"/>
    </row>
    <row r="55803" spans="4:4" x14ac:dyDescent="0.25">
      <c r="D55803" s="27"/>
    </row>
    <row r="55804" spans="4:4" x14ac:dyDescent="0.25">
      <c r="D55804" s="27"/>
    </row>
    <row r="55805" spans="4:4" x14ac:dyDescent="0.25">
      <c r="D55805" s="27"/>
    </row>
    <row r="55806" spans="4:4" x14ac:dyDescent="0.25">
      <c r="D55806" s="27"/>
    </row>
    <row r="55807" spans="4:4" x14ac:dyDescent="0.25">
      <c r="D55807" s="27"/>
    </row>
    <row r="55808" spans="4:4" x14ac:dyDescent="0.25">
      <c r="D55808" s="27"/>
    </row>
    <row r="55809" spans="4:4" x14ac:dyDescent="0.25">
      <c r="D55809" s="27"/>
    </row>
    <row r="55810" spans="4:4" x14ac:dyDescent="0.25">
      <c r="D55810" s="27"/>
    </row>
    <row r="55811" spans="4:4" x14ac:dyDescent="0.25">
      <c r="D55811" s="27"/>
    </row>
    <row r="55812" spans="4:4" x14ac:dyDescent="0.25">
      <c r="D55812" s="27"/>
    </row>
    <row r="55813" spans="4:4" x14ac:dyDescent="0.25">
      <c r="D55813" s="27"/>
    </row>
    <row r="55814" spans="4:4" x14ac:dyDescent="0.25">
      <c r="D55814" s="27"/>
    </row>
    <row r="55815" spans="4:4" x14ac:dyDescent="0.25">
      <c r="D55815" s="27"/>
    </row>
    <row r="55816" spans="4:4" x14ac:dyDescent="0.25">
      <c r="D55816" s="27"/>
    </row>
    <row r="55817" spans="4:4" x14ac:dyDescent="0.25">
      <c r="D55817" s="27"/>
    </row>
    <row r="55818" spans="4:4" x14ac:dyDescent="0.25">
      <c r="D55818" s="27"/>
    </row>
    <row r="55819" spans="4:4" x14ac:dyDescent="0.25">
      <c r="D55819" s="27"/>
    </row>
    <row r="55820" spans="4:4" x14ac:dyDescent="0.25">
      <c r="D55820" s="27"/>
    </row>
    <row r="55821" spans="4:4" x14ac:dyDescent="0.25">
      <c r="D55821" s="27"/>
    </row>
    <row r="55822" spans="4:4" x14ac:dyDescent="0.25">
      <c r="D55822" s="27"/>
    </row>
    <row r="55823" spans="4:4" x14ac:dyDescent="0.25">
      <c r="D55823" s="27"/>
    </row>
    <row r="55824" spans="4:4" x14ac:dyDescent="0.25">
      <c r="D55824" s="27"/>
    </row>
    <row r="55825" spans="4:4" x14ac:dyDescent="0.25">
      <c r="D55825" s="27"/>
    </row>
    <row r="55826" spans="4:4" x14ac:dyDescent="0.25">
      <c r="D55826" s="27"/>
    </row>
    <row r="55827" spans="4:4" x14ac:dyDescent="0.25">
      <c r="D55827" s="27"/>
    </row>
    <row r="55828" spans="4:4" x14ac:dyDescent="0.25">
      <c r="D55828" s="27"/>
    </row>
    <row r="55829" spans="4:4" x14ac:dyDescent="0.25">
      <c r="D55829" s="27"/>
    </row>
    <row r="55830" spans="4:4" x14ac:dyDescent="0.25">
      <c r="D55830" s="27"/>
    </row>
    <row r="55831" spans="4:4" x14ac:dyDescent="0.25">
      <c r="D55831" s="27"/>
    </row>
    <row r="55832" spans="4:4" x14ac:dyDescent="0.25">
      <c r="D55832" s="27"/>
    </row>
    <row r="55833" spans="4:4" x14ac:dyDescent="0.25">
      <c r="D55833" s="27"/>
    </row>
    <row r="55834" spans="4:4" x14ac:dyDescent="0.25">
      <c r="D55834" s="27"/>
    </row>
    <row r="55835" spans="4:4" x14ac:dyDescent="0.25">
      <c r="D55835" s="27"/>
    </row>
    <row r="55836" spans="4:4" x14ac:dyDescent="0.25">
      <c r="D55836" s="27"/>
    </row>
    <row r="55837" spans="4:4" x14ac:dyDescent="0.25">
      <c r="D55837" s="27"/>
    </row>
    <row r="55838" spans="4:4" x14ac:dyDescent="0.25">
      <c r="D55838" s="27"/>
    </row>
    <row r="55839" spans="4:4" x14ac:dyDescent="0.25">
      <c r="D55839" s="27"/>
    </row>
    <row r="55840" spans="4:4" x14ac:dyDescent="0.25">
      <c r="D55840" s="27"/>
    </row>
    <row r="55841" spans="4:4" x14ac:dyDescent="0.25">
      <c r="D55841" s="27"/>
    </row>
    <row r="55842" spans="4:4" x14ac:dyDescent="0.25">
      <c r="D55842" s="27"/>
    </row>
    <row r="55843" spans="4:4" x14ac:dyDescent="0.25">
      <c r="D55843" s="27"/>
    </row>
    <row r="55844" spans="4:4" x14ac:dyDescent="0.25">
      <c r="D55844" s="27"/>
    </row>
    <row r="55845" spans="4:4" x14ac:dyDescent="0.25">
      <c r="D55845" s="27"/>
    </row>
    <row r="55846" spans="4:4" x14ac:dyDescent="0.25">
      <c r="D55846" s="27"/>
    </row>
    <row r="55847" spans="4:4" x14ac:dyDescent="0.25">
      <c r="D55847" s="27"/>
    </row>
    <row r="55848" spans="4:4" x14ac:dyDescent="0.25">
      <c r="D55848" s="27"/>
    </row>
    <row r="55849" spans="4:4" x14ac:dyDescent="0.25">
      <c r="D55849" s="27"/>
    </row>
    <row r="55850" spans="4:4" x14ac:dyDescent="0.25">
      <c r="D55850" s="27"/>
    </row>
    <row r="55851" spans="4:4" x14ac:dyDescent="0.25">
      <c r="D55851" s="27"/>
    </row>
    <row r="55852" spans="4:4" x14ac:dyDescent="0.25">
      <c r="D55852" s="27"/>
    </row>
    <row r="55853" spans="4:4" x14ac:dyDescent="0.25">
      <c r="D55853" s="27"/>
    </row>
    <row r="55854" spans="4:4" x14ac:dyDescent="0.25">
      <c r="D55854" s="27"/>
    </row>
    <row r="55855" spans="4:4" x14ac:dyDescent="0.25">
      <c r="D55855" s="27"/>
    </row>
    <row r="55856" spans="4:4" x14ac:dyDescent="0.25">
      <c r="D55856" s="27"/>
    </row>
    <row r="55857" spans="4:4" x14ac:dyDescent="0.25">
      <c r="D55857" s="27"/>
    </row>
    <row r="55858" spans="4:4" x14ac:dyDescent="0.25">
      <c r="D55858" s="27"/>
    </row>
    <row r="55859" spans="4:4" x14ac:dyDescent="0.25">
      <c r="D55859" s="27"/>
    </row>
    <row r="55860" spans="4:4" x14ac:dyDescent="0.25">
      <c r="D55860" s="27"/>
    </row>
    <row r="55861" spans="4:4" x14ac:dyDescent="0.25">
      <c r="D55861" s="27"/>
    </row>
    <row r="55862" spans="4:4" x14ac:dyDescent="0.25">
      <c r="D55862" s="27"/>
    </row>
    <row r="55863" spans="4:4" x14ac:dyDescent="0.25">
      <c r="D55863" s="27"/>
    </row>
    <row r="55864" spans="4:4" x14ac:dyDescent="0.25">
      <c r="D55864" s="27"/>
    </row>
    <row r="55865" spans="4:4" x14ac:dyDescent="0.25">
      <c r="D55865" s="27"/>
    </row>
    <row r="55866" spans="4:4" x14ac:dyDescent="0.25">
      <c r="D55866" s="27"/>
    </row>
    <row r="55867" spans="4:4" x14ac:dyDescent="0.25">
      <c r="D55867" s="27"/>
    </row>
    <row r="55868" spans="4:4" x14ac:dyDescent="0.25">
      <c r="D55868" s="27"/>
    </row>
    <row r="55869" spans="4:4" x14ac:dyDescent="0.25">
      <c r="D55869" s="27"/>
    </row>
    <row r="55870" spans="4:4" x14ac:dyDescent="0.25">
      <c r="D55870" s="27"/>
    </row>
    <row r="55871" spans="4:4" x14ac:dyDescent="0.25">
      <c r="D55871" s="27"/>
    </row>
    <row r="55872" spans="4:4" x14ac:dyDescent="0.25">
      <c r="D55872" s="27"/>
    </row>
    <row r="55873" spans="4:4" x14ac:dyDescent="0.25">
      <c r="D55873" s="27"/>
    </row>
    <row r="55874" spans="4:4" x14ac:dyDescent="0.25">
      <c r="D55874" s="27"/>
    </row>
    <row r="55875" spans="4:4" x14ac:dyDescent="0.25">
      <c r="D55875" s="27"/>
    </row>
    <row r="55876" spans="4:4" x14ac:dyDescent="0.25">
      <c r="D55876" s="27"/>
    </row>
    <row r="55877" spans="4:4" x14ac:dyDescent="0.25">
      <c r="D55877" s="27"/>
    </row>
    <row r="55878" spans="4:4" x14ac:dyDescent="0.25">
      <c r="D55878" s="27"/>
    </row>
    <row r="55879" spans="4:4" x14ac:dyDescent="0.25">
      <c r="D55879" s="27"/>
    </row>
    <row r="55880" spans="4:4" x14ac:dyDescent="0.25">
      <c r="D55880" s="27"/>
    </row>
    <row r="55881" spans="4:4" x14ac:dyDescent="0.25">
      <c r="D55881" s="27"/>
    </row>
    <row r="55882" spans="4:4" x14ac:dyDescent="0.25">
      <c r="D55882" s="27"/>
    </row>
    <row r="55883" spans="4:4" x14ac:dyDescent="0.25">
      <c r="D55883" s="27"/>
    </row>
    <row r="55884" spans="4:4" x14ac:dyDescent="0.25">
      <c r="D55884" s="27"/>
    </row>
    <row r="55885" spans="4:4" x14ac:dyDescent="0.25">
      <c r="D55885" s="27"/>
    </row>
    <row r="55886" spans="4:4" x14ac:dyDescent="0.25">
      <c r="D55886" s="27"/>
    </row>
    <row r="55887" spans="4:4" x14ac:dyDescent="0.25">
      <c r="D55887" s="27"/>
    </row>
    <row r="55888" spans="4:4" x14ac:dyDescent="0.25">
      <c r="D55888" s="27"/>
    </row>
    <row r="55889" spans="4:4" x14ac:dyDescent="0.25">
      <c r="D55889" s="27"/>
    </row>
    <row r="55890" spans="4:4" x14ac:dyDescent="0.25">
      <c r="D55890" s="27"/>
    </row>
    <row r="55891" spans="4:4" x14ac:dyDescent="0.25">
      <c r="D55891" s="27"/>
    </row>
    <row r="55892" spans="4:4" x14ac:dyDescent="0.25">
      <c r="D55892" s="27"/>
    </row>
    <row r="55893" spans="4:4" x14ac:dyDescent="0.25">
      <c r="D55893" s="27"/>
    </row>
    <row r="55894" spans="4:4" x14ac:dyDescent="0.25">
      <c r="D55894" s="27"/>
    </row>
    <row r="55895" spans="4:4" x14ac:dyDescent="0.25">
      <c r="D55895" s="27"/>
    </row>
    <row r="55896" spans="4:4" x14ac:dyDescent="0.25">
      <c r="D55896" s="27"/>
    </row>
    <row r="55897" spans="4:4" x14ac:dyDescent="0.25">
      <c r="D55897" s="27"/>
    </row>
    <row r="55898" spans="4:4" x14ac:dyDescent="0.25">
      <c r="D55898" s="27"/>
    </row>
    <row r="55899" spans="4:4" x14ac:dyDescent="0.25">
      <c r="D55899" s="27"/>
    </row>
    <row r="55900" spans="4:4" x14ac:dyDescent="0.25">
      <c r="D55900" s="27"/>
    </row>
    <row r="55901" spans="4:4" x14ac:dyDescent="0.25">
      <c r="D55901" s="27"/>
    </row>
    <row r="55902" spans="4:4" x14ac:dyDescent="0.25">
      <c r="D55902" s="27"/>
    </row>
    <row r="55903" spans="4:4" x14ac:dyDescent="0.25">
      <c r="D55903" s="27"/>
    </row>
    <row r="55904" spans="4:4" x14ac:dyDescent="0.25">
      <c r="D55904" s="27"/>
    </row>
    <row r="55905" spans="4:4" x14ac:dyDescent="0.25">
      <c r="D55905" s="27"/>
    </row>
    <row r="55906" spans="4:4" x14ac:dyDescent="0.25">
      <c r="D55906" s="27"/>
    </row>
    <row r="55907" spans="4:4" x14ac:dyDescent="0.25">
      <c r="D55907" s="27"/>
    </row>
    <row r="55908" spans="4:4" x14ac:dyDescent="0.25">
      <c r="D55908" s="27"/>
    </row>
    <row r="55909" spans="4:4" x14ac:dyDescent="0.25">
      <c r="D55909" s="27"/>
    </row>
    <row r="55910" spans="4:4" x14ac:dyDescent="0.25">
      <c r="D55910" s="27"/>
    </row>
    <row r="55911" spans="4:4" x14ac:dyDescent="0.25">
      <c r="D55911" s="27"/>
    </row>
    <row r="55912" spans="4:4" x14ac:dyDescent="0.25">
      <c r="D55912" s="27"/>
    </row>
    <row r="55913" spans="4:4" x14ac:dyDescent="0.25">
      <c r="D55913" s="27"/>
    </row>
    <row r="55914" spans="4:4" x14ac:dyDescent="0.25">
      <c r="D55914" s="27"/>
    </row>
    <row r="55915" spans="4:4" x14ac:dyDescent="0.25">
      <c r="D55915" s="27"/>
    </row>
    <row r="55916" spans="4:4" x14ac:dyDescent="0.25">
      <c r="D55916" s="27"/>
    </row>
    <row r="55917" spans="4:4" x14ac:dyDescent="0.25">
      <c r="D55917" s="27"/>
    </row>
    <row r="55918" spans="4:4" x14ac:dyDescent="0.25">
      <c r="D55918" s="27"/>
    </row>
    <row r="55919" spans="4:4" x14ac:dyDescent="0.25">
      <c r="D55919" s="27"/>
    </row>
    <row r="55920" spans="4:4" x14ac:dyDescent="0.25">
      <c r="D55920" s="27"/>
    </row>
    <row r="55921" spans="4:4" x14ac:dyDescent="0.25">
      <c r="D55921" s="27"/>
    </row>
    <row r="55922" spans="4:4" x14ac:dyDescent="0.25">
      <c r="D55922" s="27"/>
    </row>
    <row r="55923" spans="4:4" x14ac:dyDescent="0.25">
      <c r="D55923" s="27"/>
    </row>
    <row r="55924" spans="4:4" x14ac:dyDescent="0.25">
      <c r="D55924" s="27"/>
    </row>
    <row r="55925" spans="4:4" x14ac:dyDescent="0.25">
      <c r="D55925" s="27"/>
    </row>
    <row r="55926" spans="4:4" x14ac:dyDescent="0.25">
      <c r="D55926" s="27"/>
    </row>
    <row r="55927" spans="4:4" x14ac:dyDescent="0.25">
      <c r="D55927" s="27"/>
    </row>
    <row r="55928" spans="4:4" x14ac:dyDescent="0.25">
      <c r="D55928" s="27"/>
    </row>
    <row r="55929" spans="4:4" x14ac:dyDescent="0.25">
      <c r="D55929" s="27"/>
    </row>
    <row r="55930" spans="4:4" x14ac:dyDescent="0.25">
      <c r="D55930" s="27"/>
    </row>
    <row r="55931" spans="4:4" x14ac:dyDescent="0.25">
      <c r="D55931" s="27"/>
    </row>
    <row r="55932" spans="4:4" x14ac:dyDescent="0.25">
      <c r="D55932" s="27"/>
    </row>
    <row r="55933" spans="4:4" x14ac:dyDescent="0.25">
      <c r="D55933" s="27"/>
    </row>
    <row r="55934" spans="4:4" x14ac:dyDescent="0.25">
      <c r="D55934" s="27"/>
    </row>
    <row r="55935" spans="4:4" x14ac:dyDescent="0.25">
      <c r="D55935" s="27"/>
    </row>
    <row r="55936" spans="4:4" x14ac:dyDescent="0.25">
      <c r="D55936" s="27"/>
    </row>
    <row r="55937" spans="4:4" x14ac:dyDescent="0.25">
      <c r="D55937" s="27"/>
    </row>
    <row r="55938" spans="4:4" x14ac:dyDescent="0.25">
      <c r="D55938" s="27"/>
    </row>
    <row r="55939" spans="4:4" x14ac:dyDescent="0.25">
      <c r="D55939" s="27"/>
    </row>
    <row r="55940" spans="4:4" x14ac:dyDescent="0.25">
      <c r="D55940" s="27"/>
    </row>
    <row r="55941" spans="4:4" x14ac:dyDescent="0.25">
      <c r="D55941" s="27"/>
    </row>
    <row r="55942" spans="4:4" x14ac:dyDescent="0.25">
      <c r="D55942" s="27"/>
    </row>
    <row r="55943" spans="4:4" x14ac:dyDescent="0.25">
      <c r="D55943" s="27"/>
    </row>
    <row r="55944" spans="4:4" x14ac:dyDescent="0.25">
      <c r="D55944" s="27"/>
    </row>
    <row r="55945" spans="4:4" x14ac:dyDescent="0.25">
      <c r="D55945" s="27"/>
    </row>
    <row r="55946" spans="4:4" x14ac:dyDescent="0.25">
      <c r="D55946" s="27"/>
    </row>
    <row r="55947" spans="4:4" x14ac:dyDescent="0.25">
      <c r="D55947" s="27"/>
    </row>
    <row r="55948" spans="4:4" x14ac:dyDescent="0.25">
      <c r="D55948" s="27"/>
    </row>
    <row r="55949" spans="4:4" x14ac:dyDescent="0.25">
      <c r="D55949" s="27"/>
    </row>
    <row r="55950" spans="4:4" x14ac:dyDescent="0.25">
      <c r="D55950" s="27"/>
    </row>
    <row r="55951" spans="4:4" x14ac:dyDescent="0.25">
      <c r="D55951" s="27"/>
    </row>
    <row r="55952" spans="4:4" x14ac:dyDescent="0.25">
      <c r="D55952" s="27"/>
    </row>
    <row r="55953" spans="4:4" x14ac:dyDescent="0.25">
      <c r="D55953" s="27"/>
    </row>
    <row r="55954" spans="4:4" x14ac:dyDescent="0.25">
      <c r="D55954" s="27"/>
    </row>
    <row r="55955" spans="4:4" x14ac:dyDescent="0.25">
      <c r="D55955" s="27"/>
    </row>
    <row r="55956" spans="4:4" x14ac:dyDescent="0.25">
      <c r="D55956" s="27"/>
    </row>
    <row r="55957" spans="4:4" x14ac:dyDescent="0.25">
      <c r="D55957" s="27"/>
    </row>
    <row r="55958" spans="4:4" x14ac:dyDescent="0.25">
      <c r="D55958" s="27"/>
    </row>
    <row r="55959" spans="4:4" x14ac:dyDescent="0.25">
      <c r="D55959" s="27"/>
    </row>
    <row r="55960" spans="4:4" x14ac:dyDescent="0.25">
      <c r="D55960" s="27"/>
    </row>
    <row r="55961" spans="4:4" x14ac:dyDescent="0.25">
      <c r="D55961" s="27"/>
    </row>
    <row r="55962" spans="4:4" x14ac:dyDescent="0.25">
      <c r="D55962" s="27"/>
    </row>
    <row r="55963" spans="4:4" x14ac:dyDescent="0.25">
      <c r="D55963" s="27"/>
    </row>
    <row r="55964" spans="4:4" x14ac:dyDescent="0.25">
      <c r="D55964" s="27"/>
    </row>
    <row r="55965" spans="4:4" x14ac:dyDescent="0.25">
      <c r="D55965" s="27"/>
    </row>
    <row r="55966" spans="4:4" x14ac:dyDescent="0.25">
      <c r="D55966" s="27"/>
    </row>
    <row r="55967" spans="4:4" x14ac:dyDescent="0.25">
      <c r="D55967" s="27"/>
    </row>
    <row r="55968" spans="4:4" x14ac:dyDescent="0.25">
      <c r="D55968" s="27"/>
    </row>
    <row r="55969" spans="4:4" x14ac:dyDescent="0.25">
      <c r="D55969" s="27"/>
    </row>
    <row r="55970" spans="4:4" x14ac:dyDescent="0.25">
      <c r="D55970" s="27"/>
    </row>
    <row r="55971" spans="4:4" x14ac:dyDescent="0.25">
      <c r="D55971" s="27"/>
    </row>
    <row r="55972" spans="4:4" x14ac:dyDescent="0.25">
      <c r="D55972" s="27"/>
    </row>
    <row r="55973" spans="4:4" x14ac:dyDescent="0.25">
      <c r="D55973" s="27"/>
    </row>
    <row r="55974" spans="4:4" x14ac:dyDescent="0.25">
      <c r="D55974" s="27"/>
    </row>
    <row r="55975" spans="4:4" x14ac:dyDescent="0.25">
      <c r="D55975" s="27"/>
    </row>
    <row r="55976" spans="4:4" x14ac:dyDescent="0.25">
      <c r="D55976" s="27"/>
    </row>
    <row r="55977" spans="4:4" x14ac:dyDescent="0.25">
      <c r="D55977" s="27"/>
    </row>
    <row r="55978" spans="4:4" x14ac:dyDescent="0.25">
      <c r="D55978" s="27"/>
    </row>
    <row r="55979" spans="4:4" x14ac:dyDescent="0.25">
      <c r="D55979" s="27"/>
    </row>
    <row r="55980" spans="4:4" x14ac:dyDescent="0.25">
      <c r="D55980" s="27"/>
    </row>
    <row r="55981" spans="4:4" x14ac:dyDescent="0.25">
      <c r="D55981" s="27"/>
    </row>
    <row r="55982" spans="4:4" x14ac:dyDescent="0.25">
      <c r="D55982" s="27"/>
    </row>
    <row r="55983" spans="4:4" x14ac:dyDescent="0.25">
      <c r="D55983" s="27"/>
    </row>
    <row r="55984" spans="4:4" x14ac:dyDescent="0.25">
      <c r="D55984" s="27"/>
    </row>
    <row r="55985" spans="4:4" x14ac:dyDescent="0.25">
      <c r="D55985" s="27"/>
    </row>
    <row r="55986" spans="4:4" x14ac:dyDescent="0.25">
      <c r="D55986" s="27"/>
    </row>
    <row r="55987" spans="4:4" x14ac:dyDescent="0.25">
      <c r="D55987" s="27"/>
    </row>
    <row r="55988" spans="4:4" x14ac:dyDescent="0.25">
      <c r="D55988" s="27"/>
    </row>
    <row r="55989" spans="4:4" x14ac:dyDescent="0.25">
      <c r="D55989" s="27"/>
    </row>
    <row r="55990" spans="4:4" x14ac:dyDescent="0.25">
      <c r="D55990" s="27"/>
    </row>
    <row r="55991" spans="4:4" x14ac:dyDescent="0.25">
      <c r="D55991" s="27"/>
    </row>
    <row r="55992" spans="4:4" x14ac:dyDescent="0.25">
      <c r="D55992" s="27"/>
    </row>
    <row r="55993" spans="4:4" x14ac:dyDescent="0.25">
      <c r="D55993" s="27"/>
    </row>
    <row r="55994" spans="4:4" x14ac:dyDescent="0.25">
      <c r="D55994" s="27"/>
    </row>
    <row r="55995" spans="4:4" x14ac:dyDescent="0.25">
      <c r="D55995" s="27"/>
    </row>
    <row r="55996" spans="4:4" x14ac:dyDescent="0.25">
      <c r="D55996" s="27"/>
    </row>
    <row r="55997" spans="4:4" x14ac:dyDescent="0.25">
      <c r="D55997" s="27"/>
    </row>
    <row r="55998" spans="4:4" x14ac:dyDescent="0.25">
      <c r="D55998" s="27"/>
    </row>
    <row r="55999" spans="4:4" x14ac:dyDescent="0.25">
      <c r="D55999" s="27"/>
    </row>
    <row r="56000" spans="4:4" x14ac:dyDescent="0.25">
      <c r="D56000" s="27"/>
    </row>
    <row r="56001" spans="4:4" x14ac:dyDescent="0.25">
      <c r="D56001" s="27"/>
    </row>
    <row r="56002" spans="4:4" x14ac:dyDescent="0.25">
      <c r="D56002" s="27"/>
    </row>
    <row r="56003" spans="4:4" x14ac:dyDescent="0.25">
      <c r="D56003" s="27"/>
    </row>
    <row r="56004" spans="4:4" x14ac:dyDescent="0.25">
      <c r="D56004" s="27"/>
    </row>
    <row r="56005" spans="4:4" x14ac:dyDescent="0.25">
      <c r="D56005" s="27"/>
    </row>
    <row r="56006" spans="4:4" x14ac:dyDescent="0.25">
      <c r="D56006" s="27"/>
    </row>
    <row r="56007" spans="4:4" x14ac:dyDescent="0.25">
      <c r="D56007" s="27"/>
    </row>
    <row r="56008" spans="4:4" x14ac:dyDescent="0.25">
      <c r="D56008" s="27"/>
    </row>
    <row r="56009" spans="4:4" x14ac:dyDescent="0.25">
      <c r="D56009" s="27"/>
    </row>
    <row r="56010" spans="4:4" x14ac:dyDescent="0.25">
      <c r="D56010" s="27"/>
    </row>
    <row r="56011" spans="4:4" x14ac:dyDescent="0.25">
      <c r="D56011" s="27"/>
    </row>
    <row r="56012" spans="4:4" x14ac:dyDescent="0.25">
      <c r="D56012" s="27"/>
    </row>
    <row r="56013" spans="4:4" x14ac:dyDescent="0.25">
      <c r="D56013" s="27"/>
    </row>
    <row r="56014" spans="4:4" x14ac:dyDescent="0.25">
      <c r="D56014" s="27"/>
    </row>
    <row r="56015" spans="4:4" x14ac:dyDescent="0.25">
      <c r="D56015" s="27"/>
    </row>
    <row r="56016" spans="4:4" x14ac:dyDescent="0.25">
      <c r="D56016" s="27"/>
    </row>
    <row r="56017" spans="4:4" x14ac:dyDescent="0.25">
      <c r="D56017" s="27"/>
    </row>
    <row r="56018" spans="4:4" x14ac:dyDescent="0.25">
      <c r="D56018" s="27"/>
    </row>
    <row r="56019" spans="4:4" x14ac:dyDescent="0.25">
      <c r="D56019" s="27"/>
    </row>
    <row r="56020" spans="4:4" x14ac:dyDescent="0.25">
      <c r="D56020" s="27"/>
    </row>
    <row r="56021" spans="4:4" x14ac:dyDescent="0.25">
      <c r="D56021" s="27"/>
    </row>
    <row r="56022" spans="4:4" x14ac:dyDescent="0.25">
      <c r="D56022" s="27"/>
    </row>
    <row r="56023" spans="4:4" x14ac:dyDescent="0.25">
      <c r="D56023" s="27"/>
    </row>
    <row r="56024" spans="4:4" x14ac:dyDescent="0.25">
      <c r="D56024" s="27"/>
    </row>
    <row r="56025" spans="4:4" x14ac:dyDescent="0.25">
      <c r="D56025" s="27"/>
    </row>
    <row r="56026" spans="4:4" x14ac:dyDescent="0.25">
      <c r="D56026" s="27"/>
    </row>
    <row r="56027" spans="4:4" x14ac:dyDescent="0.25">
      <c r="D56027" s="27"/>
    </row>
    <row r="56028" spans="4:4" x14ac:dyDescent="0.25">
      <c r="D56028" s="27"/>
    </row>
    <row r="56029" spans="4:4" x14ac:dyDescent="0.25">
      <c r="D56029" s="27"/>
    </row>
    <row r="56030" spans="4:4" x14ac:dyDescent="0.25">
      <c r="D56030" s="27"/>
    </row>
    <row r="56031" spans="4:4" x14ac:dyDescent="0.25">
      <c r="D56031" s="27"/>
    </row>
    <row r="56032" spans="4:4" x14ac:dyDescent="0.25">
      <c r="D56032" s="27"/>
    </row>
    <row r="56033" spans="4:4" x14ac:dyDescent="0.25">
      <c r="D56033" s="27"/>
    </row>
    <row r="56034" spans="4:4" x14ac:dyDescent="0.25">
      <c r="D56034" s="27"/>
    </row>
    <row r="56035" spans="4:4" x14ac:dyDescent="0.25">
      <c r="D56035" s="27"/>
    </row>
    <row r="56036" spans="4:4" x14ac:dyDescent="0.25">
      <c r="D56036" s="27"/>
    </row>
    <row r="56037" spans="4:4" x14ac:dyDescent="0.25">
      <c r="D56037" s="27"/>
    </row>
    <row r="56038" spans="4:4" x14ac:dyDescent="0.25">
      <c r="D56038" s="27"/>
    </row>
    <row r="56039" spans="4:4" x14ac:dyDescent="0.25">
      <c r="D56039" s="27"/>
    </row>
    <row r="56040" spans="4:4" x14ac:dyDescent="0.25">
      <c r="D56040" s="27"/>
    </row>
    <row r="56041" spans="4:4" x14ac:dyDescent="0.25">
      <c r="D56041" s="27"/>
    </row>
    <row r="56042" spans="4:4" x14ac:dyDescent="0.25">
      <c r="D56042" s="27"/>
    </row>
    <row r="56043" spans="4:4" x14ac:dyDescent="0.25">
      <c r="D56043" s="27"/>
    </row>
    <row r="56044" spans="4:4" x14ac:dyDescent="0.25">
      <c r="D56044" s="27"/>
    </row>
    <row r="56045" spans="4:4" x14ac:dyDescent="0.25">
      <c r="D56045" s="27"/>
    </row>
    <row r="56046" spans="4:4" x14ac:dyDescent="0.25">
      <c r="D56046" s="27"/>
    </row>
    <row r="56047" spans="4:4" x14ac:dyDescent="0.25">
      <c r="D56047" s="27"/>
    </row>
    <row r="56048" spans="4:4" x14ac:dyDescent="0.25">
      <c r="D56048" s="27"/>
    </row>
    <row r="56049" spans="4:4" x14ac:dyDescent="0.25">
      <c r="D56049" s="27"/>
    </row>
    <row r="56050" spans="4:4" x14ac:dyDescent="0.25">
      <c r="D56050" s="27"/>
    </row>
    <row r="56051" spans="4:4" x14ac:dyDescent="0.25">
      <c r="D56051" s="27"/>
    </row>
    <row r="56052" spans="4:4" x14ac:dyDescent="0.25">
      <c r="D56052" s="27"/>
    </row>
    <row r="56053" spans="4:4" x14ac:dyDescent="0.25">
      <c r="D56053" s="27"/>
    </row>
    <row r="56054" spans="4:4" x14ac:dyDescent="0.25">
      <c r="D56054" s="27"/>
    </row>
    <row r="56055" spans="4:4" x14ac:dyDescent="0.25">
      <c r="D56055" s="27"/>
    </row>
    <row r="56056" spans="4:4" x14ac:dyDescent="0.25">
      <c r="D56056" s="27"/>
    </row>
    <row r="56057" spans="4:4" x14ac:dyDescent="0.25">
      <c r="D56057" s="27"/>
    </row>
    <row r="56058" spans="4:4" x14ac:dyDescent="0.25">
      <c r="D56058" s="27"/>
    </row>
    <row r="56059" spans="4:4" x14ac:dyDescent="0.25">
      <c r="D56059" s="27"/>
    </row>
    <row r="56060" spans="4:4" x14ac:dyDescent="0.25">
      <c r="D56060" s="27"/>
    </row>
    <row r="56061" spans="4:4" x14ac:dyDescent="0.25">
      <c r="D56061" s="27"/>
    </row>
    <row r="56062" spans="4:4" x14ac:dyDescent="0.25">
      <c r="D56062" s="27"/>
    </row>
    <row r="56063" spans="4:4" x14ac:dyDescent="0.25">
      <c r="D56063" s="27"/>
    </row>
    <row r="56064" spans="4:4" x14ac:dyDescent="0.25">
      <c r="D56064" s="27"/>
    </row>
    <row r="56065" spans="4:4" x14ac:dyDescent="0.25">
      <c r="D56065" s="27"/>
    </row>
    <row r="56066" spans="4:4" x14ac:dyDescent="0.25">
      <c r="D56066" s="27"/>
    </row>
    <row r="56067" spans="4:4" x14ac:dyDescent="0.25">
      <c r="D56067" s="27"/>
    </row>
    <row r="56068" spans="4:4" x14ac:dyDescent="0.25">
      <c r="D56068" s="27"/>
    </row>
    <row r="56069" spans="4:4" x14ac:dyDescent="0.25">
      <c r="D56069" s="27"/>
    </row>
    <row r="56070" spans="4:4" x14ac:dyDescent="0.25">
      <c r="D56070" s="27"/>
    </row>
    <row r="56071" spans="4:4" x14ac:dyDescent="0.25">
      <c r="D56071" s="27"/>
    </row>
    <row r="56072" spans="4:4" x14ac:dyDescent="0.25">
      <c r="D56072" s="27"/>
    </row>
    <row r="56073" spans="4:4" x14ac:dyDescent="0.25">
      <c r="D56073" s="27"/>
    </row>
    <row r="56074" spans="4:4" x14ac:dyDescent="0.25">
      <c r="D56074" s="27"/>
    </row>
    <row r="56075" spans="4:4" x14ac:dyDescent="0.25">
      <c r="D56075" s="27"/>
    </row>
    <row r="56076" spans="4:4" x14ac:dyDescent="0.25">
      <c r="D56076" s="27"/>
    </row>
    <row r="56077" spans="4:4" x14ac:dyDescent="0.25">
      <c r="D56077" s="27"/>
    </row>
    <row r="56078" spans="4:4" x14ac:dyDescent="0.25">
      <c r="D56078" s="27"/>
    </row>
    <row r="56079" spans="4:4" x14ac:dyDescent="0.25">
      <c r="D56079" s="27"/>
    </row>
    <row r="56080" spans="4:4" x14ac:dyDescent="0.25">
      <c r="D56080" s="27"/>
    </row>
    <row r="56081" spans="4:4" x14ac:dyDescent="0.25">
      <c r="D56081" s="27"/>
    </row>
    <row r="56082" spans="4:4" x14ac:dyDescent="0.25">
      <c r="D56082" s="27"/>
    </row>
    <row r="56083" spans="4:4" x14ac:dyDescent="0.25">
      <c r="D56083" s="27"/>
    </row>
    <row r="56084" spans="4:4" x14ac:dyDescent="0.25">
      <c r="D56084" s="27"/>
    </row>
    <row r="56085" spans="4:4" x14ac:dyDescent="0.25">
      <c r="D56085" s="27"/>
    </row>
    <row r="56086" spans="4:4" x14ac:dyDescent="0.25">
      <c r="D56086" s="27"/>
    </row>
    <row r="56087" spans="4:4" x14ac:dyDescent="0.25">
      <c r="D56087" s="27"/>
    </row>
    <row r="56088" spans="4:4" x14ac:dyDescent="0.25">
      <c r="D56088" s="27"/>
    </row>
    <row r="56089" spans="4:4" x14ac:dyDescent="0.25">
      <c r="D56089" s="27"/>
    </row>
    <row r="56090" spans="4:4" x14ac:dyDescent="0.25">
      <c r="D56090" s="27"/>
    </row>
    <row r="56091" spans="4:4" x14ac:dyDescent="0.25">
      <c r="D56091" s="27"/>
    </row>
    <row r="56092" spans="4:4" x14ac:dyDescent="0.25">
      <c r="D56092" s="27"/>
    </row>
    <row r="56093" spans="4:4" x14ac:dyDescent="0.25">
      <c r="D56093" s="27"/>
    </row>
    <row r="56094" spans="4:4" x14ac:dyDescent="0.25">
      <c r="D56094" s="27"/>
    </row>
    <row r="56095" spans="4:4" x14ac:dyDescent="0.25">
      <c r="D56095" s="27"/>
    </row>
    <row r="56096" spans="4:4" x14ac:dyDescent="0.25">
      <c r="D56096" s="27"/>
    </row>
    <row r="56097" spans="4:4" x14ac:dyDescent="0.25">
      <c r="D56097" s="27"/>
    </row>
    <row r="56098" spans="4:4" x14ac:dyDescent="0.25">
      <c r="D56098" s="27"/>
    </row>
    <row r="56099" spans="4:4" x14ac:dyDescent="0.25">
      <c r="D56099" s="27"/>
    </row>
    <row r="56100" spans="4:4" x14ac:dyDescent="0.25">
      <c r="D56100" s="27"/>
    </row>
    <row r="56101" spans="4:4" x14ac:dyDescent="0.25">
      <c r="D56101" s="27"/>
    </row>
    <row r="56102" spans="4:4" x14ac:dyDescent="0.25">
      <c r="D56102" s="27"/>
    </row>
    <row r="56103" spans="4:4" x14ac:dyDescent="0.25">
      <c r="D56103" s="27"/>
    </row>
    <row r="56104" spans="4:4" x14ac:dyDescent="0.25">
      <c r="D56104" s="27"/>
    </row>
    <row r="56105" spans="4:4" x14ac:dyDescent="0.25">
      <c r="D56105" s="27"/>
    </row>
    <row r="56106" spans="4:4" x14ac:dyDescent="0.25">
      <c r="D56106" s="27"/>
    </row>
    <row r="56107" spans="4:4" x14ac:dyDescent="0.25">
      <c r="D56107" s="27"/>
    </row>
    <row r="56108" spans="4:4" x14ac:dyDescent="0.25">
      <c r="D56108" s="27"/>
    </row>
    <row r="56109" spans="4:4" x14ac:dyDescent="0.25">
      <c r="D56109" s="27"/>
    </row>
    <row r="56110" spans="4:4" x14ac:dyDescent="0.25">
      <c r="D56110" s="27"/>
    </row>
    <row r="56111" spans="4:4" x14ac:dyDescent="0.25">
      <c r="D56111" s="27"/>
    </row>
    <row r="56112" spans="4:4" x14ac:dyDescent="0.25">
      <c r="D56112" s="27"/>
    </row>
    <row r="56113" spans="4:4" x14ac:dyDescent="0.25">
      <c r="D56113" s="27"/>
    </row>
    <row r="56114" spans="4:4" x14ac:dyDescent="0.25">
      <c r="D56114" s="27"/>
    </row>
    <row r="56115" spans="4:4" x14ac:dyDescent="0.25">
      <c r="D56115" s="27"/>
    </row>
    <row r="56116" spans="4:4" x14ac:dyDescent="0.25">
      <c r="D56116" s="27"/>
    </row>
    <row r="56117" spans="4:4" x14ac:dyDescent="0.25">
      <c r="D56117" s="27"/>
    </row>
    <row r="56118" spans="4:4" x14ac:dyDescent="0.25">
      <c r="D56118" s="27"/>
    </row>
    <row r="56119" spans="4:4" x14ac:dyDescent="0.25">
      <c r="D56119" s="27"/>
    </row>
    <row r="56120" spans="4:4" x14ac:dyDescent="0.25">
      <c r="D56120" s="27"/>
    </row>
    <row r="56121" spans="4:4" x14ac:dyDescent="0.25">
      <c r="D56121" s="27"/>
    </row>
    <row r="56122" spans="4:4" x14ac:dyDescent="0.25">
      <c r="D56122" s="27"/>
    </row>
    <row r="56123" spans="4:4" x14ac:dyDescent="0.25">
      <c r="D56123" s="27"/>
    </row>
    <row r="56124" spans="4:4" x14ac:dyDescent="0.25">
      <c r="D56124" s="27"/>
    </row>
    <row r="56125" spans="4:4" x14ac:dyDescent="0.25">
      <c r="D56125" s="27"/>
    </row>
    <row r="56126" spans="4:4" x14ac:dyDescent="0.25">
      <c r="D56126" s="27"/>
    </row>
    <row r="56127" spans="4:4" x14ac:dyDescent="0.25">
      <c r="D56127" s="27"/>
    </row>
    <row r="56128" spans="4:4" x14ac:dyDescent="0.25">
      <c r="D56128" s="27"/>
    </row>
    <row r="56129" spans="4:4" x14ac:dyDescent="0.25">
      <c r="D56129" s="27"/>
    </row>
    <row r="56130" spans="4:4" x14ac:dyDescent="0.25">
      <c r="D56130" s="27"/>
    </row>
    <row r="56131" spans="4:4" x14ac:dyDescent="0.25">
      <c r="D56131" s="27"/>
    </row>
    <row r="56132" spans="4:4" x14ac:dyDescent="0.25">
      <c r="D56132" s="27"/>
    </row>
    <row r="56133" spans="4:4" x14ac:dyDescent="0.25">
      <c r="D56133" s="27"/>
    </row>
    <row r="56134" spans="4:4" x14ac:dyDescent="0.25">
      <c r="D56134" s="27"/>
    </row>
    <row r="56135" spans="4:4" x14ac:dyDescent="0.25">
      <c r="D56135" s="27"/>
    </row>
    <row r="56136" spans="4:4" x14ac:dyDescent="0.25">
      <c r="D56136" s="27"/>
    </row>
    <row r="56137" spans="4:4" x14ac:dyDescent="0.25">
      <c r="D56137" s="27"/>
    </row>
    <row r="56138" spans="4:4" x14ac:dyDescent="0.25">
      <c r="D56138" s="27"/>
    </row>
    <row r="56139" spans="4:4" x14ac:dyDescent="0.25">
      <c r="D56139" s="27"/>
    </row>
    <row r="56140" spans="4:4" x14ac:dyDescent="0.25">
      <c r="D56140" s="27"/>
    </row>
    <row r="56141" spans="4:4" x14ac:dyDescent="0.25">
      <c r="D56141" s="27"/>
    </row>
    <row r="56142" spans="4:4" x14ac:dyDescent="0.25">
      <c r="D56142" s="27"/>
    </row>
    <row r="56143" spans="4:4" x14ac:dyDescent="0.25">
      <c r="D56143" s="27"/>
    </row>
    <row r="56144" spans="4:4" x14ac:dyDescent="0.25">
      <c r="D56144" s="27"/>
    </row>
    <row r="56145" spans="4:4" x14ac:dyDescent="0.25">
      <c r="D56145" s="27"/>
    </row>
    <row r="56146" spans="4:4" x14ac:dyDescent="0.25">
      <c r="D56146" s="27"/>
    </row>
    <row r="56147" spans="4:4" x14ac:dyDescent="0.25">
      <c r="D56147" s="27"/>
    </row>
    <row r="56148" spans="4:4" x14ac:dyDescent="0.25">
      <c r="D56148" s="27"/>
    </row>
    <row r="56149" spans="4:4" x14ac:dyDescent="0.25">
      <c r="D56149" s="27"/>
    </row>
    <row r="56150" spans="4:4" x14ac:dyDescent="0.25">
      <c r="D56150" s="27"/>
    </row>
    <row r="56151" spans="4:4" x14ac:dyDescent="0.25">
      <c r="D56151" s="27"/>
    </row>
    <row r="56152" spans="4:4" x14ac:dyDescent="0.25">
      <c r="D56152" s="27"/>
    </row>
    <row r="56153" spans="4:4" x14ac:dyDescent="0.25">
      <c r="D56153" s="27"/>
    </row>
    <row r="56154" spans="4:4" x14ac:dyDescent="0.25">
      <c r="D56154" s="27"/>
    </row>
    <row r="56155" spans="4:4" x14ac:dyDescent="0.25">
      <c r="D56155" s="27"/>
    </row>
    <row r="56156" spans="4:4" x14ac:dyDescent="0.25">
      <c r="D56156" s="27"/>
    </row>
    <row r="56157" spans="4:4" x14ac:dyDescent="0.25">
      <c r="D56157" s="27"/>
    </row>
    <row r="56158" spans="4:4" x14ac:dyDescent="0.25">
      <c r="D56158" s="27"/>
    </row>
    <row r="56159" spans="4:4" x14ac:dyDescent="0.25">
      <c r="D56159" s="27"/>
    </row>
    <row r="56160" spans="4:4" x14ac:dyDescent="0.25">
      <c r="D56160" s="27"/>
    </row>
    <row r="56161" spans="4:4" x14ac:dyDescent="0.25">
      <c r="D56161" s="27"/>
    </row>
    <row r="56162" spans="4:4" x14ac:dyDescent="0.25">
      <c r="D56162" s="27"/>
    </row>
    <row r="56163" spans="4:4" x14ac:dyDescent="0.25">
      <c r="D56163" s="27"/>
    </row>
    <row r="56164" spans="4:4" x14ac:dyDescent="0.25">
      <c r="D56164" s="27"/>
    </row>
    <row r="56165" spans="4:4" x14ac:dyDescent="0.25">
      <c r="D56165" s="27"/>
    </row>
    <row r="56166" spans="4:4" x14ac:dyDescent="0.25">
      <c r="D56166" s="27"/>
    </row>
    <row r="56167" spans="4:4" x14ac:dyDescent="0.25">
      <c r="D56167" s="27"/>
    </row>
    <row r="56168" spans="4:4" x14ac:dyDescent="0.25">
      <c r="D56168" s="27"/>
    </row>
    <row r="56169" spans="4:4" x14ac:dyDescent="0.25">
      <c r="D56169" s="27"/>
    </row>
    <row r="56170" spans="4:4" x14ac:dyDescent="0.25">
      <c r="D56170" s="27"/>
    </row>
    <row r="56171" spans="4:4" x14ac:dyDescent="0.25">
      <c r="D56171" s="27"/>
    </row>
    <row r="56172" spans="4:4" x14ac:dyDescent="0.25">
      <c r="D56172" s="27"/>
    </row>
    <row r="56173" spans="4:4" x14ac:dyDescent="0.25">
      <c r="D56173" s="27"/>
    </row>
    <row r="56174" spans="4:4" x14ac:dyDescent="0.25">
      <c r="D56174" s="27"/>
    </row>
    <row r="56175" spans="4:4" x14ac:dyDescent="0.25">
      <c r="D56175" s="27"/>
    </row>
    <row r="56176" spans="4:4" x14ac:dyDescent="0.25">
      <c r="D56176" s="27"/>
    </row>
    <row r="56177" spans="4:4" x14ac:dyDescent="0.25">
      <c r="D56177" s="27"/>
    </row>
    <row r="56178" spans="4:4" x14ac:dyDescent="0.25">
      <c r="D56178" s="27"/>
    </row>
    <row r="56179" spans="4:4" x14ac:dyDescent="0.25">
      <c r="D56179" s="27"/>
    </row>
    <row r="56180" spans="4:4" x14ac:dyDescent="0.25">
      <c r="D56180" s="27"/>
    </row>
    <row r="56181" spans="4:4" x14ac:dyDescent="0.25">
      <c r="D56181" s="27"/>
    </row>
    <row r="56182" spans="4:4" x14ac:dyDescent="0.25">
      <c r="D56182" s="27"/>
    </row>
    <row r="56183" spans="4:4" x14ac:dyDescent="0.25">
      <c r="D56183" s="27"/>
    </row>
    <row r="56184" spans="4:4" x14ac:dyDescent="0.25">
      <c r="D56184" s="27"/>
    </row>
    <row r="56185" spans="4:4" x14ac:dyDescent="0.25">
      <c r="D56185" s="27"/>
    </row>
    <row r="56186" spans="4:4" x14ac:dyDescent="0.25">
      <c r="D56186" s="27"/>
    </row>
    <row r="56187" spans="4:4" x14ac:dyDescent="0.25">
      <c r="D56187" s="27"/>
    </row>
    <row r="56188" spans="4:4" x14ac:dyDescent="0.25">
      <c r="D56188" s="27"/>
    </row>
    <row r="56189" spans="4:4" x14ac:dyDescent="0.25">
      <c r="D56189" s="27"/>
    </row>
    <row r="56190" spans="4:4" x14ac:dyDescent="0.25">
      <c r="D56190" s="27"/>
    </row>
    <row r="56191" spans="4:4" x14ac:dyDescent="0.25">
      <c r="D56191" s="27"/>
    </row>
    <row r="56192" spans="4:4" x14ac:dyDescent="0.25">
      <c r="D56192" s="27"/>
    </row>
    <row r="56193" spans="4:4" x14ac:dyDescent="0.25">
      <c r="D56193" s="27"/>
    </row>
    <row r="56194" spans="4:4" x14ac:dyDescent="0.25">
      <c r="D56194" s="27"/>
    </row>
    <row r="56195" spans="4:4" x14ac:dyDescent="0.25">
      <c r="D56195" s="27"/>
    </row>
    <row r="56196" spans="4:4" x14ac:dyDescent="0.25">
      <c r="D56196" s="27"/>
    </row>
    <row r="56197" spans="4:4" x14ac:dyDescent="0.25">
      <c r="D56197" s="27"/>
    </row>
    <row r="56198" spans="4:4" x14ac:dyDescent="0.25">
      <c r="D56198" s="27"/>
    </row>
    <row r="56199" spans="4:4" x14ac:dyDescent="0.25">
      <c r="D56199" s="27"/>
    </row>
    <row r="56200" spans="4:4" x14ac:dyDescent="0.25">
      <c r="D56200" s="27"/>
    </row>
    <row r="56201" spans="4:4" x14ac:dyDescent="0.25">
      <c r="D56201" s="27"/>
    </row>
    <row r="56202" spans="4:4" x14ac:dyDescent="0.25">
      <c r="D56202" s="27"/>
    </row>
    <row r="56203" spans="4:4" x14ac:dyDescent="0.25">
      <c r="D56203" s="27"/>
    </row>
    <row r="56204" spans="4:4" x14ac:dyDescent="0.25">
      <c r="D56204" s="27"/>
    </row>
    <row r="56205" spans="4:4" x14ac:dyDescent="0.25">
      <c r="D56205" s="27"/>
    </row>
    <row r="56206" spans="4:4" x14ac:dyDescent="0.25">
      <c r="D56206" s="27"/>
    </row>
    <row r="56207" spans="4:4" x14ac:dyDescent="0.25">
      <c r="D56207" s="27"/>
    </row>
    <row r="56208" spans="4:4" x14ac:dyDescent="0.25">
      <c r="D56208" s="27"/>
    </row>
    <row r="56209" spans="4:4" x14ac:dyDescent="0.25">
      <c r="D56209" s="27"/>
    </row>
    <row r="56210" spans="4:4" x14ac:dyDescent="0.25">
      <c r="D56210" s="27"/>
    </row>
    <row r="56211" spans="4:4" x14ac:dyDescent="0.25">
      <c r="D56211" s="27"/>
    </row>
    <row r="56212" spans="4:4" x14ac:dyDescent="0.25">
      <c r="D56212" s="27"/>
    </row>
    <row r="56213" spans="4:4" x14ac:dyDescent="0.25">
      <c r="D56213" s="27"/>
    </row>
    <row r="56214" spans="4:4" x14ac:dyDescent="0.25">
      <c r="D56214" s="27"/>
    </row>
    <row r="56215" spans="4:4" x14ac:dyDescent="0.25">
      <c r="D56215" s="27"/>
    </row>
    <row r="56216" spans="4:4" x14ac:dyDescent="0.25">
      <c r="D56216" s="27"/>
    </row>
    <row r="56217" spans="4:4" x14ac:dyDescent="0.25">
      <c r="D56217" s="27"/>
    </row>
    <row r="56218" spans="4:4" x14ac:dyDescent="0.25">
      <c r="D56218" s="27"/>
    </row>
    <row r="56219" spans="4:4" x14ac:dyDescent="0.25">
      <c r="D56219" s="27"/>
    </row>
    <row r="56220" spans="4:4" x14ac:dyDescent="0.25">
      <c r="D56220" s="27"/>
    </row>
    <row r="56221" spans="4:4" x14ac:dyDescent="0.25">
      <c r="D56221" s="27"/>
    </row>
    <row r="56222" spans="4:4" x14ac:dyDescent="0.25">
      <c r="D56222" s="27"/>
    </row>
    <row r="56223" spans="4:4" x14ac:dyDescent="0.25">
      <c r="D56223" s="27"/>
    </row>
    <row r="56224" spans="4:4" x14ac:dyDescent="0.25">
      <c r="D56224" s="27"/>
    </row>
    <row r="56225" spans="4:4" x14ac:dyDescent="0.25">
      <c r="D56225" s="27"/>
    </row>
    <row r="56226" spans="4:4" x14ac:dyDescent="0.25">
      <c r="D56226" s="27"/>
    </row>
    <row r="56227" spans="4:4" x14ac:dyDescent="0.25">
      <c r="D56227" s="27"/>
    </row>
    <row r="56228" spans="4:4" x14ac:dyDescent="0.25">
      <c r="D56228" s="27"/>
    </row>
    <row r="56229" spans="4:4" x14ac:dyDescent="0.25">
      <c r="D56229" s="27"/>
    </row>
    <row r="56230" spans="4:4" x14ac:dyDescent="0.25">
      <c r="D56230" s="27"/>
    </row>
    <row r="56231" spans="4:4" x14ac:dyDescent="0.25">
      <c r="D56231" s="27"/>
    </row>
    <row r="56232" spans="4:4" x14ac:dyDescent="0.25">
      <c r="D56232" s="27"/>
    </row>
    <row r="56233" spans="4:4" x14ac:dyDescent="0.25">
      <c r="D56233" s="27"/>
    </row>
    <row r="56234" spans="4:4" x14ac:dyDescent="0.25">
      <c r="D56234" s="27"/>
    </row>
    <row r="56235" spans="4:4" x14ac:dyDescent="0.25">
      <c r="D56235" s="27"/>
    </row>
    <row r="56236" spans="4:4" x14ac:dyDescent="0.25">
      <c r="D56236" s="27"/>
    </row>
    <row r="56237" spans="4:4" x14ac:dyDescent="0.25">
      <c r="D56237" s="27"/>
    </row>
    <row r="56238" spans="4:4" x14ac:dyDescent="0.25">
      <c r="D56238" s="27"/>
    </row>
    <row r="56239" spans="4:4" x14ac:dyDescent="0.25">
      <c r="D56239" s="27"/>
    </row>
    <row r="56240" spans="4:4" x14ac:dyDescent="0.25">
      <c r="D56240" s="27"/>
    </row>
    <row r="56241" spans="4:4" x14ac:dyDescent="0.25">
      <c r="D56241" s="27"/>
    </row>
    <row r="56242" spans="4:4" x14ac:dyDescent="0.25">
      <c r="D56242" s="27"/>
    </row>
    <row r="56243" spans="4:4" x14ac:dyDescent="0.25">
      <c r="D56243" s="27"/>
    </row>
    <row r="56244" spans="4:4" x14ac:dyDescent="0.25">
      <c r="D56244" s="27"/>
    </row>
    <row r="56245" spans="4:4" x14ac:dyDescent="0.25">
      <c r="D56245" s="27"/>
    </row>
    <row r="56246" spans="4:4" x14ac:dyDescent="0.25">
      <c r="D56246" s="27"/>
    </row>
    <row r="56247" spans="4:4" x14ac:dyDescent="0.25">
      <c r="D56247" s="27"/>
    </row>
    <row r="56248" spans="4:4" x14ac:dyDescent="0.25">
      <c r="D56248" s="27"/>
    </row>
    <row r="56249" spans="4:4" x14ac:dyDescent="0.25">
      <c r="D56249" s="27"/>
    </row>
    <row r="56250" spans="4:4" x14ac:dyDescent="0.25">
      <c r="D56250" s="27"/>
    </row>
    <row r="56251" spans="4:4" x14ac:dyDescent="0.25">
      <c r="D56251" s="27"/>
    </row>
    <row r="56252" spans="4:4" x14ac:dyDescent="0.25">
      <c r="D56252" s="27"/>
    </row>
    <row r="56253" spans="4:4" x14ac:dyDescent="0.25">
      <c r="D56253" s="27"/>
    </row>
    <row r="56254" spans="4:4" x14ac:dyDescent="0.25">
      <c r="D56254" s="27"/>
    </row>
    <row r="56255" spans="4:4" x14ac:dyDescent="0.25">
      <c r="D56255" s="27"/>
    </row>
    <row r="56256" spans="4:4" x14ac:dyDescent="0.25">
      <c r="D56256" s="27"/>
    </row>
    <row r="56257" spans="4:4" x14ac:dyDescent="0.25">
      <c r="D56257" s="27"/>
    </row>
    <row r="56258" spans="4:4" x14ac:dyDescent="0.25">
      <c r="D56258" s="27"/>
    </row>
    <row r="56259" spans="4:4" x14ac:dyDescent="0.25">
      <c r="D56259" s="27"/>
    </row>
    <row r="56260" spans="4:4" x14ac:dyDescent="0.25">
      <c r="D56260" s="27"/>
    </row>
    <row r="56261" spans="4:4" x14ac:dyDescent="0.25">
      <c r="D56261" s="27"/>
    </row>
    <row r="56262" spans="4:4" x14ac:dyDescent="0.25">
      <c r="D56262" s="27"/>
    </row>
    <row r="56263" spans="4:4" x14ac:dyDescent="0.25">
      <c r="D56263" s="27"/>
    </row>
    <row r="56264" spans="4:4" x14ac:dyDescent="0.25">
      <c r="D56264" s="27"/>
    </row>
    <row r="56265" spans="4:4" x14ac:dyDescent="0.25">
      <c r="D56265" s="27"/>
    </row>
    <row r="56266" spans="4:4" x14ac:dyDescent="0.25">
      <c r="D56266" s="27"/>
    </row>
    <row r="56267" spans="4:4" x14ac:dyDescent="0.25">
      <c r="D56267" s="27"/>
    </row>
    <row r="56268" spans="4:4" x14ac:dyDescent="0.25">
      <c r="D56268" s="27"/>
    </row>
    <row r="56269" spans="4:4" x14ac:dyDescent="0.25">
      <c r="D56269" s="27"/>
    </row>
    <row r="56270" spans="4:4" x14ac:dyDescent="0.25">
      <c r="D56270" s="27"/>
    </row>
    <row r="56271" spans="4:4" x14ac:dyDescent="0.25">
      <c r="D56271" s="27"/>
    </row>
    <row r="56272" spans="4:4" x14ac:dyDescent="0.25">
      <c r="D56272" s="27"/>
    </row>
    <row r="56273" spans="4:4" x14ac:dyDescent="0.25">
      <c r="D56273" s="27"/>
    </row>
    <row r="56274" spans="4:4" x14ac:dyDescent="0.25">
      <c r="D56274" s="27"/>
    </row>
    <row r="56275" spans="4:4" x14ac:dyDescent="0.25">
      <c r="D56275" s="27"/>
    </row>
    <row r="56276" spans="4:4" x14ac:dyDescent="0.25">
      <c r="D56276" s="27"/>
    </row>
    <row r="56277" spans="4:4" x14ac:dyDescent="0.25">
      <c r="D56277" s="27"/>
    </row>
    <row r="56278" spans="4:4" x14ac:dyDescent="0.25">
      <c r="D56278" s="27"/>
    </row>
    <row r="56279" spans="4:4" x14ac:dyDescent="0.25">
      <c r="D56279" s="27"/>
    </row>
    <row r="56280" spans="4:4" x14ac:dyDescent="0.25">
      <c r="D56280" s="27"/>
    </row>
    <row r="56281" spans="4:4" x14ac:dyDescent="0.25">
      <c r="D56281" s="27"/>
    </row>
    <row r="56282" spans="4:4" x14ac:dyDescent="0.25">
      <c r="D56282" s="27"/>
    </row>
    <row r="56283" spans="4:4" x14ac:dyDescent="0.25">
      <c r="D56283" s="27"/>
    </row>
    <row r="56284" spans="4:4" x14ac:dyDescent="0.25">
      <c r="D56284" s="27"/>
    </row>
    <row r="56285" spans="4:4" x14ac:dyDescent="0.25">
      <c r="D56285" s="27"/>
    </row>
    <row r="56286" spans="4:4" x14ac:dyDescent="0.25">
      <c r="D56286" s="27"/>
    </row>
    <row r="56287" spans="4:4" x14ac:dyDescent="0.25">
      <c r="D56287" s="27"/>
    </row>
    <row r="56288" spans="4:4" x14ac:dyDescent="0.25">
      <c r="D56288" s="27"/>
    </row>
    <row r="56289" spans="4:4" x14ac:dyDescent="0.25">
      <c r="D56289" s="27"/>
    </row>
    <row r="56290" spans="4:4" x14ac:dyDescent="0.25">
      <c r="D56290" s="27"/>
    </row>
    <row r="56291" spans="4:4" x14ac:dyDescent="0.25">
      <c r="D56291" s="27"/>
    </row>
    <row r="56292" spans="4:4" x14ac:dyDescent="0.25">
      <c r="D56292" s="27"/>
    </row>
    <row r="56293" spans="4:4" x14ac:dyDescent="0.25">
      <c r="D56293" s="27"/>
    </row>
    <row r="56294" spans="4:4" x14ac:dyDescent="0.25">
      <c r="D56294" s="27"/>
    </row>
    <row r="56295" spans="4:4" x14ac:dyDescent="0.25">
      <c r="D56295" s="27"/>
    </row>
    <row r="56296" spans="4:4" x14ac:dyDescent="0.25">
      <c r="D56296" s="27"/>
    </row>
    <row r="56297" spans="4:4" x14ac:dyDescent="0.25">
      <c r="D56297" s="27"/>
    </row>
    <row r="56298" spans="4:4" x14ac:dyDescent="0.25">
      <c r="D56298" s="27"/>
    </row>
    <row r="56299" spans="4:4" x14ac:dyDescent="0.25">
      <c r="D56299" s="27"/>
    </row>
    <row r="56300" spans="4:4" x14ac:dyDescent="0.25">
      <c r="D56300" s="27"/>
    </row>
    <row r="56301" spans="4:4" x14ac:dyDescent="0.25">
      <c r="D56301" s="27"/>
    </row>
    <row r="56302" spans="4:4" x14ac:dyDescent="0.25">
      <c r="D56302" s="27"/>
    </row>
    <row r="56303" spans="4:4" x14ac:dyDescent="0.25">
      <c r="D56303" s="27"/>
    </row>
    <row r="56304" spans="4:4" x14ac:dyDescent="0.25">
      <c r="D56304" s="27"/>
    </row>
    <row r="56305" spans="4:4" x14ac:dyDescent="0.25">
      <c r="D56305" s="27"/>
    </row>
    <row r="56306" spans="4:4" x14ac:dyDescent="0.25">
      <c r="D56306" s="27"/>
    </row>
    <row r="56307" spans="4:4" x14ac:dyDescent="0.25">
      <c r="D56307" s="27"/>
    </row>
    <row r="56308" spans="4:4" x14ac:dyDescent="0.25">
      <c r="D56308" s="27"/>
    </row>
    <row r="56309" spans="4:4" x14ac:dyDescent="0.25">
      <c r="D56309" s="27"/>
    </row>
    <row r="56310" spans="4:4" x14ac:dyDescent="0.25">
      <c r="D56310" s="27"/>
    </row>
    <row r="56311" spans="4:4" x14ac:dyDescent="0.25">
      <c r="D56311" s="27"/>
    </row>
    <row r="56312" spans="4:4" x14ac:dyDescent="0.25">
      <c r="D56312" s="27"/>
    </row>
    <row r="56313" spans="4:4" x14ac:dyDescent="0.25">
      <c r="D56313" s="27"/>
    </row>
    <row r="56314" spans="4:4" x14ac:dyDescent="0.25">
      <c r="D56314" s="27"/>
    </row>
    <row r="56315" spans="4:4" x14ac:dyDescent="0.25">
      <c r="D56315" s="27"/>
    </row>
    <row r="56316" spans="4:4" x14ac:dyDescent="0.25">
      <c r="D56316" s="27"/>
    </row>
    <row r="56317" spans="4:4" x14ac:dyDescent="0.25">
      <c r="D56317" s="27"/>
    </row>
    <row r="56318" spans="4:4" x14ac:dyDescent="0.25">
      <c r="D56318" s="27"/>
    </row>
    <row r="56319" spans="4:4" x14ac:dyDescent="0.25">
      <c r="D56319" s="27"/>
    </row>
    <row r="56320" spans="4:4" x14ac:dyDescent="0.25">
      <c r="D56320" s="27"/>
    </row>
    <row r="56321" spans="4:4" x14ac:dyDescent="0.25">
      <c r="D56321" s="27"/>
    </row>
    <row r="56322" spans="4:4" x14ac:dyDescent="0.25">
      <c r="D56322" s="27"/>
    </row>
    <row r="56323" spans="4:4" x14ac:dyDescent="0.25">
      <c r="D56323" s="27"/>
    </row>
    <row r="56324" spans="4:4" x14ac:dyDescent="0.25">
      <c r="D56324" s="27"/>
    </row>
    <row r="56325" spans="4:4" x14ac:dyDescent="0.25">
      <c r="D56325" s="27"/>
    </row>
    <row r="56326" spans="4:4" x14ac:dyDescent="0.25">
      <c r="D56326" s="27"/>
    </row>
    <row r="56327" spans="4:4" x14ac:dyDescent="0.25">
      <c r="D56327" s="27"/>
    </row>
    <row r="56328" spans="4:4" x14ac:dyDescent="0.25">
      <c r="D56328" s="27"/>
    </row>
    <row r="56329" spans="4:4" x14ac:dyDescent="0.25">
      <c r="D56329" s="27"/>
    </row>
    <row r="56330" spans="4:4" x14ac:dyDescent="0.25">
      <c r="D56330" s="27"/>
    </row>
    <row r="56331" spans="4:4" x14ac:dyDescent="0.25">
      <c r="D56331" s="27"/>
    </row>
    <row r="56332" spans="4:4" x14ac:dyDescent="0.25">
      <c r="D56332" s="27"/>
    </row>
    <row r="56333" spans="4:4" x14ac:dyDescent="0.25">
      <c r="D56333" s="27"/>
    </row>
    <row r="56334" spans="4:4" x14ac:dyDescent="0.25">
      <c r="D56334" s="27"/>
    </row>
    <row r="56335" spans="4:4" x14ac:dyDescent="0.25">
      <c r="D56335" s="27"/>
    </row>
    <row r="56336" spans="4:4" x14ac:dyDescent="0.25">
      <c r="D56336" s="27"/>
    </row>
    <row r="56337" spans="4:4" x14ac:dyDescent="0.25">
      <c r="D56337" s="27"/>
    </row>
    <row r="56338" spans="4:4" x14ac:dyDescent="0.25">
      <c r="D56338" s="27"/>
    </row>
    <row r="56339" spans="4:4" x14ac:dyDescent="0.25">
      <c r="D56339" s="27"/>
    </row>
    <row r="56340" spans="4:4" x14ac:dyDescent="0.25">
      <c r="D56340" s="27"/>
    </row>
    <row r="56341" spans="4:4" x14ac:dyDescent="0.25">
      <c r="D56341" s="27"/>
    </row>
    <row r="56342" spans="4:4" x14ac:dyDescent="0.25">
      <c r="D56342" s="27"/>
    </row>
    <row r="56343" spans="4:4" x14ac:dyDescent="0.25">
      <c r="D56343" s="27"/>
    </row>
    <row r="56344" spans="4:4" x14ac:dyDescent="0.25">
      <c r="D56344" s="27"/>
    </row>
    <row r="56345" spans="4:4" x14ac:dyDescent="0.25">
      <c r="D56345" s="27"/>
    </row>
    <row r="56346" spans="4:4" x14ac:dyDescent="0.25">
      <c r="D56346" s="27"/>
    </row>
    <row r="56347" spans="4:4" x14ac:dyDescent="0.25">
      <c r="D56347" s="27"/>
    </row>
    <row r="56348" spans="4:4" x14ac:dyDescent="0.25">
      <c r="D56348" s="27"/>
    </row>
    <row r="56349" spans="4:4" x14ac:dyDescent="0.25">
      <c r="D56349" s="27"/>
    </row>
    <row r="56350" spans="4:4" x14ac:dyDescent="0.25">
      <c r="D56350" s="27"/>
    </row>
    <row r="56351" spans="4:4" x14ac:dyDescent="0.25">
      <c r="D56351" s="27"/>
    </row>
    <row r="56352" spans="4:4" x14ac:dyDescent="0.25">
      <c r="D56352" s="27"/>
    </row>
    <row r="56353" spans="4:4" x14ac:dyDescent="0.25">
      <c r="D56353" s="27"/>
    </row>
    <row r="56354" spans="4:4" x14ac:dyDescent="0.25">
      <c r="D56354" s="27"/>
    </row>
    <row r="56355" spans="4:4" x14ac:dyDescent="0.25">
      <c r="D56355" s="27"/>
    </row>
    <row r="56356" spans="4:4" x14ac:dyDescent="0.25">
      <c r="D56356" s="27"/>
    </row>
    <row r="56357" spans="4:4" x14ac:dyDescent="0.25">
      <c r="D56357" s="27"/>
    </row>
    <row r="56358" spans="4:4" x14ac:dyDescent="0.25">
      <c r="D56358" s="27"/>
    </row>
    <row r="56359" spans="4:4" x14ac:dyDescent="0.25">
      <c r="D56359" s="27"/>
    </row>
    <row r="56360" spans="4:4" x14ac:dyDescent="0.25">
      <c r="D56360" s="27"/>
    </row>
    <row r="56361" spans="4:4" x14ac:dyDescent="0.25">
      <c r="D56361" s="27"/>
    </row>
    <row r="56362" spans="4:4" x14ac:dyDescent="0.25">
      <c r="D56362" s="27"/>
    </row>
    <row r="56363" spans="4:4" x14ac:dyDescent="0.25">
      <c r="D56363" s="27"/>
    </row>
    <row r="56364" spans="4:4" x14ac:dyDescent="0.25">
      <c r="D56364" s="27"/>
    </row>
    <row r="56365" spans="4:4" x14ac:dyDescent="0.25">
      <c r="D56365" s="27"/>
    </row>
    <row r="56366" spans="4:4" x14ac:dyDescent="0.25">
      <c r="D56366" s="27"/>
    </row>
    <row r="56367" spans="4:4" x14ac:dyDescent="0.25">
      <c r="D56367" s="27"/>
    </row>
    <row r="56368" spans="4:4" x14ac:dyDescent="0.25">
      <c r="D56368" s="27"/>
    </row>
    <row r="56369" spans="4:4" x14ac:dyDescent="0.25">
      <c r="D56369" s="27"/>
    </row>
    <row r="56370" spans="4:4" x14ac:dyDescent="0.25">
      <c r="D56370" s="27"/>
    </row>
    <row r="56371" spans="4:4" x14ac:dyDescent="0.25">
      <c r="D56371" s="27"/>
    </row>
    <row r="56372" spans="4:4" x14ac:dyDescent="0.25">
      <c r="D56372" s="27"/>
    </row>
    <row r="56373" spans="4:4" x14ac:dyDescent="0.25">
      <c r="D56373" s="27"/>
    </row>
    <row r="56374" spans="4:4" x14ac:dyDescent="0.25">
      <c r="D56374" s="27"/>
    </row>
    <row r="56375" spans="4:4" x14ac:dyDescent="0.25">
      <c r="D56375" s="27"/>
    </row>
    <row r="56376" spans="4:4" x14ac:dyDescent="0.25">
      <c r="D56376" s="27"/>
    </row>
    <row r="56377" spans="4:4" x14ac:dyDescent="0.25">
      <c r="D56377" s="27"/>
    </row>
    <row r="56378" spans="4:4" x14ac:dyDescent="0.25">
      <c r="D56378" s="27"/>
    </row>
    <row r="56379" spans="4:4" x14ac:dyDescent="0.25">
      <c r="D56379" s="27"/>
    </row>
    <row r="56380" spans="4:4" x14ac:dyDescent="0.25">
      <c r="D56380" s="27"/>
    </row>
    <row r="56381" spans="4:4" x14ac:dyDescent="0.25">
      <c r="D56381" s="27"/>
    </row>
    <row r="56382" spans="4:4" x14ac:dyDescent="0.25">
      <c r="D56382" s="27"/>
    </row>
    <row r="56383" spans="4:4" x14ac:dyDescent="0.25">
      <c r="D56383" s="27"/>
    </row>
    <row r="56384" spans="4:4" x14ac:dyDescent="0.25">
      <c r="D56384" s="27"/>
    </row>
    <row r="56385" spans="4:4" x14ac:dyDescent="0.25">
      <c r="D56385" s="27"/>
    </row>
    <row r="56386" spans="4:4" x14ac:dyDescent="0.25">
      <c r="D56386" s="27"/>
    </row>
    <row r="56387" spans="4:4" x14ac:dyDescent="0.25">
      <c r="D56387" s="27"/>
    </row>
    <row r="56388" spans="4:4" x14ac:dyDescent="0.25">
      <c r="D56388" s="27"/>
    </row>
    <row r="56389" spans="4:4" x14ac:dyDescent="0.25">
      <c r="D56389" s="27"/>
    </row>
    <row r="56390" spans="4:4" x14ac:dyDescent="0.25">
      <c r="D56390" s="27"/>
    </row>
    <row r="56391" spans="4:4" x14ac:dyDescent="0.25">
      <c r="D56391" s="27"/>
    </row>
    <row r="56392" spans="4:4" x14ac:dyDescent="0.25">
      <c r="D56392" s="27"/>
    </row>
    <row r="56393" spans="4:4" x14ac:dyDescent="0.25">
      <c r="D56393" s="27"/>
    </row>
    <row r="56394" spans="4:4" x14ac:dyDescent="0.25">
      <c r="D56394" s="27"/>
    </row>
    <row r="56395" spans="4:4" x14ac:dyDescent="0.25">
      <c r="D56395" s="27"/>
    </row>
    <row r="56396" spans="4:4" x14ac:dyDescent="0.25">
      <c r="D56396" s="27"/>
    </row>
    <row r="56397" spans="4:4" x14ac:dyDescent="0.25">
      <c r="D56397" s="27"/>
    </row>
    <row r="56398" spans="4:4" x14ac:dyDescent="0.25">
      <c r="D56398" s="27"/>
    </row>
    <row r="56399" spans="4:4" x14ac:dyDescent="0.25">
      <c r="D56399" s="27"/>
    </row>
    <row r="56400" spans="4:4" x14ac:dyDescent="0.25">
      <c r="D56400" s="27"/>
    </row>
    <row r="56401" spans="4:4" x14ac:dyDescent="0.25">
      <c r="D56401" s="27"/>
    </row>
    <row r="56402" spans="4:4" x14ac:dyDescent="0.25">
      <c r="D56402" s="27"/>
    </row>
    <row r="56403" spans="4:4" x14ac:dyDescent="0.25">
      <c r="D56403" s="27"/>
    </row>
    <row r="56404" spans="4:4" x14ac:dyDescent="0.25">
      <c r="D56404" s="27"/>
    </row>
    <row r="56405" spans="4:4" x14ac:dyDescent="0.25">
      <c r="D56405" s="27"/>
    </row>
    <row r="56406" spans="4:4" x14ac:dyDescent="0.25">
      <c r="D56406" s="27"/>
    </row>
    <row r="56407" spans="4:4" x14ac:dyDescent="0.25">
      <c r="D56407" s="27"/>
    </row>
    <row r="56408" spans="4:4" x14ac:dyDescent="0.25">
      <c r="D56408" s="27"/>
    </row>
    <row r="56409" spans="4:4" x14ac:dyDescent="0.25">
      <c r="D56409" s="27"/>
    </row>
    <row r="56410" spans="4:4" x14ac:dyDescent="0.25">
      <c r="D56410" s="27"/>
    </row>
    <row r="56411" spans="4:4" x14ac:dyDescent="0.25">
      <c r="D56411" s="27"/>
    </row>
    <row r="56412" spans="4:4" x14ac:dyDescent="0.25">
      <c r="D56412" s="27"/>
    </row>
    <row r="56413" spans="4:4" x14ac:dyDescent="0.25">
      <c r="D56413" s="27"/>
    </row>
    <row r="56414" spans="4:4" x14ac:dyDescent="0.25">
      <c r="D56414" s="27"/>
    </row>
    <row r="56415" spans="4:4" x14ac:dyDescent="0.25">
      <c r="D56415" s="27"/>
    </row>
    <row r="56416" spans="4:4" x14ac:dyDescent="0.25">
      <c r="D56416" s="27"/>
    </row>
    <row r="56417" spans="4:4" x14ac:dyDescent="0.25">
      <c r="D56417" s="27"/>
    </row>
    <row r="56418" spans="4:4" x14ac:dyDescent="0.25">
      <c r="D56418" s="27"/>
    </row>
    <row r="56419" spans="4:4" x14ac:dyDescent="0.25">
      <c r="D56419" s="27"/>
    </row>
    <row r="56420" spans="4:4" x14ac:dyDescent="0.25">
      <c r="D56420" s="27"/>
    </row>
    <row r="56421" spans="4:4" x14ac:dyDescent="0.25">
      <c r="D56421" s="27"/>
    </row>
    <row r="56422" spans="4:4" x14ac:dyDescent="0.25">
      <c r="D56422" s="27"/>
    </row>
    <row r="56423" spans="4:4" x14ac:dyDescent="0.25">
      <c r="D56423" s="27"/>
    </row>
    <row r="56424" spans="4:4" x14ac:dyDescent="0.25">
      <c r="D56424" s="27"/>
    </row>
    <row r="56425" spans="4:4" x14ac:dyDescent="0.25">
      <c r="D56425" s="27"/>
    </row>
    <row r="56426" spans="4:4" x14ac:dyDescent="0.25">
      <c r="D56426" s="27"/>
    </row>
    <row r="56427" spans="4:4" x14ac:dyDescent="0.25">
      <c r="D56427" s="27"/>
    </row>
    <row r="56428" spans="4:4" x14ac:dyDescent="0.25">
      <c r="D56428" s="27"/>
    </row>
    <row r="56429" spans="4:4" x14ac:dyDescent="0.25">
      <c r="D56429" s="27"/>
    </row>
    <row r="56430" spans="4:4" x14ac:dyDescent="0.25">
      <c r="D56430" s="27"/>
    </row>
    <row r="56431" spans="4:4" x14ac:dyDescent="0.25">
      <c r="D56431" s="27"/>
    </row>
    <row r="56432" spans="4:4" x14ac:dyDescent="0.25">
      <c r="D56432" s="27"/>
    </row>
    <row r="56433" spans="4:4" x14ac:dyDescent="0.25">
      <c r="D56433" s="27"/>
    </row>
    <row r="56434" spans="4:4" x14ac:dyDescent="0.25">
      <c r="D56434" s="27"/>
    </row>
    <row r="56435" spans="4:4" x14ac:dyDescent="0.25">
      <c r="D56435" s="27"/>
    </row>
    <row r="56436" spans="4:4" x14ac:dyDescent="0.25">
      <c r="D56436" s="27"/>
    </row>
    <row r="56437" spans="4:4" x14ac:dyDescent="0.25">
      <c r="D56437" s="27"/>
    </row>
    <row r="56438" spans="4:4" x14ac:dyDescent="0.25">
      <c r="D56438" s="27"/>
    </row>
    <row r="56439" spans="4:4" x14ac:dyDescent="0.25">
      <c r="D56439" s="27"/>
    </row>
    <row r="56440" spans="4:4" x14ac:dyDescent="0.25">
      <c r="D56440" s="27"/>
    </row>
    <row r="56441" spans="4:4" x14ac:dyDescent="0.25">
      <c r="D56441" s="27"/>
    </row>
    <row r="56442" spans="4:4" x14ac:dyDescent="0.25">
      <c r="D56442" s="27"/>
    </row>
    <row r="56443" spans="4:4" x14ac:dyDescent="0.25">
      <c r="D56443" s="27"/>
    </row>
    <row r="56444" spans="4:4" x14ac:dyDescent="0.25">
      <c r="D56444" s="27"/>
    </row>
    <row r="56445" spans="4:4" x14ac:dyDescent="0.25">
      <c r="D56445" s="27"/>
    </row>
    <row r="56446" spans="4:4" x14ac:dyDescent="0.25">
      <c r="D56446" s="27"/>
    </row>
    <row r="56447" spans="4:4" x14ac:dyDescent="0.25">
      <c r="D56447" s="27"/>
    </row>
    <row r="56448" spans="4:4" x14ac:dyDescent="0.25">
      <c r="D56448" s="27"/>
    </row>
    <row r="56449" spans="4:4" x14ac:dyDescent="0.25">
      <c r="D56449" s="27"/>
    </row>
    <row r="56450" spans="4:4" x14ac:dyDescent="0.25">
      <c r="D56450" s="27"/>
    </row>
    <row r="56451" spans="4:4" x14ac:dyDescent="0.25">
      <c r="D56451" s="27"/>
    </row>
    <row r="56452" spans="4:4" x14ac:dyDescent="0.25">
      <c r="D56452" s="27"/>
    </row>
    <row r="56453" spans="4:4" x14ac:dyDescent="0.25">
      <c r="D56453" s="27"/>
    </row>
    <row r="56454" spans="4:4" x14ac:dyDescent="0.25">
      <c r="D56454" s="27"/>
    </row>
    <row r="56455" spans="4:4" x14ac:dyDescent="0.25">
      <c r="D56455" s="27"/>
    </row>
    <row r="56456" spans="4:4" x14ac:dyDescent="0.25">
      <c r="D56456" s="27"/>
    </row>
    <row r="56457" spans="4:4" x14ac:dyDescent="0.25">
      <c r="D56457" s="27"/>
    </row>
    <row r="56458" spans="4:4" x14ac:dyDescent="0.25">
      <c r="D56458" s="27"/>
    </row>
    <row r="56459" spans="4:4" x14ac:dyDescent="0.25">
      <c r="D56459" s="27"/>
    </row>
    <row r="56460" spans="4:4" x14ac:dyDescent="0.25">
      <c r="D56460" s="27"/>
    </row>
    <row r="56461" spans="4:4" x14ac:dyDescent="0.25">
      <c r="D56461" s="27"/>
    </row>
    <row r="56462" spans="4:4" x14ac:dyDescent="0.25">
      <c r="D56462" s="27"/>
    </row>
    <row r="56463" spans="4:4" x14ac:dyDescent="0.25">
      <c r="D56463" s="27"/>
    </row>
    <row r="56464" spans="4:4" x14ac:dyDescent="0.25">
      <c r="D56464" s="27"/>
    </row>
    <row r="56465" spans="4:4" x14ac:dyDescent="0.25">
      <c r="D56465" s="27"/>
    </row>
    <row r="56466" spans="4:4" x14ac:dyDescent="0.25">
      <c r="D56466" s="27"/>
    </row>
    <row r="56467" spans="4:4" x14ac:dyDescent="0.25">
      <c r="D56467" s="27"/>
    </row>
    <row r="56468" spans="4:4" x14ac:dyDescent="0.25">
      <c r="D56468" s="27"/>
    </row>
    <row r="56469" spans="4:4" x14ac:dyDescent="0.25">
      <c r="D56469" s="27"/>
    </row>
    <row r="56470" spans="4:4" x14ac:dyDescent="0.25">
      <c r="D56470" s="27"/>
    </row>
    <row r="56471" spans="4:4" x14ac:dyDescent="0.25">
      <c r="D56471" s="27"/>
    </row>
    <row r="56472" spans="4:4" x14ac:dyDescent="0.25">
      <c r="D56472" s="27"/>
    </row>
    <row r="56473" spans="4:4" x14ac:dyDescent="0.25">
      <c r="D56473" s="27"/>
    </row>
    <row r="56474" spans="4:4" x14ac:dyDescent="0.25">
      <c r="D56474" s="27"/>
    </row>
    <row r="56475" spans="4:4" x14ac:dyDescent="0.25">
      <c r="D56475" s="27"/>
    </row>
    <row r="56476" spans="4:4" x14ac:dyDescent="0.25">
      <c r="D56476" s="27"/>
    </row>
    <row r="56477" spans="4:4" x14ac:dyDescent="0.25">
      <c r="D56477" s="27"/>
    </row>
    <row r="56478" spans="4:4" x14ac:dyDescent="0.25">
      <c r="D56478" s="27"/>
    </row>
    <row r="56479" spans="4:4" x14ac:dyDescent="0.25">
      <c r="D56479" s="27"/>
    </row>
    <row r="56480" spans="4:4" x14ac:dyDescent="0.25">
      <c r="D56480" s="27"/>
    </row>
    <row r="56481" spans="4:4" x14ac:dyDescent="0.25">
      <c r="D56481" s="27"/>
    </row>
    <row r="56482" spans="4:4" x14ac:dyDescent="0.25">
      <c r="D56482" s="27"/>
    </row>
    <row r="56483" spans="4:4" x14ac:dyDescent="0.25">
      <c r="D56483" s="27"/>
    </row>
    <row r="56484" spans="4:4" x14ac:dyDescent="0.25">
      <c r="D56484" s="27"/>
    </row>
    <row r="56485" spans="4:4" x14ac:dyDescent="0.25">
      <c r="D56485" s="27"/>
    </row>
    <row r="56486" spans="4:4" x14ac:dyDescent="0.25">
      <c r="D56486" s="27"/>
    </row>
    <row r="56487" spans="4:4" x14ac:dyDescent="0.25">
      <c r="D56487" s="27"/>
    </row>
    <row r="56488" spans="4:4" x14ac:dyDescent="0.25">
      <c r="D56488" s="27"/>
    </row>
    <row r="56489" spans="4:4" x14ac:dyDescent="0.25">
      <c r="D56489" s="27"/>
    </row>
    <row r="56490" spans="4:4" x14ac:dyDescent="0.25">
      <c r="D56490" s="27"/>
    </row>
    <row r="56491" spans="4:4" x14ac:dyDescent="0.25">
      <c r="D56491" s="27"/>
    </row>
    <row r="56492" spans="4:4" x14ac:dyDescent="0.25">
      <c r="D56492" s="27"/>
    </row>
    <row r="56493" spans="4:4" x14ac:dyDescent="0.25">
      <c r="D56493" s="27"/>
    </row>
    <row r="56494" spans="4:4" x14ac:dyDescent="0.25">
      <c r="D56494" s="27"/>
    </row>
    <row r="56495" spans="4:4" x14ac:dyDescent="0.25">
      <c r="D56495" s="27"/>
    </row>
    <row r="56496" spans="4:4" x14ac:dyDescent="0.25">
      <c r="D56496" s="27"/>
    </row>
    <row r="56497" spans="4:4" x14ac:dyDescent="0.25">
      <c r="D56497" s="27"/>
    </row>
    <row r="56498" spans="4:4" x14ac:dyDescent="0.25">
      <c r="D56498" s="27"/>
    </row>
    <row r="56499" spans="4:4" x14ac:dyDescent="0.25">
      <c r="D56499" s="27"/>
    </row>
    <row r="56500" spans="4:4" x14ac:dyDescent="0.25">
      <c r="D56500" s="27"/>
    </row>
    <row r="56501" spans="4:4" x14ac:dyDescent="0.25">
      <c r="D56501" s="27"/>
    </row>
    <row r="56502" spans="4:4" x14ac:dyDescent="0.25">
      <c r="D56502" s="27"/>
    </row>
    <row r="56503" spans="4:4" x14ac:dyDescent="0.25">
      <c r="D56503" s="27"/>
    </row>
    <row r="56504" spans="4:4" x14ac:dyDescent="0.25">
      <c r="D56504" s="27"/>
    </row>
    <row r="56505" spans="4:4" x14ac:dyDescent="0.25">
      <c r="D56505" s="27"/>
    </row>
    <row r="56506" spans="4:4" x14ac:dyDescent="0.25">
      <c r="D56506" s="27"/>
    </row>
    <row r="56507" spans="4:4" x14ac:dyDescent="0.25">
      <c r="D56507" s="27"/>
    </row>
    <row r="56508" spans="4:4" x14ac:dyDescent="0.25">
      <c r="D56508" s="27"/>
    </row>
    <row r="56509" spans="4:4" x14ac:dyDescent="0.25">
      <c r="D56509" s="27"/>
    </row>
    <row r="56510" spans="4:4" x14ac:dyDescent="0.25">
      <c r="D56510" s="27"/>
    </row>
    <row r="56511" spans="4:4" x14ac:dyDescent="0.25">
      <c r="D56511" s="27"/>
    </row>
    <row r="56512" spans="4:4" x14ac:dyDescent="0.25">
      <c r="D56512" s="27"/>
    </row>
    <row r="56513" spans="4:4" x14ac:dyDescent="0.25">
      <c r="D56513" s="27"/>
    </row>
    <row r="56514" spans="4:4" x14ac:dyDescent="0.25">
      <c r="D56514" s="27"/>
    </row>
    <row r="56515" spans="4:4" x14ac:dyDescent="0.25">
      <c r="D56515" s="27"/>
    </row>
    <row r="56516" spans="4:4" x14ac:dyDescent="0.25">
      <c r="D56516" s="27"/>
    </row>
    <row r="56517" spans="4:4" x14ac:dyDescent="0.25">
      <c r="D56517" s="27"/>
    </row>
    <row r="56518" spans="4:4" x14ac:dyDescent="0.25">
      <c r="D56518" s="27"/>
    </row>
    <row r="56519" spans="4:4" x14ac:dyDescent="0.25">
      <c r="D56519" s="27"/>
    </row>
    <row r="56520" spans="4:4" x14ac:dyDescent="0.25">
      <c r="D56520" s="27"/>
    </row>
    <row r="56521" spans="4:4" x14ac:dyDescent="0.25">
      <c r="D56521" s="27"/>
    </row>
    <row r="56522" spans="4:4" x14ac:dyDescent="0.25">
      <c r="D56522" s="27"/>
    </row>
    <row r="56523" spans="4:4" x14ac:dyDescent="0.25">
      <c r="D56523" s="27"/>
    </row>
    <row r="56524" spans="4:4" x14ac:dyDescent="0.25">
      <c r="D56524" s="27"/>
    </row>
    <row r="56525" spans="4:4" x14ac:dyDescent="0.25">
      <c r="D56525" s="27"/>
    </row>
    <row r="56526" spans="4:4" x14ac:dyDescent="0.25">
      <c r="D56526" s="27"/>
    </row>
    <row r="56527" spans="4:4" x14ac:dyDescent="0.25">
      <c r="D56527" s="27"/>
    </row>
    <row r="56528" spans="4:4" x14ac:dyDescent="0.25">
      <c r="D56528" s="27"/>
    </row>
    <row r="56529" spans="4:4" x14ac:dyDescent="0.25">
      <c r="D56529" s="27"/>
    </row>
    <row r="56530" spans="4:4" x14ac:dyDescent="0.25">
      <c r="D56530" s="27"/>
    </row>
    <row r="56531" spans="4:4" x14ac:dyDescent="0.25">
      <c r="D56531" s="27"/>
    </row>
    <row r="56532" spans="4:4" x14ac:dyDescent="0.25">
      <c r="D56532" s="27"/>
    </row>
    <row r="56533" spans="4:4" x14ac:dyDescent="0.25">
      <c r="D56533" s="27"/>
    </row>
    <row r="56534" spans="4:4" x14ac:dyDescent="0.25">
      <c r="D56534" s="27"/>
    </row>
    <row r="56535" spans="4:4" x14ac:dyDescent="0.25">
      <c r="D56535" s="27"/>
    </row>
    <row r="56536" spans="4:4" x14ac:dyDescent="0.25">
      <c r="D56536" s="27"/>
    </row>
    <row r="56537" spans="4:4" x14ac:dyDescent="0.25">
      <c r="D56537" s="27"/>
    </row>
    <row r="56538" spans="4:4" x14ac:dyDescent="0.25">
      <c r="D56538" s="27"/>
    </row>
    <row r="56539" spans="4:4" x14ac:dyDescent="0.25">
      <c r="D56539" s="27"/>
    </row>
    <row r="56540" spans="4:4" x14ac:dyDescent="0.25">
      <c r="D56540" s="27"/>
    </row>
    <row r="56541" spans="4:4" x14ac:dyDescent="0.25">
      <c r="D56541" s="27"/>
    </row>
    <row r="56542" spans="4:4" x14ac:dyDescent="0.25">
      <c r="D56542" s="27"/>
    </row>
    <row r="56543" spans="4:4" x14ac:dyDescent="0.25">
      <c r="D56543" s="27"/>
    </row>
    <row r="56544" spans="4:4" x14ac:dyDescent="0.25">
      <c r="D56544" s="27"/>
    </row>
    <row r="56545" spans="4:4" x14ac:dyDescent="0.25">
      <c r="D56545" s="27"/>
    </row>
    <row r="56546" spans="4:4" x14ac:dyDescent="0.25">
      <c r="D56546" s="27"/>
    </row>
    <row r="56547" spans="4:4" x14ac:dyDescent="0.25">
      <c r="D56547" s="27"/>
    </row>
    <row r="56548" spans="4:4" x14ac:dyDescent="0.25">
      <c r="D56548" s="27"/>
    </row>
    <row r="56549" spans="4:4" x14ac:dyDescent="0.25">
      <c r="D56549" s="27"/>
    </row>
    <row r="56550" spans="4:4" x14ac:dyDescent="0.25">
      <c r="D56550" s="27"/>
    </row>
    <row r="56551" spans="4:4" x14ac:dyDescent="0.25">
      <c r="D56551" s="27"/>
    </row>
    <row r="56552" spans="4:4" x14ac:dyDescent="0.25">
      <c r="D56552" s="27"/>
    </row>
    <row r="56553" spans="4:4" x14ac:dyDescent="0.25">
      <c r="D56553" s="27"/>
    </row>
    <row r="56554" spans="4:4" x14ac:dyDescent="0.25">
      <c r="D56554" s="27"/>
    </row>
    <row r="56555" spans="4:4" x14ac:dyDescent="0.25">
      <c r="D56555" s="27"/>
    </row>
    <row r="56556" spans="4:4" x14ac:dyDescent="0.25">
      <c r="D56556" s="27"/>
    </row>
    <row r="56557" spans="4:4" x14ac:dyDescent="0.25">
      <c r="D56557" s="27"/>
    </row>
    <row r="56558" spans="4:4" x14ac:dyDescent="0.25">
      <c r="D56558" s="27"/>
    </row>
    <row r="56559" spans="4:4" x14ac:dyDescent="0.25">
      <c r="D56559" s="27"/>
    </row>
    <row r="56560" spans="4:4" x14ac:dyDescent="0.25">
      <c r="D56560" s="27"/>
    </row>
    <row r="56561" spans="4:4" x14ac:dyDescent="0.25">
      <c r="D56561" s="27"/>
    </row>
    <row r="56562" spans="4:4" x14ac:dyDescent="0.25">
      <c r="D56562" s="27"/>
    </row>
    <row r="56563" spans="4:4" x14ac:dyDescent="0.25">
      <c r="D56563" s="27"/>
    </row>
    <row r="56564" spans="4:4" x14ac:dyDescent="0.25">
      <c r="D56564" s="27"/>
    </row>
    <row r="56565" spans="4:4" x14ac:dyDescent="0.25">
      <c r="D56565" s="27"/>
    </row>
    <row r="56566" spans="4:4" x14ac:dyDescent="0.25">
      <c r="D56566" s="27"/>
    </row>
    <row r="56567" spans="4:4" x14ac:dyDescent="0.25">
      <c r="D56567" s="27"/>
    </row>
    <row r="56568" spans="4:4" x14ac:dyDescent="0.25">
      <c r="D56568" s="27"/>
    </row>
    <row r="56569" spans="4:4" x14ac:dyDescent="0.25">
      <c r="D56569" s="27"/>
    </row>
    <row r="56570" spans="4:4" x14ac:dyDescent="0.25">
      <c r="D56570" s="27"/>
    </row>
    <row r="56571" spans="4:4" x14ac:dyDescent="0.25">
      <c r="D56571" s="27"/>
    </row>
    <row r="56572" spans="4:4" x14ac:dyDescent="0.25">
      <c r="D56572" s="27"/>
    </row>
    <row r="56573" spans="4:4" x14ac:dyDescent="0.25">
      <c r="D56573" s="27"/>
    </row>
    <row r="56574" spans="4:4" x14ac:dyDescent="0.25">
      <c r="D56574" s="27"/>
    </row>
    <row r="56575" spans="4:4" x14ac:dyDescent="0.25">
      <c r="D56575" s="27"/>
    </row>
    <row r="56576" spans="4:4" x14ac:dyDescent="0.25">
      <c r="D56576" s="27"/>
    </row>
    <row r="56577" spans="4:4" x14ac:dyDescent="0.25">
      <c r="D56577" s="27"/>
    </row>
    <row r="56578" spans="4:4" x14ac:dyDescent="0.25">
      <c r="D56578" s="27"/>
    </row>
    <row r="56579" spans="4:4" x14ac:dyDescent="0.25">
      <c r="D56579" s="27"/>
    </row>
    <row r="56580" spans="4:4" x14ac:dyDescent="0.25">
      <c r="D56580" s="27"/>
    </row>
    <row r="56581" spans="4:4" x14ac:dyDescent="0.25">
      <c r="D56581" s="27"/>
    </row>
    <row r="56582" spans="4:4" x14ac:dyDescent="0.25">
      <c r="D56582" s="27"/>
    </row>
    <row r="56583" spans="4:4" x14ac:dyDescent="0.25">
      <c r="D56583" s="27"/>
    </row>
    <row r="56584" spans="4:4" x14ac:dyDescent="0.25">
      <c r="D56584" s="27"/>
    </row>
    <row r="56585" spans="4:4" x14ac:dyDescent="0.25">
      <c r="D56585" s="27"/>
    </row>
    <row r="56586" spans="4:4" x14ac:dyDescent="0.25">
      <c r="D56586" s="27"/>
    </row>
    <row r="56587" spans="4:4" x14ac:dyDescent="0.25">
      <c r="D56587" s="27"/>
    </row>
    <row r="56588" spans="4:4" x14ac:dyDescent="0.25">
      <c r="D56588" s="27"/>
    </row>
    <row r="56589" spans="4:4" x14ac:dyDescent="0.25">
      <c r="D56589" s="27"/>
    </row>
    <row r="56590" spans="4:4" x14ac:dyDescent="0.25">
      <c r="D56590" s="27"/>
    </row>
    <row r="56591" spans="4:4" x14ac:dyDescent="0.25">
      <c r="D56591" s="27"/>
    </row>
    <row r="56592" spans="4:4" x14ac:dyDescent="0.25">
      <c r="D56592" s="27"/>
    </row>
    <row r="56593" spans="4:4" x14ac:dyDescent="0.25">
      <c r="D56593" s="27"/>
    </row>
    <row r="56594" spans="4:4" x14ac:dyDescent="0.25">
      <c r="D56594" s="27"/>
    </row>
    <row r="56595" spans="4:4" x14ac:dyDescent="0.25">
      <c r="D56595" s="27"/>
    </row>
    <row r="56596" spans="4:4" x14ac:dyDescent="0.25">
      <c r="D56596" s="27"/>
    </row>
    <row r="56597" spans="4:4" x14ac:dyDescent="0.25">
      <c r="D56597" s="27"/>
    </row>
    <row r="56598" spans="4:4" x14ac:dyDescent="0.25">
      <c r="D56598" s="27"/>
    </row>
    <row r="56599" spans="4:4" x14ac:dyDescent="0.25">
      <c r="D56599" s="27"/>
    </row>
    <row r="56600" spans="4:4" x14ac:dyDescent="0.25">
      <c r="D56600" s="27"/>
    </row>
    <row r="56601" spans="4:4" x14ac:dyDescent="0.25">
      <c r="D56601" s="27"/>
    </row>
    <row r="56602" spans="4:4" x14ac:dyDescent="0.25">
      <c r="D56602" s="27"/>
    </row>
    <row r="56603" spans="4:4" x14ac:dyDescent="0.25">
      <c r="D56603" s="27"/>
    </row>
    <row r="56604" spans="4:4" x14ac:dyDescent="0.25">
      <c r="D56604" s="27"/>
    </row>
    <row r="56605" spans="4:4" x14ac:dyDescent="0.25">
      <c r="D56605" s="27"/>
    </row>
    <row r="56606" spans="4:4" x14ac:dyDescent="0.25">
      <c r="D56606" s="27"/>
    </row>
    <row r="56607" spans="4:4" x14ac:dyDescent="0.25">
      <c r="D56607" s="27"/>
    </row>
    <row r="56608" spans="4:4" x14ac:dyDescent="0.25">
      <c r="D56608" s="27"/>
    </row>
    <row r="56609" spans="4:4" x14ac:dyDescent="0.25">
      <c r="D56609" s="27"/>
    </row>
    <row r="56610" spans="4:4" x14ac:dyDescent="0.25">
      <c r="D56610" s="27"/>
    </row>
    <row r="56611" spans="4:4" x14ac:dyDescent="0.25">
      <c r="D56611" s="27"/>
    </row>
    <row r="56612" spans="4:4" x14ac:dyDescent="0.25">
      <c r="D56612" s="27"/>
    </row>
    <row r="56613" spans="4:4" x14ac:dyDescent="0.25">
      <c r="D56613" s="27"/>
    </row>
    <row r="56614" spans="4:4" x14ac:dyDescent="0.25">
      <c r="D56614" s="27"/>
    </row>
    <row r="56615" spans="4:4" x14ac:dyDescent="0.25">
      <c r="D56615" s="27"/>
    </row>
    <row r="56616" spans="4:4" x14ac:dyDescent="0.25">
      <c r="D56616" s="27"/>
    </row>
    <row r="56617" spans="4:4" x14ac:dyDescent="0.25">
      <c r="D56617" s="27"/>
    </row>
    <row r="56618" spans="4:4" x14ac:dyDescent="0.25">
      <c r="D56618" s="27"/>
    </row>
    <row r="56619" spans="4:4" x14ac:dyDescent="0.25">
      <c r="D56619" s="27"/>
    </row>
    <row r="56620" spans="4:4" x14ac:dyDescent="0.25">
      <c r="D56620" s="27"/>
    </row>
    <row r="56621" spans="4:4" x14ac:dyDescent="0.25">
      <c r="D56621" s="27"/>
    </row>
    <row r="56622" spans="4:4" x14ac:dyDescent="0.25">
      <c r="D56622" s="27"/>
    </row>
    <row r="56623" spans="4:4" x14ac:dyDescent="0.25">
      <c r="D56623" s="27"/>
    </row>
    <row r="56624" spans="4:4" x14ac:dyDescent="0.25">
      <c r="D56624" s="27"/>
    </row>
    <row r="56625" spans="4:4" x14ac:dyDescent="0.25">
      <c r="D56625" s="27"/>
    </row>
    <row r="56626" spans="4:4" x14ac:dyDescent="0.25">
      <c r="D56626" s="27"/>
    </row>
    <row r="56627" spans="4:4" x14ac:dyDescent="0.25">
      <c r="D56627" s="27"/>
    </row>
    <row r="56628" spans="4:4" x14ac:dyDescent="0.25">
      <c r="D56628" s="27"/>
    </row>
    <row r="56629" spans="4:4" x14ac:dyDescent="0.25">
      <c r="D56629" s="27"/>
    </row>
    <row r="56630" spans="4:4" x14ac:dyDescent="0.25">
      <c r="D56630" s="27"/>
    </row>
    <row r="56631" spans="4:4" x14ac:dyDescent="0.25">
      <c r="D56631" s="27"/>
    </row>
    <row r="56632" spans="4:4" x14ac:dyDescent="0.25">
      <c r="D56632" s="27"/>
    </row>
    <row r="56633" spans="4:4" x14ac:dyDescent="0.25">
      <c r="D56633" s="27"/>
    </row>
    <row r="56634" spans="4:4" x14ac:dyDescent="0.25">
      <c r="D56634" s="27"/>
    </row>
    <row r="56635" spans="4:4" x14ac:dyDescent="0.25">
      <c r="D56635" s="27"/>
    </row>
    <row r="56636" spans="4:4" x14ac:dyDescent="0.25">
      <c r="D56636" s="27"/>
    </row>
    <row r="56637" spans="4:4" x14ac:dyDescent="0.25">
      <c r="D56637" s="27"/>
    </row>
    <row r="56638" spans="4:4" x14ac:dyDescent="0.25">
      <c r="D56638" s="27"/>
    </row>
    <row r="56639" spans="4:4" x14ac:dyDescent="0.25">
      <c r="D56639" s="27"/>
    </row>
    <row r="56640" spans="4:4" x14ac:dyDescent="0.25">
      <c r="D56640" s="27"/>
    </row>
    <row r="56641" spans="4:4" x14ac:dyDescent="0.25">
      <c r="D56641" s="27"/>
    </row>
    <row r="56642" spans="4:4" x14ac:dyDescent="0.25">
      <c r="D56642" s="27"/>
    </row>
    <row r="56643" spans="4:4" x14ac:dyDescent="0.25">
      <c r="D56643" s="27"/>
    </row>
    <row r="56644" spans="4:4" x14ac:dyDescent="0.25">
      <c r="D56644" s="27"/>
    </row>
    <row r="56645" spans="4:4" x14ac:dyDescent="0.25">
      <c r="D56645" s="27"/>
    </row>
    <row r="56646" spans="4:4" x14ac:dyDescent="0.25">
      <c r="D56646" s="27"/>
    </row>
    <row r="56647" spans="4:4" x14ac:dyDescent="0.25">
      <c r="D56647" s="27"/>
    </row>
    <row r="56648" spans="4:4" x14ac:dyDescent="0.25">
      <c r="D56648" s="27"/>
    </row>
    <row r="56649" spans="4:4" x14ac:dyDescent="0.25">
      <c r="D56649" s="27"/>
    </row>
    <row r="56650" spans="4:4" x14ac:dyDescent="0.25">
      <c r="D56650" s="27"/>
    </row>
    <row r="56651" spans="4:4" x14ac:dyDescent="0.25">
      <c r="D56651" s="27"/>
    </row>
    <row r="56652" spans="4:4" x14ac:dyDescent="0.25">
      <c r="D56652" s="27"/>
    </row>
    <row r="56653" spans="4:4" x14ac:dyDescent="0.25">
      <c r="D56653" s="27"/>
    </row>
    <row r="56654" spans="4:4" x14ac:dyDescent="0.25">
      <c r="D56654" s="27"/>
    </row>
    <row r="56655" spans="4:4" x14ac:dyDescent="0.25">
      <c r="D56655" s="27"/>
    </row>
    <row r="56656" spans="4:4" x14ac:dyDescent="0.25">
      <c r="D56656" s="27"/>
    </row>
    <row r="56657" spans="4:4" x14ac:dyDescent="0.25">
      <c r="D56657" s="27"/>
    </row>
    <row r="56658" spans="4:4" x14ac:dyDescent="0.25">
      <c r="D56658" s="27"/>
    </row>
    <row r="56659" spans="4:4" x14ac:dyDescent="0.25">
      <c r="D56659" s="27"/>
    </row>
    <row r="56660" spans="4:4" x14ac:dyDescent="0.25">
      <c r="D56660" s="27"/>
    </row>
    <row r="56661" spans="4:4" x14ac:dyDescent="0.25">
      <c r="D56661" s="27"/>
    </row>
    <row r="56662" spans="4:4" x14ac:dyDescent="0.25">
      <c r="D56662" s="27"/>
    </row>
    <row r="56663" spans="4:4" x14ac:dyDescent="0.25">
      <c r="D56663" s="27"/>
    </row>
    <row r="56664" spans="4:4" x14ac:dyDescent="0.25">
      <c r="D56664" s="27"/>
    </row>
    <row r="56665" spans="4:4" x14ac:dyDescent="0.25">
      <c r="D56665" s="27"/>
    </row>
    <row r="56666" spans="4:4" x14ac:dyDescent="0.25">
      <c r="D56666" s="27"/>
    </row>
    <row r="56667" spans="4:4" x14ac:dyDescent="0.25">
      <c r="D56667" s="27"/>
    </row>
    <row r="56668" spans="4:4" x14ac:dyDescent="0.25">
      <c r="D56668" s="27"/>
    </row>
    <row r="56669" spans="4:4" x14ac:dyDescent="0.25">
      <c r="D56669" s="27"/>
    </row>
    <row r="56670" spans="4:4" x14ac:dyDescent="0.25">
      <c r="D56670" s="27"/>
    </row>
    <row r="56671" spans="4:4" x14ac:dyDescent="0.25">
      <c r="D56671" s="27"/>
    </row>
    <row r="56672" spans="4:4" x14ac:dyDescent="0.25">
      <c r="D56672" s="27"/>
    </row>
    <row r="56673" spans="4:4" x14ac:dyDescent="0.25">
      <c r="D56673" s="27"/>
    </row>
    <row r="56674" spans="4:4" x14ac:dyDescent="0.25">
      <c r="D56674" s="27"/>
    </row>
    <row r="56675" spans="4:4" x14ac:dyDescent="0.25">
      <c r="D56675" s="27"/>
    </row>
    <row r="56676" spans="4:4" x14ac:dyDescent="0.25">
      <c r="D56676" s="27"/>
    </row>
    <row r="56677" spans="4:4" x14ac:dyDescent="0.25">
      <c r="D56677" s="27"/>
    </row>
    <row r="56678" spans="4:4" x14ac:dyDescent="0.25">
      <c r="D56678" s="27"/>
    </row>
    <row r="56679" spans="4:4" x14ac:dyDescent="0.25">
      <c r="D56679" s="27"/>
    </row>
    <row r="56680" spans="4:4" x14ac:dyDescent="0.25">
      <c r="D56680" s="27"/>
    </row>
    <row r="56681" spans="4:4" x14ac:dyDescent="0.25">
      <c r="D56681" s="27"/>
    </row>
    <row r="56682" spans="4:4" x14ac:dyDescent="0.25">
      <c r="D56682" s="27"/>
    </row>
    <row r="56683" spans="4:4" x14ac:dyDescent="0.25">
      <c r="D56683" s="27"/>
    </row>
    <row r="56684" spans="4:4" x14ac:dyDescent="0.25">
      <c r="D56684" s="27"/>
    </row>
    <row r="56685" spans="4:4" x14ac:dyDescent="0.25">
      <c r="D56685" s="27"/>
    </row>
    <row r="56686" spans="4:4" x14ac:dyDescent="0.25">
      <c r="D56686" s="27"/>
    </row>
    <row r="56687" spans="4:4" x14ac:dyDescent="0.25">
      <c r="D56687" s="27"/>
    </row>
    <row r="56688" spans="4:4" x14ac:dyDescent="0.25">
      <c r="D56688" s="27"/>
    </row>
    <row r="56689" spans="4:4" x14ac:dyDescent="0.25">
      <c r="D56689" s="27"/>
    </row>
    <row r="56690" spans="4:4" x14ac:dyDescent="0.25">
      <c r="D56690" s="27"/>
    </row>
    <row r="56691" spans="4:4" x14ac:dyDescent="0.25">
      <c r="D56691" s="27"/>
    </row>
    <row r="56692" spans="4:4" x14ac:dyDescent="0.25">
      <c r="D56692" s="27"/>
    </row>
    <row r="56693" spans="4:4" x14ac:dyDescent="0.25">
      <c r="D56693" s="27"/>
    </row>
    <row r="56694" spans="4:4" x14ac:dyDescent="0.25">
      <c r="D56694" s="27"/>
    </row>
    <row r="56695" spans="4:4" x14ac:dyDescent="0.25">
      <c r="D56695" s="27"/>
    </row>
    <row r="56696" spans="4:4" x14ac:dyDescent="0.25">
      <c r="D56696" s="27"/>
    </row>
    <row r="56697" spans="4:4" x14ac:dyDescent="0.25">
      <c r="D56697" s="27"/>
    </row>
    <row r="56698" spans="4:4" x14ac:dyDescent="0.25">
      <c r="D56698" s="27"/>
    </row>
    <row r="56699" spans="4:4" x14ac:dyDescent="0.25">
      <c r="D56699" s="27"/>
    </row>
    <row r="56700" spans="4:4" x14ac:dyDescent="0.25">
      <c r="D56700" s="27"/>
    </row>
    <row r="56701" spans="4:4" x14ac:dyDescent="0.25">
      <c r="D56701" s="27"/>
    </row>
    <row r="56702" spans="4:4" x14ac:dyDescent="0.25">
      <c r="D56702" s="27"/>
    </row>
    <row r="56703" spans="4:4" x14ac:dyDescent="0.25">
      <c r="D56703" s="27"/>
    </row>
    <row r="56704" spans="4:4" x14ac:dyDescent="0.25">
      <c r="D56704" s="27"/>
    </row>
    <row r="56705" spans="4:4" x14ac:dyDescent="0.25">
      <c r="D56705" s="27"/>
    </row>
    <row r="56706" spans="4:4" x14ac:dyDescent="0.25">
      <c r="D56706" s="27"/>
    </row>
    <row r="56707" spans="4:4" x14ac:dyDescent="0.25">
      <c r="D56707" s="27"/>
    </row>
    <row r="56708" spans="4:4" x14ac:dyDescent="0.25">
      <c r="D56708" s="27"/>
    </row>
    <row r="56709" spans="4:4" x14ac:dyDescent="0.25">
      <c r="D56709" s="27"/>
    </row>
    <row r="56710" spans="4:4" x14ac:dyDescent="0.25">
      <c r="D56710" s="27"/>
    </row>
    <row r="56711" spans="4:4" x14ac:dyDescent="0.25">
      <c r="D56711" s="27"/>
    </row>
    <row r="56712" spans="4:4" x14ac:dyDescent="0.25">
      <c r="D56712" s="27"/>
    </row>
    <row r="56713" spans="4:4" x14ac:dyDescent="0.25">
      <c r="D56713" s="27"/>
    </row>
    <row r="56714" spans="4:4" x14ac:dyDescent="0.25">
      <c r="D56714" s="27"/>
    </row>
    <row r="56715" spans="4:4" x14ac:dyDescent="0.25">
      <c r="D56715" s="27"/>
    </row>
    <row r="56716" spans="4:4" x14ac:dyDescent="0.25">
      <c r="D56716" s="27"/>
    </row>
    <row r="56717" spans="4:4" x14ac:dyDescent="0.25">
      <c r="D56717" s="27"/>
    </row>
    <row r="56718" spans="4:4" x14ac:dyDescent="0.25">
      <c r="D56718" s="27"/>
    </row>
    <row r="56719" spans="4:4" x14ac:dyDescent="0.25">
      <c r="D56719" s="27"/>
    </row>
    <row r="56720" spans="4:4" x14ac:dyDescent="0.25">
      <c r="D56720" s="27"/>
    </row>
    <row r="56721" spans="4:4" x14ac:dyDescent="0.25">
      <c r="D56721" s="27"/>
    </row>
    <row r="56722" spans="4:4" x14ac:dyDescent="0.25">
      <c r="D56722" s="27"/>
    </row>
    <row r="56723" spans="4:4" x14ac:dyDescent="0.25">
      <c r="D56723" s="27"/>
    </row>
    <row r="56724" spans="4:4" x14ac:dyDescent="0.25">
      <c r="D56724" s="27"/>
    </row>
    <row r="56725" spans="4:4" x14ac:dyDescent="0.25">
      <c r="D56725" s="27"/>
    </row>
    <row r="56726" spans="4:4" x14ac:dyDescent="0.25">
      <c r="D56726" s="27"/>
    </row>
    <row r="56727" spans="4:4" x14ac:dyDescent="0.25">
      <c r="D56727" s="27"/>
    </row>
    <row r="56728" spans="4:4" x14ac:dyDescent="0.25">
      <c r="D56728" s="27"/>
    </row>
    <row r="56729" spans="4:4" x14ac:dyDescent="0.25">
      <c r="D56729" s="27"/>
    </row>
    <row r="56730" spans="4:4" x14ac:dyDescent="0.25">
      <c r="D56730" s="27"/>
    </row>
    <row r="56731" spans="4:4" x14ac:dyDescent="0.25">
      <c r="D56731" s="27"/>
    </row>
    <row r="56732" spans="4:4" x14ac:dyDescent="0.25">
      <c r="D56732" s="27"/>
    </row>
    <row r="56733" spans="4:4" x14ac:dyDescent="0.25">
      <c r="D56733" s="27"/>
    </row>
    <row r="56734" spans="4:4" x14ac:dyDescent="0.25">
      <c r="D56734" s="27"/>
    </row>
    <row r="56735" spans="4:4" x14ac:dyDescent="0.25">
      <c r="D56735" s="27"/>
    </row>
    <row r="56736" spans="4:4" x14ac:dyDescent="0.25">
      <c r="D56736" s="27"/>
    </row>
    <row r="56737" spans="4:4" x14ac:dyDescent="0.25">
      <c r="D56737" s="27"/>
    </row>
    <row r="56738" spans="4:4" x14ac:dyDescent="0.25">
      <c r="D56738" s="27"/>
    </row>
    <row r="56739" spans="4:4" x14ac:dyDescent="0.25">
      <c r="D56739" s="27"/>
    </row>
    <row r="56740" spans="4:4" x14ac:dyDescent="0.25">
      <c r="D56740" s="27"/>
    </row>
    <row r="56741" spans="4:4" x14ac:dyDescent="0.25">
      <c r="D56741" s="27"/>
    </row>
    <row r="56742" spans="4:4" x14ac:dyDescent="0.25">
      <c r="D56742" s="27"/>
    </row>
    <row r="56743" spans="4:4" x14ac:dyDescent="0.25">
      <c r="D56743" s="27"/>
    </row>
    <row r="56744" spans="4:4" x14ac:dyDescent="0.25">
      <c r="D56744" s="27"/>
    </row>
    <row r="56745" spans="4:4" x14ac:dyDescent="0.25">
      <c r="D56745" s="27"/>
    </row>
    <row r="56746" spans="4:4" x14ac:dyDescent="0.25">
      <c r="D56746" s="27"/>
    </row>
    <row r="56747" spans="4:4" x14ac:dyDescent="0.25">
      <c r="D56747" s="27"/>
    </row>
    <row r="56748" spans="4:4" x14ac:dyDescent="0.25">
      <c r="D56748" s="27"/>
    </row>
    <row r="56749" spans="4:4" x14ac:dyDescent="0.25">
      <c r="D56749" s="27"/>
    </row>
    <row r="56750" spans="4:4" x14ac:dyDescent="0.25">
      <c r="D56750" s="27"/>
    </row>
    <row r="56751" spans="4:4" x14ac:dyDescent="0.25">
      <c r="D56751" s="27"/>
    </row>
    <row r="56752" spans="4:4" x14ac:dyDescent="0.25">
      <c r="D56752" s="27"/>
    </row>
    <row r="56753" spans="4:4" x14ac:dyDescent="0.25">
      <c r="D56753" s="27"/>
    </row>
    <row r="56754" spans="4:4" x14ac:dyDescent="0.25">
      <c r="D56754" s="27"/>
    </row>
    <row r="56755" spans="4:4" x14ac:dyDescent="0.25">
      <c r="D56755" s="27"/>
    </row>
    <row r="56756" spans="4:4" x14ac:dyDescent="0.25">
      <c r="D56756" s="27"/>
    </row>
    <row r="56757" spans="4:4" x14ac:dyDescent="0.25">
      <c r="D56757" s="27"/>
    </row>
    <row r="56758" spans="4:4" x14ac:dyDescent="0.25">
      <c r="D56758" s="27"/>
    </row>
    <row r="56759" spans="4:4" x14ac:dyDescent="0.25">
      <c r="D56759" s="27"/>
    </row>
    <row r="56760" spans="4:4" x14ac:dyDescent="0.25">
      <c r="D56760" s="27"/>
    </row>
    <row r="56761" spans="4:4" x14ac:dyDescent="0.25">
      <c r="D56761" s="27"/>
    </row>
    <row r="56762" spans="4:4" x14ac:dyDescent="0.25">
      <c r="D56762" s="27"/>
    </row>
    <row r="56763" spans="4:4" x14ac:dyDescent="0.25">
      <c r="D56763" s="27"/>
    </row>
    <row r="56764" spans="4:4" x14ac:dyDescent="0.25">
      <c r="D56764" s="27"/>
    </row>
    <row r="56765" spans="4:4" x14ac:dyDescent="0.25">
      <c r="D56765" s="27"/>
    </row>
    <row r="56766" spans="4:4" x14ac:dyDescent="0.25">
      <c r="D56766" s="27"/>
    </row>
    <row r="56767" spans="4:4" x14ac:dyDescent="0.25">
      <c r="D56767" s="27"/>
    </row>
    <row r="56768" spans="4:4" x14ac:dyDescent="0.25">
      <c r="D56768" s="27"/>
    </row>
    <row r="56769" spans="4:4" x14ac:dyDescent="0.25">
      <c r="D56769" s="27"/>
    </row>
    <row r="56770" spans="4:4" x14ac:dyDescent="0.25">
      <c r="D56770" s="27"/>
    </row>
    <row r="56771" spans="4:4" x14ac:dyDescent="0.25">
      <c r="D56771" s="27"/>
    </row>
    <row r="56772" spans="4:4" x14ac:dyDescent="0.25">
      <c r="D56772" s="27"/>
    </row>
    <row r="56773" spans="4:4" x14ac:dyDescent="0.25">
      <c r="D56773" s="27"/>
    </row>
    <row r="56774" spans="4:4" x14ac:dyDescent="0.25">
      <c r="D56774" s="27"/>
    </row>
    <row r="56775" spans="4:4" x14ac:dyDescent="0.25">
      <c r="D56775" s="27"/>
    </row>
    <row r="56776" spans="4:4" x14ac:dyDescent="0.25">
      <c r="D56776" s="27"/>
    </row>
    <row r="56777" spans="4:4" x14ac:dyDescent="0.25">
      <c r="D56777" s="27"/>
    </row>
    <row r="56778" spans="4:4" x14ac:dyDescent="0.25">
      <c r="D56778" s="27"/>
    </row>
    <row r="56779" spans="4:4" x14ac:dyDescent="0.25">
      <c r="D56779" s="27"/>
    </row>
    <row r="56780" spans="4:4" x14ac:dyDescent="0.25">
      <c r="D56780" s="27"/>
    </row>
    <row r="56781" spans="4:4" x14ac:dyDescent="0.25">
      <c r="D56781" s="27"/>
    </row>
    <row r="56782" spans="4:4" x14ac:dyDescent="0.25">
      <c r="D56782" s="27"/>
    </row>
    <row r="56783" spans="4:4" x14ac:dyDescent="0.25">
      <c r="D56783" s="27"/>
    </row>
    <row r="56784" spans="4:4" x14ac:dyDescent="0.25">
      <c r="D56784" s="27"/>
    </row>
    <row r="56785" spans="4:4" x14ac:dyDescent="0.25">
      <c r="D56785" s="27"/>
    </row>
    <row r="56786" spans="4:4" x14ac:dyDescent="0.25">
      <c r="D56786" s="27"/>
    </row>
    <row r="56787" spans="4:4" x14ac:dyDescent="0.25">
      <c r="D56787" s="27"/>
    </row>
    <row r="56788" spans="4:4" x14ac:dyDescent="0.25">
      <c r="D56788" s="27"/>
    </row>
    <row r="56789" spans="4:4" x14ac:dyDescent="0.25">
      <c r="D56789" s="27"/>
    </row>
    <row r="56790" spans="4:4" x14ac:dyDescent="0.25">
      <c r="D56790" s="27"/>
    </row>
    <row r="56791" spans="4:4" x14ac:dyDescent="0.25">
      <c r="D56791" s="27"/>
    </row>
    <row r="56792" spans="4:4" x14ac:dyDescent="0.25">
      <c r="D56792" s="27"/>
    </row>
    <row r="56793" spans="4:4" x14ac:dyDescent="0.25">
      <c r="D56793" s="27"/>
    </row>
    <row r="56794" spans="4:4" x14ac:dyDescent="0.25">
      <c r="D56794" s="27"/>
    </row>
    <row r="56795" spans="4:4" x14ac:dyDescent="0.25">
      <c r="D56795" s="27"/>
    </row>
    <row r="56796" spans="4:4" x14ac:dyDescent="0.25">
      <c r="D56796" s="27"/>
    </row>
    <row r="56797" spans="4:4" x14ac:dyDescent="0.25">
      <c r="D56797" s="27"/>
    </row>
    <row r="56798" spans="4:4" x14ac:dyDescent="0.25">
      <c r="D56798" s="27"/>
    </row>
    <row r="56799" spans="4:4" x14ac:dyDescent="0.25">
      <c r="D56799" s="27"/>
    </row>
    <row r="56800" spans="4:4" x14ac:dyDescent="0.25">
      <c r="D56800" s="27"/>
    </row>
    <row r="56801" spans="4:4" x14ac:dyDescent="0.25">
      <c r="D56801" s="27"/>
    </row>
    <row r="56802" spans="4:4" x14ac:dyDescent="0.25">
      <c r="D56802" s="27"/>
    </row>
    <row r="56803" spans="4:4" x14ac:dyDescent="0.25">
      <c r="D56803" s="27"/>
    </row>
    <row r="56804" spans="4:4" x14ac:dyDescent="0.25">
      <c r="D56804" s="27"/>
    </row>
    <row r="56805" spans="4:4" x14ac:dyDescent="0.25">
      <c r="D56805" s="27"/>
    </row>
    <row r="56806" spans="4:4" x14ac:dyDescent="0.25">
      <c r="D56806" s="27"/>
    </row>
    <row r="56807" spans="4:4" x14ac:dyDescent="0.25">
      <c r="D56807" s="27"/>
    </row>
    <row r="56808" spans="4:4" x14ac:dyDescent="0.25">
      <c r="D56808" s="27"/>
    </row>
    <row r="56809" spans="4:4" x14ac:dyDescent="0.25">
      <c r="D56809" s="27"/>
    </row>
    <row r="56810" spans="4:4" x14ac:dyDescent="0.25">
      <c r="D56810" s="27"/>
    </row>
    <row r="56811" spans="4:4" x14ac:dyDescent="0.25">
      <c r="D56811" s="27"/>
    </row>
    <row r="56812" spans="4:4" x14ac:dyDescent="0.25">
      <c r="D56812" s="27"/>
    </row>
    <row r="56813" spans="4:4" x14ac:dyDescent="0.25">
      <c r="D56813" s="27"/>
    </row>
    <row r="56814" spans="4:4" x14ac:dyDescent="0.25">
      <c r="D56814" s="27"/>
    </row>
    <row r="56815" spans="4:4" x14ac:dyDescent="0.25">
      <c r="D56815" s="27"/>
    </row>
    <row r="56816" spans="4:4" x14ac:dyDescent="0.25">
      <c r="D56816" s="27"/>
    </row>
    <row r="56817" spans="4:4" x14ac:dyDescent="0.25">
      <c r="D56817" s="27"/>
    </row>
    <row r="56818" spans="4:4" x14ac:dyDescent="0.25">
      <c r="D56818" s="27"/>
    </row>
    <row r="56819" spans="4:4" x14ac:dyDescent="0.25">
      <c r="D56819" s="27"/>
    </row>
    <row r="56820" spans="4:4" x14ac:dyDescent="0.25">
      <c r="D56820" s="27"/>
    </row>
    <row r="56821" spans="4:4" x14ac:dyDescent="0.25">
      <c r="D56821" s="27"/>
    </row>
    <row r="56822" spans="4:4" x14ac:dyDescent="0.25">
      <c r="D56822" s="27"/>
    </row>
    <row r="56823" spans="4:4" x14ac:dyDescent="0.25">
      <c r="D56823" s="27"/>
    </row>
    <row r="56824" spans="4:4" x14ac:dyDescent="0.25">
      <c r="D56824" s="27"/>
    </row>
    <row r="56825" spans="4:4" x14ac:dyDescent="0.25">
      <c r="D56825" s="27"/>
    </row>
    <row r="56826" spans="4:4" x14ac:dyDescent="0.25">
      <c r="D56826" s="27"/>
    </row>
    <row r="56827" spans="4:4" x14ac:dyDescent="0.25">
      <c r="D56827" s="27"/>
    </row>
    <row r="56828" spans="4:4" x14ac:dyDescent="0.25">
      <c r="D56828" s="27"/>
    </row>
    <row r="56829" spans="4:4" x14ac:dyDescent="0.25">
      <c r="D56829" s="27"/>
    </row>
    <row r="56830" spans="4:4" x14ac:dyDescent="0.25">
      <c r="D56830" s="27"/>
    </row>
    <row r="56831" spans="4:4" x14ac:dyDescent="0.25">
      <c r="D56831" s="27"/>
    </row>
    <row r="56832" spans="4:4" x14ac:dyDescent="0.25">
      <c r="D56832" s="27"/>
    </row>
    <row r="56833" spans="4:4" x14ac:dyDescent="0.25">
      <c r="D56833" s="27"/>
    </row>
    <row r="56834" spans="4:4" x14ac:dyDescent="0.25">
      <c r="D56834" s="27"/>
    </row>
    <row r="56835" spans="4:4" x14ac:dyDescent="0.25">
      <c r="D56835" s="27"/>
    </row>
    <row r="56836" spans="4:4" x14ac:dyDescent="0.25">
      <c r="D56836" s="27"/>
    </row>
    <row r="56837" spans="4:4" x14ac:dyDescent="0.25">
      <c r="D56837" s="27"/>
    </row>
    <row r="56838" spans="4:4" x14ac:dyDescent="0.25">
      <c r="D56838" s="27"/>
    </row>
    <row r="56839" spans="4:4" x14ac:dyDescent="0.25">
      <c r="D56839" s="27"/>
    </row>
    <row r="56840" spans="4:4" x14ac:dyDescent="0.25">
      <c r="D56840" s="27"/>
    </row>
    <row r="56841" spans="4:4" x14ac:dyDescent="0.25">
      <c r="D56841" s="27"/>
    </row>
    <row r="56842" spans="4:4" x14ac:dyDescent="0.25">
      <c r="D56842" s="27"/>
    </row>
    <row r="56843" spans="4:4" x14ac:dyDescent="0.25">
      <c r="D56843" s="27"/>
    </row>
    <row r="56844" spans="4:4" x14ac:dyDescent="0.25">
      <c r="D56844" s="27"/>
    </row>
    <row r="56845" spans="4:4" x14ac:dyDescent="0.25">
      <c r="D56845" s="27"/>
    </row>
    <row r="56846" spans="4:4" x14ac:dyDescent="0.25">
      <c r="D56846" s="27"/>
    </row>
    <row r="56847" spans="4:4" x14ac:dyDescent="0.25">
      <c r="D56847" s="27"/>
    </row>
    <row r="56848" spans="4:4" x14ac:dyDescent="0.25">
      <c r="D56848" s="27"/>
    </row>
    <row r="56849" spans="4:4" x14ac:dyDescent="0.25">
      <c r="D56849" s="27"/>
    </row>
    <row r="56850" spans="4:4" x14ac:dyDescent="0.25">
      <c r="D56850" s="27"/>
    </row>
    <row r="56851" spans="4:4" x14ac:dyDescent="0.25">
      <c r="D56851" s="27"/>
    </row>
    <row r="56852" spans="4:4" x14ac:dyDescent="0.25">
      <c r="D56852" s="27"/>
    </row>
    <row r="56853" spans="4:4" x14ac:dyDescent="0.25">
      <c r="D56853" s="27"/>
    </row>
    <row r="56854" spans="4:4" x14ac:dyDescent="0.25">
      <c r="D56854" s="27"/>
    </row>
    <row r="56855" spans="4:4" x14ac:dyDescent="0.25">
      <c r="D56855" s="27"/>
    </row>
    <row r="56856" spans="4:4" x14ac:dyDescent="0.25">
      <c r="D56856" s="27"/>
    </row>
    <row r="56857" spans="4:4" x14ac:dyDescent="0.25">
      <c r="D56857" s="27"/>
    </row>
    <row r="56858" spans="4:4" x14ac:dyDescent="0.25">
      <c r="D56858" s="27"/>
    </row>
    <row r="56859" spans="4:4" x14ac:dyDescent="0.25">
      <c r="D56859" s="27"/>
    </row>
    <row r="56860" spans="4:4" x14ac:dyDescent="0.25">
      <c r="D56860" s="27"/>
    </row>
    <row r="56861" spans="4:4" x14ac:dyDescent="0.25">
      <c r="D56861" s="27"/>
    </row>
    <row r="56862" spans="4:4" x14ac:dyDescent="0.25">
      <c r="D56862" s="27"/>
    </row>
    <row r="56863" spans="4:4" x14ac:dyDescent="0.25">
      <c r="D56863" s="27"/>
    </row>
    <row r="56864" spans="4:4" x14ac:dyDescent="0.25">
      <c r="D56864" s="27"/>
    </row>
    <row r="56865" spans="4:4" x14ac:dyDescent="0.25">
      <c r="D56865" s="27"/>
    </row>
    <row r="56866" spans="4:4" x14ac:dyDescent="0.25">
      <c r="D56866" s="27"/>
    </row>
    <row r="56867" spans="4:4" x14ac:dyDescent="0.25">
      <c r="D56867" s="27"/>
    </row>
    <row r="56868" spans="4:4" x14ac:dyDescent="0.25">
      <c r="D56868" s="27"/>
    </row>
    <row r="56869" spans="4:4" x14ac:dyDescent="0.25">
      <c r="D56869" s="27"/>
    </row>
    <row r="56870" spans="4:4" x14ac:dyDescent="0.25">
      <c r="D56870" s="27"/>
    </row>
    <row r="56871" spans="4:4" x14ac:dyDescent="0.25">
      <c r="D56871" s="27"/>
    </row>
    <row r="56872" spans="4:4" x14ac:dyDescent="0.25">
      <c r="D56872" s="27"/>
    </row>
    <row r="56873" spans="4:4" x14ac:dyDescent="0.25">
      <c r="D56873" s="27"/>
    </row>
    <row r="56874" spans="4:4" x14ac:dyDescent="0.25">
      <c r="D56874" s="27"/>
    </row>
    <row r="56875" spans="4:4" x14ac:dyDescent="0.25">
      <c r="D56875" s="27"/>
    </row>
    <row r="56876" spans="4:4" x14ac:dyDescent="0.25">
      <c r="D56876" s="27"/>
    </row>
    <row r="56877" spans="4:4" x14ac:dyDescent="0.25">
      <c r="D56877" s="27"/>
    </row>
    <row r="56878" spans="4:4" x14ac:dyDescent="0.25">
      <c r="D56878" s="27"/>
    </row>
    <row r="56879" spans="4:4" x14ac:dyDescent="0.25">
      <c r="D56879" s="27"/>
    </row>
    <row r="56880" spans="4:4" x14ac:dyDescent="0.25">
      <c r="D56880" s="27"/>
    </row>
    <row r="56881" spans="4:4" x14ac:dyDescent="0.25">
      <c r="D56881" s="27"/>
    </row>
    <row r="56882" spans="4:4" x14ac:dyDescent="0.25">
      <c r="D56882" s="27"/>
    </row>
    <row r="56883" spans="4:4" x14ac:dyDescent="0.25">
      <c r="D56883" s="27"/>
    </row>
    <row r="56884" spans="4:4" x14ac:dyDescent="0.25">
      <c r="D56884" s="27"/>
    </row>
    <row r="56885" spans="4:4" x14ac:dyDescent="0.25">
      <c r="D56885" s="27"/>
    </row>
    <row r="56886" spans="4:4" x14ac:dyDescent="0.25">
      <c r="D56886" s="27"/>
    </row>
    <row r="56887" spans="4:4" x14ac:dyDescent="0.25">
      <c r="D56887" s="27"/>
    </row>
    <row r="56888" spans="4:4" x14ac:dyDescent="0.25">
      <c r="D56888" s="27"/>
    </row>
    <row r="56889" spans="4:4" x14ac:dyDescent="0.25">
      <c r="D56889" s="27"/>
    </row>
    <row r="56890" spans="4:4" x14ac:dyDescent="0.25">
      <c r="D56890" s="27"/>
    </row>
    <row r="56891" spans="4:4" x14ac:dyDescent="0.25">
      <c r="D56891" s="27"/>
    </row>
    <row r="56892" spans="4:4" x14ac:dyDescent="0.25">
      <c r="D56892" s="27"/>
    </row>
    <row r="56893" spans="4:4" x14ac:dyDescent="0.25">
      <c r="D56893" s="27"/>
    </row>
    <row r="56894" spans="4:4" x14ac:dyDescent="0.25">
      <c r="D56894" s="27"/>
    </row>
    <row r="56895" spans="4:4" x14ac:dyDescent="0.25">
      <c r="D56895" s="27"/>
    </row>
    <row r="56896" spans="4:4" x14ac:dyDescent="0.25">
      <c r="D56896" s="27"/>
    </row>
    <row r="56897" spans="4:4" x14ac:dyDescent="0.25">
      <c r="D56897" s="27"/>
    </row>
    <row r="56898" spans="4:4" x14ac:dyDescent="0.25">
      <c r="D56898" s="27"/>
    </row>
    <row r="56899" spans="4:4" x14ac:dyDescent="0.25">
      <c r="D56899" s="27"/>
    </row>
    <row r="56900" spans="4:4" x14ac:dyDescent="0.25">
      <c r="D56900" s="27"/>
    </row>
    <row r="56901" spans="4:4" x14ac:dyDescent="0.25">
      <c r="D56901" s="27"/>
    </row>
    <row r="56902" spans="4:4" x14ac:dyDescent="0.25">
      <c r="D56902" s="27"/>
    </row>
    <row r="56903" spans="4:4" x14ac:dyDescent="0.25">
      <c r="D56903" s="27"/>
    </row>
    <row r="56904" spans="4:4" x14ac:dyDescent="0.25">
      <c r="D56904" s="27"/>
    </row>
    <row r="56905" spans="4:4" x14ac:dyDescent="0.25">
      <c r="D56905" s="27"/>
    </row>
    <row r="56906" spans="4:4" x14ac:dyDescent="0.25">
      <c r="D56906" s="27"/>
    </row>
    <row r="56907" spans="4:4" x14ac:dyDescent="0.25">
      <c r="D56907" s="27"/>
    </row>
    <row r="56908" spans="4:4" x14ac:dyDescent="0.25">
      <c r="D56908" s="27"/>
    </row>
    <row r="56909" spans="4:4" x14ac:dyDescent="0.25">
      <c r="D56909" s="27"/>
    </row>
    <row r="56910" spans="4:4" x14ac:dyDescent="0.25">
      <c r="D56910" s="27"/>
    </row>
    <row r="56911" spans="4:4" x14ac:dyDescent="0.25">
      <c r="D56911" s="27"/>
    </row>
    <row r="56912" spans="4:4" x14ac:dyDescent="0.25">
      <c r="D56912" s="27"/>
    </row>
    <row r="56913" spans="4:4" x14ac:dyDescent="0.25">
      <c r="D56913" s="27"/>
    </row>
    <row r="56914" spans="4:4" x14ac:dyDescent="0.25">
      <c r="D56914" s="27"/>
    </row>
    <row r="56915" spans="4:4" x14ac:dyDescent="0.25">
      <c r="D56915" s="27"/>
    </row>
    <row r="56916" spans="4:4" x14ac:dyDescent="0.25">
      <c r="D56916" s="27"/>
    </row>
    <row r="56917" spans="4:4" x14ac:dyDescent="0.25">
      <c r="D56917" s="27"/>
    </row>
    <row r="56918" spans="4:4" x14ac:dyDescent="0.25">
      <c r="D56918" s="27"/>
    </row>
    <row r="56919" spans="4:4" x14ac:dyDescent="0.25">
      <c r="D56919" s="27"/>
    </row>
    <row r="56920" spans="4:4" x14ac:dyDescent="0.25">
      <c r="D56920" s="27"/>
    </row>
    <row r="56921" spans="4:4" x14ac:dyDescent="0.25">
      <c r="D56921" s="27"/>
    </row>
    <row r="56922" spans="4:4" x14ac:dyDescent="0.25">
      <c r="D56922" s="27"/>
    </row>
    <row r="56923" spans="4:4" x14ac:dyDescent="0.25">
      <c r="D56923" s="27"/>
    </row>
    <row r="56924" spans="4:4" x14ac:dyDescent="0.25">
      <c r="D56924" s="27"/>
    </row>
    <row r="56925" spans="4:4" x14ac:dyDescent="0.25">
      <c r="D56925" s="27"/>
    </row>
    <row r="56926" spans="4:4" x14ac:dyDescent="0.25">
      <c r="D56926" s="27"/>
    </row>
    <row r="56927" spans="4:4" x14ac:dyDescent="0.25">
      <c r="D56927" s="27"/>
    </row>
    <row r="56928" spans="4:4" x14ac:dyDescent="0.25">
      <c r="D56928" s="27"/>
    </row>
    <row r="56929" spans="4:4" x14ac:dyDescent="0.25">
      <c r="D56929" s="27"/>
    </row>
    <row r="56930" spans="4:4" x14ac:dyDescent="0.25">
      <c r="D56930" s="27"/>
    </row>
    <row r="56931" spans="4:4" x14ac:dyDescent="0.25">
      <c r="D56931" s="27"/>
    </row>
    <row r="56932" spans="4:4" x14ac:dyDescent="0.25">
      <c r="D56932" s="27"/>
    </row>
    <row r="56933" spans="4:4" x14ac:dyDescent="0.25">
      <c r="D56933" s="27"/>
    </row>
    <row r="56934" spans="4:4" x14ac:dyDescent="0.25">
      <c r="D56934" s="27"/>
    </row>
    <row r="56935" spans="4:4" x14ac:dyDescent="0.25">
      <c r="D56935" s="27"/>
    </row>
    <row r="56936" spans="4:4" x14ac:dyDescent="0.25">
      <c r="D56936" s="27"/>
    </row>
    <row r="56937" spans="4:4" x14ac:dyDescent="0.25">
      <c r="D56937" s="27"/>
    </row>
    <row r="56938" spans="4:4" x14ac:dyDescent="0.25">
      <c r="D56938" s="27"/>
    </row>
    <row r="56939" spans="4:4" x14ac:dyDescent="0.25">
      <c r="D56939" s="27"/>
    </row>
    <row r="56940" spans="4:4" x14ac:dyDescent="0.25">
      <c r="D56940" s="27"/>
    </row>
    <row r="56941" spans="4:4" x14ac:dyDescent="0.25">
      <c r="D56941" s="27"/>
    </row>
    <row r="56942" spans="4:4" x14ac:dyDescent="0.25">
      <c r="D56942" s="27"/>
    </row>
    <row r="56943" spans="4:4" x14ac:dyDescent="0.25">
      <c r="D56943" s="27"/>
    </row>
    <row r="56944" spans="4:4" x14ac:dyDescent="0.25">
      <c r="D56944" s="27"/>
    </row>
    <row r="56945" spans="4:4" x14ac:dyDescent="0.25">
      <c r="D56945" s="27"/>
    </row>
    <row r="56946" spans="4:4" x14ac:dyDescent="0.25">
      <c r="D56946" s="27"/>
    </row>
    <row r="56947" spans="4:4" x14ac:dyDescent="0.25">
      <c r="D56947" s="27"/>
    </row>
    <row r="56948" spans="4:4" x14ac:dyDescent="0.25">
      <c r="D56948" s="27"/>
    </row>
    <row r="56949" spans="4:4" x14ac:dyDescent="0.25">
      <c r="D56949" s="27"/>
    </row>
    <row r="56950" spans="4:4" x14ac:dyDescent="0.25">
      <c r="D56950" s="27"/>
    </row>
    <row r="56951" spans="4:4" x14ac:dyDescent="0.25">
      <c r="D56951" s="27"/>
    </row>
    <row r="56952" spans="4:4" x14ac:dyDescent="0.25">
      <c r="D56952" s="27"/>
    </row>
    <row r="56953" spans="4:4" x14ac:dyDescent="0.25">
      <c r="D56953" s="27"/>
    </row>
    <row r="56954" spans="4:4" x14ac:dyDescent="0.25">
      <c r="D56954" s="27"/>
    </row>
    <row r="56955" spans="4:4" x14ac:dyDescent="0.25">
      <c r="D56955" s="27"/>
    </row>
    <row r="56956" spans="4:4" x14ac:dyDescent="0.25">
      <c r="D56956" s="27"/>
    </row>
    <row r="56957" spans="4:4" x14ac:dyDescent="0.25">
      <c r="D56957" s="27"/>
    </row>
    <row r="56958" spans="4:4" x14ac:dyDescent="0.25">
      <c r="D56958" s="27"/>
    </row>
    <row r="56959" spans="4:4" x14ac:dyDescent="0.25">
      <c r="D56959" s="27"/>
    </row>
    <row r="56960" spans="4:4" x14ac:dyDescent="0.25">
      <c r="D56960" s="27"/>
    </row>
    <row r="56961" spans="4:4" x14ac:dyDescent="0.25">
      <c r="D56961" s="27"/>
    </row>
    <row r="56962" spans="4:4" x14ac:dyDescent="0.25">
      <c r="D56962" s="27"/>
    </row>
    <row r="56963" spans="4:4" x14ac:dyDescent="0.25">
      <c r="D56963" s="27"/>
    </row>
    <row r="56964" spans="4:4" x14ac:dyDescent="0.25">
      <c r="D56964" s="27"/>
    </row>
    <row r="56965" spans="4:4" x14ac:dyDescent="0.25">
      <c r="D56965" s="27"/>
    </row>
    <row r="56966" spans="4:4" x14ac:dyDescent="0.25">
      <c r="D56966" s="27"/>
    </row>
    <row r="56967" spans="4:4" x14ac:dyDescent="0.25">
      <c r="D56967" s="27"/>
    </row>
    <row r="56968" spans="4:4" x14ac:dyDescent="0.25">
      <c r="D56968" s="27"/>
    </row>
    <row r="56969" spans="4:4" x14ac:dyDescent="0.25">
      <c r="D56969" s="27"/>
    </row>
    <row r="56970" spans="4:4" x14ac:dyDescent="0.25">
      <c r="D56970" s="27"/>
    </row>
    <row r="56971" spans="4:4" x14ac:dyDescent="0.25">
      <c r="D56971" s="27"/>
    </row>
    <row r="56972" spans="4:4" x14ac:dyDescent="0.25">
      <c r="D56972" s="27"/>
    </row>
    <row r="56973" spans="4:4" x14ac:dyDescent="0.25">
      <c r="D56973" s="27"/>
    </row>
    <row r="56974" spans="4:4" x14ac:dyDescent="0.25">
      <c r="D56974" s="27"/>
    </row>
    <row r="56975" spans="4:4" x14ac:dyDescent="0.25">
      <c r="D56975" s="27"/>
    </row>
    <row r="56976" spans="4:4" x14ac:dyDescent="0.25">
      <c r="D56976" s="27"/>
    </row>
    <row r="56977" spans="4:4" x14ac:dyDescent="0.25">
      <c r="D56977" s="27"/>
    </row>
    <row r="56978" spans="4:4" x14ac:dyDescent="0.25">
      <c r="D56978" s="27"/>
    </row>
    <row r="56979" spans="4:4" x14ac:dyDescent="0.25">
      <c r="D56979" s="27"/>
    </row>
    <row r="56980" spans="4:4" x14ac:dyDescent="0.25">
      <c r="D56980" s="27"/>
    </row>
    <row r="56981" spans="4:4" x14ac:dyDescent="0.25">
      <c r="D56981" s="27"/>
    </row>
    <row r="56982" spans="4:4" x14ac:dyDescent="0.25">
      <c r="D56982" s="27"/>
    </row>
    <row r="56983" spans="4:4" x14ac:dyDescent="0.25">
      <c r="D56983" s="27"/>
    </row>
    <row r="56984" spans="4:4" x14ac:dyDescent="0.25">
      <c r="D56984" s="27"/>
    </row>
    <row r="56985" spans="4:4" x14ac:dyDescent="0.25">
      <c r="D56985" s="27"/>
    </row>
    <row r="56986" spans="4:4" x14ac:dyDescent="0.25">
      <c r="D56986" s="27"/>
    </row>
    <row r="56987" spans="4:4" x14ac:dyDescent="0.25">
      <c r="D56987" s="27"/>
    </row>
    <row r="56988" spans="4:4" x14ac:dyDescent="0.25">
      <c r="D56988" s="27"/>
    </row>
    <row r="56989" spans="4:4" x14ac:dyDescent="0.25">
      <c r="D56989" s="27"/>
    </row>
    <row r="56990" spans="4:4" x14ac:dyDescent="0.25">
      <c r="D56990" s="27"/>
    </row>
    <row r="56991" spans="4:4" x14ac:dyDescent="0.25">
      <c r="D56991" s="27"/>
    </row>
    <row r="56992" spans="4:4" x14ac:dyDescent="0.25">
      <c r="D56992" s="27"/>
    </row>
    <row r="56993" spans="4:4" x14ac:dyDescent="0.25">
      <c r="D56993" s="27"/>
    </row>
    <row r="56994" spans="4:4" x14ac:dyDescent="0.25">
      <c r="D56994" s="27"/>
    </row>
    <row r="56995" spans="4:4" x14ac:dyDescent="0.25">
      <c r="D56995" s="27"/>
    </row>
    <row r="56996" spans="4:4" x14ac:dyDescent="0.25">
      <c r="D56996" s="27"/>
    </row>
    <row r="56997" spans="4:4" x14ac:dyDescent="0.25">
      <c r="D56997" s="27"/>
    </row>
    <row r="56998" spans="4:4" x14ac:dyDescent="0.25">
      <c r="D56998" s="27"/>
    </row>
    <row r="56999" spans="4:4" x14ac:dyDescent="0.25">
      <c r="D56999" s="27"/>
    </row>
    <row r="57000" spans="4:4" x14ac:dyDescent="0.25">
      <c r="D57000" s="27"/>
    </row>
    <row r="57001" spans="4:4" x14ac:dyDescent="0.25">
      <c r="D57001" s="27"/>
    </row>
    <row r="57002" spans="4:4" x14ac:dyDescent="0.25">
      <c r="D57002" s="27"/>
    </row>
    <row r="57003" spans="4:4" x14ac:dyDescent="0.25">
      <c r="D57003" s="27"/>
    </row>
    <row r="57004" spans="4:4" x14ac:dyDescent="0.25">
      <c r="D57004" s="27"/>
    </row>
    <row r="57005" spans="4:4" x14ac:dyDescent="0.25">
      <c r="D57005" s="27"/>
    </row>
    <row r="57006" spans="4:4" x14ac:dyDescent="0.25">
      <c r="D57006" s="27"/>
    </row>
    <row r="57007" spans="4:4" x14ac:dyDescent="0.25">
      <c r="D57007" s="27"/>
    </row>
    <row r="57008" spans="4:4" x14ac:dyDescent="0.25">
      <c r="D57008" s="27"/>
    </row>
    <row r="57009" spans="4:4" x14ac:dyDescent="0.25">
      <c r="D57009" s="27"/>
    </row>
    <row r="57010" spans="4:4" x14ac:dyDescent="0.25">
      <c r="D57010" s="27"/>
    </row>
    <row r="57011" spans="4:4" x14ac:dyDescent="0.25">
      <c r="D57011" s="27"/>
    </row>
    <row r="57012" spans="4:4" x14ac:dyDescent="0.25">
      <c r="D57012" s="27"/>
    </row>
    <row r="57013" spans="4:4" x14ac:dyDescent="0.25">
      <c r="D57013" s="27"/>
    </row>
    <row r="57014" spans="4:4" x14ac:dyDescent="0.25">
      <c r="D57014" s="27"/>
    </row>
    <row r="57015" spans="4:4" x14ac:dyDescent="0.25">
      <c r="D57015" s="27"/>
    </row>
    <row r="57016" spans="4:4" x14ac:dyDescent="0.25">
      <c r="D57016" s="27"/>
    </row>
    <row r="57017" spans="4:4" x14ac:dyDescent="0.25">
      <c r="D57017" s="27"/>
    </row>
    <row r="57018" spans="4:4" x14ac:dyDescent="0.25">
      <c r="D57018" s="27"/>
    </row>
    <row r="57019" spans="4:4" x14ac:dyDescent="0.25">
      <c r="D57019" s="27"/>
    </row>
    <row r="57020" spans="4:4" x14ac:dyDescent="0.25">
      <c r="D57020" s="27"/>
    </row>
    <row r="57021" spans="4:4" x14ac:dyDescent="0.25">
      <c r="D57021" s="27"/>
    </row>
    <row r="57022" spans="4:4" x14ac:dyDescent="0.25">
      <c r="D57022" s="27"/>
    </row>
    <row r="57023" spans="4:4" x14ac:dyDescent="0.25">
      <c r="D57023" s="27"/>
    </row>
    <row r="57024" spans="4:4" x14ac:dyDescent="0.25">
      <c r="D57024" s="27"/>
    </row>
    <row r="57025" spans="4:4" x14ac:dyDescent="0.25">
      <c r="D57025" s="27"/>
    </row>
    <row r="57026" spans="4:4" x14ac:dyDescent="0.25">
      <c r="D57026" s="27"/>
    </row>
    <row r="57027" spans="4:4" x14ac:dyDescent="0.25">
      <c r="D57027" s="27"/>
    </row>
    <row r="57028" spans="4:4" x14ac:dyDescent="0.25">
      <c r="D57028" s="27"/>
    </row>
    <row r="57029" spans="4:4" x14ac:dyDescent="0.25">
      <c r="D57029" s="27"/>
    </row>
    <row r="57030" spans="4:4" x14ac:dyDescent="0.25">
      <c r="D57030" s="27"/>
    </row>
    <row r="57031" spans="4:4" x14ac:dyDescent="0.25">
      <c r="D57031" s="27"/>
    </row>
    <row r="57032" spans="4:4" x14ac:dyDescent="0.25">
      <c r="D57032" s="27"/>
    </row>
    <row r="57033" spans="4:4" x14ac:dyDescent="0.25">
      <c r="D57033" s="27"/>
    </row>
    <row r="57034" spans="4:4" x14ac:dyDescent="0.25">
      <c r="D57034" s="27"/>
    </row>
    <row r="57035" spans="4:4" x14ac:dyDescent="0.25">
      <c r="D57035" s="27"/>
    </row>
    <row r="57036" spans="4:4" x14ac:dyDescent="0.25">
      <c r="D57036" s="27"/>
    </row>
    <row r="57037" spans="4:4" x14ac:dyDescent="0.25">
      <c r="D57037" s="27"/>
    </row>
    <row r="57038" spans="4:4" x14ac:dyDescent="0.25">
      <c r="D57038" s="27"/>
    </row>
    <row r="57039" spans="4:4" x14ac:dyDescent="0.25">
      <c r="D57039" s="27"/>
    </row>
    <row r="57040" spans="4:4" x14ac:dyDescent="0.25">
      <c r="D57040" s="27"/>
    </row>
    <row r="57041" spans="4:4" x14ac:dyDescent="0.25">
      <c r="D57041" s="27"/>
    </row>
    <row r="57042" spans="4:4" x14ac:dyDescent="0.25">
      <c r="D57042" s="27"/>
    </row>
    <row r="57043" spans="4:4" x14ac:dyDescent="0.25">
      <c r="D57043" s="27"/>
    </row>
    <row r="57044" spans="4:4" x14ac:dyDescent="0.25">
      <c r="D57044" s="27"/>
    </row>
    <row r="57045" spans="4:4" x14ac:dyDescent="0.25">
      <c r="D57045" s="27"/>
    </row>
    <row r="57046" spans="4:4" x14ac:dyDescent="0.25">
      <c r="D57046" s="27"/>
    </row>
    <row r="57047" spans="4:4" x14ac:dyDescent="0.25">
      <c r="D57047" s="27"/>
    </row>
    <row r="57048" spans="4:4" x14ac:dyDescent="0.25">
      <c r="D57048" s="27"/>
    </row>
    <row r="57049" spans="4:4" x14ac:dyDescent="0.25">
      <c r="D57049" s="27"/>
    </row>
    <row r="57050" spans="4:4" x14ac:dyDescent="0.25">
      <c r="D57050" s="27"/>
    </row>
    <row r="57051" spans="4:4" x14ac:dyDescent="0.25">
      <c r="D57051" s="27"/>
    </row>
    <row r="57052" spans="4:4" x14ac:dyDescent="0.25">
      <c r="D57052" s="27"/>
    </row>
    <row r="57053" spans="4:4" x14ac:dyDescent="0.25">
      <c r="D57053" s="27"/>
    </row>
    <row r="57054" spans="4:4" x14ac:dyDescent="0.25">
      <c r="D57054" s="27"/>
    </row>
    <row r="57055" spans="4:4" x14ac:dyDescent="0.25">
      <c r="D57055" s="27"/>
    </row>
    <row r="57056" spans="4:4" x14ac:dyDescent="0.25">
      <c r="D57056" s="27"/>
    </row>
    <row r="57057" spans="4:4" x14ac:dyDescent="0.25">
      <c r="D57057" s="27"/>
    </row>
    <row r="57058" spans="4:4" x14ac:dyDescent="0.25">
      <c r="D57058" s="27"/>
    </row>
    <row r="57059" spans="4:4" x14ac:dyDescent="0.25">
      <c r="D57059" s="27"/>
    </row>
    <row r="57060" spans="4:4" x14ac:dyDescent="0.25">
      <c r="D57060" s="27"/>
    </row>
    <row r="57061" spans="4:4" x14ac:dyDescent="0.25">
      <c r="D57061" s="27"/>
    </row>
    <row r="57062" spans="4:4" x14ac:dyDescent="0.25">
      <c r="D57062" s="27"/>
    </row>
    <row r="57063" spans="4:4" x14ac:dyDescent="0.25">
      <c r="D57063" s="27"/>
    </row>
    <row r="57064" spans="4:4" x14ac:dyDescent="0.25">
      <c r="D57064" s="27"/>
    </row>
    <row r="57065" spans="4:4" x14ac:dyDescent="0.25">
      <c r="D57065" s="27"/>
    </row>
    <row r="57066" spans="4:4" x14ac:dyDescent="0.25">
      <c r="D57066" s="27"/>
    </row>
    <row r="57067" spans="4:4" x14ac:dyDescent="0.25">
      <c r="D57067" s="27"/>
    </row>
    <row r="57068" spans="4:4" x14ac:dyDescent="0.25">
      <c r="D57068" s="27"/>
    </row>
    <row r="57069" spans="4:4" x14ac:dyDescent="0.25">
      <c r="D57069" s="27"/>
    </row>
    <row r="57070" spans="4:4" x14ac:dyDescent="0.25">
      <c r="D57070" s="27"/>
    </row>
    <row r="57071" spans="4:4" x14ac:dyDescent="0.25">
      <c r="D57071" s="27"/>
    </row>
    <row r="57072" spans="4:4" x14ac:dyDescent="0.25">
      <c r="D57072" s="27"/>
    </row>
    <row r="57073" spans="4:4" x14ac:dyDescent="0.25">
      <c r="D57073" s="27"/>
    </row>
    <row r="57074" spans="4:4" x14ac:dyDescent="0.25">
      <c r="D57074" s="27"/>
    </row>
    <row r="57075" spans="4:4" x14ac:dyDescent="0.25">
      <c r="D57075" s="27"/>
    </row>
    <row r="57076" spans="4:4" x14ac:dyDescent="0.25">
      <c r="D57076" s="27"/>
    </row>
    <row r="57077" spans="4:4" x14ac:dyDescent="0.25">
      <c r="D57077" s="27"/>
    </row>
    <row r="57078" spans="4:4" x14ac:dyDescent="0.25">
      <c r="D57078" s="27"/>
    </row>
    <row r="57079" spans="4:4" x14ac:dyDescent="0.25">
      <c r="D57079" s="27"/>
    </row>
    <row r="57080" spans="4:4" x14ac:dyDescent="0.25">
      <c r="D57080" s="27"/>
    </row>
    <row r="57081" spans="4:4" x14ac:dyDescent="0.25">
      <c r="D57081" s="27"/>
    </row>
    <row r="57082" spans="4:4" x14ac:dyDescent="0.25">
      <c r="D57082" s="27"/>
    </row>
    <row r="57083" spans="4:4" x14ac:dyDescent="0.25">
      <c r="D57083" s="27"/>
    </row>
    <row r="57084" spans="4:4" x14ac:dyDescent="0.25">
      <c r="D57084" s="27"/>
    </row>
    <row r="57085" spans="4:4" x14ac:dyDescent="0.25">
      <c r="D57085" s="27"/>
    </row>
    <row r="57086" spans="4:4" x14ac:dyDescent="0.25">
      <c r="D57086" s="27"/>
    </row>
    <row r="57087" spans="4:4" x14ac:dyDescent="0.25">
      <c r="D57087" s="27"/>
    </row>
    <row r="57088" spans="4:4" x14ac:dyDescent="0.25">
      <c r="D57088" s="27"/>
    </row>
    <row r="57089" spans="4:4" x14ac:dyDescent="0.25">
      <c r="D57089" s="27"/>
    </row>
    <row r="57090" spans="4:4" x14ac:dyDescent="0.25">
      <c r="D57090" s="27"/>
    </row>
    <row r="57091" spans="4:4" x14ac:dyDescent="0.25">
      <c r="D57091" s="27"/>
    </row>
    <row r="57092" spans="4:4" x14ac:dyDescent="0.25">
      <c r="D57092" s="27"/>
    </row>
    <row r="57093" spans="4:4" x14ac:dyDescent="0.25">
      <c r="D57093" s="27"/>
    </row>
    <row r="57094" spans="4:4" x14ac:dyDescent="0.25">
      <c r="D57094" s="27"/>
    </row>
    <row r="57095" spans="4:4" x14ac:dyDescent="0.25">
      <c r="D57095" s="27"/>
    </row>
    <row r="57096" spans="4:4" x14ac:dyDescent="0.25">
      <c r="D57096" s="27"/>
    </row>
    <row r="57097" spans="4:4" x14ac:dyDescent="0.25">
      <c r="D57097" s="27"/>
    </row>
    <row r="57098" spans="4:4" x14ac:dyDescent="0.25">
      <c r="D57098" s="27"/>
    </row>
    <row r="57099" spans="4:4" x14ac:dyDescent="0.25">
      <c r="D57099" s="27"/>
    </row>
    <row r="57100" spans="4:4" x14ac:dyDescent="0.25">
      <c r="D57100" s="27"/>
    </row>
    <row r="57101" spans="4:4" x14ac:dyDescent="0.25">
      <c r="D57101" s="27"/>
    </row>
    <row r="57102" spans="4:4" x14ac:dyDescent="0.25">
      <c r="D57102" s="27"/>
    </row>
    <row r="57103" spans="4:4" x14ac:dyDescent="0.25">
      <c r="D57103" s="27"/>
    </row>
    <row r="57104" spans="4:4" x14ac:dyDescent="0.25">
      <c r="D57104" s="27"/>
    </row>
    <row r="57105" spans="4:4" x14ac:dyDescent="0.25">
      <c r="D57105" s="27"/>
    </row>
    <row r="57106" spans="4:4" x14ac:dyDescent="0.25">
      <c r="D57106" s="27"/>
    </row>
    <row r="57107" spans="4:4" x14ac:dyDescent="0.25">
      <c r="D57107" s="27"/>
    </row>
    <row r="57108" spans="4:4" x14ac:dyDescent="0.25">
      <c r="D57108" s="27"/>
    </row>
    <row r="57109" spans="4:4" x14ac:dyDescent="0.25">
      <c r="D57109" s="27"/>
    </row>
    <row r="57110" spans="4:4" x14ac:dyDescent="0.25">
      <c r="D57110" s="27"/>
    </row>
    <row r="57111" spans="4:4" x14ac:dyDescent="0.25">
      <c r="D57111" s="27"/>
    </row>
    <row r="57112" spans="4:4" x14ac:dyDescent="0.25">
      <c r="D57112" s="27"/>
    </row>
    <row r="57113" spans="4:4" x14ac:dyDescent="0.25">
      <c r="D57113" s="27"/>
    </row>
    <row r="57114" spans="4:4" x14ac:dyDescent="0.25">
      <c r="D57114" s="27"/>
    </row>
    <row r="57115" spans="4:4" x14ac:dyDescent="0.25">
      <c r="D57115" s="27"/>
    </row>
    <row r="57116" spans="4:4" x14ac:dyDescent="0.25">
      <c r="D57116" s="27"/>
    </row>
    <row r="57117" spans="4:4" x14ac:dyDescent="0.25">
      <c r="D57117" s="27"/>
    </row>
    <row r="57118" spans="4:4" x14ac:dyDescent="0.25">
      <c r="D57118" s="27"/>
    </row>
    <row r="57119" spans="4:4" x14ac:dyDescent="0.25">
      <c r="D57119" s="27"/>
    </row>
    <row r="57120" spans="4:4" x14ac:dyDescent="0.25">
      <c r="D57120" s="27"/>
    </row>
    <row r="57121" spans="4:4" x14ac:dyDescent="0.25">
      <c r="D57121" s="27"/>
    </row>
    <row r="57122" spans="4:4" x14ac:dyDescent="0.25">
      <c r="D57122" s="27"/>
    </row>
    <row r="57123" spans="4:4" x14ac:dyDescent="0.25">
      <c r="D57123" s="27"/>
    </row>
    <row r="57124" spans="4:4" x14ac:dyDescent="0.25">
      <c r="D57124" s="27"/>
    </row>
    <row r="57125" spans="4:4" x14ac:dyDescent="0.25">
      <c r="D57125" s="27"/>
    </row>
    <row r="57126" spans="4:4" x14ac:dyDescent="0.25">
      <c r="D57126" s="27"/>
    </row>
    <row r="57127" spans="4:4" x14ac:dyDescent="0.25">
      <c r="D57127" s="27"/>
    </row>
    <row r="57128" spans="4:4" x14ac:dyDescent="0.25">
      <c r="D57128" s="27"/>
    </row>
    <row r="57129" spans="4:4" x14ac:dyDescent="0.25">
      <c r="D57129" s="27"/>
    </row>
    <row r="57130" spans="4:4" x14ac:dyDescent="0.25">
      <c r="D57130" s="27"/>
    </row>
    <row r="57131" spans="4:4" x14ac:dyDescent="0.25">
      <c r="D57131" s="27"/>
    </row>
    <row r="57132" spans="4:4" x14ac:dyDescent="0.25">
      <c r="D57132" s="27"/>
    </row>
    <row r="57133" spans="4:4" x14ac:dyDescent="0.25">
      <c r="D57133" s="27"/>
    </row>
    <row r="57134" spans="4:4" x14ac:dyDescent="0.25">
      <c r="D57134" s="27"/>
    </row>
    <row r="57135" spans="4:4" x14ac:dyDescent="0.25">
      <c r="D57135" s="27"/>
    </row>
    <row r="57136" spans="4:4" x14ac:dyDescent="0.25">
      <c r="D57136" s="27"/>
    </row>
    <row r="57137" spans="4:4" x14ac:dyDescent="0.25">
      <c r="D57137" s="27"/>
    </row>
    <row r="57138" spans="4:4" x14ac:dyDescent="0.25">
      <c r="D57138" s="27"/>
    </row>
    <row r="57139" spans="4:4" x14ac:dyDescent="0.25">
      <c r="D57139" s="27"/>
    </row>
    <row r="57140" spans="4:4" x14ac:dyDescent="0.25">
      <c r="D57140" s="27"/>
    </row>
    <row r="57141" spans="4:4" x14ac:dyDescent="0.25">
      <c r="D57141" s="27"/>
    </row>
    <row r="57142" spans="4:4" x14ac:dyDescent="0.25">
      <c r="D57142" s="27"/>
    </row>
    <row r="57143" spans="4:4" x14ac:dyDescent="0.25">
      <c r="D57143" s="27"/>
    </row>
    <row r="57144" spans="4:4" x14ac:dyDescent="0.25">
      <c r="D57144" s="27"/>
    </row>
    <row r="57145" spans="4:4" x14ac:dyDescent="0.25">
      <c r="D57145" s="27"/>
    </row>
    <row r="57146" spans="4:4" x14ac:dyDescent="0.25">
      <c r="D57146" s="27"/>
    </row>
    <row r="57147" spans="4:4" x14ac:dyDescent="0.25">
      <c r="D57147" s="27"/>
    </row>
    <row r="57148" spans="4:4" x14ac:dyDescent="0.25">
      <c r="D57148" s="27"/>
    </row>
    <row r="57149" spans="4:4" x14ac:dyDescent="0.25">
      <c r="D57149" s="27"/>
    </row>
    <row r="57150" spans="4:4" x14ac:dyDescent="0.25">
      <c r="D57150" s="27"/>
    </row>
    <row r="57151" spans="4:4" x14ac:dyDescent="0.25">
      <c r="D57151" s="27"/>
    </row>
    <row r="57152" spans="4:4" x14ac:dyDescent="0.25">
      <c r="D57152" s="27"/>
    </row>
    <row r="57153" spans="4:4" x14ac:dyDescent="0.25">
      <c r="D57153" s="27"/>
    </row>
    <row r="57154" spans="4:4" x14ac:dyDescent="0.25">
      <c r="D57154" s="27"/>
    </row>
    <row r="57155" spans="4:4" x14ac:dyDescent="0.25">
      <c r="D57155" s="27"/>
    </row>
    <row r="57156" spans="4:4" x14ac:dyDescent="0.25">
      <c r="D57156" s="27"/>
    </row>
    <row r="57157" spans="4:4" x14ac:dyDescent="0.25">
      <c r="D57157" s="27"/>
    </row>
    <row r="57158" spans="4:4" x14ac:dyDescent="0.25">
      <c r="D57158" s="27"/>
    </row>
    <row r="57159" spans="4:4" x14ac:dyDescent="0.25">
      <c r="D57159" s="27"/>
    </row>
    <row r="57160" spans="4:4" x14ac:dyDescent="0.25">
      <c r="D57160" s="27"/>
    </row>
    <row r="57161" spans="4:4" x14ac:dyDescent="0.25">
      <c r="D57161" s="27"/>
    </row>
    <row r="57162" spans="4:4" x14ac:dyDescent="0.25">
      <c r="D57162" s="27"/>
    </row>
    <row r="57163" spans="4:4" x14ac:dyDescent="0.25">
      <c r="D57163" s="27"/>
    </row>
    <row r="57164" spans="4:4" x14ac:dyDescent="0.25">
      <c r="D57164" s="27"/>
    </row>
    <row r="57165" spans="4:4" x14ac:dyDescent="0.25">
      <c r="D57165" s="27"/>
    </row>
    <row r="57166" spans="4:4" x14ac:dyDescent="0.25">
      <c r="D57166" s="27"/>
    </row>
    <row r="57167" spans="4:4" x14ac:dyDescent="0.25">
      <c r="D57167" s="27"/>
    </row>
    <row r="57168" spans="4:4" x14ac:dyDescent="0.25">
      <c r="D57168" s="27"/>
    </row>
    <row r="57169" spans="4:4" x14ac:dyDescent="0.25">
      <c r="D57169" s="27"/>
    </row>
    <row r="57170" spans="4:4" x14ac:dyDescent="0.25">
      <c r="D57170" s="27"/>
    </row>
    <row r="57171" spans="4:4" x14ac:dyDescent="0.25">
      <c r="D57171" s="27"/>
    </row>
    <row r="57172" spans="4:4" x14ac:dyDescent="0.25">
      <c r="D57172" s="27"/>
    </row>
    <row r="57173" spans="4:4" x14ac:dyDescent="0.25">
      <c r="D57173" s="27"/>
    </row>
    <row r="57174" spans="4:4" x14ac:dyDescent="0.25">
      <c r="D57174" s="27"/>
    </row>
    <row r="57175" spans="4:4" x14ac:dyDescent="0.25">
      <c r="D57175" s="27"/>
    </row>
    <row r="57176" spans="4:4" x14ac:dyDescent="0.25">
      <c r="D57176" s="27"/>
    </row>
    <row r="57177" spans="4:4" x14ac:dyDescent="0.25">
      <c r="D57177" s="27"/>
    </row>
    <row r="57178" spans="4:4" x14ac:dyDescent="0.25">
      <c r="D57178" s="27"/>
    </row>
    <row r="57179" spans="4:4" x14ac:dyDescent="0.25">
      <c r="D57179" s="27"/>
    </row>
    <row r="57180" spans="4:4" x14ac:dyDescent="0.25">
      <c r="D57180" s="27"/>
    </row>
    <row r="57181" spans="4:4" x14ac:dyDescent="0.25">
      <c r="D57181" s="27"/>
    </row>
    <row r="57182" spans="4:4" x14ac:dyDescent="0.25">
      <c r="D57182" s="27"/>
    </row>
    <row r="57183" spans="4:4" x14ac:dyDescent="0.25">
      <c r="D57183" s="27"/>
    </row>
    <row r="57184" spans="4:4" x14ac:dyDescent="0.25">
      <c r="D57184" s="27"/>
    </row>
    <row r="57185" spans="4:4" x14ac:dyDescent="0.25">
      <c r="D57185" s="27"/>
    </row>
    <row r="57186" spans="4:4" x14ac:dyDescent="0.25">
      <c r="D57186" s="27"/>
    </row>
    <row r="57187" spans="4:4" x14ac:dyDescent="0.25">
      <c r="D57187" s="27"/>
    </row>
    <row r="57188" spans="4:4" x14ac:dyDescent="0.25">
      <c r="D57188" s="27"/>
    </row>
    <row r="57189" spans="4:4" x14ac:dyDescent="0.25">
      <c r="D57189" s="27"/>
    </row>
    <row r="57190" spans="4:4" x14ac:dyDescent="0.25">
      <c r="D57190" s="27"/>
    </row>
    <row r="57191" spans="4:4" x14ac:dyDescent="0.25">
      <c r="D57191" s="27"/>
    </row>
    <row r="57192" spans="4:4" x14ac:dyDescent="0.25">
      <c r="D57192" s="27"/>
    </row>
    <row r="57193" spans="4:4" x14ac:dyDescent="0.25">
      <c r="D57193" s="27"/>
    </row>
    <row r="57194" spans="4:4" x14ac:dyDescent="0.25">
      <c r="D57194" s="27"/>
    </row>
    <row r="57195" spans="4:4" x14ac:dyDescent="0.25">
      <c r="D57195" s="27"/>
    </row>
    <row r="57196" spans="4:4" x14ac:dyDescent="0.25">
      <c r="D57196" s="27"/>
    </row>
    <row r="57197" spans="4:4" x14ac:dyDescent="0.25">
      <c r="D57197" s="27"/>
    </row>
    <row r="57198" spans="4:4" x14ac:dyDescent="0.25">
      <c r="D57198" s="27"/>
    </row>
    <row r="57199" spans="4:4" x14ac:dyDescent="0.25">
      <c r="D57199" s="27"/>
    </row>
    <row r="57200" spans="4:4" x14ac:dyDescent="0.25">
      <c r="D57200" s="27"/>
    </row>
    <row r="57201" spans="4:4" x14ac:dyDescent="0.25">
      <c r="D57201" s="27"/>
    </row>
    <row r="57202" spans="4:4" x14ac:dyDescent="0.25">
      <c r="D57202" s="27"/>
    </row>
    <row r="57203" spans="4:4" x14ac:dyDescent="0.25">
      <c r="D57203" s="27"/>
    </row>
    <row r="57204" spans="4:4" x14ac:dyDescent="0.25">
      <c r="D57204" s="27"/>
    </row>
    <row r="57205" spans="4:4" x14ac:dyDescent="0.25">
      <c r="D57205" s="27"/>
    </row>
    <row r="57206" spans="4:4" x14ac:dyDescent="0.25">
      <c r="D57206" s="27"/>
    </row>
    <row r="57207" spans="4:4" x14ac:dyDescent="0.25">
      <c r="D57207" s="27"/>
    </row>
    <row r="57208" spans="4:4" x14ac:dyDescent="0.25">
      <c r="D57208" s="27"/>
    </row>
    <row r="57209" spans="4:4" x14ac:dyDescent="0.25">
      <c r="D57209" s="27"/>
    </row>
    <row r="57210" spans="4:4" x14ac:dyDescent="0.25">
      <c r="D57210" s="27"/>
    </row>
    <row r="57211" spans="4:4" x14ac:dyDescent="0.25">
      <c r="D57211" s="27"/>
    </row>
    <row r="57212" spans="4:4" x14ac:dyDescent="0.25">
      <c r="D57212" s="27"/>
    </row>
    <row r="57213" spans="4:4" x14ac:dyDescent="0.25">
      <c r="D57213" s="27"/>
    </row>
    <row r="57214" spans="4:4" x14ac:dyDescent="0.25">
      <c r="D57214" s="27"/>
    </row>
    <row r="57215" spans="4:4" x14ac:dyDescent="0.25">
      <c r="D57215" s="27"/>
    </row>
    <row r="57216" spans="4:4" x14ac:dyDescent="0.25">
      <c r="D57216" s="27"/>
    </row>
    <row r="57217" spans="4:4" x14ac:dyDescent="0.25">
      <c r="D57217" s="27"/>
    </row>
    <row r="57218" spans="4:4" x14ac:dyDescent="0.25">
      <c r="D57218" s="27"/>
    </row>
    <row r="57219" spans="4:4" x14ac:dyDescent="0.25">
      <c r="D57219" s="27"/>
    </row>
    <row r="57220" spans="4:4" x14ac:dyDescent="0.25">
      <c r="D57220" s="27"/>
    </row>
    <row r="57221" spans="4:4" x14ac:dyDescent="0.25">
      <c r="D57221" s="27"/>
    </row>
    <row r="57222" spans="4:4" x14ac:dyDescent="0.25">
      <c r="D57222" s="27"/>
    </row>
    <row r="57223" spans="4:4" x14ac:dyDescent="0.25">
      <c r="D57223" s="27"/>
    </row>
    <row r="57224" spans="4:4" x14ac:dyDescent="0.25">
      <c r="D57224" s="27"/>
    </row>
    <row r="57225" spans="4:4" x14ac:dyDescent="0.25">
      <c r="D57225" s="27"/>
    </row>
    <row r="57226" spans="4:4" x14ac:dyDescent="0.25">
      <c r="D57226" s="27"/>
    </row>
    <row r="57227" spans="4:4" x14ac:dyDescent="0.25">
      <c r="D57227" s="27"/>
    </row>
    <row r="57228" spans="4:4" x14ac:dyDescent="0.25">
      <c r="D57228" s="27"/>
    </row>
    <row r="57229" spans="4:4" x14ac:dyDescent="0.25">
      <c r="D57229" s="27"/>
    </row>
    <row r="57230" spans="4:4" x14ac:dyDescent="0.25">
      <c r="D57230" s="27"/>
    </row>
    <row r="57231" spans="4:4" x14ac:dyDescent="0.25">
      <c r="D57231" s="27"/>
    </row>
    <row r="57232" spans="4:4" x14ac:dyDescent="0.25">
      <c r="D57232" s="27"/>
    </row>
    <row r="57233" spans="4:4" x14ac:dyDescent="0.25">
      <c r="D57233" s="27"/>
    </row>
    <row r="57234" spans="4:4" x14ac:dyDescent="0.25">
      <c r="D57234" s="27"/>
    </row>
    <row r="57235" spans="4:4" x14ac:dyDescent="0.25">
      <c r="D57235" s="27"/>
    </row>
    <row r="57236" spans="4:4" x14ac:dyDescent="0.25">
      <c r="D57236" s="27"/>
    </row>
    <row r="57237" spans="4:4" x14ac:dyDescent="0.25">
      <c r="D57237" s="27"/>
    </row>
    <row r="57238" spans="4:4" x14ac:dyDescent="0.25">
      <c r="D57238" s="27"/>
    </row>
    <row r="57239" spans="4:4" x14ac:dyDescent="0.25">
      <c r="D57239" s="27"/>
    </row>
    <row r="57240" spans="4:4" x14ac:dyDescent="0.25">
      <c r="D57240" s="27"/>
    </row>
    <row r="57241" spans="4:4" x14ac:dyDescent="0.25">
      <c r="D57241" s="27"/>
    </row>
    <row r="57242" spans="4:4" x14ac:dyDescent="0.25">
      <c r="D57242" s="27"/>
    </row>
    <row r="57243" spans="4:4" x14ac:dyDescent="0.25">
      <c r="D57243" s="27"/>
    </row>
    <row r="57244" spans="4:4" x14ac:dyDescent="0.25">
      <c r="D57244" s="27"/>
    </row>
    <row r="57245" spans="4:4" x14ac:dyDescent="0.25">
      <c r="D57245" s="27"/>
    </row>
    <row r="57246" spans="4:4" x14ac:dyDescent="0.25">
      <c r="D57246" s="27"/>
    </row>
    <row r="57247" spans="4:4" x14ac:dyDescent="0.25">
      <c r="D57247" s="27"/>
    </row>
    <row r="57248" spans="4:4" x14ac:dyDescent="0.25">
      <c r="D57248" s="27"/>
    </row>
    <row r="57249" spans="4:4" x14ac:dyDescent="0.25">
      <c r="D57249" s="27"/>
    </row>
    <row r="57250" spans="4:4" x14ac:dyDescent="0.25">
      <c r="D57250" s="27"/>
    </row>
    <row r="57251" spans="4:4" x14ac:dyDescent="0.25">
      <c r="D57251" s="27"/>
    </row>
    <row r="57252" spans="4:4" x14ac:dyDescent="0.25">
      <c r="D57252" s="27"/>
    </row>
    <row r="57253" spans="4:4" x14ac:dyDescent="0.25">
      <c r="D57253" s="27"/>
    </row>
    <row r="57254" spans="4:4" x14ac:dyDescent="0.25">
      <c r="D57254" s="27"/>
    </row>
    <row r="57255" spans="4:4" x14ac:dyDescent="0.25">
      <c r="D57255" s="27"/>
    </row>
    <row r="57256" spans="4:4" x14ac:dyDescent="0.25">
      <c r="D57256" s="27"/>
    </row>
    <row r="57257" spans="4:4" x14ac:dyDescent="0.25">
      <c r="D57257" s="27"/>
    </row>
    <row r="57258" spans="4:4" x14ac:dyDescent="0.25">
      <c r="D57258" s="27"/>
    </row>
    <row r="57259" spans="4:4" x14ac:dyDescent="0.25">
      <c r="D57259" s="27"/>
    </row>
    <row r="57260" spans="4:4" x14ac:dyDescent="0.25">
      <c r="D57260" s="27"/>
    </row>
    <row r="57261" spans="4:4" x14ac:dyDescent="0.25">
      <c r="D57261" s="27"/>
    </row>
    <row r="57262" spans="4:4" x14ac:dyDescent="0.25">
      <c r="D57262" s="27"/>
    </row>
    <row r="57263" spans="4:4" x14ac:dyDescent="0.25">
      <c r="D57263" s="27"/>
    </row>
    <row r="57264" spans="4:4" x14ac:dyDescent="0.25">
      <c r="D57264" s="27"/>
    </row>
    <row r="57265" spans="4:4" x14ac:dyDescent="0.25">
      <c r="D57265" s="27"/>
    </row>
    <row r="57266" spans="4:4" x14ac:dyDescent="0.25">
      <c r="D57266" s="27"/>
    </row>
    <row r="57267" spans="4:4" x14ac:dyDescent="0.25">
      <c r="D57267" s="27"/>
    </row>
    <row r="57268" spans="4:4" x14ac:dyDescent="0.25">
      <c r="D57268" s="27"/>
    </row>
    <row r="57269" spans="4:4" x14ac:dyDescent="0.25">
      <c r="D57269" s="27"/>
    </row>
    <row r="57270" spans="4:4" x14ac:dyDescent="0.25">
      <c r="D57270" s="27"/>
    </row>
    <row r="57271" spans="4:4" x14ac:dyDescent="0.25">
      <c r="D57271" s="27"/>
    </row>
    <row r="57272" spans="4:4" x14ac:dyDescent="0.25">
      <c r="D57272" s="27"/>
    </row>
    <row r="57273" spans="4:4" x14ac:dyDescent="0.25">
      <c r="D57273" s="27"/>
    </row>
    <row r="57274" spans="4:4" x14ac:dyDescent="0.25">
      <c r="D57274" s="27"/>
    </row>
    <row r="57275" spans="4:4" x14ac:dyDescent="0.25">
      <c r="D57275" s="27"/>
    </row>
    <row r="57276" spans="4:4" x14ac:dyDescent="0.25">
      <c r="D57276" s="27"/>
    </row>
    <row r="57277" spans="4:4" x14ac:dyDescent="0.25">
      <c r="D57277" s="27"/>
    </row>
    <row r="57278" spans="4:4" x14ac:dyDescent="0.25">
      <c r="D57278" s="27"/>
    </row>
    <row r="57279" spans="4:4" x14ac:dyDescent="0.25">
      <c r="D57279" s="27"/>
    </row>
    <row r="57280" spans="4:4" x14ac:dyDescent="0.25">
      <c r="D57280" s="27"/>
    </row>
    <row r="57281" spans="4:4" x14ac:dyDescent="0.25">
      <c r="D57281" s="27"/>
    </row>
    <row r="57282" spans="4:4" x14ac:dyDescent="0.25">
      <c r="D57282" s="27"/>
    </row>
    <row r="57283" spans="4:4" x14ac:dyDescent="0.25">
      <c r="D57283" s="27"/>
    </row>
    <row r="57284" spans="4:4" x14ac:dyDescent="0.25">
      <c r="D57284" s="27"/>
    </row>
    <row r="57285" spans="4:4" x14ac:dyDescent="0.25">
      <c r="D57285" s="27"/>
    </row>
    <row r="57286" spans="4:4" x14ac:dyDescent="0.25">
      <c r="D57286" s="27"/>
    </row>
    <row r="57287" spans="4:4" x14ac:dyDescent="0.25">
      <c r="D57287" s="27"/>
    </row>
    <row r="57288" spans="4:4" x14ac:dyDescent="0.25">
      <c r="D57288" s="27"/>
    </row>
    <row r="57289" spans="4:4" x14ac:dyDescent="0.25">
      <c r="D57289" s="27"/>
    </row>
    <row r="57290" spans="4:4" x14ac:dyDescent="0.25">
      <c r="D57290" s="27"/>
    </row>
    <row r="57291" spans="4:4" x14ac:dyDescent="0.25">
      <c r="D57291" s="27"/>
    </row>
    <row r="57292" spans="4:4" x14ac:dyDescent="0.25">
      <c r="D57292" s="27"/>
    </row>
    <row r="57293" spans="4:4" x14ac:dyDescent="0.25">
      <c r="D57293" s="27"/>
    </row>
    <row r="57294" spans="4:4" x14ac:dyDescent="0.25">
      <c r="D57294" s="27"/>
    </row>
    <row r="57295" spans="4:4" x14ac:dyDescent="0.25">
      <c r="D57295" s="27"/>
    </row>
    <row r="57296" spans="4:4" x14ac:dyDescent="0.25">
      <c r="D57296" s="27"/>
    </row>
    <row r="57297" spans="4:4" x14ac:dyDescent="0.25">
      <c r="D57297" s="27"/>
    </row>
    <row r="57298" spans="4:4" x14ac:dyDescent="0.25">
      <c r="D57298" s="27"/>
    </row>
    <row r="57299" spans="4:4" x14ac:dyDescent="0.25">
      <c r="D57299" s="27"/>
    </row>
    <row r="57300" spans="4:4" x14ac:dyDescent="0.25">
      <c r="D57300" s="27"/>
    </row>
    <row r="57301" spans="4:4" x14ac:dyDescent="0.25">
      <c r="D57301" s="27"/>
    </row>
    <row r="57302" spans="4:4" x14ac:dyDescent="0.25">
      <c r="D57302" s="27"/>
    </row>
    <row r="57303" spans="4:4" x14ac:dyDescent="0.25">
      <c r="D57303" s="27"/>
    </row>
    <row r="57304" spans="4:4" x14ac:dyDescent="0.25">
      <c r="D57304" s="27"/>
    </row>
    <row r="57305" spans="4:4" x14ac:dyDescent="0.25">
      <c r="D57305" s="27"/>
    </row>
    <row r="57306" spans="4:4" x14ac:dyDescent="0.25">
      <c r="D57306" s="27"/>
    </row>
    <row r="57307" spans="4:4" x14ac:dyDescent="0.25">
      <c r="D57307" s="27"/>
    </row>
    <row r="57308" spans="4:4" x14ac:dyDescent="0.25">
      <c r="D57308" s="27"/>
    </row>
    <row r="57309" spans="4:4" x14ac:dyDescent="0.25">
      <c r="D57309" s="27"/>
    </row>
    <row r="57310" spans="4:4" x14ac:dyDescent="0.25">
      <c r="D57310" s="27"/>
    </row>
    <row r="57311" spans="4:4" x14ac:dyDescent="0.25">
      <c r="D57311" s="27"/>
    </row>
    <row r="57312" spans="4:4" x14ac:dyDescent="0.25">
      <c r="D57312" s="27"/>
    </row>
    <row r="57313" spans="4:4" x14ac:dyDescent="0.25">
      <c r="D57313" s="27"/>
    </row>
    <row r="57314" spans="4:4" x14ac:dyDescent="0.25">
      <c r="D57314" s="27"/>
    </row>
    <row r="57315" spans="4:4" x14ac:dyDescent="0.25">
      <c r="D57315" s="27"/>
    </row>
    <row r="57316" spans="4:4" x14ac:dyDescent="0.25">
      <c r="D57316" s="27"/>
    </row>
    <row r="57317" spans="4:4" x14ac:dyDescent="0.25">
      <c r="D57317" s="27"/>
    </row>
    <row r="57318" spans="4:4" x14ac:dyDescent="0.25">
      <c r="D57318" s="27"/>
    </row>
    <row r="57319" spans="4:4" x14ac:dyDescent="0.25">
      <c r="D57319" s="27"/>
    </row>
    <row r="57320" spans="4:4" x14ac:dyDescent="0.25">
      <c r="D57320" s="27"/>
    </row>
    <row r="57321" spans="4:4" x14ac:dyDescent="0.25">
      <c r="D57321" s="27"/>
    </row>
    <row r="57322" spans="4:4" x14ac:dyDescent="0.25">
      <c r="D57322" s="27"/>
    </row>
    <row r="57323" spans="4:4" x14ac:dyDescent="0.25">
      <c r="D57323" s="27"/>
    </row>
    <row r="57324" spans="4:4" x14ac:dyDescent="0.25">
      <c r="D57324" s="27"/>
    </row>
    <row r="57325" spans="4:4" x14ac:dyDescent="0.25">
      <c r="D57325" s="27"/>
    </row>
    <row r="57326" spans="4:4" x14ac:dyDescent="0.25">
      <c r="D57326" s="27"/>
    </row>
    <row r="57327" spans="4:4" x14ac:dyDescent="0.25">
      <c r="D57327" s="27"/>
    </row>
    <row r="57328" spans="4:4" x14ac:dyDescent="0.25">
      <c r="D57328" s="27"/>
    </row>
    <row r="57329" spans="4:4" x14ac:dyDescent="0.25">
      <c r="D57329" s="27"/>
    </row>
    <row r="57330" spans="4:4" x14ac:dyDescent="0.25">
      <c r="D57330" s="27"/>
    </row>
    <row r="57331" spans="4:4" x14ac:dyDescent="0.25">
      <c r="D57331" s="27"/>
    </row>
    <row r="57332" spans="4:4" x14ac:dyDescent="0.25">
      <c r="D57332" s="27"/>
    </row>
    <row r="57333" spans="4:4" x14ac:dyDescent="0.25">
      <c r="D57333" s="27"/>
    </row>
    <row r="57334" spans="4:4" x14ac:dyDescent="0.25">
      <c r="D57334" s="27"/>
    </row>
    <row r="57335" spans="4:4" x14ac:dyDescent="0.25">
      <c r="D57335" s="27"/>
    </row>
    <row r="57336" spans="4:4" x14ac:dyDescent="0.25">
      <c r="D57336" s="27"/>
    </row>
    <row r="57337" spans="4:4" x14ac:dyDescent="0.25">
      <c r="D57337" s="27"/>
    </row>
    <row r="57338" spans="4:4" x14ac:dyDescent="0.25">
      <c r="D57338" s="27"/>
    </row>
    <row r="57339" spans="4:4" x14ac:dyDescent="0.25">
      <c r="D57339" s="27"/>
    </row>
    <row r="57340" spans="4:4" x14ac:dyDescent="0.25">
      <c r="D57340" s="27"/>
    </row>
    <row r="57341" spans="4:4" x14ac:dyDescent="0.25">
      <c r="D57341" s="27"/>
    </row>
    <row r="57342" spans="4:4" x14ac:dyDescent="0.25">
      <c r="D57342" s="27"/>
    </row>
    <row r="57343" spans="4:4" x14ac:dyDescent="0.25">
      <c r="D57343" s="27"/>
    </row>
    <row r="57344" spans="4:4" x14ac:dyDescent="0.25">
      <c r="D57344" s="27"/>
    </row>
    <row r="57345" spans="4:4" x14ac:dyDescent="0.25">
      <c r="D57345" s="27"/>
    </row>
    <row r="57346" spans="4:4" x14ac:dyDescent="0.25">
      <c r="D57346" s="27"/>
    </row>
    <row r="57347" spans="4:4" x14ac:dyDescent="0.25">
      <c r="D57347" s="27"/>
    </row>
    <row r="57348" spans="4:4" x14ac:dyDescent="0.25">
      <c r="D57348" s="27"/>
    </row>
    <row r="57349" spans="4:4" x14ac:dyDescent="0.25">
      <c r="D57349" s="27"/>
    </row>
    <row r="57350" spans="4:4" x14ac:dyDescent="0.25">
      <c r="D57350" s="27"/>
    </row>
    <row r="57351" spans="4:4" x14ac:dyDescent="0.25">
      <c r="D57351" s="27"/>
    </row>
    <row r="57352" spans="4:4" x14ac:dyDescent="0.25">
      <c r="D57352" s="27"/>
    </row>
    <row r="57353" spans="4:4" x14ac:dyDescent="0.25">
      <c r="D57353" s="27"/>
    </row>
    <row r="57354" spans="4:4" x14ac:dyDescent="0.25">
      <c r="D57354" s="27"/>
    </row>
    <row r="57355" spans="4:4" x14ac:dyDescent="0.25">
      <c r="D57355" s="27"/>
    </row>
    <row r="57356" spans="4:4" x14ac:dyDescent="0.25">
      <c r="D57356" s="27"/>
    </row>
    <row r="57357" spans="4:4" x14ac:dyDescent="0.25">
      <c r="D57357" s="27"/>
    </row>
    <row r="57358" spans="4:4" x14ac:dyDescent="0.25">
      <c r="D57358" s="27"/>
    </row>
    <row r="57359" spans="4:4" x14ac:dyDescent="0.25">
      <c r="D57359" s="27"/>
    </row>
    <row r="57360" spans="4:4" x14ac:dyDescent="0.25">
      <c r="D57360" s="27"/>
    </row>
    <row r="57361" spans="4:4" x14ac:dyDescent="0.25">
      <c r="D57361" s="27"/>
    </row>
    <row r="57362" spans="4:4" x14ac:dyDescent="0.25">
      <c r="D57362" s="27"/>
    </row>
    <row r="57363" spans="4:4" x14ac:dyDescent="0.25">
      <c r="D57363" s="27"/>
    </row>
    <row r="57364" spans="4:4" x14ac:dyDescent="0.25">
      <c r="D57364" s="27"/>
    </row>
    <row r="57365" spans="4:4" x14ac:dyDescent="0.25">
      <c r="D57365" s="27"/>
    </row>
    <row r="57366" spans="4:4" x14ac:dyDescent="0.25">
      <c r="D57366" s="27"/>
    </row>
    <row r="57367" spans="4:4" x14ac:dyDescent="0.25">
      <c r="D57367" s="27"/>
    </row>
    <row r="57368" spans="4:4" x14ac:dyDescent="0.25">
      <c r="D57368" s="27"/>
    </row>
    <row r="57369" spans="4:4" x14ac:dyDescent="0.25">
      <c r="D57369" s="27"/>
    </row>
    <row r="57370" spans="4:4" x14ac:dyDescent="0.25">
      <c r="D57370" s="27"/>
    </row>
    <row r="57371" spans="4:4" x14ac:dyDescent="0.25">
      <c r="D57371" s="27"/>
    </row>
    <row r="57372" spans="4:4" x14ac:dyDescent="0.25">
      <c r="D57372" s="27"/>
    </row>
    <row r="57373" spans="4:4" x14ac:dyDescent="0.25">
      <c r="D57373" s="27"/>
    </row>
    <row r="57374" spans="4:4" x14ac:dyDescent="0.25">
      <c r="D57374" s="27"/>
    </row>
    <row r="57375" spans="4:4" x14ac:dyDescent="0.25">
      <c r="D57375" s="27"/>
    </row>
    <row r="57376" spans="4:4" x14ac:dyDescent="0.25">
      <c r="D57376" s="27"/>
    </row>
    <row r="57377" spans="4:4" x14ac:dyDescent="0.25">
      <c r="D57377" s="27"/>
    </row>
    <row r="57378" spans="4:4" x14ac:dyDescent="0.25">
      <c r="D57378" s="27"/>
    </row>
    <row r="57379" spans="4:4" x14ac:dyDescent="0.25">
      <c r="D57379" s="27"/>
    </row>
    <row r="57380" spans="4:4" x14ac:dyDescent="0.25">
      <c r="D57380" s="27"/>
    </row>
    <row r="57381" spans="4:4" x14ac:dyDescent="0.25">
      <c r="D57381" s="27"/>
    </row>
    <row r="57382" spans="4:4" x14ac:dyDescent="0.25">
      <c r="D57382" s="27"/>
    </row>
    <row r="57383" spans="4:4" x14ac:dyDescent="0.25">
      <c r="D57383" s="27"/>
    </row>
    <row r="57384" spans="4:4" x14ac:dyDescent="0.25">
      <c r="D57384" s="27"/>
    </row>
    <row r="57385" spans="4:4" x14ac:dyDescent="0.25">
      <c r="D57385" s="27"/>
    </row>
    <row r="57386" spans="4:4" x14ac:dyDescent="0.25">
      <c r="D57386" s="27"/>
    </row>
    <row r="57387" spans="4:4" x14ac:dyDescent="0.25">
      <c r="D57387" s="27"/>
    </row>
    <row r="57388" spans="4:4" x14ac:dyDescent="0.25">
      <c r="D57388" s="27"/>
    </row>
    <row r="57389" spans="4:4" x14ac:dyDescent="0.25">
      <c r="D57389" s="27"/>
    </row>
    <row r="57390" spans="4:4" x14ac:dyDescent="0.25">
      <c r="D57390" s="27"/>
    </row>
    <row r="57391" spans="4:4" x14ac:dyDescent="0.25">
      <c r="D57391" s="27"/>
    </row>
    <row r="57392" spans="4:4" x14ac:dyDescent="0.25">
      <c r="D57392" s="27"/>
    </row>
    <row r="57393" spans="4:4" x14ac:dyDescent="0.25">
      <c r="D57393" s="27"/>
    </row>
    <row r="57394" spans="4:4" x14ac:dyDescent="0.25">
      <c r="D57394" s="27"/>
    </row>
    <row r="57395" spans="4:4" x14ac:dyDescent="0.25">
      <c r="D57395" s="27"/>
    </row>
    <row r="57396" spans="4:4" x14ac:dyDescent="0.25">
      <c r="D57396" s="27"/>
    </row>
    <row r="57397" spans="4:4" x14ac:dyDescent="0.25">
      <c r="D57397" s="27"/>
    </row>
    <row r="57398" spans="4:4" x14ac:dyDescent="0.25">
      <c r="D57398" s="27"/>
    </row>
    <row r="57399" spans="4:4" x14ac:dyDescent="0.25">
      <c r="D57399" s="27"/>
    </row>
    <row r="57400" spans="4:4" x14ac:dyDescent="0.25">
      <c r="D57400" s="27"/>
    </row>
    <row r="57401" spans="4:4" x14ac:dyDescent="0.25">
      <c r="D57401" s="27"/>
    </row>
    <row r="57402" spans="4:4" x14ac:dyDescent="0.25">
      <c r="D57402" s="27"/>
    </row>
    <row r="57403" spans="4:4" x14ac:dyDescent="0.25">
      <c r="D57403" s="27"/>
    </row>
    <row r="57404" spans="4:4" x14ac:dyDescent="0.25">
      <c r="D57404" s="27"/>
    </row>
    <row r="57405" spans="4:4" x14ac:dyDescent="0.25">
      <c r="D57405" s="27"/>
    </row>
    <row r="57406" spans="4:4" x14ac:dyDescent="0.25">
      <c r="D57406" s="27"/>
    </row>
    <row r="57407" spans="4:4" x14ac:dyDescent="0.25">
      <c r="D57407" s="27"/>
    </row>
    <row r="57408" spans="4:4" x14ac:dyDescent="0.25">
      <c r="D57408" s="27"/>
    </row>
    <row r="57409" spans="4:4" x14ac:dyDescent="0.25">
      <c r="D57409" s="27"/>
    </row>
    <row r="57410" spans="4:4" x14ac:dyDescent="0.25">
      <c r="D57410" s="27"/>
    </row>
    <row r="57411" spans="4:4" x14ac:dyDescent="0.25">
      <c r="D57411" s="27"/>
    </row>
    <row r="57412" spans="4:4" x14ac:dyDescent="0.25">
      <c r="D57412" s="27"/>
    </row>
    <row r="57413" spans="4:4" x14ac:dyDescent="0.25">
      <c r="D57413" s="27"/>
    </row>
    <row r="57414" spans="4:4" x14ac:dyDescent="0.25">
      <c r="D57414" s="27"/>
    </row>
    <row r="57415" spans="4:4" x14ac:dyDescent="0.25">
      <c r="D57415" s="27"/>
    </row>
    <row r="57416" spans="4:4" x14ac:dyDescent="0.25">
      <c r="D57416" s="27"/>
    </row>
    <row r="57417" spans="4:4" x14ac:dyDescent="0.25">
      <c r="D57417" s="27"/>
    </row>
    <row r="57418" spans="4:4" x14ac:dyDescent="0.25">
      <c r="D57418" s="27"/>
    </row>
    <row r="57419" spans="4:4" x14ac:dyDescent="0.25">
      <c r="D57419" s="27"/>
    </row>
    <row r="57420" spans="4:4" x14ac:dyDescent="0.25">
      <c r="D57420" s="27"/>
    </row>
    <row r="57421" spans="4:4" x14ac:dyDescent="0.25">
      <c r="D57421" s="27"/>
    </row>
    <row r="57422" spans="4:4" x14ac:dyDescent="0.25">
      <c r="D57422" s="27"/>
    </row>
    <row r="57423" spans="4:4" x14ac:dyDescent="0.25">
      <c r="D57423" s="27"/>
    </row>
    <row r="57424" spans="4:4" x14ac:dyDescent="0.25">
      <c r="D57424" s="27"/>
    </row>
    <row r="57425" spans="4:4" x14ac:dyDescent="0.25">
      <c r="D57425" s="27"/>
    </row>
    <row r="57426" spans="4:4" x14ac:dyDescent="0.25">
      <c r="D57426" s="27"/>
    </row>
    <row r="57427" spans="4:4" x14ac:dyDescent="0.25">
      <c r="D57427" s="27"/>
    </row>
    <row r="57428" spans="4:4" x14ac:dyDescent="0.25">
      <c r="D57428" s="27"/>
    </row>
    <row r="57429" spans="4:4" x14ac:dyDescent="0.25">
      <c r="D57429" s="27"/>
    </row>
    <row r="57430" spans="4:4" x14ac:dyDescent="0.25">
      <c r="D57430" s="27"/>
    </row>
    <row r="57431" spans="4:4" x14ac:dyDescent="0.25">
      <c r="D57431" s="27"/>
    </row>
    <row r="57432" spans="4:4" x14ac:dyDescent="0.25">
      <c r="D57432" s="27"/>
    </row>
    <row r="57433" spans="4:4" x14ac:dyDescent="0.25">
      <c r="D57433" s="27"/>
    </row>
    <row r="57434" spans="4:4" x14ac:dyDescent="0.25">
      <c r="D57434" s="27"/>
    </row>
    <row r="57435" spans="4:4" x14ac:dyDescent="0.25">
      <c r="D57435" s="27"/>
    </row>
    <row r="57436" spans="4:4" x14ac:dyDescent="0.25">
      <c r="D57436" s="27"/>
    </row>
    <row r="57437" spans="4:4" x14ac:dyDescent="0.25">
      <c r="D57437" s="27"/>
    </row>
    <row r="57438" spans="4:4" x14ac:dyDescent="0.25">
      <c r="D57438" s="27"/>
    </row>
    <row r="57439" spans="4:4" x14ac:dyDescent="0.25">
      <c r="D57439" s="27"/>
    </row>
    <row r="57440" spans="4:4" x14ac:dyDescent="0.25">
      <c r="D57440" s="27"/>
    </row>
    <row r="57441" spans="4:4" x14ac:dyDescent="0.25">
      <c r="D57441" s="27"/>
    </row>
    <row r="57442" spans="4:4" x14ac:dyDescent="0.25">
      <c r="D57442" s="27"/>
    </row>
    <row r="57443" spans="4:4" x14ac:dyDescent="0.25">
      <c r="D57443" s="27"/>
    </row>
    <row r="57444" spans="4:4" x14ac:dyDescent="0.25">
      <c r="D57444" s="27"/>
    </row>
    <row r="57445" spans="4:4" x14ac:dyDescent="0.25">
      <c r="D57445" s="27"/>
    </row>
    <row r="57446" spans="4:4" x14ac:dyDescent="0.25">
      <c r="D57446" s="27"/>
    </row>
    <row r="57447" spans="4:4" x14ac:dyDescent="0.25">
      <c r="D57447" s="27"/>
    </row>
    <row r="57448" spans="4:4" x14ac:dyDescent="0.25">
      <c r="D57448" s="27"/>
    </row>
    <row r="57449" spans="4:4" x14ac:dyDescent="0.25">
      <c r="D57449" s="27"/>
    </row>
    <row r="57450" spans="4:4" x14ac:dyDescent="0.25">
      <c r="D57450" s="27"/>
    </row>
    <row r="57451" spans="4:4" x14ac:dyDescent="0.25">
      <c r="D57451" s="27"/>
    </row>
    <row r="57452" spans="4:4" x14ac:dyDescent="0.25">
      <c r="D57452" s="27"/>
    </row>
    <row r="57453" spans="4:4" x14ac:dyDescent="0.25">
      <c r="D57453" s="27"/>
    </row>
    <row r="57454" spans="4:4" x14ac:dyDescent="0.25">
      <c r="D57454" s="27"/>
    </row>
    <row r="57455" spans="4:4" x14ac:dyDescent="0.25">
      <c r="D57455" s="27"/>
    </row>
    <row r="57456" spans="4:4" x14ac:dyDescent="0.25">
      <c r="D57456" s="27"/>
    </row>
    <row r="57457" spans="4:4" x14ac:dyDescent="0.25">
      <c r="D57457" s="27"/>
    </row>
    <row r="57458" spans="4:4" x14ac:dyDescent="0.25">
      <c r="D57458" s="27"/>
    </row>
    <row r="57459" spans="4:4" x14ac:dyDescent="0.25">
      <c r="D57459" s="27"/>
    </row>
    <row r="57460" spans="4:4" x14ac:dyDescent="0.25">
      <c r="D57460" s="27"/>
    </row>
    <row r="57461" spans="4:4" x14ac:dyDescent="0.25">
      <c r="D57461" s="27"/>
    </row>
    <row r="57462" spans="4:4" x14ac:dyDescent="0.25">
      <c r="D57462" s="27"/>
    </row>
    <row r="57463" spans="4:4" x14ac:dyDescent="0.25">
      <c r="D57463" s="27"/>
    </row>
    <row r="57464" spans="4:4" x14ac:dyDescent="0.25">
      <c r="D57464" s="27"/>
    </row>
    <row r="57465" spans="4:4" x14ac:dyDescent="0.25">
      <c r="D57465" s="27"/>
    </row>
    <row r="57466" spans="4:4" x14ac:dyDescent="0.25">
      <c r="D57466" s="27"/>
    </row>
    <row r="57467" spans="4:4" x14ac:dyDescent="0.25">
      <c r="D57467" s="27"/>
    </row>
    <row r="57468" spans="4:4" x14ac:dyDescent="0.25">
      <c r="D57468" s="27"/>
    </row>
    <row r="57469" spans="4:4" x14ac:dyDescent="0.25">
      <c r="D57469" s="27"/>
    </row>
    <row r="57470" spans="4:4" x14ac:dyDescent="0.25">
      <c r="D57470" s="27"/>
    </row>
    <row r="57471" spans="4:4" x14ac:dyDescent="0.25">
      <c r="D57471" s="27"/>
    </row>
    <row r="57472" spans="4:4" x14ac:dyDescent="0.25">
      <c r="D57472" s="27"/>
    </row>
    <row r="57473" spans="4:4" x14ac:dyDescent="0.25">
      <c r="D57473" s="27"/>
    </row>
    <row r="57474" spans="4:4" x14ac:dyDescent="0.25">
      <c r="D57474" s="27"/>
    </row>
    <row r="57475" spans="4:4" x14ac:dyDescent="0.25">
      <c r="D57475" s="27"/>
    </row>
    <row r="57476" spans="4:4" x14ac:dyDescent="0.25">
      <c r="D57476" s="27"/>
    </row>
    <row r="57477" spans="4:4" x14ac:dyDescent="0.25">
      <c r="D57477" s="27"/>
    </row>
    <row r="57478" spans="4:4" x14ac:dyDescent="0.25">
      <c r="D57478" s="27"/>
    </row>
    <row r="57479" spans="4:4" x14ac:dyDescent="0.25">
      <c r="D57479" s="27"/>
    </row>
    <row r="57480" spans="4:4" x14ac:dyDescent="0.25">
      <c r="D57480" s="27"/>
    </row>
    <row r="57481" spans="4:4" x14ac:dyDescent="0.25">
      <c r="D57481" s="27"/>
    </row>
    <row r="57482" spans="4:4" x14ac:dyDescent="0.25">
      <c r="D57482" s="27"/>
    </row>
    <row r="57483" spans="4:4" x14ac:dyDescent="0.25">
      <c r="D57483" s="27"/>
    </row>
    <row r="57484" spans="4:4" x14ac:dyDescent="0.25">
      <c r="D57484" s="27"/>
    </row>
    <row r="57485" spans="4:4" x14ac:dyDescent="0.25">
      <c r="D57485" s="27"/>
    </row>
    <row r="57486" spans="4:4" x14ac:dyDescent="0.25">
      <c r="D57486" s="27"/>
    </row>
    <row r="57487" spans="4:4" x14ac:dyDescent="0.25">
      <c r="D57487" s="27"/>
    </row>
    <row r="57488" spans="4:4" x14ac:dyDescent="0.25">
      <c r="D57488" s="27"/>
    </row>
    <row r="57489" spans="4:4" x14ac:dyDescent="0.25">
      <c r="D57489" s="27"/>
    </row>
    <row r="57490" spans="4:4" x14ac:dyDescent="0.25">
      <c r="D57490" s="27"/>
    </row>
    <row r="57491" spans="4:4" x14ac:dyDescent="0.25">
      <c r="D57491" s="27"/>
    </row>
    <row r="57492" spans="4:4" x14ac:dyDescent="0.25">
      <c r="D57492" s="27"/>
    </row>
    <row r="57493" spans="4:4" x14ac:dyDescent="0.25">
      <c r="D57493" s="27"/>
    </row>
    <row r="57494" spans="4:4" x14ac:dyDescent="0.25">
      <c r="D57494" s="27"/>
    </row>
    <row r="57495" spans="4:4" x14ac:dyDescent="0.25">
      <c r="D57495" s="27"/>
    </row>
    <row r="57496" spans="4:4" x14ac:dyDescent="0.25">
      <c r="D57496" s="27"/>
    </row>
    <row r="57497" spans="4:4" x14ac:dyDescent="0.25">
      <c r="D57497" s="27"/>
    </row>
    <row r="57498" spans="4:4" x14ac:dyDescent="0.25">
      <c r="D57498" s="27"/>
    </row>
    <row r="57499" spans="4:4" x14ac:dyDescent="0.25">
      <c r="D57499" s="27"/>
    </row>
    <row r="57500" spans="4:4" x14ac:dyDescent="0.25">
      <c r="D57500" s="27"/>
    </row>
    <row r="57501" spans="4:4" x14ac:dyDescent="0.25">
      <c r="D57501" s="27"/>
    </row>
    <row r="57502" spans="4:4" x14ac:dyDescent="0.25">
      <c r="D57502" s="27"/>
    </row>
    <row r="57503" spans="4:4" x14ac:dyDescent="0.25">
      <c r="D57503" s="27"/>
    </row>
    <row r="57504" spans="4:4" x14ac:dyDescent="0.25">
      <c r="D57504" s="27"/>
    </row>
    <row r="57505" spans="4:4" x14ac:dyDescent="0.25">
      <c r="D57505" s="27"/>
    </row>
    <row r="57506" spans="4:4" x14ac:dyDescent="0.25">
      <c r="D57506" s="27"/>
    </row>
    <row r="57507" spans="4:4" x14ac:dyDescent="0.25">
      <c r="D57507" s="27"/>
    </row>
    <row r="57508" spans="4:4" x14ac:dyDescent="0.25">
      <c r="D57508" s="27"/>
    </row>
    <row r="57509" spans="4:4" x14ac:dyDescent="0.25">
      <c r="D57509" s="27"/>
    </row>
    <row r="57510" spans="4:4" x14ac:dyDescent="0.25">
      <c r="D57510" s="27"/>
    </row>
    <row r="57511" spans="4:4" x14ac:dyDescent="0.25">
      <c r="D57511" s="27"/>
    </row>
    <row r="57512" spans="4:4" x14ac:dyDescent="0.25">
      <c r="D57512" s="27"/>
    </row>
    <row r="57513" spans="4:4" x14ac:dyDescent="0.25">
      <c r="D57513" s="27"/>
    </row>
    <row r="57514" spans="4:4" x14ac:dyDescent="0.25">
      <c r="D57514" s="27"/>
    </row>
    <row r="57515" spans="4:4" x14ac:dyDescent="0.25">
      <c r="D57515" s="27"/>
    </row>
    <row r="57516" spans="4:4" x14ac:dyDescent="0.25">
      <c r="D57516" s="27"/>
    </row>
    <row r="57517" spans="4:4" x14ac:dyDescent="0.25">
      <c r="D57517" s="27"/>
    </row>
    <row r="57518" spans="4:4" x14ac:dyDescent="0.25">
      <c r="D57518" s="27"/>
    </row>
    <row r="57519" spans="4:4" x14ac:dyDescent="0.25">
      <c r="D57519" s="27"/>
    </row>
    <row r="57520" spans="4:4" x14ac:dyDescent="0.25">
      <c r="D57520" s="27"/>
    </row>
    <row r="57521" spans="4:4" x14ac:dyDescent="0.25">
      <c r="D57521" s="27"/>
    </row>
    <row r="57522" spans="4:4" x14ac:dyDescent="0.25">
      <c r="D57522" s="27"/>
    </row>
    <row r="57523" spans="4:4" x14ac:dyDescent="0.25">
      <c r="D57523" s="27"/>
    </row>
    <row r="57524" spans="4:4" x14ac:dyDescent="0.25">
      <c r="D57524" s="27"/>
    </row>
    <row r="57525" spans="4:4" x14ac:dyDescent="0.25">
      <c r="D57525" s="27"/>
    </row>
    <row r="57526" spans="4:4" x14ac:dyDescent="0.25">
      <c r="D57526" s="27"/>
    </row>
    <row r="57527" spans="4:4" x14ac:dyDescent="0.25">
      <c r="D57527" s="27"/>
    </row>
    <row r="57528" spans="4:4" x14ac:dyDescent="0.25">
      <c r="D57528" s="27"/>
    </row>
    <row r="57529" spans="4:4" x14ac:dyDescent="0.25">
      <c r="D57529" s="27"/>
    </row>
    <row r="57530" spans="4:4" x14ac:dyDescent="0.25">
      <c r="D57530" s="27"/>
    </row>
    <row r="57531" spans="4:4" x14ac:dyDescent="0.25">
      <c r="D57531" s="27"/>
    </row>
    <row r="57532" spans="4:4" x14ac:dyDescent="0.25">
      <c r="D57532" s="27"/>
    </row>
    <row r="57533" spans="4:4" x14ac:dyDescent="0.25">
      <c r="D57533" s="27"/>
    </row>
    <row r="57534" spans="4:4" x14ac:dyDescent="0.25">
      <c r="D57534" s="27"/>
    </row>
    <row r="57535" spans="4:4" x14ac:dyDescent="0.25">
      <c r="D57535" s="27"/>
    </row>
    <row r="57536" spans="4:4" x14ac:dyDescent="0.25">
      <c r="D57536" s="27"/>
    </row>
    <row r="57537" spans="4:4" x14ac:dyDescent="0.25">
      <c r="D57537" s="27"/>
    </row>
    <row r="57538" spans="4:4" x14ac:dyDescent="0.25">
      <c r="D57538" s="27"/>
    </row>
    <row r="57539" spans="4:4" x14ac:dyDescent="0.25">
      <c r="D57539" s="27"/>
    </row>
    <row r="57540" spans="4:4" x14ac:dyDescent="0.25">
      <c r="D57540" s="27"/>
    </row>
    <row r="57541" spans="4:4" x14ac:dyDescent="0.25">
      <c r="D57541" s="27"/>
    </row>
    <row r="57542" spans="4:4" x14ac:dyDescent="0.25">
      <c r="D57542" s="27"/>
    </row>
    <row r="57543" spans="4:4" x14ac:dyDescent="0.25">
      <c r="D57543" s="27"/>
    </row>
    <row r="57544" spans="4:4" x14ac:dyDescent="0.25">
      <c r="D57544" s="27"/>
    </row>
    <row r="57545" spans="4:4" x14ac:dyDescent="0.25">
      <c r="D57545" s="27"/>
    </row>
    <row r="57546" spans="4:4" x14ac:dyDescent="0.25">
      <c r="D57546" s="27"/>
    </row>
    <row r="57547" spans="4:4" x14ac:dyDescent="0.25">
      <c r="D57547" s="27"/>
    </row>
    <row r="57548" spans="4:4" x14ac:dyDescent="0.25">
      <c r="D57548" s="27"/>
    </row>
    <row r="57549" spans="4:4" x14ac:dyDescent="0.25">
      <c r="D57549" s="27"/>
    </row>
    <row r="57550" spans="4:4" x14ac:dyDescent="0.25">
      <c r="D57550" s="27"/>
    </row>
    <row r="57551" spans="4:4" x14ac:dyDescent="0.25">
      <c r="D57551" s="27"/>
    </row>
    <row r="57552" spans="4:4" x14ac:dyDescent="0.25">
      <c r="D57552" s="27"/>
    </row>
    <row r="57553" spans="4:4" x14ac:dyDescent="0.25">
      <c r="D57553" s="27"/>
    </row>
    <row r="57554" spans="4:4" x14ac:dyDescent="0.25">
      <c r="D57554" s="27"/>
    </row>
    <row r="57555" spans="4:4" x14ac:dyDescent="0.25">
      <c r="D57555" s="27"/>
    </row>
    <row r="57556" spans="4:4" x14ac:dyDescent="0.25">
      <c r="D57556" s="27"/>
    </row>
    <row r="57557" spans="4:4" x14ac:dyDescent="0.25">
      <c r="D57557" s="27"/>
    </row>
    <row r="57558" spans="4:4" x14ac:dyDescent="0.25">
      <c r="D57558" s="27"/>
    </row>
    <row r="57559" spans="4:4" x14ac:dyDescent="0.25">
      <c r="D57559" s="27"/>
    </row>
    <row r="57560" spans="4:4" x14ac:dyDescent="0.25">
      <c r="D57560" s="27"/>
    </row>
    <row r="57561" spans="4:4" x14ac:dyDescent="0.25">
      <c r="D57561" s="27"/>
    </row>
    <row r="57562" spans="4:4" x14ac:dyDescent="0.25">
      <c r="D57562" s="27"/>
    </row>
    <row r="57563" spans="4:4" x14ac:dyDescent="0.25">
      <c r="D57563" s="27"/>
    </row>
    <row r="57564" spans="4:4" x14ac:dyDescent="0.25">
      <c r="D57564" s="27"/>
    </row>
    <row r="57565" spans="4:4" x14ac:dyDescent="0.25">
      <c r="D57565" s="27"/>
    </row>
    <row r="57566" spans="4:4" x14ac:dyDescent="0.25">
      <c r="D57566" s="27"/>
    </row>
    <row r="57567" spans="4:4" x14ac:dyDescent="0.25">
      <c r="D57567" s="27"/>
    </row>
    <row r="57568" spans="4:4" x14ac:dyDescent="0.25">
      <c r="D57568" s="27"/>
    </row>
    <row r="57569" spans="4:4" x14ac:dyDescent="0.25">
      <c r="D57569" s="27"/>
    </row>
    <row r="57570" spans="4:4" x14ac:dyDescent="0.25">
      <c r="D57570" s="27"/>
    </row>
    <row r="57571" spans="4:4" x14ac:dyDescent="0.25">
      <c r="D57571" s="27"/>
    </row>
    <row r="57572" spans="4:4" x14ac:dyDescent="0.25">
      <c r="D57572" s="27"/>
    </row>
    <row r="57573" spans="4:4" x14ac:dyDescent="0.25">
      <c r="D57573" s="27"/>
    </row>
    <row r="57574" spans="4:4" x14ac:dyDescent="0.25">
      <c r="D57574" s="27"/>
    </row>
    <row r="57575" spans="4:4" x14ac:dyDescent="0.25">
      <c r="D57575" s="27"/>
    </row>
    <row r="57576" spans="4:4" x14ac:dyDescent="0.25">
      <c r="D57576" s="27"/>
    </row>
    <row r="57577" spans="4:4" x14ac:dyDescent="0.25">
      <c r="D57577" s="27"/>
    </row>
    <row r="57578" spans="4:4" x14ac:dyDescent="0.25">
      <c r="D57578" s="27"/>
    </row>
    <row r="57579" spans="4:4" x14ac:dyDescent="0.25">
      <c r="D57579" s="27"/>
    </row>
    <row r="57580" spans="4:4" x14ac:dyDescent="0.25">
      <c r="D57580" s="27"/>
    </row>
    <row r="57581" spans="4:4" x14ac:dyDescent="0.25">
      <c r="D57581" s="27"/>
    </row>
    <row r="57582" spans="4:4" x14ac:dyDescent="0.25">
      <c r="D57582" s="27"/>
    </row>
    <row r="57583" spans="4:4" x14ac:dyDescent="0.25">
      <c r="D57583" s="27"/>
    </row>
    <row r="57584" spans="4:4" x14ac:dyDescent="0.25">
      <c r="D57584" s="27"/>
    </row>
    <row r="57585" spans="4:4" x14ac:dyDescent="0.25">
      <c r="D57585" s="27"/>
    </row>
    <row r="57586" spans="4:4" x14ac:dyDescent="0.25">
      <c r="D57586" s="27"/>
    </row>
    <row r="57587" spans="4:4" x14ac:dyDescent="0.25">
      <c r="D57587" s="27"/>
    </row>
    <row r="57588" spans="4:4" x14ac:dyDescent="0.25">
      <c r="D57588" s="27"/>
    </row>
    <row r="57589" spans="4:4" x14ac:dyDescent="0.25">
      <c r="D57589" s="27"/>
    </row>
    <row r="57590" spans="4:4" x14ac:dyDescent="0.25">
      <c r="D57590" s="27"/>
    </row>
    <row r="57591" spans="4:4" x14ac:dyDescent="0.25">
      <c r="D57591" s="27"/>
    </row>
    <row r="57592" spans="4:4" x14ac:dyDescent="0.25">
      <c r="D57592" s="27"/>
    </row>
    <row r="57593" spans="4:4" x14ac:dyDescent="0.25">
      <c r="D57593" s="27"/>
    </row>
    <row r="57594" spans="4:4" x14ac:dyDescent="0.25">
      <c r="D57594" s="27"/>
    </row>
    <row r="57595" spans="4:4" x14ac:dyDescent="0.25">
      <c r="D57595" s="27"/>
    </row>
    <row r="57596" spans="4:4" x14ac:dyDescent="0.25">
      <c r="D57596" s="27"/>
    </row>
    <row r="57597" spans="4:4" x14ac:dyDescent="0.25">
      <c r="D57597" s="27"/>
    </row>
    <row r="57598" spans="4:4" x14ac:dyDescent="0.25">
      <c r="D57598" s="27"/>
    </row>
    <row r="57599" spans="4:4" x14ac:dyDescent="0.25">
      <c r="D57599" s="27"/>
    </row>
    <row r="57600" spans="4:4" x14ac:dyDescent="0.25">
      <c r="D57600" s="27"/>
    </row>
    <row r="57601" spans="4:4" x14ac:dyDescent="0.25">
      <c r="D57601" s="27"/>
    </row>
    <row r="57602" spans="4:4" x14ac:dyDescent="0.25">
      <c r="D57602" s="27"/>
    </row>
    <row r="57603" spans="4:4" x14ac:dyDescent="0.25">
      <c r="D57603" s="27"/>
    </row>
    <row r="57604" spans="4:4" x14ac:dyDescent="0.25">
      <c r="D57604" s="27"/>
    </row>
    <row r="57605" spans="4:4" x14ac:dyDescent="0.25">
      <c r="D57605" s="27"/>
    </row>
    <row r="57606" spans="4:4" x14ac:dyDescent="0.25">
      <c r="D57606" s="27"/>
    </row>
    <row r="57607" spans="4:4" x14ac:dyDescent="0.25">
      <c r="D57607" s="27"/>
    </row>
    <row r="57608" spans="4:4" x14ac:dyDescent="0.25">
      <c r="D57608" s="27"/>
    </row>
    <row r="57609" spans="4:4" x14ac:dyDescent="0.25">
      <c r="D57609" s="27"/>
    </row>
    <row r="57610" spans="4:4" x14ac:dyDescent="0.25">
      <c r="D57610" s="27"/>
    </row>
    <row r="57611" spans="4:4" x14ac:dyDescent="0.25">
      <c r="D57611" s="27"/>
    </row>
    <row r="57612" spans="4:4" x14ac:dyDescent="0.25">
      <c r="D57612" s="27"/>
    </row>
    <row r="57613" spans="4:4" x14ac:dyDescent="0.25">
      <c r="D57613" s="27"/>
    </row>
    <row r="57614" spans="4:4" x14ac:dyDescent="0.25">
      <c r="D57614" s="27"/>
    </row>
    <row r="57615" spans="4:4" x14ac:dyDescent="0.25">
      <c r="D57615" s="27"/>
    </row>
    <row r="57616" spans="4:4" x14ac:dyDescent="0.25">
      <c r="D57616" s="27"/>
    </row>
    <row r="57617" spans="4:4" x14ac:dyDescent="0.25">
      <c r="D57617" s="27"/>
    </row>
    <row r="57618" spans="4:4" x14ac:dyDescent="0.25">
      <c r="D57618" s="27"/>
    </row>
    <row r="57619" spans="4:4" x14ac:dyDescent="0.25">
      <c r="D57619" s="27"/>
    </row>
    <row r="57620" spans="4:4" x14ac:dyDescent="0.25">
      <c r="D57620" s="27"/>
    </row>
    <row r="57621" spans="4:4" x14ac:dyDescent="0.25">
      <c r="D57621" s="27"/>
    </row>
    <row r="57622" spans="4:4" x14ac:dyDescent="0.25">
      <c r="D57622" s="27"/>
    </row>
    <row r="57623" spans="4:4" x14ac:dyDescent="0.25">
      <c r="D57623" s="27"/>
    </row>
    <row r="57624" spans="4:4" x14ac:dyDescent="0.25">
      <c r="D57624" s="27"/>
    </row>
    <row r="57625" spans="4:4" x14ac:dyDescent="0.25">
      <c r="D57625" s="27"/>
    </row>
    <row r="57626" spans="4:4" x14ac:dyDescent="0.25">
      <c r="D57626" s="27"/>
    </row>
    <row r="57627" spans="4:4" x14ac:dyDescent="0.25">
      <c r="D57627" s="27"/>
    </row>
    <row r="57628" spans="4:4" x14ac:dyDescent="0.25">
      <c r="D57628" s="27"/>
    </row>
    <row r="57629" spans="4:4" x14ac:dyDescent="0.25">
      <c r="D57629" s="27"/>
    </row>
    <row r="57630" spans="4:4" x14ac:dyDescent="0.25">
      <c r="D57630" s="27"/>
    </row>
    <row r="57631" spans="4:4" x14ac:dyDescent="0.25">
      <c r="D57631" s="27"/>
    </row>
    <row r="57632" spans="4:4" x14ac:dyDescent="0.25">
      <c r="D57632" s="27"/>
    </row>
    <row r="57633" spans="4:4" x14ac:dyDescent="0.25">
      <c r="D57633" s="27"/>
    </row>
    <row r="57634" spans="4:4" x14ac:dyDescent="0.25">
      <c r="D57634" s="27"/>
    </row>
    <row r="57635" spans="4:4" x14ac:dyDescent="0.25">
      <c r="D57635" s="27"/>
    </row>
    <row r="57636" spans="4:4" x14ac:dyDescent="0.25">
      <c r="D57636" s="27"/>
    </row>
    <row r="57637" spans="4:4" x14ac:dyDescent="0.25">
      <c r="D57637" s="27"/>
    </row>
    <row r="57638" spans="4:4" x14ac:dyDescent="0.25">
      <c r="D57638" s="27"/>
    </row>
    <row r="57639" spans="4:4" x14ac:dyDescent="0.25">
      <c r="D57639" s="27"/>
    </row>
    <row r="57640" spans="4:4" x14ac:dyDescent="0.25">
      <c r="D57640" s="27"/>
    </row>
    <row r="57641" spans="4:4" x14ac:dyDescent="0.25">
      <c r="D57641" s="27"/>
    </row>
    <row r="57642" spans="4:4" x14ac:dyDescent="0.25">
      <c r="D57642" s="27"/>
    </row>
    <row r="57643" spans="4:4" x14ac:dyDescent="0.25">
      <c r="D57643" s="27"/>
    </row>
    <row r="57644" spans="4:4" x14ac:dyDescent="0.25">
      <c r="D57644" s="27"/>
    </row>
    <row r="57645" spans="4:4" x14ac:dyDescent="0.25">
      <c r="D57645" s="27"/>
    </row>
    <row r="57646" spans="4:4" x14ac:dyDescent="0.25">
      <c r="D57646" s="27"/>
    </row>
    <row r="57647" spans="4:4" x14ac:dyDescent="0.25">
      <c r="D57647" s="27"/>
    </row>
    <row r="57648" spans="4:4" x14ac:dyDescent="0.25">
      <c r="D57648" s="27"/>
    </row>
    <row r="57649" spans="4:4" x14ac:dyDescent="0.25">
      <c r="D57649" s="27"/>
    </row>
    <row r="57650" spans="4:4" x14ac:dyDescent="0.25">
      <c r="D57650" s="27"/>
    </row>
    <row r="57651" spans="4:4" x14ac:dyDescent="0.25">
      <c r="D57651" s="27"/>
    </row>
    <row r="57652" spans="4:4" x14ac:dyDescent="0.25">
      <c r="D57652" s="27"/>
    </row>
    <row r="57653" spans="4:4" x14ac:dyDescent="0.25">
      <c r="D57653" s="27"/>
    </row>
    <row r="57654" spans="4:4" x14ac:dyDescent="0.25">
      <c r="D57654" s="27"/>
    </row>
    <row r="57655" spans="4:4" x14ac:dyDescent="0.25">
      <c r="D57655" s="27"/>
    </row>
    <row r="57656" spans="4:4" x14ac:dyDescent="0.25">
      <c r="D57656" s="27"/>
    </row>
    <row r="57657" spans="4:4" x14ac:dyDescent="0.25">
      <c r="D57657" s="27"/>
    </row>
    <row r="57658" spans="4:4" x14ac:dyDescent="0.25">
      <c r="D57658" s="27"/>
    </row>
    <row r="57659" spans="4:4" x14ac:dyDescent="0.25">
      <c r="D57659" s="27"/>
    </row>
    <row r="57660" spans="4:4" x14ac:dyDescent="0.25">
      <c r="D57660" s="27"/>
    </row>
    <row r="57661" spans="4:4" x14ac:dyDescent="0.25">
      <c r="D57661" s="27"/>
    </row>
    <row r="57662" spans="4:4" x14ac:dyDescent="0.25">
      <c r="D57662" s="27"/>
    </row>
    <row r="57663" spans="4:4" x14ac:dyDescent="0.25">
      <c r="D57663" s="27"/>
    </row>
    <row r="57664" spans="4:4" x14ac:dyDescent="0.25">
      <c r="D57664" s="27"/>
    </row>
    <row r="57665" spans="4:4" x14ac:dyDescent="0.25">
      <c r="D57665" s="27"/>
    </row>
    <row r="57666" spans="4:4" x14ac:dyDescent="0.25">
      <c r="D57666" s="27"/>
    </row>
    <row r="57667" spans="4:4" x14ac:dyDescent="0.25">
      <c r="D57667" s="27"/>
    </row>
    <row r="57668" spans="4:4" x14ac:dyDescent="0.25">
      <c r="D57668" s="27"/>
    </row>
    <row r="57669" spans="4:4" x14ac:dyDescent="0.25">
      <c r="D57669" s="27"/>
    </row>
    <row r="57670" spans="4:4" x14ac:dyDescent="0.25">
      <c r="D57670" s="27"/>
    </row>
    <row r="57671" spans="4:4" x14ac:dyDescent="0.25">
      <c r="D57671" s="27"/>
    </row>
    <row r="57672" spans="4:4" x14ac:dyDescent="0.25">
      <c r="D57672" s="27"/>
    </row>
    <row r="57673" spans="4:4" x14ac:dyDescent="0.25">
      <c r="D57673" s="27"/>
    </row>
    <row r="57674" spans="4:4" x14ac:dyDescent="0.25">
      <c r="D57674" s="27"/>
    </row>
    <row r="57675" spans="4:4" x14ac:dyDescent="0.25">
      <c r="D57675" s="27"/>
    </row>
    <row r="57676" spans="4:4" x14ac:dyDescent="0.25">
      <c r="D57676" s="27"/>
    </row>
    <row r="57677" spans="4:4" x14ac:dyDescent="0.25">
      <c r="D57677" s="27"/>
    </row>
    <row r="57678" spans="4:4" x14ac:dyDescent="0.25">
      <c r="D57678" s="27"/>
    </row>
    <row r="57679" spans="4:4" x14ac:dyDescent="0.25">
      <c r="D57679" s="27"/>
    </row>
    <row r="57680" spans="4:4" x14ac:dyDescent="0.25">
      <c r="D57680" s="27"/>
    </row>
    <row r="57681" spans="4:4" x14ac:dyDescent="0.25">
      <c r="D57681" s="27"/>
    </row>
    <row r="57682" spans="4:4" x14ac:dyDescent="0.25">
      <c r="D57682" s="27"/>
    </row>
    <row r="57683" spans="4:4" x14ac:dyDescent="0.25">
      <c r="D57683" s="27"/>
    </row>
    <row r="57684" spans="4:4" x14ac:dyDescent="0.25">
      <c r="D57684" s="27"/>
    </row>
    <row r="57685" spans="4:4" x14ac:dyDescent="0.25">
      <c r="D57685" s="27"/>
    </row>
    <row r="57686" spans="4:4" x14ac:dyDescent="0.25">
      <c r="D57686" s="27"/>
    </row>
    <row r="57687" spans="4:4" x14ac:dyDescent="0.25">
      <c r="D57687" s="27"/>
    </row>
    <row r="57688" spans="4:4" x14ac:dyDescent="0.25">
      <c r="D57688" s="27"/>
    </row>
    <row r="57689" spans="4:4" x14ac:dyDescent="0.25">
      <c r="D57689" s="27"/>
    </row>
    <row r="57690" spans="4:4" x14ac:dyDescent="0.25">
      <c r="D57690" s="27"/>
    </row>
    <row r="57691" spans="4:4" x14ac:dyDescent="0.25">
      <c r="D57691" s="27"/>
    </row>
    <row r="57692" spans="4:4" x14ac:dyDescent="0.25">
      <c r="D57692" s="27"/>
    </row>
    <row r="57693" spans="4:4" x14ac:dyDescent="0.25">
      <c r="D57693" s="27"/>
    </row>
    <row r="57694" spans="4:4" x14ac:dyDescent="0.25">
      <c r="D57694" s="27"/>
    </row>
    <row r="57695" spans="4:4" x14ac:dyDescent="0.25">
      <c r="D57695" s="27"/>
    </row>
    <row r="57696" spans="4:4" x14ac:dyDescent="0.25">
      <c r="D57696" s="27"/>
    </row>
    <row r="57697" spans="4:4" x14ac:dyDescent="0.25">
      <c r="D57697" s="27"/>
    </row>
    <row r="57698" spans="4:4" x14ac:dyDescent="0.25">
      <c r="D57698" s="27"/>
    </row>
    <row r="57699" spans="4:4" x14ac:dyDescent="0.25">
      <c r="D57699" s="27"/>
    </row>
    <row r="57700" spans="4:4" x14ac:dyDescent="0.25">
      <c r="D57700" s="27"/>
    </row>
    <row r="57701" spans="4:4" x14ac:dyDescent="0.25">
      <c r="D57701" s="27"/>
    </row>
    <row r="57702" spans="4:4" x14ac:dyDescent="0.25">
      <c r="D57702" s="27"/>
    </row>
    <row r="57703" spans="4:4" x14ac:dyDescent="0.25">
      <c r="D57703" s="27"/>
    </row>
    <row r="57704" spans="4:4" x14ac:dyDescent="0.25">
      <c r="D57704" s="27"/>
    </row>
    <row r="57705" spans="4:4" x14ac:dyDescent="0.25">
      <c r="D57705" s="27"/>
    </row>
    <row r="57706" spans="4:4" x14ac:dyDescent="0.25">
      <c r="D57706" s="27"/>
    </row>
    <row r="57707" spans="4:4" x14ac:dyDescent="0.25">
      <c r="D57707" s="27"/>
    </row>
    <row r="57708" spans="4:4" x14ac:dyDescent="0.25">
      <c r="D57708" s="27"/>
    </row>
    <row r="57709" spans="4:4" x14ac:dyDescent="0.25">
      <c r="D57709" s="27"/>
    </row>
    <row r="57710" spans="4:4" x14ac:dyDescent="0.25">
      <c r="D57710" s="27"/>
    </row>
    <row r="57711" spans="4:4" x14ac:dyDescent="0.25">
      <c r="D57711" s="27"/>
    </row>
    <row r="57712" spans="4:4" x14ac:dyDescent="0.25">
      <c r="D57712" s="27"/>
    </row>
    <row r="57713" spans="4:4" x14ac:dyDescent="0.25">
      <c r="D57713" s="27"/>
    </row>
    <row r="57714" spans="4:4" x14ac:dyDescent="0.25">
      <c r="D57714" s="27"/>
    </row>
    <row r="57715" spans="4:4" x14ac:dyDescent="0.25">
      <c r="D57715" s="27"/>
    </row>
    <row r="57716" spans="4:4" x14ac:dyDescent="0.25">
      <c r="D57716" s="27"/>
    </row>
    <row r="57717" spans="4:4" x14ac:dyDescent="0.25">
      <c r="D57717" s="27"/>
    </row>
    <row r="57718" spans="4:4" x14ac:dyDescent="0.25">
      <c r="D57718" s="27"/>
    </row>
    <row r="57719" spans="4:4" x14ac:dyDescent="0.25">
      <c r="D57719" s="27"/>
    </row>
    <row r="57720" spans="4:4" x14ac:dyDescent="0.25">
      <c r="D57720" s="27"/>
    </row>
    <row r="57721" spans="4:4" x14ac:dyDescent="0.25">
      <c r="D57721" s="27"/>
    </row>
    <row r="57722" spans="4:4" x14ac:dyDescent="0.25">
      <c r="D57722" s="27"/>
    </row>
    <row r="57723" spans="4:4" x14ac:dyDescent="0.25">
      <c r="D57723" s="27"/>
    </row>
    <row r="57724" spans="4:4" x14ac:dyDescent="0.25">
      <c r="D57724" s="27"/>
    </row>
    <row r="57725" spans="4:4" x14ac:dyDescent="0.25">
      <c r="D57725" s="27"/>
    </row>
    <row r="57726" spans="4:4" x14ac:dyDescent="0.25">
      <c r="D57726" s="27"/>
    </row>
    <row r="57727" spans="4:4" x14ac:dyDescent="0.25">
      <c r="D57727" s="27"/>
    </row>
    <row r="57728" spans="4:4" x14ac:dyDescent="0.25">
      <c r="D57728" s="27"/>
    </row>
    <row r="57729" spans="4:4" x14ac:dyDescent="0.25">
      <c r="D57729" s="27"/>
    </row>
    <row r="57730" spans="4:4" x14ac:dyDescent="0.25">
      <c r="D57730" s="27"/>
    </row>
    <row r="57731" spans="4:4" x14ac:dyDescent="0.25">
      <c r="D57731" s="27"/>
    </row>
    <row r="57732" spans="4:4" x14ac:dyDescent="0.25">
      <c r="D57732" s="27"/>
    </row>
    <row r="57733" spans="4:4" x14ac:dyDescent="0.25">
      <c r="D57733" s="27"/>
    </row>
    <row r="57734" spans="4:4" x14ac:dyDescent="0.25">
      <c r="D57734" s="27"/>
    </row>
    <row r="57735" spans="4:4" x14ac:dyDescent="0.25">
      <c r="D57735" s="27"/>
    </row>
    <row r="57736" spans="4:4" x14ac:dyDescent="0.25">
      <c r="D57736" s="27"/>
    </row>
    <row r="57737" spans="4:4" x14ac:dyDescent="0.25">
      <c r="D57737" s="27"/>
    </row>
    <row r="57738" spans="4:4" x14ac:dyDescent="0.25">
      <c r="D57738" s="27"/>
    </row>
    <row r="57739" spans="4:4" x14ac:dyDescent="0.25">
      <c r="D57739" s="27"/>
    </row>
    <row r="57740" spans="4:4" x14ac:dyDescent="0.25">
      <c r="D57740" s="27"/>
    </row>
    <row r="57741" spans="4:4" x14ac:dyDescent="0.25">
      <c r="D57741" s="27"/>
    </row>
    <row r="57742" spans="4:4" x14ac:dyDescent="0.25">
      <c r="D57742" s="27"/>
    </row>
    <row r="57743" spans="4:4" x14ac:dyDescent="0.25">
      <c r="D57743" s="27"/>
    </row>
    <row r="57744" spans="4:4" x14ac:dyDescent="0.25">
      <c r="D57744" s="27"/>
    </row>
    <row r="57745" spans="4:4" x14ac:dyDescent="0.25">
      <c r="D57745" s="27"/>
    </row>
    <row r="57746" spans="4:4" x14ac:dyDescent="0.25">
      <c r="D57746" s="27"/>
    </row>
    <row r="57747" spans="4:4" x14ac:dyDescent="0.25">
      <c r="D57747" s="27"/>
    </row>
    <row r="57748" spans="4:4" x14ac:dyDescent="0.25">
      <c r="D57748" s="27"/>
    </row>
    <row r="57749" spans="4:4" x14ac:dyDescent="0.25">
      <c r="D57749" s="27"/>
    </row>
    <row r="57750" spans="4:4" x14ac:dyDescent="0.25">
      <c r="D57750" s="27"/>
    </row>
    <row r="57751" spans="4:4" x14ac:dyDescent="0.25">
      <c r="D57751" s="27"/>
    </row>
    <row r="57752" spans="4:4" x14ac:dyDescent="0.25">
      <c r="D57752" s="27"/>
    </row>
    <row r="57753" spans="4:4" x14ac:dyDescent="0.25">
      <c r="D57753" s="27"/>
    </row>
    <row r="57754" spans="4:4" x14ac:dyDescent="0.25">
      <c r="D57754" s="27"/>
    </row>
    <row r="57755" spans="4:4" x14ac:dyDescent="0.25">
      <c r="D57755" s="27"/>
    </row>
    <row r="57756" spans="4:4" x14ac:dyDescent="0.25">
      <c r="D57756" s="27"/>
    </row>
    <row r="57757" spans="4:4" x14ac:dyDescent="0.25">
      <c r="D57757" s="27"/>
    </row>
    <row r="57758" spans="4:4" x14ac:dyDescent="0.25">
      <c r="D57758" s="27"/>
    </row>
    <row r="57759" spans="4:4" x14ac:dyDescent="0.25">
      <c r="D57759" s="27"/>
    </row>
    <row r="57760" spans="4:4" x14ac:dyDescent="0.25">
      <c r="D57760" s="27"/>
    </row>
    <row r="57761" spans="4:4" x14ac:dyDescent="0.25">
      <c r="D57761" s="27"/>
    </row>
    <row r="57762" spans="4:4" x14ac:dyDescent="0.25">
      <c r="D57762" s="27"/>
    </row>
    <row r="57763" spans="4:4" x14ac:dyDescent="0.25">
      <c r="D57763" s="27"/>
    </row>
    <row r="57764" spans="4:4" x14ac:dyDescent="0.25">
      <c r="D57764" s="27"/>
    </row>
    <row r="57765" spans="4:4" x14ac:dyDescent="0.25">
      <c r="D57765" s="27"/>
    </row>
    <row r="57766" spans="4:4" x14ac:dyDescent="0.25">
      <c r="D57766" s="27"/>
    </row>
    <row r="57767" spans="4:4" x14ac:dyDescent="0.25">
      <c r="D57767" s="27"/>
    </row>
    <row r="57768" spans="4:4" x14ac:dyDescent="0.25">
      <c r="D57768" s="27"/>
    </row>
    <row r="57769" spans="4:4" x14ac:dyDescent="0.25">
      <c r="D57769" s="27"/>
    </row>
    <row r="57770" spans="4:4" x14ac:dyDescent="0.25">
      <c r="D57770" s="27"/>
    </row>
    <row r="57771" spans="4:4" x14ac:dyDescent="0.25">
      <c r="D57771" s="27"/>
    </row>
    <row r="57772" spans="4:4" x14ac:dyDescent="0.25">
      <c r="D57772" s="27"/>
    </row>
    <row r="57773" spans="4:4" x14ac:dyDescent="0.25">
      <c r="D57773" s="27"/>
    </row>
    <row r="57774" spans="4:4" x14ac:dyDescent="0.25">
      <c r="D57774" s="27"/>
    </row>
    <row r="57775" spans="4:4" x14ac:dyDescent="0.25">
      <c r="D57775" s="27"/>
    </row>
    <row r="57776" spans="4:4" x14ac:dyDescent="0.25">
      <c r="D57776" s="27"/>
    </row>
    <row r="57777" spans="4:4" x14ac:dyDescent="0.25">
      <c r="D57777" s="27"/>
    </row>
    <row r="57778" spans="4:4" x14ac:dyDescent="0.25">
      <c r="D57778" s="27"/>
    </row>
    <row r="57779" spans="4:4" x14ac:dyDescent="0.25">
      <c r="D57779" s="27"/>
    </row>
    <row r="57780" spans="4:4" x14ac:dyDescent="0.25">
      <c r="D57780" s="27"/>
    </row>
    <row r="57781" spans="4:4" x14ac:dyDescent="0.25">
      <c r="D57781" s="27"/>
    </row>
    <row r="57782" spans="4:4" x14ac:dyDescent="0.25">
      <c r="D57782" s="27"/>
    </row>
    <row r="57783" spans="4:4" x14ac:dyDescent="0.25">
      <c r="D57783" s="27"/>
    </row>
    <row r="57784" spans="4:4" x14ac:dyDescent="0.25">
      <c r="D57784" s="27"/>
    </row>
    <row r="57785" spans="4:4" x14ac:dyDescent="0.25">
      <c r="D57785" s="27"/>
    </row>
    <row r="57786" spans="4:4" x14ac:dyDescent="0.25">
      <c r="D57786" s="27"/>
    </row>
    <row r="57787" spans="4:4" x14ac:dyDescent="0.25">
      <c r="D57787" s="27"/>
    </row>
    <row r="57788" spans="4:4" x14ac:dyDescent="0.25">
      <c r="D57788" s="27"/>
    </row>
    <row r="57789" spans="4:4" x14ac:dyDescent="0.25">
      <c r="D57789" s="27"/>
    </row>
    <row r="57790" spans="4:4" x14ac:dyDescent="0.25">
      <c r="D57790" s="27"/>
    </row>
    <row r="57791" spans="4:4" x14ac:dyDescent="0.25">
      <c r="D57791" s="27"/>
    </row>
    <row r="57792" spans="4:4" x14ac:dyDescent="0.25">
      <c r="D57792" s="27"/>
    </row>
    <row r="57793" spans="4:4" x14ac:dyDescent="0.25">
      <c r="D57793" s="27"/>
    </row>
    <row r="57794" spans="4:4" x14ac:dyDescent="0.25">
      <c r="D57794" s="27"/>
    </row>
    <row r="57795" spans="4:4" x14ac:dyDescent="0.25">
      <c r="D57795" s="27"/>
    </row>
    <row r="57796" spans="4:4" x14ac:dyDescent="0.25">
      <c r="D57796" s="27"/>
    </row>
    <row r="57797" spans="4:4" x14ac:dyDescent="0.25">
      <c r="D57797" s="27"/>
    </row>
    <row r="57798" spans="4:4" x14ac:dyDescent="0.25">
      <c r="D57798" s="27"/>
    </row>
    <row r="57799" spans="4:4" x14ac:dyDescent="0.25">
      <c r="D57799" s="27"/>
    </row>
    <row r="57800" spans="4:4" x14ac:dyDescent="0.25">
      <c r="D57800" s="27"/>
    </row>
    <row r="57801" spans="4:4" x14ac:dyDescent="0.25">
      <c r="D57801" s="27"/>
    </row>
    <row r="57802" spans="4:4" x14ac:dyDescent="0.25">
      <c r="D57802" s="27"/>
    </row>
    <row r="57803" spans="4:4" x14ac:dyDescent="0.25">
      <c r="D57803" s="27"/>
    </row>
    <row r="57804" spans="4:4" x14ac:dyDescent="0.25">
      <c r="D57804" s="27"/>
    </row>
    <row r="57805" spans="4:4" x14ac:dyDescent="0.25">
      <c r="D57805" s="27"/>
    </row>
    <row r="57806" spans="4:4" x14ac:dyDescent="0.25">
      <c r="D57806" s="27"/>
    </row>
    <row r="57807" spans="4:4" x14ac:dyDescent="0.25">
      <c r="D57807" s="27"/>
    </row>
    <row r="57808" spans="4:4" x14ac:dyDescent="0.25">
      <c r="D57808" s="27"/>
    </row>
    <row r="57809" spans="4:4" x14ac:dyDescent="0.25">
      <c r="D57809" s="27"/>
    </row>
    <row r="57810" spans="4:4" x14ac:dyDescent="0.25">
      <c r="D57810" s="27"/>
    </row>
    <row r="57811" spans="4:4" x14ac:dyDescent="0.25">
      <c r="D57811" s="27"/>
    </row>
    <row r="57812" spans="4:4" x14ac:dyDescent="0.25">
      <c r="D57812" s="27"/>
    </row>
    <row r="57813" spans="4:4" x14ac:dyDescent="0.25">
      <c r="D57813" s="27"/>
    </row>
    <row r="57814" spans="4:4" x14ac:dyDescent="0.25">
      <c r="D57814" s="27"/>
    </row>
    <row r="57815" spans="4:4" x14ac:dyDescent="0.25">
      <c r="D57815" s="27"/>
    </row>
    <row r="57816" spans="4:4" x14ac:dyDescent="0.25">
      <c r="D57816" s="27"/>
    </row>
    <row r="57817" spans="4:4" x14ac:dyDescent="0.25">
      <c r="D57817" s="27"/>
    </row>
    <row r="57818" spans="4:4" x14ac:dyDescent="0.25">
      <c r="D57818" s="27"/>
    </row>
    <row r="57819" spans="4:4" x14ac:dyDescent="0.25">
      <c r="D57819" s="27"/>
    </row>
    <row r="57820" spans="4:4" x14ac:dyDescent="0.25">
      <c r="D57820" s="27"/>
    </row>
    <row r="57821" spans="4:4" x14ac:dyDescent="0.25">
      <c r="D57821" s="27"/>
    </row>
    <row r="57822" spans="4:4" x14ac:dyDescent="0.25">
      <c r="D57822" s="27"/>
    </row>
    <row r="57823" spans="4:4" x14ac:dyDescent="0.25">
      <c r="D57823" s="27"/>
    </row>
    <row r="57824" spans="4:4" x14ac:dyDescent="0.25">
      <c r="D57824" s="27"/>
    </row>
    <row r="57825" spans="4:4" x14ac:dyDescent="0.25">
      <c r="D57825" s="27"/>
    </row>
    <row r="57826" spans="4:4" x14ac:dyDescent="0.25">
      <c r="D57826" s="27"/>
    </row>
    <row r="57827" spans="4:4" x14ac:dyDescent="0.25">
      <c r="D57827" s="27"/>
    </row>
    <row r="57828" spans="4:4" x14ac:dyDescent="0.25">
      <c r="D57828" s="27"/>
    </row>
    <row r="57829" spans="4:4" x14ac:dyDescent="0.25">
      <c r="D57829" s="27"/>
    </row>
    <row r="57830" spans="4:4" x14ac:dyDescent="0.25">
      <c r="D57830" s="27"/>
    </row>
    <row r="57831" spans="4:4" x14ac:dyDescent="0.25">
      <c r="D57831" s="27"/>
    </row>
    <row r="57832" spans="4:4" x14ac:dyDescent="0.25">
      <c r="D57832" s="27"/>
    </row>
    <row r="57833" spans="4:4" x14ac:dyDescent="0.25">
      <c r="D57833" s="27"/>
    </row>
    <row r="57834" spans="4:4" x14ac:dyDescent="0.25">
      <c r="D57834" s="27"/>
    </row>
    <row r="57835" spans="4:4" x14ac:dyDescent="0.25">
      <c r="D57835" s="27"/>
    </row>
    <row r="57836" spans="4:4" x14ac:dyDescent="0.25">
      <c r="D57836" s="27"/>
    </row>
    <row r="57837" spans="4:4" x14ac:dyDescent="0.25">
      <c r="D57837" s="27"/>
    </row>
    <row r="57838" spans="4:4" x14ac:dyDescent="0.25">
      <c r="D57838" s="27"/>
    </row>
    <row r="57839" spans="4:4" x14ac:dyDescent="0.25">
      <c r="D57839" s="27"/>
    </row>
    <row r="57840" spans="4:4" x14ac:dyDescent="0.25">
      <c r="D57840" s="27"/>
    </row>
    <row r="57841" spans="4:4" x14ac:dyDescent="0.25">
      <c r="D57841" s="27"/>
    </row>
    <row r="57842" spans="4:4" x14ac:dyDescent="0.25">
      <c r="D57842" s="27"/>
    </row>
    <row r="57843" spans="4:4" x14ac:dyDescent="0.25">
      <c r="D57843" s="27"/>
    </row>
    <row r="57844" spans="4:4" x14ac:dyDescent="0.25">
      <c r="D57844" s="27"/>
    </row>
    <row r="57845" spans="4:4" x14ac:dyDescent="0.25">
      <c r="D57845" s="27"/>
    </row>
    <row r="57846" spans="4:4" x14ac:dyDescent="0.25">
      <c r="D57846" s="27"/>
    </row>
    <row r="57847" spans="4:4" x14ac:dyDescent="0.25">
      <c r="D57847" s="27"/>
    </row>
    <row r="57848" spans="4:4" x14ac:dyDescent="0.25">
      <c r="D57848" s="27"/>
    </row>
    <row r="57849" spans="4:4" x14ac:dyDescent="0.25">
      <c r="D57849" s="27"/>
    </row>
    <row r="57850" spans="4:4" x14ac:dyDescent="0.25">
      <c r="D57850" s="27"/>
    </row>
    <row r="57851" spans="4:4" x14ac:dyDescent="0.25">
      <c r="D57851" s="27"/>
    </row>
    <row r="57852" spans="4:4" x14ac:dyDescent="0.25">
      <c r="D57852" s="27"/>
    </row>
    <row r="57853" spans="4:4" x14ac:dyDescent="0.25">
      <c r="D57853" s="27"/>
    </row>
    <row r="57854" spans="4:4" x14ac:dyDescent="0.25">
      <c r="D57854" s="27"/>
    </row>
    <row r="57855" spans="4:4" x14ac:dyDescent="0.25">
      <c r="D57855" s="27"/>
    </row>
    <row r="57856" spans="4:4" x14ac:dyDescent="0.25">
      <c r="D57856" s="27"/>
    </row>
    <row r="57857" spans="4:4" x14ac:dyDescent="0.25">
      <c r="D57857" s="27"/>
    </row>
    <row r="57858" spans="4:4" x14ac:dyDescent="0.25">
      <c r="D57858" s="27"/>
    </row>
    <row r="57859" spans="4:4" x14ac:dyDescent="0.25">
      <c r="D57859" s="27"/>
    </row>
    <row r="57860" spans="4:4" x14ac:dyDescent="0.25">
      <c r="D57860" s="27"/>
    </row>
    <row r="57861" spans="4:4" x14ac:dyDescent="0.25">
      <c r="D57861" s="27"/>
    </row>
    <row r="57862" spans="4:4" x14ac:dyDescent="0.25">
      <c r="D57862" s="27"/>
    </row>
    <row r="57863" spans="4:4" x14ac:dyDescent="0.25">
      <c r="D57863" s="27"/>
    </row>
    <row r="57864" spans="4:4" x14ac:dyDescent="0.25">
      <c r="D57864" s="27"/>
    </row>
    <row r="57865" spans="4:4" x14ac:dyDescent="0.25">
      <c r="D57865" s="27"/>
    </row>
    <row r="57866" spans="4:4" x14ac:dyDescent="0.25">
      <c r="D57866" s="27"/>
    </row>
    <row r="57867" spans="4:4" x14ac:dyDescent="0.25">
      <c r="D57867" s="27"/>
    </row>
    <row r="57868" spans="4:4" x14ac:dyDescent="0.25">
      <c r="D57868" s="27"/>
    </row>
    <row r="57869" spans="4:4" x14ac:dyDescent="0.25">
      <c r="D57869" s="27"/>
    </row>
    <row r="57870" spans="4:4" x14ac:dyDescent="0.25">
      <c r="D57870" s="27"/>
    </row>
    <row r="57871" spans="4:4" x14ac:dyDescent="0.25">
      <c r="D57871" s="27"/>
    </row>
    <row r="57872" spans="4:4" x14ac:dyDescent="0.25">
      <c r="D57872" s="27"/>
    </row>
    <row r="57873" spans="4:4" x14ac:dyDescent="0.25">
      <c r="D57873" s="27"/>
    </row>
    <row r="57874" spans="4:4" x14ac:dyDescent="0.25">
      <c r="D57874" s="27"/>
    </row>
    <row r="57875" spans="4:4" x14ac:dyDescent="0.25">
      <c r="D57875" s="27"/>
    </row>
    <row r="57876" spans="4:4" x14ac:dyDescent="0.25">
      <c r="D57876" s="27"/>
    </row>
    <row r="57877" spans="4:4" x14ac:dyDescent="0.25">
      <c r="D57877" s="27"/>
    </row>
    <row r="57878" spans="4:4" x14ac:dyDescent="0.25">
      <c r="D57878" s="27"/>
    </row>
    <row r="57879" spans="4:4" x14ac:dyDescent="0.25">
      <c r="D57879" s="27"/>
    </row>
    <row r="57880" spans="4:4" x14ac:dyDescent="0.25">
      <c r="D57880" s="27"/>
    </row>
    <row r="57881" spans="4:4" x14ac:dyDescent="0.25">
      <c r="D57881" s="27"/>
    </row>
    <row r="57882" spans="4:4" x14ac:dyDescent="0.25">
      <c r="D57882" s="27"/>
    </row>
    <row r="57883" spans="4:4" x14ac:dyDescent="0.25">
      <c r="D57883" s="27"/>
    </row>
    <row r="57884" spans="4:4" x14ac:dyDescent="0.25">
      <c r="D57884" s="27"/>
    </row>
    <row r="57885" spans="4:4" x14ac:dyDescent="0.25">
      <c r="D57885" s="27"/>
    </row>
    <row r="57886" spans="4:4" x14ac:dyDescent="0.25">
      <c r="D57886" s="27"/>
    </row>
    <row r="57887" spans="4:4" x14ac:dyDescent="0.25">
      <c r="D57887" s="27"/>
    </row>
    <row r="57888" spans="4:4" x14ac:dyDescent="0.25">
      <c r="D57888" s="27"/>
    </row>
    <row r="57889" spans="4:4" x14ac:dyDescent="0.25">
      <c r="D57889" s="27"/>
    </row>
    <row r="57890" spans="4:4" x14ac:dyDescent="0.25">
      <c r="D57890" s="27"/>
    </row>
    <row r="57891" spans="4:4" x14ac:dyDescent="0.25">
      <c r="D57891" s="27"/>
    </row>
    <row r="57892" spans="4:4" x14ac:dyDescent="0.25">
      <c r="D57892" s="27"/>
    </row>
    <row r="57893" spans="4:4" x14ac:dyDescent="0.25">
      <c r="D57893" s="27"/>
    </row>
    <row r="57894" spans="4:4" x14ac:dyDescent="0.25">
      <c r="D57894" s="27"/>
    </row>
    <row r="57895" spans="4:4" x14ac:dyDescent="0.25">
      <c r="D57895" s="27"/>
    </row>
    <row r="57896" spans="4:4" x14ac:dyDescent="0.25">
      <c r="D57896" s="27"/>
    </row>
    <row r="57897" spans="4:4" x14ac:dyDescent="0.25">
      <c r="D57897" s="27"/>
    </row>
    <row r="57898" spans="4:4" x14ac:dyDescent="0.25">
      <c r="D57898" s="27"/>
    </row>
    <row r="57899" spans="4:4" x14ac:dyDescent="0.25">
      <c r="D57899" s="27"/>
    </row>
    <row r="57900" spans="4:4" x14ac:dyDescent="0.25">
      <c r="D57900" s="27"/>
    </row>
    <row r="57901" spans="4:4" x14ac:dyDescent="0.25">
      <c r="D57901" s="27"/>
    </row>
    <row r="57902" spans="4:4" x14ac:dyDescent="0.25">
      <c r="D57902" s="27"/>
    </row>
    <row r="57903" spans="4:4" x14ac:dyDescent="0.25">
      <c r="D57903" s="27"/>
    </row>
    <row r="57904" spans="4:4" x14ac:dyDescent="0.25">
      <c r="D57904" s="27"/>
    </row>
    <row r="57905" spans="4:4" x14ac:dyDescent="0.25">
      <c r="D57905" s="27"/>
    </row>
    <row r="57906" spans="4:4" x14ac:dyDescent="0.25">
      <c r="D57906" s="27"/>
    </row>
    <row r="57907" spans="4:4" x14ac:dyDescent="0.25">
      <c r="D57907" s="27"/>
    </row>
    <row r="57908" spans="4:4" x14ac:dyDescent="0.25">
      <c r="D57908" s="27"/>
    </row>
    <row r="57909" spans="4:4" x14ac:dyDescent="0.25">
      <c r="D57909" s="27"/>
    </row>
    <row r="57910" spans="4:4" x14ac:dyDescent="0.25">
      <c r="D57910" s="27"/>
    </row>
    <row r="57911" spans="4:4" x14ac:dyDescent="0.25">
      <c r="D57911" s="27"/>
    </row>
    <row r="57912" spans="4:4" x14ac:dyDescent="0.25">
      <c r="D57912" s="27"/>
    </row>
    <row r="57913" spans="4:4" x14ac:dyDescent="0.25">
      <c r="D57913" s="27"/>
    </row>
    <row r="57914" spans="4:4" x14ac:dyDescent="0.25">
      <c r="D57914" s="27"/>
    </row>
    <row r="57915" spans="4:4" x14ac:dyDescent="0.25">
      <c r="D57915" s="27"/>
    </row>
    <row r="57916" spans="4:4" x14ac:dyDescent="0.25">
      <c r="D57916" s="27"/>
    </row>
    <row r="57917" spans="4:4" x14ac:dyDescent="0.25">
      <c r="D57917" s="27"/>
    </row>
    <row r="57918" spans="4:4" x14ac:dyDescent="0.25">
      <c r="D57918" s="27"/>
    </row>
    <row r="57919" spans="4:4" x14ac:dyDescent="0.25">
      <c r="D57919" s="27"/>
    </row>
    <row r="57920" spans="4:4" x14ac:dyDescent="0.25">
      <c r="D57920" s="27"/>
    </row>
    <row r="57921" spans="4:4" x14ac:dyDescent="0.25">
      <c r="D57921" s="27"/>
    </row>
    <row r="57922" spans="4:4" x14ac:dyDescent="0.25">
      <c r="D57922" s="27"/>
    </row>
    <row r="57923" spans="4:4" x14ac:dyDescent="0.25">
      <c r="D57923" s="27"/>
    </row>
    <row r="57924" spans="4:4" x14ac:dyDescent="0.25">
      <c r="D57924" s="27"/>
    </row>
    <row r="57925" spans="4:4" x14ac:dyDescent="0.25">
      <c r="D57925" s="27"/>
    </row>
    <row r="57926" spans="4:4" x14ac:dyDescent="0.25">
      <c r="D57926" s="27"/>
    </row>
    <row r="57927" spans="4:4" x14ac:dyDescent="0.25">
      <c r="D57927" s="27"/>
    </row>
    <row r="57928" spans="4:4" x14ac:dyDescent="0.25">
      <c r="D57928" s="27"/>
    </row>
    <row r="57929" spans="4:4" x14ac:dyDescent="0.25">
      <c r="D57929" s="27"/>
    </row>
    <row r="57930" spans="4:4" x14ac:dyDescent="0.25">
      <c r="D57930" s="27"/>
    </row>
    <row r="57931" spans="4:4" x14ac:dyDescent="0.25">
      <c r="D57931" s="27"/>
    </row>
    <row r="57932" spans="4:4" x14ac:dyDescent="0.25">
      <c r="D57932" s="27"/>
    </row>
    <row r="57933" spans="4:4" x14ac:dyDescent="0.25">
      <c r="D57933" s="27"/>
    </row>
    <row r="57934" spans="4:4" x14ac:dyDescent="0.25">
      <c r="D57934" s="27"/>
    </row>
    <row r="57935" spans="4:4" x14ac:dyDescent="0.25">
      <c r="D57935" s="27"/>
    </row>
    <row r="57936" spans="4:4" x14ac:dyDescent="0.25">
      <c r="D57936" s="27"/>
    </row>
    <row r="57937" spans="4:4" x14ac:dyDescent="0.25">
      <c r="D57937" s="27"/>
    </row>
    <row r="57938" spans="4:4" x14ac:dyDescent="0.25">
      <c r="D57938" s="27"/>
    </row>
    <row r="57939" spans="4:4" x14ac:dyDescent="0.25">
      <c r="D57939" s="27"/>
    </row>
    <row r="57940" spans="4:4" x14ac:dyDescent="0.25">
      <c r="D57940" s="27"/>
    </row>
    <row r="57941" spans="4:4" x14ac:dyDescent="0.25">
      <c r="D57941" s="27"/>
    </row>
    <row r="57942" spans="4:4" x14ac:dyDescent="0.25">
      <c r="D57942" s="27"/>
    </row>
    <row r="57943" spans="4:4" x14ac:dyDescent="0.25">
      <c r="D57943" s="27"/>
    </row>
    <row r="57944" spans="4:4" x14ac:dyDescent="0.25">
      <c r="D57944" s="27"/>
    </row>
    <row r="57945" spans="4:4" x14ac:dyDescent="0.25">
      <c r="D57945" s="27"/>
    </row>
    <row r="57946" spans="4:4" x14ac:dyDescent="0.25">
      <c r="D57946" s="27"/>
    </row>
    <row r="57947" spans="4:4" x14ac:dyDescent="0.25">
      <c r="D57947" s="27"/>
    </row>
    <row r="57948" spans="4:4" x14ac:dyDescent="0.25">
      <c r="D57948" s="27"/>
    </row>
    <row r="57949" spans="4:4" x14ac:dyDescent="0.25">
      <c r="D57949" s="27"/>
    </row>
    <row r="57950" spans="4:4" x14ac:dyDescent="0.25">
      <c r="D57950" s="27"/>
    </row>
    <row r="57951" spans="4:4" x14ac:dyDescent="0.25">
      <c r="D57951" s="27"/>
    </row>
    <row r="57952" spans="4:4" x14ac:dyDescent="0.25">
      <c r="D57952" s="27"/>
    </row>
    <row r="57953" spans="4:4" x14ac:dyDescent="0.25">
      <c r="D57953" s="27"/>
    </row>
    <row r="57954" spans="4:4" x14ac:dyDescent="0.25">
      <c r="D57954" s="27"/>
    </row>
    <row r="57955" spans="4:4" x14ac:dyDescent="0.25">
      <c r="D57955" s="27"/>
    </row>
    <row r="57956" spans="4:4" x14ac:dyDescent="0.25">
      <c r="D57956" s="27"/>
    </row>
    <row r="57957" spans="4:4" x14ac:dyDescent="0.25">
      <c r="D57957" s="27"/>
    </row>
    <row r="57958" spans="4:4" x14ac:dyDescent="0.25">
      <c r="D57958" s="27"/>
    </row>
    <row r="57959" spans="4:4" x14ac:dyDescent="0.25">
      <c r="D57959" s="27"/>
    </row>
    <row r="57960" spans="4:4" x14ac:dyDescent="0.25">
      <c r="D57960" s="27"/>
    </row>
    <row r="57961" spans="4:4" x14ac:dyDescent="0.25">
      <c r="D57961" s="27"/>
    </row>
    <row r="57962" spans="4:4" x14ac:dyDescent="0.25">
      <c r="D57962" s="27"/>
    </row>
    <row r="57963" spans="4:4" x14ac:dyDescent="0.25">
      <c r="D57963" s="27"/>
    </row>
    <row r="57964" spans="4:4" x14ac:dyDescent="0.25">
      <c r="D57964" s="27"/>
    </row>
    <row r="57965" spans="4:4" x14ac:dyDescent="0.25">
      <c r="D57965" s="27"/>
    </row>
    <row r="57966" spans="4:4" x14ac:dyDescent="0.25">
      <c r="D57966" s="27"/>
    </row>
    <row r="57967" spans="4:4" x14ac:dyDescent="0.25">
      <c r="D57967" s="27"/>
    </row>
    <row r="57968" spans="4:4" x14ac:dyDescent="0.25">
      <c r="D57968" s="27"/>
    </row>
    <row r="57969" spans="4:4" x14ac:dyDescent="0.25">
      <c r="D57969" s="27"/>
    </row>
    <row r="57970" spans="4:4" x14ac:dyDescent="0.25">
      <c r="D57970" s="27"/>
    </row>
    <row r="57971" spans="4:4" x14ac:dyDescent="0.25">
      <c r="D57971" s="27"/>
    </row>
    <row r="57972" spans="4:4" x14ac:dyDescent="0.25">
      <c r="D57972" s="27"/>
    </row>
    <row r="57973" spans="4:4" x14ac:dyDescent="0.25">
      <c r="D57973" s="27"/>
    </row>
    <row r="57974" spans="4:4" x14ac:dyDescent="0.25">
      <c r="D57974" s="27"/>
    </row>
    <row r="57975" spans="4:4" x14ac:dyDescent="0.25">
      <c r="D57975" s="27"/>
    </row>
    <row r="57976" spans="4:4" x14ac:dyDescent="0.25">
      <c r="D57976" s="27"/>
    </row>
    <row r="57977" spans="4:4" x14ac:dyDescent="0.25">
      <c r="D57977" s="27"/>
    </row>
    <row r="57978" spans="4:4" x14ac:dyDescent="0.25">
      <c r="D57978" s="27"/>
    </row>
    <row r="57979" spans="4:4" x14ac:dyDescent="0.25">
      <c r="D57979" s="27"/>
    </row>
    <row r="57980" spans="4:4" x14ac:dyDescent="0.25">
      <c r="D57980" s="27"/>
    </row>
    <row r="57981" spans="4:4" x14ac:dyDescent="0.25">
      <c r="D57981" s="27"/>
    </row>
    <row r="57982" spans="4:4" x14ac:dyDescent="0.25">
      <c r="D57982" s="27"/>
    </row>
    <row r="57983" spans="4:4" x14ac:dyDescent="0.25">
      <c r="D57983" s="27"/>
    </row>
    <row r="57984" spans="4:4" x14ac:dyDescent="0.25">
      <c r="D57984" s="27"/>
    </row>
    <row r="57985" spans="4:4" x14ac:dyDescent="0.25">
      <c r="D57985" s="27"/>
    </row>
    <row r="57986" spans="4:4" x14ac:dyDescent="0.25">
      <c r="D57986" s="27"/>
    </row>
    <row r="57987" spans="4:4" x14ac:dyDescent="0.25">
      <c r="D57987" s="27"/>
    </row>
    <row r="57988" spans="4:4" x14ac:dyDescent="0.25">
      <c r="D57988" s="27"/>
    </row>
    <row r="57989" spans="4:4" x14ac:dyDescent="0.25">
      <c r="D57989" s="27"/>
    </row>
    <row r="57990" spans="4:4" x14ac:dyDescent="0.25">
      <c r="D57990" s="27"/>
    </row>
    <row r="57991" spans="4:4" x14ac:dyDescent="0.25">
      <c r="D57991" s="27"/>
    </row>
    <row r="57992" spans="4:4" x14ac:dyDescent="0.25">
      <c r="D57992" s="27"/>
    </row>
    <row r="57993" spans="4:4" x14ac:dyDescent="0.25">
      <c r="D57993" s="27"/>
    </row>
    <row r="57994" spans="4:4" x14ac:dyDescent="0.25">
      <c r="D57994" s="27"/>
    </row>
    <row r="57995" spans="4:4" x14ac:dyDescent="0.25">
      <c r="D57995" s="27"/>
    </row>
    <row r="57996" spans="4:4" x14ac:dyDescent="0.25">
      <c r="D57996" s="27"/>
    </row>
    <row r="57997" spans="4:4" x14ac:dyDescent="0.25">
      <c r="D57997" s="27"/>
    </row>
    <row r="57998" spans="4:4" x14ac:dyDescent="0.25">
      <c r="D57998" s="27"/>
    </row>
    <row r="57999" spans="4:4" x14ac:dyDescent="0.25">
      <c r="D57999" s="27"/>
    </row>
    <row r="58000" spans="4:4" x14ac:dyDescent="0.25">
      <c r="D58000" s="27"/>
    </row>
    <row r="58001" spans="4:4" x14ac:dyDescent="0.25">
      <c r="D58001" s="27"/>
    </row>
    <row r="58002" spans="4:4" x14ac:dyDescent="0.25">
      <c r="D58002" s="27"/>
    </row>
    <row r="58003" spans="4:4" x14ac:dyDescent="0.25">
      <c r="D58003" s="27"/>
    </row>
    <row r="58004" spans="4:4" x14ac:dyDescent="0.25">
      <c r="D58004" s="27"/>
    </row>
    <row r="58005" spans="4:4" x14ac:dyDescent="0.25">
      <c r="D58005" s="27"/>
    </row>
    <row r="58006" spans="4:4" x14ac:dyDescent="0.25">
      <c r="D58006" s="27"/>
    </row>
    <row r="58007" spans="4:4" x14ac:dyDescent="0.25">
      <c r="D58007" s="27"/>
    </row>
    <row r="58008" spans="4:4" x14ac:dyDescent="0.25">
      <c r="D58008" s="27"/>
    </row>
    <row r="58009" spans="4:4" x14ac:dyDescent="0.25">
      <c r="D58009" s="27"/>
    </row>
    <row r="58010" spans="4:4" x14ac:dyDescent="0.25">
      <c r="D58010" s="27"/>
    </row>
    <row r="58011" spans="4:4" x14ac:dyDescent="0.25">
      <c r="D58011" s="27"/>
    </row>
    <row r="58012" spans="4:4" x14ac:dyDescent="0.25">
      <c r="D58012" s="27"/>
    </row>
    <row r="58013" spans="4:4" x14ac:dyDescent="0.25">
      <c r="D58013" s="27"/>
    </row>
    <row r="58014" spans="4:4" x14ac:dyDescent="0.25">
      <c r="D58014" s="27"/>
    </row>
    <row r="58015" spans="4:4" x14ac:dyDescent="0.25">
      <c r="D58015" s="27"/>
    </row>
    <row r="58016" spans="4:4" x14ac:dyDescent="0.25">
      <c r="D58016" s="27"/>
    </row>
    <row r="58017" spans="4:4" x14ac:dyDescent="0.25">
      <c r="D58017" s="27"/>
    </row>
    <row r="58018" spans="4:4" x14ac:dyDescent="0.25">
      <c r="D58018" s="27"/>
    </row>
    <row r="58019" spans="4:4" x14ac:dyDescent="0.25">
      <c r="D58019" s="27"/>
    </row>
    <row r="58020" spans="4:4" x14ac:dyDescent="0.25">
      <c r="D58020" s="27"/>
    </row>
    <row r="58021" spans="4:4" x14ac:dyDescent="0.25">
      <c r="D58021" s="27"/>
    </row>
    <row r="58022" spans="4:4" x14ac:dyDescent="0.25">
      <c r="D58022" s="27"/>
    </row>
    <row r="58023" spans="4:4" x14ac:dyDescent="0.25">
      <c r="D58023" s="27"/>
    </row>
    <row r="58024" spans="4:4" x14ac:dyDescent="0.25">
      <c r="D58024" s="27"/>
    </row>
    <row r="58025" spans="4:4" x14ac:dyDescent="0.25">
      <c r="D58025" s="27"/>
    </row>
    <row r="58026" spans="4:4" x14ac:dyDescent="0.25">
      <c r="D58026" s="27"/>
    </row>
    <row r="58027" spans="4:4" x14ac:dyDescent="0.25">
      <c r="D58027" s="27"/>
    </row>
    <row r="58028" spans="4:4" x14ac:dyDescent="0.25">
      <c r="D58028" s="27"/>
    </row>
    <row r="58029" spans="4:4" x14ac:dyDescent="0.25">
      <c r="D58029" s="27"/>
    </row>
    <row r="58030" spans="4:4" x14ac:dyDescent="0.25">
      <c r="D58030" s="27"/>
    </row>
    <row r="58031" spans="4:4" x14ac:dyDescent="0.25">
      <c r="D58031" s="27"/>
    </row>
    <row r="58032" spans="4:4" x14ac:dyDescent="0.25">
      <c r="D58032" s="27"/>
    </row>
    <row r="58033" spans="4:4" x14ac:dyDescent="0.25">
      <c r="D58033" s="27"/>
    </row>
    <row r="58034" spans="4:4" x14ac:dyDescent="0.25">
      <c r="D58034" s="27"/>
    </row>
    <row r="58035" spans="4:4" x14ac:dyDescent="0.25">
      <c r="D58035" s="27"/>
    </row>
    <row r="58036" spans="4:4" x14ac:dyDescent="0.25">
      <c r="D58036" s="27"/>
    </row>
    <row r="58037" spans="4:4" x14ac:dyDescent="0.25">
      <c r="D58037" s="27"/>
    </row>
    <row r="58038" spans="4:4" x14ac:dyDescent="0.25">
      <c r="D58038" s="27"/>
    </row>
    <row r="58039" spans="4:4" x14ac:dyDescent="0.25">
      <c r="D58039" s="27"/>
    </row>
    <row r="58040" spans="4:4" x14ac:dyDescent="0.25">
      <c r="D58040" s="27"/>
    </row>
    <row r="58041" spans="4:4" x14ac:dyDescent="0.25">
      <c r="D58041" s="27"/>
    </row>
    <row r="58042" spans="4:4" x14ac:dyDescent="0.25">
      <c r="D58042" s="27"/>
    </row>
    <row r="58043" spans="4:4" x14ac:dyDescent="0.25">
      <c r="D58043" s="27"/>
    </row>
    <row r="58044" spans="4:4" x14ac:dyDescent="0.25">
      <c r="D58044" s="27"/>
    </row>
    <row r="58045" spans="4:4" x14ac:dyDescent="0.25">
      <c r="D58045" s="27"/>
    </row>
    <row r="58046" spans="4:4" x14ac:dyDescent="0.25">
      <c r="D58046" s="27"/>
    </row>
    <row r="58047" spans="4:4" x14ac:dyDescent="0.25">
      <c r="D58047" s="27"/>
    </row>
    <row r="58048" spans="4:4" x14ac:dyDescent="0.25">
      <c r="D58048" s="27"/>
    </row>
    <row r="58049" spans="4:4" x14ac:dyDescent="0.25">
      <c r="D58049" s="27"/>
    </row>
    <row r="58050" spans="4:4" x14ac:dyDescent="0.25">
      <c r="D58050" s="27"/>
    </row>
    <row r="58051" spans="4:4" x14ac:dyDescent="0.25">
      <c r="D58051" s="27"/>
    </row>
    <row r="58052" spans="4:4" x14ac:dyDescent="0.25">
      <c r="D58052" s="27"/>
    </row>
    <row r="58053" spans="4:4" x14ac:dyDescent="0.25">
      <c r="D58053" s="27"/>
    </row>
    <row r="58054" spans="4:4" x14ac:dyDescent="0.25">
      <c r="D58054" s="27"/>
    </row>
    <row r="58055" spans="4:4" x14ac:dyDescent="0.25">
      <c r="D58055" s="27"/>
    </row>
    <row r="58056" spans="4:4" x14ac:dyDescent="0.25">
      <c r="D58056" s="27"/>
    </row>
    <row r="58057" spans="4:4" x14ac:dyDescent="0.25">
      <c r="D58057" s="27"/>
    </row>
    <row r="58058" spans="4:4" x14ac:dyDescent="0.25">
      <c r="D58058" s="27"/>
    </row>
    <row r="58059" spans="4:4" x14ac:dyDescent="0.25">
      <c r="D58059" s="27"/>
    </row>
    <row r="58060" spans="4:4" x14ac:dyDescent="0.25">
      <c r="D58060" s="27"/>
    </row>
    <row r="58061" spans="4:4" x14ac:dyDescent="0.25">
      <c r="D58061" s="27"/>
    </row>
    <row r="58062" spans="4:4" x14ac:dyDescent="0.25">
      <c r="D58062" s="27"/>
    </row>
    <row r="58063" spans="4:4" x14ac:dyDescent="0.25">
      <c r="D58063" s="27"/>
    </row>
    <row r="58064" spans="4:4" x14ac:dyDescent="0.25">
      <c r="D58064" s="27"/>
    </row>
    <row r="58065" spans="4:4" x14ac:dyDescent="0.25">
      <c r="D58065" s="27"/>
    </row>
    <row r="58066" spans="4:4" x14ac:dyDescent="0.25">
      <c r="D58066" s="27"/>
    </row>
    <row r="58067" spans="4:4" x14ac:dyDescent="0.25">
      <c r="D58067" s="27"/>
    </row>
    <row r="58068" spans="4:4" x14ac:dyDescent="0.25">
      <c r="D58068" s="27"/>
    </row>
    <row r="58069" spans="4:4" x14ac:dyDescent="0.25">
      <c r="D58069" s="27"/>
    </row>
    <row r="58070" spans="4:4" x14ac:dyDescent="0.25">
      <c r="D58070" s="27"/>
    </row>
    <row r="58071" spans="4:4" x14ac:dyDescent="0.25">
      <c r="D58071" s="27"/>
    </row>
    <row r="58072" spans="4:4" x14ac:dyDescent="0.25">
      <c r="D58072" s="27"/>
    </row>
    <row r="58073" spans="4:4" x14ac:dyDescent="0.25">
      <c r="D58073" s="27"/>
    </row>
    <row r="58074" spans="4:4" x14ac:dyDescent="0.25">
      <c r="D58074" s="27"/>
    </row>
    <row r="58075" spans="4:4" x14ac:dyDescent="0.25">
      <c r="D58075" s="27"/>
    </row>
    <row r="58076" spans="4:4" x14ac:dyDescent="0.25">
      <c r="D58076" s="27"/>
    </row>
    <row r="58077" spans="4:4" x14ac:dyDescent="0.25">
      <c r="D58077" s="27"/>
    </row>
    <row r="58078" spans="4:4" x14ac:dyDescent="0.25">
      <c r="D58078" s="27"/>
    </row>
    <row r="58079" spans="4:4" x14ac:dyDescent="0.25">
      <c r="D58079" s="27"/>
    </row>
    <row r="58080" spans="4:4" x14ac:dyDescent="0.25">
      <c r="D58080" s="27"/>
    </row>
    <row r="58081" spans="4:4" x14ac:dyDescent="0.25">
      <c r="D58081" s="27"/>
    </row>
    <row r="58082" spans="4:4" x14ac:dyDescent="0.25">
      <c r="D58082" s="27"/>
    </row>
    <row r="58083" spans="4:4" x14ac:dyDescent="0.25">
      <c r="D58083" s="27"/>
    </row>
    <row r="58084" spans="4:4" x14ac:dyDescent="0.25">
      <c r="D58084" s="27"/>
    </row>
    <row r="58085" spans="4:4" x14ac:dyDescent="0.25">
      <c r="D58085" s="27"/>
    </row>
    <row r="58086" spans="4:4" x14ac:dyDescent="0.25">
      <c r="D58086" s="27"/>
    </row>
    <row r="58087" spans="4:4" x14ac:dyDescent="0.25">
      <c r="D58087" s="27"/>
    </row>
    <row r="58088" spans="4:4" x14ac:dyDescent="0.25">
      <c r="D58088" s="27"/>
    </row>
    <row r="58089" spans="4:4" x14ac:dyDescent="0.25">
      <c r="D58089" s="27"/>
    </row>
    <row r="58090" spans="4:4" x14ac:dyDescent="0.25">
      <c r="D58090" s="27"/>
    </row>
    <row r="58091" spans="4:4" x14ac:dyDescent="0.25">
      <c r="D58091" s="27"/>
    </row>
    <row r="58092" spans="4:4" x14ac:dyDescent="0.25">
      <c r="D58092" s="27"/>
    </row>
    <row r="58093" spans="4:4" x14ac:dyDescent="0.25">
      <c r="D58093" s="27"/>
    </row>
    <row r="58094" spans="4:4" x14ac:dyDescent="0.25">
      <c r="D58094" s="27"/>
    </row>
    <row r="58095" spans="4:4" x14ac:dyDescent="0.25">
      <c r="D58095" s="27"/>
    </row>
    <row r="58096" spans="4:4" x14ac:dyDescent="0.25">
      <c r="D58096" s="27"/>
    </row>
    <row r="58097" spans="4:4" x14ac:dyDescent="0.25">
      <c r="D58097" s="27"/>
    </row>
    <row r="58098" spans="4:4" x14ac:dyDescent="0.25">
      <c r="D58098" s="27"/>
    </row>
    <row r="58099" spans="4:4" x14ac:dyDescent="0.25">
      <c r="D58099" s="27"/>
    </row>
    <row r="58100" spans="4:4" x14ac:dyDescent="0.25">
      <c r="D58100" s="27"/>
    </row>
    <row r="58101" spans="4:4" x14ac:dyDescent="0.25">
      <c r="D58101" s="27"/>
    </row>
    <row r="58102" spans="4:4" x14ac:dyDescent="0.25">
      <c r="D58102" s="27"/>
    </row>
    <row r="58103" spans="4:4" x14ac:dyDescent="0.25">
      <c r="D58103" s="27"/>
    </row>
    <row r="58104" spans="4:4" x14ac:dyDescent="0.25">
      <c r="D58104" s="27"/>
    </row>
    <row r="58105" spans="4:4" x14ac:dyDescent="0.25">
      <c r="D58105" s="27"/>
    </row>
    <row r="58106" spans="4:4" x14ac:dyDescent="0.25">
      <c r="D58106" s="27"/>
    </row>
    <row r="58107" spans="4:4" x14ac:dyDescent="0.25">
      <c r="D58107" s="27"/>
    </row>
    <row r="58108" spans="4:4" x14ac:dyDescent="0.25">
      <c r="D58108" s="27"/>
    </row>
    <row r="58109" spans="4:4" x14ac:dyDescent="0.25">
      <c r="D58109" s="27"/>
    </row>
    <row r="58110" spans="4:4" x14ac:dyDescent="0.25">
      <c r="D58110" s="27"/>
    </row>
    <row r="58111" spans="4:4" x14ac:dyDescent="0.25">
      <c r="D58111" s="27"/>
    </row>
    <row r="58112" spans="4:4" x14ac:dyDescent="0.25">
      <c r="D58112" s="27"/>
    </row>
    <row r="58113" spans="4:4" x14ac:dyDescent="0.25">
      <c r="D58113" s="27"/>
    </row>
    <row r="58114" spans="4:4" x14ac:dyDescent="0.25">
      <c r="D58114" s="27"/>
    </row>
    <row r="58115" spans="4:4" x14ac:dyDescent="0.25">
      <c r="D58115" s="27"/>
    </row>
    <row r="58116" spans="4:4" x14ac:dyDescent="0.25">
      <c r="D58116" s="27"/>
    </row>
    <row r="58117" spans="4:4" x14ac:dyDescent="0.25">
      <c r="D58117" s="27"/>
    </row>
    <row r="58118" spans="4:4" x14ac:dyDescent="0.25">
      <c r="D58118" s="27"/>
    </row>
    <row r="58119" spans="4:4" x14ac:dyDescent="0.25">
      <c r="D58119" s="27"/>
    </row>
    <row r="58120" spans="4:4" x14ac:dyDescent="0.25">
      <c r="D58120" s="27"/>
    </row>
    <row r="58121" spans="4:4" x14ac:dyDescent="0.25">
      <c r="D58121" s="27"/>
    </row>
    <row r="58122" spans="4:4" x14ac:dyDescent="0.25">
      <c r="D58122" s="27"/>
    </row>
    <row r="58123" spans="4:4" x14ac:dyDescent="0.25">
      <c r="D58123" s="27"/>
    </row>
    <row r="58124" spans="4:4" x14ac:dyDescent="0.25">
      <c r="D58124" s="27"/>
    </row>
    <row r="58125" spans="4:4" x14ac:dyDescent="0.25">
      <c r="D58125" s="27"/>
    </row>
    <row r="58126" spans="4:4" x14ac:dyDescent="0.25">
      <c r="D58126" s="27"/>
    </row>
    <row r="58127" spans="4:4" x14ac:dyDescent="0.25">
      <c r="D58127" s="27"/>
    </row>
    <row r="58128" spans="4:4" x14ac:dyDescent="0.25">
      <c r="D58128" s="27"/>
    </row>
    <row r="58129" spans="4:4" x14ac:dyDescent="0.25">
      <c r="D58129" s="27"/>
    </row>
    <row r="58130" spans="4:4" x14ac:dyDescent="0.25">
      <c r="D58130" s="27"/>
    </row>
    <row r="58131" spans="4:4" x14ac:dyDescent="0.25">
      <c r="D58131" s="27"/>
    </row>
    <row r="58132" spans="4:4" x14ac:dyDescent="0.25">
      <c r="D58132" s="27"/>
    </row>
    <row r="58133" spans="4:4" x14ac:dyDescent="0.25">
      <c r="D58133" s="27"/>
    </row>
    <row r="58134" spans="4:4" x14ac:dyDescent="0.25">
      <c r="D58134" s="27"/>
    </row>
    <row r="58135" spans="4:4" x14ac:dyDescent="0.25">
      <c r="D58135" s="27"/>
    </row>
    <row r="58136" spans="4:4" x14ac:dyDescent="0.25">
      <c r="D58136" s="27"/>
    </row>
    <row r="58137" spans="4:4" x14ac:dyDescent="0.25">
      <c r="D58137" s="27"/>
    </row>
    <row r="58138" spans="4:4" x14ac:dyDescent="0.25">
      <c r="D58138" s="27"/>
    </row>
    <row r="58139" spans="4:4" x14ac:dyDescent="0.25">
      <c r="D58139" s="27"/>
    </row>
    <row r="58140" spans="4:4" x14ac:dyDescent="0.25">
      <c r="D58140" s="27"/>
    </row>
    <row r="58141" spans="4:4" x14ac:dyDescent="0.25">
      <c r="D58141" s="27"/>
    </row>
    <row r="58142" spans="4:4" x14ac:dyDescent="0.25">
      <c r="D58142" s="27"/>
    </row>
    <row r="58143" spans="4:4" x14ac:dyDescent="0.25">
      <c r="D58143" s="27"/>
    </row>
    <row r="58144" spans="4:4" x14ac:dyDescent="0.25">
      <c r="D58144" s="27"/>
    </row>
    <row r="58145" spans="4:4" x14ac:dyDescent="0.25">
      <c r="D58145" s="27"/>
    </row>
    <row r="58146" spans="4:4" x14ac:dyDescent="0.25">
      <c r="D58146" s="27"/>
    </row>
    <row r="58147" spans="4:4" x14ac:dyDescent="0.25">
      <c r="D58147" s="27"/>
    </row>
    <row r="58148" spans="4:4" x14ac:dyDescent="0.25">
      <c r="D58148" s="27"/>
    </row>
    <row r="58149" spans="4:4" x14ac:dyDescent="0.25">
      <c r="D58149" s="27"/>
    </row>
    <row r="58150" spans="4:4" x14ac:dyDescent="0.25">
      <c r="D58150" s="27"/>
    </row>
    <row r="58151" spans="4:4" x14ac:dyDescent="0.25">
      <c r="D58151" s="27"/>
    </row>
    <row r="58152" spans="4:4" x14ac:dyDescent="0.25">
      <c r="D58152" s="27"/>
    </row>
    <row r="58153" spans="4:4" x14ac:dyDescent="0.25">
      <c r="D58153" s="27"/>
    </row>
    <row r="58154" spans="4:4" x14ac:dyDescent="0.25">
      <c r="D58154" s="27"/>
    </row>
    <row r="58155" spans="4:4" x14ac:dyDescent="0.25">
      <c r="D58155" s="27"/>
    </row>
    <row r="58156" spans="4:4" x14ac:dyDescent="0.25">
      <c r="D58156" s="27"/>
    </row>
    <row r="58157" spans="4:4" x14ac:dyDescent="0.25">
      <c r="D58157" s="27"/>
    </row>
    <row r="58158" spans="4:4" x14ac:dyDescent="0.25">
      <c r="D58158" s="27"/>
    </row>
    <row r="58159" spans="4:4" x14ac:dyDescent="0.25">
      <c r="D58159" s="27"/>
    </row>
    <row r="58160" spans="4:4" x14ac:dyDescent="0.25">
      <c r="D58160" s="27"/>
    </row>
    <row r="58161" spans="4:4" x14ac:dyDescent="0.25">
      <c r="D58161" s="27"/>
    </row>
    <row r="58162" spans="4:4" x14ac:dyDescent="0.25">
      <c r="D58162" s="27"/>
    </row>
    <row r="58163" spans="4:4" x14ac:dyDescent="0.25">
      <c r="D58163" s="27"/>
    </row>
    <row r="58164" spans="4:4" x14ac:dyDescent="0.25">
      <c r="D58164" s="27"/>
    </row>
    <row r="58165" spans="4:4" x14ac:dyDescent="0.25">
      <c r="D58165" s="27"/>
    </row>
    <row r="58166" spans="4:4" x14ac:dyDescent="0.25">
      <c r="D58166" s="27"/>
    </row>
    <row r="58167" spans="4:4" x14ac:dyDescent="0.25">
      <c r="D58167" s="27"/>
    </row>
    <row r="58168" spans="4:4" x14ac:dyDescent="0.25">
      <c r="D58168" s="27"/>
    </row>
    <row r="58169" spans="4:4" x14ac:dyDescent="0.25">
      <c r="D58169" s="27"/>
    </row>
    <row r="58170" spans="4:4" x14ac:dyDescent="0.25">
      <c r="D58170" s="27"/>
    </row>
    <row r="58171" spans="4:4" x14ac:dyDescent="0.25">
      <c r="D58171" s="27"/>
    </row>
    <row r="58172" spans="4:4" x14ac:dyDescent="0.25">
      <c r="D58172" s="27"/>
    </row>
    <row r="58173" spans="4:4" x14ac:dyDescent="0.25">
      <c r="D58173" s="27"/>
    </row>
    <row r="58174" spans="4:4" x14ac:dyDescent="0.25">
      <c r="D58174" s="27"/>
    </row>
    <row r="58175" spans="4:4" x14ac:dyDescent="0.25">
      <c r="D58175" s="27"/>
    </row>
    <row r="58176" spans="4:4" x14ac:dyDescent="0.25">
      <c r="D58176" s="27"/>
    </row>
    <row r="58177" spans="4:4" x14ac:dyDescent="0.25">
      <c r="D58177" s="27"/>
    </row>
    <row r="58178" spans="4:4" x14ac:dyDescent="0.25">
      <c r="D58178" s="27"/>
    </row>
    <row r="58179" spans="4:4" x14ac:dyDescent="0.25">
      <c r="D58179" s="27"/>
    </row>
    <row r="58180" spans="4:4" x14ac:dyDescent="0.25">
      <c r="D58180" s="27"/>
    </row>
    <row r="58181" spans="4:4" x14ac:dyDescent="0.25">
      <c r="D58181" s="27"/>
    </row>
    <row r="58182" spans="4:4" x14ac:dyDescent="0.25">
      <c r="D58182" s="27"/>
    </row>
    <row r="58183" spans="4:4" x14ac:dyDescent="0.25">
      <c r="D58183" s="27"/>
    </row>
    <row r="58184" spans="4:4" x14ac:dyDescent="0.25">
      <c r="D58184" s="27"/>
    </row>
    <row r="58185" spans="4:4" x14ac:dyDescent="0.25">
      <c r="D58185" s="27"/>
    </row>
    <row r="58186" spans="4:4" x14ac:dyDescent="0.25">
      <c r="D58186" s="27"/>
    </row>
    <row r="58187" spans="4:4" x14ac:dyDescent="0.25">
      <c r="D58187" s="27"/>
    </row>
    <row r="58188" spans="4:4" x14ac:dyDescent="0.25">
      <c r="D58188" s="27"/>
    </row>
    <row r="58189" spans="4:4" x14ac:dyDescent="0.25">
      <c r="D58189" s="27"/>
    </row>
    <row r="58190" spans="4:4" x14ac:dyDescent="0.25">
      <c r="D58190" s="27"/>
    </row>
    <row r="58191" spans="4:4" x14ac:dyDescent="0.25">
      <c r="D58191" s="27"/>
    </row>
    <row r="58192" spans="4:4" x14ac:dyDescent="0.25">
      <c r="D58192" s="27"/>
    </row>
    <row r="58193" spans="4:4" x14ac:dyDescent="0.25">
      <c r="D58193" s="27"/>
    </row>
    <row r="58194" spans="4:4" x14ac:dyDescent="0.25">
      <c r="D58194" s="27"/>
    </row>
    <row r="58195" spans="4:4" x14ac:dyDescent="0.25">
      <c r="D58195" s="27"/>
    </row>
    <row r="58196" spans="4:4" x14ac:dyDescent="0.25">
      <c r="D58196" s="27"/>
    </row>
    <row r="58197" spans="4:4" x14ac:dyDescent="0.25">
      <c r="D58197" s="27"/>
    </row>
    <row r="58198" spans="4:4" x14ac:dyDescent="0.25">
      <c r="D58198" s="27"/>
    </row>
    <row r="58199" spans="4:4" x14ac:dyDescent="0.25">
      <c r="D58199" s="27"/>
    </row>
    <row r="58200" spans="4:4" x14ac:dyDescent="0.25">
      <c r="D58200" s="27"/>
    </row>
    <row r="58201" spans="4:4" x14ac:dyDescent="0.25">
      <c r="D58201" s="27"/>
    </row>
    <row r="58202" spans="4:4" x14ac:dyDescent="0.25">
      <c r="D58202" s="27"/>
    </row>
    <row r="58203" spans="4:4" x14ac:dyDescent="0.25">
      <c r="D58203" s="27"/>
    </row>
    <row r="58204" spans="4:4" x14ac:dyDescent="0.25">
      <c r="D58204" s="27"/>
    </row>
    <row r="58205" spans="4:4" x14ac:dyDescent="0.25">
      <c r="D58205" s="27"/>
    </row>
    <row r="58206" spans="4:4" x14ac:dyDescent="0.25">
      <c r="D58206" s="27"/>
    </row>
    <row r="58207" spans="4:4" x14ac:dyDescent="0.25">
      <c r="D58207" s="27"/>
    </row>
    <row r="58208" spans="4:4" x14ac:dyDescent="0.25">
      <c r="D58208" s="27"/>
    </row>
    <row r="58209" spans="4:4" x14ac:dyDescent="0.25">
      <c r="D58209" s="27"/>
    </row>
    <row r="58210" spans="4:4" x14ac:dyDescent="0.25">
      <c r="D58210" s="27"/>
    </row>
    <row r="58211" spans="4:4" x14ac:dyDescent="0.25">
      <c r="D58211" s="27"/>
    </row>
    <row r="58212" spans="4:4" x14ac:dyDescent="0.25">
      <c r="D58212" s="27"/>
    </row>
    <row r="58213" spans="4:4" x14ac:dyDescent="0.25">
      <c r="D58213" s="27"/>
    </row>
    <row r="58214" spans="4:4" x14ac:dyDescent="0.25">
      <c r="D58214" s="27"/>
    </row>
    <row r="58215" spans="4:4" x14ac:dyDescent="0.25">
      <c r="D58215" s="27"/>
    </row>
    <row r="58216" spans="4:4" x14ac:dyDescent="0.25">
      <c r="D58216" s="27"/>
    </row>
    <row r="58217" spans="4:4" x14ac:dyDescent="0.25">
      <c r="D58217" s="27"/>
    </row>
    <row r="58218" spans="4:4" x14ac:dyDescent="0.25">
      <c r="D58218" s="27"/>
    </row>
    <row r="58219" spans="4:4" x14ac:dyDescent="0.25">
      <c r="D58219" s="27"/>
    </row>
    <row r="58220" spans="4:4" x14ac:dyDescent="0.25">
      <c r="D58220" s="27"/>
    </row>
    <row r="58221" spans="4:4" x14ac:dyDescent="0.25">
      <c r="D58221" s="27"/>
    </row>
    <row r="58222" spans="4:4" x14ac:dyDescent="0.25">
      <c r="D58222" s="27"/>
    </row>
    <row r="58223" spans="4:4" x14ac:dyDescent="0.25">
      <c r="D58223" s="27"/>
    </row>
    <row r="58224" spans="4:4" x14ac:dyDescent="0.25">
      <c r="D58224" s="27"/>
    </row>
    <row r="58225" spans="4:4" x14ac:dyDescent="0.25">
      <c r="D58225" s="27"/>
    </row>
    <row r="58226" spans="4:4" x14ac:dyDescent="0.25">
      <c r="D58226" s="27"/>
    </row>
    <row r="58227" spans="4:4" x14ac:dyDescent="0.25">
      <c r="D58227" s="27"/>
    </row>
    <row r="58228" spans="4:4" x14ac:dyDescent="0.25">
      <c r="D58228" s="27"/>
    </row>
    <row r="58229" spans="4:4" x14ac:dyDescent="0.25">
      <c r="D58229" s="27"/>
    </row>
    <row r="58230" spans="4:4" x14ac:dyDescent="0.25">
      <c r="D58230" s="27"/>
    </row>
    <row r="58231" spans="4:4" x14ac:dyDescent="0.25">
      <c r="D58231" s="27"/>
    </row>
    <row r="58232" spans="4:4" x14ac:dyDescent="0.25">
      <c r="D58232" s="27"/>
    </row>
    <row r="58233" spans="4:4" x14ac:dyDescent="0.25">
      <c r="D58233" s="27"/>
    </row>
    <row r="58234" spans="4:4" x14ac:dyDescent="0.25">
      <c r="D58234" s="27"/>
    </row>
    <row r="58235" spans="4:4" x14ac:dyDescent="0.25">
      <c r="D58235" s="27"/>
    </row>
    <row r="58236" spans="4:4" x14ac:dyDescent="0.25">
      <c r="D58236" s="27"/>
    </row>
    <row r="58237" spans="4:4" x14ac:dyDescent="0.25">
      <c r="D58237" s="27"/>
    </row>
    <row r="58238" spans="4:4" x14ac:dyDescent="0.25">
      <c r="D58238" s="27"/>
    </row>
    <row r="58239" spans="4:4" x14ac:dyDescent="0.25">
      <c r="D58239" s="27"/>
    </row>
    <row r="58240" spans="4:4" x14ac:dyDescent="0.25">
      <c r="D58240" s="27"/>
    </row>
    <row r="58241" spans="4:4" x14ac:dyDescent="0.25">
      <c r="D58241" s="27"/>
    </row>
    <row r="58242" spans="4:4" x14ac:dyDescent="0.25">
      <c r="D58242" s="27"/>
    </row>
    <row r="58243" spans="4:4" x14ac:dyDescent="0.25">
      <c r="D58243" s="27"/>
    </row>
    <row r="58244" spans="4:4" x14ac:dyDescent="0.25">
      <c r="D58244" s="27"/>
    </row>
    <row r="58245" spans="4:4" x14ac:dyDescent="0.25">
      <c r="D58245" s="27"/>
    </row>
    <row r="58246" spans="4:4" x14ac:dyDescent="0.25">
      <c r="D58246" s="27"/>
    </row>
    <row r="58247" spans="4:4" x14ac:dyDescent="0.25">
      <c r="D58247" s="27"/>
    </row>
    <row r="58248" spans="4:4" x14ac:dyDescent="0.25">
      <c r="D58248" s="27"/>
    </row>
    <row r="58249" spans="4:4" x14ac:dyDescent="0.25">
      <c r="D58249" s="27"/>
    </row>
    <row r="58250" spans="4:4" x14ac:dyDescent="0.25">
      <c r="D58250" s="27"/>
    </row>
    <row r="58251" spans="4:4" x14ac:dyDescent="0.25">
      <c r="D58251" s="27"/>
    </row>
    <row r="58252" spans="4:4" x14ac:dyDescent="0.25">
      <c r="D58252" s="27"/>
    </row>
    <row r="58253" spans="4:4" x14ac:dyDescent="0.25">
      <c r="D58253" s="27"/>
    </row>
    <row r="58254" spans="4:4" x14ac:dyDescent="0.25">
      <c r="D58254" s="27"/>
    </row>
    <row r="58255" spans="4:4" x14ac:dyDescent="0.25">
      <c r="D58255" s="27"/>
    </row>
    <row r="58256" spans="4:4" x14ac:dyDescent="0.25">
      <c r="D58256" s="27"/>
    </row>
    <row r="58257" spans="4:4" x14ac:dyDescent="0.25">
      <c r="D58257" s="27"/>
    </row>
    <row r="58258" spans="4:4" x14ac:dyDescent="0.25">
      <c r="D58258" s="27"/>
    </row>
    <row r="58259" spans="4:4" x14ac:dyDescent="0.25">
      <c r="D58259" s="27"/>
    </row>
    <row r="58260" spans="4:4" x14ac:dyDescent="0.25">
      <c r="D58260" s="27"/>
    </row>
    <row r="58261" spans="4:4" x14ac:dyDescent="0.25">
      <c r="D58261" s="27"/>
    </row>
    <row r="58262" spans="4:4" x14ac:dyDescent="0.25">
      <c r="D58262" s="27"/>
    </row>
    <row r="58263" spans="4:4" x14ac:dyDescent="0.25">
      <c r="D58263" s="27"/>
    </row>
    <row r="58264" spans="4:4" x14ac:dyDescent="0.25">
      <c r="D58264" s="27"/>
    </row>
    <row r="58265" spans="4:4" x14ac:dyDescent="0.25">
      <c r="D58265" s="27"/>
    </row>
    <row r="58266" spans="4:4" x14ac:dyDescent="0.25">
      <c r="D58266" s="27"/>
    </row>
    <row r="58267" spans="4:4" x14ac:dyDescent="0.25">
      <c r="D58267" s="27"/>
    </row>
    <row r="58268" spans="4:4" x14ac:dyDescent="0.25">
      <c r="D58268" s="27"/>
    </row>
    <row r="58269" spans="4:4" x14ac:dyDescent="0.25">
      <c r="D58269" s="27"/>
    </row>
    <row r="58270" spans="4:4" x14ac:dyDescent="0.25">
      <c r="D58270" s="27"/>
    </row>
    <row r="58271" spans="4:4" x14ac:dyDescent="0.25">
      <c r="D58271" s="27"/>
    </row>
    <row r="58272" spans="4:4" x14ac:dyDescent="0.25">
      <c r="D58272" s="27"/>
    </row>
    <row r="58273" spans="4:4" x14ac:dyDescent="0.25">
      <c r="D58273" s="27"/>
    </row>
    <row r="58274" spans="4:4" x14ac:dyDescent="0.25">
      <c r="D58274" s="27"/>
    </row>
    <row r="58275" spans="4:4" x14ac:dyDescent="0.25">
      <c r="D58275" s="27"/>
    </row>
    <row r="58276" spans="4:4" x14ac:dyDescent="0.25">
      <c r="D58276" s="27"/>
    </row>
    <row r="58277" spans="4:4" x14ac:dyDescent="0.25">
      <c r="D58277" s="27"/>
    </row>
    <row r="58278" spans="4:4" x14ac:dyDescent="0.25">
      <c r="D58278" s="27"/>
    </row>
    <row r="58279" spans="4:4" x14ac:dyDescent="0.25">
      <c r="D58279" s="27"/>
    </row>
    <row r="58280" spans="4:4" x14ac:dyDescent="0.25">
      <c r="D58280" s="27"/>
    </row>
    <row r="58281" spans="4:4" x14ac:dyDescent="0.25">
      <c r="D58281" s="27"/>
    </row>
    <row r="58282" spans="4:4" x14ac:dyDescent="0.25">
      <c r="D58282" s="27"/>
    </row>
    <row r="58283" spans="4:4" x14ac:dyDescent="0.25">
      <c r="D58283" s="27"/>
    </row>
    <row r="58284" spans="4:4" x14ac:dyDescent="0.25">
      <c r="D58284" s="27"/>
    </row>
    <row r="58285" spans="4:4" x14ac:dyDescent="0.25">
      <c r="D58285" s="27"/>
    </row>
    <row r="58286" spans="4:4" x14ac:dyDescent="0.25">
      <c r="D58286" s="27"/>
    </row>
    <row r="58287" spans="4:4" x14ac:dyDescent="0.25">
      <c r="D58287" s="27"/>
    </row>
    <row r="58288" spans="4:4" x14ac:dyDescent="0.25">
      <c r="D58288" s="27"/>
    </row>
    <row r="58289" spans="4:4" x14ac:dyDescent="0.25">
      <c r="D58289" s="27"/>
    </row>
    <row r="58290" spans="4:4" x14ac:dyDescent="0.25">
      <c r="D58290" s="27"/>
    </row>
    <row r="58291" spans="4:4" x14ac:dyDescent="0.25">
      <c r="D58291" s="27"/>
    </row>
    <row r="58292" spans="4:4" x14ac:dyDescent="0.25">
      <c r="D58292" s="27"/>
    </row>
    <row r="58293" spans="4:4" x14ac:dyDescent="0.25">
      <c r="D58293" s="27"/>
    </row>
    <row r="58294" spans="4:4" x14ac:dyDescent="0.25">
      <c r="D58294" s="27"/>
    </row>
    <row r="58295" spans="4:4" x14ac:dyDescent="0.25">
      <c r="D58295" s="27"/>
    </row>
    <row r="58296" spans="4:4" x14ac:dyDescent="0.25">
      <c r="D58296" s="27"/>
    </row>
    <row r="58297" spans="4:4" x14ac:dyDescent="0.25">
      <c r="D58297" s="27"/>
    </row>
    <row r="58298" spans="4:4" x14ac:dyDescent="0.25">
      <c r="D58298" s="27"/>
    </row>
    <row r="58299" spans="4:4" x14ac:dyDescent="0.25">
      <c r="D58299" s="27"/>
    </row>
    <row r="58300" spans="4:4" x14ac:dyDescent="0.25">
      <c r="D58300" s="27"/>
    </row>
    <row r="58301" spans="4:4" x14ac:dyDescent="0.25">
      <c r="D58301" s="27"/>
    </row>
    <row r="58302" spans="4:4" x14ac:dyDescent="0.25">
      <c r="D58302" s="27"/>
    </row>
    <row r="58303" spans="4:4" x14ac:dyDescent="0.25">
      <c r="D58303" s="27"/>
    </row>
    <row r="58304" spans="4:4" x14ac:dyDescent="0.25">
      <c r="D58304" s="27"/>
    </row>
    <row r="58305" spans="4:4" x14ac:dyDescent="0.25">
      <c r="D58305" s="27"/>
    </row>
    <row r="58306" spans="4:4" x14ac:dyDescent="0.25">
      <c r="D58306" s="27"/>
    </row>
    <row r="58307" spans="4:4" x14ac:dyDescent="0.25">
      <c r="D58307" s="27"/>
    </row>
    <row r="58308" spans="4:4" x14ac:dyDescent="0.25">
      <c r="D58308" s="27"/>
    </row>
    <row r="58309" spans="4:4" x14ac:dyDescent="0.25">
      <c r="D58309" s="27"/>
    </row>
    <row r="58310" spans="4:4" x14ac:dyDescent="0.25">
      <c r="D58310" s="27"/>
    </row>
    <row r="58311" spans="4:4" x14ac:dyDescent="0.25">
      <c r="D58311" s="27"/>
    </row>
    <row r="58312" spans="4:4" x14ac:dyDescent="0.25">
      <c r="D58312" s="27"/>
    </row>
    <row r="58313" spans="4:4" x14ac:dyDescent="0.25">
      <c r="D58313" s="27"/>
    </row>
    <row r="58314" spans="4:4" x14ac:dyDescent="0.25">
      <c r="D58314" s="27"/>
    </row>
    <row r="58315" spans="4:4" x14ac:dyDescent="0.25">
      <c r="D58315" s="27"/>
    </row>
    <row r="58316" spans="4:4" x14ac:dyDescent="0.25">
      <c r="D58316" s="27"/>
    </row>
    <row r="58317" spans="4:4" x14ac:dyDescent="0.25">
      <c r="D58317" s="27"/>
    </row>
    <row r="58318" spans="4:4" x14ac:dyDescent="0.25">
      <c r="D58318" s="27"/>
    </row>
    <row r="58319" spans="4:4" x14ac:dyDescent="0.25">
      <c r="D58319" s="27"/>
    </row>
    <row r="58320" spans="4:4" x14ac:dyDescent="0.25">
      <c r="D58320" s="27"/>
    </row>
    <row r="58321" spans="4:4" x14ac:dyDescent="0.25">
      <c r="D58321" s="27"/>
    </row>
    <row r="58322" spans="4:4" x14ac:dyDescent="0.25">
      <c r="D58322" s="27"/>
    </row>
    <row r="58323" spans="4:4" x14ac:dyDescent="0.25">
      <c r="D58323" s="27"/>
    </row>
    <row r="58324" spans="4:4" x14ac:dyDescent="0.25">
      <c r="D58324" s="27"/>
    </row>
    <row r="58325" spans="4:4" x14ac:dyDescent="0.25">
      <c r="D58325" s="27"/>
    </row>
    <row r="58326" spans="4:4" x14ac:dyDescent="0.25">
      <c r="D58326" s="27"/>
    </row>
    <row r="58327" spans="4:4" x14ac:dyDescent="0.25">
      <c r="D58327" s="27"/>
    </row>
    <row r="58328" spans="4:4" x14ac:dyDescent="0.25">
      <c r="D58328" s="27"/>
    </row>
    <row r="58329" spans="4:4" x14ac:dyDescent="0.25">
      <c r="D58329" s="27"/>
    </row>
    <row r="58330" spans="4:4" x14ac:dyDescent="0.25">
      <c r="D58330" s="27"/>
    </row>
    <row r="58331" spans="4:4" x14ac:dyDescent="0.25">
      <c r="D58331" s="27"/>
    </row>
    <row r="58332" spans="4:4" x14ac:dyDescent="0.25">
      <c r="D58332" s="27"/>
    </row>
    <row r="58333" spans="4:4" x14ac:dyDescent="0.25">
      <c r="D58333" s="27"/>
    </row>
    <row r="58334" spans="4:4" x14ac:dyDescent="0.25">
      <c r="D58334" s="27"/>
    </row>
    <row r="58335" spans="4:4" x14ac:dyDescent="0.25">
      <c r="D58335" s="27"/>
    </row>
    <row r="58336" spans="4:4" x14ac:dyDescent="0.25">
      <c r="D58336" s="27"/>
    </row>
    <row r="58337" spans="4:4" x14ac:dyDescent="0.25">
      <c r="D58337" s="27"/>
    </row>
    <row r="58338" spans="4:4" x14ac:dyDescent="0.25">
      <c r="D58338" s="27"/>
    </row>
    <row r="58339" spans="4:4" x14ac:dyDescent="0.25">
      <c r="D58339" s="27"/>
    </row>
    <row r="58340" spans="4:4" x14ac:dyDescent="0.25">
      <c r="D58340" s="27"/>
    </row>
    <row r="58341" spans="4:4" x14ac:dyDescent="0.25">
      <c r="D58341" s="27"/>
    </row>
    <row r="58342" spans="4:4" x14ac:dyDescent="0.25">
      <c r="D58342" s="27"/>
    </row>
    <row r="58343" spans="4:4" x14ac:dyDescent="0.25">
      <c r="D58343" s="27"/>
    </row>
    <row r="58344" spans="4:4" x14ac:dyDescent="0.25">
      <c r="D58344" s="27"/>
    </row>
    <row r="58345" spans="4:4" x14ac:dyDescent="0.25">
      <c r="D58345" s="27"/>
    </row>
    <row r="58346" spans="4:4" x14ac:dyDescent="0.25">
      <c r="D58346" s="27"/>
    </row>
    <row r="58347" spans="4:4" x14ac:dyDescent="0.25">
      <c r="D58347" s="27"/>
    </row>
    <row r="58348" spans="4:4" x14ac:dyDescent="0.25">
      <c r="D58348" s="27"/>
    </row>
    <row r="58349" spans="4:4" x14ac:dyDescent="0.25">
      <c r="D58349" s="27"/>
    </row>
    <row r="58350" spans="4:4" x14ac:dyDescent="0.25">
      <c r="D58350" s="27"/>
    </row>
    <row r="58351" spans="4:4" x14ac:dyDescent="0.25">
      <c r="D58351" s="27"/>
    </row>
    <row r="58352" spans="4:4" x14ac:dyDescent="0.25">
      <c r="D58352" s="27"/>
    </row>
    <row r="58353" spans="4:4" x14ac:dyDescent="0.25">
      <c r="D58353" s="27"/>
    </row>
    <row r="58354" spans="4:4" x14ac:dyDescent="0.25">
      <c r="D58354" s="27"/>
    </row>
    <row r="58355" spans="4:4" x14ac:dyDescent="0.25">
      <c r="D58355" s="27"/>
    </row>
    <row r="58356" spans="4:4" x14ac:dyDescent="0.25">
      <c r="D58356" s="27"/>
    </row>
    <row r="58357" spans="4:4" x14ac:dyDescent="0.25">
      <c r="D58357" s="27"/>
    </row>
    <row r="58358" spans="4:4" x14ac:dyDescent="0.25">
      <c r="D58358" s="27"/>
    </row>
    <row r="58359" spans="4:4" x14ac:dyDescent="0.25">
      <c r="D58359" s="27"/>
    </row>
    <row r="58360" spans="4:4" x14ac:dyDescent="0.25">
      <c r="D58360" s="27"/>
    </row>
    <row r="58361" spans="4:4" x14ac:dyDescent="0.25">
      <c r="D58361" s="27"/>
    </row>
    <row r="58362" spans="4:4" x14ac:dyDescent="0.25">
      <c r="D58362" s="27"/>
    </row>
    <row r="58363" spans="4:4" x14ac:dyDescent="0.25">
      <c r="D58363" s="27"/>
    </row>
    <row r="58364" spans="4:4" x14ac:dyDescent="0.25">
      <c r="D58364" s="27"/>
    </row>
    <row r="58365" spans="4:4" x14ac:dyDescent="0.25">
      <c r="D58365" s="27"/>
    </row>
    <row r="58366" spans="4:4" x14ac:dyDescent="0.25">
      <c r="D58366" s="27"/>
    </row>
    <row r="58367" spans="4:4" x14ac:dyDescent="0.25">
      <c r="D58367" s="27"/>
    </row>
    <row r="58368" spans="4:4" x14ac:dyDescent="0.25">
      <c r="D58368" s="27"/>
    </row>
    <row r="58369" spans="4:4" x14ac:dyDescent="0.25">
      <c r="D58369" s="27"/>
    </row>
    <row r="58370" spans="4:4" x14ac:dyDescent="0.25">
      <c r="D58370" s="27"/>
    </row>
    <row r="58371" spans="4:4" x14ac:dyDescent="0.25">
      <c r="D58371" s="27"/>
    </row>
    <row r="58372" spans="4:4" x14ac:dyDescent="0.25">
      <c r="D58372" s="27"/>
    </row>
    <row r="58373" spans="4:4" x14ac:dyDescent="0.25">
      <c r="D58373" s="27"/>
    </row>
    <row r="58374" spans="4:4" x14ac:dyDescent="0.25">
      <c r="D58374" s="27"/>
    </row>
    <row r="58375" spans="4:4" x14ac:dyDescent="0.25">
      <c r="D58375" s="27"/>
    </row>
    <row r="58376" spans="4:4" x14ac:dyDescent="0.25">
      <c r="D58376" s="27"/>
    </row>
    <row r="58377" spans="4:4" x14ac:dyDescent="0.25">
      <c r="D58377" s="27"/>
    </row>
    <row r="58378" spans="4:4" x14ac:dyDescent="0.25">
      <c r="D58378" s="27"/>
    </row>
    <row r="58379" spans="4:4" x14ac:dyDescent="0.25">
      <c r="D58379" s="27"/>
    </row>
    <row r="58380" spans="4:4" x14ac:dyDescent="0.25">
      <c r="D58380" s="27"/>
    </row>
    <row r="58381" spans="4:4" x14ac:dyDescent="0.25">
      <c r="D58381" s="27"/>
    </row>
    <row r="58382" spans="4:4" x14ac:dyDescent="0.25">
      <c r="D58382" s="27"/>
    </row>
    <row r="58383" spans="4:4" x14ac:dyDescent="0.25">
      <c r="D58383" s="27"/>
    </row>
    <row r="58384" spans="4:4" x14ac:dyDescent="0.25">
      <c r="D58384" s="27"/>
    </row>
    <row r="58385" spans="4:4" x14ac:dyDescent="0.25">
      <c r="D58385" s="27"/>
    </row>
    <row r="58386" spans="4:4" x14ac:dyDescent="0.25">
      <c r="D58386" s="27"/>
    </row>
    <row r="58387" spans="4:4" x14ac:dyDescent="0.25">
      <c r="D58387" s="27"/>
    </row>
    <row r="58388" spans="4:4" x14ac:dyDescent="0.25">
      <c r="D58388" s="27"/>
    </row>
    <row r="58389" spans="4:4" x14ac:dyDescent="0.25">
      <c r="D58389" s="27"/>
    </row>
    <row r="58390" spans="4:4" x14ac:dyDescent="0.25">
      <c r="D58390" s="27"/>
    </row>
    <row r="58391" spans="4:4" x14ac:dyDescent="0.25">
      <c r="D58391" s="27"/>
    </row>
    <row r="58392" spans="4:4" x14ac:dyDescent="0.25">
      <c r="D58392" s="27"/>
    </row>
    <row r="58393" spans="4:4" x14ac:dyDescent="0.25">
      <c r="D58393" s="27"/>
    </row>
    <row r="58394" spans="4:4" x14ac:dyDescent="0.25">
      <c r="D58394" s="27"/>
    </row>
    <row r="58395" spans="4:4" x14ac:dyDescent="0.25">
      <c r="D58395" s="27"/>
    </row>
    <row r="58396" spans="4:4" x14ac:dyDescent="0.25">
      <c r="D58396" s="27"/>
    </row>
    <row r="58397" spans="4:4" x14ac:dyDescent="0.25">
      <c r="D58397" s="27"/>
    </row>
    <row r="58398" spans="4:4" x14ac:dyDescent="0.25">
      <c r="D58398" s="27"/>
    </row>
    <row r="58399" spans="4:4" x14ac:dyDescent="0.25">
      <c r="D58399" s="27"/>
    </row>
    <row r="58400" spans="4:4" x14ac:dyDescent="0.25">
      <c r="D58400" s="27"/>
    </row>
    <row r="58401" spans="4:4" x14ac:dyDescent="0.25">
      <c r="D58401" s="27"/>
    </row>
    <row r="58402" spans="4:4" x14ac:dyDescent="0.25">
      <c r="D58402" s="27"/>
    </row>
    <row r="58403" spans="4:4" x14ac:dyDescent="0.25">
      <c r="D58403" s="27"/>
    </row>
    <row r="58404" spans="4:4" x14ac:dyDescent="0.25">
      <c r="D58404" s="27"/>
    </row>
    <row r="58405" spans="4:4" x14ac:dyDescent="0.25">
      <c r="D58405" s="27"/>
    </row>
    <row r="58406" spans="4:4" x14ac:dyDescent="0.25">
      <c r="D58406" s="27"/>
    </row>
    <row r="58407" spans="4:4" x14ac:dyDescent="0.25">
      <c r="D58407" s="27"/>
    </row>
    <row r="58408" spans="4:4" x14ac:dyDescent="0.25">
      <c r="D58408" s="27"/>
    </row>
    <row r="58409" spans="4:4" x14ac:dyDescent="0.25">
      <c r="D58409" s="27"/>
    </row>
    <row r="58410" spans="4:4" x14ac:dyDescent="0.25">
      <c r="D58410" s="27"/>
    </row>
    <row r="58411" spans="4:4" x14ac:dyDescent="0.25">
      <c r="D58411" s="27"/>
    </row>
    <row r="58412" spans="4:4" x14ac:dyDescent="0.25">
      <c r="D58412" s="27"/>
    </row>
    <row r="58413" spans="4:4" x14ac:dyDescent="0.25">
      <c r="D58413" s="27"/>
    </row>
    <row r="58414" spans="4:4" x14ac:dyDescent="0.25">
      <c r="D58414" s="27"/>
    </row>
    <row r="58415" spans="4:4" x14ac:dyDescent="0.25">
      <c r="D58415" s="27"/>
    </row>
    <row r="58416" spans="4:4" x14ac:dyDescent="0.25">
      <c r="D58416" s="27"/>
    </row>
    <row r="58417" spans="4:4" x14ac:dyDescent="0.25">
      <c r="D58417" s="27"/>
    </row>
    <row r="58418" spans="4:4" x14ac:dyDescent="0.25">
      <c r="D58418" s="27"/>
    </row>
    <row r="58419" spans="4:4" x14ac:dyDescent="0.25">
      <c r="D58419" s="27"/>
    </row>
    <row r="58420" spans="4:4" x14ac:dyDescent="0.25">
      <c r="D58420" s="27"/>
    </row>
    <row r="58421" spans="4:4" x14ac:dyDescent="0.25">
      <c r="D58421" s="27"/>
    </row>
    <row r="58422" spans="4:4" x14ac:dyDescent="0.25">
      <c r="D58422" s="27"/>
    </row>
    <row r="58423" spans="4:4" x14ac:dyDescent="0.25">
      <c r="D58423" s="27"/>
    </row>
    <row r="58424" spans="4:4" x14ac:dyDescent="0.25">
      <c r="D58424" s="27"/>
    </row>
    <row r="58425" spans="4:4" x14ac:dyDescent="0.25">
      <c r="D58425" s="27"/>
    </row>
    <row r="58426" spans="4:4" x14ac:dyDescent="0.25">
      <c r="D58426" s="27"/>
    </row>
    <row r="58427" spans="4:4" x14ac:dyDescent="0.25">
      <c r="D58427" s="27"/>
    </row>
    <row r="58428" spans="4:4" x14ac:dyDescent="0.25">
      <c r="D58428" s="27"/>
    </row>
    <row r="58429" spans="4:4" x14ac:dyDescent="0.25">
      <c r="D58429" s="27"/>
    </row>
    <row r="58430" spans="4:4" x14ac:dyDescent="0.25">
      <c r="D58430" s="27"/>
    </row>
    <row r="58431" spans="4:4" x14ac:dyDescent="0.25">
      <c r="D58431" s="27"/>
    </row>
    <row r="58432" spans="4:4" x14ac:dyDescent="0.25">
      <c r="D58432" s="27"/>
    </row>
    <row r="58433" spans="4:4" x14ac:dyDescent="0.25">
      <c r="D58433" s="27"/>
    </row>
    <row r="58434" spans="4:4" x14ac:dyDescent="0.25">
      <c r="D58434" s="27"/>
    </row>
    <row r="58435" spans="4:4" x14ac:dyDescent="0.25">
      <c r="D58435" s="27"/>
    </row>
    <row r="58436" spans="4:4" x14ac:dyDescent="0.25">
      <c r="D58436" s="27"/>
    </row>
    <row r="58437" spans="4:4" x14ac:dyDescent="0.25">
      <c r="D58437" s="27"/>
    </row>
    <row r="58438" spans="4:4" x14ac:dyDescent="0.25">
      <c r="D58438" s="27"/>
    </row>
    <row r="58439" spans="4:4" x14ac:dyDescent="0.25">
      <c r="D58439" s="27"/>
    </row>
    <row r="58440" spans="4:4" x14ac:dyDescent="0.25">
      <c r="D58440" s="27"/>
    </row>
    <row r="58441" spans="4:4" x14ac:dyDescent="0.25">
      <c r="D58441" s="27"/>
    </row>
    <row r="58442" spans="4:4" x14ac:dyDescent="0.25">
      <c r="D58442" s="27"/>
    </row>
    <row r="58443" spans="4:4" x14ac:dyDescent="0.25">
      <c r="D58443" s="27"/>
    </row>
    <row r="58444" spans="4:4" x14ac:dyDescent="0.25">
      <c r="D58444" s="27"/>
    </row>
    <row r="58445" spans="4:4" x14ac:dyDescent="0.25">
      <c r="D58445" s="27"/>
    </row>
    <row r="58446" spans="4:4" x14ac:dyDescent="0.25">
      <c r="D58446" s="27"/>
    </row>
    <row r="58447" spans="4:4" x14ac:dyDescent="0.25">
      <c r="D58447" s="27"/>
    </row>
    <row r="58448" spans="4:4" x14ac:dyDescent="0.25">
      <c r="D58448" s="27"/>
    </row>
    <row r="58449" spans="4:4" x14ac:dyDescent="0.25">
      <c r="D58449" s="27"/>
    </row>
    <row r="58450" spans="4:4" x14ac:dyDescent="0.25">
      <c r="D58450" s="27"/>
    </row>
    <row r="58451" spans="4:4" x14ac:dyDescent="0.25">
      <c r="D58451" s="27"/>
    </row>
    <row r="58452" spans="4:4" x14ac:dyDescent="0.25">
      <c r="D58452" s="27"/>
    </row>
    <row r="58453" spans="4:4" x14ac:dyDescent="0.25">
      <c r="D58453" s="27"/>
    </row>
    <row r="58454" spans="4:4" x14ac:dyDescent="0.25">
      <c r="D58454" s="27"/>
    </row>
    <row r="58455" spans="4:4" x14ac:dyDescent="0.25">
      <c r="D58455" s="27"/>
    </row>
    <row r="58456" spans="4:4" x14ac:dyDescent="0.25">
      <c r="D58456" s="27"/>
    </row>
    <row r="58457" spans="4:4" x14ac:dyDescent="0.25">
      <c r="D58457" s="27"/>
    </row>
    <row r="58458" spans="4:4" x14ac:dyDescent="0.25">
      <c r="D58458" s="27"/>
    </row>
    <row r="58459" spans="4:4" x14ac:dyDescent="0.25">
      <c r="D58459" s="27"/>
    </row>
    <row r="58460" spans="4:4" x14ac:dyDescent="0.25">
      <c r="D58460" s="27"/>
    </row>
    <row r="58461" spans="4:4" x14ac:dyDescent="0.25">
      <c r="D58461" s="27"/>
    </row>
    <row r="58462" spans="4:4" x14ac:dyDescent="0.25">
      <c r="D58462" s="27"/>
    </row>
    <row r="58463" spans="4:4" x14ac:dyDescent="0.25">
      <c r="D58463" s="27"/>
    </row>
    <row r="58464" spans="4:4" x14ac:dyDescent="0.25">
      <c r="D58464" s="27"/>
    </row>
    <row r="58465" spans="4:4" x14ac:dyDescent="0.25">
      <c r="D58465" s="27"/>
    </row>
    <row r="58466" spans="4:4" x14ac:dyDescent="0.25">
      <c r="D58466" s="27"/>
    </row>
    <row r="58467" spans="4:4" x14ac:dyDescent="0.25">
      <c r="D58467" s="27"/>
    </row>
    <row r="58468" spans="4:4" x14ac:dyDescent="0.25">
      <c r="D58468" s="27"/>
    </row>
    <row r="58469" spans="4:4" x14ac:dyDescent="0.25">
      <c r="D58469" s="27"/>
    </row>
    <row r="58470" spans="4:4" x14ac:dyDescent="0.25">
      <c r="D58470" s="27"/>
    </row>
    <row r="58471" spans="4:4" x14ac:dyDescent="0.25">
      <c r="D58471" s="27"/>
    </row>
    <row r="58472" spans="4:4" x14ac:dyDescent="0.25">
      <c r="D58472" s="27"/>
    </row>
    <row r="58473" spans="4:4" x14ac:dyDescent="0.25">
      <c r="D58473" s="27"/>
    </row>
    <row r="58474" spans="4:4" x14ac:dyDescent="0.25">
      <c r="D58474" s="27"/>
    </row>
    <row r="58475" spans="4:4" x14ac:dyDescent="0.25">
      <c r="D58475" s="27"/>
    </row>
    <row r="58476" spans="4:4" x14ac:dyDescent="0.25">
      <c r="D58476" s="27"/>
    </row>
    <row r="58477" spans="4:4" x14ac:dyDescent="0.25">
      <c r="D58477" s="27"/>
    </row>
    <row r="58478" spans="4:4" x14ac:dyDescent="0.25">
      <c r="D58478" s="27"/>
    </row>
    <row r="58479" spans="4:4" x14ac:dyDescent="0.25">
      <c r="D58479" s="27"/>
    </row>
    <row r="58480" spans="4:4" x14ac:dyDescent="0.25">
      <c r="D58480" s="27"/>
    </row>
    <row r="58481" spans="4:4" x14ac:dyDescent="0.25">
      <c r="D58481" s="27"/>
    </row>
    <row r="58482" spans="4:4" x14ac:dyDescent="0.25">
      <c r="D58482" s="27"/>
    </row>
    <row r="58483" spans="4:4" x14ac:dyDescent="0.25">
      <c r="D58483" s="27"/>
    </row>
    <row r="58484" spans="4:4" x14ac:dyDescent="0.25">
      <c r="D58484" s="27"/>
    </row>
    <row r="58485" spans="4:4" x14ac:dyDescent="0.25">
      <c r="D58485" s="27"/>
    </row>
    <row r="58486" spans="4:4" x14ac:dyDescent="0.25">
      <c r="D58486" s="27"/>
    </row>
    <row r="58487" spans="4:4" x14ac:dyDescent="0.25">
      <c r="D58487" s="27"/>
    </row>
    <row r="58488" spans="4:4" x14ac:dyDescent="0.25">
      <c r="D58488" s="27"/>
    </row>
    <row r="58489" spans="4:4" x14ac:dyDescent="0.25">
      <c r="D58489" s="27"/>
    </row>
    <row r="58490" spans="4:4" x14ac:dyDescent="0.25">
      <c r="D58490" s="27"/>
    </row>
    <row r="58491" spans="4:4" x14ac:dyDescent="0.25">
      <c r="D58491" s="27"/>
    </row>
    <row r="58492" spans="4:4" x14ac:dyDescent="0.25">
      <c r="D58492" s="27"/>
    </row>
    <row r="58493" spans="4:4" x14ac:dyDescent="0.25">
      <c r="D58493" s="27"/>
    </row>
    <row r="58494" spans="4:4" x14ac:dyDescent="0.25">
      <c r="D58494" s="27"/>
    </row>
    <row r="58495" spans="4:4" x14ac:dyDescent="0.25">
      <c r="D58495" s="27"/>
    </row>
    <row r="58496" spans="4:4" x14ac:dyDescent="0.25">
      <c r="D58496" s="27"/>
    </row>
    <row r="58497" spans="4:4" x14ac:dyDescent="0.25">
      <c r="D58497" s="27"/>
    </row>
    <row r="58498" spans="4:4" x14ac:dyDescent="0.25">
      <c r="D58498" s="27"/>
    </row>
    <row r="58499" spans="4:4" x14ac:dyDescent="0.25">
      <c r="D58499" s="27"/>
    </row>
    <row r="58500" spans="4:4" x14ac:dyDescent="0.25">
      <c r="D58500" s="27"/>
    </row>
    <row r="58501" spans="4:4" x14ac:dyDescent="0.25">
      <c r="D58501" s="27"/>
    </row>
    <row r="58502" spans="4:4" x14ac:dyDescent="0.25">
      <c r="D58502" s="27"/>
    </row>
    <row r="58503" spans="4:4" x14ac:dyDescent="0.25">
      <c r="D58503" s="27"/>
    </row>
    <row r="58504" spans="4:4" x14ac:dyDescent="0.25">
      <c r="D58504" s="27"/>
    </row>
    <row r="58505" spans="4:4" x14ac:dyDescent="0.25">
      <c r="D58505" s="27"/>
    </row>
    <row r="58506" spans="4:4" x14ac:dyDescent="0.25">
      <c r="D58506" s="27"/>
    </row>
    <row r="58507" spans="4:4" x14ac:dyDescent="0.25">
      <c r="D58507" s="27"/>
    </row>
    <row r="58508" spans="4:4" x14ac:dyDescent="0.25">
      <c r="D58508" s="27"/>
    </row>
    <row r="58509" spans="4:4" x14ac:dyDescent="0.25">
      <c r="D58509" s="27"/>
    </row>
    <row r="58510" spans="4:4" x14ac:dyDescent="0.25">
      <c r="D58510" s="27"/>
    </row>
    <row r="58511" spans="4:4" x14ac:dyDescent="0.25">
      <c r="D58511" s="27"/>
    </row>
    <row r="58512" spans="4:4" x14ac:dyDescent="0.25">
      <c r="D58512" s="27"/>
    </row>
    <row r="58513" spans="4:4" x14ac:dyDescent="0.25">
      <c r="D58513" s="27"/>
    </row>
    <row r="58514" spans="4:4" x14ac:dyDescent="0.25">
      <c r="D58514" s="27"/>
    </row>
    <row r="58515" spans="4:4" x14ac:dyDescent="0.25">
      <c r="D58515" s="27"/>
    </row>
    <row r="58516" spans="4:4" x14ac:dyDescent="0.25">
      <c r="D58516" s="27"/>
    </row>
    <row r="58517" spans="4:4" x14ac:dyDescent="0.25">
      <c r="D58517" s="27"/>
    </row>
    <row r="58518" spans="4:4" x14ac:dyDescent="0.25">
      <c r="D58518" s="27"/>
    </row>
    <row r="58519" spans="4:4" x14ac:dyDescent="0.25">
      <c r="D58519" s="27"/>
    </row>
    <row r="58520" spans="4:4" x14ac:dyDescent="0.25">
      <c r="D58520" s="27"/>
    </row>
    <row r="58521" spans="4:4" x14ac:dyDescent="0.25">
      <c r="D58521" s="27"/>
    </row>
    <row r="58522" spans="4:4" x14ac:dyDescent="0.25">
      <c r="D58522" s="27"/>
    </row>
    <row r="58523" spans="4:4" x14ac:dyDescent="0.25">
      <c r="D58523" s="27"/>
    </row>
    <row r="58524" spans="4:4" x14ac:dyDescent="0.25">
      <c r="D58524" s="27"/>
    </row>
    <row r="58525" spans="4:4" x14ac:dyDescent="0.25">
      <c r="D58525" s="27"/>
    </row>
    <row r="58526" spans="4:4" x14ac:dyDescent="0.25">
      <c r="D58526" s="27"/>
    </row>
    <row r="58527" spans="4:4" x14ac:dyDescent="0.25">
      <c r="D58527" s="27"/>
    </row>
    <row r="58528" spans="4:4" x14ac:dyDescent="0.25">
      <c r="D58528" s="27"/>
    </row>
    <row r="58529" spans="4:4" x14ac:dyDescent="0.25">
      <c r="D58529" s="27"/>
    </row>
    <row r="58530" spans="4:4" x14ac:dyDescent="0.25">
      <c r="D58530" s="27"/>
    </row>
    <row r="58531" spans="4:4" x14ac:dyDescent="0.25">
      <c r="D58531" s="27"/>
    </row>
    <row r="58532" spans="4:4" x14ac:dyDescent="0.25">
      <c r="D58532" s="27"/>
    </row>
    <row r="58533" spans="4:4" x14ac:dyDescent="0.25">
      <c r="D58533" s="27"/>
    </row>
    <row r="58534" spans="4:4" x14ac:dyDescent="0.25">
      <c r="D58534" s="27"/>
    </row>
    <row r="58535" spans="4:4" x14ac:dyDescent="0.25">
      <c r="D58535" s="27"/>
    </row>
    <row r="58536" spans="4:4" x14ac:dyDescent="0.25">
      <c r="D58536" s="27"/>
    </row>
    <row r="58537" spans="4:4" x14ac:dyDescent="0.25">
      <c r="D58537" s="27"/>
    </row>
    <row r="58538" spans="4:4" x14ac:dyDescent="0.25">
      <c r="D58538" s="27"/>
    </row>
    <row r="58539" spans="4:4" x14ac:dyDescent="0.25">
      <c r="D58539" s="27"/>
    </row>
    <row r="58540" spans="4:4" x14ac:dyDescent="0.25">
      <c r="D58540" s="27"/>
    </row>
    <row r="58541" spans="4:4" x14ac:dyDescent="0.25">
      <c r="D58541" s="27"/>
    </row>
    <row r="58542" spans="4:4" x14ac:dyDescent="0.25">
      <c r="D58542" s="27"/>
    </row>
    <row r="58543" spans="4:4" x14ac:dyDescent="0.25">
      <c r="D58543" s="27"/>
    </row>
    <row r="58544" spans="4:4" x14ac:dyDescent="0.25">
      <c r="D58544" s="27"/>
    </row>
    <row r="58545" spans="4:4" x14ac:dyDescent="0.25">
      <c r="D58545" s="27"/>
    </row>
    <row r="58546" spans="4:4" x14ac:dyDescent="0.25">
      <c r="D58546" s="27"/>
    </row>
    <row r="58547" spans="4:4" x14ac:dyDescent="0.25">
      <c r="D58547" s="27"/>
    </row>
    <row r="58548" spans="4:4" x14ac:dyDescent="0.25">
      <c r="D58548" s="27"/>
    </row>
    <row r="58549" spans="4:4" x14ac:dyDescent="0.25">
      <c r="D58549" s="27"/>
    </row>
    <row r="58550" spans="4:4" x14ac:dyDescent="0.25">
      <c r="D58550" s="27"/>
    </row>
    <row r="58551" spans="4:4" x14ac:dyDescent="0.25">
      <c r="D58551" s="27"/>
    </row>
    <row r="58552" spans="4:4" x14ac:dyDescent="0.25">
      <c r="D58552" s="27"/>
    </row>
    <row r="58553" spans="4:4" x14ac:dyDescent="0.25">
      <c r="D58553" s="27"/>
    </row>
    <row r="58554" spans="4:4" x14ac:dyDescent="0.25">
      <c r="D58554" s="27"/>
    </row>
    <row r="58555" spans="4:4" x14ac:dyDescent="0.25">
      <c r="D58555" s="27"/>
    </row>
    <row r="58556" spans="4:4" x14ac:dyDescent="0.25">
      <c r="D58556" s="27"/>
    </row>
    <row r="58557" spans="4:4" x14ac:dyDescent="0.25">
      <c r="D58557" s="27"/>
    </row>
    <row r="58558" spans="4:4" x14ac:dyDescent="0.25">
      <c r="D58558" s="27"/>
    </row>
    <row r="58559" spans="4:4" x14ac:dyDescent="0.25">
      <c r="D58559" s="27"/>
    </row>
    <row r="58560" spans="4:4" x14ac:dyDescent="0.25">
      <c r="D58560" s="27"/>
    </row>
    <row r="58561" spans="4:4" x14ac:dyDescent="0.25">
      <c r="D58561" s="27"/>
    </row>
    <row r="58562" spans="4:4" x14ac:dyDescent="0.25">
      <c r="D58562" s="27"/>
    </row>
    <row r="58563" spans="4:4" x14ac:dyDescent="0.25">
      <c r="D58563" s="27"/>
    </row>
    <row r="58564" spans="4:4" x14ac:dyDescent="0.25">
      <c r="D58564" s="27"/>
    </row>
    <row r="58565" spans="4:4" x14ac:dyDescent="0.25">
      <c r="D58565" s="27"/>
    </row>
    <row r="58566" spans="4:4" x14ac:dyDescent="0.25">
      <c r="D58566" s="27"/>
    </row>
    <row r="58567" spans="4:4" x14ac:dyDescent="0.25">
      <c r="D58567" s="27"/>
    </row>
    <row r="58568" spans="4:4" x14ac:dyDescent="0.25">
      <c r="D58568" s="27"/>
    </row>
    <row r="58569" spans="4:4" x14ac:dyDescent="0.25">
      <c r="D58569" s="27"/>
    </row>
    <row r="58570" spans="4:4" x14ac:dyDescent="0.25">
      <c r="D58570" s="27"/>
    </row>
    <row r="58571" spans="4:4" x14ac:dyDescent="0.25">
      <c r="D58571" s="27"/>
    </row>
    <row r="58572" spans="4:4" x14ac:dyDescent="0.25">
      <c r="D58572" s="27"/>
    </row>
    <row r="58573" spans="4:4" x14ac:dyDescent="0.25">
      <c r="D58573" s="27"/>
    </row>
    <row r="58574" spans="4:4" x14ac:dyDescent="0.25">
      <c r="D58574" s="27"/>
    </row>
    <row r="58575" spans="4:4" x14ac:dyDescent="0.25">
      <c r="D58575" s="27"/>
    </row>
    <row r="58576" spans="4:4" x14ac:dyDescent="0.25">
      <c r="D58576" s="27"/>
    </row>
    <row r="58577" spans="4:4" x14ac:dyDescent="0.25">
      <c r="D58577" s="27"/>
    </row>
    <row r="58578" spans="4:4" x14ac:dyDescent="0.25">
      <c r="D58578" s="27"/>
    </row>
    <row r="58579" spans="4:4" x14ac:dyDescent="0.25">
      <c r="D58579" s="27"/>
    </row>
    <row r="58580" spans="4:4" x14ac:dyDescent="0.25">
      <c r="D58580" s="27"/>
    </row>
    <row r="58581" spans="4:4" x14ac:dyDescent="0.25">
      <c r="D58581" s="27"/>
    </row>
    <row r="58582" spans="4:4" x14ac:dyDescent="0.25">
      <c r="D58582" s="27"/>
    </row>
    <row r="58583" spans="4:4" x14ac:dyDescent="0.25">
      <c r="D58583" s="27"/>
    </row>
    <row r="58584" spans="4:4" x14ac:dyDescent="0.25">
      <c r="D58584" s="27"/>
    </row>
    <row r="58585" spans="4:4" x14ac:dyDescent="0.25">
      <c r="D58585" s="27"/>
    </row>
    <row r="58586" spans="4:4" x14ac:dyDescent="0.25">
      <c r="D58586" s="27"/>
    </row>
    <row r="58587" spans="4:4" x14ac:dyDescent="0.25">
      <c r="D58587" s="27"/>
    </row>
    <row r="58588" spans="4:4" x14ac:dyDescent="0.25">
      <c r="D58588" s="27"/>
    </row>
    <row r="58589" spans="4:4" x14ac:dyDescent="0.25">
      <c r="D58589" s="27"/>
    </row>
    <row r="58590" spans="4:4" x14ac:dyDescent="0.25">
      <c r="D58590" s="27"/>
    </row>
    <row r="58591" spans="4:4" x14ac:dyDescent="0.25">
      <c r="D58591" s="27"/>
    </row>
    <row r="58592" spans="4:4" x14ac:dyDescent="0.25">
      <c r="D58592" s="27"/>
    </row>
    <row r="58593" spans="4:4" x14ac:dyDescent="0.25">
      <c r="D58593" s="27"/>
    </row>
    <row r="58594" spans="4:4" x14ac:dyDescent="0.25">
      <c r="D58594" s="27"/>
    </row>
    <row r="58595" spans="4:4" x14ac:dyDescent="0.25">
      <c r="D58595" s="27"/>
    </row>
    <row r="58596" spans="4:4" x14ac:dyDescent="0.25">
      <c r="D58596" s="27"/>
    </row>
    <row r="58597" spans="4:4" x14ac:dyDescent="0.25">
      <c r="D58597" s="27"/>
    </row>
    <row r="58598" spans="4:4" x14ac:dyDescent="0.25">
      <c r="D58598" s="27"/>
    </row>
    <row r="58599" spans="4:4" x14ac:dyDescent="0.25">
      <c r="D58599" s="27"/>
    </row>
    <row r="58600" spans="4:4" x14ac:dyDescent="0.25">
      <c r="D58600" s="27"/>
    </row>
    <row r="58601" spans="4:4" x14ac:dyDescent="0.25">
      <c r="D58601" s="27"/>
    </row>
    <row r="58602" spans="4:4" x14ac:dyDescent="0.25">
      <c r="D58602" s="27"/>
    </row>
    <row r="58603" spans="4:4" x14ac:dyDescent="0.25">
      <c r="D58603" s="27"/>
    </row>
    <row r="58604" spans="4:4" x14ac:dyDescent="0.25">
      <c r="D58604" s="27"/>
    </row>
    <row r="58605" spans="4:4" x14ac:dyDescent="0.25">
      <c r="D58605" s="27"/>
    </row>
    <row r="58606" spans="4:4" x14ac:dyDescent="0.25">
      <c r="D58606" s="27"/>
    </row>
    <row r="58607" spans="4:4" x14ac:dyDescent="0.25">
      <c r="D58607" s="27"/>
    </row>
    <row r="58608" spans="4:4" x14ac:dyDescent="0.25">
      <c r="D58608" s="27"/>
    </row>
    <row r="58609" spans="4:4" x14ac:dyDescent="0.25">
      <c r="D58609" s="27"/>
    </row>
    <row r="58610" spans="4:4" x14ac:dyDescent="0.25">
      <c r="D58610" s="27"/>
    </row>
    <row r="58611" spans="4:4" x14ac:dyDescent="0.25">
      <c r="D58611" s="27"/>
    </row>
    <row r="58612" spans="4:4" x14ac:dyDescent="0.25">
      <c r="D58612" s="27"/>
    </row>
    <row r="58613" spans="4:4" x14ac:dyDescent="0.25">
      <c r="D58613" s="27"/>
    </row>
    <row r="58614" spans="4:4" x14ac:dyDescent="0.25">
      <c r="D58614" s="27"/>
    </row>
    <row r="58615" spans="4:4" x14ac:dyDescent="0.25">
      <c r="D58615" s="27"/>
    </row>
    <row r="58616" spans="4:4" x14ac:dyDescent="0.25">
      <c r="D58616" s="27"/>
    </row>
    <row r="58617" spans="4:4" x14ac:dyDescent="0.25">
      <c r="D58617" s="27"/>
    </row>
    <row r="58618" spans="4:4" x14ac:dyDescent="0.25">
      <c r="D58618" s="27"/>
    </row>
    <row r="58619" spans="4:4" x14ac:dyDescent="0.25">
      <c r="D58619" s="27"/>
    </row>
    <row r="58620" spans="4:4" x14ac:dyDescent="0.25">
      <c r="D58620" s="27"/>
    </row>
    <row r="58621" spans="4:4" x14ac:dyDescent="0.25">
      <c r="D58621" s="27"/>
    </row>
    <row r="58622" spans="4:4" x14ac:dyDescent="0.25">
      <c r="D58622" s="27"/>
    </row>
    <row r="58623" spans="4:4" x14ac:dyDescent="0.25">
      <c r="D58623" s="27"/>
    </row>
    <row r="58624" spans="4:4" x14ac:dyDescent="0.25">
      <c r="D58624" s="27"/>
    </row>
    <row r="58625" spans="4:4" x14ac:dyDescent="0.25">
      <c r="D58625" s="27"/>
    </row>
    <row r="58626" spans="4:4" x14ac:dyDescent="0.25">
      <c r="D58626" s="27"/>
    </row>
    <row r="58627" spans="4:4" x14ac:dyDescent="0.25">
      <c r="D58627" s="27"/>
    </row>
    <row r="58628" spans="4:4" x14ac:dyDescent="0.25">
      <c r="D58628" s="27"/>
    </row>
    <row r="58629" spans="4:4" x14ac:dyDescent="0.25">
      <c r="D58629" s="27"/>
    </row>
    <row r="58630" spans="4:4" x14ac:dyDescent="0.25">
      <c r="D58630" s="27"/>
    </row>
    <row r="58631" spans="4:4" x14ac:dyDescent="0.25">
      <c r="D58631" s="27"/>
    </row>
    <row r="58632" spans="4:4" x14ac:dyDescent="0.25">
      <c r="D58632" s="27"/>
    </row>
    <row r="58633" spans="4:4" x14ac:dyDescent="0.25">
      <c r="D58633" s="27"/>
    </row>
    <row r="58634" spans="4:4" x14ac:dyDescent="0.25">
      <c r="D58634" s="27"/>
    </row>
    <row r="58635" spans="4:4" x14ac:dyDescent="0.25">
      <c r="D58635" s="27"/>
    </row>
    <row r="58636" spans="4:4" x14ac:dyDescent="0.25">
      <c r="D58636" s="27"/>
    </row>
    <row r="58637" spans="4:4" x14ac:dyDescent="0.25">
      <c r="D58637" s="27"/>
    </row>
    <row r="58638" spans="4:4" x14ac:dyDescent="0.25">
      <c r="D58638" s="27"/>
    </row>
    <row r="58639" spans="4:4" x14ac:dyDescent="0.25">
      <c r="D58639" s="27"/>
    </row>
    <row r="58640" spans="4:4" x14ac:dyDescent="0.25">
      <c r="D58640" s="27"/>
    </row>
    <row r="58641" spans="4:4" x14ac:dyDescent="0.25">
      <c r="D58641" s="27"/>
    </row>
    <row r="58642" spans="4:4" x14ac:dyDescent="0.25">
      <c r="D58642" s="27"/>
    </row>
    <row r="58643" spans="4:4" x14ac:dyDescent="0.25">
      <c r="D58643" s="27"/>
    </row>
    <row r="58644" spans="4:4" x14ac:dyDescent="0.25">
      <c r="D58644" s="27"/>
    </row>
    <row r="58645" spans="4:4" x14ac:dyDescent="0.25">
      <c r="D58645" s="27"/>
    </row>
    <row r="58646" spans="4:4" x14ac:dyDescent="0.25">
      <c r="D58646" s="27"/>
    </row>
    <row r="58647" spans="4:4" x14ac:dyDescent="0.25">
      <c r="D58647" s="27"/>
    </row>
    <row r="58648" spans="4:4" x14ac:dyDescent="0.25">
      <c r="D58648" s="27"/>
    </row>
    <row r="58649" spans="4:4" x14ac:dyDescent="0.25">
      <c r="D58649" s="27"/>
    </row>
    <row r="58650" spans="4:4" x14ac:dyDescent="0.25">
      <c r="D58650" s="27"/>
    </row>
    <row r="58651" spans="4:4" x14ac:dyDescent="0.25">
      <c r="D58651" s="27"/>
    </row>
    <row r="58652" spans="4:4" x14ac:dyDescent="0.25">
      <c r="D58652" s="27"/>
    </row>
    <row r="58653" spans="4:4" x14ac:dyDescent="0.25">
      <c r="D58653" s="27"/>
    </row>
    <row r="58654" spans="4:4" x14ac:dyDescent="0.25">
      <c r="D58654" s="27"/>
    </row>
    <row r="58655" spans="4:4" x14ac:dyDescent="0.25">
      <c r="D58655" s="27"/>
    </row>
    <row r="58656" spans="4:4" x14ac:dyDescent="0.25">
      <c r="D58656" s="27"/>
    </row>
    <row r="58657" spans="4:4" x14ac:dyDescent="0.25">
      <c r="D58657" s="27"/>
    </row>
    <row r="58658" spans="4:4" x14ac:dyDescent="0.25">
      <c r="D58658" s="27"/>
    </row>
    <row r="58659" spans="4:4" x14ac:dyDescent="0.25">
      <c r="D58659" s="27"/>
    </row>
    <row r="58660" spans="4:4" x14ac:dyDescent="0.25">
      <c r="D58660" s="27"/>
    </row>
    <row r="58661" spans="4:4" x14ac:dyDescent="0.25">
      <c r="D58661" s="27"/>
    </row>
    <row r="58662" spans="4:4" x14ac:dyDescent="0.25">
      <c r="D58662" s="27"/>
    </row>
    <row r="58663" spans="4:4" x14ac:dyDescent="0.25">
      <c r="D58663" s="27"/>
    </row>
    <row r="58664" spans="4:4" x14ac:dyDescent="0.25">
      <c r="D58664" s="27"/>
    </row>
    <row r="58665" spans="4:4" x14ac:dyDescent="0.25">
      <c r="D58665" s="27"/>
    </row>
    <row r="58666" spans="4:4" x14ac:dyDescent="0.25">
      <c r="D58666" s="27"/>
    </row>
    <row r="58667" spans="4:4" x14ac:dyDescent="0.25">
      <c r="D58667" s="27"/>
    </row>
    <row r="58668" spans="4:4" x14ac:dyDescent="0.25">
      <c r="D58668" s="27"/>
    </row>
    <row r="58669" spans="4:4" x14ac:dyDescent="0.25">
      <c r="D58669" s="27"/>
    </row>
    <row r="58670" spans="4:4" x14ac:dyDescent="0.25">
      <c r="D58670" s="27"/>
    </row>
    <row r="58671" spans="4:4" x14ac:dyDescent="0.25">
      <c r="D58671" s="27"/>
    </row>
    <row r="58672" spans="4:4" x14ac:dyDescent="0.25">
      <c r="D58672" s="27"/>
    </row>
    <row r="58673" spans="4:4" x14ac:dyDescent="0.25">
      <c r="D58673" s="27"/>
    </row>
    <row r="58674" spans="4:4" x14ac:dyDescent="0.25">
      <c r="D58674" s="27"/>
    </row>
    <row r="58675" spans="4:4" x14ac:dyDescent="0.25">
      <c r="D58675" s="27"/>
    </row>
    <row r="58676" spans="4:4" x14ac:dyDescent="0.25">
      <c r="D58676" s="27"/>
    </row>
    <row r="58677" spans="4:4" x14ac:dyDescent="0.25">
      <c r="D58677" s="27"/>
    </row>
    <row r="58678" spans="4:4" x14ac:dyDescent="0.25">
      <c r="D58678" s="27"/>
    </row>
    <row r="58679" spans="4:4" x14ac:dyDescent="0.25">
      <c r="D58679" s="27"/>
    </row>
    <row r="58680" spans="4:4" x14ac:dyDescent="0.25">
      <c r="D58680" s="27"/>
    </row>
    <row r="58681" spans="4:4" x14ac:dyDescent="0.25">
      <c r="D58681" s="27"/>
    </row>
    <row r="58682" spans="4:4" x14ac:dyDescent="0.25">
      <c r="D58682" s="27"/>
    </row>
    <row r="58683" spans="4:4" x14ac:dyDescent="0.25">
      <c r="D58683" s="27"/>
    </row>
    <row r="58684" spans="4:4" x14ac:dyDescent="0.25">
      <c r="D58684" s="27"/>
    </row>
    <row r="58685" spans="4:4" x14ac:dyDescent="0.25">
      <c r="D58685" s="27"/>
    </row>
    <row r="58686" spans="4:4" x14ac:dyDescent="0.25">
      <c r="D58686" s="27"/>
    </row>
    <row r="58687" spans="4:4" x14ac:dyDescent="0.25">
      <c r="D58687" s="27"/>
    </row>
    <row r="58688" spans="4:4" x14ac:dyDescent="0.25">
      <c r="D58688" s="27"/>
    </row>
    <row r="58689" spans="4:4" x14ac:dyDescent="0.25">
      <c r="D58689" s="27"/>
    </row>
    <row r="58690" spans="4:4" x14ac:dyDescent="0.25">
      <c r="D58690" s="27"/>
    </row>
    <row r="58691" spans="4:4" x14ac:dyDescent="0.25">
      <c r="D58691" s="27"/>
    </row>
    <row r="58692" spans="4:4" x14ac:dyDescent="0.25">
      <c r="D58692" s="27"/>
    </row>
    <row r="58693" spans="4:4" x14ac:dyDescent="0.25">
      <c r="D58693" s="27"/>
    </row>
    <row r="58694" spans="4:4" x14ac:dyDescent="0.25">
      <c r="D58694" s="27"/>
    </row>
    <row r="58695" spans="4:4" x14ac:dyDescent="0.25">
      <c r="D58695" s="27"/>
    </row>
    <row r="58696" spans="4:4" x14ac:dyDescent="0.25">
      <c r="D58696" s="27"/>
    </row>
    <row r="58697" spans="4:4" x14ac:dyDescent="0.25">
      <c r="D58697" s="27"/>
    </row>
    <row r="58698" spans="4:4" x14ac:dyDescent="0.25">
      <c r="D58698" s="27"/>
    </row>
    <row r="58699" spans="4:4" x14ac:dyDescent="0.25">
      <c r="D58699" s="27"/>
    </row>
    <row r="58700" spans="4:4" x14ac:dyDescent="0.25">
      <c r="D58700" s="27"/>
    </row>
    <row r="58701" spans="4:4" x14ac:dyDescent="0.25">
      <c r="D58701" s="27"/>
    </row>
    <row r="58702" spans="4:4" x14ac:dyDescent="0.25">
      <c r="D58702" s="27"/>
    </row>
    <row r="58703" spans="4:4" x14ac:dyDescent="0.25">
      <c r="D58703" s="27"/>
    </row>
    <row r="58704" spans="4:4" x14ac:dyDescent="0.25">
      <c r="D58704" s="27"/>
    </row>
    <row r="58705" spans="4:4" x14ac:dyDescent="0.25">
      <c r="D58705" s="27"/>
    </row>
    <row r="58706" spans="4:4" x14ac:dyDescent="0.25">
      <c r="D58706" s="27"/>
    </row>
    <row r="58707" spans="4:4" x14ac:dyDescent="0.25">
      <c r="D58707" s="27"/>
    </row>
    <row r="58708" spans="4:4" x14ac:dyDescent="0.25">
      <c r="D58708" s="27"/>
    </row>
    <row r="58709" spans="4:4" x14ac:dyDescent="0.25">
      <c r="D58709" s="27"/>
    </row>
    <row r="58710" spans="4:4" x14ac:dyDescent="0.25">
      <c r="D58710" s="27"/>
    </row>
    <row r="58711" spans="4:4" x14ac:dyDescent="0.25">
      <c r="D58711" s="27"/>
    </row>
    <row r="58712" spans="4:4" x14ac:dyDescent="0.25">
      <c r="D58712" s="27"/>
    </row>
    <row r="58713" spans="4:4" x14ac:dyDescent="0.25">
      <c r="D58713" s="27"/>
    </row>
    <row r="58714" spans="4:4" x14ac:dyDescent="0.25">
      <c r="D58714" s="27"/>
    </row>
    <row r="58715" spans="4:4" x14ac:dyDescent="0.25">
      <c r="D58715" s="27"/>
    </row>
    <row r="58716" spans="4:4" x14ac:dyDescent="0.25">
      <c r="D58716" s="27"/>
    </row>
    <row r="58717" spans="4:4" x14ac:dyDescent="0.25">
      <c r="D58717" s="27"/>
    </row>
    <row r="58718" spans="4:4" x14ac:dyDescent="0.25">
      <c r="D58718" s="27"/>
    </row>
    <row r="58719" spans="4:4" x14ac:dyDescent="0.25">
      <c r="D58719" s="27"/>
    </row>
    <row r="58720" spans="4:4" x14ac:dyDescent="0.25">
      <c r="D58720" s="27"/>
    </row>
    <row r="58721" spans="4:4" x14ac:dyDescent="0.25">
      <c r="D58721" s="27"/>
    </row>
    <row r="58722" spans="4:4" x14ac:dyDescent="0.25">
      <c r="D58722" s="27"/>
    </row>
    <row r="58723" spans="4:4" x14ac:dyDescent="0.25">
      <c r="D58723" s="27"/>
    </row>
    <row r="58724" spans="4:4" x14ac:dyDescent="0.25">
      <c r="D58724" s="27"/>
    </row>
    <row r="58725" spans="4:4" x14ac:dyDescent="0.25">
      <c r="D58725" s="27"/>
    </row>
    <row r="58726" spans="4:4" x14ac:dyDescent="0.25">
      <c r="D58726" s="27"/>
    </row>
    <row r="58727" spans="4:4" x14ac:dyDescent="0.25">
      <c r="D58727" s="27"/>
    </row>
    <row r="58728" spans="4:4" x14ac:dyDescent="0.25">
      <c r="D58728" s="27"/>
    </row>
    <row r="58729" spans="4:4" x14ac:dyDescent="0.25">
      <c r="D58729" s="27"/>
    </row>
    <row r="58730" spans="4:4" x14ac:dyDescent="0.25">
      <c r="D58730" s="27"/>
    </row>
    <row r="58731" spans="4:4" x14ac:dyDescent="0.25">
      <c r="D58731" s="27"/>
    </row>
    <row r="58732" spans="4:4" x14ac:dyDescent="0.25">
      <c r="D58732" s="27"/>
    </row>
    <row r="58733" spans="4:4" x14ac:dyDescent="0.25">
      <c r="D58733" s="27"/>
    </row>
    <row r="58734" spans="4:4" x14ac:dyDescent="0.25">
      <c r="D58734" s="27"/>
    </row>
    <row r="58735" spans="4:4" x14ac:dyDescent="0.25">
      <c r="D58735" s="27"/>
    </row>
    <row r="58736" spans="4:4" x14ac:dyDescent="0.25">
      <c r="D58736" s="27"/>
    </row>
    <row r="58737" spans="4:4" x14ac:dyDescent="0.25">
      <c r="D58737" s="27"/>
    </row>
    <row r="58738" spans="4:4" x14ac:dyDescent="0.25">
      <c r="D58738" s="27"/>
    </row>
    <row r="58739" spans="4:4" x14ac:dyDescent="0.25">
      <c r="D58739" s="27"/>
    </row>
    <row r="58740" spans="4:4" x14ac:dyDescent="0.25">
      <c r="D58740" s="27"/>
    </row>
    <row r="58741" spans="4:4" x14ac:dyDescent="0.25">
      <c r="D58741" s="27"/>
    </row>
    <row r="58742" spans="4:4" x14ac:dyDescent="0.25">
      <c r="D58742" s="27"/>
    </row>
    <row r="58743" spans="4:4" x14ac:dyDescent="0.25">
      <c r="D58743" s="27"/>
    </row>
    <row r="58744" spans="4:4" x14ac:dyDescent="0.25">
      <c r="D58744" s="27"/>
    </row>
    <row r="58745" spans="4:4" x14ac:dyDescent="0.25">
      <c r="D58745" s="27"/>
    </row>
    <row r="58746" spans="4:4" x14ac:dyDescent="0.25">
      <c r="D58746" s="27"/>
    </row>
    <row r="58747" spans="4:4" x14ac:dyDescent="0.25">
      <c r="D58747" s="27"/>
    </row>
    <row r="58748" spans="4:4" x14ac:dyDescent="0.25">
      <c r="D58748" s="27"/>
    </row>
    <row r="58749" spans="4:4" x14ac:dyDescent="0.25">
      <c r="D58749" s="27"/>
    </row>
    <row r="58750" spans="4:4" x14ac:dyDescent="0.25">
      <c r="D58750" s="27"/>
    </row>
    <row r="58751" spans="4:4" x14ac:dyDescent="0.25">
      <c r="D58751" s="27"/>
    </row>
    <row r="58752" spans="4:4" x14ac:dyDescent="0.25">
      <c r="D58752" s="27"/>
    </row>
    <row r="58753" spans="4:4" x14ac:dyDescent="0.25">
      <c r="D58753" s="27"/>
    </row>
    <row r="58754" spans="4:4" x14ac:dyDescent="0.25">
      <c r="D58754" s="27"/>
    </row>
    <row r="58755" spans="4:4" x14ac:dyDescent="0.25">
      <c r="D58755" s="27"/>
    </row>
    <row r="58756" spans="4:4" x14ac:dyDescent="0.25">
      <c r="D58756" s="27"/>
    </row>
    <row r="58757" spans="4:4" x14ac:dyDescent="0.25">
      <c r="D58757" s="27"/>
    </row>
    <row r="58758" spans="4:4" x14ac:dyDescent="0.25">
      <c r="D58758" s="27"/>
    </row>
    <row r="58759" spans="4:4" x14ac:dyDescent="0.25">
      <c r="D58759" s="27"/>
    </row>
    <row r="58760" spans="4:4" x14ac:dyDescent="0.25">
      <c r="D58760" s="27"/>
    </row>
    <row r="58761" spans="4:4" x14ac:dyDescent="0.25">
      <c r="D58761" s="27"/>
    </row>
    <row r="58762" spans="4:4" x14ac:dyDescent="0.25">
      <c r="D58762" s="27"/>
    </row>
    <row r="58763" spans="4:4" x14ac:dyDescent="0.25">
      <c r="D58763" s="27"/>
    </row>
    <row r="58764" spans="4:4" x14ac:dyDescent="0.25">
      <c r="D58764" s="27"/>
    </row>
    <row r="58765" spans="4:4" x14ac:dyDescent="0.25">
      <c r="D58765" s="27"/>
    </row>
    <row r="58766" spans="4:4" x14ac:dyDescent="0.25">
      <c r="D58766" s="27"/>
    </row>
    <row r="58767" spans="4:4" x14ac:dyDescent="0.25">
      <c r="D58767" s="27"/>
    </row>
    <row r="58768" spans="4:4" x14ac:dyDescent="0.25">
      <c r="D58768" s="27"/>
    </row>
    <row r="58769" spans="4:4" x14ac:dyDescent="0.25">
      <c r="D58769" s="27"/>
    </row>
    <row r="58770" spans="4:4" x14ac:dyDescent="0.25">
      <c r="D58770" s="27"/>
    </row>
    <row r="58771" spans="4:4" x14ac:dyDescent="0.25">
      <c r="D58771" s="27"/>
    </row>
    <row r="58772" spans="4:4" x14ac:dyDescent="0.25">
      <c r="D58772" s="27"/>
    </row>
    <row r="58773" spans="4:4" x14ac:dyDescent="0.25">
      <c r="D58773" s="27"/>
    </row>
    <row r="58774" spans="4:4" x14ac:dyDescent="0.25">
      <c r="D58774" s="27"/>
    </row>
    <row r="58775" spans="4:4" x14ac:dyDescent="0.25">
      <c r="D58775" s="27"/>
    </row>
    <row r="58776" spans="4:4" x14ac:dyDescent="0.25">
      <c r="D58776" s="27"/>
    </row>
    <row r="58777" spans="4:4" x14ac:dyDescent="0.25">
      <c r="D58777" s="27"/>
    </row>
    <row r="58778" spans="4:4" x14ac:dyDescent="0.25">
      <c r="D58778" s="27"/>
    </row>
    <row r="58779" spans="4:4" x14ac:dyDescent="0.25">
      <c r="D58779" s="27"/>
    </row>
    <row r="58780" spans="4:4" x14ac:dyDescent="0.25">
      <c r="D58780" s="27"/>
    </row>
    <row r="58781" spans="4:4" x14ac:dyDescent="0.25">
      <c r="D58781" s="27"/>
    </row>
    <row r="58782" spans="4:4" x14ac:dyDescent="0.25">
      <c r="D58782" s="27"/>
    </row>
    <row r="58783" spans="4:4" x14ac:dyDescent="0.25">
      <c r="D58783" s="27"/>
    </row>
    <row r="58784" spans="4:4" x14ac:dyDescent="0.25">
      <c r="D58784" s="27"/>
    </row>
    <row r="58785" spans="4:4" x14ac:dyDescent="0.25">
      <c r="D58785" s="27"/>
    </row>
    <row r="58786" spans="4:4" x14ac:dyDescent="0.25">
      <c r="D58786" s="27"/>
    </row>
    <row r="58787" spans="4:4" x14ac:dyDescent="0.25">
      <c r="D58787" s="27"/>
    </row>
    <row r="58788" spans="4:4" x14ac:dyDescent="0.25">
      <c r="D58788" s="27"/>
    </row>
    <row r="58789" spans="4:4" x14ac:dyDescent="0.25">
      <c r="D58789" s="27"/>
    </row>
    <row r="58790" spans="4:4" x14ac:dyDescent="0.25">
      <c r="D58790" s="27"/>
    </row>
    <row r="58791" spans="4:4" x14ac:dyDescent="0.25">
      <c r="D58791" s="27"/>
    </row>
    <row r="58792" spans="4:4" x14ac:dyDescent="0.25">
      <c r="D58792" s="27"/>
    </row>
    <row r="58793" spans="4:4" x14ac:dyDescent="0.25">
      <c r="D58793" s="27"/>
    </row>
    <row r="58794" spans="4:4" x14ac:dyDescent="0.25">
      <c r="D58794" s="27"/>
    </row>
    <row r="58795" spans="4:4" x14ac:dyDescent="0.25">
      <c r="D58795" s="27"/>
    </row>
    <row r="58796" spans="4:4" x14ac:dyDescent="0.25">
      <c r="D58796" s="27"/>
    </row>
    <row r="58797" spans="4:4" x14ac:dyDescent="0.25">
      <c r="D58797" s="27"/>
    </row>
    <row r="58798" spans="4:4" x14ac:dyDescent="0.25">
      <c r="D58798" s="27"/>
    </row>
    <row r="58799" spans="4:4" x14ac:dyDescent="0.25">
      <c r="D58799" s="27"/>
    </row>
    <row r="58800" spans="4:4" x14ac:dyDescent="0.25">
      <c r="D58800" s="27"/>
    </row>
    <row r="58801" spans="4:4" x14ac:dyDescent="0.25">
      <c r="D58801" s="27"/>
    </row>
    <row r="58802" spans="4:4" x14ac:dyDescent="0.25">
      <c r="D58802" s="27"/>
    </row>
    <row r="58803" spans="4:4" x14ac:dyDescent="0.25">
      <c r="D58803" s="27"/>
    </row>
    <row r="58804" spans="4:4" x14ac:dyDescent="0.25">
      <c r="D58804" s="27"/>
    </row>
    <row r="58805" spans="4:4" x14ac:dyDescent="0.25">
      <c r="D58805" s="27"/>
    </row>
    <row r="58806" spans="4:4" x14ac:dyDescent="0.25">
      <c r="D58806" s="27"/>
    </row>
    <row r="58807" spans="4:4" x14ac:dyDescent="0.25">
      <c r="D58807" s="27"/>
    </row>
    <row r="58808" spans="4:4" x14ac:dyDescent="0.25">
      <c r="D58808" s="27"/>
    </row>
    <row r="58809" spans="4:4" x14ac:dyDescent="0.25">
      <c r="D58809" s="27"/>
    </row>
    <row r="58810" spans="4:4" x14ac:dyDescent="0.25">
      <c r="D58810" s="27"/>
    </row>
    <row r="58811" spans="4:4" x14ac:dyDescent="0.25">
      <c r="D58811" s="27"/>
    </row>
    <row r="58812" spans="4:4" x14ac:dyDescent="0.25">
      <c r="D58812" s="27"/>
    </row>
    <row r="58813" spans="4:4" x14ac:dyDescent="0.25">
      <c r="D58813" s="27"/>
    </row>
    <row r="58814" spans="4:4" x14ac:dyDescent="0.25">
      <c r="D58814" s="27"/>
    </row>
    <row r="58815" spans="4:4" x14ac:dyDescent="0.25">
      <c r="D58815" s="27"/>
    </row>
    <row r="58816" spans="4:4" x14ac:dyDescent="0.25">
      <c r="D58816" s="27"/>
    </row>
    <row r="58817" spans="4:4" x14ac:dyDescent="0.25">
      <c r="D58817" s="27"/>
    </row>
    <row r="58818" spans="4:4" x14ac:dyDescent="0.25">
      <c r="D58818" s="27"/>
    </row>
    <row r="58819" spans="4:4" x14ac:dyDescent="0.25">
      <c r="D58819" s="27"/>
    </row>
    <row r="58820" spans="4:4" x14ac:dyDescent="0.25">
      <c r="D58820" s="27"/>
    </row>
    <row r="58821" spans="4:4" x14ac:dyDescent="0.25">
      <c r="D58821" s="27"/>
    </row>
    <row r="58822" spans="4:4" x14ac:dyDescent="0.25">
      <c r="D58822" s="27"/>
    </row>
    <row r="58823" spans="4:4" x14ac:dyDescent="0.25">
      <c r="D58823" s="27"/>
    </row>
    <row r="58824" spans="4:4" x14ac:dyDescent="0.25">
      <c r="D58824" s="27"/>
    </row>
    <row r="58825" spans="4:4" x14ac:dyDescent="0.25">
      <c r="D58825" s="27"/>
    </row>
    <row r="58826" spans="4:4" x14ac:dyDescent="0.25">
      <c r="D58826" s="27"/>
    </row>
    <row r="58827" spans="4:4" x14ac:dyDescent="0.25">
      <c r="D58827" s="27"/>
    </row>
    <row r="58828" spans="4:4" x14ac:dyDescent="0.25">
      <c r="D58828" s="27"/>
    </row>
    <row r="58829" spans="4:4" x14ac:dyDescent="0.25">
      <c r="D58829" s="27"/>
    </row>
    <row r="58830" spans="4:4" x14ac:dyDescent="0.25">
      <c r="D58830" s="27"/>
    </row>
    <row r="58831" spans="4:4" x14ac:dyDescent="0.25">
      <c r="D58831" s="27"/>
    </row>
    <row r="58832" spans="4:4" x14ac:dyDescent="0.25">
      <c r="D58832" s="27"/>
    </row>
    <row r="58833" spans="4:4" x14ac:dyDescent="0.25">
      <c r="D58833" s="27"/>
    </row>
    <row r="58834" spans="4:4" x14ac:dyDescent="0.25">
      <c r="D58834" s="27"/>
    </row>
    <row r="58835" spans="4:4" x14ac:dyDescent="0.25">
      <c r="D58835" s="27"/>
    </row>
    <row r="58836" spans="4:4" x14ac:dyDescent="0.25">
      <c r="D58836" s="27"/>
    </row>
    <row r="58837" spans="4:4" x14ac:dyDescent="0.25">
      <c r="D58837" s="27"/>
    </row>
    <row r="58838" spans="4:4" x14ac:dyDescent="0.25">
      <c r="D58838" s="27"/>
    </row>
    <row r="58839" spans="4:4" x14ac:dyDescent="0.25">
      <c r="D58839" s="27"/>
    </row>
    <row r="58840" spans="4:4" x14ac:dyDescent="0.25">
      <c r="D58840" s="27"/>
    </row>
    <row r="58841" spans="4:4" x14ac:dyDescent="0.25">
      <c r="D58841" s="27"/>
    </row>
    <row r="58842" spans="4:4" x14ac:dyDescent="0.25">
      <c r="D58842" s="27"/>
    </row>
    <row r="58843" spans="4:4" x14ac:dyDescent="0.25">
      <c r="D58843" s="27"/>
    </row>
    <row r="58844" spans="4:4" x14ac:dyDescent="0.25">
      <c r="D58844" s="27"/>
    </row>
    <row r="58845" spans="4:4" x14ac:dyDescent="0.25">
      <c r="D58845" s="27"/>
    </row>
    <row r="58846" spans="4:4" x14ac:dyDescent="0.25">
      <c r="D58846" s="27"/>
    </row>
    <row r="58847" spans="4:4" x14ac:dyDescent="0.25">
      <c r="D58847" s="27"/>
    </row>
    <row r="58848" spans="4:4" x14ac:dyDescent="0.25">
      <c r="D58848" s="27"/>
    </row>
    <row r="58849" spans="4:4" x14ac:dyDescent="0.25">
      <c r="D58849" s="27"/>
    </row>
    <row r="58850" spans="4:4" x14ac:dyDescent="0.25">
      <c r="D58850" s="27"/>
    </row>
    <row r="58851" spans="4:4" x14ac:dyDescent="0.25">
      <c r="D58851" s="27"/>
    </row>
    <row r="58852" spans="4:4" x14ac:dyDescent="0.25">
      <c r="D58852" s="27"/>
    </row>
    <row r="58853" spans="4:4" x14ac:dyDescent="0.25">
      <c r="D58853" s="27"/>
    </row>
    <row r="58854" spans="4:4" x14ac:dyDescent="0.25">
      <c r="D58854" s="27"/>
    </row>
    <row r="58855" spans="4:4" x14ac:dyDescent="0.25">
      <c r="D58855" s="27"/>
    </row>
    <row r="58856" spans="4:4" x14ac:dyDescent="0.25">
      <c r="D58856" s="27"/>
    </row>
    <row r="58857" spans="4:4" x14ac:dyDescent="0.25">
      <c r="D58857" s="27"/>
    </row>
    <row r="58858" spans="4:4" x14ac:dyDescent="0.25">
      <c r="D58858" s="27"/>
    </row>
    <row r="58859" spans="4:4" x14ac:dyDescent="0.25">
      <c r="D58859" s="27"/>
    </row>
    <row r="58860" spans="4:4" x14ac:dyDescent="0.25">
      <c r="D58860" s="27"/>
    </row>
    <row r="58861" spans="4:4" x14ac:dyDescent="0.25">
      <c r="D58861" s="27"/>
    </row>
    <row r="58862" spans="4:4" x14ac:dyDescent="0.25">
      <c r="D58862" s="27"/>
    </row>
    <row r="58863" spans="4:4" x14ac:dyDescent="0.25">
      <c r="D58863" s="27"/>
    </row>
    <row r="58864" spans="4:4" x14ac:dyDescent="0.25">
      <c r="D58864" s="27"/>
    </row>
    <row r="58865" spans="4:4" x14ac:dyDescent="0.25">
      <c r="D58865" s="27"/>
    </row>
    <row r="58866" spans="4:4" x14ac:dyDescent="0.25">
      <c r="D58866" s="27"/>
    </row>
    <row r="58867" spans="4:4" x14ac:dyDescent="0.25">
      <c r="D58867" s="27"/>
    </row>
    <row r="58868" spans="4:4" x14ac:dyDescent="0.25">
      <c r="D58868" s="27"/>
    </row>
    <row r="58869" spans="4:4" x14ac:dyDescent="0.25">
      <c r="D58869" s="27"/>
    </row>
    <row r="58870" spans="4:4" x14ac:dyDescent="0.25">
      <c r="D58870" s="27"/>
    </row>
    <row r="58871" spans="4:4" x14ac:dyDescent="0.25">
      <c r="D58871" s="27"/>
    </row>
    <row r="58872" spans="4:4" x14ac:dyDescent="0.25">
      <c r="D58872" s="27"/>
    </row>
    <row r="58873" spans="4:4" x14ac:dyDescent="0.25">
      <c r="D58873" s="27"/>
    </row>
    <row r="58874" spans="4:4" x14ac:dyDescent="0.25">
      <c r="D58874" s="27"/>
    </row>
    <row r="58875" spans="4:4" x14ac:dyDescent="0.25">
      <c r="D58875" s="27"/>
    </row>
    <row r="58876" spans="4:4" x14ac:dyDescent="0.25">
      <c r="D58876" s="27"/>
    </row>
    <row r="58877" spans="4:4" x14ac:dyDescent="0.25">
      <c r="D58877" s="27"/>
    </row>
    <row r="58878" spans="4:4" x14ac:dyDescent="0.25">
      <c r="D58878" s="27"/>
    </row>
    <row r="58879" spans="4:4" x14ac:dyDescent="0.25">
      <c r="D58879" s="27"/>
    </row>
    <row r="58880" spans="4:4" x14ac:dyDescent="0.25">
      <c r="D58880" s="27"/>
    </row>
    <row r="58881" spans="4:4" x14ac:dyDescent="0.25">
      <c r="D58881" s="27"/>
    </row>
    <row r="58882" spans="4:4" x14ac:dyDescent="0.25">
      <c r="D58882" s="27"/>
    </row>
    <row r="58883" spans="4:4" x14ac:dyDescent="0.25">
      <c r="D58883" s="27"/>
    </row>
    <row r="58884" spans="4:4" x14ac:dyDescent="0.25">
      <c r="D58884" s="27"/>
    </row>
    <row r="58885" spans="4:4" x14ac:dyDescent="0.25">
      <c r="D58885" s="27"/>
    </row>
    <row r="58886" spans="4:4" x14ac:dyDescent="0.25">
      <c r="D58886" s="27"/>
    </row>
    <row r="58887" spans="4:4" x14ac:dyDescent="0.25">
      <c r="D58887" s="27"/>
    </row>
    <row r="58888" spans="4:4" x14ac:dyDescent="0.25">
      <c r="D58888" s="27"/>
    </row>
    <row r="58889" spans="4:4" x14ac:dyDescent="0.25">
      <c r="D58889" s="27"/>
    </row>
    <row r="58890" spans="4:4" x14ac:dyDescent="0.25">
      <c r="D58890" s="27"/>
    </row>
    <row r="58891" spans="4:4" x14ac:dyDescent="0.25">
      <c r="D58891" s="27"/>
    </row>
    <row r="58892" spans="4:4" x14ac:dyDescent="0.25">
      <c r="D58892" s="27"/>
    </row>
    <row r="58893" spans="4:4" x14ac:dyDescent="0.25">
      <c r="D58893" s="27"/>
    </row>
    <row r="58894" spans="4:4" x14ac:dyDescent="0.25">
      <c r="D58894" s="27"/>
    </row>
    <row r="58895" spans="4:4" x14ac:dyDescent="0.25">
      <c r="D58895" s="27"/>
    </row>
    <row r="58896" spans="4:4" x14ac:dyDescent="0.25">
      <c r="D58896" s="27"/>
    </row>
    <row r="58897" spans="4:4" x14ac:dyDescent="0.25">
      <c r="D58897" s="27"/>
    </row>
    <row r="58898" spans="4:4" x14ac:dyDescent="0.25">
      <c r="D58898" s="27"/>
    </row>
    <row r="58899" spans="4:4" x14ac:dyDescent="0.25">
      <c r="D58899" s="27"/>
    </row>
    <row r="58900" spans="4:4" x14ac:dyDescent="0.25">
      <c r="D58900" s="27"/>
    </row>
    <row r="58901" spans="4:4" x14ac:dyDescent="0.25">
      <c r="D58901" s="27"/>
    </row>
    <row r="58902" spans="4:4" x14ac:dyDescent="0.25">
      <c r="D58902" s="27"/>
    </row>
    <row r="58903" spans="4:4" x14ac:dyDescent="0.25">
      <c r="D58903" s="27"/>
    </row>
    <row r="58904" spans="4:4" x14ac:dyDescent="0.25">
      <c r="D58904" s="27"/>
    </row>
    <row r="58905" spans="4:4" x14ac:dyDescent="0.25">
      <c r="D58905" s="27"/>
    </row>
    <row r="58906" spans="4:4" x14ac:dyDescent="0.25">
      <c r="D58906" s="27"/>
    </row>
    <row r="58907" spans="4:4" x14ac:dyDescent="0.25">
      <c r="D58907" s="27"/>
    </row>
    <row r="58908" spans="4:4" x14ac:dyDescent="0.25">
      <c r="D58908" s="27"/>
    </row>
    <row r="58909" spans="4:4" x14ac:dyDescent="0.25">
      <c r="D58909" s="27"/>
    </row>
    <row r="58910" spans="4:4" x14ac:dyDescent="0.25">
      <c r="D58910" s="27"/>
    </row>
    <row r="58911" spans="4:4" x14ac:dyDescent="0.25">
      <c r="D58911" s="27"/>
    </row>
    <row r="58912" spans="4:4" x14ac:dyDescent="0.25">
      <c r="D58912" s="27"/>
    </row>
    <row r="58913" spans="4:4" x14ac:dyDescent="0.25">
      <c r="D58913" s="27"/>
    </row>
    <row r="58914" spans="4:4" x14ac:dyDescent="0.25">
      <c r="D58914" s="27"/>
    </row>
    <row r="58915" spans="4:4" x14ac:dyDescent="0.25">
      <c r="D58915" s="27"/>
    </row>
    <row r="58916" spans="4:4" x14ac:dyDescent="0.25">
      <c r="D58916" s="27"/>
    </row>
    <row r="58917" spans="4:4" x14ac:dyDescent="0.25">
      <c r="D58917" s="27"/>
    </row>
    <row r="58918" spans="4:4" x14ac:dyDescent="0.25">
      <c r="D58918" s="27"/>
    </row>
    <row r="58919" spans="4:4" x14ac:dyDescent="0.25">
      <c r="D58919" s="27"/>
    </row>
    <row r="58920" spans="4:4" x14ac:dyDescent="0.25">
      <c r="D58920" s="27"/>
    </row>
    <row r="58921" spans="4:4" x14ac:dyDescent="0.25">
      <c r="D58921" s="27"/>
    </row>
    <row r="58922" spans="4:4" x14ac:dyDescent="0.25">
      <c r="D58922" s="27"/>
    </row>
    <row r="58923" spans="4:4" x14ac:dyDescent="0.25">
      <c r="D58923" s="27"/>
    </row>
    <row r="58924" spans="4:4" x14ac:dyDescent="0.25">
      <c r="D58924" s="27"/>
    </row>
    <row r="58925" spans="4:4" x14ac:dyDescent="0.25">
      <c r="D58925" s="27"/>
    </row>
    <row r="58926" spans="4:4" x14ac:dyDescent="0.25">
      <c r="D58926" s="27"/>
    </row>
    <row r="58927" spans="4:4" x14ac:dyDescent="0.25">
      <c r="D58927" s="27"/>
    </row>
    <row r="58928" spans="4:4" x14ac:dyDescent="0.25">
      <c r="D58928" s="27"/>
    </row>
    <row r="58929" spans="4:4" x14ac:dyDescent="0.25">
      <c r="D58929" s="27"/>
    </row>
    <row r="58930" spans="4:4" x14ac:dyDescent="0.25">
      <c r="D58930" s="27"/>
    </row>
    <row r="58931" spans="4:4" x14ac:dyDescent="0.25">
      <c r="D58931" s="27"/>
    </row>
    <row r="58932" spans="4:4" x14ac:dyDescent="0.25">
      <c r="D58932" s="27"/>
    </row>
    <row r="58933" spans="4:4" x14ac:dyDescent="0.25">
      <c r="D58933" s="27"/>
    </row>
    <row r="58934" spans="4:4" x14ac:dyDescent="0.25">
      <c r="D58934" s="27"/>
    </row>
    <row r="58935" spans="4:4" x14ac:dyDescent="0.25">
      <c r="D58935" s="27"/>
    </row>
    <row r="58936" spans="4:4" x14ac:dyDescent="0.25">
      <c r="D58936" s="27"/>
    </row>
    <row r="58937" spans="4:4" x14ac:dyDescent="0.25">
      <c r="D58937" s="27"/>
    </row>
    <row r="58938" spans="4:4" x14ac:dyDescent="0.25">
      <c r="D58938" s="27"/>
    </row>
    <row r="58939" spans="4:4" x14ac:dyDescent="0.25">
      <c r="D58939" s="27"/>
    </row>
    <row r="58940" spans="4:4" x14ac:dyDescent="0.25">
      <c r="D58940" s="27"/>
    </row>
    <row r="58941" spans="4:4" x14ac:dyDescent="0.25">
      <c r="D58941" s="27"/>
    </row>
    <row r="58942" spans="4:4" x14ac:dyDescent="0.25">
      <c r="D58942" s="27"/>
    </row>
    <row r="58943" spans="4:4" x14ac:dyDescent="0.25">
      <c r="D58943" s="27"/>
    </row>
    <row r="58944" spans="4:4" x14ac:dyDescent="0.25">
      <c r="D58944" s="27"/>
    </row>
    <row r="58945" spans="4:4" x14ac:dyDescent="0.25">
      <c r="D58945" s="27"/>
    </row>
    <row r="58946" spans="4:4" x14ac:dyDescent="0.25">
      <c r="D58946" s="27"/>
    </row>
    <row r="58947" spans="4:4" x14ac:dyDescent="0.25">
      <c r="D58947" s="27"/>
    </row>
    <row r="58948" spans="4:4" x14ac:dyDescent="0.25">
      <c r="D58948" s="27"/>
    </row>
    <row r="58949" spans="4:4" x14ac:dyDescent="0.25">
      <c r="D58949" s="27"/>
    </row>
    <row r="58950" spans="4:4" x14ac:dyDescent="0.25">
      <c r="D58950" s="27"/>
    </row>
    <row r="58951" spans="4:4" x14ac:dyDescent="0.25">
      <c r="D58951" s="27"/>
    </row>
    <row r="58952" spans="4:4" x14ac:dyDescent="0.25">
      <c r="D58952" s="27"/>
    </row>
    <row r="58953" spans="4:4" x14ac:dyDescent="0.25">
      <c r="D58953" s="27"/>
    </row>
    <row r="58954" spans="4:4" x14ac:dyDescent="0.25">
      <c r="D58954" s="27"/>
    </row>
    <row r="58955" spans="4:4" x14ac:dyDescent="0.25">
      <c r="D58955" s="27"/>
    </row>
    <row r="58956" spans="4:4" x14ac:dyDescent="0.25">
      <c r="D58956" s="27"/>
    </row>
    <row r="58957" spans="4:4" x14ac:dyDescent="0.25">
      <c r="D58957" s="27"/>
    </row>
    <row r="58958" spans="4:4" x14ac:dyDescent="0.25">
      <c r="D58958" s="27"/>
    </row>
    <row r="58959" spans="4:4" x14ac:dyDescent="0.25">
      <c r="D58959" s="27"/>
    </row>
    <row r="58960" spans="4:4" x14ac:dyDescent="0.25">
      <c r="D58960" s="27"/>
    </row>
    <row r="58961" spans="4:4" x14ac:dyDescent="0.25">
      <c r="D58961" s="27"/>
    </row>
    <row r="58962" spans="4:4" x14ac:dyDescent="0.25">
      <c r="D58962" s="27"/>
    </row>
    <row r="58963" spans="4:4" x14ac:dyDescent="0.25">
      <c r="D58963" s="27"/>
    </row>
    <row r="58964" spans="4:4" x14ac:dyDescent="0.25">
      <c r="D58964" s="27"/>
    </row>
    <row r="58965" spans="4:4" x14ac:dyDescent="0.25">
      <c r="D58965" s="27"/>
    </row>
    <row r="58966" spans="4:4" x14ac:dyDescent="0.25">
      <c r="D58966" s="27"/>
    </row>
    <row r="58967" spans="4:4" x14ac:dyDescent="0.25">
      <c r="D58967" s="27"/>
    </row>
    <row r="58968" spans="4:4" x14ac:dyDescent="0.25">
      <c r="D58968" s="27"/>
    </row>
    <row r="58969" spans="4:4" x14ac:dyDescent="0.25">
      <c r="D58969" s="27"/>
    </row>
    <row r="58970" spans="4:4" x14ac:dyDescent="0.25">
      <c r="D58970" s="27"/>
    </row>
    <row r="58971" spans="4:4" x14ac:dyDescent="0.25">
      <c r="D58971" s="27"/>
    </row>
    <row r="58972" spans="4:4" x14ac:dyDescent="0.25">
      <c r="D58972" s="27"/>
    </row>
    <row r="58973" spans="4:4" x14ac:dyDescent="0.25">
      <c r="D58973" s="27"/>
    </row>
    <row r="58974" spans="4:4" x14ac:dyDescent="0.25">
      <c r="D58974" s="27"/>
    </row>
    <row r="58975" spans="4:4" x14ac:dyDescent="0.25">
      <c r="D58975" s="27"/>
    </row>
    <row r="58976" spans="4:4" x14ac:dyDescent="0.25">
      <c r="D58976" s="27"/>
    </row>
    <row r="58977" spans="4:4" x14ac:dyDescent="0.25">
      <c r="D58977" s="27"/>
    </row>
    <row r="58978" spans="4:4" x14ac:dyDescent="0.25">
      <c r="D58978" s="27"/>
    </row>
    <row r="58979" spans="4:4" x14ac:dyDescent="0.25">
      <c r="D58979" s="27"/>
    </row>
    <row r="58980" spans="4:4" x14ac:dyDescent="0.25">
      <c r="D58980" s="27"/>
    </row>
    <row r="58981" spans="4:4" x14ac:dyDescent="0.25">
      <c r="D58981" s="27"/>
    </row>
    <row r="58982" spans="4:4" x14ac:dyDescent="0.25">
      <c r="D58982" s="27"/>
    </row>
    <row r="58983" spans="4:4" x14ac:dyDescent="0.25">
      <c r="D58983" s="27"/>
    </row>
    <row r="58984" spans="4:4" x14ac:dyDescent="0.25">
      <c r="D58984" s="27"/>
    </row>
    <row r="58985" spans="4:4" x14ac:dyDescent="0.25">
      <c r="D58985" s="27"/>
    </row>
    <row r="58986" spans="4:4" x14ac:dyDescent="0.25">
      <c r="D58986" s="27"/>
    </row>
    <row r="58987" spans="4:4" x14ac:dyDescent="0.25">
      <c r="D58987" s="27"/>
    </row>
    <row r="58988" spans="4:4" x14ac:dyDescent="0.25">
      <c r="D58988" s="27"/>
    </row>
    <row r="58989" spans="4:4" x14ac:dyDescent="0.25">
      <c r="D58989" s="27"/>
    </row>
    <row r="58990" spans="4:4" x14ac:dyDescent="0.25">
      <c r="D58990" s="27"/>
    </row>
    <row r="58991" spans="4:4" x14ac:dyDescent="0.25">
      <c r="D58991" s="27"/>
    </row>
    <row r="58992" spans="4:4" x14ac:dyDescent="0.25">
      <c r="D58992" s="27"/>
    </row>
    <row r="58993" spans="4:4" x14ac:dyDescent="0.25">
      <c r="D58993" s="27"/>
    </row>
    <row r="58994" spans="4:4" x14ac:dyDescent="0.25">
      <c r="D58994" s="27"/>
    </row>
    <row r="58995" spans="4:4" x14ac:dyDescent="0.25">
      <c r="D58995" s="27"/>
    </row>
    <row r="58996" spans="4:4" x14ac:dyDescent="0.25">
      <c r="D58996" s="27"/>
    </row>
    <row r="58997" spans="4:4" x14ac:dyDescent="0.25">
      <c r="D58997" s="27"/>
    </row>
    <row r="58998" spans="4:4" x14ac:dyDescent="0.25">
      <c r="D58998" s="27"/>
    </row>
    <row r="58999" spans="4:4" x14ac:dyDescent="0.25">
      <c r="D58999" s="27"/>
    </row>
    <row r="59000" spans="4:4" x14ac:dyDescent="0.25">
      <c r="D59000" s="27"/>
    </row>
    <row r="59001" spans="4:4" x14ac:dyDescent="0.25">
      <c r="D59001" s="27"/>
    </row>
    <row r="59002" spans="4:4" x14ac:dyDescent="0.25">
      <c r="D59002" s="27"/>
    </row>
    <row r="59003" spans="4:4" x14ac:dyDescent="0.25">
      <c r="D59003" s="27"/>
    </row>
    <row r="59004" spans="4:4" x14ac:dyDescent="0.25">
      <c r="D59004" s="27"/>
    </row>
    <row r="59005" spans="4:4" x14ac:dyDescent="0.25">
      <c r="D59005" s="27"/>
    </row>
    <row r="59006" spans="4:4" x14ac:dyDescent="0.25">
      <c r="D59006" s="27"/>
    </row>
    <row r="59007" spans="4:4" x14ac:dyDescent="0.25">
      <c r="D59007" s="27"/>
    </row>
    <row r="59008" spans="4:4" x14ac:dyDescent="0.25">
      <c r="D59008" s="27"/>
    </row>
    <row r="59009" spans="4:4" x14ac:dyDescent="0.25">
      <c r="D59009" s="27"/>
    </row>
    <row r="59010" spans="4:4" x14ac:dyDescent="0.25">
      <c r="D59010" s="27"/>
    </row>
    <row r="59011" spans="4:4" x14ac:dyDescent="0.25">
      <c r="D59011" s="27"/>
    </row>
    <row r="59012" spans="4:4" x14ac:dyDescent="0.25">
      <c r="D59012" s="27"/>
    </row>
    <row r="59013" spans="4:4" x14ac:dyDescent="0.25">
      <c r="D59013" s="27"/>
    </row>
    <row r="59014" spans="4:4" x14ac:dyDescent="0.25">
      <c r="D59014" s="27"/>
    </row>
    <row r="59015" spans="4:4" x14ac:dyDescent="0.25">
      <c r="D59015" s="27"/>
    </row>
    <row r="59016" spans="4:4" x14ac:dyDescent="0.25">
      <c r="D59016" s="27"/>
    </row>
    <row r="59017" spans="4:4" x14ac:dyDescent="0.25">
      <c r="D59017" s="27"/>
    </row>
    <row r="59018" spans="4:4" x14ac:dyDescent="0.25">
      <c r="D59018" s="27"/>
    </row>
    <row r="59019" spans="4:4" x14ac:dyDescent="0.25">
      <c r="D59019" s="27"/>
    </row>
    <row r="59020" spans="4:4" x14ac:dyDescent="0.25">
      <c r="D59020" s="27"/>
    </row>
    <row r="59021" spans="4:4" x14ac:dyDescent="0.25">
      <c r="D59021" s="27"/>
    </row>
    <row r="59022" spans="4:4" x14ac:dyDescent="0.25">
      <c r="D59022" s="27"/>
    </row>
    <row r="59023" spans="4:4" x14ac:dyDescent="0.25">
      <c r="D59023" s="27"/>
    </row>
    <row r="59024" spans="4:4" x14ac:dyDescent="0.25">
      <c r="D59024" s="27"/>
    </row>
    <row r="59025" spans="4:4" x14ac:dyDescent="0.25">
      <c r="D59025" s="27"/>
    </row>
    <row r="59026" spans="4:4" x14ac:dyDescent="0.25">
      <c r="D59026" s="27"/>
    </row>
    <row r="59027" spans="4:4" x14ac:dyDescent="0.25">
      <c r="D59027" s="27"/>
    </row>
    <row r="59028" spans="4:4" x14ac:dyDescent="0.25">
      <c r="D59028" s="27"/>
    </row>
    <row r="59029" spans="4:4" x14ac:dyDescent="0.25">
      <c r="D59029" s="27"/>
    </row>
    <row r="59030" spans="4:4" x14ac:dyDescent="0.25">
      <c r="D59030" s="27"/>
    </row>
    <row r="59031" spans="4:4" x14ac:dyDescent="0.25">
      <c r="D59031" s="27"/>
    </row>
    <row r="59032" spans="4:4" x14ac:dyDescent="0.25">
      <c r="D59032" s="27"/>
    </row>
    <row r="59033" spans="4:4" x14ac:dyDescent="0.25">
      <c r="D59033" s="27"/>
    </row>
    <row r="59034" spans="4:4" x14ac:dyDescent="0.25">
      <c r="D59034" s="27"/>
    </row>
    <row r="59035" spans="4:4" x14ac:dyDescent="0.25">
      <c r="D59035" s="27"/>
    </row>
    <row r="59036" spans="4:4" x14ac:dyDescent="0.25">
      <c r="D59036" s="27"/>
    </row>
    <row r="59037" spans="4:4" x14ac:dyDescent="0.25">
      <c r="D59037" s="27"/>
    </row>
    <row r="59038" spans="4:4" x14ac:dyDescent="0.25">
      <c r="D59038" s="27"/>
    </row>
    <row r="59039" spans="4:4" x14ac:dyDescent="0.25">
      <c r="D59039" s="27"/>
    </row>
    <row r="59040" spans="4:4" x14ac:dyDescent="0.25">
      <c r="D59040" s="27"/>
    </row>
    <row r="59041" spans="4:4" x14ac:dyDescent="0.25">
      <c r="D59041" s="27"/>
    </row>
    <row r="59042" spans="4:4" x14ac:dyDescent="0.25">
      <c r="D59042" s="27"/>
    </row>
    <row r="59043" spans="4:4" x14ac:dyDescent="0.25">
      <c r="D59043" s="27"/>
    </row>
    <row r="59044" spans="4:4" x14ac:dyDescent="0.25">
      <c r="D59044" s="27"/>
    </row>
    <row r="59045" spans="4:4" x14ac:dyDescent="0.25">
      <c r="D59045" s="27"/>
    </row>
    <row r="59046" spans="4:4" x14ac:dyDescent="0.25">
      <c r="D59046" s="27"/>
    </row>
    <row r="59047" spans="4:4" x14ac:dyDescent="0.25">
      <c r="D59047" s="27"/>
    </row>
    <row r="59048" spans="4:4" x14ac:dyDescent="0.25">
      <c r="D59048" s="27"/>
    </row>
    <row r="59049" spans="4:4" x14ac:dyDescent="0.25">
      <c r="D59049" s="27"/>
    </row>
    <row r="59050" spans="4:4" x14ac:dyDescent="0.25">
      <c r="D59050" s="27"/>
    </row>
    <row r="59051" spans="4:4" x14ac:dyDescent="0.25">
      <c r="D59051" s="27"/>
    </row>
    <row r="59052" spans="4:4" x14ac:dyDescent="0.25">
      <c r="D59052" s="27"/>
    </row>
    <row r="59053" spans="4:4" x14ac:dyDescent="0.25">
      <c r="D59053" s="27"/>
    </row>
    <row r="59054" spans="4:4" x14ac:dyDescent="0.25">
      <c r="D59054" s="27"/>
    </row>
    <row r="59055" spans="4:4" x14ac:dyDescent="0.25">
      <c r="D59055" s="27"/>
    </row>
    <row r="59056" spans="4:4" x14ac:dyDescent="0.25">
      <c r="D59056" s="27"/>
    </row>
    <row r="59057" spans="4:4" x14ac:dyDescent="0.25">
      <c r="D59057" s="27"/>
    </row>
    <row r="59058" spans="4:4" x14ac:dyDescent="0.25">
      <c r="D59058" s="27"/>
    </row>
    <row r="59059" spans="4:4" x14ac:dyDescent="0.25">
      <c r="D59059" s="27"/>
    </row>
    <row r="59060" spans="4:4" x14ac:dyDescent="0.25">
      <c r="D59060" s="27"/>
    </row>
    <row r="59061" spans="4:4" x14ac:dyDescent="0.25">
      <c r="D59061" s="27"/>
    </row>
    <row r="59062" spans="4:4" x14ac:dyDescent="0.25">
      <c r="D59062" s="27"/>
    </row>
    <row r="59063" spans="4:4" x14ac:dyDescent="0.25">
      <c r="D59063" s="27"/>
    </row>
    <row r="59064" spans="4:4" x14ac:dyDescent="0.25">
      <c r="D59064" s="27"/>
    </row>
    <row r="59065" spans="4:4" x14ac:dyDescent="0.25">
      <c r="D59065" s="27"/>
    </row>
    <row r="59066" spans="4:4" x14ac:dyDescent="0.25">
      <c r="D59066" s="27"/>
    </row>
    <row r="59067" spans="4:4" x14ac:dyDescent="0.25">
      <c r="D59067" s="27"/>
    </row>
    <row r="59068" spans="4:4" x14ac:dyDescent="0.25">
      <c r="D59068" s="27"/>
    </row>
    <row r="59069" spans="4:4" x14ac:dyDescent="0.25">
      <c r="D59069" s="27"/>
    </row>
    <row r="59070" spans="4:4" x14ac:dyDescent="0.25">
      <c r="D59070" s="27"/>
    </row>
    <row r="59071" spans="4:4" x14ac:dyDescent="0.25">
      <c r="D59071" s="27"/>
    </row>
    <row r="59072" spans="4:4" x14ac:dyDescent="0.25">
      <c r="D59072" s="27"/>
    </row>
    <row r="59073" spans="4:4" x14ac:dyDescent="0.25">
      <c r="D59073" s="27"/>
    </row>
    <row r="59074" spans="4:4" x14ac:dyDescent="0.25">
      <c r="D59074" s="27"/>
    </row>
    <row r="59075" spans="4:4" x14ac:dyDescent="0.25">
      <c r="D59075" s="27"/>
    </row>
    <row r="59076" spans="4:4" x14ac:dyDescent="0.25">
      <c r="D59076" s="27"/>
    </row>
    <row r="59077" spans="4:4" x14ac:dyDescent="0.25">
      <c r="D59077" s="27"/>
    </row>
    <row r="59078" spans="4:4" x14ac:dyDescent="0.25">
      <c r="D59078" s="27"/>
    </row>
    <row r="59079" spans="4:4" x14ac:dyDescent="0.25">
      <c r="D59079" s="27"/>
    </row>
    <row r="59080" spans="4:4" x14ac:dyDescent="0.25">
      <c r="D59080" s="27"/>
    </row>
    <row r="59081" spans="4:4" x14ac:dyDescent="0.25">
      <c r="D59081" s="27"/>
    </row>
    <row r="59082" spans="4:4" x14ac:dyDescent="0.25">
      <c r="D59082" s="27"/>
    </row>
    <row r="59083" spans="4:4" x14ac:dyDescent="0.25">
      <c r="D59083" s="27"/>
    </row>
    <row r="59084" spans="4:4" x14ac:dyDescent="0.25">
      <c r="D59084" s="27"/>
    </row>
    <row r="59085" spans="4:4" x14ac:dyDescent="0.25">
      <c r="D59085" s="27"/>
    </row>
    <row r="59086" spans="4:4" x14ac:dyDescent="0.25">
      <c r="D59086" s="27"/>
    </row>
    <row r="59087" spans="4:4" x14ac:dyDescent="0.25">
      <c r="D59087" s="27"/>
    </row>
    <row r="59088" spans="4:4" x14ac:dyDescent="0.25">
      <c r="D59088" s="27"/>
    </row>
    <row r="59089" spans="4:4" x14ac:dyDescent="0.25">
      <c r="D59089" s="27"/>
    </row>
    <row r="59090" spans="4:4" x14ac:dyDescent="0.25">
      <c r="D59090" s="27"/>
    </row>
    <row r="59091" spans="4:4" x14ac:dyDescent="0.25">
      <c r="D59091" s="27"/>
    </row>
    <row r="59092" spans="4:4" x14ac:dyDescent="0.25">
      <c r="D59092" s="27"/>
    </row>
    <row r="59093" spans="4:4" x14ac:dyDescent="0.25">
      <c r="D59093" s="27"/>
    </row>
    <row r="59094" spans="4:4" x14ac:dyDescent="0.25">
      <c r="D59094" s="27"/>
    </row>
    <row r="59095" spans="4:4" x14ac:dyDescent="0.25">
      <c r="D59095" s="27"/>
    </row>
    <row r="59096" spans="4:4" x14ac:dyDescent="0.25">
      <c r="D59096" s="27"/>
    </row>
    <row r="59097" spans="4:4" x14ac:dyDescent="0.25">
      <c r="D59097" s="27"/>
    </row>
    <row r="59098" spans="4:4" x14ac:dyDescent="0.25">
      <c r="D59098" s="27"/>
    </row>
    <row r="59099" spans="4:4" x14ac:dyDescent="0.25">
      <c r="D59099" s="27"/>
    </row>
    <row r="59100" spans="4:4" x14ac:dyDescent="0.25">
      <c r="D59100" s="27"/>
    </row>
    <row r="59101" spans="4:4" x14ac:dyDescent="0.25">
      <c r="D59101" s="27"/>
    </row>
    <row r="59102" spans="4:4" x14ac:dyDescent="0.25">
      <c r="D59102" s="27"/>
    </row>
    <row r="59103" spans="4:4" x14ac:dyDescent="0.25">
      <c r="D59103" s="27"/>
    </row>
    <row r="59104" spans="4:4" x14ac:dyDescent="0.25">
      <c r="D59104" s="27"/>
    </row>
    <row r="59105" spans="4:4" x14ac:dyDescent="0.25">
      <c r="D59105" s="27"/>
    </row>
    <row r="59106" spans="4:4" x14ac:dyDescent="0.25">
      <c r="D59106" s="27"/>
    </row>
    <row r="59107" spans="4:4" x14ac:dyDescent="0.25">
      <c r="D59107" s="27"/>
    </row>
    <row r="59108" spans="4:4" x14ac:dyDescent="0.25">
      <c r="D59108" s="27"/>
    </row>
    <row r="59109" spans="4:4" x14ac:dyDescent="0.25">
      <c r="D59109" s="27"/>
    </row>
    <row r="59110" spans="4:4" x14ac:dyDescent="0.25">
      <c r="D59110" s="27"/>
    </row>
    <row r="59111" spans="4:4" x14ac:dyDescent="0.25">
      <c r="D59111" s="27"/>
    </row>
    <row r="59112" spans="4:4" x14ac:dyDescent="0.25">
      <c r="D59112" s="27"/>
    </row>
    <row r="59113" spans="4:4" x14ac:dyDescent="0.25">
      <c r="D59113" s="27"/>
    </row>
    <row r="59114" spans="4:4" x14ac:dyDescent="0.25">
      <c r="D59114" s="27"/>
    </row>
    <row r="59115" spans="4:4" x14ac:dyDescent="0.25">
      <c r="D59115" s="27"/>
    </row>
    <row r="59116" spans="4:4" x14ac:dyDescent="0.25">
      <c r="D59116" s="27"/>
    </row>
    <row r="59117" spans="4:4" x14ac:dyDescent="0.25">
      <c r="D59117" s="27"/>
    </row>
    <row r="59118" spans="4:4" x14ac:dyDescent="0.25">
      <c r="D59118" s="27"/>
    </row>
    <row r="59119" spans="4:4" x14ac:dyDescent="0.25">
      <c r="D59119" s="27"/>
    </row>
    <row r="59120" spans="4:4" x14ac:dyDescent="0.25">
      <c r="D59120" s="27"/>
    </row>
    <row r="59121" spans="4:4" x14ac:dyDescent="0.25">
      <c r="D59121" s="27"/>
    </row>
    <row r="59122" spans="4:4" x14ac:dyDescent="0.25">
      <c r="D59122" s="27"/>
    </row>
    <row r="59123" spans="4:4" x14ac:dyDescent="0.25">
      <c r="D59123" s="27"/>
    </row>
    <row r="59124" spans="4:4" x14ac:dyDescent="0.25">
      <c r="D59124" s="27"/>
    </row>
    <row r="59125" spans="4:4" x14ac:dyDescent="0.25">
      <c r="D59125" s="27"/>
    </row>
    <row r="59126" spans="4:4" x14ac:dyDescent="0.25">
      <c r="D59126" s="27"/>
    </row>
    <row r="59127" spans="4:4" x14ac:dyDescent="0.25">
      <c r="D59127" s="27"/>
    </row>
    <row r="59128" spans="4:4" x14ac:dyDescent="0.25">
      <c r="D59128" s="27"/>
    </row>
    <row r="59129" spans="4:4" x14ac:dyDescent="0.25">
      <c r="D59129" s="27"/>
    </row>
    <row r="59130" spans="4:4" x14ac:dyDescent="0.25">
      <c r="D59130" s="27"/>
    </row>
    <row r="59131" spans="4:4" x14ac:dyDescent="0.25">
      <c r="D59131" s="27"/>
    </row>
    <row r="59132" spans="4:4" x14ac:dyDescent="0.25">
      <c r="D59132" s="27"/>
    </row>
    <row r="59133" spans="4:4" x14ac:dyDescent="0.25">
      <c r="D59133" s="27"/>
    </row>
    <row r="59134" spans="4:4" x14ac:dyDescent="0.25">
      <c r="D59134" s="27"/>
    </row>
    <row r="59135" spans="4:4" x14ac:dyDescent="0.25">
      <c r="D59135" s="27"/>
    </row>
    <row r="59136" spans="4:4" x14ac:dyDescent="0.25">
      <c r="D59136" s="27"/>
    </row>
    <row r="59137" spans="4:4" x14ac:dyDescent="0.25">
      <c r="D59137" s="27"/>
    </row>
    <row r="59138" spans="4:4" x14ac:dyDescent="0.25">
      <c r="D59138" s="27"/>
    </row>
    <row r="59139" spans="4:4" x14ac:dyDescent="0.25">
      <c r="D59139" s="27"/>
    </row>
    <row r="59140" spans="4:4" x14ac:dyDescent="0.25">
      <c r="D59140" s="27"/>
    </row>
    <row r="59141" spans="4:4" x14ac:dyDescent="0.25">
      <c r="D59141" s="27"/>
    </row>
    <row r="59142" spans="4:4" x14ac:dyDescent="0.25">
      <c r="D59142" s="27"/>
    </row>
    <row r="59143" spans="4:4" x14ac:dyDescent="0.25">
      <c r="D59143" s="27"/>
    </row>
    <row r="59144" spans="4:4" x14ac:dyDescent="0.25">
      <c r="D59144" s="27"/>
    </row>
    <row r="59145" spans="4:4" x14ac:dyDescent="0.25">
      <c r="D59145" s="27"/>
    </row>
    <row r="59146" spans="4:4" x14ac:dyDescent="0.25">
      <c r="D59146" s="27"/>
    </row>
    <row r="59147" spans="4:4" x14ac:dyDescent="0.25">
      <c r="D59147" s="27"/>
    </row>
    <row r="59148" spans="4:4" x14ac:dyDescent="0.25">
      <c r="D59148" s="27"/>
    </row>
    <row r="59149" spans="4:4" x14ac:dyDescent="0.25">
      <c r="D59149" s="27"/>
    </row>
    <row r="59150" spans="4:4" x14ac:dyDescent="0.25">
      <c r="D59150" s="27"/>
    </row>
    <row r="59151" spans="4:4" x14ac:dyDescent="0.25">
      <c r="D59151" s="27"/>
    </row>
    <row r="59152" spans="4:4" x14ac:dyDescent="0.25">
      <c r="D59152" s="27"/>
    </row>
    <row r="59153" spans="4:4" x14ac:dyDescent="0.25">
      <c r="D59153" s="27"/>
    </row>
    <row r="59154" spans="4:4" x14ac:dyDescent="0.25">
      <c r="D59154" s="27"/>
    </row>
    <row r="59155" spans="4:4" x14ac:dyDescent="0.25">
      <c r="D59155" s="27"/>
    </row>
    <row r="59156" spans="4:4" x14ac:dyDescent="0.25">
      <c r="D59156" s="27"/>
    </row>
    <row r="59157" spans="4:4" x14ac:dyDescent="0.25">
      <c r="D59157" s="27"/>
    </row>
    <row r="59158" spans="4:4" x14ac:dyDescent="0.25">
      <c r="D59158" s="27"/>
    </row>
    <row r="59159" spans="4:4" x14ac:dyDescent="0.25">
      <c r="D59159" s="27"/>
    </row>
    <row r="59160" spans="4:4" x14ac:dyDescent="0.25">
      <c r="D59160" s="27"/>
    </row>
    <row r="59161" spans="4:4" x14ac:dyDescent="0.25">
      <c r="D59161" s="27"/>
    </row>
    <row r="59162" spans="4:4" x14ac:dyDescent="0.25">
      <c r="D59162" s="27"/>
    </row>
    <row r="59163" spans="4:4" x14ac:dyDescent="0.25">
      <c r="D59163" s="27"/>
    </row>
    <row r="59164" spans="4:4" x14ac:dyDescent="0.25">
      <c r="D59164" s="27"/>
    </row>
    <row r="59165" spans="4:4" x14ac:dyDescent="0.25">
      <c r="D59165" s="27"/>
    </row>
    <row r="59166" spans="4:4" x14ac:dyDescent="0.25">
      <c r="D59166" s="27"/>
    </row>
    <row r="59167" spans="4:4" x14ac:dyDescent="0.25">
      <c r="D59167" s="27"/>
    </row>
    <row r="59168" spans="4:4" x14ac:dyDescent="0.25">
      <c r="D59168" s="27"/>
    </row>
    <row r="59169" spans="4:4" x14ac:dyDescent="0.25">
      <c r="D59169" s="27"/>
    </row>
    <row r="59170" spans="4:4" x14ac:dyDescent="0.25">
      <c r="D59170" s="27"/>
    </row>
    <row r="59171" spans="4:4" x14ac:dyDescent="0.25">
      <c r="D59171" s="27"/>
    </row>
    <row r="59172" spans="4:4" x14ac:dyDescent="0.25">
      <c r="D59172" s="27"/>
    </row>
    <row r="59173" spans="4:4" x14ac:dyDescent="0.25">
      <c r="D59173" s="27"/>
    </row>
    <row r="59174" spans="4:4" x14ac:dyDescent="0.25">
      <c r="D59174" s="27"/>
    </row>
    <row r="59175" spans="4:4" x14ac:dyDescent="0.25">
      <c r="D59175" s="27"/>
    </row>
    <row r="59176" spans="4:4" x14ac:dyDescent="0.25">
      <c r="D59176" s="27"/>
    </row>
    <row r="59177" spans="4:4" x14ac:dyDescent="0.25">
      <c r="D59177" s="27"/>
    </row>
    <row r="59178" spans="4:4" x14ac:dyDescent="0.25">
      <c r="D59178" s="27"/>
    </row>
    <row r="59179" spans="4:4" x14ac:dyDescent="0.25">
      <c r="D59179" s="27"/>
    </row>
    <row r="59180" spans="4:4" x14ac:dyDescent="0.25">
      <c r="D59180" s="27"/>
    </row>
    <row r="59181" spans="4:4" x14ac:dyDescent="0.25">
      <c r="D59181" s="27"/>
    </row>
    <row r="59182" spans="4:4" x14ac:dyDescent="0.25">
      <c r="D59182" s="27"/>
    </row>
    <row r="59183" spans="4:4" x14ac:dyDescent="0.25">
      <c r="D59183" s="27"/>
    </row>
    <row r="59184" spans="4:4" x14ac:dyDescent="0.25">
      <c r="D59184" s="27"/>
    </row>
    <row r="59185" spans="4:4" x14ac:dyDescent="0.25">
      <c r="D59185" s="27"/>
    </row>
    <row r="59186" spans="4:4" x14ac:dyDescent="0.25">
      <c r="D59186" s="27"/>
    </row>
    <row r="59187" spans="4:4" x14ac:dyDescent="0.25">
      <c r="D59187" s="27"/>
    </row>
    <row r="59188" spans="4:4" x14ac:dyDescent="0.25">
      <c r="D59188" s="27"/>
    </row>
    <row r="59189" spans="4:4" x14ac:dyDescent="0.25">
      <c r="D59189" s="27"/>
    </row>
    <row r="59190" spans="4:4" x14ac:dyDescent="0.25">
      <c r="D59190" s="27"/>
    </row>
    <row r="59191" spans="4:4" x14ac:dyDescent="0.25">
      <c r="D59191" s="27"/>
    </row>
    <row r="59192" spans="4:4" x14ac:dyDescent="0.25">
      <c r="D59192" s="27"/>
    </row>
    <row r="59193" spans="4:4" x14ac:dyDescent="0.25">
      <c r="D59193" s="27"/>
    </row>
    <row r="59194" spans="4:4" x14ac:dyDescent="0.25">
      <c r="D59194" s="27"/>
    </row>
    <row r="59195" spans="4:4" x14ac:dyDescent="0.25">
      <c r="D59195" s="27"/>
    </row>
    <row r="59196" spans="4:4" x14ac:dyDescent="0.25">
      <c r="D59196" s="27"/>
    </row>
    <row r="59197" spans="4:4" x14ac:dyDescent="0.25">
      <c r="D59197" s="27"/>
    </row>
    <row r="59198" spans="4:4" x14ac:dyDescent="0.25">
      <c r="D59198" s="27"/>
    </row>
    <row r="59199" spans="4:4" x14ac:dyDescent="0.25">
      <c r="D59199" s="27"/>
    </row>
    <row r="59200" spans="4:4" x14ac:dyDescent="0.25">
      <c r="D59200" s="27"/>
    </row>
    <row r="59201" spans="4:4" x14ac:dyDescent="0.25">
      <c r="D59201" s="27"/>
    </row>
    <row r="59202" spans="4:4" x14ac:dyDescent="0.25">
      <c r="D59202" s="27"/>
    </row>
    <row r="59203" spans="4:4" x14ac:dyDescent="0.25">
      <c r="D59203" s="27"/>
    </row>
    <row r="59204" spans="4:4" x14ac:dyDescent="0.25">
      <c r="D59204" s="27"/>
    </row>
    <row r="59205" spans="4:4" x14ac:dyDescent="0.25">
      <c r="D59205" s="27"/>
    </row>
    <row r="59206" spans="4:4" x14ac:dyDescent="0.25">
      <c r="D59206" s="27"/>
    </row>
    <row r="59207" spans="4:4" x14ac:dyDescent="0.25">
      <c r="D59207" s="27"/>
    </row>
    <row r="59208" spans="4:4" x14ac:dyDescent="0.25">
      <c r="D59208" s="27"/>
    </row>
    <row r="59209" spans="4:4" x14ac:dyDescent="0.25">
      <c r="D59209" s="27"/>
    </row>
    <row r="59210" spans="4:4" x14ac:dyDescent="0.25">
      <c r="D59210" s="27"/>
    </row>
    <row r="59211" spans="4:4" x14ac:dyDescent="0.25">
      <c r="D59211" s="27"/>
    </row>
    <row r="59212" spans="4:4" x14ac:dyDescent="0.25">
      <c r="D59212" s="27"/>
    </row>
    <row r="59213" spans="4:4" x14ac:dyDescent="0.25">
      <c r="D59213" s="27"/>
    </row>
    <row r="59214" spans="4:4" x14ac:dyDescent="0.25">
      <c r="D59214" s="27"/>
    </row>
    <row r="59215" spans="4:4" x14ac:dyDescent="0.25">
      <c r="D59215" s="27"/>
    </row>
    <row r="59216" spans="4:4" x14ac:dyDescent="0.25">
      <c r="D59216" s="27"/>
    </row>
    <row r="59217" spans="4:4" x14ac:dyDescent="0.25">
      <c r="D59217" s="27"/>
    </row>
    <row r="59218" spans="4:4" x14ac:dyDescent="0.25">
      <c r="D59218" s="27"/>
    </row>
    <row r="59219" spans="4:4" x14ac:dyDescent="0.25">
      <c r="D59219" s="27"/>
    </row>
    <row r="59220" spans="4:4" x14ac:dyDescent="0.25">
      <c r="D59220" s="27"/>
    </row>
    <row r="59221" spans="4:4" x14ac:dyDescent="0.25">
      <c r="D59221" s="27"/>
    </row>
    <row r="59222" spans="4:4" x14ac:dyDescent="0.25">
      <c r="D59222" s="27"/>
    </row>
    <row r="59223" spans="4:4" x14ac:dyDescent="0.25">
      <c r="D59223" s="27"/>
    </row>
    <row r="59224" spans="4:4" x14ac:dyDescent="0.25">
      <c r="D59224" s="27"/>
    </row>
    <row r="59225" spans="4:4" x14ac:dyDescent="0.25">
      <c r="D59225" s="27"/>
    </row>
    <row r="59226" spans="4:4" x14ac:dyDescent="0.25">
      <c r="D59226" s="27"/>
    </row>
    <row r="59227" spans="4:4" x14ac:dyDescent="0.25">
      <c r="D59227" s="27"/>
    </row>
    <row r="59228" spans="4:4" x14ac:dyDescent="0.25">
      <c r="D59228" s="27"/>
    </row>
    <row r="59229" spans="4:4" x14ac:dyDescent="0.25">
      <c r="D59229" s="27"/>
    </row>
    <row r="59230" spans="4:4" x14ac:dyDescent="0.25">
      <c r="D59230" s="27"/>
    </row>
    <row r="59231" spans="4:4" x14ac:dyDescent="0.25">
      <c r="D59231" s="27"/>
    </row>
    <row r="59232" spans="4:4" x14ac:dyDescent="0.25">
      <c r="D59232" s="27"/>
    </row>
    <row r="59233" spans="4:4" x14ac:dyDescent="0.25">
      <c r="D59233" s="27"/>
    </row>
    <row r="59234" spans="4:4" x14ac:dyDescent="0.25">
      <c r="D59234" s="27"/>
    </row>
    <row r="59235" spans="4:4" x14ac:dyDescent="0.25">
      <c r="D59235" s="27"/>
    </row>
    <row r="59236" spans="4:4" x14ac:dyDescent="0.25">
      <c r="D59236" s="27"/>
    </row>
    <row r="59237" spans="4:4" x14ac:dyDescent="0.25">
      <c r="D59237" s="27"/>
    </row>
    <row r="59238" spans="4:4" x14ac:dyDescent="0.25">
      <c r="D59238" s="27"/>
    </row>
    <row r="59239" spans="4:4" x14ac:dyDescent="0.25">
      <c r="D59239" s="27"/>
    </row>
    <row r="59240" spans="4:4" x14ac:dyDescent="0.25">
      <c r="D59240" s="27"/>
    </row>
    <row r="59241" spans="4:4" x14ac:dyDescent="0.25">
      <c r="D59241" s="27"/>
    </row>
    <row r="59242" spans="4:4" x14ac:dyDescent="0.25">
      <c r="D59242" s="27"/>
    </row>
    <row r="59243" spans="4:4" x14ac:dyDescent="0.25">
      <c r="D59243" s="27"/>
    </row>
    <row r="59244" spans="4:4" x14ac:dyDescent="0.25">
      <c r="D59244" s="27"/>
    </row>
    <row r="59245" spans="4:4" x14ac:dyDescent="0.25">
      <c r="D59245" s="27"/>
    </row>
    <row r="59246" spans="4:4" x14ac:dyDescent="0.25">
      <c r="D59246" s="27"/>
    </row>
    <row r="59247" spans="4:4" x14ac:dyDescent="0.25">
      <c r="D59247" s="27"/>
    </row>
    <row r="59248" spans="4:4" x14ac:dyDescent="0.25">
      <c r="D59248" s="27"/>
    </row>
    <row r="59249" spans="4:4" x14ac:dyDescent="0.25">
      <c r="D59249" s="27"/>
    </row>
    <row r="59250" spans="4:4" x14ac:dyDescent="0.25">
      <c r="D59250" s="27"/>
    </row>
    <row r="59251" spans="4:4" x14ac:dyDescent="0.25">
      <c r="D59251" s="27"/>
    </row>
    <row r="59252" spans="4:4" x14ac:dyDescent="0.25">
      <c r="D59252" s="27"/>
    </row>
    <row r="59253" spans="4:4" x14ac:dyDescent="0.25">
      <c r="D59253" s="27"/>
    </row>
    <row r="59254" spans="4:4" x14ac:dyDescent="0.25">
      <c r="D59254" s="27"/>
    </row>
    <row r="59255" spans="4:4" x14ac:dyDescent="0.25">
      <c r="D59255" s="27"/>
    </row>
    <row r="59256" spans="4:4" x14ac:dyDescent="0.25">
      <c r="D59256" s="27"/>
    </row>
    <row r="59257" spans="4:4" x14ac:dyDescent="0.25">
      <c r="D59257" s="27"/>
    </row>
    <row r="59258" spans="4:4" x14ac:dyDescent="0.25">
      <c r="D59258" s="27"/>
    </row>
    <row r="59259" spans="4:4" x14ac:dyDescent="0.25">
      <c r="D59259" s="27"/>
    </row>
    <row r="59260" spans="4:4" x14ac:dyDescent="0.25">
      <c r="D59260" s="27"/>
    </row>
    <row r="59261" spans="4:4" x14ac:dyDescent="0.25">
      <c r="D59261" s="27"/>
    </row>
    <row r="59262" spans="4:4" x14ac:dyDescent="0.25">
      <c r="D59262" s="27"/>
    </row>
    <row r="59263" spans="4:4" x14ac:dyDescent="0.25">
      <c r="D59263" s="27"/>
    </row>
    <row r="59264" spans="4:4" x14ac:dyDescent="0.25">
      <c r="D59264" s="27"/>
    </row>
    <row r="59265" spans="4:4" x14ac:dyDescent="0.25">
      <c r="D59265" s="27"/>
    </row>
    <row r="59266" spans="4:4" x14ac:dyDescent="0.25">
      <c r="D59266" s="27"/>
    </row>
    <row r="59267" spans="4:4" x14ac:dyDescent="0.25">
      <c r="D59267" s="27"/>
    </row>
    <row r="59268" spans="4:4" x14ac:dyDescent="0.25">
      <c r="D59268" s="27"/>
    </row>
    <row r="59269" spans="4:4" x14ac:dyDescent="0.25">
      <c r="D59269" s="27"/>
    </row>
    <row r="59270" spans="4:4" x14ac:dyDescent="0.25">
      <c r="D59270" s="27"/>
    </row>
    <row r="59271" spans="4:4" x14ac:dyDescent="0.25">
      <c r="D59271" s="27"/>
    </row>
    <row r="59272" spans="4:4" x14ac:dyDescent="0.25">
      <c r="D59272" s="27"/>
    </row>
    <row r="59273" spans="4:4" x14ac:dyDescent="0.25">
      <c r="D59273" s="27"/>
    </row>
    <row r="59274" spans="4:4" x14ac:dyDescent="0.25">
      <c r="D59274" s="27"/>
    </row>
    <row r="59275" spans="4:4" x14ac:dyDescent="0.25">
      <c r="D59275" s="27"/>
    </row>
    <row r="59276" spans="4:4" x14ac:dyDescent="0.25">
      <c r="D59276" s="27"/>
    </row>
    <row r="59277" spans="4:4" x14ac:dyDescent="0.25">
      <c r="D59277" s="27"/>
    </row>
    <row r="59278" spans="4:4" x14ac:dyDescent="0.25">
      <c r="D59278" s="27"/>
    </row>
    <row r="59279" spans="4:4" x14ac:dyDescent="0.25">
      <c r="D59279" s="27"/>
    </row>
    <row r="59280" spans="4:4" x14ac:dyDescent="0.25">
      <c r="D59280" s="27"/>
    </row>
    <row r="59281" spans="4:4" x14ac:dyDescent="0.25">
      <c r="D59281" s="27"/>
    </row>
    <row r="59282" spans="4:4" x14ac:dyDescent="0.25">
      <c r="D59282" s="27"/>
    </row>
    <row r="59283" spans="4:4" x14ac:dyDescent="0.25">
      <c r="D59283" s="27"/>
    </row>
    <row r="59284" spans="4:4" x14ac:dyDescent="0.25">
      <c r="D59284" s="27"/>
    </row>
    <row r="59285" spans="4:4" x14ac:dyDescent="0.25">
      <c r="D59285" s="27"/>
    </row>
    <row r="59286" spans="4:4" x14ac:dyDescent="0.25">
      <c r="D59286" s="27"/>
    </row>
    <row r="59287" spans="4:4" x14ac:dyDescent="0.25">
      <c r="D59287" s="27"/>
    </row>
    <row r="59288" spans="4:4" x14ac:dyDescent="0.25">
      <c r="D59288" s="27"/>
    </row>
    <row r="59289" spans="4:4" x14ac:dyDescent="0.25">
      <c r="D59289" s="27"/>
    </row>
    <row r="59290" spans="4:4" x14ac:dyDescent="0.25">
      <c r="D59290" s="27"/>
    </row>
    <row r="59291" spans="4:4" x14ac:dyDescent="0.25">
      <c r="D59291" s="27"/>
    </row>
    <row r="59292" spans="4:4" x14ac:dyDescent="0.25">
      <c r="D59292" s="27"/>
    </row>
    <row r="59293" spans="4:4" x14ac:dyDescent="0.25">
      <c r="D59293" s="27"/>
    </row>
    <row r="59294" spans="4:4" x14ac:dyDescent="0.25">
      <c r="D59294" s="27"/>
    </row>
    <row r="59295" spans="4:4" x14ac:dyDescent="0.25">
      <c r="D59295" s="27"/>
    </row>
    <row r="59296" spans="4:4" x14ac:dyDescent="0.25">
      <c r="D59296" s="27"/>
    </row>
    <row r="59297" spans="4:4" x14ac:dyDescent="0.25">
      <c r="D59297" s="27"/>
    </row>
    <row r="59298" spans="4:4" x14ac:dyDescent="0.25">
      <c r="D59298" s="27"/>
    </row>
    <row r="59299" spans="4:4" x14ac:dyDescent="0.25">
      <c r="D59299" s="27"/>
    </row>
    <row r="59300" spans="4:4" x14ac:dyDescent="0.25">
      <c r="D59300" s="27"/>
    </row>
    <row r="59301" spans="4:4" x14ac:dyDescent="0.25">
      <c r="D59301" s="27"/>
    </row>
    <row r="59302" spans="4:4" x14ac:dyDescent="0.25">
      <c r="D59302" s="27"/>
    </row>
    <row r="59303" spans="4:4" x14ac:dyDescent="0.25">
      <c r="D59303" s="27"/>
    </row>
    <row r="59304" spans="4:4" x14ac:dyDescent="0.25">
      <c r="D59304" s="27"/>
    </row>
    <row r="59305" spans="4:4" x14ac:dyDescent="0.25">
      <c r="D59305" s="27"/>
    </row>
    <row r="59306" spans="4:4" x14ac:dyDescent="0.25">
      <c r="D59306" s="27"/>
    </row>
    <row r="59307" spans="4:4" x14ac:dyDescent="0.25">
      <c r="D59307" s="27"/>
    </row>
    <row r="59308" spans="4:4" x14ac:dyDescent="0.25">
      <c r="D59308" s="27"/>
    </row>
    <row r="59309" spans="4:4" x14ac:dyDescent="0.25">
      <c r="D59309" s="27"/>
    </row>
    <row r="59310" spans="4:4" x14ac:dyDescent="0.25">
      <c r="D59310" s="27"/>
    </row>
    <row r="59311" spans="4:4" x14ac:dyDescent="0.25">
      <c r="D59311" s="27"/>
    </row>
    <row r="59312" spans="4:4" x14ac:dyDescent="0.25">
      <c r="D59312" s="27"/>
    </row>
    <row r="59313" spans="4:4" x14ac:dyDescent="0.25">
      <c r="D59313" s="27"/>
    </row>
    <row r="59314" spans="4:4" x14ac:dyDescent="0.25">
      <c r="D59314" s="27"/>
    </row>
    <row r="59315" spans="4:4" x14ac:dyDescent="0.25">
      <c r="D59315" s="27"/>
    </row>
    <row r="59316" spans="4:4" x14ac:dyDescent="0.25">
      <c r="D59316" s="27"/>
    </row>
    <row r="59317" spans="4:4" x14ac:dyDescent="0.25">
      <c r="D59317" s="27"/>
    </row>
    <row r="59318" spans="4:4" x14ac:dyDescent="0.25">
      <c r="D59318" s="27"/>
    </row>
    <row r="59319" spans="4:4" x14ac:dyDescent="0.25">
      <c r="D59319" s="27"/>
    </row>
    <row r="59320" spans="4:4" x14ac:dyDescent="0.25">
      <c r="D59320" s="27"/>
    </row>
    <row r="59321" spans="4:4" x14ac:dyDescent="0.25">
      <c r="D59321" s="27"/>
    </row>
    <row r="59322" spans="4:4" x14ac:dyDescent="0.25">
      <c r="D59322" s="27"/>
    </row>
    <row r="59323" spans="4:4" x14ac:dyDescent="0.25">
      <c r="D59323" s="27"/>
    </row>
    <row r="59324" spans="4:4" x14ac:dyDescent="0.25">
      <c r="D59324" s="27"/>
    </row>
    <row r="59325" spans="4:4" x14ac:dyDescent="0.25">
      <c r="D59325" s="27"/>
    </row>
    <row r="59326" spans="4:4" x14ac:dyDescent="0.25">
      <c r="D59326" s="27"/>
    </row>
    <row r="59327" spans="4:4" x14ac:dyDescent="0.25">
      <c r="D59327" s="27"/>
    </row>
    <row r="59328" spans="4:4" x14ac:dyDescent="0.25">
      <c r="D59328" s="27"/>
    </row>
    <row r="59329" spans="4:4" x14ac:dyDescent="0.25">
      <c r="D59329" s="27"/>
    </row>
    <row r="59330" spans="4:4" x14ac:dyDescent="0.25">
      <c r="D59330" s="27"/>
    </row>
    <row r="59331" spans="4:4" x14ac:dyDescent="0.25">
      <c r="D59331" s="27"/>
    </row>
    <row r="59332" spans="4:4" x14ac:dyDescent="0.25">
      <c r="D59332" s="27"/>
    </row>
    <row r="59333" spans="4:4" x14ac:dyDescent="0.25">
      <c r="D59333" s="27"/>
    </row>
    <row r="59334" spans="4:4" x14ac:dyDescent="0.25">
      <c r="D59334" s="27"/>
    </row>
    <row r="59335" spans="4:4" x14ac:dyDescent="0.25">
      <c r="D59335" s="27"/>
    </row>
    <row r="59336" spans="4:4" x14ac:dyDescent="0.25">
      <c r="D59336" s="27"/>
    </row>
    <row r="59337" spans="4:4" x14ac:dyDescent="0.25">
      <c r="D59337" s="27"/>
    </row>
    <row r="59338" spans="4:4" x14ac:dyDescent="0.25">
      <c r="D59338" s="27"/>
    </row>
    <row r="59339" spans="4:4" x14ac:dyDescent="0.25">
      <c r="D59339" s="27"/>
    </row>
    <row r="59340" spans="4:4" x14ac:dyDescent="0.25">
      <c r="D59340" s="27"/>
    </row>
    <row r="59341" spans="4:4" x14ac:dyDescent="0.25">
      <c r="D59341" s="27"/>
    </row>
    <row r="59342" spans="4:4" x14ac:dyDescent="0.25">
      <c r="D59342" s="27"/>
    </row>
    <row r="59343" spans="4:4" x14ac:dyDescent="0.25">
      <c r="D59343" s="27"/>
    </row>
    <row r="59344" spans="4:4" x14ac:dyDescent="0.25">
      <c r="D59344" s="27"/>
    </row>
    <row r="59345" spans="4:4" x14ac:dyDescent="0.25">
      <c r="D59345" s="27"/>
    </row>
    <row r="59346" spans="4:4" x14ac:dyDescent="0.25">
      <c r="D59346" s="27"/>
    </row>
    <row r="59347" spans="4:4" x14ac:dyDescent="0.25">
      <c r="D59347" s="27"/>
    </row>
    <row r="59348" spans="4:4" x14ac:dyDescent="0.25">
      <c r="D59348" s="27"/>
    </row>
    <row r="59349" spans="4:4" x14ac:dyDescent="0.25">
      <c r="D59349" s="27"/>
    </row>
    <row r="59350" spans="4:4" x14ac:dyDescent="0.25">
      <c r="D59350" s="27"/>
    </row>
    <row r="59351" spans="4:4" x14ac:dyDescent="0.25">
      <c r="D59351" s="27"/>
    </row>
    <row r="59352" spans="4:4" x14ac:dyDescent="0.25">
      <c r="D59352" s="27"/>
    </row>
    <row r="59353" spans="4:4" x14ac:dyDescent="0.25">
      <c r="D59353" s="27"/>
    </row>
    <row r="59354" spans="4:4" x14ac:dyDescent="0.25">
      <c r="D59354" s="27"/>
    </row>
    <row r="59355" spans="4:4" x14ac:dyDescent="0.25">
      <c r="D59355" s="27"/>
    </row>
    <row r="59356" spans="4:4" x14ac:dyDescent="0.25">
      <c r="D59356" s="27"/>
    </row>
    <row r="59357" spans="4:4" x14ac:dyDescent="0.25">
      <c r="D59357" s="27"/>
    </row>
    <row r="59358" spans="4:4" x14ac:dyDescent="0.25">
      <c r="D59358" s="27"/>
    </row>
    <row r="59359" spans="4:4" x14ac:dyDescent="0.25">
      <c r="D59359" s="27"/>
    </row>
    <row r="59360" spans="4:4" x14ac:dyDescent="0.25">
      <c r="D59360" s="27"/>
    </row>
    <row r="59361" spans="4:4" x14ac:dyDescent="0.25">
      <c r="D59361" s="27"/>
    </row>
    <row r="59362" spans="4:4" x14ac:dyDescent="0.25">
      <c r="D59362" s="27"/>
    </row>
    <row r="59363" spans="4:4" x14ac:dyDescent="0.25">
      <c r="D59363" s="27"/>
    </row>
    <row r="59364" spans="4:4" x14ac:dyDescent="0.25">
      <c r="D59364" s="27"/>
    </row>
    <row r="59365" spans="4:4" x14ac:dyDescent="0.25">
      <c r="D59365" s="27"/>
    </row>
    <row r="59366" spans="4:4" x14ac:dyDescent="0.25">
      <c r="D59366" s="27"/>
    </row>
    <row r="59367" spans="4:4" x14ac:dyDescent="0.25">
      <c r="D59367" s="27"/>
    </row>
    <row r="59368" spans="4:4" x14ac:dyDescent="0.25">
      <c r="D59368" s="27"/>
    </row>
    <row r="59369" spans="4:4" x14ac:dyDescent="0.25">
      <c r="D59369" s="27"/>
    </row>
    <row r="59370" spans="4:4" x14ac:dyDescent="0.25">
      <c r="D59370" s="27"/>
    </row>
    <row r="59371" spans="4:4" x14ac:dyDescent="0.25">
      <c r="D59371" s="27"/>
    </row>
    <row r="59372" spans="4:4" x14ac:dyDescent="0.25">
      <c r="D59372" s="27"/>
    </row>
    <row r="59373" spans="4:4" x14ac:dyDescent="0.25">
      <c r="D59373" s="27"/>
    </row>
    <row r="59374" spans="4:4" x14ac:dyDescent="0.25">
      <c r="D59374" s="27"/>
    </row>
    <row r="59375" spans="4:4" x14ac:dyDescent="0.25">
      <c r="D59375" s="27"/>
    </row>
    <row r="59376" spans="4:4" x14ac:dyDescent="0.25">
      <c r="D59376" s="27"/>
    </row>
    <row r="59377" spans="4:4" x14ac:dyDescent="0.25">
      <c r="D59377" s="27"/>
    </row>
    <row r="59378" spans="4:4" x14ac:dyDescent="0.25">
      <c r="D59378" s="27"/>
    </row>
    <row r="59379" spans="4:4" x14ac:dyDescent="0.25">
      <c r="D59379" s="27"/>
    </row>
    <row r="59380" spans="4:4" x14ac:dyDescent="0.25">
      <c r="D59380" s="27"/>
    </row>
    <row r="59381" spans="4:4" x14ac:dyDescent="0.25">
      <c r="D59381" s="27"/>
    </row>
    <row r="59382" spans="4:4" x14ac:dyDescent="0.25">
      <c r="D59382" s="27"/>
    </row>
    <row r="59383" spans="4:4" x14ac:dyDescent="0.25">
      <c r="D59383" s="27"/>
    </row>
    <row r="59384" spans="4:4" x14ac:dyDescent="0.25">
      <c r="D59384" s="27"/>
    </row>
    <row r="59385" spans="4:4" x14ac:dyDescent="0.25">
      <c r="D59385" s="27"/>
    </row>
    <row r="59386" spans="4:4" x14ac:dyDescent="0.25">
      <c r="D59386" s="27"/>
    </row>
    <row r="59387" spans="4:4" x14ac:dyDescent="0.25">
      <c r="D59387" s="27"/>
    </row>
    <row r="59388" spans="4:4" x14ac:dyDescent="0.25">
      <c r="D59388" s="27"/>
    </row>
    <row r="59389" spans="4:4" x14ac:dyDescent="0.25">
      <c r="D59389" s="27"/>
    </row>
    <row r="59390" spans="4:4" x14ac:dyDescent="0.25">
      <c r="D59390" s="27"/>
    </row>
    <row r="59391" spans="4:4" x14ac:dyDescent="0.25">
      <c r="D59391" s="27"/>
    </row>
    <row r="59392" spans="4:4" x14ac:dyDescent="0.25">
      <c r="D59392" s="27"/>
    </row>
    <row r="59393" spans="4:4" x14ac:dyDescent="0.25">
      <c r="D59393" s="27"/>
    </row>
    <row r="59394" spans="4:4" x14ac:dyDescent="0.25">
      <c r="D59394" s="27"/>
    </row>
    <row r="59395" spans="4:4" x14ac:dyDescent="0.25">
      <c r="D59395" s="27"/>
    </row>
    <row r="59396" spans="4:4" x14ac:dyDescent="0.25">
      <c r="D59396" s="27"/>
    </row>
    <row r="59397" spans="4:4" x14ac:dyDescent="0.25">
      <c r="D59397" s="27"/>
    </row>
    <row r="59398" spans="4:4" x14ac:dyDescent="0.25">
      <c r="D59398" s="27"/>
    </row>
    <row r="59399" spans="4:4" x14ac:dyDescent="0.25">
      <c r="D59399" s="27"/>
    </row>
    <row r="59400" spans="4:4" x14ac:dyDescent="0.25">
      <c r="D59400" s="27"/>
    </row>
    <row r="59401" spans="4:4" x14ac:dyDescent="0.25">
      <c r="D59401" s="27"/>
    </row>
    <row r="59402" spans="4:4" x14ac:dyDescent="0.25">
      <c r="D59402" s="27"/>
    </row>
    <row r="59403" spans="4:4" x14ac:dyDescent="0.25">
      <c r="D59403" s="27"/>
    </row>
    <row r="59404" spans="4:4" x14ac:dyDescent="0.25">
      <c r="D59404" s="27"/>
    </row>
    <row r="59405" spans="4:4" x14ac:dyDescent="0.25">
      <c r="D59405" s="27"/>
    </row>
    <row r="59406" spans="4:4" x14ac:dyDescent="0.25">
      <c r="D59406" s="27"/>
    </row>
    <row r="59407" spans="4:4" x14ac:dyDescent="0.25">
      <c r="D59407" s="27"/>
    </row>
    <row r="59408" spans="4:4" x14ac:dyDescent="0.25">
      <c r="D59408" s="27"/>
    </row>
    <row r="59409" spans="4:4" x14ac:dyDescent="0.25">
      <c r="D59409" s="27"/>
    </row>
    <row r="59410" spans="4:4" x14ac:dyDescent="0.25">
      <c r="D59410" s="27"/>
    </row>
    <row r="59411" spans="4:4" x14ac:dyDescent="0.25">
      <c r="D59411" s="27"/>
    </row>
    <row r="59412" spans="4:4" x14ac:dyDescent="0.25">
      <c r="D59412" s="27"/>
    </row>
    <row r="59413" spans="4:4" x14ac:dyDescent="0.25">
      <c r="D59413" s="27"/>
    </row>
    <row r="59414" spans="4:4" x14ac:dyDescent="0.25">
      <c r="D59414" s="27"/>
    </row>
    <row r="59415" spans="4:4" x14ac:dyDescent="0.25">
      <c r="D59415" s="27"/>
    </row>
    <row r="59416" spans="4:4" x14ac:dyDescent="0.25">
      <c r="D59416" s="27"/>
    </row>
    <row r="59417" spans="4:4" x14ac:dyDescent="0.25">
      <c r="D59417" s="27"/>
    </row>
    <row r="59418" spans="4:4" x14ac:dyDescent="0.25">
      <c r="D59418" s="27"/>
    </row>
    <row r="59419" spans="4:4" x14ac:dyDescent="0.25">
      <c r="D59419" s="27"/>
    </row>
    <row r="59420" spans="4:4" x14ac:dyDescent="0.25">
      <c r="D59420" s="27"/>
    </row>
    <row r="59421" spans="4:4" x14ac:dyDescent="0.25">
      <c r="D59421" s="27"/>
    </row>
    <row r="59422" spans="4:4" x14ac:dyDescent="0.25">
      <c r="D59422" s="27"/>
    </row>
    <row r="59423" spans="4:4" x14ac:dyDescent="0.25">
      <c r="D59423" s="27"/>
    </row>
    <row r="59424" spans="4:4" x14ac:dyDescent="0.25">
      <c r="D59424" s="27"/>
    </row>
    <row r="59425" spans="4:4" x14ac:dyDescent="0.25">
      <c r="D59425" s="27"/>
    </row>
    <row r="59426" spans="4:4" x14ac:dyDescent="0.25">
      <c r="D59426" s="27"/>
    </row>
    <row r="59427" spans="4:4" x14ac:dyDescent="0.25">
      <c r="D59427" s="27"/>
    </row>
    <row r="59428" spans="4:4" x14ac:dyDescent="0.25">
      <c r="D59428" s="27"/>
    </row>
    <row r="59429" spans="4:4" x14ac:dyDescent="0.25">
      <c r="D59429" s="27"/>
    </row>
    <row r="59430" spans="4:4" x14ac:dyDescent="0.25">
      <c r="D59430" s="27"/>
    </row>
    <row r="59431" spans="4:4" x14ac:dyDescent="0.25">
      <c r="D59431" s="27"/>
    </row>
    <row r="59432" spans="4:4" x14ac:dyDescent="0.25">
      <c r="D59432" s="27"/>
    </row>
    <row r="59433" spans="4:4" x14ac:dyDescent="0.25">
      <c r="D59433" s="27"/>
    </row>
    <row r="59434" spans="4:4" x14ac:dyDescent="0.25">
      <c r="D59434" s="27"/>
    </row>
    <row r="59435" spans="4:4" x14ac:dyDescent="0.25">
      <c r="D59435" s="27"/>
    </row>
    <row r="59436" spans="4:4" x14ac:dyDescent="0.25">
      <c r="D59436" s="27"/>
    </row>
    <row r="59437" spans="4:4" x14ac:dyDescent="0.25">
      <c r="D59437" s="27"/>
    </row>
    <row r="59438" spans="4:4" x14ac:dyDescent="0.25">
      <c r="D59438" s="27"/>
    </row>
    <row r="59439" spans="4:4" x14ac:dyDescent="0.25">
      <c r="D59439" s="27"/>
    </row>
    <row r="59440" spans="4:4" x14ac:dyDescent="0.25">
      <c r="D59440" s="27"/>
    </row>
    <row r="59441" spans="4:4" x14ac:dyDescent="0.25">
      <c r="D59441" s="27"/>
    </row>
    <row r="59442" spans="4:4" x14ac:dyDescent="0.25">
      <c r="D59442" s="27"/>
    </row>
    <row r="59443" spans="4:4" x14ac:dyDescent="0.25">
      <c r="D59443" s="27"/>
    </row>
    <row r="59444" spans="4:4" x14ac:dyDescent="0.25">
      <c r="D59444" s="27"/>
    </row>
    <row r="59445" spans="4:4" x14ac:dyDescent="0.25">
      <c r="D59445" s="27"/>
    </row>
    <row r="59446" spans="4:4" x14ac:dyDescent="0.25">
      <c r="D59446" s="27"/>
    </row>
    <row r="59447" spans="4:4" x14ac:dyDescent="0.25">
      <c r="D59447" s="27"/>
    </row>
    <row r="59448" spans="4:4" x14ac:dyDescent="0.25">
      <c r="D59448" s="27"/>
    </row>
    <row r="59449" spans="4:4" x14ac:dyDescent="0.25">
      <c r="D59449" s="27"/>
    </row>
    <row r="59450" spans="4:4" x14ac:dyDescent="0.25">
      <c r="D59450" s="27"/>
    </row>
    <row r="59451" spans="4:4" x14ac:dyDescent="0.25">
      <c r="D59451" s="27"/>
    </row>
    <row r="59452" spans="4:4" x14ac:dyDescent="0.25">
      <c r="D59452" s="27"/>
    </row>
    <row r="59453" spans="4:4" x14ac:dyDescent="0.25">
      <c r="D59453" s="27"/>
    </row>
    <row r="59454" spans="4:4" x14ac:dyDescent="0.25">
      <c r="D59454" s="27"/>
    </row>
    <row r="59455" spans="4:4" x14ac:dyDescent="0.25">
      <c r="D59455" s="27"/>
    </row>
    <row r="59456" spans="4:4" x14ac:dyDescent="0.25">
      <c r="D59456" s="27"/>
    </row>
    <row r="59457" spans="4:4" x14ac:dyDescent="0.25">
      <c r="D59457" s="27"/>
    </row>
    <row r="59458" spans="4:4" x14ac:dyDescent="0.25">
      <c r="D59458" s="27"/>
    </row>
    <row r="59459" spans="4:4" x14ac:dyDescent="0.25">
      <c r="D59459" s="27"/>
    </row>
    <row r="59460" spans="4:4" x14ac:dyDescent="0.25">
      <c r="D59460" s="27"/>
    </row>
    <row r="59461" spans="4:4" x14ac:dyDescent="0.25">
      <c r="D59461" s="27"/>
    </row>
    <row r="59462" spans="4:4" x14ac:dyDescent="0.25">
      <c r="D59462" s="27"/>
    </row>
    <row r="59463" spans="4:4" x14ac:dyDescent="0.25">
      <c r="D59463" s="27"/>
    </row>
    <row r="59464" spans="4:4" x14ac:dyDescent="0.25">
      <c r="D59464" s="27"/>
    </row>
    <row r="59465" spans="4:4" x14ac:dyDescent="0.25">
      <c r="D59465" s="27"/>
    </row>
    <row r="59466" spans="4:4" x14ac:dyDescent="0.25">
      <c r="D59466" s="27"/>
    </row>
    <row r="59467" spans="4:4" x14ac:dyDescent="0.25">
      <c r="D59467" s="27"/>
    </row>
    <row r="59468" spans="4:4" x14ac:dyDescent="0.25">
      <c r="D59468" s="27"/>
    </row>
    <row r="59469" spans="4:4" x14ac:dyDescent="0.25">
      <c r="D59469" s="27"/>
    </row>
    <row r="59470" spans="4:4" x14ac:dyDescent="0.25">
      <c r="D59470" s="27"/>
    </row>
    <row r="59471" spans="4:4" x14ac:dyDescent="0.25">
      <c r="D59471" s="27"/>
    </row>
    <row r="59472" spans="4:4" x14ac:dyDescent="0.25">
      <c r="D59472" s="27"/>
    </row>
    <row r="59473" spans="4:4" x14ac:dyDescent="0.25">
      <c r="D59473" s="27"/>
    </row>
    <row r="59474" spans="4:4" x14ac:dyDescent="0.25">
      <c r="D59474" s="27"/>
    </row>
    <row r="59475" spans="4:4" x14ac:dyDescent="0.25">
      <c r="D59475" s="27"/>
    </row>
    <row r="59476" spans="4:4" x14ac:dyDescent="0.25">
      <c r="D59476" s="27"/>
    </row>
    <row r="59477" spans="4:4" x14ac:dyDescent="0.25">
      <c r="D59477" s="27"/>
    </row>
    <row r="59478" spans="4:4" x14ac:dyDescent="0.25">
      <c r="D59478" s="27"/>
    </row>
    <row r="59479" spans="4:4" x14ac:dyDescent="0.25">
      <c r="D59479" s="27"/>
    </row>
    <row r="59480" spans="4:4" x14ac:dyDescent="0.25">
      <c r="D59480" s="27"/>
    </row>
    <row r="59481" spans="4:4" x14ac:dyDescent="0.25">
      <c r="D59481" s="27"/>
    </row>
    <row r="59482" spans="4:4" x14ac:dyDescent="0.25">
      <c r="D59482" s="27"/>
    </row>
    <row r="59483" spans="4:4" x14ac:dyDescent="0.25">
      <c r="D59483" s="27"/>
    </row>
    <row r="59484" spans="4:4" x14ac:dyDescent="0.25">
      <c r="D59484" s="27"/>
    </row>
    <row r="59485" spans="4:4" x14ac:dyDescent="0.25">
      <c r="D59485" s="27"/>
    </row>
    <row r="59486" spans="4:4" x14ac:dyDescent="0.25">
      <c r="D59486" s="27"/>
    </row>
    <row r="59487" spans="4:4" x14ac:dyDescent="0.25">
      <c r="D59487" s="27"/>
    </row>
    <row r="59488" spans="4:4" x14ac:dyDescent="0.25">
      <c r="D59488" s="27"/>
    </row>
    <row r="59489" spans="4:4" x14ac:dyDescent="0.25">
      <c r="D59489" s="27"/>
    </row>
    <row r="59490" spans="4:4" x14ac:dyDescent="0.25">
      <c r="D59490" s="27"/>
    </row>
    <row r="59491" spans="4:4" x14ac:dyDescent="0.25">
      <c r="D59491" s="27"/>
    </row>
    <row r="59492" spans="4:4" x14ac:dyDescent="0.25">
      <c r="D59492" s="27"/>
    </row>
    <row r="59493" spans="4:4" x14ac:dyDescent="0.25">
      <c r="D59493" s="27"/>
    </row>
    <row r="59494" spans="4:4" x14ac:dyDescent="0.25">
      <c r="D59494" s="27"/>
    </row>
    <row r="59495" spans="4:4" x14ac:dyDescent="0.25">
      <c r="D59495" s="27"/>
    </row>
    <row r="59496" spans="4:4" x14ac:dyDescent="0.25">
      <c r="D59496" s="27"/>
    </row>
    <row r="59497" spans="4:4" x14ac:dyDescent="0.25">
      <c r="D59497" s="27"/>
    </row>
    <row r="59498" spans="4:4" x14ac:dyDescent="0.25">
      <c r="D59498" s="27"/>
    </row>
    <row r="59499" spans="4:4" x14ac:dyDescent="0.25">
      <c r="D59499" s="27"/>
    </row>
    <row r="59500" spans="4:4" x14ac:dyDescent="0.25">
      <c r="D59500" s="27"/>
    </row>
    <row r="59501" spans="4:4" x14ac:dyDescent="0.25">
      <c r="D59501" s="27"/>
    </row>
    <row r="59502" spans="4:4" x14ac:dyDescent="0.25">
      <c r="D59502" s="27"/>
    </row>
    <row r="59503" spans="4:4" x14ac:dyDescent="0.25">
      <c r="D59503" s="27"/>
    </row>
    <row r="59504" spans="4:4" x14ac:dyDescent="0.25">
      <c r="D59504" s="27"/>
    </row>
    <row r="59505" spans="4:4" x14ac:dyDescent="0.25">
      <c r="D59505" s="27"/>
    </row>
    <row r="59506" spans="4:4" x14ac:dyDescent="0.25">
      <c r="D59506" s="27"/>
    </row>
    <row r="59507" spans="4:4" x14ac:dyDescent="0.25">
      <c r="D59507" s="27"/>
    </row>
    <row r="59508" spans="4:4" x14ac:dyDescent="0.25">
      <c r="D59508" s="27"/>
    </row>
    <row r="59509" spans="4:4" x14ac:dyDescent="0.25">
      <c r="D59509" s="27"/>
    </row>
    <row r="59510" spans="4:4" x14ac:dyDescent="0.25">
      <c r="D59510" s="27"/>
    </row>
    <row r="59511" spans="4:4" x14ac:dyDescent="0.25">
      <c r="D59511" s="27"/>
    </row>
    <row r="59512" spans="4:4" x14ac:dyDescent="0.25">
      <c r="D59512" s="27"/>
    </row>
    <row r="59513" spans="4:4" x14ac:dyDescent="0.25">
      <c r="D59513" s="27"/>
    </row>
    <row r="59514" spans="4:4" x14ac:dyDescent="0.25">
      <c r="D59514" s="27"/>
    </row>
    <row r="59515" spans="4:4" x14ac:dyDescent="0.25">
      <c r="D59515" s="27"/>
    </row>
    <row r="59516" spans="4:4" x14ac:dyDescent="0.25">
      <c r="D59516" s="27"/>
    </row>
    <row r="59517" spans="4:4" x14ac:dyDescent="0.25">
      <c r="D59517" s="27"/>
    </row>
    <row r="59518" spans="4:4" x14ac:dyDescent="0.25">
      <c r="D59518" s="27"/>
    </row>
    <row r="59519" spans="4:4" x14ac:dyDescent="0.25">
      <c r="D59519" s="27"/>
    </row>
    <row r="59520" spans="4:4" x14ac:dyDescent="0.25">
      <c r="D59520" s="27"/>
    </row>
    <row r="59521" spans="4:4" x14ac:dyDescent="0.25">
      <c r="D59521" s="27"/>
    </row>
    <row r="59522" spans="4:4" x14ac:dyDescent="0.25">
      <c r="D59522" s="27"/>
    </row>
    <row r="59523" spans="4:4" x14ac:dyDescent="0.25">
      <c r="D59523" s="27"/>
    </row>
    <row r="59524" spans="4:4" x14ac:dyDescent="0.25">
      <c r="D59524" s="27"/>
    </row>
    <row r="59525" spans="4:4" x14ac:dyDescent="0.25">
      <c r="D59525" s="27"/>
    </row>
    <row r="59526" spans="4:4" x14ac:dyDescent="0.25">
      <c r="D59526" s="27"/>
    </row>
    <row r="59527" spans="4:4" x14ac:dyDescent="0.25">
      <c r="D59527" s="27"/>
    </row>
    <row r="59528" spans="4:4" x14ac:dyDescent="0.25">
      <c r="D59528" s="27"/>
    </row>
    <row r="59529" spans="4:4" x14ac:dyDescent="0.25">
      <c r="D59529" s="27"/>
    </row>
    <row r="59530" spans="4:4" x14ac:dyDescent="0.25">
      <c r="D59530" s="27"/>
    </row>
    <row r="59531" spans="4:4" x14ac:dyDescent="0.25">
      <c r="D59531" s="27"/>
    </row>
    <row r="59532" spans="4:4" x14ac:dyDescent="0.25">
      <c r="D59532" s="27"/>
    </row>
    <row r="59533" spans="4:4" x14ac:dyDescent="0.25">
      <c r="D59533" s="27"/>
    </row>
    <row r="59534" spans="4:4" x14ac:dyDescent="0.25">
      <c r="D59534" s="27"/>
    </row>
    <row r="59535" spans="4:4" x14ac:dyDescent="0.25">
      <c r="D59535" s="27"/>
    </row>
    <row r="59536" spans="4:4" x14ac:dyDescent="0.25">
      <c r="D59536" s="27"/>
    </row>
    <row r="59537" spans="4:4" x14ac:dyDescent="0.25">
      <c r="D59537" s="27"/>
    </row>
    <row r="59538" spans="4:4" x14ac:dyDescent="0.25">
      <c r="D59538" s="27"/>
    </row>
    <row r="59539" spans="4:4" x14ac:dyDescent="0.25">
      <c r="D59539" s="27"/>
    </row>
    <row r="59540" spans="4:4" x14ac:dyDescent="0.25">
      <c r="D59540" s="27"/>
    </row>
    <row r="59541" spans="4:4" x14ac:dyDescent="0.25">
      <c r="D59541" s="27"/>
    </row>
    <row r="59542" spans="4:4" x14ac:dyDescent="0.25">
      <c r="D59542" s="27"/>
    </row>
    <row r="59543" spans="4:4" x14ac:dyDescent="0.25">
      <c r="D59543" s="27"/>
    </row>
    <row r="59544" spans="4:4" x14ac:dyDescent="0.25">
      <c r="D59544" s="27"/>
    </row>
    <row r="59545" spans="4:4" x14ac:dyDescent="0.25">
      <c r="D59545" s="27"/>
    </row>
    <row r="59546" spans="4:4" x14ac:dyDescent="0.25">
      <c r="D59546" s="27"/>
    </row>
    <row r="59547" spans="4:4" x14ac:dyDescent="0.25">
      <c r="D59547" s="27"/>
    </row>
    <row r="59548" spans="4:4" x14ac:dyDescent="0.25">
      <c r="D59548" s="27"/>
    </row>
    <row r="59549" spans="4:4" x14ac:dyDescent="0.25">
      <c r="D59549" s="27"/>
    </row>
    <row r="59550" spans="4:4" x14ac:dyDescent="0.25">
      <c r="D59550" s="27"/>
    </row>
    <row r="59551" spans="4:4" x14ac:dyDescent="0.25">
      <c r="D59551" s="27"/>
    </row>
    <row r="59552" spans="4:4" x14ac:dyDescent="0.25">
      <c r="D59552" s="27"/>
    </row>
    <row r="59553" spans="4:4" x14ac:dyDescent="0.25">
      <c r="D59553" s="27"/>
    </row>
    <row r="59554" spans="4:4" x14ac:dyDescent="0.25">
      <c r="D59554" s="27"/>
    </row>
    <row r="59555" spans="4:4" x14ac:dyDescent="0.25">
      <c r="D59555" s="27"/>
    </row>
    <row r="59556" spans="4:4" x14ac:dyDescent="0.25">
      <c r="D59556" s="27"/>
    </row>
    <row r="59557" spans="4:4" x14ac:dyDescent="0.25">
      <c r="D59557" s="27"/>
    </row>
    <row r="59558" spans="4:4" x14ac:dyDescent="0.25">
      <c r="D59558" s="27"/>
    </row>
    <row r="59559" spans="4:4" x14ac:dyDescent="0.25">
      <c r="D59559" s="27"/>
    </row>
    <row r="59560" spans="4:4" x14ac:dyDescent="0.25">
      <c r="D59560" s="27"/>
    </row>
    <row r="59561" spans="4:4" x14ac:dyDescent="0.25">
      <c r="D59561" s="27"/>
    </row>
    <row r="59562" spans="4:4" x14ac:dyDescent="0.25">
      <c r="D59562" s="27"/>
    </row>
    <row r="59563" spans="4:4" x14ac:dyDescent="0.25">
      <c r="D59563" s="27"/>
    </row>
    <row r="59564" spans="4:4" x14ac:dyDescent="0.25">
      <c r="D59564" s="27"/>
    </row>
    <row r="59565" spans="4:4" x14ac:dyDescent="0.25">
      <c r="D59565" s="27"/>
    </row>
    <row r="59566" spans="4:4" x14ac:dyDescent="0.25">
      <c r="D59566" s="27"/>
    </row>
    <row r="59567" spans="4:4" x14ac:dyDescent="0.25">
      <c r="D59567" s="27"/>
    </row>
    <row r="59568" spans="4:4" x14ac:dyDescent="0.25">
      <c r="D59568" s="27"/>
    </row>
    <row r="59569" spans="4:4" x14ac:dyDescent="0.25">
      <c r="D59569" s="27"/>
    </row>
    <row r="59570" spans="4:4" x14ac:dyDescent="0.25">
      <c r="D59570" s="27"/>
    </row>
    <row r="59571" spans="4:4" x14ac:dyDescent="0.25">
      <c r="D59571" s="27"/>
    </row>
    <row r="59572" spans="4:4" x14ac:dyDescent="0.25">
      <c r="D59572" s="27"/>
    </row>
    <row r="59573" spans="4:4" x14ac:dyDescent="0.25">
      <c r="D59573" s="27"/>
    </row>
    <row r="59574" spans="4:4" x14ac:dyDescent="0.25">
      <c r="D59574" s="27"/>
    </row>
    <row r="59575" spans="4:4" x14ac:dyDescent="0.25">
      <c r="D59575" s="27"/>
    </row>
    <row r="59576" spans="4:4" x14ac:dyDescent="0.25">
      <c r="D59576" s="27"/>
    </row>
    <row r="59577" spans="4:4" x14ac:dyDescent="0.25">
      <c r="D59577" s="27"/>
    </row>
    <row r="59578" spans="4:4" x14ac:dyDescent="0.25">
      <c r="D59578" s="27"/>
    </row>
    <row r="59579" spans="4:4" x14ac:dyDescent="0.25">
      <c r="D59579" s="27"/>
    </row>
    <row r="59580" spans="4:4" x14ac:dyDescent="0.25">
      <c r="D59580" s="27"/>
    </row>
    <row r="59581" spans="4:4" x14ac:dyDescent="0.25">
      <c r="D59581" s="27"/>
    </row>
    <row r="59582" spans="4:4" x14ac:dyDescent="0.25">
      <c r="D59582" s="27"/>
    </row>
    <row r="59583" spans="4:4" x14ac:dyDescent="0.25">
      <c r="D59583" s="27"/>
    </row>
    <row r="59584" spans="4:4" x14ac:dyDescent="0.25">
      <c r="D59584" s="27"/>
    </row>
    <row r="59585" spans="4:4" x14ac:dyDescent="0.25">
      <c r="D59585" s="27"/>
    </row>
    <row r="59586" spans="4:4" x14ac:dyDescent="0.25">
      <c r="D59586" s="27"/>
    </row>
    <row r="59587" spans="4:4" x14ac:dyDescent="0.25">
      <c r="D59587" s="27"/>
    </row>
    <row r="59588" spans="4:4" x14ac:dyDescent="0.25">
      <c r="D59588" s="27"/>
    </row>
    <row r="59589" spans="4:4" x14ac:dyDescent="0.25">
      <c r="D59589" s="27"/>
    </row>
    <row r="59590" spans="4:4" x14ac:dyDescent="0.25">
      <c r="D59590" s="27"/>
    </row>
    <row r="59591" spans="4:4" x14ac:dyDescent="0.25">
      <c r="D59591" s="27"/>
    </row>
    <row r="59592" spans="4:4" x14ac:dyDescent="0.25">
      <c r="D59592" s="27"/>
    </row>
    <row r="59593" spans="4:4" x14ac:dyDescent="0.25">
      <c r="D59593" s="27"/>
    </row>
    <row r="59594" spans="4:4" x14ac:dyDescent="0.25">
      <c r="D59594" s="27"/>
    </row>
    <row r="59595" spans="4:4" x14ac:dyDescent="0.25">
      <c r="D59595" s="27"/>
    </row>
    <row r="59596" spans="4:4" x14ac:dyDescent="0.25">
      <c r="D59596" s="27"/>
    </row>
    <row r="59597" spans="4:4" x14ac:dyDescent="0.25">
      <c r="D59597" s="27"/>
    </row>
    <row r="59598" spans="4:4" x14ac:dyDescent="0.25">
      <c r="D59598" s="27"/>
    </row>
    <row r="59599" spans="4:4" x14ac:dyDescent="0.25">
      <c r="D59599" s="27"/>
    </row>
    <row r="59600" spans="4:4" x14ac:dyDescent="0.25">
      <c r="D59600" s="27"/>
    </row>
    <row r="59601" spans="4:4" x14ac:dyDescent="0.25">
      <c r="D59601" s="27"/>
    </row>
    <row r="59602" spans="4:4" x14ac:dyDescent="0.25">
      <c r="D59602" s="27"/>
    </row>
    <row r="59603" spans="4:4" x14ac:dyDescent="0.25">
      <c r="D59603" s="27"/>
    </row>
    <row r="59604" spans="4:4" x14ac:dyDescent="0.25">
      <c r="D59604" s="27"/>
    </row>
    <row r="59605" spans="4:4" x14ac:dyDescent="0.25">
      <c r="D59605" s="27"/>
    </row>
    <row r="59606" spans="4:4" x14ac:dyDescent="0.25">
      <c r="D59606" s="27"/>
    </row>
    <row r="59607" spans="4:4" x14ac:dyDescent="0.25">
      <c r="D59607" s="27"/>
    </row>
    <row r="59608" spans="4:4" x14ac:dyDescent="0.25">
      <c r="D59608" s="27"/>
    </row>
    <row r="59609" spans="4:4" x14ac:dyDescent="0.25">
      <c r="D59609" s="27"/>
    </row>
    <row r="59610" spans="4:4" x14ac:dyDescent="0.25">
      <c r="D59610" s="27"/>
    </row>
    <row r="59611" spans="4:4" x14ac:dyDescent="0.25">
      <c r="D59611" s="27"/>
    </row>
    <row r="59612" spans="4:4" x14ac:dyDescent="0.25">
      <c r="D59612" s="27"/>
    </row>
    <row r="59613" spans="4:4" x14ac:dyDescent="0.25">
      <c r="D59613" s="27"/>
    </row>
    <row r="59614" spans="4:4" x14ac:dyDescent="0.25">
      <c r="D59614" s="27"/>
    </row>
    <row r="59615" spans="4:4" x14ac:dyDescent="0.25">
      <c r="D59615" s="27"/>
    </row>
    <row r="59616" spans="4:4" x14ac:dyDescent="0.25">
      <c r="D59616" s="27"/>
    </row>
    <row r="59617" spans="4:4" x14ac:dyDescent="0.25">
      <c r="D59617" s="27"/>
    </row>
    <row r="59618" spans="4:4" x14ac:dyDescent="0.25">
      <c r="D59618" s="27"/>
    </row>
    <row r="59619" spans="4:4" x14ac:dyDescent="0.25">
      <c r="D59619" s="27"/>
    </row>
    <row r="59620" spans="4:4" x14ac:dyDescent="0.25">
      <c r="D59620" s="27"/>
    </row>
    <row r="59621" spans="4:4" x14ac:dyDescent="0.25">
      <c r="D59621" s="27"/>
    </row>
    <row r="59622" spans="4:4" x14ac:dyDescent="0.25">
      <c r="D59622" s="27"/>
    </row>
    <row r="59623" spans="4:4" x14ac:dyDescent="0.25">
      <c r="D59623" s="27"/>
    </row>
    <row r="59624" spans="4:4" x14ac:dyDescent="0.25">
      <c r="D59624" s="27"/>
    </row>
    <row r="59625" spans="4:4" x14ac:dyDescent="0.25">
      <c r="D59625" s="27"/>
    </row>
    <row r="59626" spans="4:4" x14ac:dyDescent="0.25">
      <c r="D59626" s="27"/>
    </row>
    <row r="59627" spans="4:4" x14ac:dyDescent="0.25">
      <c r="D59627" s="27"/>
    </row>
    <row r="59628" spans="4:4" x14ac:dyDescent="0.25">
      <c r="D59628" s="27"/>
    </row>
    <row r="59629" spans="4:4" x14ac:dyDescent="0.25">
      <c r="D59629" s="27"/>
    </row>
    <row r="59630" spans="4:4" x14ac:dyDescent="0.25">
      <c r="D59630" s="27"/>
    </row>
    <row r="59631" spans="4:4" x14ac:dyDescent="0.25">
      <c r="D59631" s="27"/>
    </row>
    <row r="59632" spans="4:4" x14ac:dyDescent="0.25">
      <c r="D59632" s="27"/>
    </row>
    <row r="59633" spans="4:4" x14ac:dyDescent="0.25">
      <c r="D59633" s="27"/>
    </row>
    <row r="59634" spans="4:4" x14ac:dyDescent="0.25">
      <c r="D59634" s="27"/>
    </row>
    <row r="59635" spans="4:4" x14ac:dyDescent="0.25">
      <c r="D59635" s="27"/>
    </row>
    <row r="59636" spans="4:4" x14ac:dyDescent="0.25">
      <c r="D59636" s="27"/>
    </row>
    <row r="59637" spans="4:4" x14ac:dyDescent="0.25">
      <c r="D59637" s="27"/>
    </row>
    <row r="59638" spans="4:4" x14ac:dyDescent="0.25">
      <c r="D59638" s="27"/>
    </row>
    <row r="59639" spans="4:4" x14ac:dyDescent="0.25">
      <c r="D59639" s="27"/>
    </row>
    <row r="59640" spans="4:4" x14ac:dyDescent="0.25">
      <c r="D59640" s="27"/>
    </row>
    <row r="59641" spans="4:4" x14ac:dyDescent="0.25">
      <c r="D59641" s="27"/>
    </row>
    <row r="59642" spans="4:4" x14ac:dyDescent="0.25">
      <c r="D59642" s="27"/>
    </row>
    <row r="59643" spans="4:4" x14ac:dyDescent="0.25">
      <c r="D59643" s="27"/>
    </row>
    <row r="59644" spans="4:4" x14ac:dyDescent="0.25">
      <c r="D59644" s="27"/>
    </row>
    <row r="59645" spans="4:4" x14ac:dyDescent="0.25">
      <c r="D59645" s="27"/>
    </row>
    <row r="59646" spans="4:4" x14ac:dyDescent="0.25">
      <c r="D59646" s="27"/>
    </row>
    <row r="59647" spans="4:4" x14ac:dyDescent="0.25">
      <c r="D59647" s="27"/>
    </row>
    <row r="59648" spans="4:4" x14ac:dyDescent="0.25">
      <c r="D59648" s="27"/>
    </row>
    <row r="59649" spans="4:4" x14ac:dyDescent="0.25">
      <c r="D59649" s="27"/>
    </row>
    <row r="59650" spans="4:4" x14ac:dyDescent="0.25">
      <c r="D59650" s="27"/>
    </row>
    <row r="59651" spans="4:4" x14ac:dyDescent="0.25">
      <c r="D59651" s="27"/>
    </row>
    <row r="59652" spans="4:4" x14ac:dyDescent="0.25">
      <c r="D59652" s="27"/>
    </row>
    <row r="59653" spans="4:4" x14ac:dyDescent="0.25">
      <c r="D59653" s="27"/>
    </row>
    <row r="59654" spans="4:4" x14ac:dyDescent="0.25">
      <c r="D59654" s="27"/>
    </row>
    <row r="59655" spans="4:4" x14ac:dyDescent="0.25">
      <c r="D59655" s="27"/>
    </row>
    <row r="59656" spans="4:4" x14ac:dyDescent="0.25">
      <c r="D59656" s="27"/>
    </row>
    <row r="59657" spans="4:4" x14ac:dyDescent="0.25">
      <c r="D59657" s="27"/>
    </row>
    <row r="59658" spans="4:4" x14ac:dyDescent="0.25">
      <c r="D59658" s="27"/>
    </row>
    <row r="59659" spans="4:4" x14ac:dyDescent="0.25">
      <c r="D59659" s="27"/>
    </row>
    <row r="59660" spans="4:4" x14ac:dyDescent="0.25">
      <c r="D59660" s="27"/>
    </row>
    <row r="59661" spans="4:4" x14ac:dyDescent="0.25">
      <c r="D59661" s="27"/>
    </row>
    <row r="59662" spans="4:4" x14ac:dyDescent="0.25">
      <c r="D59662" s="27"/>
    </row>
    <row r="59663" spans="4:4" x14ac:dyDescent="0.25">
      <c r="D59663" s="27"/>
    </row>
    <row r="59664" spans="4:4" x14ac:dyDescent="0.25">
      <c r="D59664" s="27"/>
    </row>
    <row r="59665" spans="4:4" x14ac:dyDescent="0.25">
      <c r="D59665" s="27"/>
    </row>
    <row r="59666" spans="4:4" x14ac:dyDescent="0.25">
      <c r="D59666" s="27"/>
    </row>
    <row r="59667" spans="4:4" x14ac:dyDescent="0.25">
      <c r="D59667" s="27"/>
    </row>
    <row r="59668" spans="4:4" x14ac:dyDescent="0.25">
      <c r="D59668" s="27"/>
    </row>
    <row r="59669" spans="4:4" x14ac:dyDescent="0.25">
      <c r="D59669" s="27"/>
    </row>
    <row r="59670" spans="4:4" x14ac:dyDescent="0.25">
      <c r="D59670" s="27"/>
    </row>
    <row r="59671" spans="4:4" x14ac:dyDescent="0.25">
      <c r="D59671" s="27"/>
    </row>
    <row r="59672" spans="4:4" x14ac:dyDescent="0.25">
      <c r="D59672" s="27"/>
    </row>
    <row r="59673" spans="4:4" x14ac:dyDescent="0.25">
      <c r="D59673" s="27"/>
    </row>
    <row r="59674" spans="4:4" x14ac:dyDescent="0.25">
      <c r="D59674" s="27"/>
    </row>
    <row r="59675" spans="4:4" x14ac:dyDescent="0.25">
      <c r="D59675" s="27"/>
    </row>
    <row r="59676" spans="4:4" x14ac:dyDescent="0.25">
      <c r="D59676" s="27"/>
    </row>
    <row r="59677" spans="4:4" x14ac:dyDescent="0.25">
      <c r="D59677" s="27"/>
    </row>
    <row r="59678" spans="4:4" x14ac:dyDescent="0.25">
      <c r="D59678" s="27"/>
    </row>
    <row r="59679" spans="4:4" x14ac:dyDescent="0.25">
      <c r="D59679" s="27"/>
    </row>
    <row r="59680" spans="4:4" x14ac:dyDescent="0.25">
      <c r="D59680" s="27"/>
    </row>
    <row r="59681" spans="4:4" x14ac:dyDescent="0.25">
      <c r="D59681" s="27"/>
    </row>
    <row r="59682" spans="4:4" x14ac:dyDescent="0.25">
      <c r="D59682" s="27"/>
    </row>
    <row r="59683" spans="4:4" x14ac:dyDescent="0.25">
      <c r="D59683" s="27"/>
    </row>
    <row r="59684" spans="4:4" x14ac:dyDescent="0.25">
      <c r="D59684" s="27"/>
    </row>
    <row r="59685" spans="4:4" x14ac:dyDescent="0.25">
      <c r="D59685" s="27"/>
    </row>
    <row r="59686" spans="4:4" x14ac:dyDescent="0.25">
      <c r="D59686" s="27"/>
    </row>
    <row r="59687" spans="4:4" x14ac:dyDescent="0.25">
      <c r="D59687" s="27"/>
    </row>
    <row r="59688" spans="4:4" x14ac:dyDescent="0.25">
      <c r="D59688" s="27"/>
    </row>
    <row r="59689" spans="4:4" x14ac:dyDescent="0.25">
      <c r="D59689" s="27"/>
    </row>
    <row r="59690" spans="4:4" x14ac:dyDescent="0.25">
      <c r="D59690" s="27"/>
    </row>
    <row r="59691" spans="4:4" x14ac:dyDescent="0.25">
      <c r="D59691" s="27"/>
    </row>
    <row r="59692" spans="4:4" x14ac:dyDescent="0.25">
      <c r="D59692" s="27"/>
    </row>
    <row r="59693" spans="4:4" x14ac:dyDescent="0.25">
      <c r="D59693" s="27"/>
    </row>
    <row r="59694" spans="4:4" x14ac:dyDescent="0.25">
      <c r="D59694" s="27"/>
    </row>
    <row r="59695" spans="4:4" x14ac:dyDescent="0.25">
      <c r="D59695" s="27"/>
    </row>
    <row r="59696" spans="4:4" x14ac:dyDescent="0.25">
      <c r="D59696" s="27"/>
    </row>
    <row r="59697" spans="4:4" x14ac:dyDescent="0.25">
      <c r="D59697" s="27"/>
    </row>
    <row r="59698" spans="4:4" x14ac:dyDescent="0.25">
      <c r="D59698" s="27"/>
    </row>
    <row r="59699" spans="4:4" x14ac:dyDescent="0.25">
      <c r="D59699" s="27"/>
    </row>
    <row r="59700" spans="4:4" x14ac:dyDescent="0.25">
      <c r="D59700" s="27"/>
    </row>
    <row r="59701" spans="4:4" x14ac:dyDescent="0.25">
      <c r="D59701" s="27"/>
    </row>
    <row r="59702" spans="4:4" x14ac:dyDescent="0.25">
      <c r="D59702" s="27"/>
    </row>
    <row r="59703" spans="4:4" x14ac:dyDescent="0.25">
      <c r="D59703" s="27"/>
    </row>
    <row r="59704" spans="4:4" x14ac:dyDescent="0.25">
      <c r="D59704" s="27"/>
    </row>
    <row r="59705" spans="4:4" x14ac:dyDescent="0.25">
      <c r="D59705" s="27"/>
    </row>
    <row r="59706" spans="4:4" x14ac:dyDescent="0.25">
      <c r="D59706" s="27"/>
    </row>
    <row r="59707" spans="4:4" x14ac:dyDescent="0.25">
      <c r="D59707" s="27"/>
    </row>
    <row r="59708" spans="4:4" x14ac:dyDescent="0.25">
      <c r="D59708" s="27"/>
    </row>
    <row r="59709" spans="4:4" x14ac:dyDescent="0.25">
      <c r="D59709" s="27"/>
    </row>
    <row r="59710" spans="4:4" x14ac:dyDescent="0.25">
      <c r="D59710" s="27"/>
    </row>
    <row r="59711" spans="4:4" x14ac:dyDescent="0.25">
      <c r="D59711" s="27"/>
    </row>
    <row r="59712" spans="4:4" x14ac:dyDescent="0.25">
      <c r="D59712" s="27"/>
    </row>
    <row r="59713" spans="4:4" x14ac:dyDescent="0.25">
      <c r="D59713" s="27"/>
    </row>
    <row r="59714" spans="4:4" x14ac:dyDescent="0.25">
      <c r="D59714" s="27"/>
    </row>
    <row r="59715" spans="4:4" x14ac:dyDescent="0.25">
      <c r="D59715" s="27"/>
    </row>
    <row r="59716" spans="4:4" x14ac:dyDescent="0.25">
      <c r="D59716" s="27"/>
    </row>
    <row r="59717" spans="4:4" x14ac:dyDescent="0.25">
      <c r="D59717" s="27"/>
    </row>
    <row r="59718" spans="4:4" x14ac:dyDescent="0.25">
      <c r="D59718" s="27"/>
    </row>
    <row r="59719" spans="4:4" x14ac:dyDescent="0.25">
      <c r="D59719" s="27"/>
    </row>
    <row r="59720" spans="4:4" x14ac:dyDescent="0.25">
      <c r="D59720" s="27"/>
    </row>
    <row r="59721" spans="4:4" x14ac:dyDescent="0.25">
      <c r="D59721" s="27"/>
    </row>
    <row r="59722" spans="4:4" x14ac:dyDescent="0.25">
      <c r="D59722" s="27"/>
    </row>
    <row r="59723" spans="4:4" x14ac:dyDescent="0.25">
      <c r="D59723" s="27"/>
    </row>
    <row r="59724" spans="4:4" x14ac:dyDescent="0.25">
      <c r="D59724" s="27"/>
    </row>
    <row r="59725" spans="4:4" x14ac:dyDescent="0.25">
      <c r="D59725" s="27"/>
    </row>
    <row r="59726" spans="4:4" x14ac:dyDescent="0.25">
      <c r="D59726" s="27"/>
    </row>
    <row r="59727" spans="4:4" x14ac:dyDescent="0.25">
      <c r="D59727" s="27"/>
    </row>
    <row r="59728" spans="4:4" x14ac:dyDescent="0.25">
      <c r="D59728" s="27"/>
    </row>
    <row r="59729" spans="4:4" x14ac:dyDescent="0.25">
      <c r="D59729" s="27"/>
    </row>
    <row r="59730" spans="4:4" x14ac:dyDescent="0.25">
      <c r="D59730" s="27"/>
    </row>
    <row r="59731" spans="4:4" x14ac:dyDescent="0.25">
      <c r="D59731" s="27"/>
    </row>
    <row r="59732" spans="4:4" x14ac:dyDescent="0.25">
      <c r="D59732" s="27"/>
    </row>
    <row r="59733" spans="4:4" x14ac:dyDescent="0.25">
      <c r="D59733" s="27"/>
    </row>
    <row r="59734" spans="4:4" x14ac:dyDescent="0.25">
      <c r="D59734" s="27"/>
    </row>
    <row r="59735" spans="4:4" x14ac:dyDescent="0.25">
      <c r="D59735" s="27"/>
    </row>
    <row r="59736" spans="4:4" x14ac:dyDescent="0.25">
      <c r="D59736" s="27"/>
    </row>
    <row r="59737" spans="4:4" x14ac:dyDescent="0.25">
      <c r="D59737" s="27"/>
    </row>
    <row r="59738" spans="4:4" x14ac:dyDescent="0.25">
      <c r="D59738" s="27"/>
    </row>
    <row r="59739" spans="4:4" x14ac:dyDescent="0.25">
      <c r="D59739" s="27"/>
    </row>
    <row r="59740" spans="4:4" x14ac:dyDescent="0.25">
      <c r="D59740" s="27"/>
    </row>
    <row r="59741" spans="4:4" x14ac:dyDescent="0.25">
      <c r="D59741" s="27"/>
    </row>
    <row r="59742" spans="4:4" x14ac:dyDescent="0.25">
      <c r="D59742" s="27"/>
    </row>
    <row r="59743" spans="4:4" x14ac:dyDescent="0.25">
      <c r="D59743" s="27"/>
    </row>
    <row r="59744" spans="4:4" x14ac:dyDescent="0.25">
      <c r="D59744" s="27"/>
    </row>
    <row r="59745" spans="4:4" x14ac:dyDescent="0.25">
      <c r="D59745" s="27"/>
    </row>
    <row r="59746" spans="4:4" x14ac:dyDescent="0.25">
      <c r="D59746" s="27"/>
    </row>
    <row r="59747" spans="4:4" x14ac:dyDescent="0.25">
      <c r="D59747" s="27"/>
    </row>
    <row r="59748" spans="4:4" x14ac:dyDescent="0.25">
      <c r="D59748" s="27"/>
    </row>
    <row r="59749" spans="4:4" x14ac:dyDescent="0.25">
      <c r="D59749" s="27"/>
    </row>
    <row r="59750" spans="4:4" x14ac:dyDescent="0.25">
      <c r="D59750" s="27"/>
    </row>
    <row r="59751" spans="4:4" x14ac:dyDescent="0.25">
      <c r="D59751" s="27"/>
    </row>
    <row r="59752" spans="4:4" x14ac:dyDescent="0.25">
      <c r="D59752" s="27"/>
    </row>
    <row r="59753" spans="4:4" x14ac:dyDescent="0.25">
      <c r="D59753" s="27"/>
    </row>
    <row r="59754" spans="4:4" x14ac:dyDescent="0.25">
      <c r="D59754" s="27"/>
    </row>
    <row r="59755" spans="4:4" x14ac:dyDescent="0.25">
      <c r="D59755" s="27"/>
    </row>
    <row r="59756" spans="4:4" x14ac:dyDescent="0.25">
      <c r="D59756" s="27"/>
    </row>
    <row r="59757" spans="4:4" x14ac:dyDescent="0.25">
      <c r="D59757" s="27"/>
    </row>
    <row r="59758" spans="4:4" x14ac:dyDescent="0.25">
      <c r="D59758" s="27"/>
    </row>
    <row r="59759" spans="4:4" x14ac:dyDescent="0.25">
      <c r="D59759" s="27"/>
    </row>
    <row r="59760" spans="4:4" x14ac:dyDescent="0.25">
      <c r="D59760" s="27"/>
    </row>
    <row r="59761" spans="4:4" x14ac:dyDescent="0.25">
      <c r="D59761" s="27"/>
    </row>
    <row r="59762" spans="4:4" x14ac:dyDescent="0.25">
      <c r="D59762" s="27"/>
    </row>
    <row r="59763" spans="4:4" x14ac:dyDescent="0.25">
      <c r="D59763" s="27"/>
    </row>
    <row r="59764" spans="4:4" x14ac:dyDescent="0.25">
      <c r="D59764" s="27"/>
    </row>
    <row r="59765" spans="4:4" x14ac:dyDescent="0.25">
      <c r="D59765" s="27"/>
    </row>
    <row r="59766" spans="4:4" x14ac:dyDescent="0.25">
      <c r="D59766" s="27"/>
    </row>
    <row r="59767" spans="4:4" x14ac:dyDescent="0.25">
      <c r="D59767" s="27"/>
    </row>
    <row r="59768" spans="4:4" x14ac:dyDescent="0.25">
      <c r="D59768" s="27"/>
    </row>
    <row r="59769" spans="4:4" x14ac:dyDescent="0.25">
      <c r="D59769" s="27"/>
    </row>
    <row r="59770" spans="4:4" x14ac:dyDescent="0.25">
      <c r="D59770" s="27"/>
    </row>
    <row r="59771" spans="4:4" x14ac:dyDescent="0.25">
      <c r="D59771" s="27"/>
    </row>
    <row r="59772" spans="4:4" x14ac:dyDescent="0.25">
      <c r="D59772" s="27"/>
    </row>
    <row r="59773" spans="4:4" x14ac:dyDescent="0.25">
      <c r="D59773" s="27"/>
    </row>
    <row r="59774" spans="4:4" x14ac:dyDescent="0.25">
      <c r="D59774" s="27"/>
    </row>
    <row r="59775" spans="4:4" x14ac:dyDescent="0.25">
      <c r="D59775" s="27"/>
    </row>
    <row r="59776" spans="4:4" x14ac:dyDescent="0.25">
      <c r="D59776" s="27"/>
    </row>
    <row r="59777" spans="4:4" x14ac:dyDescent="0.25">
      <c r="D59777" s="27"/>
    </row>
    <row r="59778" spans="4:4" x14ac:dyDescent="0.25">
      <c r="D59778" s="27"/>
    </row>
    <row r="59779" spans="4:4" x14ac:dyDescent="0.25">
      <c r="D59779" s="27"/>
    </row>
    <row r="59780" spans="4:4" x14ac:dyDescent="0.25">
      <c r="D59780" s="27"/>
    </row>
    <row r="59781" spans="4:4" x14ac:dyDescent="0.25">
      <c r="D59781" s="27"/>
    </row>
    <row r="59782" spans="4:4" x14ac:dyDescent="0.25">
      <c r="D59782" s="27"/>
    </row>
    <row r="59783" spans="4:4" x14ac:dyDescent="0.25">
      <c r="D59783" s="27"/>
    </row>
    <row r="59784" spans="4:4" x14ac:dyDescent="0.25">
      <c r="D59784" s="27"/>
    </row>
    <row r="59785" spans="4:4" x14ac:dyDescent="0.25">
      <c r="D59785" s="27"/>
    </row>
    <row r="59786" spans="4:4" x14ac:dyDescent="0.25">
      <c r="D59786" s="27"/>
    </row>
    <row r="59787" spans="4:4" x14ac:dyDescent="0.25">
      <c r="D59787" s="27"/>
    </row>
    <row r="59788" spans="4:4" x14ac:dyDescent="0.25">
      <c r="D59788" s="27"/>
    </row>
    <row r="59789" spans="4:4" x14ac:dyDescent="0.25">
      <c r="D59789" s="27"/>
    </row>
    <row r="59790" spans="4:4" x14ac:dyDescent="0.25">
      <c r="D59790" s="27"/>
    </row>
    <row r="59791" spans="4:4" x14ac:dyDescent="0.25">
      <c r="D59791" s="27"/>
    </row>
    <row r="59792" spans="4:4" x14ac:dyDescent="0.25">
      <c r="D59792" s="27"/>
    </row>
    <row r="59793" spans="4:4" x14ac:dyDescent="0.25">
      <c r="D59793" s="27"/>
    </row>
    <row r="59794" spans="4:4" x14ac:dyDescent="0.25">
      <c r="D59794" s="27"/>
    </row>
    <row r="59795" spans="4:4" x14ac:dyDescent="0.25">
      <c r="D59795" s="27"/>
    </row>
    <row r="59796" spans="4:4" x14ac:dyDescent="0.25">
      <c r="D59796" s="27"/>
    </row>
    <row r="59797" spans="4:4" x14ac:dyDescent="0.25">
      <c r="D59797" s="27"/>
    </row>
    <row r="59798" spans="4:4" x14ac:dyDescent="0.25">
      <c r="D59798" s="27"/>
    </row>
    <row r="59799" spans="4:4" x14ac:dyDescent="0.25">
      <c r="D59799" s="27"/>
    </row>
    <row r="59800" spans="4:4" x14ac:dyDescent="0.25">
      <c r="D59800" s="27"/>
    </row>
    <row r="59801" spans="4:4" x14ac:dyDescent="0.25">
      <c r="D59801" s="27"/>
    </row>
    <row r="59802" spans="4:4" x14ac:dyDescent="0.25">
      <c r="D59802" s="27"/>
    </row>
    <row r="59803" spans="4:4" x14ac:dyDescent="0.25">
      <c r="D59803" s="27"/>
    </row>
    <row r="59804" spans="4:4" x14ac:dyDescent="0.25">
      <c r="D59804" s="27"/>
    </row>
    <row r="59805" spans="4:4" x14ac:dyDescent="0.25">
      <c r="D59805" s="27"/>
    </row>
    <row r="59806" spans="4:4" x14ac:dyDescent="0.25">
      <c r="D59806" s="27"/>
    </row>
    <row r="59807" spans="4:4" x14ac:dyDescent="0.25">
      <c r="D59807" s="27"/>
    </row>
    <row r="59808" spans="4:4" x14ac:dyDescent="0.25">
      <c r="D59808" s="27"/>
    </row>
    <row r="59809" spans="4:4" x14ac:dyDescent="0.25">
      <c r="D59809" s="27"/>
    </row>
    <row r="59810" spans="4:4" x14ac:dyDescent="0.25">
      <c r="D59810" s="27"/>
    </row>
    <row r="59811" spans="4:4" x14ac:dyDescent="0.25">
      <c r="D59811" s="27"/>
    </row>
    <row r="59812" spans="4:4" x14ac:dyDescent="0.25">
      <c r="D59812" s="27"/>
    </row>
    <row r="59813" spans="4:4" x14ac:dyDescent="0.25">
      <c r="D59813" s="27"/>
    </row>
    <row r="59814" spans="4:4" x14ac:dyDescent="0.25">
      <c r="D59814" s="27"/>
    </row>
    <row r="59815" spans="4:4" x14ac:dyDescent="0.25">
      <c r="D59815" s="27"/>
    </row>
    <row r="59816" spans="4:4" x14ac:dyDescent="0.25">
      <c r="D59816" s="27"/>
    </row>
    <row r="59817" spans="4:4" x14ac:dyDescent="0.25">
      <c r="D59817" s="27"/>
    </row>
    <row r="59818" spans="4:4" x14ac:dyDescent="0.25">
      <c r="D59818" s="27"/>
    </row>
    <row r="59819" spans="4:4" x14ac:dyDescent="0.25">
      <c r="D59819" s="27"/>
    </row>
    <row r="59820" spans="4:4" x14ac:dyDescent="0.25">
      <c r="D59820" s="27"/>
    </row>
    <row r="59821" spans="4:4" x14ac:dyDescent="0.25">
      <c r="D59821" s="27"/>
    </row>
    <row r="59822" spans="4:4" x14ac:dyDescent="0.25">
      <c r="D59822" s="27"/>
    </row>
    <row r="59823" spans="4:4" x14ac:dyDescent="0.25">
      <c r="D59823" s="27"/>
    </row>
    <row r="59824" spans="4:4" x14ac:dyDescent="0.25">
      <c r="D59824" s="27"/>
    </row>
    <row r="59825" spans="4:4" x14ac:dyDescent="0.25">
      <c r="D59825" s="27"/>
    </row>
    <row r="59826" spans="4:4" x14ac:dyDescent="0.25">
      <c r="D59826" s="27"/>
    </row>
    <row r="59827" spans="4:4" x14ac:dyDescent="0.25">
      <c r="D59827" s="27"/>
    </row>
    <row r="59828" spans="4:4" x14ac:dyDescent="0.25">
      <c r="D59828" s="27"/>
    </row>
    <row r="59829" spans="4:4" x14ac:dyDescent="0.25">
      <c r="D59829" s="27"/>
    </row>
    <row r="59830" spans="4:4" x14ac:dyDescent="0.25">
      <c r="D59830" s="27"/>
    </row>
    <row r="59831" spans="4:4" x14ac:dyDescent="0.25">
      <c r="D59831" s="27"/>
    </row>
    <row r="59832" spans="4:4" x14ac:dyDescent="0.25">
      <c r="D59832" s="27"/>
    </row>
    <row r="59833" spans="4:4" x14ac:dyDescent="0.25">
      <c r="D59833" s="27"/>
    </row>
    <row r="59834" spans="4:4" x14ac:dyDescent="0.25">
      <c r="D59834" s="27"/>
    </row>
    <row r="59835" spans="4:4" x14ac:dyDescent="0.25">
      <c r="D59835" s="27"/>
    </row>
    <row r="59836" spans="4:4" x14ac:dyDescent="0.25">
      <c r="D59836" s="27"/>
    </row>
    <row r="59837" spans="4:4" x14ac:dyDescent="0.25">
      <c r="D59837" s="27"/>
    </row>
    <row r="59838" spans="4:4" x14ac:dyDescent="0.25">
      <c r="D59838" s="27"/>
    </row>
    <row r="59839" spans="4:4" x14ac:dyDescent="0.25">
      <c r="D59839" s="27"/>
    </row>
    <row r="59840" spans="4:4" x14ac:dyDescent="0.25">
      <c r="D59840" s="27"/>
    </row>
    <row r="59841" spans="4:4" x14ac:dyDescent="0.25">
      <c r="D59841" s="27"/>
    </row>
    <row r="59842" spans="4:4" x14ac:dyDescent="0.25">
      <c r="D59842" s="27"/>
    </row>
    <row r="59843" spans="4:4" x14ac:dyDescent="0.25">
      <c r="D59843" s="27"/>
    </row>
    <row r="59844" spans="4:4" x14ac:dyDescent="0.25">
      <c r="D59844" s="27"/>
    </row>
    <row r="59845" spans="4:4" x14ac:dyDescent="0.25">
      <c r="D59845" s="27"/>
    </row>
    <row r="59846" spans="4:4" x14ac:dyDescent="0.25">
      <c r="D59846" s="27"/>
    </row>
    <row r="59847" spans="4:4" x14ac:dyDescent="0.25">
      <c r="D59847" s="27"/>
    </row>
    <row r="59848" spans="4:4" x14ac:dyDescent="0.25">
      <c r="D59848" s="27"/>
    </row>
    <row r="59849" spans="4:4" x14ac:dyDescent="0.25">
      <c r="D59849" s="27"/>
    </row>
    <row r="59850" spans="4:4" x14ac:dyDescent="0.25">
      <c r="D59850" s="27"/>
    </row>
    <row r="59851" spans="4:4" x14ac:dyDescent="0.25">
      <c r="D59851" s="27"/>
    </row>
    <row r="59852" spans="4:4" x14ac:dyDescent="0.25">
      <c r="D59852" s="27"/>
    </row>
    <row r="59853" spans="4:4" x14ac:dyDescent="0.25">
      <c r="D59853" s="27"/>
    </row>
    <row r="59854" spans="4:4" x14ac:dyDescent="0.25">
      <c r="D59854" s="27"/>
    </row>
    <row r="59855" spans="4:4" x14ac:dyDescent="0.25">
      <c r="D59855" s="27"/>
    </row>
    <row r="59856" spans="4:4" x14ac:dyDescent="0.25">
      <c r="D59856" s="27"/>
    </row>
    <row r="59857" spans="4:4" x14ac:dyDescent="0.25">
      <c r="D59857" s="27"/>
    </row>
    <row r="59858" spans="4:4" x14ac:dyDescent="0.25">
      <c r="D59858" s="27"/>
    </row>
    <row r="59859" spans="4:4" x14ac:dyDescent="0.25">
      <c r="D59859" s="27"/>
    </row>
    <row r="59860" spans="4:4" x14ac:dyDescent="0.25">
      <c r="D59860" s="27"/>
    </row>
    <row r="59861" spans="4:4" x14ac:dyDescent="0.25">
      <c r="D59861" s="27"/>
    </row>
    <row r="59862" spans="4:4" x14ac:dyDescent="0.25">
      <c r="D59862" s="27"/>
    </row>
    <row r="59863" spans="4:4" x14ac:dyDescent="0.25">
      <c r="D59863" s="27"/>
    </row>
    <row r="59864" spans="4:4" x14ac:dyDescent="0.25">
      <c r="D59864" s="27"/>
    </row>
    <row r="59865" spans="4:4" x14ac:dyDescent="0.25">
      <c r="D59865" s="27"/>
    </row>
    <row r="59866" spans="4:4" x14ac:dyDescent="0.25">
      <c r="D59866" s="27"/>
    </row>
    <row r="59867" spans="4:4" x14ac:dyDescent="0.25">
      <c r="D59867" s="27"/>
    </row>
    <row r="59868" spans="4:4" x14ac:dyDescent="0.25">
      <c r="D59868" s="27"/>
    </row>
    <row r="59869" spans="4:4" x14ac:dyDescent="0.25">
      <c r="D59869" s="27"/>
    </row>
    <row r="59870" spans="4:4" x14ac:dyDescent="0.25">
      <c r="D59870" s="27"/>
    </row>
    <row r="59871" spans="4:4" x14ac:dyDescent="0.25">
      <c r="D59871" s="27"/>
    </row>
    <row r="59872" spans="4:4" x14ac:dyDescent="0.25">
      <c r="D59872" s="27"/>
    </row>
    <row r="59873" spans="4:4" x14ac:dyDescent="0.25">
      <c r="D59873" s="27"/>
    </row>
    <row r="59874" spans="4:4" x14ac:dyDescent="0.25">
      <c r="D59874" s="27"/>
    </row>
    <row r="59875" spans="4:4" x14ac:dyDescent="0.25">
      <c r="D59875" s="27"/>
    </row>
    <row r="59876" spans="4:4" x14ac:dyDescent="0.25">
      <c r="D59876" s="27"/>
    </row>
    <row r="59877" spans="4:4" x14ac:dyDescent="0.25">
      <c r="D59877" s="27"/>
    </row>
    <row r="59878" spans="4:4" x14ac:dyDescent="0.25">
      <c r="D59878" s="27"/>
    </row>
    <row r="59879" spans="4:4" x14ac:dyDescent="0.25">
      <c r="D59879" s="27"/>
    </row>
    <row r="59880" spans="4:4" x14ac:dyDescent="0.25">
      <c r="D59880" s="27"/>
    </row>
    <row r="59881" spans="4:4" x14ac:dyDescent="0.25">
      <c r="D59881" s="27"/>
    </row>
    <row r="59882" spans="4:4" x14ac:dyDescent="0.25">
      <c r="D59882" s="27"/>
    </row>
    <row r="59883" spans="4:4" x14ac:dyDescent="0.25">
      <c r="D59883" s="27"/>
    </row>
    <row r="59884" spans="4:4" x14ac:dyDescent="0.25">
      <c r="D59884" s="27"/>
    </row>
    <row r="59885" spans="4:4" x14ac:dyDescent="0.25">
      <c r="D59885" s="27"/>
    </row>
    <row r="59886" spans="4:4" x14ac:dyDescent="0.25">
      <c r="D59886" s="27"/>
    </row>
    <row r="59887" spans="4:4" x14ac:dyDescent="0.25">
      <c r="D59887" s="27"/>
    </row>
    <row r="59888" spans="4:4" x14ac:dyDescent="0.25">
      <c r="D59888" s="27"/>
    </row>
    <row r="59889" spans="4:4" x14ac:dyDescent="0.25">
      <c r="D59889" s="27"/>
    </row>
    <row r="59890" spans="4:4" x14ac:dyDescent="0.25">
      <c r="D59890" s="27"/>
    </row>
    <row r="59891" spans="4:4" x14ac:dyDescent="0.25">
      <c r="D59891" s="27"/>
    </row>
    <row r="59892" spans="4:4" x14ac:dyDescent="0.25">
      <c r="D59892" s="27"/>
    </row>
    <row r="59893" spans="4:4" x14ac:dyDescent="0.25">
      <c r="D59893" s="27"/>
    </row>
    <row r="59894" spans="4:4" x14ac:dyDescent="0.25">
      <c r="D59894" s="27"/>
    </row>
    <row r="59895" spans="4:4" x14ac:dyDescent="0.25">
      <c r="D59895" s="27"/>
    </row>
    <row r="59896" spans="4:4" x14ac:dyDescent="0.25">
      <c r="D59896" s="27"/>
    </row>
    <row r="59897" spans="4:4" x14ac:dyDescent="0.25">
      <c r="D59897" s="27"/>
    </row>
    <row r="59898" spans="4:4" x14ac:dyDescent="0.25">
      <c r="D59898" s="27"/>
    </row>
    <row r="59899" spans="4:4" x14ac:dyDescent="0.25">
      <c r="D59899" s="27"/>
    </row>
    <row r="59900" spans="4:4" x14ac:dyDescent="0.25">
      <c r="D59900" s="27"/>
    </row>
    <row r="59901" spans="4:4" x14ac:dyDescent="0.25">
      <c r="D59901" s="27"/>
    </row>
    <row r="59902" spans="4:4" x14ac:dyDescent="0.25">
      <c r="D59902" s="27"/>
    </row>
    <row r="59903" spans="4:4" x14ac:dyDescent="0.25">
      <c r="D59903" s="27"/>
    </row>
    <row r="59904" spans="4:4" x14ac:dyDescent="0.25">
      <c r="D59904" s="27"/>
    </row>
    <row r="59905" spans="4:4" x14ac:dyDescent="0.25">
      <c r="D59905" s="27"/>
    </row>
    <row r="59906" spans="4:4" x14ac:dyDescent="0.25">
      <c r="D59906" s="27"/>
    </row>
    <row r="59907" spans="4:4" x14ac:dyDescent="0.25">
      <c r="D59907" s="27"/>
    </row>
    <row r="59908" spans="4:4" x14ac:dyDescent="0.25">
      <c r="D59908" s="27"/>
    </row>
    <row r="59909" spans="4:4" x14ac:dyDescent="0.25">
      <c r="D59909" s="27"/>
    </row>
    <row r="59910" spans="4:4" x14ac:dyDescent="0.25">
      <c r="D59910" s="27"/>
    </row>
    <row r="59911" spans="4:4" x14ac:dyDescent="0.25">
      <c r="D59911" s="27"/>
    </row>
    <row r="59912" spans="4:4" x14ac:dyDescent="0.25">
      <c r="D59912" s="27"/>
    </row>
    <row r="59913" spans="4:4" x14ac:dyDescent="0.25">
      <c r="D59913" s="27"/>
    </row>
    <row r="59914" spans="4:4" x14ac:dyDescent="0.25">
      <c r="D59914" s="27"/>
    </row>
    <row r="59915" spans="4:4" x14ac:dyDescent="0.25">
      <c r="D59915" s="27"/>
    </row>
    <row r="59916" spans="4:4" x14ac:dyDescent="0.25">
      <c r="D59916" s="27"/>
    </row>
    <row r="59917" spans="4:4" x14ac:dyDescent="0.25">
      <c r="D59917" s="27"/>
    </row>
    <row r="59918" spans="4:4" x14ac:dyDescent="0.25">
      <c r="D59918" s="27"/>
    </row>
    <row r="59919" spans="4:4" x14ac:dyDescent="0.25">
      <c r="D59919" s="27"/>
    </row>
    <row r="59920" spans="4:4" x14ac:dyDescent="0.25">
      <c r="D59920" s="27"/>
    </row>
    <row r="59921" spans="4:4" x14ac:dyDescent="0.25">
      <c r="D59921" s="27"/>
    </row>
    <row r="59922" spans="4:4" x14ac:dyDescent="0.25">
      <c r="D59922" s="27"/>
    </row>
    <row r="59923" spans="4:4" x14ac:dyDescent="0.25">
      <c r="D59923" s="27"/>
    </row>
    <row r="59924" spans="4:4" x14ac:dyDescent="0.25">
      <c r="D59924" s="27"/>
    </row>
    <row r="59925" spans="4:4" x14ac:dyDescent="0.25">
      <c r="D59925" s="27"/>
    </row>
    <row r="59926" spans="4:4" x14ac:dyDescent="0.25">
      <c r="D59926" s="27"/>
    </row>
    <row r="59927" spans="4:4" x14ac:dyDescent="0.25">
      <c r="D59927" s="27"/>
    </row>
    <row r="59928" spans="4:4" x14ac:dyDescent="0.25">
      <c r="D59928" s="27"/>
    </row>
    <row r="59929" spans="4:4" x14ac:dyDescent="0.25">
      <c r="D59929" s="27"/>
    </row>
    <row r="59930" spans="4:4" x14ac:dyDescent="0.25">
      <c r="D59930" s="27"/>
    </row>
    <row r="59931" spans="4:4" x14ac:dyDescent="0.25">
      <c r="D59931" s="27"/>
    </row>
    <row r="59932" spans="4:4" x14ac:dyDescent="0.25">
      <c r="D59932" s="27"/>
    </row>
    <row r="59933" spans="4:4" x14ac:dyDescent="0.25">
      <c r="D59933" s="27"/>
    </row>
    <row r="59934" spans="4:4" x14ac:dyDescent="0.25">
      <c r="D59934" s="27"/>
    </row>
    <row r="59935" spans="4:4" x14ac:dyDescent="0.25">
      <c r="D59935" s="27"/>
    </row>
    <row r="59936" spans="4:4" x14ac:dyDescent="0.25">
      <c r="D59936" s="27"/>
    </row>
    <row r="59937" spans="4:4" x14ac:dyDescent="0.25">
      <c r="D59937" s="27"/>
    </row>
    <row r="59938" spans="4:4" x14ac:dyDescent="0.25">
      <c r="D59938" s="27"/>
    </row>
    <row r="59939" spans="4:4" x14ac:dyDescent="0.25">
      <c r="D59939" s="27"/>
    </row>
    <row r="59940" spans="4:4" x14ac:dyDescent="0.25">
      <c r="D59940" s="27"/>
    </row>
    <row r="59941" spans="4:4" x14ac:dyDescent="0.25">
      <c r="D59941" s="27"/>
    </row>
    <row r="59942" spans="4:4" x14ac:dyDescent="0.25">
      <c r="D59942" s="27"/>
    </row>
    <row r="59943" spans="4:4" x14ac:dyDescent="0.25">
      <c r="D59943" s="27"/>
    </row>
    <row r="59944" spans="4:4" x14ac:dyDescent="0.25">
      <c r="D59944" s="27"/>
    </row>
    <row r="59945" spans="4:4" x14ac:dyDescent="0.25">
      <c r="D59945" s="27"/>
    </row>
    <row r="59946" spans="4:4" x14ac:dyDescent="0.25">
      <c r="D59946" s="27"/>
    </row>
    <row r="59947" spans="4:4" x14ac:dyDescent="0.25">
      <c r="D59947" s="27"/>
    </row>
    <row r="59948" spans="4:4" x14ac:dyDescent="0.25">
      <c r="D59948" s="27"/>
    </row>
    <row r="59949" spans="4:4" x14ac:dyDescent="0.25">
      <c r="D59949" s="27"/>
    </row>
    <row r="59950" spans="4:4" x14ac:dyDescent="0.25">
      <c r="D59950" s="27"/>
    </row>
    <row r="59951" spans="4:4" x14ac:dyDescent="0.25">
      <c r="D59951" s="27"/>
    </row>
    <row r="59952" spans="4:4" x14ac:dyDescent="0.25">
      <c r="D59952" s="27"/>
    </row>
    <row r="59953" spans="4:4" x14ac:dyDescent="0.25">
      <c r="D59953" s="27"/>
    </row>
    <row r="59954" spans="4:4" x14ac:dyDescent="0.25">
      <c r="D59954" s="27"/>
    </row>
    <row r="59955" spans="4:4" x14ac:dyDescent="0.25">
      <c r="D59955" s="27"/>
    </row>
    <row r="59956" spans="4:4" x14ac:dyDescent="0.25">
      <c r="D59956" s="27"/>
    </row>
    <row r="59957" spans="4:4" x14ac:dyDescent="0.25">
      <c r="D59957" s="27"/>
    </row>
    <row r="59958" spans="4:4" x14ac:dyDescent="0.25">
      <c r="D59958" s="27"/>
    </row>
    <row r="59959" spans="4:4" x14ac:dyDescent="0.25">
      <c r="D59959" s="27"/>
    </row>
    <row r="59960" spans="4:4" x14ac:dyDescent="0.25">
      <c r="D59960" s="27"/>
    </row>
    <row r="59961" spans="4:4" x14ac:dyDescent="0.25">
      <c r="D59961" s="27"/>
    </row>
    <row r="59962" spans="4:4" x14ac:dyDescent="0.25">
      <c r="D59962" s="27"/>
    </row>
    <row r="59963" spans="4:4" x14ac:dyDescent="0.25">
      <c r="D59963" s="27"/>
    </row>
    <row r="59964" spans="4:4" x14ac:dyDescent="0.25">
      <c r="D59964" s="27"/>
    </row>
    <row r="59965" spans="4:4" x14ac:dyDescent="0.25">
      <c r="D59965" s="27"/>
    </row>
    <row r="59966" spans="4:4" x14ac:dyDescent="0.25">
      <c r="D59966" s="27"/>
    </row>
    <row r="59967" spans="4:4" x14ac:dyDescent="0.25">
      <c r="D59967" s="27"/>
    </row>
    <row r="59968" spans="4:4" x14ac:dyDescent="0.25">
      <c r="D59968" s="27"/>
    </row>
    <row r="59969" spans="4:4" x14ac:dyDescent="0.25">
      <c r="D59969" s="27"/>
    </row>
    <row r="59970" spans="4:4" x14ac:dyDescent="0.25">
      <c r="D59970" s="27"/>
    </row>
    <row r="59971" spans="4:4" x14ac:dyDescent="0.25">
      <c r="D59971" s="27"/>
    </row>
    <row r="59972" spans="4:4" x14ac:dyDescent="0.25">
      <c r="D59972" s="27"/>
    </row>
    <row r="59973" spans="4:4" x14ac:dyDescent="0.25">
      <c r="D59973" s="27"/>
    </row>
    <row r="59974" spans="4:4" x14ac:dyDescent="0.25">
      <c r="D59974" s="27"/>
    </row>
    <row r="59975" spans="4:4" x14ac:dyDescent="0.25">
      <c r="D59975" s="27"/>
    </row>
    <row r="59976" spans="4:4" x14ac:dyDescent="0.25">
      <c r="D59976" s="27"/>
    </row>
    <row r="59977" spans="4:4" x14ac:dyDescent="0.25">
      <c r="D59977" s="27"/>
    </row>
    <row r="59978" spans="4:4" x14ac:dyDescent="0.25">
      <c r="D59978" s="27"/>
    </row>
    <row r="59979" spans="4:4" x14ac:dyDescent="0.25">
      <c r="D59979" s="27"/>
    </row>
    <row r="59980" spans="4:4" x14ac:dyDescent="0.25">
      <c r="D59980" s="27"/>
    </row>
    <row r="59981" spans="4:4" x14ac:dyDescent="0.25">
      <c r="D59981" s="27"/>
    </row>
    <row r="59982" spans="4:4" x14ac:dyDescent="0.25">
      <c r="D59982" s="27"/>
    </row>
    <row r="59983" spans="4:4" x14ac:dyDescent="0.25">
      <c r="D59983" s="27"/>
    </row>
    <row r="59984" spans="4:4" x14ac:dyDescent="0.25">
      <c r="D59984" s="27"/>
    </row>
    <row r="59985" spans="4:4" x14ac:dyDescent="0.25">
      <c r="D59985" s="27"/>
    </row>
    <row r="59986" spans="4:4" x14ac:dyDescent="0.25">
      <c r="D59986" s="27"/>
    </row>
    <row r="59987" spans="4:4" x14ac:dyDescent="0.25">
      <c r="D59987" s="27"/>
    </row>
    <row r="59988" spans="4:4" x14ac:dyDescent="0.25">
      <c r="D59988" s="27"/>
    </row>
    <row r="59989" spans="4:4" x14ac:dyDescent="0.25">
      <c r="D59989" s="27"/>
    </row>
    <row r="59990" spans="4:4" x14ac:dyDescent="0.25">
      <c r="D59990" s="27"/>
    </row>
    <row r="59991" spans="4:4" x14ac:dyDescent="0.25">
      <c r="D59991" s="27"/>
    </row>
    <row r="59992" spans="4:4" x14ac:dyDescent="0.25">
      <c r="D59992" s="27"/>
    </row>
    <row r="59993" spans="4:4" x14ac:dyDescent="0.25">
      <c r="D59993" s="27"/>
    </row>
    <row r="59994" spans="4:4" x14ac:dyDescent="0.25">
      <c r="D59994" s="27"/>
    </row>
    <row r="59995" spans="4:4" x14ac:dyDescent="0.25">
      <c r="D59995" s="27"/>
    </row>
    <row r="59996" spans="4:4" x14ac:dyDescent="0.25">
      <c r="D59996" s="27"/>
    </row>
    <row r="59997" spans="4:4" x14ac:dyDescent="0.25">
      <c r="D59997" s="27"/>
    </row>
    <row r="59998" spans="4:4" x14ac:dyDescent="0.25">
      <c r="D59998" s="27"/>
    </row>
    <row r="59999" spans="4:4" x14ac:dyDescent="0.25">
      <c r="D59999" s="27"/>
    </row>
    <row r="60000" spans="4:4" x14ac:dyDescent="0.25">
      <c r="D60000" s="27"/>
    </row>
    <row r="60001" spans="4:4" x14ac:dyDescent="0.25">
      <c r="D60001" s="27"/>
    </row>
    <row r="60002" spans="4:4" x14ac:dyDescent="0.25">
      <c r="D60002" s="27"/>
    </row>
    <row r="60003" spans="4:4" x14ac:dyDescent="0.25">
      <c r="D60003" s="27"/>
    </row>
    <row r="60004" spans="4:4" x14ac:dyDescent="0.25">
      <c r="D60004" s="27"/>
    </row>
    <row r="60005" spans="4:4" x14ac:dyDescent="0.25">
      <c r="D60005" s="27"/>
    </row>
    <row r="60006" spans="4:4" x14ac:dyDescent="0.25">
      <c r="D60006" s="27"/>
    </row>
    <row r="60007" spans="4:4" x14ac:dyDescent="0.25">
      <c r="D60007" s="27"/>
    </row>
    <row r="60008" spans="4:4" x14ac:dyDescent="0.25">
      <c r="D60008" s="27"/>
    </row>
    <row r="60009" spans="4:4" x14ac:dyDescent="0.25">
      <c r="D60009" s="27"/>
    </row>
    <row r="60010" spans="4:4" x14ac:dyDescent="0.25">
      <c r="D60010" s="27"/>
    </row>
    <row r="60011" spans="4:4" x14ac:dyDescent="0.25">
      <c r="D60011" s="27"/>
    </row>
    <row r="60012" spans="4:4" x14ac:dyDescent="0.25">
      <c r="D60012" s="27"/>
    </row>
    <row r="60013" spans="4:4" x14ac:dyDescent="0.25">
      <c r="D60013" s="27"/>
    </row>
    <row r="60014" spans="4:4" x14ac:dyDescent="0.25">
      <c r="D60014" s="27"/>
    </row>
    <row r="60015" spans="4:4" x14ac:dyDescent="0.25">
      <c r="D60015" s="27"/>
    </row>
    <row r="60016" spans="4:4" x14ac:dyDescent="0.25">
      <c r="D60016" s="27"/>
    </row>
    <row r="60017" spans="4:4" x14ac:dyDescent="0.25">
      <c r="D60017" s="27"/>
    </row>
    <row r="60018" spans="4:4" x14ac:dyDescent="0.25">
      <c r="D60018" s="27"/>
    </row>
    <row r="60019" spans="4:4" x14ac:dyDescent="0.25">
      <c r="D60019" s="27"/>
    </row>
    <row r="60020" spans="4:4" x14ac:dyDescent="0.25">
      <c r="D60020" s="27"/>
    </row>
    <row r="60021" spans="4:4" x14ac:dyDescent="0.25">
      <c r="D60021" s="27"/>
    </row>
    <row r="60022" spans="4:4" x14ac:dyDescent="0.25">
      <c r="D60022" s="27"/>
    </row>
    <row r="60023" spans="4:4" x14ac:dyDescent="0.25">
      <c r="D60023" s="27"/>
    </row>
    <row r="60024" spans="4:4" x14ac:dyDescent="0.25">
      <c r="D60024" s="27"/>
    </row>
    <row r="60025" spans="4:4" x14ac:dyDescent="0.25">
      <c r="D60025" s="27"/>
    </row>
    <row r="60026" spans="4:4" x14ac:dyDescent="0.25">
      <c r="D60026" s="27"/>
    </row>
    <row r="60027" spans="4:4" x14ac:dyDescent="0.25">
      <c r="D60027" s="27"/>
    </row>
    <row r="60028" spans="4:4" x14ac:dyDescent="0.25">
      <c r="D60028" s="27"/>
    </row>
    <row r="60029" spans="4:4" x14ac:dyDescent="0.25">
      <c r="D60029" s="27"/>
    </row>
    <row r="60030" spans="4:4" x14ac:dyDescent="0.25">
      <c r="D60030" s="27"/>
    </row>
    <row r="60031" spans="4:4" x14ac:dyDescent="0.25">
      <c r="D60031" s="27"/>
    </row>
    <row r="60032" spans="4:4" x14ac:dyDescent="0.25">
      <c r="D60032" s="27"/>
    </row>
    <row r="60033" spans="4:4" x14ac:dyDescent="0.25">
      <c r="D60033" s="27"/>
    </row>
    <row r="60034" spans="4:4" x14ac:dyDescent="0.25">
      <c r="D60034" s="27"/>
    </row>
    <row r="60035" spans="4:4" x14ac:dyDescent="0.25">
      <c r="D60035" s="27"/>
    </row>
    <row r="60036" spans="4:4" x14ac:dyDescent="0.25">
      <c r="D60036" s="27"/>
    </row>
    <row r="60037" spans="4:4" x14ac:dyDescent="0.25">
      <c r="D60037" s="27"/>
    </row>
    <row r="60038" spans="4:4" x14ac:dyDescent="0.25">
      <c r="D60038" s="27"/>
    </row>
    <row r="60039" spans="4:4" x14ac:dyDescent="0.25">
      <c r="D60039" s="27"/>
    </row>
    <row r="60040" spans="4:4" x14ac:dyDescent="0.25">
      <c r="D60040" s="27"/>
    </row>
    <row r="60041" spans="4:4" x14ac:dyDescent="0.25">
      <c r="D60041" s="27"/>
    </row>
    <row r="60042" spans="4:4" x14ac:dyDescent="0.25">
      <c r="D60042" s="27"/>
    </row>
    <row r="60043" spans="4:4" x14ac:dyDescent="0.25">
      <c r="D60043" s="27"/>
    </row>
    <row r="60044" spans="4:4" x14ac:dyDescent="0.25">
      <c r="D60044" s="27"/>
    </row>
    <row r="60045" spans="4:4" x14ac:dyDescent="0.25">
      <c r="D60045" s="27"/>
    </row>
    <row r="60046" spans="4:4" x14ac:dyDescent="0.25">
      <c r="D60046" s="27"/>
    </row>
    <row r="60047" spans="4:4" x14ac:dyDescent="0.25">
      <c r="D60047" s="27"/>
    </row>
    <row r="60048" spans="4:4" x14ac:dyDescent="0.25">
      <c r="D60048" s="27"/>
    </row>
    <row r="60049" spans="4:4" x14ac:dyDescent="0.25">
      <c r="D60049" s="27"/>
    </row>
    <row r="60050" spans="4:4" x14ac:dyDescent="0.25">
      <c r="D60050" s="27"/>
    </row>
    <row r="60051" spans="4:4" x14ac:dyDescent="0.25">
      <c r="D60051" s="27"/>
    </row>
    <row r="60052" spans="4:4" x14ac:dyDescent="0.25">
      <c r="D60052" s="27"/>
    </row>
    <row r="60053" spans="4:4" x14ac:dyDescent="0.25">
      <c r="D60053" s="27"/>
    </row>
    <row r="60054" spans="4:4" x14ac:dyDescent="0.25">
      <c r="D60054" s="27"/>
    </row>
    <row r="60055" spans="4:4" x14ac:dyDescent="0.25">
      <c r="D60055" s="27"/>
    </row>
    <row r="60056" spans="4:4" x14ac:dyDescent="0.25">
      <c r="D60056" s="27"/>
    </row>
    <row r="60057" spans="4:4" x14ac:dyDescent="0.25">
      <c r="D60057" s="27"/>
    </row>
    <row r="60058" spans="4:4" x14ac:dyDescent="0.25">
      <c r="D60058" s="27"/>
    </row>
    <row r="60059" spans="4:4" x14ac:dyDescent="0.25">
      <c r="D60059" s="27"/>
    </row>
    <row r="60060" spans="4:4" x14ac:dyDescent="0.25">
      <c r="D60060" s="27"/>
    </row>
    <row r="60061" spans="4:4" x14ac:dyDescent="0.25">
      <c r="D60061" s="27"/>
    </row>
    <row r="60062" spans="4:4" x14ac:dyDescent="0.25">
      <c r="D60062" s="27"/>
    </row>
    <row r="60063" spans="4:4" x14ac:dyDescent="0.25">
      <c r="D60063" s="27"/>
    </row>
    <row r="60064" spans="4:4" x14ac:dyDescent="0.25">
      <c r="D60064" s="27"/>
    </row>
    <row r="60065" spans="4:4" x14ac:dyDescent="0.25">
      <c r="D60065" s="27"/>
    </row>
    <row r="60066" spans="4:4" x14ac:dyDescent="0.25">
      <c r="D60066" s="27"/>
    </row>
    <row r="60067" spans="4:4" x14ac:dyDescent="0.25">
      <c r="D60067" s="27"/>
    </row>
    <row r="60068" spans="4:4" x14ac:dyDescent="0.25">
      <c r="D60068" s="27"/>
    </row>
    <row r="60069" spans="4:4" x14ac:dyDescent="0.25">
      <c r="D60069" s="27"/>
    </row>
    <row r="60070" spans="4:4" x14ac:dyDescent="0.25">
      <c r="D60070" s="27"/>
    </row>
    <row r="60071" spans="4:4" x14ac:dyDescent="0.25">
      <c r="D60071" s="27"/>
    </row>
    <row r="60072" spans="4:4" x14ac:dyDescent="0.25">
      <c r="D60072" s="27"/>
    </row>
    <row r="60073" spans="4:4" x14ac:dyDescent="0.25">
      <c r="D60073" s="27"/>
    </row>
    <row r="60074" spans="4:4" x14ac:dyDescent="0.25">
      <c r="D60074" s="27"/>
    </row>
    <row r="60075" spans="4:4" x14ac:dyDescent="0.25">
      <c r="D60075" s="27"/>
    </row>
    <row r="60076" spans="4:4" x14ac:dyDescent="0.25">
      <c r="D60076" s="27"/>
    </row>
    <row r="60077" spans="4:4" x14ac:dyDescent="0.25">
      <c r="D60077" s="27"/>
    </row>
    <row r="60078" spans="4:4" x14ac:dyDescent="0.25">
      <c r="D60078" s="27"/>
    </row>
    <row r="60079" spans="4:4" x14ac:dyDescent="0.25">
      <c r="D60079" s="27"/>
    </row>
    <row r="60080" spans="4:4" x14ac:dyDescent="0.25">
      <c r="D60080" s="27"/>
    </row>
    <row r="60081" spans="4:4" x14ac:dyDescent="0.25">
      <c r="D60081" s="27"/>
    </row>
    <row r="60082" spans="4:4" x14ac:dyDescent="0.25">
      <c r="D60082" s="27"/>
    </row>
    <row r="60083" spans="4:4" x14ac:dyDescent="0.25">
      <c r="D60083" s="27"/>
    </row>
    <row r="60084" spans="4:4" x14ac:dyDescent="0.25">
      <c r="D60084" s="27"/>
    </row>
    <row r="60085" spans="4:4" x14ac:dyDescent="0.25">
      <c r="D60085" s="27"/>
    </row>
    <row r="60086" spans="4:4" x14ac:dyDescent="0.25">
      <c r="D60086" s="27"/>
    </row>
    <row r="60087" spans="4:4" x14ac:dyDescent="0.25">
      <c r="D60087" s="27"/>
    </row>
    <row r="60088" spans="4:4" x14ac:dyDescent="0.25">
      <c r="D60088" s="27"/>
    </row>
    <row r="60089" spans="4:4" x14ac:dyDescent="0.25">
      <c r="D60089" s="27"/>
    </row>
    <row r="60090" spans="4:4" x14ac:dyDescent="0.25">
      <c r="D60090" s="27"/>
    </row>
    <row r="60091" spans="4:4" x14ac:dyDescent="0.25">
      <c r="D60091" s="27"/>
    </row>
    <row r="60092" spans="4:4" x14ac:dyDescent="0.25">
      <c r="D60092" s="27"/>
    </row>
    <row r="60093" spans="4:4" x14ac:dyDescent="0.25">
      <c r="D60093" s="27"/>
    </row>
    <row r="60094" spans="4:4" x14ac:dyDescent="0.25">
      <c r="D60094" s="27"/>
    </row>
    <row r="60095" spans="4:4" x14ac:dyDescent="0.25">
      <c r="D60095" s="27"/>
    </row>
    <row r="60096" spans="4:4" x14ac:dyDescent="0.25">
      <c r="D60096" s="27"/>
    </row>
    <row r="60097" spans="4:4" x14ac:dyDescent="0.25">
      <c r="D60097" s="27"/>
    </row>
    <row r="60098" spans="4:4" x14ac:dyDescent="0.25">
      <c r="D60098" s="27"/>
    </row>
    <row r="60099" spans="4:4" x14ac:dyDescent="0.25">
      <c r="D60099" s="27"/>
    </row>
    <row r="60100" spans="4:4" x14ac:dyDescent="0.25">
      <c r="D60100" s="27"/>
    </row>
    <row r="60101" spans="4:4" x14ac:dyDescent="0.25">
      <c r="D60101" s="27"/>
    </row>
    <row r="60102" spans="4:4" x14ac:dyDescent="0.25">
      <c r="D60102" s="27"/>
    </row>
    <row r="60103" spans="4:4" x14ac:dyDescent="0.25">
      <c r="D60103" s="27"/>
    </row>
    <row r="60104" spans="4:4" x14ac:dyDescent="0.25">
      <c r="D60104" s="27"/>
    </row>
    <row r="60105" spans="4:4" x14ac:dyDescent="0.25">
      <c r="D60105" s="27"/>
    </row>
    <row r="60106" spans="4:4" x14ac:dyDescent="0.25">
      <c r="D60106" s="27"/>
    </row>
    <row r="60107" spans="4:4" x14ac:dyDescent="0.25">
      <c r="D60107" s="27"/>
    </row>
    <row r="60108" spans="4:4" x14ac:dyDescent="0.25">
      <c r="D60108" s="27"/>
    </row>
    <row r="60109" spans="4:4" x14ac:dyDescent="0.25">
      <c r="D60109" s="27"/>
    </row>
    <row r="60110" spans="4:4" x14ac:dyDescent="0.25">
      <c r="D60110" s="27"/>
    </row>
    <row r="60111" spans="4:4" x14ac:dyDescent="0.25">
      <c r="D60111" s="27"/>
    </row>
    <row r="60112" spans="4:4" x14ac:dyDescent="0.25">
      <c r="D60112" s="27"/>
    </row>
    <row r="60113" spans="4:4" x14ac:dyDescent="0.25">
      <c r="D60113" s="27"/>
    </row>
    <row r="60114" spans="4:4" x14ac:dyDescent="0.25">
      <c r="D60114" s="27"/>
    </row>
    <row r="60115" spans="4:4" x14ac:dyDescent="0.25">
      <c r="D60115" s="27"/>
    </row>
    <row r="60116" spans="4:4" x14ac:dyDescent="0.25">
      <c r="D60116" s="27"/>
    </row>
    <row r="60117" spans="4:4" x14ac:dyDescent="0.25">
      <c r="D60117" s="27"/>
    </row>
    <row r="60118" spans="4:4" x14ac:dyDescent="0.25">
      <c r="D60118" s="27"/>
    </row>
    <row r="60119" spans="4:4" x14ac:dyDescent="0.25">
      <c r="D60119" s="27"/>
    </row>
    <row r="60120" spans="4:4" x14ac:dyDescent="0.25">
      <c r="D60120" s="27"/>
    </row>
    <row r="60121" spans="4:4" x14ac:dyDescent="0.25">
      <c r="D60121" s="27"/>
    </row>
    <row r="60122" spans="4:4" x14ac:dyDescent="0.25">
      <c r="D60122" s="27"/>
    </row>
    <row r="60123" spans="4:4" x14ac:dyDescent="0.25">
      <c r="D60123" s="27"/>
    </row>
    <row r="60124" spans="4:4" x14ac:dyDescent="0.25">
      <c r="D60124" s="27"/>
    </row>
    <row r="60125" spans="4:4" x14ac:dyDescent="0.25">
      <c r="D60125" s="27"/>
    </row>
    <row r="60126" spans="4:4" x14ac:dyDescent="0.25">
      <c r="D60126" s="27"/>
    </row>
    <row r="60127" spans="4:4" x14ac:dyDescent="0.25">
      <c r="D60127" s="27"/>
    </row>
    <row r="60128" spans="4:4" x14ac:dyDescent="0.25">
      <c r="D60128" s="27"/>
    </row>
    <row r="60129" spans="4:4" x14ac:dyDescent="0.25">
      <c r="D60129" s="27"/>
    </row>
    <row r="60130" spans="4:4" x14ac:dyDescent="0.25">
      <c r="D60130" s="27"/>
    </row>
    <row r="60131" spans="4:4" x14ac:dyDescent="0.25">
      <c r="D60131" s="27"/>
    </row>
    <row r="60132" spans="4:4" x14ac:dyDescent="0.25">
      <c r="D60132" s="27"/>
    </row>
    <row r="60133" spans="4:4" x14ac:dyDescent="0.25">
      <c r="D60133" s="27"/>
    </row>
    <row r="60134" spans="4:4" x14ac:dyDescent="0.25">
      <c r="D60134" s="27"/>
    </row>
    <row r="60135" spans="4:4" x14ac:dyDescent="0.25">
      <c r="D60135" s="27"/>
    </row>
    <row r="60136" spans="4:4" x14ac:dyDescent="0.25">
      <c r="D60136" s="27"/>
    </row>
    <row r="60137" spans="4:4" x14ac:dyDescent="0.25">
      <c r="D60137" s="27"/>
    </row>
    <row r="60138" spans="4:4" x14ac:dyDescent="0.25">
      <c r="D60138" s="27"/>
    </row>
    <row r="60139" spans="4:4" x14ac:dyDescent="0.25">
      <c r="D60139" s="27"/>
    </row>
    <row r="60140" spans="4:4" x14ac:dyDescent="0.25">
      <c r="D60140" s="27"/>
    </row>
    <row r="60141" spans="4:4" x14ac:dyDescent="0.25">
      <c r="D60141" s="27"/>
    </row>
    <row r="60142" spans="4:4" x14ac:dyDescent="0.25">
      <c r="D60142" s="27"/>
    </row>
    <row r="60143" spans="4:4" x14ac:dyDescent="0.25">
      <c r="D60143" s="27"/>
    </row>
    <row r="60144" spans="4:4" x14ac:dyDescent="0.25">
      <c r="D60144" s="27"/>
    </row>
    <row r="60145" spans="4:4" x14ac:dyDescent="0.25">
      <c r="D60145" s="27"/>
    </row>
    <row r="60146" spans="4:4" x14ac:dyDescent="0.25">
      <c r="D60146" s="27"/>
    </row>
    <row r="60147" spans="4:4" x14ac:dyDescent="0.25">
      <c r="D60147" s="27"/>
    </row>
    <row r="60148" spans="4:4" x14ac:dyDescent="0.25">
      <c r="D60148" s="27"/>
    </row>
    <row r="60149" spans="4:4" x14ac:dyDescent="0.25">
      <c r="D60149" s="27"/>
    </row>
    <row r="60150" spans="4:4" x14ac:dyDescent="0.25">
      <c r="D60150" s="27"/>
    </row>
    <row r="60151" spans="4:4" x14ac:dyDescent="0.25">
      <c r="D60151" s="27"/>
    </row>
    <row r="60152" spans="4:4" x14ac:dyDescent="0.25">
      <c r="D60152" s="27"/>
    </row>
    <row r="60153" spans="4:4" x14ac:dyDescent="0.25">
      <c r="D60153" s="27"/>
    </row>
    <row r="60154" spans="4:4" x14ac:dyDescent="0.25">
      <c r="D60154" s="27"/>
    </row>
    <row r="60155" spans="4:4" x14ac:dyDescent="0.25">
      <c r="D60155" s="27"/>
    </row>
    <row r="60156" spans="4:4" x14ac:dyDescent="0.25">
      <c r="D60156" s="27"/>
    </row>
    <row r="60157" spans="4:4" x14ac:dyDescent="0.25">
      <c r="D60157" s="27"/>
    </row>
    <row r="60158" spans="4:4" x14ac:dyDescent="0.25">
      <c r="D60158" s="27"/>
    </row>
    <row r="60159" spans="4:4" x14ac:dyDescent="0.25">
      <c r="D60159" s="27"/>
    </row>
    <row r="60160" spans="4:4" x14ac:dyDescent="0.25">
      <c r="D60160" s="27"/>
    </row>
    <row r="60161" spans="4:4" x14ac:dyDescent="0.25">
      <c r="D60161" s="27"/>
    </row>
    <row r="60162" spans="4:4" x14ac:dyDescent="0.25">
      <c r="D60162" s="27"/>
    </row>
    <row r="60163" spans="4:4" x14ac:dyDescent="0.25">
      <c r="D60163" s="27"/>
    </row>
    <row r="60164" spans="4:4" x14ac:dyDescent="0.25">
      <c r="D60164" s="27"/>
    </row>
    <row r="60165" spans="4:4" x14ac:dyDescent="0.25">
      <c r="D60165" s="27"/>
    </row>
    <row r="60166" spans="4:4" x14ac:dyDescent="0.25">
      <c r="D60166" s="27"/>
    </row>
    <row r="60167" spans="4:4" x14ac:dyDescent="0.25">
      <c r="D60167" s="27"/>
    </row>
    <row r="60168" spans="4:4" x14ac:dyDescent="0.25">
      <c r="D60168" s="27"/>
    </row>
    <row r="60169" spans="4:4" x14ac:dyDescent="0.25">
      <c r="D60169" s="27"/>
    </row>
    <row r="60170" spans="4:4" x14ac:dyDescent="0.25">
      <c r="D60170" s="27"/>
    </row>
    <row r="60171" spans="4:4" x14ac:dyDescent="0.25">
      <c r="D60171" s="27"/>
    </row>
    <row r="60172" spans="4:4" x14ac:dyDescent="0.25">
      <c r="D60172" s="27"/>
    </row>
    <row r="60173" spans="4:4" x14ac:dyDescent="0.25">
      <c r="D60173" s="27"/>
    </row>
    <row r="60174" spans="4:4" x14ac:dyDescent="0.25">
      <c r="D60174" s="27"/>
    </row>
    <row r="60175" spans="4:4" x14ac:dyDescent="0.25">
      <c r="D60175" s="27"/>
    </row>
    <row r="60176" spans="4:4" x14ac:dyDescent="0.25">
      <c r="D60176" s="27"/>
    </row>
    <row r="60177" spans="4:4" x14ac:dyDescent="0.25">
      <c r="D60177" s="27"/>
    </row>
    <row r="60178" spans="4:4" x14ac:dyDescent="0.25">
      <c r="D60178" s="27"/>
    </row>
    <row r="60179" spans="4:4" x14ac:dyDescent="0.25">
      <c r="D60179" s="27"/>
    </row>
    <row r="60180" spans="4:4" x14ac:dyDescent="0.25">
      <c r="D60180" s="27"/>
    </row>
    <row r="60181" spans="4:4" x14ac:dyDescent="0.25">
      <c r="D60181" s="27"/>
    </row>
    <row r="60182" spans="4:4" x14ac:dyDescent="0.25">
      <c r="D60182" s="27"/>
    </row>
    <row r="60183" spans="4:4" x14ac:dyDescent="0.25">
      <c r="D60183" s="27"/>
    </row>
    <row r="60184" spans="4:4" x14ac:dyDescent="0.25">
      <c r="D60184" s="27"/>
    </row>
    <row r="60185" spans="4:4" x14ac:dyDescent="0.25">
      <c r="D60185" s="27"/>
    </row>
    <row r="60186" spans="4:4" x14ac:dyDescent="0.25">
      <c r="D60186" s="27"/>
    </row>
    <row r="60187" spans="4:4" x14ac:dyDescent="0.25">
      <c r="D60187" s="27"/>
    </row>
    <row r="60188" spans="4:4" x14ac:dyDescent="0.25">
      <c r="D60188" s="27"/>
    </row>
    <row r="60189" spans="4:4" x14ac:dyDescent="0.25">
      <c r="D60189" s="27"/>
    </row>
    <row r="60190" spans="4:4" x14ac:dyDescent="0.25">
      <c r="D60190" s="27"/>
    </row>
    <row r="60191" spans="4:4" x14ac:dyDescent="0.25">
      <c r="D60191" s="27"/>
    </row>
    <row r="60192" spans="4:4" x14ac:dyDescent="0.25">
      <c r="D60192" s="27"/>
    </row>
    <row r="60193" spans="4:4" x14ac:dyDescent="0.25">
      <c r="D60193" s="27"/>
    </row>
    <row r="60194" spans="4:4" x14ac:dyDescent="0.25">
      <c r="D60194" s="27"/>
    </row>
    <row r="60195" spans="4:4" x14ac:dyDescent="0.25">
      <c r="D60195" s="27"/>
    </row>
    <row r="60196" spans="4:4" x14ac:dyDescent="0.25">
      <c r="D60196" s="27"/>
    </row>
    <row r="60197" spans="4:4" x14ac:dyDescent="0.25">
      <c r="D60197" s="27"/>
    </row>
    <row r="60198" spans="4:4" x14ac:dyDescent="0.25">
      <c r="D60198" s="27"/>
    </row>
    <row r="60199" spans="4:4" x14ac:dyDescent="0.25">
      <c r="D60199" s="27"/>
    </row>
    <row r="60200" spans="4:4" x14ac:dyDescent="0.25">
      <c r="D60200" s="27"/>
    </row>
    <row r="60201" spans="4:4" x14ac:dyDescent="0.25">
      <c r="D60201" s="27"/>
    </row>
    <row r="60202" spans="4:4" x14ac:dyDescent="0.25">
      <c r="D60202" s="27"/>
    </row>
    <row r="60203" spans="4:4" x14ac:dyDescent="0.25">
      <c r="D60203" s="27"/>
    </row>
    <row r="60204" spans="4:4" x14ac:dyDescent="0.25">
      <c r="D60204" s="27"/>
    </row>
    <row r="60205" spans="4:4" x14ac:dyDescent="0.25">
      <c r="D60205" s="27"/>
    </row>
    <row r="60206" spans="4:4" x14ac:dyDescent="0.25">
      <c r="D60206" s="27"/>
    </row>
    <row r="60207" spans="4:4" x14ac:dyDescent="0.25">
      <c r="D60207" s="27"/>
    </row>
    <row r="60208" spans="4:4" x14ac:dyDescent="0.25">
      <c r="D60208" s="27"/>
    </row>
    <row r="60209" spans="4:4" x14ac:dyDescent="0.25">
      <c r="D60209" s="27"/>
    </row>
    <row r="60210" spans="4:4" x14ac:dyDescent="0.25">
      <c r="D60210" s="27"/>
    </row>
    <row r="60211" spans="4:4" x14ac:dyDescent="0.25">
      <c r="D60211" s="27"/>
    </row>
    <row r="60212" spans="4:4" x14ac:dyDescent="0.25">
      <c r="D60212" s="27"/>
    </row>
    <row r="60213" spans="4:4" x14ac:dyDescent="0.25">
      <c r="D60213" s="27"/>
    </row>
    <row r="60214" spans="4:4" x14ac:dyDescent="0.25">
      <c r="D60214" s="27"/>
    </row>
    <row r="60215" spans="4:4" x14ac:dyDescent="0.25">
      <c r="D60215" s="27"/>
    </row>
    <row r="60216" spans="4:4" x14ac:dyDescent="0.25">
      <c r="D60216" s="27"/>
    </row>
    <row r="60217" spans="4:4" x14ac:dyDescent="0.25">
      <c r="D60217" s="27"/>
    </row>
    <row r="60218" spans="4:4" x14ac:dyDescent="0.25">
      <c r="D60218" s="27"/>
    </row>
    <row r="60219" spans="4:4" x14ac:dyDescent="0.25">
      <c r="D60219" s="27"/>
    </row>
    <row r="60220" spans="4:4" x14ac:dyDescent="0.25">
      <c r="D60220" s="27"/>
    </row>
    <row r="60221" spans="4:4" x14ac:dyDescent="0.25">
      <c r="D60221" s="27"/>
    </row>
    <row r="60222" spans="4:4" x14ac:dyDescent="0.25">
      <c r="D60222" s="27"/>
    </row>
    <row r="60223" spans="4:4" x14ac:dyDescent="0.25">
      <c r="D60223" s="27"/>
    </row>
    <row r="60224" spans="4:4" x14ac:dyDescent="0.25">
      <c r="D60224" s="27"/>
    </row>
    <row r="60225" spans="4:4" x14ac:dyDescent="0.25">
      <c r="D60225" s="27"/>
    </row>
    <row r="60226" spans="4:4" x14ac:dyDescent="0.25">
      <c r="D60226" s="27"/>
    </row>
    <row r="60227" spans="4:4" x14ac:dyDescent="0.25">
      <c r="D60227" s="27"/>
    </row>
    <row r="60228" spans="4:4" x14ac:dyDescent="0.25">
      <c r="D60228" s="27"/>
    </row>
    <row r="60229" spans="4:4" x14ac:dyDescent="0.25">
      <c r="D60229" s="27"/>
    </row>
    <row r="60230" spans="4:4" x14ac:dyDescent="0.25">
      <c r="D60230" s="27"/>
    </row>
    <row r="60231" spans="4:4" x14ac:dyDescent="0.25">
      <c r="D60231" s="27"/>
    </row>
    <row r="60232" spans="4:4" x14ac:dyDescent="0.25">
      <c r="D60232" s="27"/>
    </row>
    <row r="60233" spans="4:4" x14ac:dyDescent="0.25">
      <c r="D60233" s="27"/>
    </row>
    <row r="60234" spans="4:4" x14ac:dyDescent="0.25">
      <c r="D60234" s="27"/>
    </row>
    <row r="60235" spans="4:4" x14ac:dyDescent="0.25">
      <c r="D60235" s="27"/>
    </row>
    <row r="60236" spans="4:4" x14ac:dyDescent="0.25">
      <c r="D60236" s="27"/>
    </row>
    <row r="60237" spans="4:4" x14ac:dyDescent="0.25">
      <c r="D60237" s="27"/>
    </row>
    <row r="60238" spans="4:4" x14ac:dyDescent="0.25">
      <c r="D60238" s="27"/>
    </row>
    <row r="60239" spans="4:4" x14ac:dyDescent="0.25">
      <c r="D60239" s="27"/>
    </row>
    <row r="60240" spans="4:4" x14ac:dyDescent="0.25">
      <c r="D60240" s="27"/>
    </row>
    <row r="60241" spans="4:4" x14ac:dyDescent="0.25">
      <c r="D60241" s="27"/>
    </row>
    <row r="60242" spans="4:4" x14ac:dyDescent="0.25">
      <c r="D60242" s="27"/>
    </row>
    <row r="60243" spans="4:4" x14ac:dyDescent="0.25">
      <c r="D60243" s="27"/>
    </row>
    <row r="60244" spans="4:4" x14ac:dyDescent="0.25">
      <c r="D60244" s="27"/>
    </row>
    <row r="60245" spans="4:4" x14ac:dyDescent="0.25">
      <c r="D60245" s="27"/>
    </row>
    <row r="60246" spans="4:4" x14ac:dyDescent="0.25">
      <c r="D60246" s="27"/>
    </row>
    <row r="60247" spans="4:4" x14ac:dyDescent="0.25">
      <c r="D60247" s="27"/>
    </row>
    <row r="60248" spans="4:4" x14ac:dyDescent="0.25">
      <c r="D60248" s="27"/>
    </row>
    <row r="60249" spans="4:4" x14ac:dyDescent="0.25">
      <c r="D60249" s="27"/>
    </row>
    <row r="60250" spans="4:4" x14ac:dyDescent="0.25">
      <c r="D60250" s="27"/>
    </row>
    <row r="60251" spans="4:4" x14ac:dyDescent="0.25">
      <c r="D60251" s="27"/>
    </row>
    <row r="60252" spans="4:4" x14ac:dyDescent="0.25">
      <c r="D60252" s="27"/>
    </row>
    <row r="60253" spans="4:4" x14ac:dyDescent="0.25">
      <c r="D60253" s="27"/>
    </row>
    <row r="60254" spans="4:4" x14ac:dyDescent="0.25">
      <c r="D60254" s="27"/>
    </row>
    <row r="60255" spans="4:4" x14ac:dyDescent="0.25">
      <c r="D60255" s="27"/>
    </row>
    <row r="60256" spans="4:4" x14ac:dyDescent="0.25">
      <c r="D60256" s="27"/>
    </row>
    <row r="60257" spans="4:4" x14ac:dyDescent="0.25">
      <c r="D60257" s="27"/>
    </row>
    <row r="60258" spans="4:4" x14ac:dyDescent="0.25">
      <c r="D60258" s="27"/>
    </row>
    <row r="60259" spans="4:4" x14ac:dyDescent="0.25">
      <c r="D60259" s="27"/>
    </row>
    <row r="60260" spans="4:4" x14ac:dyDescent="0.25">
      <c r="D60260" s="27"/>
    </row>
    <row r="60261" spans="4:4" x14ac:dyDescent="0.25">
      <c r="D60261" s="27"/>
    </row>
    <row r="60262" spans="4:4" x14ac:dyDescent="0.25">
      <c r="D60262" s="27"/>
    </row>
    <row r="60263" spans="4:4" x14ac:dyDescent="0.25">
      <c r="D60263" s="27"/>
    </row>
    <row r="60264" spans="4:4" x14ac:dyDescent="0.25">
      <c r="D60264" s="27"/>
    </row>
    <row r="60265" spans="4:4" x14ac:dyDescent="0.25">
      <c r="D60265" s="27"/>
    </row>
    <row r="60266" spans="4:4" x14ac:dyDescent="0.25">
      <c r="D60266" s="27"/>
    </row>
    <row r="60267" spans="4:4" x14ac:dyDescent="0.25">
      <c r="D60267" s="27"/>
    </row>
    <row r="60268" spans="4:4" x14ac:dyDescent="0.25">
      <c r="D60268" s="27"/>
    </row>
    <row r="60269" spans="4:4" x14ac:dyDescent="0.25">
      <c r="D60269" s="27"/>
    </row>
    <row r="60270" spans="4:4" x14ac:dyDescent="0.25">
      <c r="D60270" s="27"/>
    </row>
    <row r="60271" spans="4:4" x14ac:dyDescent="0.25">
      <c r="D60271" s="27"/>
    </row>
    <row r="60272" spans="4:4" x14ac:dyDescent="0.25">
      <c r="D60272" s="27"/>
    </row>
    <row r="60273" spans="4:4" x14ac:dyDescent="0.25">
      <c r="D60273" s="27"/>
    </row>
    <row r="60274" spans="4:4" x14ac:dyDescent="0.25">
      <c r="D60274" s="27"/>
    </row>
    <row r="60275" spans="4:4" x14ac:dyDescent="0.25">
      <c r="D60275" s="27"/>
    </row>
    <row r="60276" spans="4:4" x14ac:dyDescent="0.25">
      <c r="D60276" s="27"/>
    </row>
    <row r="60277" spans="4:4" x14ac:dyDescent="0.25">
      <c r="D60277" s="27"/>
    </row>
    <row r="60278" spans="4:4" x14ac:dyDescent="0.25">
      <c r="D60278" s="27"/>
    </row>
    <row r="60279" spans="4:4" x14ac:dyDescent="0.25">
      <c r="D60279" s="27"/>
    </row>
    <row r="60280" spans="4:4" x14ac:dyDescent="0.25">
      <c r="D60280" s="27"/>
    </row>
    <row r="60281" spans="4:4" x14ac:dyDescent="0.25">
      <c r="D60281" s="27"/>
    </row>
    <row r="60282" spans="4:4" x14ac:dyDescent="0.25">
      <c r="D60282" s="27"/>
    </row>
    <row r="60283" spans="4:4" x14ac:dyDescent="0.25">
      <c r="D60283" s="27"/>
    </row>
    <row r="60284" spans="4:4" x14ac:dyDescent="0.25">
      <c r="D60284" s="27"/>
    </row>
    <row r="60285" spans="4:4" x14ac:dyDescent="0.25">
      <c r="D60285" s="27"/>
    </row>
    <row r="60286" spans="4:4" x14ac:dyDescent="0.25">
      <c r="D60286" s="27"/>
    </row>
    <row r="60287" spans="4:4" x14ac:dyDescent="0.25">
      <c r="D60287" s="27"/>
    </row>
    <row r="60288" spans="4:4" x14ac:dyDescent="0.25">
      <c r="D60288" s="27"/>
    </row>
    <row r="60289" spans="4:4" x14ac:dyDescent="0.25">
      <c r="D60289" s="27"/>
    </row>
    <row r="60290" spans="4:4" x14ac:dyDescent="0.25">
      <c r="D60290" s="27"/>
    </row>
    <row r="60291" spans="4:4" x14ac:dyDescent="0.25">
      <c r="D60291" s="27"/>
    </row>
    <row r="60292" spans="4:4" x14ac:dyDescent="0.25">
      <c r="D60292" s="27"/>
    </row>
    <row r="60293" spans="4:4" x14ac:dyDescent="0.25">
      <c r="D60293" s="27"/>
    </row>
    <row r="60294" spans="4:4" x14ac:dyDescent="0.25">
      <c r="D60294" s="27"/>
    </row>
    <row r="60295" spans="4:4" x14ac:dyDescent="0.25">
      <c r="D60295" s="27"/>
    </row>
    <row r="60296" spans="4:4" x14ac:dyDescent="0.25">
      <c r="D60296" s="27"/>
    </row>
    <row r="60297" spans="4:4" x14ac:dyDescent="0.25">
      <c r="D60297" s="27"/>
    </row>
    <row r="60298" spans="4:4" x14ac:dyDescent="0.25">
      <c r="D60298" s="27"/>
    </row>
    <row r="60299" spans="4:4" x14ac:dyDescent="0.25">
      <c r="D60299" s="27"/>
    </row>
    <row r="60300" spans="4:4" x14ac:dyDescent="0.25">
      <c r="D60300" s="27"/>
    </row>
    <row r="60301" spans="4:4" x14ac:dyDescent="0.25">
      <c r="D60301" s="27"/>
    </row>
    <row r="60302" spans="4:4" x14ac:dyDescent="0.25">
      <c r="D60302" s="27"/>
    </row>
    <row r="60303" spans="4:4" x14ac:dyDescent="0.25">
      <c r="D60303" s="27"/>
    </row>
    <row r="60304" spans="4:4" x14ac:dyDescent="0.25">
      <c r="D60304" s="27"/>
    </row>
    <row r="60305" spans="4:4" x14ac:dyDescent="0.25">
      <c r="D60305" s="27"/>
    </row>
    <row r="60306" spans="4:4" x14ac:dyDescent="0.25">
      <c r="D60306" s="27"/>
    </row>
    <row r="60307" spans="4:4" x14ac:dyDescent="0.25">
      <c r="D60307" s="27"/>
    </row>
    <row r="60308" spans="4:4" x14ac:dyDescent="0.25">
      <c r="D60308" s="27"/>
    </row>
    <row r="60309" spans="4:4" x14ac:dyDescent="0.25">
      <c r="D60309" s="27"/>
    </row>
    <row r="60310" spans="4:4" x14ac:dyDescent="0.25">
      <c r="D60310" s="27"/>
    </row>
    <row r="60311" spans="4:4" x14ac:dyDescent="0.25">
      <c r="D60311" s="27"/>
    </row>
    <row r="60312" spans="4:4" x14ac:dyDescent="0.25">
      <c r="D60312" s="27"/>
    </row>
    <row r="60313" spans="4:4" x14ac:dyDescent="0.25">
      <c r="D60313" s="27"/>
    </row>
    <row r="60314" spans="4:4" x14ac:dyDescent="0.25">
      <c r="D60314" s="27"/>
    </row>
    <row r="60315" spans="4:4" x14ac:dyDescent="0.25">
      <c r="D60315" s="27"/>
    </row>
    <row r="60316" spans="4:4" x14ac:dyDescent="0.25">
      <c r="D60316" s="27"/>
    </row>
    <row r="60317" spans="4:4" x14ac:dyDescent="0.25">
      <c r="D60317" s="27"/>
    </row>
    <row r="60318" spans="4:4" x14ac:dyDescent="0.25">
      <c r="D60318" s="27"/>
    </row>
    <row r="60319" spans="4:4" x14ac:dyDescent="0.25">
      <c r="D60319" s="27"/>
    </row>
    <row r="60320" spans="4:4" x14ac:dyDescent="0.25">
      <c r="D60320" s="27"/>
    </row>
    <row r="60321" spans="4:4" x14ac:dyDescent="0.25">
      <c r="D60321" s="27"/>
    </row>
    <row r="60322" spans="4:4" x14ac:dyDescent="0.25">
      <c r="D60322" s="27"/>
    </row>
    <row r="60323" spans="4:4" x14ac:dyDescent="0.25">
      <c r="D60323" s="27"/>
    </row>
    <row r="60324" spans="4:4" x14ac:dyDescent="0.25">
      <c r="D60324" s="27"/>
    </row>
    <row r="60325" spans="4:4" x14ac:dyDescent="0.25">
      <c r="D60325" s="27"/>
    </row>
    <row r="60326" spans="4:4" x14ac:dyDescent="0.25">
      <c r="D60326" s="27"/>
    </row>
    <row r="60327" spans="4:4" x14ac:dyDescent="0.25">
      <c r="D60327" s="27"/>
    </row>
    <row r="60328" spans="4:4" x14ac:dyDescent="0.25">
      <c r="D60328" s="27"/>
    </row>
    <row r="60329" spans="4:4" x14ac:dyDescent="0.25">
      <c r="D60329" s="27"/>
    </row>
    <row r="60330" spans="4:4" x14ac:dyDescent="0.25">
      <c r="D60330" s="27"/>
    </row>
    <row r="60331" spans="4:4" x14ac:dyDescent="0.25">
      <c r="D60331" s="27"/>
    </row>
    <row r="60332" spans="4:4" x14ac:dyDescent="0.25">
      <c r="D60332" s="27"/>
    </row>
    <row r="60333" spans="4:4" x14ac:dyDescent="0.25">
      <c r="D60333" s="27"/>
    </row>
    <row r="60334" spans="4:4" x14ac:dyDescent="0.25">
      <c r="D60334" s="27"/>
    </row>
    <row r="60335" spans="4:4" x14ac:dyDescent="0.25">
      <c r="D60335" s="27"/>
    </row>
    <row r="60336" spans="4:4" x14ac:dyDescent="0.25">
      <c r="D60336" s="27"/>
    </row>
    <row r="60337" spans="4:4" x14ac:dyDescent="0.25">
      <c r="D60337" s="27"/>
    </row>
    <row r="60338" spans="4:4" x14ac:dyDescent="0.25">
      <c r="D60338" s="27"/>
    </row>
    <row r="60339" spans="4:4" x14ac:dyDescent="0.25">
      <c r="D60339" s="27"/>
    </row>
    <row r="60340" spans="4:4" x14ac:dyDescent="0.25">
      <c r="D60340" s="27"/>
    </row>
    <row r="60341" spans="4:4" x14ac:dyDescent="0.25">
      <c r="D60341" s="27"/>
    </row>
    <row r="60342" spans="4:4" x14ac:dyDescent="0.25">
      <c r="D60342" s="27"/>
    </row>
    <row r="60343" spans="4:4" x14ac:dyDescent="0.25">
      <c r="D60343" s="27"/>
    </row>
    <row r="60344" spans="4:4" x14ac:dyDescent="0.25">
      <c r="D60344" s="27"/>
    </row>
    <row r="60345" spans="4:4" x14ac:dyDescent="0.25">
      <c r="D60345" s="27"/>
    </row>
    <row r="60346" spans="4:4" x14ac:dyDescent="0.25">
      <c r="D60346" s="27"/>
    </row>
    <row r="60347" spans="4:4" x14ac:dyDescent="0.25">
      <c r="D60347" s="27"/>
    </row>
    <row r="60348" spans="4:4" x14ac:dyDescent="0.25">
      <c r="D60348" s="27"/>
    </row>
    <row r="60349" spans="4:4" x14ac:dyDescent="0.25">
      <c r="D60349" s="27"/>
    </row>
    <row r="60350" spans="4:4" x14ac:dyDescent="0.25">
      <c r="D60350" s="27"/>
    </row>
    <row r="60351" spans="4:4" x14ac:dyDescent="0.25">
      <c r="D60351" s="27"/>
    </row>
    <row r="60352" spans="4:4" x14ac:dyDescent="0.25">
      <c r="D60352" s="27"/>
    </row>
    <row r="60353" spans="4:4" x14ac:dyDescent="0.25">
      <c r="D60353" s="27"/>
    </row>
    <row r="60354" spans="4:4" x14ac:dyDescent="0.25">
      <c r="D60354" s="27"/>
    </row>
    <row r="60355" spans="4:4" x14ac:dyDescent="0.25">
      <c r="D60355" s="27"/>
    </row>
    <row r="60356" spans="4:4" x14ac:dyDescent="0.25">
      <c r="D60356" s="27"/>
    </row>
    <row r="60357" spans="4:4" x14ac:dyDescent="0.25">
      <c r="D60357" s="27"/>
    </row>
    <row r="60358" spans="4:4" x14ac:dyDescent="0.25">
      <c r="D60358" s="27"/>
    </row>
    <row r="60359" spans="4:4" x14ac:dyDescent="0.25">
      <c r="D60359" s="27"/>
    </row>
    <row r="60360" spans="4:4" x14ac:dyDescent="0.25">
      <c r="D60360" s="27"/>
    </row>
    <row r="60361" spans="4:4" x14ac:dyDescent="0.25">
      <c r="D60361" s="27"/>
    </row>
    <row r="60362" spans="4:4" x14ac:dyDescent="0.25">
      <c r="D60362" s="27"/>
    </row>
    <row r="60363" spans="4:4" x14ac:dyDescent="0.25">
      <c r="D60363" s="27"/>
    </row>
    <row r="60364" spans="4:4" x14ac:dyDescent="0.25">
      <c r="D60364" s="27"/>
    </row>
    <row r="60365" spans="4:4" x14ac:dyDescent="0.25">
      <c r="D60365" s="27"/>
    </row>
    <row r="60366" spans="4:4" x14ac:dyDescent="0.25">
      <c r="D60366" s="27"/>
    </row>
    <row r="60367" spans="4:4" x14ac:dyDescent="0.25">
      <c r="D60367" s="27"/>
    </row>
    <row r="60368" spans="4:4" x14ac:dyDescent="0.25">
      <c r="D60368" s="27"/>
    </row>
    <row r="60369" spans="4:4" x14ac:dyDescent="0.25">
      <c r="D60369" s="27"/>
    </row>
    <row r="60370" spans="4:4" x14ac:dyDescent="0.25">
      <c r="D60370" s="27"/>
    </row>
    <row r="60371" spans="4:4" x14ac:dyDescent="0.25">
      <c r="D60371" s="27"/>
    </row>
    <row r="60372" spans="4:4" x14ac:dyDescent="0.25">
      <c r="D60372" s="27"/>
    </row>
    <row r="60373" spans="4:4" x14ac:dyDescent="0.25">
      <c r="D60373" s="27"/>
    </row>
    <row r="60374" spans="4:4" x14ac:dyDescent="0.25">
      <c r="D60374" s="27"/>
    </row>
    <row r="60375" spans="4:4" x14ac:dyDescent="0.25">
      <c r="D60375" s="27"/>
    </row>
    <row r="60376" spans="4:4" x14ac:dyDescent="0.25">
      <c r="D60376" s="27"/>
    </row>
    <row r="60377" spans="4:4" x14ac:dyDescent="0.25">
      <c r="D60377" s="27"/>
    </row>
    <row r="60378" spans="4:4" x14ac:dyDescent="0.25">
      <c r="D60378" s="27"/>
    </row>
    <row r="60379" spans="4:4" x14ac:dyDescent="0.25">
      <c r="D60379" s="27"/>
    </row>
    <row r="60380" spans="4:4" x14ac:dyDescent="0.25">
      <c r="D60380" s="27"/>
    </row>
    <row r="60381" spans="4:4" x14ac:dyDescent="0.25">
      <c r="D60381" s="27"/>
    </row>
    <row r="60382" spans="4:4" x14ac:dyDescent="0.25">
      <c r="D60382" s="27"/>
    </row>
    <row r="60383" spans="4:4" x14ac:dyDescent="0.25">
      <c r="D60383" s="27"/>
    </row>
    <row r="60384" spans="4:4" x14ac:dyDescent="0.25">
      <c r="D60384" s="27"/>
    </row>
    <row r="60385" spans="4:4" x14ac:dyDescent="0.25">
      <c r="D60385" s="27"/>
    </row>
    <row r="60386" spans="4:4" x14ac:dyDescent="0.25">
      <c r="D60386" s="27"/>
    </row>
    <row r="60387" spans="4:4" x14ac:dyDescent="0.25">
      <c r="D60387" s="27"/>
    </row>
    <row r="60388" spans="4:4" x14ac:dyDescent="0.25">
      <c r="D60388" s="27"/>
    </row>
    <row r="60389" spans="4:4" x14ac:dyDescent="0.25">
      <c r="D60389" s="27"/>
    </row>
    <row r="60390" spans="4:4" x14ac:dyDescent="0.25">
      <c r="D60390" s="27"/>
    </row>
    <row r="60391" spans="4:4" x14ac:dyDescent="0.25">
      <c r="D60391" s="27"/>
    </row>
    <row r="60392" spans="4:4" x14ac:dyDescent="0.25">
      <c r="D60392" s="27"/>
    </row>
    <row r="60393" spans="4:4" x14ac:dyDescent="0.25">
      <c r="D60393" s="27"/>
    </row>
    <row r="60394" spans="4:4" x14ac:dyDescent="0.25">
      <c r="D60394" s="27"/>
    </row>
    <row r="60395" spans="4:4" x14ac:dyDescent="0.25">
      <c r="D60395" s="27"/>
    </row>
    <row r="60396" spans="4:4" x14ac:dyDescent="0.25">
      <c r="D60396" s="27"/>
    </row>
    <row r="60397" spans="4:4" x14ac:dyDescent="0.25">
      <c r="D60397" s="27"/>
    </row>
    <row r="60398" spans="4:4" x14ac:dyDescent="0.25">
      <c r="D60398" s="27"/>
    </row>
    <row r="60399" spans="4:4" x14ac:dyDescent="0.25">
      <c r="D60399" s="27"/>
    </row>
    <row r="60400" spans="4:4" x14ac:dyDescent="0.25">
      <c r="D60400" s="27"/>
    </row>
    <row r="60401" spans="4:4" x14ac:dyDescent="0.25">
      <c r="D60401" s="27"/>
    </row>
    <row r="60402" spans="4:4" x14ac:dyDescent="0.25">
      <c r="D60402" s="27"/>
    </row>
    <row r="60403" spans="4:4" x14ac:dyDescent="0.25">
      <c r="D60403" s="27"/>
    </row>
    <row r="60404" spans="4:4" x14ac:dyDescent="0.25">
      <c r="D60404" s="27"/>
    </row>
    <row r="60405" spans="4:4" x14ac:dyDescent="0.25">
      <c r="D60405" s="27"/>
    </row>
    <row r="60406" spans="4:4" x14ac:dyDescent="0.25">
      <c r="D60406" s="27"/>
    </row>
    <row r="60407" spans="4:4" x14ac:dyDescent="0.25">
      <c r="D60407" s="27"/>
    </row>
    <row r="60408" spans="4:4" x14ac:dyDescent="0.25">
      <c r="D60408" s="27"/>
    </row>
    <row r="60409" spans="4:4" x14ac:dyDescent="0.25">
      <c r="D60409" s="27"/>
    </row>
    <row r="60410" spans="4:4" x14ac:dyDescent="0.25">
      <c r="D60410" s="27"/>
    </row>
    <row r="60411" spans="4:4" x14ac:dyDescent="0.25">
      <c r="D60411" s="27"/>
    </row>
    <row r="60412" spans="4:4" x14ac:dyDescent="0.25">
      <c r="D60412" s="27"/>
    </row>
    <row r="60413" spans="4:4" x14ac:dyDescent="0.25">
      <c r="D60413" s="27"/>
    </row>
    <row r="60414" spans="4:4" x14ac:dyDescent="0.25">
      <c r="D60414" s="27"/>
    </row>
    <row r="60415" spans="4:4" x14ac:dyDescent="0.25">
      <c r="D60415" s="27"/>
    </row>
    <row r="60416" spans="4:4" x14ac:dyDescent="0.25">
      <c r="D60416" s="27"/>
    </row>
    <row r="60417" spans="4:4" x14ac:dyDescent="0.25">
      <c r="D60417" s="27"/>
    </row>
    <row r="60418" spans="4:4" x14ac:dyDescent="0.25">
      <c r="D60418" s="27"/>
    </row>
    <row r="60419" spans="4:4" x14ac:dyDescent="0.25">
      <c r="D60419" s="27"/>
    </row>
    <row r="60420" spans="4:4" x14ac:dyDescent="0.25">
      <c r="D60420" s="27"/>
    </row>
    <row r="60421" spans="4:4" x14ac:dyDescent="0.25">
      <c r="D60421" s="27"/>
    </row>
    <row r="60422" spans="4:4" x14ac:dyDescent="0.25">
      <c r="D60422" s="27"/>
    </row>
    <row r="60423" spans="4:4" x14ac:dyDescent="0.25">
      <c r="D60423" s="27"/>
    </row>
    <row r="60424" spans="4:4" x14ac:dyDescent="0.25">
      <c r="D60424" s="27"/>
    </row>
    <row r="60425" spans="4:4" x14ac:dyDescent="0.25">
      <c r="D60425" s="27"/>
    </row>
    <row r="60426" spans="4:4" x14ac:dyDescent="0.25">
      <c r="D60426" s="27"/>
    </row>
    <row r="60427" spans="4:4" x14ac:dyDescent="0.25">
      <c r="D60427" s="27"/>
    </row>
    <row r="60428" spans="4:4" x14ac:dyDescent="0.25">
      <c r="D60428" s="27"/>
    </row>
    <row r="60429" spans="4:4" x14ac:dyDescent="0.25">
      <c r="D60429" s="27"/>
    </row>
    <row r="60430" spans="4:4" x14ac:dyDescent="0.25">
      <c r="D60430" s="27"/>
    </row>
    <row r="60431" spans="4:4" x14ac:dyDescent="0.25">
      <c r="D60431" s="27"/>
    </row>
    <row r="60432" spans="4:4" x14ac:dyDescent="0.25">
      <c r="D60432" s="27"/>
    </row>
    <row r="60433" spans="4:4" x14ac:dyDescent="0.25">
      <c r="D60433" s="27"/>
    </row>
    <row r="60434" spans="4:4" x14ac:dyDescent="0.25">
      <c r="D60434" s="27"/>
    </row>
    <row r="60435" spans="4:4" x14ac:dyDescent="0.25">
      <c r="D60435" s="27"/>
    </row>
    <row r="60436" spans="4:4" x14ac:dyDescent="0.25">
      <c r="D60436" s="27"/>
    </row>
    <row r="60437" spans="4:4" x14ac:dyDescent="0.25">
      <c r="D60437" s="27"/>
    </row>
    <row r="60438" spans="4:4" x14ac:dyDescent="0.25">
      <c r="D60438" s="27"/>
    </row>
    <row r="60439" spans="4:4" x14ac:dyDescent="0.25">
      <c r="D60439" s="27"/>
    </row>
    <row r="60440" spans="4:4" x14ac:dyDescent="0.25">
      <c r="D60440" s="27"/>
    </row>
    <row r="60441" spans="4:4" x14ac:dyDescent="0.25">
      <c r="D60441" s="27"/>
    </row>
    <row r="60442" spans="4:4" x14ac:dyDescent="0.25">
      <c r="D60442" s="27"/>
    </row>
    <row r="60443" spans="4:4" x14ac:dyDescent="0.25">
      <c r="D60443" s="27"/>
    </row>
    <row r="60444" spans="4:4" x14ac:dyDescent="0.25">
      <c r="D60444" s="27"/>
    </row>
    <row r="60445" spans="4:4" x14ac:dyDescent="0.25">
      <c r="D60445" s="27"/>
    </row>
    <row r="60446" spans="4:4" x14ac:dyDescent="0.25">
      <c r="D60446" s="27"/>
    </row>
    <row r="60447" spans="4:4" x14ac:dyDescent="0.25">
      <c r="D60447" s="27"/>
    </row>
    <row r="60448" spans="4:4" x14ac:dyDescent="0.25">
      <c r="D60448" s="27"/>
    </row>
    <row r="60449" spans="4:4" x14ac:dyDescent="0.25">
      <c r="D60449" s="27"/>
    </row>
    <row r="60450" spans="4:4" x14ac:dyDescent="0.25">
      <c r="D60450" s="27"/>
    </row>
    <row r="60451" spans="4:4" x14ac:dyDescent="0.25">
      <c r="D60451" s="27"/>
    </row>
    <row r="60452" spans="4:4" x14ac:dyDescent="0.25">
      <c r="D60452" s="27"/>
    </row>
    <row r="60453" spans="4:4" x14ac:dyDescent="0.25">
      <c r="D60453" s="27"/>
    </row>
    <row r="60454" spans="4:4" x14ac:dyDescent="0.25">
      <c r="D60454" s="27"/>
    </row>
    <row r="60455" spans="4:4" x14ac:dyDescent="0.25">
      <c r="D60455" s="27"/>
    </row>
    <row r="60456" spans="4:4" x14ac:dyDescent="0.25">
      <c r="D60456" s="27"/>
    </row>
    <row r="60457" spans="4:4" x14ac:dyDescent="0.25">
      <c r="D60457" s="27"/>
    </row>
    <row r="60458" spans="4:4" x14ac:dyDescent="0.25">
      <c r="D60458" s="27"/>
    </row>
    <row r="60459" spans="4:4" x14ac:dyDescent="0.25">
      <c r="D60459" s="27"/>
    </row>
    <row r="60460" spans="4:4" x14ac:dyDescent="0.25">
      <c r="D60460" s="27"/>
    </row>
    <row r="60461" spans="4:4" x14ac:dyDescent="0.25">
      <c r="D60461" s="27"/>
    </row>
    <row r="60462" spans="4:4" x14ac:dyDescent="0.25">
      <c r="D60462" s="27"/>
    </row>
    <row r="60463" spans="4:4" x14ac:dyDescent="0.25">
      <c r="D60463" s="27"/>
    </row>
    <row r="60464" spans="4:4" x14ac:dyDescent="0.25">
      <c r="D60464" s="27"/>
    </row>
    <row r="60465" spans="4:4" x14ac:dyDescent="0.25">
      <c r="D60465" s="27"/>
    </row>
    <row r="60466" spans="4:4" x14ac:dyDescent="0.25">
      <c r="D60466" s="27"/>
    </row>
    <row r="60467" spans="4:4" x14ac:dyDescent="0.25">
      <c r="D60467" s="27"/>
    </row>
    <row r="60468" spans="4:4" x14ac:dyDescent="0.25">
      <c r="D60468" s="27"/>
    </row>
    <row r="60469" spans="4:4" x14ac:dyDescent="0.25">
      <c r="D60469" s="27"/>
    </row>
    <row r="60470" spans="4:4" x14ac:dyDescent="0.25">
      <c r="D60470" s="27"/>
    </row>
    <row r="60471" spans="4:4" x14ac:dyDescent="0.25">
      <c r="D60471" s="27"/>
    </row>
    <row r="60472" spans="4:4" x14ac:dyDescent="0.25">
      <c r="D60472" s="27"/>
    </row>
    <row r="60473" spans="4:4" x14ac:dyDescent="0.25">
      <c r="D60473" s="27"/>
    </row>
    <row r="60474" spans="4:4" x14ac:dyDescent="0.25">
      <c r="D60474" s="27"/>
    </row>
    <row r="60475" spans="4:4" x14ac:dyDescent="0.25">
      <c r="D60475" s="27"/>
    </row>
    <row r="60476" spans="4:4" x14ac:dyDescent="0.25">
      <c r="D60476" s="27"/>
    </row>
    <row r="60477" spans="4:4" x14ac:dyDescent="0.25">
      <c r="D60477" s="27"/>
    </row>
    <row r="60478" spans="4:4" x14ac:dyDescent="0.25">
      <c r="D60478" s="27"/>
    </row>
    <row r="60479" spans="4:4" x14ac:dyDescent="0.25">
      <c r="D60479" s="27"/>
    </row>
    <row r="60480" spans="4:4" x14ac:dyDescent="0.25">
      <c r="D60480" s="27"/>
    </row>
    <row r="60481" spans="4:4" x14ac:dyDescent="0.25">
      <c r="D60481" s="27"/>
    </row>
    <row r="60482" spans="4:4" x14ac:dyDescent="0.25">
      <c r="D60482" s="27"/>
    </row>
    <row r="60483" spans="4:4" x14ac:dyDescent="0.25">
      <c r="D60483" s="27"/>
    </row>
    <row r="60484" spans="4:4" x14ac:dyDescent="0.25">
      <c r="D60484" s="27"/>
    </row>
    <row r="60485" spans="4:4" x14ac:dyDescent="0.25">
      <c r="D60485" s="27"/>
    </row>
    <row r="60486" spans="4:4" x14ac:dyDescent="0.25">
      <c r="D60486" s="27"/>
    </row>
    <row r="60487" spans="4:4" x14ac:dyDescent="0.25">
      <c r="D60487" s="27"/>
    </row>
    <row r="60488" spans="4:4" x14ac:dyDescent="0.25">
      <c r="D60488" s="27"/>
    </row>
    <row r="60489" spans="4:4" x14ac:dyDescent="0.25">
      <c r="D60489" s="27"/>
    </row>
    <row r="60490" spans="4:4" x14ac:dyDescent="0.25">
      <c r="D60490" s="27"/>
    </row>
    <row r="60491" spans="4:4" x14ac:dyDescent="0.25">
      <c r="D60491" s="27"/>
    </row>
    <row r="60492" spans="4:4" x14ac:dyDescent="0.25">
      <c r="D60492" s="27"/>
    </row>
    <row r="60493" spans="4:4" x14ac:dyDescent="0.25">
      <c r="D60493" s="27"/>
    </row>
    <row r="60494" spans="4:4" x14ac:dyDescent="0.25">
      <c r="D60494" s="27"/>
    </row>
    <row r="60495" spans="4:4" x14ac:dyDescent="0.25">
      <c r="D60495" s="27"/>
    </row>
    <row r="60496" spans="4:4" x14ac:dyDescent="0.25">
      <c r="D60496" s="27"/>
    </row>
    <row r="60497" spans="4:4" x14ac:dyDescent="0.25">
      <c r="D60497" s="27"/>
    </row>
    <row r="60498" spans="4:4" x14ac:dyDescent="0.25">
      <c r="D60498" s="27"/>
    </row>
    <row r="60499" spans="4:4" x14ac:dyDescent="0.25">
      <c r="D60499" s="27"/>
    </row>
    <row r="60500" spans="4:4" x14ac:dyDescent="0.25">
      <c r="D60500" s="27"/>
    </row>
    <row r="60501" spans="4:4" x14ac:dyDescent="0.25">
      <c r="D60501" s="27"/>
    </row>
    <row r="60502" spans="4:4" x14ac:dyDescent="0.25">
      <c r="D60502" s="27"/>
    </row>
    <row r="60503" spans="4:4" x14ac:dyDescent="0.25">
      <c r="D60503" s="27"/>
    </row>
    <row r="60504" spans="4:4" x14ac:dyDescent="0.25">
      <c r="D60504" s="27"/>
    </row>
    <row r="60505" spans="4:4" x14ac:dyDescent="0.25">
      <c r="D60505" s="27"/>
    </row>
    <row r="60506" spans="4:4" x14ac:dyDescent="0.25">
      <c r="D60506" s="27"/>
    </row>
    <row r="60507" spans="4:4" x14ac:dyDescent="0.25">
      <c r="D60507" s="27"/>
    </row>
    <row r="60508" spans="4:4" x14ac:dyDescent="0.25">
      <c r="D60508" s="27"/>
    </row>
    <row r="60509" spans="4:4" x14ac:dyDescent="0.25">
      <c r="D60509" s="27"/>
    </row>
    <row r="60510" spans="4:4" x14ac:dyDescent="0.25">
      <c r="D60510" s="27"/>
    </row>
    <row r="60511" spans="4:4" x14ac:dyDescent="0.25">
      <c r="D60511" s="27"/>
    </row>
    <row r="60512" spans="4:4" x14ac:dyDescent="0.25">
      <c r="D60512" s="27"/>
    </row>
    <row r="60513" spans="4:4" x14ac:dyDescent="0.25">
      <c r="D60513" s="27"/>
    </row>
    <row r="60514" spans="4:4" x14ac:dyDescent="0.25">
      <c r="D60514" s="27"/>
    </row>
    <row r="60515" spans="4:4" x14ac:dyDescent="0.25">
      <c r="D60515" s="27"/>
    </row>
    <row r="60516" spans="4:4" x14ac:dyDescent="0.25">
      <c r="D60516" s="27"/>
    </row>
    <row r="60517" spans="4:4" x14ac:dyDescent="0.25">
      <c r="D60517" s="27"/>
    </row>
    <row r="60518" spans="4:4" x14ac:dyDescent="0.25">
      <c r="D60518" s="27"/>
    </row>
    <row r="60519" spans="4:4" x14ac:dyDescent="0.25">
      <c r="D60519" s="27"/>
    </row>
    <row r="60520" spans="4:4" x14ac:dyDescent="0.25">
      <c r="D60520" s="27"/>
    </row>
    <row r="60521" spans="4:4" x14ac:dyDescent="0.25">
      <c r="D60521" s="27"/>
    </row>
    <row r="60522" spans="4:4" x14ac:dyDescent="0.25">
      <c r="D60522" s="27"/>
    </row>
    <row r="60523" spans="4:4" x14ac:dyDescent="0.25">
      <c r="D60523" s="27"/>
    </row>
    <row r="60524" spans="4:4" x14ac:dyDescent="0.25">
      <c r="D60524" s="27"/>
    </row>
    <row r="60525" spans="4:4" x14ac:dyDescent="0.25">
      <c r="D60525" s="27"/>
    </row>
    <row r="60526" spans="4:4" x14ac:dyDescent="0.25">
      <c r="D60526" s="27"/>
    </row>
    <row r="60527" spans="4:4" x14ac:dyDescent="0.25">
      <c r="D60527" s="27"/>
    </row>
    <row r="60528" spans="4:4" x14ac:dyDescent="0.25">
      <c r="D60528" s="27"/>
    </row>
    <row r="60529" spans="4:4" x14ac:dyDescent="0.25">
      <c r="D60529" s="27"/>
    </row>
    <row r="60530" spans="4:4" x14ac:dyDescent="0.25">
      <c r="D60530" s="27"/>
    </row>
    <row r="60531" spans="4:4" x14ac:dyDescent="0.25">
      <c r="D60531" s="27"/>
    </row>
    <row r="60532" spans="4:4" x14ac:dyDescent="0.25">
      <c r="D60532" s="27"/>
    </row>
    <row r="60533" spans="4:4" x14ac:dyDescent="0.25">
      <c r="D60533" s="27"/>
    </row>
    <row r="60534" spans="4:4" x14ac:dyDescent="0.25">
      <c r="D60534" s="27"/>
    </row>
    <row r="60535" spans="4:4" x14ac:dyDescent="0.25">
      <c r="D60535" s="27"/>
    </row>
    <row r="60536" spans="4:4" x14ac:dyDescent="0.25">
      <c r="D60536" s="27"/>
    </row>
    <row r="60537" spans="4:4" x14ac:dyDescent="0.25">
      <c r="D60537" s="27"/>
    </row>
    <row r="60538" spans="4:4" x14ac:dyDescent="0.25">
      <c r="D60538" s="27"/>
    </row>
    <row r="60539" spans="4:4" x14ac:dyDescent="0.25">
      <c r="D60539" s="27"/>
    </row>
    <row r="60540" spans="4:4" x14ac:dyDescent="0.25">
      <c r="D60540" s="27"/>
    </row>
    <row r="60541" spans="4:4" x14ac:dyDescent="0.25">
      <c r="D60541" s="27"/>
    </row>
    <row r="60542" spans="4:4" x14ac:dyDescent="0.25">
      <c r="D60542" s="27"/>
    </row>
    <row r="60543" spans="4:4" x14ac:dyDescent="0.25">
      <c r="D60543" s="27"/>
    </row>
    <row r="60544" spans="4:4" x14ac:dyDescent="0.25">
      <c r="D60544" s="27"/>
    </row>
    <row r="60545" spans="4:4" x14ac:dyDescent="0.25">
      <c r="D60545" s="27"/>
    </row>
    <row r="60546" spans="4:4" x14ac:dyDescent="0.25">
      <c r="D60546" s="27"/>
    </row>
    <row r="60547" spans="4:4" x14ac:dyDescent="0.25">
      <c r="D60547" s="27"/>
    </row>
    <row r="60548" spans="4:4" x14ac:dyDescent="0.25">
      <c r="D60548" s="27"/>
    </row>
    <row r="60549" spans="4:4" x14ac:dyDescent="0.25">
      <c r="D60549" s="27"/>
    </row>
    <row r="60550" spans="4:4" x14ac:dyDescent="0.25">
      <c r="D60550" s="27"/>
    </row>
    <row r="60551" spans="4:4" x14ac:dyDescent="0.25">
      <c r="D60551" s="27"/>
    </row>
    <row r="60552" spans="4:4" x14ac:dyDescent="0.25">
      <c r="D60552" s="27"/>
    </row>
    <row r="60553" spans="4:4" x14ac:dyDescent="0.25">
      <c r="D60553" s="27"/>
    </row>
    <row r="60554" spans="4:4" x14ac:dyDescent="0.25">
      <c r="D60554" s="27"/>
    </row>
    <row r="60555" spans="4:4" x14ac:dyDescent="0.25">
      <c r="D60555" s="27"/>
    </row>
    <row r="60556" spans="4:4" x14ac:dyDescent="0.25">
      <c r="D60556" s="27"/>
    </row>
    <row r="60557" spans="4:4" x14ac:dyDescent="0.25">
      <c r="D60557" s="27"/>
    </row>
    <row r="60558" spans="4:4" x14ac:dyDescent="0.25">
      <c r="D60558" s="27"/>
    </row>
    <row r="60559" spans="4:4" x14ac:dyDescent="0.25">
      <c r="D60559" s="27"/>
    </row>
    <row r="60560" spans="4:4" x14ac:dyDescent="0.25">
      <c r="D60560" s="27"/>
    </row>
    <row r="60561" spans="4:4" x14ac:dyDescent="0.25">
      <c r="D60561" s="27"/>
    </row>
    <row r="60562" spans="4:4" x14ac:dyDescent="0.25">
      <c r="D60562" s="27"/>
    </row>
    <row r="60563" spans="4:4" x14ac:dyDescent="0.25">
      <c r="D60563" s="27"/>
    </row>
    <row r="60564" spans="4:4" x14ac:dyDescent="0.25">
      <c r="D60564" s="27"/>
    </row>
    <row r="60565" spans="4:4" x14ac:dyDescent="0.25">
      <c r="D60565" s="27"/>
    </row>
    <row r="60566" spans="4:4" x14ac:dyDescent="0.25">
      <c r="D60566" s="27"/>
    </row>
    <row r="60567" spans="4:4" x14ac:dyDescent="0.25">
      <c r="D60567" s="27"/>
    </row>
    <row r="60568" spans="4:4" x14ac:dyDescent="0.25">
      <c r="D60568" s="27"/>
    </row>
    <row r="60569" spans="4:4" x14ac:dyDescent="0.25">
      <c r="D60569" s="27"/>
    </row>
    <row r="60570" spans="4:4" x14ac:dyDescent="0.25">
      <c r="D60570" s="27"/>
    </row>
    <row r="60571" spans="4:4" x14ac:dyDescent="0.25">
      <c r="D60571" s="27"/>
    </row>
    <row r="60572" spans="4:4" x14ac:dyDescent="0.25">
      <c r="D60572" s="27"/>
    </row>
    <row r="60573" spans="4:4" x14ac:dyDescent="0.25">
      <c r="D60573" s="27"/>
    </row>
    <row r="60574" spans="4:4" x14ac:dyDescent="0.25">
      <c r="D60574" s="27"/>
    </row>
    <row r="60575" spans="4:4" x14ac:dyDescent="0.25">
      <c r="D60575" s="27"/>
    </row>
    <row r="60576" spans="4:4" x14ac:dyDescent="0.25">
      <c r="D60576" s="27"/>
    </row>
    <row r="60577" spans="4:4" x14ac:dyDescent="0.25">
      <c r="D60577" s="27"/>
    </row>
    <row r="60578" spans="4:4" x14ac:dyDescent="0.25">
      <c r="D60578" s="27"/>
    </row>
    <row r="60579" spans="4:4" x14ac:dyDescent="0.25">
      <c r="D60579" s="27"/>
    </row>
    <row r="60580" spans="4:4" x14ac:dyDescent="0.25">
      <c r="D60580" s="27"/>
    </row>
    <row r="60581" spans="4:4" x14ac:dyDescent="0.25">
      <c r="D60581" s="27"/>
    </row>
    <row r="60582" spans="4:4" x14ac:dyDescent="0.25">
      <c r="D60582" s="27"/>
    </row>
    <row r="60583" spans="4:4" x14ac:dyDescent="0.25">
      <c r="D60583" s="27"/>
    </row>
    <row r="60584" spans="4:4" x14ac:dyDescent="0.25">
      <c r="D60584" s="27"/>
    </row>
    <row r="60585" spans="4:4" x14ac:dyDescent="0.25">
      <c r="D60585" s="27"/>
    </row>
    <row r="60586" spans="4:4" x14ac:dyDescent="0.25">
      <c r="D60586" s="27"/>
    </row>
    <row r="60587" spans="4:4" x14ac:dyDescent="0.25">
      <c r="D60587" s="27"/>
    </row>
    <row r="60588" spans="4:4" x14ac:dyDescent="0.25">
      <c r="D60588" s="27"/>
    </row>
    <row r="60589" spans="4:4" x14ac:dyDescent="0.25">
      <c r="D60589" s="27"/>
    </row>
    <row r="60590" spans="4:4" x14ac:dyDescent="0.25">
      <c r="D60590" s="27"/>
    </row>
    <row r="60591" spans="4:4" x14ac:dyDescent="0.25">
      <c r="D60591" s="27"/>
    </row>
    <row r="60592" spans="4:4" x14ac:dyDescent="0.25">
      <c r="D60592" s="27"/>
    </row>
    <row r="60593" spans="4:4" x14ac:dyDescent="0.25">
      <c r="D60593" s="27"/>
    </row>
    <row r="60594" spans="4:4" x14ac:dyDescent="0.25">
      <c r="D60594" s="27"/>
    </row>
    <row r="60595" spans="4:4" x14ac:dyDescent="0.25">
      <c r="D60595" s="27"/>
    </row>
    <row r="60596" spans="4:4" x14ac:dyDescent="0.25">
      <c r="D60596" s="27"/>
    </row>
    <row r="60597" spans="4:4" x14ac:dyDescent="0.25">
      <c r="D60597" s="27"/>
    </row>
    <row r="60598" spans="4:4" x14ac:dyDescent="0.25">
      <c r="D60598" s="27"/>
    </row>
    <row r="60599" spans="4:4" x14ac:dyDescent="0.25">
      <c r="D60599" s="27"/>
    </row>
    <row r="60600" spans="4:4" x14ac:dyDescent="0.25">
      <c r="D60600" s="27"/>
    </row>
    <row r="60601" spans="4:4" x14ac:dyDescent="0.25">
      <c r="D60601" s="27"/>
    </row>
    <row r="60602" spans="4:4" x14ac:dyDescent="0.25">
      <c r="D60602" s="27"/>
    </row>
    <row r="60603" spans="4:4" x14ac:dyDescent="0.25">
      <c r="D60603" s="27"/>
    </row>
    <row r="60604" spans="4:4" x14ac:dyDescent="0.25">
      <c r="D60604" s="27"/>
    </row>
    <row r="60605" spans="4:4" x14ac:dyDescent="0.25">
      <c r="D60605" s="27"/>
    </row>
    <row r="60606" spans="4:4" x14ac:dyDescent="0.25">
      <c r="D60606" s="27"/>
    </row>
    <row r="60607" spans="4:4" x14ac:dyDescent="0.25">
      <c r="D60607" s="27"/>
    </row>
    <row r="60608" spans="4:4" x14ac:dyDescent="0.25">
      <c r="D60608" s="27"/>
    </row>
    <row r="60609" spans="4:4" x14ac:dyDescent="0.25">
      <c r="D60609" s="27"/>
    </row>
    <row r="60610" spans="4:4" x14ac:dyDescent="0.25">
      <c r="D60610" s="27"/>
    </row>
    <row r="60611" spans="4:4" x14ac:dyDescent="0.25">
      <c r="D60611" s="27"/>
    </row>
    <row r="60612" spans="4:4" x14ac:dyDescent="0.25">
      <c r="D60612" s="27"/>
    </row>
    <row r="60613" spans="4:4" x14ac:dyDescent="0.25">
      <c r="D60613" s="27"/>
    </row>
    <row r="60614" spans="4:4" x14ac:dyDescent="0.25">
      <c r="D60614" s="27"/>
    </row>
    <row r="60615" spans="4:4" x14ac:dyDescent="0.25">
      <c r="D60615" s="27"/>
    </row>
    <row r="60616" spans="4:4" x14ac:dyDescent="0.25">
      <c r="D60616" s="27"/>
    </row>
    <row r="60617" spans="4:4" x14ac:dyDescent="0.25">
      <c r="D60617" s="27"/>
    </row>
    <row r="60618" spans="4:4" x14ac:dyDescent="0.25">
      <c r="D60618" s="27"/>
    </row>
    <row r="60619" spans="4:4" x14ac:dyDescent="0.25">
      <c r="D60619" s="27"/>
    </row>
    <row r="60620" spans="4:4" x14ac:dyDescent="0.25">
      <c r="D60620" s="27"/>
    </row>
    <row r="60621" spans="4:4" x14ac:dyDescent="0.25">
      <c r="D60621" s="27"/>
    </row>
    <row r="60622" spans="4:4" x14ac:dyDescent="0.25">
      <c r="D60622" s="27"/>
    </row>
    <row r="60623" spans="4:4" x14ac:dyDescent="0.25">
      <c r="D60623" s="27"/>
    </row>
    <row r="60624" spans="4:4" x14ac:dyDescent="0.25">
      <c r="D60624" s="27"/>
    </row>
    <row r="60625" spans="4:4" x14ac:dyDescent="0.25">
      <c r="D60625" s="27"/>
    </row>
    <row r="60626" spans="4:4" x14ac:dyDescent="0.25">
      <c r="D60626" s="27"/>
    </row>
    <row r="60627" spans="4:4" x14ac:dyDescent="0.25">
      <c r="D60627" s="27"/>
    </row>
    <row r="60628" spans="4:4" x14ac:dyDescent="0.25">
      <c r="D60628" s="27"/>
    </row>
    <row r="60629" spans="4:4" x14ac:dyDescent="0.25">
      <c r="D60629" s="27"/>
    </row>
    <row r="60630" spans="4:4" x14ac:dyDescent="0.25">
      <c r="D60630" s="27"/>
    </row>
    <row r="60631" spans="4:4" x14ac:dyDescent="0.25">
      <c r="D60631" s="27"/>
    </row>
    <row r="60632" spans="4:4" x14ac:dyDescent="0.25">
      <c r="D60632" s="27"/>
    </row>
    <row r="60633" spans="4:4" x14ac:dyDescent="0.25">
      <c r="D60633" s="27"/>
    </row>
    <row r="60634" spans="4:4" x14ac:dyDescent="0.25">
      <c r="D60634" s="27"/>
    </row>
    <row r="60635" spans="4:4" x14ac:dyDescent="0.25">
      <c r="D60635" s="27"/>
    </row>
    <row r="60636" spans="4:4" x14ac:dyDescent="0.25">
      <c r="D60636" s="27"/>
    </row>
    <row r="60637" spans="4:4" x14ac:dyDescent="0.25">
      <c r="D60637" s="27"/>
    </row>
    <row r="60638" spans="4:4" x14ac:dyDescent="0.25">
      <c r="D60638" s="27"/>
    </row>
    <row r="60639" spans="4:4" x14ac:dyDescent="0.25">
      <c r="D60639" s="27"/>
    </row>
    <row r="60640" spans="4:4" x14ac:dyDescent="0.25">
      <c r="D60640" s="27"/>
    </row>
    <row r="60641" spans="4:4" x14ac:dyDescent="0.25">
      <c r="D60641" s="27"/>
    </row>
    <row r="60642" spans="4:4" x14ac:dyDescent="0.25">
      <c r="D60642" s="27"/>
    </row>
    <row r="60643" spans="4:4" x14ac:dyDescent="0.25">
      <c r="D60643" s="27"/>
    </row>
    <row r="60644" spans="4:4" x14ac:dyDescent="0.25">
      <c r="D60644" s="27"/>
    </row>
    <row r="60645" spans="4:4" x14ac:dyDescent="0.25">
      <c r="D60645" s="27"/>
    </row>
    <row r="60646" spans="4:4" x14ac:dyDescent="0.25">
      <c r="D60646" s="27"/>
    </row>
    <row r="60647" spans="4:4" x14ac:dyDescent="0.25">
      <c r="D60647" s="27"/>
    </row>
    <row r="60648" spans="4:4" x14ac:dyDescent="0.25">
      <c r="D60648" s="27"/>
    </row>
    <row r="60649" spans="4:4" x14ac:dyDescent="0.25">
      <c r="D60649" s="27"/>
    </row>
    <row r="60650" spans="4:4" x14ac:dyDescent="0.25">
      <c r="D60650" s="27"/>
    </row>
    <row r="60651" spans="4:4" x14ac:dyDescent="0.25">
      <c r="D60651" s="27"/>
    </row>
    <row r="60652" spans="4:4" x14ac:dyDescent="0.25">
      <c r="D60652" s="27"/>
    </row>
    <row r="60653" spans="4:4" x14ac:dyDescent="0.25">
      <c r="D60653" s="27"/>
    </row>
    <row r="60654" spans="4:4" x14ac:dyDescent="0.25">
      <c r="D60654" s="27"/>
    </row>
    <row r="60655" spans="4:4" x14ac:dyDescent="0.25">
      <c r="D60655" s="27"/>
    </row>
    <row r="60656" spans="4:4" x14ac:dyDescent="0.25">
      <c r="D60656" s="27"/>
    </row>
    <row r="60657" spans="4:4" x14ac:dyDescent="0.25">
      <c r="D60657" s="27"/>
    </row>
    <row r="60658" spans="4:4" x14ac:dyDescent="0.25">
      <c r="D60658" s="27"/>
    </row>
    <row r="60659" spans="4:4" x14ac:dyDescent="0.25">
      <c r="D60659" s="27"/>
    </row>
    <row r="60660" spans="4:4" x14ac:dyDescent="0.25">
      <c r="D60660" s="27"/>
    </row>
    <row r="60661" spans="4:4" x14ac:dyDescent="0.25">
      <c r="D60661" s="27"/>
    </row>
    <row r="60662" spans="4:4" x14ac:dyDescent="0.25">
      <c r="D60662" s="27"/>
    </row>
    <row r="60663" spans="4:4" x14ac:dyDescent="0.25">
      <c r="D60663" s="27"/>
    </row>
    <row r="60664" spans="4:4" x14ac:dyDescent="0.25">
      <c r="D60664" s="27"/>
    </row>
    <row r="60665" spans="4:4" x14ac:dyDescent="0.25">
      <c r="D60665" s="27"/>
    </row>
    <row r="60666" spans="4:4" x14ac:dyDescent="0.25">
      <c r="D60666" s="27"/>
    </row>
    <row r="60667" spans="4:4" x14ac:dyDescent="0.25">
      <c r="D60667" s="27"/>
    </row>
    <row r="60668" spans="4:4" x14ac:dyDescent="0.25">
      <c r="D60668" s="27"/>
    </row>
    <row r="60669" spans="4:4" x14ac:dyDescent="0.25">
      <c r="D60669" s="27"/>
    </row>
    <row r="60670" spans="4:4" x14ac:dyDescent="0.25">
      <c r="D60670" s="27"/>
    </row>
    <row r="60671" spans="4:4" x14ac:dyDescent="0.25">
      <c r="D60671" s="27"/>
    </row>
    <row r="60672" spans="4:4" x14ac:dyDescent="0.25">
      <c r="D60672" s="27"/>
    </row>
    <row r="60673" spans="4:4" x14ac:dyDescent="0.25">
      <c r="D60673" s="27"/>
    </row>
    <row r="60674" spans="4:4" x14ac:dyDescent="0.25">
      <c r="D60674" s="27"/>
    </row>
    <row r="60675" spans="4:4" x14ac:dyDescent="0.25">
      <c r="D60675" s="27"/>
    </row>
    <row r="60676" spans="4:4" x14ac:dyDescent="0.25">
      <c r="D60676" s="27"/>
    </row>
    <row r="60677" spans="4:4" x14ac:dyDescent="0.25">
      <c r="D60677" s="27"/>
    </row>
    <row r="60678" spans="4:4" x14ac:dyDescent="0.25">
      <c r="D60678" s="27"/>
    </row>
    <row r="60679" spans="4:4" x14ac:dyDescent="0.25">
      <c r="D60679" s="27"/>
    </row>
    <row r="60680" spans="4:4" x14ac:dyDescent="0.25">
      <c r="D60680" s="27"/>
    </row>
    <row r="60681" spans="4:4" x14ac:dyDescent="0.25">
      <c r="D60681" s="27"/>
    </row>
    <row r="60682" spans="4:4" x14ac:dyDescent="0.25">
      <c r="D60682" s="27"/>
    </row>
    <row r="60683" spans="4:4" x14ac:dyDescent="0.25">
      <c r="D60683" s="27"/>
    </row>
    <row r="60684" spans="4:4" x14ac:dyDescent="0.25">
      <c r="D60684" s="27"/>
    </row>
    <row r="60685" spans="4:4" x14ac:dyDescent="0.25">
      <c r="D60685" s="27"/>
    </row>
    <row r="60686" spans="4:4" x14ac:dyDescent="0.25">
      <c r="D60686" s="27"/>
    </row>
    <row r="60687" spans="4:4" x14ac:dyDescent="0.25">
      <c r="D60687" s="27"/>
    </row>
    <row r="60688" spans="4:4" x14ac:dyDescent="0.25">
      <c r="D60688" s="27"/>
    </row>
    <row r="60689" spans="4:4" x14ac:dyDescent="0.25">
      <c r="D60689" s="27"/>
    </row>
    <row r="60690" spans="4:4" x14ac:dyDescent="0.25">
      <c r="D60690" s="27"/>
    </row>
    <row r="60691" spans="4:4" x14ac:dyDescent="0.25">
      <c r="D60691" s="27"/>
    </row>
    <row r="60692" spans="4:4" x14ac:dyDescent="0.25">
      <c r="D60692" s="27"/>
    </row>
    <row r="60693" spans="4:4" x14ac:dyDescent="0.25">
      <c r="D60693" s="27"/>
    </row>
    <row r="60694" spans="4:4" x14ac:dyDescent="0.25">
      <c r="D60694" s="27"/>
    </row>
    <row r="60695" spans="4:4" x14ac:dyDescent="0.25">
      <c r="D60695" s="27"/>
    </row>
    <row r="60696" spans="4:4" x14ac:dyDescent="0.25">
      <c r="D60696" s="27"/>
    </row>
    <row r="60697" spans="4:4" x14ac:dyDescent="0.25">
      <c r="D60697" s="27"/>
    </row>
    <row r="60698" spans="4:4" x14ac:dyDescent="0.25">
      <c r="D60698" s="27"/>
    </row>
    <row r="60699" spans="4:4" x14ac:dyDescent="0.25">
      <c r="D60699" s="27"/>
    </row>
    <row r="60700" spans="4:4" x14ac:dyDescent="0.25">
      <c r="D60700" s="27"/>
    </row>
    <row r="60701" spans="4:4" x14ac:dyDescent="0.25">
      <c r="D60701" s="27"/>
    </row>
    <row r="60702" spans="4:4" x14ac:dyDescent="0.25">
      <c r="D60702" s="27"/>
    </row>
    <row r="60703" spans="4:4" x14ac:dyDescent="0.25">
      <c r="D60703" s="27"/>
    </row>
    <row r="60704" spans="4:4" x14ac:dyDescent="0.25">
      <c r="D60704" s="27"/>
    </row>
    <row r="60705" spans="4:4" x14ac:dyDescent="0.25">
      <c r="D60705" s="27"/>
    </row>
    <row r="60706" spans="4:4" x14ac:dyDescent="0.25">
      <c r="D60706" s="27"/>
    </row>
    <row r="60707" spans="4:4" x14ac:dyDescent="0.25">
      <c r="D60707" s="27"/>
    </row>
    <row r="60708" spans="4:4" x14ac:dyDescent="0.25">
      <c r="D60708" s="27"/>
    </row>
    <row r="60709" spans="4:4" x14ac:dyDescent="0.25">
      <c r="D60709" s="27"/>
    </row>
    <row r="60710" spans="4:4" x14ac:dyDescent="0.25">
      <c r="D60710" s="27"/>
    </row>
    <row r="60711" spans="4:4" x14ac:dyDescent="0.25">
      <c r="D60711" s="27"/>
    </row>
    <row r="60712" spans="4:4" x14ac:dyDescent="0.25">
      <c r="D60712" s="27"/>
    </row>
    <row r="60713" spans="4:4" x14ac:dyDescent="0.25">
      <c r="D60713" s="27"/>
    </row>
    <row r="60714" spans="4:4" x14ac:dyDescent="0.25">
      <c r="D60714" s="27"/>
    </row>
    <row r="60715" spans="4:4" x14ac:dyDescent="0.25">
      <c r="D60715" s="27"/>
    </row>
    <row r="60716" spans="4:4" x14ac:dyDescent="0.25">
      <c r="D60716" s="27"/>
    </row>
    <row r="60717" spans="4:4" x14ac:dyDescent="0.25">
      <c r="D60717" s="27"/>
    </row>
    <row r="60718" spans="4:4" x14ac:dyDescent="0.25">
      <c r="D60718" s="27"/>
    </row>
    <row r="60719" spans="4:4" x14ac:dyDescent="0.25">
      <c r="D60719" s="27"/>
    </row>
    <row r="60720" spans="4:4" x14ac:dyDescent="0.25">
      <c r="D60720" s="27"/>
    </row>
    <row r="60721" spans="4:4" x14ac:dyDescent="0.25">
      <c r="D60721" s="27"/>
    </row>
    <row r="60722" spans="4:4" x14ac:dyDescent="0.25">
      <c r="D60722" s="27"/>
    </row>
    <row r="60723" spans="4:4" x14ac:dyDescent="0.25">
      <c r="D60723" s="27"/>
    </row>
    <row r="60724" spans="4:4" x14ac:dyDescent="0.25">
      <c r="D60724" s="27"/>
    </row>
    <row r="60725" spans="4:4" x14ac:dyDescent="0.25">
      <c r="D60725" s="27"/>
    </row>
    <row r="60726" spans="4:4" x14ac:dyDescent="0.25">
      <c r="D60726" s="27"/>
    </row>
    <row r="60727" spans="4:4" x14ac:dyDescent="0.25">
      <c r="D60727" s="27"/>
    </row>
    <row r="60728" spans="4:4" x14ac:dyDescent="0.25">
      <c r="D60728" s="27"/>
    </row>
    <row r="60729" spans="4:4" x14ac:dyDescent="0.25">
      <c r="D60729" s="27"/>
    </row>
    <row r="60730" spans="4:4" x14ac:dyDescent="0.25">
      <c r="D60730" s="27"/>
    </row>
    <row r="60731" spans="4:4" x14ac:dyDescent="0.25">
      <c r="D60731" s="27"/>
    </row>
    <row r="60732" spans="4:4" x14ac:dyDescent="0.25">
      <c r="D60732" s="27"/>
    </row>
    <row r="60733" spans="4:4" x14ac:dyDescent="0.25">
      <c r="D60733" s="27"/>
    </row>
    <row r="60734" spans="4:4" x14ac:dyDescent="0.25">
      <c r="D60734" s="27"/>
    </row>
    <row r="60735" spans="4:4" x14ac:dyDescent="0.25">
      <c r="D60735" s="27"/>
    </row>
    <row r="60736" spans="4:4" x14ac:dyDescent="0.25">
      <c r="D60736" s="27"/>
    </row>
    <row r="60737" spans="4:4" x14ac:dyDescent="0.25">
      <c r="D60737" s="27"/>
    </row>
    <row r="60738" spans="4:4" x14ac:dyDescent="0.25">
      <c r="D60738" s="27"/>
    </row>
    <row r="60739" spans="4:4" x14ac:dyDescent="0.25">
      <c r="D60739" s="27"/>
    </row>
    <row r="60740" spans="4:4" x14ac:dyDescent="0.25">
      <c r="D60740" s="27"/>
    </row>
    <row r="60741" spans="4:4" x14ac:dyDescent="0.25">
      <c r="D60741" s="27"/>
    </row>
    <row r="60742" spans="4:4" x14ac:dyDescent="0.25">
      <c r="D60742" s="27"/>
    </row>
    <row r="60743" spans="4:4" x14ac:dyDescent="0.25">
      <c r="D60743" s="27"/>
    </row>
    <row r="60744" spans="4:4" x14ac:dyDescent="0.25">
      <c r="D60744" s="27"/>
    </row>
    <row r="60745" spans="4:4" x14ac:dyDescent="0.25">
      <c r="D60745" s="27"/>
    </row>
    <row r="60746" spans="4:4" x14ac:dyDescent="0.25">
      <c r="D60746" s="27"/>
    </row>
    <row r="60747" spans="4:4" x14ac:dyDescent="0.25">
      <c r="D60747" s="27"/>
    </row>
    <row r="60748" spans="4:4" x14ac:dyDescent="0.25">
      <c r="D60748" s="27"/>
    </row>
    <row r="60749" spans="4:4" x14ac:dyDescent="0.25">
      <c r="D60749" s="27"/>
    </row>
    <row r="60750" spans="4:4" x14ac:dyDescent="0.25">
      <c r="D60750" s="27"/>
    </row>
    <row r="60751" spans="4:4" x14ac:dyDescent="0.25">
      <c r="D60751" s="27"/>
    </row>
    <row r="60752" spans="4:4" x14ac:dyDescent="0.25">
      <c r="D60752" s="27"/>
    </row>
    <row r="60753" spans="4:4" x14ac:dyDescent="0.25">
      <c r="D60753" s="27"/>
    </row>
    <row r="60754" spans="4:4" x14ac:dyDescent="0.25">
      <c r="D60754" s="27"/>
    </row>
    <row r="60755" spans="4:4" x14ac:dyDescent="0.25">
      <c r="D60755" s="27"/>
    </row>
    <row r="60756" spans="4:4" x14ac:dyDescent="0.25">
      <c r="D60756" s="27"/>
    </row>
    <row r="60757" spans="4:4" x14ac:dyDescent="0.25">
      <c r="D60757" s="27"/>
    </row>
    <row r="60758" spans="4:4" x14ac:dyDescent="0.25">
      <c r="D60758" s="27"/>
    </row>
    <row r="60759" spans="4:4" x14ac:dyDescent="0.25">
      <c r="D60759" s="27"/>
    </row>
    <row r="60760" spans="4:4" x14ac:dyDescent="0.25">
      <c r="D60760" s="27"/>
    </row>
    <row r="60761" spans="4:4" x14ac:dyDescent="0.25">
      <c r="D60761" s="27"/>
    </row>
    <row r="60762" spans="4:4" x14ac:dyDescent="0.25">
      <c r="D60762" s="27"/>
    </row>
    <row r="60763" spans="4:4" x14ac:dyDescent="0.25">
      <c r="D60763" s="27"/>
    </row>
    <row r="60764" spans="4:4" x14ac:dyDescent="0.25">
      <c r="D60764" s="27"/>
    </row>
    <row r="60765" spans="4:4" x14ac:dyDescent="0.25">
      <c r="D60765" s="27"/>
    </row>
    <row r="60766" spans="4:4" x14ac:dyDescent="0.25">
      <c r="D60766" s="27"/>
    </row>
    <row r="60767" spans="4:4" x14ac:dyDescent="0.25">
      <c r="D60767" s="27"/>
    </row>
    <row r="60768" spans="4:4" x14ac:dyDescent="0.25">
      <c r="D60768" s="27"/>
    </row>
    <row r="60769" spans="4:4" x14ac:dyDescent="0.25">
      <c r="D60769" s="27"/>
    </row>
    <row r="60770" spans="4:4" x14ac:dyDescent="0.25">
      <c r="D60770" s="27"/>
    </row>
    <row r="60771" spans="4:4" x14ac:dyDescent="0.25">
      <c r="D60771" s="27"/>
    </row>
    <row r="60772" spans="4:4" x14ac:dyDescent="0.25">
      <c r="D60772" s="27"/>
    </row>
    <row r="60773" spans="4:4" x14ac:dyDescent="0.25">
      <c r="D60773" s="27"/>
    </row>
    <row r="60774" spans="4:4" x14ac:dyDescent="0.25">
      <c r="D60774" s="27"/>
    </row>
    <row r="60775" spans="4:4" x14ac:dyDescent="0.25">
      <c r="D60775" s="27"/>
    </row>
    <row r="60776" spans="4:4" x14ac:dyDescent="0.25">
      <c r="D60776" s="27"/>
    </row>
    <row r="60777" spans="4:4" x14ac:dyDescent="0.25">
      <c r="D60777" s="27"/>
    </row>
    <row r="60778" spans="4:4" x14ac:dyDescent="0.25">
      <c r="D60778" s="27"/>
    </row>
    <row r="60779" spans="4:4" x14ac:dyDescent="0.25">
      <c r="D60779" s="27"/>
    </row>
    <row r="60780" spans="4:4" x14ac:dyDescent="0.25">
      <c r="D60780" s="27"/>
    </row>
    <row r="60781" spans="4:4" x14ac:dyDescent="0.25">
      <c r="D60781" s="27"/>
    </row>
    <row r="60782" spans="4:4" x14ac:dyDescent="0.25">
      <c r="D60782" s="27"/>
    </row>
    <row r="60783" spans="4:4" x14ac:dyDescent="0.25">
      <c r="D60783" s="27"/>
    </row>
    <row r="60784" spans="4:4" x14ac:dyDescent="0.25">
      <c r="D60784" s="27"/>
    </row>
    <row r="60785" spans="4:4" x14ac:dyDescent="0.25">
      <c r="D60785" s="27"/>
    </row>
    <row r="60786" spans="4:4" x14ac:dyDescent="0.25">
      <c r="D60786" s="27"/>
    </row>
    <row r="60787" spans="4:4" x14ac:dyDescent="0.25">
      <c r="D60787" s="27"/>
    </row>
    <row r="60788" spans="4:4" x14ac:dyDescent="0.25">
      <c r="D60788" s="27"/>
    </row>
    <row r="60789" spans="4:4" x14ac:dyDescent="0.25">
      <c r="D60789" s="27"/>
    </row>
    <row r="60790" spans="4:4" x14ac:dyDescent="0.25">
      <c r="D60790" s="27"/>
    </row>
    <row r="60791" spans="4:4" x14ac:dyDescent="0.25">
      <c r="D60791" s="27"/>
    </row>
    <row r="60792" spans="4:4" x14ac:dyDescent="0.25">
      <c r="D60792" s="27"/>
    </row>
    <row r="60793" spans="4:4" x14ac:dyDescent="0.25">
      <c r="D60793" s="27"/>
    </row>
    <row r="60794" spans="4:4" x14ac:dyDescent="0.25">
      <c r="D60794" s="27"/>
    </row>
    <row r="60795" spans="4:4" x14ac:dyDescent="0.25">
      <c r="D60795" s="27"/>
    </row>
    <row r="60796" spans="4:4" x14ac:dyDescent="0.25">
      <c r="D60796" s="27"/>
    </row>
    <row r="60797" spans="4:4" x14ac:dyDescent="0.25">
      <c r="D60797" s="27"/>
    </row>
    <row r="60798" spans="4:4" x14ac:dyDescent="0.25">
      <c r="D60798" s="27"/>
    </row>
    <row r="60799" spans="4:4" x14ac:dyDescent="0.25">
      <c r="D60799" s="27"/>
    </row>
    <row r="60800" spans="4:4" x14ac:dyDescent="0.25">
      <c r="D60800" s="27"/>
    </row>
    <row r="60801" spans="4:4" x14ac:dyDescent="0.25">
      <c r="D60801" s="27"/>
    </row>
    <row r="60802" spans="4:4" x14ac:dyDescent="0.25">
      <c r="D60802" s="27"/>
    </row>
    <row r="60803" spans="4:4" x14ac:dyDescent="0.25">
      <c r="D60803" s="27"/>
    </row>
    <row r="60804" spans="4:4" x14ac:dyDescent="0.25">
      <c r="D60804" s="27"/>
    </row>
    <row r="60805" spans="4:4" x14ac:dyDescent="0.25">
      <c r="D60805" s="27"/>
    </row>
    <row r="60806" spans="4:4" x14ac:dyDescent="0.25">
      <c r="D60806" s="27"/>
    </row>
    <row r="60807" spans="4:4" x14ac:dyDescent="0.25">
      <c r="D60807" s="27"/>
    </row>
    <row r="60808" spans="4:4" x14ac:dyDescent="0.25">
      <c r="D60808" s="27"/>
    </row>
    <row r="60809" spans="4:4" x14ac:dyDescent="0.25">
      <c r="D60809" s="27"/>
    </row>
    <row r="60810" spans="4:4" x14ac:dyDescent="0.25">
      <c r="D60810" s="27"/>
    </row>
    <row r="60811" spans="4:4" x14ac:dyDescent="0.25">
      <c r="D60811" s="27"/>
    </row>
    <row r="60812" spans="4:4" x14ac:dyDescent="0.25">
      <c r="D60812" s="27"/>
    </row>
    <row r="60813" spans="4:4" x14ac:dyDescent="0.25">
      <c r="D60813" s="27"/>
    </row>
    <row r="60814" spans="4:4" x14ac:dyDescent="0.25">
      <c r="D60814" s="27"/>
    </row>
    <row r="60815" spans="4:4" x14ac:dyDescent="0.25">
      <c r="D60815" s="27"/>
    </row>
    <row r="60816" spans="4:4" x14ac:dyDescent="0.25">
      <c r="D60816" s="27"/>
    </row>
    <row r="60817" spans="4:4" x14ac:dyDescent="0.25">
      <c r="D60817" s="27"/>
    </row>
    <row r="60818" spans="4:4" x14ac:dyDescent="0.25">
      <c r="D60818" s="27"/>
    </row>
    <row r="60819" spans="4:4" x14ac:dyDescent="0.25">
      <c r="D60819" s="27"/>
    </row>
    <row r="60820" spans="4:4" x14ac:dyDescent="0.25">
      <c r="D60820" s="27"/>
    </row>
    <row r="60821" spans="4:4" x14ac:dyDescent="0.25">
      <c r="D60821" s="27"/>
    </row>
    <row r="60822" spans="4:4" x14ac:dyDescent="0.25">
      <c r="D60822" s="27"/>
    </row>
    <row r="60823" spans="4:4" x14ac:dyDescent="0.25">
      <c r="D60823" s="27"/>
    </row>
    <row r="60824" spans="4:4" x14ac:dyDescent="0.25">
      <c r="D60824" s="27"/>
    </row>
    <row r="60825" spans="4:4" x14ac:dyDescent="0.25">
      <c r="D60825" s="27"/>
    </row>
    <row r="60826" spans="4:4" x14ac:dyDescent="0.25">
      <c r="D60826" s="27"/>
    </row>
    <row r="60827" spans="4:4" x14ac:dyDescent="0.25">
      <c r="D60827" s="27"/>
    </row>
    <row r="60828" spans="4:4" x14ac:dyDescent="0.25">
      <c r="D60828" s="27"/>
    </row>
    <row r="60829" spans="4:4" x14ac:dyDescent="0.25">
      <c r="D60829" s="27"/>
    </row>
    <row r="60830" spans="4:4" x14ac:dyDescent="0.25">
      <c r="D60830" s="27"/>
    </row>
    <row r="60831" spans="4:4" x14ac:dyDescent="0.25">
      <c r="D60831" s="27"/>
    </row>
    <row r="60832" spans="4:4" x14ac:dyDescent="0.25">
      <c r="D60832" s="27"/>
    </row>
    <row r="60833" spans="4:4" x14ac:dyDescent="0.25">
      <c r="D60833" s="27"/>
    </row>
    <row r="60834" spans="4:4" x14ac:dyDescent="0.25">
      <c r="D60834" s="27"/>
    </row>
    <row r="60835" spans="4:4" x14ac:dyDescent="0.25">
      <c r="D60835" s="27"/>
    </row>
    <row r="60836" spans="4:4" x14ac:dyDescent="0.25">
      <c r="D60836" s="27"/>
    </row>
    <row r="60837" spans="4:4" x14ac:dyDescent="0.25">
      <c r="D60837" s="27"/>
    </row>
    <row r="60838" spans="4:4" x14ac:dyDescent="0.25">
      <c r="D60838" s="27"/>
    </row>
    <row r="60839" spans="4:4" x14ac:dyDescent="0.25">
      <c r="D60839" s="27"/>
    </row>
    <row r="60840" spans="4:4" x14ac:dyDescent="0.25">
      <c r="D60840" s="27"/>
    </row>
    <row r="60841" spans="4:4" x14ac:dyDescent="0.25">
      <c r="D60841" s="27"/>
    </row>
    <row r="60842" spans="4:4" x14ac:dyDescent="0.25">
      <c r="D60842" s="27"/>
    </row>
    <row r="60843" spans="4:4" x14ac:dyDescent="0.25">
      <c r="D60843" s="27"/>
    </row>
    <row r="60844" spans="4:4" x14ac:dyDescent="0.25">
      <c r="D60844" s="27"/>
    </row>
    <row r="60845" spans="4:4" x14ac:dyDescent="0.25">
      <c r="D60845" s="27"/>
    </row>
    <row r="60846" spans="4:4" x14ac:dyDescent="0.25">
      <c r="D60846" s="27"/>
    </row>
    <row r="60847" spans="4:4" x14ac:dyDescent="0.25">
      <c r="D60847" s="27"/>
    </row>
    <row r="60848" spans="4:4" x14ac:dyDescent="0.25">
      <c r="D60848" s="27"/>
    </row>
    <row r="60849" spans="4:4" x14ac:dyDescent="0.25">
      <c r="D60849" s="27"/>
    </row>
    <row r="60850" spans="4:4" x14ac:dyDescent="0.25">
      <c r="D60850" s="27"/>
    </row>
    <row r="60851" spans="4:4" x14ac:dyDescent="0.25">
      <c r="D60851" s="27"/>
    </row>
    <row r="60852" spans="4:4" x14ac:dyDescent="0.25">
      <c r="D60852" s="27"/>
    </row>
    <row r="60853" spans="4:4" x14ac:dyDescent="0.25">
      <c r="D60853" s="27"/>
    </row>
    <row r="60854" spans="4:4" x14ac:dyDescent="0.25">
      <c r="D60854" s="27"/>
    </row>
    <row r="60855" spans="4:4" x14ac:dyDescent="0.25">
      <c r="D60855" s="27"/>
    </row>
    <row r="60856" spans="4:4" x14ac:dyDescent="0.25">
      <c r="D60856" s="27"/>
    </row>
    <row r="60857" spans="4:4" x14ac:dyDescent="0.25">
      <c r="D60857" s="27"/>
    </row>
    <row r="60858" spans="4:4" x14ac:dyDescent="0.25">
      <c r="D60858" s="27"/>
    </row>
    <row r="60859" spans="4:4" x14ac:dyDescent="0.25">
      <c r="D60859" s="27"/>
    </row>
    <row r="60860" spans="4:4" x14ac:dyDescent="0.25">
      <c r="D60860" s="27"/>
    </row>
    <row r="60861" spans="4:4" x14ac:dyDescent="0.25">
      <c r="D60861" s="27"/>
    </row>
    <row r="60862" spans="4:4" x14ac:dyDescent="0.25">
      <c r="D60862" s="27"/>
    </row>
    <row r="60863" spans="4:4" x14ac:dyDescent="0.25">
      <c r="D60863" s="27"/>
    </row>
    <row r="60864" spans="4:4" x14ac:dyDescent="0.25">
      <c r="D60864" s="27"/>
    </row>
    <row r="60865" spans="4:4" x14ac:dyDescent="0.25">
      <c r="D60865" s="27"/>
    </row>
    <row r="60866" spans="4:4" x14ac:dyDescent="0.25">
      <c r="D60866" s="27"/>
    </row>
    <row r="60867" spans="4:4" x14ac:dyDescent="0.25">
      <c r="D60867" s="27"/>
    </row>
    <row r="60868" spans="4:4" x14ac:dyDescent="0.25">
      <c r="D60868" s="27"/>
    </row>
    <row r="60869" spans="4:4" x14ac:dyDescent="0.25">
      <c r="D60869" s="27"/>
    </row>
    <row r="60870" spans="4:4" x14ac:dyDescent="0.25">
      <c r="D60870" s="27"/>
    </row>
    <row r="60871" spans="4:4" x14ac:dyDescent="0.25">
      <c r="D60871" s="27"/>
    </row>
    <row r="60872" spans="4:4" x14ac:dyDescent="0.25">
      <c r="D60872" s="27"/>
    </row>
    <row r="60873" spans="4:4" x14ac:dyDescent="0.25">
      <c r="D60873" s="27"/>
    </row>
    <row r="60874" spans="4:4" x14ac:dyDescent="0.25">
      <c r="D60874" s="27"/>
    </row>
    <row r="60875" spans="4:4" x14ac:dyDescent="0.25">
      <c r="D60875" s="27"/>
    </row>
    <row r="60876" spans="4:4" x14ac:dyDescent="0.25">
      <c r="D60876" s="27"/>
    </row>
    <row r="60877" spans="4:4" x14ac:dyDescent="0.25">
      <c r="D60877" s="27"/>
    </row>
    <row r="60878" spans="4:4" x14ac:dyDescent="0.25">
      <c r="D60878" s="27"/>
    </row>
    <row r="60879" spans="4:4" x14ac:dyDescent="0.25">
      <c r="D60879" s="27"/>
    </row>
    <row r="60880" spans="4:4" x14ac:dyDescent="0.25">
      <c r="D60880" s="27"/>
    </row>
    <row r="60881" spans="4:4" x14ac:dyDescent="0.25">
      <c r="D60881" s="27"/>
    </row>
    <row r="60882" spans="4:4" x14ac:dyDescent="0.25">
      <c r="D60882" s="27"/>
    </row>
    <row r="60883" spans="4:4" x14ac:dyDescent="0.25">
      <c r="D60883" s="27"/>
    </row>
    <row r="60884" spans="4:4" x14ac:dyDescent="0.25">
      <c r="D60884" s="27"/>
    </row>
    <row r="60885" spans="4:4" x14ac:dyDescent="0.25">
      <c r="D60885" s="27"/>
    </row>
    <row r="60886" spans="4:4" x14ac:dyDescent="0.25">
      <c r="D60886" s="27"/>
    </row>
    <row r="60887" spans="4:4" x14ac:dyDescent="0.25">
      <c r="D60887" s="27"/>
    </row>
    <row r="60888" spans="4:4" x14ac:dyDescent="0.25">
      <c r="D60888" s="27"/>
    </row>
    <row r="60889" spans="4:4" x14ac:dyDescent="0.25">
      <c r="D60889" s="27"/>
    </row>
    <row r="60890" spans="4:4" x14ac:dyDescent="0.25">
      <c r="D60890" s="27"/>
    </row>
    <row r="60891" spans="4:4" x14ac:dyDescent="0.25">
      <c r="D60891" s="27"/>
    </row>
    <row r="60892" spans="4:4" x14ac:dyDescent="0.25">
      <c r="D60892" s="27"/>
    </row>
    <row r="60893" spans="4:4" x14ac:dyDescent="0.25">
      <c r="D60893" s="27"/>
    </row>
    <row r="60894" spans="4:4" x14ac:dyDescent="0.25">
      <c r="D60894" s="27"/>
    </row>
    <row r="60895" spans="4:4" x14ac:dyDescent="0.25">
      <c r="D60895" s="27"/>
    </row>
    <row r="60896" spans="4:4" x14ac:dyDescent="0.25">
      <c r="D60896" s="27"/>
    </row>
    <row r="60897" spans="4:4" x14ac:dyDescent="0.25">
      <c r="D60897" s="27"/>
    </row>
    <row r="60898" spans="4:4" x14ac:dyDescent="0.25">
      <c r="D60898" s="27"/>
    </row>
    <row r="60899" spans="4:4" x14ac:dyDescent="0.25">
      <c r="D60899" s="27"/>
    </row>
    <row r="60900" spans="4:4" x14ac:dyDescent="0.25">
      <c r="D60900" s="27"/>
    </row>
    <row r="60901" spans="4:4" x14ac:dyDescent="0.25">
      <c r="D60901" s="27"/>
    </row>
    <row r="60902" spans="4:4" x14ac:dyDescent="0.25">
      <c r="D60902" s="27"/>
    </row>
    <row r="60903" spans="4:4" x14ac:dyDescent="0.25">
      <c r="D60903" s="27"/>
    </row>
    <row r="60904" spans="4:4" x14ac:dyDescent="0.25">
      <c r="D60904" s="27"/>
    </row>
    <row r="60905" spans="4:4" x14ac:dyDescent="0.25">
      <c r="D60905" s="27"/>
    </row>
    <row r="60906" spans="4:4" x14ac:dyDescent="0.25">
      <c r="D60906" s="27"/>
    </row>
    <row r="60907" spans="4:4" x14ac:dyDescent="0.25">
      <c r="D60907" s="27"/>
    </row>
    <row r="60908" spans="4:4" x14ac:dyDescent="0.25">
      <c r="D60908" s="27"/>
    </row>
    <row r="60909" spans="4:4" x14ac:dyDescent="0.25">
      <c r="D60909" s="27"/>
    </row>
    <row r="60910" spans="4:4" x14ac:dyDescent="0.25">
      <c r="D60910" s="27"/>
    </row>
    <row r="60911" spans="4:4" x14ac:dyDescent="0.25">
      <c r="D60911" s="27"/>
    </row>
    <row r="60912" spans="4:4" x14ac:dyDescent="0.25">
      <c r="D60912" s="27"/>
    </row>
    <row r="60913" spans="4:4" x14ac:dyDescent="0.25">
      <c r="D60913" s="27"/>
    </row>
    <row r="60914" spans="4:4" x14ac:dyDescent="0.25">
      <c r="D60914" s="27"/>
    </row>
    <row r="60915" spans="4:4" x14ac:dyDescent="0.25">
      <c r="D60915" s="27"/>
    </row>
    <row r="60916" spans="4:4" x14ac:dyDescent="0.25">
      <c r="D60916" s="27"/>
    </row>
    <row r="60917" spans="4:4" x14ac:dyDescent="0.25">
      <c r="D60917" s="27"/>
    </row>
    <row r="60918" spans="4:4" x14ac:dyDescent="0.25">
      <c r="D60918" s="27"/>
    </row>
    <row r="60919" spans="4:4" x14ac:dyDescent="0.25">
      <c r="D60919" s="27"/>
    </row>
    <row r="60920" spans="4:4" x14ac:dyDescent="0.25">
      <c r="D60920" s="27"/>
    </row>
    <row r="60921" spans="4:4" x14ac:dyDescent="0.25">
      <c r="D60921" s="27"/>
    </row>
    <row r="60922" spans="4:4" x14ac:dyDescent="0.25">
      <c r="D60922" s="27"/>
    </row>
    <row r="60923" spans="4:4" x14ac:dyDescent="0.25">
      <c r="D60923" s="27"/>
    </row>
    <row r="60924" spans="4:4" x14ac:dyDescent="0.25">
      <c r="D60924" s="27"/>
    </row>
    <row r="60925" spans="4:4" x14ac:dyDescent="0.25">
      <c r="D60925" s="27"/>
    </row>
    <row r="60926" spans="4:4" x14ac:dyDescent="0.25">
      <c r="D60926" s="27"/>
    </row>
    <row r="60927" spans="4:4" x14ac:dyDescent="0.25">
      <c r="D60927" s="27"/>
    </row>
    <row r="60928" spans="4:4" x14ac:dyDescent="0.25">
      <c r="D60928" s="27"/>
    </row>
    <row r="60929" spans="4:4" x14ac:dyDescent="0.25">
      <c r="D60929" s="27"/>
    </row>
    <row r="60930" spans="4:4" x14ac:dyDescent="0.25">
      <c r="D60930" s="27"/>
    </row>
    <row r="60931" spans="4:4" x14ac:dyDescent="0.25">
      <c r="D60931" s="27"/>
    </row>
    <row r="60932" spans="4:4" x14ac:dyDescent="0.25">
      <c r="D60932" s="27"/>
    </row>
    <row r="60933" spans="4:4" x14ac:dyDescent="0.25">
      <c r="D60933" s="27"/>
    </row>
    <row r="60934" spans="4:4" x14ac:dyDescent="0.25">
      <c r="D60934" s="27"/>
    </row>
    <row r="60935" spans="4:4" x14ac:dyDescent="0.25">
      <c r="D60935" s="27"/>
    </row>
    <row r="60936" spans="4:4" x14ac:dyDescent="0.25">
      <c r="D60936" s="27"/>
    </row>
    <row r="60937" spans="4:4" x14ac:dyDescent="0.25">
      <c r="D60937" s="27"/>
    </row>
    <row r="60938" spans="4:4" x14ac:dyDescent="0.25">
      <c r="D60938" s="27"/>
    </row>
    <row r="60939" spans="4:4" x14ac:dyDescent="0.25">
      <c r="D60939" s="27"/>
    </row>
    <row r="60940" spans="4:4" x14ac:dyDescent="0.25">
      <c r="D60940" s="27"/>
    </row>
    <row r="60941" spans="4:4" x14ac:dyDescent="0.25">
      <c r="D60941" s="27"/>
    </row>
    <row r="60942" spans="4:4" x14ac:dyDescent="0.25">
      <c r="D60942" s="27"/>
    </row>
    <row r="60943" spans="4:4" x14ac:dyDescent="0.25">
      <c r="D60943" s="27"/>
    </row>
    <row r="60944" spans="4:4" x14ac:dyDescent="0.25">
      <c r="D60944" s="27"/>
    </row>
    <row r="60945" spans="4:4" x14ac:dyDescent="0.25">
      <c r="D60945" s="27"/>
    </row>
    <row r="60946" spans="4:4" x14ac:dyDescent="0.25">
      <c r="D60946" s="27"/>
    </row>
    <row r="60947" spans="4:4" x14ac:dyDescent="0.25">
      <c r="D60947" s="27"/>
    </row>
    <row r="60948" spans="4:4" x14ac:dyDescent="0.25">
      <c r="D60948" s="27"/>
    </row>
    <row r="60949" spans="4:4" x14ac:dyDescent="0.25">
      <c r="D60949" s="27"/>
    </row>
    <row r="60950" spans="4:4" x14ac:dyDescent="0.25">
      <c r="D60950" s="27"/>
    </row>
    <row r="60951" spans="4:4" x14ac:dyDescent="0.25">
      <c r="D60951" s="27"/>
    </row>
    <row r="60952" spans="4:4" x14ac:dyDescent="0.25">
      <c r="D60952" s="27"/>
    </row>
    <row r="60953" spans="4:4" x14ac:dyDescent="0.25">
      <c r="D60953" s="27"/>
    </row>
    <row r="60954" spans="4:4" x14ac:dyDescent="0.25">
      <c r="D60954" s="27"/>
    </row>
    <row r="60955" spans="4:4" x14ac:dyDescent="0.25">
      <c r="D60955" s="27"/>
    </row>
    <row r="60956" spans="4:4" x14ac:dyDescent="0.25">
      <c r="D60956" s="27"/>
    </row>
    <row r="60957" spans="4:4" x14ac:dyDescent="0.25">
      <c r="D60957" s="27"/>
    </row>
    <row r="60958" spans="4:4" x14ac:dyDescent="0.25">
      <c r="D60958" s="27"/>
    </row>
    <row r="60959" spans="4:4" x14ac:dyDescent="0.25">
      <c r="D60959" s="27"/>
    </row>
    <row r="60960" spans="4:4" x14ac:dyDescent="0.25">
      <c r="D60960" s="27"/>
    </row>
    <row r="60961" spans="4:4" x14ac:dyDescent="0.25">
      <c r="D60961" s="27"/>
    </row>
    <row r="60962" spans="4:4" x14ac:dyDescent="0.25">
      <c r="D60962" s="27"/>
    </row>
    <row r="60963" spans="4:4" x14ac:dyDescent="0.25">
      <c r="D60963" s="27"/>
    </row>
    <row r="60964" spans="4:4" x14ac:dyDescent="0.25">
      <c r="D60964" s="27"/>
    </row>
    <row r="60965" spans="4:4" x14ac:dyDescent="0.25">
      <c r="D60965" s="27"/>
    </row>
    <row r="60966" spans="4:4" x14ac:dyDescent="0.25">
      <c r="D60966" s="27"/>
    </row>
    <row r="60967" spans="4:4" x14ac:dyDescent="0.25">
      <c r="D60967" s="27"/>
    </row>
    <row r="60968" spans="4:4" x14ac:dyDescent="0.25">
      <c r="D60968" s="27"/>
    </row>
    <row r="60969" spans="4:4" x14ac:dyDescent="0.25">
      <c r="D60969" s="27"/>
    </row>
    <row r="60970" spans="4:4" x14ac:dyDescent="0.25">
      <c r="D60970" s="27"/>
    </row>
    <row r="60971" spans="4:4" x14ac:dyDescent="0.25">
      <c r="D60971" s="27"/>
    </row>
    <row r="60972" spans="4:4" x14ac:dyDescent="0.25">
      <c r="D60972" s="27"/>
    </row>
    <row r="60973" spans="4:4" x14ac:dyDescent="0.25">
      <c r="D60973" s="27"/>
    </row>
    <row r="60974" spans="4:4" x14ac:dyDescent="0.25">
      <c r="D60974" s="27"/>
    </row>
    <row r="60975" spans="4:4" x14ac:dyDescent="0.25">
      <c r="D60975" s="27"/>
    </row>
    <row r="60976" spans="4:4" x14ac:dyDescent="0.25">
      <c r="D60976" s="27"/>
    </row>
    <row r="60977" spans="4:4" x14ac:dyDescent="0.25">
      <c r="D60977" s="27"/>
    </row>
    <row r="60978" spans="4:4" x14ac:dyDescent="0.25">
      <c r="D60978" s="27"/>
    </row>
    <row r="60979" spans="4:4" x14ac:dyDescent="0.25">
      <c r="D60979" s="27"/>
    </row>
    <row r="60980" spans="4:4" x14ac:dyDescent="0.25">
      <c r="D60980" s="27"/>
    </row>
    <row r="60981" spans="4:4" x14ac:dyDescent="0.25">
      <c r="D60981" s="27"/>
    </row>
    <row r="60982" spans="4:4" x14ac:dyDescent="0.25">
      <c r="D60982" s="27"/>
    </row>
    <row r="60983" spans="4:4" x14ac:dyDescent="0.25">
      <c r="D60983" s="27"/>
    </row>
    <row r="60984" spans="4:4" x14ac:dyDescent="0.25">
      <c r="D60984" s="27"/>
    </row>
    <row r="60985" spans="4:4" x14ac:dyDescent="0.25">
      <c r="D60985" s="27"/>
    </row>
    <row r="60986" spans="4:4" x14ac:dyDescent="0.25">
      <c r="D60986" s="27"/>
    </row>
    <row r="60987" spans="4:4" x14ac:dyDescent="0.25">
      <c r="D60987" s="27"/>
    </row>
    <row r="60988" spans="4:4" x14ac:dyDescent="0.25">
      <c r="D60988" s="27"/>
    </row>
    <row r="60989" spans="4:4" x14ac:dyDescent="0.25">
      <c r="D60989" s="27"/>
    </row>
    <row r="60990" spans="4:4" x14ac:dyDescent="0.25">
      <c r="D60990" s="27"/>
    </row>
    <row r="60991" spans="4:4" x14ac:dyDescent="0.25">
      <c r="D60991" s="27"/>
    </row>
    <row r="60992" spans="4:4" x14ac:dyDescent="0.25">
      <c r="D60992" s="27"/>
    </row>
    <row r="60993" spans="4:4" x14ac:dyDescent="0.25">
      <c r="D60993" s="27"/>
    </row>
    <row r="60994" spans="4:4" x14ac:dyDescent="0.25">
      <c r="D60994" s="27"/>
    </row>
    <row r="60995" spans="4:4" x14ac:dyDescent="0.25">
      <c r="D60995" s="27"/>
    </row>
    <row r="60996" spans="4:4" x14ac:dyDescent="0.25">
      <c r="D60996" s="27"/>
    </row>
    <row r="60997" spans="4:4" x14ac:dyDescent="0.25">
      <c r="D60997" s="27"/>
    </row>
    <row r="60998" spans="4:4" x14ac:dyDescent="0.25">
      <c r="D60998" s="27"/>
    </row>
    <row r="60999" spans="4:4" x14ac:dyDescent="0.25">
      <c r="D60999" s="27"/>
    </row>
    <row r="61000" spans="4:4" x14ac:dyDescent="0.25">
      <c r="D61000" s="27"/>
    </row>
    <row r="61001" spans="4:4" x14ac:dyDescent="0.25">
      <c r="D61001" s="27"/>
    </row>
    <row r="61002" spans="4:4" x14ac:dyDescent="0.25">
      <c r="D61002" s="27"/>
    </row>
    <row r="61003" spans="4:4" x14ac:dyDescent="0.25">
      <c r="D61003" s="27"/>
    </row>
    <row r="61004" spans="4:4" x14ac:dyDescent="0.25">
      <c r="D61004" s="27"/>
    </row>
    <row r="61005" spans="4:4" x14ac:dyDescent="0.25">
      <c r="D61005" s="27"/>
    </row>
    <row r="61006" spans="4:4" x14ac:dyDescent="0.25">
      <c r="D61006" s="27"/>
    </row>
    <row r="61007" spans="4:4" x14ac:dyDescent="0.25">
      <c r="D61007" s="27"/>
    </row>
    <row r="61008" spans="4:4" x14ac:dyDescent="0.25">
      <c r="D61008" s="27"/>
    </row>
    <row r="61009" spans="4:4" x14ac:dyDescent="0.25">
      <c r="D61009" s="27"/>
    </row>
    <row r="61010" spans="4:4" x14ac:dyDescent="0.25">
      <c r="D61010" s="27"/>
    </row>
    <row r="61011" spans="4:4" x14ac:dyDescent="0.25">
      <c r="D61011" s="27"/>
    </row>
    <row r="61012" spans="4:4" x14ac:dyDescent="0.25">
      <c r="D61012" s="27"/>
    </row>
    <row r="61013" spans="4:4" x14ac:dyDescent="0.25">
      <c r="D61013" s="27"/>
    </row>
    <row r="61014" spans="4:4" x14ac:dyDescent="0.25">
      <c r="D61014" s="27"/>
    </row>
    <row r="61015" spans="4:4" x14ac:dyDescent="0.25">
      <c r="D61015" s="27"/>
    </row>
    <row r="61016" spans="4:4" x14ac:dyDescent="0.25">
      <c r="D61016" s="27"/>
    </row>
    <row r="61017" spans="4:4" x14ac:dyDescent="0.25">
      <c r="D61017" s="27"/>
    </row>
    <row r="61018" spans="4:4" x14ac:dyDescent="0.25">
      <c r="D61018" s="27"/>
    </row>
    <row r="61019" spans="4:4" x14ac:dyDescent="0.25">
      <c r="D61019" s="27"/>
    </row>
    <row r="61020" spans="4:4" x14ac:dyDescent="0.25">
      <c r="D61020" s="27"/>
    </row>
    <row r="61021" spans="4:4" x14ac:dyDescent="0.25">
      <c r="D61021" s="27"/>
    </row>
    <row r="61022" spans="4:4" x14ac:dyDescent="0.25">
      <c r="D61022" s="27"/>
    </row>
    <row r="61023" spans="4:4" x14ac:dyDescent="0.25">
      <c r="D61023" s="27"/>
    </row>
    <row r="61024" spans="4:4" x14ac:dyDescent="0.25">
      <c r="D61024" s="27"/>
    </row>
    <row r="61025" spans="4:4" x14ac:dyDescent="0.25">
      <c r="D61025" s="27"/>
    </row>
    <row r="61026" spans="4:4" x14ac:dyDescent="0.25">
      <c r="D61026" s="27"/>
    </row>
    <row r="61027" spans="4:4" x14ac:dyDescent="0.25">
      <c r="D61027" s="27"/>
    </row>
    <row r="61028" spans="4:4" x14ac:dyDescent="0.25">
      <c r="D61028" s="27"/>
    </row>
    <row r="61029" spans="4:4" x14ac:dyDescent="0.25">
      <c r="D61029" s="27"/>
    </row>
    <row r="61030" spans="4:4" x14ac:dyDescent="0.25">
      <c r="D61030" s="27"/>
    </row>
    <row r="61031" spans="4:4" x14ac:dyDescent="0.25">
      <c r="D61031" s="27"/>
    </row>
    <row r="61032" spans="4:4" x14ac:dyDescent="0.25">
      <c r="D61032" s="27"/>
    </row>
    <row r="61033" spans="4:4" x14ac:dyDescent="0.25">
      <c r="D61033" s="27"/>
    </row>
    <row r="61034" spans="4:4" x14ac:dyDescent="0.25">
      <c r="D61034" s="27"/>
    </row>
    <row r="61035" spans="4:4" x14ac:dyDescent="0.25">
      <c r="D61035" s="27"/>
    </row>
    <row r="61036" spans="4:4" x14ac:dyDescent="0.25">
      <c r="D61036" s="27"/>
    </row>
    <row r="61037" spans="4:4" x14ac:dyDescent="0.25">
      <c r="D61037" s="27"/>
    </row>
    <row r="61038" spans="4:4" x14ac:dyDescent="0.25">
      <c r="D61038" s="27"/>
    </row>
    <row r="61039" spans="4:4" x14ac:dyDescent="0.25">
      <c r="D61039" s="27"/>
    </row>
    <row r="61040" spans="4:4" x14ac:dyDescent="0.25">
      <c r="D61040" s="27"/>
    </row>
    <row r="61041" spans="4:4" x14ac:dyDescent="0.25">
      <c r="D61041" s="27"/>
    </row>
    <row r="61042" spans="4:4" x14ac:dyDescent="0.25">
      <c r="D61042" s="27"/>
    </row>
    <row r="61043" spans="4:4" x14ac:dyDescent="0.25">
      <c r="D61043" s="27"/>
    </row>
    <row r="61044" spans="4:4" x14ac:dyDescent="0.25">
      <c r="D61044" s="27"/>
    </row>
    <row r="61045" spans="4:4" x14ac:dyDescent="0.25">
      <c r="D61045" s="27"/>
    </row>
    <row r="61046" spans="4:4" x14ac:dyDescent="0.25">
      <c r="D61046" s="27"/>
    </row>
    <row r="61047" spans="4:4" x14ac:dyDescent="0.25">
      <c r="D61047" s="27"/>
    </row>
    <row r="61048" spans="4:4" x14ac:dyDescent="0.25">
      <c r="D61048" s="27"/>
    </row>
    <row r="61049" spans="4:4" x14ac:dyDescent="0.25">
      <c r="D61049" s="27"/>
    </row>
    <row r="61050" spans="4:4" x14ac:dyDescent="0.25">
      <c r="D61050" s="27"/>
    </row>
    <row r="61051" spans="4:4" x14ac:dyDescent="0.25">
      <c r="D61051" s="27"/>
    </row>
    <row r="61052" spans="4:4" x14ac:dyDescent="0.25">
      <c r="D61052" s="27"/>
    </row>
    <row r="61053" spans="4:4" x14ac:dyDescent="0.25">
      <c r="D61053" s="27"/>
    </row>
    <row r="61054" spans="4:4" x14ac:dyDescent="0.25">
      <c r="D61054" s="27"/>
    </row>
    <row r="61055" spans="4:4" x14ac:dyDescent="0.25">
      <c r="D61055" s="27"/>
    </row>
    <row r="61056" spans="4:4" x14ac:dyDescent="0.25">
      <c r="D61056" s="27"/>
    </row>
    <row r="61057" spans="4:4" x14ac:dyDescent="0.25">
      <c r="D61057" s="27"/>
    </row>
    <row r="61058" spans="4:4" x14ac:dyDescent="0.25">
      <c r="D61058" s="27"/>
    </row>
    <row r="61059" spans="4:4" x14ac:dyDescent="0.25">
      <c r="D61059" s="27"/>
    </row>
    <row r="61060" spans="4:4" x14ac:dyDescent="0.25">
      <c r="D61060" s="27"/>
    </row>
    <row r="61061" spans="4:4" x14ac:dyDescent="0.25">
      <c r="D61061" s="27"/>
    </row>
    <row r="61062" spans="4:4" x14ac:dyDescent="0.25">
      <c r="D61062" s="27"/>
    </row>
    <row r="61063" spans="4:4" x14ac:dyDescent="0.25">
      <c r="D61063" s="27"/>
    </row>
    <row r="61064" spans="4:4" x14ac:dyDescent="0.25">
      <c r="D61064" s="27"/>
    </row>
    <row r="61065" spans="4:4" x14ac:dyDescent="0.25">
      <c r="D61065" s="27"/>
    </row>
    <row r="61066" spans="4:4" x14ac:dyDescent="0.25">
      <c r="D61066" s="27"/>
    </row>
    <row r="61067" spans="4:4" x14ac:dyDescent="0.25">
      <c r="D61067" s="27"/>
    </row>
    <row r="61068" spans="4:4" x14ac:dyDescent="0.25">
      <c r="D61068" s="27"/>
    </row>
    <row r="61069" spans="4:4" x14ac:dyDescent="0.25">
      <c r="D61069" s="27"/>
    </row>
    <row r="61070" spans="4:4" x14ac:dyDescent="0.25">
      <c r="D61070" s="27"/>
    </row>
    <row r="61071" spans="4:4" x14ac:dyDescent="0.25">
      <c r="D61071" s="27"/>
    </row>
    <row r="61072" spans="4:4" x14ac:dyDescent="0.25">
      <c r="D61072" s="27"/>
    </row>
    <row r="61073" spans="4:4" x14ac:dyDescent="0.25">
      <c r="D61073" s="27"/>
    </row>
    <row r="61074" spans="4:4" x14ac:dyDescent="0.25">
      <c r="D61074" s="27"/>
    </row>
    <row r="61075" spans="4:4" x14ac:dyDescent="0.25">
      <c r="D61075" s="27"/>
    </row>
    <row r="61076" spans="4:4" x14ac:dyDescent="0.25">
      <c r="D61076" s="27"/>
    </row>
    <row r="61077" spans="4:4" x14ac:dyDescent="0.25">
      <c r="D61077" s="27"/>
    </row>
    <row r="61078" spans="4:4" x14ac:dyDescent="0.25">
      <c r="D61078" s="27"/>
    </row>
    <row r="61079" spans="4:4" x14ac:dyDescent="0.25">
      <c r="D61079" s="27"/>
    </row>
    <row r="61080" spans="4:4" x14ac:dyDescent="0.25">
      <c r="D61080" s="27"/>
    </row>
    <row r="61081" spans="4:4" x14ac:dyDescent="0.25">
      <c r="D61081" s="27"/>
    </row>
    <row r="61082" spans="4:4" x14ac:dyDescent="0.25">
      <c r="D61082" s="27"/>
    </row>
    <row r="61083" spans="4:4" x14ac:dyDescent="0.25">
      <c r="D61083" s="27"/>
    </row>
    <row r="61084" spans="4:4" x14ac:dyDescent="0.25">
      <c r="D61084" s="27"/>
    </row>
    <row r="61085" spans="4:4" x14ac:dyDescent="0.25">
      <c r="D61085" s="27"/>
    </row>
    <row r="61086" spans="4:4" x14ac:dyDescent="0.25">
      <c r="D61086" s="27"/>
    </row>
    <row r="61087" spans="4:4" x14ac:dyDescent="0.25">
      <c r="D61087" s="27"/>
    </row>
    <row r="61088" spans="4:4" x14ac:dyDescent="0.25">
      <c r="D61088" s="27"/>
    </row>
    <row r="61089" spans="4:4" x14ac:dyDescent="0.25">
      <c r="D61089" s="27"/>
    </row>
    <row r="61090" spans="4:4" x14ac:dyDescent="0.25">
      <c r="D61090" s="27"/>
    </row>
    <row r="61091" spans="4:4" x14ac:dyDescent="0.25">
      <c r="D61091" s="27"/>
    </row>
    <row r="61092" spans="4:4" x14ac:dyDescent="0.25">
      <c r="D61092" s="27"/>
    </row>
    <row r="61093" spans="4:4" x14ac:dyDescent="0.25">
      <c r="D61093" s="27"/>
    </row>
    <row r="61094" spans="4:4" x14ac:dyDescent="0.25">
      <c r="D61094" s="27"/>
    </row>
    <row r="61095" spans="4:4" x14ac:dyDescent="0.25">
      <c r="D61095" s="27"/>
    </row>
    <row r="61096" spans="4:4" x14ac:dyDescent="0.25">
      <c r="D61096" s="27"/>
    </row>
    <row r="61097" spans="4:4" x14ac:dyDescent="0.25">
      <c r="D61097" s="27"/>
    </row>
    <row r="61098" spans="4:4" x14ac:dyDescent="0.25">
      <c r="D61098" s="27"/>
    </row>
    <row r="61099" spans="4:4" x14ac:dyDescent="0.25">
      <c r="D61099" s="27"/>
    </row>
    <row r="61100" spans="4:4" x14ac:dyDescent="0.25">
      <c r="D61100" s="27"/>
    </row>
    <row r="61101" spans="4:4" x14ac:dyDescent="0.25">
      <c r="D61101" s="27"/>
    </row>
    <row r="61102" spans="4:4" x14ac:dyDescent="0.25">
      <c r="D61102" s="27"/>
    </row>
    <row r="61103" spans="4:4" x14ac:dyDescent="0.25">
      <c r="D61103" s="27"/>
    </row>
    <row r="61104" spans="4:4" x14ac:dyDescent="0.25">
      <c r="D61104" s="27"/>
    </row>
    <row r="61105" spans="4:4" x14ac:dyDescent="0.25">
      <c r="D61105" s="27"/>
    </row>
    <row r="61106" spans="4:4" x14ac:dyDescent="0.25">
      <c r="D61106" s="27"/>
    </row>
    <row r="61107" spans="4:4" x14ac:dyDescent="0.25">
      <c r="D61107" s="27"/>
    </row>
    <row r="61108" spans="4:4" x14ac:dyDescent="0.25">
      <c r="D61108" s="27"/>
    </row>
    <row r="61109" spans="4:4" x14ac:dyDescent="0.25">
      <c r="D61109" s="27"/>
    </row>
    <row r="61110" spans="4:4" x14ac:dyDescent="0.25">
      <c r="D61110" s="27"/>
    </row>
    <row r="61111" spans="4:4" x14ac:dyDescent="0.25">
      <c r="D61111" s="27"/>
    </row>
    <row r="61112" spans="4:4" x14ac:dyDescent="0.25">
      <c r="D61112" s="27"/>
    </row>
    <row r="61113" spans="4:4" x14ac:dyDescent="0.25">
      <c r="D61113" s="27"/>
    </row>
    <row r="61114" spans="4:4" x14ac:dyDescent="0.25">
      <c r="D61114" s="27"/>
    </row>
    <row r="61115" spans="4:4" x14ac:dyDescent="0.25">
      <c r="D61115" s="27"/>
    </row>
    <row r="61116" spans="4:4" x14ac:dyDescent="0.25">
      <c r="D61116" s="27"/>
    </row>
    <row r="61117" spans="4:4" x14ac:dyDescent="0.25">
      <c r="D61117" s="27"/>
    </row>
    <row r="61118" spans="4:4" x14ac:dyDescent="0.25">
      <c r="D61118" s="27"/>
    </row>
    <row r="61119" spans="4:4" x14ac:dyDescent="0.25">
      <c r="D61119" s="27"/>
    </row>
    <row r="61120" spans="4:4" x14ac:dyDescent="0.25">
      <c r="D61120" s="27"/>
    </row>
    <row r="61121" spans="4:4" x14ac:dyDescent="0.25">
      <c r="D61121" s="27"/>
    </row>
    <row r="61122" spans="4:4" x14ac:dyDescent="0.25">
      <c r="D61122" s="27"/>
    </row>
    <row r="61123" spans="4:4" x14ac:dyDescent="0.25">
      <c r="D61123" s="27"/>
    </row>
    <row r="61124" spans="4:4" x14ac:dyDescent="0.25">
      <c r="D61124" s="27"/>
    </row>
    <row r="61125" spans="4:4" x14ac:dyDescent="0.25">
      <c r="D61125" s="27"/>
    </row>
    <row r="61126" spans="4:4" x14ac:dyDescent="0.25">
      <c r="D61126" s="27"/>
    </row>
    <row r="61127" spans="4:4" x14ac:dyDescent="0.25">
      <c r="D61127" s="27"/>
    </row>
    <row r="61128" spans="4:4" x14ac:dyDescent="0.25">
      <c r="D61128" s="27"/>
    </row>
    <row r="61129" spans="4:4" x14ac:dyDescent="0.25">
      <c r="D61129" s="27"/>
    </row>
    <row r="61130" spans="4:4" x14ac:dyDescent="0.25">
      <c r="D61130" s="27"/>
    </row>
    <row r="61131" spans="4:4" x14ac:dyDescent="0.25">
      <c r="D61131" s="27"/>
    </row>
    <row r="61132" spans="4:4" x14ac:dyDescent="0.25">
      <c r="D61132" s="27"/>
    </row>
    <row r="61133" spans="4:4" x14ac:dyDescent="0.25">
      <c r="D61133" s="27"/>
    </row>
    <row r="61134" spans="4:4" x14ac:dyDescent="0.25">
      <c r="D61134" s="27"/>
    </row>
    <row r="61135" spans="4:4" x14ac:dyDescent="0.25">
      <c r="D61135" s="27"/>
    </row>
    <row r="61136" spans="4:4" x14ac:dyDescent="0.25">
      <c r="D61136" s="27"/>
    </row>
    <row r="61137" spans="4:4" x14ac:dyDescent="0.25">
      <c r="D61137" s="27"/>
    </row>
    <row r="61138" spans="4:4" x14ac:dyDescent="0.25">
      <c r="D61138" s="27"/>
    </row>
    <row r="61139" spans="4:4" x14ac:dyDescent="0.25">
      <c r="D61139" s="27"/>
    </row>
    <row r="61140" spans="4:4" x14ac:dyDescent="0.25">
      <c r="D61140" s="27"/>
    </row>
    <row r="61141" spans="4:4" x14ac:dyDescent="0.25">
      <c r="D61141" s="27"/>
    </row>
    <row r="61142" spans="4:4" x14ac:dyDescent="0.25">
      <c r="D61142" s="27"/>
    </row>
    <row r="61143" spans="4:4" x14ac:dyDescent="0.25">
      <c r="D61143" s="27"/>
    </row>
    <row r="61144" spans="4:4" x14ac:dyDescent="0.25">
      <c r="D61144" s="27"/>
    </row>
    <row r="61145" spans="4:4" x14ac:dyDescent="0.25">
      <c r="D61145" s="27"/>
    </row>
    <row r="61146" spans="4:4" x14ac:dyDescent="0.25">
      <c r="D61146" s="27"/>
    </row>
    <row r="61147" spans="4:4" x14ac:dyDescent="0.25">
      <c r="D61147" s="27"/>
    </row>
    <row r="61148" spans="4:4" x14ac:dyDescent="0.25">
      <c r="D61148" s="27"/>
    </row>
    <row r="61149" spans="4:4" x14ac:dyDescent="0.25">
      <c r="D61149" s="27"/>
    </row>
    <row r="61150" spans="4:4" x14ac:dyDescent="0.25">
      <c r="D61150" s="27"/>
    </row>
    <row r="61151" spans="4:4" x14ac:dyDescent="0.25">
      <c r="D61151" s="27"/>
    </row>
    <row r="61152" spans="4:4" x14ac:dyDescent="0.25">
      <c r="D61152" s="27"/>
    </row>
    <row r="61153" spans="4:4" x14ac:dyDescent="0.25">
      <c r="D61153" s="27"/>
    </row>
    <row r="61154" spans="4:4" x14ac:dyDescent="0.25">
      <c r="D61154" s="27"/>
    </row>
    <row r="61155" spans="4:4" x14ac:dyDescent="0.25">
      <c r="D61155" s="27"/>
    </row>
    <row r="61156" spans="4:4" x14ac:dyDescent="0.25">
      <c r="D61156" s="27"/>
    </row>
    <row r="61157" spans="4:4" x14ac:dyDescent="0.25">
      <c r="D61157" s="27"/>
    </row>
    <row r="61158" spans="4:4" x14ac:dyDescent="0.25">
      <c r="D61158" s="27"/>
    </row>
    <row r="61159" spans="4:4" x14ac:dyDescent="0.25">
      <c r="D61159" s="27"/>
    </row>
    <row r="61160" spans="4:4" x14ac:dyDescent="0.25">
      <c r="D61160" s="27"/>
    </row>
    <row r="61161" spans="4:4" x14ac:dyDescent="0.25">
      <c r="D61161" s="27"/>
    </row>
    <row r="61162" spans="4:4" x14ac:dyDescent="0.25">
      <c r="D61162" s="27"/>
    </row>
    <row r="61163" spans="4:4" x14ac:dyDescent="0.25">
      <c r="D61163" s="27"/>
    </row>
    <row r="61164" spans="4:4" x14ac:dyDescent="0.25">
      <c r="D61164" s="27"/>
    </row>
    <row r="61165" spans="4:4" x14ac:dyDescent="0.25">
      <c r="D61165" s="27"/>
    </row>
    <row r="61166" spans="4:4" x14ac:dyDescent="0.25">
      <c r="D61166" s="27"/>
    </row>
    <row r="61167" spans="4:4" x14ac:dyDescent="0.25">
      <c r="D61167" s="27"/>
    </row>
    <row r="61168" spans="4:4" x14ac:dyDescent="0.25">
      <c r="D61168" s="27"/>
    </row>
    <row r="61169" spans="4:4" x14ac:dyDescent="0.25">
      <c r="D61169" s="27"/>
    </row>
    <row r="61170" spans="4:4" x14ac:dyDescent="0.25">
      <c r="D61170" s="27"/>
    </row>
    <row r="61171" spans="4:4" x14ac:dyDescent="0.25">
      <c r="D61171" s="27"/>
    </row>
    <row r="61172" spans="4:4" x14ac:dyDescent="0.25">
      <c r="D61172" s="27"/>
    </row>
    <row r="61173" spans="4:4" x14ac:dyDescent="0.25">
      <c r="D61173" s="27"/>
    </row>
    <row r="61174" spans="4:4" x14ac:dyDescent="0.25">
      <c r="D61174" s="27"/>
    </row>
    <row r="61175" spans="4:4" x14ac:dyDescent="0.25">
      <c r="D61175" s="27"/>
    </row>
    <row r="61176" spans="4:4" x14ac:dyDescent="0.25">
      <c r="D61176" s="27"/>
    </row>
    <row r="61177" spans="4:4" x14ac:dyDescent="0.25">
      <c r="D61177" s="27"/>
    </row>
    <row r="61178" spans="4:4" x14ac:dyDescent="0.25">
      <c r="D61178" s="27"/>
    </row>
    <row r="61179" spans="4:4" x14ac:dyDescent="0.25">
      <c r="D61179" s="27"/>
    </row>
    <row r="61180" spans="4:4" x14ac:dyDescent="0.25">
      <c r="D61180" s="27"/>
    </row>
    <row r="61181" spans="4:4" x14ac:dyDescent="0.25">
      <c r="D61181" s="27"/>
    </row>
    <row r="61182" spans="4:4" x14ac:dyDescent="0.25">
      <c r="D61182" s="27"/>
    </row>
    <row r="61183" spans="4:4" x14ac:dyDescent="0.25">
      <c r="D61183" s="27"/>
    </row>
    <row r="61184" spans="4:4" x14ac:dyDescent="0.25">
      <c r="D61184" s="27"/>
    </row>
    <row r="61185" spans="4:4" x14ac:dyDescent="0.25">
      <c r="D61185" s="27"/>
    </row>
    <row r="61186" spans="4:4" x14ac:dyDescent="0.25">
      <c r="D61186" s="27"/>
    </row>
    <row r="61187" spans="4:4" x14ac:dyDescent="0.25">
      <c r="D61187" s="27"/>
    </row>
    <row r="61188" spans="4:4" x14ac:dyDescent="0.25">
      <c r="D61188" s="27"/>
    </row>
    <row r="61189" spans="4:4" x14ac:dyDescent="0.25">
      <c r="D61189" s="27"/>
    </row>
    <row r="61190" spans="4:4" x14ac:dyDescent="0.25">
      <c r="D61190" s="27"/>
    </row>
    <row r="61191" spans="4:4" x14ac:dyDescent="0.25">
      <c r="D61191" s="27"/>
    </row>
    <row r="61192" spans="4:4" x14ac:dyDescent="0.25">
      <c r="D61192" s="27"/>
    </row>
    <row r="61193" spans="4:4" x14ac:dyDescent="0.25">
      <c r="D61193" s="27"/>
    </row>
    <row r="61194" spans="4:4" x14ac:dyDescent="0.25">
      <c r="D61194" s="27"/>
    </row>
    <row r="61195" spans="4:4" x14ac:dyDescent="0.25">
      <c r="D61195" s="27"/>
    </row>
    <row r="61196" spans="4:4" x14ac:dyDescent="0.25">
      <c r="D61196" s="27"/>
    </row>
    <row r="61197" spans="4:4" x14ac:dyDescent="0.25">
      <c r="D61197" s="27"/>
    </row>
    <row r="61198" spans="4:4" x14ac:dyDescent="0.25">
      <c r="D61198" s="27"/>
    </row>
    <row r="61199" spans="4:4" x14ac:dyDescent="0.25">
      <c r="D61199" s="27"/>
    </row>
    <row r="61200" spans="4:4" x14ac:dyDescent="0.25">
      <c r="D61200" s="27"/>
    </row>
    <row r="61201" spans="4:4" x14ac:dyDescent="0.25">
      <c r="D61201" s="27"/>
    </row>
    <row r="61202" spans="4:4" x14ac:dyDescent="0.25">
      <c r="D61202" s="27"/>
    </row>
    <row r="61203" spans="4:4" x14ac:dyDescent="0.25">
      <c r="D61203" s="27"/>
    </row>
    <row r="61204" spans="4:4" x14ac:dyDescent="0.25">
      <c r="D61204" s="27"/>
    </row>
    <row r="61205" spans="4:4" x14ac:dyDescent="0.25">
      <c r="D61205" s="27"/>
    </row>
    <row r="61206" spans="4:4" x14ac:dyDescent="0.25">
      <c r="D61206" s="27"/>
    </row>
    <row r="61207" spans="4:4" x14ac:dyDescent="0.25">
      <c r="D61207" s="27"/>
    </row>
    <row r="61208" spans="4:4" x14ac:dyDescent="0.25">
      <c r="D61208" s="27"/>
    </row>
    <row r="61209" spans="4:4" x14ac:dyDescent="0.25">
      <c r="D61209" s="27"/>
    </row>
    <row r="61210" spans="4:4" x14ac:dyDescent="0.25">
      <c r="D61210" s="27"/>
    </row>
    <row r="61211" spans="4:4" x14ac:dyDescent="0.25">
      <c r="D61211" s="27"/>
    </row>
    <row r="61212" spans="4:4" x14ac:dyDescent="0.25">
      <c r="D61212" s="27"/>
    </row>
    <row r="61213" spans="4:4" x14ac:dyDescent="0.25">
      <c r="D61213" s="27"/>
    </row>
    <row r="61214" spans="4:4" x14ac:dyDescent="0.25">
      <c r="D61214" s="27"/>
    </row>
    <row r="61215" spans="4:4" x14ac:dyDescent="0.25">
      <c r="D61215" s="27"/>
    </row>
    <row r="61216" spans="4:4" x14ac:dyDescent="0.25">
      <c r="D61216" s="27"/>
    </row>
    <row r="61217" spans="4:4" x14ac:dyDescent="0.25">
      <c r="D61217" s="27"/>
    </row>
    <row r="61218" spans="4:4" x14ac:dyDescent="0.25">
      <c r="D61218" s="27"/>
    </row>
    <row r="61219" spans="4:4" x14ac:dyDescent="0.25">
      <c r="D61219" s="27"/>
    </row>
    <row r="61220" spans="4:4" x14ac:dyDescent="0.25">
      <c r="D61220" s="27"/>
    </row>
    <row r="61221" spans="4:4" x14ac:dyDescent="0.25">
      <c r="D61221" s="27"/>
    </row>
    <row r="61222" spans="4:4" x14ac:dyDescent="0.25">
      <c r="D61222" s="27"/>
    </row>
    <row r="61223" spans="4:4" x14ac:dyDescent="0.25">
      <c r="D61223" s="27"/>
    </row>
    <row r="61224" spans="4:4" x14ac:dyDescent="0.25">
      <c r="D61224" s="27"/>
    </row>
    <row r="61225" spans="4:4" x14ac:dyDescent="0.25">
      <c r="D61225" s="27"/>
    </row>
    <row r="61226" spans="4:4" x14ac:dyDescent="0.25">
      <c r="D61226" s="27"/>
    </row>
    <row r="61227" spans="4:4" x14ac:dyDescent="0.25">
      <c r="D61227" s="27"/>
    </row>
    <row r="61228" spans="4:4" x14ac:dyDescent="0.25">
      <c r="D61228" s="27"/>
    </row>
    <row r="61229" spans="4:4" x14ac:dyDescent="0.25">
      <c r="D61229" s="27"/>
    </row>
    <row r="61230" spans="4:4" x14ac:dyDescent="0.25">
      <c r="D61230" s="27"/>
    </row>
    <row r="61231" spans="4:4" x14ac:dyDescent="0.25">
      <c r="D61231" s="27"/>
    </row>
    <row r="61232" spans="4:4" x14ac:dyDescent="0.25">
      <c r="D61232" s="27"/>
    </row>
    <row r="61233" spans="4:4" x14ac:dyDescent="0.25">
      <c r="D61233" s="27"/>
    </row>
    <row r="61234" spans="4:4" x14ac:dyDescent="0.25">
      <c r="D61234" s="27"/>
    </row>
    <row r="61235" spans="4:4" x14ac:dyDescent="0.25">
      <c r="D61235" s="27"/>
    </row>
    <row r="61236" spans="4:4" x14ac:dyDescent="0.25">
      <c r="D61236" s="27"/>
    </row>
    <row r="61237" spans="4:4" x14ac:dyDescent="0.25">
      <c r="D61237" s="27"/>
    </row>
    <row r="61238" spans="4:4" x14ac:dyDescent="0.25">
      <c r="D61238" s="27"/>
    </row>
    <row r="61239" spans="4:4" x14ac:dyDescent="0.25">
      <c r="D61239" s="27"/>
    </row>
    <row r="61240" spans="4:4" x14ac:dyDescent="0.25">
      <c r="D61240" s="27"/>
    </row>
    <row r="61241" spans="4:4" x14ac:dyDescent="0.25">
      <c r="D61241" s="27"/>
    </row>
    <row r="61242" spans="4:4" x14ac:dyDescent="0.25">
      <c r="D61242" s="27"/>
    </row>
    <row r="61243" spans="4:4" x14ac:dyDescent="0.25">
      <c r="D61243" s="27"/>
    </row>
    <row r="61244" spans="4:4" x14ac:dyDescent="0.25">
      <c r="D61244" s="27"/>
    </row>
    <row r="61245" spans="4:4" x14ac:dyDescent="0.25">
      <c r="D61245" s="27"/>
    </row>
    <row r="61246" spans="4:4" x14ac:dyDescent="0.25">
      <c r="D61246" s="27"/>
    </row>
    <row r="61247" spans="4:4" x14ac:dyDescent="0.25">
      <c r="D61247" s="27"/>
    </row>
    <row r="61248" spans="4:4" x14ac:dyDescent="0.25">
      <c r="D61248" s="27"/>
    </row>
    <row r="61249" spans="4:4" x14ac:dyDescent="0.25">
      <c r="D61249" s="27"/>
    </row>
    <row r="61250" spans="4:4" x14ac:dyDescent="0.25">
      <c r="D61250" s="27"/>
    </row>
    <row r="61251" spans="4:4" x14ac:dyDescent="0.25">
      <c r="D61251" s="27"/>
    </row>
    <row r="61252" spans="4:4" x14ac:dyDescent="0.25">
      <c r="D61252" s="27"/>
    </row>
    <row r="61253" spans="4:4" x14ac:dyDescent="0.25">
      <c r="D61253" s="27"/>
    </row>
    <row r="61254" spans="4:4" x14ac:dyDescent="0.25">
      <c r="D61254" s="27"/>
    </row>
    <row r="61255" spans="4:4" x14ac:dyDescent="0.25">
      <c r="D61255" s="27"/>
    </row>
    <row r="61256" spans="4:4" x14ac:dyDescent="0.25">
      <c r="D61256" s="27"/>
    </row>
    <row r="61257" spans="4:4" x14ac:dyDescent="0.25">
      <c r="D61257" s="27"/>
    </row>
    <row r="61258" spans="4:4" x14ac:dyDescent="0.25">
      <c r="D61258" s="27"/>
    </row>
    <row r="61259" spans="4:4" x14ac:dyDescent="0.25">
      <c r="D61259" s="27"/>
    </row>
    <row r="61260" spans="4:4" x14ac:dyDescent="0.25">
      <c r="D61260" s="27"/>
    </row>
    <row r="61261" spans="4:4" x14ac:dyDescent="0.25">
      <c r="D61261" s="27"/>
    </row>
    <row r="61262" spans="4:4" x14ac:dyDescent="0.25">
      <c r="D61262" s="27"/>
    </row>
    <row r="61263" spans="4:4" x14ac:dyDescent="0.25">
      <c r="D61263" s="27"/>
    </row>
    <row r="61264" spans="4:4" x14ac:dyDescent="0.25">
      <c r="D61264" s="27"/>
    </row>
    <row r="61265" spans="4:4" x14ac:dyDescent="0.25">
      <c r="D61265" s="27"/>
    </row>
    <row r="61266" spans="4:4" x14ac:dyDescent="0.25">
      <c r="D61266" s="27"/>
    </row>
    <row r="61267" spans="4:4" x14ac:dyDescent="0.25">
      <c r="D61267" s="27"/>
    </row>
    <row r="61268" spans="4:4" x14ac:dyDescent="0.25">
      <c r="D61268" s="27"/>
    </row>
    <row r="61269" spans="4:4" x14ac:dyDescent="0.25">
      <c r="D61269" s="27"/>
    </row>
    <row r="61270" spans="4:4" x14ac:dyDescent="0.25">
      <c r="D61270" s="27"/>
    </row>
    <row r="61271" spans="4:4" x14ac:dyDescent="0.25">
      <c r="D61271" s="27"/>
    </row>
    <row r="61272" spans="4:4" x14ac:dyDescent="0.25">
      <c r="D61272" s="27"/>
    </row>
    <row r="61273" spans="4:4" x14ac:dyDescent="0.25">
      <c r="D61273" s="27"/>
    </row>
    <row r="61274" spans="4:4" x14ac:dyDescent="0.25">
      <c r="D61274" s="27"/>
    </row>
    <row r="61275" spans="4:4" x14ac:dyDescent="0.25">
      <c r="D61275" s="27"/>
    </row>
    <row r="61276" spans="4:4" x14ac:dyDescent="0.25">
      <c r="D61276" s="27"/>
    </row>
    <row r="61277" spans="4:4" x14ac:dyDescent="0.25">
      <c r="D61277" s="27"/>
    </row>
    <row r="61278" spans="4:4" x14ac:dyDescent="0.25">
      <c r="D61278" s="27"/>
    </row>
    <row r="61279" spans="4:4" x14ac:dyDescent="0.25">
      <c r="D61279" s="27"/>
    </row>
    <row r="61280" spans="4:4" x14ac:dyDescent="0.25">
      <c r="D61280" s="27"/>
    </row>
    <row r="61281" spans="4:4" x14ac:dyDescent="0.25">
      <c r="D61281" s="27"/>
    </row>
    <row r="61282" spans="4:4" x14ac:dyDescent="0.25">
      <c r="D61282" s="27"/>
    </row>
    <row r="61283" spans="4:4" x14ac:dyDescent="0.25">
      <c r="D61283" s="27"/>
    </row>
    <row r="61284" spans="4:4" x14ac:dyDescent="0.25">
      <c r="D61284" s="27"/>
    </row>
    <row r="61285" spans="4:4" x14ac:dyDescent="0.25">
      <c r="D61285" s="27"/>
    </row>
    <row r="61286" spans="4:4" x14ac:dyDescent="0.25">
      <c r="D61286" s="27"/>
    </row>
    <row r="61287" spans="4:4" x14ac:dyDescent="0.25">
      <c r="D61287" s="27"/>
    </row>
    <row r="61288" spans="4:4" x14ac:dyDescent="0.25">
      <c r="D61288" s="27"/>
    </row>
    <row r="61289" spans="4:4" x14ac:dyDescent="0.25">
      <c r="D61289" s="27"/>
    </row>
    <row r="61290" spans="4:4" x14ac:dyDescent="0.25">
      <c r="D61290" s="27"/>
    </row>
    <row r="61291" spans="4:4" x14ac:dyDescent="0.25">
      <c r="D61291" s="27"/>
    </row>
    <row r="61292" spans="4:4" x14ac:dyDescent="0.25">
      <c r="D61292" s="27"/>
    </row>
    <row r="61293" spans="4:4" x14ac:dyDescent="0.25">
      <c r="D61293" s="27"/>
    </row>
    <row r="61294" spans="4:4" x14ac:dyDescent="0.25">
      <c r="D61294" s="27"/>
    </row>
    <row r="61295" spans="4:4" x14ac:dyDescent="0.25">
      <c r="D61295" s="27"/>
    </row>
    <row r="61296" spans="4:4" x14ac:dyDescent="0.25">
      <c r="D61296" s="27"/>
    </row>
    <row r="61297" spans="4:4" x14ac:dyDescent="0.25">
      <c r="D61297" s="27"/>
    </row>
    <row r="61298" spans="4:4" x14ac:dyDescent="0.25">
      <c r="D61298" s="27"/>
    </row>
    <row r="61299" spans="4:4" x14ac:dyDescent="0.25">
      <c r="D61299" s="27"/>
    </row>
    <row r="61300" spans="4:4" x14ac:dyDescent="0.25">
      <c r="D61300" s="27"/>
    </row>
    <row r="61301" spans="4:4" x14ac:dyDescent="0.25">
      <c r="D61301" s="27"/>
    </row>
    <row r="61302" spans="4:4" x14ac:dyDescent="0.25">
      <c r="D61302" s="27"/>
    </row>
    <row r="61303" spans="4:4" x14ac:dyDescent="0.25">
      <c r="D61303" s="27"/>
    </row>
    <row r="61304" spans="4:4" x14ac:dyDescent="0.25">
      <c r="D61304" s="27"/>
    </row>
    <row r="61305" spans="4:4" x14ac:dyDescent="0.25">
      <c r="D61305" s="27"/>
    </row>
    <row r="61306" spans="4:4" x14ac:dyDescent="0.25">
      <c r="D61306" s="27"/>
    </row>
    <row r="61307" spans="4:4" x14ac:dyDescent="0.25">
      <c r="D61307" s="27"/>
    </row>
    <row r="61308" spans="4:4" x14ac:dyDescent="0.25">
      <c r="D61308" s="27"/>
    </row>
    <row r="61309" spans="4:4" x14ac:dyDescent="0.25">
      <c r="D61309" s="27"/>
    </row>
    <row r="61310" spans="4:4" x14ac:dyDescent="0.25">
      <c r="D61310" s="27"/>
    </row>
    <row r="61311" spans="4:4" x14ac:dyDescent="0.25">
      <c r="D61311" s="27"/>
    </row>
    <row r="61312" spans="4:4" x14ac:dyDescent="0.25">
      <c r="D61312" s="27"/>
    </row>
    <row r="61313" spans="4:4" x14ac:dyDescent="0.25">
      <c r="D61313" s="27"/>
    </row>
    <row r="61314" spans="4:4" x14ac:dyDescent="0.25">
      <c r="D61314" s="27"/>
    </row>
    <row r="61315" spans="4:4" x14ac:dyDescent="0.25">
      <c r="D61315" s="27"/>
    </row>
    <row r="61316" spans="4:4" x14ac:dyDescent="0.25">
      <c r="D61316" s="27"/>
    </row>
    <row r="61317" spans="4:4" x14ac:dyDescent="0.25">
      <c r="D61317" s="27"/>
    </row>
    <row r="61318" spans="4:4" x14ac:dyDescent="0.25">
      <c r="D61318" s="27"/>
    </row>
    <row r="61319" spans="4:4" x14ac:dyDescent="0.25">
      <c r="D61319" s="27"/>
    </row>
    <row r="61320" spans="4:4" x14ac:dyDescent="0.25">
      <c r="D61320" s="27"/>
    </row>
    <row r="61321" spans="4:4" x14ac:dyDescent="0.25">
      <c r="D61321" s="27"/>
    </row>
    <row r="61322" spans="4:4" x14ac:dyDescent="0.25">
      <c r="D61322" s="27"/>
    </row>
    <row r="61323" spans="4:4" x14ac:dyDescent="0.25">
      <c r="D61323" s="27"/>
    </row>
    <row r="61324" spans="4:4" x14ac:dyDescent="0.25">
      <c r="D61324" s="27"/>
    </row>
    <row r="61325" spans="4:4" x14ac:dyDescent="0.25">
      <c r="D61325" s="27"/>
    </row>
    <row r="61326" spans="4:4" x14ac:dyDescent="0.25">
      <c r="D61326" s="27"/>
    </row>
    <row r="61327" spans="4:4" x14ac:dyDescent="0.25">
      <c r="D61327" s="27"/>
    </row>
    <row r="61328" spans="4:4" x14ac:dyDescent="0.25">
      <c r="D61328" s="27"/>
    </row>
    <row r="61329" spans="4:4" x14ac:dyDescent="0.25">
      <c r="D61329" s="27"/>
    </row>
    <row r="61330" spans="4:4" x14ac:dyDescent="0.25">
      <c r="D61330" s="27"/>
    </row>
    <row r="61331" spans="4:4" x14ac:dyDescent="0.25">
      <c r="D61331" s="27"/>
    </row>
    <row r="61332" spans="4:4" x14ac:dyDescent="0.25">
      <c r="D61332" s="27"/>
    </row>
    <row r="61333" spans="4:4" x14ac:dyDescent="0.25">
      <c r="D61333" s="27"/>
    </row>
    <row r="61334" spans="4:4" x14ac:dyDescent="0.25">
      <c r="D61334" s="27"/>
    </row>
    <row r="61335" spans="4:4" x14ac:dyDescent="0.25">
      <c r="D61335" s="27"/>
    </row>
    <row r="61336" spans="4:4" x14ac:dyDescent="0.25">
      <c r="D61336" s="27"/>
    </row>
    <row r="61337" spans="4:4" x14ac:dyDescent="0.25">
      <c r="D61337" s="27"/>
    </row>
    <row r="61338" spans="4:4" x14ac:dyDescent="0.25">
      <c r="D61338" s="27"/>
    </row>
    <row r="61339" spans="4:4" x14ac:dyDescent="0.25">
      <c r="D61339" s="27"/>
    </row>
    <row r="61340" spans="4:4" x14ac:dyDescent="0.25">
      <c r="D61340" s="27"/>
    </row>
    <row r="61341" spans="4:4" x14ac:dyDescent="0.25">
      <c r="D61341" s="27"/>
    </row>
    <row r="61342" spans="4:4" x14ac:dyDescent="0.25">
      <c r="D61342" s="27"/>
    </row>
    <row r="61343" spans="4:4" x14ac:dyDescent="0.25">
      <c r="D61343" s="27"/>
    </row>
    <row r="61344" spans="4:4" x14ac:dyDescent="0.25">
      <c r="D61344" s="27"/>
    </row>
    <row r="61345" spans="4:4" x14ac:dyDescent="0.25">
      <c r="D61345" s="27"/>
    </row>
    <row r="61346" spans="4:4" x14ac:dyDescent="0.25">
      <c r="D61346" s="27"/>
    </row>
    <row r="61347" spans="4:4" x14ac:dyDescent="0.25">
      <c r="D61347" s="27"/>
    </row>
    <row r="61348" spans="4:4" x14ac:dyDescent="0.25">
      <c r="D61348" s="27"/>
    </row>
    <row r="61349" spans="4:4" x14ac:dyDescent="0.25">
      <c r="D61349" s="27"/>
    </row>
    <row r="61350" spans="4:4" x14ac:dyDescent="0.25">
      <c r="D61350" s="27"/>
    </row>
    <row r="61351" spans="4:4" x14ac:dyDescent="0.25">
      <c r="D61351" s="27"/>
    </row>
    <row r="61352" spans="4:4" x14ac:dyDescent="0.25">
      <c r="D61352" s="27"/>
    </row>
    <row r="61353" spans="4:4" x14ac:dyDescent="0.25">
      <c r="D61353" s="27"/>
    </row>
    <row r="61354" spans="4:4" x14ac:dyDescent="0.25">
      <c r="D61354" s="27"/>
    </row>
    <row r="61355" spans="4:4" x14ac:dyDescent="0.25">
      <c r="D61355" s="27"/>
    </row>
    <row r="61356" spans="4:4" x14ac:dyDescent="0.25">
      <c r="D61356" s="27"/>
    </row>
    <row r="61357" spans="4:4" x14ac:dyDescent="0.25">
      <c r="D61357" s="27"/>
    </row>
    <row r="61358" spans="4:4" x14ac:dyDescent="0.25">
      <c r="D61358" s="27"/>
    </row>
    <row r="61359" spans="4:4" x14ac:dyDescent="0.25">
      <c r="D61359" s="27"/>
    </row>
    <row r="61360" spans="4:4" x14ac:dyDescent="0.25">
      <c r="D61360" s="27"/>
    </row>
    <row r="61361" spans="4:4" x14ac:dyDescent="0.25">
      <c r="D61361" s="27"/>
    </row>
    <row r="61362" spans="4:4" x14ac:dyDescent="0.25">
      <c r="D61362" s="27"/>
    </row>
    <row r="61363" spans="4:4" x14ac:dyDescent="0.25">
      <c r="D61363" s="27"/>
    </row>
    <row r="61364" spans="4:4" x14ac:dyDescent="0.25">
      <c r="D61364" s="27"/>
    </row>
    <row r="61365" spans="4:4" x14ac:dyDescent="0.25">
      <c r="D61365" s="27"/>
    </row>
    <row r="61366" spans="4:4" x14ac:dyDescent="0.25">
      <c r="D61366" s="27"/>
    </row>
    <row r="61367" spans="4:4" x14ac:dyDescent="0.25">
      <c r="D61367" s="27"/>
    </row>
    <row r="61368" spans="4:4" x14ac:dyDescent="0.25">
      <c r="D61368" s="27"/>
    </row>
    <row r="61369" spans="4:4" x14ac:dyDescent="0.25">
      <c r="D61369" s="27"/>
    </row>
    <row r="61370" spans="4:4" x14ac:dyDescent="0.25">
      <c r="D61370" s="27"/>
    </row>
    <row r="61371" spans="4:4" x14ac:dyDescent="0.25">
      <c r="D61371" s="27"/>
    </row>
    <row r="61372" spans="4:4" x14ac:dyDescent="0.25">
      <c r="D61372" s="27"/>
    </row>
    <row r="61373" spans="4:4" x14ac:dyDescent="0.25">
      <c r="D61373" s="27"/>
    </row>
    <row r="61374" spans="4:4" x14ac:dyDescent="0.25">
      <c r="D61374" s="27"/>
    </row>
    <row r="61375" spans="4:4" x14ac:dyDescent="0.25">
      <c r="D61375" s="27"/>
    </row>
    <row r="61376" spans="4:4" x14ac:dyDescent="0.25">
      <c r="D61376" s="27"/>
    </row>
    <row r="61377" spans="4:4" x14ac:dyDescent="0.25">
      <c r="D61377" s="27"/>
    </row>
    <row r="61378" spans="4:4" x14ac:dyDescent="0.25">
      <c r="D61378" s="27"/>
    </row>
    <row r="61379" spans="4:4" x14ac:dyDescent="0.25">
      <c r="D61379" s="27"/>
    </row>
    <row r="61380" spans="4:4" x14ac:dyDescent="0.25">
      <c r="D61380" s="27"/>
    </row>
    <row r="61381" spans="4:4" x14ac:dyDescent="0.25">
      <c r="D61381" s="27"/>
    </row>
    <row r="61382" spans="4:4" x14ac:dyDescent="0.25">
      <c r="D61382" s="27"/>
    </row>
    <row r="61383" spans="4:4" x14ac:dyDescent="0.25">
      <c r="D61383" s="27"/>
    </row>
    <row r="61384" spans="4:4" x14ac:dyDescent="0.25">
      <c r="D61384" s="27"/>
    </row>
    <row r="61385" spans="4:4" x14ac:dyDescent="0.25">
      <c r="D61385" s="27"/>
    </row>
    <row r="61386" spans="4:4" x14ac:dyDescent="0.25">
      <c r="D61386" s="27"/>
    </row>
    <row r="61387" spans="4:4" x14ac:dyDescent="0.25">
      <c r="D61387" s="27"/>
    </row>
    <row r="61388" spans="4:4" x14ac:dyDescent="0.25">
      <c r="D61388" s="27"/>
    </row>
    <row r="61389" spans="4:4" x14ac:dyDescent="0.25">
      <c r="D61389" s="27"/>
    </row>
    <row r="61390" spans="4:4" x14ac:dyDescent="0.25">
      <c r="D61390" s="27"/>
    </row>
    <row r="61391" spans="4:4" x14ac:dyDescent="0.25">
      <c r="D61391" s="27"/>
    </row>
    <row r="61392" spans="4:4" x14ac:dyDescent="0.25">
      <c r="D61392" s="27"/>
    </row>
    <row r="61393" spans="4:4" x14ac:dyDescent="0.25">
      <c r="D61393" s="27"/>
    </row>
    <row r="61394" spans="4:4" x14ac:dyDescent="0.25">
      <c r="D61394" s="27"/>
    </row>
    <row r="61395" spans="4:4" x14ac:dyDescent="0.25">
      <c r="D61395" s="27"/>
    </row>
    <row r="61396" spans="4:4" x14ac:dyDescent="0.25">
      <c r="D61396" s="27"/>
    </row>
    <row r="61397" spans="4:4" x14ac:dyDescent="0.25">
      <c r="D61397" s="27"/>
    </row>
    <row r="61398" spans="4:4" x14ac:dyDescent="0.25">
      <c r="D61398" s="27"/>
    </row>
    <row r="61399" spans="4:4" x14ac:dyDescent="0.25">
      <c r="D61399" s="27"/>
    </row>
    <row r="61400" spans="4:4" x14ac:dyDescent="0.25">
      <c r="D61400" s="27"/>
    </row>
    <row r="61401" spans="4:4" x14ac:dyDescent="0.25">
      <c r="D61401" s="27"/>
    </row>
    <row r="61402" spans="4:4" x14ac:dyDescent="0.25">
      <c r="D61402" s="27"/>
    </row>
    <row r="61403" spans="4:4" x14ac:dyDescent="0.25">
      <c r="D61403" s="27"/>
    </row>
    <row r="61404" spans="4:4" x14ac:dyDescent="0.25">
      <c r="D61404" s="27"/>
    </row>
    <row r="61405" spans="4:4" x14ac:dyDescent="0.25">
      <c r="D61405" s="27"/>
    </row>
    <row r="61406" spans="4:4" x14ac:dyDescent="0.25">
      <c r="D61406" s="27"/>
    </row>
    <row r="61407" spans="4:4" x14ac:dyDescent="0.25">
      <c r="D61407" s="27"/>
    </row>
    <row r="61408" spans="4:4" x14ac:dyDescent="0.25">
      <c r="D61408" s="27"/>
    </row>
    <row r="61409" spans="4:4" x14ac:dyDescent="0.25">
      <c r="D61409" s="27"/>
    </row>
    <row r="61410" spans="4:4" x14ac:dyDescent="0.25">
      <c r="D61410" s="27"/>
    </row>
    <row r="61411" spans="4:4" x14ac:dyDescent="0.25">
      <c r="D61411" s="27"/>
    </row>
    <row r="61412" spans="4:4" x14ac:dyDescent="0.25">
      <c r="D61412" s="27"/>
    </row>
    <row r="61413" spans="4:4" x14ac:dyDescent="0.25">
      <c r="D61413" s="27"/>
    </row>
    <row r="61414" spans="4:4" x14ac:dyDescent="0.25">
      <c r="D61414" s="27"/>
    </row>
    <row r="61415" spans="4:4" x14ac:dyDescent="0.25">
      <c r="D61415" s="27"/>
    </row>
    <row r="61416" spans="4:4" x14ac:dyDescent="0.25">
      <c r="D61416" s="27"/>
    </row>
    <row r="61417" spans="4:4" x14ac:dyDescent="0.25">
      <c r="D61417" s="27"/>
    </row>
    <row r="61418" spans="4:4" x14ac:dyDescent="0.25">
      <c r="D61418" s="27"/>
    </row>
    <row r="61419" spans="4:4" x14ac:dyDescent="0.25">
      <c r="D61419" s="27"/>
    </row>
    <row r="61420" spans="4:4" x14ac:dyDescent="0.25">
      <c r="D61420" s="27"/>
    </row>
    <row r="61421" spans="4:4" x14ac:dyDescent="0.25">
      <c r="D61421" s="27"/>
    </row>
    <row r="61422" spans="4:4" x14ac:dyDescent="0.25">
      <c r="D61422" s="27"/>
    </row>
    <row r="61423" spans="4:4" x14ac:dyDescent="0.25">
      <c r="D61423" s="27"/>
    </row>
    <row r="61424" spans="4:4" x14ac:dyDescent="0.25">
      <c r="D61424" s="27"/>
    </row>
    <row r="61425" spans="4:4" x14ac:dyDescent="0.25">
      <c r="D61425" s="27"/>
    </row>
    <row r="61426" spans="4:4" x14ac:dyDescent="0.25">
      <c r="D61426" s="27"/>
    </row>
    <row r="61427" spans="4:4" x14ac:dyDescent="0.25">
      <c r="D61427" s="27"/>
    </row>
    <row r="61428" spans="4:4" x14ac:dyDescent="0.25">
      <c r="D61428" s="27"/>
    </row>
    <row r="61429" spans="4:4" x14ac:dyDescent="0.25">
      <c r="D61429" s="27"/>
    </row>
    <row r="61430" spans="4:4" x14ac:dyDescent="0.25">
      <c r="D61430" s="27"/>
    </row>
    <row r="61431" spans="4:4" x14ac:dyDescent="0.25">
      <c r="D61431" s="27"/>
    </row>
    <row r="61432" spans="4:4" x14ac:dyDescent="0.25">
      <c r="D61432" s="27"/>
    </row>
    <row r="61433" spans="4:4" x14ac:dyDescent="0.25">
      <c r="D61433" s="27"/>
    </row>
    <row r="61434" spans="4:4" x14ac:dyDescent="0.25">
      <c r="D61434" s="27"/>
    </row>
    <row r="61435" spans="4:4" x14ac:dyDescent="0.25">
      <c r="D61435" s="27"/>
    </row>
    <row r="61436" spans="4:4" x14ac:dyDescent="0.25">
      <c r="D61436" s="27"/>
    </row>
    <row r="61437" spans="4:4" x14ac:dyDescent="0.25">
      <c r="D61437" s="27"/>
    </row>
    <row r="61438" spans="4:4" x14ac:dyDescent="0.25">
      <c r="D61438" s="27"/>
    </row>
    <row r="61439" spans="4:4" x14ac:dyDescent="0.25">
      <c r="D61439" s="27"/>
    </row>
    <row r="61440" spans="4:4" x14ac:dyDescent="0.25">
      <c r="D61440" s="27"/>
    </row>
    <row r="61441" spans="4:4" x14ac:dyDescent="0.25">
      <c r="D61441" s="27"/>
    </row>
    <row r="61442" spans="4:4" x14ac:dyDescent="0.25">
      <c r="D61442" s="27"/>
    </row>
    <row r="61443" spans="4:4" x14ac:dyDescent="0.25">
      <c r="D61443" s="27"/>
    </row>
    <row r="61444" spans="4:4" x14ac:dyDescent="0.25">
      <c r="D61444" s="27"/>
    </row>
    <row r="61445" spans="4:4" x14ac:dyDescent="0.25">
      <c r="D61445" s="27"/>
    </row>
    <row r="61446" spans="4:4" x14ac:dyDescent="0.25">
      <c r="D61446" s="27"/>
    </row>
    <row r="61447" spans="4:4" x14ac:dyDescent="0.25">
      <c r="D61447" s="27"/>
    </row>
    <row r="61448" spans="4:4" x14ac:dyDescent="0.25">
      <c r="D61448" s="27"/>
    </row>
    <row r="61449" spans="4:4" x14ac:dyDescent="0.25">
      <c r="D61449" s="27"/>
    </row>
    <row r="61450" spans="4:4" x14ac:dyDescent="0.25">
      <c r="D61450" s="27"/>
    </row>
    <row r="61451" spans="4:4" x14ac:dyDescent="0.25">
      <c r="D61451" s="27"/>
    </row>
    <row r="61452" spans="4:4" x14ac:dyDescent="0.25">
      <c r="D61452" s="27"/>
    </row>
    <row r="61453" spans="4:4" x14ac:dyDescent="0.25">
      <c r="D61453" s="27"/>
    </row>
    <row r="61454" spans="4:4" x14ac:dyDescent="0.25">
      <c r="D61454" s="27"/>
    </row>
    <row r="61455" spans="4:4" x14ac:dyDescent="0.25">
      <c r="D61455" s="27"/>
    </row>
    <row r="61456" spans="4:4" x14ac:dyDescent="0.25">
      <c r="D61456" s="27"/>
    </row>
    <row r="61457" spans="4:4" x14ac:dyDescent="0.25">
      <c r="D61457" s="27"/>
    </row>
    <row r="61458" spans="4:4" x14ac:dyDescent="0.25">
      <c r="D61458" s="27"/>
    </row>
    <row r="61459" spans="4:4" x14ac:dyDescent="0.25">
      <c r="D61459" s="27"/>
    </row>
    <row r="61460" spans="4:4" x14ac:dyDescent="0.25">
      <c r="D61460" s="27"/>
    </row>
    <row r="61461" spans="4:4" x14ac:dyDescent="0.25">
      <c r="D61461" s="27"/>
    </row>
    <row r="61462" spans="4:4" x14ac:dyDescent="0.25">
      <c r="D61462" s="27"/>
    </row>
    <row r="61463" spans="4:4" x14ac:dyDescent="0.25">
      <c r="D61463" s="27"/>
    </row>
    <row r="61464" spans="4:4" x14ac:dyDescent="0.25">
      <c r="D61464" s="27"/>
    </row>
    <row r="61465" spans="4:4" x14ac:dyDescent="0.25">
      <c r="D61465" s="27"/>
    </row>
    <row r="61466" spans="4:4" x14ac:dyDescent="0.25">
      <c r="D61466" s="27"/>
    </row>
    <row r="61467" spans="4:4" x14ac:dyDescent="0.25">
      <c r="D61467" s="27"/>
    </row>
    <row r="61468" spans="4:4" x14ac:dyDescent="0.25">
      <c r="D61468" s="27"/>
    </row>
    <row r="61469" spans="4:4" x14ac:dyDescent="0.25">
      <c r="D61469" s="27"/>
    </row>
    <row r="61470" spans="4:4" x14ac:dyDescent="0.25">
      <c r="D61470" s="27"/>
    </row>
    <row r="61471" spans="4:4" x14ac:dyDescent="0.25">
      <c r="D61471" s="27"/>
    </row>
    <row r="61472" spans="4:4" x14ac:dyDescent="0.25">
      <c r="D61472" s="27"/>
    </row>
    <row r="61473" spans="4:4" x14ac:dyDescent="0.25">
      <c r="D61473" s="27"/>
    </row>
    <row r="61474" spans="4:4" x14ac:dyDescent="0.25">
      <c r="D61474" s="27"/>
    </row>
    <row r="61475" spans="4:4" x14ac:dyDescent="0.25">
      <c r="D61475" s="27"/>
    </row>
    <row r="61476" spans="4:4" x14ac:dyDescent="0.25">
      <c r="D61476" s="27"/>
    </row>
    <row r="61477" spans="4:4" x14ac:dyDescent="0.25">
      <c r="D61477" s="27"/>
    </row>
    <row r="61478" spans="4:4" x14ac:dyDescent="0.25">
      <c r="D61478" s="27"/>
    </row>
    <row r="61479" spans="4:4" x14ac:dyDescent="0.25">
      <c r="D61479" s="27"/>
    </row>
    <row r="61480" spans="4:4" x14ac:dyDescent="0.25">
      <c r="D61480" s="27"/>
    </row>
    <row r="61481" spans="4:4" x14ac:dyDescent="0.25">
      <c r="D61481" s="27"/>
    </row>
    <row r="61482" spans="4:4" x14ac:dyDescent="0.25">
      <c r="D61482" s="27"/>
    </row>
    <row r="61483" spans="4:4" x14ac:dyDescent="0.25">
      <c r="D61483" s="27"/>
    </row>
    <row r="61484" spans="4:4" x14ac:dyDescent="0.25">
      <c r="D61484" s="27"/>
    </row>
    <row r="61485" spans="4:4" x14ac:dyDescent="0.25">
      <c r="D61485" s="27"/>
    </row>
    <row r="61486" spans="4:4" x14ac:dyDescent="0.25">
      <c r="D61486" s="27"/>
    </row>
    <row r="61487" spans="4:4" x14ac:dyDescent="0.25">
      <c r="D61487" s="27"/>
    </row>
    <row r="61488" spans="4:4" x14ac:dyDescent="0.25">
      <c r="D61488" s="27"/>
    </row>
    <row r="61489" spans="4:4" x14ac:dyDescent="0.25">
      <c r="D61489" s="27"/>
    </row>
    <row r="61490" spans="4:4" x14ac:dyDescent="0.25">
      <c r="D61490" s="27"/>
    </row>
    <row r="61491" spans="4:4" x14ac:dyDescent="0.25">
      <c r="D61491" s="27"/>
    </row>
    <row r="61492" spans="4:4" x14ac:dyDescent="0.25">
      <c r="D61492" s="27"/>
    </row>
    <row r="61493" spans="4:4" x14ac:dyDescent="0.25">
      <c r="D61493" s="27"/>
    </row>
    <row r="61494" spans="4:4" x14ac:dyDescent="0.25">
      <c r="D61494" s="27"/>
    </row>
    <row r="61495" spans="4:4" x14ac:dyDescent="0.25">
      <c r="D61495" s="27"/>
    </row>
    <row r="61496" spans="4:4" x14ac:dyDescent="0.25">
      <c r="D61496" s="27"/>
    </row>
    <row r="61497" spans="4:4" x14ac:dyDescent="0.25">
      <c r="D61497" s="27"/>
    </row>
    <row r="61498" spans="4:4" x14ac:dyDescent="0.25">
      <c r="D61498" s="27"/>
    </row>
    <row r="61499" spans="4:4" x14ac:dyDescent="0.25">
      <c r="D61499" s="27"/>
    </row>
    <row r="61500" spans="4:4" x14ac:dyDescent="0.25">
      <c r="D61500" s="27"/>
    </row>
    <row r="61501" spans="4:4" x14ac:dyDescent="0.25">
      <c r="D61501" s="27"/>
    </row>
    <row r="61502" spans="4:4" x14ac:dyDescent="0.25">
      <c r="D61502" s="27"/>
    </row>
    <row r="61503" spans="4:4" x14ac:dyDescent="0.25">
      <c r="D61503" s="27"/>
    </row>
    <row r="61504" spans="4:4" x14ac:dyDescent="0.25">
      <c r="D61504" s="27"/>
    </row>
    <row r="61505" spans="4:4" x14ac:dyDescent="0.25">
      <c r="D61505" s="27"/>
    </row>
    <row r="61506" spans="4:4" x14ac:dyDescent="0.25">
      <c r="D61506" s="27"/>
    </row>
    <row r="61507" spans="4:4" x14ac:dyDescent="0.25">
      <c r="D61507" s="27"/>
    </row>
    <row r="61508" spans="4:4" x14ac:dyDescent="0.25">
      <c r="D61508" s="27"/>
    </row>
    <row r="61509" spans="4:4" x14ac:dyDescent="0.25">
      <c r="D61509" s="27"/>
    </row>
    <row r="61510" spans="4:4" x14ac:dyDescent="0.25">
      <c r="D61510" s="27"/>
    </row>
    <row r="61511" spans="4:4" x14ac:dyDescent="0.25">
      <c r="D61511" s="27"/>
    </row>
    <row r="61512" spans="4:4" x14ac:dyDescent="0.25">
      <c r="D61512" s="27"/>
    </row>
    <row r="61513" spans="4:4" x14ac:dyDescent="0.25">
      <c r="D61513" s="27"/>
    </row>
    <row r="61514" spans="4:4" x14ac:dyDescent="0.25">
      <c r="D61514" s="27"/>
    </row>
    <row r="61515" spans="4:4" x14ac:dyDescent="0.25">
      <c r="D61515" s="27"/>
    </row>
    <row r="61516" spans="4:4" x14ac:dyDescent="0.25">
      <c r="D61516" s="27"/>
    </row>
    <row r="61517" spans="4:4" x14ac:dyDescent="0.25">
      <c r="D61517" s="27"/>
    </row>
    <row r="61518" spans="4:4" x14ac:dyDescent="0.25">
      <c r="D61518" s="27"/>
    </row>
    <row r="61519" spans="4:4" x14ac:dyDescent="0.25">
      <c r="D61519" s="27"/>
    </row>
    <row r="61520" spans="4:4" x14ac:dyDescent="0.25">
      <c r="D61520" s="27"/>
    </row>
    <row r="61521" spans="4:4" x14ac:dyDescent="0.25">
      <c r="D61521" s="27"/>
    </row>
    <row r="61522" spans="4:4" x14ac:dyDescent="0.25">
      <c r="D61522" s="27"/>
    </row>
    <row r="61523" spans="4:4" x14ac:dyDescent="0.25">
      <c r="D61523" s="27"/>
    </row>
    <row r="61524" spans="4:4" x14ac:dyDescent="0.25">
      <c r="D61524" s="27"/>
    </row>
    <row r="61525" spans="4:4" x14ac:dyDescent="0.25">
      <c r="D61525" s="27"/>
    </row>
    <row r="61526" spans="4:4" x14ac:dyDescent="0.25">
      <c r="D61526" s="27"/>
    </row>
    <row r="61527" spans="4:4" x14ac:dyDescent="0.25">
      <c r="D61527" s="27"/>
    </row>
    <row r="61528" spans="4:4" x14ac:dyDescent="0.25">
      <c r="D61528" s="27"/>
    </row>
    <row r="61529" spans="4:4" x14ac:dyDescent="0.25">
      <c r="D61529" s="27"/>
    </row>
    <row r="61530" spans="4:4" x14ac:dyDescent="0.25">
      <c r="D61530" s="27"/>
    </row>
    <row r="61531" spans="4:4" x14ac:dyDescent="0.25">
      <c r="D61531" s="27"/>
    </row>
    <row r="61532" spans="4:4" x14ac:dyDescent="0.25">
      <c r="D61532" s="27"/>
    </row>
    <row r="61533" spans="4:4" x14ac:dyDescent="0.25">
      <c r="D61533" s="27"/>
    </row>
    <row r="61534" spans="4:4" x14ac:dyDescent="0.25">
      <c r="D61534" s="27"/>
    </row>
    <row r="61535" spans="4:4" x14ac:dyDescent="0.25">
      <c r="D61535" s="27"/>
    </row>
    <row r="61536" spans="4:4" x14ac:dyDescent="0.25">
      <c r="D61536" s="27"/>
    </row>
    <row r="61537" spans="4:4" x14ac:dyDescent="0.25">
      <c r="D61537" s="27"/>
    </row>
    <row r="61538" spans="4:4" x14ac:dyDescent="0.25">
      <c r="D61538" s="27"/>
    </row>
    <row r="61539" spans="4:4" x14ac:dyDescent="0.25">
      <c r="D61539" s="27"/>
    </row>
    <row r="61540" spans="4:4" x14ac:dyDescent="0.25">
      <c r="D61540" s="27"/>
    </row>
    <row r="61541" spans="4:4" x14ac:dyDescent="0.25">
      <c r="D61541" s="27"/>
    </row>
    <row r="61542" spans="4:4" x14ac:dyDescent="0.25">
      <c r="D61542" s="27"/>
    </row>
    <row r="61543" spans="4:4" x14ac:dyDescent="0.25">
      <c r="D61543" s="27"/>
    </row>
    <row r="61544" spans="4:4" x14ac:dyDescent="0.25">
      <c r="D61544" s="27"/>
    </row>
    <row r="61545" spans="4:4" x14ac:dyDescent="0.25">
      <c r="D61545" s="27"/>
    </row>
    <row r="61546" spans="4:4" x14ac:dyDescent="0.25">
      <c r="D61546" s="27"/>
    </row>
    <row r="61547" spans="4:4" x14ac:dyDescent="0.25">
      <c r="D61547" s="27"/>
    </row>
    <row r="61548" spans="4:4" x14ac:dyDescent="0.25">
      <c r="D61548" s="27"/>
    </row>
    <row r="61549" spans="4:4" x14ac:dyDescent="0.25">
      <c r="D61549" s="27"/>
    </row>
    <row r="61550" spans="4:4" x14ac:dyDescent="0.25">
      <c r="D61550" s="27"/>
    </row>
    <row r="61551" spans="4:4" x14ac:dyDescent="0.25">
      <c r="D61551" s="27"/>
    </row>
    <row r="61552" spans="4:4" x14ac:dyDescent="0.25">
      <c r="D61552" s="27"/>
    </row>
    <row r="61553" spans="4:4" x14ac:dyDescent="0.25">
      <c r="D61553" s="27"/>
    </row>
    <row r="61554" spans="4:4" x14ac:dyDescent="0.25">
      <c r="D61554" s="27"/>
    </row>
    <row r="61555" spans="4:4" x14ac:dyDescent="0.25">
      <c r="D61555" s="27"/>
    </row>
    <row r="61556" spans="4:4" x14ac:dyDescent="0.25">
      <c r="D61556" s="27"/>
    </row>
    <row r="61557" spans="4:4" x14ac:dyDescent="0.25">
      <c r="D61557" s="27"/>
    </row>
    <row r="61558" spans="4:4" x14ac:dyDescent="0.25">
      <c r="D61558" s="27"/>
    </row>
    <row r="61559" spans="4:4" x14ac:dyDescent="0.25">
      <c r="D61559" s="27"/>
    </row>
    <row r="61560" spans="4:4" x14ac:dyDescent="0.25">
      <c r="D61560" s="27"/>
    </row>
    <row r="61561" spans="4:4" x14ac:dyDescent="0.25">
      <c r="D61561" s="27"/>
    </row>
    <row r="61562" spans="4:4" x14ac:dyDescent="0.25">
      <c r="D61562" s="27"/>
    </row>
    <row r="61563" spans="4:4" x14ac:dyDescent="0.25">
      <c r="D61563" s="27"/>
    </row>
    <row r="61564" spans="4:4" x14ac:dyDescent="0.25">
      <c r="D61564" s="27"/>
    </row>
    <row r="61565" spans="4:4" x14ac:dyDescent="0.25">
      <c r="D61565" s="27"/>
    </row>
    <row r="61566" spans="4:4" x14ac:dyDescent="0.25">
      <c r="D61566" s="27"/>
    </row>
    <row r="61567" spans="4:4" x14ac:dyDescent="0.25">
      <c r="D61567" s="27"/>
    </row>
    <row r="61568" spans="4:4" x14ac:dyDescent="0.25">
      <c r="D61568" s="27"/>
    </row>
    <row r="61569" spans="4:4" x14ac:dyDescent="0.25">
      <c r="D61569" s="27"/>
    </row>
    <row r="61570" spans="4:4" x14ac:dyDescent="0.25">
      <c r="D61570" s="27"/>
    </row>
    <row r="61571" spans="4:4" x14ac:dyDescent="0.25">
      <c r="D61571" s="27"/>
    </row>
    <row r="61572" spans="4:4" x14ac:dyDescent="0.25">
      <c r="D61572" s="27"/>
    </row>
    <row r="61573" spans="4:4" x14ac:dyDescent="0.25">
      <c r="D61573" s="27"/>
    </row>
    <row r="61574" spans="4:4" x14ac:dyDescent="0.25">
      <c r="D61574" s="27"/>
    </row>
    <row r="61575" spans="4:4" x14ac:dyDescent="0.25">
      <c r="D61575" s="27"/>
    </row>
    <row r="61576" spans="4:4" x14ac:dyDescent="0.25">
      <c r="D61576" s="27"/>
    </row>
    <row r="61577" spans="4:4" x14ac:dyDescent="0.25">
      <c r="D61577" s="27"/>
    </row>
    <row r="61578" spans="4:4" x14ac:dyDescent="0.25">
      <c r="D61578" s="27"/>
    </row>
    <row r="61579" spans="4:4" x14ac:dyDescent="0.25">
      <c r="D61579" s="27"/>
    </row>
    <row r="61580" spans="4:4" x14ac:dyDescent="0.25">
      <c r="D61580" s="27"/>
    </row>
    <row r="61581" spans="4:4" x14ac:dyDescent="0.25">
      <c r="D61581" s="27"/>
    </row>
    <row r="61582" spans="4:4" x14ac:dyDescent="0.25">
      <c r="D61582" s="27"/>
    </row>
    <row r="61583" spans="4:4" x14ac:dyDescent="0.25">
      <c r="D61583" s="27"/>
    </row>
    <row r="61584" spans="4:4" x14ac:dyDescent="0.25">
      <c r="D61584" s="27"/>
    </row>
    <row r="61585" spans="4:4" x14ac:dyDescent="0.25">
      <c r="D61585" s="27"/>
    </row>
    <row r="61586" spans="4:4" x14ac:dyDescent="0.25">
      <c r="D61586" s="27"/>
    </row>
    <row r="61587" spans="4:4" x14ac:dyDescent="0.25">
      <c r="D61587" s="27"/>
    </row>
    <row r="61588" spans="4:4" x14ac:dyDescent="0.25">
      <c r="D61588" s="27"/>
    </row>
    <row r="61589" spans="4:4" x14ac:dyDescent="0.25">
      <c r="D61589" s="27"/>
    </row>
    <row r="61590" spans="4:4" x14ac:dyDescent="0.25">
      <c r="D61590" s="27"/>
    </row>
    <row r="61591" spans="4:4" x14ac:dyDescent="0.25">
      <c r="D61591" s="27"/>
    </row>
    <row r="61592" spans="4:4" x14ac:dyDescent="0.25">
      <c r="D61592" s="27"/>
    </row>
    <row r="61593" spans="4:4" x14ac:dyDescent="0.25">
      <c r="D61593" s="27"/>
    </row>
    <row r="61594" spans="4:4" x14ac:dyDescent="0.25">
      <c r="D61594" s="27"/>
    </row>
    <row r="61595" spans="4:4" x14ac:dyDescent="0.25">
      <c r="D61595" s="27"/>
    </row>
    <row r="61596" spans="4:4" x14ac:dyDescent="0.25">
      <c r="D61596" s="27"/>
    </row>
    <row r="61597" spans="4:4" x14ac:dyDescent="0.25">
      <c r="D61597" s="27"/>
    </row>
    <row r="61598" spans="4:4" x14ac:dyDescent="0.25">
      <c r="D61598" s="27"/>
    </row>
    <row r="61599" spans="4:4" x14ac:dyDescent="0.25">
      <c r="D61599" s="27"/>
    </row>
    <row r="61600" spans="4:4" x14ac:dyDescent="0.25">
      <c r="D61600" s="27"/>
    </row>
    <row r="61601" spans="4:4" x14ac:dyDescent="0.25">
      <c r="D61601" s="27"/>
    </row>
    <row r="61602" spans="4:4" x14ac:dyDescent="0.25">
      <c r="D61602" s="27"/>
    </row>
    <row r="61603" spans="4:4" x14ac:dyDescent="0.25">
      <c r="D61603" s="27"/>
    </row>
    <row r="61604" spans="4:4" x14ac:dyDescent="0.25">
      <c r="D61604" s="27"/>
    </row>
    <row r="61605" spans="4:4" x14ac:dyDescent="0.25">
      <c r="D61605" s="27"/>
    </row>
    <row r="61606" spans="4:4" x14ac:dyDescent="0.25">
      <c r="D61606" s="27"/>
    </row>
    <row r="61607" spans="4:4" x14ac:dyDescent="0.25">
      <c r="D61607" s="27"/>
    </row>
    <row r="61608" spans="4:4" x14ac:dyDescent="0.25">
      <c r="D61608" s="27"/>
    </row>
    <row r="61609" spans="4:4" x14ac:dyDescent="0.25">
      <c r="D61609" s="27"/>
    </row>
    <row r="61610" spans="4:4" x14ac:dyDescent="0.25">
      <c r="D61610" s="27"/>
    </row>
    <row r="61611" spans="4:4" x14ac:dyDescent="0.25">
      <c r="D61611" s="27"/>
    </row>
    <row r="61612" spans="4:4" x14ac:dyDescent="0.25">
      <c r="D61612" s="27"/>
    </row>
    <row r="61613" spans="4:4" x14ac:dyDescent="0.25">
      <c r="D61613" s="27"/>
    </row>
    <row r="61614" spans="4:4" x14ac:dyDescent="0.25">
      <c r="D61614" s="27"/>
    </row>
    <row r="61615" spans="4:4" x14ac:dyDescent="0.25">
      <c r="D61615" s="27"/>
    </row>
    <row r="61616" spans="4:4" x14ac:dyDescent="0.25">
      <c r="D61616" s="27"/>
    </row>
    <row r="61617" spans="4:4" x14ac:dyDescent="0.25">
      <c r="D61617" s="27"/>
    </row>
    <row r="61618" spans="4:4" x14ac:dyDescent="0.25">
      <c r="D61618" s="27"/>
    </row>
    <row r="61619" spans="4:4" x14ac:dyDescent="0.25">
      <c r="D61619" s="27"/>
    </row>
    <row r="61620" spans="4:4" x14ac:dyDescent="0.25">
      <c r="D61620" s="27"/>
    </row>
    <row r="61621" spans="4:4" x14ac:dyDescent="0.25">
      <c r="D61621" s="27"/>
    </row>
    <row r="61622" spans="4:4" x14ac:dyDescent="0.25">
      <c r="D61622" s="27"/>
    </row>
    <row r="61623" spans="4:4" x14ac:dyDescent="0.25">
      <c r="D61623" s="27"/>
    </row>
    <row r="61624" spans="4:4" x14ac:dyDescent="0.25">
      <c r="D61624" s="27"/>
    </row>
    <row r="61625" spans="4:4" x14ac:dyDescent="0.25">
      <c r="D61625" s="27"/>
    </row>
    <row r="61626" spans="4:4" x14ac:dyDescent="0.25">
      <c r="D61626" s="27"/>
    </row>
    <row r="61627" spans="4:4" x14ac:dyDescent="0.25">
      <c r="D61627" s="27"/>
    </row>
    <row r="61628" spans="4:4" x14ac:dyDescent="0.25">
      <c r="D61628" s="27"/>
    </row>
    <row r="61629" spans="4:4" x14ac:dyDescent="0.25">
      <c r="D61629" s="27"/>
    </row>
    <row r="61630" spans="4:4" x14ac:dyDescent="0.25">
      <c r="D61630" s="27"/>
    </row>
    <row r="61631" spans="4:4" x14ac:dyDescent="0.25">
      <c r="D61631" s="27"/>
    </row>
    <row r="61632" spans="4:4" x14ac:dyDescent="0.25">
      <c r="D61632" s="27"/>
    </row>
    <row r="61633" spans="4:4" x14ac:dyDescent="0.25">
      <c r="D61633" s="27"/>
    </row>
    <row r="61634" spans="4:4" x14ac:dyDescent="0.25">
      <c r="D61634" s="27"/>
    </row>
    <row r="61635" spans="4:4" x14ac:dyDescent="0.25">
      <c r="D61635" s="27"/>
    </row>
    <row r="61636" spans="4:4" x14ac:dyDescent="0.25">
      <c r="D61636" s="27"/>
    </row>
    <row r="61637" spans="4:4" x14ac:dyDescent="0.25">
      <c r="D61637" s="27"/>
    </row>
    <row r="61638" spans="4:4" x14ac:dyDescent="0.25">
      <c r="D61638" s="27"/>
    </row>
    <row r="61639" spans="4:4" x14ac:dyDescent="0.25">
      <c r="D61639" s="27"/>
    </row>
    <row r="61640" spans="4:4" x14ac:dyDescent="0.25">
      <c r="D61640" s="27"/>
    </row>
    <row r="61641" spans="4:4" x14ac:dyDescent="0.25">
      <c r="D61641" s="27"/>
    </row>
    <row r="61642" spans="4:4" x14ac:dyDescent="0.25">
      <c r="D61642" s="27"/>
    </row>
    <row r="61643" spans="4:4" x14ac:dyDescent="0.25">
      <c r="D61643" s="27"/>
    </row>
    <row r="61644" spans="4:4" x14ac:dyDescent="0.25">
      <c r="D61644" s="27"/>
    </row>
    <row r="61645" spans="4:4" x14ac:dyDescent="0.25">
      <c r="D61645" s="27"/>
    </row>
    <row r="61646" spans="4:4" x14ac:dyDescent="0.25">
      <c r="D61646" s="27"/>
    </row>
    <row r="61647" spans="4:4" x14ac:dyDescent="0.25">
      <c r="D61647" s="27"/>
    </row>
    <row r="61648" spans="4:4" x14ac:dyDescent="0.25">
      <c r="D61648" s="27"/>
    </row>
    <row r="61649" spans="4:4" x14ac:dyDescent="0.25">
      <c r="D61649" s="27"/>
    </row>
    <row r="61650" spans="4:4" x14ac:dyDescent="0.25">
      <c r="D61650" s="27"/>
    </row>
    <row r="61651" spans="4:4" x14ac:dyDescent="0.25">
      <c r="D61651" s="27"/>
    </row>
    <row r="61652" spans="4:4" x14ac:dyDescent="0.25">
      <c r="D61652" s="27"/>
    </row>
    <row r="61653" spans="4:4" x14ac:dyDescent="0.25">
      <c r="D61653" s="27"/>
    </row>
    <row r="61654" spans="4:4" x14ac:dyDescent="0.25">
      <c r="D61654" s="27"/>
    </row>
    <row r="61655" spans="4:4" x14ac:dyDescent="0.25">
      <c r="D61655" s="27"/>
    </row>
    <row r="61656" spans="4:4" x14ac:dyDescent="0.25">
      <c r="D61656" s="27"/>
    </row>
    <row r="61657" spans="4:4" x14ac:dyDescent="0.25">
      <c r="D61657" s="27"/>
    </row>
    <row r="61658" spans="4:4" x14ac:dyDescent="0.25">
      <c r="D61658" s="27"/>
    </row>
    <row r="61659" spans="4:4" x14ac:dyDescent="0.25">
      <c r="D61659" s="27"/>
    </row>
    <row r="61660" spans="4:4" x14ac:dyDescent="0.25">
      <c r="D61660" s="27"/>
    </row>
    <row r="61661" spans="4:4" x14ac:dyDescent="0.25">
      <c r="D61661" s="27"/>
    </row>
    <row r="61662" spans="4:4" x14ac:dyDescent="0.25">
      <c r="D61662" s="27"/>
    </row>
    <row r="61663" spans="4:4" x14ac:dyDescent="0.25">
      <c r="D61663" s="27"/>
    </row>
    <row r="61664" spans="4:4" x14ac:dyDescent="0.25">
      <c r="D61664" s="27"/>
    </row>
    <row r="61665" spans="4:4" x14ac:dyDescent="0.25">
      <c r="D61665" s="27"/>
    </row>
    <row r="61666" spans="4:4" x14ac:dyDescent="0.25">
      <c r="D61666" s="27"/>
    </row>
    <row r="61667" spans="4:4" x14ac:dyDescent="0.25">
      <c r="D61667" s="27"/>
    </row>
    <row r="61668" spans="4:4" x14ac:dyDescent="0.25">
      <c r="D61668" s="27"/>
    </row>
    <row r="61669" spans="4:4" x14ac:dyDescent="0.25">
      <c r="D61669" s="27"/>
    </row>
    <row r="61670" spans="4:4" x14ac:dyDescent="0.25">
      <c r="D61670" s="27"/>
    </row>
    <row r="61671" spans="4:4" x14ac:dyDescent="0.25">
      <c r="D61671" s="27"/>
    </row>
    <row r="61672" spans="4:4" x14ac:dyDescent="0.25">
      <c r="D61672" s="27"/>
    </row>
    <row r="61673" spans="4:4" x14ac:dyDescent="0.25">
      <c r="D61673" s="27"/>
    </row>
    <row r="61674" spans="4:4" x14ac:dyDescent="0.25">
      <c r="D61674" s="27"/>
    </row>
    <row r="61675" spans="4:4" x14ac:dyDescent="0.25">
      <c r="D61675" s="27"/>
    </row>
    <row r="61676" spans="4:4" x14ac:dyDescent="0.25">
      <c r="D61676" s="27"/>
    </row>
    <row r="61677" spans="4:4" x14ac:dyDescent="0.25">
      <c r="D61677" s="27"/>
    </row>
    <row r="61678" spans="4:4" x14ac:dyDescent="0.25">
      <c r="D61678" s="27"/>
    </row>
    <row r="61679" spans="4:4" x14ac:dyDescent="0.25">
      <c r="D61679" s="27"/>
    </row>
    <row r="61680" spans="4:4" x14ac:dyDescent="0.25">
      <c r="D61680" s="27"/>
    </row>
    <row r="61681" spans="4:4" x14ac:dyDescent="0.25">
      <c r="D61681" s="27"/>
    </row>
    <row r="61682" spans="4:4" x14ac:dyDescent="0.25">
      <c r="D61682" s="27"/>
    </row>
    <row r="61683" spans="4:4" x14ac:dyDescent="0.25">
      <c r="D61683" s="27"/>
    </row>
    <row r="61684" spans="4:4" x14ac:dyDescent="0.25">
      <c r="D61684" s="27"/>
    </row>
    <row r="61685" spans="4:4" x14ac:dyDescent="0.25">
      <c r="D61685" s="27"/>
    </row>
    <row r="61686" spans="4:4" x14ac:dyDescent="0.25">
      <c r="D61686" s="27"/>
    </row>
    <row r="61687" spans="4:4" x14ac:dyDescent="0.25">
      <c r="D61687" s="27"/>
    </row>
    <row r="61688" spans="4:4" x14ac:dyDescent="0.25">
      <c r="D61688" s="27"/>
    </row>
    <row r="61689" spans="4:4" x14ac:dyDescent="0.25">
      <c r="D61689" s="27"/>
    </row>
    <row r="61690" spans="4:4" x14ac:dyDescent="0.25">
      <c r="D61690" s="27"/>
    </row>
    <row r="61691" spans="4:4" x14ac:dyDescent="0.25">
      <c r="D61691" s="27"/>
    </row>
    <row r="61692" spans="4:4" x14ac:dyDescent="0.25">
      <c r="D61692" s="27"/>
    </row>
    <row r="61693" spans="4:4" x14ac:dyDescent="0.25">
      <c r="D61693" s="27"/>
    </row>
    <row r="61694" spans="4:4" x14ac:dyDescent="0.25">
      <c r="D61694" s="27"/>
    </row>
    <row r="61695" spans="4:4" x14ac:dyDescent="0.25">
      <c r="D61695" s="27"/>
    </row>
    <row r="61696" spans="4:4" x14ac:dyDescent="0.25">
      <c r="D61696" s="27"/>
    </row>
    <row r="61697" spans="4:4" x14ac:dyDescent="0.25">
      <c r="D61697" s="27"/>
    </row>
    <row r="61698" spans="4:4" x14ac:dyDescent="0.25">
      <c r="D61698" s="27"/>
    </row>
    <row r="61699" spans="4:4" x14ac:dyDescent="0.25">
      <c r="D61699" s="27"/>
    </row>
    <row r="61700" spans="4:4" x14ac:dyDescent="0.25">
      <c r="D61700" s="27"/>
    </row>
    <row r="61701" spans="4:4" x14ac:dyDescent="0.25">
      <c r="D61701" s="27"/>
    </row>
    <row r="61702" spans="4:4" x14ac:dyDescent="0.25">
      <c r="D61702" s="27"/>
    </row>
    <row r="61703" spans="4:4" x14ac:dyDescent="0.25">
      <c r="D61703" s="27"/>
    </row>
    <row r="61704" spans="4:4" x14ac:dyDescent="0.25">
      <c r="D61704" s="27"/>
    </row>
    <row r="61705" spans="4:4" x14ac:dyDescent="0.25">
      <c r="D61705" s="27"/>
    </row>
    <row r="61706" spans="4:4" x14ac:dyDescent="0.25">
      <c r="D61706" s="27"/>
    </row>
    <row r="61707" spans="4:4" x14ac:dyDescent="0.25">
      <c r="D61707" s="27"/>
    </row>
    <row r="61708" spans="4:4" x14ac:dyDescent="0.25">
      <c r="D61708" s="27"/>
    </row>
    <row r="61709" spans="4:4" x14ac:dyDescent="0.25">
      <c r="D61709" s="27"/>
    </row>
    <row r="61710" spans="4:4" x14ac:dyDescent="0.25">
      <c r="D61710" s="27"/>
    </row>
    <row r="61711" spans="4:4" x14ac:dyDescent="0.25">
      <c r="D61711" s="27"/>
    </row>
    <row r="61712" spans="4:4" x14ac:dyDescent="0.25">
      <c r="D61712" s="27"/>
    </row>
    <row r="61713" spans="4:4" x14ac:dyDescent="0.25">
      <c r="D61713" s="27"/>
    </row>
    <row r="61714" spans="4:4" x14ac:dyDescent="0.25">
      <c r="D61714" s="27"/>
    </row>
    <row r="61715" spans="4:4" x14ac:dyDescent="0.25">
      <c r="D61715" s="27"/>
    </row>
    <row r="61716" spans="4:4" x14ac:dyDescent="0.25">
      <c r="D61716" s="27"/>
    </row>
    <row r="61717" spans="4:4" x14ac:dyDescent="0.25">
      <c r="D61717" s="27"/>
    </row>
    <row r="61718" spans="4:4" x14ac:dyDescent="0.25">
      <c r="D61718" s="27"/>
    </row>
    <row r="61719" spans="4:4" x14ac:dyDescent="0.25">
      <c r="D61719" s="27"/>
    </row>
    <row r="61720" spans="4:4" x14ac:dyDescent="0.25">
      <c r="D61720" s="27"/>
    </row>
    <row r="61721" spans="4:4" x14ac:dyDescent="0.25">
      <c r="D61721" s="27"/>
    </row>
    <row r="61722" spans="4:4" x14ac:dyDescent="0.25">
      <c r="D61722" s="27"/>
    </row>
    <row r="61723" spans="4:4" x14ac:dyDescent="0.25">
      <c r="D61723" s="27"/>
    </row>
    <row r="61724" spans="4:4" x14ac:dyDescent="0.25">
      <c r="D61724" s="27"/>
    </row>
    <row r="61725" spans="4:4" x14ac:dyDescent="0.25">
      <c r="D61725" s="27"/>
    </row>
    <row r="61726" spans="4:4" x14ac:dyDescent="0.25">
      <c r="D61726" s="27"/>
    </row>
    <row r="61727" spans="4:4" x14ac:dyDescent="0.25">
      <c r="D61727" s="27"/>
    </row>
    <row r="61728" spans="4:4" x14ac:dyDescent="0.25">
      <c r="D61728" s="27"/>
    </row>
    <row r="61729" spans="4:4" x14ac:dyDescent="0.25">
      <c r="D61729" s="27"/>
    </row>
    <row r="61730" spans="4:4" x14ac:dyDescent="0.25">
      <c r="D61730" s="27"/>
    </row>
    <row r="61731" spans="4:4" x14ac:dyDescent="0.25">
      <c r="D61731" s="27"/>
    </row>
    <row r="61732" spans="4:4" x14ac:dyDescent="0.25">
      <c r="D61732" s="27"/>
    </row>
    <row r="61733" spans="4:4" x14ac:dyDescent="0.25">
      <c r="D61733" s="27"/>
    </row>
    <row r="61734" spans="4:4" x14ac:dyDescent="0.25">
      <c r="D61734" s="27"/>
    </row>
    <row r="61735" spans="4:4" x14ac:dyDescent="0.25">
      <c r="D61735" s="27"/>
    </row>
    <row r="61736" spans="4:4" x14ac:dyDescent="0.25">
      <c r="D61736" s="27"/>
    </row>
    <row r="61737" spans="4:4" x14ac:dyDescent="0.25">
      <c r="D61737" s="27"/>
    </row>
    <row r="61738" spans="4:4" x14ac:dyDescent="0.25">
      <c r="D61738" s="27"/>
    </row>
    <row r="61739" spans="4:4" x14ac:dyDescent="0.25">
      <c r="D61739" s="27"/>
    </row>
    <row r="61740" spans="4:4" x14ac:dyDescent="0.25">
      <c r="D61740" s="27"/>
    </row>
    <row r="61741" spans="4:4" x14ac:dyDescent="0.25">
      <c r="D61741" s="27"/>
    </row>
    <row r="61742" spans="4:4" x14ac:dyDescent="0.25">
      <c r="D61742" s="27"/>
    </row>
    <row r="61743" spans="4:4" x14ac:dyDescent="0.25">
      <c r="D61743" s="27"/>
    </row>
    <row r="61744" spans="4:4" x14ac:dyDescent="0.25">
      <c r="D61744" s="27"/>
    </row>
    <row r="61745" spans="4:4" x14ac:dyDescent="0.25">
      <c r="D61745" s="27"/>
    </row>
    <row r="61746" spans="4:4" x14ac:dyDescent="0.25">
      <c r="D61746" s="27"/>
    </row>
    <row r="61747" spans="4:4" x14ac:dyDescent="0.25">
      <c r="D61747" s="27"/>
    </row>
    <row r="61748" spans="4:4" x14ac:dyDescent="0.25">
      <c r="D61748" s="27"/>
    </row>
    <row r="61749" spans="4:4" x14ac:dyDescent="0.25">
      <c r="D61749" s="27"/>
    </row>
    <row r="61750" spans="4:4" x14ac:dyDescent="0.25">
      <c r="D61750" s="27"/>
    </row>
    <row r="61751" spans="4:4" x14ac:dyDescent="0.25">
      <c r="D61751" s="27"/>
    </row>
    <row r="61752" spans="4:4" x14ac:dyDescent="0.25">
      <c r="D61752" s="27"/>
    </row>
    <row r="61753" spans="4:4" x14ac:dyDescent="0.25">
      <c r="D61753" s="27"/>
    </row>
    <row r="61754" spans="4:4" x14ac:dyDescent="0.25">
      <c r="D61754" s="27"/>
    </row>
    <row r="61755" spans="4:4" x14ac:dyDescent="0.25">
      <c r="D61755" s="27"/>
    </row>
    <row r="61756" spans="4:4" x14ac:dyDescent="0.25">
      <c r="D61756" s="27"/>
    </row>
    <row r="61757" spans="4:4" x14ac:dyDescent="0.25">
      <c r="D61757" s="27"/>
    </row>
    <row r="61758" spans="4:4" x14ac:dyDescent="0.25">
      <c r="D61758" s="27"/>
    </row>
    <row r="61759" spans="4:4" x14ac:dyDescent="0.25">
      <c r="D61759" s="27"/>
    </row>
    <row r="61760" spans="4:4" x14ac:dyDescent="0.25">
      <c r="D61760" s="27"/>
    </row>
    <row r="61761" spans="4:4" x14ac:dyDescent="0.25">
      <c r="D61761" s="27"/>
    </row>
    <row r="61762" spans="4:4" x14ac:dyDescent="0.25">
      <c r="D61762" s="27"/>
    </row>
    <row r="61763" spans="4:4" x14ac:dyDescent="0.25">
      <c r="D61763" s="27"/>
    </row>
    <row r="61764" spans="4:4" x14ac:dyDescent="0.25">
      <c r="D61764" s="27"/>
    </row>
    <row r="61765" spans="4:4" x14ac:dyDescent="0.25">
      <c r="D61765" s="27"/>
    </row>
    <row r="61766" spans="4:4" x14ac:dyDescent="0.25">
      <c r="D61766" s="27"/>
    </row>
    <row r="61767" spans="4:4" x14ac:dyDescent="0.25">
      <c r="D61767" s="27"/>
    </row>
    <row r="61768" spans="4:4" x14ac:dyDescent="0.25">
      <c r="D61768" s="27"/>
    </row>
    <row r="61769" spans="4:4" x14ac:dyDescent="0.25">
      <c r="D61769" s="27"/>
    </row>
    <row r="61770" spans="4:4" x14ac:dyDescent="0.25">
      <c r="D61770" s="27"/>
    </row>
    <row r="61771" spans="4:4" x14ac:dyDescent="0.25">
      <c r="D61771" s="27"/>
    </row>
    <row r="61772" spans="4:4" x14ac:dyDescent="0.25">
      <c r="D61772" s="27"/>
    </row>
    <row r="61773" spans="4:4" x14ac:dyDescent="0.25">
      <c r="D61773" s="27"/>
    </row>
    <row r="61774" spans="4:4" x14ac:dyDescent="0.25">
      <c r="D61774" s="27"/>
    </row>
    <row r="61775" spans="4:4" x14ac:dyDescent="0.25">
      <c r="D61775" s="27"/>
    </row>
    <row r="61776" spans="4:4" x14ac:dyDescent="0.25">
      <c r="D61776" s="27"/>
    </row>
    <row r="61777" spans="4:4" x14ac:dyDescent="0.25">
      <c r="D61777" s="27"/>
    </row>
    <row r="61778" spans="4:4" x14ac:dyDescent="0.25">
      <c r="D61778" s="27"/>
    </row>
    <row r="61779" spans="4:4" x14ac:dyDescent="0.25">
      <c r="D61779" s="27"/>
    </row>
    <row r="61780" spans="4:4" x14ac:dyDescent="0.25">
      <c r="D61780" s="27"/>
    </row>
    <row r="61781" spans="4:4" x14ac:dyDescent="0.25">
      <c r="D61781" s="27"/>
    </row>
    <row r="61782" spans="4:4" x14ac:dyDescent="0.25">
      <c r="D61782" s="27"/>
    </row>
    <row r="61783" spans="4:4" x14ac:dyDescent="0.25">
      <c r="D61783" s="27"/>
    </row>
    <row r="61784" spans="4:4" x14ac:dyDescent="0.25">
      <c r="D61784" s="27"/>
    </row>
    <row r="61785" spans="4:4" x14ac:dyDescent="0.25">
      <c r="D61785" s="27"/>
    </row>
    <row r="61786" spans="4:4" x14ac:dyDescent="0.25">
      <c r="D61786" s="27"/>
    </row>
    <row r="61787" spans="4:4" x14ac:dyDescent="0.25">
      <c r="D61787" s="27"/>
    </row>
    <row r="61788" spans="4:4" x14ac:dyDescent="0.25">
      <c r="D61788" s="27"/>
    </row>
    <row r="61789" spans="4:4" x14ac:dyDescent="0.25">
      <c r="D61789" s="27"/>
    </row>
    <row r="61790" spans="4:4" x14ac:dyDescent="0.25">
      <c r="D61790" s="27"/>
    </row>
    <row r="61791" spans="4:4" x14ac:dyDescent="0.25">
      <c r="D61791" s="27"/>
    </row>
    <row r="61792" spans="4:4" x14ac:dyDescent="0.25">
      <c r="D61792" s="27"/>
    </row>
    <row r="61793" spans="4:4" x14ac:dyDescent="0.25">
      <c r="D61793" s="27"/>
    </row>
    <row r="61794" spans="4:4" x14ac:dyDescent="0.25">
      <c r="D61794" s="27"/>
    </row>
    <row r="61795" spans="4:4" x14ac:dyDescent="0.25">
      <c r="D61795" s="27"/>
    </row>
    <row r="61796" spans="4:4" x14ac:dyDescent="0.25">
      <c r="D61796" s="27"/>
    </row>
    <row r="61797" spans="4:4" x14ac:dyDescent="0.25">
      <c r="D61797" s="27"/>
    </row>
    <row r="61798" spans="4:4" x14ac:dyDescent="0.25">
      <c r="D61798" s="27"/>
    </row>
    <row r="61799" spans="4:4" x14ac:dyDescent="0.25">
      <c r="D61799" s="27"/>
    </row>
    <row r="61800" spans="4:4" x14ac:dyDescent="0.25">
      <c r="D61800" s="27"/>
    </row>
    <row r="61801" spans="4:4" x14ac:dyDescent="0.25">
      <c r="D61801" s="27"/>
    </row>
    <row r="61802" spans="4:4" x14ac:dyDescent="0.25">
      <c r="D61802" s="27"/>
    </row>
    <row r="61803" spans="4:4" x14ac:dyDescent="0.25">
      <c r="D61803" s="27"/>
    </row>
    <row r="61804" spans="4:4" x14ac:dyDescent="0.25">
      <c r="D61804" s="27"/>
    </row>
    <row r="61805" spans="4:4" x14ac:dyDescent="0.25">
      <c r="D61805" s="27"/>
    </row>
    <row r="61806" spans="4:4" x14ac:dyDescent="0.25">
      <c r="D61806" s="27"/>
    </row>
    <row r="61807" spans="4:4" x14ac:dyDescent="0.25">
      <c r="D61807" s="27"/>
    </row>
    <row r="61808" spans="4:4" x14ac:dyDescent="0.25">
      <c r="D61808" s="27"/>
    </row>
    <row r="61809" spans="4:4" x14ac:dyDescent="0.25">
      <c r="D61809" s="27"/>
    </row>
    <row r="61810" spans="4:4" x14ac:dyDescent="0.25">
      <c r="D61810" s="27"/>
    </row>
    <row r="61811" spans="4:4" x14ac:dyDescent="0.25">
      <c r="D61811" s="27"/>
    </row>
    <row r="61812" spans="4:4" x14ac:dyDescent="0.25">
      <c r="D61812" s="27"/>
    </row>
    <row r="61813" spans="4:4" x14ac:dyDescent="0.25">
      <c r="D61813" s="27"/>
    </row>
    <row r="61814" spans="4:4" x14ac:dyDescent="0.25">
      <c r="D61814" s="27"/>
    </row>
    <row r="61815" spans="4:4" x14ac:dyDescent="0.25">
      <c r="D61815" s="27"/>
    </row>
    <row r="61816" spans="4:4" x14ac:dyDescent="0.25">
      <c r="D61816" s="27"/>
    </row>
    <row r="61817" spans="4:4" x14ac:dyDescent="0.25">
      <c r="D61817" s="27"/>
    </row>
    <row r="61818" spans="4:4" x14ac:dyDescent="0.25">
      <c r="D61818" s="27"/>
    </row>
    <row r="61819" spans="4:4" x14ac:dyDescent="0.25">
      <c r="D61819" s="27"/>
    </row>
    <row r="61820" spans="4:4" x14ac:dyDescent="0.25">
      <c r="D61820" s="27"/>
    </row>
    <row r="61821" spans="4:4" x14ac:dyDescent="0.25">
      <c r="D61821" s="27"/>
    </row>
    <row r="61822" spans="4:4" x14ac:dyDescent="0.25">
      <c r="D61822" s="27"/>
    </row>
    <row r="61823" spans="4:4" x14ac:dyDescent="0.25">
      <c r="D61823" s="27"/>
    </row>
    <row r="61824" spans="4:4" x14ac:dyDescent="0.25">
      <c r="D61824" s="27"/>
    </row>
    <row r="61825" spans="4:4" x14ac:dyDescent="0.25">
      <c r="D61825" s="27"/>
    </row>
    <row r="61826" spans="4:4" x14ac:dyDescent="0.25">
      <c r="D61826" s="27"/>
    </row>
    <row r="61827" spans="4:4" x14ac:dyDescent="0.25">
      <c r="D61827" s="27"/>
    </row>
    <row r="61828" spans="4:4" x14ac:dyDescent="0.25">
      <c r="D61828" s="27"/>
    </row>
    <row r="61829" spans="4:4" x14ac:dyDescent="0.25">
      <c r="D61829" s="27"/>
    </row>
    <row r="61830" spans="4:4" x14ac:dyDescent="0.25">
      <c r="D61830" s="27"/>
    </row>
    <row r="61831" spans="4:4" x14ac:dyDescent="0.25">
      <c r="D61831" s="27"/>
    </row>
    <row r="61832" spans="4:4" x14ac:dyDescent="0.25">
      <c r="D61832" s="27"/>
    </row>
    <row r="61833" spans="4:4" x14ac:dyDescent="0.25">
      <c r="D61833" s="27"/>
    </row>
    <row r="61834" spans="4:4" x14ac:dyDescent="0.25">
      <c r="D61834" s="27"/>
    </row>
    <row r="61835" spans="4:4" x14ac:dyDescent="0.25">
      <c r="D61835" s="27"/>
    </row>
    <row r="61836" spans="4:4" x14ac:dyDescent="0.25">
      <c r="D61836" s="27"/>
    </row>
    <row r="61837" spans="4:4" x14ac:dyDescent="0.25">
      <c r="D61837" s="27"/>
    </row>
    <row r="61838" spans="4:4" x14ac:dyDescent="0.25">
      <c r="D61838" s="27"/>
    </row>
    <row r="61839" spans="4:4" x14ac:dyDescent="0.25">
      <c r="D61839" s="27"/>
    </row>
    <row r="61840" spans="4:4" x14ac:dyDescent="0.25">
      <c r="D61840" s="27"/>
    </row>
    <row r="61841" spans="4:4" x14ac:dyDescent="0.25">
      <c r="D61841" s="27"/>
    </row>
    <row r="61842" spans="4:4" x14ac:dyDescent="0.25">
      <c r="D61842" s="27"/>
    </row>
    <row r="61843" spans="4:4" x14ac:dyDescent="0.25">
      <c r="D61843" s="27"/>
    </row>
    <row r="61844" spans="4:4" x14ac:dyDescent="0.25">
      <c r="D61844" s="27"/>
    </row>
    <row r="61845" spans="4:4" x14ac:dyDescent="0.25">
      <c r="D61845" s="27"/>
    </row>
    <row r="61846" spans="4:4" x14ac:dyDescent="0.25">
      <c r="D61846" s="27"/>
    </row>
    <row r="61847" spans="4:4" x14ac:dyDescent="0.25">
      <c r="D61847" s="27"/>
    </row>
    <row r="61848" spans="4:4" x14ac:dyDescent="0.25">
      <c r="D61848" s="27"/>
    </row>
    <row r="61849" spans="4:4" x14ac:dyDescent="0.25">
      <c r="D61849" s="27"/>
    </row>
    <row r="61850" spans="4:4" x14ac:dyDescent="0.25">
      <c r="D61850" s="27"/>
    </row>
    <row r="61851" spans="4:4" x14ac:dyDescent="0.25">
      <c r="D61851" s="27"/>
    </row>
    <row r="61852" spans="4:4" x14ac:dyDescent="0.25">
      <c r="D61852" s="27"/>
    </row>
    <row r="61853" spans="4:4" x14ac:dyDescent="0.25">
      <c r="D61853" s="27"/>
    </row>
    <row r="61854" spans="4:4" x14ac:dyDescent="0.25">
      <c r="D61854" s="27"/>
    </row>
    <row r="61855" spans="4:4" x14ac:dyDescent="0.25">
      <c r="D61855" s="27"/>
    </row>
    <row r="61856" spans="4:4" x14ac:dyDescent="0.25">
      <c r="D61856" s="27"/>
    </row>
    <row r="61857" spans="4:4" x14ac:dyDescent="0.25">
      <c r="D61857" s="27"/>
    </row>
    <row r="61858" spans="4:4" x14ac:dyDescent="0.25">
      <c r="D61858" s="27"/>
    </row>
    <row r="61859" spans="4:4" x14ac:dyDescent="0.25">
      <c r="D61859" s="27"/>
    </row>
    <row r="61860" spans="4:4" x14ac:dyDescent="0.25">
      <c r="D61860" s="27"/>
    </row>
    <row r="61861" spans="4:4" x14ac:dyDescent="0.25">
      <c r="D61861" s="27"/>
    </row>
    <row r="61862" spans="4:4" x14ac:dyDescent="0.25">
      <c r="D61862" s="27"/>
    </row>
    <row r="61863" spans="4:4" x14ac:dyDescent="0.25">
      <c r="D61863" s="27"/>
    </row>
    <row r="61864" spans="4:4" x14ac:dyDescent="0.25">
      <c r="D61864" s="27"/>
    </row>
    <row r="61865" spans="4:4" x14ac:dyDescent="0.25">
      <c r="D61865" s="27"/>
    </row>
    <row r="61866" spans="4:4" x14ac:dyDescent="0.25">
      <c r="D61866" s="27"/>
    </row>
    <row r="61867" spans="4:4" x14ac:dyDescent="0.25">
      <c r="D61867" s="27"/>
    </row>
    <row r="61868" spans="4:4" x14ac:dyDescent="0.25">
      <c r="D61868" s="27"/>
    </row>
    <row r="61869" spans="4:4" x14ac:dyDescent="0.25">
      <c r="D61869" s="27"/>
    </row>
    <row r="61870" spans="4:4" x14ac:dyDescent="0.25">
      <c r="D61870" s="27"/>
    </row>
    <row r="61871" spans="4:4" x14ac:dyDescent="0.25">
      <c r="D61871" s="27"/>
    </row>
    <row r="61872" spans="4:4" x14ac:dyDescent="0.25">
      <c r="D61872" s="27"/>
    </row>
    <row r="61873" spans="4:4" x14ac:dyDescent="0.25">
      <c r="D61873" s="27"/>
    </row>
    <row r="61874" spans="4:4" x14ac:dyDescent="0.25">
      <c r="D61874" s="27"/>
    </row>
    <row r="61875" spans="4:4" x14ac:dyDescent="0.25">
      <c r="D61875" s="27"/>
    </row>
    <row r="61876" spans="4:4" x14ac:dyDescent="0.25">
      <c r="D61876" s="27"/>
    </row>
    <row r="61877" spans="4:4" x14ac:dyDescent="0.25">
      <c r="D61877" s="27"/>
    </row>
    <row r="61878" spans="4:4" x14ac:dyDescent="0.25">
      <c r="D61878" s="27"/>
    </row>
    <row r="61879" spans="4:4" x14ac:dyDescent="0.25">
      <c r="D61879" s="27"/>
    </row>
    <row r="61880" spans="4:4" x14ac:dyDescent="0.25">
      <c r="D61880" s="27"/>
    </row>
    <row r="61881" spans="4:4" x14ac:dyDescent="0.25">
      <c r="D61881" s="27"/>
    </row>
    <row r="61882" spans="4:4" x14ac:dyDescent="0.25">
      <c r="D61882" s="27"/>
    </row>
    <row r="61883" spans="4:4" x14ac:dyDescent="0.25">
      <c r="D61883" s="27"/>
    </row>
    <row r="61884" spans="4:4" x14ac:dyDescent="0.25">
      <c r="D61884" s="27"/>
    </row>
    <row r="61885" spans="4:4" x14ac:dyDescent="0.25">
      <c r="D61885" s="27"/>
    </row>
    <row r="61886" spans="4:4" x14ac:dyDescent="0.25">
      <c r="D61886" s="27"/>
    </row>
    <row r="61887" spans="4:4" x14ac:dyDescent="0.25">
      <c r="D61887" s="27"/>
    </row>
    <row r="61888" spans="4:4" x14ac:dyDescent="0.25">
      <c r="D61888" s="27"/>
    </row>
    <row r="61889" spans="4:4" x14ac:dyDescent="0.25">
      <c r="D61889" s="27"/>
    </row>
    <row r="61890" spans="4:4" x14ac:dyDescent="0.25">
      <c r="D61890" s="27"/>
    </row>
    <row r="61891" spans="4:4" x14ac:dyDescent="0.25">
      <c r="D61891" s="27"/>
    </row>
    <row r="61892" spans="4:4" x14ac:dyDescent="0.25">
      <c r="D61892" s="27"/>
    </row>
    <row r="61893" spans="4:4" x14ac:dyDescent="0.25">
      <c r="D61893" s="27"/>
    </row>
    <row r="61894" spans="4:4" x14ac:dyDescent="0.25">
      <c r="D61894" s="27"/>
    </row>
    <row r="61895" spans="4:4" x14ac:dyDescent="0.25">
      <c r="D61895" s="27"/>
    </row>
    <row r="61896" spans="4:4" x14ac:dyDescent="0.25">
      <c r="D61896" s="27"/>
    </row>
    <row r="61897" spans="4:4" x14ac:dyDescent="0.25">
      <c r="D61897" s="27"/>
    </row>
    <row r="61898" spans="4:4" x14ac:dyDescent="0.25">
      <c r="D61898" s="27"/>
    </row>
    <row r="61899" spans="4:4" x14ac:dyDescent="0.25">
      <c r="D61899" s="27"/>
    </row>
    <row r="61900" spans="4:4" x14ac:dyDescent="0.25">
      <c r="D61900" s="27"/>
    </row>
    <row r="61901" spans="4:4" x14ac:dyDescent="0.25">
      <c r="D61901" s="27"/>
    </row>
    <row r="61902" spans="4:4" x14ac:dyDescent="0.25">
      <c r="D61902" s="27"/>
    </row>
    <row r="61903" spans="4:4" x14ac:dyDescent="0.25">
      <c r="D61903" s="27"/>
    </row>
    <row r="61904" spans="4:4" x14ac:dyDescent="0.25">
      <c r="D61904" s="27"/>
    </row>
    <row r="61905" spans="4:4" x14ac:dyDescent="0.25">
      <c r="D61905" s="27"/>
    </row>
    <row r="61906" spans="4:4" x14ac:dyDescent="0.25">
      <c r="D61906" s="27"/>
    </row>
    <row r="61907" spans="4:4" x14ac:dyDescent="0.25">
      <c r="D61907" s="27"/>
    </row>
    <row r="61908" spans="4:4" x14ac:dyDescent="0.25">
      <c r="D61908" s="27"/>
    </row>
    <row r="61909" spans="4:4" x14ac:dyDescent="0.25">
      <c r="D61909" s="27"/>
    </row>
    <row r="61910" spans="4:4" x14ac:dyDescent="0.25">
      <c r="D61910" s="27"/>
    </row>
    <row r="61911" spans="4:4" x14ac:dyDescent="0.25">
      <c r="D61911" s="27"/>
    </row>
    <row r="61912" spans="4:4" x14ac:dyDescent="0.25">
      <c r="D61912" s="27"/>
    </row>
    <row r="61913" spans="4:4" x14ac:dyDescent="0.25">
      <c r="D61913" s="27"/>
    </row>
    <row r="61914" spans="4:4" x14ac:dyDescent="0.25">
      <c r="D61914" s="27"/>
    </row>
    <row r="61915" spans="4:4" x14ac:dyDescent="0.25">
      <c r="D61915" s="27"/>
    </row>
    <row r="61916" spans="4:4" x14ac:dyDescent="0.25">
      <c r="D61916" s="27"/>
    </row>
    <row r="61917" spans="4:4" x14ac:dyDescent="0.25">
      <c r="D61917" s="27"/>
    </row>
    <row r="61918" spans="4:4" x14ac:dyDescent="0.25">
      <c r="D61918" s="27"/>
    </row>
    <row r="61919" spans="4:4" x14ac:dyDescent="0.25">
      <c r="D61919" s="27"/>
    </row>
    <row r="61920" spans="4:4" x14ac:dyDescent="0.25">
      <c r="D61920" s="27"/>
    </row>
    <row r="61921" spans="4:4" x14ac:dyDescent="0.25">
      <c r="D61921" s="27"/>
    </row>
    <row r="61922" spans="4:4" x14ac:dyDescent="0.25">
      <c r="D61922" s="27"/>
    </row>
    <row r="61923" spans="4:4" x14ac:dyDescent="0.25">
      <c r="D61923" s="27"/>
    </row>
    <row r="61924" spans="4:4" x14ac:dyDescent="0.25">
      <c r="D61924" s="27"/>
    </row>
    <row r="61925" spans="4:4" x14ac:dyDescent="0.25">
      <c r="D61925" s="27"/>
    </row>
    <row r="61926" spans="4:4" x14ac:dyDescent="0.25">
      <c r="D61926" s="27"/>
    </row>
    <row r="61927" spans="4:4" x14ac:dyDescent="0.25">
      <c r="D61927" s="27"/>
    </row>
    <row r="61928" spans="4:4" x14ac:dyDescent="0.25">
      <c r="D61928" s="27"/>
    </row>
    <row r="61929" spans="4:4" x14ac:dyDescent="0.25">
      <c r="D61929" s="27"/>
    </row>
    <row r="61930" spans="4:4" x14ac:dyDescent="0.25">
      <c r="D61930" s="27"/>
    </row>
    <row r="61931" spans="4:4" x14ac:dyDescent="0.25">
      <c r="D61931" s="27"/>
    </row>
    <row r="61932" spans="4:4" x14ac:dyDescent="0.25">
      <c r="D61932" s="27"/>
    </row>
    <row r="61933" spans="4:4" x14ac:dyDescent="0.25">
      <c r="D61933" s="27"/>
    </row>
    <row r="61934" spans="4:4" x14ac:dyDescent="0.25">
      <c r="D61934" s="27"/>
    </row>
    <row r="61935" spans="4:4" x14ac:dyDescent="0.25">
      <c r="D61935" s="27"/>
    </row>
    <row r="61936" spans="4:4" x14ac:dyDescent="0.25">
      <c r="D61936" s="27"/>
    </row>
    <row r="61937" spans="4:4" x14ac:dyDescent="0.25">
      <c r="D61937" s="27"/>
    </row>
    <row r="61938" spans="4:4" x14ac:dyDescent="0.25">
      <c r="D61938" s="27"/>
    </row>
    <row r="61939" spans="4:4" x14ac:dyDescent="0.25">
      <c r="D61939" s="27"/>
    </row>
    <row r="61940" spans="4:4" x14ac:dyDescent="0.25">
      <c r="D61940" s="27"/>
    </row>
    <row r="61941" spans="4:4" x14ac:dyDescent="0.25">
      <c r="D61941" s="27"/>
    </row>
    <row r="61942" spans="4:4" x14ac:dyDescent="0.25">
      <c r="D61942" s="27"/>
    </row>
    <row r="61943" spans="4:4" x14ac:dyDescent="0.25">
      <c r="D61943" s="27"/>
    </row>
    <row r="61944" spans="4:4" x14ac:dyDescent="0.25">
      <c r="D61944" s="27"/>
    </row>
    <row r="61945" spans="4:4" x14ac:dyDescent="0.25">
      <c r="D61945" s="27"/>
    </row>
    <row r="61946" spans="4:4" x14ac:dyDescent="0.25">
      <c r="D61946" s="27"/>
    </row>
    <row r="61947" spans="4:4" x14ac:dyDescent="0.25">
      <c r="D61947" s="27"/>
    </row>
    <row r="61948" spans="4:4" x14ac:dyDescent="0.25">
      <c r="D61948" s="27"/>
    </row>
    <row r="61949" spans="4:4" x14ac:dyDescent="0.25">
      <c r="D61949" s="27"/>
    </row>
    <row r="61950" spans="4:4" x14ac:dyDescent="0.25">
      <c r="D61950" s="27"/>
    </row>
    <row r="61951" spans="4:4" x14ac:dyDescent="0.25">
      <c r="D61951" s="27"/>
    </row>
    <row r="61952" spans="4:4" x14ac:dyDescent="0.25">
      <c r="D61952" s="27"/>
    </row>
    <row r="61953" spans="4:4" x14ac:dyDescent="0.25">
      <c r="D61953" s="27"/>
    </row>
    <row r="61954" spans="4:4" x14ac:dyDescent="0.25">
      <c r="D61954" s="27"/>
    </row>
    <row r="61955" spans="4:4" x14ac:dyDescent="0.25">
      <c r="D61955" s="27"/>
    </row>
    <row r="61956" spans="4:4" x14ac:dyDescent="0.25">
      <c r="D61956" s="27"/>
    </row>
    <row r="61957" spans="4:4" x14ac:dyDescent="0.25">
      <c r="D61957" s="27"/>
    </row>
    <row r="61958" spans="4:4" x14ac:dyDescent="0.25">
      <c r="D61958" s="27"/>
    </row>
    <row r="61959" spans="4:4" x14ac:dyDescent="0.25">
      <c r="D61959" s="27"/>
    </row>
    <row r="61960" spans="4:4" x14ac:dyDescent="0.25">
      <c r="D61960" s="27"/>
    </row>
    <row r="61961" spans="4:4" x14ac:dyDescent="0.25">
      <c r="D61961" s="27"/>
    </row>
    <row r="61962" spans="4:4" x14ac:dyDescent="0.25">
      <c r="D61962" s="27"/>
    </row>
    <row r="61963" spans="4:4" x14ac:dyDescent="0.25">
      <c r="D61963" s="27"/>
    </row>
    <row r="61964" spans="4:4" x14ac:dyDescent="0.25">
      <c r="D61964" s="27"/>
    </row>
    <row r="61965" spans="4:4" x14ac:dyDescent="0.25">
      <c r="D61965" s="27"/>
    </row>
    <row r="61966" spans="4:4" x14ac:dyDescent="0.25">
      <c r="D61966" s="27"/>
    </row>
    <row r="61967" spans="4:4" x14ac:dyDescent="0.25">
      <c r="D61967" s="27"/>
    </row>
    <row r="61968" spans="4:4" x14ac:dyDescent="0.25">
      <c r="D61968" s="27"/>
    </row>
    <row r="61969" spans="4:4" x14ac:dyDescent="0.25">
      <c r="D61969" s="27"/>
    </row>
    <row r="61970" spans="4:4" x14ac:dyDescent="0.25">
      <c r="D61970" s="27"/>
    </row>
    <row r="61971" spans="4:4" x14ac:dyDescent="0.25">
      <c r="D61971" s="27"/>
    </row>
    <row r="61972" spans="4:4" x14ac:dyDescent="0.25">
      <c r="D61972" s="27"/>
    </row>
    <row r="61973" spans="4:4" x14ac:dyDescent="0.25">
      <c r="D61973" s="27"/>
    </row>
    <row r="61974" spans="4:4" x14ac:dyDescent="0.25">
      <c r="D61974" s="27"/>
    </row>
    <row r="61975" spans="4:4" x14ac:dyDescent="0.25">
      <c r="D61975" s="27"/>
    </row>
    <row r="61976" spans="4:4" x14ac:dyDescent="0.25">
      <c r="D61976" s="27"/>
    </row>
    <row r="61977" spans="4:4" x14ac:dyDescent="0.25">
      <c r="D61977" s="27"/>
    </row>
    <row r="61978" spans="4:4" x14ac:dyDescent="0.25">
      <c r="D61978" s="27"/>
    </row>
    <row r="61979" spans="4:4" x14ac:dyDescent="0.25">
      <c r="D61979" s="27"/>
    </row>
    <row r="61980" spans="4:4" x14ac:dyDescent="0.25">
      <c r="D61980" s="27"/>
    </row>
    <row r="61981" spans="4:4" x14ac:dyDescent="0.25">
      <c r="D61981" s="27"/>
    </row>
    <row r="61982" spans="4:4" x14ac:dyDescent="0.25">
      <c r="D61982" s="27"/>
    </row>
    <row r="61983" spans="4:4" x14ac:dyDescent="0.25">
      <c r="D61983" s="27"/>
    </row>
    <row r="61984" spans="4:4" x14ac:dyDescent="0.25">
      <c r="D61984" s="27"/>
    </row>
    <row r="61985" spans="4:4" x14ac:dyDescent="0.25">
      <c r="D61985" s="27"/>
    </row>
    <row r="61986" spans="4:4" x14ac:dyDescent="0.25">
      <c r="D61986" s="27"/>
    </row>
    <row r="61987" spans="4:4" x14ac:dyDescent="0.25">
      <c r="D61987" s="27"/>
    </row>
    <row r="61988" spans="4:4" x14ac:dyDescent="0.25">
      <c r="D61988" s="27"/>
    </row>
    <row r="61989" spans="4:4" x14ac:dyDescent="0.25">
      <c r="D61989" s="27"/>
    </row>
    <row r="61990" spans="4:4" x14ac:dyDescent="0.25">
      <c r="D61990" s="27"/>
    </row>
    <row r="61991" spans="4:4" x14ac:dyDescent="0.25">
      <c r="D61991" s="27"/>
    </row>
    <row r="61992" spans="4:4" x14ac:dyDescent="0.25">
      <c r="D61992" s="27"/>
    </row>
    <row r="61993" spans="4:4" x14ac:dyDescent="0.25">
      <c r="D61993" s="27"/>
    </row>
    <row r="61994" spans="4:4" x14ac:dyDescent="0.25">
      <c r="D61994" s="27"/>
    </row>
    <row r="61995" spans="4:4" x14ac:dyDescent="0.25">
      <c r="D61995" s="27"/>
    </row>
    <row r="61996" spans="4:4" x14ac:dyDescent="0.25">
      <c r="D61996" s="27"/>
    </row>
    <row r="61997" spans="4:4" x14ac:dyDescent="0.25">
      <c r="D61997" s="27"/>
    </row>
    <row r="61998" spans="4:4" x14ac:dyDescent="0.25">
      <c r="D61998" s="27"/>
    </row>
    <row r="61999" spans="4:4" x14ac:dyDescent="0.25">
      <c r="D61999" s="27"/>
    </row>
    <row r="62000" spans="4:4" x14ac:dyDescent="0.25">
      <c r="D62000" s="27"/>
    </row>
    <row r="62001" spans="4:4" x14ac:dyDescent="0.25">
      <c r="D62001" s="27"/>
    </row>
    <row r="62002" spans="4:4" x14ac:dyDescent="0.25">
      <c r="D62002" s="27"/>
    </row>
    <row r="62003" spans="4:4" x14ac:dyDescent="0.25">
      <c r="D62003" s="27"/>
    </row>
    <row r="62004" spans="4:4" x14ac:dyDescent="0.25">
      <c r="D62004" s="27"/>
    </row>
    <row r="62005" spans="4:4" x14ac:dyDescent="0.25">
      <c r="D62005" s="27"/>
    </row>
    <row r="62006" spans="4:4" x14ac:dyDescent="0.25">
      <c r="D62006" s="27"/>
    </row>
    <row r="62007" spans="4:4" x14ac:dyDescent="0.25">
      <c r="D62007" s="27"/>
    </row>
    <row r="62008" spans="4:4" x14ac:dyDescent="0.25">
      <c r="D62008" s="27"/>
    </row>
    <row r="62009" spans="4:4" x14ac:dyDescent="0.25">
      <c r="D62009" s="27"/>
    </row>
    <row r="62010" spans="4:4" x14ac:dyDescent="0.25">
      <c r="D62010" s="27"/>
    </row>
    <row r="62011" spans="4:4" x14ac:dyDescent="0.25">
      <c r="D62011" s="27"/>
    </row>
    <row r="62012" spans="4:4" x14ac:dyDescent="0.25">
      <c r="D62012" s="27"/>
    </row>
    <row r="62013" spans="4:4" x14ac:dyDescent="0.25">
      <c r="D62013" s="27"/>
    </row>
    <row r="62014" spans="4:4" x14ac:dyDescent="0.25">
      <c r="D62014" s="27"/>
    </row>
    <row r="62015" spans="4:4" x14ac:dyDescent="0.25">
      <c r="D62015" s="27"/>
    </row>
    <row r="62016" spans="4:4" x14ac:dyDescent="0.25">
      <c r="D62016" s="27"/>
    </row>
    <row r="62017" spans="4:4" x14ac:dyDescent="0.25">
      <c r="D62017" s="27"/>
    </row>
    <row r="62018" spans="4:4" x14ac:dyDescent="0.25">
      <c r="D62018" s="27"/>
    </row>
    <row r="62019" spans="4:4" x14ac:dyDescent="0.25">
      <c r="D62019" s="27"/>
    </row>
    <row r="62020" spans="4:4" x14ac:dyDescent="0.25">
      <c r="D62020" s="27"/>
    </row>
    <row r="62021" spans="4:4" x14ac:dyDescent="0.25">
      <c r="D62021" s="27"/>
    </row>
    <row r="62022" spans="4:4" x14ac:dyDescent="0.25">
      <c r="D62022" s="27"/>
    </row>
    <row r="62023" spans="4:4" x14ac:dyDescent="0.25">
      <c r="D62023" s="27"/>
    </row>
    <row r="62024" spans="4:4" x14ac:dyDescent="0.25">
      <c r="D62024" s="27"/>
    </row>
    <row r="62025" spans="4:4" x14ac:dyDescent="0.25">
      <c r="D62025" s="27"/>
    </row>
    <row r="62026" spans="4:4" x14ac:dyDescent="0.25">
      <c r="D62026" s="27"/>
    </row>
    <row r="62027" spans="4:4" x14ac:dyDescent="0.25">
      <c r="D62027" s="27"/>
    </row>
    <row r="62028" spans="4:4" x14ac:dyDescent="0.25">
      <c r="D62028" s="27"/>
    </row>
    <row r="62029" spans="4:4" x14ac:dyDescent="0.25">
      <c r="D62029" s="27"/>
    </row>
    <row r="62030" spans="4:4" x14ac:dyDescent="0.25">
      <c r="D62030" s="27"/>
    </row>
    <row r="62031" spans="4:4" x14ac:dyDescent="0.25">
      <c r="D62031" s="27"/>
    </row>
    <row r="62032" spans="4:4" x14ac:dyDescent="0.25">
      <c r="D62032" s="27"/>
    </row>
    <row r="62033" spans="4:4" x14ac:dyDescent="0.25">
      <c r="D62033" s="27"/>
    </row>
    <row r="62034" spans="4:4" x14ac:dyDescent="0.25">
      <c r="D62034" s="27"/>
    </row>
    <row r="62035" spans="4:4" x14ac:dyDescent="0.25">
      <c r="D62035" s="27"/>
    </row>
    <row r="62036" spans="4:4" x14ac:dyDescent="0.25">
      <c r="D62036" s="27"/>
    </row>
    <row r="62037" spans="4:4" x14ac:dyDescent="0.25">
      <c r="D62037" s="27"/>
    </row>
    <row r="62038" spans="4:4" x14ac:dyDescent="0.25">
      <c r="D62038" s="27"/>
    </row>
    <row r="62039" spans="4:4" x14ac:dyDescent="0.25">
      <c r="D62039" s="27"/>
    </row>
    <row r="62040" spans="4:4" x14ac:dyDescent="0.25">
      <c r="D62040" s="27"/>
    </row>
    <row r="62041" spans="4:4" x14ac:dyDescent="0.25">
      <c r="D62041" s="27"/>
    </row>
    <row r="62042" spans="4:4" x14ac:dyDescent="0.25">
      <c r="D62042" s="27"/>
    </row>
    <row r="62043" spans="4:4" x14ac:dyDescent="0.25">
      <c r="D62043" s="27"/>
    </row>
    <row r="62044" spans="4:4" x14ac:dyDescent="0.25">
      <c r="D62044" s="27"/>
    </row>
    <row r="62045" spans="4:4" x14ac:dyDescent="0.25">
      <c r="D62045" s="27"/>
    </row>
    <row r="62046" spans="4:4" x14ac:dyDescent="0.25">
      <c r="D62046" s="27"/>
    </row>
    <row r="62047" spans="4:4" x14ac:dyDescent="0.25">
      <c r="D62047" s="27"/>
    </row>
    <row r="62048" spans="4:4" x14ac:dyDescent="0.25">
      <c r="D62048" s="27"/>
    </row>
    <row r="62049" spans="4:4" x14ac:dyDescent="0.25">
      <c r="D62049" s="27"/>
    </row>
    <row r="62050" spans="4:4" x14ac:dyDescent="0.25">
      <c r="D62050" s="27"/>
    </row>
    <row r="62051" spans="4:4" x14ac:dyDescent="0.25">
      <c r="D62051" s="27"/>
    </row>
    <row r="62052" spans="4:4" x14ac:dyDescent="0.25">
      <c r="D62052" s="27"/>
    </row>
    <row r="62053" spans="4:4" x14ac:dyDescent="0.25">
      <c r="D62053" s="27"/>
    </row>
    <row r="62054" spans="4:4" x14ac:dyDescent="0.25">
      <c r="D62054" s="27"/>
    </row>
    <row r="62055" spans="4:4" x14ac:dyDescent="0.25">
      <c r="D62055" s="27"/>
    </row>
    <row r="62056" spans="4:4" x14ac:dyDescent="0.25">
      <c r="D62056" s="27"/>
    </row>
    <row r="62057" spans="4:4" x14ac:dyDescent="0.25">
      <c r="D62057" s="27"/>
    </row>
    <row r="62058" spans="4:4" x14ac:dyDescent="0.25">
      <c r="D62058" s="27"/>
    </row>
    <row r="62059" spans="4:4" x14ac:dyDescent="0.25">
      <c r="D62059" s="27"/>
    </row>
    <row r="62060" spans="4:4" x14ac:dyDescent="0.25">
      <c r="D62060" s="27"/>
    </row>
    <row r="62061" spans="4:4" x14ac:dyDescent="0.25">
      <c r="D62061" s="27"/>
    </row>
    <row r="62062" spans="4:4" x14ac:dyDescent="0.25">
      <c r="D62062" s="27"/>
    </row>
    <row r="62063" spans="4:4" x14ac:dyDescent="0.25">
      <c r="D62063" s="27"/>
    </row>
    <row r="62064" spans="4:4" x14ac:dyDescent="0.25">
      <c r="D62064" s="27"/>
    </row>
    <row r="62065" spans="4:4" x14ac:dyDescent="0.25">
      <c r="D62065" s="27"/>
    </row>
    <row r="62066" spans="4:4" x14ac:dyDescent="0.25">
      <c r="D62066" s="27"/>
    </row>
    <row r="62067" spans="4:4" x14ac:dyDescent="0.25">
      <c r="D62067" s="27"/>
    </row>
    <row r="62068" spans="4:4" x14ac:dyDescent="0.25">
      <c r="D62068" s="27"/>
    </row>
    <row r="62069" spans="4:4" x14ac:dyDescent="0.25">
      <c r="D62069" s="27"/>
    </row>
    <row r="62070" spans="4:4" x14ac:dyDescent="0.25">
      <c r="D62070" s="27"/>
    </row>
    <row r="62071" spans="4:4" x14ac:dyDescent="0.25">
      <c r="D62071" s="27"/>
    </row>
    <row r="62072" spans="4:4" x14ac:dyDescent="0.25">
      <c r="D62072" s="27"/>
    </row>
    <row r="62073" spans="4:4" x14ac:dyDescent="0.25">
      <c r="D62073" s="27"/>
    </row>
    <row r="62074" spans="4:4" x14ac:dyDescent="0.25">
      <c r="D62074" s="27"/>
    </row>
    <row r="62075" spans="4:4" x14ac:dyDescent="0.25">
      <c r="D62075" s="27"/>
    </row>
    <row r="62076" spans="4:4" x14ac:dyDescent="0.25">
      <c r="D62076" s="27"/>
    </row>
    <row r="62077" spans="4:4" x14ac:dyDescent="0.25">
      <c r="D62077" s="27"/>
    </row>
    <row r="62078" spans="4:4" x14ac:dyDescent="0.25">
      <c r="D62078" s="27"/>
    </row>
    <row r="62079" spans="4:4" x14ac:dyDescent="0.25">
      <c r="D62079" s="27"/>
    </row>
    <row r="62080" spans="4:4" x14ac:dyDescent="0.25">
      <c r="D62080" s="27"/>
    </row>
    <row r="62081" spans="4:4" x14ac:dyDescent="0.25">
      <c r="D62081" s="27"/>
    </row>
    <row r="62082" spans="4:4" x14ac:dyDescent="0.25">
      <c r="D62082" s="27"/>
    </row>
    <row r="62083" spans="4:4" x14ac:dyDescent="0.25">
      <c r="D62083" s="27"/>
    </row>
    <row r="62084" spans="4:4" x14ac:dyDescent="0.25">
      <c r="D62084" s="27"/>
    </row>
    <row r="62085" spans="4:4" x14ac:dyDescent="0.25">
      <c r="D62085" s="27"/>
    </row>
    <row r="62086" spans="4:4" x14ac:dyDescent="0.25">
      <c r="D62086" s="27"/>
    </row>
    <row r="62087" spans="4:4" x14ac:dyDescent="0.25">
      <c r="D62087" s="27"/>
    </row>
    <row r="62088" spans="4:4" x14ac:dyDescent="0.25">
      <c r="D62088" s="27"/>
    </row>
    <row r="62089" spans="4:4" x14ac:dyDescent="0.25">
      <c r="D62089" s="27"/>
    </row>
    <row r="62090" spans="4:4" x14ac:dyDescent="0.25">
      <c r="D62090" s="27"/>
    </row>
    <row r="62091" spans="4:4" x14ac:dyDescent="0.25">
      <c r="D62091" s="27"/>
    </row>
    <row r="62092" spans="4:4" x14ac:dyDescent="0.25">
      <c r="D62092" s="27"/>
    </row>
    <row r="62093" spans="4:4" x14ac:dyDescent="0.25">
      <c r="D62093" s="27"/>
    </row>
    <row r="62094" spans="4:4" x14ac:dyDescent="0.25">
      <c r="D62094" s="27"/>
    </row>
    <row r="62095" spans="4:4" x14ac:dyDescent="0.25">
      <c r="D62095" s="27"/>
    </row>
    <row r="62096" spans="4:4" x14ac:dyDescent="0.25">
      <c r="D62096" s="27"/>
    </row>
    <row r="62097" spans="4:4" x14ac:dyDescent="0.25">
      <c r="D62097" s="27"/>
    </row>
    <row r="62098" spans="4:4" x14ac:dyDescent="0.25">
      <c r="D62098" s="27"/>
    </row>
    <row r="62099" spans="4:4" x14ac:dyDescent="0.25">
      <c r="D62099" s="27"/>
    </row>
    <row r="62100" spans="4:4" x14ac:dyDescent="0.25">
      <c r="D62100" s="27"/>
    </row>
    <row r="62101" spans="4:4" x14ac:dyDescent="0.25">
      <c r="D62101" s="27"/>
    </row>
    <row r="62102" spans="4:4" x14ac:dyDescent="0.25">
      <c r="D62102" s="27"/>
    </row>
    <row r="62103" spans="4:4" x14ac:dyDescent="0.25">
      <c r="D62103" s="27"/>
    </row>
    <row r="62104" spans="4:4" x14ac:dyDescent="0.25">
      <c r="D62104" s="27"/>
    </row>
    <row r="62105" spans="4:4" x14ac:dyDescent="0.25">
      <c r="D62105" s="27"/>
    </row>
    <row r="62106" spans="4:4" x14ac:dyDescent="0.25">
      <c r="D62106" s="27"/>
    </row>
    <row r="62107" spans="4:4" x14ac:dyDescent="0.25">
      <c r="D62107" s="27"/>
    </row>
    <row r="62108" spans="4:4" x14ac:dyDescent="0.25">
      <c r="D62108" s="27"/>
    </row>
    <row r="62109" spans="4:4" x14ac:dyDescent="0.25">
      <c r="D62109" s="27"/>
    </row>
    <row r="62110" spans="4:4" x14ac:dyDescent="0.25">
      <c r="D62110" s="27"/>
    </row>
    <row r="62111" spans="4:4" x14ac:dyDescent="0.25">
      <c r="D62111" s="27"/>
    </row>
    <row r="62112" spans="4:4" x14ac:dyDescent="0.25">
      <c r="D62112" s="27"/>
    </row>
    <row r="62113" spans="4:4" x14ac:dyDescent="0.25">
      <c r="D62113" s="27"/>
    </row>
    <row r="62114" spans="4:4" x14ac:dyDescent="0.25">
      <c r="D62114" s="27"/>
    </row>
    <row r="62115" spans="4:4" x14ac:dyDescent="0.25">
      <c r="D62115" s="27"/>
    </row>
    <row r="62116" spans="4:4" x14ac:dyDescent="0.25">
      <c r="D62116" s="27"/>
    </row>
    <row r="62117" spans="4:4" x14ac:dyDescent="0.25">
      <c r="D62117" s="27"/>
    </row>
    <row r="62118" spans="4:4" x14ac:dyDescent="0.25">
      <c r="D62118" s="27"/>
    </row>
    <row r="62119" spans="4:4" x14ac:dyDescent="0.25">
      <c r="D62119" s="27"/>
    </row>
    <row r="62120" spans="4:4" x14ac:dyDescent="0.25">
      <c r="D62120" s="27"/>
    </row>
    <row r="62121" spans="4:4" x14ac:dyDescent="0.25">
      <c r="D62121" s="27"/>
    </row>
    <row r="62122" spans="4:4" x14ac:dyDescent="0.25">
      <c r="D62122" s="27"/>
    </row>
    <row r="62123" spans="4:4" x14ac:dyDescent="0.25">
      <c r="D62123" s="27"/>
    </row>
    <row r="62124" spans="4:4" x14ac:dyDescent="0.25">
      <c r="D62124" s="27"/>
    </row>
    <row r="62125" spans="4:4" x14ac:dyDescent="0.25">
      <c r="D62125" s="27"/>
    </row>
    <row r="62126" spans="4:4" x14ac:dyDescent="0.25">
      <c r="D62126" s="27"/>
    </row>
    <row r="62127" spans="4:4" x14ac:dyDescent="0.25">
      <c r="D62127" s="27"/>
    </row>
    <row r="62128" spans="4:4" x14ac:dyDescent="0.25">
      <c r="D62128" s="27"/>
    </row>
    <row r="62129" spans="4:4" x14ac:dyDescent="0.25">
      <c r="D62129" s="27"/>
    </row>
    <row r="62130" spans="4:4" x14ac:dyDescent="0.25">
      <c r="D62130" s="27"/>
    </row>
    <row r="62131" spans="4:4" x14ac:dyDescent="0.25">
      <c r="D62131" s="27"/>
    </row>
    <row r="62132" spans="4:4" x14ac:dyDescent="0.25">
      <c r="D62132" s="27"/>
    </row>
    <row r="62133" spans="4:4" x14ac:dyDescent="0.25">
      <c r="D62133" s="27"/>
    </row>
    <row r="62134" spans="4:4" x14ac:dyDescent="0.25">
      <c r="D62134" s="27"/>
    </row>
    <row r="62135" spans="4:4" x14ac:dyDescent="0.25">
      <c r="D62135" s="27"/>
    </row>
    <row r="62136" spans="4:4" x14ac:dyDescent="0.25">
      <c r="D62136" s="27"/>
    </row>
    <row r="62137" spans="4:4" x14ac:dyDescent="0.25">
      <c r="D62137" s="27"/>
    </row>
    <row r="62138" spans="4:4" x14ac:dyDescent="0.25">
      <c r="D62138" s="27"/>
    </row>
    <row r="62139" spans="4:4" x14ac:dyDescent="0.25">
      <c r="D62139" s="27"/>
    </row>
    <row r="62140" spans="4:4" x14ac:dyDescent="0.25">
      <c r="D62140" s="27"/>
    </row>
    <row r="62141" spans="4:4" x14ac:dyDescent="0.25">
      <c r="D62141" s="27"/>
    </row>
    <row r="62142" spans="4:4" x14ac:dyDescent="0.25">
      <c r="D62142" s="27"/>
    </row>
    <row r="62143" spans="4:4" x14ac:dyDescent="0.25">
      <c r="D62143" s="27"/>
    </row>
    <row r="62144" spans="4:4" x14ac:dyDescent="0.25">
      <c r="D62144" s="27"/>
    </row>
    <row r="62145" spans="4:4" x14ac:dyDescent="0.25">
      <c r="D62145" s="27"/>
    </row>
    <row r="62146" spans="4:4" x14ac:dyDescent="0.25">
      <c r="D62146" s="27"/>
    </row>
    <row r="62147" spans="4:4" x14ac:dyDescent="0.25">
      <c r="D62147" s="27"/>
    </row>
    <row r="62148" spans="4:4" x14ac:dyDescent="0.25">
      <c r="D62148" s="27"/>
    </row>
    <row r="62149" spans="4:4" x14ac:dyDescent="0.25">
      <c r="D62149" s="27"/>
    </row>
    <row r="62150" spans="4:4" x14ac:dyDescent="0.25">
      <c r="D62150" s="27"/>
    </row>
    <row r="62151" spans="4:4" x14ac:dyDescent="0.25">
      <c r="D62151" s="27"/>
    </row>
    <row r="62152" spans="4:4" x14ac:dyDescent="0.25">
      <c r="D62152" s="27"/>
    </row>
    <row r="62153" spans="4:4" x14ac:dyDescent="0.25">
      <c r="D62153" s="27"/>
    </row>
    <row r="62154" spans="4:4" x14ac:dyDescent="0.25">
      <c r="D62154" s="27"/>
    </row>
    <row r="62155" spans="4:4" x14ac:dyDescent="0.25">
      <c r="D62155" s="27"/>
    </row>
    <row r="62156" spans="4:4" x14ac:dyDescent="0.25">
      <c r="D62156" s="27"/>
    </row>
    <row r="62157" spans="4:4" x14ac:dyDescent="0.25">
      <c r="D62157" s="27"/>
    </row>
    <row r="62158" spans="4:4" x14ac:dyDescent="0.25">
      <c r="D62158" s="27"/>
    </row>
    <row r="62159" spans="4:4" x14ac:dyDescent="0.25">
      <c r="D62159" s="27"/>
    </row>
    <row r="62160" spans="4:4" x14ac:dyDescent="0.25">
      <c r="D62160" s="27"/>
    </row>
    <row r="62161" spans="4:4" x14ac:dyDescent="0.25">
      <c r="D62161" s="27"/>
    </row>
    <row r="62162" spans="4:4" x14ac:dyDescent="0.25">
      <c r="D62162" s="27"/>
    </row>
    <row r="62163" spans="4:4" x14ac:dyDescent="0.25">
      <c r="D62163" s="27"/>
    </row>
    <row r="62164" spans="4:4" x14ac:dyDescent="0.25">
      <c r="D62164" s="27"/>
    </row>
    <row r="62165" spans="4:4" x14ac:dyDescent="0.25">
      <c r="D62165" s="27"/>
    </row>
    <row r="62166" spans="4:4" x14ac:dyDescent="0.25">
      <c r="D62166" s="27"/>
    </row>
    <row r="62167" spans="4:4" x14ac:dyDescent="0.25">
      <c r="D62167" s="27"/>
    </row>
    <row r="62168" spans="4:4" x14ac:dyDescent="0.25">
      <c r="D62168" s="27"/>
    </row>
    <row r="62169" spans="4:4" x14ac:dyDescent="0.25">
      <c r="D62169" s="27"/>
    </row>
    <row r="62170" spans="4:4" x14ac:dyDescent="0.25">
      <c r="D62170" s="27"/>
    </row>
    <row r="62171" spans="4:4" x14ac:dyDescent="0.25">
      <c r="D62171" s="27"/>
    </row>
    <row r="62172" spans="4:4" x14ac:dyDescent="0.25">
      <c r="D62172" s="27"/>
    </row>
    <row r="62173" spans="4:4" x14ac:dyDescent="0.25">
      <c r="D62173" s="27"/>
    </row>
    <row r="62174" spans="4:4" x14ac:dyDescent="0.25">
      <c r="D62174" s="27"/>
    </row>
    <row r="62175" spans="4:4" x14ac:dyDescent="0.25">
      <c r="D62175" s="27"/>
    </row>
    <row r="62176" spans="4:4" x14ac:dyDescent="0.25">
      <c r="D62176" s="27"/>
    </row>
    <row r="62177" spans="4:4" x14ac:dyDescent="0.25">
      <c r="D62177" s="27"/>
    </row>
    <row r="62178" spans="4:4" x14ac:dyDescent="0.25">
      <c r="D62178" s="27"/>
    </row>
    <row r="62179" spans="4:4" x14ac:dyDescent="0.25">
      <c r="D62179" s="27"/>
    </row>
    <row r="62180" spans="4:4" x14ac:dyDescent="0.25">
      <c r="D62180" s="27"/>
    </row>
    <row r="62181" spans="4:4" x14ac:dyDescent="0.25">
      <c r="D62181" s="27"/>
    </row>
    <row r="62182" spans="4:4" x14ac:dyDescent="0.25">
      <c r="D62182" s="27"/>
    </row>
    <row r="62183" spans="4:4" x14ac:dyDescent="0.25">
      <c r="D62183" s="27"/>
    </row>
    <row r="62184" spans="4:4" x14ac:dyDescent="0.25">
      <c r="D62184" s="27"/>
    </row>
    <row r="62185" spans="4:4" x14ac:dyDescent="0.25">
      <c r="D62185" s="27"/>
    </row>
    <row r="62186" spans="4:4" x14ac:dyDescent="0.25">
      <c r="D62186" s="27"/>
    </row>
    <row r="62187" spans="4:4" x14ac:dyDescent="0.25">
      <c r="D62187" s="27"/>
    </row>
    <row r="62188" spans="4:4" x14ac:dyDescent="0.25">
      <c r="D62188" s="27"/>
    </row>
    <row r="62189" spans="4:4" x14ac:dyDescent="0.25">
      <c r="D62189" s="27"/>
    </row>
    <row r="62190" spans="4:4" x14ac:dyDescent="0.25">
      <c r="D62190" s="27"/>
    </row>
    <row r="62191" spans="4:4" x14ac:dyDescent="0.25">
      <c r="D62191" s="27"/>
    </row>
    <row r="62192" spans="4:4" x14ac:dyDescent="0.25">
      <c r="D62192" s="27"/>
    </row>
    <row r="62193" spans="4:4" x14ac:dyDescent="0.25">
      <c r="D62193" s="27"/>
    </row>
    <row r="62194" spans="4:4" x14ac:dyDescent="0.25">
      <c r="D62194" s="27"/>
    </row>
    <row r="62195" spans="4:4" x14ac:dyDescent="0.25">
      <c r="D62195" s="27"/>
    </row>
    <row r="62196" spans="4:4" x14ac:dyDescent="0.25">
      <c r="D62196" s="27"/>
    </row>
    <row r="62197" spans="4:4" x14ac:dyDescent="0.25">
      <c r="D62197" s="27"/>
    </row>
    <row r="62198" spans="4:4" x14ac:dyDescent="0.25">
      <c r="D62198" s="27"/>
    </row>
    <row r="62199" spans="4:4" x14ac:dyDescent="0.25">
      <c r="D62199" s="27"/>
    </row>
    <row r="62200" spans="4:4" x14ac:dyDescent="0.25">
      <c r="D62200" s="27"/>
    </row>
    <row r="62201" spans="4:4" x14ac:dyDescent="0.25">
      <c r="D62201" s="27"/>
    </row>
    <row r="62202" spans="4:4" x14ac:dyDescent="0.25">
      <c r="D62202" s="27"/>
    </row>
    <row r="62203" spans="4:4" x14ac:dyDescent="0.25">
      <c r="D62203" s="27"/>
    </row>
    <row r="62204" spans="4:4" x14ac:dyDescent="0.25">
      <c r="D62204" s="27"/>
    </row>
    <row r="62205" spans="4:4" x14ac:dyDescent="0.25">
      <c r="D62205" s="27"/>
    </row>
    <row r="62206" spans="4:4" x14ac:dyDescent="0.25">
      <c r="D62206" s="27"/>
    </row>
    <row r="62207" spans="4:4" x14ac:dyDescent="0.25">
      <c r="D62207" s="27"/>
    </row>
    <row r="62208" spans="4:4" x14ac:dyDescent="0.25">
      <c r="D62208" s="27"/>
    </row>
    <row r="62209" spans="4:4" x14ac:dyDescent="0.25">
      <c r="D62209" s="27"/>
    </row>
    <row r="62210" spans="4:4" x14ac:dyDescent="0.25">
      <c r="D62210" s="27"/>
    </row>
    <row r="62211" spans="4:4" x14ac:dyDescent="0.25">
      <c r="D62211" s="27"/>
    </row>
    <row r="62212" spans="4:4" x14ac:dyDescent="0.25">
      <c r="D62212" s="27"/>
    </row>
    <row r="62213" spans="4:4" x14ac:dyDescent="0.25">
      <c r="D62213" s="27"/>
    </row>
    <row r="62214" spans="4:4" x14ac:dyDescent="0.25">
      <c r="D62214" s="27"/>
    </row>
    <row r="62215" spans="4:4" x14ac:dyDescent="0.25">
      <c r="D62215" s="27"/>
    </row>
    <row r="62216" spans="4:4" x14ac:dyDescent="0.25">
      <c r="D62216" s="27"/>
    </row>
    <row r="62217" spans="4:4" x14ac:dyDescent="0.25">
      <c r="D62217" s="27"/>
    </row>
    <row r="62218" spans="4:4" x14ac:dyDescent="0.25">
      <c r="D62218" s="27"/>
    </row>
    <row r="62219" spans="4:4" x14ac:dyDescent="0.25">
      <c r="D62219" s="27"/>
    </row>
    <row r="62220" spans="4:4" x14ac:dyDescent="0.25">
      <c r="D62220" s="27"/>
    </row>
    <row r="62221" spans="4:4" x14ac:dyDescent="0.25">
      <c r="D62221" s="27"/>
    </row>
    <row r="62222" spans="4:4" x14ac:dyDescent="0.25">
      <c r="D62222" s="27"/>
    </row>
    <row r="62223" spans="4:4" x14ac:dyDescent="0.25">
      <c r="D62223" s="27"/>
    </row>
    <row r="62224" spans="4:4" x14ac:dyDescent="0.25">
      <c r="D62224" s="27"/>
    </row>
    <row r="62225" spans="4:4" x14ac:dyDescent="0.25">
      <c r="D62225" s="27"/>
    </row>
    <row r="62226" spans="4:4" x14ac:dyDescent="0.25">
      <c r="D62226" s="27"/>
    </row>
    <row r="62227" spans="4:4" x14ac:dyDescent="0.25">
      <c r="D62227" s="27"/>
    </row>
    <row r="62228" spans="4:4" x14ac:dyDescent="0.25">
      <c r="D62228" s="27"/>
    </row>
    <row r="62229" spans="4:4" x14ac:dyDescent="0.25">
      <c r="D62229" s="27"/>
    </row>
    <row r="62230" spans="4:4" x14ac:dyDescent="0.25">
      <c r="D62230" s="27"/>
    </row>
    <row r="62231" spans="4:4" x14ac:dyDescent="0.25">
      <c r="D62231" s="27"/>
    </row>
    <row r="62232" spans="4:4" x14ac:dyDescent="0.25">
      <c r="D62232" s="27"/>
    </row>
    <row r="62233" spans="4:4" x14ac:dyDescent="0.25">
      <c r="D62233" s="27"/>
    </row>
    <row r="62234" spans="4:4" x14ac:dyDescent="0.25">
      <c r="D62234" s="27"/>
    </row>
    <row r="62235" spans="4:4" x14ac:dyDescent="0.25">
      <c r="D62235" s="27"/>
    </row>
    <row r="62236" spans="4:4" x14ac:dyDescent="0.25">
      <c r="D62236" s="27"/>
    </row>
    <row r="62237" spans="4:4" x14ac:dyDescent="0.25">
      <c r="D62237" s="27"/>
    </row>
    <row r="62238" spans="4:4" x14ac:dyDescent="0.25">
      <c r="D62238" s="27"/>
    </row>
    <row r="62239" spans="4:4" x14ac:dyDescent="0.25">
      <c r="D62239" s="27"/>
    </row>
    <row r="62240" spans="4:4" x14ac:dyDescent="0.25">
      <c r="D62240" s="27"/>
    </row>
    <row r="62241" spans="4:4" x14ac:dyDescent="0.25">
      <c r="D62241" s="27"/>
    </row>
    <row r="62242" spans="4:4" x14ac:dyDescent="0.25">
      <c r="D62242" s="27"/>
    </row>
    <row r="62243" spans="4:4" x14ac:dyDescent="0.25">
      <c r="D62243" s="27"/>
    </row>
    <row r="62244" spans="4:4" x14ac:dyDescent="0.25">
      <c r="D62244" s="27"/>
    </row>
    <row r="62245" spans="4:4" x14ac:dyDescent="0.25">
      <c r="D62245" s="27"/>
    </row>
    <row r="62246" spans="4:4" x14ac:dyDescent="0.25">
      <c r="D62246" s="27"/>
    </row>
    <row r="62247" spans="4:4" x14ac:dyDescent="0.25">
      <c r="D62247" s="27"/>
    </row>
    <row r="62248" spans="4:4" x14ac:dyDescent="0.25">
      <c r="D62248" s="27"/>
    </row>
    <row r="62249" spans="4:4" x14ac:dyDescent="0.25">
      <c r="D62249" s="27"/>
    </row>
    <row r="62250" spans="4:4" x14ac:dyDescent="0.25">
      <c r="D62250" s="27"/>
    </row>
    <row r="62251" spans="4:4" x14ac:dyDescent="0.25">
      <c r="D62251" s="27"/>
    </row>
    <row r="62252" spans="4:4" x14ac:dyDescent="0.25">
      <c r="D62252" s="27"/>
    </row>
    <row r="62253" spans="4:4" x14ac:dyDescent="0.25">
      <c r="D62253" s="27"/>
    </row>
    <row r="62254" spans="4:4" x14ac:dyDescent="0.25">
      <c r="D62254" s="27"/>
    </row>
    <row r="62255" spans="4:4" x14ac:dyDescent="0.25">
      <c r="D62255" s="27"/>
    </row>
    <row r="62256" spans="4:4" x14ac:dyDescent="0.25">
      <c r="D62256" s="27"/>
    </row>
    <row r="62257" spans="4:4" x14ac:dyDescent="0.25">
      <c r="D62257" s="27"/>
    </row>
    <row r="62258" spans="4:4" x14ac:dyDescent="0.25">
      <c r="D62258" s="27"/>
    </row>
    <row r="62259" spans="4:4" x14ac:dyDescent="0.25">
      <c r="D62259" s="27"/>
    </row>
    <row r="62260" spans="4:4" x14ac:dyDescent="0.25">
      <c r="D62260" s="27"/>
    </row>
    <row r="62261" spans="4:4" x14ac:dyDescent="0.25">
      <c r="D62261" s="27"/>
    </row>
    <row r="62262" spans="4:4" x14ac:dyDescent="0.25">
      <c r="D62262" s="27"/>
    </row>
    <row r="62263" spans="4:4" x14ac:dyDescent="0.25">
      <c r="D62263" s="27"/>
    </row>
    <row r="62264" spans="4:4" x14ac:dyDescent="0.25">
      <c r="D62264" s="27"/>
    </row>
    <row r="62265" spans="4:4" x14ac:dyDescent="0.25">
      <c r="D62265" s="27"/>
    </row>
    <row r="62266" spans="4:4" x14ac:dyDescent="0.25">
      <c r="D62266" s="27"/>
    </row>
    <row r="62267" spans="4:4" x14ac:dyDescent="0.25">
      <c r="D62267" s="27"/>
    </row>
    <row r="62268" spans="4:4" x14ac:dyDescent="0.25">
      <c r="D62268" s="27"/>
    </row>
    <row r="62269" spans="4:4" x14ac:dyDescent="0.25">
      <c r="D62269" s="27"/>
    </row>
    <row r="62270" spans="4:4" x14ac:dyDescent="0.25">
      <c r="D62270" s="27"/>
    </row>
    <row r="62271" spans="4:4" x14ac:dyDescent="0.25">
      <c r="D62271" s="27"/>
    </row>
    <row r="62272" spans="4:4" x14ac:dyDescent="0.25">
      <c r="D62272" s="27"/>
    </row>
    <row r="62273" spans="4:4" x14ac:dyDescent="0.25">
      <c r="D62273" s="27"/>
    </row>
    <row r="62274" spans="4:4" x14ac:dyDescent="0.25">
      <c r="D62274" s="27"/>
    </row>
    <row r="62275" spans="4:4" x14ac:dyDescent="0.25">
      <c r="D62275" s="27"/>
    </row>
    <row r="62276" spans="4:4" x14ac:dyDescent="0.25">
      <c r="D62276" s="27"/>
    </row>
    <row r="62277" spans="4:4" x14ac:dyDescent="0.25">
      <c r="D62277" s="27"/>
    </row>
    <row r="62278" spans="4:4" x14ac:dyDescent="0.25">
      <c r="D62278" s="27"/>
    </row>
    <row r="62279" spans="4:4" x14ac:dyDescent="0.25">
      <c r="D62279" s="27"/>
    </row>
    <row r="62280" spans="4:4" x14ac:dyDescent="0.25">
      <c r="D62280" s="27"/>
    </row>
    <row r="62281" spans="4:4" x14ac:dyDescent="0.25">
      <c r="D62281" s="27"/>
    </row>
    <row r="62282" spans="4:4" x14ac:dyDescent="0.25">
      <c r="D62282" s="27"/>
    </row>
    <row r="62283" spans="4:4" x14ac:dyDescent="0.25">
      <c r="D62283" s="27"/>
    </row>
    <row r="62284" spans="4:4" x14ac:dyDescent="0.25">
      <c r="D62284" s="27"/>
    </row>
    <row r="62285" spans="4:4" x14ac:dyDescent="0.25">
      <c r="D62285" s="27"/>
    </row>
    <row r="62286" spans="4:4" x14ac:dyDescent="0.25">
      <c r="D62286" s="27"/>
    </row>
    <row r="62287" spans="4:4" x14ac:dyDescent="0.25">
      <c r="D62287" s="27"/>
    </row>
    <row r="62288" spans="4:4" x14ac:dyDescent="0.25">
      <c r="D62288" s="27"/>
    </row>
    <row r="62289" spans="4:4" x14ac:dyDescent="0.25">
      <c r="D62289" s="27"/>
    </row>
    <row r="62290" spans="4:4" x14ac:dyDescent="0.25">
      <c r="D62290" s="27"/>
    </row>
    <row r="62291" spans="4:4" x14ac:dyDescent="0.25">
      <c r="D62291" s="27"/>
    </row>
    <row r="62292" spans="4:4" x14ac:dyDescent="0.25">
      <c r="D62292" s="27"/>
    </row>
    <row r="62293" spans="4:4" x14ac:dyDescent="0.25">
      <c r="D62293" s="27"/>
    </row>
    <row r="62294" spans="4:4" x14ac:dyDescent="0.25">
      <c r="D62294" s="27"/>
    </row>
    <row r="62295" spans="4:4" x14ac:dyDescent="0.25">
      <c r="D62295" s="27"/>
    </row>
    <row r="62296" spans="4:4" x14ac:dyDescent="0.25">
      <c r="D62296" s="27"/>
    </row>
    <row r="62297" spans="4:4" x14ac:dyDescent="0.25">
      <c r="D62297" s="27"/>
    </row>
    <row r="62298" spans="4:4" x14ac:dyDescent="0.25">
      <c r="D62298" s="27"/>
    </row>
    <row r="62299" spans="4:4" x14ac:dyDescent="0.25">
      <c r="D62299" s="27"/>
    </row>
    <row r="62300" spans="4:4" x14ac:dyDescent="0.25">
      <c r="D62300" s="27"/>
    </row>
    <row r="62301" spans="4:4" x14ac:dyDescent="0.25">
      <c r="D62301" s="27"/>
    </row>
    <row r="62302" spans="4:4" x14ac:dyDescent="0.25">
      <c r="D62302" s="27"/>
    </row>
    <row r="62303" spans="4:4" x14ac:dyDescent="0.25">
      <c r="D62303" s="27"/>
    </row>
    <row r="62304" spans="4:4" x14ac:dyDescent="0.25">
      <c r="D62304" s="27"/>
    </row>
    <row r="62305" spans="4:4" x14ac:dyDescent="0.25">
      <c r="D62305" s="27"/>
    </row>
    <row r="62306" spans="4:4" x14ac:dyDescent="0.25">
      <c r="D62306" s="27"/>
    </row>
    <row r="62307" spans="4:4" x14ac:dyDescent="0.25">
      <c r="D62307" s="27"/>
    </row>
    <row r="62308" spans="4:4" x14ac:dyDescent="0.25">
      <c r="D62308" s="27"/>
    </row>
    <row r="62309" spans="4:4" x14ac:dyDescent="0.25">
      <c r="D62309" s="27"/>
    </row>
    <row r="62310" spans="4:4" x14ac:dyDescent="0.25">
      <c r="D62310" s="27"/>
    </row>
    <row r="62311" spans="4:4" x14ac:dyDescent="0.25">
      <c r="D62311" s="27"/>
    </row>
    <row r="62312" spans="4:4" x14ac:dyDescent="0.25">
      <c r="D62312" s="27"/>
    </row>
    <row r="62313" spans="4:4" x14ac:dyDescent="0.25">
      <c r="D62313" s="27"/>
    </row>
    <row r="62314" spans="4:4" x14ac:dyDescent="0.25">
      <c r="D62314" s="27"/>
    </row>
    <row r="62315" spans="4:4" x14ac:dyDescent="0.25">
      <c r="D62315" s="27"/>
    </row>
    <row r="62316" spans="4:4" x14ac:dyDescent="0.25">
      <c r="D62316" s="27"/>
    </row>
    <row r="62317" spans="4:4" x14ac:dyDescent="0.25">
      <c r="D62317" s="27"/>
    </row>
    <row r="62318" spans="4:4" x14ac:dyDescent="0.25">
      <c r="D62318" s="27"/>
    </row>
    <row r="62319" spans="4:4" x14ac:dyDescent="0.25">
      <c r="D62319" s="27"/>
    </row>
    <row r="62320" spans="4:4" x14ac:dyDescent="0.25">
      <c r="D62320" s="27"/>
    </row>
    <row r="62321" spans="4:4" x14ac:dyDescent="0.25">
      <c r="D62321" s="27"/>
    </row>
    <row r="62322" spans="4:4" x14ac:dyDescent="0.25">
      <c r="D62322" s="27"/>
    </row>
    <row r="62323" spans="4:4" x14ac:dyDescent="0.25">
      <c r="D62323" s="27"/>
    </row>
    <row r="62324" spans="4:4" x14ac:dyDescent="0.25">
      <c r="D62324" s="27"/>
    </row>
    <row r="62325" spans="4:4" x14ac:dyDescent="0.25">
      <c r="D62325" s="27"/>
    </row>
    <row r="62326" spans="4:4" x14ac:dyDescent="0.25">
      <c r="D62326" s="27"/>
    </row>
    <row r="62327" spans="4:4" x14ac:dyDescent="0.25">
      <c r="D62327" s="27"/>
    </row>
    <row r="62328" spans="4:4" x14ac:dyDescent="0.25">
      <c r="D62328" s="27"/>
    </row>
    <row r="62329" spans="4:4" x14ac:dyDescent="0.25">
      <c r="D62329" s="27"/>
    </row>
    <row r="62330" spans="4:4" x14ac:dyDescent="0.25">
      <c r="D62330" s="27"/>
    </row>
    <row r="62331" spans="4:4" x14ac:dyDescent="0.25">
      <c r="D62331" s="27"/>
    </row>
    <row r="62332" spans="4:4" x14ac:dyDescent="0.25">
      <c r="D62332" s="27"/>
    </row>
    <row r="62333" spans="4:4" x14ac:dyDescent="0.25">
      <c r="D62333" s="27"/>
    </row>
    <row r="62334" spans="4:4" x14ac:dyDescent="0.25">
      <c r="D62334" s="27"/>
    </row>
    <row r="62335" spans="4:4" x14ac:dyDescent="0.25">
      <c r="D62335" s="27"/>
    </row>
    <row r="62336" spans="4:4" x14ac:dyDescent="0.25">
      <c r="D62336" s="27"/>
    </row>
    <row r="62337" spans="4:4" x14ac:dyDescent="0.25">
      <c r="D62337" s="27"/>
    </row>
    <row r="62338" spans="4:4" x14ac:dyDescent="0.25">
      <c r="D62338" s="27"/>
    </row>
    <row r="62339" spans="4:4" x14ac:dyDescent="0.25">
      <c r="D62339" s="27"/>
    </row>
    <row r="62340" spans="4:4" x14ac:dyDescent="0.25">
      <c r="D62340" s="27"/>
    </row>
    <row r="62341" spans="4:4" x14ac:dyDescent="0.25">
      <c r="D62341" s="27"/>
    </row>
    <row r="62342" spans="4:4" x14ac:dyDescent="0.25">
      <c r="D62342" s="27"/>
    </row>
    <row r="62343" spans="4:4" x14ac:dyDescent="0.25">
      <c r="D62343" s="27"/>
    </row>
    <row r="62344" spans="4:4" x14ac:dyDescent="0.25">
      <c r="D62344" s="27"/>
    </row>
    <row r="62345" spans="4:4" x14ac:dyDescent="0.25">
      <c r="D62345" s="27"/>
    </row>
    <row r="62346" spans="4:4" x14ac:dyDescent="0.25">
      <c r="D62346" s="27"/>
    </row>
    <row r="62347" spans="4:4" x14ac:dyDescent="0.25">
      <c r="D62347" s="27"/>
    </row>
    <row r="62348" spans="4:4" x14ac:dyDescent="0.25">
      <c r="D62348" s="27"/>
    </row>
    <row r="62349" spans="4:4" x14ac:dyDescent="0.25">
      <c r="D62349" s="27"/>
    </row>
    <row r="62350" spans="4:4" x14ac:dyDescent="0.25">
      <c r="D62350" s="27"/>
    </row>
    <row r="62351" spans="4:4" x14ac:dyDescent="0.25">
      <c r="D62351" s="27"/>
    </row>
    <row r="62352" spans="4:4" x14ac:dyDescent="0.25">
      <c r="D62352" s="27"/>
    </row>
    <row r="62353" spans="4:4" x14ac:dyDescent="0.25">
      <c r="D62353" s="27"/>
    </row>
    <row r="62354" spans="4:4" x14ac:dyDescent="0.25">
      <c r="D62354" s="27"/>
    </row>
    <row r="62355" spans="4:4" x14ac:dyDescent="0.25">
      <c r="D62355" s="27"/>
    </row>
    <row r="62356" spans="4:4" x14ac:dyDescent="0.25">
      <c r="D62356" s="27"/>
    </row>
    <row r="62357" spans="4:4" x14ac:dyDescent="0.25">
      <c r="D62357" s="27"/>
    </row>
    <row r="62358" spans="4:4" x14ac:dyDescent="0.25">
      <c r="D62358" s="27"/>
    </row>
    <row r="62359" spans="4:4" x14ac:dyDescent="0.25">
      <c r="D62359" s="27"/>
    </row>
    <row r="62360" spans="4:4" x14ac:dyDescent="0.25">
      <c r="D62360" s="27"/>
    </row>
    <row r="62361" spans="4:4" x14ac:dyDescent="0.25">
      <c r="D62361" s="27"/>
    </row>
    <row r="62362" spans="4:4" x14ac:dyDescent="0.25">
      <c r="D62362" s="27"/>
    </row>
    <row r="62363" spans="4:4" x14ac:dyDescent="0.25">
      <c r="D62363" s="27"/>
    </row>
    <row r="62364" spans="4:4" x14ac:dyDescent="0.25">
      <c r="D62364" s="27"/>
    </row>
    <row r="62365" spans="4:4" x14ac:dyDescent="0.25">
      <c r="D62365" s="27"/>
    </row>
    <row r="62366" spans="4:4" x14ac:dyDescent="0.25">
      <c r="D62366" s="27"/>
    </row>
    <row r="62367" spans="4:4" x14ac:dyDescent="0.25">
      <c r="D62367" s="27"/>
    </row>
    <row r="62368" spans="4:4" x14ac:dyDescent="0.25">
      <c r="D62368" s="27"/>
    </row>
    <row r="62369" spans="4:4" x14ac:dyDescent="0.25">
      <c r="D62369" s="27"/>
    </row>
    <row r="62370" spans="4:4" x14ac:dyDescent="0.25">
      <c r="D62370" s="27"/>
    </row>
    <row r="62371" spans="4:4" x14ac:dyDescent="0.25">
      <c r="D62371" s="27"/>
    </row>
    <row r="62372" spans="4:4" x14ac:dyDescent="0.25">
      <c r="D62372" s="27"/>
    </row>
    <row r="62373" spans="4:4" x14ac:dyDescent="0.25">
      <c r="D62373" s="27"/>
    </row>
    <row r="62374" spans="4:4" x14ac:dyDescent="0.25">
      <c r="D62374" s="27"/>
    </row>
    <row r="62375" spans="4:4" x14ac:dyDescent="0.25">
      <c r="D62375" s="27"/>
    </row>
    <row r="62376" spans="4:4" x14ac:dyDescent="0.25">
      <c r="D62376" s="27"/>
    </row>
    <row r="62377" spans="4:4" x14ac:dyDescent="0.25">
      <c r="D62377" s="27"/>
    </row>
    <row r="62378" spans="4:4" x14ac:dyDescent="0.25">
      <c r="D62378" s="27"/>
    </row>
    <row r="62379" spans="4:4" x14ac:dyDescent="0.25">
      <c r="D62379" s="27"/>
    </row>
    <row r="62380" spans="4:4" x14ac:dyDescent="0.25">
      <c r="D62380" s="27"/>
    </row>
    <row r="62381" spans="4:4" x14ac:dyDescent="0.25">
      <c r="D62381" s="27"/>
    </row>
    <row r="62382" spans="4:4" x14ac:dyDescent="0.25">
      <c r="D62382" s="27"/>
    </row>
    <row r="62383" spans="4:4" x14ac:dyDescent="0.25">
      <c r="D62383" s="27"/>
    </row>
    <row r="62384" spans="4:4" x14ac:dyDescent="0.25">
      <c r="D62384" s="27"/>
    </row>
    <row r="62385" spans="4:4" x14ac:dyDescent="0.25">
      <c r="D62385" s="27"/>
    </row>
    <row r="62386" spans="4:4" x14ac:dyDescent="0.25">
      <c r="D62386" s="27"/>
    </row>
    <row r="62387" spans="4:4" x14ac:dyDescent="0.25">
      <c r="D62387" s="27"/>
    </row>
    <row r="62388" spans="4:4" x14ac:dyDescent="0.25">
      <c r="D62388" s="27"/>
    </row>
    <row r="62389" spans="4:4" x14ac:dyDescent="0.25">
      <c r="D62389" s="27"/>
    </row>
    <row r="62390" spans="4:4" x14ac:dyDescent="0.25">
      <c r="D62390" s="27"/>
    </row>
    <row r="62391" spans="4:4" x14ac:dyDescent="0.25">
      <c r="D62391" s="27"/>
    </row>
    <row r="62392" spans="4:4" x14ac:dyDescent="0.25">
      <c r="D62392" s="27"/>
    </row>
    <row r="62393" spans="4:4" x14ac:dyDescent="0.25">
      <c r="D62393" s="27"/>
    </row>
    <row r="62394" spans="4:4" x14ac:dyDescent="0.25">
      <c r="D62394" s="27"/>
    </row>
    <row r="62395" spans="4:4" x14ac:dyDescent="0.25">
      <c r="D62395" s="27"/>
    </row>
    <row r="62396" spans="4:4" x14ac:dyDescent="0.25">
      <c r="D62396" s="27"/>
    </row>
    <row r="62397" spans="4:4" x14ac:dyDescent="0.25">
      <c r="D62397" s="27"/>
    </row>
    <row r="62398" spans="4:4" x14ac:dyDescent="0.25">
      <c r="D62398" s="27"/>
    </row>
    <row r="62399" spans="4:4" x14ac:dyDescent="0.25">
      <c r="D62399" s="27"/>
    </row>
    <row r="62400" spans="4:4" x14ac:dyDescent="0.25">
      <c r="D62400" s="27"/>
    </row>
    <row r="62401" spans="4:4" x14ac:dyDescent="0.25">
      <c r="D62401" s="27"/>
    </row>
    <row r="62402" spans="4:4" x14ac:dyDescent="0.25">
      <c r="D62402" s="27"/>
    </row>
    <row r="62403" spans="4:4" x14ac:dyDescent="0.25">
      <c r="D62403" s="27"/>
    </row>
    <row r="62404" spans="4:4" x14ac:dyDescent="0.25">
      <c r="D62404" s="27"/>
    </row>
    <row r="62405" spans="4:4" x14ac:dyDescent="0.25">
      <c r="D62405" s="27"/>
    </row>
    <row r="62406" spans="4:4" x14ac:dyDescent="0.25">
      <c r="D62406" s="27"/>
    </row>
    <row r="62407" spans="4:4" x14ac:dyDescent="0.25">
      <c r="D62407" s="27"/>
    </row>
    <row r="62408" spans="4:4" x14ac:dyDescent="0.25">
      <c r="D62408" s="27"/>
    </row>
    <row r="62409" spans="4:4" x14ac:dyDescent="0.25">
      <c r="D62409" s="27"/>
    </row>
    <row r="62410" spans="4:4" x14ac:dyDescent="0.25">
      <c r="D62410" s="27"/>
    </row>
    <row r="62411" spans="4:4" x14ac:dyDescent="0.25">
      <c r="D62411" s="27"/>
    </row>
    <row r="62412" spans="4:4" x14ac:dyDescent="0.25">
      <c r="D62412" s="27"/>
    </row>
    <row r="62413" spans="4:4" x14ac:dyDescent="0.25">
      <c r="D62413" s="27"/>
    </row>
    <row r="62414" spans="4:4" x14ac:dyDescent="0.25">
      <c r="D62414" s="27"/>
    </row>
    <row r="62415" spans="4:4" x14ac:dyDescent="0.25">
      <c r="D62415" s="27"/>
    </row>
    <row r="62416" spans="4:4" x14ac:dyDescent="0.25">
      <c r="D62416" s="27"/>
    </row>
    <row r="62417" spans="4:4" x14ac:dyDescent="0.25">
      <c r="D62417" s="27"/>
    </row>
    <row r="62418" spans="4:4" x14ac:dyDescent="0.25">
      <c r="D62418" s="27"/>
    </row>
    <row r="62419" spans="4:4" x14ac:dyDescent="0.25">
      <c r="D62419" s="27"/>
    </row>
    <row r="62420" spans="4:4" x14ac:dyDescent="0.25">
      <c r="D62420" s="27"/>
    </row>
    <row r="62421" spans="4:4" x14ac:dyDescent="0.25">
      <c r="D62421" s="27"/>
    </row>
    <row r="62422" spans="4:4" x14ac:dyDescent="0.25">
      <c r="D62422" s="27"/>
    </row>
    <row r="62423" spans="4:4" x14ac:dyDescent="0.25">
      <c r="D62423" s="27"/>
    </row>
    <row r="62424" spans="4:4" x14ac:dyDescent="0.25">
      <c r="D62424" s="27"/>
    </row>
    <row r="62425" spans="4:4" x14ac:dyDescent="0.25">
      <c r="D62425" s="27"/>
    </row>
    <row r="62426" spans="4:4" x14ac:dyDescent="0.25">
      <c r="D62426" s="27"/>
    </row>
    <row r="62427" spans="4:4" x14ac:dyDescent="0.25">
      <c r="D62427" s="27"/>
    </row>
    <row r="62428" spans="4:4" x14ac:dyDescent="0.25">
      <c r="D62428" s="27"/>
    </row>
    <row r="62429" spans="4:4" x14ac:dyDescent="0.25">
      <c r="D62429" s="27"/>
    </row>
    <row r="62430" spans="4:4" x14ac:dyDescent="0.25">
      <c r="D62430" s="27"/>
    </row>
    <row r="62431" spans="4:4" x14ac:dyDescent="0.25">
      <c r="D62431" s="27"/>
    </row>
    <row r="62432" spans="4:4" x14ac:dyDescent="0.25">
      <c r="D62432" s="27"/>
    </row>
    <row r="62433" spans="4:4" x14ac:dyDescent="0.25">
      <c r="D62433" s="27"/>
    </row>
    <row r="62434" spans="4:4" x14ac:dyDescent="0.25">
      <c r="D62434" s="27"/>
    </row>
    <row r="62435" spans="4:4" x14ac:dyDescent="0.25">
      <c r="D62435" s="27"/>
    </row>
    <row r="62436" spans="4:4" x14ac:dyDescent="0.25">
      <c r="D62436" s="27"/>
    </row>
    <row r="62437" spans="4:4" x14ac:dyDescent="0.25">
      <c r="D62437" s="27"/>
    </row>
    <row r="62438" spans="4:4" x14ac:dyDescent="0.25">
      <c r="D62438" s="27"/>
    </row>
    <row r="62439" spans="4:4" x14ac:dyDescent="0.25">
      <c r="D62439" s="27"/>
    </row>
    <row r="62440" spans="4:4" x14ac:dyDescent="0.25">
      <c r="D62440" s="27"/>
    </row>
    <row r="62441" spans="4:4" x14ac:dyDescent="0.25">
      <c r="D62441" s="27"/>
    </row>
    <row r="62442" spans="4:4" x14ac:dyDescent="0.25">
      <c r="D62442" s="27"/>
    </row>
    <row r="62443" spans="4:4" x14ac:dyDescent="0.25">
      <c r="D62443" s="27"/>
    </row>
    <row r="62444" spans="4:4" x14ac:dyDescent="0.25">
      <c r="D62444" s="27"/>
    </row>
    <row r="62445" spans="4:4" x14ac:dyDescent="0.25">
      <c r="D62445" s="27"/>
    </row>
    <row r="62446" spans="4:4" x14ac:dyDescent="0.25">
      <c r="D62446" s="27"/>
    </row>
    <row r="62447" spans="4:4" x14ac:dyDescent="0.25">
      <c r="D62447" s="27"/>
    </row>
    <row r="62448" spans="4:4" x14ac:dyDescent="0.25">
      <c r="D62448" s="27"/>
    </row>
    <row r="62449" spans="4:4" x14ac:dyDescent="0.25">
      <c r="D62449" s="27"/>
    </row>
    <row r="62450" spans="4:4" x14ac:dyDescent="0.25">
      <c r="D62450" s="27"/>
    </row>
    <row r="62451" spans="4:4" x14ac:dyDescent="0.25">
      <c r="D62451" s="27"/>
    </row>
    <row r="62452" spans="4:4" x14ac:dyDescent="0.25">
      <c r="D62452" s="27"/>
    </row>
    <row r="62453" spans="4:4" x14ac:dyDescent="0.25">
      <c r="D62453" s="27"/>
    </row>
    <row r="62454" spans="4:4" x14ac:dyDescent="0.25">
      <c r="D62454" s="27"/>
    </row>
    <row r="62455" spans="4:4" x14ac:dyDescent="0.25">
      <c r="D62455" s="27"/>
    </row>
    <row r="62456" spans="4:4" x14ac:dyDescent="0.25">
      <c r="D62456" s="27"/>
    </row>
    <row r="62457" spans="4:4" x14ac:dyDescent="0.25">
      <c r="D62457" s="27"/>
    </row>
    <row r="62458" spans="4:4" x14ac:dyDescent="0.25">
      <c r="D62458" s="27"/>
    </row>
    <row r="62459" spans="4:4" x14ac:dyDescent="0.25">
      <c r="D62459" s="27"/>
    </row>
    <row r="62460" spans="4:4" x14ac:dyDescent="0.25">
      <c r="D62460" s="27"/>
    </row>
    <row r="62461" spans="4:4" x14ac:dyDescent="0.25">
      <c r="D62461" s="27"/>
    </row>
    <row r="62462" spans="4:4" x14ac:dyDescent="0.25">
      <c r="D62462" s="27"/>
    </row>
    <row r="62463" spans="4:4" x14ac:dyDescent="0.25">
      <c r="D62463" s="27"/>
    </row>
    <row r="62464" spans="4:4" x14ac:dyDescent="0.25">
      <c r="D62464" s="27"/>
    </row>
    <row r="62465" spans="4:4" x14ac:dyDescent="0.25">
      <c r="D62465" s="27"/>
    </row>
    <row r="62466" spans="4:4" x14ac:dyDescent="0.25">
      <c r="D62466" s="27"/>
    </row>
    <row r="62467" spans="4:4" x14ac:dyDescent="0.25">
      <c r="D62467" s="27"/>
    </row>
    <row r="62468" spans="4:4" x14ac:dyDescent="0.25">
      <c r="D62468" s="27"/>
    </row>
    <row r="62469" spans="4:4" x14ac:dyDescent="0.25">
      <c r="D62469" s="27"/>
    </row>
    <row r="62470" spans="4:4" x14ac:dyDescent="0.25">
      <c r="D62470" s="27"/>
    </row>
    <row r="62471" spans="4:4" x14ac:dyDescent="0.25">
      <c r="D62471" s="27"/>
    </row>
    <row r="62472" spans="4:4" x14ac:dyDescent="0.25">
      <c r="D62472" s="27"/>
    </row>
    <row r="62473" spans="4:4" x14ac:dyDescent="0.25">
      <c r="D62473" s="27"/>
    </row>
    <row r="62474" spans="4:4" x14ac:dyDescent="0.25">
      <c r="D62474" s="27"/>
    </row>
    <row r="62475" spans="4:4" x14ac:dyDescent="0.25">
      <c r="D62475" s="27"/>
    </row>
    <row r="62476" spans="4:4" x14ac:dyDescent="0.25">
      <c r="D62476" s="27"/>
    </row>
    <row r="62477" spans="4:4" x14ac:dyDescent="0.25">
      <c r="D62477" s="27"/>
    </row>
    <row r="62478" spans="4:4" x14ac:dyDescent="0.25">
      <c r="D62478" s="27"/>
    </row>
    <row r="62479" spans="4:4" x14ac:dyDescent="0.25">
      <c r="D62479" s="27"/>
    </row>
    <row r="62480" spans="4:4" x14ac:dyDescent="0.25">
      <c r="D62480" s="27"/>
    </row>
    <row r="62481" spans="4:4" x14ac:dyDescent="0.25">
      <c r="D62481" s="27"/>
    </row>
    <row r="62482" spans="4:4" x14ac:dyDescent="0.25">
      <c r="D62482" s="27"/>
    </row>
    <row r="62483" spans="4:4" x14ac:dyDescent="0.25">
      <c r="D62483" s="27"/>
    </row>
    <row r="62484" spans="4:4" x14ac:dyDescent="0.25">
      <c r="D62484" s="27"/>
    </row>
    <row r="62485" spans="4:4" x14ac:dyDescent="0.25">
      <c r="D62485" s="27"/>
    </row>
    <row r="62486" spans="4:4" x14ac:dyDescent="0.25">
      <c r="D62486" s="27"/>
    </row>
    <row r="62487" spans="4:4" x14ac:dyDescent="0.25">
      <c r="D62487" s="27"/>
    </row>
    <row r="62488" spans="4:4" x14ac:dyDescent="0.25">
      <c r="D62488" s="27"/>
    </row>
    <row r="62489" spans="4:4" x14ac:dyDescent="0.25">
      <c r="D62489" s="27"/>
    </row>
    <row r="62490" spans="4:4" x14ac:dyDescent="0.25">
      <c r="D62490" s="27"/>
    </row>
    <row r="62491" spans="4:4" x14ac:dyDescent="0.25">
      <c r="D62491" s="27"/>
    </row>
    <row r="62492" spans="4:4" x14ac:dyDescent="0.25">
      <c r="D62492" s="27"/>
    </row>
    <row r="62493" spans="4:4" x14ac:dyDescent="0.25">
      <c r="D62493" s="27"/>
    </row>
    <row r="62494" spans="4:4" x14ac:dyDescent="0.25">
      <c r="D62494" s="27"/>
    </row>
    <row r="62495" spans="4:4" x14ac:dyDescent="0.25">
      <c r="D62495" s="27"/>
    </row>
    <row r="62496" spans="4:4" x14ac:dyDescent="0.25">
      <c r="D62496" s="27"/>
    </row>
    <row r="62497" spans="4:4" x14ac:dyDescent="0.25">
      <c r="D62497" s="27"/>
    </row>
    <row r="62498" spans="4:4" x14ac:dyDescent="0.25">
      <c r="D62498" s="27"/>
    </row>
    <row r="62499" spans="4:4" x14ac:dyDescent="0.25">
      <c r="D62499" s="27"/>
    </row>
    <row r="62500" spans="4:4" x14ac:dyDescent="0.25">
      <c r="D62500" s="27"/>
    </row>
    <row r="62501" spans="4:4" x14ac:dyDescent="0.25">
      <c r="D62501" s="27"/>
    </row>
    <row r="62502" spans="4:4" x14ac:dyDescent="0.25">
      <c r="D62502" s="27"/>
    </row>
    <row r="62503" spans="4:4" x14ac:dyDescent="0.25">
      <c r="D62503" s="27"/>
    </row>
    <row r="62504" spans="4:4" x14ac:dyDescent="0.25">
      <c r="D62504" s="27"/>
    </row>
    <row r="62505" spans="4:4" x14ac:dyDescent="0.25">
      <c r="D62505" s="27"/>
    </row>
    <row r="62506" spans="4:4" x14ac:dyDescent="0.25">
      <c r="D62506" s="27"/>
    </row>
    <row r="62507" spans="4:4" x14ac:dyDescent="0.25">
      <c r="D62507" s="27"/>
    </row>
    <row r="62508" spans="4:4" x14ac:dyDescent="0.25">
      <c r="D62508" s="27"/>
    </row>
    <row r="62509" spans="4:4" x14ac:dyDescent="0.25">
      <c r="D62509" s="27"/>
    </row>
    <row r="62510" spans="4:4" x14ac:dyDescent="0.25">
      <c r="D62510" s="27"/>
    </row>
    <row r="62511" spans="4:4" x14ac:dyDescent="0.25">
      <c r="D62511" s="27"/>
    </row>
    <row r="62512" spans="4:4" x14ac:dyDescent="0.25">
      <c r="D62512" s="27"/>
    </row>
    <row r="62513" spans="4:4" x14ac:dyDescent="0.25">
      <c r="D62513" s="27"/>
    </row>
    <row r="62514" spans="4:4" x14ac:dyDescent="0.25">
      <c r="D62514" s="27"/>
    </row>
    <row r="62515" spans="4:4" x14ac:dyDescent="0.25">
      <c r="D62515" s="27"/>
    </row>
    <row r="62516" spans="4:4" x14ac:dyDescent="0.25">
      <c r="D62516" s="27"/>
    </row>
    <row r="62517" spans="4:4" x14ac:dyDescent="0.25">
      <c r="D62517" s="27"/>
    </row>
    <row r="62518" spans="4:4" x14ac:dyDescent="0.25">
      <c r="D62518" s="27"/>
    </row>
    <row r="62519" spans="4:4" x14ac:dyDescent="0.25">
      <c r="D62519" s="27"/>
    </row>
    <row r="62520" spans="4:4" x14ac:dyDescent="0.25">
      <c r="D62520" s="27"/>
    </row>
    <row r="62521" spans="4:4" x14ac:dyDescent="0.25">
      <c r="D62521" s="27"/>
    </row>
    <row r="62522" spans="4:4" x14ac:dyDescent="0.25">
      <c r="D62522" s="27"/>
    </row>
    <row r="62523" spans="4:4" x14ac:dyDescent="0.25">
      <c r="D62523" s="27"/>
    </row>
    <row r="62524" spans="4:4" x14ac:dyDescent="0.25">
      <c r="D62524" s="27"/>
    </row>
    <row r="62525" spans="4:4" x14ac:dyDescent="0.25">
      <c r="D62525" s="27"/>
    </row>
    <row r="62526" spans="4:4" x14ac:dyDescent="0.25">
      <c r="D62526" s="27"/>
    </row>
    <row r="62527" spans="4:4" x14ac:dyDescent="0.25">
      <c r="D62527" s="27"/>
    </row>
    <row r="62528" spans="4:4" x14ac:dyDescent="0.25">
      <c r="D62528" s="27"/>
    </row>
    <row r="62529" spans="4:4" x14ac:dyDescent="0.25">
      <c r="D62529" s="27"/>
    </row>
    <row r="62530" spans="4:4" x14ac:dyDescent="0.25">
      <c r="D62530" s="27"/>
    </row>
    <row r="62531" spans="4:4" x14ac:dyDescent="0.25">
      <c r="D62531" s="27"/>
    </row>
    <row r="62532" spans="4:4" x14ac:dyDescent="0.25">
      <c r="D62532" s="27"/>
    </row>
    <row r="62533" spans="4:4" x14ac:dyDescent="0.25">
      <c r="D62533" s="27"/>
    </row>
    <row r="62534" spans="4:4" x14ac:dyDescent="0.25">
      <c r="D62534" s="27"/>
    </row>
    <row r="62535" spans="4:4" x14ac:dyDescent="0.25">
      <c r="D62535" s="27"/>
    </row>
    <row r="62536" spans="4:4" x14ac:dyDescent="0.25">
      <c r="D62536" s="27"/>
    </row>
    <row r="62537" spans="4:4" x14ac:dyDescent="0.25">
      <c r="D62537" s="27"/>
    </row>
    <row r="62538" spans="4:4" x14ac:dyDescent="0.25">
      <c r="D62538" s="27"/>
    </row>
    <row r="62539" spans="4:4" x14ac:dyDescent="0.25">
      <c r="D62539" s="27"/>
    </row>
    <row r="62540" spans="4:4" x14ac:dyDescent="0.25">
      <c r="D62540" s="27"/>
    </row>
    <row r="62541" spans="4:4" x14ac:dyDescent="0.25">
      <c r="D62541" s="27"/>
    </row>
    <row r="62542" spans="4:4" x14ac:dyDescent="0.25">
      <c r="D62542" s="27"/>
    </row>
    <row r="62543" spans="4:4" x14ac:dyDescent="0.25">
      <c r="D62543" s="27"/>
    </row>
    <row r="62544" spans="4:4" x14ac:dyDescent="0.25">
      <c r="D62544" s="27"/>
    </row>
    <row r="62545" spans="4:4" x14ac:dyDescent="0.25">
      <c r="D62545" s="27"/>
    </row>
    <row r="62546" spans="4:4" x14ac:dyDescent="0.25">
      <c r="D62546" s="27"/>
    </row>
    <row r="62547" spans="4:4" x14ac:dyDescent="0.25">
      <c r="D62547" s="27"/>
    </row>
    <row r="62548" spans="4:4" x14ac:dyDescent="0.25">
      <c r="D62548" s="27"/>
    </row>
    <row r="62549" spans="4:4" x14ac:dyDescent="0.25">
      <c r="D62549" s="27"/>
    </row>
    <row r="62550" spans="4:4" x14ac:dyDescent="0.25">
      <c r="D62550" s="27"/>
    </row>
    <row r="62551" spans="4:4" x14ac:dyDescent="0.25">
      <c r="D62551" s="27"/>
    </row>
    <row r="62552" spans="4:4" x14ac:dyDescent="0.25">
      <c r="D62552" s="27"/>
    </row>
    <row r="62553" spans="4:4" x14ac:dyDescent="0.25">
      <c r="D62553" s="27"/>
    </row>
    <row r="62554" spans="4:4" x14ac:dyDescent="0.25">
      <c r="D62554" s="27"/>
    </row>
    <row r="62555" spans="4:4" x14ac:dyDescent="0.25">
      <c r="D62555" s="27"/>
    </row>
    <row r="62556" spans="4:4" x14ac:dyDescent="0.25">
      <c r="D62556" s="27"/>
    </row>
    <row r="62557" spans="4:4" x14ac:dyDescent="0.25">
      <c r="D62557" s="27"/>
    </row>
    <row r="62558" spans="4:4" x14ac:dyDescent="0.25">
      <c r="D62558" s="27"/>
    </row>
    <row r="62559" spans="4:4" x14ac:dyDescent="0.25">
      <c r="D62559" s="27"/>
    </row>
    <row r="62560" spans="4:4" x14ac:dyDescent="0.25">
      <c r="D62560" s="27"/>
    </row>
    <row r="62561" spans="4:4" x14ac:dyDescent="0.25">
      <c r="D62561" s="27"/>
    </row>
    <row r="62562" spans="4:4" x14ac:dyDescent="0.25">
      <c r="D62562" s="27"/>
    </row>
    <row r="62563" spans="4:4" x14ac:dyDescent="0.25">
      <c r="D62563" s="27"/>
    </row>
    <row r="62564" spans="4:4" x14ac:dyDescent="0.25">
      <c r="D62564" s="27"/>
    </row>
    <row r="62565" spans="4:4" x14ac:dyDescent="0.25">
      <c r="D62565" s="27"/>
    </row>
    <row r="62566" spans="4:4" x14ac:dyDescent="0.25">
      <c r="D62566" s="27"/>
    </row>
    <row r="62567" spans="4:4" x14ac:dyDescent="0.25">
      <c r="D62567" s="27"/>
    </row>
    <row r="62568" spans="4:4" x14ac:dyDescent="0.25">
      <c r="D62568" s="27"/>
    </row>
    <row r="62569" spans="4:4" x14ac:dyDescent="0.25">
      <c r="D62569" s="27"/>
    </row>
    <row r="62570" spans="4:4" x14ac:dyDescent="0.25">
      <c r="D62570" s="27"/>
    </row>
    <row r="62571" spans="4:4" x14ac:dyDescent="0.25">
      <c r="D62571" s="27"/>
    </row>
    <row r="62572" spans="4:4" x14ac:dyDescent="0.25">
      <c r="D62572" s="27"/>
    </row>
    <row r="62573" spans="4:4" x14ac:dyDescent="0.25">
      <c r="D62573" s="27"/>
    </row>
    <row r="62574" spans="4:4" x14ac:dyDescent="0.25">
      <c r="D62574" s="27"/>
    </row>
    <row r="62575" spans="4:4" x14ac:dyDescent="0.25">
      <c r="D62575" s="27"/>
    </row>
    <row r="62576" spans="4:4" x14ac:dyDescent="0.25">
      <c r="D62576" s="27"/>
    </row>
    <row r="62577" spans="4:4" x14ac:dyDescent="0.25">
      <c r="D62577" s="27"/>
    </row>
    <row r="62578" spans="4:4" x14ac:dyDescent="0.25">
      <c r="D62578" s="27"/>
    </row>
    <row r="62579" spans="4:4" x14ac:dyDescent="0.25">
      <c r="D62579" s="27"/>
    </row>
    <row r="62580" spans="4:4" x14ac:dyDescent="0.25">
      <c r="D62580" s="27"/>
    </row>
    <row r="62581" spans="4:4" x14ac:dyDescent="0.25">
      <c r="D62581" s="27"/>
    </row>
    <row r="62582" spans="4:4" x14ac:dyDescent="0.25">
      <c r="D62582" s="27"/>
    </row>
    <row r="62583" spans="4:4" x14ac:dyDescent="0.25">
      <c r="D62583" s="27"/>
    </row>
    <row r="62584" spans="4:4" x14ac:dyDescent="0.25">
      <c r="D62584" s="27"/>
    </row>
    <row r="62585" spans="4:4" x14ac:dyDescent="0.25">
      <c r="D62585" s="27"/>
    </row>
    <row r="62586" spans="4:4" x14ac:dyDescent="0.25">
      <c r="D62586" s="27"/>
    </row>
    <row r="62587" spans="4:4" x14ac:dyDescent="0.25">
      <c r="D62587" s="27"/>
    </row>
    <row r="62588" spans="4:4" x14ac:dyDescent="0.25">
      <c r="D62588" s="27"/>
    </row>
    <row r="62589" spans="4:4" x14ac:dyDescent="0.25">
      <c r="D62589" s="27"/>
    </row>
    <row r="62590" spans="4:4" x14ac:dyDescent="0.25">
      <c r="D62590" s="27"/>
    </row>
    <row r="62591" spans="4:4" x14ac:dyDescent="0.25">
      <c r="D62591" s="27"/>
    </row>
    <row r="62592" spans="4:4" x14ac:dyDescent="0.25">
      <c r="D62592" s="27"/>
    </row>
    <row r="62593" spans="4:4" x14ac:dyDescent="0.25">
      <c r="D62593" s="27"/>
    </row>
    <row r="62594" spans="4:4" x14ac:dyDescent="0.25">
      <c r="D62594" s="27"/>
    </row>
    <row r="62595" spans="4:4" x14ac:dyDescent="0.25">
      <c r="D62595" s="27"/>
    </row>
    <row r="62596" spans="4:4" x14ac:dyDescent="0.25">
      <c r="D62596" s="27"/>
    </row>
    <row r="62597" spans="4:4" x14ac:dyDescent="0.25">
      <c r="D62597" s="27"/>
    </row>
    <row r="62598" spans="4:4" x14ac:dyDescent="0.25">
      <c r="D62598" s="27"/>
    </row>
    <row r="62599" spans="4:4" x14ac:dyDescent="0.25">
      <c r="D62599" s="27"/>
    </row>
    <row r="62600" spans="4:4" x14ac:dyDescent="0.25">
      <c r="D62600" s="27"/>
    </row>
    <row r="62601" spans="4:4" x14ac:dyDescent="0.25">
      <c r="D62601" s="27"/>
    </row>
    <row r="62602" spans="4:4" x14ac:dyDescent="0.25">
      <c r="D62602" s="27"/>
    </row>
    <row r="62603" spans="4:4" x14ac:dyDescent="0.25">
      <c r="D62603" s="27"/>
    </row>
    <row r="62604" spans="4:4" x14ac:dyDescent="0.25">
      <c r="D62604" s="27"/>
    </row>
    <row r="62605" spans="4:4" x14ac:dyDescent="0.25">
      <c r="D62605" s="27"/>
    </row>
    <row r="62606" spans="4:4" x14ac:dyDescent="0.25">
      <c r="D62606" s="27"/>
    </row>
    <row r="62607" spans="4:4" x14ac:dyDescent="0.25">
      <c r="D62607" s="27"/>
    </row>
    <row r="62608" spans="4:4" x14ac:dyDescent="0.25">
      <c r="D62608" s="27"/>
    </row>
    <row r="62609" spans="4:4" x14ac:dyDescent="0.25">
      <c r="D62609" s="27"/>
    </row>
    <row r="62610" spans="4:4" x14ac:dyDescent="0.25">
      <c r="D62610" s="27"/>
    </row>
    <row r="62611" spans="4:4" x14ac:dyDescent="0.25">
      <c r="D62611" s="27"/>
    </row>
    <row r="62612" spans="4:4" x14ac:dyDescent="0.25">
      <c r="D62612" s="27"/>
    </row>
    <row r="62613" spans="4:4" x14ac:dyDescent="0.25">
      <c r="D62613" s="27"/>
    </row>
    <row r="62614" spans="4:4" x14ac:dyDescent="0.25">
      <c r="D62614" s="27"/>
    </row>
    <row r="62615" spans="4:4" x14ac:dyDescent="0.25">
      <c r="D62615" s="27"/>
    </row>
    <row r="62616" spans="4:4" x14ac:dyDescent="0.25">
      <c r="D62616" s="27"/>
    </row>
    <row r="62617" spans="4:4" x14ac:dyDescent="0.25">
      <c r="D62617" s="27"/>
    </row>
    <row r="62618" spans="4:4" x14ac:dyDescent="0.25">
      <c r="D62618" s="27"/>
    </row>
    <row r="62619" spans="4:4" x14ac:dyDescent="0.25">
      <c r="D62619" s="27"/>
    </row>
    <row r="62620" spans="4:4" x14ac:dyDescent="0.25">
      <c r="D62620" s="27"/>
    </row>
    <row r="62621" spans="4:4" x14ac:dyDescent="0.25">
      <c r="D62621" s="27"/>
    </row>
    <row r="62622" spans="4:4" x14ac:dyDescent="0.25">
      <c r="D62622" s="27"/>
    </row>
    <row r="62623" spans="4:4" x14ac:dyDescent="0.25">
      <c r="D62623" s="27"/>
    </row>
    <row r="62624" spans="4:4" x14ac:dyDescent="0.25">
      <c r="D62624" s="27"/>
    </row>
    <row r="62625" spans="4:4" x14ac:dyDescent="0.25">
      <c r="D62625" s="27"/>
    </row>
    <row r="62626" spans="4:4" x14ac:dyDescent="0.25">
      <c r="D62626" s="27"/>
    </row>
    <row r="62627" spans="4:4" x14ac:dyDescent="0.25">
      <c r="D62627" s="27"/>
    </row>
    <row r="62628" spans="4:4" x14ac:dyDescent="0.25">
      <c r="D62628" s="27"/>
    </row>
    <row r="62629" spans="4:4" x14ac:dyDescent="0.25">
      <c r="D62629" s="27"/>
    </row>
    <row r="62630" spans="4:4" x14ac:dyDescent="0.25">
      <c r="D62630" s="27"/>
    </row>
    <row r="62631" spans="4:4" x14ac:dyDescent="0.25">
      <c r="D62631" s="27"/>
    </row>
    <row r="62632" spans="4:4" x14ac:dyDescent="0.25">
      <c r="D62632" s="27"/>
    </row>
    <row r="62633" spans="4:4" x14ac:dyDescent="0.25">
      <c r="D62633" s="27"/>
    </row>
    <row r="62634" spans="4:4" x14ac:dyDescent="0.25">
      <c r="D62634" s="27"/>
    </row>
    <row r="62635" spans="4:4" x14ac:dyDescent="0.25">
      <c r="D62635" s="27"/>
    </row>
    <row r="62636" spans="4:4" x14ac:dyDescent="0.25">
      <c r="D62636" s="27"/>
    </row>
    <row r="62637" spans="4:4" x14ac:dyDescent="0.25">
      <c r="D62637" s="27"/>
    </row>
    <row r="62638" spans="4:4" x14ac:dyDescent="0.25">
      <c r="D62638" s="27"/>
    </row>
    <row r="62639" spans="4:4" x14ac:dyDescent="0.25">
      <c r="D62639" s="27"/>
    </row>
    <row r="62640" spans="4:4" x14ac:dyDescent="0.25">
      <c r="D62640" s="27"/>
    </row>
    <row r="62641" spans="4:4" x14ac:dyDescent="0.25">
      <c r="D62641" s="27"/>
    </row>
    <row r="62642" spans="4:4" x14ac:dyDescent="0.25">
      <c r="D62642" s="27"/>
    </row>
    <row r="62643" spans="4:4" x14ac:dyDescent="0.25">
      <c r="D62643" s="27"/>
    </row>
    <row r="62644" spans="4:4" x14ac:dyDescent="0.25">
      <c r="D62644" s="27"/>
    </row>
    <row r="62645" spans="4:4" x14ac:dyDescent="0.25">
      <c r="D62645" s="27"/>
    </row>
    <row r="62646" spans="4:4" x14ac:dyDescent="0.25">
      <c r="D62646" s="27"/>
    </row>
    <row r="62647" spans="4:4" x14ac:dyDescent="0.25">
      <c r="D62647" s="27"/>
    </row>
    <row r="62648" spans="4:4" x14ac:dyDescent="0.25">
      <c r="D62648" s="27"/>
    </row>
    <row r="62649" spans="4:4" x14ac:dyDescent="0.25">
      <c r="D62649" s="27"/>
    </row>
    <row r="62650" spans="4:4" x14ac:dyDescent="0.25">
      <c r="D62650" s="27"/>
    </row>
    <row r="62651" spans="4:4" x14ac:dyDescent="0.25">
      <c r="D62651" s="27"/>
    </row>
    <row r="62652" spans="4:4" x14ac:dyDescent="0.25">
      <c r="D62652" s="27"/>
    </row>
    <row r="62653" spans="4:4" x14ac:dyDescent="0.25">
      <c r="D62653" s="27"/>
    </row>
    <row r="62654" spans="4:4" x14ac:dyDescent="0.25">
      <c r="D62654" s="27"/>
    </row>
    <row r="62655" spans="4:4" x14ac:dyDescent="0.25">
      <c r="D62655" s="27"/>
    </row>
    <row r="62656" spans="4:4" x14ac:dyDescent="0.25">
      <c r="D62656" s="27"/>
    </row>
    <row r="62657" spans="4:4" x14ac:dyDescent="0.25">
      <c r="D62657" s="27"/>
    </row>
    <row r="62658" spans="4:4" x14ac:dyDescent="0.25">
      <c r="D62658" s="27"/>
    </row>
    <row r="62659" spans="4:4" x14ac:dyDescent="0.25">
      <c r="D62659" s="27"/>
    </row>
    <row r="62660" spans="4:4" x14ac:dyDescent="0.25">
      <c r="D62660" s="27"/>
    </row>
    <row r="62661" spans="4:4" x14ac:dyDescent="0.25">
      <c r="D62661" s="27"/>
    </row>
    <row r="62662" spans="4:4" x14ac:dyDescent="0.25">
      <c r="D62662" s="27"/>
    </row>
    <row r="62663" spans="4:4" x14ac:dyDescent="0.25">
      <c r="D62663" s="27"/>
    </row>
    <row r="62664" spans="4:4" x14ac:dyDescent="0.25">
      <c r="D62664" s="27"/>
    </row>
    <row r="62665" spans="4:4" x14ac:dyDescent="0.25">
      <c r="D62665" s="27"/>
    </row>
    <row r="62666" spans="4:4" x14ac:dyDescent="0.25">
      <c r="D62666" s="27"/>
    </row>
    <row r="62667" spans="4:4" x14ac:dyDescent="0.25">
      <c r="D62667" s="27"/>
    </row>
    <row r="62668" spans="4:4" x14ac:dyDescent="0.25">
      <c r="D62668" s="27"/>
    </row>
    <row r="62669" spans="4:4" x14ac:dyDescent="0.25">
      <c r="D62669" s="27"/>
    </row>
    <row r="62670" spans="4:4" x14ac:dyDescent="0.25">
      <c r="D62670" s="27"/>
    </row>
    <row r="62671" spans="4:4" x14ac:dyDescent="0.25">
      <c r="D62671" s="27"/>
    </row>
    <row r="62672" spans="4:4" x14ac:dyDescent="0.25">
      <c r="D62672" s="27"/>
    </row>
    <row r="62673" spans="4:4" x14ac:dyDescent="0.25">
      <c r="D62673" s="27"/>
    </row>
    <row r="62674" spans="4:4" x14ac:dyDescent="0.25">
      <c r="D62674" s="27"/>
    </row>
    <row r="62675" spans="4:4" x14ac:dyDescent="0.25">
      <c r="D62675" s="27"/>
    </row>
    <row r="62676" spans="4:4" x14ac:dyDescent="0.25">
      <c r="D62676" s="27"/>
    </row>
    <row r="62677" spans="4:4" x14ac:dyDescent="0.25">
      <c r="D62677" s="27"/>
    </row>
    <row r="62678" spans="4:4" x14ac:dyDescent="0.25">
      <c r="D62678" s="27"/>
    </row>
    <row r="62679" spans="4:4" x14ac:dyDescent="0.25">
      <c r="D62679" s="27"/>
    </row>
    <row r="62680" spans="4:4" x14ac:dyDescent="0.25">
      <c r="D62680" s="27"/>
    </row>
    <row r="62681" spans="4:4" x14ac:dyDescent="0.25">
      <c r="D62681" s="27"/>
    </row>
    <row r="62682" spans="4:4" x14ac:dyDescent="0.25">
      <c r="D62682" s="27"/>
    </row>
    <row r="62683" spans="4:4" x14ac:dyDescent="0.25">
      <c r="D62683" s="27"/>
    </row>
    <row r="62684" spans="4:4" x14ac:dyDescent="0.25">
      <c r="D62684" s="27"/>
    </row>
    <row r="62685" spans="4:4" x14ac:dyDescent="0.25">
      <c r="D62685" s="27"/>
    </row>
    <row r="62686" spans="4:4" x14ac:dyDescent="0.25">
      <c r="D62686" s="27"/>
    </row>
    <row r="62687" spans="4:4" x14ac:dyDescent="0.25">
      <c r="D62687" s="27"/>
    </row>
    <row r="62688" spans="4:4" x14ac:dyDescent="0.25">
      <c r="D62688" s="27"/>
    </row>
    <row r="62689" spans="4:4" x14ac:dyDescent="0.25">
      <c r="D62689" s="27"/>
    </row>
    <row r="62690" spans="4:4" x14ac:dyDescent="0.25">
      <c r="D62690" s="27"/>
    </row>
    <row r="62691" spans="4:4" x14ac:dyDescent="0.25">
      <c r="D62691" s="27"/>
    </row>
    <row r="62692" spans="4:4" x14ac:dyDescent="0.25">
      <c r="D62692" s="27"/>
    </row>
    <row r="62693" spans="4:4" x14ac:dyDescent="0.25">
      <c r="D62693" s="27"/>
    </row>
    <row r="62694" spans="4:4" x14ac:dyDescent="0.25">
      <c r="D62694" s="27"/>
    </row>
    <row r="62695" spans="4:4" x14ac:dyDescent="0.25">
      <c r="D62695" s="27"/>
    </row>
    <row r="62696" spans="4:4" x14ac:dyDescent="0.25">
      <c r="D62696" s="27"/>
    </row>
    <row r="62697" spans="4:4" x14ac:dyDescent="0.25">
      <c r="D62697" s="27"/>
    </row>
    <row r="62698" spans="4:4" x14ac:dyDescent="0.25">
      <c r="D62698" s="27"/>
    </row>
    <row r="62699" spans="4:4" x14ac:dyDescent="0.25">
      <c r="D62699" s="27"/>
    </row>
    <row r="62700" spans="4:4" x14ac:dyDescent="0.25">
      <c r="D62700" s="27"/>
    </row>
    <row r="62701" spans="4:4" x14ac:dyDescent="0.25">
      <c r="D62701" s="27"/>
    </row>
    <row r="62702" spans="4:4" x14ac:dyDescent="0.25">
      <c r="D62702" s="27"/>
    </row>
    <row r="62703" spans="4:4" x14ac:dyDescent="0.25">
      <c r="D62703" s="27"/>
    </row>
    <row r="62704" spans="4:4" x14ac:dyDescent="0.25">
      <c r="D62704" s="27"/>
    </row>
    <row r="62705" spans="4:4" x14ac:dyDescent="0.25">
      <c r="D62705" s="27"/>
    </row>
    <row r="62706" spans="4:4" x14ac:dyDescent="0.25">
      <c r="D62706" s="27"/>
    </row>
    <row r="62707" spans="4:4" x14ac:dyDescent="0.25">
      <c r="D62707" s="27"/>
    </row>
    <row r="62708" spans="4:4" x14ac:dyDescent="0.25">
      <c r="D62708" s="27"/>
    </row>
    <row r="62709" spans="4:4" x14ac:dyDescent="0.25">
      <c r="D62709" s="27"/>
    </row>
    <row r="62710" spans="4:4" x14ac:dyDescent="0.25">
      <c r="D62710" s="27"/>
    </row>
    <row r="62711" spans="4:4" x14ac:dyDescent="0.25">
      <c r="D62711" s="27"/>
    </row>
    <row r="62712" spans="4:4" x14ac:dyDescent="0.25">
      <c r="D62712" s="27"/>
    </row>
    <row r="62713" spans="4:4" x14ac:dyDescent="0.25">
      <c r="D62713" s="27"/>
    </row>
    <row r="62714" spans="4:4" x14ac:dyDescent="0.25">
      <c r="D62714" s="27"/>
    </row>
    <row r="62715" spans="4:4" x14ac:dyDescent="0.25">
      <c r="D62715" s="27"/>
    </row>
    <row r="62716" spans="4:4" x14ac:dyDescent="0.25">
      <c r="D62716" s="27"/>
    </row>
    <row r="62717" spans="4:4" x14ac:dyDescent="0.25">
      <c r="D62717" s="27"/>
    </row>
    <row r="62718" spans="4:4" x14ac:dyDescent="0.25">
      <c r="D62718" s="27"/>
    </row>
    <row r="62719" spans="4:4" x14ac:dyDescent="0.25">
      <c r="D62719" s="27"/>
    </row>
    <row r="62720" spans="4:4" x14ac:dyDescent="0.25">
      <c r="D62720" s="27"/>
    </row>
    <row r="62721" spans="4:4" x14ac:dyDescent="0.25">
      <c r="D62721" s="27"/>
    </row>
    <row r="62722" spans="4:4" x14ac:dyDescent="0.25">
      <c r="D62722" s="27"/>
    </row>
    <row r="62723" spans="4:4" x14ac:dyDescent="0.25">
      <c r="D62723" s="27"/>
    </row>
    <row r="62724" spans="4:4" x14ac:dyDescent="0.25">
      <c r="D62724" s="27"/>
    </row>
    <row r="62725" spans="4:4" x14ac:dyDescent="0.25">
      <c r="D62725" s="27"/>
    </row>
    <row r="62726" spans="4:4" x14ac:dyDescent="0.25">
      <c r="D62726" s="27"/>
    </row>
    <row r="62727" spans="4:4" x14ac:dyDescent="0.25">
      <c r="D62727" s="27"/>
    </row>
    <row r="62728" spans="4:4" x14ac:dyDescent="0.25">
      <c r="D62728" s="27"/>
    </row>
    <row r="62729" spans="4:4" x14ac:dyDescent="0.25">
      <c r="D62729" s="27"/>
    </row>
    <row r="62730" spans="4:4" x14ac:dyDescent="0.25">
      <c r="D62730" s="27"/>
    </row>
    <row r="62731" spans="4:4" x14ac:dyDescent="0.25">
      <c r="D62731" s="27"/>
    </row>
    <row r="62732" spans="4:4" x14ac:dyDescent="0.25">
      <c r="D62732" s="27"/>
    </row>
    <row r="62733" spans="4:4" x14ac:dyDescent="0.25">
      <c r="D62733" s="27"/>
    </row>
    <row r="62734" spans="4:4" x14ac:dyDescent="0.25">
      <c r="D62734" s="27"/>
    </row>
    <row r="62735" spans="4:4" x14ac:dyDescent="0.25">
      <c r="D62735" s="27"/>
    </row>
    <row r="62736" spans="4:4" x14ac:dyDescent="0.25">
      <c r="D62736" s="27"/>
    </row>
    <row r="62737" spans="4:4" x14ac:dyDescent="0.25">
      <c r="D62737" s="27"/>
    </row>
    <row r="62738" spans="4:4" x14ac:dyDescent="0.25">
      <c r="D62738" s="27"/>
    </row>
    <row r="62739" spans="4:4" x14ac:dyDescent="0.25">
      <c r="D62739" s="27"/>
    </row>
    <row r="62740" spans="4:4" x14ac:dyDescent="0.25">
      <c r="D62740" s="27"/>
    </row>
    <row r="62741" spans="4:4" x14ac:dyDescent="0.25">
      <c r="D62741" s="27"/>
    </row>
    <row r="62742" spans="4:4" x14ac:dyDescent="0.25">
      <c r="D62742" s="27"/>
    </row>
    <row r="62743" spans="4:4" x14ac:dyDescent="0.25">
      <c r="D62743" s="27"/>
    </row>
    <row r="62744" spans="4:4" x14ac:dyDescent="0.25">
      <c r="D62744" s="27"/>
    </row>
    <row r="62745" spans="4:4" x14ac:dyDescent="0.25">
      <c r="D62745" s="27"/>
    </row>
    <row r="62746" spans="4:4" x14ac:dyDescent="0.25">
      <c r="D62746" s="27"/>
    </row>
    <row r="62747" spans="4:4" x14ac:dyDescent="0.25">
      <c r="D62747" s="27"/>
    </row>
    <row r="62748" spans="4:4" x14ac:dyDescent="0.25">
      <c r="D62748" s="27"/>
    </row>
    <row r="62749" spans="4:4" x14ac:dyDescent="0.25">
      <c r="D62749" s="27"/>
    </row>
    <row r="62750" spans="4:4" x14ac:dyDescent="0.25">
      <c r="D62750" s="27"/>
    </row>
    <row r="62751" spans="4:4" x14ac:dyDescent="0.25">
      <c r="D62751" s="27"/>
    </row>
    <row r="62752" spans="4:4" x14ac:dyDescent="0.25">
      <c r="D62752" s="27"/>
    </row>
    <row r="62753" spans="4:4" x14ac:dyDescent="0.25">
      <c r="D62753" s="27"/>
    </row>
    <row r="62754" spans="4:4" x14ac:dyDescent="0.25">
      <c r="D62754" s="27"/>
    </row>
    <row r="62755" spans="4:4" x14ac:dyDescent="0.25">
      <c r="D62755" s="27"/>
    </row>
    <row r="62756" spans="4:4" x14ac:dyDescent="0.25">
      <c r="D62756" s="27"/>
    </row>
    <row r="62757" spans="4:4" x14ac:dyDescent="0.25">
      <c r="D62757" s="27"/>
    </row>
    <row r="62758" spans="4:4" x14ac:dyDescent="0.25">
      <c r="D62758" s="27"/>
    </row>
    <row r="62759" spans="4:4" x14ac:dyDescent="0.25">
      <c r="D62759" s="27"/>
    </row>
    <row r="62760" spans="4:4" x14ac:dyDescent="0.25">
      <c r="D62760" s="27"/>
    </row>
    <row r="62761" spans="4:4" x14ac:dyDescent="0.25">
      <c r="D62761" s="27"/>
    </row>
    <row r="62762" spans="4:4" x14ac:dyDescent="0.25">
      <c r="D62762" s="27"/>
    </row>
    <row r="62763" spans="4:4" x14ac:dyDescent="0.25">
      <c r="D62763" s="27"/>
    </row>
    <row r="62764" spans="4:4" x14ac:dyDescent="0.25">
      <c r="D62764" s="27"/>
    </row>
    <row r="62765" spans="4:4" x14ac:dyDescent="0.25">
      <c r="D62765" s="27"/>
    </row>
    <row r="62766" spans="4:4" x14ac:dyDescent="0.25">
      <c r="D62766" s="27"/>
    </row>
    <row r="62767" spans="4:4" x14ac:dyDescent="0.25">
      <c r="D62767" s="27"/>
    </row>
    <row r="62768" spans="4:4" x14ac:dyDescent="0.25">
      <c r="D62768" s="27"/>
    </row>
    <row r="62769" spans="4:4" x14ac:dyDescent="0.25">
      <c r="D62769" s="27"/>
    </row>
    <row r="62770" spans="4:4" x14ac:dyDescent="0.25">
      <c r="D62770" s="27"/>
    </row>
    <row r="62771" spans="4:4" x14ac:dyDescent="0.25">
      <c r="D62771" s="27"/>
    </row>
    <row r="62772" spans="4:4" x14ac:dyDescent="0.25">
      <c r="D62772" s="27"/>
    </row>
    <row r="62773" spans="4:4" x14ac:dyDescent="0.25">
      <c r="D62773" s="27"/>
    </row>
    <row r="62774" spans="4:4" x14ac:dyDescent="0.25">
      <c r="D62774" s="27"/>
    </row>
    <row r="62775" spans="4:4" x14ac:dyDescent="0.25">
      <c r="D62775" s="27"/>
    </row>
    <row r="62776" spans="4:4" x14ac:dyDescent="0.25">
      <c r="D62776" s="27"/>
    </row>
    <row r="62777" spans="4:4" x14ac:dyDescent="0.25">
      <c r="D62777" s="27"/>
    </row>
    <row r="62778" spans="4:4" x14ac:dyDescent="0.25">
      <c r="D62778" s="27"/>
    </row>
    <row r="62779" spans="4:4" x14ac:dyDescent="0.25">
      <c r="D62779" s="27"/>
    </row>
    <row r="62780" spans="4:4" x14ac:dyDescent="0.25">
      <c r="D62780" s="27"/>
    </row>
    <row r="62781" spans="4:4" x14ac:dyDescent="0.25">
      <c r="D62781" s="27"/>
    </row>
    <row r="62782" spans="4:4" x14ac:dyDescent="0.25">
      <c r="D62782" s="27"/>
    </row>
    <row r="62783" spans="4:4" x14ac:dyDescent="0.25">
      <c r="D62783" s="27"/>
    </row>
    <row r="62784" spans="4:4" x14ac:dyDescent="0.25">
      <c r="D62784" s="27"/>
    </row>
    <row r="62785" spans="4:4" x14ac:dyDescent="0.25">
      <c r="D62785" s="27"/>
    </row>
    <row r="62786" spans="4:4" x14ac:dyDescent="0.25">
      <c r="D62786" s="27"/>
    </row>
    <row r="62787" spans="4:4" x14ac:dyDescent="0.25">
      <c r="D62787" s="27"/>
    </row>
    <row r="62788" spans="4:4" x14ac:dyDescent="0.25">
      <c r="D62788" s="27"/>
    </row>
    <row r="62789" spans="4:4" x14ac:dyDescent="0.25">
      <c r="D62789" s="27"/>
    </row>
    <row r="62790" spans="4:4" x14ac:dyDescent="0.25">
      <c r="D62790" s="27"/>
    </row>
    <row r="62791" spans="4:4" x14ac:dyDescent="0.25">
      <c r="D62791" s="27"/>
    </row>
    <row r="62792" spans="4:4" x14ac:dyDescent="0.25">
      <c r="D62792" s="27"/>
    </row>
    <row r="62793" spans="4:4" x14ac:dyDescent="0.25">
      <c r="D62793" s="27"/>
    </row>
    <row r="62794" spans="4:4" x14ac:dyDescent="0.25">
      <c r="D62794" s="27"/>
    </row>
    <row r="62795" spans="4:4" x14ac:dyDescent="0.25">
      <c r="D62795" s="27"/>
    </row>
    <row r="62796" spans="4:4" x14ac:dyDescent="0.25">
      <c r="D62796" s="27"/>
    </row>
    <row r="62797" spans="4:4" x14ac:dyDescent="0.25">
      <c r="D62797" s="27"/>
    </row>
    <row r="62798" spans="4:4" x14ac:dyDescent="0.25">
      <c r="D62798" s="27"/>
    </row>
    <row r="62799" spans="4:4" x14ac:dyDescent="0.25">
      <c r="D62799" s="27"/>
    </row>
    <row r="62800" spans="4:4" x14ac:dyDescent="0.25">
      <c r="D62800" s="27"/>
    </row>
    <row r="62801" spans="4:4" x14ac:dyDescent="0.25">
      <c r="D62801" s="27"/>
    </row>
    <row r="62802" spans="4:4" x14ac:dyDescent="0.25">
      <c r="D62802" s="27"/>
    </row>
    <row r="62803" spans="4:4" x14ac:dyDescent="0.25">
      <c r="D62803" s="27"/>
    </row>
    <row r="62804" spans="4:4" x14ac:dyDescent="0.25">
      <c r="D62804" s="27"/>
    </row>
    <row r="62805" spans="4:4" x14ac:dyDescent="0.25">
      <c r="D62805" s="27"/>
    </row>
    <row r="62806" spans="4:4" x14ac:dyDescent="0.25">
      <c r="D62806" s="27"/>
    </row>
    <row r="62807" spans="4:4" x14ac:dyDescent="0.25">
      <c r="D62807" s="27"/>
    </row>
    <row r="62808" spans="4:4" x14ac:dyDescent="0.25">
      <c r="D62808" s="27"/>
    </row>
    <row r="62809" spans="4:4" x14ac:dyDescent="0.25">
      <c r="D62809" s="27"/>
    </row>
    <row r="62810" spans="4:4" x14ac:dyDescent="0.25">
      <c r="D62810" s="27"/>
    </row>
    <row r="62811" spans="4:4" x14ac:dyDescent="0.25">
      <c r="D62811" s="27"/>
    </row>
    <row r="62812" spans="4:4" x14ac:dyDescent="0.25">
      <c r="D62812" s="27"/>
    </row>
    <row r="62813" spans="4:4" x14ac:dyDescent="0.25">
      <c r="D62813" s="27"/>
    </row>
    <row r="62814" spans="4:4" x14ac:dyDescent="0.25">
      <c r="D62814" s="27"/>
    </row>
    <row r="62815" spans="4:4" x14ac:dyDescent="0.25">
      <c r="D62815" s="27"/>
    </row>
    <row r="62816" spans="4:4" x14ac:dyDescent="0.25">
      <c r="D62816" s="27"/>
    </row>
    <row r="62817" spans="4:4" x14ac:dyDescent="0.25">
      <c r="D62817" s="27"/>
    </row>
    <row r="62818" spans="4:4" x14ac:dyDescent="0.25">
      <c r="D62818" s="27"/>
    </row>
    <row r="62819" spans="4:4" x14ac:dyDescent="0.25">
      <c r="D62819" s="27"/>
    </row>
    <row r="62820" spans="4:4" x14ac:dyDescent="0.25">
      <c r="D62820" s="27"/>
    </row>
    <row r="62821" spans="4:4" x14ac:dyDescent="0.25">
      <c r="D62821" s="27"/>
    </row>
    <row r="62822" spans="4:4" x14ac:dyDescent="0.25">
      <c r="D62822" s="27"/>
    </row>
    <row r="62823" spans="4:4" x14ac:dyDescent="0.25">
      <c r="D62823" s="27"/>
    </row>
    <row r="62824" spans="4:4" x14ac:dyDescent="0.25">
      <c r="D62824" s="27"/>
    </row>
    <row r="62825" spans="4:4" x14ac:dyDescent="0.25">
      <c r="D62825" s="27"/>
    </row>
    <row r="62826" spans="4:4" x14ac:dyDescent="0.25">
      <c r="D62826" s="27"/>
    </row>
    <row r="62827" spans="4:4" x14ac:dyDescent="0.25">
      <c r="D62827" s="27"/>
    </row>
    <row r="62828" spans="4:4" x14ac:dyDescent="0.25">
      <c r="D62828" s="27"/>
    </row>
    <row r="62829" spans="4:4" x14ac:dyDescent="0.25">
      <c r="D62829" s="27"/>
    </row>
    <row r="62830" spans="4:4" x14ac:dyDescent="0.25">
      <c r="D62830" s="27"/>
    </row>
    <row r="62831" spans="4:4" x14ac:dyDescent="0.25">
      <c r="D62831" s="27"/>
    </row>
    <row r="62832" spans="4:4" x14ac:dyDescent="0.25">
      <c r="D62832" s="27"/>
    </row>
    <row r="62833" spans="4:4" x14ac:dyDescent="0.25">
      <c r="D62833" s="27"/>
    </row>
    <row r="62834" spans="4:4" x14ac:dyDescent="0.25">
      <c r="D62834" s="27"/>
    </row>
    <row r="62835" spans="4:4" x14ac:dyDescent="0.25">
      <c r="D62835" s="27"/>
    </row>
    <row r="62836" spans="4:4" x14ac:dyDescent="0.25">
      <c r="D62836" s="27"/>
    </row>
    <row r="62837" spans="4:4" x14ac:dyDescent="0.25">
      <c r="D62837" s="27"/>
    </row>
    <row r="62838" spans="4:4" x14ac:dyDescent="0.25">
      <c r="D62838" s="27"/>
    </row>
    <row r="62839" spans="4:4" x14ac:dyDescent="0.25">
      <c r="D62839" s="27"/>
    </row>
    <row r="62840" spans="4:4" x14ac:dyDescent="0.25">
      <c r="D62840" s="27"/>
    </row>
    <row r="62841" spans="4:4" x14ac:dyDescent="0.25">
      <c r="D62841" s="27"/>
    </row>
    <row r="62842" spans="4:4" x14ac:dyDescent="0.25">
      <c r="D62842" s="27"/>
    </row>
    <row r="62843" spans="4:4" x14ac:dyDescent="0.25">
      <c r="D62843" s="27"/>
    </row>
    <row r="62844" spans="4:4" x14ac:dyDescent="0.25">
      <c r="D62844" s="27"/>
    </row>
    <row r="62845" spans="4:4" x14ac:dyDescent="0.25">
      <c r="D62845" s="27"/>
    </row>
    <row r="62846" spans="4:4" x14ac:dyDescent="0.25">
      <c r="D62846" s="27"/>
    </row>
    <row r="62847" spans="4:4" x14ac:dyDescent="0.25">
      <c r="D62847" s="27"/>
    </row>
    <row r="62848" spans="4:4" x14ac:dyDescent="0.25">
      <c r="D62848" s="27"/>
    </row>
    <row r="62849" spans="4:4" x14ac:dyDescent="0.25">
      <c r="D62849" s="27"/>
    </row>
    <row r="62850" spans="4:4" x14ac:dyDescent="0.25">
      <c r="D62850" s="27"/>
    </row>
    <row r="62851" spans="4:4" x14ac:dyDescent="0.25">
      <c r="D62851" s="27"/>
    </row>
    <row r="62852" spans="4:4" x14ac:dyDescent="0.25">
      <c r="D62852" s="27"/>
    </row>
    <row r="62853" spans="4:4" x14ac:dyDescent="0.25">
      <c r="D62853" s="27"/>
    </row>
    <row r="62854" spans="4:4" x14ac:dyDescent="0.25">
      <c r="D62854" s="27"/>
    </row>
    <row r="62855" spans="4:4" x14ac:dyDescent="0.25">
      <c r="D62855" s="27"/>
    </row>
    <row r="62856" spans="4:4" x14ac:dyDescent="0.25">
      <c r="D62856" s="27"/>
    </row>
    <row r="62857" spans="4:4" x14ac:dyDescent="0.25">
      <c r="D62857" s="27"/>
    </row>
    <row r="62858" spans="4:4" x14ac:dyDescent="0.25">
      <c r="D62858" s="27"/>
    </row>
    <row r="62859" spans="4:4" x14ac:dyDescent="0.25">
      <c r="D62859" s="27"/>
    </row>
    <row r="62860" spans="4:4" x14ac:dyDescent="0.25">
      <c r="D62860" s="27"/>
    </row>
    <row r="62861" spans="4:4" x14ac:dyDescent="0.25">
      <c r="D62861" s="27"/>
    </row>
    <row r="62862" spans="4:4" x14ac:dyDescent="0.25">
      <c r="D62862" s="27"/>
    </row>
    <row r="62863" spans="4:4" x14ac:dyDescent="0.25">
      <c r="D62863" s="27"/>
    </row>
    <row r="62864" spans="4:4" x14ac:dyDescent="0.25">
      <c r="D62864" s="27"/>
    </row>
    <row r="62865" spans="4:4" x14ac:dyDescent="0.25">
      <c r="D62865" s="27"/>
    </row>
    <row r="62866" spans="4:4" x14ac:dyDescent="0.25">
      <c r="D62866" s="27"/>
    </row>
    <row r="62867" spans="4:4" x14ac:dyDescent="0.25">
      <c r="D62867" s="27"/>
    </row>
    <row r="62868" spans="4:4" x14ac:dyDescent="0.25">
      <c r="D62868" s="27"/>
    </row>
    <row r="62869" spans="4:4" x14ac:dyDescent="0.25">
      <c r="D62869" s="27"/>
    </row>
    <row r="62870" spans="4:4" x14ac:dyDescent="0.25">
      <c r="D62870" s="27"/>
    </row>
    <row r="62871" spans="4:4" x14ac:dyDescent="0.25">
      <c r="D62871" s="27"/>
    </row>
    <row r="62872" spans="4:4" x14ac:dyDescent="0.25">
      <c r="D62872" s="27"/>
    </row>
    <row r="62873" spans="4:4" x14ac:dyDescent="0.25">
      <c r="D62873" s="27"/>
    </row>
    <row r="62874" spans="4:4" x14ac:dyDescent="0.25">
      <c r="D62874" s="27"/>
    </row>
    <row r="62875" spans="4:4" x14ac:dyDescent="0.25">
      <c r="D62875" s="27"/>
    </row>
    <row r="62876" spans="4:4" x14ac:dyDescent="0.25">
      <c r="D62876" s="27"/>
    </row>
    <row r="62877" spans="4:4" x14ac:dyDescent="0.25">
      <c r="D62877" s="27"/>
    </row>
    <row r="62878" spans="4:4" x14ac:dyDescent="0.25">
      <c r="D62878" s="27"/>
    </row>
    <row r="62879" spans="4:4" x14ac:dyDescent="0.25">
      <c r="D62879" s="27"/>
    </row>
    <row r="62880" spans="4:4" x14ac:dyDescent="0.25">
      <c r="D62880" s="27"/>
    </row>
    <row r="62881" spans="4:4" x14ac:dyDescent="0.25">
      <c r="D62881" s="27"/>
    </row>
    <row r="62882" spans="4:4" x14ac:dyDescent="0.25">
      <c r="D62882" s="27"/>
    </row>
    <row r="62883" spans="4:4" x14ac:dyDescent="0.25">
      <c r="D62883" s="27"/>
    </row>
    <row r="62884" spans="4:4" x14ac:dyDescent="0.25">
      <c r="D62884" s="27"/>
    </row>
    <row r="62885" spans="4:4" x14ac:dyDescent="0.25">
      <c r="D62885" s="27"/>
    </row>
    <row r="62886" spans="4:4" x14ac:dyDescent="0.25">
      <c r="D62886" s="27"/>
    </row>
    <row r="62887" spans="4:4" x14ac:dyDescent="0.25">
      <c r="D62887" s="27"/>
    </row>
    <row r="62888" spans="4:4" x14ac:dyDescent="0.25">
      <c r="D62888" s="27"/>
    </row>
    <row r="62889" spans="4:4" x14ac:dyDescent="0.25">
      <c r="D62889" s="27"/>
    </row>
    <row r="62890" spans="4:4" x14ac:dyDescent="0.25">
      <c r="D62890" s="27"/>
    </row>
    <row r="62891" spans="4:4" x14ac:dyDescent="0.25">
      <c r="D62891" s="27"/>
    </row>
    <row r="62892" spans="4:4" x14ac:dyDescent="0.25">
      <c r="D62892" s="27"/>
    </row>
    <row r="62893" spans="4:4" x14ac:dyDescent="0.25">
      <c r="D62893" s="27"/>
    </row>
    <row r="62894" spans="4:4" x14ac:dyDescent="0.25">
      <c r="D62894" s="27"/>
    </row>
    <row r="62895" spans="4:4" x14ac:dyDescent="0.25">
      <c r="D62895" s="27"/>
    </row>
    <row r="62896" spans="4:4" x14ac:dyDescent="0.25">
      <c r="D62896" s="27"/>
    </row>
    <row r="62897" spans="4:4" x14ac:dyDescent="0.25">
      <c r="D62897" s="27"/>
    </row>
    <row r="62898" spans="4:4" x14ac:dyDescent="0.25">
      <c r="D62898" s="27"/>
    </row>
    <row r="62899" spans="4:4" x14ac:dyDescent="0.25">
      <c r="D62899" s="27"/>
    </row>
    <row r="62900" spans="4:4" x14ac:dyDescent="0.25">
      <c r="D62900" s="27"/>
    </row>
    <row r="62901" spans="4:4" x14ac:dyDescent="0.25">
      <c r="D62901" s="27"/>
    </row>
    <row r="62902" spans="4:4" x14ac:dyDescent="0.25">
      <c r="D62902" s="27"/>
    </row>
    <row r="62903" spans="4:4" x14ac:dyDescent="0.25">
      <c r="D62903" s="27"/>
    </row>
    <row r="62904" spans="4:4" x14ac:dyDescent="0.25">
      <c r="D62904" s="27"/>
    </row>
    <row r="62905" spans="4:4" x14ac:dyDescent="0.25">
      <c r="D62905" s="27"/>
    </row>
    <row r="62906" spans="4:4" x14ac:dyDescent="0.25">
      <c r="D62906" s="27"/>
    </row>
    <row r="62907" spans="4:4" x14ac:dyDescent="0.25">
      <c r="D62907" s="27"/>
    </row>
    <row r="62908" spans="4:4" x14ac:dyDescent="0.25">
      <c r="D62908" s="27"/>
    </row>
    <row r="62909" spans="4:4" x14ac:dyDescent="0.25">
      <c r="D62909" s="27"/>
    </row>
    <row r="62910" spans="4:4" x14ac:dyDescent="0.25">
      <c r="D62910" s="27"/>
    </row>
    <row r="62911" spans="4:4" x14ac:dyDescent="0.25">
      <c r="D62911" s="27"/>
    </row>
    <row r="62912" spans="4:4" x14ac:dyDescent="0.25">
      <c r="D62912" s="27"/>
    </row>
    <row r="62913" spans="4:4" x14ac:dyDescent="0.25">
      <c r="D62913" s="27"/>
    </row>
    <row r="62914" spans="4:4" x14ac:dyDescent="0.25">
      <c r="D62914" s="27"/>
    </row>
    <row r="62915" spans="4:4" x14ac:dyDescent="0.25">
      <c r="D62915" s="27"/>
    </row>
    <row r="62916" spans="4:4" x14ac:dyDescent="0.25">
      <c r="D62916" s="27"/>
    </row>
    <row r="62917" spans="4:4" x14ac:dyDescent="0.25">
      <c r="D62917" s="27"/>
    </row>
    <row r="62918" spans="4:4" x14ac:dyDescent="0.25">
      <c r="D62918" s="27"/>
    </row>
    <row r="62919" spans="4:4" x14ac:dyDescent="0.25">
      <c r="D62919" s="27"/>
    </row>
    <row r="62920" spans="4:4" x14ac:dyDescent="0.25">
      <c r="D62920" s="27"/>
    </row>
    <row r="62921" spans="4:4" x14ac:dyDescent="0.25">
      <c r="D62921" s="27"/>
    </row>
    <row r="62922" spans="4:4" x14ac:dyDescent="0.25">
      <c r="D62922" s="27"/>
    </row>
    <row r="62923" spans="4:4" x14ac:dyDescent="0.25">
      <c r="D62923" s="27"/>
    </row>
    <row r="62924" spans="4:4" x14ac:dyDescent="0.25">
      <c r="D62924" s="27"/>
    </row>
    <row r="62925" spans="4:4" x14ac:dyDescent="0.25">
      <c r="D62925" s="27"/>
    </row>
    <row r="62926" spans="4:4" x14ac:dyDescent="0.25">
      <c r="D62926" s="27"/>
    </row>
    <row r="62927" spans="4:4" x14ac:dyDescent="0.25">
      <c r="D62927" s="27"/>
    </row>
    <row r="62928" spans="4:4" x14ac:dyDescent="0.25">
      <c r="D62928" s="27"/>
    </row>
    <row r="62929" spans="4:4" x14ac:dyDescent="0.25">
      <c r="D62929" s="27"/>
    </row>
    <row r="62930" spans="4:4" x14ac:dyDescent="0.25">
      <c r="D62930" s="27"/>
    </row>
    <row r="62931" spans="4:4" x14ac:dyDescent="0.25">
      <c r="D62931" s="27"/>
    </row>
    <row r="62932" spans="4:4" x14ac:dyDescent="0.25">
      <c r="D62932" s="27"/>
    </row>
    <row r="62933" spans="4:4" x14ac:dyDescent="0.25">
      <c r="D62933" s="27"/>
    </row>
    <row r="62934" spans="4:4" x14ac:dyDescent="0.25">
      <c r="D62934" s="27"/>
    </row>
    <row r="62935" spans="4:4" x14ac:dyDescent="0.25">
      <c r="D62935" s="27"/>
    </row>
    <row r="62936" spans="4:4" x14ac:dyDescent="0.25">
      <c r="D62936" s="27"/>
    </row>
    <row r="62937" spans="4:4" x14ac:dyDescent="0.25">
      <c r="D62937" s="27"/>
    </row>
    <row r="62938" spans="4:4" x14ac:dyDescent="0.25">
      <c r="D62938" s="27"/>
    </row>
    <row r="62939" spans="4:4" x14ac:dyDescent="0.25">
      <c r="D62939" s="27"/>
    </row>
    <row r="62940" spans="4:4" x14ac:dyDescent="0.25">
      <c r="D62940" s="27"/>
    </row>
    <row r="62941" spans="4:4" x14ac:dyDescent="0.25">
      <c r="D62941" s="27"/>
    </row>
    <row r="62942" spans="4:4" x14ac:dyDescent="0.25">
      <c r="D62942" s="27"/>
    </row>
    <row r="62943" spans="4:4" x14ac:dyDescent="0.25">
      <c r="D62943" s="27"/>
    </row>
    <row r="62944" spans="4:4" x14ac:dyDescent="0.25">
      <c r="D62944" s="27"/>
    </row>
    <row r="62945" spans="4:4" x14ac:dyDescent="0.25">
      <c r="D62945" s="27"/>
    </row>
    <row r="62946" spans="4:4" x14ac:dyDescent="0.25">
      <c r="D62946" s="27"/>
    </row>
    <row r="62947" spans="4:4" x14ac:dyDescent="0.25">
      <c r="D62947" s="27"/>
    </row>
    <row r="62948" spans="4:4" x14ac:dyDescent="0.25">
      <c r="D62948" s="27"/>
    </row>
    <row r="62949" spans="4:4" x14ac:dyDescent="0.25">
      <c r="D62949" s="27"/>
    </row>
    <row r="62950" spans="4:4" x14ac:dyDescent="0.25">
      <c r="D62950" s="27"/>
    </row>
    <row r="62951" spans="4:4" x14ac:dyDescent="0.25">
      <c r="D62951" s="27"/>
    </row>
    <row r="62952" spans="4:4" x14ac:dyDescent="0.25">
      <c r="D62952" s="27"/>
    </row>
    <row r="62953" spans="4:4" x14ac:dyDescent="0.25">
      <c r="D62953" s="27"/>
    </row>
    <row r="62954" spans="4:4" x14ac:dyDescent="0.25">
      <c r="D62954" s="27"/>
    </row>
    <row r="62955" spans="4:4" x14ac:dyDescent="0.25">
      <c r="D62955" s="27"/>
    </row>
    <row r="62956" spans="4:4" x14ac:dyDescent="0.25">
      <c r="D62956" s="27"/>
    </row>
    <row r="62957" spans="4:4" x14ac:dyDescent="0.25">
      <c r="D62957" s="27"/>
    </row>
    <row r="62958" spans="4:4" x14ac:dyDescent="0.25">
      <c r="D62958" s="27"/>
    </row>
    <row r="62959" spans="4:4" x14ac:dyDescent="0.25">
      <c r="D62959" s="27"/>
    </row>
    <row r="62960" spans="4:4" x14ac:dyDescent="0.25">
      <c r="D62960" s="27"/>
    </row>
    <row r="62961" spans="4:4" x14ac:dyDescent="0.25">
      <c r="D62961" s="27"/>
    </row>
    <row r="62962" spans="4:4" x14ac:dyDescent="0.25">
      <c r="D62962" s="27"/>
    </row>
    <row r="62963" spans="4:4" x14ac:dyDescent="0.25">
      <c r="D62963" s="27"/>
    </row>
    <row r="62964" spans="4:4" x14ac:dyDescent="0.25">
      <c r="D62964" s="27"/>
    </row>
    <row r="62965" spans="4:4" x14ac:dyDescent="0.25">
      <c r="D62965" s="27"/>
    </row>
    <row r="62966" spans="4:4" x14ac:dyDescent="0.25">
      <c r="D62966" s="27"/>
    </row>
    <row r="62967" spans="4:4" x14ac:dyDescent="0.25">
      <c r="D62967" s="27"/>
    </row>
    <row r="62968" spans="4:4" x14ac:dyDescent="0.25">
      <c r="D62968" s="27"/>
    </row>
    <row r="62969" spans="4:4" x14ac:dyDescent="0.25">
      <c r="D62969" s="27"/>
    </row>
    <row r="62970" spans="4:4" x14ac:dyDescent="0.25">
      <c r="D62970" s="27"/>
    </row>
    <row r="62971" spans="4:4" x14ac:dyDescent="0.25">
      <c r="D62971" s="27"/>
    </row>
    <row r="62972" spans="4:4" x14ac:dyDescent="0.25">
      <c r="D62972" s="27"/>
    </row>
    <row r="62973" spans="4:4" x14ac:dyDescent="0.25">
      <c r="D62973" s="27"/>
    </row>
    <row r="62974" spans="4:4" x14ac:dyDescent="0.25">
      <c r="D62974" s="27"/>
    </row>
    <row r="62975" spans="4:4" x14ac:dyDescent="0.25">
      <c r="D62975" s="27"/>
    </row>
    <row r="62976" spans="4:4" x14ac:dyDescent="0.25">
      <c r="D62976" s="27"/>
    </row>
    <row r="62977" spans="4:4" x14ac:dyDescent="0.25">
      <c r="D62977" s="27"/>
    </row>
    <row r="62978" spans="4:4" x14ac:dyDescent="0.25">
      <c r="D62978" s="27"/>
    </row>
    <row r="62979" spans="4:4" x14ac:dyDescent="0.25">
      <c r="D62979" s="27"/>
    </row>
    <row r="62980" spans="4:4" x14ac:dyDescent="0.25">
      <c r="D62980" s="27"/>
    </row>
    <row r="62981" spans="4:4" x14ac:dyDescent="0.25">
      <c r="D62981" s="27"/>
    </row>
    <row r="62982" spans="4:4" x14ac:dyDescent="0.25">
      <c r="D62982" s="27"/>
    </row>
    <row r="62983" spans="4:4" x14ac:dyDescent="0.25">
      <c r="D62983" s="27"/>
    </row>
    <row r="62984" spans="4:4" x14ac:dyDescent="0.25">
      <c r="D62984" s="27"/>
    </row>
    <row r="62985" spans="4:4" x14ac:dyDescent="0.25">
      <c r="D62985" s="27"/>
    </row>
    <row r="62986" spans="4:4" x14ac:dyDescent="0.25">
      <c r="D62986" s="27"/>
    </row>
    <row r="62987" spans="4:4" x14ac:dyDescent="0.25">
      <c r="D62987" s="27"/>
    </row>
    <row r="62988" spans="4:4" x14ac:dyDescent="0.25">
      <c r="D62988" s="27"/>
    </row>
    <row r="62989" spans="4:4" x14ac:dyDescent="0.25">
      <c r="D62989" s="27"/>
    </row>
    <row r="62990" spans="4:4" x14ac:dyDescent="0.25">
      <c r="D62990" s="27"/>
    </row>
    <row r="62991" spans="4:4" x14ac:dyDescent="0.25">
      <c r="D62991" s="27"/>
    </row>
    <row r="62992" spans="4:4" x14ac:dyDescent="0.25">
      <c r="D62992" s="27"/>
    </row>
    <row r="62993" spans="4:4" x14ac:dyDescent="0.25">
      <c r="D62993" s="27"/>
    </row>
    <row r="62994" spans="4:4" x14ac:dyDescent="0.25">
      <c r="D62994" s="27"/>
    </row>
    <row r="62995" spans="4:4" x14ac:dyDescent="0.25">
      <c r="D62995" s="27"/>
    </row>
    <row r="62996" spans="4:4" x14ac:dyDescent="0.25">
      <c r="D62996" s="27"/>
    </row>
    <row r="62997" spans="4:4" x14ac:dyDescent="0.25">
      <c r="D62997" s="27"/>
    </row>
    <row r="62998" spans="4:4" x14ac:dyDescent="0.25">
      <c r="D62998" s="27"/>
    </row>
    <row r="62999" spans="4:4" x14ac:dyDescent="0.25">
      <c r="D62999" s="27"/>
    </row>
    <row r="63000" spans="4:4" x14ac:dyDescent="0.25">
      <c r="D63000" s="27"/>
    </row>
    <row r="63001" spans="4:4" x14ac:dyDescent="0.25">
      <c r="D63001" s="27"/>
    </row>
    <row r="63002" spans="4:4" x14ac:dyDescent="0.25">
      <c r="D63002" s="27"/>
    </row>
    <row r="63003" spans="4:4" x14ac:dyDescent="0.25">
      <c r="D63003" s="27"/>
    </row>
    <row r="63004" spans="4:4" x14ac:dyDescent="0.25">
      <c r="D63004" s="27"/>
    </row>
    <row r="63005" spans="4:4" x14ac:dyDescent="0.25">
      <c r="D63005" s="27"/>
    </row>
    <row r="63006" spans="4:4" x14ac:dyDescent="0.25">
      <c r="D63006" s="27"/>
    </row>
    <row r="63007" spans="4:4" x14ac:dyDescent="0.25">
      <c r="D63007" s="27"/>
    </row>
    <row r="63008" spans="4:4" x14ac:dyDescent="0.25">
      <c r="D63008" s="27"/>
    </row>
    <row r="63009" spans="4:4" x14ac:dyDescent="0.25">
      <c r="D63009" s="27"/>
    </row>
    <row r="63010" spans="4:4" x14ac:dyDescent="0.25">
      <c r="D63010" s="27"/>
    </row>
    <row r="63011" spans="4:4" x14ac:dyDescent="0.25">
      <c r="D63011" s="27"/>
    </row>
    <row r="63012" spans="4:4" x14ac:dyDescent="0.25">
      <c r="D63012" s="27"/>
    </row>
    <row r="63013" spans="4:4" x14ac:dyDescent="0.25">
      <c r="D63013" s="27"/>
    </row>
    <row r="63014" spans="4:4" x14ac:dyDescent="0.25">
      <c r="D63014" s="27"/>
    </row>
    <row r="63015" spans="4:4" x14ac:dyDescent="0.25">
      <c r="D63015" s="27"/>
    </row>
    <row r="63016" spans="4:4" x14ac:dyDescent="0.25">
      <c r="D63016" s="27"/>
    </row>
    <row r="63017" spans="4:4" x14ac:dyDescent="0.25">
      <c r="D63017" s="27"/>
    </row>
    <row r="63018" spans="4:4" x14ac:dyDescent="0.25">
      <c r="D63018" s="27"/>
    </row>
    <row r="63019" spans="4:4" x14ac:dyDescent="0.25">
      <c r="D63019" s="27"/>
    </row>
    <row r="63020" spans="4:4" x14ac:dyDescent="0.25">
      <c r="D63020" s="27"/>
    </row>
    <row r="63021" spans="4:4" x14ac:dyDescent="0.25">
      <c r="D63021" s="27"/>
    </row>
    <row r="63022" spans="4:4" x14ac:dyDescent="0.25">
      <c r="D63022" s="27"/>
    </row>
    <row r="63023" spans="4:4" x14ac:dyDescent="0.25">
      <c r="D63023" s="27"/>
    </row>
    <row r="63024" spans="4:4" x14ac:dyDescent="0.25">
      <c r="D63024" s="27"/>
    </row>
    <row r="63025" spans="4:4" x14ac:dyDescent="0.25">
      <c r="D63025" s="27"/>
    </row>
    <row r="63026" spans="4:4" x14ac:dyDescent="0.25">
      <c r="D63026" s="27"/>
    </row>
    <row r="63027" spans="4:4" x14ac:dyDescent="0.25">
      <c r="D63027" s="27"/>
    </row>
    <row r="63028" spans="4:4" x14ac:dyDescent="0.25">
      <c r="D63028" s="27"/>
    </row>
    <row r="63029" spans="4:4" x14ac:dyDescent="0.25">
      <c r="D63029" s="27"/>
    </row>
    <row r="63030" spans="4:4" x14ac:dyDescent="0.25">
      <c r="D63030" s="27"/>
    </row>
    <row r="63031" spans="4:4" x14ac:dyDescent="0.25">
      <c r="D63031" s="27"/>
    </row>
    <row r="63032" spans="4:4" x14ac:dyDescent="0.25">
      <c r="D63032" s="27"/>
    </row>
    <row r="63033" spans="4:4" x14ac:dyDescent="0.25">
      <c r="D63033" s="27"/>
    </row>
    <row r="63034" spans="4:4" x14ac:dyDescent="0.25">
      <c r="D63034" s="27"/>
    </row>
    <row r="63035" spans="4:4" x14ac:dyDescent="0.25">
      <c r="D63035" s="27"/>
    </row>
    <row r="63036" spans="4:4" x14ac:dyDescent="0.25">
      <c r="D63036" s="27"/>
    </row>
    <row r="63037" spans="4:4" x14ac:dyDescent="0.25">
      <c r="D63037" s="27"/>
    </row>
    <row r="63038" spans="4:4" x14ac:dyDescent="0.25">
      <c r="D63038" s="27"/>
    </row>
    <row r="63039" spans="4:4" x14ac:dyDescent="0.25">
      <c r="D63039" s="27"/>
    </row>
    <row r="63040" spans="4:4" x14ac:dyDescent="0.25">
      <c r="D63040" s="27"/>
    </row>
    <row r="63041" spans="4:4" x14ac:dyDescent="0.25">
      <c r="D63041" s="27"/>
    </row>
    <row r="63042" spans="4:4" x14ac:dyDescent="0.25">
      <c r="D63042" s="27"/>
    </row>
    <row r="63043" spans="4:4" x14ac:dyDescent="0.25">
      <c r="D63043" s="27"/>
    </row>
    <row r="63044" spans="4:4" x14ac:dyDescent="0.25">
      <c r="D63044" s="27"/>
    </row>
    <row r="63045" spans="4:4" x14ac:dyDescent="0.25">
      <c r="D63045" s="27"/>
    </row>
    <row r="63046" spans="4:4" x14ac:dyDescent="0.25">
      <c r="D63046" s="27"/>
    </row>
    <row r="63047" spans="4:4" x14ac:dyDescent="0.25">
      <c r="D63047" s="27"/>
    </row>
    <row r="63048" spans="4:4" x14ac:dyDescent="0.25">
      <c r="D63048" s="27"/>
    </row>
    <row r="63049" spans="4:4" x14ac:dyDescent="0.25">
      <c r="D63049" s="27"/>
    </row>
    <row r="63050" spans="4:4" x14ac:dyDescent="0.25">
      <c r="D63050" s="27"/>
    </row>
    <row r="63051" spans="4:4" x14ac:dyDescent="0.25">
      <c r="D63051" s="27"/>
    </row>
    <row r="63052" spans="4:4" x14ac:dyDescent="0.25">
      <c r="D63052" s="27"/>
    </row>
    <row r="63053" spans="4:4" x14ac:dyDescent="0.25">
      <c r="D63053" s="27"/>
    </row>
    <row r="63054" spans="4:4" x14ac:dyDescent="0.25">
      <c r="D63054" s="27"/>
    </row>
    <row r="63055" spans="4:4" x14ac:dyDescent="0.25">
      <c r="D63055" s="27"/>
    </row>
    <row r="63056" spans="4:4" x14ac:dyDescent="0.25">
      <c r="D63056" s="27"/>
    </row>
    <row r="63057" spans="4:4" x14ac:dyDescent="0.25">
      <c r="D63057" s="27"/>
    </row>
    <row r="63058" spans="4:4" x14ac:dyDescent="0.25">
      <c r="D63058" s="27"/>
    </row>
    <row r="63059" spans="4:4" x14ac:dyDescent="0.25">
      <c r="D63059" s="27"/>
    </row>
    <row r="63060" spans="4:4" x14ac:dyDescent="0.25">
      <c r="D63060" s="27"/>
    </row>
    <row r="63061" spans="4:4" x14ac:dyDescent="0.25">
      <c r="D63061" s="27"/>
    </row>
    <row r="63062" spans="4:4" x14ac:dyDescent="0.25">
      <c r="D63062" s="27"/>
    </row>
    <row r="63063" spans="4:4" x14ac:dyDescent="0.25">
      <c r="D63063" s="27"/>
    </row>
    <row r="63064" spans="4:4" x14ac:dyDescent="0.25">
      <c r="D63064" s="27"/>
    </row>
    <row r="63065" spans="4:4" x14ac:dyDescent="0.25">
      <c r="D63065" s="27"/>
    </row>
    <row r="63066" spans="4:4" x14ac:dyDescent="0.25">
      <c r="D63066" s="27"/>
    </row>
    <row r="63067" spans="4:4" x14ac:dyDescent="0.25">
      <c r="D63067" s="27"/>
    </row>
    <row r="63068" spans="4:4" x14ac:dyDescent="0.25">
      <c r="D63068" s="27"/>
    </row>
    <row r="63069" spans="4:4" x14ac:dyDescent="0.25">
      <c r="D63069" s="27"/>
    </row>
    <row r="63070" spans="4:4" x14ac:dyDescent="0.25">
      <c r="D63070" s="27"/>
    </row>
    <row r="63071" spans="4:4" x14ac:dyDescent="0.25">
      <c r="D63071" s="27"/>
    </row>
    <row r="63072" spans="4:4" x14ac:dyDescent="0.25">
      <c r="D63072" s="27"/>
    </row>
    <row r="63073" spans="4:4" x14ac:dyDescent="0.25">
      <c r="D63073" s="27"/>
    </row>
    <row r="63074" spans="4:4" x14ac:dyDescent="0.25">
      <c r="D63074" s="27"/>
    </row>
    <row r="63075" spans="4:4" x14ac:dyDescent="0.25">
      <c r="D63075" s="27"/>
    </row>
    <row r="63076" spans="4:4" x14ac:dyDescent="0.25">
      <c r="D63076" s="27"/>
    </row>
    <row r="63077" spans="4:4" x14ac:dyDescent="0.25">
      <c r="D63077" s="27"/>
    </row>
    <row r="63078" spans="4:4" x14ac:dyDescent="0.25">
      <c r="D63078" s="27"/>
    </row>
    <row r="63079" spans="4:4" x14ac:dyDescent="0.25">
      <c r="D63079" s="27"/>
    </row>
    <row r="63080" spans="4:4" x14ac:dyDescent="0.25">
      <c r="D63080" s="27"/>
    </row>
    <row r="63081" spans="4:4" x14ac:dyDescent="0.25">
      <c r="D63081" s="27"/>
    </row>
    <row r="63082" spans="4:4" x14ac:dyDescent="0.25">
      <c r="D63082" s="27"/>
    </row>
    <row r="63083" spans="4:4" x14ac:dyDescent="0.25">
      <c r="D63083" s="27"/>
    </row>
    <row r="63084" spans="4:4" x14ac:dyDescent="0.25">
      <c r="D63084" s="27"/>
    </row>
    <row r="63085" spans="4:4" x14ac:dyDescent="0.25">
      <c r="D63085" s="27"/>
    </row>
    <row r="63086" spans="4:4" x14ac:dyDescent="0.25">
      <c r="D63086" s="27"/>
    </row>
    <row r="63087" spans="4:4" x14ac:dyDescent="0.25">
      <c r="D63087" s="27"/>
    </row>
    <row r="63088" spans="4:4" x14ac:dyDescent="0.25">
      <c r="D63088" s="27"/>
    </row>
    <row r="63089" spans="4:4" x14ac:dyDescent="0.25">
      <c r="D63089" s="27"/>
    </row>
    <row r="63090" spans="4:4" x14ac:dyDescent="0.25">
      <c r="D63090" s="27"/>
    </row>
    <row r="63091" spans="4:4" x14ac:dyDescent="0.25">
      <c r="D63091" s="27"/>
    </row>
    <row r="63092" spans="4:4" x14ac:dyDescent="0.25">
      <c r="D63092" s="27"/>
    </row>
    <row r="63093" spans="4:4" x14ac:dyDescent="0.25">
      <c r="D63093" s="27"/>
    </row>
    <row r="63094" spans="4:4" x14ac:dyDescent="0.25">
      <c r="D63094" s="27"/>
    </row>
    <row r="63095" spans="4:4" x14ac:dyDescent="0.25">
      <c r="D63095" s="27"/>
    </row>
    <row r="63096" spans="4:4" x14ac:dyDescent="0.25">
      <c r="D63096" s="27"/>
    </row>
    <row r="63097" spans="4:4" x14ac:dyDescent="0.25">
      <c r="D63097" s="27"/>
    </row>
    <row r="63098" spans="4:4" x14ac:dyDescent="0.25">
      <c r="D63098" s="27"/>
    </row>
    <row r="63099" spans="4:4" x14ac:dyDescent="0.25">
      <c r="D63099" s="27"/>
    </row>
    <row r="63100" spans="4:4" x14ac:dyDescent="0.25">
      <c r="D63100" s="27"/>
    </row>
    <row r="63101" spans="4:4" x14ac:dyDescent="0.25">
      <c r="D63101" s="27"/>
    </row>
    <row r="63102" spans="4:4" x14ac:dyDescent="0.25">
      <c r="D63102" s="27"/>
    </row>
    <row r="63103" spans="4:4" x14ac:dyDescent="0.25">
      <c r="D63103" s="27"/>
    </row>
    <row r="63104" spans="4:4" x14ac:dyDescent="0.25">
      <c r="D63104" s="27"/>
    </row>
    <row r="63105" spans="4:4" x14ac:dyDescent="0.25">
      <c r="D63105" s="27"/>
    </row>
    <row r="63106" spans="4:4" x14ac:dyDescent="0.25">
      <c r="D63106" s="27"/>
    </row>
    <row r="63107" spans="4:4" x14ac:dyDescent="0.25">
      <c r="D63107" s="27"/>
    </row>
    <row r="63108" spans="4:4" x14ac:dyDescent="0.25">
      <c r="D63108" s="27"/>
    </row>
    <row r="63109" spans="4:4" x14ac:dyDescent="0.25">
      <c r="D63109" s="27"/>
    </row>
    <row r="63110" spans="4:4" x14ac:dyDescent="0.25">
      <c r="D63110" s="27"/>
    </row>
    <row r="63111" spans="4:4" x14ac:dyDescent="0.25">
      <c r="D63111" s="27"/>
    </row>
    <row r="63112" spans="4:4" x14ac:dyDescent="0.25">
      <c r="D63112" s="27"/>
    </row>
    <row r="63113" spans="4:4" x14ac:dyDescent="0.25">
      <c r="D63113" s="27"/>
    </row>
    <row r="63114" spans="4:4" x14ac:dyDescent="0.25">
      <c r="D63114" s="27"/>
    </row>
    <row r="63115" spans="4:4" x14ac:dyDescent="0.25">
      <c r="D63115" s="27"/>
    </row>
    <row r="63116" spans="4:4" x14ac:dyDescent="0.25">
      <c r="D63116" s="27"/>
    </row>
    <row r="63117" spans="4:4" x14ac:dyDescent="0.25">
      <c r="D63117" s="27"/>
    </row>
    <row r="63118" spans="4:4" x14ac:dyDescent="0.25">
      <c r="D63118" s="27"/>
    </row>
    <row r="63119" spans="4:4" x14ac:dyDescent="0.25">
      <c r="D63119" s="27"/>
    </row>
    <row r="63120" spans="4:4" x14ac:dyDescent="0.25">
      <c r="D63120" s="27"/>
    </row>
    <row r="63121" spans="4:4" x14ac:dyDescent="0.25">
      <c r="D63121" s="27"/>
    </row>
    <row r="63122" spans="4:4" x14ac:dyDescent="0.25">
      <c r="D63122" s="27"/>
    </row>
    <row r="63123" spans="4:4" x14ac:dyDescent="0.25">
      <c r="D63123" s="27"/>
    </row>
    <row r="63124" spans="4:4" x14ac:dyDescent="0.25">
      <c r="D63124" s="27"/>
    </row>
    <row r="63125" spans="4:4" x14ac:dyDescent="0.25">
      <c r="D63125" s="27"/>
    </row>
    <row r="63126" spans="4:4" x14ac:dyDescent="0.25">
      <c r="D63126" s="27"/>
    </row>
    <row r="63127" spans="4:4" x14ac:dyDescent="0.25">
      <c r="D63127" s="27"/>
    </row>
    <row r="63128" spans="4:4" x14ac:dyDescent="0.25">
      <c r="D63128" s="27"/>
    </row>
    <row r="63129" spans="4:4" x14ac:dyDescent="0.25">
      <c r="D63129" s="27"/>
    </row>
    <row r="63130" spans="4:4" x14ac:dyDescent="0.25">
      <c r="D63130" s="27"/>
    </row>
    <row r="63131" spans="4:4" x14ac:dyDescent="0.25">
      <c r="D63131" s="27"/>
    </row>
    <row r="63132" spans="4:4" x14ac:dyDescent="0.25">
      <c r="D63132" s="27"/>
    </row>
    <row r="63133" spans="4:4" x14ac:dyDescent="0.25">
      <c r="D63133" s="27"/>
    </row>
    <row r="63134" spans="4:4" x14ac:dyDescent="0.25">
      <c r="D63134" s="27"/>
    </row>
    <row r="63135" spans="4:4" x14ac:dyDescent="0.25">
      <c r="D63135" s="27"/>
    </row>
    <row r="63136" spans="4:4" x14ac:dyDescent="0.25">
      <c r="D63136" s="27"/>
    </row>
    <row r="63137" spans="4:4" x14ac:dyDescent="0.25">
      <c r="D63137" s="27"/>
    </row>
    <row r="63138" spans="4:4" x14ac:dyDescent="0.25">
      <c r="D63138" s="27"/>
    </row>
    <row r="63139" spans="4:4" x14ac:dyDescent="0.25">
      <c r="D63139" s="27"/>
    </row>
    <row r="63140" spans="4:4" x14ac:dyDescent="0.25">
      <c r="D63140" s="27"/>
    </row>
    <row r="63141" spans="4:4" x14ac:dyDescent="0.25">
      <c r="D63141" s="27"/>
    </row>
    <row r="63142" spans="4:4" x14ac:dyDescent="0.25">
      <c r="D63142" s="27"/>
    </row>
    <row r="63143" spans="4:4" x14ac:dyDescent="0.25">
      <c r="D63143" s="27"/>
    </row>
    <row r="63144" spans="4:4" x14ac:dyDescent="0.25">
      <c r="D63144" s="27"/>
    </row>
    <row r="63145" spans="4:4" x14ac:dyDescent="0.25">
      <c r="D63145" s="27"/>
    </row>
    <row r="63146" spans="4:4" x14ac:dyDescent="0.25">
      <c r="D63146" s="27"/>
    </row>
    <row r="63147" spans="4:4" x14ac:dyDescent="0.25">
      <c r="D63147" s="27"/>
    </row>
    <row r="63148" spans="4:4" x14ac:dyDescent="0.25">
      <c r="D63148" s="27"/>
    </row>
    <row r="63149" spans="4:4" x14ac:dyDescent="0.25">
      <c r="D63149" s="27"/>
    </row>
    <row r="63150" spans="4:4" x14ac:dyDescent="0.25">
      <c r="D63150" s="27"/>
    </row>
    <row r="63151" spans="4:4" x14ac:dyDescent="0.25">
      <c r="D63151" s="27"/>
    </row>
    <row r="63152" spans="4:4" x14ac:dyDescent="0.25">
      <c r="D63152" s="27"/>
    </row>
    <row r="63153" spans="4:4" x14ac:dyDescent="0.25">
      <c r="D63153" s="27"/>
    </row>
    <row r="63154" spans="4:4" x14ac:dyDescent="0.25">
      <c r="D63154" s="27"/>
    </row>
    <row r="63155" spans="4:4" x14ac:dyDescent="0.25">
      <c r="D63155" s="27"/>
    </row>
    <row r="63156" spans="4:4" x14ac:dyDescent="0.25">
      <c r="D63156" s="27"/>
    </row>
    <row r="63157" spans="4:4" x14ac:dyDescent="0.25">
      <c r="D63157" s="27"/>
    </row>
    <row r="63158" spans="4:4" x14ac:dyDescent="0.25">
      <c r="D63158" s="27"/>
    </row>
    <row r="63159" spans="4:4" x14ac:dyDescent="0.25">
      <c r="D63159" s="27"/>
    </row>
    <row r="63160" spans="4:4" x14ac:dyDescent="0.25">
      <c r="D63160" s="27"/>
    </row>
    <row r="63161" spans="4:4" x14ac:dyDescent="0.25">
      <c r="D63161" s="27"/>
    </row>
    <row r="63162" spans="4:4" x14ac:dyDescent="0.25">
      <c r="D63162" s="27"/>
    </row>
    <row r="63163" spans="4:4" x14ac:dyDescent="0.25">
      <c r="D63163" s="27"/>
    </row>
    <row r="63164" spans="4:4" x14ac:dyDescent="0.25">
      <c r="D63164" s="27"/>
    </row>
    <row r="63165" spans="4:4" x14ac:dyDescent="0.25">
      <c r="D63165" s="27"/>
    </row>
    <row r="63166" spans="4:4" x14ac:dyDescent="0.25">
      <c r="D63166" s="27"/>
    </row>
    <row r="63167" spans="4:4" x14ac:dyDescent="0.25">
      <c r="D63167" s="27"/>
    </row>
    <row r="63168" spans="4:4" x14ac:dyDescent="0.25">
      <c r="D63168" s="27"/>
    </row>
    <row r="63169" spans="4:4" x14ac:dyDescent="0.25">
      <c r="D63169" s="27"/>
    </row>
    <row r="63170" spans="4:4" x14ac:dyDescent="0.25">
      <c r="D63170" s="27"/>
    </row>
    <row r="63171" spans="4:4" x14ac:dyDescent="0.25">
      <c r="D63171" s="27"/>
    </row>
    <row r="63172" spans="4:4" x14ac:dyDescent="0.25">
      <c r="D63172" s="27"/>
    </row>
    <row r="63173" spans="4:4" x14ac:dyDescent="0.25">
      <c r="D63173" s="27"/>
    </row>
    <row r="63174" spans="4:4" x14ac:dyDescent="0.25">
      <c r="D63174" s="27"/>
    </row>
    <row r="63175" spans="4:4" x14ac:dyDescent="0.25">
      <c r="D63175" s="27"/>
    </row>
    <row r="63176" spans="4:4" x14ac:dyDescent="0.25">
      <c r="D63176" s="27"/>
    </row>
    <row r="63177" spans="4:4" x14ac:dyDescent="0.25">
      <c r="D63177" s="27"/>
    </row>
    <row r="63178" spans="4:4" x14ac:dyDescent="0.25">
      <c r="D63178" s="27"/>
    </row>
    <row r="63179" spans="4:4" x14ac:dyDescent="0.25">
      <c r="D63179" s="27"/>
    </row>
    <row r="63180" spans="4:4" x14ac:dyDescent="0.25">
      <c r="D63180" s="27"/>
    </row>
    <row r="63181" spans="4:4" x14ac:dyDescent="0.25">
      <c r="D63181" s="27"/>
    </row>
    <row r="63182" spans="4:4" x14ac:dyDescent="0.25">
      <c r="D63182" s="27"/>
    </row>
    <row r="63183" spans="4:4" x14ac:dyDescent="0.25">
      <c r="D63183" s="27"/>
    </row>
    <row r="63184" spans="4:4" x14ac:dyDescent="0.25">
      <c r="D63184" s="27"/>
    </row>
    <row r="63185" spans="4:4" x14ac:dyDescent="0.25">
      <c r="D63185" s="27"/>
    </row>
    <row r="63186" spans="4:4" x14ac:dyDescent="0.25">
      <c r="D63186" s="27"/>
    </row>
    <row r="63187" spans="4:4" x14ac:dyDescent="0.25">
      <c r="D63187" s="27"/>
    </row>
    <row r="63188" spans="4:4" x14ac:dyDescent="0.25">
      <c r="D63188" s="27"/>
    </row>
    <row r="63189" spans="4:4" x14ac:dyDescent="0.25">
      <c r="D63189" s="27"/>
    </row>
    <row r="63190" spans="4:4" x14ac:dyDescent="0.25">
      <c r="D63190" s="27"/>
    </row>
    <row r="63191" spans="4:4" x14ac:dyDescent="0.25">
      <c r="D63191" s="27"/>
    </row>
    <row r="63192" spans="4:4" x14ac:dyDescent="0.25">
      <c r="D63192" s="27"/>
    </row>
    <row r="63193" spans="4:4" x14ac:dyDescent="0.25">
      <c r="D63193" s="27"/>
    </row>
    <row r="63194" spans="4:4" x14ac:dyDescent="0.25">
      <c r="D63194" s="27"/>
    </row>
    <row r="63195" spans="4:4" x14ac:dyDescent="0.25">
      <c r="D63195" s="27"/>
    </row>
    <row r="63196" spans="4:4" x14ac:dyDescent="0.25">
      <c r="D63196" s="27"/>
    </row>
    <row r="63197" spans="4:4" x14ac:dyDescent="0.25">
      <c r="D63197" s="27"/>
    </row>
    <row r="63198" spans="4:4" x14ac:dyDescent="0.25">
      <c r="D63198" s="27"/>
    </row>
    <row r="63199" spans="4:4" x14ac:dyDescent="0.25">
      <c r="D63199" s="27"/>
    </row>
    <row r="63200" spans="4:4" x14ac:dyDescent="0.25">
      <c r="D63200" s="27"/>
    </row>
    <row r="63201" spans="4:4" x14ac:dyDescent="0.25">
      <c r="D63201" s="27"/>
    </row>
    <row r="63202" spans="4:4" x14ac:dyDescent="0.25">
      <c r="D63202" s="27"/>
    </row>
    <row r="63203" spans="4:4" x14ac:dyDescent="0.25">
      <c r="D63203" s="27"/>
    </row>
    <row r="63204" spans="4:4" x14ac:dyDescent="0.25">
      <c r="D63204" s="27"/>
    </row>
    <row r="63205" spans="4:4" x14ac:dyDescent="0.25">
      <c r="D63205" s="27"/>
    </row>
    <row r="63206" spans="4:4" x14ac:dyDescent="0.25">
      <c r="D63206" s="27"/>
    </row>
    <row r="63207" spans="4:4" x14ac:dyDescent="0.25">
      <c r="D63207" s="27"/>
    </row>
    <row r="63208" spans="4:4" x14ac:dyDescent="0.25">
      <c r="D63208" s="27"/>
    </row>
    <row r="63209" spans="4:4" x14ac:dyDescent="0.25">
      <c r="D63209" s="27"/>
    </row>
    <row r="63210" spans="4:4" x14ac:dyDescent="0.25">
      <c r="D63210" s="27"/>
    </row>
    <row r="63211" spans="4:4" x14ac:dyDescent="0.25">
      <c r="D63211" s="27"/>
    </row>
    <row r="63212" spans="4:4" x14ac:dyDescent="0.25">
      <c r="D63212" s="27"/>
    </row>
    <row r="63213" spans="4:4" x14ac:dyDescent="0.25">
      <c r="D63213" s="27"/>
    </row>
    <row r="63214" spans="4:4" x14ac:dyDescent="0.25">
      <c r="D63214" s="27"/>
    </row>
    <row r="63215" spans="4:4" x14ac:dyDescent="0.25">
      <c r="D63215" s="27"/>
    </row>
    <row r="63216" spans="4:4" x14ac:dyDescent="0.25">
      <c r="D63216" s="27"/>
    </row>
    <row r="63217" spans="4:4" x14ac:dyDescent="0.25">
      <c r="D63217" s="27"/>
    </row>
    <row r="63218" spans="4:4" x14ac:dyDescent="0.25">
      <c r="D63218" s="27"/>
    </row>
    <row r="63219" spans="4:4" x14ac:dyDescent="0.25">
      <c r="D63219" s="27"/>
    </row>
    <row r="63220" spans="4:4" x14ac:dyDescent="0.25">
      <c r="D63220" s="27"/>
    </row>
    <row r="63221" spans="4:4" x14ac:dyDescent="0.25">
      <c r="D63221" s="27"/>
    </row>
    <row r="63222" spans="4:4" x14ac:dyDescent="0.25">
      <c r="D63222" s="27"/>
    </row>
    <row r="63223" spans="4:4" x14ac:dyDescent="0.25">
      <c r="D63223" s="27"/>
    </row>
    <row r="63224" spans="4:4" x14ac:dyDescent="0.25">
      <c r="D63224" s="27"/>
    </row>
    <row r="63225" spans="4:4" x14ac:dyDescent="0.25">
      <c r="D63225" s="27"/>
    </row>
    <row r="63226" spans="4:4" x14ac:dyDescent="0.25">
      <c r="D63226" s="27"/>
    </row>
    <row r="63227" spans="4:4" x14ac:dyDescent="0.25">
      <c r="D63227" s="27"/>
    </row>
    <row r="63228" spans="4:4" x14ac:dyDescent="0.25">
      <c r="D63228" s="27"/>
    </row>
    <row r="63229" spans="4:4" x14ac:dyDescent="0.25">
      <c r="D63229" s="27"/>
    </row>
    <row r="63230" spans="4:4" x14ac:dyDescent="0.25">
      <c r="D63230" s="27"/>
    </row>
    <row r="63231" spans="4:4" x14ac:dyDescent="0.25">
      <c r="D63231" s="27"/>
    </row>
    <row r="63232" spans="4:4" x14ac:dyDescent="0.25">
      <c r="D63232" s="27"/>
    </row>
    <row r="63233" spans="4:4" x14ac:dyDescent="0.25">
      <c r="D63233" s="27"/>
    </row>
    <row r="63234" spans="4:4" x14ac:dyDescent="0.25">
      <c r="D63234" s="27"/>
    </row>
    <row r="63235" spans="4:4" x14ac:dyDescent="0.25">
      <c r="D63235" s="27"/>
    </row>
    <row r="63236" spans="4:4" x14ac:dyDescent="0.25">
      <c r="D63236" s="27"/>
    </row>
    <row r="63237" spans="4:4" x14ac:dyDescent="0.25">
      <c r="D63237" s="27"/>
    </row>
    <row r="63238" spans="4:4" x14ac:dyDescent="0.25">
      <c r="D63238" s="27"/>
    </row>
    <row r="63239" spans="4:4" x14ac:dyDescent="0.25">
      <c r="D63239" s="27"/>
    </row>
    <row r="63240" spans="4:4" x14ac:dyDescent="0.25">
      <c r="D63240" s="27"/>
    </row>
    <row r="63241" spans="4:4" x14ac:dyDescent="0.25">
      <c r="D63241" s="27"/>
    </row>
    <row r="63242" spans="4:4" x14ac:dyDescent="0.25">
      <c r="D63242" s="27"/>
    </row>
    <row r="63243" spans="4:4" x14ac:dyDescent="0.25">
      <c r="D63243" s="27"/>
    </row>
    <row r="63244" spans="4:4" x14ac:dyDescent="0.25">
      <c r="D63244" s="27"/>
    </row>
    <row r="63245" spans="4:4" x14ac:dyDescent="0.25">
      <c r="D63245" s="27"/>
    </row>
    <row r="63246" spans="4:4" x14ac:dyDescent="0.25">
      <c r="D63246" s="27"/>
    </row>
    <row r="63247" spans="4:4" x14ac:dyDescent="0.25">
      <c r="D63247" s="27"/>
    </row>
    <row r="63248" spans="4:4" x14ac:dyDescent="0.25">
      <c r="D63248" s="27"/>
    </row>
    <row r="63249" spans="4:4" x14ac:dyDescent="0.25">
      <c r="D63249" s="27"/>
    </row>
    <row r="63250" spans="4:4" x14ac:dyDescent="0.25">
      <c r="D63250" s="27"/>
    </row>
    <row r="63251" spans="4:4" x14ac:dyDescent="0.25">
      <c r="D63251" s="27"/>
    </row>
    <row r="63252" spans="4:4" x14ac:dyDescent="0.25">
      <c r="D63252" s="27"/>
    </row>
    <row r="63253" spans="4:4" x14ac:dyDescent="0.25">
      <c r="D63253" s="27"/>
    </row>
    <row r="63254" spans="4:4" x14ac:dyDescent="0.25">
      <c r="D63254" s="27"/>
    </row>
    <row r="63255" spans="4:4" x14ac:dyDescent="0.25">
      <c r="D63255" s="27"/>
    </row>
    <row r="63256" spans="4:4" x14ac:dyDescent="0.25">
      <c r="D63256" s="27"/>
    </row>
    <row r="63257" spans="4:4" x14ac:dyDescent="0.25">
      <c r="D63257" s="27"/>
    </row>
    <row r="63258" spans="4:4" x14ac:dyDescent="0.25">
      <c r="D63258" s="27"/>
    </row>
    <row r="63259" spans="4:4" x14ac:dyDescent="0.25">
      <c r="D63259" s="27"/>
    </row>
    <row r="63260" spans="4:4" x14ac:dyDescent="0.25">
      <c r="D63260" s="27"/>
    </row>
    <row r="63261" spans="4:4" x14ac:dyDescent="0.25">
      <c r="D63261" s="27"/>
    </row>
    <row r="63262" spans="4:4" x14ac:dyDescent="0.25">
      <c r="D63262" s="27"/>
    </row>
    <row r="63263" spans="4:4" x14ac:dyDescent="0.25">
      <c r="D63263" s="27"/>
    </row>
    <row r="63264" spans="4:4" x14ac:dyDescent="0.25">
      <c r="D63264" s="27"/>
    </row>
    <row r="63265" spans="4:4" x14ac:dyDescent="0.25">
      <c r="D63265" s="27"/>
    </row>
    <row r="63266" spans="4:4" x14ac:dyDescent="0.25">
      <c r="D63266" s="27"/>
    </row>
    <row r="63267" spans="4:4" x14ac:dyDescent="0.25">
      <c r="D63267" s="27"/>
    </row>
    <row r="63268" spans="4:4" x14ac:dyDescent="0.25">
      <c r="D63268" s="27"/>
    </row>
    <row r="63269" spans="4:4" x14ac:dyDescent="0.25">
      <c r="D63269" s="27"/>
    </row>
    <row r="63270" spans="4:4" x14ac:dyDescent="0.25">
      <c r="D63270" s="27"/>
    </row>
    <row r="63271" spans="4:4" x14ac:dyDescent="0.25">
      <c r="D63271" s="27"/>
    </row>
    <row r="63272" spans="4:4" x14ac:dyDescent="0.25">
      <c r="D63272" s="27"/>
    </row>
    <row r="63273" spans="4:4" x14ac:dyDescent="0.25">
      <c r="D63273" s="27"/>
    </row>
    <row r="63274" spans="4:4" x14ac:dyDescent="0.25">
      <c r="D63274" s="27"/>
    </row>
    <row r="63275" spans="4:4" x14ac:dyDescent="0.25">
      <c r="D63275" s="27"/>
    </row>
    <row r="63276" spans="4:4" x14ac:dyDescent="0.25">
      <c r="D63276" s="27"/>
    </row>
    <row r="63277" spans="4:4" x14ac:dyDescent="0.25">
      <c r="D63277" s="27"/>
    </row>
    <row r="63278" spans="4:4" x14ac:dyDescent="0.25">
      <c r="D63278" s="27"/>
    </row>
    <row r="63279" spans="4:4" x14ac:dyDescent="0.25">
      <c r="D63279" s="27"/>
    </row>
    <row r="63280" spans="4:4" x14ac:dyDescent="0.25">
      <c r="D63280" s="27"/>
    </row>
    <row r="63281" spans="4:4" x14ac:dyDescent="0.25">
      <c r="D63281" s="27"/>
    </row>
    <row r="63282" spans="4:4" x14ac:dyDescent="0.25">
      <c r="D63282" s="27"/>
    </row>
    <row r="63283" spans="4:4" x14ac:dyDescent="0.25">
      <c r="D63283" s="27"/>
    </row>
    <row r="63284" spans="4:4" x14ac:dyDescent="0.25">
      <c r="D63284" s="27"/>
    </row>
    <row r="63285" spans="4:4" x14ac:dyDescent="0.25">
      <c r="D63285" s="27"/>
    </row>
    <row r="63286" spans="4:4" x14ac:dyDescent="0.25">
      <c r="D63286" s="27"/>
    </row>
    <row r="63287" spans="4:4" x14ac:dyDescent="0.25">
      <c r="D63287" s="27"/>
    </row>
    <row r="63288" spans="4:4" x14ac:dyDescent="0.25">
      <c r="D63288" s="27"/>
    </row>
    <row r="63289" spans="4:4" x14ac:dyDescent="0.25">
      <c r="D63289" s="27"/>
    </row>
    <row r="63290" spans="4:4" x14ac:dyDescent="0.25">
      <c r="D63290" s="27"/>
    </row>
    <row r="63291" spans="4:4" x14ac:dyDescent="0.25">
      <c r="D63291" s="27"/>
    </row>
    <row r="63292" spans="4:4" x14ac:dyDescent="0.25">
      <c r="D63292" s="27"/>
    </row>
    <row r="63293" spans="4:4" x14ac:dyDescent="0.25">
      <c r="D63293" s="27"/>
    </row>
    <row r="63294" spans="4:4" x14ac:dyDescent="0.25">
      <c r="D63294" s="27"/>
    </row>
    <row r="63295" spans="4:4" x14ac:dyDescent="0.25">
      <c r="D63295" s="27"/>
    </row>
    <row r="63296" spans="4:4" x14ac:dyDescent="0.25">
      <c r="D63296" s="27"/>
    </row>
    <row r="63297" spans="4:4" x14ac:dyDescent="0.25">
      <c r="D63297" s="27"/>
    </row>
    <row r="63298" spans="4:4" x14ac:dyDescent="0.25">
      <c r="D63298" s="27"/>
    </row>
    <row r="63299" spans="4:4" x14ac:dyDescent="0.25">
      <c r="D63299" s="27"/>
    </row>
    <row r="63300" spans="4:4" x14ac:dyDescent="0.25">
      <c r="D63300" s="27"/>
    </row>
    <row r="63301" spans="4:4" x14ac:dyDescent="0.25">
      <c r="D63301" s="27"/>
    </row>
    <row r="63302" spans="4:4" x14ac:dyDescent="0.25">
      <c r="D63302" s="27"/>
    </row>
    <row r="63303" spans="4:4" x14ac:dyDescent="0.25">
      <c r="D63303" s="27"/>
    </row>
    <row r="63304" spans="4:4" x14ac:dyDescent="0.25">
      <c r="D63304" s="27"/>
    </row>
    <row r="63305" spans="4:4" x14ac:dyDescent="0.25">
      <c r="D63305" s="27"/>
    </row>
    <row r="63306" spans="4:4" x14ac:dyDescent="0.25">
      <c r="D63306" s="27"/>
    </row>
    <row r="63307" spans="4:4" x14ac:dyDescent="0.25">
      <c r="D63307" s="27"/>
    </row>
    <row r="63308" spans="4:4" x14ac:dyDescent="0.25">
      <c r="D63308" s="27"/>
    </row>
    <row r="63309" spans="4:4" x14ac:dyDescent="0.25">
      <c r="D63309" s="27"/>
    </row>
    <row r="63310" spans="4:4" x14ac:dyDescent="0.25">
      <c r="D63310" s="27"/>
    </row>
    <row r="63311" spans="4:4" x14ac:dyDescent="0.25">
      <c r="D63311" s="27"/>
    </row>
    <row r="63312" spans="4:4" x14ac:dyDescent="0.25">
      <c r="D63312" s="27"/>
    </row>
    <row r="63313" spans="4:4" x14ac:dyDescent="0.25">
      <c r="D63313" s="27"/>
    </row>
    <row r="63314" spans="4:4" x14ac:dyDescent="0.25">
      <c r="D63314" s="27"/>
    </row>
    <row r="63315" spans="4:4" x14ac:dyDescent="0.25">
      <c r="D63315" s="27"/>
    </row>
    <row r="63316" spans="4:4" x14ac:dyDescent="0.25">
      <c r="D63316" s="27"/>
    </row>
    <row r="63317" spans="4:4" x14ac:dyDescent="0.25">
      <c r="D63317" s="27"/>
    </row>
    <row r="63318" spans="4:4" x14ac:dyDescent="0.25">
      <c r="D63318" s="27"/>
    </row>
    <row r="63319" spans="4:4" x14ac:dyDescent="0.25">
      <c r="D63319" s="27"/>
    </row>
    <row r="63320" spans="4:4" x14ac:dyDescent="0.25">
      <c r="D63320" s="27"/>
    </row>
    <row r="63321" spans="4:4" x14ac:dyDescent="0.25">
      <c r="D63321" s="27"/>
    </row>
    <row r="63322" spans="4:4" x14ac:dyDescent="0.25">
      <c r="D63322" s="27"/>
    </row>
    <row r="63323" spans="4:4" x14ac:dyDescent="0.25">
      <c r="D63323" s="27"/>
    </row>
    <row r="63324" spans="4:4" x14ac:dyDescent="0.25">
      <c r="D63324" s="27"/>
    </row>
    <row r="63325" spans="4:4" x14ac:dyDescent="0.25">
      <c r="D63325" s="27"/>
    </row>
    <row r="63326" spans="4:4" x14ac:dyDescent="0.25">
      <c r="D63326" s="27"/>
    </row>
    <row r="63327" spans="4:4" x14ac:dyDescent="0.25">
      <c r="D63327" s="27"/>
    </row>
    <row r="63328" spans="4:4" x14ac:dyDescent="0.25">
      <c r="D63328" s="27"/>
    </row>
    <row r="63329" spans="4:4" x14ac:dyDescent="0.25">
      <c r="D63329" s="27"/>
    </row>
    <row r="63330" spans="4:4" x14ac:dyDescent="0.25">
      <c r="D63330" s="27"/>
    </row>
    <row r="63331" spans="4:4" x14ac:dyDescent="0.25">
      <c r="D63331" s="27"/>
    </row>
    <row r="63332" spans="4:4" x14ac:dyDescent="0.25">
      <c r="D63332" s="27"/>
    </row>
    <row r="63333" spans="4:4" x14ac:dyDescent="0.25">
      <c r="D63333" s="27"/>
    </row>
    <row r="63334" spans="4:4" x14ac:dyDescent="0.25">
      <c r="D63334" s="27"/>
    </row>
    <row r="63335" spans="4:4" x14ac:dyDescent="0.25">
      <c r="D63335" s="27"/>
    </row>
    <row r="63336" spans="4:4" x14ac:dyDescent="0.25">
      <c r="D63336" s="27"/>
    </row>
    <row r="63337" spans="4:4" x14ac:dyDescent="0.25">
      <c r="D63337" s="27"/>
    </row>
    <row r="63338" spans="4:4" x14ac:dyDescent="0.25">
      <c r="D63338" s="27"/>
    </row>
    <row r="63339" spans="4:4" x14ac:dyDescent="0.25">
      <c r="D63339" s="27"/>
    </row>
    <row r="63340" spans="4:4" x14ac:dyDescent="0.25">
      <c r="D63340" s="27"/>
    </row>
    <row r="63341" spans="4:4" x14ac:dyDescent="0.25">
      <c r="D63341" s="27"/>
    </row>
    <row r="63342" spans="4:4" x14ac:dyDescent="0.25">
      <c r="D63342" s="27"/>
    </row>
    <row r="63343" spans="4:4" x14ac:dyDescent="0.25">
      <c r="D63343" s="27"/>
    </row>
    <row r="63344" spans="4:4" x14ac:dyDescent="0.25">
      <c r="D63344" s="27"/>
    </row>
    <row r="63345" spans="4:4" x14ac:dyDescent="0.25">
      <c r="D63345" s="27"/>
    </row>
    <row r="63346" spans="4:4" x14ac:dyDescent="0.25">
      <c r="D63346" s="27"/>
    </row>
    <row r="63347" spans="4:4" x14ac:dyDescent="0.25">
      <c r="D63347" s="27"/>
    </row>
    <row r="63348" spans="4:4" x14ac:dyDescent="0.25">
      <c r="D63348" s="27"/>
    </row>
    <row r="63349" spans="4:4" x14ac:dyDescent="0.25">
      <c r="D63349" s="27"/>
    </row>
    <row r="63350" spans="4:4" x14ac:dyDescent="0.25">
      <c r="D63350" s="27"/>
    </row>
    <row r="63351" spans="4:4" x14ac:dyDescent="0.25">
      <c r="D63351" s="27"/>
    </row>
    <row r="63352" spans="4:4" x14ac:dyDescent="0.25">
      <c r="D63352" s="27"/>
    </row>
    <row r="63353" spans="4:4" x14ac:dyDescent="0.25">
      <c r="D63353" s="27"/>
    </row>
    <row r="63354" spans="4:4" x14ac:dyDescent="0.25">
      <c r="D63354" s="27"/>
    </row>
    <row r="63355" spans="4:4" x14ac:dyDescent="0.25">
      <c r="D63355" s="27"/>
    </row>
    <row r="63356" spans="4:4" x14ac:dyDescent="0.25">
      <c r="D63356" s="27"/>
    </row>
    <row r="63357" spans="4:4" x14ac:dyDescent="0.25">
      <c r="D63357" s="27"/>
    </row>
    <row r="63358" spans="4:4" x14ac:dyDescent="0.25">
      <c r="D63358" s="27"/>
    </row>
    <row r="63359" spans="4:4" x14ac:dyDescent="0.25">
      <c r="D63359" s="27"/>
    </row>
    <row r="63360" spans="4:4" x14ac:dyDescent="0.25">
      <c r="D63360" s="27"/>
    </row>
    <row r="63361" spans="4:4" x14ac:dyDescent="0.25">
      <c r="D63361" s="27"/>
    </row>
    <row r="63362" spans="4:4" x14ac:dyDescent="0.25">
      <c r="D63362" s="27"/>
    </row>
    <row r="63363" spans="4:4" x14ac:dyDescent="0.25">
      <c r="D63363" s="27"/>
    </row>
    <row r="63364" spans="4:4" x14ac:dyDescent="0.25">
      <c r="D63364" s="27"/>
    </row>
    <row r="63365" spans="4:4" x14ac:dyDescent="0.25">
      <c r="D63365" s="27"/>
    </row>
    <row r="63366" spans="4:4" x14ac:dyDescent="0.25">
      <c r="D63366" s="27"/>
    </row>
    <row r="63367" spans="4:4" x14ac:dyDescent="0.25">
      <c r="D63367" s="27"/>
    </row>
    <row r="63368" spans="4:4" x14ac:dyDescent="0.25">
      <c r="D63368" s="27"/>
    </row>
    <row r="63369" spans="4:4" x14ac:dyDescent="0.25">
      <c r="D63369" s="27"/>
    </row>
    <row r="63370" spans="4:4" x14ac:dyDescent="0.25">
      <c r="D63370" s="27"/>
    </row>
    <row r="63371" spans="4:4" x14ac:dyDescent="0.25">
      <c r="D63371" s="27"/>
    </row>
    <row r="63372" spans="4:4" x14ac:dyDescent="0.25">
      <c r="D63372" s="27"/>
    </row>
    <row r="63373" spans="4:4" x14ac:dyDescent="0.25">
      <c r="D63373" s="27"/>
    </row>
    <row r="63374" spans="4:4" x14ac:dyDescent="0.25">
      <c r="D63374" s="27"/>
    </row>
    <row r="63375" spans="4:4" x14ac:dyDescent="0.25">
      <c r="D63375" s="27"/>
    </row>
    <row r="63376" spans="4:4" x14ac:dyDescent="0.25">
      <c r="D63376" s="27"/>
    </row>
    <row r="63377" spans="4:4" x14ac:dyDescent="0.25">
      <c r="D63377" s="27"/>
    </row>
    <row r="63378" spans="4:4" x14ac:dyDescent="0.25">
      <c r="D63378" s="27"/>
    </row>
    <row r="63379" spans="4:4" x14ac:dyDescent="0.25">
      <c r="D63379" s="27"/>
    </row>
    <row r="63380" spans="4:4" x14ac:dyDescent="0.25">
      <c r="D63380" s="27"/>
    </row>
    <row r="63381" spans="4:4" x14ac:dyDescent="0.25">
      <c r="D63381" s="27"/>
    </row>
    <row r="63382" spans="4:4" x14ac:dyDescent="0.25">
      <c r="D63382" s="27"/>
    </row>
    <row r="63383" spans="4:4" x14ac:dyDescent="0.25">
      <c r="D63383" s="27"/>
    </row>
    <row r="63384" spans="4:4" x14ac:dyDescent="0.25">
      <c r="D63384" s="27"/>
    </row>
    <row r="63385" spans="4:4" x14ac:dyDescent="0.25">
      <c r="D63385" s="27"/>
    </row>
    <row r="63386" spans="4:4" x14ac:dyDescent="0.25">
      <c r="D63386" s="27"/>
    </row>
    <row r="63387" spans="4:4" x14ac:dyDescent="0.25">
      <c r="D63387" s="27"/>
    </row>
    <row r="63388" spans="4:4" x14ac:dyDescent="0.25">
      <c r="D63388" s="27"/>
    </row>
    <row r="63389" spans="4:4" x14ac:dyDescent="0.25">
      <c r="D63389" s="27"/>
    </row>
    <row r="63390" spans="4:4" x14ac:dyDescent="0.25">
      <c r="D63390" s="27"/>
    </row>
    <row r="63391" spans="4:4" x14ac:dyDescent="0.25">
      <c r="D63391" s="27"/>
    </row>
    <row r="63392" spans="4:4" x14ac:dyDescent="0.25">
      <c r="D63392" s="27"/>
    </row>
    <row r="63393" spans="4:4" x14ac:dyDescent="0.25">
      <c r="D63393" s="27"/>
    </row>
    <row r="63394" spans="4:4" x14ac:dyDescent="0.25">
      <c r="D63394" s="27"/>
    </row>
    <row r="63395" spans="4:4" x14ac:dyDescent="0.25">
      <c r="D63395" s="27"/>
    </row>
    <row r="63396" spans="4:4" x14ac:dyDescent="0.25">
      <c r="D63396" s="27"/>
    </row>
    <row r="63397" spans="4:4" x14ac:dyDescent="0.25">
      <c r="D63397" s="27"/>
    </row>
    <row r="63398" spans="4:4" x14ac:dyDescent="0.25">
      <c r="D63398" s="27"/>
    </row>
    <row r="63399" spans="4:4" x14ac:dyDescent="0.25">
      <c r="D63399" s="27"/>
    </row>
    <row r="63400" spans="4:4" x14ac:dyDescent="0.25">
      <c r="D63400" s="27"/>
    </row>
    <row r="63401" spans="4:4" x14ac:dyDescent="0.25">
      <c r="D63401" s="27"/>
    </row>
    <row r="63402" spans="4:4" x14ac:dyDescent="0.25">
      <c r="D63402" s="27"/>
    </row>
    <row r="63403" spans="4:4" x14ac:dyDescent="0.25">
      <c r="D63403" s="27"/>
    </row>
    <row r="63404" spans="4:4" x14ac:dyDescent="0.25">
      <c r="D63404" s="27"/>
    </row>
    <row r="63405" spans="4:4" x14ac:dyDescent="0.25">
      <c r="D63405" s="27"/>
    </row>
    <row r="63406" spans="4:4" x14ac:dyDescent="0.25">
      <c r="D63406" s="27"/>
    </row>
    <row r="63407" spans="4:4" x14ac:dyDescent="0.25">
      <c r="D63407" s="27"/>
    </row>
    <row r="63408" spans="4:4" x14ac:dyDescent="0.25">
      <c r="D63408" s="27"/>
    </row>
    <row r="63409" spans="4:4" x14ac:dyDescent="0.25">
      <c r="D63409" s="27"/>
    </row>
    <row r="63410" spans="4:4" x14ac:dyDescent="0.25">
      <c r="D63410" s="27"/>
    </row>
    <row r="63411" spans="4:4" x14ac:dyDescent="0.25">
      <c r="D63411" s="27"/>
    </row>
    <row r="63412" spans="4:4" x14ac:dyDescent="0.25">
      <c r="D63412" s="27"/>
    </row>
    <row r="63413" spans="4:4" x14ac:dyDescent="0.25">
      <c r="D63413" s="27"/>
    </row>
    <row r="63414" spans="4:4" x14ac:dyDescent="0.25">
      <c r="D63414" s="27"/>
    </row>
    <row r="63415" spans="4:4" x14ac:dyDescent="0.25">
      <c r="D63415" s="27"/>
    </row>
    <row r="63416" spans="4:4" x14ac:dyDescent="0.25">
      <c r="D63416" s="27"/>
    </row>
    <row r="63417" spans="4:4" x14ac:dyDescent="0.25">
      <c r="D63417" s="27"/>
    </row>
    <row r="63418" spans="4:4" x14ac:dyDescent="0.25">
      <c r="D63418" s="27"/>
    </row>
    <row r="63419" spans="4:4" x14ac:dyDescent="0.25">
      <c r="D63419" s="27"/>
    </row>
    <row r="63420" spans="4:4" x14ac:dyDescent="0.25">
      <c r="D63420" s="27"/>
    </row>
    <row r="63421" spans="4:4" x14ac:dyDescent="0.25">
      <c r="D63421" s="27"/>
    </row>
    <row r="63422" spans="4:4" x14ac:dyDescent="0.25">
      <c r="D63422" s="27"/>
    </row>
    <row r="63423" spans="4:4" x14ac:dyDescent="0.25">
      <c r="D63423" s="27"/>
    </row>
    <row r="63424" spans="4:4" x14ac:dyDescent="0.25">
      <c r="D63424" s="27"/>
    </row>
    <row r="63425" spans="4:4" x14ac:dyDescent="0.25">
      <c r="D63425" s="27"/>
    </row>
    <row r="63426" spans="4:4" x14ac:dyDescent="0.25">
      <c r="D63426" s="27"/>
    </row>
    <row r="63427" spans="4:4" x14ac:dyDescent="0.25">
      <c r="D63427" s="27"/>
    </row>
    <row r="63428" spans="4:4" x14ac:dyDescent="0.25">
      <c r="D63428" s="27"/>
    </row>
    <row r="63429" spans="4:4" x14ac:dyDescent="0.25">
      <c r="D63429" s="27"/>
    </row>
    <row r="63430" spans="4:4" x14ac:dyDescent="0.25">
      <c r="D63430" s="27"/>
    </row>
    <row r="63431" spans="4:4" x14ac:dyDescent="0.25">
      <c r="D63431" s="27"/>
    </row>
    <row r="63432" spans="4:4" x14ac:dyDescent="0.25">
      <c r="D63432" s="27"/>
    </row>
    <row r="63433" spans="4:4" x14ac:dyDescent="0.25">
      <c r="D63433" s="27"/>
    </row>
    <row r="63434" spans="4:4" x14ac:dyDescent="0.25">
      <c r="D63434" s="27"/>
    </row>
    <row r="63435" spans="4:4" x14ac:dyDescent="0.25">
      <c r="D63435" s="27"/>
    </row>
    <row r="63436" spans="4:4" x14ac:dyDescent="0.25">
      <c r="D63436" s="27"/>
    </row>
    <row r="63437" spans="4:4" x14ac:dyDescent="0.25">
      <c r="D63437" s="27"/>
    </row>
    <row r="63438" spans="4:4" x14ac:dyDescent="0.25">
      <c r="D63438" s="27"/>
    </row>
    <row r="63439" spans="4:4" x14ac:dyDescent="0.25">
      <c r="D63439" s="27"/>
    </row>
    <row r="63440" spans="4:4" x14ac:dyDescent="0.25">
      <c r="D63440" s="27"/>
    </row>
    <row r="63441" spans="4:4" x14ac:dyDescent="0.25">
      <c r="D63441" s="27"/>
    </row>
    <row r="63442" spans="4:4" x14ac:dyDescent="0.25">
      <c r="D63442" s="27"/>
    </row>
    <row r="63443" spans="4:4" x14ac:dyDescent="0.25">
      <c r="D63443" s="27"/>
    </row>
    <row r="63444" spans="4:4" x14ac:dyDescent="0.25">
      <c r="D63444" s="27"/>
    </row>
    <row r="63445" spans="4:4" x14ac:dyDescent="0.25">
      <c r="D63445" s="27"/>
    </row>
    <row r="63446" spans="4:4" x14ac:dyDescent="0.25">
      <c r="D63446" s="27"/>
    </row>
    <row r="63447" spans="4:4" x14ac:dyDescent="0.25">
      <c r="D63447" s="27"/>
    </row>
    <row r="63448" spans="4:4" x14ac:dyDescent="0.25">
      <c r="D63448" s="27"/>
    </row>
    <row r="63449" spans="4:4" x14ac:dyDescent="0.25">
      <c r="D63449" s="27"/>
    </row>
    <row r="63450" spans="4:4" x14ac:dyDescent="0.25">
      <c r="D63450" s="27"/>
    </row>
    <row r="63451" spans="4:4" x14ac:dyDescent="0.25">
      <c r="D63451" s="27"/>
    </row>
    <row r="63452" spans="4:4" x14ac:dyDescent="0.25">
      <c r="D63452" s="27"/>
    </row>
    <row r="63453" spans="4:4" x14ac:dyDescent="0.25">
      <c r="D63453" s="27"/>
    </row>
    <row r="63454" spans="4:4" x14ac:dyDescent="0.25">
      <c r="D63454" s="27"/>
    </row>
    <row r="63455" spans="4:4" x14ac:dyDescent="0.25">
      <c r="D63455" s="27"/>
    </row>
    <row r="63456" spans="4:4" x14ac:dyDescent="0.25">
      <c r="D63456" s="27"/>
    </row>
    <row r="63457" spans="4:4" x14ac:dyDescent="0.25">
      <c r="D63457" s="27"/>
    </row>
    <row r="63458" spans="4:4" x14ac:dyDescent="0.25">
      <c r="D63458" s="27"/>
    </row>
    <row r="63459" spans="4:4" x14ac:dyDescent="0.25">
      <c r="D63459" s="27"/>
    </row>
    <row r="63460" spans="4:4" x14ac:dyDescent="0.25">
      <c r="D63460" s="27"/>
    </row>
    <row r="63461" spans="4:4" x14ac:dyDescent="0.25">
      <c r="D63461" s="27"/>
    </row>
    <row r="63462" spans="4:4" x14ac:dyDescent="0.25">
      <c r="D63462" s="27"/>
    </row>
    <row r="63463" spans="4:4" x14ac:dyDescent="0.25">
      <c r="D63463" s="27"/>
    </row>
    <row r="63464" spans="4:4" x14ac:dyDescent="0.25">
      <c r="D63464" s="27"/>
    </row>
    <row r="63465" spans="4:4" x14ac:dyDescent="0.25">
      <c r="D63465" s="27"/>
    </row>
    <row r="63466" spans="4:4" x14ac:dyDescent="0.25">
      <c r="D63466" s="27"/>
    </row>
    <row r="63467" spans="4:4" x14ac:dyDescent="0.25">
      <c r="D63467" s="27"/>
    </row>
    <row r="63468" spans="4:4" x14ac:dyDescent="0.25">
      <c r="D63468" s="27"/>
    </row>
    <row r="63469" spans="4:4" x14ac:dyDescent="0.25">
      <c r="D63469" s="27"/>
    </row>
    <row r="63470" spans="4:4" x14ac:dyDescent="0.25">
      <c r="D63470" s="27"/>
    </row>
    <row r="63471" spans="4:4" x14ac:dyDescent="0.25">
      <c r="D63471" s="27"/>
    </row>
    <row r="63472" spans="4:4" x14ac:dyDescent="0.25">
      <c r="D63472" s="27"/>
    </row>
    <row r="63473" spans="4:4" x14ac:dyDescent="0.25">
      <c r="D63473" s="27"/>
    </row>
    <row r="63474" spans="4:4" x14ac:dyDescent="0.25">
      <c r="D63474" s="27"/>
    </row>
    <row r="63475" spans="4:4" x14ac:dyDescent="0.25">
      <c r="D63475" s="27"/>
    </row>
    <row r="63476" spans="4:4" x14ac:dyDescent="0.25">
      <c r="D63476" s="27"/>
    </row>
    <row r="63477" spans="4:4" x14ac:dyDescent="0.25">
      <c r="D63477" s="27"/>
    </row>
    <row r="63478" spans="4:4" x14ac:dyDescent="0.25">
      <c r="D63478" s="27"/>
    </row>
    <row r="63479" spans="4:4" x14ac:dyDescent="0.25">
      <c r="D63479" s="27"/>
    </row>
    <row r="63480" spans="4:4" x14ac:dyDescent="0.25">
      <c r="D63480" s="27"/>
    </row>
    <row r="63481" spans="4:4" x14ac:dyDescent="0.25">
      <c r="D63481" s="27"/>
    </row>
    <row r="63482" spans="4:4" x14ac:dyDescent="0.25">
      <c r="D63482" s="27"/>
    </row>
    <row r="63483" spans="4:4" x14ac:dyDescent="0.25">
      <c r="D63483" s="27"/>
    </row>
    <row r="63484" spans="4:4" x14ac:dyDescent="0.25">
      <c r="D63484" s="27"/>
    </row>
    <row r="63485" spans="4:4" x14ac:dyDescent="0.25">
      <c r="D63485" s="27"/>
    </row>
    <row r="63486" spans="4:4" x14ac:dyDescent="0.25">
      <c r="D63486" s="27"/>
    </row>
    <row r="63487" spans="4:4" x14ac:dyDescent="0.25">
      <c r="D63487" s="27"/>
    </row>
    <row r="63488" spans="4:4" x14ac:dyDescent="0.25">
      <c r="D63488" s="27"/>
    </row>
    <row r="63489" spans="4:4" x14ac:dyDescent="0.25">
      <c r="D63489" s="27"/>
    </row>
    <row r="63490" spans="4:4" x14ac:dyDescent="0.25">
      <c r="D63490" s="27"/>
    </row>
    <row r="63491" spans="4:4" x14ac:dyDescent="0.25">
      <c r="D63491" s="27"/>
    </row>
    <row r="63492" spans="4:4" x14ac:dyDescent="0.25">
      <c r="D63492" s="27"/>
    </row>
    <row r="63493" spans="4:4" x14ac:dyDescent="0.25">
      <c r="D63493" s="27"/>
    </row>
    <row r="63494" spans="4:4" x14ac:dyDescent="0.25">
      <c r="D63494" s="27"/>
    </row>
    <row r="63495" spans="4:4" x14ac:dyDescent="0.25">
      <c r="D63495" s="27"/>
    </row>
    <row r="63496" spans="4:4" x14ac:dyDescent="0.25">
      <c r="D63496" s="27"/>
    </row>
    <row r="63497" spans="4:4" x14ac:dyDescent="0.25">
      <c r="D63497" s="27"/>
    </row>
    <row r="63498" spans="4:4" x14ac:dyDescent="0.25">
      <c r="D63498" s="27"/>
    </row>
    <row r="63499" spans="4:4" x14ac:dyDescent="0.25">
      <c r="D63499" s="27"/>
    </row>
    <row r="63500" spans="4:4" x14ac:dyDescent="0.25">
      <c r="D63500" s="27"/>
    </row>
    <row r="63501" spans="4:4" x14ac:dyDescent="0.25">
      <c r="D63501" s="27"/>
    </row>
    <row r="63502" spans="4:4" x14ac:dyDescent="0.25">
      <c r="D63502" s="27"/>
    </row>
    <row r="63503" spans="4:4" x14ac:dyDescent="0.25">
      <c r="D63503" s="27"/>
    </row>
    <row r="63504" spans="4:4" x14ac:dyDescent="0.25">
      <c r="D63504" s="27"/>
    </row>
    <row r="63505" spans="4:4" x14ac:dyDescent="0.25">
      <c r="D63505" s="27"/>
    </row>
    <row r="63506" spans="4:4" x14ac:dyDescent="0.25">
      <c r="D63506" s="27"/>
    </row>
    <row r="63507" spans="4:4" x14ac:dyDescent="0.25">
      <c r="D63507" s="27"/>
    </row>
    <row r="63508" spans="4:4" x14ac:dyDescent="0.25">
      <c r="D63508" s="27"/>
    </row>
    <row r="63509" spans="4:4" x14ac:dyDescent="0.25">
      <c r="D63509" s="27"/>
    </row>
    <row r="63510" spans="4:4" x14ac:dyDescent="0.25">
      <c r="D63510" s="27"/>
    </row>
    <row r="63511" spans="4:4" x14ac:dyDescent="0.25">
      <c r="D63511" s="27"/>
    </row>
    <row r="63512" spans="4:4" x14ac:dyDescent="0.25">
      <c r="D63512" s="27"/>
    </row>
    <row r="63513" spans="4:4" x14ac:dyDescent="0.25">
      <c r="D63513" s="27"/>
    </row>
    <row r="63514" spans="4:4" x14ac:dyDescent="0.25">
      <c r="D63514" s="27"/>
    </row>
    <row r="63515" spans="4:4" x14ac:dyDescent="0.25">
      <c r="D63515" s="27"/>
    </row>
    <row r="63516" spans="4:4" x14ac:dyDescent="0.25">
      <c r="D63516" s="27"/>
    </row>
    <row r="63517" spans="4:4" x14ac:dyDescent="0.25">
      <c r="D63517" s="27"/>
    </row>
    <row r="63518" spans="4:4" x14ac:dyDescent="0.25">
      <c r="D63518" s="27"/>
    </row>
    <row r="63519" spans="4:4" x14ac:dyDescent="0.25">
      <c r="D63519" s="27"/>
    </row>
    <row r="63520" spans="4:4" x14ac:dyDescent="0.25">
      <c r="D63520" s="27"/>
    </row>
    <row r="63521" spans="4:4" x14ac:dyDescent="0.25">
      <c r="D63521" s="27"/>
    </row>
    <row r="63522" spans="4:4" x14ac:dyDescent="0.25">
      <c r="D63522" s="27"/>
    </row>
    <row r="63523" spans="4:4" x14ac:dyDescent="0.25">
      <c r="D63523" s="27"/>
    </row>
    <row r="63524" spans="4:4" x14ac:dyDescent="0.25">
      <c r="D63524" s="27"/>
    </row>
    <row r="63525" spans="4:4" x14ac:dyDescent="0.25">
      <c r="D63525" s="27"/>
    </row>
    <row r="63526" spans="4:4" x14ac:dyDescent="0.25">
      <c r="D63526" s="27"/>
    </row>
    <row r="63527" spans="4:4" x14ac:dyDescent="0.25">
      <c r="D63527" s="27"/>
    </row>
    <row r="63528" spans="4:4" x14ac:dyDescent="0.25">
      <c r="D63528" s="27"/>
    </row>
    <row r="63529" spans="4:4" x14ac:dyDescent="0.25">
      <c r="D63529" s="27"/>
    </row>
    <row r="63530" spans="4:4" x14ac:dyDescent="0.25">
      <c r="D63530" s="27"/>
    </row>
    <row r="63531" spans="4:4" x14ac:dyDescent="0.25">
      <c r="D63531" s="27"/>
    </row>
    <row r="63532" spans="4:4" x14ac:dyDescent="0.25">
      <c r="D63532" s="27"/>
    </row>
    <row r="63533" spans="4:4" x14ac:dyDescent="0.25">
      <c r="D63533" s="27"/>
    </row>
    <row r="63534" spans="4:4" x14ac:dyDescent="0.25">
      <c r="D63534" s="27"/>
    </row>
    <row r="63535" spans="4:4" x14ac:dyDescent="0.25">
      <c r="D63535" s="27"/>
    </row>
    <row r="63536" spans="4:4" x14ac:dyDescent="0.25">
      <c r="D63536" s="27"/>
    </row>
    <row r="63537" spans="4:4" x14ac:dyDescent="0.25">
      <c r="D63537" s="27"/>
    </row>
    <row r="63538" spans="4:4" x14ac:dyDescent="0.25">
      <c r="D63538" s="27"/>
    </row>
    <row r="63539" spans="4:4" x14ac:dyDescent="0.25">
      <c r="D63539" s="27"/>
    </row>
    <row r="63540" spans="4:4" x14ac:dyDescent="0.25">
      <c r="D63540" s="27"/>
    </row>
    <row r="63541" spans="4:4" x14ac:dyDescent="0.25">
      <c r="D63541" s="27"/>
    </row>
    <row r="63542" spans="4:4" x14ac:dyDescent="0.25">
      <c r="D63542" s="27"/>
    </row>
    <row r="63543" spans="4:4" x14ac:dyDescent="0.25">
      <c r="D63543" s="27"/>
    </row>
    <row r="63544" spans="4:4" x14ac:dyDescent="0.25">
      <c r="D63544" s="27"/>
    </row>
    <row r="63545" spans="4:4" x14ac:dyDescent="0.25">
      <c r="D63545" s="27"/>
    </row>
    <row r="63546" spans="4:4" x14ac:dyDescent="0.25">
      <c r="D63546" s="27"/>
    </row>
    <row r="63547" spans="4:4" x14ac:dyDescent="0.25">
      <c r="D63547" s="27"/>
    </row>
    <row r="63548" spans="4:4" x14ac:dyDescent="0.25">
      <c r="D63548" s="27"/>
    </row>
    <row r="63549" spans="4:4" x14ac:dyDescent="0.25">
      <c r="D63549" s="27"/>
    </row>
    <row r="63550" spans="4:4" x14ac:dyDescent="0.25">
      <c r="D63550" s="27"/>
    </row>
    <row r="63551" spans="4:4" x14ac:dyDescent="0.25">
      <c r="D63551" s="27"/>
    </row>
    <row r="63552" spans="4:4" x14ac:dyDescent="0.25">
      <c r="D63552" s="27"/>
    </row>
    <row r="63553" spans="4:4" x14ac:dyDescent="0.25">
      <c r="D63553" s="27"/>
    </row>
    <row r="63554" spans="4:4" x14ac:dyDescent="0.25">
      <c r="D63554" s="27"/>
    </row>
    <row r="63555" spans="4:4" x14ac:dyDescent="0.25">
      <c r="D63555" s="27"/>
    </row>
    <row r="63556" spans="4:4" x14ac:dyDescent="0.25">
      <c r="D63556" s="27"/>
    </row>
    <row r="63557" spans="4:4" x14ac:dyDescent="0.25">
      <c r="D63557" s="27"/>
    </row>
    <row r="63558" spans="4:4" x14ac:dyDescent="0.25">
      <c r="D63558" s="27"/>
    </row>
    <row r="63559" spans="4:4" x14ac:dyDescent="0.25">
      <c r="D63559" s="27"/>
    </row>
    <row r="63560" spans="4:4" x14ac:dyDescent="0.25">
      <c r="D63560" s="27"/>
    </row>
    <row r="63561" spans="4:4" x14ac:dyDescent="0.25">
      <c r="D63561" s="27"/>
    </row>
    <row r="63562" spans="4:4" x14ac:dyDescent="0.25">
      <c r="D63562" s="27"/>
    </row>
    <row r="63563" spans="4:4" x14ac:dyDescent="0.25">
      <c r="D63563" s="27"/>
    </row>
    <row r="63564" spans="4:4" x14ac:dyDescent="0.25">
      <c r="D63564" s="27"/>
    </row>
    <row r="63565" spans="4:4" x14ac:dyDescent="0.25">
      <c r="D63565" s="27"/>
    </row>
    <row r="63566" spans="4:4" x14ac:dyDescent="0.25">
      <c r="D63566" s="27"/>
    </row>
    <row r="63567" spans="4:4" x14ac:dyDescent="0.25">
      <c r="D63567" s="27"/>
    </row>
    <row r="63568" spans="4:4" x14ac:dyDescent="0.25">
      <c r="D63568" s="27"/>
    </row>
    <row r="63569" spans="4:4" x14ac:dyDescent="0.25">
      <c r="D63569" s="27"/>
    </row>
    <row r="63570" spans="4:4" x14ac:dyDescent="0.25">
      <c r="D63570" s="27"/>
    </row>
    <row r="63571" spans="4:4" x14ac:dyDescent="0.25">
      <c r="D63571" s="27"/>
    </row>
    <row r="63572" spans="4:4" x14ac:dyDescent="0.25">
      <c r="D63572" s="27"/>
    </row>
    <row r="63573" spans="4:4" x14ac:dyDescent="0.25">
      <c r="D63573" s="27"/>
    </row>
    <row r="63574" spans="4:4" x14ac:dyDescent="0.25">
      <c r="D63574" s="27"/>
    </row>
    <row r="63575" spans="4:4" x14ac:dyDescent="0.25">
      <c r="D63575" s="27"/>
    </row>
    <row r="63576" spans="4:4" x14ac:dyDescent="0.25">
      <c r="D63576" s="27"/>
    </row>
    <row r="63577" spans="4:4" x14ac:dyDescent="0.25">
      <c r="D63577" s="27"/>
    </row>
    <row r="63578" spans="4:4" x14ac:dyDescent="0.25">
      <c r="D63578" s="27"/>
    </row>
    <row r="63579" spans="4:4" x14ac:dyDescent="0.25">
      <c r="D63579" s="27"/>
    </row>
    <row r="63580" spans="4:4" x14ac:dyDescent="0.25">
      <c r="D63580" s="27"/>
    </row>
    <row r="63581" spans="4:4" x14ac:dyDescent="0.25">
      <c r="D63581" s="27"/>
    </row>
    <row r="63582" spans="4:4" x14ac:dyDescent="0.25">
      <c r="D63582" s="27"/>
    </row>
    <row r="63583" spans="4:4" x14ac:dyDescent="0.25">
      <c r="D63583" s="27"/>
    </row>
    <row r="63584" spans="4:4" x14ac:dyDescent="0.25">
      <c r="D63584" s="27"/>
    </row>
    <row r="63585" spans="4:4" x14ac:dyDescent="0.25">
      <c r="D63585" s="27"/>
    </row>
    <row r="63586" spans="4:4" x14ac:dyDescent="0.25">
      <c r="D63586" s="27"/>
    </row>
    <row r="63587" spans="4:4" x14ac:dyDescent="0.25">
      <c r="D63587" s="27"/>
    </row>
    <row r="63588" spans="4:4" x14ac:dyDescent="0.25">
      <c r="D63588" s="27"/>
    </row>
    <row r="63589" spans="4:4" x14ac:dyDescent="0.25">
      <c r="D63589" s="27"/>
    </row>
    <row r="63590" spans="4:4" x14ac:dyDescent="0.25">
      <c r="D63590" s="27"/>
    </row>
    <row r="63591" spans="4:4" x14ac:dyDescent="0.25">
      <c r="D63591" s="27"/>
    </row>
    <row r="63592" spans="4:4" x14ac:dyDescent="0.25">
      <c r="D63592" s="27"/>
    </row>
    <row r="63593" spans="4:4" x14ac:dyDescent="0.25">
      <c r="D63593" s="27"/>
    </row>
    <row r="63594" spans="4:4" x14ac:dyDescent="0.25">
      <c r="D63594" s="27"/>
    </row>
    <row r="63595" spans="4:4" x14ac:dyDescent="0.25">
      <c r="D63595" s="27"/>
    </row>
    <row r="63596" spans="4:4" x14ac:dyDescent="0.25">
      <c r="D63596" s="27"/>
    </row>
    <row r="63597" spans="4:4" x14ac:dyDescent="0.25">
      <c r="D63597" s="27"/>
    </row>
    <row r="63598" spans="4:4" x14ac:dyDescent="0.25">
      <c r="D63598" s="27"/>
    </row>
    <row r="63599" spans="4:4" x14ac:dyDescent="0.25">
      <c r="D63599" s="27"/>
    </row>
    <row r="63600" spans="4:4" x14ac:dyDescent="0.25">
      <c r="D63600" s="27"/>
    </row>
    <row r="63601" spans="4:4" x14ac:dyDescent="0.25">
      <c r="D63601" s="27"/>
    </row>
    <row r="63602" spans="4:4" x14ac:dyDescent="0.25">
      <c r="D63602" s="27"/>
    </row>
    <row r="63603" spans="4:4" x14ac:dyDescent="0.25">
      <c r="D63603" s="27"/>
    </row>
    <row r="63604" spans="4:4" x14ac:dyDescent="0.25">
      <c r="D63604" s="27"/>
    </row>
    <row r="63605" spans="4:4" x14ac:dyDescent="0.25">
      <c r="D63605" s="27"/>
    </row>
    <row r="63606" spans="4:4" x14ac:dyDescent="0.25">
      <c r="D63606" s="27"/>
    </row>
    <row r="63607" spans="4:4" x14ac:dyDescent="0.25">
      <c r="D63607" s="27"/>
    </row>
    <row r="63608" spans="4:4" x14ac:dyDescent="0.25">
      <c r="D63608" s="27"/>
    </row>
    <row r="63609" spans="4:4" x14ac:dyDescent="0.25">
      <c r="D63609" s="27"/>
    </row>
    <row r="63610" spans="4:4" x14ac:dyDescent="0.25">
      <c r="D63610" s="27"/>
    </row>
    <row r="63611" spans="4:4" x14ac:dyDescent="0.25">
      <c r="D63611" s="27"/>
    </row>
    <row r="63612" spans="4:4" x14ac:dyDescent="0.25">
      <c r="D63612" s="27"/>
    </row>
    <row r="63613" spans="4:4" x14ac:dyDescent="0.25">
      <c r="D63613" s="27"/>
    </row>
    <row r="63614" spans="4:4" x14ac:dyDescent="0.25">
      <c r="D63614" s="27"/>
    </row>
    <row r="63615" spans="4:4" x14ac:dyDescent="0.25">
      <c r="D63615" s="27"/>
    </row>
    <row r="63616" spans="4:4" x14ac:dyDescent="0.25">
      <c r="D63616" s="27"/>
    </row>
    <row r="63617" spans="4:4" x14ac:dyDescent="0.25">
      <c r="D63617" s="27"/>
    </row>
    <row r="63618" spans="4:4" x14ac:dyDescent="0.25">
      <c r="D63618" s="27"/>
    </row>
    <row r="63619" spans="4:4" x14ac:dyDescent="0.25">
      <c r="D63619" s="27"/>
    </row>
    <row r="63620" spans="4:4" x14ac:dyDescent="0.25">
      <c r="D63620" s="27"/>
    </row>
    <row r="63621" spans="4:4" x14ac:dyDescent="0.25">
      <c r="D63621" s="27"/>
    </row>
    <row r="63622" spans="4:4" x14ac:dyDescent="0.25">
      <c r="D63622" s="27"/>
    </row>
    <row r="63623" spans="4:4" x14ac:dyDescent="0.25">
      <c r="D63623" s="27"/>
    </row>
    <row r="63624" spans="4:4" x14ac:dyDescent="0.25">
      <c r="D63624" s="27"/>
    </row>
    <row r="63625" spans="4:4" x14ac:dyDescent="0.25">
      <c r="D63625" s="27"/>
    </row>
    <row r="63626" spans="4:4" x14ac:dyDescent="0.25">
      <c r="D63626" s="27"/>
    </row>
    <row r="63627" spans="4:4" x14ac:dyDescent="0.25">
      <c r="D63627" s="27"/>
    </row>
    <row r="63628" spans="4:4" x14ac:dyDescent="0.25">
      <c r="D63628" s="27"/>
    </row>
    <row r="63629" spans="4:4" x14ac:dyDescent="0.25">
      <c r="D63629" s="27"/>
    </row>
    <row r="63630" spans="4:4" x14ac:dyDescent="0.25">
      <c r="D63630" s="27"/>
    </row>
    <row r="63631" spans="4:4" x14ac:dyDescent="0.25">
      <c r="D63631" s="27"/>
    </row>
    <row r="63632" spans="4:4" x14ac:dyDescent="0.25">
      <c r="D63632" s="27"/>
    </row>
    <row r="63633" spans="4:4" x14ac:dyDescent="0.25">
      <c r="D63633" s="27"/>
    </row>
    <row r="63634" spans="4:4" x14ac:dyDescent="0.25">
      <c r="D63634" s="27"/>
    </row>
    <row r="63635" spans="4:4" x14ac:dyDescent="0.25">
      <c r="D63635" s="27"/>
    </row>
    <row r="63636" spans="4:4" x14ac:dyDescent="0.25">
      <c r="D63636" s="27"/>
    </row>
    <row r="63637" spans="4:4" x14ac:dyDescent="0.25">
      <c r="D63637" s="27"/>
    </row>
    <row r="63638" spans="4:4" x14ac:dyDescent="0.25">
      <c r="D63638" s="27"/>
    </row>
    <row r="63639" spans="4:4" x14ac:dyDescent="0.25">
      <c r="D63639" s="27"/>
    </row>
    <row r="63640" spans="4:4" x14ac:dyDescent="0.25">
      <c r="D63640" s="27"/>
    </row>
    <row r="63641" spans="4:4" x14ac:dyDescent="0.25">
      <c r="D63641" s="27"/>
    </row>
    <row r="63642" spans="4:4" x14ac:dyDescent="0.25">
      <c r="D63642" s="27"/>
    </row>
    <row r="63643" spans="4:4" x14ac:dyDescent="0.25">
      <c r="D63643" s="27"/>
    </row>
    <row r="63644" spans="4:4" x14ac:dyDescent="0.25">
      <c r="D63644" s="27"/>
    </row>
    <row r="63645" spans="4:4" x14ac:dyDescent="0.25">
      <c r="D63645" s="27"/>
    </row>
    <row r="63646" spans="4:4" x14ac:dyDescent="0.25">
      <c r="D63646" s="27"/>
    </row>
    <row r="63647" spans="4:4" x14ac:dyDescent="0.25">
      <c r="D63647" s="27"/>
    </row>
    <row r="63648" spans="4:4" x14ac:dyDescent="0.25">
      <c r="D63648" s="27"/>
    </row>
    <row r="63649" spans="4:4" x14ac:dyDescent="0.25">
      <c r="D63649" s="27"/>
    </row>
    <row r="63650" spans="4:4" x14ac:dyDescent="0.25">
      <c r="D63650" s="27"/>
    </row>
    <row r="63651" spans="4:4" x14ac:dyDescent="0.25">
      <c r="D63651" s="27"/>
    </row>
    <row r="63652" spans="4:4" x14ac:dyDescent="0.25">
      <c r="D63652" s="27"/>
    </row>
    <row r="63653" spans="4:4" x14ac:dyDescent="0.25">
      <c r="D63653" s="27"/>
    </row>
    <row r="63654" spans="4:4" x14ac:dyDescent="0.25">
      <c r="D63654" s="27"/>
    </row>
    <row r="63655" spans="4:4" x14ac:dyDescent="0.25">
      <c r="D63655" s="27"/>
    </row>
    <row r="63656" spans="4:4" x14ac:dyDescent="0.25">
      <c r="D63656" s="27"/>
    </row>
    <row r="63657" spans="4:4" x14ac:dyDescent="0.25">
      <c r="D63657" s="27"/>
    </row>
    <row r="63658" spans="4:4" x14ac:dyDescent="0.25">
      <c r="D63658" s="27"/>
    </row>
    <row r="63659" spans="4:4" x14ac:dyDescent="0.25">
      <c r="D63659" s="27"/>
    </row>
    <row r="63660" spans="4:4" x14ac:dyDescent="0.25">
      <c r="D63660" s="27"/>
    </row>
    <row r="63661" spans="4:4" x14ac:dyDescent="0.25">
      <c r="D63661" s="27"/>
    </row>
    <row r="63662" spans="4:4" x14ac:dyDescent="0.25">
      <c r="D63662" s="27"/>
    </row>
    <row r="63663" spans="4:4" x14ac:dyDescent="0.25">
      <c r="D63663" s="27"/>
    </row>
    <row r="63664" spans="4:4" x14ac:dyDescent="0.25">
      <c r="D63664" s="27"/>
    </row>
    <row r="63665" spans="4:4" x14ac:dyDescent="0.25">
      <c r="D63665" s="27"/>
    </row>
    <row r="63666" spans="4:4" x14ac:dyDescent="0.25">
      <c r="D63666" s="27"/>
    </row>
    <row r="63667" spans="4:4" x14ac:dyDescent="0.25">
      <c r="D63667" s="27"/>
    </row>
    <row r="63668" spans="4:4" x14ac:dyDescent="0.25">
      <c r="D63668" s="27"/>
    </row>
    <row r="63669" spans="4:4" x14ac:dyDescent="0.25">
      <c r="D63669" s="27"/>
    </row>
    <row r="63670" spans="4:4" x14ac:dyDescent="0.25">
      <c r="D63670" s="27"/>
    </row>
    <row r="63671" spans="4:4" x14ac:dyDescent="0.25">
      <c r="D63671" s="27"/>
    </row>
    <row r="63672" spans="4:4" x14ac:dyDescent="0.25">
      <c r="D63672" s="27"/>
    </row>
    <row r="63673" spans="4:4" x14ac:dyDescent="0.25">
      <c r="D63673" s="27"/>
    </row>
    <row r="63674" spans="4:4" x14ac:dyDescent="0.25">
      <c r="D63674" s="27"/>
    </row>
    <row r="63675" spans="4:4" x14ac:dyDescent="0.25">
      <c r="D63675" s="27"/>
    </row>
    <row r="63676" spans="4:4" x14ac:dyDescent="0.25">
      <c r="D63676" s="27"/>
    </row>
    <row r="63677" spans="4:4" x14ac:dyDescent="0.25">
      <c r="D63677" s="27"/>
    </row>
    <row r="63678" spans="4:4" x14ac:dyDescent="0.25">
      <c r="D63678" s="27"/>
    </row>
    <row r="63679" spans="4:4" x14ac:dyDescent="0.25">
      <c r="D63679" s="27"/>
    </row>
    <row r="63680" spans="4:4" x14ac:dyDescent="0.25">
      <c r="D63680" s="27"/>
    </row>
    <row r="63681" spans="4:4" x14ac:dyDescent="0.25">
      <c r="D63681" s="27"/>
    </row>
    <row r="63682" spans="4:4" x14ac:dyDescent="0.25">
      <c r="D63682" s="27"/>
    </row>
    <row r="63683" spans="4:4" x14ac:dyDescent="0.25">
      <c r="D63683" s="27"/>
    </row>
    <row r="63684" spans="4:4" x14ac:dyDescent="0.25">
      <c r="D63684" s="27"/>
    </row>
    <row r="63685" spans="4:4" x14ac:dyDescent="0.25">
      <c r="D63685" s="27"/>
    </row>
    <row r="63686" spans="4:4" x14ac:dyDescent="0.25">
      <c r="D63686" s="27"/>
    </row>
    <row r="63687" spans="4:4" x14ac:dyDescent="0.25">
      <c r="D63687" s="27"/>
    </row>
    <row r="63688" spans="4:4" x14ac:dyDescent="0.25">
      <c r="D63688" s="27"/>
    </row>
    <row r="63689" spans="4:4" x14ac:dyDescent="0.25">
      <c r="D63689" s="27"/>
    </row>
    <row r="63690" spans="4:4" x14ac:dyDescent="0.25">
      <c r="D63690" s="27"/>
    </row>
    <row r="63691" spans="4:4" x14ac:dyDescent="0.25">
      <c r="D63691" s="27"/>
    </row>
    <row r="63692" spans="4:4" x14ac:dyDescent="0.25">
      <c r="D63692" s="27"/>
    </row>
    <row r="63693" spans="4:4" x14ac:dyDescent="0.25">
      <c r="D63693" s="27"/>
    </row>
    <row r="63694" spans="4:4" x14ac:dyDescent="0.25">
      <c r="D63694" s="27"/>
    </row>
    <row r="63695" spans="4:4" x14ac:dyDescent="0.25">
      <c r="D63695" s="27"/>
    </row>
    <row r="63696" spans="4:4" x14ac:dyDescent="0.25">
      <c r="D63696" s="27"/>
    </row>
    <row r="63697" spans="4:4" x14ac:dyDescent="0.25">
      <c r="D63697" s="27"/>
    </row>
    <row r="63698" spans="4:4" x14ac:dyDescent="0.25">
      <c r="D63698" s="27"/>
    </row>
    <row r="63699" spans="4:4" x14ac:dyDescent="0.25">
      <c r="D63699" s="27"/>
    </row>
    <row r="63700" spans="4:4" x14ac:dyDescent="0.25">
      <c r="D63700" s="27"/>
    </row>
    <row r="63701" spans="4:4" x14ac:dyDescent="0.25">
      <c r="D63701" s="27"/>
    </row>
    <row r="63702" spans="4:4" x14ac:dyDescent="0.25">
      <c r="D63702" s="27"/>
    </row>
    <row r="63703" spans="4:4" x14ac:dyDescent="0.25">
      <c r="D63703" s="27"/>
    </row>
    <row r="63704" spans="4:4" x14ac:dyDescent="0.25">
      <c r="D63704" s="27"/>
    </row>
    <row r="63705" spans="4:4" x14ac:dyDescent="0.25">
      <c r="D63705" s="27"/>
    </row>
    <row r="63706" spans="4:4" x14ac:dyDescent="0.25">
      <c r="D63706" s="27"/>
    </row>
    <row r="63707" spans="4:4" x14ac:dyDescent="0.25">
      <c r="D63707" s="27"/>
    </row>
    <row r="63708" spans="4:4" x14ac:dyDescent="0.25">
      <c r="D63708" s="27"/>
    </row>
    <row r="63709" spans="4:4" x14ac:dyDescent="0.25">
      <c r="D63709" s="27"/>
    </row>
    <row r="63710" spans="4:4" x14ac:dyDescent="0.25">
      <c r="D63710" s="27"/>
    </row>
    <row r="63711" spans="4:4" x14ac:dyDescent="0.25">
      <c r="D63711" s="27"/>
    </row>
    <row r="63712" spans="4:4" x14ac:dyDescent="0.25">
      <c r="D63712" s="27"/>
    </row>
    <row r="63713" spans="4:4" x14ac:dyDescent="0.25">
      <c r="D63713" s="27"/>
    </row>
    <row r="63714" spans="4:4" x14ac:dyDescent="0.25">
      <c r="D63714" s="27"/>
    </row>
    <row r="63715" spans="4:4" x14ac:dyDescent="0.25">
      <c r="D63715" s="27"/>
    </row>
    <row r="63716" spans="4:4" x14ac:dyDescent="0.25">
      <c r="D63716" s="27"/>
    </row>
    <row r="63717" spans="4:4" x14ac:dyDescent="0.25">
      <c r="D63717" s="27"/>
    </row>
    <row r="63718" spans="4:4" x14ac:dyDescent="0.25">
      <c r="D63718" s="27"/>
    </row>
    <row r="63719" spans="4:4" x14ac:dyDescent="0.25">
      <c r="D63719" s="27"/>
    </row>
    <row r="63720" spans="4:4" x14ac:dyDescent="0.25">
      <c r="D63720" s="27"/>
    </row>
    <row r="63721" spans="4:4" x14ac:dyDescent="0.25">
      <c r="D63721" s="27"/>
    </row>
    <row r="63722" spans="4:4" x14ac:dyDescent="0.25">
      <c r="D63722" s="27"/>
    </row>
    <row r="63723" spans="4:4" x14ac:dyDescent="0.25">
      <c r="D63723" s="27"/>
    </row>
    <row r="63724" spans="4:4" x14ac:dyDescent="0.25">
      <c r="D63724" s="27"/>
    </row>
    <row r="63725" spans="4:4" x14ac:dyDescent="0.25">
      <c r="D63725" s="27"/>
    </row>
    <row r="63726" spans="4:4" x14ac:dyDescent="0.25">
      <c r="D63726" s="27"/>
    </row>
    <row r="63727" spans="4:4" x14ac:dyDescent="0.25">
      <c r="D63727" s="27"/>
    </row>
    <row r="63728" spans="4:4" x14ac:dyDescent="0.25">
      <c r="D63728" s="27"/>
    </row>
    <row r="63729" spans="4:4" x14ac:dyDescent="0.25">
      <c r="D63729" s="27"/>
    </row>
    <row r="63730" spans="4:4" x14ac:dyDescent="0.25">
      <c r="D63730" s="27"/>
    </row>
    <row r="63731" spans="4:4" x14ac:dyDescent="0.25">
      <c r="D63731" s="27"/>
    </row>
    <row r="63732" spans="4:4" x14ac:dyDescent="0.25">
      <c r="D63732" s="27"/>
    </row>
    <row r="63733" spans="4:4" x14ac:dyDescent="0.25">
      <c r="D63733" s="27"/>
    </row>
    <row r="63734" spans="4:4" x14ac:dyDescent="0.25">
      <c r="D63734" s="27"/>
    </row>
    <row r="63735" spans="4:4" x14ac:dyDescent="0.25">
      <c r="D63735" s="27"/>
    </row>
    <row r="63736" spans="4:4" x14ac:dyDescent="0.25">
      <c r="D63736" s="27"/>
    </row>
    <row r="63737" spans="4:4" x14ac:dyDescent="0.25">
      <c r="D63737" s="27"/>
    </row>
    <row r="63738" spans="4:4" x14ac:dyDescent="0.25">
      <c r="D63738" s="27"/>
    </row>
    <row r="63739" spans="4:4" x14ac:dyDescent="0.25">
      <c r="D63739" s="27"/>
    </row>
    <row r="63740" spans="4:4" x14ac:dyDescent="0.25">
      <c r="D63740" s="27"/>
    </row>
    <row r="63741" spans="4:4" x14ac:dyDescent="0.25">
      <c r="D63741" s="27"/>
    </row>
    <row r="63742" spans="4:4" x14ac:dyDescent="0.25">
      <c r="D63742" s="27"/>
    </row>
    <row r="63743" spans="4:4" x14ac:dyDescent="0.25">
      <c r="D63743" s="27"/>
    </row>
    <row r="63744" spans="4:4" x14ac:dyDescent="0.25">
      <c r="D63744" s="27"/>
    </row>
    <row r="63745" spans="4:4" x14ac:dyDescent="0.25">
      <c r="D63745" s="27"/>
    </row>
    <row r="63746" spans="4:4" x14ac:dyDescent="0.25">
      <c r="D63746" s="27"/>
    </row>
    <row r="63747" spans="4:4" x14ac:dyDescent="0.25">
      <c r="D63747" s="27"/>
    </row>
    <row r="63748" spans="4:4" x14ac:dyDescent="0.25">
      <c r="D63748" s="27"/>
    </row>
    <row r="63749" spans="4:4" x14ac:dyDescent="0.25">
      <c r="D63749" s="27"/>
    </row>
    <row r="63750" spans="4:4" x14ac:dyDescent="0.25">
      <c r="D63750" s="27"/>
    </row>
    <row r="63751" spans="4:4" x14ac:dyDescent="0.25">
      <c r="D63751" s="27"/>
    </row>
    <row r="63752" spans="4:4" x14ac:dyDescent="0.25">
      <c r="D63752" s="27"/>
    </row>
    <row r="63753" spans="4:4" x14ac:dyDescent="0.25">
      <c r="D63753" s="27"/>
    </row>
    <row r="63754" spans="4:4" x14ac:dyDescent="0.25">
      <c r="D63754" s="27"/>
    </row>
    <row r="63755" spans="4:4" x14ac:dyDescent="0.25">
      <c r="D63755" s="27"/>
    </row>
    <row r="63756" spans="4:4" x14ac:dyDescent="0.25">
      <c r="D63756" s="27"/>
    </row>
    <row r="63757" spans="4:4" x14ac:dyDescent="0.25">
      <c r="D63757" s="27"/>
    </row>
    <row r="63758" spans="4:4" x14ac:dyDescent="0.25">
      <c r="D63758" s="27"/>
    </row>
    <row r="63759" spans="4:4" x14ac:dyDescent="0.25">
      <c r="D63759" s="27"/>
    </row>
    <row r="63760" spans="4:4" x14ac:dyDescent="0.25">
      <c r="D63760" s="27"/>
    </row>
    <row r="63761" spans="4:4" x14ac:dyDescent="0.25">
      <c r="D63761" s="27"/>
    </row>
    <row r="63762" spans="4:4" x14ac:dyDescent="0.25">
      <c r="D63762" s="27"/>
    </row>
    <row r="63763" spans="4:4" x14ac:dyDescent="0.25">
      <c r="D63763" s="27"/>
    </row>
    <row r="63764" spans="4:4" x14ac:dyDescent="0.25">
      <c r="D63764" s="27"/>
    </row>
    <row r="63765" spans="4:4" x14ac:dyDescent="0.25">
      <c r="D63765" s="27"/>
    </row>
    <row r="63766" spans="4:4" x14ac:dyDescent="0.25">
      <c r="D63766" s="27"/>
    </row>
    <row r="63767" spans="4:4" x14ac:dyDescent="0.25">
      <c r="D63767" s="27"/>
    </row>
    <row r="63768" spans="4:4" x14ac:dyDescent="0.25">
      <c r="D63768" s="27"/>
    </row>
    <row r="63769" spans="4:4" x14ac:dyDescent="0.25">
      <c r="D63769" s="27"/>
    </row>
    <row r="63770" spans="4:4" x14ac:dyDescent="0.25">
      <c r="D63770" s="27"/>
    </row>
    <row r="63771" spans="4:4" x14ac:dyDescent="0.25">
      <c r="D63771" s="27"/>
    </row>
    <row r="63772" spans="4:4" x14ac:dyDescent="0.25">
      <c r="D63772" s="27"/>
    </row>
    <row r="63773" spans="4:4" x14ac:dyDescent="0.25">
      <c r="D63773" s="27"/>
    </row>
    <row r="63774" spans="4:4" x14ac:dyDescent="0.25">
      <c r="D63774" s="27"/>
    </row>
    <row r="63775" spans="4:4" x14ac:dyDescent="0.25">
      <c r="D63775" s="27"/>
    </row>
    <row r="63776" spans="4:4" x14ac:dyDescent="0.25">
      <c r="D63776" s="27"/>
    </row>
    <row r="63777" spans="4:4" x14ac:dyDescent="0.25">
      <c r="D63777" s="27"/>
    </row>
    <row r="63778" spans="4:4" x14ac:dyDescent="0.25">
      <c r="D63778" s="27"/>
    </row>
    <row r="63779" spans="4:4" x14ac:dyDescent="0.25">
      <c r="D63779" s="27"/>
    </row>
    <row r="63780" spans="4:4" x14ac:dyDescent="0.25">
      <c r="D63780" s="27"/>
    </row>
    <row r="63781" spans="4:4" x14ac:dyDescent="0.25">
      <c r="D63781" s="27"/>
    </row>
    <row r="63782" spans="4:4" x14ac:dyDescent="0.25">
      <c r="D63782" s="27"/>
    </row>
    <row r="63783" spans="4:4" x14ac:dyDescent="0.25">
      <c r="D63783" s="27"/>
    </row>
    <row r="63784" spans="4:4" x14ac:dyDescent="0.25">
      <c r="D63784" s="27"/>
    </row>
    <row r="63785" spans="4:4" x14ac:dyDescent="0.25">
      <c r="D63785" s="27"/>
    </row>
    <row r="63786" spans="4:4" x14ac:dyDescent="0.25">
      <c r="D63786" s="27"/>
    </row>
    <row r="63787" spans="4:4" x14ac:dyDescent="0.25">
      <c r="D63787" s="27"/>
    </row>
    <row r="63788" spans="4:4" x14ac:dyDescent="0.25">
      <c r="D63788" s="27"/>
    </row>
    <row r="63789" spans="4:4" x14ac:dyDescent="0.25">
      <c r="D63789" s="27"/>
    </row>
    <row r="63790" spans="4:4" x14ac:dyDescent="0.25">
      <c r="D63790" s="27"/>
    </row>
    <row r="63791" spans="4:4" x14ac:dyDescent="0.25">
      <c r="D63791" s="27"/>
    </row>
    <row r="63792" spans="4:4" x14ac:dyDescent="0.25">
      <c r="D63792" s="27"/>
    </row>
    <row r="63793" spans="4:4" x14ac:dyDescent="0.25">
      <c r="D63793" s="27"/>
    </row>
    <row r="63794" spans="4:4" x14ac:dyDescent="0.25">
      <c r="D63794" s="27"/>
    </row>
    <row r="63795" spans="4:4" x14ac:dyDescent="0.25">
      <c r="D63795" s="27"/>
    </row>
    <row r="63796" spans="4:4" x14ac:dyDescent="0.25">
      <c r="D63796" s="27"/>
    </row>
    <row r="63797" spans="4:4" x14ac:dyDescent="0.25">
      <c r="D63797" s="27"/>
    </row>
    <row r="63798" spans="4:4" x14ac:dyDescent="0.25">
      <c r="D63798" s="27"/>
    </row>
    <row r="63799" spans="4:4" x14ac:dyDescent="0.25">
      <c r="D63799" s="27"/>
    </row>
    <row r="63800" spans="4:4" x14ac:dyDescent="0.25">
      <c r="D63800" s="27"/>
    </row>
    <row r="63801" spans="4:4" x14ac:dyDescent="0.25">
      <c r="D63801" s="27"/>
    </row>
    <row r="63802" spans="4:4" x14ac:dyDescent="0.25">
      <c r="D63802" s="27"/>
    </row>
    <row r="63803" spans="4:4" x14ac:dyDescent="0.25">
      <c r="D63803" s="27"/>
    </row>
    <row r="63804" spans="4:4" x14ac:dyDescent="0.25">
      <c r="D63804" s="27"/>
    </row>
    <row r="63805" spans="4:4" x14ac:dyDescent="0.25">
      <c r="D63805" s="27"/>
    </row>
    <row r="63806" spans="4:4" x14ac:dyDescent="0.25">
      <c r="D63806" s="27"/>
    </row>
    <row r="63807" spans="4:4" x14ac:dyDescent="0.25">
      <c r="D63807" s="27"/>
    </row>
    <row r="63808" spans="4:4" x14ac:dyDescent="0.25">
      <c r="D63808" s="27"/>
    </row>
    <row r="63809" spans="4:4" x14ac:dyDescent="0.25">
      <c r="D63809" s="27"/>
    </row>
    <row r="63810" spans="4:4" x14ac:dyDescent="0.25">
      <c r="D63810" s="27"/>
    </row>
    <row r="63811" spans="4:4" x14ac:dyDescent="0.25">
      <c r="D63811" s="27"/>
    </row>
    <row r="63812" spans="4:4" x14ac:dyDescent="0.25">
      <c r="D63812" s="27"/>
    </row>
    <row r="63813" spans="4:4" x14ac:dyDescent="0.25">
      <c r="D63813" s="27"/>
    </row>
    <row r="63814" spans="4:4" x14ac:dyDescent="0.25">
      <c r="D63814" s="27"/>
    </row>
    <row r="63815" spans="4:4" x14ac:dyDescent="0.25">
      <c r="D63815" s="27"/>
    </row>
    <row r="63816" spans="4:4" x14ac:dyDescent="0.25">
      <c r="D63816" s="27"/>
    </row>
    <row r="63817" spans="4:4" x14ac:dyDescent="0.25">
      <c r="D63817" s="27"/>
    </row>
    <row r="63818" spans="4:4" x14ac:dyDescent="0.25">
      <c r="D63818" s="27"/>
    </row>
    <row r="63819" spans="4:4" x14ac:dyDescent="0.25">
      <c r="D63819" s="27"/>
    </row>
    <row r="63820" spans="4:4" x14ac:dyDescent="0.25">
      <c r="D63820" s="27"/>
    </row>
    <row r="63821" spans="4:4" x14ac:dyDescent="0.25">
      <c r="D63821" s="27"/>
    </row>
    <row r="63822" spans="4:4" x14ac:dyDescent="0.25">
      <c r="D63822" s="27"/>
    </row>
    <row r="63823" spans="4:4" x14ac:dyDescent="0.25">
      <c r="D63823" s="27"/>
    </row>
    <row r="63824" spans="4:4" x14ac:dyDescent="0.25">
      <c r="D63824" s="27"/>
    </row>
    <row r="63825" spans="4:4" x14ac:dyDescent="0.25">
      <c r="D63825" s="27"/>
    </row>
    <row r="63826" spans="4:4" x14ac:dyDescent="0.25">
      <c r="D63826" s="27"/>
    </row>
    <row r="63827" spans="4:4" x14ac:dyDescent="0.25">
      <c r="D63827" s="27"/>
    </row>
    <row r="63828" spans="4:4" x14ac:dyDescent="0.25">
      <c r="D63828" s="27"/>
    </row>
    <row r="63829" spans="4:4" x14ac:dyDescent="0.25">
      <c r="D63829" s="27"/>
    </row>
    <row r="63830" spans="4:4" x14ac:dyDescent="0.25">
      <c r="D63830" s="27"/>
    </row>
    <row r="63831" spans="4:4" x14ac:dyDescent="0.25">
      <c r="D63831" s="27"/>
    </row>
    <row r="63832" spans="4:4" x14ac:dyDescent="0.25">
      <c r="D63832" s="27"/>
    </row>
    <row r="63833" spans="4:4" x14ac:dyDescent="0.25">
      <c r="D63833" s="27"/>
    </row>
    <row r="63834" spans="4:4" x14ac:dyDescent="0.25">
      <c r="D63834" s="27"/>
    </row>
    <row r="63835" spans="4:4" x14ac:dyDescent="0.25">
      <c r="D63835" s="27"/>
    </row>
    <row r="63836" spans="4:4" x14ac:dyDescent="0.25">
      <c r="D63836" s="27"/>
    </row>
    <row r="63837" spans="4:4" x14ac:dyDescent="0.25">
      <c r="D63837" s="27"/>
    </row>
    <row r="63838" spans="4:4" x14ac:dyDescent="0.25">
      <c r="D63838" s="27"/>
    </row>
    <row r="63839" spans="4:4" x14ac:dyDescent="0.25">
      <c r="D63839" s="27"/>
    </row>
    <row r="63840" spans="4:4" x14ac:dyDescent="0.25">
      <c r="D63840" s="27"/>
    </row>
    <row r="63841" spans="4:4" x14ac:dyDescent="0.25">
      <c r="D63841" s="27"/>
    </row>
    <row r="63842" spans="4:4" x14ac:dyDescent="0.25">
      <c r="D63842" s="27"/>
    </row>
    <row r="63843" spans="4:4" x14ac:dyDescent="0.25">
      <c r="D63843" s="27"/>
    </row>
    <row r="63844" spans="4:4" x14ac:dyDescent="0.25">
      <c r="D63844" s="27"/>
    </row>
    <row r="63845" spans="4:4" x14ac:dyDescent="0.25">
      <c r="D63845" s="27"/>
    </row>
    <row r="63846" spans="4:4" x14ac:dyDescent="0.25">
      <c r="D63846" s="27"/>
    </row>
    <row r="63847" spans="4:4" x14ac:dyDescent="0.25">
      <c r="D63847" s="27"/>
    </row>
    <row r="63848" spans="4:4" x14ac:dyDescent="0.25">
      <c r="D63848" s="27"/>
    </row>
    <row r="63849" spans="4:4" x14ac:dyDescent="0.25">
      <c r="D63849" s="27"/>
    </row>
    <row r="63850" spans="4:4" x14ac:dyDescent="0.25">
      <c r="D63850" s="27"/>
    </row>
    <row r="63851" spans="4:4" x14ac:dyDescent="0.25">
      <c r="D63851" s="27"/>
    </row>
    <row r="63852" spans="4:4" x14ac:dyDescent="0.25">
      <c r="D63852" s="27"/>
    </row>
    <row r="63853" spans="4:4" x14ac:dyDescent="0.25">
      <c r="D63853" s="27"/>
    </row>
    <row r="63854" spans="4:4" x14ac:dyDescent="0.25">
      <c r="D63854" s="27"/>
    </row>
    <row r="63855" spans="4:4" x14ac:dyDescent="0.25">
      <c r="D63855" s="27"/>
    </row>
    <row r="63856" spans="4:4" x14ac:dyDescent="0.25">
      <c r="D63856" s="27"/>
    </row>
    <row r="63857" spans="4:4" x14ac:dyDescent="0.25">
      <c r="D63857" s="27"/>
    </row>
    <row r="63858" spans="4:4" x14ac:dyDescent="0.25">
      <c r="D63858" s="27"/>
    </row>
    <row r="63859" spans="4:4" x14ac:dyDescent="0.25">
      <c r="D63859" s="27"/>
    </row>
    <row r="63860" spans="4:4" x14ac:dyDescent="0.25">
      <c r="D63860" s="27"/>
    </row>
    <row r="63861" spans="4:4" x14ac:dyDescent="0.25">
      <c r="D63861" s="27"/>
    </row>
    <row r="63862" spans="4:4" x14ac:dyDescent="0.25">
      <c r="D63862" s="27"/>
    </row>
    <row r="63863" spans="4:4" x14ac:dyDescent="0.25">
      <c r="D63863" s="27"/>
    </row>
    <row r="63864" spans="4:4" x14ac:dyDescent="0.25">
      <c r="D63864" s="27"/>
    </row>
    <row r="63865" spans="4:4" x14ac:dyDescent="0.25">
      <c r="D63865" s="27"/>
    </row>
    <row r="63866" spans="4:4" x14ac:dyDescent="0.25">
      <c r="D63866" s="27"/>
    </row>
    <row r="63867" spans="4:4" x14ac:dyDescent="0.25">
      <c r="D63867" s="27"/>
    </row>
    <row r="63868" spans="4:4" x14ac:dyDescent="0.25">
      <c r="D63868" s="27"/>
    </row>
    <row r="63869" spans="4:4" x14ac:dyDescent="0.25">
      <c r="D63869" s="27"/>
    </row>
    <row r="63870" spans="4:4" x14ac:dyDescent="0.25">
      <c r="D63870" s="27"/>
    </row>
    <row r="63871" spans="4:4" x14ac:dyDescent="0.25">
      <c r="D63871" s="27"/>
    </row>
    <row r="63872" spans="4:4" x14ac:dyDescent="0.25">
      <c r="D63872" s="27"/>
    </row>
    <row r="63873" spans="4:4" x14ac:dyDescent="0.25">
      <c r="D63873" s="27"/>
    </row>
    <row r="63874" spans="4:4" x14ac:dyDescent="0.25">
      <c r="D63874" s="27"/>
    </row>
    <row r="63875" spans="4:4" x14ac:dyDescent="0.25">
      <c r="D63875" s="27"/>
    </row>
    <row r="63876" spans="4:4" x14ac:dyDescent="0.25">
      <c r="D63876" s="27"/>
    </row>
    <row r="63877" spans="4:4" x14ac:dyDescent="0.25">
      <c r="D63877" s="27"/>
    </row>
    <row r="63878" spans="4:4" x14ac:dyDescent="0.25">
      <c r="D63878" s="27"/>
    </row>
    <row r="63879" spans="4:4" x14ac:dyDescent="0.25">
      <c r="D63879" s="27"/>
    </row>
    <row r="63880" spans="4:4" x14ac:dyDescent="0.25">
      <c r="D63880" s="27"/>
    </row>
    <row r="63881" spans="4:4" x14ac:dyDescent="0.25">
      <c r="D63881" s="27"/>
    </row>
    <row r="63882" spans="4:4" x14ac:dyDescent="0.25">
      <c r="D63882" s="27"/>
    </row>
    <row r="63883" spans="4:4" x14ac:dyDescent="0.25">
      <c r="D63883" s="27"/>
    </row>
    <row r="63884" spans="4:4" x14ac:dyDescent="0.25">
      <c r="D63884" s="27"/>
    </row>
    <row r="63885" spans="4:4" x14ac:dyDescent="0.25">
      <c r="D63885" s="27"/>
    </row>
    <row r="63886" spans="4:4" x14ac:dyDescent="0.25">
      <c r="D63886" s="27"/>
    </row>
    <row r="63887" spans="4:4" x14ac:dyDescent="0.25">
      <c r="D63887" s="27"/>
    </row>
    <row r="63888" spans="4:4" x14ac:dyDescent="0.25">
      <c r="D63888" s="27"/>
    </row>
    <row r="63889" spans="4:4" x14ac:dyDescent="0.25">
      <c r="D63889" s="27"/>
    </row>
    <row r="63890" spans="4:4" x14ac:dyDescent="0.25">
      <c r="D63890" s="27"/>
    </row>
    <row r="63891" spans="4:4" x14ac:dyDescent="0.25">
      <c r="D63891" s="27"/>
    </row>
    <row r="63892" spans="4:4" x14ac:dyDescent="0.25">
      <c r="D63892" s="27"/>
    </row>
    <row r="63893" spans="4:4" x14ac:dyDescent="0.25">
      <c r="D63893" s="27"/>
    </row>
    <row r="63894" spans="4:4" x14ac:dyDescent="0.25">
      <c r="D63894" s="27"/>
    </row>
    <row r="63895" spans="4:4" x14ac:dyDescent="0.25">
      <c r="D63895" s="27"/>
    </row>
    <row r="63896" spans="4:4" x14ac:dyDescent="0.25">
      <c r="D63896" s="27"/>
    </row>
    <row r="63897" spans="4:4" x14ac:dyDescent="0.25">
      <c r="D63897" s="27"/>
    </row>
    <row r="63898" spans="4:4" x14ac:dyDescent="0.25">
      <c r="D63898" s="27"/>
    </row>
    <row r="63899" spans="4:4" x14ac:dyDescent="0.25">
      <c r="D63899" s="27"/>
    </row>
    <row r="63900" spans="4:4" x14ac:dyDescent="0.25">
      <c r="D63900" s="27"/>
    </row>
    <row r="63901" spans="4:4" x14ac:dyDescent="0.25">
      <c r="D63901" s="27"/>
    </row>
    <row r="63902" spans="4:4" x14ac:dyDescent="0.25">
      <c r="D63902" s="27"/>
    </row>
    <row r="63903" spans="4:4" x14ac:dyDescent="0.25">
      <c r="D63903" s="27"/>
    </row>
    <row r="63904" spans="4:4" x14ac:dyDescent="0.25">
      <c r="D63904" s="27"/>
    </row>
    <row r="63905" spans="4:4" x14ac:dyDescent="0.25">
      <c r="D63905" s="27"/>
    </row>
    <row r="63906" spans="4:4" x14ac:dyDescent="0.25">
      <c r="D63906" s="27"/>
    </row>
    <row r="63907" spans="4:4" x14ac:dyDescent="0.25">
      <c r="D63907" s="27"/>
    </row>
    <row r="63908" spans="4:4" x14ac:dyDescent="0.25">
      <c r="D63908" s="27"/>
    </row>
    <row r="63909" spans="4:4" x14ac:dyDescent="0.25">
      <c r="D63909" s="27"/>
    </row>
    <row r="63910" spans="4:4" x14ac:dyDescent="0.25">
      <c r="D63910" s="27"/>
    </row>
    <row r="63911" spans="4:4" x14ac:dyDescent="0.25">
      <c r="D63911" s="27"/>
    </row>
    <row r="63912" spans="4:4" x14ac:dyDescent="0.25">
      <c r="D63912" s="27"/>
    </row>
    <row r="63913" spans="4:4" x14ac:dyDescent="0.25">
      <c r="D63913" s="27"/>
    </row>
    <row r="63914" spans="4:4" x14ac:dyDescent="0.25">
      <c r="D63914" s="27"/>
    </row>
    <row r="63915" spans="4:4" x14ac:dyDescent="0.25">
      <c r="D63915" s="27"/>
    </row>
    <row r="63916" spans="4:4" x14ac:dyDescent="0.25">
      <c r="D63916" s="27"/>
    </row>
    <row r="63917" spans="4:4" x14ac:dyDescent="0.25">
      <c r="D63917" s="27"/>
    </row>
    <row r="63918" spans="4:4" x14ac:dyDescent="0.25">
      <c r="D63918" s="27"/>
    </row>
    <row r="63919" spans="4:4" x14ac:dyDescent="0.25">
      <c r="D63919" s="27"/>
    </row>
    <row r="63920" spans="4:4" x14ac:dyDescent="0.25">
      <c r="D63920" s="27"/>
    </row>
    <row r="63921" spans="4:4" x14ac:dyDescent="0.25">
      <c r="D63921" s="27"/>
    </row>
    <row r="63922" spans="4:4" x14ac:dyDescent="0.25">
      <c r="D63922" s="27"/>
    </row>
    <row r="63923" spans="4:4" x14ac:dyDescent="0.25">
      <c r="D63923" s="27"/>
    </row>
    <row r="63924" spans="4:4" x14ac:dyDescent="0.25">
      <c r="D63924" s="27"/>
    </row>
    <row r="63925" spans="4:4" x14ac:dyDescent="0.25">
      <c r="D63925" s="27"/>
    </row>
    <row r="63926" spans="4:4" x14ac:dyDescent="0.25">
      <c r="D63926" s="27"/>
    </row>
    <row r="63927" spans="4:4" x14ac:dyDescent="0.25">
      <c r="D63927" s="27"/>
    </row>
    <row r="63928" spans="4:4" x14ac:dyDescent="0.25">
      <c r="D63928" s="27"/>
    </row>
    <row r="63929" spans="4:4" x14ac:dyDescent="0.25">
      <c r="D63929" s="27"/>
    </row>
    <row r="63930" spans="4:4" x14ac:dyDescent="0.25">
      <c r="D63930" s="27"/>
    </row>
    <row r="63931" spans="4:4" x14ac:dyDescent="0.25">
      <c r="D63931" s="27"/>
    </row>
    <row r="63932" spans="4:4" x14ac:dyDescent="0.25">
      <c r="D63932" s="27"/>
    </row>
    <row r="63933" spans="4:4" x14ac:dyDescent="0.25">
      <c r="D63933" s="27"/>
    </row>
    <row r="63934" spans="4:4" x14ac:dyDescent="0.25">
      <c r="D63934" s="27"/>
    </row>
    <row r="63935" spans="4:4" x14ac:dyDescent="0.25">
      <c r="D63935" s="27"/>
    </row>
    <row r="63936" spans="4:4" x14ac:dyDescent="0.25">
      <c r="D63936" s="27"/>
    </row>
    <row r="63937" spans="4:4" x14ac:dyDescent="0.25">
      <c r="D63937" s="27"/>
    </row>
    <row r="63938" spans="4:4" x14ac:dyDescent="0.25">
      <c r="D63938" s="27"/>
    </row>
    <row r="63939" spans="4:4" x14ac:dyDescent="0.25">
      <c r="D63939" s="27"/>
    </row>
    <row r="63940" spans="4:4" x14ac:dyDescent="0.25">
      <c r="D63940" s="27"/>
    </row>
    <row r="63941" spans="4:4" x14ac:dyDescent="0.25">
      <c r="D63941" s="27"/>
    </row>
    <row r="63942" spans="4:4" x14ac:dyDescent="0.25">
      <c r="D63942" s="27"/>
    </row>
    <row r="63943" spans="4:4" x14ac:dyDescent="0.25">
      <c r="D63943" s="27"/>
    </row>
    <row r="63944" spans="4:4" x14ac:dyDescent="0.25">
      <c r="D63944" s="27"/>
    </row>
    <row r="63945" spans="4:4" x14ac:dyDescent="0.25">
      <c r="D63945" s="27"/>
    </row>
    <row r="63946" spans="4:4" x14ac:dyDescent="0.25">
      <c r="D63946" s="27"/>
    </row>
    <row r="63947" spans="4:4" x14ac:dyDescent="0.25">
      <c r="D63947" s="27"/>
    </row>
    <row r="63948" spans="4:4" x14ac:dyDescent="0.25">
      <c r="D63948" s="27"/>
    </row>
    <row r="63949" spans="4:4" x14ac:dyDescent="0.25">
      <c r="D63949" s="27"/>
    </row>
    <row r="63950" spans="4:4" x14ac:dyDescent="0.25">
      <c r="D63950" s="27"/>
    </row>
    <row r="63951" spans="4:4" x14ac:dyDescent="0.25">
      <c r="D63951" s="27"/>
    </row>
    <row r="63952" spans="4:4" x14ac:dyDescent="0.25">
      <c r="D63952" s="27"/>
    </row>
    <row r="63953" spans="4:4" x14ac:dyDescent="0.25">
      <c r="D63953" s="27"/>
    </row>
    <row r="63954" spans="4:4" x14ac:dyDescent="0.25">
      <c r="D63954" s="27"/>
    </row>
    <row r="63955" spans="4:4" x14ac:dyDescent="0.25">
      <c r="D63955" s="27"/>
    </row>
    <row r="63956" spans="4:4" x14ac:dyDescent="0.25">
      <c r="D63956" s="27"/>
    </row>
    <row r="63957" spans="4:4" x14ac:dyDescent="0.25">
      <c r="D63957" s="27"/>
    </row>
    <row r="63958" spans="4:4" x14ac:dyDescent="0.25">
      <c r="D63958" s="27"/>
    </row>
    <row r="63959" spans="4:4" x14ac:dyDescent="0.25">
      <c r="D63959" s="27"/>
    </row>
    <row r="63960" spans="4:4" x14ac:dyDescent="0.25">
      <c r="D63960" s="27"/>
    </row>
    <row r="63961" spans="4:4" x14ac:dyDescent="0.25">
      <c r="D63961" s="27"/>
    </row>
    <row r="63962" spans="4:4" x14ac:dyDescent="0.25">
      <c r="D63962" s="27"/>
    </row>
    <row r="63963" spans="4:4" x14ac:dyDescent="0.25">
      <c r="D63963" s="27"/>
    </row>
    <row r="63964" spans="4:4" x14ac:dyDescent="0.25">
      <c r="D63964" s="27"/>
    </row>
    <row r="63965" spans="4:4" x14ac:dyDescent="0.25">
      <c r="D63965" s="27"/>
    </row>
    <row r="63966" spans="4:4" x14ac:dyDescent="0.25">
      <c r="D63966" s="27"/>
    </row>
    <row r="63967" spans="4:4" x14ac:dyDescent="0.25">
      <c r="D63967" s="27"/>
    </row>
    <row r="63968" spans="4:4" x14ac:dyDescent="0.25">
      <c r="D63968" s="27"/>
    </row>
    <row r="63969" spans="4:4" x14ac:dyDescent="0.25">
      <c r="D63969" s="27"/>
    </row>
    <row r="63970" spans="4:4" x14ac:dyDescent="0.25">
      <c r="D63970" s="27"/>
    </row>
    <row r="63971" spans="4:4" x14ac:dyDescent="0.25">
      <c r="D63971" s="27"/>
    </row>
    <row r="63972" spans="4:4" x14ac:dyDescent="0.25">
      <c r="D63972" s="27"/>
    </row>
    <row r="63973" spans="4:4" x14ac:dyDescent="0.25">
      <c r="D63973" s="27"/>
    </row>
    <row r="63974" spans="4:4" x14ac:dyDescent="0.25">
      <c r="D63974" s="27"/>
    </row>
    <row r="63975" spans="4:4" x14ac:dyDescent="0.25">
      <c r="D63975" s="27"/>
    </row>
    <row r="63976" spans="4:4" x14ac:dyDescent="0.25">
      <c r="D63976" s="27"/>
    </row>
    <row r="63977" spans="4:4" x14ac:dyDescent="0.25">
      <c r="D63977" s="27"/>
    </row>
    <row r="63978" spans="4:4" x14ac:dyDescent="0.25">
      <c r="D63978" s="27"/>
    </row>
    <row r="63979" spans="4:4" x14ac:dyDescent="0.25">
      <c r="D63979" s="27"/>
    </row>
    <row r="63980" spans="4:4" x14ac:dyDescent="0.25">
      <c r="D63980" s="27"/>
    </row>
    <row r="63981" spans="4:4" x14ac:dyDescent="0.25">
      <c r="D63981" s="27"/>
    </row>
    <row r="63982" spans="4:4" x14ac:dyDescent="0.25">
      <c r="D63982" s="27"/>
    </row>
    <row r="63983" spans="4:4" x14ac:dyDescent="0.25">
      <c r="D63983" s="27"/>
    </row>
    <row r="63984" spans="4:4" x14ac:dyDescent="0.25">
      <c r="D63984" s="27"/>
    </row>
    <row r="63985" spans="4:4" x14ac:dyDescent="0.25">
      <c r="D63985" s="27"/>
    </row>
    <row r="63986" spans="4:4" x14ac:dyDescent="0.25">
      <c r="D63986" s="27"/>
    </row>
    <row r="63987" spans="4:4" x14ac:dyDescent="0.25">
      <c r="D63987" s="27"/>
    </row>
    <row r="63988" spans="4:4" x14ac:dyDescent="0.25">
      <c r="D63988" s="27"/>
    </row>
    <row r="63989" spans="4:4" x14ac:dyDescent="0.25">
      <c r="D63989" s="27"/>
    </row>
    <row r="63990" spans="4:4" x14ac:dyDescent="0.25">
      <c r="D63990" s="27"/>
    </row>
    <row r="63991" spans="4:4" x14ac:dyDescent="0.25">
      <c r="D63991" s="27"/>
    </row>
    <row r="63992" spans="4:4" x14ac:dyDescent="0.25">
      <c r="D63992" s="27"/>
    </row>
    <row r="63993" spans="4:4" x14ac:dyDescent="0.25">
      <c r="D63993" s="27"/>
    </row>
    <row r="63994" spans="4:4" x14ac:dyDescent="0.25">
      <c r="D63994" s="27"/>
    </row>
    <row r="63995" spans="4:4" x14ac:dyDescent="0.25">
      <c r="D63995" s="27"/>
    </row>
    <row r="63996" spans="4:4" x14ac:dyDescent="0.25">
      <c r="D63996" s="27"/>
    </row>
    <row r="63997" spans="4:4" x14ac:dyDescent="0.25">
      <c r="D63997" s="27"/>
    </row>
    <row r="63998" spans="4:4" x14ac:dyDescent="0.25">
      <c r="D63998" s="27"/>
    </row>
    <row r="63999" spans="4:4" x14ac:dyDescent="0.25">
      <c r="D63999" s="27"/>
    </row>
    <row r="64000" spans="4:4" x14ac:dyDescent="0.25">
      <c r="D64000" s="27"/>
    </row>
    <row r="64001" spans="4:4" x14ac:dyDescent="0.25">
      <c r="D64001" s="27"/>
    </row>
    <row r="64002" spans="4:4" x14ac:dyDescent="0.25">
      <c r="D64002" s="27"/>
    </row>
    <row r="64003" spans="4:4" x14ac:dyDescent="0.25">
      <c r="D64003" s="27"/>
    </row>
    <row r="64004" spans="4:4" x14ac:dyDescent="0.25">
      <c r="D64004" s="27"/>
    </row>
    <row r="64005" spans="4:4" x14ac:dyDescent="0.25">
      <c r="D64005" s="27"/>
    </row>
    <row r="64006" spans="4:4" x14ac:dyDescent="0.25">
      <c r="D64006" s="27"/>
    </row>
    <row r="64007" spans="4:4" x14ac:dyDescent="0.25">
      <c r="D64007" s="27"/>
    </row>
    <row r="64008" spans="4:4" x14ac:dyDescent="0.25">
      <c r="D64008" s="27"/>
    </row>
    <row r="64009" spans="4:4" x14ac:dyDescent="0.25">
      <c r="D64009" s="27"/>
    </row>
    <row r="64010" spans="4:4" x14ac:dyDescent="0.25">
      <c r="D64010" s="27"/>
    </row>
    <row r="64011" spans="4:4" x14ac:dyDescent="0.25">
      <c r="D64011" s="27"/>
    </row>
    <row r="64012" spans="4:4" x14ac:dyDescent="0.25">
      <c r="D64012" s="27"/>
    </row>
    <row r="64013" spans="4:4" x14ac:dyDescent="0.25">
      <c r="D64013" s="27"/>
    </row>
    <row r="64014" spans="4:4" x14ac:dyDescent="0.25">
      <c r="D64014" s="27"/>
    </row>
    <row r="64015" spans="4:4" x14ac:dyDescent="0.25">
      <c r="D64015" s="27"/>
    </row>
    <row r="64016" spans="4:4" x14ac:dyDescent="0.25">
      <c r="D64016" s="27"/>
    </row>
    <row r="64017" spans="4:4" x14ac:dyDescent="0.25">
      <c r="D64017" s="27"/>
    </row>
    <row r="64018" spans="4:4" x14ac:dyDescent="0.25">
      <c r="D64018" s="27"/>
    </row>
    <row r="64019" spans="4:4" x14ac:dyDescent="0.25">
      <c r="D64019" s="27"/>
    </row>
    <row r="64020" spans="4:4" x14ac:dyDescent="0.25">
      <c r="D64020" s="27"/>
    </row>
    <row r="64021" spans="4:4" x14ac:dyDescent="0.25">
      <c r="D64021" s="27"/>
    </row>
    <row r="64022" spans="4:4" x14ac:dyDescent="0.25">
      <c r="D64022" s="27"/>
    </row>
    <row r="64023" spans="4:4" x14ac:dyDescent="0.25">
      <c r="D64023" s="27"/>
    </row>
    <row r="64024" spans="4:4" x14ac:dyDescent="0.25">
      <c r="D64024" s="27"/>
    </row>
    <row r="64025" spans="4:4" x14ac:dyDescent="0.25">
      <c r="D64025" s="27"/>
    </row>
    <row r="64026" spans="4:4" x14ac:dyDescent="0.25">
      <c r="D64026" s="27"/>
    </row>
    <row r="64027" spans="4:4" x14ac:dyDescent="0.25">
      <c r="D64027" s="27"/>
    </row>
    <row r="64028" spans="4:4" x14ac:dyDescent="0.25">
      <c r="D64028" s="27"/>
    </row>
    <row r="64029" spans="4:4" x14ac:dyDescent="0.25">
      <c r="D64029" s="27"/>
    </row>
    <row r="64030" spans="4:4" x14ac:dyDescent="0.25">
      <c r="D64030" s="27"/>
    </row>
    <row r="64031" spans="4:4" x14ac:dyDescent="0.25">
      <c r="D64031" s="27"/>
    </row>
    <row r="64032" spans="4:4" x14ac:dyDescent="0.25">
      <c r="D64032" s="27"/>
    </row>
    <row r="64033" spans="4:4" x14ac:dyDescent="0.25">
      <c r="D64033" s="27"/>
    </row>
    <row r="64034" spans="4:4" x14ac:dyDescent="0.25">
      <c r="D64034" s="27"/>
    </row>
    <row r="64035" spans="4:4" x14ac:dyDescent="0.25">
      <c r="D64035" s="27"/>
    </row>
    <row r="64036" spans="4:4" x14ac:dyDescent="0.25">
      <c r="D64036" s="27"/>
    </row>
    <row r="64037" spans="4:4" x14ac:dyDescent="0.25">
      <c r="D64037" s="27"/>
    </row>
    <row r="64038" spans="4:4" x14ac:dyDescent="0.25">
      <c r="D64038" s="27"/>
    </row>
    <row r="64039" spans="4:4" x14ac:dyDescent="0.25">
      <c r="D64039" s="27"/>
    </row>
    <row r="64040" spans="4:4" x14ac:dyDescent="0.25">
      <c r="D64040" s="27"/>
    </row>
    <row r="64041" spans="4:4" x14ac:dyDescent="0.25">
      <c r="D64041" s="27"/>
    </row>
    <row r="64042" spans="4:4" x14ac:dyDescent="0.25">
      <c r="D64042" s="27"/>
    </row>
    <row r="64043" spans="4:4" x14ac:dyDescent="0.25">
      <c r="D64043" s="27"/>
    </row>
    <row r="64044" spans="4:4" x14ac:dyDescent="0.25">
      <c r="D64044" s="27"/>
    </row>
    <row r="64045" spans="4:4" x14ac:dyDescent="0.25">
      <c r="D64045" s="27"/>
    </row>
    <row r="64046" spans="4:4" x14ac:dyDescent="0.25">
      <c r="D64046" s="27"/>
    </row>
    <row r="64047" spans="4:4" x14ac:dyDescent="0.25">
      <c r="D64047" s="27"/>
    </row>
    <row r="64048" spans="4:4" x14ac:dyDescent="0.25">
      <c r="D64048" s="27"/>
    </row>
    <row r="64049" spans="4:4" x14ac:dyDescent="0.25">
      <c r="D64049" s="27"/>
    </row>
    <row r="64050" spans="4:4" x14ac:dyDescent="0.25">
      <c r="D64050" s="27"/>
    </row>
    <row r="64051" spans="4:4" x14ac:dyDescent="0.25">
      <c r="D64051" s="27"/>
    </row>
    <row r="64052" spans="4:4" x14ac:dyDescent="0.25">
      <c r="D64052" s="27"/>
    </row>
    <row r="64053" spans="4:4" x14ac:dyDescent="0.25">
      <c r="D64053" s="27"/>
    </row>
    <row r="64054" spans="4:4" x14ac:dyDescent="0.25">
      <c r="D64054" s="27"/>
    </row>
    <row r="64055" spans="4:4" x14ac:dyDescent="0.25">
      <c r="D64055" s="27"/>
    </row>
    <row r="64056" spans="4:4" x14ac:dyDescent="0.25">
      <c r="D64056" s="27"/>
    </row>
    <row r="64057" spans="4:4" x14ac:dyDescent="0.25">
      <c r="D64057" s="27"/>
    </row>
    <row r="64058" spans="4:4" x14ac:dyDescent="0.25">
      <c r="D64058" s="27"/>
    </row>
    <row r="64059" spans="4:4" x14ac:dyDescent="0.25">
      <c r="D64059" s="27"/>
    </row>
    <row r="64060" spans="4:4" x14ac:dyDescent="0.25">
      <c r="D64060" s="27"/>
    </row>
    <row r="64061" spans="4:4" x14ac:dyDescent="0.25">
      <c r="D64061" s="27"/>
    </row>
    <row r="64062" spans="4:4" x14ac:dyDescent="0.25">
      <c r="D64062" s="27"/>
    </row>
    <row r="64063" spans="4:4" x14ac:dyDescent="0.25">
      <c r="D64063" s="27"/>
    </row>
    <row r="64064" spans="4:4" x14ac:dyDescent="0.25">
      <c r="D64064" s="27"/>
    </row>
    <row r="64065" spans="4:4" x14ac:dyDescent="0.25">
      <c r="D64065" s="27"/>
    </row>
    <row r="64066" spans="4:4" x14ac:dyDescent="0.25">
      <c r="D64066" s="27"/>
    </row>
    <row r="64067" spans="4:4" x14ac:dyDescent="0.25">
      <c r="D64067" s="27"/>
    </row>
    <row r="64068" spans="4:4" x14ac:dyDescent="0.25">
      <c r="D64068" s="27"/>
    </row>
    <row r="64069" spans="4:4" x14ac:dyDescent="0.25">
      <c r="D64069" s="27"/>
    </row>
    <row r="64070" spans="4:4" x14ac:dyDescent="0.25">
      <c r="D64070" s="27"/>
    </row>
    <row r="64071" spans="4:4" x14ac:dyDescent="0.25">
      <c r="D64071" s="27"/>
    </row>
    <row r="64072" spans="4:4" x14ac:dyDescent="0.25">
      <c r="D64072" s="27"/>
    </row>
    <row r="64073" spans="4:4" x14ac:dyDescent="0.25">
      <c r="D64073" s="27"/>
    </row>
    <row r="64074" spans="4:4" x14ac:dyDescent="0.25">
      <c r="D64074" s="27"/>
    </row>
    <row r="64075" spans="4:4" x14ac:dyDescent="0.25">
      <c r="D64075" s="27"/>
    </row>
    <row r="64076" spans="4:4" x14ac:dyDescent="0.25">
      <c r="D64076" s="27"/>
    </row>
    <row r="64077" spans="4:4" x14ac:dyDescent="0.25">
      <c r="D64077" s="27"/>
    </row>
    <row r="64078" spans="4:4" x14ac:dyDescent="0.25">
      <c r="D64078" s="27"/>
    </row>
    <row r="64079" spans="4:4" x14ac:dyDescent="0.25">
      <c r="D64079" s="27"/>
    </row>
    <row r="64080" spans="4:4" x14ac:dyDescent="0.25">
      <c r="D64080" s="27"/>
    </row>
    <row r="64081" spans="4:4" x14ac:dyDescent="0.25">
      <c r="D64081" s="27"/>
    </row>
    <row r="64082" spans="4:4" x14ac:dyDescent="0.25">
      <c r="D64082" s="27"/>
    </row>
    <row r="64083" spans="4:4" x14ac:dyDescent="0.25">
      <c r="D64083" s="27"/>
    </row>
    <row r="64084" spans="4:4" x14ac:dyDescent="0.25">
      <c r="D64084" s="27"/>
    </row>
    <row r="64085" spans="4:4" x14ac:dyDescent="0.25">
      <c r="D64085" s="27"/>
    </row>
    <row r="64086" spans="4:4" x14ac:dyDescent="0.25">
      <c r="D64086" s="27"/>
    </row>
    <row r="64087" spans="4:4" x14ac:dyDescent="0.25">
      <c r="D64087" s="27"/>
    </row>
    <row r="64088" spans="4:4" x14ac:dyDescent="0.25">
      <c r="D64088" s="27"/>
    </row>
    <row r="64089" spans="4:4" x14ac:dyDescent="0.25">
      <c r="D64089" s="27"/>
    </row>
    <row r="64090" spans="4:4" x14ac:dyDescent="0.25">
      <c r="D64090" s="27"/>
    </row>
    <row r="64091" spans="4:4" x14ac:dyDescent="0.25">
      <c r="D64091" s="27"/>
    </row>
    <row r="64092" spans="4:4" x14ac:dyDescent="0.25">
      <c r="D64092" s="27"/>
    </row>
    <row r="64093" spans="4:4" x14ac:dyDescent="0.25">
      <c r="D64093" s="27"/>
    </row>
    <row r="64094" spans="4:4" x14ac:dyDescent="0.25">
      <c r="D64094" s="27"/>
    </row>
    <row r="64095" spans="4:4" x14ac:dyDescent="0.25">
      <c r="D64095" s="27"/>
    </row>
    <row r="64096" spans="4:4" x14ac:dyDescent="0.25">
      <c r="D64096" s="27"/>
    </row>
    <row r="64097" spans="4:4" x14ac:dyDescent="0.25">
      <c r="D64097" s="27"/>
    </row>
    <row r="64098" spans="4:4" x14ac:dyDescent="0.25">
      <c r="D64098" s="27"/>
    </row>
    <row r="64099" spans="4:4" x14ac:dyDescent="0.25">
      <c r="D64099" s="27"/>
    </row>
    <row r="64100" spans="4:4" x14ac:dyDescent="0.25">
      <c r="D64100" s="27"/>
    </row>
    <row r="64101" spans="4:4" x14ac:dyDescent="0.25">
      <c r="D64101" s="27"/>
    </row>
    <row r="64102" spans="4:4" x14ac:dyDescent="0.25">
      <c r="D64102" s="27"/>
    </row>
    <row r="64103" spans="4:4" x14ac:dyDescent="0.25">
      <c r="D64103" s="27"/>
    </row>
    <row r="64104" spans="4:4" x14ac:dyDescent="0.25">
      <c r="D64104" s="27"/>
    </row>
    <row r="64105" spans="4:4" x14ac:dyDescent="0.25">
      <c r="D64105" s="27"/>
    </row>
    <row r="64106" spans="4:4" x14ac:dyDescent="0.25">
      <c r="D64106" s="27"/>
    </row>
    <row r="64107" spans="4:4" x14ac:dyDescent="0.25">
      <c r="D64107" s="27"/>
    </row>
    <row r="64108" spans="4:4" x14ac:dyDescent="0.25">
      <c r="D64108" s="27"/>
    </row>
    <row r="64109" spans="4:4" x14ac:dyDescent="0.25">
      <c r="D64109" s="27"/>
    </row>
    <row r="64110" spans="4:4" x14ac:dyDescent="0.25">
      <c r="D64110" s="27"/>
    </row>
    <row r="64111" spans="4:4" x14ac:dyDescent="0.25">
      <c r="D64111" s="27"/>
    </row>
    <row r="64112" spans="4:4" x14ac:dyDescent="0.25">
      <c r="D64112" s="27"/>
    </row>
    <row r="64113" spans="4:4" x14ac:dyDescent="0.25">
      <c r="D64113" s="27"/>
    </row>
    <row r="64114" spans="4:4" x14ac:dyDescent="0.25">
      <c r="D64114" s="27"/>
    </row>
    <row r="64115" spans="4:4" x14ac:dyDescent="0.25">
      <c r="D64115" s="27"/>
    </row>
    <row r="64116" spans="4:4" x14ac:dyDescent="0.25">
      <c r="D64116" s="27"/>
    </row>
    <row r="64117" spans="4:4" x14ac:dyDescent="0.25">
      <c r="D64117" s="27"/>
    </row>
    <row r="64118" spans="4:4" x14ac:dyDescent="0.25">
      <c r="D64118" s="27"/>
    </row>
    <row r="64119" spans="4:4" x14ac:dyDescent="0.25">
      <c r="D64119" s="27"/>
    </row>
    <row r="64120" spans="4:4" x14ac:dyDescent="0.25">
      <c r="D64120" s="27"/>
    </row>
    <row r="64121" spans="4:4" x14ac:dyDescent="0.25">
      <c r="D64121" s="27"/>
    </row>
    <row r="64122" spans="4:4" x14ac:dyDescent="0.25">
      <c r="D64122" s="27"/>
    </row>
    <row r="64123" spans="4:4" x14ac:dyDescent="0.25">
      <c r="D64123" s="27"/>
    </row>
    <row r="64124" spans="4:4" x14ac:dyDescent="0.25">
      <c r="D64124" s="27"/>
    </row>
    <row r="64125" spans="4:4" x14ac:dyDescent="0.25">
      <c r="D64125" s="27"/>
    </row>
    <row r="64126" spans="4:4" x14ac:dyDescent="0.25">
      <c r="D64126" s="27"/>
    </row>
    <row r="64127" spans="4:4" x14ac:dyDescent="0.25">
      <c r="D64127" s="27"/>
    </row>
    <row r="64128" spans="4:4" x14ac:dyDescent="0.25">
      <c r="D64128" s="27"/>
    </row>
    <row r="64129" spans="4:4" x14ac:dyDescent="0.25">
      <c r="D64129" s="27"/>
    </row>
    <row r="64130" spans="4:4" x14ac:dyDescent="0.25">
      <c r="D64130" s="27"/>
    </row>
    <row r="64131" spans="4:4" x14ac:dyDescent="0.25">
      <c r="D64131" s="27"/>
    </row>
    <row r="64132" spans="4:4" x14ac:dyDescent="0.25">
      <c r="D64132" s="27"/>
    </row>
    <row r="64133" spans="4:4" x14ac:dyDescent="0.25">
      <c r="D64133" s="27"/>
    </row>
    <row r="64134" spans="4:4" x14ac:dyDescent="0.25">
      <c r="D64134" s="27"/>
    </row>
    <row r="64135" spans="4:4" x14ac:dyDescent="0.25">
      <c r="D64135" s="27"/>
    </row>
    <row r="64136" spans="4:4" x14ac:dyDescent="0.25">
      <c r="D64136" s="27"/>
    </row>
    <row r="64137" spans="4:4" x14ac:dyDescent="0.25">
      <c r="D64137" s="27"/>
    </row>
    <row r="64138" spans="4:4" x14ac:dyDescent="0.25">
      <c r="D64138" s="27"/>
    </row>
    <row r="64139" spans="4:4" x14ac:dyDescent="0.25">
      <c r="D64139" s="27"/>
    </row>
    <row r="64140" spans="4:4" x14ac:dyDescent="0.25">
      <c r="D64140" s="27"/>
    </row>
    <row r="64141" spans="4:4" x14ac:dyDescent="0.25">
      <c r="D64141" s="27"/>
    </row>
    <row r="64142" spans="4:4" x14ac:dyDescent="0.25">
      <c r="D64142" s="27"/>
    </row>
    <row r="64143" spans="4:4" x14ac:dyDescent="0.25">
      <c r="D64143" s="27"/>
    </row>
    <row r="64144" spans="4:4" x14ac:dyDescent="0.25">
      <c r="D64144" s="27"/>
    </row>
    <row r="64145" spans="4:4" x14ac:dyDescent="0.25">
      <c r="D64145" s="27"/>
    </row>
    <row r="64146" spans="4:4" x14ac:dyDescent="0.25">
      <c r="D64146" s="27"/>
    </row>
    <row r="64147" spans="4:4" x14ac:dyDescent="0.25">
      <c r="D64147" s="27"/>
    </row>
    <row r="64148" spans="4:4" x14ac:dyDescent="0.25">
      <c r="D64148" s="27"/>
    </row>
    <row r="64149" spans="4:4" x14ac:dyDescent="0.25">
      <c r="D64149" s="27"/>
    </row>
    <row r="64150" spans="4:4" x14ac:dyDescent="0.25">
      <c r="D64150" s="27"/>
    </row>
    <row r="64151" spans="4:4" x14ac:dyDescent="0.25">
      <c r="D64151" s="27"/>
    </row>
    <row r="64152" spans="4:4" x14ac:dyDescent="0.25">
      <c r="D64152" s="27"/>
    </row>
    <row r="64153" spans="4:4" x14ac:dyDescent="0.25">
      <c r="D64153" s="27"/>
    </row>
    <row r="64154" spans="4:4" x14ac:dyDescent="0.25">
      <c r="D64154" s="27"/>
    </row>
    <row r="64155" spans="4:4" x14ac:dyDescent="0.25">
      <c r="D64155" s="27"/>
    </row>
    <row r="64156" spans="4:4" x14ac:dyDescent="0.25">
      <c r="D64156" s="27"/>
    </row>
    <row r="64157" spans="4:4" x14ac:dyDescent="0.25">
      <c r="D64157" s="27"/>
    </row>
    <row r="64158" spans="4:4" x14ac:dyDescent="0.25">
      <c r="D64158" s="27"/>
    </row>
    <row r="64159" spans="4:4" x14ac:dyDescent="0.25">
      <c r="D64159" s="27"/>
    </row>
    <row r="64160" spans="4:4" x14ac:dyDescent="0.25">
      <c r="D64160" s="27"/>
    </row>
    <row r="64161" spans="4:4" x14ac:dyDescent="0.25">
      <c r="D64161" s="27"/>
    </row>
    <row r="64162" spans="4:4" x14ac:dyDescent="0.25">
      <c r="D64162" s="27"/>
    </row>
    <row r="64163" spans="4:4" x14ac:dyDescent="0.25">
      <c r="D64163" s="27"/>
    </row>
    <row r="64164" spans="4:4" x14ac:dyDescent="0.25">
      <c r="D64164" s="27"/>
    </row>
    <row r="64165" spans="4:4" x14ac:dyDescent="0.25">
      <c r="D64165" s="27"/>
    </row>
    <row r="64166" spans="4:4" x14ac:dyDescent="0.25">
      <c r="D64166" s="27"/>
    </row>
    <row r="64167" spans="4:4" x14ac:dyDescent="0.25">
      <c r="D64167" s="27"/>
    </row>
    <row r="64168" spans="4:4" x14ac:dyDescent="0.25">
      <c r="D64168" s="27"/>
    </row>
    <row r="64169" spans="4:4" x14ac:dyDescent="0.25">
      <c r="D64169" s="27"/>
    </row>
    <row r="64170" spans="4:4" x14ac:dyDescent="0.25">
      <c r="D64170" s="27"/>
    </row>
    <row r="64171" spans="4:4" x14ac:dyDescent="0.25">
      <c r="D64171" s="27"/>
    </row>
    <row r="64172" spans="4:4" x14ac:dyDescent="0.25">
      <c r="D64172" s="27"/>
    </row>
    <row r="64173" spans="4:4" x14ac:dyDescent="0.25">
      <c r="D64173" s="27"/>
    </row>
    <row r="64174" spans="4:4" x14ac:dyDescent="0.25">
      <c r="D64174" s="27"/>
    </row>
    <row r="64175" spans="4:4" x14ac:dyDescent="0.25">
      <c r="D64175" s="27"/>
    </row>
    <row r="64176" spans="4:4" x14ac:dyDescent="0.25">
      <c r="D64176" s="27"/>
    </row>
    <row r="64177" spans="4:4" x14ac:dyDescent="0.25">
      <c r="D64177" s="27"/>
    </row>
    <row r="64178" spans="4:4" x14ac:dyDescent="0.25">
      <c r="D64178" s="27"/>
    </row>
    <row r="64179" spans="4:4" x14ac:dyDescent="0.25">
      <c r="D64179" s="27"/>
    </row>
    <row r="64180" spans="4:4" x14ac:dyDescent="0.25">
      <c r="D64180" s="27"/>
    </row>
    <row r="64181" spans="4:4" x14ac:dyDescent="0.25">
      <c r="D64181" s="27"/>
    </row>
    <row r="64182" spans="4:4" x14ac:dyDescent="0.25">
      <c r="D64182" s="27"/>
    </row>
    <row r="64183" spans="4:4" x14ac:dyDescent="0.25">
      <c r="D64183" s="27"/>
    </row>
    <row r="64184" spans="4:4" x14ac:dyDescent="0.25">
      <c r="D64184" s="27"/>
    </row>
    <row r="64185" spans="4:4" x14ac:dyDescent="0.25">
      <c r="D64185" s="27"/>
    </row>
    <row r="64186" spans="4:4" x14ac:dyDescent="0.25">
      <c r="D64186" s="27"/>
    </row>
    <row r="64187" spans="4:4" x14ac:dyDescent="0.25">
      <c r="D64187" s="27"/>
    </row>
    <row r="64188" spans="4:4" x14ac:dyDescent="0.25">
      <c r="D64188" s="27"/>
    </row>
    <row r="64189" spans="4:4" x14ac:dyDescent="0.25">
      <c r="D64189" s="27"/>
    </row>
    <row r="64190" spans="4:4" x14ac:dyDescent="0.25">
      <c r="D64190" s="27"/>
    </row>
    <row r="64191" spans="4:4" x14ac:dyDescent="0.25">
      <c r="D64191" s="27"/>
    </row>
    <row r="64192" spans="4:4" x14ac:dyDescent="0.25">
      <c r="D64192" s="27"/>
    </row>
    <row r="64193" spans="4:4" x14ac:dyDescent="0.25">
      <c r="D64193" s="27"/>
    </row>
    <row r="64194" spans="4:4" x14ac:dyDescent="0.25">
      <c r="D64194" s="27"/>
    </row>
    <row r="64195" spans="4:4" x14ac:dyDescent="0.25">
      <c r="D64195" s="27"/>
    </row>
    <row r="64196" spans="4:4" x14ac:dyDescent="0.25">
      <c r="D64196" s="27"/>
    </row>
    <row r="64197" spans="4:4" x14ac:dyDescent="0.25">
      <c r="D64197" s="27"/>
    </row>
    <row r="64198" spans="4:4" x14ac:dyDescent="0.25">
      <c r="D64198" s="27"/>
    </row>
    <row r="64199" spans="4:4" x14ac:dyDescent="0.25">
      <c r="D64199" s="27"/>
    </row>
    <row r="64200" spans="4:4" x14ac:dyDescent="0.25">
      <c r="D64200" s="27"/>
    </row>
    <row r="64201" spans="4:4" x14ac:dyDescent="0.25">
      <c r="D64201" s="27"/>
    </row>
    <row r="64202" spans="4:4" x14ac:dyDescent="0.25">
      <c r="D64202" s="27"/>
    </row>
    <row r="64203" spans="4:4" x14ac:dyDescent="0.25">
      <c r="D64203" s="27"/>
    </row>
    <row r="64204" spans="4:4" x14ac:dyDescent="0.25">
      <c r="D64204" s="27"/>
    </row>
    <row r="64205" spans="4:4" x14ac:dyDescent="0.25">
      <c r="D64205" s="27"/>
    </row>
    <row r="64206" spans="4:4" x14ac:dyDescent="0.25">
      <c r="D64206" s="27"/>
    </row>
    <row r="64207" spans="4:4" x14ac:dyDescent="0.25">
      <c r="D64207" s="27"/>
    </row>
    <row r="64208" spans="4:4" x14ac:dyDescent="0.25">
      <c r="D64208" s="27"/>
    </row>
    <row r="64209" spans="4:4" x14ac:dyDescent="0.25">
      <c r="D64209" s="27"/>
    </row>
    <row r="64210" spans="4:4" x14ac:dyDescent="0.25">
      <c r="D64210" s="27"/>
    </row>
    <row r="64211" spans="4:4" x14ac:dyDescent="0.25">
      <c r="D64211" s="27"/>
    </row>
    <row r="64212" spans="4:4" x14ac:dyDescent="0.25">
      <c r="D64212" s="27"/>
    </row>
    <row r="64213" spans="4:4" x14ac:dyDescent="0.25">
      <c r="D64213" s="27"/>
    </row>
    <row r="64214" spans="4:4" x14ac:dyDescent="0.25">
      <c r="D64214" s="27"/>
    </row>
    <row r="64215" spans="4:4" x14ac:dyDescent="0.25">
      <c r="D64215" s="27"/>
    </row>
    <row r="64216" spans="4:4" x14ac:dyDescent="0.25">
      <c r="D64216" s="27"/>
    </row>
    <row r="64217" spans="4:4" x14ac:dyDescent="0.25">
      <c r="D64217" s="27"/>
    </row>
    <row r="64218" spans="4:4" x14ac:dyDescent="0.25">
      <c r="D64218" s="27"/>
    </row>
    <row r="64219" spans="4:4" x14ac:dyDescent="0.25">
      <c r="D64219" s="27"/>
    </row>
    <row r="64220" spans="4:4" x14ac:dyDescent="0.25">
      <c r="D64220" s="27"/>
    </row>
    <row r="64221" spans="4:4" x14ac:dyDescent="0.25">
      <c r="D64221" s="27"/>
    </row>
    <row r="64222" spans="4:4" x14ac:dyDescent="0.25">
      <c r="D64222" s="27"/>
    </row>
    <row r="64223" spans="4:4" x14ac:dyDescent="0.25">
      <c r="D64223" s="27"/>
    </row>
    <row r="64224" spans="4:4" x14ac:dyDescent="0.25">
      <c r="D64224" s="27"/>
    </row>
    <row r="64225" spans="4:4" x14ac:dyDescent="0.25">
      <c r="D64225" s="27"/>
    </row>
    <row r="64226" spans="4:4" x14ac:dyDescent="0.25">
      <c r="D64226" s="27"/>
    </row>
    <row r="64227" spans="4:4" x14ac:dyDescent="0.25">
      <c r="D64227" s="27"/>
    </row>
    <row r="64228" spans="4:4" x14ac:dyDescent="0.25">
      <c r="D64228" s="27"/>
    </row>
    <row r="64229" spans="4:4" x14ac:dyDescent="0.25">
      <c r="D64229" s="27"/>
    </row>
    <row r="64230" spans="4:4" x14ac:dyDescent="0.25">
      <c r="D64230" s="27"/>
    </row>
    <row r="64231" spans="4:4" x14ac:dyDescent="0.25">
      <c r="D64231" s="27"/>
    </row>
    <row r="64232" spans="4:4" x14ac:dyDescent="0.25">
      <c r="D64232" s="27"/>
    </row>
    <row r="64233" spans="4:4" x14ac:dyDescent="0.25">
      <c r="D64233" s="27"/>
    </row>
    <row r="64234" spans="4:4" x14ac:dyDescent="0.25">
      <c r="D64234" s="27"/>
    </row>
    <row r="64235" spans="4:4" x14ac:dyDescent="0.25">
      <c r="D64235" s="27"/>
    </row>
    <row r="64236" spans="4:4" x14ac:dyDescent="0.25">
      <c r="D64236" s="27"/>
    </row>
    <row r="64237" spans="4:4" x14ac:dyDescent="0.25">
      <c r="D64237" s="27"/>
    </row>
    <row r="64238" spans="4:4" x14ac:dyDescent="0.25">
      <c r="D64238" s="27"/>
    </row>
    <row r="64239" spans="4:4" x14ac:dyDescent="0.25">
      <c r="D64239" s="27"/>
    </row>
    <row r="64240" spans="4:4" x14ac:dyDescent="0.25">
      <c r="D64240" s="27"/>
    </row>
    <row r="64241" spans="4:4" x14ac:dyDescent="0.25">
      <c r="D64241" s="27"/>
    </row>
    <row r="64242" spans="4:4" x14ac:dyDescent="0.25">
      <c r="D64242" s="27"/>
    </row>
    <row r="64243" spans="4:4" x14ac:dyDescent="0.25">
      <c r="D64243" s="27"/>
    </row>
    <row r="64244" spans="4:4" x14ac:dyDescent="0.25">
      <c r="D64244" s="27"/>
    </row>
    <row r="64245" spans="4:4" x14ac:dyDescent="0.25">
      <c r="D64245" s="27"/>
    </row>
    <row r="64246" spans="4:4" x14ac:dyDescent="0.25">
      <c r="D64246" s="27"/>
    </row>
    <row r="64247" spans="4:4" x14ac:dyDescent="0.25">
      <c r="D64247" s="27"/>
    </row>
    <row r="64248" spans="4:4" x14ac:dyDescent="0.25">
      <c r="D64248" s="27"/>
    </row>
    <row r="64249" spans="4:4" x14ac:dyDescent="0.25">
      <c r="D64249" s="27"/>
    </row>
    <row r="64250" spans="4:4" x14ac:dyDescent="0.25">
      <c r="D64250" s="27"/>
    </row>
    <row r="64251" spans="4:4" x14ac:dyDescent="0.25">
      <c r="D64251" s="27"/>
    </row>
    <row r="64252" spans="4:4" x14ac:dyDescent="0.25">
      <c r="D64252" s="27"/>
    </row>
    <row r="64253" spans="4:4" x14ac:dyDescent="0.25">
      <c r="D64253" s="27"/>
    </row>
    <row r="64254" spans="4:4" x14ac:dyDescent="0.25">
      <c r="D64254" s="27"/>
    </row>
    <row r="64255" spans="4:4" x14ac:dyDescent="0.25">
      <c r="D64255" s="27"/>
    </row>
    <row r="64256" spans="4:4" x14ac:dyDescent="0.25">
      <c r="D64256" s="27"/>
    </row>
    <row r="64257" spans="4:4" x14ac:dyDescent="0.25">
      <c r="D64257" s="27"/>
    </row>
    <row r="64258" spans="4:4" x14ac:dyDescent="0.25">
      <c r="D64258" s="27"/>
    </row>
    <row r="64259" spans="4:4" x14ac:dyDescent="0.25">
      <c r="D64259" s="27"/>
    </row>
    <row r="64260" spans="4:4" x14ac:dyDescent="0.25">
      <c r="D64260" s="27"/>
    </row>
    <row r="64261" spans="4:4" x14ac:dyDescent="0.25">
      <c r="D64261" s="27"/>
    </row>
    <row r="64262" spans="4:4" x14ac:dyDescent="0.25">
      <c r="D64262" s="27"/>
    </row>
    <row r="64263" spans="4:4" x14ac:dyDescent="0.25">
      <c r="D64263" s="27"/>
    </row>
    <row r="64264" spans="4:4" x14ac:dyDescent="0.25">
      <c r="D64264" s="27"/>
    </row>
    <row r="64265" spans="4:4" x14ac:dyDescent="0.25">
      <c r="D64265" s="27"/>
    </row>
    <row r="64266" spans="4:4" x14ac:dyDescent="0.25">
      <c r="D64266" s="27"/>
    </row>
    <row r="64267" spans="4:4" x14ac:dyDescent="0.25">
      <c r="D64267" s="27"/>
    </row>
    <row r="64268" spans="4:4" x14ac:dyDescent="0.25">
      <c r="D64268" s="27"/>
    </row>
    <row r="64269" spans="4:4" x14ac:dyDescent="0.25">
      <c r="D64269" s="27"/>
    </row>
    <row r="64270" spans="4:4" x14ac:dyDescent="0.25">
      <c r="D64270" s="27"/>
    </row>
    <row r="64271" spans="4:4" x14ac:dyDescent="0.25">
      <c r="D64271" s="27"/>
    </row>
    <row r="64272" spans="4:4" x14ac:dyDescent="0.25">
      <c r="D64272" s="27"/>
    </row>
    <row r="64273" spans="4:4" x14ac:dyDescent="0.25">
      <c r="D64273" s="27"/>
    </row>
    <row r="64274" spans="4:4" x14ac:dyDescent="0.25">
      <c r="D64274" s="27"/>
    </row>
    <row r="64275" spans="4:4" x14ac:dyDescent="0.25">
      <c r="D64275" s="27"/>
    </row>
    <row r="64276" spans="4:4" x14ac:dyDescent="0.25">
      <c r="D64276" s="27"/>
    </row>
    <row r="64277" spans="4:4" x14ac:dyDescent="0.25">
      <c r="D64277" s="27"/>
    </row>
    <row r="64278" spans="4:4" x14ac:dyDescent="0.25">
      <c r="D64278" s="27"/>
    </row>
    <row r="64279" spans="4:4" x14ac:dyDescent="0.25">
      <c r="D64279" s="27"/>
    </row>
    <row r="64280" spans="4:4" x14ac:dyDescent="0.25">
      <c r="D64280" s="27"/>
    </row>
    <row r="64281" spans="4:4" x14ac:dyDescent="0.25">
      <c r="D64281" s="27"/>
    </row>
    <row r="64282" spans="4:4" x14ac:dyDescent="0.25">
      <c r="D64282" s="27"/>
    </row>
    <row r="64283" spans="4:4" x14ac:dyDescent="0.25">
      <c r="D64283" s="27"/>
    </row>
    <row r="64284" spans="4:4" x14ac:dyDescent="0.25">
      <c r="D64284" s="27"/>
    </row>
    <row r="64285" spans="4:4" x14ac:dyDescent="0.25">
      <c r="D64285" s="27"/>
    </row>
    <row r="64286" spans="4:4" x14ac:dyDescent="0.25">
      <c r="D64286" s="27"/>
    </row>
    <row r="64287" spans="4:4" x14ac:dyDescent="0.25">
      <c r="D64287" s="27"/>
    </row>
    <row r="64288" spans="4:4" x14ac:dyDescent="0.25">
      <c r="D64288" s="27"/>
    </row>
    <row r="64289" spans="4:4" x14ac:dyDescent="0.25">
      <c r="D64289" s="27"/>
    </row>
    <row r="64290" spans="4:4" x14ac:dyDescent="0.25">
      <c r="D64290" s="27"/>
    </row>
    <row r="64291" spans="4:4" x14ac:dyDescent="0.25">
      <c r="D64291" s="27"/>
    </row>
    <row r="64292" spans="4:4" x14ac:dyDescent="0.25">
      <c r="D64292" s="27"/>
    </row>
    <row r="64293" spans="4:4" x14ac:dyDescent="0.25">
      <c r="D64293" s="27"/>
    </row>
    <row r="64294" spans="4:4" x14ac:dyDescent="0.25">
      <c r="D64294" s="27"/>
    </row>
    <row r="64295" spans="4:4" x14ac:dyDescent="0.25">
      <c r="D64295" s="27"/>
    </row>
    <row r="64296" spans="4:4" x14ac:dyDescent="0.25">
      <c r="D64296" s="27"/>
    </row>
    <row r="64297" spans="4:4" x14ac:dyDescent="0.25">
      <c r="D64297" s="27"/>
    </row>
    <row r="64298" spans="4:4" x14ac:dyDescent="0.25">
      <c r="D64298" s="27"/>
    </row>
    <row r="64299" spans="4:4" x14ac:dyDescent="0.25">
      <c r="D64299" s="27"/>
    </row>
    <row r="64300" spans="4:4" x14ac:dyDescent="0.25">
      <c r="D64300" s="27"/>
    </row>
    <row r="64301" spans="4:4" x14ac:dyDescent="0.25">
      <c r="D64301" s="27"/>
    </row>
    <row r="64302" spans="4:4" x14ac:dyDescent="0.25">
      <c r="D64302" s="27"/>
    </row>
    <row r="64303" spans="4:4" x14ac:dyDescent="0.25">
      <c r="D64303" s="27"/>
    </row>
    <row r="64304" spans="4:4" x14ac:dyDescent="0.25">
      <c r="D64304" s="27"/>
    </row>
    <row r="64305" spans="4:4" x14ac:dyDescent="0.25">
      <c r="D64305" s="27"/>
    </row>
    <row r="64306" spans="4:4" x14ac:dyDescent="0.25">
      <c r="D64306" s="27"/>
    </row>
    <row r="64307" spans="4:4" x14ac:dyDescent="0.25">
      <c r="D64307" s="27"/>
    </row>
    <row r="64308" spans="4:4" x14ac:dyDescent="0.25">
      <c r="D64308" s="27"/>
    </row>
    <row r="64309" spans="4:4" x14ac:dyDescent="0.25">
      <c r="D64309" s="27"/>
    </row>
    <row r="64310" spans="4:4" x14ac:dyDescent="0.25">
      <c r="D64310" s="27"/>
    </row>
    <row r="64311" spans="4:4" x14ac:dyDescent="0.25">
      <c r="D64311" s="27"/>
    </row>
    <row r="64312" spans="4:4" x14ac:dyDescent="0.25">
      <c r="D64312" s="27"/>
    </row>
    <row r="64313" spans="4:4" x14ac:dyDescent="0.25">
      <c r="D64313" s="27"/>
    </row>
    <row r="64314" spans="4:4" x14ac:dyDescent="0.25">
      <c r="D64314" s="27"/>
    </row>
    <row r="64315" spans="4:4" x14ac:dyDescent="0.25">
      <c r="D64315" s="27"/>
    </row>
    <row r="64316" spans="4:4" x14ac:dyDescent="0.25">
      <c r="D64316" s="27"/>
    </row>
    <row r="64317" spans="4:4" x14ac:dyDescent="0.25">
      <c r="D64317" s="27"/>
    </row>
    <row r="64318" spans="4:4" x14ac:dyDescent="0.25">
      <c r="D64318" s="27"/>
    </row>
    <row r="64319" spans="4:4" x14ac:dyDescent="0.25">
      <c r="D64319" s="27"/>
    </row>
    <row r="64320" spans="4:4" x14ac:dyDescent="0.25">
      <c r="D64320" s="27"/>
    </row>
    <row r="64321" spans="4:4" x14ac:dyDescent="0.25">
      <c r="D64321" s="27"/>
    </row>
    <row r="64322" spans="4:4" x14ac:dyDescent="0.25">
      <c r="D64322" s="27"/>
    </row>
    <row r="64323" spans="4:4" x14ac:dyDescent="0.25">
      <c r="D64323" s="27"/>
    </row>
    <row r="64324" spans="4:4" x14ac:dyDescent="0.25">
      <c r="D64324" s="27"/>
    </row>
    <row r="64325" spans="4:4" x14ac:dyDescent="0.25">
      <c r="D64325" s="27"/>
    </row>
    <row r="64326" spans="4:4" x14ac:dyDescent="0.25">
      <c r="D64326" s="27"/>
    </row>
    <row r="64327" spans="4:4" x14ac:dyDescent="0.25">
      <c r="D64327" s="27"/>
    </row>
    <row r="64328" spans="4:4" x14ac:dyDescent="0.25">
      <c r="D64328" s="27"/>
    </row>
    <row r="64329" spans="4:4" x14ac:dyDescent="0.25">
      <c r="D64329" s="27"/>
    </row>
    <row r="64330" spans="4:4" x14ac:dyDescent="0.25">
      <c r="D64330" s="27"/>
    </row>
    <row r="64331" spans="4:4" x14ac:dyDescent="0.25">
      <c r="D64331" s="27"/>
    </row>
    <row r="64332" spans="4:4" x14ac:dyDescent="0.25">
      <c r="D64332" s="27"/>
    </row>
    <row r="64333" spans="4:4" x14ac:dyDescent="0.25">
      <c r="D64333" s="27"/>
    </row>
    <row r="64334" spans="4:4" x14ac:dyDescent="0.25">
      <c r="D64334" s="27"/>
    </row>
    <row r="64335" spans="4:4" x14ac:dyDescent="0.25">
      <c r="D64335" s="27"/>
    </row>
    <row r="64336" spans="4:4" x14ac:dyDescent="0.25">
      <c r="D64336" s="27"/>
    </row>
    <row r="64337" spans="4:4" x14ac:dyDescent="0.25">
      <c r="D64337" s="27"/>
    </row>
    <row r="64338" spans="4:4" x14ac:dyDescent="0.25">
      <c r="D64338" s="27"/>
    </row>
    <row r="64339" spans="4:4" x14ac:dyDescent="0.25">
      <c r="D64339" s="27"/>
    </row>
    <row r="64340" spans="4:4" x14ac:dyDescent="0.25">
      <c r="D64340" s="27"/>
    </row>
    <row r="64341" spans="4:4" x14ac:dyDescent="0.25">
      <c r="D64341" s="27"/>
    </row>
    <row r="64342" spans="4:4" x14ac:dyDescent="0.25">
      <c r="D64342" s="27"/>
    </row>
    <row r="64343" spans="4:4" x14ac:dyDescent="0.25">
      <c r="D64343" s="27"/>
    </row>
    <row r="64344" spans="4:4" x14ac:dyDescent="0.25">
      <c r="D64344" s="27"/>
    </row>
    <row r="64345" spans="4:4" x14ac:dyDescent="0.25">
      <c r="D64345" s="27"/>
    </row>
    <row r="64346" spans="4:4" x14ac:dyDescent="0.25">
      <c r="D64346" s="27"/>
    </row>
    <row r="64347" spans="4:4" x14ac:dyDescent="0.25">
      <c r="D64347" s="27"/>
    </row>
    <row r="64348" spans="4:4" x14ac:dyDescent="0.25">
      <c r="D64348" s="27"/>
    </row>
    <row r="64349" spans="4:4" x14ac:dyDescent="0.25">
      <c r="D64349" s="27"/>
    </row>
    <row r="64350" spans="4:4" x14ac:dyDescent="0.25">
      <c r="D64350" s="27"/>
    </row>
    <row r="64351" spans="4:4" x14ac:dyDescent="0.25">
      <c r="D64351" s="27"/>
    </row>
    <row r="64352" spans="4:4" x14ac:dyDescent="0.25">
      <c r="D64352" s="27"/>
    </row>
    <row r="64353" spans="4:4" x14ac:dyDescent="0.25">
      <c r="D64353" s="27"/>
    </row>
    <row r="64354" spans="4:4" x14ac:dyDescent="0.25">
      <c r="D64354" s="27"/>
    </row>
    <row r="64355" spans="4:4" x14ac:dyDescent="0.25">
      <c r="D64355" s="27"/>
    </row>
    <row r="64356" spans="4:4" x14ac:dyDescent="0.25">
      <c r="D64356" s="27"/>
    </row>
    <row r="64357" spans="4:4" x14ac:dyDescent="0.25">
      <c r="D64357" s="27"/>
    </row>
    <row r="64358" spans="4:4" x14ac:dyDescent="0.25">
      <c r="D64358" s="27"/>
    </row>
    <row r="64359" spans="4:4" x14ac:dyDescent="0.25">
      <c r="D64359" s="27"/>
    </row>
    <row r="64360" spans="4:4" x14ac:dyDescent="0.25">
      <c r="D64360" s="27"/>
    </row>
    <row r="64361" spans="4:4" x14ac:dyDescent="0.25">
      <c r="D64361" s="27"/>
    </row>
    <row r="64362" spans="4:4" x14ac:dyDescent="0.25">
      <c r="D64362" s="27"/>
    </row>
    <row r="64363" spans="4:4" x14ac:dyDescent="0.25">
      <c r="D64363" s="27"/>
    </row>
    <row r="64364" spans="4:4" x14ac:dyDescent="0.25">
      <c r="D64364" s="27"/>
    </row>
    <row r="64365" spans="4:4" x14ac:dyDescent="0.25">
      <c r="D64365" s="27"/>
    </row>
    <row r="64366" spans="4:4" x14ac:dyDescent="0.25">
      <c r="D64366" s="27"/>
    </row>
    <row r="64367" spans="4:4" x14ac:dyDescent="0.25">
      <c r="D64367" s="27"/>
    </row>
    <row r="64368" spans="4:4" x14ac:dyDescent="0.25">
      <c r="D64368" s="27"/>
    </row>
    <row r="64369" spans="4:4" x14ac:dyDescent="0.25">
      <c r="D64369" s="27"/>
    </row>
    <row r="64370" spans="4:4" x14ac:dyDescent="0.25">
      <c r="D64370" s="27"/>
    </row>
    <row r="64371" spans="4:4" x14ac:dyDescent="0.25">
      <c r="D64371" s="27"/>
    </row>
    <row r="64372" spans="4:4" x14ac:dyDescent="0.25">
      <c r="D64372" s="27"/>
    </row>
    <row r="64373" spans="4:4" x14ac:dyDescent="0.25">
      <c r="D64373" s="27"/>
    </row>
    <row r="64374" spans="4:4" x14ac:dyDescent="0.25">
      <c r="D64374" s="27"/>
    </row>
    <row r="64375" spans="4:4" x14ac:dyDescent="0.25">
      <c r="D64375" s="27"/>
    </row>
    <row r="64376" spans="4:4" x14ac:dyDescent="0.25">
      <c r="D64376" s="27"/>
    </row>
    <row r="64377" spans="4:4" x14ac:dyDescent="0.25">
      <c r="D64377" s="27"/>
    </row>
    <row r="64378" spans="4:4" x14ac:dyDescent="0.25">
      <c r="D64378" s="27"/>
    </row>
    <row r="64379" spans="4:4" x14ac:dyDescent="0.25">
      <c r="D64379" s="27"/>
    </row>
    <row r="64380" spans="4:4" x14ac:dyDescent="0.25">
      <c r="D64380" s="27"/>
    </row>
    <row r="64381" spans="4:4" x14ac:dyDescent="0.25">
      <c r="D64381" s="27"/>
    </row>
    <row r="64382" spans="4:4" x14ac:dyDescent="0.25">
      <c r="D64382" s="27"/>
    </row>
    <row r="64383" spans="4:4" x14ac:dyDescent="0.25">
      <c r="D64383" s="27"/>
    </row>
    <row r="64384" spans="4:4" x14ac:dyDescent="0.25">
      <c r="D64384" s="27"/>
    </row>
    <row r="64385" spans="4:4" x14ac:dyDescent="0.25">
      <c r="D64385" s="27"/>
    </row>
    <row r="64386" spans="4:4" x14ac:dyDescent="0.25">
      <c r="D64386" s="27"/>
    </row>
    <row r="64387" spans="4:4" x14ac:dyDescent="0.25">
      <c r="D64387" s="27"/>
    </row>
    <row r="64388" spans="4:4" x14ac:dyDescent="0.25">
      <c r="D64388" s="27"/>
    </row>
    <row r="64389" spans="4:4" x14ac:dyDescent="0.25">
      <c r="D64389" s="27"/>
    </row>
    <row r="64390" spans="4:4" x14ac:dyDescent="0.25">
      <c r="D64390" s="27"/>
    </row>
    <row r="64391" spans="4:4" x14ac:dyDescent="0.25">
      <c r="D64391" s="27"/>
    </row>
    <row r="64392" spans="4:4" x14ac:dyDescent="0.25">
      <c r="D64392" s="27"/>
    </row>
    <row r="64393" spans="4:4" x14ac:dyDescent="0.25">
      <c r="D64393" s="27"/>
    </row>
    <row r="64394" spans="4:4" x14ac:dyDescent="0.25">
      <c r="D64394" s="27"/>
    </row>
    <row r="64395" spans="4:4" x14ac:dyDescent="0.25">
      <c r="D64395" s="27"/>
    </row>
    <row r="64396" spans="4:4" x14ac:dyDescent="0.25">
      <c r="D64396" s="27"/>
    </row>
    <row r="64397" spans="4:4" x14ac:dyDescent="0.25">
      <c r="D64397" s="27"/>
    </row>
    <row r="64398" spans="4:4" x14ac:dyDescent="0.25">
      <c r="D64398" s="27"/>
    </row>
    <row r="64399" spans="4:4" x14ac:dyDescent="0.25">
      <c r="D64399" s="27"/>
    </row>
    <row r="64400" spans="4:4" x14ac:dyDescent="0.25">
      <c r="D64400" s="27"/>
    </row>
    <row r="64401" spans="4:4" x14ac:dyDescent="0.25">
      <c r="D64401" s="27"/>
    </row>
    <row r="64402" spans="4:4" x14ac:dyDescent="0.25">
      <c r="D64402" s="27"/>
    </row>
    <row r="64403" spans="4:4" x14ac:dyDescent="0.25">
      <c r="D64403" s="27"/>
    </row>
    <row r="64404" spans="4:4" x14ac:dyDescent="0.25">
      <c r="D64404" s="27"/>
    </row>
    <row r="64405" spans="4:4" x14ac:dyDescent="0.25">
      <c r="D64405" s="27"/>
    </row>
    <row r="64406" spans="4:4" x14ac:dyDescent="0.25">
      <c r="D64406" s="27"/>
    </row>
    <row r="64407" spans="4:4" x14ac:dyDescent="0.25">
      <c r="D64407" s="27"/>
    </row>
    <row r="64408" spans="4:4" x14ac:dyDescent="0.25">
      <c r="D64408" s="27"/>
    </row>
    <row r="64409" spans="4:4" x14ac:dyDescent="0.25">
      <c r="D64409" s="27"/>
    </row>
    <row r="64410" spans="4:4" x14ac:dyDescent="0.25">
      <c r="D64410" s="27"/>
    </row>
    <row r="64411" spans="4:4" x14ac:dyDescent="0.25">
      <c r="D64411" s="27"/>
    </row>
    <row r="64412" spans="4:4" x14ac:dyDescent="0.25">
      <c r="D64412" s="27"/>
    </row>
    <row r="64413" spans="4:4" x14ac:dyDescent="0.25">
      <c r="D64413" s="27"/>
    </row>
    <row r="64414" spans="4:4" x14ac:dyDescent="0.25">
      <c r="D64414" s="27"/>
    </row>
    <row r="64415" spans="4:4" x14ac:dyDescent="0.25">
      <c r="D64415" s="27"/>
    </row>
    <row r="64416" spans="4:4" x14ac:dyDescent="0.25">
      <c r="D64416" s="27"/>
    </row>
    <row r="64417" spans="4:4" x14ac:dyDescent="0.25">
      <c r="D64417" s="27"/>
    </row>
    <row r="64418" spans="4:4" x14ac:dyDescent="0.25">
      <c r="D64418" s="27"/>
    </row>
    <row r="64419" spans="4:4" x14ac:dyDescent="0.25">
      <c r="D64419" s="27"/>
    </row>
    <row r="64420" spans="4:4" x14ac:dyDescent="0.25">
      <c r="D64420" s="27"/>
    </row>
    <row r="64421" spans="4:4" x14ac:dyDescent="0.25">
      <c r="D64421" s="27"/>
    </row>
    <row r="64422" spans="4:4" x14ac:dyDescent="0.25">
      <c r="D64422" s="27"/>
    </row>
    <row r="64423" spans="4:4" x14ac:dyDescent="0.25">
      <c r="D64423" s="27"/>
    </row>
    <row r="64424" spans="4:4" x14ac:dyDescent="0.25">
      <c r="D64424" s="27"/>
    </row>
    <row r="64425" spans="4:4" x14ac:dyDescent="0.25">
      <c r="D64425" s="27"/>
    </row>
    <row r="64426" spans="4:4" x14ac:dyDescent="0.25">
      <c r="D64426" s="27"/>
    </row>
    <row r="64427" spans="4:4" x14ac:dyDescent="0.25">
      <c r="D64427" s="27"/>
    </row>
    <row r="64428" spans="4:4" x14ac:dyDescent="0.25">
      <c r="D64428" s="27"/>
    </row>
    <row r="64429" spans="4:4" x14ac:dyDescent="0.25">
      <c r="D64429" s="27"/>
    </row>
    <row r="64430" spans="4:4" x14ac:dyDescent="0.25">
      <c r="D64430" s="27"/>
    </row>
    <row r="64431" spans="4:4" x14ac:dyDescent="0.25">
      <c r="D64431" s="27"/>
    </row>
    <row r="64432" spans="4:4" x14ac:dyDescent="0.25">
      <c r="D64432" s="27"/>
    </row>
    <row r="64433" spans="4:4" x14ac:dyDescent="0.25">
      <c r="D64433" s="27"/>
    </row>
    <row r="64434" spans="4:4" x14ac:dyDescent="0.25">
      <c r="D64434" s="27"/>
    </row>
    <row r="64435" spans="4:4" x14ac:dyDescent="0.25">
      <c r="D64435" s="27"/>
    </row>
    <row r="64436" spans="4:4" x14ac:dyDescent="0.25">
      <c r="D64436" s="27"/>
    </row>
    <row r="64437" spans="4:4" x14ac:dyDescent="0.25">
      <c r="D64437" s="27"/>
    </row>
    <row r="64438" spans="4:4" x14ac:dyDescent="0.25">
      <c r="D64438" s="27"/>
    </row>
    <row r="64439" spans="4:4" x14ac:dyDescent="0.25">
      <c r="D64439" s="27"/>
    </row>
    <row r="64440" spans="4:4" x14ac:dyDescent="0.25">
      <c r="D64440" s="27"/>
    </row>
    <row r="64441" spans="4:4" x14ac:dyDescent="0.25">
      <c r="D64441" s="27"/>
    </row>
    <row r="64442" spans="4:4" x14ac:dyDescent="0.25">
      <c r="D64442" s="27"/>
    </row>
    <row r="64443" spans="4:4" x14ac:dyDescent="0.25">
      <c r="D64443" s="27"/>
    </row>
    <row r="64444" spans="4:4" x14ac:dyDescent="0.25">
      <c r="D64444" s="27"/>
    </row>
    <row r="64445" spans="4:4" x14ac:dyDescent="0.25">
      <c r="D64445" s="27"/>
    </row>
    <row r="64446" spans="4:4" x14ac:dyDescent="0.25">
      <c r="D64446" s="27"/>
    </row>
    <row r="64447" spans="4:4" x14ac:dyDescent="0.25">
      <c r="D64447" s="27"/>
    </row>
    <row r="64448" spans="4:4" x14ac:dyDescent="0.25">
      <c r="D64448" s="27"/>
    </row>
    <row r="64449" spans="4:4" x14ac:dyDescent="0.25">
      <c r="D64449" s="27"/>
    </row>
    <row r="64450" spans="4:4" x14ac:dyDescent="0.25">
      <c r="D64450" s="27"/>
    </row>
    <row r="64451" spans="4:4" x14ac:dyDescent="0.25">
      <c r="D64451" s="27"/>
    </row>
    <row r="64452" spans="4:4" x14ac:dyDescent="0.25">
      <c r="D64452" s="27"/>
    </row>
    <row r="64453" spans="4:4" x14ac:dyDescent="0.25">
      <c r="D64453" s="27"/>
    </row>
    <row r="64454" spans="4:4" x14ac:dyDescent="0.25">
      <c r="D64454" s="27"/>
    </row>
    <row r="64455" spans="4:4" x14ac:dyDescent="0.25">
      <c r="D64455" s="27"/>
    </row>
    <row r="64456" spans="4:4" x14ac:dyDescent="0.25">
      <c r="D64456" s="27"/>
    </row>
    <row r="64457" spans="4:4" x14ac:dyDescent="0.25">
      <c r="D64457" s="27"/>
    </row>
    <row r="64458" spans="4:4" x14ac:dyDescent="0.25">
      <c r="D64458" s="27"/>
    </row>
    <row r="64459" spans="4:4" x14ac:dyDescent="0.25">
      <c r="D64459" s="27"/>
    </row>
    <row r="64460" spans="4:4" x14ac:dyDescent="0.25">
      <c r="D64460" s="27"/>
    </row>
    <row r="64461" spans="4:4" x14ac:dyDescent="0.25">
      <c r="D64461" s="27"/>
    </row>
    <row r="64462" spans="4:4" x14ac:dyDescent="0.25">
      <c r="D64462" s="27"/>
    </row>
    <row r="64463" spans="4:4" x14ac:dyDescent="0.25">
      <c r="D64463" s="27"/>
    </row>
    <row r="64464" spans="4:4" x14ac:dyDescent="0.25">
      <c r="D64464" s="27"/>
    </row>
    <row r="64465" spans="4:4" x14ac:dyDescent="0.25">
      <c r="D64465" s="27"/>
    </row>
    <row r="64466" spans="4:4" x14ac:dyDescent="0.25">
      <c r="D64466" s="27"/>
    </row>
    <row r="64467" spans="4:4" x14ac:dyDescent="0.25">
      <c r="D64467" s="27"/>
    </row>
    <row r="64468" spans="4:4" x14ac:dyDescent="0.25">
      <c r="D64468" s="27"/>
    </row>
    <row r="64469" spans="4:4" x14ac:dyDescent="0.25">
      <c r="D64469" s="27"/>
    </row>
    <row r="64470" spans="4:4" x14ac:dyDescent="0.25">
      <c r="D64470" s="27"/>
    </row>
    <row r="64471" spans="4:4" x14ac:dyDescent="0.25">
      <c r="D64471" s="27"/>
    </row>
    <row r="64472" spans="4:4" x14ac:dyDescent="0.25">
      <c r="D64472" s="27"/>
    </row>
    <row r="64473" spans="4:4" x14ac:dyDescent="0.25">
      <c r="D64473" s="27"/>
    </row>
    <row r="64474" spans="4:4" x14ac:dyDescent="0.25">
      <c r="D64474" s="27"/>
    </row>
    <row r="64475" spans="4:4" x14ac:dyDescent="0.25">
      <c r="D64475" s="27"/>
    </row>
    <row r="64476" spans="4:4" x14ac:dyDescent="0.25">
      <c r="D64476" s="27"/>
    </row>
    <row r="64477" spans="4:4" x14ac:dyDescent="0.25">
      <c r="D64477" s="27"/>
    </row>
    <row r="64478" spans="4:4" x14ac:dyDescent="0.25">
      <c r="D64478" s="27"/>
    </row>
    <row r="64479" spans="4:4" x14ac:dyDescent="0.25">
      <c r="D64479" s="27"/>
    </row>
    <row r="64480" spans="4:4" x14ac:dyDescent="0.25">
      <c r="D64480" s="27"/>
    </row>
    <row r="64481" spans="4:4" x14ac:dyDescent="0.25">
      <c r="D64481" s="27"/>
    </row>
    <row r="64482" spans="4:4" x14ac:dyDescent="0.25">
      <c r="D64482" s="27"/>
    </row>
    <row r="64483" spans="4:4" x14ac:dyDescent="0.25">
      <c r="D64483" s="27"/>
    </row>
    <row r="64484" spans="4:4" x14ac:dyDescent="0.25">
      <c r="D64484" s="27"/>
    </row>
    <row r="64485" spans="4:4" x14ac:dyDescent="0.25">
      <c r="D64485" s="27"/>
    </row>
    <row r="64486" spans="4:4" x14ac:dyDescent="0.25">
      <c r="D64486" s="27"/>
    </row>
    <row r="64487" spans="4:4" x14ac:dyDescent="0.25">
      <c r="D64487" s="27"/>
    </row>
    <row r="64488" spans="4:4" x14ac:dyDescent="0.25">
      <c r="D64488" s="27"/>
    </row>
    <row r="64489" spans="4:4" x14ac:dyDescent="0.25">
      <c r="D64489" s="27"/>
    </row>
    <row r="64490" spans="4:4" x14ac:dyDescent="0.25">
      <c r="D64490" s="27"/>
    </row>
    <row r="64491" spans="4:4" x14ac:dyDescent="0.25">
      <c r="D64491" s="27"/>
    </row>
    <row r="64492" spans="4:4" x14ac:dyDescent="0.25">
      <c r="D64492" s="27"/>
    </row>
    <row r="64493" spans="4:4" x14ac:dyDescent="0.25">
      <c r="D64493" s="27"/>
    </row>
    <row r="64494" spans="4:4" x14ac:dyDescent="0.25">
      <c r="D64494" s="27"/>
    </row>
    <row r="64495" spans="4:4" x14ac:dyDescent="0.25">
      <c r="D64495" s="27"/>
    </row>
    <row r="64496" spans="4:4" x14ac:dyDescent="0.25">
      <c r="D64496" s="27"/>
    </row>
    <row r="64497" spans="4:4" x14ac:dyDescent="0.25">
      <c r="D64497" s="27"/>
    </row>
    <row r="64498" spans="4:4" x14ac:dyDescent="0.25">
      <c r="D64498" s="27"/>
    </row>
    <row r="64499" spans="4:4" x14ac:dyDescent="0.25">
      <c r="D64499" s="27"/>
    </row>
    <row r="64500" spans="4:4" x14ac:dyDescent="0.25">
      <c r="D64500" s="27"/>
    </row>
    <row r="64501" spans="4:4" x14ac:dyDescent="0.25">
      <c r="D64501" s="27"/>
    </row>
    <row r="64502" spans="4:4" x14ac:dyDescent="0.25">
      <c r="D64502" s="27"/>
    </row>
    <row r="64503" spans="4:4" x14ac:dyDescent="0.25">
      <c r="D64503" s="27"/>
    </row>
    <row r="64504" spans="4:4" x14ac:dyDescent="0.25">
      <c r="D64504" s="27"/>
    </row>
    <row r="64505" spans="4:4" x14ac:dyDescent="0.25">
      <c r="D64505" s="27"/>
    </row>
    <row r="64506" spans="4:4" x14ac:dyDescent="0.25">
      <c r="D64506" s="27"/>
    </row>
    <row r="64507" spans="4:4" x14ac:dyDescent="0.25">
      <c r="D64507" s="27"/>
    </row>
    <row r="64508" spans="4:4" x14ac:dyDescent="0.25">
      <c r="D64508" s="27"/>
    </row>
    <row r="64509" spans="4:4" x14ac:dyDescent="0.25">
      <c r="D64509" s="27"/>
    </row>
    <row r="64510" spans="4:4" x14ac:dyDescent="0.25">
      <c r="D64510" s="27"/>
    </row>
    <row r="64511" spans="4:4" x14ac:dyDescent="0.25">
      <c r="D64511" s="27"/>
    </row>
    <row r="64512" spans="4:4" x14ac:dyDescent="0.25">
      <c r="D64512" s="27"/>
    </row>
    <row r="64513" spans="4:4" x14ac:dyDescent="0.25">
      <c r="D64513" s="27"/>
    </row>
    <row r="64514" spans="4:4" x14ac:dyDescent="0.25">
      <c r="D64514" s="27"/>
    </row>
    <row r="64515" spans="4:4" x14ac:dyDescent="0.25">
      <c r="D64515" s="27"/>
    </row>
    <row r="64516" spans="4:4" x14ac:dyDescent="0.25">
      <c r="D64516" s="27"/>
    </row>
    <row r="64517" spans="4:4" x14ac:dyDescent="0.25">
      <c r="D64517" s="27"/>
    </row>
    <row r="64518" spans="4:4" x14ac:dyDescent="0.25">
      <c r="D64518" s="27"/>
    </row>
    <row r="64519" spans="4:4" x14ac:dyDescent="0.25">
      <c r="D64519" s="27"/>
    </row>
    <row r="64520" spans="4:4" x14ac:dyDescent="0.25">
      <c r="D64520" s="27"/>
    </row>
    <row r="64521" spans="4:4" x14ac:dyDescent="0.25">
      <c r="D64521" s="27"/>
    </row>
    <row r="64522" spans="4:4" x14ac:dyDescent="0.25">
      <c r="D64522" s="27"/>
    </row>
    <row r="64523" spans="4:4" x14ac:dyDescent="0.25">
      <c r="D64523" s="27"/>
    </row>
    <row r="64524" spans="4:4" x14ac:dyDescent="0.25">
      <c r="D64524" s="27"/>
    </row>
    <row r="64525" spans="4:4" x14ac:dyDescent="0.25">
      <c r="D64525" s="27"/>
    </row>
    <row r="64526" spans="4:4" x14ac:dyDescent="0.25">
      <c r="D64526" s="27"/>
    </row>
    <row r="64527" spans="4:4" x14ac:dyDescent="0.25">
      <c r="D64527" s="27"/>
    </row>
    <row r="64528" spans="4:4" x14ac:dyDescent="0.25">
      <c r="D64528" s="27"/>
    </row>
    <row r="64529" spans="4:4" x14ac:dyDescent="0.25">
      <c r="D64529" s="27"/>
    </row>
    <row r="64530" spans="4:4" x14ac:dyDescent="0.25">
      <c r="D64530" s="27"/>
    </row>
    <row r="64531" spans="4:4" x14ac:dyDescent="0.25">
      <c r="D64531" s="27"/>
    </row>
    <row r="64532" spans="4:4" x14ac:dyDescent="0.25">
      <c r="D64532" s="27"/>
    </row>
    <row r="64533" spans="4:4" x14ac:dyDescent="0.25">
      <c r="D64533" s="27"/>
    </row>
    <row r="64534" spans="4:4" x14ac:dyDescent="0.25">
      <c r="D64534" s="27"/>
    </row>
    <row r="64535" spans="4:4" x14ac:dyDescent="0.25">
      <c r="D64535" s="27"/>
    </row>
    <row r="64536" spans="4:4" x14ac:dyDescent="0.25">
      <c r="D64536" s="27"/>
    </row>
    <row r="64537" spans="4:4" x14ac:dyDescent="0.25">
      <c r="D64537" s="27"/>
    </row>
    <row r="64538" spans="4:4" x14ac:dyDescent="0.25">
      <c r="D64538" s="27"/>
    </row>
    <row r="64539" spans="4:4" x14ac:dyDescent="0.25">
      <c r="D64539" s="27"/>
    </row>
    <row r="64540" spans="4:4" x14ac:dyDescent="0.25">
      <c r="D64540" s="27"/>
    </row>
    <row r="64541" spans="4:4" x14ac:dyDescent="0.25">
      <c r="D64541" s="27"/>
    </row>
    <row r="64542" spans="4:4" x14ac:dyDescent="0.25">
      <c r="D64542" s="27"/>
    </row>
    <row r="64543" spans="4:4" x14ac:dyDescent="0.25">
      <c r="D64543" s="27"/>
    </row>
    <row r="64544" spans="4:4" x14ac:dyDescent="0.25">
      <c r="D64544" s="27"/>
    </row>
    <row r="64545" spans="4:4" x14ac:dyDescent="0.25">
      <c r="D64545" s="27"/>
    </row>
    <row r="64546" spans="4:4" x14ac:dyDescent="0.25">
      <c r="D64546" s="27"/>
    </row>
    <row r="64547" spans="4:4" x14ac:dyDescent="0.25">
      <c r="D64547" s="27"/>
    </row>
    <row r="64548" spans="4:4" x14ac:dyDescent="0.25">
      <c r="D64548" s="27"/>
    </row>
    <row r="64549" spans="4:4" x14ac:dyDescent="0.25">
      <c r="D64549" s="27"/>
    </row>
    <row r="64550" spans="4:4" x14ac:dyDescent="0.25">
      <c r="D64550" s="27"/>
    </row>
    <row r="64551" spans="4:4" x14ac:dyDescent="0.25">
      <c r="D64551" s="27"/>
    </row>
    <row r="64552" spans="4:4" x14ac:dyDescent="0.25">
      <c r="D64552" s="27"/>
    </row>
    <row r="64553" spans="4:4" x14ac:dyDescent="0.25">
      <c r="D64553" s="27"/>
    </row>
    <row r="64554" spans="4:4" x14ac:dyDescent="0.25">
      <c r="D64554" s="27"/>
    </row>
    <row r="64555" spans="4:4" x14ac:dyDescent="0.25">
      <c r="D64555" s="27"/>
    </row>
    <row r="64556" spans="4:4" x14ac:dyDescent="0.25">
      <c r="D64556" s="27"/>
    </row>
    <row r="64557" spans="4:4" x14ac:dyDescent="0.25">
      <c r="D64557" s="27"/>
    </row>
    <row r="64558" spans="4:4" x14ac:dyDescent="0.25">
      <c r="D64558" s="27"/>
    </row>
    <row r="64559" spans="4:4" x14ac:dyDescent="0.25">
      <c r="D64559" s="27"/>
    </row>
    <row r="64560" spans="4:4" x14ac:dyDescent="0.25">
      <c r="D64560" s="27"/>
    </row>
    <row r="64561" spans="4:4" x14ac:dyDescent="0.25">
      <c r="D64561" s="27"/>
    </row>
    <row r="64562" spans="4:4" x14ac:dyDescent="0.25">
      <c r="D64562" s="27"/>
    </row>
    <row r="64563" spans="4:4" x14ac:dyDescent="0.25">
      <c r="D64563" s="27"/>
    </row>
    <row r="64564" spans="4:4" x14ac:dyDescent="0.25">
      <c r="D64564" s="27"/>
    </row>
    <row r="64565" spans="4:4" x14ac:dyDescent="0.25">
      <c r="D64565" s="27"/>
    </row>
    <row r="64566" spans="4:4" x14ac:dyDescent="0.25">
      <c r="D64566" s="27"/>
    </row>
    <row r="64567" spans="4:4" x14ac:dyDescent="0.25">
      <c r="D64567" s="27"/>
    </row>
    <row r="64568" spans="4:4" x14ac:dyDescent="0.25">
      <c r="D64568" s="27"/>
    </row>
    <row r="64569" spans="4:4" x14ac:dyDescent="0.25">
      <c r="D64569" s="27"/>
    </row>
    <row r="64570" spans="4:4" x14ac:dyDescent="0.25">
      <c r="D64570" s="27"/>
    </row>
    <row r="64571" spans="4:4" x14ac:dyDescent="0.25">
      <c r="D64571" s="27"/>
    </row>
    <row r="64572" spans="4:4" x14ac:dyDescent="0.25">
      <c r="D64572" s="27"/>
    </row>
    <row r="64573" spans="4:4" x14ac:dyDescent="0.25">
      <c r="D64573" s="27"/>
    </row>
    <row r="64574" spans="4:4" x14ac:dyDescent="0.25">
      <c r="D64574" s="27"/>
    </row>
    <row r="64575" spans="4:4" x14ac:dyDescent="0.25">
      <c r="D64575" s="27"/>
    </row>
    <row r="64576" spans="4:4" x14ac:dyDescent="0.25">
      <c r="D64576" s="27"/>
    </row>
    <row r="64577" spans="4:4" x14ac:dyDescent="0.25">
      <c r="D64577" s="27"/>
    </row>
    <row r="64578" spans="4:4" x14ac:dyDescent="0.25">
      <c r="D64578" s="27"/>
    </row>
    <row r="64579" spans="4:4" x14ac:dyDescent="0.25">
      <c r="D64579" s="27"/>
    </row>
    <row r="64580" spans="4:4" x14ac:dyDescent="0.25">
      <c r="D64580" s="27"/>
    </row>
    <row r="64581" spans="4:4" x14ac:dyDescent="0.25">
      <c r="D64581" s="27"/>
    </row>
    <row r="64582" spans="4:4" x14ac:dyDescent="0.25">
      <c r="D64582" s="27"/>
    </row>
    <row r="64583" spans="4:4" x14ac:dyDescent="0.25">
      <c r="D64583" s="27"/>
    </row>
    <row r="64584" spans="4:4" x14ac:dyDescent="0.25">
      <c r="D64584" s="27"/>
    </row>
    <row r="64585" spans="4:4" x14ac:dyDescent="0.25">
      <c r="D64585" s="27"/>
    </row>
    <row r="64586" spans="4:4" x14ac:dyDescent="0.25">
      <c r="D64586" s="27"/>
    </row>
    <row r="64587" spans="4:4" x14ac:dyDescent="0.25">
      <c r="D64587" s="27"/>
    </row>
    <row r="64588" spans="4:4" x14ac:dyDescent="0.25">
      <c r="D64588" s="27"/>
    </row>
    <row r="64589" spans="4:4" x14ac:dyDescent="0.25">
      <c r="D64589" s="27"/>
    </row>
    <row r="64590" spans="4:4" x14ac:dyDescent="0.25">
      <c r="D64590" s="27"/>
    </row>
    <row r="64591" spans="4:4" x14ac:dyDescent="0.25">
      <c r="D64591" s="27"/>
    </row>
    <row r="64592" spans="4:4" x14ac:dyDescent="0.25">
      <c r="D64592" s="27"/>
    </row>
    <row r="64593" spans="4:4" x14ac:dyDescent="0.25">
      <c r="D64593" s="27"/>
    </row>
    <row r="64594" spans="4:4" x14ac:dyDescent="0.25">
      <c r="D64594" s="27"/>
    </row>
    <row r="64595" spans="4:4" x14ac:dyDescent="0.25">
      <c r="D64595" s="27"/>
    </row>
    <row r="64596" spans="4:4" x14ac:dyDescent="0.25">
      <c r="D64596" s="27"/>
    </row>
    <row r="64597" spans="4:4" x14ac:dyDescent="0.25">
      <c r="D64597" s="27"/>
    </row>
    <row r="64598" spans="4:4" x14ac:dyDescent="0.25">
      <c r="D64598" s="27"/>
    </row>
    <row r="64599" spans="4:4" x14ac:dyDescent="0.25">
      <c r="D64599" s="27"/>
    </row>
    <row r="64600" spans="4:4" x14ac:dyDescent="0.25">
      <c r="D64600" s="27"/>
    </row>
    <row r="64601" spans="4:4" x14ac:dyDescent="0.25">
      <c r="D64601" s="27"/>
    </row>
    <row r="64602" spans="4:4" x14ac:dyDescent="0.25">
      <c r="D64602" s="27"/>
    </row>
    <row r="64603" spans="4:4" x14ac:dyDescent="0.25">
      <c r="D64603" s="27"/>
    </row>
    <row r="64604" spans="4:4" x14ac:dyDescent="0.25">
      <c r="D64604" s="27"/>
    </row>
    <row r="64605" spans="4:4" x14ac:dyDescent="0.25">
      <c r="D64605" s="27"/>
    </row>
    <row r="64606" spans="4:4" x14ac:dyDescent="0.25">
      <c r="D64606" s="27"/>
    </row>
    <row r="64607" spans="4:4" x14ac:dyDescent="0.25">
      <c r="D64607" s="27"/>
    </row>
    <row r="64608" spans="4:4" x14ac:dyDescent="0.25">
      <c r="D64608" s="27"/>
    </row>
    <row r="64609" spans="4:4" x14ac:dyDescent="0.25">
      <c r="D64609" s="27"/>
    </row>
    <row r="64610" spans="4:4" x14ac:dyDescent="0.25">
      <c r="D64610" s="27"/>
    </row>
    <row r="64611" spans="4:4" x14ac:dyDescent="0.25">
      <c r="D64611" s="27"/>
    </row>
    <row r="64612" spans="4:4" x14ac:dyDescent="0.25">
      <c r="D64612" s="27"/>
    </row>
    <row r="64613" spans="4:4" x14ac:dyDescent="0.25">
      <c r="D64613" s="27"/>
    </row>
    <row r="64614" spans="4:4" x14ac:dyDescent="0.25">
      <c r="D64614" s="27"/>
    </row>
    <row r="64615" spans="4:4" x14ac:dyDescent="0.25">
      <c r="D64615" s="27"/>
    </row>
    <row r="64616" spans="4:4" x14ac:dyDescent="0.25">
      <c r="D64616" s="27"/>
    </row>
    <row r="64617" spans="4:4" x14ac:dyDescent="0.25">
      <c r="D64617" s="27"/>
    </row>
    <row r="64618" spans="4:4" x14ac:dyDescent="0.25">
      <c r="D64618" s="27"/>
    </row>
    <row r="64619" spans="4:4" x14ac:dyDescent="0.25">
      <c r="D64619" s="27"/>
    </row>
    <row r="64620" spans="4:4" x14ac:dyDescent="0.25">
      <c r="D64620" s="27"/>
    </row>
    <row r="64621" spans="4:4" x14ac:dyDescent="0.25">
      <c r="D64621" s="27"/>
    </row>
    <row r="64622" spans="4:4" x14ac:dyDescent="0.25">
      <c r="D64622" s="27"/>
    </row>
    <row r="64623" spans="4:4" x14ac:dyDescent="0.25">
      <c r="D64623" s="27"/>
    </row>
    <row r="64624" spans="4:4" x14ac:dyDescent="0.25">
      <c r="D64624" s="27"/>
    </row>
    <row r="64625" spans="4:4" x14ac:dyDescent="0.25">
      <c r="D64625" s="27"/>
    </row>
    <row r="64626" spans="4:4" x14ac:dyDescent="0.25">
      <c r="D64626" s="27"/>
    </row>
    <row r="64627" spans="4:4" x14ac:dyDescent="0.25">
      <c r="D64627" s="27"/>
    </row>
    <row r="64628" spans="4:4" x14ac:dyDescent="0.25">
      <c r="D64628" s="27"/>
    </row>
    <row r="64629" spans="4:4" x14ac:dyDescent="0.25">
      <c r="D64629" s="27"/>
    </row>
    <row r="64630" spans="4:4" x14ac:dyDescent="0.25">
      <c r="D64630" s="27"/>
    </row>
    <row r="64631" spans="4:4" x14ac:dyDescent="0.25">
      <c r="D64631" s="27"/>
    </row>
    <row r="64632" spans="4:4" x14ac:dyDescent="0.25">
      <c r="D64632" s="27"/>
    </row>
    <row r="64633" spans="4:4" x14ac:dyDescent="0.25">
      <c r="D64633" s="27"/>
    </row>
    <row r="64634" spans="4:4" x14ac:dyDescent="0.25">
      <c r="D64634" s="27"/>
    </row>
    <row r="64635" spans="4:4" x14ac:dyDescent="0.25">
      <c r="D64635" s="27"/>
    </row>
    <row r="64636" spans="4:4" x14ac:dyDescent="0.25">
      <c r="D64636" s="27"/>
    </row>
    <row r="64637" spans="4:4" x14ac:dyDescent="0.25">
      <c r="D64637" s="27"/>
    </row>
    <row r="64638" spans="4:4" x14ac:dyDescent="0.25">
      <c r="D64638" s="27"/>
    </row>
    <row r="64639" spans="4:4" x14ac:dyDescent="0.25">
      <c r="D64639" s="27"/>
    </row>
    <row r="64640" spans="4:4" x14ac:dyDescent="0.25">
      <c r="D64640" s="27"/>
    </row>
    <row r="64641" spans="4:4" x14ac:dyDescent="0.25">
      <c r="D64641" s="27"/>
    </row>
    <row r="64642" spans="4:4" x14ac:dyDescent="0.25">
      <c r="D64642" s="27"/>
    </row>
    <row r="64643" spans="4:4" x14ac:dyDescent="0.25">
      <c r="D64643" s="27"/>
    </row>
    <row r="64644" spans="4:4" x14ac:dyDescent="0.25">
      <c r="D64644" s="27"/>
    </row>
    <row r="64645" spans="4:4" x14ac:dyDescent="0.25">
      <c r="D64645" s="27"/>
    </row>
    <row r="64646" spans="4:4" x14ac:dyDescent="0.25">
      <c r="D64646" s="27"/>
    </row>
    <row r="64647" spans="4:4" x14ac:dyDescent="0.25">
      <c r="D64647" s="27"/>
    </row>
    <row r="64648" spans="4:4" x14ac:dyDescent="0.25">
      <c r="D64648" s="27"/>
    </row>
    <row r="64649" spans="4:4" x14ac:dyDescent="0.25">
      <c r="D64649" s="27"/>
    </row>
    <row r="64650" spans="4:4" x14ac:dyDescent="0.25">
      <c r="D64650" s="27"/>
    </row>
    <row r="64651" spans="4:4" x14ac:dyDescent="0.25">
      <c r="D64651" s="27"/>
    </row>
    <row r="64652" spans="4:4" x14ac:dyDescent="0.25">
      <c r="D64652" s="27"/>
    </row>
    <row r="64653" spans="4:4" x14ac:dyDescent="0.25">
      <c r="D64653" s="27"/>
    </row>
    <row r="64654" spans="4:4" x14ac:dyDescent="0.25">
      <c r="D64654" s="27"/>
    </row>
    <row r="64655" spans="4:4" x14ac:dyDescent="0.25">
      <c r="D64655" s="27"/>
    </row>
    <row r="64656" spans="4:4" x14ac:dyDescent="0.25">
      <c r="D64656" s="27"/>
    </row>
    <row r="64657" spans="4:4" x14ac:dyDescent="0.25">
      <c r="D64657" s="27"/>
    </row>
    <row r="64658" spans="4:4" x14ac:dyDescent="0.25">
      <c r="D64658" s="27"/>
    </row>
    <row r="64659" spans="4:4" x14ac:dyDescent="0.25">
      <c r="D64659" s="27"/>
    </row>
    <row r="64660" spans="4:4" x14ac:dyDescent="0.25">
      <c r="D64660" s="27"/>
    </row>
    <row r="64661" spans="4:4" x14ac:dyDescent="0.25">
      <c r="D64661" s="27"/>
    </row>
    <row r="64662" spans="4:4" x14ac:dyDescent="0.25">
      <c r="D64662" s="27"/>
    </row>
    <row r="64663" spans="4:4" x14ac:dyDescent="0.25">
      <c r="D64663" s="27"/>
    </row>
    <row r="64664" spans="4:4" x14ac:dyDescent="0.25">
      <c r="D64664" s="27"/>
    </row>
    <row r="64665" spans="4:4" x14ac:dyDescent="0.25">
      <c r="D64665" s="27"/>
    </row>
    <row r="64666" spans="4:4" x14ac:dyDescent="0.25">
      <c r="D64666" s="27"/>
    </row>
    <row r="64667" spans="4:4" x14ac:dyDescent="0.25">
      <c r="D64667" s="27"/>
    </row>
    <row r="64668" spans="4:4" x14ac:dyDescent="0.25">
      <c r="D64668" s="27"/>
    </row>
    <row r="64669" spans="4:4" x14ac:dyDescent="0.25">
      <c r="D64669" s="27"/>
    </row>
    <row r="64670" spans="4:4" x14ac:dyDescent="0.25">
      <c r="D64670" s="27"/>
    </row>
    <row r="64671" spans="4:4" x14ac:dyDescent="0.25">
      <c r="D64671" s="27"/>
    </row>
    <row r="64672" spans="4:4" x14ac:dyDescent="0.25">
      <c r="D64672" s="27"/>
    </row>
    <row r="64673" spans="4:4" x14ac:dyDescent="0.25">
      <c r="D64673" s="27"/>
    </row>
    <row r="64674" spans="4:4" x14ac:dyDescent="0.25">
      <c r="D64674" s="27"/>
    </row>
    <row r="64675" spans="4:4" x14ac:dyDescent="0.25">
      <c r="D64675" s="27"/>
    </row>
    <row r="64676" spans="4:4" x14ac:dyDescent="0.25">
      <c r="D64676" s="27"/>
    </row>
    <row r="64677" spans="4:4" x14ac:dyDescent="0.25">
      <c r="D64677" s="27"/>
    </row>
    <row r="64678" spans="4:4" x14ac:dyDescent="0.25">
      <c r="D64678" s="27"/>
    </row>
    <row r="64679" spans="4:4" x14ac:dyDescent="0.25">
      <c r="D64679" s="27"/>
    </row>
    <row r="64680" spans="4:4" x14ac:dyDescent="0.25">
      <c r="D64680" s="27"/>
    </row>
    <row r="64681" spans="4:4" x14ac:dyDescent="0.25">
      <c r="D64681" s="27"/>
    </row>
    <row r="64682" spans="4:4" x14ac:dyDescent="0.25">
      <c r="D64682" s="27"/>
    </row>
    <row r="64683" spans="4:4" x14ac:dyDescent="0.25">
      <c r="D64683" s="27"/>
    </row>
    <row r="64684" spans="4:4" x14ac:dyDescent="0.25">
      <c r="D64684" s="27"/>
    </row>
    <row r="64685" spans="4:4" x14ac:dyDescent="0.25">
      <c r="D64685" s="27"/>
    </row>
    <row r="64686" spans="4:4" x14ac:dyDescent="0.25">
      <c r="D64686" s="27"/>
    </row>
    <row r="64687" spans="4:4" x14ac:dyDescent="0.25">
      <c r="D64687" s="27"/>
    </row>
    <row r="64688" spans="4:4" x14ac:dyDescent="0.25">
      <c r="D64688" s="27"/>
    </row>
    <row r="64689" spans="4:4" x14ac:dyDescent="0.25">
      <c r="D64689" s="27"/>
    </row>
    <row r="64690" spans="4:4" x14ac:dyDescent="0.25">
      <c r="D64690" s="27"/>
    </row>
    <row r="64691" spans="4:4" x14ac:dyDescent="0.25">
      <c r="D64691" s="27"/>
    </row>
    <row r="64692" spans="4:4" x14ac:dyDescent="0.25">
      <c r="D64692" s="27"/>
    </row>
    <row r="64693" spans="4:4" x14ac:dyDescent="0.25">
      <c r="D64693" s="27"/>
    </row>
    <row r="64694" spans="4:4" x14ac:dyDescent="0.25">
      <c r="D64694" s="27"/>
    </row>
    <row r="64695" spans="4:4" x14ac:dyDescent="0.25">
      <c r="D64695" s="27"/>
    </row>
    <row r="64696" spans="4:4" x14ac:dyDescent="0.25">
      <c r="D64696" s="27"/>
    </row>
    <row r="64697" spans="4:4" x14ac:dyDescent="0.25">
      <c r="D64697" s="27"/>
    </row>
    <row r="64698" spans="4:4" x14ac:dyDescent="0.25">
      <c r="D64698" s="27"/>
    </row>
    <row r="64699" spans="4:4" x14ac:dyDescent="0.25">
      <c r="D64699" s="27"/>
    </row>
    <row r="64700" spans="4:4" x14ac:dyDescent="0.25">
      <c r="D64700" s="27"/>
    </row>
    <row r="64701" spans="4:4" x14ac:dyDescent="0.25">
      <c r="D64701" s="27"/>
    </row>
    <row r="64702" spans="4:4" x14ac:dyDescent="0.25">
      <c r="D64702" s="27"/>
    </row>
    <row r="64703" spans="4:4" x14ac:dyDescent="0.25">
      <c r="D64703" s="27"/>
    </row>
    <row r="64704" spans="4:4" x14ac:dyDescent="0.25">
      <c r="D64704" s="27"/>
    </row>
    <row r="64705" spans="4:4" x14ac:dyDescent="0.25">
      <c r="D64705" s="27"/>
    </row>
    <row r="64706" spans="4:4" x14ac:dyDescent="0.25">
      <c r="D64706" s="27"/>
    </row>
    <row r="64707" spans="4:4" x14ac:dyDescent="0.25">
      <c r="D64707" s="27"/>
    </row>
    <row r="64708" spans="4:4" x14ac:dyDescent="0.25">
      <c r="D64708" s="27"/>
    </row>
    <row r="64709" spans="4:4" x14ac:dyDescent="0.25">
      <c r="D64709" s="27"/>
    </row>
    <row r="64710" spans="4:4" x14ac:dyDescent="0.25">
      <c r="D64710" s="27"/>
    </row>
    <row r="64711" spans="4:4" x14ac:dyDescent="0.25">
      <c r="D64711" s="27"/>
    </row>
    <row r="64712" spans="4:4" x14ac:dyDescent="0.25">
      <c r="D64712" s="27"/>
    </row>
    <row r="64713" spans="4:4" x14ac:dyDescent="0.25">
      <c r="D64713" s="27"/>
    </row>
    <row r="64714" spans="4:4" x14ac:dyDescent="0.25">
      <c r="D64714" s="27"/>
    </row>
    <row r="64715" spans="4:4" x14ac:dyDescent="0.25">
      <c r="D64715" s="27"/>
    </row>
    <row r="64716" spans="4:4" x14ac:dyDescent="0.25">
      <c r="D64716" s="27"/>
    </row>
    <row r="64717" spans="4:4" x14ac:dyDescent="0.25">
      <c r="D64717" s="27"/>
    </row>
    <row r="64718" spans="4:4" x14ac:dyDescent="0.25">
      <c r="D64718" s="27"/>
    </row>
    <row r="64719" spans="4:4" x14ac:dyDescent="0.25">
      <c r="D64719" s="27"/>
    </row>
    <row r="64720" spans="4:4" x14ac:dyDescent="0.25">
      <c r="D64720" s="27"/>
    </row>
    <row r="64721" spans="4:4" x14ac:dyDescent="0.25">
      <c r="D64721" s="27"/>
    </row>
    <row r="64722" spans="4:4" x14ac:dyDescent="0.25">
      <c r="D64722" s="27"/>
    </row>
    <row r="64723" spans="4:4" x14ac:dyDescent="0.25">
      <c r="D64723" s="27"/>
    </row>
    <row r="64724" spans="4:4" x14ac:dyDescent="0.25">
      <c r="D64724" s="27"/>
    </row>
    <row r="64725" spans="4:4" x14ac:dyDescent="0.25">
      <c r="D64725" s="27"/>
    </row>
    <row r="64726" spans="4:4" x14ac:dyDescent="0.25">
      <c r="D64726" s="27"/>
    </row>
    <row r="64727" spans="4:4" x14ac:dyDescent="0.25">
      <c r="D64727" s="27"/>
    </row>
    <row r="64728" spans="4:4" x14ac:dyDescent="0.25">
      <c r="D64728" s="27"/>
    </row>
    <row r="64729" spans="4:4" x14ac:dyDescent="0.25">
      <c r="D64729" s="27"/>
    </row>
    <row r="64730" spans="4:4" x14ac:dyDescent="0.25">
      <c r="D64730" s="27"/>
    </row>
    <row r="64731" spans="4:4" x14ac:dyDescent="0.25">
      <c r="D64731" s="27"/>
    </row>
    <row r="64732" spans="4:4" x14ac:dyDescent="0.25">
      <c r="D64732" s="27"/>
    </row>
    <row r="64733" spans="4:4" x14ac:dyDescent="0.25">
      <c r="D64733" s="27"/>
    </row>
    <row r="64734" spans="4:4" x14ac:dyDescent="0.25">
      <c r="D64734" s="27"/>
    </row>
    <row r="64735" spans="4:4" x14ac:dyDescent="0.25">
      <c r="D64735" s="27"/>
    </row>
    <row r="64736" spans="4:4" x14ac:dyDescent="0.25">
      <c r="D64736" s="27"/>
    </row>
    <row r="64737" spans="4:4" x14ac:dyDescent="0.25">
      <c r="D64737" s="27"/>
    </row>
    <row r="64738" spans="4:4" x14ac:dyDescent="0.25">
      <c r="D64738" s="27"/>
    </row>
    <row r="64739" spans="4:4" x14ac:dyDescent="0.25">
      <c r="D64739" s="27"/>
    </row>
    <row r="64740" spans="4:4" x14ac:dyDescent="0.25">
      <c r="D64740" s="27"/>
    </row>
    <row r="64741" spans="4:4" x14ac:dyDescent="0.25">
      <c r="D64741" s="27"/>
    </row>
    <row r="64742" spans="4:4" x14ac:dyDescent="0.25">
      <c r="D64742" s="27"/>
    </row>
    <row r="64743" spans="4:4" x14ac:dyDescent="0.25">
      <c r="D64743" s="27"/>
    </row>
    <row r="64744" spans="4:4" x14ac:dyDescent="0.25">
      <c r="D64744" s="27"/>
    </row>
    <row r="64745" spans="4:4" x14ac:dyDescent="0.25">
      <c r="D64745" s="27"/>
    </row>
    <row r="64746" spans="4:4" x14ac:dyDescent="0.25">
      <c r="D64746" s="27"/>
    </row>
    <row r="64747" spans="4:4" x14ac:dyDescent="0.25">
      <c r="D64747" s="27"/>
    </row>
    <row r="64748" spans="4:4" x14ac:dyDescent="0.25">
      <c r="D64748" s="27"/>
    </row>
    <row r="64749" spans="4:4" x14ac:dyDescent="0.25">
      <c r="D64749" s="27"/>
    </row>
    <row r="64750" spans="4:4" x14ac:dyDescent="0.25">
      <c r="D64750" s="27"/>
    </row>
    <row r="64751" spans="4:4" x14ac:dyDescent="0.25">
      <c r="D64751" s="27"/>
    </row>
    <row r="64752" spans="4:4" x14ac:dyDescent="0.25">
      <c r="D64752" s="27"/>
    </row>
    <row r="64753" spans="4:4" x14ac:dyDescent="0.25">
      <c r="D64753" s="27"/>
    </row>
    <row r="64754" spans="4:4" x14ac:dyDescent="0.25">
      <c r="D64754" s="27"/>
    </row>
    <row r="64755" spans="4:4" x14ac:dyDescent="0.25">
      <c r="D64755" s="27"/>
    </row>
    <row r="64756" spans="4:4" x14ac:dyDescent="0.25">
      <c r="D64756" s="27"/>
    </row>
    <row r="64757" spans="4:4" x14ac:dyDescent="0.25">
      <c r="D64757" s="27"/>
    </row>
    <row r="64758" spans="4:4" x14ac:dyDescent="0.25">
      <c r="D64758" s="27"/>
    </row>
    <row r="64759" spans="4:4" x14ac:dyDescent="0.25">
      <c r="D64759" s="27"/>
    </row>
    <row r="64760" spans="4:4" x14ac:dyDescent="0.25">
      <c r="D64760" s="27"/>
    </row>
    <row r="64761" spans="4:4" x14ac:dyDescent="0.25">
      <c r="D64761" s="27"/>
    </row>
    <row r="64762" spans="4:4" x14ac:dyDescent="0.25">
      <c r="D64762" s="27"/>
    </row>
    <row r="64763" spans="4:4" x14ac:dyDescent="0.25">
      <c r="D64763" s="27"/>
    </row>
    <row r="64764" spans="4:4" x14ac:dyDescent="0.25">
      <c r="D64764" s="27"/>
    </row>
    <row r="64765" spans="4:4" x14ac:dyDescent="0.25">
      <c r="D64765" s="27"/>
    </row>
    <row r="64766" spans="4:4" x14ac:dyDescent="0.25">
      <c r="D64766" s="27"/>
    </row>
    <row r="64767" spans="4:4" x14ac:dyDescent="0.25">
      <c r="D64767" s="27"/>
    </row>
    <row r="64768" spans="4:4" x14ac:dyDescent="0.25">
      <c r="D64768" s="27"/>
    </row>
    <row r="64769" spans="4:4" x14ac:dyDescent="0.25">
      <c r="D64769" s="27"/>
    </row>
    <row r="64770" spans="4:4" x14ac:dyDescent="0.25">
      <c r="D64770" s="27"/>
    </row>
    <row r="64771" spans="4:4" x14ac:dyDescent="0.25">
      <c r="D64771" s="27"/>
    </row>
    <row r="64772" spans="4:4" x14ac:dyDescent="0.25">
      <c r="D64772" s="27"/>
    </row>
    <row r="64773" spans="4:4" x14ac:dyDescent="0.25">
      <c r="D64773" s="27"/>
    </row>
    <row r="64774" spans="4:4" x14ac:dyDescent="0.25">
      <c r="D64774" s="27"/>
    </row>
    <row r="64775" spans="4:4" x14ac:dyDescent="0.25">
      <c r="D64775" s="27"/>
    </row>
    <row r="64776" spans="4:4" x14ac:dyDescent="0.25">
      <c r="D64776" s="27"/>
    </row>
    <row r="64777" spans="4:4" x14ac:dyDescent="0.25">
      <c r="D64777" s="27"/>
    </row>
    <row r="64778" spans="4:4" x14ac:dyDescent="0.25">
      <c r="D64778" s="27"/>
    </row>
    <row r="64779" spans="4:4" x14ac:dyDescent="0.25">
      <c r="D64779" s="27"/>
    </row>
    <row r="64780" spans="4:4" x14ac:dyDescent="0.25">
      <c r="D64780" s="27"/>
    </row>
    <row r="64781" spans="4:4" x14ac:dyDescent="0.25">
      <c r="D64781" s="27"/>
    </row>
    <row r="64782" spans="4:4" x14ac:dyDescent="0.25">
      <c r="D64782" s="27"/>
    </row>
    <row r="64783" spans="4:4" x14ac:dyDescent="0.25">
      <c r="D64783" s="27"/>
    </row>
    <row r="64784" spans="4:4" x14ac:dyDescent="0.25">
      <c r="D64784" s="27"/>
    </row>
    <row r="64785" spans="4:4" x14ac:dyDescent="0.25">
      <c r="D64785" s="27"/>
    </row>
    <row r="64786" spans="4:4" x14ac:dyDescent="0.25">
      <c r="D64786" s="27"/>
    </row>
    <row r="64787" spans="4:4" x14ac:dyDescent="0.25">
      <c r="D64787" s="27"/>
    </row>
    <row r="64788" spans="4:4" x14ac:dyDescent="0.25">
      <c r="D64788" s="27"/>
    </row>
    <row r="64789" spans="4:4" x14ac:dyDescent="0.25">
      <c r="D64789" s="27"/>
    </row>
    <row r="64790" spans="4:4" x14ac:dyDescent="0.25">
      <c r="D64790" s="27"/>
    </row>
    <row r="64791" spans="4:4" x14ac:dyDescent="0.25">
      <c r="D64791" s="27"/>
    </row>
    <row r="64792" spans="4:4" x14ac:dyDescent="0.25">
      <c r="D64792" s="27"/>
    </row>
    <row r="64793" spans="4:4" x14ac:dyDescent="0.25">
      <c r="D64793" s="27"/>
    </row>
    <row r="64794" spans="4:4" x14ac:dyDescent="0.25">
      <c r="D64794" s="27"/>
    </row>
    <row r="64795" spans="4:4" x14ac:dyDescent="0.25">
      <c r="D64795" s="27"/>
    </row>
    <row r="64796" spans="4:4" x14ac:dyDescent="0.25">
      <c r="D64796" s="27"/>
    </row>
    <row r="64797" spans="4:4" x14ac:dyDescent="0.25">
      <c r="D64797" s="27"/>
    </row>
    <row r="64798" spans="4:4" x14ac:dyDescent="0.25">
      <c r="D64798" s="27"/>
    </row>
    <row r="64799" spans="4:4" x14ac:dyDescent="0.25">
      <c r="D64799" s="27"/>
    </row>
    <row r="64800" spans="4:4" x14ac:dyDescent="0.25">
      <c r="D64800" s="27"/>
    </row>
    <row r="64801" spans="4:4" x14ac:dyDescent="0.25">
      <c r="D64801" s="27"/>
    </row>
    <row r="64802" spans="4:4" x14ac:dyDescent="0.25">
      <c r="D64802" s="27"/>
    </row>
    <row r="64803" spans="4:4" x14ac:dyDescent="0.25">
      <c r="D64803" s="27"/>
    </row>
    <row r="64804" spans="4:4" x14ac:dyDescent="0.25">
      <c r="D64804" s="27"/>
    </row>
    <row r="64805" spans="4:4" x14ac:dyDescent="0.25">
      <c r="D64805" s="27"/>
    </row>
    <row r="64806" spans="4:4" x14ac:dyDescent="0.25">
      <c r="D64806" s="27"/>
    </row>
    <row r="64807" spans="4:4" x14ac:dyDescent="0.25">
      <c r="D64807" s="27"/>
    </row>
    <row r="64808" spans="4:4" x14ac:dyDescent="0.25">
      <c r="D64808" s="27"/>
    </row>
    <row r="64809" spans="4:4" x14ac:dyDescent="0.25">
      <c r="D64809" s="27"/>
    </row>
    <row r="64810" spans="4:4" x14ac:dyDescent="0.25">
      <c r="D64810" s="27"/>
    </row>
    <row r="64811" spans="4:4" x14ac:dyDescent="0.25">
      <c r="D64811" s="27"/>
    </row>
    <row r="64812" spans="4:4" x14ac:dyDescent="0.25">
      <c r="D64812" s="27"/>
    </row>
    <row r="64813" spans="4:4" x14ac:dyDescent="0.25">
      <c r="D64813" s="27"/>
    </row>
    <row r="64814" spans="4:4" x14ac:dyDescent="0.25">
      <c r="D64814" s="27"/>
    </row>
    <row r="64815" spans="4:4" x14ac:dyDescent="0.25">
      <c r="D64815" s="27"/>
    </row>
    <row r="64816" spans="4:4" x14ac:dyDescent="0.25">
      <c r="D64816" s="27"/>
    </row>
    <row r="64817" spans="4:4" x14ac:dyDescent="0.25">
      <c r="D64817" s="27"/>
    </row>
    <row r="64818" spans="4:4" x14ac:dyDescent="0.25">
      <c r="D64818" s="27"/>
    </row>
    <row r="64819" spans="4:4" x14ac:dyDescent="0.25">
      <c r="D64819" s="27"/>
    </row>
    <row r="64820" spans="4:4" x14ac:dyDescent="0.25">
      <c r="D64820" s="27"/>
    </row>
    <row r="64821" spans="4:4" x14ac:dyDescent="0.25">
      <c r="D64821" s="27"/>
    </row>
    <row r="64822" spans="4:4" x14ac:dyDescent="0.25">
      <c r="D64822" s="27"/>
    </row>
    <row r="64823" spans="4:4" x14ac:dyDescent="0.25">
      <c r="D64823" s="27"/>
    </row>
    <row r="64824" spans="4:4" x14ac:dyDescent="0.25">
      <c r="D64824" s="27"/>
    </row>
    <row r="64825" spans="4:4" x14ac:dyDescent="0.25">
      <c r="D64825" s="27"/>
    </row>
    <row r="64826" spans="4:4" x14ac:dyDescent="0.25">
      <c r="D64826" s="27"/>
    </row>
    <row r="64827" spans="4:4" x14ac:dyDescent="0.25">
      <c r="D64827" s="27"/>
    </row>
    <row r="64828" spans="4:4" x14ac:dyDescent="0.25">
      <c r="D64828" s="27"/>
    </row>
    <row r="64829" spans="4:4" x14ac:dyDescent="0.25">
      <c r="D64829" s="27"/>
    </row>
    <row r="64830" spans="4:4" x14ac:dyDescent="0.25">
      <c r="D64830" s="27"/>
    </row>
    <row r="64831" spans="4:4" x14ac:dyDescent="0.25">
      <c r="D64831" s="27"/>
    </row>
    <row r="64832" spans="4:4" x14ac:dyDescent="0.25">
      <c r="D64832" s="27"/>
    </row>
    <row r="64833" spans="4:4" x14ac:dyDescent="0.25">
      <c r="D64833" s="27"/>
    </row>
    <row r="64834" spans="4:4" x14ac:dyDescent="0.25">
      <c r="D64834" s="27"/>
    </row>
    <row r="64835" spans="4:4" x14ac:dyDescent="0.25">
      <c r="D64835" s="27"/>
    </row>
    <row r="64836" spans="4:4" x14ac:dyDescent="0.25">
      <c r="D64836" s="27"/>
    </row>
    <row r="64837" spans="4:4" x14ac:dyDescent="0.25">
      <c r="D64837" s="27"/>
    </row>
    <row r="64838" spans="4:4" x14ac:dyDescent="0.25">
      <c r="D64838" s="27"/>
    </row>
    <row r="64839" spans="4:4" x14ac:dyDescent="0.25">
      <c r="D64839" s="27"/>
    </row>
    <row r="64840" spans="4:4" x14ac:dyDescent="0.25">
      <c r="D64840" s="27"/>
    </row>
    <row r="64841" spans="4:4" x14ac:dyDescent="0.25">
      <c r="D64841" s="27"/>
    </row>
    <row r="64842" spans="4:4" x14ac:dyDescent="0.25">
      <c r="D64842" s="27"/>
    </row>
    <row r="64843" spans="4:4" x14ac:dyDescent="0.25">
      <c r="D64843" s="27"/>
    </row>
    <row r="64844" spans="4:4" x14ac:dyDescent="0.25">
      <c r="D64844" s="27"/>
    </row>
    <row r="64845" spans="4:4" x14ac:dyDescent="0.25">
      <c r="D64845" s="27"/>
    </row>
    <row r="64846" spans="4:4" x14ac:dyDescent="0.25">
      <c r="D64846" s="27"/>
    </row>
    <row r="64847" spans="4:4" x14ac:dyDescent="0.25">
      <c r="D64847" s="27"/>
    </row>
    <row r="64848" spans="4:4" x14ac:dyDescent="0.25">
      <c r="D64848" s="27"/>
    </row>
    <row r="64849" spans="4:4" x14ac:dyDescent="0.25">
      <c r="D64849" s="27"/>
    </row>
    <row r="64850" spans="4:4" x14ac:dyDescent="0.25">
      <c r="D64850" s="27"/>
    </row>
    <row r="64851" spans="4:4" x14ac:dyDescent="0.25">
      <c r="D64851" s="27"/>
    </row>
    <row r="64852" spans="4:4" x14ac:dyDescent="0.25">
      <c r="D64852" s="27"/>
    </row>
    <row r="64853" spans="4:4" x14ac:dyDescent="0.25">
      <c r="D64853" s="27"/>
    </row>
    <row r="64854" spans="4:4" x14ac:dyDescent="0.25">
      <c r="D64854" s="27"/>
    </row>
    <row r="64855" spans="4:4" x14ac:dyDescent="0.25">
      <c r="D64855" s="27"/>
    </row>
    <row r="64856" spans="4:4" x14ac:dyDescent="0.25">
      <c r="D64856" s="27"/>
    </row>
    <row r="64857" spans="4:4" x14ac:dyDescent="0.25">
      <c r="D64857" s="27"/>
    </row>
    <row r="64858" spans="4:4" x14ac:dyDescent="0.25">
      <c r="D64858" s="27"/>
    </row>
    <row r="64859" spans="4:4" x14ac:dyDescent="0.25">
      <c r="D64859" s="27"/>
    </row>
    <row r="64860" spans="4:4" x14ac:dyDescent="0.25">
      <c r="D64860" s="27"/>
    </row>
    <row r="64861" spans="4:4" x14ac:dyDescent="0.25">
      <c r="D64861" s="27"/>
    </row>
    <row r="64862" spans="4:4" x14ac:dyDescent="0.25">
      <c r="D64862" s="27"/>
    </row>
    <row r="64863" spans="4:4" x14ac:dyDescent="0.25">
      <c r="D64863" s="27"/>
    </row>
    <row r="64864" spans="4:4" x14ac:dyDescent="0.25">
      <c r="D64864" s="27"/>
    </row>
    <row r="64865" spans="4:4" x14ac:dyDescent="0.25">
      <c r="D64865" s="27"/>
    </row>
    <row r="64866" spans="4:4" x14ac:dyDescent="0.25">
      <c r="D64866" s="27"/>
    </row>
    <row r="64867" spans="4:4" x14ac:dyDescent="0.25">
      <c r="D64867" s="27"/>
    </row>
    <row r="64868" spans="4:4" x14ac:dyDescent="0.25">
      <c r="D64868" s="27"/>
    </row>
    <row r="64869" spans="4:4" x14ac:dyDescent="0.25">
      <c r="D64869" s="27"/>
    </row>
    <row r="64870" spans="4:4" x14ac:dyDescent="0.25">
      <c r="D64870" s="27"/>
    </row>
    <row r="64871" spans="4:4" x14ac:dyDescent="0.25">
      <c r="D64871" s="27"/>
    </row>
    <row r="64872" spans="4:4" x14ac:dyDescent="0.25">
      <c r="D64872" s="27"/>
    </row>
    <row r="64873" spans="4:4" x14ac:dyDescent="0.25">
      <c r="D64873" s="27"/>
    </row>
    <row r="64874" spans="4:4" x14ac:dyDescent="0.25">
      <c r="D64874" s="27"/>
    </row>
    <row r="64875" spans="4:4" x14ac:dyDescent="0.25">
      <c r="D64875" s="27"/>
    </row>
    <row r="64876" spans="4:4" x14ac:dyDescent="0.25">
      <c r="D64876" s="27"/>
    </row>
    <row r="64877" spans="4:4" x14ac:dyDescent="0.25">
      <c r="D64877" s="27"/>
    </row>
    <row r="64878" spans="4:4" x14ac:dyDescent="0.25">
      <c r="D64878" s="27"/>
    </row>
    <row r="64879" spans="4:4" x14ac:dyDescent="0.25">
      <c r="D64879" s="27"/>
    </row>
    <row r="64880" spans="4:4" x14ac:dyDescent="0.25">
      <c r="D64880" s="27"/>
    </row>
    <row r="64881" spans="4:4" x14ac:dyDescent="0.25">
      <c r="D64881" s="27"/>
    </row>
    <row r="64882" spans="4:4" x14ac:dyDescent="0.25">
      <c r="D64882" s="27"/>
    </row>
    <row r="64883" spans="4:4" x14ac:dyDescent="0.25">
      <c r="D64883" s="27"/>
    </row>
    <row r="64884" spans="4:4" x14ac:dyDescent="0.25">
      <c r="D64884" s="27"/>
    </row>
    <row r="64885" spans="4:4" x14ac:dyDescent="0.25">
      <c r="D64885" s="27"/>
    </row>
    <row r="64886" spans="4:4" x14ac:dyDescent="0.25">
      <c r="D64886" s="27"/>
    </row>
    <row r="64887" spans="4:4" x14ac:dyDescent="0.25">
      <c r="D64887" s="27"/>
    </row>
    <row r="64888" spans="4:4" x14ac:dyDescent="0.25">
      <c r="D64888" s="27"/>
    </row>
    <row r="64889" spans="4:4" x14ac:dyDescent="0.25">
      <c r="D64889" s="27"/>
    </row>
    <row r="64890" spans="4:4" x14ac:dyDescent="0.25">
      <c r="D64890" s="27"/>
    </row>
    <row r="64891" spans="4:4" x14ac:dyDescent="0.25">
      <c r="D64891" s="27"/>
    </row>
    <row r="64892" spans="4:4" x14ac:dyDescent="0.25">
      <c r="D64892" s="27"/>
    </row>
    <row r="64893" spans="4:4" x14ac:dyDescent="0.25">
      <c r="D64893" s="27"/>
    </row>
    <row r="64894" spans="4:4" x14ac:dyDescent="0.25">
      <c r="D64894" s="27"/>
    </row>
    <row r="64895" spans="4:4" x14ac:dyDescent="0.25">
      <c r="D64895" s="27"/>
    </row>
    <row r="64896" spans="4:4" x14ac:dyDescent="0.25">
      <c r="D64896" s="27"/>
    </row>
    <row r="64897" spans="4:4" x14ac:dyDescent="0.25">
      <c r="D64897" s="27"/>
    </row>
    <row r="64898" spans="4:4" x14ac:dyDescent="0.25">
      <c r="D64898" s="27"/>
    </row>
    <row r="64899" spans="4:4" x14ac:dyDescent="0.25">
      <c r="D64899" s="27"/>
    </row>
    <row r="64900" spans="4:4" x14ac:dyDescent="0.25">
      <c r="D64900" s="27"/>
    </row>
    <row r="64901" spans="4:4" x14ac:dyDescent="0.25">
      <c r="D64901" s="27"/>
    </row>
    <row r="64902" spans="4:4" x14ac:dyDescent="0.25">
      <c r="D64902" s="27"/>
    </row>
    <row r="64903" spans="4:4" x14ac:dyDescent="0.25">
      <c r="D64903" s="27"/>
    </row>
    <row r="64904" spans="4:4" x14ac:dyDescent="0.25">
      <c r="D64904" s="27"/>
    </row>
    <row r="64905" spans="4:4" x14ac:dyDescent="0.25">
      <c r="D64905" s="27"/>
    </row>
    <row r="64906" spans="4:4" x14ac:dyDescent="0.25">
      <c r="D64906" s="27"/>
    </row>
    <row r="64907" spans="4:4" x14ac:dyDescent="0.25">
      <c r="D64907" s="27"/>
    </row>
    <row r="64908" spans="4:4" x14ac:dyDescent="0.25">
      <c r="D64908" s="27"/>
    </row>
    <row r="64909" spans="4:4" x14ac:dyDescent="0.25">
      <c r="D64909" s="27"/>
    </row>
    <row r="64910" spans="4:4" x14ac:dyDescent="0.25">
      <c r="D64910" s="27"/>
    </row>
    <row r="64911" spans="4:4" x14ac:dyDescent="0.25">
      <c r="D64911" s="27"/>
    </row>
    <row r="64912" spans="4:4" x14ac:dyDescent="0.25">
      <c r="D64912" s="27"/>
    </row>
    <row r="64913" spans="4:4" x14ac:dyDescent="0.25">
      <c r="D64913" s="27"/>
    </row>
    <row r="64914" spans="4:4" x14ac:dyDescent="0.25">
      <c r="D64914" s="27"/>
    </row>
    <row r="64915" spans="4:4" x14ac:dyDescent="0.25">
      <c r="D64915" s="27"/>
    </row>
    <row r="64916" spans="4:4" x14ac:dyDescent="0.25">
      <c r="D64916" s="27"/>
    </row>
    <row r="64917" spans="4:4" x14ac:dyDescent="0.25">
      <c r="D64917" s="27"/>
    </row>
    <row r="64918" spans="4:4" x14ac:dyDescent="0.25">
      <c r="D64918" s="27"/>
    </row>
    <row r="64919" spans="4:4" x14ac:dyDescent="0.25">
      <c r="D64919" s="27"/>
    </row>
    <row r="64920" spans="4:4" x14ac:dyDescent="0.25">
      <c r="D64920" s="27"/>
    </row>
    <row r="64921" spans="4:4" x14ac:dyDescent="0.25">
      <c r="D64921" s="27"/>
    </row>
    <row r="64922" spans="4:4" x14ac:dyDescent="0.25">
      <c r="D64922" s="27"/>
    </row>
    <row r="64923" spans="4:4" x14ac:dyDescent="0.25">
      <c r="D64923" s="27"/>
    </row>
    <row r="64924" spans="4:4" x14ac:dyDescent="0.25">
      <c r="D64924" s="27"/>
    </row>
    <row r="64925" spans="4:4" x14ac:dyDescent="0.25">
      <c r="D64925" s="27"/>
    </row>
    <row r="64926" spans="4:4" x14ac:dyDescent="0.25">
      <c r="D64926" s="27"/>
    </row>
    <row r="64927" spans="4:4" x14ac:dyDescent="0.25">
      <c r="D64927" s="27"/>
    </row>
    <row r="64928" spans="4:4" x14ac:dyDescent="0.25">
      <c r="D64928" s="27"/>
    </row>
    <row r="64929" spans="4:4" x14ac:dyDescent="0.25">
      <c r="D64929" s="27"/>
    </row>
    <row r="64930" spans="4:4" x14ac:dyDescent="0.25">
      <c r="D64930" s="27"/>
    </row>
    <row r="64931" spans="4:4" x14ac:dyDescent="0.25">
      <c r="D64931" s="27"/>
    </row>
    <row r="64932" spans="4:4" x14ac:dyDescent="0.25">
      <c r="D64932" s="27"/>
    </row>
    <row r="64933" spans="4:4" x14ac:dyDescent="0.25">
      <c r="D64933" s="27"/>
    </row>
    <row r="64934" spans="4:4" x14ac:dyDescent="0.25">
      <c r="D64934" s="27"/>
    </row>
    <row r="64935" spans="4:4" x14ac:dyDescent="0.25">
      <c r="D64935" s="27"/>
    </row>
    <row r="64936" spans="4:4" x14ac:dyDescent="0.25">
      <c r="D64936" s="27"/>
    </row>
    <row r="64937" spans="4:4" x14ac:dyDescent="0.25">
      <c r="D64937" s="27"/>
    </row>
    <row r="64938" spans="4:4" x14ac:dyDescent="0.25">
      <c r="D64938" s="27"/>
    </row>
    <row r="64939" spans="4:4" x14ac:dyDescent="0.25">
      <c r="D64939" s="27"/>
    </row>
    <row r="64940" spans="4:4" x14ac:dyDescent="0.25">
      <c r="D64940" s="27"/>
    </row>
    <row r="64941" spans="4:4" x14ac:dyDescent="0.25">
      <c r="D64941" s="27"/>
    </row>
    <row r="64942" spans="4:4" x14ac:dyDescent="0.25">
      <c r="D64942" s="27"/>
    </row>
    <row r="64943" spans="4:4" x14ac:dyDescent="0.25">
      <c r="D64943" s="27"/>
    </row>
    <row r="64944" spans="4:4" x14ac:dyDescent="0.25">
      <c r="D64944" s="27"/>
    </row>
    <row r="64945" spans="4:4" x14ac:dyDescent="0.25">
      <c r="D64945" s="27"/>
    </row>
    <row r="64946" spans="4:4" x14ac:dyDescent="0.25">
      <c r="D64946" s="27"/>
    </row>
    <row r="64947" spans="4:4" x14ac:dyDescent="0.25">
      <c r="D64947" s="27"/>
    </row>
    <row r="64948" spans="4:4" x14ac:dyDescent="0.25">
      <c r="D64948" s="27"/>
    </row>
    <row r="64949" spans="4:4" x14ac:dyDescent="0.25">
      <c r="D64949" s="27"/>
    </row>
    <row r="64950" spans="4:4" x14ac:dyDescent="0.25">
      <c r="D64950" s="27"/>
    </row>
    <row r="64951" spans="4:4" x14ac:dyDescent="0.25">
      <c r="D64951" s="27"/>
    </row>
    <row r="64952" spans="4:4" x14ac:dyDescent="0.25">
      <c r="D64952" s="27"/>
    </row>
    <row r="64953" spans="4:4" x14ac:dyDescent="0.25">
      <c r="D64953" s="27"/>
    </row>
    <row r="64954" spans="4:4" x14ac:dyDescent="0.25">
      <c r="D64954" s="27"/>
    </row>
    <row r="64955" spans="4:4" x14ac:dyDescent="0.25">
      <c r="D64955" s="27"/>
    </row>
    <row r="64956" spans="4:4" x14ac:dyDescent="0.25">
      <c r="D64956" s="27"/>
    </row>
    <row r="64957" spans="4:4" x14ac:dyDescent="0.25">
      <c r="D64957" s="27"/>
    </row>
    <row r="64958" spans="4:4" x14ac:dyDescent="0.25">
      <c r="D64958" s="27"/>
    </row>
    <row r="64959" spans="4:4" x14ac:dyDescent="0.25">
      <c r="D64959" s="27"/>
    </row>
    <row r="64960" spans="4:4" x14ac:dyDescent="0.25">
      <c r="D64960" s="27"/>
    </row>
    <row r="64961" spans="4:4" x14ac:dyDescent="0.25">
      <c r="D64961" s="27"/>
    </row>
    <row r="64962" spans="4:4" x14ac:dyDescent="0.25">
      <c r="D64962" s="27"/>
    </row>
    <row r="64963" spans="4:4" x14ac:dyDescent="0.25">
      <c r="D64963" s="27"/>
    </row>
    <row r="64964" spans="4:4" x14ac:dyDescent="0.25">
      <c r="D64964" s="27"/>
    </row>
    <row r="64965" spans="4:4" x14ac:dyDescent="0.25">
      <c r="D64965" s="27"/>
    </row>
    <row r="64966" spans="4:4" x14ac:dyDescent="0.25">
      <c r="D64966" s="27"/>
    </row>
    <row r="64967" spans="4:4" x14ac:dyDescent="0.25">
      <c r="D64967" s="27"/>
    </row>
    <row r="64968" spans="4:4" x14ac:dyDescent="0.25">
      <c r="D64968" s="27"/>
    </row>
    <row r="64969" spans="4:4" x14ac:dyDescent="0.25">
      <c r="D64969" s="27"/>
    </row>
    <row r="64970" spans="4:4" x14ac:dyDescent="0.25">
      <c r="D64970" s="27"/>
    </row>
    <row r="64971" spans="4:4" x14ac:dyDescent="0.25">
      <c r="D64971" s="27"/>
    </row>
    <row r="64972" spans="4:4" x14ac:dyDescent="0.25">
      <c r="D64972" s="27"/>
    </row>
    <row r="64973" spans="4:4" x14ac:dyDescent="0.25">
      <c r="D64973" s="27"/>
    </row>
    <row r="64974" spans="4:4" x14ac:dyDescent="0.25">
      <c r="D64974" s="27"/>
    </row>
    <row r="64975" spans="4:4" x14ac:dyDescent="0.25">
      <c r="D64975" s="27"/>
    </row>
    <row r="64976" spans="4:4" x14ac:dyDescent="0.25">
      <c r="D64976" s="27"/>
    </row>
    <row r="64977" spans="4:4" x14ac:dyDescent="0.25">
      <c r="D64977" s="27"/>
    </row>
    <row r="64978" spans="4:4" x14ac:dyDescent="0.25">
      <c r="D64978" s="27"/>
    </row>
    <row r="64979" spans="4:4" x14ac:dyDescent="0.25">
      <c r="D64979" s="27"/>
    </row>
    <row r="64980" spans="4:4" x14ac:dyDescent="0.25">
      <c r="D64980" s="27"/>
    </row>
    <row r="64981" spans="4:4" x14ac:dyDescent="0.25">
      <c r="D64981" s="27"/>
    </row>
    <row r="64982" spans="4:4" x14ac:dyDescent="0.25">
      <c r="D64982" s="27"/>
    </row>
    <row r="64983" spans="4:4" x14ac:dyDescent="0.25">
      <c r="D64983" s="27"/>
    </row>
    <row r="64984" spans="4:4" x14ac:dyDescent="0.25">
      <c r="D64984" s="27"/>
    </row>
    <row r="64985" spans="4:4" x14ac:dyDescent="0.25">
      <c r="D64985" s="27"/>
    </row>
    <row r="64986" spans="4:4" x14ac:dyDescent="0.25">
      <c r="D64986" s="27"/>
    </row>
    <row r="64987" spans="4:4" x14ac:dyDescent="0.25">
      <c r="D64987" s="27"/>
    </row>
    <row r="64988" spans="4:4" x14ac:dyDescent="0.25">
      <c r="D64988" s="27"/>
    </row>
    <row r="64989" spans="4:4" x14ac:dyDescent="0.25">
      <c r="D64989" s="27"/>
    </row>
    <row r="64990" spans="4:4" x14ac:dyDescent="0.25">
      <c r="D64990" s="27"/>
    </row>
    <row r="64991" spans="4:4" x14ac:dyDescent="0.25">
      <c r="D64991" s="27"/>
    </row>
    <row r="64992" spans="4:4" x14ac:dyDescent="0.25">
      <c r="D64992" s="27"/>
    </row>
    <row r="64993" spans="4:4" x14ac:dyDescent="0.25">
      <c r="D64993" s="27"/>
    </row>
    <row r="64994" spans="4:4" x14ac:dyDescent="0.25">
      <c r="D64994" s="27"/>
    </row>
    <row r="64995" spans="4:4" x14ac:dyDescent="0.25">
      <c r="D64995" s="27"/>
    </row>
    <row r="64996" spans="4:4" x14ac:dyDescent="0.25">
      <c r="D64996" s="27"/>
    </row>
    <row r="64997" spans="4:4" x14ac:dyDescent="0.25">
      <c r="D64997" s="27"/>
    </row>
    <row r="64998" spans="4:4" x14ac:dyDescent="0.25">
      <c r="D64998" s="27"/>
    </row>
    <row r="64999" spans="4:4" x14ac:dyDescent="0.25">
      <c r="D64999" s="27"/>
    </row>
    <row r="65000" spans="4:4" x14ac:dyDescent="0.25">
      <c r="D65000" s="27"/>
    </row>
    <row r="65001" spans="4:4" x14ac:dyDescent="0.25">
      <c r="D65001" s="27"/>
    </row>
    <row r="65002" spans="4:4" x14ac:dyDescent="0.25">
      <c r="D65002" s="27"/>
    </row>
    <row r="65003" spans="4:4" x14ac:dyDescent="0.25">
      <c r="D65003" s="27"/>
    </row>
    <row r="65004" spans="4:4" x14ac:dyDescent="0.25">
      <c r="D65004" s="27"/>
    </row>
    <row r="65005" spans="4:4" x14ac:dyDescent="0.25">
      <c r="D65005" s="27"/>
    </row>
    <row r="65006" spans="4:4" x14ac:dyDescent="0.25">
      <c r="D65006" s="27"/>
    </row>
    <row r="65007" spans="4:4" x14ac:dyDescent="0.25">
      <c r="D65007" s="27"/>
    </row>
    <row r="65008" spans="4:4" x14ac:dyDescent="0.25">
      <c r="D65008" s="27"/>
    </row>
    <row r="65009" spans="4:4" x14ac:dyDescent="0.25">
      <c r="D65009" s="27"/>
    </row>
    <row r="65010" spans="4:4" x14ac:dyDescent="0.25">
      <c r="D65010" s="27"/>
    </row>
    <row r="65011" spans="4:4" x14ac:dyDescent="0.25">
      <c r="D65011" s="27"/>
    </row>
    <row r="65012" spans="4:4" x14ac:dyDescent="0.25">
      <c r="D65012" s="27"/>
    </row>
    <row r="65013" spans="4:4" x14ac:dyDescent="0.25">
      <c r="D65013" s="27"/>
    </row>
    <row r="65014" spans="4:4" x14ac:dyDescent="0.25">
      <c r="D65014" s="27"/>
    </row>
    <row r="65015" spans="4:4" x14ac:dyDescent="0.25">
      <c r="D65015" s="27"/>
    </row>
    <row r="65016" spans="4:4" x14ac:dyDescent="0.25">
      <c r="D65016" s="27"/>
    </row>
    <row r="65017" spans="4:4" x14ac:dyDescent="0.25">
      <c r="D65017" s="27"/>
    </row>
    <row r="65018" spans="4:4" x14ac:dyDescent="0.25">
      <c r="D65018" s="27"/>
    </row>
    <row r="65019" spans="4:4" x14ac:dyDescent="0.25">
      <c r="D65019" s="27"/>
    </row>
    <row r="65020" spans="4:4" x14ac:dyDescent="0.25">
      <c r="D65020" s="27"/>
    </row>
    <row r="65021" spans="4:4" x14ac:dyDescent="0.25">
      <c r="D65021" s="27"/>
    </row>
    <row r="65022" spans="4:4" x14ac:dyDescent="0.25">
      <c r="D65022" s="27"/>
    </row>
    <row r="65023" spans="4:4" x14ac:dyDescent="0.25">
      <c r="D65023" s="27"/>
    </row>
    <row r="65024" spans="4:4" x14ac:dyDescent="0.25">
      <c r="D65024" s="27"/>
    </row>
    <row r="65025" spans="4:4" x14ac:dyDescent="0.25">
      <c r="D65025" s="27"/>
    </row>
    <row r="65026" spans="4:4" x14ac:dyDescent="0.25">
      <c r="D65026" s="27"/>
    </row>
    <row r="65027" spans="4:4" x14ac:dyDescent="0.25">
      <c r="D65027" s="27"/>
    </row>
    <row r="65028" spans="4:4" x14ac:dyDescent="0.25">
      <c r="D65028" s="27"/>
    </row>
    <row r="65029" spans="4:4" x14ac:dyDescent="0.25">
      <c r="D65029" s="27"/>
    </row>
    <row r="65030" spans="4:4" x14ac:dyDescent="0.25">
      <c r="D65030" s="27"/>
    </row>
    <row r="65031" spans="4:4" x14ac:dyDescent="0.25">
      <c r="D65031" s="27"/>
    </row>
    <row r="65032" spans="4:4" x14ac:dyDescent="0.25">
      <c r="D65032" s="27"/>
    </row>
    <row r="65033" spans="4:4" x14ac:dyDescent="0.25">
      <c r="D65033" s="27"/>
    </row>
    <row r="65034" spans="4:4" x14ac:dyDescent="0.25">
      <c r="D65034" s="27"/>
    </row>
    <row r="65035" spans="4:4" x14ac:dyDescent="0.25">
      <c r="D65035" s="27"/>
    </row>
    <row r="65036" spans="4:4" x14ac:dyDescent="0.25">
      <c r="D65036" s="27"/>
    </row>
    <row r="65037" spans="4:4" x14ac:dyDescent="0.25">
      <c r="D65037" s="27"/>
    </row>
    <row r="65038" spans="4:4" x14ac:dyDescent="0.25">
      <c r="D65038" s="27"/>
    </row>
    <row r="65039" spans="4:4" x14ac:dyDescent="0.25">
      <c r="D65039" s="27"/>
    </row>
    <row r="65040" spans="4:4" x14ac:dyDescent="0.25">
      <c r="D65040" s="27"/>
    </row>
    <row r="65041" spans="4:4" x14ac:dyDescent="0.25">
      <c r="D65041" s="27"/>
    </row>
    <row r="65042" spans="4:4" x14ac:dyDescent="0.25">
      <c r="D65042" s="27"/>
    </row>
    <row r="65043" spans="4:4" x14ac:dyDescent="0.25">
      <c r="D65043" s="27"/>
    </row>
    <row r="65044" spans="4:4" x14ac:dyDescent="0.25">
      <c r="D65044" s="27"/>
    </row>
    <row r="65045" spans="4:4" x14ac:dyDescent="0.25">
      <c r="D65045" s="27"/>
    </row>
    <row r="65046" spans="4:4" x14ac:dyDescent="0.25">
      <c r="D65046" s="27"/>
    </row>
    <row r="65047" spans="4:4" x14ac:dyDescent="0.25">
      <c r="D65047" s="27"/>
    </row>
    <row r="65048" spans="4:4" x14ac:dyDescent="0.25">
      <c r="D65048" s="27"/>
    </row>
    <row r="65049" spans="4:4" x14ac:dyDescent="0.25">
      <c r="D65049" s="27"/>
    </row>
    <row r="65050" spans="4:4" x14ac:dyDescent="0.25">
      <c r="D65050" s="27"/>
    </row>
    <row r="65051" spans="4:4" x14ac:dyDescent="0.25">
      <c r="D65051" s="27"/>
    </row>
    <row r="65052" spans="4:4" x14ac:dyDescent="0.25">
      <c r="D65052" s="27"/>
    </row>
    <row r="65053" spans="4:4" x14ac:dyDescent="0.25">
      <c r="D65053" s="27"/>
    </row>
    <row r="65054" spans="4:4" x14ac:dyDescent="0.25">
      <c r="D65054" s="27"/>
    </row>
    <row r="65055" spans="4:4" x14ac:dyDescent="0.25">
      <c r="D65055" s="27"/>
    </row>
    <row r="65056" spans="4:4" x14ac:dyDescent="0.25">
      <c r="D65056" s="27"/>
    </row>
    <row r="65057" spans="4:4" x14ac:dyDescent="0.25">
      <c r="D65057" s="27"/>
    </row>
    <row r="65058" spans="4:4" x14ac:dyDescent="0.25">
      <c r="D65058" s="27"/>
    </row>
    <row r="65059" spans="4:4" x14ac:dyDescent="0.25">
      <c r="D65059" s="27"/>
    </row>
    <row r="65060" spans="4:4" x14ac:dyDescent="0.25">
      <c r="D65060" s="27"/>
    </row>
    <row r="65061" spans="4:4" x14ac:dyDescent="0.25">
      <c r="D65061" s="27"/>
    </row>
    <row r="65062" spans="4:4" x14ac:dyDescent="0.25">
      <c r="D65062" s="27"/>
    </row>
    <row r="65063" spans="4:4" x14ac:dyDescent="0.25">
      <c r="D65063" s="27"/>
    </row>
    <row r="65064" spans="4:4" x14ac:dyDescent="0.25">
      <c r="D65064" s="27"/>
    </row>
    <row r="65065" spans="4:4" x14ac:dyDescent="0.25">
      <c r="D65065" s="27"/>
    </row>
    <row r="65066" spans="4:4" x14ac:dyDescent="0.25">
      <c r="D65066" s="27"/>
    </row>
    <row r="65067" spans="4:4" x14ac:dyDescent="0.25">
      <c r="D65067" s="27"/>
    </row>
    <row r="65068" spans="4:4" x14ac:dyDescent="0.25">
      <c r="D65068" s="27"/>
    </row>
    <row r="65069" spans="4:4" x14ac:dyDescent="0.25">
      <c r="D65069" s="27"/>
    </row>
    <row r="65070" spans="4:4" x14ac:dyDescent="0.25">
      <c r="D65070" s="27"/>
    </row>
    <row r="65071" spans="4:4" x14ac:dyDescent="0.25">
      <c r="D65071" s="27"/>
    </row>
    <row r="65072" spans="4:4" x14ac:dyDescent="0.25">
      <c r="D65072" s="27"/>
    </row>
    <row r="65073" spans="4:4" x14ac:dyDescent="0.25">
      <c r="D65073" s="27"/>
    </row>
    <row r="65074" spans="4:4" x14ac:dyDescent="0.25">
      <c r="D65074" s="27"/>
    </row>
    <row r="65075" spans="4:4" x14ac:dyDescent="0.25">
      <c r="D65075" s="27"/>
    </row>
    <row r="65076" spans="4:4" x14ac:dyDescent="0.25">
      <c r="D65076" s="27"/>
    </row>
    <row r="65077" spans="4:4" x14ac:dyDescent="0.25">
      <c r="D65077" s="27"/>
    </row>
    <row r="65078" spans="4:4" x14ac:dyDescent="0.25">
      <c r="D65078" s="27"/>
    </row>
    <row r="65079" spans="4:4" x14ac:dyDescent="0.25">
      <c r="D65079" s="27"/>
    </row>
    <row r="65080" spans="4:4" x14ac:dyDescent="0.25">
      <c r="D65080" s="27"/>
    </row>
    <row r="65081" spans="4:4" x14ac:dyDescent="0.25">
      <c r="D65081" s="27"/>
    </row>
    <row r="65082" spans="4:4" x14ac:dyDescent="0.25">
      <c r="D65082" s="27"/>
    </row>
    <row r="65083" spans="4:4" x14ac:dyDescent="0.25">
      <c r="D65083" s="27"/>
    </row>
    <row r="65084" spans="4:4" x14ac:dyDescent="0.25">
      <c r="D65084" s="27"/>
    </row>
    <row r="65085" spans="4:4" x14ac:dyDescent="0.25">
      <c r="D65085" s="27"/>
    </row>
    <row r="65086" spans="4:4" x14ac:dyDescent="0.25">
      <c r="D65086" s="27"/>
    </row>
    <row r="65087" spans="4:4" x14ac:dyDescent="0.25">
      <c r="D65087" s="27"/>
    </row>
    <row r="65088" spans="4:4" x14ac:dyDescent="0.25">
      <c r="D65088" s="27"/>
    </row>
    <row r="65089" spans="4:4" x14ac:dyDescent="0.25">
      <c r="D65089" s="27"/>
    </row>
    <row r="65090" spans="4:4" x14ac:dyDescent="0.25">
      <c r="D65090" s="27"/>
    </row>
    <row r="65091" spans="4:4" x14ac:dyDescent="0.25">
      <c r="D65091" s="27"/>
    </row>
    <row r="65092" spans="4:4" x14ac:dyDescent="0.25">
      <c r="D65092" s="27"/>
    </row>
    <row r="65093" spans="4:4" x14ac:dyDescent="0.25">
      <c r="D65093" s="27"/>
    </row>
    <row r="65094" spans="4:4" x14ac:dyDescent="0.25">
      <c r="D65094" s="27"/>
    </row>
    <row r="65095" spans="4:4" x14ac:dyDescent="0.25">
      <c r="D65095" s="27"/>
    </row>
    <row r="65096" spans="4:4" x14ac:dyDescent="0.25">
      <c r="D65096" s="27"/>
    </row>
    <row r="65097" spans="4:4" x14ac:dyDescent="0.25">
      <c r="D65097" s="27"/>
    </row>
    <row r="65098" spans="4:4" x14ac:dyDescent="0.25">
      <c r="D65098" s="27"/>
    </row>
    <row r="65099" spans="4:4" x14ac:dyDescent="0.25">
      <c r="D65099" s="27"/>
    </row>
    <row r="65100" spans="4:4" x14ac:dyDescent="0.25">
      <c r="D65100" s="27"/>
    </row>
    <row r="65101" spans="4:4" x14ac:dyDescent="0.25">
      <c r="D65101" s="27"/>
    </row>
    <row r="65102" spans="4:4" x14ac:dyDescent="0.25">
      <c r="D65102" s="27"/>
    </row>
    <row r="65103" spans="4:4" x14ac:dyDescent="0.25">
      <c r="D65103" s="27"/>
    </row>
    <row r="65104" spans="4:4" x14ac:dyDescent="0.25">
      <c r="D65104" s="27"/>
    </row>
    <row r="65105" spans="4:4" x14ac:dyDescent="0.25">
      <c r="D65105" s="27"/>
    </row>
    <row r="65106" spans="4:4" x14ac:dyDescent="0.25">
      <c r="D65106" s="27"/>
    </row>
    <row r="65107" spans="4:4" x14ac:dyDescent="0.25">
      <c r="D65107" s="27"/>
    </row>
    <row r="65108" spans="4:4" x14ac:dyDescent="0.25">
      <c r="D65108" s="27"/>
    </row>
    <row r="65109" spans="4:4" x14ac:dyDescent="0.25">
      <c r="D65109" s="27"/>
    </row>
    <row r="65110" spans="4:4" x14ac:dyDescent="0.25">
      <c r="D65110" s="27"/>
    </row>
    <row r="65111" spans="4:4" x14ac:dyDescent="0.25">
      <c r="D65111" s="27"/>
    </row>
    <row r="65112" spans="4:4" x14ac:dyDescent="0.25">
      <c r="D65112" s="27"/>
    </row>
    <row r="65113" spans="4:4" x14ac:dyDescent="0.25">
      <c r="D65113" s="27"/>
    </row>
    <row r="65114" spans="4:4" x14ac:dyDescent="0.25">
      <c r="D65114" s="27"/>
    </row>
    <row r="65115" spans="4:4" x14ac:dyDescent="0.25">
      <c r="D65115" s="27"/>
    </row>
    <row r="65116" spans="4:4" x14ac:dyDescent="0.25">
      <c r="D65116" s="27"/>
    </row>
    <row r="65117" spans="4:4" x14ac:dyDescent="0.25">
      <c r="D65117" s="27"/>
    </row>
    <row r="65118" spans="4:4" x14ac:dyDescent="0.25">
      <c r="D65118" s="27"/>
    </row>
    <row r="65119" spans="4:4" x14ac:dyDescent="0.25">
      <c r="D65119" s="27"/>
    </row>
    <row r="65120" spans="4:4" x14ac:dyDescent="0.25">
      <c r="D65120" s="27"/>
    </row>
    <row r="65121" spans="4:4" x14ac:dyDescent="0.25">
      <c r="D65121" s="27"/>
    </row>
    <row r="65122" spans="4:4" x14ac:dyDescent="0.25">
      <c r="D65122" s="27"/>
    </row>
    <row r="65123" spans="4:4" x14ac:dyDescent="0.25">
      <c r="D65123" s="27"/>
    </row>
    <row r="65124" spans="4:4" x14ac:dyDescent="0.25">
      <c r="D65124" s="27"/>
    </row>
    <row r="65125" spans="4:4" x14ac:dyDescent="0.25">
      <c r="D65125" s="27"/>
    </row>
    <row r="65126" spans="4:4" x14ac:dyDescent="0.25">
      <c r="D65126" s="27"/>
    </row>
    <row r="65127" spans="4:4" x14ac:dyDescent="0.25">
      <c r="D65127" s="27"/>
    </row>
    <row r="65128" spans="4:4" x14ac:dyDescent="0.25">
      <c r="D65128" s="27"/>
    </row>
    <row r="65129" spans="4:4" x14ac:dyDescent="0.25">
      <c r="D65129" s="27"/>
    </row>
    <row r="65130" spans="4:4" x14ac:dyDescent="0.25">
      <c r="D65130" s="27"/>
    </row>
    <row r="65131" spans="4:4" x14ac:dyDescent="0.25">
      <c r="D65131" s="27"/>
    </row>
    <row r="65132" spans="4:4" x14ac:dyDescent="0.25">
      <c r="D65132" s="27"/>
    </row>
    <row r="65133" spans="4:4" x14ac:dyDescent="0.25">
      <c r="D65133" s="27"/>
    </row>
    <row r="65134" spans="4:4" x14ac:dyDescent="0.25">
      <c r="D65134" s="27"/>
    </row>
    <row r="65135" spans="4:4" x14ac:dyDescent="0.25">
      <c r="D65135" s="27"/>
    </row>
    <row r="65136" spans="4:4" x14ac:dyDescent="0.25">
      <c r="D65136" s="27"/>
    </row>
    <row r="65137" spans="4:4" x14ac:dyDescent="0.25">
      <c r="D65137" s="27"/>
    </row>
    <row r="65138" spans="4:4" x14ac:dyDescent="0.25">
      <c r="D65138" s="27"/>
    </row>
    <row r="65139" spans="4:4" x14ac:dyDescent="0.25">
      <c r="D65139" s="27"/>
    </row>
    <row r="65140" spans="4:4" x14ac:dyDescent="0.25">
      <c r="D65140" s="27"/>
    </row>
    <row r="65141" spans="4:4" x14ac:dyDescent="0.25">
      <c r="D65141" s="27"/>
    </row>
    <row r="65142" spans="4:4" x14ac:dyDescent="0.25">
      <c r="D65142" s="27"/>
    </row>
    <row r="65143" spans="4:4" x14ac:dyDescent="0.25">
      <c r="D65143" s="27"/>
    </row>
    <row r="65144" spans="4:4" x14ac:dyDescent="0.25">
      <c r="D65144" s="27"/>
    </row>
    <row r="65145" spans="4:4" x14ac:dyDescent="0.25">
      <c r="D65145" s="27"/>
    </row>
    <row r="65146" spans="4:4" x14ac:dyDescent="0.25">
      <c r="D65146" s="27"/>
    </row>
    <row r="65147" spans="4:4" x14ac:dyDescent="0.25">
      <c r="D65147" s="27"/>
    </row>
    <row r="65148" spans="4:4" x14ac:dyDescent="0.25">
      <c r="D65148" s="27"/>
    </row>
    <row r="65149" spans="4:4" x14ac:dyDescent="0.25">
      <c r="D65149" s="27"/>
    </row>
    <row r="65150" spans="4:4" x14ac:dyDescent="0.25">
      <c r="D65150" s="27"/>
    </row>
    <row r="65151" spans="4:4" x14ac:dyDescent="0.25">
      <c r="D65151" s="27"/>
    </row>
    <row r="65152" spans="4:4" x14ac:dyDescent="0.25">
      <c r="D65152" s="27"/>
    </row>
    <row r="65153" spans="4:4" x14ac:dyDescent="0.25">
      <c r="D65153" s="27"/>
    </row>
    <row r="65154" spans="4:4" x14ac:dyDescent="0.25">
      <c r="D65154" s="27"/>
    </row>
    <row r="65155" spans="4:4" x14ac:dyDescent="0.25">
      <c r="D65155" s="27"/>
    </row>
    <row r="65156" spans="4:4" x14ac:dyDescent="0.25">
      <c r="D65156" s="27"/>
    </row>
    <row r="65157" spans="4:4" x14ac:dyDescent="0.25">
      <c r="D65157" s="27"/>
    </row>
    <row r="65158" spans="4:4" x14ac:dyDescent="0.25">
      <c r="D65158" s="27"/>
    </row>
    <row r="65159" spans="4:4" x14ac:dyDescent="0.25">
      <c r="D65159" s="27"/>
    </row>
    <row r="65160" spans="4:4" x14ac:dyDescent="0.25">
      <c r="D65160" s="27"/>
    </row>
    <row r="65161" spans="4:4" x14ac:dyDescent="0.25">
      <c r="D65161" s="27"/>
    </row>
    <row r="65162" spans="4:4" x14ac:dyDescent="0.25">
      <c r="D65162" s="27"/>
    </row>
    <row r="65163" spans="4:4" x14ac:dyDescent="0.25">
      <c r="D65163" s="27"/>
    </row>
    <row r="65164" spans="4:4" x14ac:dyDescent="0.25">
      <c r="D65164" s="27"/>
    </row>
    <row r="65165" spans="4:4" x14ac:dyDescent="0.25">
      <c r="D65165" s="27"/>
    </row>
    <row r="65166" spans="4:4" x14ac:dyDescent="0.25">
      <c r="D65166" s="27"/>
    </row>
    <row r="65167" spans="4:4" x14ac:dyDescent="0.25">
      <c r="D65167" s="27"/>
    </row>
    <row r="65168" spans="4:4" x14ac:dyDescent="0.25">
      <c r="D65168" s="27"/>
    </row>
    <row r="65169" spans="4:4" x14ac:dyDescent="0.25">
      <c r="D65169" s="27"/>
    </row>
    <row r="65170" spans="4:4" x14ac:dyDescent="0.25">
      <c r="D65170" s="27"/>
    </row>
    <row r="65171" spans="4:4" x14ac:dyDescent="0.25">
      <c r="D65171" s="27"/>
    </row>
    <row r="65172" spans="4:4" x14ac:dyDescent="0.25">
      <c r="D65172" s="27"/>
    </row>
    <row r="65173" spans="4:4" x14ac:dyDescent="0.25">
      <c r="D65173" s="27"/>
    </row>
    <row r="65174" spans="4:4" x14ac:dyDescent="0.25">
      <c r="D65174" s="27"/>
    </row>
    <row r="65175" spans="4:4" x14ac:dyDescent="0.25">
      <c r="D65175" s="27"/>
    </row>
    <row r="65176" spans="4:4" x14ac:dyDescent="0.25">
      <c r="D65176" s="27"/>
    </row>
    <row r="65177" spans="4:4" x14ac:dyDescent="0.25">
      <c r="D65177" s="27"/>
    </row>
    <row r="65178" spans="4:4" x14ac:dyDescent="0.25">
      <c r="D65178" s="27"/>
    </row>
    <row r="65179" spans="4:4" x14ac:dyDescent="0.25">
      <c r="D65179" s="27"/>
    </row>
    <row r="65180" spans="4:4" x14ac:dyDescent="0.25">
      <c r="D65180" s="27"/>
    </row>
    <row r="65181" spans="4:4" x14ac:dyDescent="0.25">
      <c r="D65181" s="27"/>
    </row>
    <row r="65182" spans="4:4" x14ac:dyDescent="0.25">
      <c r="D65182" s="27"/>
    </row>
    <row r="65183" spans="4:4" x14ac:dyDescent="0.25">
      <c r="D65183" s="27"/>
    </row>
    <row r="65184" spans="4:4" x14ac:dyDescent="0.25">
      <c r="D65184" s="27"/>
    </row>
    <row r="65185" spans="4:4" x14ac:dyDescent="0.25">
      <c r="D65185" s="27"/>
    </row>
    <row r="65186" spans="4:4" x14ac:dyDescent="0.25">
      <c r="D65186" s="27"/>
    </row>
    <row r="65187" spans="4:4" x14ac:dyDescent="0.25">
      <c r="D65187" s="27"/>
    </row>
    <row r="65188" spans="4:4" x14ac:dyDescent="0.25">
      <c r="D65188" s="27"/>
    </row>
    <row r="65189" spans="4:4" x14ac:dyDescent="0.25">
      <c r="D65189" s="27"/>
    </row>
    <row r="65190" spans="4:4" x14ac:dyDescent="0.25">
      <c r="D65190" s="27"/>
    </row>
    <row r="65191" spans="4:4" x14ac:dyDescent="0.25">
      <c r="D65191" s="27"/>
    </row>
    <row r="65192" spans="4:4" x14ac:dyDescent="0.25">
      <c r="D65192" s="27"/>
    </row>
    <row r="65193" spans="4:4" x14ac:dyDescent="0.25">
      <c r="D65193" s="27"/>
    </row>
    <row r="65194" spans="4:4" x14ac:dyDescent="0.25">
      <c r="D65194" s="27"/>
    </row>
    <row r="65195" spans="4:4" x14ac:dyDescent="0.25">
      <c r="D65195" s="27"/>
    </row>
    <row r="65196" spans="4:4" x14ac:dyDescent="0.25">
      <c r="D65196" s="27"/>
    </row>
    <row r="65197" spans="4:4" x14ac:dyDescent="0.25">
      <c r="D65197" s="27"/>
    </row>
    <row r="65198" spans="4:4" x14ac:dyDescent="0.25">
      <c r="D65198" s="27"/>
    </row>
    <row r="65199" spans="4:4" x14ac:dyDescent="0.25">
      <c r="D65199" s="27"/>
    </row>
    <row r="65200" spans="4:4" x14ac:dyDescent="0.25">
      <c r="D65200" s="27"/>
    </row>
    <row r="65201" spans="4:4" x14ac:dyDescent="0.25">
      <c r="D65201" s="27"/>
    </row>
    <row r="65202" spans="4:4" x14ac:dyDescent="0.25">
      <c r="D65202" s="27"/>
    </row>
    <row r="65203" spans="4:4" x14ac:dyDescent="0.25">
      <c r="D65203" s="27"/>
    </row>
    <row r="65204" spans="4:4" x14ac:dyDescent="0.25">
      <c r="D65204" s="27"/>
    </row>
    <row r="65205" spans="4:4" x14ac:dyDescent="0.25">
      <c r="D65205" s="27"/>
    </row>
    <row r="65206" spans="4:4" x14ac:dyDescent="0.25">
      <c r="D65206" s="27"/>
    </row>
    <row r="65207" spans="4:4" x14ac:dyDescent="0.25">
      <c r="D65207" s="27"/>
    </row>
    <row r="65208" spans="4:4" x14ac:dyDescent="0.25">
      <c r="D65208" s="27"/>
    </row>
    <row r="65209" spans="4:4" x14ac:dyDescent="0.25">
      <c r="D65209" s="27"/>
    </row>
    <row r="65210" spans="4:4" x14ac:dyDescent="0.25">
      <c r="D65210" s="27"/>
    </row>
    <row r="65211" spans="4:4" x14ac:dyDescent="0.25">
      <c r="D65211" s="27"/>
    </row>
    <row r="65212" spans="4:4" x14ac:dyDescent="0.25">
      <c r="D65212" s="27"/>
    </row>
    <row r="65213" spans="4:4" x14ac:dyDescent="0.25">
      <c r="D65213" s="27"/>
    </row>
    <row r="65214" spans="4:4" x14ac:dyDescent="0.25">
      <c r="D65214" s="27"/>
    </row>
    <row r="65215" spans="4:4" x14ac:dyDescent="0.25">
      <c r="D65215" s="27"/>
    </row>
    <row r="65216" spans="4:4" x14ac:dyDescent="0.25">
      <c r="D65216" s="27"/>
    </row>
    <row r="65217" spans="4:4" x14ac:dyDescent="0.25">
      <c r="D65217" s="27"/>
    </row>
    <row r="65218" spans="4:4" x14ac:dyDescent="0.25">
      <c r="D65218" s="27"/>
    </row>
    <row r="65219" spans="4:4" x14ac:dyDescent="0.25">
      <c r="D65219" s="27"/>
    </row>
    <row r="65220" spans="4:4" x14ac:dyDescent="0.25">
      <c r="D65220" s="27"/>
    </row>
    <row r="65221" spans="4:4" x14ac:dyDescent="0.25">
      <c r="D65221" s="27"/>
    </row>
    <row r="65222" spans="4:4" x14ac:dyDescent="0.25">
      <c r="D65222" s="27"/>
    </row>
    <row r="65223" spans="4:4" x14ac:dyDescent="0.25">
      <c r="D65223" s="27"/>
    </row>
    <row r="65224" spans="4:4" x14ac:dyDescent="0.25">
      <c r="D65224" s="27"/>
    </row>
    <row r="65225" spans="4:4" x14ac:dyDescent="0.25">
      <c r="D65225" s="27"/>
    </row>
    <row r="65226" spans="4:4" x14ac:dyDescent="0.25">
      <c r="D65226" s="27"/>
    </row>
    <row r="65227" spans="4:4" x14ac:dyDescent="0.25">
      <c r="D65227" s="27"/>
    </row>
    <row r="65228" spans="4:4" x14ac:dyDescent="0.25">
      <c r="D65228" s="27"/>
    </row>
    <row r="65229" spans="4:4" x14ac:dyDescent="0.25">
      <c r="D65229" s="27"/>
    </row>
    <row r="65230" spans="4:4" x14ac:dyDescent="0.25">
      <c r="D65230" s="27"/>
    </row>
    <row r="65231" spans="4:4" x14ac:dyDescent="0.25">
      <c r="D65231" s="27"/>
    </row>
    <row r="65232" spans="4:4" x14ac:dyDescent="0.25">
      <c r="D65232" s="27"/>
    </row>
    <row r="65233" spans="4:4" x14ac:dyDescent="0.25">
      <c r="D65233" s="27"/>
    </row>
    <row r="65234" spans="4:4" x14ac:dyDescent="0.25">
      <c r="D65234" s="27"/>
    </row>
    <row r="65235" spans="4:4" x14ac:dyDescent="0.25">
      <c r="D65235" s="27"/>
    </row>
    <row r="65236" spans="4:4" x14ac:dyDescent="0.25">
      <c r="D65236" s="27"/>
    </row>
    <row r="65237" spans="4:4" x14ac:dyDescent="0.25">
      <c r="D65237" s="27"/>
    </row>
    <row r="65238" spans="4:4" x14ac:dyDescent="0.25">
      <c r="D65238" s="27"/>
    </row>
    <row r="65239" spans="4:4" x14ac:dyDescent="0.25">
      <c r="D65239" s="27"/>
    </row>
    <row r="65240" spans="4:4" x14ac:dyDescent="0.25">
      <c r="D65240" s="27"/>
    </row>
    <row r="65241" spans="4:4" x14ac:dyDescent="0.25">
      <c r="D65241" s="27"/>
    </row>
    <row r="65242" spans="4:4" x14ac:dyDescent="0.25">
      <c r="D65242" s="27"/>
    </row>
    <row r="65243" spans="4:4" x14ac:dyDescent="0.25">
      <c r="D65243" s="27"/>
    </row>
    <row r="65244" spans="4:4" x14ac:dyDescent="0.25">
      <c r="D65244" s="27"/>
    </row>
    <row r="65245" spans="4:4" x14ac:dyDescent="0.25">
      <c r="D65245" s="27"/>
    </row>
    <row r="65246" spans="4:4" x14ac:dyDescent="0.25">
      <c r="D65246" s="27"/>
    </row>
    <row r="65247" spans="4:4" x14ac:dyDescent="0.25">
      <c r="D65247" s="27"/>
    </row>
    <row r="65248" spans="4:4" x14ac:dyDescent="0.25">
      <c r="D65248" s="27"/>
    </row>
    <row r="65249" spans="4:4" x14ac:dyDescent="0.25">
      <c r="D65249" s="27"/>
    </row>
    <row r="65250" spans="4:4" x14ac:dyDescent="0.25">
      <c r="D65250" s="27"/>
    </row>
    <row r="65251" spans="4:4" x14ac:dyDescent="0.25">
      <c r="D65251" s="27"/>
    </row>
    <row r="65252" spans="4:4" x14ac:dyDescent="0.25">
      <c r="D65252" s="27"/>
    </row>
    <row r="65253" spans="4:4" x14ac:dyDescent="0.25">
      <c r="D65253" s="27"/>
    </row>
    <row r="65254" spans="4:4" x14ac:dyDescent="0.25">
      <c r="D65254" s="27"/>
    </row>
    <row r="65255" spans="4:4" x14ac:dyDescent="0.25">
      <c r="D65255" s="27"/>
    </row>
    <row r="65256" spans="4:4" x14ac:dyDescent="0.25">
      <c r="D65256" s="27"/>
    </row>
    <row r="65257" spans="4:4" x14ac:dyDescent="0.25">
      <c r="D65257" s="27"/>
    </row>
    <row r="65258" spans="4:4" x14ac:dyDescent="0.25">
      <c r="D65258" s="27"/>
    </row>
    <row r="65259" spans="4:4" x14ac:dyDescent="0.25">
      <c r="D65259" s="27"/>
    </row>
    <row r="65260" spans="4:4" x14ac:dyDescent="0.25">
      <c r="D65260" s="27"/>
    </row>
    <row r="65261" spans="4:4" x14ac:dyDescent="0.25">
      <c r="D65261" s="27"/>
    </row>
    <row r="65262" spans="4:4" x14ac:dyDescent="0.25">
      <c r="D65262" s="27"/>
    </row>
    <row r="65263" spans="4:4" x14ac:dyDescent="0.25">
      <c r="D65263" s="27"/>
    </row>
    <row r="65264" spans="4:4" x14ac:dyDescent="0.25">
      <c r="D65264" s="27"/>
    </row>
    <row r="65265" spans="4:4" x14ac:dyDescent="0.25">
      <c r="D65265" s="27"/>
    </row>
    <row r="65266" spans="4:4" x14ac:dyDescent="0.25">
      <c r="D65266" s="27"/>
    </row>
    <row r="65267" spans="4:4" x14ac:dyDescent="0.25">
      <c r="D65267" s="27"/>
    </row>
    <row r="65268" spans="4:4" x14ac:dyDescent="0.25">
      <c r="D65268" s="27"/>
    </row>
    <row r="65269" spans="4:4" x14ac:dyDescent="0.25">
      <c r="D65269" s="27"/>
    </row>
    <row r="65270" spans="4:4" x14ac:dyDescent="0.25">
      <c r="D65270" s="27"/>
    </row>
    <row r="65271" spans="4:4" x14ac:dyDescent="0.25">
      <c r="D65271" s="27"/>
    </row>
    <row r="65272" spans="4:4" x14ac:dyDescent="0.25">
      <c r="D65272" s="27"/>
    </row>
    <row r="65273" spans="4:4" x14ac:dyDescent="0.25">
      <c r="D65273" s="27"/>
    </row>
    <row r="65274" spans="4:4" x14ac:dyDescent="0.25">
      <c r="D65274" s="27"/>
    </row>
    <row r="65275" spans="4:4" x14ac:dyDescent="0.25">
      <c r="D65275" s="27"/>
    </row>
    <row r="65276" spans="4:4" x14ac:dyDescent="0.25">
      <c r="D65276" s="27"/>
    </row>
    <row r="65277" spans="4:4" x14ac:dyDescent="0.25">
      <c r="D65277" s="27"/>
    </row>
    <row r="65278" spans="4:4" x14ac:dyDescent="0.25">
      <c r="D65278" s="27"/>
    </row>
    <row r="65279" spans="4:4" x14ac:dyDescent="0.25">
      <c r="D65279" s="27"/>
    </row>
    <row r="65280" spans="4:4" x14ac:dyDescent="0.25">
      <c r="D65280" s="27"/>
    </row>
    <row r="65281" spans="4:4" x14ac:dyDescent="0.25">
      <c r="D65281" s="27"/>
    </row>
    <row r="65282" spans="4:4" x14ac:dyDescent="0.25">
      <c r="D65282" s="27"/>
    </row>
    <row r="65283" spans="4:4" x14ac:dyDescent="0.25">
      <c r="D65283" s="27"/>
    </row>
    <row r="65284" spans="4:4" x14ac:dyDescent="0.25">
      <c r="D65284" s="27"/>
    </row>
    <row r="65285" spans="4:4" x14ac:dyDescent="0.25">
      <c r="D65285" s="27"/>
    </row>
    <row r="65286" spans="4:4" x14ac:dyDescent="0.25">
      <c r="D65286" s="27"/>
    </row>
    <row r="65287" spans="4:4" x14ac:dyDescent="0.25">
      <c r="D65287" s="27"/>
    </row>
    <row r="65288" spans="4:4" x14ac:dyDescent="0.25">
      <c r="D65288" s="27"/>
    </row>
    <row r="65289" spans="4:4" x14ac:dyDescent="0.25">
      <c r="D65289" s="27"/>
    </row>
    <row r="65290" spans="4:4" x14ac:dyDescent="0.25">
      <c r="D65290" s="27"/>
    </row>
    <row r="65291" spans="4:4" x14ac:dyDescent="0.25">
      <c r="D65291" s="27"/>
    </row>
    <row r="65292" spans="4:4" x14ac:dyDescent="0.25">
      <c r="D65292" s="27"/>
    </row>
    <row r="65293" spans="4:4" x14ac:dyDescent="0.25">
      <c r="D65293" s="27"/>
    </row>
    <row r="65294" spans="4:4" x14ac:dyDescent="0.25">
      <c r="D65294" s="27"/>
    </row>
    <row r="65295" spans="4:4" x14ac:dyDescent="0.25">
      <c r="D65295" s="27"/>
    </row>
    <row r="65296" spans="4:4" x14ac:dyDescent="0.25">
      <c r="D65296" s="27"/>
    </row>
    <row r="65297" spans="4:4" x14ac:dyDescent="0.25">
      <c r="D65297" s="27"/>
    </row>
    <row r="65298" spans="4:4" x14ac:dyDescent="0.25">
      <c r="D65298" s="27"/>
    </row>
    <row r="65299" spans="4:4" x14ac:dyDescent="0.25">
      <c r="D65299" s="27"/>
    </row>
    <row r="65300" spans="4:4" x14ac:dyDescent="0.25">
      <c r="D65300" s="27"/>
    </row>
    <row r="65301" spans="4:4" x14ac:dyDescent="0.25">
      <c r="D65301" s="27"/>
    </row>
    <row r="65302" spans="4:4" x14ac:dyDescent="0.25">
      <c r="D65302" s="27"/>
    </row>
    <row r="65303" spans="4:4" x14ac:dyDescent="0.25">
      <c r="D65303" s="27"/>
    </row>
    <row r="65304" spans="4:4" x14ac:dyDescent="0.25">
      <c r="D65304" s="27"/>
    </row>
    <row r="65305" spans="4:4" x14ac:dyDescent="0.25">
      <c r="D65305" s="27"/>
    </row>
    <row r="65306" spans="4:4" x14ac:dyDescent="0.25">
      <c r="D65306" s="27"/>
    </row>
    <row r="65307" spans="4:4" x14ac:dyDescent="0.25">
      <c r="D65307" s="27"/>
    </row>
    <row r="65308" spans="4:4" x14ac:dyDescent="0.25">
      <c r="D65308" s="27"/>
    </row>
    <row r="65309" spans="4:4" x14ac:dyDescent="0.25">
      <c r="D65309" s="27"/>
    </row>
    <row r="65310" spans="4:4" x14ac:dyDescent="0.25">
      <c r="D65310" s="27"/>
    </row>
    <row r="65311" spans="4:4" x14ac:dyDescent="0.25">
      <c r="D65311" s="27"/>
    </row>
    <row r="65312" spans="4:4" x14ac:dyDescent="0.25">
      <c r="D65312" s="27"/>
    </row>
    <row r="65313" spans="4:4" x14ac:dyDescent="0.25">
      <c r="D65313" s="27"/>
    </row>
    <row r="65314" spans="4:4" x14ac:dyDescent="0.25">
      <c r="D65314" s="27"/>
    </row>
    <row r="65315" spans="4:4" x14ac:dyDescent="0.25">
      <c r="D65315" s="27"/>
    </row>
    <row r="65316" spans="4:4" x14ac:dyDescent="0.25">
      <c r="D65316" s="27"/>
    </row>
    <row r="65317" spans="4:4" x14ac:dyDescent="0.25">
      <c r="D65317" s="27"/>
    </row>
    <row r="65318" spans="4:4" x14ac:dyDescent="0.25">
      <c r="D65318" s="27"/>
    </row>
    <row r="65319" spans="4:4" x14ac:dyDescent="0.25">
      <c r="D65319" s="27"/>
    </row>
    <row r="65320" spans="4:4" x14ac:dyDescent="0.25">
      <c r="D65320" s="27"/>
    </row>
    <row r="65321" spans="4:4" x14ac:dyDescent="0.25">
      <c r="D65321" s="27"/>
    </row>
    <row r="65322" spans="4:4" x14ac:dyDescent="0.25">
      <c r="D65322" s="27"/>
    </row>
    <row r="65323" spans="4:4" x14ac:dyDescent="0.25">
      <c r="D65323" s="27"/>
    </row>
    <row r="65324" spans="4:4" x14ac:dyDescent="0.25">
      <c r="D65324" s="27"/>
    </row>
    <row r="65325" spans="4:4" x14ac:dyDescent="0.25">
      <c r="D65325" s="27"/>
    </row>
    <row r="65326" spans="4:4" x14ac:dyDescent="0.25">
      <c r="D65326" s="27"/>
    </row>
    <row r="65327" spans="4:4" x14ac:dyDescent="0.25">
      <c r="D65327" s="27"/>
    </row>
    <row r="65328" spans="4:4" x14ac:dyDescent="0.25">
      <c r="D65328" s="27"/>
    </row>
    <row r="65329" spans="4:4" x14ac:dyDescent="0.25">
      <c r="D65329" s="27"/>
    </row>
    <row r="65330" spans="4:4" x14ac:dyDescent="0.25">
      <c r="D65330" s="27"/>
    </row>
    <row r="65331" spans="4:4" x14ac:dyDescent="0.25">
      <c r="D65331" s="27"/>
    </row>
    <row r="65332" spans="4:4" x14ac:dyDescent="0.25">
      <c r="D65332" s="27"/>
    </row>
    <row r="65333" spans="4:4" x14ac:dyDescent="0.25">
      <c r="D65333" s="27"/>
    </row>
    <row r="65334" spans="4:4" x14ac:dyDescent="0.25">
      <c r="D65334" s="27"/>
    </row>
    <row r="65335" spans="4:4" x14ac:dyDescent="0.25">
      <c r="D65335" s="27"/>
    </row>
    <row r="65336" spans="4:4" x14ac:dyDescent="0.25">
      <c r="D65336" s="27"/>
    </row>
    <row r="65337" spans="4:4" x14ac:dyDescent="0.25">
      <c r="D65337" s="27"/>
    </row>
    <row r="65338" spans="4:4" x14ac:dyDescent="0.25">
      <c r="D65338" s="27"/>
    </row>
    <row r="65339" spans="4:4" x14ac:dyDescent="0.25">
      <c r="D65339" s="27"/>
    </row>
    <row r="65340" spans="4:4" x14ac:dyDescent="0.25">
      <c r="D65340" s="27"/>
    </row>
    <row r="65341" spans="4:4" x14ac:dyDescent="0.25">
      <c r="D65341" s="27"/>
    </row>
    <row r="65342" spans="4:4" x14ac:dyDescent="0.25">
      <c r="D65342" s="27"/>
    </row>
    <row r="65343" spans="4:4" x14ac:dyDescent="0.25">
      <c r="D65343" s="27"/>
    </row>
    <row r="65344" spans="4:4" x14ac:dyDescent="0.25">
      <c r="D65344" s="27"/>
    </row>
    <row r="65345" spans="4:4" x14ac:dyDescent="0.25">
      <c r="D65345" s="27"/>
    </row>
    <row r="65346" spans="4:4" x14ac:dyDescent="0.25">
      <c r="D65346" s="27"/>
    </row>
    <row r="65347" spans="4:4" x14ac:dyDescent="0.25">
      <c r="D65347" s="27"/>
    </row>
    <row r="65348" spans="4:4" x14ac:dyDescent="0.25">
      <c r="D65348" s="27"/>
    </row>
    <row r="65349" spans="4:4" x14ac:dyDescent="0.25">
      <c r="D65349" s="27"/>
    </row>
    <row r="65350" spans="4:4" x14ac:dyDescent="0.25">
      <c r="D65350" s="27"/>
    </row>
    <row r="65351" spans="4:4" x14ac:dyDescent="0.25">
      <c r="D65351" s="27"/>
    </row>
    <row r="65352" spans="4:4" x14ac:dyDescent="0.25">
      <c r="D65352" s="27"/>
    </row>
    <row r="65353" spans="4:4" x14ac:dyDescent="0.25">
      <c r="D65353" s="27"/>
    </row>
    <row r="65354" spans="4:4" x14ac:dyDescent="0.25">
      <c r="D65354" s="27"/>
    </row>
    <row r="65355" spans="4:4" x14ac:dyDescent="0.25">
      <c r="D65355" s="27"/>
    </row>
    <row r="65356" spans="4:4" x14ac:dyDescent="0.25">
      <c r="D65356" s="27"/>
    </row>
    <row r="65357" spans="4:4" x14ac:dyDescent="0.25">
      <c r="D65357" s="27"/>
    </row>
    <row r="65358" spans="4:4" x14ac:dyDescent="0.25">
      <c r="D65358" s="27"/>
    </row>
    <row r="65359" spans="4:4" x14ac:dyDescent="0.25">
      <c r="D65359" s="27"/>
    </row>
    <row r="65360" spans="4:4" x14ac:dyDescent="0.25">
      <c r="D65360" s="27"/>
    </row>
    <row r="65361" spans="4:4" x14ac:dyDescent="0.25">
      <c r="D65361" s="27"/>
    </row>
    <row r="65362" spans="4:4" x14ac:dyDescent="0.25">
      <c r="D65362" s="27"/>
    </row>
    <row r="65363" spans="4:4" x14ac:dyDescent="0.25">
      <c r="D65363" s="27"/>
    </row>
    <row r="65364" spans="4:4" x14ac:dyDescent="0.25">
      <c r="D65364" s="27"/>
    </row>
    <row r="65365" spans="4:4" x14ac:dyDescent="0.25">
      <c r="D65365" s="27"/>
    </row>
    <row r="65366" spans="4:4" x14ac:dyDescent="0.25">
      <c r="D65366" s="27"/>
    </row>
    <row r="65367" spans="4:4" x14ac:dyDescent="0.25">
      <c r="D65367" s="27"/>
    </row>
    <row r="65368" spans="4:4" x14ac:dyDescent="0.25">
      <c r="D65368" s="27"/>
    </row>
    <row r="65369" spans="4:4" x14ac:dyDescent="0.25">
      <c r="D65369" s="27"/>
    </row>
    <row r="65370" spans="4:4" x14ac:dyDescent="0.25">
      <c r="D65370" s="27"/>
    </row>
    <row r="65371" spans="4:4" x14ac:dyDescent="0.25">
      <c r="D65371" s="27"/>
    </row>
    <row r="65372" spans="4:4" x14ac:dyDescent="0.25">
      <c r="D65372" s="27"/>
    </row>
    <row r="65373" spans="4:4" x14ac:dyDescent="0.25">
      <c r="D65373" s="27"/>
    </row>
    <row r="65374" spans="4:4" x14ac:dyDescent="0.25">
      <c r="D65374" s="27"/>
    </row>
    <row r="65375" spans="4:4" x14ac:dyDescent="0.25">
      <c r="D65375" s="27"/>
    </row>
    <row r="65376" spans="4:4" x14ac:dyDescent="0.25">
      <c r="D65376" s="27"/>
    </row>
    <row r="65377" spans="4:4" x14ac:dyDescent="0.25">
      <c r="D65377" s="27"/>
    </row>
    <row r="65378" spans="4:4" x14ac:dyDescent="0.25">
      <c r="D65378" s="27"/>
    </row>
    <row r="65379" spans="4:4" x14ac:dyDescent="0.25">
      <c r="D65379" s="27"/>
    </row>
    <row r="65380" spans="4:4" x14ac:dyDescent="0.25">
      <c r="D65380" s="27"/>
    </row>
    <row r="65381" spans="4:4" x14ac:dyDescent="0.25">
      <c r="D65381" s="27"/>
    </row>
    <row r="65382" spans="4:4" x14ac:dyDescent="0.25">
      <c r="D65382" s="27"/>
    </row>
    <row r="65383" spans="4:4" x14ac:dyDescent="0.25">
      <c r="D65383" s="27"/>
    </row>
    <row r="65384" spans="4:4" x14ac:dyDescent="0.25">
      <c r="D65384" s="27"/>
    </row>
    <row r="65385" spans="4:4" x14ac:dyDescent="0.25">
      <c r="D65385" s="27"/>
    </row>
    <row r="65386" spans="4:4" x14ac:dyDescent="0.25">
      <c r="D65386" s="27"/>
    </row>
    <row r="65387" spans="4:4" x14ac:dyDescent="0.25">
      <c r="D65387" s="27"/>
    </row>
    <row r="65388" spans="4:4" x14ac:dyDescent="0.25">
      <c r="D65388" s="27"/>
    </row>
    <row r="65389" spans="4:4" x14ac:dyDescent="0.25">
      <c r="D65389" s="27"/>
    </row>
    <row r="65390" spans="4:4" x14ac:dyDescent="0.25">
      <c r="D65390" s="27"/>
    </row>
    <row r="65391" spans="4:4" x14ac:dyDescent="0.25">
      <c r="D65391" s="27"/>
    </row>
    <row r="65392" spans="4:4" x14ac:dyDescent="0.25">
      <c r="D65392" s="27"/>
    </row>
    <row r="65393" spans="4:4" x14ac:dyDescent="0.25">
      <c r="D65393" s="27"/>
    </row>
    <row r="65394" spans="4:4" x14ac:dyDescent="0.25">
      <c r="D65394" s="27"/>
    </row>
    <row r="65395" spans="4:4" x14ac:dyDescent="0.25">
      <c r="D65395" s="27"/>
    </row>
    <row r="65396" spans="4:4" x14ac:dyDescent="0.25">
      <c r="D65396" s="27"/>
    </row>
    <row r="65397" spans="4:4" x14ac:dyDescent="0.25">
      <c r="D65397" s="27"/>
    </row>
    <row r="65398" spans="4:4" x14ac:dyDescent="0.25">
      <c r="D65398" s="27"/>
    </row>
    <row r="65399" spans="4:4" x14ac:dyDescent="0.25">
      <c r="D65399" s="27"/>
    </row>
    <row r="65400" spans="4:4" x14ac:dyDescent="0.25">
      <c r="D65400" s="27"/>
    </row>
    <row r="65401" spans="4:4" x14ac:dyDescent="0.25">
      <c r="D65401" s="27"/>
    </row>
    <row r="65402" spans="4:4" x14ac:dyDescent="0.25">
      <c r="D65402" s="27"/>
    </row>
    <row r="65403" spans="4:4" x14ac:dyDescent="0.25">
      <c r="D65403" s="27"/>
    </row>
    <row r="65404" spans="4:4" x14ac:dyDescent="0.25">
      <c r="D65404" s="27"/>
    </row>
    <row r="65405" spans="4:4" x14ac:dyDescent="0.25">
      <c r="D65405" s="27"/>
    </row>
    <row r="65406" spans="4:4" x14ac:dyDescent="0.25">
      <c r="D65406" s="27"/>
    </row>
    <row r="65407" spans="4:4" x14ac:dyDescent="0.25">
      <c r="D65407" s="27"/>
    </row>
    <row r="65408" spans="4:4" x14ac:dyDescent="0.25">
      <c r="D65408" s="27"/>
    </row>
    <row r="65409" spans="4:4" x14ac:dyDescent="0.25">
      <c r="D65409" s="27"/>
    </row>
    <row r="65410" spans="4:4" x14ac:dyDescent="0.25">
      <c r="D65410" s="27"/>
    </row>
    <row r="65411" spans="4:4" x14ac:dyDescent="0.25">
      <c r="D65411" s="27"/>
    </row>
    <row r="65412" spans="4:4" x14ac:dyDescent="0.25">
      <c r="D65412" s="27"/>
    </row>
    <row r="65413" spans="4:4" x14ac:dyDescent="0.25">
      <c r="D65413" s="27"/>
    </row>
    <row r="65414" spans="4:4" x14ac:dyDescent="0.25">
      <c r="D65414" s="27"/>
    </row>
    <row r="65415" spans="4:4" x14ac:dyDescent="0.25">
      <c r="D65415" s="27"/>
    </row>
    <row r="65416" spans="4:4" x14ac:dyDescent="0.25">
      <c r="D65416" s="27"/>
    </row>
    <row r="65417" spans="4:4" x14ac:dyDescent="0.25">
      <c r="D65417" s="27"/>
    </row>
    <row r="65418" spans="4:4" x14ac:dyDescent="0.25">
      <c r="D65418" s="27"/>
    </row>
    <row r="65419" spans="4:4" x14ac:dyDescent="0.25">
      <c r="D65419" s="27"/>
    </row>
    <row r="65420" spans="4:4" x14ac:dyDescent="0.25">
      <c r="D65420" s="27"/>
    </row>
    <row r="65421" spans="4:4" x14ac:dyDescent="0.25">
      <c r="D65421" s="27"/>
    </row>
    <row r="65422" spans="4:4" x14ac:dyDescent="0.25">
      <c r="D65422" s="27"/>
    </row>
    <row r="65423" spans="4:4" x14ac:dyDescent="0.25">
      <c r="D65423" s="27"/>
    </row>
    <row r="65424" spans="4:4" x14ac:dyDescent="0.25">
      <c r="D65424" s="27"/>
    </row>
    <row r="65425" spans="4:4" x14ac:dyDescent="0.25">
      <c r="D65425" s="27"/>
    </row>
    <row r="65426" spans="4:4" x14ac:dyDescent="0.25">
      <c r="D65426" s="27"/>
    </row>
    <row r="65427" spans="4:4" x14ac:dyDescent="0.25">
      <c r="D65427" s="27"/>
    </row>
    <row r="65428" spans="4:4" x14ac:dyDescent="0.25">
      <c r="D65428" s="27"/>
    </row>
    <row r="65429" spans="4:4" x14ac:dyDescent="0.25">
      <c r="D65429" s="27"/>
    </row>
    <row r="65430" spans="4:4" x14ac:dyDescent="0.25">
      <c r="D65430" s="27"/>
    </row>
    <row r="65431" spans="4:4" x14ac:dyDescent="0.25">
      <c r="D65431" s="27"/>
    </row>
    <row r="65432" spans="4:4" x14ac:dyDescent="0.25">
      <c r="D65432" s="27"/>
    </row>
    <row r="65433" spans="4:4" x14ac:dyDescent="0.25">
      <c r="D65433" s="27"/>
    </row>
    <row r="65434" spans="4:4" x14ac:dyDescent="0.25">
      <c r="D65434" s="27"/>
    </row>
    <row r="65435" spans="4:4" x14ac:dyDescent="0.25">
      <c r="D65435" s="27"/>
    </row>
    <row r="65436" spans="4:4" x14ac:dyDescent="0.25">
      <c r="D65436" s="27"/>
    </row>
    <row r="65437" spans="4:4" x14ac:dyDescent="0.25">
      <c r="D65437" s="27"/>
    </row>
    <row r="65438" spans="4:4" x14ac:dyDescent="0.25">
      <c r="D65438" s="27"/>
    </row>
    <row r="65439" spans="4:4" x14ac:dyDescent="0.25">
      <c r="D65439" s="27"/>
    </row>
    <row r="65440" spans="4:4" x14ac:dyDescent="0.25">
      <c r="D65440" s="27"/>
    </row>
    <row r="65441" spans="4:4" x14ac:dyDescent="0.25">
      <c r="D65441" s="27"/>
    </row>
    <row r="65442" spans="4:4" x14ac:dyDescent="0.25">
      <c r="D65442" s="27"/>
    </row>
    <row r="65443" spans="4:4" x14ac:dyDescent="0.25">
      <c r="D65443" s="27"/>
    </row>
    <row r="65444" spans="4:4" x14ac:dyDescent="0.25">
      <c r="D65444" s="27"/>
    </row>
    <row r="65445" spans="4:4" x14ac:dyDescent="0.25">
      <c r="D65445" s="27"/>
    </row>
    <row r="65446" spans="4:4" x14ac:dyDescent="0.25">
      <c r="D65446" s="27"/>
    </row>
    <row r="65447" spans="4:4" x14ac:dyDescent="0.25">
      <c r="D65447" s="27"/>
    </row>
    <row r="65448" spans="4:4" x14ac:dyDescent="0.25">
      <c r="D65448" s="27"/>
    </row>
    <row r="65449" spans="4:4" x14ac:dyDescent="0.25">
      <c r="D65449" s="27"/>
    </row>
    <row r="65450" spans="4:4" x14ac:dyDescent="0.25">
      <c r="D65450" s="27"/>
    </row>
    <row r="65451" spans="4:4" x14ac:dyDescent="0.25">
      <c r="D65451" s="27"/>
    </row>
    <row r="65452" spans="4:4" x14ac:dyDescent="0.25">
      <c r="D65452" s="27"/>
    </row>
    <row r="65453" spans="4:4" x14ac:dyDescent="0.25">
      <c r="D65453" s="27"/>
    </row>
    <row r="65454" spans="4:4" x14ac:dyDescent="0.25">
      <c r="D65454" s="27"/>
    </row>
    <row r="65455" spans="4:4" x14ac:dyDescent="0.25">
      <c r="D65455" s="27"/>
    </row>
    <row r="65456" spans="4:4" x14ac:dyDescent="0.25">
      <c r="D65456" s="27"/>
    </row>
    <row r="65457" spans="4:4" x14ac:dyDescent="0.25">
      <c r="D65457" s="27"/>
    </row>
    <row r="65458" spans="4:4" x14ac:dyDescent="0.25">
      <c r="D65458" s="27"/>
    </row>
    <row r="65459" spans="4:4" x14ac:dyDescent="0.25">
      <c r="D65459" s="27"/>
    </row>
    <row r="65460" spans="4:4" x14ac:dyDescent="0.25">
      <c r="D65460" s="27"/>
    </row>
    <row r="65461" spans="4:4" x14ac:dyDescent="0.25">
      <c r="D65461" s="27"/>
    </row>
    <row r="65462" spans="4:4" x14ac:dyDescent="0.25">
      <c r="D65462" s="27"/>
    </row>
    <row r="65463" spans="4:4" x14ac:dyDescent="0.25">
      <c r="D65463" s="27"/>
    </row>
    <row r="65464" spans="4:4" x14ac:dyDescent="0.25">
      <c r="D65464" s="27"/>
    </row>
    <row r="65465" spans="4:4" x14ac:dyDescent="0.25">
      <c r="D65465" s="27"/>
    </row>
    <row r="65466" spans="4:4" x14ac:dyDescent="0.25">
      <c r="D65466" s="27"/>
    </row>
    <row r="65467" spans="4:4" x14ac:dyDescent="0.25">
      <c r="D65467" s="27"/>
    </row>
    <row r="65468" spans="4:4" x14ac:dyDescent="0.25">
      <c r="D65468" s="27"/>
    </row>
    <row r="65469" spans="4:4" x14ac:dyDescent="0.25">
      <c r="D65469" s="27"/>
    </row>
    <row r="65470" spans="4:4" x14ac:dyDescent="0.25">
      <c r="D65470" s="27"/>
    </row>
    <row r="65471" spans="4:4" x14ac:dyDescent="0.25">
      <c r="D65471" s="27"/>
    </row>
    <row r="65472" spans="4:4" x14ac:dyDescent="0.25">
      <c r="D65472" s="27"/>
    </row>
    <row r="65473" spans="4:4" x14ac:dyDescent="0.25">
      <c r="D65473" s="27"/>
    </row>
    <row r="65474" spans="4:4" x14ac:dyDescent="0.25">
      <c r="D65474" s="27"/>
    </row>
    <row r="65475" spans="4:4" x14ac:dyDescent="0.25">
      <c r="D65475" s="27"/>
    </row>
    <row r="65476" spans="4:4" x14ac:dyDescent="0.25">
      <c r="D65476" s="27"/>
    </row>
    <row r="65477" spans="4:4" x14ac:dyDescent="0.25">
      <c r="D65477" s="27"/>
    </row>
    <row r="65478" spans="4:4" x14ac:dyDescent="0.25">
      <c r="D65478" s="27"/>
    </row>
    <row r="65479" spans="4:4" x14ac:dyDescent="0.25">
      <c r="D65479" s="27"/>
    </row>
    <row r="65480" spans="4:4" x14ac:dyDescent="0.25">
      <c r="D65480" s="27"/>
    </row>
    <row r="65481" spans="4:4" x14ac:dyDescent="0.25">
      <c r="D65481" s="27"/>
    </row>
    <row r="65482" spans="4:4" x14ac:dyDescent="0.25">
      <c r="D65482" s="27"/>
    </row>
    <row r="65483" spans="4:4" x14ac:dyDescent="0.25">
      <c r="D65483" s="27"/>
    </row>
    <row r="65484" spans="4:4" x14ac:dyDescent="0.25">
      <c r="D65484" s="27"/>
    </row>
    <row r="65485" spans="4:4" x14ac:dyDescent="0.25">
      <c r="D65485" s="27"/>
    </row>
    <row r="65486" spans="4:4" x14ac:dyDescent="0.25">
      <c r="D65486" s="27"/>
    </row>
    <row r="65487" spans="4:4" x14ac:dyDescent="0.25">
      <c r="D65487" s="27"/>
    </row>
    <row r="65488" spans="4:4" x14ac:dyDescent="0.25">
      <c r="D65488" s="27"/>
    </row>
    <row r="65489" spans="4:4" x14ac:dyDescent="0.25">
      <c r="D65489" s="27"/>
    </row>
    <row r="65490" spans="4:4" x14ac:dyDescent="0.25">
      <c r="D65490" s="27"/>
    </row>
    <row r="65491" spans="4:4" x14ac:dyDescent="0.25">
      <c r="D65491" s="27"/>
    </row>
    <row r="65492" spans="4:4" x14ac:dyDescent="0.25">
      <c r="D65492" s="27"/>
    </row>
    <row r="65493" spans="4:4" x14ac:dyDescent="0.25">
      <c r="D65493" s="27"/>
    </row>
    <row r="65494" spans="4:4" x14ac:dyDescent="0.25">
      <c r="D65494" s="27"/>
    </row>
    <row r="65495" spans="4:4" x14ac:dyDescent="0.25">
      <c r="D65495" s="27"/>
    </row>
    <row r="65496" spans="4:4" x14ac:dyDescent="0.25">
      <c r="D65496" s="27"/>
    </row>
    <row r="65497" spans="4:4" x14ac:dyDescent="0.25">
      <c r="D65497" s="27"/>
    </row>
    <row r="65498" spans="4:4" x14ac:dyDescent="0.25">
      <c r="D65498" s="27"/>
    </row>
    <row r="65499" spans="4:4" x14ac:dyDescent="0.25">
      <c r="D65499" s="27"/>
    </row>
    <row r="65500" spans="4:4" x14ac:dyDescent="0.25">
      <c r="D65500" s="27"/>
    </row>
    <row r="65501" spans="4:4" x14ac:dyDescent="0.25">
      <c r="D65501" s="27"/>
    </row>
    <row r="65502" spans="4:4" x14ac:dyDescent="0.25">
      <c r="D65502" s="27"/>
    </row>
    <row r="65503" spans="4:4" x14ac:dyDescent="0.25">
      <c r="D65503" s="27"/>
    </row>
    <row r="65504" spans="4:4" x14ac:dyDescent="0.25">
      <c r="D65504" s="27"/>
    </row>
    <row r="65505" spans="4:4" x14ac:dyDescent="0.25">
      <c r="D65505" s="27"/>
    </row>
    <row r="65506" spans="4:4" x14ac:dyDescent="0.25">
      <c r="D65506" s="27"/>
    </row>
    <row r="65507" spans="4:4" x14ac:dyDescent="0.25">
      <c r="D65507" s="27"/>
    </row>
    <row r="65508" spans="4:4" x14ac:dyDescent="0.25">
      <c r="D65508" s="27"/>
    </row>
    <row r="65509" spans="4:4" x14ac:dyDescent="0.25">
      <c r="D65509" s="27"/>
    </row>
    <row r="65510" spans="4:4" x14ac:dyDescent="0.25">
      <c r="D65510" s="27"/>
    </row>
    <row r="65511" spans="4:4" x14ac:dyDescent="0.25">
      <c r="D65511" s="27"/>
    </row>
    <row r="65512" spans="4:4" x14ac:dyDescent="0.25">
      <c r="D65512" s="27"/>
    </row>
    <row r="65513" spans="4:4" x14ac:dyDescent="0.25">
      <c r="D65513" s="27"/>
    </row>
    <row r="65514" spans="4:4" x14ac:dyDescent="0.25">
      <c r="D65514" s="27"/>
    </row>
    <row r="65515" spans="4:4" x14ac:dyDescent="0.25">
      <c r="D65515" s="27"/>
    </row>
    <row r="65516" spans="4:4" x14ac:dyDescent="0.25">
      <c r="D65516" s="27"/>
    </row>
    <row r="65517" spans="4:4" x14ac:dyDescent="0.25">
      <c r="D65517" s="27"/>
    </row>
    <row r="65518" spans="4:4" x14ac:dyDescent="0.25">
      <c r="D65518" s="27"/>
    </row>
    <row r="65519" spans="4:4" x14ac:dyDescent="0.25">
      <c r="D65519" s="27"/>
    </row>
    <row r="65520" spans="4:4" x14ac:dyDescent="0.25">
      <c r="D65520" s="27"/>
    </row>
    <row r="65521" spans="4:4" x14ac:dyDescent="0.25">
      <c r="D65521" s="27"/>
    </row>
    <row r="65522" spans="4:4" x14ac:dyDescent="0.25">
      <c r="D65522" s="27"/>
    </row>
    <row r="65523" spans="4:4" x14ac:dyDescent="0.25">
      <c r="D65523" s="27"/>
    </row>
    <row r="65524" spans="4:4" x14ac:dyDescent="0.25">
      <c r="D65524" s="27"/>
    </row>
    <row r="65525" spans="4:4" x14ac:dyDescent="0.25">
      <c r="D65525" s="27"/>
    </row>
    <row r="65526" spans="4:4" x14ac:dyDescent="0.25">
      <c r="D65526" s="27"/>
    </row>
    <row r="65527" spans="4:4" x14ac:dyDescent="0.25">
      <c r="D65527" s="27"/>
    </row>
    <row r="65528" spans="4:4" x14ac:dyDescent="0.25">
      <c r="D65528" s="27"/>
    </row>
    <row r="65529" spans="4:4" x14ac:dyDescent="0.25">
      <c r="D65529" s="27"/>
    </row>
    <row r="65530" spans="4:4" x14ac:dyDescent="0.25">
      <c r="D65530" s="27"/>
    </row>
    <row r="65531" spans="4:4" x14ac:dyDescent="0.25">
      <c r="D65531" s="27"/>
    </row>
    <row r="65532" spans="4:4" x14ac:dyDescent="0.25">
      <c r="D65532" s="27"/>
    </row>
    <row r="65533" spans="4:4" x14ac:dyDescent="0.25">
      <c r="D65533" s="27"/>
    </row>
    <row r="65534" spans="4:4" x14ac:dyDescent="0.25">
      <c r="D65534" s="27"/>
    </row>
    <row r="65535" spans="4:4" x14ac:dyDescent="0.25">
      <c r="D65535" s="27"/>
    </row>
    <row r="65536" spans="4:4" x14ac:dyDescent="0.25">
      <c r="D65536" s="27"/>
    </row>
    <row r="65537" spans="4:4" x14ac:dyDescent="0.25">
      <c r="D65537" s="27"/>
    </row>
    <row r="65538" spans="4:4" x14ac:dyDescent="0.25">
      <c r="D65538" s="27"/>
    </row>
    <row r="65539" spans="4:4" x14ac:dyDescent="0.25">
      <c r="D65539" s="27"/>
    </row>
    <row r="65540" spans="4:4" x14ac:dyDescent="0.25">
      <c r="D65540" s="27"/>
    </row>
    <row r="65541" spans="4:4" x14ac:dyDescent="0.25">
      <c r="D65541" s="27"/>
    </row>
    <row r="65542" spans="4:4" x14ac:dyDescent="0.25">
      <c r="D65542" s="27"/>
    </row>
    <row r="65543" spans="4:4" x14ac:dyDescent="0.25">
      <c r="D65543" s="27"/>
    </row>
    <row r="65544" spans="4:4" x14ac:dyDescent="0.25">
      <c r="D65544" s="27"/>
    </row>
    <row r="65545" spans="4:4" x14ac:dyDescent="0.25">
      <c r="D65545" s="27"/>
    </row>
    <row r="65546" spans="4:4" x14ac:dyDescent="0.25">
      <c r="D65546" s="27"/>
    </row>
    <row r="65547" spans="4:4" x14ac:dyDescent="0.25">
      <c r="D65547" s="27"/>
    </row>
    <row r="65548" spans="4:4" x14ac:dyDescent="0.25">
      <c r="D65548" s="27"/>
    </row>
    <row r="65549" spans="4:4" x14ac:dyDescent="0.25">
      <c r="D65549" s="27"/>
    </row>
    <row r="65550" spans="4:4" x14ac:dyDescent="0.25">
      <c r="D65550" s="27"/>
    </row>
    <row r="65551" spans="4:4" x14ac:dyDescent="0.25">
      <c r="D65551" s="27"/>
    </row>
    <row r="65552" spans="4:4" x14ac:dyDescent="0.25">
      <c r="D65552" s="27"/>
    </row>
    <row r="65553" spans="4:4" x14ac:dyDescent="0.25">
      <c r="D65553" s="27"/>
    </row>
    <row r="65554" spans="4:4" x14ac:dyDescent="0.25">
      <c r="D65554" s="27"/>
    </row>
    <row r="65555" spans="4:4" x14ac:dyDescent="0.25">
      <c r="D65555" s="27"/>
    </row>
    <row r="65556" spans="4:4" x14ac:dyDescent="0.25">
      <c r="D65556" s="27"/>
    </row>
    <row r="65557" spans="4:4" x14ac:dyDescent="0.25">
      <c r="D65557" s="27"/>
    </row>
    <row r="65558" spans="4:4" x14ac:dyDescent="0.25">
      <c r="D65558" s="27"/>
    </row>
    <row r="65559" spans="4:4" x14ac:dyDescent="0.25">
      <c r="D65559" s="27"/>
    </row>
    <row r="65560" spans="4:4" x14ac:dyDescent="0.25">
      <c r="D65560" s="27"/>
    </row>
    <row r="65561" spans="4:4" x14ac:dyDescent="0.25">
      <c r="D65561" s="27"/>
    </row>
    <row r="65562" spans="4:4" x14ac:dyDescent="0.25">
      <c r="D65562" s="27"/>
    </row>
    <row r="65563" spans="4:4" x14ac:dyDescent="0.25">
      <c r="D65563" s="27"/>
    </row>
    <row r="65564" spans="4:4" x14ac:dyDescent="0.25">
      <c r="D65564" s="27"/>
    </row>
    <row r="65565" spans="4:4" x14ac:dyDescent="0.25">
      <c r="D65565" s="27"/>
    </row>
    <row r="65566" spans="4:4" x14ac:dyDescent="0.25">
      <c r="D65566" s="27"/>
    </row>
    <row r="65567" spans="4:4" x14ac:dyDescent="0.25">
      <c r="D65567" s="27"/>
    </row>
    <row r="65568" spans="4:4" x14ac:dyDescent="0.25">
      <c r="D65568" s="27"/>
    </row>
    <row r="65569" spans="4:4" x14ac:dyDescent="0.25">
      <c r="D65569" s="27"/>
    </row>
    <row r="65570" spans="4:4" x14ac:dyDescent="0.25">
      <c r="D65570" s="27"/>
    </row>
    <row r="65571" spans="4:4" x14ac:dyDescent="0.25">
      <c r="D65571" s="27"/>
    </row>
    <row r="65572" spans="4:4" x14ac:dyDescent="0.25">
      <c r="D65572" s="27"/>
    </row>
    <row r="65573" spans="4:4" x14ac:dyDescent="0.25">
      <c r="D65573" s="27"/>
    </row>
    <row r="65574" spans="4:4" x14ac:dyDescent="0.25">
      <c r="D65574" s="27"/>
    </row>
    <row r="65575" spans="4:4" x14ac:dyDescent="0.25">
      <c r="D65575" s="27"/>
    </row>
    <row r="65576" spans="4:4" x14ac:dyDescent="0.25">
      <c r="D65576" s="27"/>
    </row>
    <row r="65577" spans="4:4" x14ac:dyDescent="0.25">
      <c r="D65577" s="27"/>
    </row>
    <row r="65578" spans="4:4" x14ac:dyDescent="0.25">
      <c r="D65578" s="27"/>
    </row>
    <row r="65579" spans="4:4" x14ac:dyDescent="0.25">
      <c r="D65579" s="27"/>
    </row>
    <row r="65580" spans="4:4" x14ac:dyDescent="0.25">
      <c r="D65580" s="27"/>
    </row>
    <row r="65581" spans="4:4" x14ac:dyDescent="0.25">
      <c r="D65581" s="27"/>
    </row>
    <row r="65582" spans="4:4" x14ac:dyDescent="0.25">
      <c r="D65582" s="27"/>
    </row>
    <row r="65583" spans="4:4" x14ac:dyDescent="0.25">
      <c r="D65583" s="27"/>
    </row>
    <row r="65584" spans="4:4" x14ac:dyDescent="0.25">
      <c r="D65584" s="27"/>
    </row>
    <row r="65585" spans="4:4" x14ac:dyDescent="0.25">
      <c r="D65585" s="27"/>
    </row>
    <row r="65586" spans="4:4" x14ac:dyDescent="0.25">
      <c r="D65586" s="27"/>
    </row>
    <row r="65587" spans="4:4" x14ac:dyDescent="0.25">
      <c r="D65587" s="27"/>
    </row>
    <row r="65588" spans="4:4" x14ac:dyDescent="0.25">
      <c r="D65588" s="27"/>
    </row>
    <row r="65589" spans="4:4" x14ac:dyDescent="0.25">
      <c r="D65589" s="27"/>
    </row>
    <row r="65590" spans="4:4" x14ac:dyDescent="0.25">
      <c r="D65590" s="27"/>
    </row>
    <row r="65591" spans="4:4" x14ac:dyDescent="0.25">
      <c r="D65591" s="27"/>
    </row>
    <row r="65592" spans="4:4" x14ac:dyDescent="0.25">
      <c r="D65592" s="27"/>
    </row>
    <row r="65593" spans="4:4" x14ac:dyDescent="0.25">
      <c r="D65593" s="27"/>
    </row>
    <row r="65594" spans="4:4" x14ac:dyDescent="0.25">
      <c r="D65594" s="27"/>
    </row>
    <row r="65595" spans="4:4" x14ac:dyDescent="0.25">
      <c r="D65595" s="27"/>
    </row>
    <row r="65596" spans="4:4" x14ac:dyDescent="0.25">
      <c r="D65596" s="27"/>
    </row>
    <row r="65597" spans="4:4" x14ac:dyDescent="0.25">
      <c r="D65597" s="27"/>
    </row>
    <row r="65598" spans="4:4" x14ac:dyDescent="0.25">
      <c r="D65598" s="27"/>
    </row>
    <row r="65599" spans="4:4" x14ac:dyDescent="0.25">
      <c r="D65599" s="27"/>
    </row>
    <row r="65600" spans="4:4" x14ac:dyDescent="0.25">
      <c r="D65600" s="27"/>
    </row>
    <row r="65601" spans="4:4" x14ac:dyDescent="0.25">
      <c r="D65601" s="27"/>
    </row>
    <row r="65602" spans="4:4" x14ac:dyDescent="0.25">
      <c r="D65602" s="27"/>
    </row>
    <row r="65603" spans="4:4" x14ac:dyDescent="0.25">
      <c r="D65603" s="27"/>
    </row>
    <row r="65604" spans="4:4" x14ac:dyDescent="0.25">
      <c r="D65604" s="27"/>
    </row>
    <row r="65605" spans="4:4" x14ac:dyDescent="0.25">
      <c r="D65605" s="27"/>
    </row>
    <row r="65606" spans="4:4" x14ac:dyDescent="0.25">
      <c r="D65606" s="27"/>
    </row>
    <row r="65607" spans="4:4" x14ac:dyDescent="0.25">
      <c r="D65607" s="27"/>
    </row>
    <row r="65608" spans="4:4" x14ac:dyDescent="0.25">
      <c r="D65608" s="27"/>
    </row>
    <row r="65609" spans="4:4" x14ac:dyDescent="0.25">
      <c r="D65609" s="27"/>
    </row>
    <row r="65610" spans="4:4" x14ac:dyDescent="0.25">
      <c r="D65610" s="27"/>
    </row>
    <row r="65611" spans="4:4" x14ac:dyDescent="0.25">
      <c r="D65611" s="27"/>
    </row>
    <row r="65612" spans="4:4" x14ac:dyDescent="0.25">
      <c r="D65612" s="27"/>
    </row>
    <row r="65613" spans="4:4" x14ac:dyDescent="0.25">
      <c r="D65613" s="27"/>
    </row>
    <row r="65614" spans="4:4" x14ac:dyDescent="0.25">
      <c r="D65614" s="27"/>
    </row>
    <row r="65615" spans="4:4" x14ac:dyDescent="0.25">
      <c r="D65615" s="27"/>
    </row>
    <row r="65616" spans="4:4" x14ac:dyDescent="0.25">
      <c r="D65616" s="27"/>
    </row>
    <row r="65617" spans="4:4" x14ac:dyDescent="0.25">
      <c r="D65617" s="27"/>
    </row>
    <row r="65618" spans="4:4" x14ac:dyDescent="0.25">
      <c r="D65618" s="27"/>
    </row>
    <row r="65619" spans="4:4" x14ac:dyDescent="0.25">
      <c r="D65619" s="27"/>
    </row>
    <row r="65620" spans="4:4" x14ac:dyDescent="0.25">
      <c r="D65620" s="27"/>
    </row>
    <row r="65621" spans="4:4" x14ac:dyDescent="0.25">
      <c r="D65621" s="27"/>
    </row>
    <row r="65622" spans="4:4" x14ac:dyDescent="0.25">
      <c r="D65622" s="27"/>
    </row>
    <row r="65623" spans="4:4" x14ac:dyDescent="0.25">
      <c r="D65623" s="27"/>
    </row>
    <row r="65624" spans="4:4" x14ac:dyDescent="0.25">
      <c r="D65624" s="27"/>
    </row>
    <row r="65625" spans="4:4" x14ac:dyDescent="0.25">
      <c r="D65625" s="27"/>
    </row>
    <row r="65626" spans="4:4" x14ac:dyDescent="0.25">
      <c r="D65626" s="27"/>
    </row>
    <row r="65627" spans="4:4" x14ac:dyDescent="0.25">
      <c r="D65627" s="27"/>
    </row>
    <row r="65628" spans="4:4" x14ac:dyDescent="0.25">
      <c r="D65628" s="27"/>
    </row>
    <row r="65629" spans="4:4" x14ac:dyDescent="0.25">
      <c r="D65629" s="27"/>
    </row>
    <row r="65630" spans="4:4" x14ac:dyDescent="0.25">
      <c r="D65630" s="27"/>
    </row>
    <row r="65631" spans="4:4" x14ac:dyDescent="0.25">
      <c r="D65631" s="27"/>
    </row>
    <row r="65632" spans="4:4" x14ac:dyDescent="0.25">
      <c r="D65632" s="27"/>
    </row>
    <row r="65633" spans="4:4" x14ac:dyDescent="0.25">
      <c r="D65633" s="27"/>
    </row>
    <row r="65634" spans="4:4" x14ac:dyDescent="0.25">
      <c r="D65634" s="27"/>
    </row>
    <row r="65635" spans="4:4" x14ac:dyDescent="0.25">
      <c r="D65635" s="27"/>
    </row>
    <row r="65636" spans="4:4" x14ac:dyDescent="0.25">
      <c r="D65636" s="27"/>
    </row>
    <row r="65637" spans="4:4" x14ac:dyDescent="0.25">
      <c r="D65637" s="27"/>
    </row>
    <row r="65638" spans="4:4" x14ac:dyDescent="0.25">
      <c r="D65638" s="27"/>
    </row>
    <row r="65639" spans="4:4" x14ac:dyDescent="0.25">
      <c r="D65639" s="27"/>
    </row>
    <row r="65640" spans="4:4" x14ac:dyDescent="0.25">
      <c r="D65640" s="27"/>
    </row>
    <row r="65641" spans="4:4" x14ac:dyDescent="0.25">
      <c r="D65641" s="27"/>
    </row>
    <row r="65642" spans="4:4" x14ac:dyDescent="0.25">
      <c r="D65642" s="27"/>
    </row>
    <row r="65643" spans="4:4" x14ac:dyDescent="0.25">
      <c r="D65643" s="27"/>
    </row>
    <row r="65644" spans="4:4" x14ac:dyDescent="0.25">
      <c r="D65644" s="27"/>
    </row>
    <row r="65645" spans="4:4" x14ac:dyDescent="0.25">
      <c r="D65645" s="27"/>
    </row>
    <row r="65646" spans="4:4" x14ac:dyDescent="0.25">
      <c r="D65646" s="27"/>
    </row>
    <row r="65647" spans="4:4" x14ac:dyDescent="0.25">
      <c r="D65647" s="27"/>
    </row>
    <row r="65648" spans="4:4" x14ac:dyDescent="0.25">
      <c r="D65648" s="27"/>
    </row>
    <row r="65649" spans="4:4" x14ac:dyDescent="0.25">
      <c r="D65649" s="27"/>
    </row>
    <row r="65650" spans="4:4" x14ac:dyDescent="0.25">
      <c r="D65650" s="27"/>
    </row>
    <row r="65651" spans="4:4" x14ac:dyDescent="0.25">
      <c r="D65651" s="27"/>
    </row>
    <row r="65652" spans="4:4" x14ac:dyDescent="0.25">
      <c r="D65652" s="27"/>
    </row>
    <row r="65653" spans="4:4" x14ac:dyDescent="0.25">
      <c r="D65653" s="27"/>
    </row>
    <row r="65654" spans="4:4" x14ac:dyDescent="0.25">
      <c r="D65654" s="27"/>
    </row>
    <row r="65655" spans="4:4" x14ac:dyDescent="0.25">
      <c r="D65655" s="27"/>
    </row>
    <row r="65656" spans="4:4" x14ac:dyDescent="0.25">
      <c r="D65656" s="27"/>
    </row>
    <row r="65657" spans="4:4" x14ac:dyDescent="0.25">
      <c r="D65657" s="27"/>
    </row>
    <row r="65658" spans="4:4" x14ac:dyDescent="0.25">
      <c r="D65658" s="27"/>
    </row>
    <row r="65659" spans="4:4" x14ac:dyDescent="0.25">
      <c r="D65659" s="27"/>
    </row>
    <row r="65660" spans="4:4" x14ac:dyDescent="0.25">
      <c r="D65660" s="27"/>
    </row>
    <row r="65661" spans="4:4" x14ac:dyDescent="0.25">
      <c r="D65661" s="27"/>
    </row>
    <row r="65662" spans="4:4" x14ac:dyDescent="0.25">
      <c r="D65662" s="27"/>
    </row>
    <row r="65663" spans="4:4" x14ac:dyDescent="0.25">
      <c r="D65663" s="27"/>
    </row>
    <row r="65664" spans="4:4" x14ac:dyDescent="0.25">
      <c r="D65664" s="27"/>
    </row>
    <row r="65665" spans="4:4" x14ac:dyDescent="0.25">
      <c r="D65665" s="27"/>
    </row>
    <row r="65666" spans="4:4" x14ac:dyDescent="0.25">
      <c r="D65666" s="27"/>
    </row>
    <row r="65667" spans="4:4" x14ac:dyDescent="0.25">
      <c r="D65667" s="27"/>
    </row>
    <row r="65668" spans="4:4" x14ac:dyDescent="0.25">
      <c r="D65668" s="27"/>
    </row>
    <row r="65669" spans="4:4" x14ac:dyDescent="0.25">
      <c r="D65669" s="27"/>
    </row>
    <row r="65670" spans="4:4" x14ac:dyDescent="0.25">
      <c r="D65670" s="27"/>
    </row>
    <row r="65671" spans="4:4" x14ac:dyDescent="0.25">
      <c r="D65671" s="27"/>
    </row>
    <row r="65672" spans="4:4" x14ac:dyDescent="0.25">
      <c r="D65672" s="27"/>
    </row>
    <row r="65673" spans="4:4" x14ac:dyDescent="0.25">
      <c r="D65673" s="27"/>
    </row>
    <row r="65674" spans="4:4" x14ac:dyDescent="0.25">
      <c r="D65674" s="27"/>
    </row>
    <row r="65675" spans="4:4" x14ac:dyDescent="0.25">
      <c r="D65675" s="27"/>
    </row>
    <row r="65676" spans="4:4" x14ac:dyDescent="0.25">
      <c r="D65676" s="27"/>
    </row>
    <row r="65677" spans="4:4" x14ac:dyDescent="0.25">
      <c r="D65677" s="27"/>
    </row>
    <row r="65678" spans="4:4" x14ac:dyDescent="0.25">
      <c r="D65678" s="27"/>
    </row>
    <row r="65679" spans="4:4" x14ac:dyDescent="0.25">
      <c r="D65679" s="27"/>
    </row>
    <row r="65680" spans="4:4" x14ac:dyDescent="0.25">
      <c r="D65680" s="27"/>
    </row>
    <row r="65681" spans="4:4" x14ac:dyDescent="0.25">
      <c r="D65681" s="27"/>
    </row>
    <row r="65682" spans="4:4" x14ac:dyDescent="0.25">
      <c r="D65682" s="27"/>
    </row>
    <row r="65683" spans="4:4" x14ac:dyDescent="0.25">
      <c r="D65683" s="27"/>
    </row>
    <row r="65684" spans="4:4" x14ac:dyDescent="0.25">
      <c r="D65684" s="27"/>
    </row>
    <row r="65685" spans="4:4" x14ac:dyDescent="0.25">
      <c r="D65685" s="27"/>
    </row>
    <row r="65686" spans="4:4" x14ac:dyDescent="0.25">
      <c r="D65686" s="27"/>
    </row>
    <row r="65687" spans="4:4" x14ac:dyDescent="0.25">
      <c r="D65687" s="27"/>
    </row>
    <row r="65688" spans="4:4" x14ac:dyDescent="0.25">
      <c r="D65688" s="27"/>
    </row>
    <row r="65689" spans="4:4" x14ac:dyDescent="0.25">
      <c r="D65689" s="27"/>
    </row>
    <row r="65690" spans="4:4" x14ac:dyDescent="0.25">
      <c r="D65690" s="27"/>
    </row>
    <row r="65691" spans="4:4" x14ac:dyDescent="0.25">
      <c r="D65691" s="27"/>
    </row>
    <row r="65692" spans="4:4" x14ac:dyDescent="0.25">
      <c r="D65692" s="27"/>
    </row>
    <row r="65693" spans="4:4" x14ac:dyDescent="0.25">
      <c r="D65693" s="27"/>
    </row>
    <row r="65694" spans="4:4" x14ac:dyDescent="0.25">
      <c r="D65694" s="27"/>
    </row>
    <row r="65695" spans="4:4" x14ac:dyDescent="0.25">
      <c r="D65695" s="27"/>
    </row>
    <row r="65696" spans="4:4" x14ac:dyDescent="0.25">
      <c r="D65696" s="27"/>
    </row>
    <row r="65697" spans="4:4" x14ac:dyDescent="0.25">
      <c r="D65697" s="27"/>
    </row>
    <row r="65698" spans="4:4" x14ac:dyDescent="0.25">
      <c r="D65698" s="27"/>
    </row>
    <row r="65699" spans="4:4" x14ac:dyDescent="0.25">
      <c r="D65699" s="27"/>
    </row>
    <row r="65700" spans="4:4" x14ac:dyDescent="0.25">
      <c r="D65700" s="27"/>
    </row>
    <row r="65701" spans="4:4" x14ac:dyDescent="0.25">
      <c r="D65701" s="27"/>
    </row>
    <row r="65702" spans="4:4" x14ac:dyDescent="0.25">
      <c r="D65702" s="27"/>
    </row>
    <row r="65703" spans="4:4" x14ac:dyDescent="0.25">
      <c r="D65703" s="27"/>
    </row>
    <row r="65704" spans="4:4" x14ac:dyDescent="0.25">
      <c r="D65704" s="27"/>
    </row>
    <row r="65705" spans="4:4" x14ac:dyDescent="0.25">
      <c r="D65705" s="27"/>
    </row>
    <row r="65706" spans="4:4" x14ac:dyDescent="0.25">
      <c r="D65706" s="27"/>
    </row>
    <row r="65707" spans="4:4" x14ac:dyDescent="0.25">
      <c r="D65707" s="27"/>
    </row>
    <row r="65708" spans="4:4" x14ac:dyDescent="0.25">
      <c r="D65708" s="27"/>
    </row>
    <row r="65709" spans="4:4" x14ac:dyDescent="0.25">
      <c r="D65709" s="27"/>
    </row>
    <row r="65710" spans="4:4" x14ac:dyDescent="0.25">
      <c r="D65710" s="27"/>
    </row>
    <row r="65711" spans="4:4" x14ac:dyDescent="0.25">
      <c r="D65711" s="27"/>
    </row>
    <row r="65712" spans="4:4" x14ac:dyDescent="0.25">
      <c r="D65712" s="27"/>
    </row>
    <row r="65713" spans="4:4" x14ac:dyDescent="0.25">
      <c r="D65713" s="27"/>
    </row>
    <row r="65714" spans="4:4" x14ac:dyDescent="0.25">
      <c r="D65714" s="27"/>
    </row>
    <row r="65715" spans="4:4" x14ac:dyDescent="0.25">
      <c r="D65715" s="27"/>
    </row>
    <row r="65716" spans="4:4" x14ac:dyDescent="0.25">
      <c r="D65716" s="27"/>
    </row>
    <row r="65717" spans="4:4" x14ac:dyDescent="0.25">
      <c r="D65717" s="27"/>
    </row>
    <row r="65718" spans="4:4" x14ac:dyDescent="0.25">
      <c r="D65718" s="27"/>
    </row>
    <row r="65719" spans="4:4" x14ac:dyDescent="0.25">
      <c r="D65719" s="27"/>
    </row>
    <row r="65720" spans="4:4" x14ac:dyDescent="0.25">
      <c r="D65720" s="27"/>
    </row>
    <row r="65721" spans="4:4" x14ac:dyDescent="0.25">
      <c r="D65721" s="27"/>
    </row>
    <row r="65722" spans="4:4" x14ac:dyDescent="0.25">
      <c r="D65722" s="27"/>
    </row>
    <row r="65723" spans="4:4" x14ac:dyDescent="0.25">
      <c r="D65723" s="27"/>
    </row>
    <row r="65724" spans="4:4" x14ac:dyDescent="0.25">
      <c r="D65724" s="27"/>
    </row>
    <row r="65725" spans="4:4" x14ac:dyDescent="0.25">
      <c r="D65725" s="27"/>
    </row>
    <row r="65726" spans="4:4" x14ac:dyDescent="0.25">
      <c r="D65726" s="27"/>
    </row>
    <row r="65727" spans="4:4" x14ac:dyDescent="0.25">
      <c r="D65727" s="27"/>
    </row>
    <row r="65728" spans="4:4" x14ac:dyDescent="0.25">
      <c r="D65728" s="27"/>
    </row>
    <row r="65729" spans="4:4" x14ac:dyDescent="0.25">
      <c r="D65729" s="27"/>
    </row>
    <row r="65730" spans="4:4" x14ac:dyDescent="0.25">
      <c r="D65730" s="27"/>
    </row>
    <row r="65731" spans="4:4" x14ac:dyDescent="0.25">
      <c r="D65731" s="27"/>
    </row>
    <row r="65732" spans="4:4" x14ac:dyDescent="0.25">
      <c r="D65732" s="27"/>
    </row>
    <row r="65733" spans="4:4" x14ac:dyDescent="0.25">
      <c r="D65733" s="27"/>
    </row>
    <row r="65734" spans="4:4" x14ac:dyDescent="0.25">
      <c r="D65734" s="27"/>
    </row>
    <row r="65735" spans="4:4" x14ac:dyDescent="0.25">
      <c r="D65735" s="27"/>
    </row>
    <row r="65736" spans="4:4" x14ac:dyDescent="0.25">
      <c r="D65736" s="27"/>
    </row>
    <row r="65737" spans="4:4" x14ac:dyDescent="0.25">
      <c r="D65737" s="27"/>
    </row>
    <row r="65738" spans="4:4" x14ac:dyDescent="0.25">
      <c r="D65738" s="27"/>
    </row>
    <row r="65739" spans="4:4" x14ac:dyDescent="0.25">
      <c r="D65739" s="27"/>
    </row>
    <row r="65740" spans="4:4" x14ac:dyDescent="0.25">
      <c r="D65740" s="27"/>
    </row>
    <row r="65741" spans="4:4" x14ac:dyDescent="0.25">
      <c r="D65741" s="27"/>
    </row>
    <row r="65742" spans="4:4" x14ac:dyDescent="0.25">
      <c r="D65742" s="27"/>
    </row>
    <row r="65743" spans="4:4" x14ac:dyDescent="0.25">
      <c r="D65743" s="27"/>
    </row>
    <row r="65744" spans="4:4" x14ac:dyDescent="0.25">
      <c r="D65744" s="27"/>
    </row>
    <row r="65745" spans="4:4" x14ac:dyDescent="0.25">
      <c r="D65745" s="27"/>
    </row>
    <row r="65746" spans="4:4" x14ac:dyDescent="0.25">
      <c r="D65746" s="27"/>
    </row>
    <row r="65747" spans="4:4" x14ac:dyDescent="0.25">
      <c r="D65747" s="27"/>
    </row>
    <row r="65748" spans="4:4" x14ac:dyDescent="0.25">
      <c r="D65748" s="27"/>
    </row>
    <row r="65749" spans="4:4" x14ac:dyDescent="0.25">
      <c r="D65749" s="27"/>
    </row>
    <row r="65750" spans="4:4" x14ac:dyDescent="0.25">
      <c r="D65750" s="27"/>
    </row>
    <row r="65751" spans="4:4" x14ac:dyDescent="0.25">
      <c r="D65751" s="27"/>
    </row>
    <row r="65752" spans="4:4" x14ac:dyDescent="0.25">
      <c r="D65752" s="27"/>
    </row>
    <row r="65753" spans="4:4" x14ac:dyDescent="0.25">
      <c r="D65753" s="27"/>
    </row>
    <row r="65754" spans="4:4" x14ac:dyDescent="0.25">
      <c r="D65754" s="27"/>
    </row>
    <row r="65755" spans="4:4" x14ac:dyDescent="0.25">
      <c r="D65755" s="27"/>
    </row>
    <row r="65756" spans="4:4" x14ac:dyDescent="0.25">
      <c r="D65756" s="27"/>
    </row>
    <row r="65757" spans="4:4" x14ac:dyDescent="0.25">
      <c r="D65757" s="27"/>
    </row>
    <row r="65758" spans="4:4" x14ac:dyDescent="0.25">
      <c r="D65758" s="27"/>
    </row>
    <row r="65759" spans="4:4" x14ac:dyDescent="0.25">
      <c r="D65759" s="27"/>
    </row>
    <row r="65760" spans="4:4" x14ac:dyDescent="0.25">
      <c r="D65760" s="27"/>
    </row>
    <row r="65761" spans="4:4" x14ac:dyDescent="0.25">
      <c r="D65761" s="27"/>
    </row>
    <row r="65762" spans="4:4" x14ac:dyDescent="0.25">
      <c r="D65762" s="27"/>
    </row>
    <row r="65763" spans="4:4" x14ac:dyDescent="0.25">
      <c r="D65763" s="27"/>
    </row>
    <row r="65764" spans="4:4" x14ac:dyDescent="0.25">
      <c r="D65764" s="27"/>
    </row>
    <row r="65765" spans="4:4" x14ac:dyDescent="0.25">
      <c r="D65765" s="27"/>
    </row>
    <row r="65766" spans="4:4" x14ac:dyDescent="0.25">
      <c r="D65766" s="27"/>
    </row>
    <row r="65767" spans="4:4" x14ac:dyDescent="0.25">
      <c r="D65767" s="27"/>
    </row>
    <row r="65768" spans="4:4" x14ac:dyDescent="0.25">
      <c r="D65768" s="27"/>
    </row>
    <row r="65769" spans="4:4" x14ac:dyDescent="0.25">
      <c r="D65769" s="27"/>
    </row>
    <row r="65770" spans="4:4" x14ac:dyDescent="0.25">
      <c r="D65770" s="27"/>
    </row>
    <row r="65771" spans="4:4" x14ac:dyDescent="0.25">
      <c r="D65771" s="27"/>
    </row>
    <row r="65772" spans="4:4" x14ac:dyDescent="0.25">
      <c r="D65772" s="27"/>
    </row>
    <row r="65773" spans="4:4" x14ac:dyDescent="0.25">
      <c r="D65773" s="27"/>
    </row>
    <row r="65774" spans="4:4" x14ac:dyDescent="0.25">
      <c r="D65774" s="27"/>
    </row>
    <row r="65775" spans="4:4" x14ac:dyDescent="0.25">
      <c r="D65775" s="27"/>
    </row>
    <row r="65776" spans="4:4" x14ac:dyDescent="0.25">
      <c r="D65776" s="27"/>
    </row>
    <row r="65777" spans="4:4" x14ac:dyDescent="0.25">
      <c r="D65777" s="27"/>
    </row>
    <row r="65778" spans="4:4" x14ac:dyDescent="0.25">
      <c r="D65778" s="27"/>
    </row>
    <row r="65779" spans="4:4" x14ac:dyDescent="0.25">
      <c r="D65779" s="27"/>
    </row>
    <row r="65780" spans="4:4" x14ac:dyDescent="0.25">
      <c r="D65780" s="27"/>
    </row>
    <row r="65781" spans="4:4" x14ac:dyDescent="0.25">
      <c r="D65781" s="27"/>
    </row>
    <row r="65782" spans="4:4" x14ac:dyDescent="0.25">
      <c r="D65782" s="27"/>
    </row>
    <row r="65783" spans="4:4" x14ac:dyDescent="0.25">
      <c r="D65783" s="27"/>
    </row>
    <row r="65784" spans="4:4" x14ac:dyDescent="0.25">
      <c r="D65784" s="27"/>
    </row>
    <row r="65785" spans="4:4" x14ac:dyDescent="0.25">
      <c r="D65785" s="27"/>
    </row>
    <row r="65786" spans="4:4" x14ac:dyDescent="0.25">
      <c r="D65786" s="27"/>
    </row>
    <row r="65787" spans="4:4" x14ac:dyDescent="0.25">
      <c r="D65787" s="27"/>
    </row>
    <row r="65788" spans="4:4" x14ac:dyDescent="0.25">
      <c r="D65788" s="27"/>
    </row>
    <row r="65789" spans="4:4" x14ac:dyDescent="0.25">
      <c r="D65789" s="27"/>
    </row>
    <row r="65790" spans="4:4" x14ac:dyDescent="0.25">
      <c r="D65790" s="27"/>
    </row>
    <row r="65791" spans="4:4" x14ac:dyDescent="0.25">
      <c r="D65791" s="27"/>
    </row>
    <row r="65792" spans="4:4" x14ac:dyDescent="0.25">
      <c r="D65792" s="27"/>
    </row>
    <row r="65793" spans="4:4" x14ac:dyDescent="0.25">
      <c r="D65793" s="27"/>
    </row>
    <row r="65794" spans="4:4" x14ac:dyDescent="0.25">
      <c r="D65794" s="27"/>
    </row>
    <row r="65795" spans="4:4" x14ac:dyDescent="0.25">
      <c r="D65795" s="27"/>
    </row>
    <row r="65796" spans="4:4" x14ac:dyDescent="0.25">
      <c r="D65796" s="27"/>
    </row>
    <row r="65797" spans="4:4" x14ac:dyDescent="0.25">
      <c r="D65797" s="27"/>
    </row>
    <row r="65798" spans="4:4" x14ac:dyDescent="0.25">
      <c r="D65798" s="27"/>
    </row>
    <row r="65799" spans="4:4" x14ac:dyDescent="0.25">
      <c r="D65799" s="27"/>
    </row>
    <row r="65800" spans="4:4" x14ac:dyDescent="0.25">
      <c r="D65800" s="27"/>
    </row>
    <row r="65801" spans="4:4" x14ac:dyDescent="0.25">
      <c r="D65801" s="27"/>
    </row>
    <row r="65802" spans="4:4" x14ac:dyDescent="0.25">
      <c r="D65802" s="27"/>
    </row>
    <row r="65803" spans="4:4" x14ac:dyDescent="0.25">
      <c r="D65803" s="27"/>
    </row>
    <row r="65804" spans="4:4" x14ac:dyDescent="0.25">
      <c r="D65804" s="27"/>
    </row>
    <row r="65805" spans="4:4" x14ac:dyDescent="0.25">
      <c r="D65805" s="27"/>
    </row>
    <row r="65806" spans="4:4" x14ac:dyDescent="0.25">
      <c r="D65806" s="27"/>
    </row>
    <row r="65807" spans="4:4" x14ac:dyDescent="0.25">
      <c r="D65807" s="27"/>
    </row>
    <row r="65808" spans="4:4" x14ac:dyDescent="0.25">
      <c r="D65808" s="27"/>
    </row>
    <row r="65809" spans="4:4" x14ac:dyDescent="0.25">
      <c r="D65809" s="27"/>
    </row>
    <row r="65810" spans="4:4" x14ac:dyDescent="0.25">
      <c r="D65810" s="27"/>
    </row>
    <row r="65811" spans="4:4" x14ac:dyDescent="0.25">
      <c r="D65811" s="27"/>
    </row>
    <row r="65812" spans="4:4" x14ac:dyDescent="0.25">
      <c r="D65812" s="27"/>
    </row>
    <row r="65813" spans="4:4" x14ac:dyDescent="0.25">
      <c r="D65813" s="27"/>
    </row>
    <row r="65814" spans="4:4" x14ac:dyDescent="0.25">
      <c r="D65814" s="27"/>
    </row>
    <row r="65815" spans="4:4" x14ac:dyDescent="0.25">
      <c r="D65815" s="27"/>
    </row>
    <row r="65816" spans="4:4" x14ac:dyDescent="0.25">
      <c r="D65816" s="27"/>
    </row>
    <row r="65817" spans="4:4" x14ac:dyDescent="0.25">
      <c r="D65817" s="27"/>
    </row>
    <row r="65818" spans="4:4" x14ac:dyDescent="0.25">
      <c r="D65818" s="27"/>
    </row>
    <row r="65819" spans="4:4" x14ac:dyDescent="0.25">
      <c r="D65819" s="27"/>
    </row>
    <row r="65820" spans="4:4" x14ac:dyDescent="0.25">
      <c r="D65820" s="27"/>
    </row>
    <row r="65821" spans="4:4" x14ac:dyDescent="0.25">
      <c r="D65821" s="27"/>
    </row>
    <row r="65822" spans="4:4" x14ac:dyDescent="0.25">
      <c r="D65822" s="27"/>
    </row>
    <row r="65823" spans="4:4" x14ac:dyDescent="0.25">
      <c r="D65823" s="27"/>
    </row>
    <row r="65824" spans="4:4" x14ac:dyDescent="0.25">
      <c r="D65824" s="27"/>
    </row>
    <row r="65825" spans="4:4" x14ac:dyDescent="0.25">
      <c r="D65825" s="27"/>
    </row>
    <row r="65826" spans="4:4" x14ac:dyDescent="0.25">
      <c r="D65826" s="27"/>
    </row>
    <row r="65827" spans="4:4" x14ac:dyDescent="0.25">
      <c r="D65827" s="27"/>
    </row>
    <row r="65828" spans="4:4" x14ac:dyDescent="0.25">
      <c r="D65828" s="27"/>
    </row>
    <row r="65829" spans="4:4" x14ac:dyDescent="0.25">
      <c r="D65829" s="27"/>
    </row>
    <row r="65830" spans="4:4" x14ac:dyDescent="0.25">
      <c r="D65830" s="27"/>
    </row>
    <row r="65831" spans="4:4" x14ac:dyDescent="0.25">
      <c r="D65831" s="27"/>
    </row>
    <row r="65832" spans="4:4" x14ac:dyDescent="0.25">
      <c r="D65832" s="27"/>
    </row>
    <row r="65833" spans="4:4" x14ac:dyDescent="0.25">
      <c r="D65833" s="27"/>
    </row>
    <row r="65834" spans="4:4" x14ac:dyDescent="0.25">
      <c r="D65834" s="27"/>
    </row>
    <row r="65835" spans="4:4" x14ac:dyDescent="0.25">
      <c r="D65835" s="27"/>
    </row>
    <row r="65836" spans="4:4" x14ac:dyDescent="0.25">
      <c r="D65836" s="27"/>
    </row>
    <row r="65837" spans="4:4" x14ac:dyDescent="0.25">
      <c r="D65837" s="27"/>
    </row>
    <row r="65838" spans="4:4" x14ac:dyDescent="0.25">
      <c r="D65838" s="27"/>
    </row>
    <row r="65839" spans="4:4" x14ac:dyDescent="0.25">
      <c r="D65839" s="27"/>
    </row>
    <row r="65840" spans="4:4" x14ac:dyDescent="0.25">
      <c r="D65840" s="27"/>
    </row>
    <row r="65841" spans="4:4" x14ac:dyDescent="0.25">
      <c r="D65841" s="27"/>
    </row>
    <row r="65842" spans="4:4" x14ac:dyDescent="0.25">
      <c r="D65842" s="27"/>
    </row>
    <row r="65843" spans="4:4" x14ac:dyDescent="0.25">
      <c r="D65843" s="27"/>
    </row>
    <row r="65844" spans="4:4" x14ac:dyDescent="0.25">
      <c r="D65844" s="27"/>
    </row>
    <row r="65845" spans="4:4" x14ac:dyDescent="0.25">
      <c r="D65845" s="27"/>
    </row>
    <row r="65846" spans="4:4" x14ac:dyDescent="0.25">
      <c r="D65846" s="27"/>
    </row>
    <row r="65847" spans="4:4" x14ac:dyDescent="0.25">
      <c r="D65847" s="27"/>
    </row>
    <row r="65848" spans="4:4" x14ac:dyDescent="0.25">
      <c r="D65848" s="27"/>
    </row>
    <row r="65849" spans="4:4" x14ac:dyDescent="0.25">
      <c r="D65849" s="27"/>
    </row>
    <row r="65850" spans="4:4" x14ac:dyDescent="0.25">
      <c r="D65850" s="27"/>
    </row>
    <row r="65851" spans="4:4" x14ac:dyDescent="0.25">
      <c r="D65851" s="27"/>
    </row>
    <row r="65852" spans="4:4" x14ac:dyDescent="0.25">
      <c r="D65852" s="27"/>
    </row>
    <row r="65853" spans="4:4" x14ac:dyDescent="0.25">
      <c r="D65853" s="27"/>
    </row>
    <row r="65854" spans="4:4" x14ac:dyDescent="0.25">
      <c r="D65854" s="27"/>
    </row>
    <row r="65855" spans="4:4" x14ac:dyDescent="0.25">
      <c r="D65855" s="27"/>
    </row>
    <row r="65856" spans="4:4" x14ac:dyDescent="0.25">
      <c r="D65856" s="27"/>
    </row>
    <row r="65857" spans="4:4" x14ac:dyDescent="0.25">
      <c r="D65857" s="27"/>
    </row>
    <row r="65858" spans="4:4" x14ac:dyDescent="0.25">
      <c r="D65858" s="27"/>
    </row>
    <row r="65859" spans="4:4" x14ac:dyDescent="0.25">
      <c r="D65859" s="27"/>
    </row>
    <row r="65860" spans="4:4" x14ac:dyDescent="0.25">
      <c r="D65860" s="27"/>
    </row>
    <row r="65861" spans="4:4" x14ac:dyDescent="0.25">
      <c r="D65861" s="27"/>
    </row>
    <row r="65862" spans="4:4" x14ac:dyDescent="0.25">
      <c r="D65862" s="27"/>
    </row>
    <row r="65863" spans="4:4" x14ac:dyDescent="0.25">
      <c r="D65863" s="27"/>
    </row>
    <row r="65864" spans="4:4" x14ac:dyDescent="0.25">
      <c r="D65864" s="27"/>
    </row>
    <row r="65865" spans="4:4" x14ac:dyDescent="0.25">
      <c r="D65865" s="27"/>
    </row>
    <row r="65866" spans="4:4" x14ac:dyDescent="0.25">
      <c r="D65866" s="27"/>
    </row>
    <row r="65867" spans="4:4" x14ac:dyDescent="0.25">
      <c r="D65867" s="27"/>
    </row>
    <row r="65868" spans="4:4" x14ac:dyDescent="0.25">
      <c r="D65868" s="27"/>
    </row>
    <row r="65869" spans="4:4" x14ac:dyDescent="0.25">
      <c r="D65869" s="27"/>
    </row>
    <row r="65870" spans="4:4" x14ac:dyDescent="0.25">
      <c r="D65870" s="27"/>
    </row>
    <row r="65871" spans="4:4" x14ac:dyDescent="0.25">
      <c r="D65871" s="27"/>
    </row>
    <row r="65872" spans="4:4" x14ac:dyDescent="0.25">
      <c r="D65872" s="27"/>
    </row>
    <row r="65873" spans="4:4" x14ac:dyDescent="0.25">
      <c r="D65873" s="27"/>
    </row>
    <row r="65874" spans="4:4" x14ac:dyDescent="0.25">
      <c r="D65874" s="27"/>
    </row>
    <row r="65875" spans="4:4" x14ac:dyDescent="0.25">
      <c r="D65875" s="27"/>
    </row>
    <row r="65876" spans="4:4" x14ac:dyDescent="0.25">
      <c r="D65876" s="27"/>
    </row>
    <row r="65877" spans="4:4" x14ac:dyDescent="0.25">
      <c r="D65877" s="27"/>
    </row>
    <row r="65878" spans="4:4" x14ac:dyDescent="0.25">
      <c r="D65878" s="27"/>
    </row>
    <row r="65879" spans="4:4" x14ac:dyDescent="0.25">
      <c r="D65879" s="27"/>
    </row>
    <row r="65880" spans="4:4" x14ac:dyDescent="0.25">
      <c r="D65880" s="27"/>
    </row>
    <row r="65881" spans="4:4" x14ac:dyDescent="0.25">
      <c r="D65881" s="27"/>
    </row>
    <row r="65882" spans="4:4" x14ac:dyDescent="0.25">
      <c r="D65882" s="27"/>
    </row>
    <row r="65883" spans="4:4" x14ac:dyDescent="0.25">
      <c r="D65883" s="27"/>
    </row>
    <row r="65884" spans="4:4" x14ac:dyDescent="0.25">
      <c r="D65884" s="27"/>
    </row>
    <row r="65885" spans="4:4" x14ac:dyDescent="0.25">
      <c r="D65885" s="27"/>
    </row>
    <row r="65886" spans="4:4" x14ac:dyDescent="0.25">
      <c r="D65886" s="27"/>
    </row>
    <row r="65887" spans="4:4" x14ac:dyDescent="0.25">
      <c r="D65887" s="27"/>
    </row>
    <row r="65888" spans="4:4" x14ac:dyDescent="0.25">
      <c r="D65888" s="27"/>
    </row>
    <row r="65889" spans="4:4" x14ac:dyDescent="0.25">
      <c r="D65889" s="27"/>
    </row>
    <row r="65890" spans="4:4" x14ac:dyDescent="0.25">
      <c r="D65890" s="27"/>
    </row>
    <row r="65891" spans="4:4" x14ac:dyDescent="0.25">
      <c r="D65891" s="27"/>
    </row>
    <row r="65892" spans="4:4" x14ac:dyDescent="0.25">
      <c r="D65892" s="27"/>
    </row>
    <row r="65893" spans="4:4" x14ac:dyDescent="0.25">
      <c r="D65893" s="27"/>
    </row>
    <row r="65894" spans="4:4" x14ac:dyDescent="0.25">
      <c r="D65894" s="27"/>
    </row>
    <row r="65895" spans="4:4" x14ac:dyDescent="0.25">
      <c r="D65895" s="27"/>
    </row>
    <row r="65896" spans="4:4" x14ac:dyDescent="0.25">
      <c r="D65896" s="27"/>
    </row>
    <row r="65897" spans="4:4" x14ac:dyDescent="0.25">
      <c r="D65897" s="27"/>
    </row>
    <row r="65898" spans="4:4" x14ac:dyDescent="0.25">
      <c r="D65898" s="27"/>
    </row>
    <row r="65899" spans="4:4" x14ac:dyDescent="0.25">
      <c r="D65899" s="27"/>
    </row>
    <row r="65900" spans="4:4" x14ac:dyDescent="0.25">
      <c r="D65900" s="27"/>
    </row>
    <row r="65901" spans="4:4" x14ac:dyDescent="0.25">
      <c r="D65901" s="27"/>
    </row>
    <row r="65902" spans="4:4" x14ac:dyDescent="0.25">
      <c r="D65902" s="27"/>
    </row>
    <row r="65903" spans="4:4" x14ac:dyDescent="0.25">
      <c r="D65903" s="27"/>
    </row>
    <row r="65904" spans="4:4" x14ac:dyDescent="0.25">
      <c r="D65904" s="27"/>
    </row>
    <row r="65905" spans="4:4" x14ac:dyDescent="0.25">
      <c r="D65905" s="27"/>
    </row>
    <row r="65906" spans="4:4" x14ac:dyDescent="0.25">
      <c r="D65906" s="27"/>
    </row>
    <row r="65907" spans="4:4" x14ac:dyDescent="0.25">
      <c r="D65907" s="27"/>
    </row>
    <row r="65908" spans="4:4" x14ac:dyDescent="0.25">
      <c r="D65908" s="27"/>
    </row>
    <row r="65909" spans="4:4" x14ac:dyDescent="0.25">
      <c r="D65909" s="27"/>
    </row>
    <row r="65910" spans="4:4" x14ac:dyDescent="0.25">
      <c r="D65910" s="27"/>
    </row>
    <row r="65911" spans="4:4" x14ac:dyDescent="0.25">
      <c r="D65911" s="27"/>
    </row>
    <row r="65912" spans="4:4" x14ac:dyDescent="0.25">
      <c r="D65912" s="27"/>
    </row>
    <row r="65913" spans="4:4" x14ac:dyDescent="0.25">
      <c r="D65913" s="27"/>
    </row>
    <row r="65914" spans="4:4" x14ac:dyDescent="0.25">
      <c r="D65914" s="27"/>
    </row>
    <row r="65915" spans="4:4" x14ac:dyDescent="0.25">
      <c r="D65915" s="27"/>
    </row>
    <row r="65916" spans="4:4" x14ac:dyDescent="0.25">
      <c r="D65916" s="27"/>
    </row>
    <row r="65917" spans="4:4" x14ac:dyDescent="0.25">
      <c r="D65917" s="27"/>
    </row>
    <row r="65918" spans="4:4" x14ac:dyDescent="0.25">
      <c r="D65918" s="27"/>
    </row>
    <row r="65919" spans="4:4" x14ac:dyDescent="0.25">
      <c r="D65919" s="27"/>
    </row>
    <row r="65920" spans="4:4" x14ac:dyDescent="0.25">
      <c r="D65920" s="27"/>
    </row>
    <row r="65921" spans="4:4" x14ac:dyDescent="0.25">
      <c r="D65921" s="27"/>
    </row>
    <row r="65922" spans="4:4" x14ac:dyDescent="0.25">
      <c r="D65922" s="27"/>
    </row>
    <row r="65923" spans="4:4" x14ac:dyDescent="0.25">
      <c r="D65923" s="27"/>
    </row>
    <row r="65924" spans="4:4" x14ac:dyDescent="0.25">
      <c r="D65924" s="27"/>
    </row>
    <row r="65925" spans="4:4" x14ac:dyDescent="0.25">
      <c r="D65925" s="27"/>
    </row>
    <row r="65926" spans="4:4" x14ac:dyDescent="0.25">
      <c r="D65926" s="27"/>
    </row>
    <row r="65927" spans="4:4" x14ac:dyDescent="0.25">
      <c r="D65927" s="27"/>
    </row>
    <row r="65928" spans="4:4" x14ac:dyDescent="0.25">
      <c r="D65928" s="27"/>
    </row>
    <row r="65929" spans="4:4" x14ac:dyDescent="0.25">
      <c r="D65929" s="27"/>
    </row>
    <row r="65930" spans="4:4" x14ac:dyDescent="0.25">
      <c r="D65930" s="27"/>
    </row>
    <row r="65931" spans="4:4" x14ac:dyDescent="0.25">
      <c r="D65931" s="27"/>
    </row>
    <row r="65932" spans="4:4" x14ac:dyDescent="0.25">
      <c r="D65932" s="27"/>
    </row>
    <row r="65933" spans="4:4" x14ac:dyDescent="0.25">
      <c r="D65933" s="27"/>
    </row>
    <row r="65934" spans="4:4" x14ac:dyDescent="0.25">
      <c r="D65934" s="27"/>
    </row>
    <row r="65935" spans="4:4" x14ac:dyDescent="0.25">
      <c r="D65935" s="27"/>
    </row>
    <row r="65936" spans="4:4" x14ac:dyDescent="0.25">
      <c r="D65936" s="27"/>
    </row>
    <row r="65937" spans="4:4" x14ac:dyDescent="0.25">
      <c r="D65937" s="27"/>
    </row>
    <row r="65938" spans="4:4" x14ac:dyDescent="0.25">
      <c r="D65938" s="27"/>
    </row>
    <row r="65939" spans="4:4" x14ac:dyDescent="0.25">
      <c r="D65939" s="27"/>
    </row>
    <row r="65940" spans="4:4" x14ac:dyDescent="0.25">
      <c r="D65940" s="27"/>
    </row>
    <row r="65941" spans="4:4" x14ac:dyDescent="0.25">
      <c r="D65941" s="27"/>
    </row>
    <row r="65942" spans="4:4" x14ac:dyDescent="0.25">
      <c r="D65942" s="27"/>
    </row>
    <row r="65943" spans="4:4" x14ac:dyDescent="0.25">
      <c r="D65943" s="27"/>
    </row>
    <row r="65944" spans="4:4" x14ac:dyDescent="0.25">
      <c r="D65944" s="27"/>
    </row>
    <row r="65945" spans="4:4" x14ac:dyDescent="0.25">
      <c r="D65945" s="27"/>
    </row>
    <row r="65946" spans="4:4" x14ac:dyDescent="0.25">
      <c r="D65946" s="27"/>
    </row>
    <row r="65947" spans="4:4" x14ac:dyDescent="0.25">
      <c r="D65947" s="27"/>
    </row>
    <row r="65948" spans="4:4" x14ac:dyDescent="0.25">
      <c r="D65948" s="27"/>
    </row>
    <row r="65949" spans="4:4" x14ac:dyDescent="0.25">
      <c r="D65949" s="27"/>
    </row>
    <row r="65950" spans="4:4" x14ac:dyDescent="0.25">
      <c r="D65950" s="27"/>
    </row>
    <row r="65951" spans="4:4" x14ac:dyDescent="0.25">
      <c r="D65951" s="27"/>
    </row>
    <row r="65952" spans="4:4" x14ac:dyDescent="0.25">
      <c r="D65952" s="27"/>
    </row>
    <row r="65953" spans="4:4" x14ac:dyDescent="0.25">
      <c r="D65953" s="27"/>
    </row>
    <row r="65954" spans="4:4" x14ac:dyDescent="0.25">
      <c r="D65954" s="27"/>
    </row>
    <row r="65955" spans="4:4" x14ac:dyDescent="0.25">
      <c r="D65955" s="27"/>
    </row>
    <row r="65956" spans="4:4" x14ac:dyDescent="0.25">
      <c r="D65956" s="27"/>
    </row>
    <row r="65957" spans="4:4" x14ac:dyDescent="0.25">
      <c r="D65957" s="27"/>
    </row>
    <row r="65958" spans="4:4" x14ac:dyDescent="0.25">
      <c r="D65958" s="27"/>
    </row>
    <row r="65959" spans="4:4" x14ac:dyDescent="0.25">
      <c r="D65959" s="27"/>
    </row>
    <row r="65960" spans="4:4" x14ac:dyDescent="0.25">
      <c r="D65960" s="27"/>
    </row>
    <row r="65961" spans="4:4" x14ac:dyDescent="0.25">
      <c r="D65961" s="27"/>
    </row>
    <row r="65962" spans="4:4" x14ac:dyDescent="0.25">
      <c r="D65962" s="27"/>
    </row>
    <row r="65963" spans="4:4" x14ac:dyDescent="0.25">
      <c r="D65963" s="27"/>
    </row>
    <row r="65964" spans="4:4" x14ac:dyDescent="0.25">
      <c r="D65964" s="27"/>
    </row>
    <row r="65965" spans="4:4" x14ac:dyDescent="0.25">
      <c r="D65965" s="27"/>
    </row>
    <row r="65966" spans="4:4" x14ac:dyDescent="0.25">
      <c r="D65966" s="27"/>
    </row>
    <row r="65967" spans="4:4" x14ac:dyDescent="0.25">
      <c r="D65967" s="27"/>
    </row>
    <row r="65968" spans="4:4" x14ac:dyDescent="0.25">
      <c r="D65968" s="27"/>
    </row>
    <row r="65969" spans="4:4" x14ac:dyDescent="0.25">
      <c r="D65969" s="27"/>
    </row>
    <row r="65970" spans="4:4" x14ac:dyDescent="0.25">
      <c r="D65970" s="27"/>
    </row>
    <row r="65971" spans="4:4" x14ac:dyDescent="0.25">
      <c r="D65971" s="27"/>
    </row>
    <row r="65972" spans="4:4" x14ac:dyDescent="0.25">
      <c r="D65972" s="27"/>
    </row>
    <row r="65973" spans="4:4" x14ac:dyDescent="0.25">
      <c r="D65973" s="27"/>
    </row>
    <row r="65974" spans="4:4" x14ac:dyDescent="0.25">
      <c r="D65974" s="27"/>
    </row>
    <row r="65975" spans="4:4" x14ac:dyDescent="0.25">
      <c r="D65975" s="27"/>
    </row>
    <row r="65976" spans="4:4" x14ac:dyDescent="0.25">
      <c r="D65976" s="27"/>
    </row>
    <row r="65977" spans="4:4" x14ac:dyDescent="0.25">
      <c r="D65977" s="27"/>
    </row>
    <row r="65978" spans="4:4" x14ac:dyDescent="0.25">
      <c r="D65978" s="27"/>
    </row>
    <row r="65979" spans="4:4" x14ac:dyDescent="0.25">
      <c r="D65979" s="27"/>
    </row>
    <row r="65980" spans="4:4" x14ac:dyDescent="0.25">
      <c r="D65980" s="27"/>
    </row>
    <row r="65981" spans="4:4" x14ac:dyDescent="0.25">
      <c r="D65981" s="27"/>
    </row>
    <row r="65982" spans="4:4" x14ac:dyDescent="0.25">
      <c r="D65982" s="27"/>
    </row>
    <row r="65983" spans="4:4" x14ac:dyDescent="0.25">
      <c r="D65983" s="27"/>
    </row>
    <row r="65984" spans="4:4" x14ac:dyDescent="0.25">
      <c r="D65984" s="27"/>
    </row>
    <row r="65985" spans="4:4" x14ac:dyDescent="0.25">
      <c r="D65985" s="27"/>
    </row>
    <row r="65986" spans="4:4" x14ac:dyDescent="0.25">
      <c r="D65986" s="27"/>
    </row>
    <row r="65987" spans="4:4" x14ac:dyDescent="0.25">
      <c r="D65987" s="27"/>
    </row>
    <row r="65988" spans="4:4" x14ac:dyDescent="0.25">
      <c r="D65988" s="27"/>
    </row>
    <row r="65989" spans="4:4" x14ac:dyDescent="0.25">
      <c r="D65989" s="27"/>
    </row>
    <row r="65990" spans="4:4" x14ac:dyDescent="0.25">
      <c r="D65990" s="27"/>
    </row>
    <row r="65991" spans="4:4" x14ac:dyDescent="0.25">
      <c r="D65991" s="27"/>
    </row>
    <row r="65992" spans="4:4" x14ac:dyDescent="0.25">
      <c r="D65992" s="27"/>
    </row>
    <row r="65993" spans="4:4" x14ac:dyDescent="0.25">
      <c r="D65993" s="27"/>
    </row>
    <row r="65994" spans="4:4" x14ac:dyDescent="0.25">
      <c r="D65994" s="27"/>
    </row>
    <row r="65995" spans="4:4" x14ac:dyDescent="0.25">
      <c r="D65995" s="27"/>
    </row>
    <row r="65996" spans="4:4" x14ac:dyDescent="0.25">
      <c r="D65996" s="27"/>
    </row>
    <row r="65997" spans="4:4" x14ac:dyDescent="0.25">
      <c r="D65997" s="27"/>
    </row>
    <row r="65998" spans="4:4" x14ac:dyDescent="0.25">
      <c r="D65998" s="27"/>
    </row>
    <row r="65999" spans="4:4" x14ac:dyDescent="0.25">
      <c r="D65999" s="27"/>
    </row>
    <row r="66000" spans="4:4" x14ac:dyDescent="0.25">
      <c r="D66000" s="27"/>
    </row>
    <row r="66001" spans="4:4" x14ac:dyDescent="0.25">
      <c r="D66001" s="27"/>
    </row>
    <row r="66002" spans="4:4" x14ac:dyDescent="0.25">
      <c r="D66002" s="27"/>
    </row>
    <row r="66003" spans="4:4" x14ac:dyDescent="0.25">
      <c r="D66003" s="27"/>
    </row>
    <row r="66004" spans="4:4" x14ac:dyDescent="0.25">
      <c r="D66004" s="27"/>
    </row>
    <row r="66005" spans="4:4" x14ac:dyDescent="0.25">
      <c r="D66005" s="27"/>
    </row>
    <row r="66006" spans="4:4" x14ac:dyDescent="0.25">
      <c r="D66006" s="27"/>
    </row>
    <row r="66007" spans="4:4" x14ac:dyDescent="0.25">
      <c r="D66007" s="27"/>
    </row>
    <row r="66008" spans="4:4" x14ac:dyDescent="0.25">
      <c r="D66008" s="27"/>
    </row>
    <row r="66009" spans="4:4" x14ac:dyDescent="0.25">
      <c r="D66009" s="27"/>
    </row>
    <row r="66010" spans="4:4" x14ac:dyDescent="0.25">
      <c r="D66010" s="27"/>
    </row>
    <row r="66011" spans="4:4" x14ac:dyDescent="0.25">
      <c r="D66011" s="27"/>
    </row>
    <row r="66012" spans="4:4" x14ac:dyDescent="0.25">
      <c r="D66012" s="27"/>
    </row>
    <row r="66013" spans="4:4" x14ac:dyDescent="0.25">
      <c r="D66013" s="27"/>
    </row>
    <row r="66014" spans="4:4" x14ac:dyDescent="0.25">
      <c r="D66014" s="27"/>
    </row>
    <row r="66015" spans="4:4" x14ac:dyDescent="0.25">
      <c r="D66015" s="27"/>
    </row>
    <row r="66016" spans="4:4" x14ac:dyDescent="0.25">
      <c r="D66016" s="27"/>
    </row>
    <row r="66017" spans="4:4" x14ac:dyDescent="0.25">
      <c r="D66017" s="27"/>
    </row>
    <row r="66018" spans="4:4" x14ac:dyDescent="0.25">
      <c r="D66018" s="27"/>
    </row>
    <row r="66019" spans="4:4" x14ac:dyDescent="0.25">
      <c r="D66019" s="27"/>
    </row>
    <row r="66020" spans="4:4" x14ac:dyDescent="0.25">
      <c r="D66020" s="27"/>
    </row>
    <row r="66021" spans="4:4" x14ac:dyDescent="0.25">
      <c r="D66021" s="27"/>
    </row>
    <row r="66022" spans="4:4" x14ac:dyDescent="0.25">
      <c r="D66022" s="27"/>
    </row>
    <row r="66023" spans="4:4" x14ac:dyDescent="0.25">
      <c r="D66023" s="27"/>
    </row>
    <row r="66024" spans="4:4" x14ac:dyDescent="0.25">
      <c r="D66024" s="27"/>
    </row>
    <row r="66025" spans="4:4" x14ac:dyDescent="0.25">
      <c r="D66025" s="27"/>
    </row>
    <row r="66026" spans="4:4" x14ac:dyDescent="0.25">
      <c r="D66026" s="27"/>
    </row>
    <row r="66027" spans="4:4" x14ac:dyDescent="0.25">
      <c r="D66027" s="27"/>
    </row>
    <row r="66028" spans="4:4" x14ac:dyDescent="0.25">
      <c r="D66028" s="27"/>
    </row>
    <row r="66029" spans="4:4" x14ac:dyDescent="0.25">
      <c r="D66029" s="27"/>
    </row>
    <row r="66030" spans="4:4" x14ac:dyDescent="0.25">
      <c r="D66030" s="27"/>
    </row>
    <row r="66031" spans="4:4" x14ac:dyDescent="0.25">
      <c r="D66031" s="27"/>
    </row>
    <row r="66032" spans="4:4" x14ac:dyDescent="0.25">
      <c r="D66032" s="27"/>
    </row>
    <row r="66033" spans="4:4" x14ac:dyDescent="0.25">
      <c r="D66033" s="27"/>
    </row>
    <row r="66034" spans="4:4" x14ac:dyDescent="0.25">
      <c r="D66034" s="27"/>
    </row>
    <row r="66035" spans="4:4" x14ac:dyDescent="0.25">
      <c r="D66035" s="27"/>
    </row>
    <row r="66036" spans="4:4" x14ac:dyDescent="0.25">
      <c r="D66036" s="27"/>
    </row>
    <row r="66037" spans="4:4" x14ac:dyDescent="0.25">
      <c r="D66037" s="27"/>
    </row>
    <row r="66038" spans="4:4" x14ac:dyDescent="0.25">
      <c r="D66038" s="27"/>
    </row>
    <row r="66039" spans="4:4" x14ac:dyDescent="0.25">
      <c r="D66039" s="27"/>
    </row>
    <row r="66040" spans="4:4" x14ac:dyDescent="0.25">
      <c r="D66040" s="27"/>
    </row>
    <row r="66041" spans="4:4" x14ac:dyDescent="0.25">
      <c r="D66041" s="27"/>
    </row>
    <row r="66042" spans="4:4" x14ac:dyDescent="0.25">
      <c r="D66042" s="27"/>
    </row>
    <row r="66043" spans="4:4" x14ac:dyDescent="0.25">
      <c r="D66043" s="27"/>
    </row>
    <row r="66044" spans="4:4" x14ac:dyDescent="0.25">
      <c r="D66044" s="27"/>
    </row>
    <row r="66045" spans="4:4" x14ac:dyDescent="0.25">
      <c r="D66045" s="27"/>
    </row>
    <row r="66046" spans="4:4" x14ac:dyDescent="0.25">
      <c r="D66046" s="27"/>
    </row>
    <row r="66047" spans="4:4" x14ac:dyDescent="0.25">
      <c r="D66047" s="27"/>
    </row>
    <row r="66048" spans="4:4" x14ac:dyDescent="0.25">
      <c r="D66048" s="27"/>
    </row>
    <row r="66049" spans="4:4" x14ac:dyDescent="0.25">
      <c r="D66049" s="27"/>
    </row>
    <row r="66050" spans="4:4" x14ac:dyDescent="0.25">
      <c r="D66050" s="27"/>
    </row>
    <row r="66051" spans="4:4" x14ac:dyDescent="0.25">
      <c r="D66051" s="27"/>
    </row>
    <row r="66052" spans="4:4" x14ac:dyDescent="0.25">
      <c r="D66052" s="27"/>
    </row>
    <row r="66053" spans="4:4" x14ac:dyDescent="0.25">
      <c r="D66053" s="27"/>
    </row>
    <row r="66054" spans="4:4" x14ac:dyDescent="0.25">
      <c r="D66054" s="27"/>
    </row>
    <row r="66055" spans="4:4" x14ac:dyDescent="0.25">
      <c r="D66055" s="27"/>
    </row>
    <row r="66056" spans="4:4" x14ac:dyDescent="0.25">
      <c r="D66056" s="27"/>
    </row>
    <row r="66057" spans="4:4" x14ac:dyDescent="0.25">
      <c r="D66057" s="27"/>
    </row>
    <row r="66058" spans="4:4" x14ac:dyDescent="0.25">
      <c r="D66058" s="27"/>
    </row>
    <row r="66059" spans="4:4" x14ac:dyDescent="0.25">
      <c r="D66059" s="27"/>
    </row>
    <row r="66060" spans="4:4" x14ac:dyDescent="0.25">
      <c r="D66060" s="27"/>
    </row>
    <row r="66061" spans="4:4" x14ac:dyDescent="0.25">
      <c r="D66061" s="27"/>
    </row>
    <row r="66062" spans="4:4" x14ac:dyDescent="0.25">
      <c r="D66062" s="27"/>
    </row>
    <row r="66063" spans="4:4" x14ac:dyDescent="0.25">
      <c r="D66063" s="27"/>
    </row>
    <row r="66064" spans="4:4" x14ac:dyDescent="0.25">
      <c r="D66064" s="27"/>
    </row>
    <row r="66065" spans="4:4" x14ac:dyDescent="0.25">
      <c r="D66065" s="27"/>
    </row>
    <row r="66066" spans="4:4" x14ac:dyDescent="0.25">
      <c r="D66066" s="27"/>
    </row>
    <row r="66067" spans="4:4" x14ac:dyDescent="0.25">
      <c r="D66067" s="27"/>
    </row>
    <row r="66068" spans="4:4" x14ac:dyDescent="0.25">
      <c r="D66068" s="27"/>
    </row>
    <row r="66069" spans="4:4" x14ac:dyDescent="0.25">
      <c r="D66069" s="27"/>
    </row>
    <row r="66070" spans="4:4" x14ac:dyDescent="0.25">
      <c r="D66070" s="27"/>
    </row>
    <row r="66071" spans="4:4" x14ac:dyDescent="0.25">
      <c r="D66071" s="27"/>
    </row>
    <row r="66072" spans="4:4" x14ac:dyDescent="0.25">
      <c r="D66072" s="27"/>
    </row>
    <row r="66073" spans="4:4" x14ac:dyDescent="0.25">
      <c r="D66073" s="27"/>
    </row>
    <row r="66074" spans="4:4" x14ac:dyDescent="0.25">
      <c r="D66074" s="27"/>
    </row>
    <row r="66075" spans="4:4" x14ac:dyDescent="0.25">
      <c r="D66075" s="27"/>
    </row>
    <row r="66076" spans="4:4" x14ac:dyDescent="0.25">
      <c r="D66076" s="27"/>
    </row>
    <row r="66077" spans="4:4" x14ac:dyDescent="0.25">
      <c r="D66077" s="27"/>
    </row>
    <row r="66078" spans="4:4" x14ac:dyDescent="0.25">
      <c r="D66078" s="27"/>
    </row>
    <row r="66079" spans="4:4" x14ac:dyDescent="0.25">
      <c r="D66079" s="27"/>
    </row>
    <row r="66080" spans="4:4" x14ac:dyDescent="0.25">
      <c r="D66080" s="27"/>
    </row>
    <row r="66081" spans="4:4" x14ac:dyDescent="0.25">
      <c r="D66081" s="27"/>
    </row>
    <row r="66082" spans="4:4" x14ac:dyDescent="0.25">
      <c r="D66082" s="27"/>
    </row>
    <row r="66083" spans="4:4" x14ac:dyDescent="0.25">
      <c r="D66083" s="27"/>
    </row>
    <row r="66084" spans="4:4" x14ac:dyDescent="0.25">
      <c r="D66084" s="27"/>
    </row>
    <row r="66085" spans="4:4" x14ac:dyDescent="0.25">
      <c r="D66085" s="27"/>
    </row>
    <row r="66086" spans="4:4" x14ac:dyDescent="0.25">
      <c r="D66086" s="27"/>
    </row>
    <row r="66087" spans="4:4" x14ac:dyDescent="0.25">
      <c r="D66087" s="27"/>
    </row>
    <row r="66088" spans="4:4" x14ac:dyDescent="0.25">
      <c r="D66088" s="27"/>
    </row>
    <row r="66089" spans="4:4" x14ac:dyDescent="0.25">
      <c r="D66089" s="27"/>
    </row>
    <row r="66090" spans="4:4" x14ac:dyDescent="0.25">
      <c r="D66090" s="27"/>
    </row>
    <row r="66091" spans="4:4" x14ac:dyDescent="0.25">
      <c r="D66091" s="27"/>
    </row>
    <row r="66092" spans="4:4" x14ac:dyDescent="0.25">
      <c r="D66092" s="27"/>
    </row>
    <row r="66093" spans="4:4" x14ac:dyDescent="0.25">
      <c r="D66093" s="27"/>
    </row>
    <row r="66094" spans="4:4" x14ac:dyDescent="0.25">
      <c r="D66094" s="27"/>
    </row>
    <row r="66095" spans="4:4" x14ac:dyDescent="0.25">
      <c r="D66095" s="27"/>
    </row>
    <row r="66096" spans="4:4" x14ac:dyDescent="0.25">
      <c r="D66096" s="27"/>
    </row>
    <row r="66097" spans="4:4" x14ac:dyDescent="0.25">
      <c r="D66097" s="27"/>
    </row>
    <row r="66098" spans="4:4" x14ac:dyDescent="0.25">
      <c r="D66098" s="27"/>
    </row>
    <row r="66099" spans="4:4" x14ac:dyDescent="0.25">
      <c r="D66099" s="27"/>
    </row>
    <row r="66100" spans="4:4" x14ac:dyDescent="0.25">
      <c r="D66100" s="27"/>
    </row>
    <row r="66101" spans="4:4" x14ac:dyDescent="0.25">
      <c r="D66101" s="27"/>
    </row>
    <row r="66102" spans="4:4" x14ac:dyDescent="0.25">
      <c r="D66102" s="27"/>
    </row>
    <row r="66103" spans="4:4" x14ac:dyDescent="0.25">
      <c r="D66103" s="27"/>
    </row>
    <row r="66104" spans="4:4" x14ac:dyDescent="0.25">
      <c r="D66104" s="27"/>
    </row>
    <row r="66105" spans="4:4" x14ac:dyDescent="0.25">
      <c r="D66105" s="27"/>
    </row>
    <row r="66106" spans="4:4" x14ac:dyDescent="0.25">
      <c r="D66106" s="27"/>
    </row>
    <row r="66107" spans="4:4" x14ac:dyDescent="0.25">
      <c r="D66107" s="27"/>
    </row>
    <row r="66108" spans="4:4" x14ac:dyDescent="0.25">
      <c r="D66108" s="27"/>
    </row>
    <row r="66109" spans="4:4" x14ac:dyDescent="0.25">
      <c r="D66109" s="27"/>
    </row>
    <row r="66110" spans="4:4" x14ac:dyDescent="0.25">
      <c r="D66110" s="27"/>
    </row>
    <row r="66111" spans="4:4" x14ac:dyDescent="0.25">
      <c r="D66111" s="27"/>
    </row>
    <row r="66112" spans="4:4" x14ac:dyDescent="0.25">
      <c r="D66112" s="27"/>
    </row>
    <row r="66113" spans="4:4" x14ac:dyDescent="0.25">
      <c r="D66113" s="27"/>
    </row>
    <row r="66114" spans="4:4" x14ac:dyDescent="0.25">
      <c r="D66114" s="27"/>
    </row>
    <row r="66115" spans="4:4" x14ac:dyDescent="0.25">
      <c r="D66115" s="27"/>
    </row>
    <row r="66116" spans="4:4" x14ac:dyDescent="0.25">
      <c r="D66116" s="27"/>
    </row>
    <row r="66117" spans="4:4" x14ac:dyDescent="0.25">
      <c r="D66117" s="27"/>
    </row>
    <row r="66118" spans="4:4" x14ac:dyDescent="0.25">
      <c r="D66118" s="27"/>
    </row>
    <row r="66119" spans="4:4" x14ac:dyDescent="0.25">
      <c r="D66119" s="27"/>
    </row>
    <row r="66120" spans="4:4" x14ac:dyDescent="0.25">
      <c r="D66120" s="27"/>
    </row>
    <row r="66121" spans="4:4" x14ac:dyDescent="0.25">
      <c r="D66121" s="27"/>
    </row>
    <row r="66122" spans="4:4" x14ac:dyDescent="0.25">
      <c r="D66122" s="27"/>
    </row>
    <row r="66123" spans="4:4" x14ac:dyDescent="0.25">
      <c r="D66123" s="27"/>
    </row>
    <row r="66124" spans="4:4" x14ac:dyDescent="0.25">
      <c r="D66124" s="27"/>
    </row>
    <row r="66125" spans="4:4" x14ac:dyDescent="0.25">
      <c r="D66125" s="27"/>
    </row>
    <row r="66126" spans="4:4" x14ac:dyDescent="0.25">
      <c r="D66126" s="27"/>
    </row>
    <row r="66127" spans="4:4" x14ac:dyDescent="0.25">
      <c r="D66127" s="27"/>
    </row>
    <row r="66128" spans="4:4" x14ac:dyDescent="0.25">
      <c r="D66128" s="27"/>
    </row>
    <row r="66129" spans="4:4" x14ac:dyDescent="0.25">
      <c r="D66129" s="27"/>
    </row>
    <row r="66130" spans="4:4" x14ac:dyDescent="0.25">
      <c r="D66130" s="27"/>
    </row>
    <row r="66131" spans="4:4" x14ac:dyDescent="0.25">
      <c r="D66131" s="27"/>
    </row>
    <row r="66132" spans="4:4" x14ac:dyDescent="0.25">
      <c r="D66132" s="27"/>
    </row>
    <row r="66133" spans="4:4" x14ac:dyDescent="0.25">
      <c r="D66133" s="27"/>
    </row>
    <row r="66134" spans="4:4" x14ac:dyDescent="0.25">
      <c r="D66134" s="27"/>
    </row>
    <row r="66135" spans="4:4" x14ac:dyDescent="0.25">
      <c r="D66135" s="27"/>
    </row>
    <row r="66136" spans="4:4" x14ac:dyDescent="0.25">
      <c r="D66136" s="27"/>
    </row>
    <row r="66137" spans="4:4" x14ac:dyDescent="0.25">
      <c r="D66137" s="27"/>
    </row>
    <row r="66138" spans="4:4" x14ac:dyDescent="0.25">
      <c r="D66138" s="27"/>
    </row>
    <row r="66139" spans="4:4" x14ac:dyDescent="0.25">
      <c r="D66139" s="27"/>
    </row>
    <row r="66140" spans="4:4" x14ac:dyDescent="0.25">
      <c r="D66140" s="27"/>
    </row>
    <row r="66141" spans="4:4" x14ac:dyDescent="0.25">
      <c r="D66141" s="27"/>
    </row>
    <row r="66142" spans="4:4" x14ac:dyDescent="0.25">
      <c r="D66142" s="27"/>
    </row>
    <row r="66143" spans="4:4" x14ac:dyDescent="0.25">
      <c r="D66143" s="27"/>
    </row>
    <row r="66144" spans="4:4" x14ac:dyDescent="0.25">
      <c r="D66144" s="27"/>
    </row>
    <row r="66145" spans="4:4" x14ac:dyDescent="0.25">
      <c r="D66145" s="27"/>
    </row>
    <row r="66146" spans="4:4" x14ac:dyDescent="0.25">
      <c r="D66146" s="27"/>
    </row>
    <row r="66147" spans="4:4" x14ac:dyDescent="0.25">
      <c r="D66147" s="27"/>
    </row>
    <row r="66148" spans="4:4" x14ac:dyDescent="0.25">
      <c r="D66148" s="27"/>
    </row>
    <row r="66149" spans="4:4" x14ac:dyDescent="0.25">
      <c r="D66149" s="27"/>
    </row>
    <row r="66150" spans="4:4" x14ac:dyDescent="0.25">
      <c r="D66150" s="27"/>
    </row>
    <row r="66151" spans="4:4" x14ac:dyDescent="0.25">
      <c r="D66151" s="27"/>
    </row>
    <row r="66152" spans="4:4" x14ac:dyDescent="0.25">
      <c r="D66152" s="27"/>
    </row>
    <row r="66153" spans="4:4" x14ac:dyDescent="0.25">
      <c r="D66153" s="27"/>
    </row>
    <row r="66154" spans="4:4" x14ac:dyDescent="0.25">
      <c r="D66154" s="27"/>
    </row>
    <row r="66155" spans="4:4" x14ac:dyDescent="0.25">
      <c r="D66155" s="27"/>
    </row>
    <row r="66156" spans="4:4" x14ac:dyDescent="0.25">
      <c r="D66156" s="27"/>
    </row>
    <row r="66157" spans="4:4" x14ac:dyDescent="0.25">
      <c r="D66157" s="27"/>
    </row>
    <row r="66158" spans="4:4" x14ac:dyDescent="0.25">
      <c r="D66158" s="27"/>
    </row>
    <row r="66159" spans="4:4" x14ac:dyDescent="0.25">
      <c r="D66159" s="27"/>
    </row>
    <row r="66160" spans="4:4" x14ac:dyDescent="0.25">
      <c r="D66160" s="27"/>
    </row>
    <row r="66161" spans="4:4" x14ac:dyDescent="0.25">
      <c r="D66161" s="27"/>
    </row>
    <row r="66162" spans="4:4" x14ac:dyDescent="0.25">
      <c r="D66162" s="27"/>
    </row>
    <row r="66163" spans="4:4" x14ac:dyDescent="0.25">
      <c r="D66163" s="27"/>
    </row>
    <row r="66164" spans="4:4" x14ac:dyDescent="0.25">
      <c r="D66164" s="27"/>
    </row>
    <row r="66165" spans="4:4" x14ac:dyDescent="0.25">
      <c r="D66165" s="27"/>
    </row>
    <row r="66166" spans="4:4" x14ac:dyDescent="0.25">
      <c r="D66166" s="27"/>
    </row>
    <row r="66167" spans="4:4" x14ac:dyDescent="0.25">
      <c r="D66167" s="27"/>
    </row>
    <row r="66168" spans="4:4" x14ac:dyDescent="0.25">
      <c r="D66168" s="27"/>
    </row>
    <row r="66169" spans="4:4" x14ac:dyDescent="0.25">
      <c r="D66169" s="27"/>
    </row>
    <row r="66170" spans="4:4" x14ac:dyDescent="0.25">
      <c r="D66170" s="27"/>
    </row>
    <row r="66171" spans="4:4" x14ac:dyDescent="0.25">
      <c r="D66171" s="27"/>
    </row>
    <row r="66172" spans="4:4" x14ac:dyDescent="0.25">
      <c r="D66172" s="27"/>
    </row>
    <row r="66173" spans="4:4" x14ac:dyDescent="0.25">
      <c r="D66173" s="27"/>
    </row>
    <row r="66174" spans="4:4" x14ac:dyDescent="0.25">
      <c r="D66174" s="27"/>
    </row>
    <row r="66175" spans="4:4" x14ac:dyDescent="0.25">
      <c r="D66175" s="27"/>
    </row>
    <row r="66176" spans="4:4" x14ac:dyDescent="0.25">
      <c r="D66176" s="27"/>
    </row>
    <row r="66177" spans="4:4" x14ac:dyDescent="0.25">
      <c r="D66177" s="27"/>
    </row>
    <row r="66178" spans="4:4" x14ac:dyDescent="0.25">
      <c r="D66178" s="27"/>
    </row>
    <row r="66179" spans="4:4" x14ac:dyDescent="0.25">
      <c r="D66179" s="27"/>
    </row>
    <row r="66180" spans="4:4" x14ac:dyDescent="0.25">
      <c r="D66180" s="27"/>
    </row>
    <row r="66181" spans="4:4" x14ac:dyDescent="0.25">
      <c r="D66181" s="27"/>
    </row>
    <row r="66182" spans="4:4" x14ac:dyDescent="0.25">
      <c r="D66182" s="27"/>
    </row>
    <row r="66183" spans="4:4" x14ac:dyDescent="0.25">
      <c r="D66183" s="27"/>
    </row>
    <row r="66184" spans="4:4" x14ac:dyDescent="0.25">
      <c r="D66184" s="27"/>
    </row>
    <row r="66185" spans="4:4" x14ac:dyDescent="0.25">
      <c r="D66185" s="27"/>
    </row>
    <row r="66186" spans="4:4" x14ac:dyDescent="0.25">
      <c r="D66186" s="27"/>
    </row>
    <row r="66187" spans="4:4" x14ac:dyDescent="0.25">
      <c r="D66187" s="27"/>
    </row>
    <row r="66188" spans="4:4" x14ac:dyDescent="0.25">
      <c r="D66188" s="27"/>
    </row>
    <row r="66189" spans="4:4" x14ac:dyDescent="0.25">
      <c r="D66189" s="27"/>
    </row>
    <row r="66190" spans="4:4" x14ac:dyDescent="0.25">
      <c r="D66190" s="27"/>
    </row>
    <row r="66191" spans="4:4" x14ac:dyDescent="0.25">
      <c r="D66191" s="27"/>
    </row>
    <row r="66192" spans="4:4" x14ac:dyDescent="0.25">
      <c r="D66192" s="27"/>
    </row>
    <row r="66193" spans="4:4" x14ac:dyDescent="0.25">
      <c r="D66193" s="27"/>
    </row>
    <row r="66194" spans="4:4" x14ac:dyDescent="0.25">
      <c r="D66194" s="27"/>
    </row>
    <row r="66195" spans="4:4" x14ac:dyDescent="0.25">
      <c r="D66195" s="27"/>
    </row>
    <row r="66196" spans="4:4" x14ac:dyDescent="0.25">
      <c r="D66196" s="27"/>
    </row>
    <row r="66197" spans="4:4" x14ac:dyDescent="0.25">
      <c r="D66197" s="27"/>
    </row>
    <row r="66198" spans="4:4" x14ac:dyDescent="0.25">
      <c r="D66198" s="27"/>
    </row>
    <row r="66199" spans="4:4" x14ac:dyDescent="0.25">
      <c r="D66199" s="27"/>
    </row>
    <row r="66200" spans="4:4" x14ac:dyDescent="0.25">
      <c r="D66200" s="27"/>
    </row>
    <row r="66201" spans="4:4" x14ac:dyDescent="0.25">
      <c r="D66201" s="27"/>
    </row>
    <row r="66202" spans="4:4" x14ac:dyDescent="0.25">
      <c r="D66202" s="27"/>
    </row>
    <row r="66203" spans="4:4" x14ac:dyDescent="0.25">
      <c r="D66203" s="27"/>
    </row>
    <row r="66204" spans="4:4" x14ac:dyDescent="0.25">
      <c r="D66204" s="27"/>
    </row>
    <row r="66205" spans="4:4" x14ac:dyDescent="0.25">
      <c r="D66205" s="27"/>
    </row>
    <row r="66206" spans="4:4" x14ac:dyDescent="0.25">
      <c r="D66206" s="27"/>
    </row>
    <row r="66207" spans="4:4" x14ac:dyDescent="0.25">
      <c r="D66207" s="27"/>
    </row>
    <row r="66208" spans="4:4" x14ac:dyDescent="0.25">
      <c r="D66208" s="27"/>
    </row>
    <row r="66209" spans="4:4" x14ac:dyDescent="0.25">
      <c r="D66209" s="27"/>
    </row>
    <row r="66210" spans="4:4" x14ac:dyDescent="0.25">
      <c r="D66210" s="27"/>
    </row>
    <row r="66211" spans="4:4" x14ac:dyDescent="0.25">
      <c r="D66211" s="27"/>
    </row>
    <row r="66212" spans="4:4" x14ac:dyDescent="0.25">
      <c r="D66212" s="27"/>
    </row>
    <row r="66213" spans="4:4" x14ac:dyDescent="0.25">
      <c r="D66213" s="27"/>
    </row>
    <row r="66214" spans="4:4" x14ac:dyDescent="0.25">
      <c r="D66214" s="27"/>
    </row>
    <row r="66215" spans="4:4" x14ac:dyDescent="0.25">
      <c r="D66215" s="27"/>
    </row>
    <row r="66216" spans="4:4" x14ac:dyDescent="0.25">
      <c r="D66216" s="27"/>
    </row>
    <row r="66217" spans="4:4" x14ac:dyDescent="0.25">
      <c r="D66217" s="27"/>
    </row>
    <row r="66218" spans="4:4" x14ac:dyDescent="0.25">
      <c r="D66218" s="27"/>
    </row>
    <row r="66219" spans="4:4" x14ac:dyDescent="0.25">
      <c r="D66219" s="27"/>
    </row>
    <row r="66220" spans="4:4" x14ac:dyDescent="0.25">
      <c r="D66220" s="27"/>
    </row>
    <row r="66221" spans="4:4" x14ac:dyDescent="0.25">
      <c r="D66221" s="27"/>
    </row>
    <row r="66222" spans="4:4" x14ac:dyDescent="0.25">
      <c r="D66222" s="27"/>
    </row>
    <row r="66223" spans="4:4" x14ac:dyDescent="0.25">
      <c r="D66223" s="27"/>
    </row>
    <row r="66224" spans="4:4" x14ac:dyDescent="0.25">
      <c r="D66224" s="27"/>
    </row>
    <row r="66225" spans="4:4" x14ac:dyDescent="0.25">
      <c r="D66225" s="27"/>
    </row>
    <row r="66226" spans="4:4" x14ac:dyDescent="0.25">
      <c r="D66226" s="27"/>
    </row>
    <row r="66227" spans="4:4" x14ac:dyDescent="0.25">
      <c r="D66227" s="27"/>
    </row>
    <row r="66228" spans="4:4" x14ac:dyDescent="0.25">
      <c r="D66228" s="27"/>
    </row>
    <row r="66229" spans="4:4" x14ac:dyDescent="0.25">
      <c r="D66229" s="27"/>
    </row>
    <row r="66230" spans="4:4" x14ac:dyDescent="0.25">
      <c r="D66230" s="27"/>
    </row>
    <row r="66231" spans="4:4" x14ac:dyDescent="0.25">
      <c r="D66231" s="27"/>
    </row>
    <row r="66232" spans="4:4" x14ac:dyDescent="0.25">
      <c r="D66232" s="27"/>
    </row>
    <row r="66233" spans="4:4" x14ac:dyDescent="0.25">
      <c r="D66233" s="27"/>
    </row>
    <row r="66234" spans="4:4" x14ac:dyDescent="0.25">
      <c r="D66234" s="27"/>
    </row>
    <row r="66235" spans="4:4" x14ac:dyDescent="0.25">
      <c r="D66235" s="27"/>
    </row>
    <row r="66236" spans="4:4" x14ac:dyDescent="0.25">
      <c r="D66236" s="27"/>
    </row>
    <row r="66237" spans="4:4" x14ac:dyDescent="0.25">
      <c r="D66237" s="27"/>
    </row>
    <row r="66238" spans="4:4" x14ac:dyDescent="0.25">
      <c r="D66238" s="27"/>
    </row>
    <row r="66239" spans="4:4" x14ac:dyDescent="0.25">
      <c r="D66239" s="27"/>
    </row>
    <row r="66240" spans="4:4" x14ac:dyDescent="0.25">
      <c r="D66240" s="27"/>
    </row>
    <row r="66241" spans="4:4" x14ac:dyDescent="0.25">
      <c r="D66241" s="27"/>
    </row>
    <row r="66242" spans="4:4" x14ac:dyDescent="0.25">
      <c r="D66242" s="27"/>
    </row>
    <row r="66243" spans="4:4" x14ac:dyDescent="0.25">
      <c r="D66243" s="27"/>
    </row>
    <row r="66244" spans="4:4" x14ac:dyDescent="0.25">
      <c r="D66244" s="27"/>
    </row>
    <row r="66245" spans="4:4" x14ac:dyDescent="0.25">
      <c r="D66245" s="27"/>
    </row>
    <row r="66246" spans="4:4" x14ac:dyDescent="0.25">
      <c r="D66246" s="27"/>
    </row>
    <row r="66247" spans="4:4" x14ac:dyDescent="0.25">
      <c r="D66247" s="27"/>
    </row>
    <row r="66248" spans="4:4" x14ac:dyDescent="0.25">
      <c r="D66248" s="27"/>
    </row>
    <row r="66249" spans="4:4" x14ac:dyDescent="0.25">
      <c r="D66249" s="27"/>
    </row>
    <row r="66250" spans="4:4" x14ac:dyDescent="0.25">
      <c r="D66250" s="27"/>
    </row>
    <row r="66251" spans="4:4" x14ac:dyDescent="0.25">
      <c r="D66251" s="27"/>
    </row>
    <row r="66252" spans="4:4" x14ac:dyDescent="0.25">
      <c r="D66252" s="27"/>
    </row>
    <row r="66253" spans="4:4" x14ac:dyDescent="0.25">
      <c r="D66253" s="27"/>
    </row>
    <row r="66254" spans="4:4" x14ac:dyDescent="0.25">
      <c r="D66254" s="27"/>
    </row>
    <row r="66255" spans="4:4" x14ac:dyDescent="0.25">
      <c r="D66255" s="27"/>
    </row>
    <row r="66256" spans="4:4" x14ac:dyDescent="0.25">
      <c r="D66256" s="27"/>
    </row>
    <row r="66257" spans="4:4" x14ac:dyDescent="0.25">
      <c r="D66257" s="27"/>
    </row>
    <row r="66258" spans="4:4" x14ac:dyDescent="0.25">
      <c r="D66258" s="27"/>
    </row>
    <row r="66259" spans="4:4" x14ac:dyDescent="0.25">
      <c r="D66259" s="27"/>
    </row>
    <row r="66260" spans="4:4" x14ac:dyDescent="0.25">
      <c r="D66260" s="27"/>
    </row>
    <row r="66261" spans="4:4" x14ac:dyDescent="0.25">
      <c r="D66261" s="27"/>
    </row>
    <row r="66262" spans="4:4" x14ac:dyDescent="0.25">
      <c r="D66262" s="27"/>
    </row>
    <row r="66263" spans="4:4" x14ac:dyDescent="0.25">
      <c r="D66263" s="27"/>
    </row>
    <row r="66264" spans="4:4" x14ac:dyDescent="0.25">
      <c r="D66264" s="27"/>
    </row>
    <row r="66265" spans="4:4" x14ac:dyDescent="0.25">
      <c r="D66265" s="27"/>
    </row>
    <row r="66266" spans="4:4" x14ac:dyDescent="0.25">
      <c r="D66266" s="27"/>
    </row>
    <row r="66267" spans="4:4" x14ac:dyDescent="0.25">
      <c r="D66267" s="27"/>
    </row>
    <row r="66268" spans="4:4" x14ac:dyDescent="0.25">
      <c r="D66268" s="27"/>
    </row>
    <row r="66269" spans="4:4" x14ac:dyDescent="0.25">
      <c r="D66269" s="27"/>
    </row>
    <row r="66270" spans="4:4" x14ac:dyDescent="0.25">
      <c r="D66270" s="27"/>
    </row>
    <row r="66271" spans="4:4" x14ac:dyDescent="0.25">
      <c r="D66271" s="27"/>
    </row>
    <row r="66272" spans="4:4" x14ac:dyDescent="0.25">
      <c r="D66272" s="27"/>
    </row>
    <row r="66273" spans="4:4" x14ac:dyDescent="0.25">
      <c r="D66273" s="27"/>
    </row>
    <row r="66274" spans="4:4" x14ac:dyDescent="0.25">
      <c r="D66274" s="27"/>
    </row>
    <row r="66275" spans="4:4" x14ac:dyDescent="0.25">
      <c r="D66275" s="27"/>
    </row>
    <row r="66276" spans="4:4" x14ac:dyDescent="0.25">
      <c r="D66276" s="27"/>
    </row>
    <row r="66277" spans="4:4" x14ac:dyDescent="0.25">
      <c r="D66277" s="27"/>
    </row>
    <row r="66278" spans="4:4" x14ac:dyDescent="0.25">
      <c r="D66278" s="27"/>
    </row>
    <row r="66279" spans="4:4" x14ac:dyDescent="0.25">
      <c r="D66279" s="27"/>
    </row>
    <row r="66280" spans="4:4" x14ac:dyDescent="0.25">
      <c r="D66280" s="27"/>
    </row>
    <row r="66281" spans="4:4" x14ac:dyDescent="0.25">
      <c r="D66281" s="27"/>
    </row>
    <row r="66282" spans="4:4" x14ac:dyDescent="0.25">
      <c r="D66282" s="27"/>
    </row>
    <row r="66283" spans="4:4" x14ac:dyDescent="0.25">
      <c r="D66283" s="27"/>
    </row>
    <row r="66284" spans="4:4" x14ac:dyDescent="0.25">
      <c r="D66284" s="27"/>
    </row>
    <row r="66285" spans="4:4" x14ac:dyDescent="0.25">
      <c r="D66285" s="27"/>
    </row>
    <row r="66286" spans="4:4" x14ac:dyDescent="0.25">
      <c r="D66286" s="27"/>
    </row>
    <row r="66287" spans="4:4" x14ac:dyDescent="0.25">
      <c r="D66287" s="27"/>
    </row>
    <row r="66288" spans="4:4" x14ac:dyDescent="0.25">
      <c r="D66288" s="27"/>
    </row>
    <row r="66289" spans="4:4" x14ac:dyDescent="0.25">
      <c r="D66289" s="27"/>
    </row>
    <row r="66290" spans="4:4" x14ac:dyDescent="0.25">
      <c r="D66290" s="27"/>
    </row>
    <row r="66291" spans="4:4" x14ac:dyDescent="0.25">
      <c r="D66291" s="27"/>
    </row>
    <row r="66292" spans="4:4" x14ac:dyDescent="0.25">
      <c r="D66292" s="27"/>
    </row>
    <row r="66293" spans="4:4" x14ac:dyDescent="0.25">
      <c r="D66293" s="27"/>
    </row>
    <row r="66294" spans="4:4" x14ac:dyDescent="0.25">
      <c r="D66294" s="27"/>
    </row>
    <row r="66295" spans="4:4" x14ac:dyDescent="0.25">
      <c r="D66295" s="27"/>
    </row>
    <row r="66296" spans="4:4" x14ac:dyDescent="0.25">
      <c r="D66296" s="27"/>
    </row>
    <row r="66297" spans="4:4" x14ac:dyDescent="0.25">
      <c r="D66297" s="27"/>
    </row>
    <row r="66298" spans="4:4" x14ac:dyDescent="0.25">
      <c r="D66298" s="27"/>
    </row>
    <row r="66299" spans="4:4" x14ac:dyDescent="0.25">
      <c r="D66299" s="27"/>
    </row>
    <row r="66300" spans="4:4" x14ac:dyDescent="0.25">
      <c r="D66300" s="27"/>
    </row>
    <row r="66301" spans="4:4" x14ac:dyDescent="0.25">
      <c r="D66301" s="27"/>
    </row>
    <row r="66302" spans="4:4" x14ac:dyDescent="0.25">
      <c r="D66302" s="27"/>
    </row>
    <row r="66303" spans="4:4" x14ac:dyDescent="0.25">
      <c r="D66303" s="27"/>
    </row>
    <row r="66304" spans="4:4" x14ac:dyDescent="0.25">
      <c r="D66304" s="27"/>
    </row>
    <row r="66305" spans="4:4" x14ac:dyDescent="0.25">
      <c r="D66305" s="27"/>
    </row>
    <row r="66306" spans="4:4" x14ac:dyDescent="0.25">
      <c r="D66306" s="27"/>
    </row>
    <row r="66307" spans="4:4" x14ac:dyDescent="0.25">
      <c r="D66307" s="27"/>
    </row>
    <row r="66308" spans="4:4" x14ac:dyDescent="0.25">
      <c r="D66308" s="27"/>
    </row>
    <row r="66309" spans="4:4" x14ac:dyDescent="0.25">
      <c r="D66309" s="27"/>
    </row>
    <row r="66310" spans="4:4" x14ac:dyDescent="0.25">
      <c r="D66310" s="27"/>
    </row>
    <row r="66311" spans="4:4" x14ac:dyDescent="0.25">
      <c r="D66311" s="27"/>
    </row>
    <row r="66312" spans="4:4" x14ac:dyDescent="0.25">
      <c r="D66312" s="27"/>
    </row>
    <row r="66313" spans="4:4" x14ac:dyDescent="0.25">
      <c r="D66313" s="27"/>
    </row>
    <row r="66314" spans="4:4" x14ac:dyDescent="0.25">
      <c r="D66314" s="27"/>
    </row>
    <row r="66315" spans="4:4" x14ac:dyDescent="0.25">
      <c r="D66315" s="27"/>
    </row>
    <row r="66316" spans="4:4" x14ac:dyDescent="0.25">
      <c r="D66316" s="27"/>
    </row>
    <row r="66317" spans="4:4" x14ac:dyDescent="0.25">
      <c r="D66317" s="27"/>
    </row>
    <row r="66318" spans="4:4" x14ac:dyDescent="0.25">
      <c r="D66318" s="27"/>
    </row>
    <row r="66319" spans="4:4" x14ac:dyDescent="0.25">
      <c r="D66319" s="27"/>
    </row>
    <row r="66320" spans="4:4" x14ac:dyDescent="0.25">
      <c r="D66320" s="27"/>
    </row>
    <row r="66321" spans="4:4" x14ac:dyDescent="0.25">
      <c r="D66321" s="27"/>
    </row>
    <row r="66322" spans="4:4" x14ac:dyDescent="0.25">
      <c r="D66322" s="27"/>
    </row>
  </sheetData>
  <autoFilter ref="A1:K1"/>
  <phoneticPr fontId="4" type="noConversion"/>
  <conditionalFormatting sqref="K2:K825">
    <cfRule type="colorScale" priority="720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1" operator="containsText" id="{2113E673-8AF9-410A-B6AA-2209AEBF738B}">
            <xm:f>NOT(ISERROR(SEARCH(1,K2)))</xm:f>
            <xm:f>1</xm:f>
            <x14:dxf>
              <fill>
                <patternFill>
                  <bgColor rgb="FFFF0000"/>
                </patternFill>
              </fill>
            </x14:dxf>
          </x14:cfRule>
          <xm:sqref>K2:K825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D66322"/>
  <sheetViews>
    <sheetView tabSelected="1" topLeftCell="A701" zoomScale="70" zoomScaleNormal="70" workbookViewId="0">
      <pane xSplit="1" topLeftCell="F1" activePane="topRight" state="frozen"/>
      <selection activeCell="A747" sqref="A747"/>
      <selection pane="topRight" activeCell="AD755" sqref="AD755"/>
    </sheetView>
  </sheetViews>
  <sheetFormatPr defaultRowHeight="15" x14ac:dyDescent="0.25"/>
  <cols>
    <col min="1" max="1" width="17.140625" customWidth="1"/>
    <col min="2" max="2" width="19" bestFit="1" customWidth="1"/>
    <col min="3" max="3" width="21.85546875" customWidth="1"/>
    <col min="4" max="4" width="23.5703125" bestFit="1" customWidth="1"/>
    <col min="5" max="5" width="29.85546875" customWidth="1"/>
    <col min="6" max="6" width="14.140625" customWidth="1"/>
    <col min="7" max="8" width="20.85546875" customWidth="1"/>
    <col min="9" max="9" width="19.7109375" customWidth="1"/>
    <col min="10" max="14" width="21" customWidth="1"/>
    <col min="15" max="17" width="15.5703125" customWidth="1"/>
    <col min="18" max="19" width="20.28515625" customWidth="1"/>
    <col min="20" max="20" width="18.28515625" customWidth="1"/>
    <col min="21" max="21" width="16.85546875" customWidth="1"/>
    <col min="22" max="22" width="14.42578125" customWidth="1"/>
    <col min="23" max="23" width="9" customWidth="1"/>
    <col min="24" max="24" width="33.5703125" customWidth="1"/>
    <col min="25" max="25" width="26.28515625" customWidth="1"/>
    <col min="26" max="29" width="34.85546875" customWidth="1"/>
    <col min="30" max="30" width="65.5703125" customWidth="1"/>
  </cols>
  <sheetData>
    <row r="1" spans="1:30" ht="52.5" customHeight="1" x14ac:dyDescent="0.25">
      <c r="A1" s="15" t="s">
        <v>12</v>
      </c>
      <c r="B1" s="16" t="s">
        <v>13</v>
      </c>
      <c r="C1" s="15" t="s">
        <v>8</v>
      </c>
      <c r="D1" s="15" t="s">
        <v>95</v>
      </c>
      <c r="E1" s="32" t="s">
        <v>90</v>
      </c>
      <c r="F1" s="15" t="s">
        <v>0</v>
      </c>
      <c r="G1" s="15" t="s">
        <v>1</v>
      </c>
      <c r="H1" s="15"/>
      <c r="I1" s="15" t="s">
        <v>2</v>
      </c>
      <c r="J1" s="15" t="s">
        <v>3</v>
      </c>
      <c r="K1" s="15"/>
      <c r="L1" s="15"/>
      <c r="M1" s="15"/>
      <c r="N1" s="15"/>
      <c r="O1" s="32" t="s">
        <v>94</v>
      </c>
      <c r="P1" s="31"/>
      <c r="Q1" s="31"/>
      <c r="R1" s="31"/>
      <c r="S1" s="31"/>
      <c r="T1" s="1"/>
      <c r="U1" s="1"/>
    </row>
    <row r="2" spans="1:30" x14ac:dyDescent="0.25">
      <c r="A2" s="33" t="s">
        <v>15</v>
      </c>
      <c r="B2" s="34">
        <v>0.40148148148148149</v>
      </c>
      <c r="C2" s="37">
        <f>A2+B2</f>
        <v>45124.40148148148</v>
      </c>
      <c r="D2" s="36">
        <v>1.0242519999999999</v>
      </c>
      <c r="E2" s="44">
        <f t="shared" ref="E2:E66" si="0">(PI()*(8*8-7*7))/4</f>
        <v>11.780972450961723</v>
      </c>
      <c r="F2" s="46">
        <f>7</f>
        <v>7</v>
      </c>
      <c r="G2" s="38">
        <f t="shared" ref="G2:G66" si="1">(SQRT((F2)^2+4*(I2/PI())))</f>
        <v>7.9777712111846348</v>
      </c>
      <c r="H2" s="38"/>
      <c r="I2" s="47">
        <f>E2/D2</f>
        <v>11.502025332595615</v>
      </c>
      <c r="J2" s="38">
        <f>8-G2</f>
        <v>2.2228788815365164E-2</v>
      </c>
      <c r="K2" s="38"/>
      <c r="L2" s="38"/>
      <c r="M2" s="38"/>
      <c r="N2" s="38"/>
      <c r="O2" s="13" t="str">
        <f t="shared" ref="O2:O65" si="2">IF(J2&lt;0.25,"0","1")</f>
        <v>0</v>
      </c>
      <c r="P2" s="30"/>
      <c r="Q2" s="30"/>
      <c r="R2" s="30"/>
      <c r="S2" s="30"/>
    </row>
    <row r="3" spans="1:30" x14ac:dyDescent="0.25">
      <c r="A3" s="33" t="s">
        <v>15</v>
      </c>
      <c r="B3" s="34">
        <v>0.4027546296296296</v>
      </c>
      <c r="C3" s="37">
        <f t="shared" ref="C3:C66" si="3">A3+B3</f>
        <v>45124.402754629627</v>
      </c>
      <c r="D3" s="36">
        <v>1.0247310000000001</v>
      </c>
      <c r="E3" s="44">
        <f t="shared" si="0"/>
        <v>11.780972450961723</v>
      </c>
      <c r="F3" s="46">
        <f>7</f>
        <v>7</v>
      </c>
      <c r="G3" s="38">
        <f t="shared" si="1"/>
        <v>7.9773421589356666</v>
      </c>
      <c r="H3" s="38"/>
      <c r="I3" s="47">
        <f>E3/D3</f>
        <v>11.496648828777232</v>
      </c>
      <c r="J3" s="38">
        <f>8-G3</f>
        <v>2.2657841064333439E-2</v>
      </c>
      <c r="K3" s="38"/>
      <c r="L3" s="38"/>
      <c r="M3" s="38"/>
      <c r="N3" s="38"/>
      <c r="O3" s="13" t="str">
        <f t="shared" si="2"/>
        <v>0</v>
      </c>
      <c r="P3" s="30"/>
      <c r="Q3" s="30"/>
      <c r="R3" s="30"/>
      <c r="S3" s="30"/>
      <c r="T3" s="28"/>
      <c r="U3" s="28"/>
      <c r="V3" t="s">
        <v>91</v>
      </c>
    </row>
    <row r="4" spans="1:30" x14ac:dyDescent="0.25">
      <c r="A4" s="33" t="s">
        <v>15</v>
      </c>
      <c r="B4" s="34">
        <v>0.40659722222222222</v>
      </c>
      <c r="C4" s="37">
        <f t="shared" si="3"/>
        <v>45124.406597222223</v>
      </c>
      <c r="D4" s="35">
        <v>1.0233350000000001</v>
      </c>
      <c r="E4" s="44">
        <f t="shared" si="0"/>
        <v>11.780972450961723</v>
      </c>
      <c r="F4" s="46">
        <f>7</f>
        <v>7</v>
      </c>
      <c r="G4" s="38">
        <f t="shared" si="1"/>
        <v>7.9785936469488536</v>
      </c>
      <c r="H4" s="38"/>
      <c r="I4" s="47">
        <f t="shared" ref="I4:I66" si="4">E4/D4</f>
        <v>11.51233217955188</v>
      </c>
      <c r="J4" s="38">
        <f t="shared" ref="J4:J66" si="5">8-G4</f>
        <v>2.1406353051146354E-2</v>
      </c>
      <c r="K4" s="38"/>
      <c r="L4" s="38"/>
      <c r="M4" s="38"/>
      <c r="N4" s="38"/>
      <c r="O4" s="13" t="str">
        <f t="shared" si="2"/>
        <v>0</v>
      </c>
      <c r="P4" s="30"/>
      <c r="Q4" s="30"/>
      <c r="R4" s="30"/>
      <c r="S4" s="30"/>
    </row>
    <row r="5" spans="1:30" x14ac:dyDescent="0.25">
      <c r="A5" s="33" t="s">
        <v>15</v>
      </c>
      <c r="B5" s="34">
        <v>0.40762731481481485</v>
      </c>
      <c r="C5" s="37">
        <f t="shared" si="3"/>
        <v>45124.407627314817</v>
      </c>
      <c r="D5" s="35">
        <v>1.025771</v>
      </c>
      <c r="E5" s="44">
        <f t="shared" si="0"/>
        <v>11.780972450961723</v>
      </c>
      <c r="F5" s="46">
        <f>7</f>
        <v>7</v>
      </c>
      <c r="G5" s="38">
        <f t="shared" si="1"/>
        <v>7.9764119052184999</v>
      </c>
      <c r="H5" s="38"/>
      <c r="I5" s="47">
        <f t="shared" si="4"/>
        <v>11.484992703987267</v>
      </c>
      <c r="J5" s="38">
        <f t="shared" si="5"/>
        <v>2.3588094781500146E-2</v>
      </c>
      <c r="K5" s="38"/>
      <c r="L5" s="38"/>
      <c r="M5" s="38"/>
      <c r="N5" s="38"/>
      <c r="O5" s="13" t="str">
        <f t="shared" si="2"/>
        <v>0</v>
      </c>
      <c r="P5" s="30"/>
      <c r="Q5" s="30"/>
      <c r="R5" s="30"/>
      <c r="S5" s="30"/>
    </row>
    <row r="6" spans="1:30" x14ac:dyDescent="0.25">
      <c r="A6" s="33" t="s">
        <v>15</v>
      </c>
      <c r="B6" s="34">
        <v>0.40915509259259258</v>
      </c>
      <c r="C6" s="37">
        <f t="shared" si="3"/>
        <v>45124.409155092595</v>
      </c>
      <c r="D6" s="35">
        <v>1.0260039999999999</v>
      </c>
      <c r="E6" s="44">
        <f t="shared" si="0"/>
        <v>11.780972450961723</v>
      </c>
      <c r="F6" s="46">
        <f>7</f>
        <v>7</v>
      </c>
      <c r="G6" s="38">
        <f t="shared" si="1"/>
        <v>7.9762037363374301</v>
      </c>
      <c r="H6" s="38"/>
      <c r="I6" s="47">
        <f t="shared" si="4"/>
        <v>11.482384523804706</v>
      </c>
      <c r="J6" s="38">
        <f t="shared" si="5"/>
        <v>2.3796263662569928E-2</v>
      </c>
      <c r="K6" s="38"/>
      <c r="L6" s="38"/>
      <c r="M6" s="38"/>
      <c r="N6" s="38"/>
      <c r="O6" s="13" t="str">
        <f t="shared" si="2"/>
        <v>0</v>
      </c>
      <c r="P6" s="30"/>
      <c r="Q6" s="30"/>
      <c r="R6" s="30"/>
      <c r="S6" s="30"/>
      <c r="T6" s="40"/>
      <c r="U6" s="40"/>
      <c r="V6" t="s">
        <v>92</v>
      </c>
    </row>
    <row r="7" spans="1:30" x14ac:dyDescent="0.25">
      <c r="A7" s="33" t="s">
        <v>15</v>
      </c>
      <c r="B7" s="34">
        <v>0.4488773148148148</v>
      </c>
      <c r="C7" s="37">
        <f t="shared" si="3"/>
        <v>45124.448877314811</v>
      </c>
      <c r="D7" s="35">
        <v>1.0260039999999999</v>
      </c>
      <c r="E7" s="44">
        <f t="shared" si="0"/>
        <v>11.780972450961723</v>
      </c>
      <c r="F7" s="46">
        <f>7</f>
        <v>7</v>
      </c>
      <c r="G7" s="38">
        <f t="shared" si="1"/>
        <v>7.9762037363374301</v>
      </c>
      <c r="H7" s="38"/>
      <c r="I7" s="47">
        <f t="shared" si="4"/>
        <v>11.482384523804706</v>
      </c>
      <c r="J7" s="38">
        <f t="shared" si="5"/>
        <v>2.3796263662569928E-2</v>
      </c>
      <c r="K7" s="38"/>
      <c r="L7" s="38"/>
      <c r="M7" s="38"/>
      <c r="N7" s="38"/>
      <c r="O7" s="13" t="str">
        <f t="shared" si="2"/>
        <v>0</v>
      </c>
      <c r="P7" s="30"/>
      <c r="Q7" s="30"/>
      <c r="R7" s="30"/>
      <c r="S7" s="30"/>
      <c r="V7" s="17"/>
    </row>
    <row r="8" spans="1:30" x14ac:dyDescent="0.25">
      <c r="A8" s="33" t="s">
        <v>15</v>
      </c>
      <c r="B8" s="34">
        <v>0.49421296296296297</v>
      </c>
      <c r="C8" s="37">
        <f t="shared" si="3"/>
        <v>45124.494212962964</v>
      </c>
      <c r="D8" s="35">
        <v>1.0253760000000001</v>
      </c>
      <c r="E8" s="44">
        <f t="shared" si="0"/>
        <v>11.780972450961723</v>
      </c>
      <c r="F8" s="46">
        <f>7</f>
        <v>7</v>
      </c>
      <c r="G8" s="38">
        <f t="shared" si="1"/>
        <v>7.9767650132601897</v>
      </c>
      <c r="H8" s="38"/>
      <c r="I8" s="47">
        <f t="shared" si="4"/>
        <v>11.489417005041782</v>
      </c>
      <c r="J8" s="38">
        <f t="shared" si="5"/>
        <v>2.3234986739810282E-2</v>
      </c>
      <c r="K8" s="38"/>
      <c r="L8" s="38"/>
      <c r="M8" s="38"/>
      <c r="N8" s="38"/>
      <c r="O8" s="13" t="str">
        <f t="shared" si="2"/>
        <v>0</v>
      </c>
      <c r="P8" s="30"/>
      <c r="Q8" s="30"/>
      <c r="R8" s="30"/>
      <c r="S8" s="30"/>
      <c r="V8" s="17"/>
    </row>
    <row r="9" spans="1:30" x14ac:dyDescent="0.25">
      <c r="A9" s="33" t="s">
        <v>15</v>
      </c>
      <c r="B9" s="34">
        <v>0.53962962962962957</v>
      </c>
      <c r="C9" s="37">
        <f t="shared" si="3"/>
        <v>45124.539629629631</v>
      </c>
      <c r="D9" s="35">
        <v>1.0259100000000001</v>
      </c>
      <c r="E9" s="44">
        <f t="shared" si="0"/>
        <v>11.780972450961723</v>
      </c>
      <c r="F9" s="46">
        <f>7</f>
        <v>7</v>
      </c>
      <c r="G9" s="38">
        <f t="shared" si="1"/>
        <v>7.976287707907832</v>
      </c>
      <c r="H9" s="38"/>
      <c r="I9" s="47">
        <f t="shared" si="4"/>
        <v>11.483436608437117</v>
      </c>
      <c r="J9" s="38">
        <f t="shared" si="5"/>
        <v>2.3712292092167964E-2</v>
      </c>
      <c r="K9" s="38"/>
      <c r="L9" s="38"/>
      <c r="M9" s="38"/>
      <c r="N9" s="38"/>
      <c r="O9" s="13" t="str">
        <f t="shared" si="2"/>
        <v>0</v>
      </c>
      <c r="P9" s="30"/>
      <c r="Q9" s="30"/>
      <c r="R9" s="30"/>
      <c r="S9" s="30"/>
      <c r="T9" s="42"/>
      <c r="U9" s="42"/>
      <c r="V9" s="17" t="s">
        <v>93</v>
      </c>
    </row>
    <row r="10" spans="1:30" x14ac:dyDescent="0.25">
      <c r="A10" s="33" t="s">
        <v>15</v>
      </c>
      <c r="B10" s="34">
        <v>0.58499999999999996</v>
      </c>
      <c r="C10" s="37">
        <f t="shared" si="3"/>
        <v>45124.584999999999</v>
      </c>
      <c r="D10" s="35">
        <v>1.025995</v>
      </c>
      <c r="E10" s="44">
        <f t="shared" si="0"/>
        <v>11.780972450961723</v>
      </c>
      <c r="F10" s="46">
        <f>7</f>
        <v>7</v>
      </c>
      <c r="G10" s="38">
        <f t="shared" si="1"/>
        <v>7.9762117755408335</v>
      </c>
      <c r="H10" s="38"/>
      <c r="I10" s="47">
        <f t="shared" si="4"/>
        <v>11.482485246966821</v>
      </c>
      <c r="J10" s="38">
        <f t="shared" si="5"/>
        <v>2.3788224459166507E-2</v>
      </c>
      <c r="K10" s="38"/>
      <c r="L10" s="38"/>
      <c r="M10" s="38"/>
      <c r="N10" s="38"/>
      <c r="O10" s="13" t="str">
        <f t="shared" si="2"/>
        <v>0</v>
      </c>
      <c r="P10" s="30"/>
      <c r="Q10" s="30"/>
      <c r="R10" s="30"/>
      <c r="S10" s="30"/>
      <c r="V10" s="17"/>
    </row>
    <row r="11" spans="1:30" x14ac:dyDescent="0.25">
      <c r="A11" s="33" t="s">
        <v>15</v>
      </c>
      <c r="B11" s="34">
        <v>0.63037037037037036</v>
      </c>
      <c r="C11" s="37">
        <f t="shared" si="3"/>
        <v>45124.630370370367</v>
      </c>
      <c r="D11" s="35">
        <v>1.02488</v>
      </c>
      <c r="E11" s="44">
        <f t="shared" si="0"/>
        <v>11.780972450961723</v>
      </c>
      <c r="F11" s="46">
        <f>7</f>
        <v>7</v>
      </c>
      <c r="G11" s="38">
        <f t="shared" si="1"/>
        <v>7.9772087729968257</v>
      </c>
      <c r="H11" s="38"/>
      <c r="I11" s="47">
        <f t="shared" si="4"/>
        <v>11.494977412928073</v>
      </c>
      <c r="J11" s="38">
        <f t="shared" si="5"/>
        <v>2.2791227003174264E-2</v>
      </c>
      <c r="K11" s="38"/>
      <c r="L11" s="38"/>
      <c r="M11" s="38"/>
      <c r="N11" s="38"/>
      <c r="O11" s="13" t="str">
        <f t="shared" si="2"/>
        <v>0</v>
      </c>
      <c r="P11" s="30"/>
      <c r="Q11" s="30"/>
      <c r="R11" s="30"/>
      <c r="S11" s="30"/>
      <c r="V11" s="17"/>
    </row>
    <row r="12" spans="1:30" x14ac:dyDescent="0.25">
      <c r="A12" s="33" t="s">
        <v>15</v>
      </c>
      <c r="B12" s="34">
        <v>0.67569444444444438</v>
      </c>
      <c r="C12" s="37">
        <f t="shared" si="3"/>
        <v>45124.675694444442</v>
      </c>
      <c r="D12" s="35">
        <v>1.0260609999999999</v>
      </c>
      <c r="E12" s="44">
        <f t="shared" si="0"/>
        <v>11.780972450961723</v>
      </c>
      <c r="F12" s="46">
        <f>7</f>
        <v>7</v>
      </c>
      <c r="G12" s="38">
        <f t="shared" si="1"/>
        <v>7.9761528244694366</v>
      </c>
      <c r="H12" s="38"/>
      <c r="I12" s="47">
        <f t="shared" si="4"/>
        <v>11.481746651477568</v>
      </c>
      <c r="J12" s="38">
        <f t="shared" si="5"/>
        <v>2.3847175530563369E-2</v>
      </c>
      <c r="K12" s="38"/>
      <c r="L12" s="38"/>
      <c r="M12" s="38"/>
      <c r="N12" s="38"/>
      <c r="O12" s="13" t="str">
        <f t="shared" si="2"/>
        <v>0</v>
      </c>
      <c r="P12" s="30"/>
      <c r="Q12" s="30"/>
      <c r="R12" s="30"/>
      <c r="S12" s="30"/>
      <c r="V12" s="17"/>
      <c r="AD12" s="18"/>
    </row>
    <row r="13" spans="1:30" x14ac:dyDescent="0.25">
      <c r="A13" s="33" t="s">
        <v>15</v>
      </c>
      <c r="B13" s="34">
        <v>0.72099537037037031</v>
      </c>
      <c r="C13" s="37">
        <f t="shared" si="3"/>
        <v>45124.720995370371</v>
      </c>
      <c r="D13" s="35">
        <v>1.026529</v>
      </c>
      <c r="E13" s="44">
        <f t="shared" si="0"/>
        <v>11.780972450961723</v>
      </c>
      <c r="F13" s="46">
        <f>7</f>
        <v>7</v>
      </c>
      <c r="G13" s="38">
        <f t="shared" si="1"/>
        <v>7.9757350127464806</v>
      </c>
      <c r="H13" s="38"/>
      <c r="I13" s="47">
        <f t="shared" si="4"/>
        <v>11.476512062456806</v>
      </c>
      <c r="J13" s="38">
        <f t="shared" si="5"/>
        <v>2.4264987253519443E-2</v>
      </c>
      <c r="K13" s="38"/>
      <c r="L13" s="38"/>
      <c r="M13" s="38"/>
      <c r="N13" s="38"/>
      <c r="O13" s="13" t="str">
        <f t="shared" si="2"/>
        <v>0</v>
      </c>
      <c r="P13" s="30"/>
      <c r="Q13" s="30"/>
      <c r="R13" s="30"/>
      <c r="S13" s="30"/>
      <c r="V13" s="17"/>
      <c r="AD13" s="18"/>
    </row>
    <row r="14" spans="1:30" x14ac:dyDescent="0.25">
      <c r="A14" s="33" t="s">
        <v>15</v>
      </c>
      <c r="B14" s="34">
        <v>0.76627314814814806</v>
      </c>
      <c r="C14" s="37">
        <f t="shared" si="3"/>
        <v>45124.766273148147</v>
      </c>
      <c r="D14" s="35">
        <v>1.026348</v>
      </c>
      <c r="E14" s="44">
        <f t="shared" si="0"/>
        <v>11.780972450961723</v>
      </c>
      <c r="F14" s="46">
        <f>7</f>
        <v>7</v>
      </c>
      <c r="G14" s="38">
        <f t="shared" si="1"/>
        <v>7.9758965597326661</v>
      </c>
      <c r="H14" s="38"/>
      <c r="I14" s="47">
        <f t="shared" si="4"/>
        <v>11.478535984833334</v>
      </c>
      <c r="J14" s="38">
        <f t="shared" si="5"/>
        <v>2.4103440267333909E-2</v>
      </c>
      <c r="K14" s="38"/>
      <c r="L14" s="38"/>
      <c r="M14" s="38"/>
      <c r="N14" s="38"/>
      <c r="O14" s="13" t="str">
        <f t="shared" si="2"/>
        <v>0</v>
      </c>
      <c r="P14" s="30"/>
      <c r="Q14" s="30"/>
      <c r="R14" s="30"/>
      <c r="S14" s="30"/>
      <c r="V14" s="17"/>
      <c r="AD14" s="18"/>
    </row>
    <row r="15" spans="1:30" x14ac:dyDescent="0.25">
      <c r="A15" s="33" t="s">
        <v>15</v>
      </c>
      <c r="B15" s="34">
        <v>0.81157407407407411</v>
      </c>
      <c r="C15" s="37">
        <f t="shared" si="3"/>
        <v>45124.811574074076</v>
      </c>
      <c r="D15" s="35">
        <v>1.0263910000000001</v>
      </c>
      <c r="E15" s="44">
        <f t="shared" si="0"/>
        <v>11.780972450961723</v>
      </c>
      <c r="F15" s="46">
        <f>7</f>
        <v>7</v>
      </c>
      <c r="G15" s="38">
        <f t="shared" si="1"/>
        <v>7.9758581763031851</v>
      </c>
      <c r="H15" s="38"/>
      <c r="I15" s="47">
        <f t="shared" si="4"/>
        <v>11.478055098848024</v>
      </c>
      <c r="J15" s="38">
        <f t="shared" si="5"/>
        <v>2.4141823696814946E-2</v>
      </c>
      <c r="K15" s="38"/>
      <c r="L15" s="38"/>
      <c r="M15" s="38"/>
      <c r="N15" s="38"/>
      <c r="O15" s="13" t="str">
        <f t="shared" si="2"/>
        <v>0</v>
      </c>
      <c r="P15" s="30"/>
      <c r="Q15" s="30"/>
      <c r="R15" s="30"/>
      <c r="S15" s="30"/>
      <c r="V15" s="17"/>
      <c r="AD15" s="18"/>
    </row>
    <row r="16" spans="1:30" ht="38.25" customHeight="1" x14ac:dyDescent="0.25">
      <c r="A16" s="33" t="s">
        <v>15</v>
      </c>
      <c r="B16" s="34">
        <v>0.85682870370370379</v>
      </c>
      <c r="C16" s="37">
        <f t="shared" si="3"/>
        <v>45124.856828703705</v>
      </c>
      <c r="D16" s="35">
        <v>1.0272680000000001</v>
      </c>
      <c r="E16" s="44">
        <f t="shared" si="0"/>
        <v>11.780972450961723</v>
      </c>
      <c r="F16" s="46">
        <f>7</f>
        <v>7</v>
      </c>
      <c r="G16" s="38">
        <f t="shared" si="1"/>
        <v>7.975075993731914</v>
      </c>
      <c r="H16" s="38"/>
      <c r="I16" s="48">
        <f t="shared" si="4"/>
        <v>11.468256045123301</v>
      </c>
      <c r="J16" s="38">
        <f t="shared" si="5"/>
        <v>2.4924006268085996E-2</v>
      </c>
      <c r="K16" s="38"/>
      <c r="L16" s="38"/>
      <c r="M16" s="38"/>
      <c r="N16" s="38"/>
      <c r="O16" s="13" t="str">
        <f t="shared" si="2"/>
        <v>0</v>
      </c>
      <c r="P16" s="30"/>
      <c r="Q16" s="30"/>
      <c r="R16" s="30"/>
      <c r="S16" s="30"/>
      <c r="V16" s="17"/>
      <c r="AD16" s="18"/>
    </row>
    <row r="17" spans="1:30" x14ac:dyDescent="0.25">
      <c r="A17" s="19" t="s">
        <v>15</v>
      </c>
      <c r="B17" s="9">
        <v>0.90208333333333324</v>
      </c>
      <c r="C17" s="11">
        <f t="shared" si="3"/>
        <v>45124.902083333334</v>
      </c>
      <c r="D17" s="10">
        <v>1.026025</v>
      </c>
      <c r="E17" s="44">
        <f t="shared" si="0"/>
        <v>11.780972450961723</v>
      </c>
      <c r="F17" s="46">
        <f>7</f>
        <v>7</v>
      </c>
      <c r="G17" s="38">
        <f t="shared" si="1"/>
        <v>7.9761849787131167</v>
      </c>
      <c r="H17" s="13"/>
      <c r="I17" s="48">
        <f t="shared" si="4"/>
        <v>11.482149509964888</v>
      </c>
      <c r="J17" s="38">
        <f t="shared" si="5"/>
        <v>2.3815021286883287E-2</v>
      </c>
      <c r="K17" s="38"/>
      <c r="L17" s="38"/>
      <c r="M17" s="38"/>
      <c r="N17" s="38"/>
      <c r="O17" s="13" t="str">
        <f t="shared" si="2"/>
        <v>0</v>
      </c>
      <c r="P17" s="30"/>
      <c r="Q17" s="30"/>
      <c r="R17" s="30"/>
      <c r="S17" s="30"/>
      <c r="V17" s="17"/>
      <c r="AD17" s="18"/>
    </row>
    <row r="18" spans="1:30" x14ac:dyDescent="0.25">
      <c r="A18" s="19" t="s">
        <v>15</v>
      </c>
      <c r="B18" s="9">
        <v>0.94734953703703706</v>
      </c>
      <c r="C18" s="11">
        <f t="shared" si="3"/>
        <v>45124.94734953704</v>
      </c>
      <c r="D18" s="10">
        <v>1.0279879999999999</v>
      </c>
      <c r="E18" s="44">
        <f t="shared" si="0"/>
        <v>11.780972450961723</v>
      </c>
      <c r="F18" s="46">
        <f>7</f>
        <v>7</v>
      </c>
      <c r="G18" s="38">
        <f t="shared" si="1"/>
        <v>7.9744347773866702</v>
      </c>
      <c r="H18" s="13"/>
      <c r="I18" s="48">
        <f t="shared" si="4"/>
        <v>11.460223709772608</v>
      </c>
      <c r="J18" s="38">
        <f t="shared" si="5"/>
        <v>2.556522261332983E-2</v>
      </c>
      <c r="K18" s="38"/>
      <c r="L18" s="38"/>
      <c r="M18" s="38"/>
      <c r="N18" s="38"/>
      <c r="O18" s="13" t="str">
        <f t="shared" si="2"/>
        <v>0</v>
      </c>
      <c r="P18" s="30"/>
      <c r="Q18" s="30"/>
      <c r="R18" s="30"/>
      <c r="S18" s="30"/>
      <c r="V18" s="17"/>
      <c r="AD18" s="18"/>
    </row>
    <row r="19" spans="1:30" x14ac:dyDescent="0.25">
      <c r="A19" s="19" t="s">
        <v>15</v>
      </c>
      <c r="B19" s="9">
        <v>0.99259259259259258</v>
      </c>
      <c r="C19" s="11">
        <f t="shared" si="3"/>
        <v>45124.992592592593</v>
      </c>
      <c r="D19" s="10">
        <v>1.025909</v>
      </c>
      <c r="E19" s="44">
        <f t="shared" si="0"/>
        <v>11.780972450961723</v>
      </c>
      <c r="F19" s="46">
        <f>7</f>
        <v>7</v>
      </c>
      <c r="G19" s="38">
        <f t="shared" si="1"/>
        <v>7.9762886013003804</v>
      </c>
      <c r="H19" s="13"/>
      <c r="I19" s="48">
        <f t="shared" si="4"/>
        <v>11.48344780186325</v>
      </c>
      <c r="J19" s="38">
        <f t="shared" si="5"/>
        <v>2.3711398699619579E-2</v>
      </c>
      <c r="K19" s="38"/>
      <c r="L19" s="38"/>
      <c r="M19" s="38"/>
      <c r="N19" s="38"/>
      <c r="O19" s="13" t="str">
        <f t="shared" si="2"/>
        <v>0</v>
      </c>
      <c r="P19" s="30"/>
      <c r="Q19" s="30"/>
      <c r="R19" s="30"/>
      <c r="S19" s="30"/>
      <c r="V19" s="17"/>
      <c r="AD19" s="18"/>
    </row>
    <row r="20" spans="1:30" x14ac:dyDescent="0.25">
      <c r="A20" s="19" t="s">
        <v>16</v>
      </c>
      <c r="B20" s="9">
        <v>3.7835648148148153E-2</v>
      </c>
      <c r="C20" s="11">
        <f t="shared" si="3"/>
        <v>45125.037835648145</v>
      </c>
      <c r="D20" s="10">
        <v>1.026977</v>
      </c>
      <c r="E20" s="44">
        <f t="shared" si="0"/>
        <v>11.780972450961723</v>
      </c>
      <c r="F20" s="46">
        <f>7</f>
        <v>7</v>
      </c>
      <c r="G20" s="38">
        <f t="shared" si="1"/>
        <v>7.9753353924838768</v>
      </c>
      <c r="H20" s="13"/>
      <c r="I20" s="48">
        <f t="shared" si="4"/>
        <v>11.471505643224457</v>
      </c>
      <c r="J20" s="38">
        <f t="shared" si="5"/>
        <v>2.4664607516123205E-2</v>
      </c>
      <c r="K20" s="38"/>
      <c r="L20" s="38"/>
      <c r="M20" s="38"/>
      <c r="N20" s="38"/>
      <c r="O20" s="13" t="str">
        <f t="shared" si="2"/>
        <v>0</v>
      </c>
      <c r="P20" s="30"/>
      <c r="Q20" s="30"/>
      <c r="R20" s="30"/>
      <c r="S20" s="30"/>
      <c r="V20" s="17"/>
      <c r="X20" t="e">
        <f>W27/(2*W23*Y21)</f>
        <v>#DIV/0!</v>
      </c>
      <c r="AD20" s="18"/>
    </row>
    <row r="21" spans="1:30" x14ac:dyDescent="0.25">
      <c r="A21" s="19" t="s">
        <v>16</v>
      </c>
      <c r="B21" s="9">
        <v>8.3078703703703696E-2</v>
      </c>
      <c r="C21" s="11">
        <f t="shared" si="3"/>
        <v>45125.083078703705</v>
      </c>
      <c r="D21" s="10">
        <v>1.026146</v>
      </c>
      <c r="E21" s="44">
        <f t="shared" si="0"/>
        <v>11.780972450961723</v>
      </c>
      <c r="F21" s="46">
        <f>7</f>
        <v>7</v>
      </c>
      <c r="G21" s="38">
        <f t="shared" si="1"/>
        <v>7.9760769131653948</v>
      </c>
      <c r="H21" s="13"/>
      <c r="I21" s="48">
        <f t="shared" si="4"/>
        <v>11.480795569988796</v>
      </c>
      <c r="J21" s="38">
        <f t="shared" si="5"/>
        <v>2.3923086834605201E-2</v>
      </c>
      <c r="K21" s="38"/>
      <c r="L21" s="38"/>
      <c r="M21" s="38"/>
      <c r="N21" s="38"/>
      <c r="O21" s="13" t="str">
        <f t="shared" si="2"/>
        <v>0</v>
      </c>
      <c r="P21" s="30"/>
      <c r="Q21" s="30"/>
      <c r="R21" s="30"/>
      <c r="S21" s="30"/>
      <c r="V21" s="17"/>
      <c r="X21">
        <f>W21/2</f>
        <v>0</v>
      </c>
      <c r="Y21">
        <v>4</v>
      </c>
      <c r="AD21" s="18"/>
    </row>
    <row r="22" spans="1:30" x14ac:dyDescent="0.25">
      <c r="A22" s="19" t="s">
        <v>16</v>
      </c>
      <c r="B22" s="9">
        <v>0.12833333333333333</v>
      </c>
      <c r="C22" s="11">
        <f t="shared" si="3"/>
        <v>45125.128333333334</v>
      </c>
      <c r="D22" s="10">
        <v>1.026726</v>
      </c>
      <c r="E22" s="44">
        <f t="shared" si="0"/>
        <v>11.780972450961723</v>
      </c>
      <c r="F22" s="46">
        <f>7</f>
        <v>7</v>
      </c>
      <c r="G22" s="38">
        <f t="shared" si="1"/>
        <v>7.9755592463796745</v>
      </c>
      <c r="H22" s="13"/>
      <c r="I22" s="48">
        <f t="shared" si="4"/>
        <v>11.474310040811009</v>
      </c>
      <c r="J22" s="38">
        <f t="shared" si="5"/>
        <v>2.4440753620325495E-2</v>
      </c>
      <c r="K22" s="38"/>
      <c r="L22" s="38"/>
      <c r="M22" s="38"/>
      <c r="N22" s="38"/>
      <c r="O22" s="13" t="str">
        <f t="shared" si="2"/>
        <v>0</v>
      </c>
      <c r="P22" s="30"/>
      <c r="Q22" s="30"/>
      <c r="R22" s="30"/>
      <c r="S22" s="30"/>
      <c r="V22" s="17"/>
      <c r="X22">
        <f>W22/2</f>
        <v>0</v>
      </c>
      <c r="AD22" s="18"/>
    </row>
    <row r="23" spans="1:30" x14ac:dyDescent="0.25">
      <c r="A23" s="19" t="s">
        <v>16</v>
      </c>
      <c r="B23" s="9">
        <v>0.15346064814814817</v>
      </c>
      <c r="C23" s="11">
        <f t="shared" si="3"/>
        <v>45125.153460648151</v>
      </c>
      <c r="D23" s="10">
        <v>1.025463</v>
      </c>
      <c r="E23" s="44">
        <f t="shared" si="0"/>
        <v>11.780972450961723</v>
      </c>
      <c r="F23" s="46">
        <f>7</f>
        <v>7</v>
      </c>
      <c r="G23" s="38">
        <f t="shared" si="1"/>
        <v>7.9766872180797961</v>
      </c>
      <c r="H23" s="13"/>
      <c r="I23" s="48">
        <f t="shared" si="4"/>
        <v>11.488442246050539</v>
      </c>
      <c r="J23" s="38">
        <f t="shared" si="5"/>
        <v>2.3312781920203918E-2</v>
      </c>
      <c r="K23" s="38"/>
      <c r="L23" s="38"/>
      <c r="M23" s="38"/>
      <c r="N23" s="38"/>
      <c r="O23" s="13" t="str">
        <f t="shared" si="2"/>
        <v>0</v>
      </c>
      <c r="P23" s="30"/>
      <c r="Q23" s="30"/>
      <c r="R23" s="30"/>
      <c r="S23" s="30"/>
      <c r="V23" s="17"/>
      <c r="AD23" s="18"/>
    </row>
    <row r="24" spans="1:30" x14ac:dyDescent="0.25">
      <c r="A24" s="19" t="s">
        <v>16</v>
      </c>
      <c r="B24" s="9">
        <v>0.15351851851851853</v>
      </c>
      <c r="C24" s="11">
        <f t="shared" si="3"/>
        <v>45125.15351851852</v>
      </c>
      <c r="D24" s="10">
        <v>1.025463</v>
      </c>
      <c r="E24" s="44">
        <f t="shared" si="0"/>
        <v>11.780972450961723</v>
      </c>
      <c r="F24" s="46">
        <f>7</f>
        <v>7</v>
      </c>
      <c r="G24" s="38">
        <f t="shared" si="1"/>
        <v>7.9766872180797961</v>
      </c>
      <c r="H24" s="13"/>
      <c r="I24" s="48">
        <f t="shared" si="4"/>
        <v>11.488442246050539</v>
      </c>
      <c r="J24" s="38">
        <f t="shared" si="5"/>
        <v>2.3312781920203918E-2</v>
      </c>
      <c r="K24" s="38"/>
      <c r="L24" s="38"/>
      <c r="M24" s="38"/>
      <c r="N24" s="38"/>
      <c r="O24" s="13" t="str">
        <f t="shared" si="2"/>
        <v>0</v>
      </c>
      <c r="P24" s="30"/>
      <c r="Q24" s="30"/>
      <c r="R24" s="30"/>
      <c r="S24" s="30"/>
      <c r="V24" s="17"/>
      <c r="AD24" s="18"/>
    </row>
    <row r="25" spans="1:30" x14ac:dyDescent="0.25">
      <c r="A25" s="19" t="s">
        <v>16</v>
      </c>
      <c r="B25" s="9">
        <v>0.15699074074074074</v>
      </c>
      <c r="C25" s="11">
        <f t="shared" si="3"/>
        <v>45125.156990740739</v>
      </c>
      <c r="D25" s="10">
        <v>1.0246649999999999</v>
      </c>
      <c r="E25" s="44">
        <f t="shared" si="0"/>
        <v>11.780972450961723</v>
      </c>
      <c r="F25" s="46">
        <f>7</f>
        <v>7</v>
      </c>
      <c r="G25" s="38">
        <f t="shared" si="1"/>
        <v>7.9774012543243922</v>
      </c>
      <c r="H25" s="13"/>
      <c r="I25" s="48">
        <f t="shared" si="4"/>
        <v>11.497389342821043</v>
      </c>
      <c r="J25" s="38">
        <f t="shared" si="5"/>
        <v>2.2598745675607823E-2</v>
      </c>
      <c r="K25" s="38"/>
      <c r="L25" s="38"/>
      <c r="M25" s="38"/>
      <c r="N25" s="38"/>
      <c r="O25" s="13" t="str">
        <f t="shared" si="2"/>
        <v>0</v>
      </c>
      <c r="P25" s="30"/>
      <c r="Q25" s="30"/>
      <c r="R25" s="30"/>
      <c r="S25" s="30"/>
      <c r="V25" s="17"/>
      <c r="AD25" s="18"/>
    </row>
    <row r="26" spans="1:30" x14ac:dyDescent="0.25">
      <c r="A26" s="19" t="s">
        <v>16</v>
      </c>
      <c r="B26" s="9">
        <v>0.15962962962962965</v>
      </c>
      <c r="C26" s="11">
        <f t="shared" si="3"/>
        <v>45125.159629629627</v>
      </c>
      <c r="D26" s="10">
        <v>1.025417</v>
      </c>
      <c r="E26" s="44">
        <f t="shared" si="0"/>
        <v>11.780972450961723</v>
      </c>
      <c r="F26" s="46">
        <f>7</f>
        <v>7</v>
      </c>
      <c r="G26" s="38">
        <f t="shared" si="1"/>
        <v>7.9767283496135555</v>
      </c>
      <c r="H26" s="13"/>
      <c r="I26" s="48">
        <f t="shared" si="4"/>
        <v>11.488957615254792</v>
      </c>
      <c r="J26" s="38">
        <f t="shared" si="5"/>
        <v>2.327165038644452E-2</v>
      </c>
      <c r="K26" s="38"/>
      <c r="L26" s="38"/>
      <c r="M26" s="38"/>
      <c r="N26" s="38"/>
      <c r="O26" s="13" t="str">
        <f t="shared" si="2"/>
        <v>0</v>
      </c>
      <c r="P26" s="30"/>
      <c r="Q26" s="30"/>
      <c r="R26" s="30"/>
      <c r="S26" s="30"/>
      <c r="V26" s="17"/>
      <c r="AD26" s="18"/>
    </row>
    <row r="27" spans="1:30" x14ac:dyDescent="0.25">
      <c r="A27" s="19" t="s">
        <v>16</v>
      </c>
      <c r="B27" s="9">
        <v>0.28775462962962961</v>
      </c>
      <c r="C27" s="11">
        <f t="shared" si="3"/>
        <v>45125.287754629629</v>
      </c>
      <c r="D27" s="10">
        <v>1.281914</v>
      </c>
      <c r="E27" s="44">
        <f t="shared" si="0"/>
        <v>11.780972450961723</v>
      </c>
      <c r="F27" s="46">
        <f>7</f>
        <v>7</v>
      </c>
      <c r="G27" s="38">
        <f t="shared" si="1"/>
        <v>7.7911008830696087</v>
      </c>
      <c r="H27" s="13"/>
      <c r="I27" s="48">
        <f t="shared" si="4"/>
        <v>9.190142592218919</v>
      </c>
      <c r="J27" s="38">
        <f t="shared" si="5"/>
        <v>0.20889911693039132</v>
      </c>
      <c r="K27" s="38"/>
      <c r="L27" s="38"/>
      <c r="M27" s="38"/>
      <c r="N27" s="38"/>
      <c r="O27" s="13" t="str">
        <f t="shared" si="2"/>
        <v>0</v>
      </c>
      <c r="P27" s="30"/>
      <c r="Q27" s="30"/>
      <c r="R27" s="30"/>
      <c r="S27" s="30"/>
      <c r="V27" s="17"/>
      <c r="X27" t="e">
        <f>52.15/(2*W23*X20)</f>
        <v>#DIV/0!</v>
      </c>
    </row>
    <row r="28" spans="1:30" x14ac:dyDescent="0.25">
      <c r="A28" s="19" t="s">
        <v>16</v>
      </c>
      <c r="B28" s="9">
        <v>0.37818287037037041</v>
      </c>
      <c r="C28" s="11">
        <f t="shared" si="3"/>
        <v>45125.378182870372</v>
      </c>
      <c r="D28" s="10">
        <v>1.6455690000000001</v>
      </c>
      <c r="E28" s="44">
        <f t="shared" si="0"/>
        <v>11.780972450961723</v>
      </c>
      <c r="F28" s="46">
        <f>7</f>
        <v>7</v>
      </c>
      <c r="G28" s="38">
        <f t="shared" si="1"/>
        <v>7.623344938488926</v>
      </c>
      <c r="H28" s="13"/>
      <c r="I28" s="48">
        <f t="shared" si="4"/>
        <v>7.1592090340555288</v>
      </c>
      <c r="J28" s="38">
        <f t="shared" si="5"/>
        <v>0.37665506151107397</v>
      </c>
      <c r="K28" s="38"/>
      <c r="L28" s="38"/>
      <c r="M28" s="38"/>
      <c r="N28" s="38"/>
      <c r="O28" s="13" t="str">
        <f t="shared" si="2"/>
        <v>1</v>
      </c>
      <c r="P28" s="30"/>
      <c r="Q28" s="30"/>
      <c r="R28" s="30"/>
      <c r="S28" s="30"/>
      <c r="V28" s="17"/>
      <c r="X28" t="e">
        <f>Y21-X27</f>
        <v>#DIV/0!</v>
      </c>
    </row>
    <row r="29" spans="1:30" x14ac:dyDescent="0.25">
      <c r="A29" s="19" t="s">
        <v>16</v>
      </c>
      <c r="B29" s="9">
        <v>0.49721064814814814</v>
      </c>
      <c r="C29" s="11">
        <f t="shared" si="3"/>
        <v>45125.497210648151</v>
      </c>
      <c r="D29" s="10">
        <v>1.0264310000000001</v>
      </c>
      <c r="E29" s="44">
        <f t="shared" si="0"/>
        <v>11.780972450961723</v>
      </c>
      <c r="F29" s="46">
        <f>7</f>
        <v>7</v>
      </c>
      <c r="G29" s="38">
        <f t="shared" si="1"/>
        <v>7.9758224735088161</v>
      </c>
      <c r="H29" s="13"/>
      <c r="I29" s="48">
        <f t="shared" si="4"/>
        <v>11.477607799220525</v>
      </c>
      <c r="J29" s="38">
        <f t="shared" si="5"/>
        <v>2.4177526491183876E-2</v>
      </c>
      <c r="K29" s="38"/>
      <c r="L29" s="38"/>
      <c r="M29" s="38"/>
      <c r="N29" s="38"/>
      <c r="O29" s="13" t="str">
        <f t="shared" si="2"/>
        <v>0</v>
      </c>
      <c r="P29" s="30"/>
      <c r="Q29" s="30"/>
      <c r="R29" s="30"/>
      <c r="S29" s="30"/>
      <c r="V29" s="17"/>
    </row>
    <row r="30" spans="1:30" x14ac:dyDescent="0.25">
      <c r="A30" s="19" t="s">
        <v>16</v>
      </c>
      <c r="B30" s="9">
        <v>0.49893518518518515</v>
      </c>
      <c r="C30" s="11">
        <f t="shared" si="3"/>
        <v>45125.498935185184</v>
      </c>
      <c r="D30" s="10">
        <v>1.0447649999999999</v>
      </c>
      <c r="E30" s="44">
        <f t="shared" si="0"/>
        <v>11.780972450961723</v>
      </c>
      <c r="F30" s="46">
        <f>7</f>
        <v>7</v>
      </c>
      <c r="G30" s="38">
        <f t="shared" si="1"/>
        <v>7.9597296222792346</v>
      </c>
      <c r="H30" s="13"/>
      <c r="I30" s="48">
        <f t="shared" si="4"/>
        <v>11.276193642552846</v>
      </c>
      <c r="J30" s="38">
        <f t="shared" si="5"/>
        <v>4.027037772076536E-2</v>
      </c>
      <c r="K30" s="38"/>
      <c r="L30" s="38"/>
      <c r="M30" s="38"/>
      <c r="N30" s="38"/>
      <c r="O30" s="13" t="str">
        <f t="shared" si="2"/>
        <v>0</v>
      </c>
      <c r="P30" s="30"/>
      <c r="Q30" s="30"/>
      <c r="R30" s="30"/>
      <c r="S30" s="30"/>
      <c r="V30" s="17"/>
    </row>
    <row r="31" spans="1:30" x14ac:dyDescent="0.25">
      <c r="A31" s="19" t="s">
        <v>16</v>
      </c>
      <c r="B31" s="9">
        <v>0.5050810185185185</v>
      </c>
      <c r="C31" s="11">
        <f t="shared" si="3"/>
        <v>45125.50508101852</v>
      </c>
      <c r="D31" s="10">
        <v>1.025228</v>
      </c>
      <c r="E31" s="44">
        <f t="shared" si="0"/>
        <v>11.780972450961723</v>
      </c>
      <c r="F31" s="46">
        <f>7</f>
        <v>7</v>
      </c>
      <c r="G31" s="38">
        <f t="shared" si="1"/>
        <v>7.9768973830777137</v>
      </c>
      <c r="H31" s="13"/>
      <c r="I31" s="48">
        <f t="shared" si="4"/>
        <v>11.49107559583012</v>
      </c>
      <c r="J31" s="38">
        <f t="shared" si="5"/>
        <v>2.3102616922286323E-2</v>
      </c>
      <c r="K31" s="38"/>
      <c r="L31" s="38"/>
      <c r="M31" s="38"/>
      <c r="N31" s="38"/>
      <c r="O31" s="13" t="str">
        <f t="shared" si="2"/>
        <v>0</v>
      </c>
      <c r="P31" s="30"/>
      <c r="Q31" s="30"/>
      <c r="R31" s="30"/>
      <c r="S31" s="30"/>
      <c r="V31" s="17"/>
    </row>
    <row r="32" spans="1:30" x14ac:dyDescent="0.25">
      <c r="A32" s="19" t="s">
        <v>16</v>
      </c>
      <c r="B32" s="9">
        <v>0.50664351851851852</v>
      </c>
      <c r="C32" s="11">
        <f t="shared" si="3"/>
        <v>45125.506643518522</v>
      </c>
      <c r="D32" s="10">
        <v>1.0210509999999999</v>
      </c>
      <c r="E32" s="44">
        <f t="shared" si="0"/>
        <v>11.780972450961723</v>
      </c>
      <c r="F32" s="46">
        <f>7</f>
        <v>7</v>
      </c>
      <c r="G32" s="38">
        <f t="shared" si="1"/>
        <v>7.9806481644279081</v>
      </c>
      <c r="H32" s="13"/>
      <c r="I32" s="48">
        <f t="shared" si="4"/>
        <v>11.538084239633205</v>
      </c>
      <c r="J32" s="38">
        <f t="shared" si="5"/>
        <v>1.9351835572091858E-2</v>
      </c>
      <c r="K32" s="38"/>
      <c r="L32" s="38"/>
      <c r="M32" s="38"/>
      <c r="N32" s="38"/>
      <c r="O32" s="13" t="str">
        <f t="shared" si="2"/>
        <v>0</v>
      </c>
      <c r="P32" s="30"/>
      <c r="Q32" s="30"/>
      <c r="R32" s="30"/>
      <c r="S32" s="30"/>
      <c r="V32" s="17"/>
    </row>
    <row r="33" spans="1:30" x14ac:dyDescent="0.25">
      <c r="A33" s="19" t="s">
        <v>16</v>
      </c>
      <c r="B33" s="9">
        <v>0.51093749999999993</v>
      </c>
      <c r="C33" s="11">
        <f t="shared" si="3"/>
        <v>45125.510937500003</v>
      </c>
      <c r="D33" s="10">
        <v>1.026208</v>
      </c>
      <c r="E33" s="44">
        <f t="shared" si="0"/>
        <v>11.780972450961723</v>
      </c>
      <c r="F33" s="46">
        <f>7</f>
        <v>7</v>
      </c>
      <c r="G33" s="38">
        <f t="shared" si="1"/>
        <v>7.9760215500431624</v>
      </c>
      <c r="H33" s="13"/>
      <c r="I33" s="48">
        <f t="shared" si="4"/>
        <v>11.480101939335615</v>
      </c>
      <c r="J33" s="38">
        <f t="shared" si="5"/>
        <v>2.3978449956837622E-2</v>
      </c>
      <c r="K33" s="38"/>
      <c r="L33" s="38"/>
      <c r="M33" s="38"/>
      <c r="N33" s="38"/>
      <c r="O33" s="13" t="str">
        <f t="shared" si="2"/>
        <v>0</v>
      </c>
      <c r="P33" s="30"/>
      <c r="Q33" s="30"/>
      <c r="R33" s="30"/>
      <c r="S33" s="30"/>
      <c r="V33" s="17"/>
    </row>
    <row r="34" spans="1:30" x14ac:dyDescent="0.25">
      <c r="A34" s="19" t="s">
        <v>16</v>
      </c>
      <c r="B34" s="9">
        <v>0.51331018518518523</v>
      </c>
      <c r="C34" s="11">
        <f t="shared" si="3"/>
        <v>45125.513310185182</v>
      </c>
      <c r="D34" s="10">
        <v>1.024732</v>
      </c>
      <c r="E34" s="44">
        <f t="shared" si="0"/>
        <v>11.780972450961723</v>
      </c>
      <c r="F34" s="46">
        <f>7</f>
        <v>7</v>
      </c>
      <c r="G34" s="38">
        <f t="shared" si="1"/>
        <v>7.9773412636061654</v>
      </c>
      <c r="H34" s="13"/>
      <c r="I34" s="48">
        <f t="shared" si="4"/>
        <v>11.49663760960107</v>
      </c>
      <c r="J34" s="38">
        <f t="shared" si="5"/>
        <v>2.2658736393834644E-2</v>
      </c>
      <c r="K34" s="38"/>
      <c r="L34" s="38"/>
      <c r="M34" s="38"/>
      <c r="N34" s="38"/>
      <c r="O34" s="13" t="str">
        <f t="shared" si="2"/>
        <v>0</v>
      </c>
      <c r="P34" s="30"/>
      <c r="Q34" s="30"/>
      <c r="R34" s="30"/>
      <c r="S34" s="30"/>
      <c r="V34" s="17"/>
    </row>
    <row r="35" spans="1:30" x14ac:dyDescent="0.25">
      <c r="A35" s="19" t="s">
        <v>16</v>
      </c>
      <c r="B35" s="9">
        <v>0.51998842592592587</v>
      </c>
      <c r="C35" s="11">
        <f t="shared" si="3"/>
        <v>45125.519988425927</v>
      </c>
      <c r="D35" s="10">
        <v>1.0243819999999999</v>
      </c>
      <c r="E35" s="44">
        <f t="shared" si="0"/>
        <v>11.780972450961723</v>
      </c>
      <c r="F35" s="46">
        <f>7</f>
        <v>7</v>
      </c>
      <c r="G35" s="38">
        <f t="shared" si="1"/>
        <v>7.9776547295518832</v>
      </c>
      <c r="H35" s="13"/>
      <c r="I35" s="48">
        <f t="shared" si="4"/>
        <v>11.500565659062463</v>
      </c>
      <c r="J35" s="38">
        <f t="shared" si="5"/>
        <v>2.234527044811685E-2</v>
      </c>
      <c r="K35" s="38"/>
      <c r="L35" s="38"/>
      <c r="M35" s="38"/>
      <c r="N35" s="38"/>
      <c r="O35" s="13" t="str">
        <f t="shared" si="2"/>
        <v>0</v>
      </c>
      <c r="P35" s="30"/>
      <c r="Q35" s="30"/>
      <c r="R35" s="30"/>
      <c r="S35" s="30"/>
      <c r="V35" s="17"/>
    </row>
    <row r="36" spans="1:30" x14ac:dyDescent="0.25">
      <c r="A36" s="19" t="s">
        <v>16</v>
      </c>
      <c r="B36" s="9">
        <v>0.52666666666666673</v>
      </c>
      <c r="C36" s="11">
        <f t="shared" si="3"/>
        <v>45125.526666666665</v>
      </c>
      <c r="D36" s="10">
        <v>1.0263709999999999</v>
      </c>
      <c r="E36" s="44">
        <f t="shared" si="0"/>
        <v>11.780972450961723</v>
      </c>
      <c r="F36" s="46">
        <f>7</f>
        <v>7</v>
      </c>
      <c r="G36" s="38">
        <f t="shared" si="1"/>
        <v>7.9758760286839969</v>
      </c>
      <c r="H36" s="13"/>
      <c r="I36" s="48">
        <f t="shared" si="4"/>
        <v>11.478278761735984</v>
      </c>
      <c r="J36" s="38">
        <f t="shared" si="5"/>
        <v>2.4123971316003079E-2</v>
      </c>
      <c r="K36" s="38"/>
      <c r="L36" s="38"/>
      <c r="M36" s="38"/>
      <c r="N36" s="38"/>
      <c r="O36" s="13" t="str">
        <f t="shared" si="2"/>
        <v>0</v>
      </c>
      <c r="P36" s="30"/>
      <c r="Q36" s="30"/>
      <c r="R36" s="30"/>
      <c r="S36" s="30"/>
      <c r="V36" s="17"/>
    </row>
    <row r="37" spans="1:30" x14ac:dyDescent="0.25">
      <c r="A37" s="19" t="s">
        <v>16</v>
      </c>
      <c r="B37" s="9">
        <v>0.53335648148148151</v>
      </c>
      <c r="C37" s="11">
        <f t="shared" si="3"/>
        <v>45125.533356481479</v>
      </c>
      <c r="D37" s="10">
        <v>1.0247250000000001</v>
      </c>
      <c r="E37" s="44">
        <f t="shared" si="0"/>
        <v>11.780972450961723</v>
      </c>
      <c r="F37" s="46">
        <f>7</f>
        <v>7</v>
      </c>
      <c r="G37" s="38">
        <f t="shared" si="1"/>
        <v>7.9773475309472603</v>
      </c>
      <c r="H37" s="13"/>
      <c r="I37" s="48">
        <f t="shared" si="4"/>
        <v>11.496716144294052</v>
      </c>
      <c r="J37" s="38">
        <f t="shared" si="5"/>
        <v>2.2652469052739654E-2</v>
      </c>
      <c r="K37" s="38"/>
      <c r="L37" s="38"/>
      <c r="M37" s="38"/>
      <c r="N37" s="38"/>
      <c r="O37" s="13" t="str">
        <f t="shared" si="2"/>
        <v>0</v>
      </c>
      <c r="P37" s="30"/>
      <c r="Q37" s="30"/>
      <c r="R37" s="30"/>
      <c r="S37" s="30"/>
      <c r="V37" s="17"/>
    </row>
    <row r="38" spans="1:30" x14ac:dyDescent="0.25">
      <c r="A38" s="19" t="s">
        <v>16</v>
      </c>
      <c r="B38" s="9">
        <v>0.54005787037037034</v>
      </c>
      <c r="C38" s="11">
        <f t="shared" si="3"/>
        <v>45125.54005787037</v>
      </c>
      <c r="D38" s="10">
        <v>1.022718</v>
      </c>
      <c r="E38" s="44">
        <f t="shared" si="0"/>
        <v>11.780972450961723</v>
      </c>
      <c r="F38" s="46">
        <f>7</f>
        <v>7</v>
      </c>
      <c r="G38" s="38">
        <f t="shared" si="1"/>
        <v>7.9791478019679589</v>
      </c>
      <c r="H38" s="13"/>
      <c r="I38" s="48">
        <f t="shared" si="4"/>
        <v>11.519277504611949</v>
      </c>
      <c r="J38" s="38">
        <f t="shared" si="5"/>
        <v>2.085219803204108E-2</v>
      </c>
      <c r="K38" s="38"/>
      <c r="L38" s="38"/>
      <c r="M38" s="38"/>
      <c r="N38" s="38"/>
      <c r="O38" s="13" t="str">
        <f t="shared" si="2"/>
        <v>0</v>
      </c>
      <c r="P38" s="30"/>
      <c r="Q38" s="30"/>
      <c r="R38" s="30"/>
      <c r="S38" s="30"/>
      <c r="V38" s="17"/>
    </row>
    <row r="39" spans="1:30" x14ac:dyDescent="0.25">
      <c r="A39" s="19" t="s">
        <v>16</v>
      </c>
      <c r="B39" s="9">
        <v>0.54673611111111109</v>
      </c>
      <c r="C39" s="11">
        <f t="shared" si="3"/>
        <v>45125.546736111108</v>
      </c>
      <c r="D39" s="10">
        <v>1.033679</v>
      </c>
      <c r="E39" s="44">
        <f t="shared" si="0"/>
        <v>11.780972450961723</v>
      </c>
      <c r="F39" s="46">
        <f>7</f>
        <v>7</v>
      </c>
      <c r="G39" s="38">
        <f t="shared" si="1"/>
        <v>7.9693961362698245</v>
      </c>
      <c r="H39" s="13"/>
      <c r="I39" s="48">
        <f t="shared" si="4"/>
        <v>11.397128558248474</v>
      </c>
      <c r="J39" s="38">
        <f t="shared" si="5"/>
        <v>3.060386373017554E-2</v>
      </c>
      <c r="K39" s="38"/>
      <c r="L39" s="38"/>
      <c r="M39" s="38"/>
      <c r="N39" s="38"/>
      <c r="O39" s="13" t="str">
        <f t="shared" si="2"/>
        <v>0</v>
      </c>
      <c r="P39" s="30"/>
      <c r="Q39" s="30"/>
      <c r="R39" s="30"/>
      <c r="S39" s="30"/>
      <c r="V39" s="17"/>
    </row>
    <row r="40" spans="1:30" x14ac:dyDescent="0.25">
      <c r="A40" s="19" t="s">
        <v>16</v>
      </c>
      <c r="B40" s="9">
        <v>0.55341435185185184</v>
      </c>
      <c r="C40" s="11">
        <f t="shared" si="3"/>
        <v>45125.553414351853</v>
      </c>
      <c r="D40" s="10">
        <v>1.03731</v>
      </c>
      <c r="E40" s="44">
        <f t="shared" si="0"/>
        <v>11.780972450961723</v>
      </c>
      <c r="F40" s="46">
        <f>7</f>
        <v>7</v>
      </c>
      <c r="G40" s="38">
        <f t="shared" si="1"/>
        <v>7.9662086031876251</v>
      </c>
      <c r="H40" s="13"/>
      <c r="I40" s="48">
        <f t="shared" si="4"/>
        <v>11.357234048608154</v>
      </c>
      <c r="J40" s="38">
        <f t="shared" si="5"/>
        <v>3.3791396812374863E-2</v>
      </c>
      <c r="K40" s="38"/>
      <c r="L40" s="38"/>
      <c r="M40" s="38"/>
      <c r="N40" s="38"/>
      <c r="O40" s="13" t="str">
        <f t="shared" si="2"/>
        <v>0</v>
      </c>
      <c r="P40" s="30"/>
      <c r="Q40" s="30"/>
      <c r="R40" s="30"/>
      <c r="S40" s="30"/>
      <c r="V40" s="17"/>
    </row>
    <row r="41" spans="1:30" x14ac:dyDescent="0.25">
      <c r="A41" s="19" t="s">
        <v>16</v>
      </c>
      <c r="B41" s="9">
        <v>0.56009259259259259</v>
      </c>
      <c r="C41" s="11">
        <f t="shared" si="3"/>
        <v>45125.56009259259</v>
      </c>
      <c r="D41" s="10">
        <v>1.018424</v>
      </c>
      <c r="E41" s="44">
        <f t="shared" si="0"/>
        <v>11.780972450961723</v>
      </c>
      <c r="F41" s="46">
        <f>7</f>
        <v>7</v>
      </c>
      <c r="G41" s="38">
        <f t="shared" si="1"/>
        <v>7.9830219556896189</v>
      </c>
      <c r="H41" s="13"/>
      <c r="I41" s="48">
        <f t="shared" si="4"/>
        <v>11.567846448003703</v>
      </c>
      <c r="J41" s="38">
        <f t="shared" si="5"/>
        <v>1.697804431038108E-2</v>
      </c>
      <c r="K41" s="38"/>
      <c r="L41" s="38"/>
      <c r="M41" s="38"/>
      <c r="N41" s="38"/>
      <c r="O41" s="13" t="str">
        <f t="shared" si="2"/>
        <v>0</v>
      </c>
      <c r="P41" s="30"/>
      <c r="Q41" s="30"/>
      <c r="R41" s="30"/>
      <c r="S41" s="30"/>
      <c r="V41" s="17"/>
    </row>
    <row r="42" spans="1:30" ht="243" x14ac:dyDescent="0.25">
      <c r="A42" s="19" t="s">
        <v>16</v>
      </c>
      <c r="B42" s="9">
        <v>0.56677083333333333</v>
      </c>
      <c r="C42" s="11">
        <f t="shared" si="3"/>
        <v>45125.566770833335</v>
      </c>
      <c r="D42" s="10">
        <v>1.0089729999999999</v>
      </c>
      <c r="E42" s="44">
        <f t="shared" si="0"/>
        <v>11.780972450961723</v>
      </c>
      <c r="F42" s="46">
        <f>7</f>
        <v>7</v>
      </c>
      <c r="G42" s="38">
        <f t="shared" si="1"/>
        <v>7.9916582747530942</v>
      </c>
      <c r="H42" s="13"/>
      <c r="I42" s="48">
        <f t="shared" si="4"/>
        <v>11.67620189139028</v>
      </c>
      <c r="J42" s="38">
        <f t="shared" si="5"/>
        <v>8.3417252469057956E-3</v>
      </c>
      <c r="K42" s="38"/>
      <c r="L42" s="38"/>
      <c r="M42" s="38"/>
      <c r="N42" s="38"/>
      <c r="O42" s="13" t="str">
        <f t="shared" si="2"/>
        <v>0</v>
      </c>
      <c r="P42" s="30"/>
      <c r="Q42" s="30"/>
      <c r="R42" s="30"/>
      <c r="S42" s="30"/>
      <c r="V42" s="2" t="s">
        <v>4</v>
      </c>
      <c r="W42" s="2" t="s">
        <v>89</v>
      </c>
      <c r="X42" s="2" t="s">
        <v>5</v>
      </c>
      <c r="Y42" s="2" t="s">
        <v>88</v>
      </c>
      <c r="Z42" s="2" t="s">
        <v>9</v>
      </c>
      <c r="AA42" s="3" t="s">
        <v>85</v>
      </c>
      <c r="AB42" s="2" t="s">
        <v>86</v>
      </c>
      <c r="AC42" s="4" t="s">
        <v>6</v>
      </c>
      <c r="AD42" s="4" t="s">
        <v>87</v>
      </c>
    </row>
    <row r="43" spans="1:30" ht="42" x14ac:dyDescent="0.25">
      <c r="A43" s="19" t="s">
        <v>16</v>
      </c>
      <c r="B43" s="9">
        <v>0.58013888888888887</v>
      </c>
      <c r="C43" s="11">
        <f t="shared" si="3"/>
        <v>45125.580138888887</v>
      </c>
      <c r="D43" s="10">
        <v>1.025469</v>
      </c>
      <c r="E43" s="44">
        <f t="shared" si="0"/>
        <v>11.780972450961723</v>
      </c>
      <c r="F43" s="46">
        <f>7</f>
        <v>7</v>
      </c>
      <c r="G43" s="38">
        <f t="shared" si="1"/>
        <v>7.9766818533535471</v>
      </c>
      <c r="H43" s="13"/>
      <c r="I43" s="48">
        <f t="shared" si="4"/>
        <v>11.48837502738915</v>
      </c>
      <c r="J43" s="38">
        <f t="shared" si="5"/>
        <v>2.3318146646452931E-2</v>
      </c>
      <c r="K43" s="38"/>
      <c r="L43" s="38"/>
      <c r="M43" s="38"/>
      <c r="N43" s="38"/>
      <c r="O43" s="13" t="str">
        <f t="shared" si="2"/>
        <v>0</v>
      </c>
      <c r="P43" s="30"/>
      <c r="Q43" s="30"/>
      <c r="R43" s="30"/>
      <c r="S43" s="30"/>
      <c r="V43" s="5">
        <v>1</v>
      </c>
      <c r="W43" s="5" t="s">
        <v>30</v>
      </c>
      <c r="X43" s="5" t="s">
        <v>7</v>
      </c>
      <c r="Y43" s="5" t="s">
        <v>21</v>
      </c>
      <c r="Z43" s="6"/>
      <c r="AA43" s="7">
        <f>(SLOPE(J2:J339, C2:C339)*365)</f>
        <v>-1.0030226343027522</v>
      </c>
      <c r="AB43" s="8" t="str">
        <f>IF(AA43&lt;0.012,"Очень низкий",IF(0.012&lt;=AA43&lt;0.06,"Низкий",IF(0.06&lt;=AA43&lt;0.108,"Умеренный",IF(AA43&gt;=0.108,"Высокий","-"))))</f>
        <v>Очень низкий</v>
      </c>
      <c r="AC43" s="5" t="s">
        <v>10</v>
      </c>
      <c r="AD43" s="5" t="s">
        <v>11</v>
      </c>
    </row>
    <row r="44" spans="1:30" ht="21" x14ac:dyDescent="0.25">
      <c r="A44" s="19" t="s">
        <v>16</v>
      </c>
      <c r="B44" s="9">
        <v>0.58682870370370377</v>
      </c>
      <c r="C44" s="11">
        <f t="shared" si="3"/>
        <v>45125.586828703701</v>
      </c>
      <c r="D44" s="10">
        <v>1.022664</v>
      </c>
      <c r="E44" s="44">
        <f t="shared" si="0"/>
        <v>11.780972450961723</v>
      </c>
      <c r="F44" s="46">
        <f>7</f>
        <v>7</v>
      </c>
      <c r="G44" s="38">
        <f t="shared" si="1"/>
        <v>7.9791963317482262</v>
      </c>
      <c r="H44" s="13"/>
      <c r="I44" s="48">
        <f t="shared" si="4"/>
        <v>11.519885760094931</v>
      </c>
      <c r="J44" s="38">
        <f t="shared" si="5"/>
        <v>2.0803668251773821E-2</v>
      </c>
      <c r="K44" s="38"/>
      <c r="L44" s="38"/>
      <c r="M44" s="38"/>
      <c r="N44" s="38"/>
      <c r="O44" s="13" t="str">
        <f t="shared" si="2"/>
        <v>0</v>
      </c>
      <c r="P44" s="30"/>
      <c r="Q44" s="30"/>
      <c r="R44" s="30"/>
      <c r="S44" s="30"/>
      <c r="V44" s="5">
        <v>2</v>
      </c>
      <c r="W44" s="5" t="s">
        <v>14</v>
      </c>
      <c r="X44" s="5" t="s">
        <v>7</v>
      </c>
      <c r="Y44" s="5" t="s">
        <v>21</v>
      </c>
      <c r="Z44" s="6"/>
      <c r="AA44" s="7">
        <f>(SLOPE(J340:J582, C340:C582)*365)</f>
        <v>-2.5950486609842942E-2</v>
      </c>
      <c r="AB44" s="8" t="str">
        <f>IF(AA44&lt;0.012,"Очень низкий",IF(0.012&lt;=AA44&lt;0.06,"Низкий",IF(0.06&lt;=AA44&lt;0.108,"Умеренный",IF(AA44&gt;=0.108,"Высокий","-"))))</f>
        <v>Очень низкий</v>
      </c>
      <c r="AC44" s="5" t="s">
        <v>10</v>
      </c>
      <c r="AD44" s="5"/>
    </row>
    <row r="45" spans="1:30" ht="21" x14ac:dyDescent="0.25">
      <c r="A45" s="19" t="s">
        <v>16</v>
      </c>
      <c r="B45" s="9">
        <v>0.59351851851851845</v>
      </c>
      <c r="C45" s="11">
        <f t="shared" si="3"/>
        <v>45125.593518518515</v>
      </c>
      <c r="D45" s="10">
        <v>1.029903</v>
      </c>
      <c r="E45" s="44">
        <f t="shared" si="0"/>
        <v>11.780972450961723</v>
      </c>
      <c r="F45" s="46">
        <f>7</f>
        <v>7</v>
      </c>
      <c r="G45" s="38">
        <f t="shared" si="1"/>
        <v>7.9727334335430387</v>
      </c>
      <c r="H45" s="13"/>
      <c r="I45" s="48">
        <f t="shared" si="4"/>
        <v>11.438914588035692</v>
      </c>
      <c r="J45" s="38">
        <f t="shared" si="5"/>
        <v>2.726656645696135E-2</v>
      </c>
      <c r="K45" s="38"/>
      <c r="L45" s="38"/>
      <c r="M45" s="38"/>
      <c r="N45" s="38"/>
      <c r="O45" s="13" t="str">
        <f t="shared" si="2"/>
        <v>0</v>
      </c>
      <c r="P45" s="30"/>
      <c r="Q45" s="30"/>
      <c r="R45" s="30"/>
      <c r="S45" s="30"/>
      <c r="V45" s="5">
        <v>3</v>
      </c>
      <c r="W45" s="5" t="s">
        <v>44</v>
      </c>
      <c r="X45" s="5" t="s">
        <v>7</v>
      </c>
      <c r="Y45" s="5" t="s">
        <v>21</v>
      </c>
      <c r="Z45" s="6"/>
      <c r="AA45" s="7">
        <f>(SLOPE(J583:J754, C583:C754)*365)</f>
        <v>1.3575665186780722E-2</v>
      </c>
      <c r="AB45" s="8" t="str">
        <f>IF(AA45&lt;0.012,"Очень низкий",IF((0.012&lt;=AA45)*AND(AA45&lt;0.06),"Низкий",IF((0.06&lt;=AA45)*AND(AA45&lt;=0.108),"Умеренный",IF(AA45&gt;0.108,"Высокий",""))))</f>
        <v>Низкий</v>
      </c>
      <c r="AC45" s="5" t="s">
        <v>10</v>
      </c>
      <c r="AD45" s="5"/>
    </row>
    <row r="46" spans="1:30" ht="21" x14ac:dyDescent="0.25">
      <c r="A46" s="19" t="s">
        <v>16</v>
      </c>
      <c r="B46" s="9">
        <v>0.6001967592592593</v>
      </c>
      <c r="C46" s="11">
        <f t="shared" si="3"/>
        <v>45125.60019675926</v>
      </c>
      <c r="D46" s="10">
        <v>1.0234540000000001</v>
      </c>
      <c r="E46" s="44">
        <f t="shared" si="0"/>
        <v>11.780972450961723</v>
      </c>
      <c r="F46" s="46">
        <f>7</f>
        <v>7</v>
      </c>
      <c r="G46" s="38">
        <f t="shared" si="1"/>
        <v>7.9784868402163553</v>
      </c>
      <c r="H46" s="13"/>
      <c r="I46" s="48">
        <f t="shared" si="4"/>
        <v>11.510993606905364</v>
      </c>
      <c r="J46" s="38">
        <f t="shared" si="5"/>
        <v>2.1513159783644653E-2</v>
      </c>
      <c r="K46" s="38"/>
      <c r="L46" s="38"/>
      <c r="M46" s="38"/>
      <c r="N46" s="38"/>
      <c r="O46" s="13" t="str">
        <f t="shared" si="2"/>
        <v>0</v>
      </c>
      <c r="P46" s="30"/>
      <c r="Q46" s="30"/>
      <c r="R46" s="30"/>
      <c r="S46" s="30"/>
      <c r="V46" s="5">
        <v>4</v>
      </c>
      <c r="W46" s="5" t="s">
        <v>50</v>
      </c>
      <c r="X46" s="5" t="s">
        <v>7</v>
      </c>
      <c r="Y46" s="5" t="s">
        <v>21</v>
      </c>
      <c r="Z46" s="6"/>
      <c r="AA46" s="7">
        <f>(SLOPE(J754:J764, C754:C764)*365)</f>
        <v>7.76737685272091E-2</v>
      </c>
      <c r="AB46" s="8" t="str">
        <f>IF(AA46&lt;0.012,"Очень низкий",IF((0.012&lt;=AA46)*AND(AA46&lt;0.06),"Низкий",IF((0.06&lt;=AA46)*AND(AA46&lt;=0.108),"Умеренный",IF(AA46&gt;0.108,"Высокий",""))))</f>
        <v>Умеренный</v>
      </c>
      <c r="AC46" s="5" t="s">
        <v>10</v>
      </c>
      <c r="AD46" s="5"/>
    </row>
    <row r="47" spans="1:30" ht="21" x14ac:dyDescent="0.25">
      <c r="A47" s="19" t="s">
        <v>16</v>
      </c>
      <c r="B47" s="9">
        <v>0.60687499999999994</v>
      </c>
      <c r="C47" s="11">
        <f t="shared" si="3"/>
        <v>45125.606874999998</v>
      </c>
      <c r="D47" s="10">
        <v>1.0134049999999999</v>
      </c>
      <c r="E47" s="44">
        <f t="shared" si="0"/>
        <v>11.780972450961723</v>
      </c>
      <c r="F47" s="46">
        <f>7</f>
        <v>7</v>
      </c>
      <c r="G47" s="38">
        <f t="shared" si="1"/>
        <v>7.9875894208666764</v>
      </c>
      <c r="H47" s="13"/>
      <c r="I47" s="48">
        <f t="shared" si="4"/>
        <v>11.625137483002081</v>
      </c>
      <c r="J47" s="38">
        <f t="shared" si="5"/>
        <v>1.2410579133323552E-2</v>
      </c>
      <c r="K47" s="38"/>
      <c r="L47" s="38"/>
      <c r="M47" s="38"/>
      <c r="N47" s="38"/>
      <c r="O47" s="13" t="str">
        <f t="shared" si="2"/>
        <v>0</v>
      </c>
      <c r="P47" s="30"/>
      <c r="Q47" s="30"/>
      <c r="R47" s="30"/>
      <c r="S47" s="30"/>
      <c r="V47" s="5">
        <v>5</v>
      </c>
      <c r="W47" s="5" t="s">
        <v>65</v>
      </c>
      <c r="X47" s="5" t="s">
        <v>7</v>
      </c>
      <c r="Y47" s="5" t="s">
        <v>21</v>
      </c>
      <c r="Z47" s="6"/>
      <c r="AA47" s="7">
        <f>(SLOPE(J766:J792, C766:C792)*365)</f>
        <v>-7.1060011796906949E-2</v>
      </c>
      <c r="AB47" s="8" t="str">
        <f>IF(AA47&lt;0.012,"Очень низкий",IF((0.012&lt;=AA47)*AND(AA47&lt;0.06),"Низкий",IF((0.06&lt;=AA47)*AND(AA47&lt;=0.108),"Умеренный",IF(AA47&gt;0.108,"Высокий",""))))</f>
        <v>Очень низкий</v>
      </c>
      <c r="AC47" s="5" t="s">
        <v>10</v>
      </c>
      <c r="AD47" s="5"/>
    </row>
    <row r="48" spans="1:30" ht="21" x14ac:dyDescent="0.25">
      <c r="A48" s="19" t="s">
        <v>16</v>
      </c>
      <c r="B48" s="9">
        <v>0.61356481481481484</v>
      </c>
      <c r="C48" s="11">
        <f t="shared" si="3"/>
        <v>45125.613564814812</v>
      </c>
      <c r="D48" s="10">
        <v>1.0268619999999999</v>
      </c>
      <c r="E48" s="44">
        <f t="shared" si="0"/>
        <v>11.780972450961723</v>
      </c>
      <c r="F48" s="46">
        <f>7</f>
        <v>7</v>
      </c>
      <c r="G48" s="38">
        <f t="shared" si="1"/>
        <v>7.9754379422220287</v>
      </c>
      <c r="H48" s="13"/>
      <c r="I48" s="48">
        <f t="shared" si="4"/>
        <v>11.472790356407895</v>
      </c>
      <c r="J48" s="38">
        <f t="shared" si="5"/>
        <v>2.4562057777971269E-2</v>
      </c>
      <c r="K48" s="38"/>
      <c r="L48" s="38"/>
      <c r="M48" s="38"/>
      <c r="N48" s="38"/>
      <c r="O48" s="13" t="str">
        <f t="shared" si="2"/>
        <v>0</v>
      </c>
      <c r="P48" s="30"/>
      <c r="Q48" s="30"/>
      <c r="R48" s="30"/>
      <c r="S48" s="30"/>
      <c r="V48" s="5">
        <v>6</v>
      </c>
      <c r="W48" s="5" t="s">
        <v>82</v>
      </c>
      <c r="X48" s="5" t="s">
        <v>7</v>
      </c>
      <c r="Y48" s="5" t="s">
        <v>21</v>
      </c>
      <c r="Z48" s="6"/>
      <c r="AA48" s="7">
        <f>(SLOPE(J766:J825, C766:C825)*365)</f>
        <v>-1.9115505513217557E-2</v>
      </c>
      <c r="AB48" s="8" t="str">
        <f>IF(AA48&lt;0.012,"Очень низкий",IF((0.012&lt;=AA48)*AND(AA48&lt;0.06),"Низкий",IF((0.06&lt;=AA48)*AND(AA48&lt;=0.108),"Умеренный",IF(AA48&gt;0.108,"Высокий",""))))</f>
        <v>Очень низкий</v>
      </c>
      <c r="AC48" s="5" t="s">
        <v>10</v>
      </c>
      <c r="AD48" s="5"/>
    </row>
    <row r="49" spans="1:22" x14ac:dyDescent="0.25">
      <c r="A49" s="19" t="s">
        <v>16</v>
      </c>
      <c r="B49" s="9">
        <v>0.62025462962962963</v>
      </c>
      <c r="C49" s="11">
        <f t="shared" si="3"/>
        <v>45125.620254629626</v>
      </c>
      <c r="D49" s="10">
        <v>1.035005</v>
      </c>
      <c r="E49" s="44">
        <f t="shared" si="0"/>
        <v>11.780972450961723</v>
      </c>
      <c r="F49" s="46">
        <f>7</f>
        <v>7</v>
      </c>
      <c r="G49" s="38">
        <f t="shared" si="1"/>
        <v>7.9682296409066993</v>
      </c>
      <c r="H49" s="13"/>
      <c r="I49" s="48">
        <f t="shared" si="4"/>
        <v>11.382527090170312</v>
      </c>
      <c r="J49" s="38">
        <f t="shared" si="5"/>
        <v>3.1770359093300726E-2</v>
      </c>
      <c r="K49" s="38"/>
      <c r="L49" s="38"/>
      <c r="M49" s="38"/>
      <c r="N49" s="38"/>
      <c r="O49" s="13" t="str">
        <f t="shared" si="2"/>
        <v>0</v>
      </c>
      <c r="P49" s="30"/>
      <c r="Q49" s="30"/>
      <c r="R49" s="30"/>
      <c r="S49" s="30"/>
      <c r="V49" s="17"/>
    </row>
    <row r="50" spans="1:22" x14ac:dyDescent="0.25">
      <c r="A50" s="19" t="s">
        <v>16</v>
      </c>
      <c r="B50" s="9">
        <v>0.62693287037037038</v>
      </c>
      <c r="C50" s="11">
        <f t="shared" si="3"/>
        <v>45125.626932870371</v>
      </c>
      <c r="D50" s="10">
        <v>1.0094339999999999</v>
      </c>
      <c r="E50" s="44">
        <f t="shared" si="0"/>
        <v>11.780972450961723</v>
      </c>
      <c r="F50" s="46">
        <f>7</f>
        <v>7</v>
      </c>
      <c r="G50" s="38">
        <f t="shared" si="1"/>
        <v>7.9912334797955404</v>
      </c>
      <c r="H50" s="13"/>
      <c r="I50" s="48">
        <f t="shared" si="4"/>
        <v>11.670869468396868</v>
      </c>
      <c r="J50" s="38">
        <f t="shared" si="5"/>
        <v>8.7665202044595603E-3</v>
      </c>
      <c r="K50" s="38"/>
      <c r="L50" s="38"/>
      <c r="M50" s="38"/>
      <c r="N50" s="38"/>
      <c r="O50" s="13" t="str">
        <f t="shared" si="2"/>
        <v>0</v>
      </c>
      <c r="P50" s="30"/>
      <c r="Q50" s="30"/>
      <c r="R50" s="30"/>
      <c r="S50" s="30"/>
      <c r="V50" s="17"/>
    </row>
    <row r="51" spans="1:22" x14ac:dyDescent="0.25">
      <c r="A51" s="19" t="s">
        <v>16</v>
      </c>
      <c r="B51" s="9">
        <v>0.63361111111111112</v>
      </c>
      <c r="C51" s="11">
        <f t="shared" si="3"/>
        <v>45125.633611111109</v>
      </c>
      <c r="D51" s="10">
        <v>1.029237</v>
      </c>
      <c r="E51" s="44">
        <f t="shared" si="0"/>
        <v>11.780972450961723</v>
      </c>
      <c r="F51" s="46">
        <f>7</f>
        <v>7</v>
      </c>
      <c r="G51" s="38">
        <f t="shared" si="1"/>
        <v>7.9733244511763992</v>
      </c>
      <c r="H51" s="13"/>
      <c r="I51" s="48">
        <f t="shared" si="4"/>
        <v>11.446316495580438</v>
      </c>
      <c r="J51" s="38">
        <f t="shared" si="5"/>
        <v>2.6675548823600792E-2</v>
      </c>
      <c r="K51" s="38"/>
      <c r="L51" s="38"/>
      <c r="M51" s="38"/>
      <c r="N51" s="38"/>
      <c r="O51" s="13" t="str">
        <f t="shared" si="2"/>
        <v>0</v>
      </c>
      <c r="P51" s="30"/>
      <c r="Q51" s="30"/>
      <c r="R51" s="30"/>
      <c r="S51" s="30"/>
      <c r="V51" s="17"/>
    </row>
    <row r="52" spans="1:22" x14ac:dyDescent="0.25">
      <c r="A52" s="19" t="s">
        <v>16</v>
      </c>
      <c r="B52" s="9">
        <v>0.64030092592592591</v>
      </c>
      <c r="C52" s="11">
        <f t="shared" si="3"/>
        <v>45125.640300925923</v>
      </c>
      <c r="D52" s="10">
        <v>1.0226420000000001</v>
      </c>
      <c r="E52" s="44">
        <f t="shared" si="0"/>
        <v>11.780972450961723</v>
      </c>
      <c r="F52" s="46">
        <f>7</f>
        <v>7</v>
      </c>
      <c r="G52" s="38">
        <f t="shared" si="1"/>
        <v>7.9792161045249159</v>
      </c>
      <c r="H52" s="13"/>
      <c r="I52" s="48">
        <f t="shared" si="4"/>
        <v>11.520133586300702</v>
      </c>
      <c r="J52" s="38">
        <f t="shared" si="5"/>
        <v>2.078389547508408E-2</v>
      </c>
      <c r="K52" s="38"/>
      <c r="L52" s="38"/>
      <c r="M52" s="38"/>
      <c r="N52" s="38"/>
      <c r="O52" s="13" t="str">
        <f t="shared" si="2"/>
        <v>0</v>
      </c>
      <c r="P52" s="30"/>
      <c r="Q52" s="30"/>
      <c r="R52" s="30"/>
      <c r="S52" s="30"/>
      <c r="V52" s="17"/>
    </row>
    <row r="53" spans="1:22" x14ac:dyDescent="0.25">
      <c r="A53" s="19" t="s">
        <v>16</v>
      </c>
      <c r="B53" s="9">
        <v>0.64697916666666666</v>
      </c>
      <c r="C53" s="11">
        <f t="shared" si="3"/>
        <v>45125.646979166668</v>
      </c>
      <c r="D53" s="10">
        <v>1.0315879999999999</v>
      </c>
      <c r="E53" s="44">
        <f t="shared" si="0"/>
        <v>11.780972450961723</v>
      </c>
      <c r="F53" s="46">
        <f>7</f>
        <v>7</v>
      </c>
      <c r="G53" s="38">
        <f t="shared" si="1"/>
        <v>7.9712413540532276</v>
      </c>
      <c r="H53" s="13"/>
      <c r="I53" s="48">
        <f t="shared" si="4"/>
        <v>11.420230218809955</v>
      </c>
      <c r="J53" s="38">
        <f t="shared" si="5"/>
        <v>2.8758645946772354E-2</v>
      </c>
      <c r="K53" s="38"/>
      <c r="L53" s="38"/>
      <c r="M53" s="38"/>
      <c r="N53" s="38"/>
      <c r="O53" s="13" t="str">
        <f t="shared" si="2"/>
        <v>0</v>
      </c>
      <c r="P53" s="30"/>
      <c r="Q53" s="30"/>
      <c r="R53" s="30"/>
      <c r="S53" s="30"/>
      <c r="V53" s="17"/>
    </row>
    <row r="54" spans="1:22" x14ac:dyDescent="0.25">
      <c r="A54" s="19" t="s">
        <v>16</v>
      </c>
      <c r="B54" s="9">
        <v>0.65366898148148145</v>
      </c>
      <c r="C54" s="11">
        <f t="shared" si="3"/>
        <v>45125.653668981482</v>
      </c>
      <c r="D54" s="10">
        <v>1.0232600000000001</v>
      </c>
      <c r="E54" s="44">
        <f t="shared" si="0"/>
        <v>11.780972450961723</v>
      </c>
      <c r="F54" s="46">
        <f>7</f>
        <v>7</v>
      </c>
      <c r="G54" s="38">
        <f t="shared" si="1"/>
        <v>7.9786609741439678</v>
      </c>
      <c r="H54" s="13"/>
      <c r="I54" s="48">
        <f t="shared" si="4"/>
        <v>11.513175977719957</v>
      </c>
      <c r="J54" s="38">
        <f t="shared" si="5"/>
        <v>2.1339025856032201E-2</v>
      </c>
      <c r="K54" s="38"/>
      <c r="L54" s="38"/>
      <c r="M54" s="38"/>
      <c r="N54" s="38"/>
      <c r="O54" s="13" t="str">
        <f t="shared" si="2"/>
        <v>0</v>
      </c>
      <c r="P54" s="30"/>
      <c r="Q54" s="30"/>
      <c r="R54" s="30"/>
      <c r="S54" s="30"/>
      <c r="V54" s="17"/>
    </row>
    <row r="55" spans="1:22" x14ac:dyDescent="0.25">
      <c r="A55" s="19" t="s">
        <v>16</v>
      </c>
      <c r="B55" s="9">
        <v>0.6603472222222222</v>
      </c>
      <c r="C55" s="11">
        <f t="shared" si="3"/>
        <v>45125.66034722222</v>
      </c>
      <c r="D55" s="10">
        <v>1.023182</v>
      </c>
      <c r="E55" s="44">
        <f t="shared" si="0"/>
        <v>11.780972450961723</v>
      </c>
      <c r="F55" s="46">
        <f>7</f>
        <v>7</v>
      </c>
      <c r="G55" s="38">
        <f t="shared" si="1"/>
        <v>7.9787310042944588</v>
      </c>
      <c r="H55" s="13"/>
      <c r="I55" s="48">
        <f t="shared" si="4"/>
        <v>11.514053659037906</v>
      </c>
      <c r="J55" s="38">
        <f t="shared" si="5"/>
        <v>2.1268995705541194E-2</v>
      </c>
      <c r="K55" s="38"/>
      <c r="L55" s="38"/>
      <c r="M55" s="38"/>
      <c r="N55" s="38"/>
      <c r="O55" s="13" t="str">
        <f t="shared" si="2"/>
        <v>0</v>
      </c>
      <c r="P55" s="30"/>
      <c r="Q55" s="30"/>
      <c r="R55" s="30"/>
      <c r="S55" s="30"/>
      <c r="V55" s="17"/>
    </row>
    <row r="56" spans="1:22" x14ac:dyDescent="0.25">
      <c r="A56" s="19" t="s">
        <v>16</v>
      </c>
      <c r="B56" s="9">
        <v>0.66702546296296295</v>
      </c>
      <c r="C56" s="11">
        <f t="shared" si="3"/>
        <v>45125.667025462964</v>
      </c>
      <c r="D56" s="10">
        <v>1.0208930000000001</v>
      </c>
      <c r="E56" s="44">
        <f t="shared" si="0"/>
        <v>11.780972450961723</v>
      </c>
      <c r="F56" s="46">
        <f>7</f>
        <v>7</v>
      </c>
      <c r="G56" s="38">
        <f t="shared" si="1"/>
        <v>7.9807906098999251</v>
      </c>
      <c r="H56" s="13"/>
      <c r="I56" s="48">
        <f t="shared" si="4"/>
        <v>11.539869948135332</v>
      </c>
      <c r="J56" s="38">
        <f t="shared" si="5"/>
        <v>1.9209390100074941E-2</v>
      </c>
      <c r="K56" s="38"/>
      <c r="L56" s="38"/>
      <c r="M56" s="38"/>
      <c r="N56" s="38"/>
      <c r="O56" s="13" t="str">
        <f t="shared" si="2"/>
        <v>0</v>
      </c>
      <c r="P56" s="30"/>
      <c r="Q56" s="30"/>
      <c r="R56" s="30"/>
      <c r="S56" s="30"/>
      <c r="V56" s="17"/>
    </row>
    <row r="57" spans="1:22" x14ac:dyDescent="0.25">
      <c r="A57" s="19" t="s">
        <v>16</v>
      </c>
      <c r="B57" s="9">
        <v>0.67371527777777773</v>
      </c>
      <c r="C57" s="11">
        <f t="shared" si="3"/>
        <v>45125.673715277779</v>
      </c>
      <c r="D57" s="10">
        <v>1.021833</v>
      </c>
      <c r="E57" s="44">
        <f t="shared" si="0"/>
        <v>11.780972450961723</v>
      </c>
      <c r="F57" s="46">
        <f>7</f>
        <v>7</v>
      </c>
      <c r="G57" s="38">
        <f t="shared" si="1"/>
        <v>7.9799437606781325</v>
      </c>
      <c r="H57" s="13"/>
      <c r="I57" s="48">
        <f t="shared" si="4"/>
        <v>11.529254243072717</v>
      </c>
      <c r="J57" s="38">
        <f t="shared" si="5"/>
        <v>2.0056239321867508E-2</v>
      </c>
      <c r="K57" s="38"/>
      <c r="L57" s="38"/>
      <c r="M57" s="38"/>
      <c r="N57" s="38"/>
      <c r="O57" s="13" t="str">
        <f t="shared" si="2"/>
        <v>0</v>
      </c>
      <c r="P57" s="30"/>
      <c r="Q57" s="30"/>
      <c r="R57" s="30"/>
      <c r="S57" s="30"/>
      <c r="V57" s="17"/>
    </row>
    <row r="58" spans="1:22" x14ac:dyDescent="0.25">
      <c r="A58" s="19" t="s">
        <v>16</v>
      </c>
      <c r="B58" s="9">
        <v>0.68039351851851848</v>
      </c>
      <c r="C58" s="11">
        <f t="shared" si="3"/>
        <v>45125.680393518516</v>
      </c>
      <c r="D58" s="10">
        <v>1.022686</v>
      </c>
      <c r="E58" s="44">
        <f t="shared" si="0"/>
        <v>11.780972450961723</v>
      </c>
      <c r="F58" s="46">
        <f>7</f>
        <v>7</v>
      </c>
      <c r="G58" s="38">
        <f t="shared" si="1"/>
        <v>7.9791765597732462</v>
      </c>
      <c r="H58" s="13"/>
      <c r="I58" s="48">
        <f t="shared" si="4"/>
        <v>11.519637944551626</v>
      </c>
      <c r="J58" s="38">
        <f t="shared" si="5"/>
        <v>2.0823440226753753E-2</v>
      </c>
      <c r="K58" s="38"/>
      <c r="L58" s="38"/>
      <c r="M58" s="38"/>
      <c r="N58" s="38"/>
      <c r="O58" s="13" t="str">
        <f t="shared" si="2"/>
        <v>0</v>
      </c>
      <c r="P58" s="30"/>
      <c r="Q58" s="30"/>
      <c r="R58" s="30"/>
      <c r="S58" s="30"/>
      <c r="V58" s="17"/>
    </row>
    <row r="59" spans="1:22" x14ac:dyDescent="0.25">
      <c r="A59" s="19" t="s">
        <v>16</v>
      </c>
      <c r="B59" s="9">
        <v>0.68707175925925934</v>
      </c>
      <c r="C59" s="11">
        <f t="shared" si="3"/>
        <v>45125.687071759261</v>
      </c>
      <c r="D59" s="10">
        <v>1.02481</v>
      </c>
      <c r="E59" s="44">
        <f t="shared" si="0"/>
        <v>11.780972450961723</v>
      </c>
      <c r="F59" s="46">
        <f>7</f>
        <v>7</v>
      </c>
      <c r="G59" s="38">
        <f t="shared" si="1"/>
        <v>7.9772714329789718</v>
      </c>
      <c r="H59" s="13"/>
      <c r="I59" s="48">
        <f t="shared" si="4"/>
        <v>11.495762581319195</v>
      </c>
      <c r="J59" s="38">
        <f t="shared" si="5"/>
        <v>2.2728567021028212E-2</v>
      </c>
      <c r="K59" s="38"/>
      <c r="L59" s="38"/>
      <c r="M59" s="38"/>
      <c r="N59" s="38"/>
      <c r="O59" s="13" t="str">
        <f t="shared" si="2"/>
        <v>0</v>
      </c>
      <c r="P59" s="30"/>
      <c r="Q59" s="30"/>
      <c r="R59" s="30"/>
      <c r="S59" s="30"/>
      <c r="V59" s="17"/>
    </row>
    <row r="60" spans="1:22" x14ac:dyDescent="0.25">
      <c r="A60" s="19" t="s">
        <v>16</v>
      </c>
      <c r="B60" s="9">
        <v>0.69374999999999998</v>
      </c>
      <c r="C60" s="11">
        <f t="shared" si="3"/>
        <v>45125.693749999999</v>
      </c>
      <c r="D60" s="10">
        <v>1.0230649999999999</v>
      </c>
      <c r="E60" s="44">
        <f t="shared" si="0"/>
        <v>11.780972450961723</v>
      </c>
      <c r="F60" s="46">
        <f>7</f>
        <v>7</v>
      </c>
      <c r="G60" s="38">
        <f t="shared" si="1"/>
        <v>7.9788360683893789</v>
      </c>
      <c r="H60" s="13"/>
      <c r="I60" s="48">
        <f t="shared" si="4"/>
        <v>11.515370431948824</v>
      </c>
      <c r="J60" s="38">
        <f t="shared" si="5"/>
        <v>2.1163931610621134E-2</v>
      </c>
      <c r="K60" s="38"/>
      <c r="L60" s="38"/>
      <c r="M60" s="38"/>
      <c r="N60" s="38"/>
      <c r="O60" s="13" t="str">
        <f t="shared" si="2"/>
        <v>0</v>
      </c>
      <c r="P60" s="30"/>
      <c r="Q60" s="30"/>
      <c r="R60" s="30"/>
      <c r="S60" s="30"/>
      <c r="V60" s="17"/>
    </row>
    <row r="61" spans="1:22" x14ac:dyDescent="0.25">
      <c r="A61" s="19" t="s">
        <v>16</v>
      </c>
      <c r="B61" s="9">
        <v>0.70042824074074073</v>
      </c>
      <c r="C61" s="11">
        <f t="shared" si="3"/>
        <v>45125.700428240743</v>
      </c>
      <c r="D61" s="10">
        <v>1.023582</v>
      </c>
      <c r="E61" s="44">
        <f t="shared" si="0"/>
        <v>11.780972450961723</v>
      </c>
      <c r="F61" s="46">
        <f>7</f>
        <v>7</v>
      </c>
      <c r="G61" s="38">
        <f t="shared" si="1"/>
        <v>7.978371981790942</v>
      </c>
      <c r="H61" s="13"/>
      <c r="I61" s="48">
        <f t="shared" si="4"/>
        <v>11.5095541451117</v>
      </c>
      <c r="J61" s="38">
        <f t="shared" si="5"/>
        <v>2.162801820905802E-2</v>
      </c>
      <c r="K61" s="38"/>
      <c r="L61" s="38"/>
      <c r="M61" s="38"/>
      <c r="N61" s="38"/>
      <c r="O61" s="13" t="str">
        <f t="shared" si="2"/>
        <v>0</v>
      </c>
      <c r="P61" s="30"/>
      <c r="Q61" s="30"/>
      <c r="R61" s="30"/>
      <c r="S61" s="30"/>
      <c r="V61" s="17"/>
    </row>
    <row r="62" spans="1:22" x14ac:dyDescent="0.25">
      <c r="A62" s="19" t="s">
        <v>16</v>
      </c>
      <c r="B62" s="9">
        <v>0.70710648148148147</v>
      </c>
      <c r="C62" s="11">
        <f t="shared" si="3"/>
        <v>45125.707106481481</v>
      </c>
      <c r="D62" s="10">
        <v>1.0229109999999999</v>
      </c>
      <c r="E62" s="44">
        <f t="shared" si="0"/>
        <v>11.780972450961723</v>
      </c>
      <c r="F62" s="46">
        <f>7</f>
        <v>7</v>
      </c>
      <c r="G62" s="38">
        <f t="shared" si="1"/>
        <v>7.9789743924091514</v>
      </c>
      <c r="H62" s="13"/>
      <c r="I62" s="48">
        <f t="shared" si="4"/>
        <v>11.517104079398623</v>
      </c>
      <c r="J62" s="38">
        <f t="shared" si="5"/>
        <v>2.1025607590848594E-2</v>
      </c>
      <c r="K62" s="38"/>
      <c r="L62" s="38"/>
      <c r="M62" s="38"/>
      <c r="N62" s="38"/>
      <c r="O62" s="13" t="str">
        <f t="shared" si="2"/>
        <v>0</v>
      </c>
      <c r="P62" s="30"/>
      <c r="Q62" s="30"/>
      <c r="R62" s="30"/>
      <c r="S62" s="30"/>
      <c r="V62" s="17"/>
    </row>
    <row r="63" spans="1:22" x14ac:dyDescent="0.25">
      <c r="A63" s="19" t="s">
        <v>16</v>
      </c>
      <c r="B63" s="9">
        <v>0.71379629629629626</v>
      </c>
      <c r="C63" s="11">
        <f t="shared" si="3"/>
        <v>45125.713796296295</v>
      </c>
      <c r="D63" s="10">
        <v>1.0220670000000001</v>
      </c>
      <c r="E63" s="44">
        <f t="shared" si="0"/>
        <v>11.780972450961723</v>
      </c>
      <c r="F63" s="46">
        <f>7</f>
        <v>7</v>
      </c>
      <c r="G63" s="38">
        <f t="shared" si="1"/>
        <v>7.9797331774736104</v>
      </c>
      <c r="H63" s="13"/>
      <c r="I63" s="48">
        <f t="shared" si="4"/>
        <v>11.526614645577759</v>
      </c>
      <c r="J63" s="38">
        <f t="shared" si="5"/>
        <v>2.0266822526389561E-2</v>
      </c>
      <c r="K63" s="38"/>
      <c r="L63" s="38"/>
      <c r="M63" s="38"/>
      <c r="N63" s="38"/>
      <c r="O63" s="13" t="str">
        <f t="shared" si="2"/>
        <v>0</v>
      </c>
      <c r="P63" s="30"/>
      <c r="Q63" s="30"/>
      <c r="R63" s="30"/>
      <c r="S63" s="30"/>
      <c r="V63" s="17"/>
    </row>
    <row r="64" spans="1:22" x14ac:dyDescent="0.25">
      <c r="A64" s="19" t="s">
        <v>16</v>
      </c>
      <c r="B64" s="9">
        <v>0.72048611111111116</v>
      </c>
      <c r="C64" s="11">
        <f t="shared" si="3"/>
        <v>45125.720486111109</v>
      </c>
      <c r="D64" s="10">
        <v>1.0233540000000001</v>
      </c>
      <c r="E64" s="44">
        <f t="shared" si="0"/>
        <v>11.780972450961723</v>
      </c>
      <c r="F64" s="46">
        <f>7</f>
        <v>7</v>
      </c>
      <c r="G64" s="38">
        <f t="shared" si="1"/>
        <v>7.9785765922026011</v>
      </c>
      <c r="H64" s="13"/>
      <c r="I64" s="48">
        <f t="shared" si="4"/>
        <v>11.512118436984389</v>
      </c>
      <c r="J64" s="38">
        <f t="shared" si="5"/>
        <v>2.142340779739893E-2</v>
      </c>
      <c r="K64" s="38"/>
      <c r="L64" s="38"/>
      <c r="M64" s="38"/>
      <c r="N64" s="38"/>
      <c r="O64" s="13" t="str">
        <f t="shared" si="2"/>
        <v>0</v>
      </c>
      <c r="P64" s="30"/>
      <c r="Q64" s="30"/>
      <c r="R64" s="30"/>
      <c r="S64" s="30"/>
      <c r="V64" s="17"/>
    </row>
    <row r="65" spans="1:22" x14ac:dyDescent="0.25">
      <c r="A65" s="19" t="s">
        <v>16</v>
      </c>
      <c r="B65" s="9">
        <v>0.7271643518518518</v>
      </c>
      <c r="C65" s="11">
        <f t="shared" si="3"/>
        <v>45125.727164351854</v>
      </c>
      <c r="D65" s="10">
        <v>1.021069</v>
      </c>
      <c r="E65" s="44">
        <f t="shared" si="0"/>
        <v>11.780972450961723</v>
      </c>
      <c r="F65" s="46">
        <f>7</f>
        <v>7</v>
      </c>
      <c r="G65" s="38">
        <f t="shared" si="1"/>
        <v>7.9806319390986351</v>
      </c>
      <c r="H65" s="13"/>
      <c r="I65" s="48">
        <f t="shared" si="4"/>
        <v>11.537880839553177</v>
      </c>
      <c r="J65" s="38">
        <f t="shared" si="5"/>
        <v>1.9368060901364892E-2</v>
      </c>
      <c r="K65" s="38"/>
      <c r="L65" s="38"/>
      <c r="M65" s="38"/>
      <c r="N65" s="38"/>
      <c r="O65" s="13" t="str">
        <f t="shared" si="2"/>
        <v>0</v>
      </c>
      <c r="P65" s="30"/>
      <c r="Q65" s="30"/>
      <c r="R65" s="30"/>
      <c r="S65" s="30"/>
      <c r="V65" s="17">
        <f>PI()*2.25</f>
        <v>7.0685834705770345</v>
      </c>
    </row>
    <row r="66" spans="1:22" x14ac:dyDescent="0.25">
      <c r="A66" s="19" t="s">
        <v>16</v>
      </c>
      <c r="B66" s="9">
        <v>0.73384259259259255</v>
      </c>
      <c r="C66" s="11">
        <f t="shared" si="3"/>
        <v>45125.733842592592</v>
      </c>
      <c r="D66" s="10">
        <v>1.0224800000000001</v>
      </c>
      <c r="E66" s="44">
        <f t="shared" si="0"/>
        <v>11.780972450961723</v>
      </c>
      <c r="F66" s="46">
        <f>7</f>
        <v>7</v>
      </c>
      <c r="G66" s="38">
        <f t="shared" si="1"/>
        <v>7.9793617287543732</v>
      </c>
      <c r="H66" s="13"/>
      <c r="I66" s="48">
        <f t="shared" si="4"/>
        <v>11.521958816760936</v>
      </c>
      <c r="J66" s="38">
        <f t="shared" si="5"/>
        <v>2.0638271245626783E-2</v>
      </c>
      <c r="K66" s="38"/>
      <c r="L66" s="38"/>
      <c r="M66" s="38"/>
      <c r="N66" s="38"/>
      <c r="O66" s="13" t="str">
        <f t="shared" ref="O66:O129" si="6">IF(J66&lt;0.25,"0","1")</f>
        <v>0</v>
      </c>
      <c r="P66" s="30"/>
      <c r="Q66" s="30"/>
      <c r="R66" s="30"/>
      <c r="S66" s="30"/>
      <c r="V66" s="17"/>
    </row>
    <row r="67" spans="1:22" x14ac:dyDescent="0.25">
      <c r="A67" s="19" t="s">
        <v>16</v>
      </c>
      <c r="B67" s="9">
        <v>0.74053240740740733</v>
      </c>
      <c r="C67" s="11">
        <f t="shared" ref="C67:C130" si="7">A67+B67</f>
        <v>45125.740532407406</v>
      </c>
      <c r="D67" s="10">
        <v>1.0228999999999999</v>
      </c>
      <c r="E67" s="44">
        <f t="shared" ref="E67:E130" si="8">(PI()*(8*8-7*7))/4</f>
        <v>11.780972450961723</v>
      </c>
      <c r="F67" s="46">
        <f>7</f>
        <v>7</v>
      </c>
      <c r="G67" s="38">
        <f t="shared" ref="G67:G130" si="9">(SQRT((F67)^2+4*(I67/PI())))</f>
        <v>7.9789842741982531</v>
      </c>
      <c r="H67" s="13"/>
      <c r="I67" s="48">
        <f t="shared" ref="I67:I130" si="10">E67/D67</f>
        <v>11.517227931334173</v>
      </c>
      <c r="J67" s="38">
        <f t="shared" ref="J67:J130" si="11">8-G67</f>
        <v>2.1015725801746932E-2</v>
      </c>
      <c r="K67" s="38"/>
      <c r="L67" s="38"/>
      <c r="M67" s="38"/>
      <c r="N67" s="38"/>
      <c r="O67" s="13" t="str">
        <f t="shared" si="6"/>
        <v>0</v>
      </c>
      <c r="P67" s="30"/>
      <c r="Q67" s="30"/>
      <c r="R67" s="30"/>
      <c r="S67" s="30"/>
      <c r="V67" s="17"/>
    </row>
    <row r="68" spans="1:22" x14ac:dyDescent="0.25">
      <c r="A68" s="19" t="s">
        <v>16</v>
      </c>
      <c r="B68" s="9">
        <v>0.74721064814814808</v>
      </c>
      <c r="C68" s="11">
        <f t="shared" si="7"/>
        <v>45125.747210648151</v>
      </c>
      <c r="D68" s="10">
        <v>1.0231440000000001</v>
      </c>
      <c r="E68" s="44">
        <f t="shared" si="8"/>
        <v>11.780972450961723</v>
      </c>
      <c r="F68" s="46">
        <f>7</f>
        <v>7</v>
      </c>
      <c r="G68" s="38">
        <f t="shared" si="9"/>
        <v>7.9787651251926386</v>
      </c>
      <c r="H68" s="13"/>
      <c r="I68" s="48">
        <f t="shared" si="10"/>
        <v>11.514481295850558</v>
      </c>
      <c r="J68" s="38">
        <f t="shared" si="11"/>
        <v>2.1234874807361415E-2</v>
      </c>
      <c r="K68" s="38"/>
      <c r="L68" s="38"/>
      <c r="M68" s="38"/>
      <c r="N68" s="38"/>
      <c r="O68" s="13" t="str">
        <f t="shared" si="6"/>
        <v>0</v>
      </c>
      <c r="P68" s="30"/>
      <c r="Q68" s="30"/>
      <c r="R68" s="30"/>
      <c r="S68" s="30"/>
      <c r="V68" s="17"/>
    </row>
    <row r="69" spans="1:22" x14ac:dyDescent="0.25">
      <c r="A69" s="19" t="s">
        <v>16</v>
      </c>
      <c r="B69" s="9">
        <v>0.75388888888888894</v>
      </c>
      <c r="C69" s="11">
        <f t="shared" si="7"/>
        <v>45125.753888888888</v>
      </c>
      <c r="D69" s="10">
        <v>1.023264</v>
      </c>
      <c r="E69" s="44">
        <f t="shared" si="8"/>
        <v>11.780972450961723</v>
      </c>
      <c r="F69" s="46">
        <f>7</f>
        <v>7</v>
      </c>
      <c r="G69" s="38">
        <f t="shared" si="9"/>
        <v>7.9786573831254222</v>
      </c>
      <c r="H69" s="13"/>
      <c r="I69" s="48">
        <f t="shared" si="10"/>
        <v>11.513130972028454</v>
      </c>
      <c r="J69" s="38">
        <f t="shared" si="11"/>
        <v>2.1342616874577836E-2</v>
      </c>
      <c r="K69" s="38"/>
      <c r="L69" s="38"/>
      <c r="M69" s="38"/>
      <c r="N69" s="38"/>
      <c r="O69" s="13" t="str">
        <f t="shared" si="6"/>
        <v>0</v>
      </c>
      <c r="P69" s="30"/>
      <c r="Q69" s="30"/>
      <c r="R69" s="30"/>
      <c r="S69" s="30"/>
      <c r="V69" s="17"/>
    </row>
    <row r="70" spans="1:22" x14ac:dyDescent="0.25">
      <c r="A70" s="19" t="s">
        <v>16</v>
      </c>
      <c r="B70" s="9">
        <v>0.76056712962962969</v>
      </c>
      <c r="C70" s="11">
        <f t="shared" si="7"/>
        <v>45125.760567129626</v>
      </c>
      <c r="D70" s="10">
        <v>1.023358</v>
      </c>
      <c r="E70" s="44">
        <f t="shared" si="8"/>
        <v>11.780972450961723</v>
      </c>
      <c r="F70" s="46">
        <f>7</f>
        <v>7</v>
      </c>
      <c r="G70" s="38">
        <f t="shared" si="9"/>
        <v>7.9785730018057572</v>
      </c>
      <c r="H70" s="13"/>
      <c r="I70" s="48">
        <f t="shared" si="10"/>
        <v>11.512073439560471</v>
      </c>
      <c r="J70" s="38">
        <f t="shared" si="11"/>
        <v>2.1426998194242763E-2</v>
      </c>
      <c r="K70" s="38"/>
      <c r="L70" s="38"/>
      <c r="M70" s="38"/>
      <c r="N70" s="38"/>
      <c r="O70" s="13" t="str">
        <f t="shared" si="6"/>
        <v>0</v>
      </c>
      <c r="P70" s="30"/>
      <c r="Q70" s="30"/>
      <c r="R70" s="30"/>
      <c r="S70" s="30"/>
      <c r="V70" s="17"/>
    </row>
    <row r="71" spans="1:22" x14ac:dyDescent="0.25">
      <c r="A71" s="19" t="s">
        <v>16</v>
      </c>
      <c r="B71" s="9">
        <v>0.76725694444444448</v>
      </c>
      <c r="C71" s="11">
        <f t="shared" si="7"/>
        <v>45125.767256944448</v>
      </c>
      <c r="D71" s="10">
        <v>1.022715</v>
      </c>
      <c r="E71" s="44">
        <f t="shared" si="8"/>
        <v>11.780972450961723</v>
      </c>
      <c r="F71" s="46">
        <f>7</f>
        <v>7</v>
      </c>
      <c r="G71" s="38">
        <f t="shared" si="9"/>
        <v>7.9791504979401591</v>
      </c>
      <c r="H71" s="13"/>
      <c r="I71" s="48">
        <f t="shared" si="10"/>
        <v>11.519311294898111</v>
      </c>
      <c r="J71" s="38">
        <f t="shared" si="11"/>
        <v>2.084950205984093E-2</v>
      </c>
      <c r="K71" s="38"/>
      <c r="L71" s="38"/>
      <c r="M71" s="38"/>
      <c r="N71" s="38"/>
      <c r="O71" s="13" t="str">
        <f t="shared" si="6"/>
        <v>0</v>
      </c>
      <c r="P71" s="30"/>
      <c r="Q71" s="30"/>
      <c r="R71" s="30"/>
      <c r="S71" s="30"/>
      <c r="V71" s="17"/>
    </row>
    <row r="72" spans="1:22" x14ac:dyDescent="0.25">
      <c r="A72" s="19" t="s">
        <v>16</v>
      </c>
      <c r="B72" s="9">
        <v>0.77393518518518523</v>
      </c>
      <c r="C72" s="11">
        <f t="shared" si="7"/>
        <v>45125.773935185185</v>
      </c>
      <c r="D72" s="10">
        <v>1.0239830000000001</v>
      </c>
      <c r="E72" s="44">
        <f t="shared" si="8"/>
        <v>11.780972450961723</v>
      </c>
      <c r="F72" s="46">
        <f>7</f>
        <v>7</v>
      </c>
      <c r="G72" s="38">
        <f t="shared" si="9"/>
        <v>7.9780123270767156</v>
      </c>
      <c r="H72" s="13"/>
      <c r="I72" s="48">
        <f t="shared" si="10"/>
        <v>11.505046910897663</v>
      </c>
      <c r="J72" s="38">
        <f t="shared" si="11"/>
        <v>2.1987672923284407E-2</v>
      </c>
      <c r="K72" s="38"/>
      <c r="L72" s="38"/>
      <c r="M72" s="38"/>
      <c r="N72" s="38"/>
      <c r="O72" s="13" t="str">
        <f t="shared" si="6"/>
        <v>0</v>
      </c>
      <c r="P72" s="30"/>
      <c r="Q72" s="30"/>
      <c r="R72" s="30"/>
      <c r="S72" s="30"/>
      <c r="V72" s="17"/>
    </row>
    <row r="73" spans="1:22" x14ac:dyDescent="0.25">
      <c r="A73" s="19" t="s">
        <v>16</v>
      </c>
      <c r="B73" s="9">
        <v>0.78061342592592586</v>
      </c>
      <c r="C73" s="11">
        <f t="shared" si="7"/>
        <v>45125.780613425923</v>
      </c>
      <c r="D73" s="10">
        <v>1.0232749999999999</v>
      </c>
      <c r="E73" s="44">
        <f t="shared" si="8"/>
        <v>11.780972450961723</v>
      </c>
      <c r="F73" s="46">
        <f>7</f>
        <v>7</v>
      </c>
      <c r="G73" s="38">
        <f t="shared" si="9"/>
        <v>7.9786475079608481</v>
      </c>
      <c r="H73" s="13"/>
      <c r="I73" s="48">
        <f t="shared" si="10"/>
        <v>11.513007208191077</v>
      </c>
      <c r="J73" s="38">
        <f t="shared" si="11"/>
        <v>2.1352492039151905E-2</v>
      </c>
      <c r="K73" s="38"/>
      <c r="L73" s="38"/>
      <c r="M73" s="38"/>
      <c r="N73" s="38"/>
      <c r="O73" s="13" t="str">
        <f t="shared" si="6"/>
        <v>0</v>
      </c>
      <c r="P73" s="30"/>
      <c r="Q73" s="30"/>
      <c r="R73" s="30"/>
      <c r="S73" s="30"/>
      <c r="V73" s="17"/>
    </row>
    <row r="74" spans="1:22" x14ac:dyDescent="0.25">
      <c r="A74" s="19" t="s">
        <v>16</v>
      </c>
      <c r="B74" s="9">
        <v>0.78730324074074076</v>
      </c>
      <c r="C74" s="11">
        <f t="shared" si="7"/>
        <v>45125.787303240744</v>
      </c>
      <c r="D74" s="10">
        <v>1.0245740000000001</v>
      </c>
      <c r="E74" s="44">
        <f t="shared" si="8"/>
        <v>11.780972450961723</v>
      </c>
      <c r="F74" s="46">
        <f>7</f>
        <v>7</v>
      </c>
      <c r="G74" s="38">
        <f t="shared" si="9"/>
        <v>7.9774827460975235</v>
      </c>
      <c r="H74" s="13"/>
      <c r="I74" s="48">
        <f t="shared" si="10"/>
        <v>11.498410511062863</v>
      </c>
      <c r="J74" s="38">
        <f t="shared" si="11"/>
        <v>2.2517253902476497E-2</v>
      </c>
      <c r="K74" s="38"/>
      <c r="L74" s="38"/>
      <c r="M74" s="38"/>
      <c r="N74" s="38"/>
      <c r="O74" s="13" t="str">
        <f t="shared" si="6"/>
        <v>0</v>
      </c>
      <c r="P74" s="30"/>
      <c r="Q74" s="30"/>
      <c r="R74" s="30"/>
      <c r="S74" s="30"/>
      <c r="V74" s="17"/>
    </row>
    <row r="75" spans="1:22" x14ac:dyDescent="0.25">
      <c r="A75" s="19" t="s">
        <v>16</v>
      </c>
      <c r="B75" s="9">
        <v>0.79398148148148151</v>
      </c>
      <c r="C75" s="11">
        <f t="shared" si="7"/>
        <v>45125.793981481482</v>
      </c>
      <c r="D75" s="10">
        <v>1.023666</v>
      </c>
      <c r="E75" s="44">
        <f t="shared" si="8"/>
        <v>11.780972450961723</v>
      </c>
      <c r="F75" s="46">
        <f>7</f>
        <v>7</v>
      </c>
      <c r="G75" s="38">
        <f t="shared" si="9"/>
        <v>7.9782966206611414</v>
      </c>
      <c r="H75" s="13"/>
      <c r="I75" s="48">
        <f t="shared" si="10"/>
        <v>11.508609693944825</v>
      </c>
      <c r="J75" s="38">
        <f t="shared" si="11"/>
        <v>2.1703379338858575E-2</v>
      </c>
      <c r="K75" s="38"/>
      <c r="L75" s="38"/>
      <c r="M75" s="38"/>
      <c r="N75" s="38"/>
      <c r="O75" s="13" t="str">
        <f t="shared" si="6"/>
        <v>0</v>
      </c>
      <c r="P75" s="30"/>
      <c r="Q75" s="30"/>
      <c r="R75" s="30"/>
      <c r="S75" s="30"/>
      <c r="V75" s="17"/>
    </row>
    <row r="76" spans="1:22" x14ac:dyDescent="0.25">
      <c r="A76" s="19" t="s">
        <v>16</v>
      </c>
      <c r="B76" s="9">
        <v>0.80065972222222215</v>
      </c>
      <c r="C76" s="11">
        <f t="shared" si="7"/>
        <v>45125.800659722219</v>
      </c>
      <c r="D76" s="10">
        <v>1.021436</v>
      </c>
      <c r="E76" s="44">
        <f t="shared" si="8"/>
        <v>11.780972450961723</v>
      </c>
      <c r="F76" s="46">
        <f>7</f>
        <v>7</v>
      </c>
      <c r="G76" s="38">
        <f t="shared" si="9"/>
        <v>7.9803012401664892</v>
      </c>
      <c r="H76" s="13"/>
      <c r="I76" s="48">
        <f t="shared" si="10"/>
        <v>11.533735301048448</v>
      </c>
      <c r="J76" s="38">
        <f t="shared" si="11"/>
        <v>1.9698759833510771E-2</v>
      </c>
      <c r="K76" s="38"/>
      <c r="L76" s="38"/>
      <c r="M76" s="38"/>
      <c r="N76" s="38"/>
      <c r="O76" s="13" t="str">
        <f t="shared" si="6"/>
        <v>0</v>
      </c>
      <c r="P76" s="30"/>
      <c r="Q76" s="30"/>
      <c r="R76" s="30"/>
      <c r="S76" s="30"/>
      <c r="V76" s="17"/>
    </row>
    <row r="77" spans="1:22" x14ac:dyDescent="0.25">
      <c r="A77" s="19" t="s">
        <v>16</v>
      </c>
      <c r="B77" s="9">
        <v>0.80733796296296301</v>
      </c>
      <c r="C77" s="11">
        <f t="shared" si="7"/>
        <v>45125.807337962964</v>
      </c>
      <c r="D77" s="10">
        <v>1.0226299999999999</v>
      </c>
      <c r="E77" s="44">
        <f t="shared" si="8"/>
        <v>11.780972450961723</v>
      </c>
      <c r="F77" s="46">
        <f>7</f>
        <v>7</v>
      </c>
      <c r="G77" s="38">
        <f t="shared" si="9"/>
        <v>7.9792268900137646</v>
      </c>
      <c r="H77" s="13"/>
      <c r="I77" s="48">
        <f t="shared" si="10"/>
        <v>11.520268768725467</v>
      </c>
      <c r="J77" s="38">
        <f t="shared" si="11"/>
        <v>2.0773109986235383E-2</v>
      </c>
      <c r="K77" s="38"/>
      <c r="L77" s="38"/>
      <c r="M77" s="38"/>
      <c r="N77" s="38"/>
      <c r="O77" s="13" t="str">
        <f t="shared" si="6"/>
        <v>0</v>
      </c>
      <c r="P77" s="30"/>
      <c r="Q77" s="30"/>
      <c r="R77" s="30"/>
      <c r="S77" s="30"/>
      <c r="V77" s="17"/>
    </row>
    <row r="78" spans="1:22" x14ac:dyDescent="0.25">
      <c r="A78" s="19" t="s">
        <v>16</v>
      </c>
      <c r="B78" s="9">
        <v>0.81402777777777768</v>
      </c>
      <c r="C78" s="11">
        <f t="shared" si="7"/>
        <v>45125.814027777778</v>
      </c>
      <c r="D78" s="10">
        <v>1.017881</v>
      </c>
      <c r="E78" s="44">
        <f t="shared" si="8"/>
        <v>11.780972450961723</v>
      </c>
      <c r="F78" s="46">
        <f>7</f>
        <v>7</v>
      </c>
      <c r="G78" s="38">
        <f t="shared" si="9"/>
        <v>7.9835140572597014</v>
      </c>
      <c r="H78" s="13"/>
      <c r="I78" s="48">
        <f t="shared" si="10"/>
        <v>11.574017445027192</v>
      </c>
      <c r="J78" s="38">
        <f t="shared" si="11"/>
        <v>1.6485942740298576E-2</v>
      </c>
      <c r="K78" s="38"/>
      <c r="L78" s="38"/>
      <c r="M78" s="38"/>
      <c r="N78" s="38"/>
      <c r="O78" s="13" t="str">
        <f t="shared" si="6"/>
        <v>0</v>
      </c>
      <c r="P78" s="30"/>
      <c r="Q78" s="30"/>
      <c r="R78" s="30"/>
      <c r="S78" s="30"/>
      <c r="V78" s="17"/>
    </row>
    <row r="79" spans="1:22" x14ac:dyDescent="0.25">
      <c r="A79" s="19" t="s">
        <v>16</v>
      </c>
      <c r="B79" s="9">
        <v>0.82070601851851854</v>
      </c>
      <c r="C79" s="11">
        <f t="shared" si="7"/>
        <v>45125.820706018516</v>
      </c>
      <c r="D79" s="10">
        <v>1.0224089999999999</v>
      </c>
      <c r="E79" s="44">
        <f t="shared" si="8"/>
        <v>11.780972450961723</v>
      </c>
      <c r="F79" s="46">
        <f>7</f>
        <v>7</v>
      </c>
      <c r="G79" s="38">
        <f t="shared" si="9"/>
        <v>7.9794255654260784</v>
      </c>
      <c r="H79" s="13"/>
      <c r="I79" s="48">
        <f t="shared" si="10"/>
        <v>11.522758945746491</v>
      </c>
      <c r="J79" s="38">
        <f t="shared" si="11"/>
        <v>2.0574434573921607E-2</v>
      </c>
      <c r="K79" s="38"/>
      <c r="L79" s="38"/>
      <c r="M79" s="38"/>
      <c r="N79" s="38"/>
      <c r="O79" s="13" t="str">
        <f t="shared" si="6"/>
        <v>0</v>
      </c>
      <c r="P79" s="30"/>
      <c r="Q79" s="30"/>
      <c r="R79" s="30"/>
      <c r="S79" s="30"/>
      <c r="V79" s="17"/>
    </row>
    <row r="80" spans="1:22" x14ac:dyDescent="0.25">
      <c r="A80" s="19" t="s">
        <v>16</v>
      </c>
      <c r="B80" s="9">
        <v>0.82738425925925929</v>
      </c>
      <c r="C80" s="11">
        <f t="shared" si="7"/>
        <v>45125.827384259261</v>
      </c>
      <c r="D80" s="10">
        <v>1.0220009999999999</v>
      </c>
      <c r="E80" s="44">
        <f t="shared" si="8"/>
        <v>11.780972450961723</v>
      </c>
      <c r="F80" s="46">
        <f>7</f>
        <v>7</v>
      </c>
      <c r="G80" s="38">
        <f t="shared" si="9"/>
        <v>7.979792563535435</v>
      </c>
      <c r="H80" s="13"/>
      <c r="I80" s="48">
        <f t="shared" si="10"/>
        <v>11.527359025051565</v>
      </c>
      <c r="J80" s="38">
        <f t="shared" si="11"/>
        <v>2.0207436464565021E-2</v>
      </c>
      <c r="K80" s="38"/>
      <c r="L80" s="38"/>
      <c r="M80" s="38"/>
      <c r="N80" s="38"/>
      <c r="O80" s="13" t="str">
        <f t="shared" si="6"/>
        <v>0</v>
      </c>
      <c r="P80" s="30"/>
      <c r="Q80" s="30"/>
      <c r="R80" s="30"/>
      <c r="S80" s="30"/>
      <c r="V80" s="17"/>
    </row>
    <row r="81" spans="1:22" x14ac:dyDescent="0.25">
      <c r="A81" s="19" t="s">
        <v>16</v>
      </c>
      <c r="B81" s="9">
        <v>0.83406249999999993</v>
      </c>
      <c r="C81" s="11">
        <f t="shared" si="7"/>
        <v>45125.834062499998</v>
      </c>
      <c r="D81" s="10">
        <v>1.023612</v>
      </c>
      <c r="E81" s="44">
        <f t="shared" si="8"/>
        <v>11.780972450961723</v>
      </c>
      <c r="F81" s="46">
        <f>7</f>
        <v>7</v>
      </c>
      <c r="G81" s="38">
        <f t="shared" si="9"/>
        <v>7.9783450657635786</v>
      </c>
      <c r="H81" s="13"/>
      <c r="I81" s="48">
        <f t="shared" si="10"/>
        <v>11.509216823329274</v>
      </c>
      <c r="J81" s="38">
        <f t="shared" si="11"/>
        <v>2.1654934236421397E-2</v>
      </c>
      <c r="K81" s="38"/>
      <c r="L81" s="38"/>
      <c r="M81" s="38"/>
      <c r="N81" s="38"/>
      <c r="O81" s="13" t="str">
        <f t="shared" si="6"/>
        <v>0</v>
      </c>
      <c r="P81" s="30"/>
      <c r="Q81" s="30"/>
      <c r="R81" s="30"/>
      <c r="S81" s="30"/>
      <c r="V81" s="17"/>
    </row>
    <row r="82" spans="1:22" x14ac:dyDescent="0.25">
      <c r="A82" s="19" t="s">
        <v>16</v>
      </c>
      <c r="B82" s="9">
        <v>0.84075231481481483</v>
      </c>
      <c r="C82" s="11">
        <f t="shared" si="7"/>
        <v>45125.840752314813</v>
      </c>
      <c r="D82" s="10">
        <v>1.022451</v>
      </c>
      <c r="E82" s="44">
        <f t="shared" si="8"/>
        <v>11.780972450961723</v>
      </c>
      <c r="F82" s="46">
        <f>7</f>
        <v>7</v>
      </c>
      <c r="G82" s="38">
        <f t="shared" si="9"/>
        <v>7.9793878018785174</v>
      </c>
      <c r="H82" s="13"/>
      <c r="I82" s="48">
        <f t="shared" si="10"/>
        <v>11.522285616583801</v>
      </c>
      <c r="J82" s="38">
        <f t="shared" si="11"/>
        <v>2.0612198121482628E-2</v>
      </c>
      <c r="K82" s="38"/>
      <c r="L82" s="38"/>
      <c r="M82" s="38"/>
      <c r="N82" s="38"/>
      <c r="O82" s="13" t="str">
        <f t="shared" si="6"/>
        <v>0</v>
      </c>
      <c r="P82" s="30"/>
      <c r="Q82" s="30"/>
      <c r="R82" s="30"/>
      <c r="S82" s="30"/>
      <c r="V82" s="17"/>
    </row>
    <row r="83" spans="1:22" x14ac:dyDescent="0.25">
      <c r="A83" s="19" t="s">
        <v>16</v>
      </c>
      <c r="B83" s="9">
        <v>0.84743055555555558</v>
      </c>
      <c r="C83" s="11">
        <f t="shared" si="7"/>
        <v>45125.847430555557</v>
      </c>
      <c r="D83" s="10">
        <v>1.0212479999999999</v>
      </c>
      <c r="E83" s="44">
        <f t="shared" si="8"/>
        <v>11.780972450961723</v>
      </c>
      <c r="F83" s="46">
        <f>7</f>
        <v>7</v>
      </c>
      <c r="G83" s="38">
        <f t="shared" si="9"/>
        <v>7.9804706165435713</v>
      </c>
      <c r="H83" s="13"/>
      <c r="I83" s="48">
        <f t="shared" si="10"/>
        <v>11.535858528938832</v>
      </c>
      <c r="J83" s="38">
        <f t="shared" si="11"/>
        <v>1.9529383456428739E-2</v>
      </c>
      <c r="K83" s="38"/>
      <c r="L83" s="38"/>
      <c r="M83" s="38"/>
      <c r="N83" s="38"/>
      <c r="O83" s="13" t="str">
        <f t="shared" si="6"/>
        <v>0</v>
      </c>
      <c r="P83" s="30"/>
      <c r="Q83" s="30"/>
      <c r="R83" s="30"/>
      <c r="S83" s="30"/>
      <c r="V83" s="17"/>
    </row>
    <row r="84" spans="1:22" x14ac:dyDescent="0.25">
      <c r="A84" s="19" t="s">
        <v>16</v>
      </c>
      <c r="B84" s="9">
        <v>0.85410879629629621</v>
      </c>
      <c r="C84" s="11">
        <f t="shared" si="7"/>
        <v>45125.854108796295</v>
      </c>
      <c r="D84" s="10">
        <v>1.022737</v>
      </c>
      <c r="E84" s="44">
        <f t="shared" si="8"/>
        <v>11.780972450961723</v>
      </c>
      <c r="F84" s="46">
        <f>7</f>
        <v>7</v>
      </c>
      <c r="G84" s="38">
        <f t="shared" si="9"/>
        <v>7.9791307278234962</v>
      </c>
      <c r="H84" s="13"/>
      <c r="I84" s="48">
        <f t="shared" si="10"/>
        <v>11.51906350406969</v>
      </c>
      <c r="J84" s="38">
        <f t="shared" si="11"/>
        <v>2.0869272176503806E-2</v>
      </c>
      <c r="K84" s="38"/>
      <c r="L84" s="38"/>
      <c r="M84" s="38"/>
      <c r="N84" s="38"/>
      <c r="O84" s="13" t="str">
        <f t="shared" si="6"/>
        <v>0</v>
      </c>
      <c r="P84" s="30"/>
      <c r="Q84" s="30"/>
      <c r="R84" s="30"/>
      <c r="S84" s="30"/>
      <c r="V84" s="17"/>
    </row>
    <row r="85" spans="1:22" x14ac:dyDescent="0.25">
      <c r="A85" s="19" t="s">
        <v>16</v>
      </c>
      <c r="B85" s="9">
        <v>0.86089120370370376</v>
      </c>
      <c r="C85" s="11">
        <f t="shared" si="7"/>
        <v>45125.860891203702</v>
      </c>
      <c r="D85" s="10">
        <v>1.022858</v>
      </c>
      <c r="E85" s="44">
        <f t="shared" si="8"/>
        <v>11.780972450961723</v>
      </c>
      <c r="F85" s="46">
        <f>7</f>
        <v>7</v>
      </c>
      <c r="G85" s="38">
        <f t="shared" si="9"/>
        <v>7.9790220065081749</v>
      </c>
      <c r="H85" s="13"/>
      <c r="I85" s="48">
        <f t="shared" si="10"/>
        <v>11.517700845045669</v>
      </c>
      <c r="J85" s="38">
        <f t="shared" si="11"/>
        <v>2.0977993491825053E-2</v>
      </c>
      <c r="K85" s="38"/>
      <c r="L85" s="38"/>
      <c r="M85" s="38"/>
      <c r="N85" s="38"/>
      <c r="O85" s="13" t="str">
        <f t="shared" si="6"/>
        <v>0</v>
      </c>
      <c r="P85" s="30"/>
      <c r="Q85" s="30"/>
      <c r="R85" s="30"/>
      <c r="S85" s="30"/>
      <c r="V85" s="17"/>
    </row>
    <row r="86" spans="1:22" x14ac:dyDescent="0.25">
      <c r="A86" s="19" t="s">
        <v>16</v>
      </c>
      <c r="B86" s="9">
        <v>0.86756944444444439</v>
      </c>
      <c r="C86" s="11">
        <f t="shared" si="7"/>
        <v>45125.867569444446</v>
      </c>
      <c r="D86" s="10">
        <v>1.018105</v>
      </c>
      <c r="E86" s="44">
        <f t="shared" si="8"/>
        <v>11.780972450961723</v>
      </c>
      <c r="F86" s="46">
        <f>7</f>
        <v>7</v>
      </c>
      <c r="G86" s="38">
        <f t="shared" si="9"/>
        <v>7.9833109941033067</v>
      </c>
      <c r="H86" s="13"/>
      <c r="I86" s="48">
        <f t="shared" si="10"/>
        <v>11.57147096906677</v>
      </c>
      <c r="J86" s="38">
        <f t="shared" si="11"/>
        <v>1.668900589669331E-2</v>
      </c>
      <c r="K86" s="38"/>
      <c r="L86" s="38"/>
      <c r="M86" s="38"/>
      <c r="N86" s="38"/>
      <c r="O86" s="13" t="str">
        <f t="shared" si="6"/>
        <v>0</v>
      </c>
      <c r="P86" s="30"/>
      <c r="Q86" s="30"/>
      <c r="R86" s="30"/>
      <c r="S86" s="30"/>
      <c r="V86" s="17"/>
    </row>
    <row r="87" spans="1:22" x14ac:dyDescent="0.25">
      <c r="A87" s="19" t="s">
        <v>16</v>
      </c>
      <c r="B87" s="9">
        <v>0.87424768518518514</v>
      </c>
      <c r="C87" s="11">
        <f t="shared" si="7"/>
        <v>45125.874247685184</v>
      </c>
      <c r="D87" s="10">
        <v>1.0221800000000001</v>
      </c>
      <c r="E87" s="44">
        <f t="shared" si="8"/>
        <v>11.780972450961723</v>
      </c>
      <c r="F87" s="46">
        <f>7</f>
        <v>7</v>
      </c>
      <c r="G87" s="38">
        <f t="shared" si="9"/>
        <v>7.9796315181167374</v>
      </c>
      <c r="H87" s="13"/>
      <c r="I87" s="48">
        <f t="shared" si="10"/>
        <v>11.525340400870416</v>
      </c>
      <c r="J87" s="38">
        <f t="shared" si="11"/>
        <v>2.0368481883262568E-2</v>
      </c>
      <c r="K87" s="38"/>
      <c r="L87" s="38"/>
      <c r="M87" s="38"/>
      <c r="N87" s="38"/>
      <c r="O87" s="13" t="str">
        <f t="shared" si="6"/>
        <v>0</v>
      </c>
      <c r="P87" s="30"/>
      <c r="Q87" s="30"/>
      <c r="R87" s="30"/>
      <c r="S87" s="30"/>
      <c r="V87" s="17"/>
    </row>
    <row r="88" spans="1:22" x14ac:dyDescent="0.25">
      <c r="A88" s="19" t="s">
        <v>16</v>
      </c>
      <c r="B88" s="9">
        <v>0.88093749999999993</v>
      </c>
      <c r="C88" s="11">
        <f t="shared" si="7"/>
        <v>45125.880937499998</v>
      </c>
      <c r="D88" s="10">
        <v>1.0212019999999999</v>
      </c>
      <c r="E88" s="44">
        <f t="shared" si="8"/>
        <v>11.780972450961723</v>
      </c>
      <c r="F88" s="46">
        <f>7</f>
        <v>7</v>
      </c>
      <c r="G88" s="38">
        <f t="shared" si="9"/>
        <v>7.9805120686484745</v>
      </c>
      <c r="H88" s="13"/>
      <c r="I88" s="48">
        <f t="shared" si="10"/>
        <v>11.536378161188212</v>
      </c>
      <c r="J88" s="38">
        <f t="shared" si="11"/>
        <v>1.9487931351525489E-2</v>
      </c>
      <c r="K88" s="38"/>
      <c r="L88" s="38"/>
      <c r="M88" s="38"/>
      <c r="N88" s="38"/>
      <c r="O88" s="13" t="str">
        <f t="shared" si="6"/>
        <v>0</v>
      </c>
      <c r="P88" s="30"/>
      <c r="Q88" s="30"/>
      <c r="R88" s="30"/>
      <c r="S88" s="30"/>
      <c r="V88" s="17"/>
    </row>
    <row r="89" spans="1:22" x14ac:dyDescent="0.25">
      <c r="A89" s="19" t="s">
        <v>16</v>
      </c>
      <c r="B89" s="9">
        <v>0.88761574074074068</v>
      </c>
      <c r="C89" s="11">
        <f t="shared" si="7"/>
        <v>45125.887615740743</v>
      </c>
      <c r="D89" s="10">
        <v>1.0224549999999999</v>
      </c>
      <c r="E89" s="44">
        <f t="shared" si="8"/>
        <v>11.780972450961723</v>
      </c>
      <c r="F89" s="46">
        <f>7</f>
        <v>7</v>
      </c>
      <c r="G89" s="38">
        <f t="shared" si="9"/>
        <v>7.9793842055026643</v>
      </c>
      <c r="H89" s="13"/>
      <c r="I89" s="48">
        <f t="shared" si="10"/>
        <v>11.522240539644018</v>
      </c>
      <c r="J89" s="38">
        <f t="shared" si="11"/>
        <v>2.0615794497335749E-2</v>
      </c>
      <c r="K89" s="38"/>
      <c r="L89" s="38"/>
      <c r="M89" s="38"/>
      <c r="N89" s="38"/>
      <c r="O89" s="13" t="str">
        <f t="shared" si="6"/>
        <v>0</v>
      </c>
      <c r="P89" s="30"/>
      <c r="Q89" s="30"/>
      <c r="R89" s="30"/>
      <c r="S89" s="30"/>
      <c r="V89" s="17"/>
    </row>
    <row r="90" spans="1:22" x14ac:dyDescent="0.25">
      <c r="A90" s="19" t="s">
        <v>16</v>
      </c>
      <c r="B90" s="9">
        <v>0.89429398148148154</v>
      </c>
      <c r="C90" s="11">
        <f t="shared" si="7"/>
        <v>45125.894293981481</v>
      </c>
      <c r="D90" s="10">
        <v>1.024383</v>
      </c>
      <c r="E90" s="44">
        <f t="shared" si="8"/>
        <v>11.780972450961723</v>
      </c>
      <c r="F90" s="46">
        <f>7</f>
        <v>7</v>
      </c>
      <c r="G90" s="38">
        <f t="shared" si="9"/>
        <v>7.9776538336473166</v>
      </c>
      <c r="H90" s="13"/>
      <c r="I90" s="48">
        <f t="shared" si="10"/>
        <v>11.500554432240405</v>
      </c>
      <c r="J90" s="38">
        <f t="shared" si="11"/>
        <v>2.2346166352683383E-2</v>
      </c>
      <c r="K90" s="38"/>
      <c r="L90" s="38"/>
      <c r="M90" s="38"/>
      <c r="N90" s="38"/>
      <c r="O90" s="13" t="str">
        <f t="shared" si="6"/>
        <v>0</v>
      </c>
      <c r="P90" s="30"/>
      <c r="Q90" s="30"/>
      <c r="R90" s="30"/>
      <c r="S90" s="30"/>
      <c r="V90" s="17"/>
    </row>
    <row r="91" spans="1:22" x14ac:dyDescent="0.25">
      <c r="A91" s="19" t="s">
        <v>16</v>
      </c>
      <c r="B91" s="9">
        <v>0.90098379629629621</v>
      </c>
      <c r="C91" s="11">
        <f t="shared" si="7"/>
        <v>45125.900983796295</v>
      </c>
      <c r="D91" s="10">
        <v>1.023075</v>
      </c>
      <c r="E91" s="44">
        <f t="shared" si="8"/>
        <v>11.780972450961723</v>
      </c>
      <c r="F91" s="46">
        <f>7</f>
        <v>7</v>
      </c>
      <c r="G91" s="38">
        <f t="shared" si="9"/>
        <v>7.978827087667109</v>
      </c>
      <c r="H91" s="13"/>
      <c r="I91" s="48">
        <f t="shared" si="10"/>
        <v>11.51525787548491</v>
      </c>
      <c r="J91" s="38">
        <f t="shared" si="11"/>
        <v>2.1172912332890981E-2</v>
      </c>
      <c r="K91" s="38"/>
      <c r="L91" s="38"/>
      <c r="M91" s="38"/>
      <c r="N91" s="38"/>
      <c r="O91" s="13" t="str">
        <f t="shared" si="6"/>
        <v>0</v>
      </c>
      <c r="P91" s="30"/>
      <c r="Q91" s="30"/>
      <c r="R91" s="30"/>
      <c r="S91" s="30"/>
      <c r="V91" s="17"/>
    </row>
    <row r="92" spans="1:22" x14ac:dyDescent="0.25">
      <c r="A92" s="19" t="s">
        <v>16</v>
      </c>
      <c r="B92" s="9">
        <v>0.90766203703703707</v>
      </c>
      <c r="C92" s="11">
        <f t="shared" si="7"/>
        <v>45125.90766203704</v>
      </c>
      <c r="D92" s="10">
        <v>1.022356</v>
      </c>
      <c r="E92" s="44">
        <f t="shared" si="8"/>
        <v>11.780972450961723</v>
      </c>
      <c r="F92" s="46">
        <f>7</f>
        <v>7</v>
      </c>
      <c r="G92" s="38">
        <f t="shared" si="9"/>
        <v>7.9794732235996095</v>
      </c>
      <c r="H92" s="13"/>
      <c r="I92" s="48">
        <f t="shared" si="10"/>
        <v>11.523356297573176</v>
      </c>
      <c r="J92" s="38">
        <f t="shared" si="11"/>
        <v>2.0526776400390467E-2</v>
      </c>
      <c r="K92" s="38"/>
      <c r="L92" s="38"/>
      <c r="M92" s="38"/>
      <c r="N92" s="38"/>
      <c r="O92" s="13" t="str">
        <f t="shared" si="6"/>
        <v>0</v>
      </c>
      <c r="P92" s="30"/>
      <c r="Q92" s="30"/>
      <c r="R92" s="30"/>
      <c r="S92" s="30"/>
      <c r="V92" s="17"/>
    </row>
    <row r="93" spans="1:22" x14ac:dyDescent="0.25">
      <c r="A93" s="19" t="s">
        <v>16</v>
      </c>
      <c r="B93" s="9">
        <v>0.91435185185185175</v>
      </c>
      <c r="C93" s="11">
        <f t="shared" si="7"/>
        <v>45125.914351851854</v>
      </c>
      <c r="D93" s="10">
        <v>1.024864</v>
      </c>
      <c r="E93" s="44">
        <f t="shared" si="8"/>
        <v>11.780972450961723</v>
      </c>
      <c r="F93" s="46">
        <f>7</f>
        <v>7</v>
      </c>
      <c r="G93" s="38">
        <f t="shared" si="9"/>
        <v>7.9772230945672096</v>
      </c>
      <c r="H93" s="13"/>
      <c r="I93" s="48">
        <f t="shared" si="10"/>
        <v>11.495156870532796</v>
      </c>
      <c r="J93" s="38">
        <f t="shared" si="11"/>
        <v>2.2776905432790429E-2</v>
      </c>
      <c r="K93" s="38"/>
      <c r="L93" s="38"/>
      <c r="M93" s="38"/>
      <c r="N93" s="38"/>
      <c r="O93" s="13" t="str">
        <f t="shared" si="6"/>
        <v>0</v>
      </c>
      <c r="P93" s="30"/>
      <c r="Q93" s="30"/>
      <c r="R93" s="30"/>
      <c r="S93" s="30"/>
      <c r="V93" s="17"/>
    </row>
    <row r="94" spans="1:22" x14ac:dyDescent="0.25">
      <c r="A94" s="19" t="s">
        <v>16</v>
      </c>
      <c r="B94" s="9">
        <v>0.92103009259259261</v>
      </c>
      <c r="C94" s="11">
        <f t="shared" si="7"/>
        <v>45125.921030092592</v>
      </c>
      <c r="D94" s="10">
        <v>1.0231790000000001</v>
      </c>
      <c r="E94" s="44">
        <f t="shared" si="8"/>
        <v>11.780972450961723</v>
      </c>
      <c r="F94" s="46">
        <f>7</f>
        <v>7</v>
      </c>
      <c r="G94" s="38">
        <f t="shared" si="9"/>
        <v>7.9787336979627375</v>
      </c>
      <c r="H94" s="13"/>
      <c r="I94" s="48">
        <f t="shared" si="10"/>
        <v>11.514087418684046</v>
      </c>
      <c r="J94" s="38">
        <f t="shared" si="11"/>
        <v>2.1266302037262541E-2</v>
      </c>
      <c r="K94" s="38"/>
      <c r="L94" s="38"/>
      <c r="M94" s="38"/>
      <c r="N94" s="38"/>
      <c r="O94" s="13" t="str">
        <f t="shared" si="6"/>
        <v>0</v>
      </c>
      <c r="P94" s="30"/>
      <c r="Q94" s="30"/>
      <c r="R94" s="30"/>
      <c r="S94" s="30"/>
      <c r="V94" s="17"/>
    </row>
    <row r="95" spans="1:22" x14ac:dyDescent="0.25">
      <c r="A95" s="19" t="s">
        <v>16</v>
      </c>
      <c r="B95" s="9">
        <v>0.92770833333333336</v>
      </c>
      <c r="C95" s="11">
        <f t="shared" si="7"/>
        <v>45125.927708333336</v>
      </c>
      <c r="D95" s="10">
        <v>1.0219240000000001</v>
      </c>
      <c r="E95" s="44">
        <f t="shared" si="8"/>
        <v>11.780972450961723</v>
      </c>
      <c r="F95" s="46">
        <f>7</f>
        <v>7</v>
      </c>
      <c r="G95" s="38">
        <f t="shared" si="9"/>
        <v>7.9798618564105537</v>
      </c>
      <c r="H95" s="13"/>
      <c r="I95" s="48">
        <f t="shared" si="10"/>
        <v>11.52822758929404</v>
      </c>
      <c r="J95" s="38">
        <f t="shared" si="11"/>
        <v>2.0138143589446322E-2</v>
      </c>
      <c r="K95" s="38"/>
      <c r="L95" s="38"/>
      <c r="M95" s="38"/>
      <c r="N95" s="38"/>
      <c r="O95" s="13" t="str">
        <f t="shared" si="6"/>
        <v>0</v>
      </c>
      <c r="P95" s="30"/>
      <c r="Q95" s="30"/>
      <c r="R95" s="30"/>
      <c r="S95" s="30"/>
      <c r="V95" s="17"/>
    </row>
    <row r="96" spans="1:22" x14ac:dyDescent="0.25">
      <c r="A96" s="19" t="s">
        <v>16</v>
      </c>
      <c r="B96" s="9">
        <v>0.93438657407407411</v>
      </c>
      <c r="C96" s="11">
        <f t="shared" si="7"/>
        <v>45125.934386574074</v>
      </c>
      <c r="D96" s="10">
        <v>1.022948</v>
      </c>
      <c r="E96" s="44">
        <f t="shared" si="8"/>
        <v>11.780972450961723</v>
      </c>
      <c r="F96" s="46">
        <f>7</f>
        <v>7</v>
      </c>
      <c r="G96" s="38">
        <f t="shared" si="9"/>
        <v>7.9789411551338523</v>
      </c>
      <c r="H96" s="13"/>
      <c r="I96" s="48">
        <f t="shared" si="10"/>
        <v>11.516687506072374</v>
      </c>
      <c r="J96" s="38">
        <f t="shared" si="11"/>
        <v>2.105884486614773E-2</v>
      </c>
      <c r="K96" s="38"/>
      <c r="L96" s="38"/>
      <c r="M96" s="38"/>
      <c r="N96" s="38"/>
      <c r="O96" s="13" t="str">
        <f t="shared" si="6"/>
        <v>0</v>
      </c>
      <c r="P96" s="30"/>
      <c r="Q96" s="30"/>
      <c r="R96" s="30"/>
      <c r="S96" s="30"/>
      <c r="V96" s="17"/>
    </row>
    <row r="97" spans="1:22" x14ac:dyDescent="0.25">
      <c r="A97" s="19" t="s">
        <v>16</v>
      </c>
      <c r="B97" s="9">
        <v>0.94107638888888889</v>
      </c>
      <c r="C97" s="11">
        <f t="shared" si="7"/>
        <v>45125.941076388888</v>
      </c>
      <c r="D97" s="10">
        <v>1.021895</v>
      </c>
      <c r="E97" s="44">
        <f t="shared" si="8"/>
        <v>11.780972450961723</v>
      </c>
      <c r="F97" s="46">
        <f>7</f>
        <v>7</v>
      </c>
      <c r="G97" s="38">
        <f t="shared" si="9"/>
        <v>7.9798879562781995</v>
      </c>
      <c r="H97" s="13"/>
      <c r="I97" s="48">
        <f t="shared" si="10"/>
        <v>11.528554744823806</v>
      </c>
      <c r="J97" s="38">
        <f t="shared" si="11"/>
        <v>2.0112043721800532E-2</v>
      </c>
      <c r="K97" s="38"/>
      <c r="L97" s="38"/>
      <c r="M97" s="38"/>
      <c r="N97" s="38"/>
      <c r="O97" s="13" t="str">
        <f t="shared" si="6"/>
        <v>0</v>
      </c>
      <c r="P97" s="30"/>
      <c r="Q97" s="30"/>
      <c r="R97" s="30"/>
      <c r="S97" s="30"/>
      <c r="V97" s="17"/>
    </row>
    <row r="98" spans="1:22" x14ac:dyDescent="0.25">
      <c r="A98" s="19" t="s">
        <v>16</v>
      </c>
      <c r="B98" s="9">
        <v>0.94775462962962964</v>
      </c>
      <c r="C98" s="11">
        <f t="shared" si="7"/>
        <v>45125.947754629633</v>
      </c>
      <c r="D98" s="10">
        <v>1.0223279999999999</v>
      </c>
      <c r="E98" s="44">
        <f t="shared" si="8"/>
        <v>11.780972450961723</v>
      </c>
      <c r="F98" s="46">
        <f>7</f>
        <v>7</v>
      </c>
      <c r="G98" s="38">
        <f t="shared" si="9"/>
        <v>7.9794984033825527</v>
      </c>
      <c r="H98" s="13"/>
      <c r="I98" s="48">
        <f t="shared" si="10"/>
        <v>11.52367190467416</v>
      </c>
      <c r="J98" s="38">
        <f t="shared" si="11"/>
        <v>2.0501596617447326E-2</v>
      </c>
      <c r="K98" s="38"/>
      <c r="L98" s="38"/>
      <c r="M98" s="38"/>
      <c r="N98" s="38"/>
      <c r="O98" s="13" t="str">
        <f t="shared" si="6"/>
        <v>0</v>
      </c>
      <c r="P98" s="30"/>
      <c r="Q98" s="30"/>
      <c r="R98" s="30"/>
      <c r="S98" s="30"/>
      <c r="V98" s="17"/>
    </row>
    <row r="99" spans="1:22" x14ac:dyDescent="0.25">
      <c r="A99" s="19" t="s">
        <v>16</v>
      </c>
      <c r="B99" s="9">
        <v>0.95443287037037028</v>
      </c>
      <c r="C99" s="11">
        <f t="shared" si="7"/>
        <v>45125.954432870371</v>
      </c>
      <c r="D99" s="10">
        <v>1.0223260000000001</v>
      </c>
      <c r="E99" s="44">
        <f t="shared" si="8"/>
        <v>11.780972450961723</v>
      </c>
      <c r="F99" s="46">
        <f>7</f>
        <v>7</v>
      </c>
      <c r="G99" s="38">
        <f t="shared" si="9"/>
        <v>7.9795002019882153</v>
      </c>
      <c r="H99" s="13"/>
      <c r="I99" s="48">
        <f t="shared" si="10"/>
        <v>11.523694448700045</v>
      </c>
      <c r="J99" s="38">
        <f t="shared" si="11"/>
        <v>2.0499798011784698E-2</v>
      </c>
      <c r="K99" s="38"/>
      <c r="L99" s="38"/>
      <c r="M99" s="38"/>
      <c r="N99" s="38"/>
      <c r="O99" s="13" t="str">
        <f t="shared" si="6"/>
        <v>0</v>
      </c>
      <c r="P99" s="30"/>
      <c r="Q99" s="30"/>
      <c r="R99" s="30"/>
      <c r="S99" s="30"/>
      <c r="V99" s="17"/>
    </row>
    <row r="100" spans="1:22" x14ac:dyDescent="0.25">
      <c r="A100" s="19" t="s">
        <v>16</v>
      </c>
      <c r="B100" s="9">
        <v>0.96112268518518518</v>
      </c>
      <c r="C100" s="11">
        <f t="shared" si="7"/>
        <v>45125.961122685185</v>
      </c>
      <c r="D100" s="10">
        <v>1.0219039999999999</v>
      </c>
      <c r="E100" s="44">
        <f t="shared" si="8"/>
        <v>11.780972450961723</v>
      </c>
      <c r="F100" s="46">
        <f>7</f>
        <v>7</v>
      </c>
      <c r="G100" s="38">
        <f t="shared" si="9"/>
        <v>7.9798798561698838</v>
      </c>
      <c r="H100" s="13"/>
      <c r="I100" s="48">
        <f t="shared" si="10"/>
        <v>11.528453211810232</v>
      </c>
      <c r="J100" s="38">
        <f t="shared" si="11"/>
        <v>2.0120143830116177E-2</v>
      </c>
      <c r="K100" s="38"/>
      <c r="L100" s="38"/>
      <c r="M100" s="38"/>
      <c r="N100" s="38"/>
      <c r="O100" s="13" t="str">
        <f t="shared" si="6"/>
        <v>0</v>
      </c>
      <c r="P100" s="30"/>
      <c r="Q100" s="30"/>
      <c r="R100" s="30"/>
      <c r="S100" s="30"/>
      <c r="V100" s="17"/>
    </row>
    <row r="101" spans="1:22" x14ac:dyDescent="0.25">
      <c r="A101" s="19" t="s">
        <v>16</v>
      </c>
      <c r="B101" s="9">
        <v>0.96780092592592604</v>
      </c>
      <c r="C101" s="11">
        <f t="shared" si="7"/>
        <v>45125.967800925922</v>
      </c>
      <c r="D101" s="10">
        <v>1.022721</v>
      </c>
      <c r="E101" s="44">
        <f t="shared" si="8"/>
        <v>11.780972450961723</v>
      </c>
      <c r="F101" s="46">
        <f>7</f>
        <v>7</v>
      </c>
      <c r="G101" s="38">
        <f t="shared" si="9"/>
        <v>7.9791451060106651</v>
      </c>
      <c r="H101" s="13"/>
      <c r="I101" s="48">
        <f t="shared" si="10"/>
        <v>11.519243714524023</v>
      </c>
      <c r="J101" s="38">
        <f t="shared" si="11"/>
        <v>2.0854893989334933E-2</v>
      </c>
      <c r="K101" s="38"/>
      <c r="L101" s="38"/>
      <c r="M101" s="38"/>
      <c r="N101" s="38"/>
      <c r="O101" s="13" t="str">
        <f t="shared" si="6"/>
        <v>0</v>
      </c>
      <c r="P101" s="30"/>
      <c r="Q101" s="30"/>
      <c r="R101" s="30"/>
      <c r="S101" s="30"/>
      <c r="V101" s="17"/>
    </row>
    <row r="102" spans="1:22" x14ac:dyDescent="0.25">
      <c r="A102" s="19" t="s">
        <v>16</v>
      </c>
      <c r="B102" s="9">
        <v>0.97447916666666667</v>
      </c>
      <c r="C102" s="11">
        <f t="shared" si="7"/>
        <v>45125.974479166667</v>
      </c>
      <c r="D102" s="10">
        <v>1.024786</v>
      </c>
      <c r="E102" s="44">
        <f t="shared" si="8"/>
        <v>11.780972450961723</v>
      </c>
      <c r="F102" s="46">
        <f>7</f>
        <v>7</v>
      </c>
      <c r="G102" s="38">
        <f t="shared" si="9"/>
        <v>7.977292918258704</v>
      </c>
      <c r="H102" s="13"/>
      <c r="I102" s="48">
        <f t="shared" si="10"/>
        <v>11.496031806603256</v>
      </c>
      <c r="J102" s="38">
        <f t="shared" si="11"/>
        <v>2.2707081741295987E-2</v>
      </c>
      <c r="K102" s="38"/>
      <c r="L102" s="38"/>
      <c r="M102" s="38"/>
      <c r="N102" s="38"/>
      <c r="O102" s="13" t="str">
        <f t="shared" si="6"/>
        <v>0</v>
      </c>
      <c r="P102" s="30"/>
      <c r="Q102" s="30"/>
      <c r="R102" s="30"/>
      <c r="S102" s="30"/>
      <c r="V102" s="17"/>
    </row>
    <row r="103" spans="1:22" x14ac:dyDescent="0.25">
      <c r="A103" s="19" t="s">
        <v>16</v>
      </c>
      <c r="B103" s="9">
        <v>0.98116898148148157</v>
      </c>
      <c r="C103" s="11">
        <f t="shared" si="7"/>
        <v>45125.981168981481</v>
      </c>
      <c r="D103" s="10">
        <v>1.0212950000000001</v>
      </c>
      <c r="E103" s="44">
        <f t="shared" si="8"/>
        <v>11.780972450961723</v>
      </c>
      <c r="F103" s="46">
        <f>7</f>
        <v>7</v>
      </c>
      <c r="G103" s="38">
        <f t="shared" si="9"/>
        <v>7.9804282669403213</v>
      </c>
      <c r="H103" s="13"/>
      <c r="I103" s="48">
        <f t="shared" si="10"/>
        <v>11.535327648683017</v>
      </c>
      <c r="J103" s="38">
        <f t="shared" si="11"/>
        <v>1.9571733059678742E-2</v>
      </c>
      <c r="K103" s="38"/>
      <c r="L103" s="38"/>
      <c r="M103" s="38"/>
      <c r="N103" s="38"/>
      <c r="O103" s="13" t="str">
        <f t="shared" si="6"/>
        <v>0</v>
      </c>
      <c r="P103" s="30"/>
      <c r="Q103" s="30"/>
      <c r="R103" s="30"/>
      <c r="S103" s="30"/>
      <c r="V103" s="17"/>
    </row>
    <row r="104" spans="1:22" x14ac:dyDescent="0.25">
      <c r="A104" s="19" t="s">
        <v>16</v>
      </c>
      <c r="B104" s="9">
        <v>0.98784722222222221</v>
      </c>
      <c r="C104" s="11">
        <f t="shared" si="7"/>
        <v>45125.987847222219</v>
      </c>
      <c r="D104" s="10">
        <v>1.024653</v>
      </c>
      <c r="E104" s="44">
        <f t="shared" si="8"/>
        <v>11.780972450961723</v>
      </c>
      <c r="F104" s="46">
        <f>7</f>
        <v>7</v>
      </c>
      <c r="G104" s="38">
        <f t="shared" si="9"/>
        <v>7.9774119997114026</v>
      </c>
      <c r="H104" s="13"/>
      <c r="I104" s="48">
        <f t="shared" si="10"/>
        <v>11.497523991987261</v>
      </c>
      <c r="J104" s="38">
        <f t="shared" si="11"/>
        <v>2.2588000288597421E-2</v>
      </c>
      <c r="K104" s="38"/>
      <c r="L104" s="38"/>
      <c r="M104" s="38"/>
      <c r="N104" s="38"/>
      <c r="O104" s="13" t="str">
        <f t="shared" si="6"/>
        <v>0</v>
      </c>
      <c r="P104" s="30"/>
      <c r="Q104" s="30"/>
      <c r="R104" s="30"/>
      <c r="S104" s="30"/>
      <c r="V104" s="17"/>
    </row>
    <row r="105" spans="1:22" x14ac:dyDescent="0.25">
      <c r="A105" s="19" t="s">
        <v>16</v>
      </c>
      <c r="B105" s="9">
        <v>0.99452546296296296</v>
      </c>
      <c r="C105" s="11">
        <f t="shared" si="7"/>
        <v>45125.994525462964</v>
      </c>
      <c r="D105" s="10">
        <v>1.0264690000000001</v>
      </c>
      <c r="E105" s="44">
        <f t="shared" si="8"/>
        <v>11.780972450961723</v>
      </c>
      <c r="F105" s="46">
        <f>7</f>
        <v>7</v>
      </c>
      <c r="G105" s="38">
        <f t="shared" si="9"/>
        <v>7.9757885582835062</v>
      </c>
      <c r="H105" s="13"/>
      <c r="I105" s="48">
        <f t="shared" si="10"/>
        <v>11.477182896864614</v>
      </c>
      <c r="J105" s="38">
        <f t="shared" si="11"/>
        <v>2.4211441716493809E-2</v>
      </c>
      <c r="K105" s="38"/>
      <c r="L105" s="38"/>
      <c r="M105" s="38"/>
      <c r="N105" s="38"/>
      <c r="O105" s="13" t="str">
        <f t="shared" si="6"/>
        <v>0</v>
      </c>
      <c r="P105" s="30"/>
      <c r="Q105" s="30"/>
      <c r="R105" s="30"/>
      <c r="S105" s="30"/>
      <c r="V105" s="17"/>
    </row>
    <row r="106" spans="1:22" x14ac:dyDescent="0.25">
      <c r="A106" s="19" t="s">
        <v>17</v>
      </c>
      <c r="B106" s="9">
        <v>1.2152777777777778E-3</v>
      </c>
      <c r="C106" s="11">
        <f t="shared" si="7"/>
        <v>45126.001215277778</v>
      </c>
      <c r="D106" s="10">
        <v>1.0212300000000001</v>
      </c>
      <c r="E106" s="44">
        <f t="shared" si="8"/>
        <v>11.780972450961723</v>
      </c>
      <c r="F106" s="46">
        <f>7</f>
        <v>7</v>
      </c>
      <c r="G106" s="38">
        <f t="shared" si="9"/>
        <v>7.9804868365133581</v>
      </c>
      <c r="H106" s="13"/>
      <c r="I106" s="48">
        <f t="shared" si="10"/>
        <v>11.536061857722279</v>
      </c>
      <c r="J106" s="38">
        <f t="shared" si="11"/>
        <v>1.9513163486641893E-2</v>
      </c>
      <c r="K106" s="38"/>
      <c r="L106" s="38"/>
      <c r="M106" s="38"/>
      <c r="N106" s="38"/>
      <c r="O106" s="13" t="str">
        <f t="shared" si="6"/>
        <v>0</v>
      </c>
      <c r="P106" s="30"/>
      <c r="Q106" s="30"/>
      <c r="R106" s="30"/>
      <c r="S106" s="30"/>
      <c r="V106" s="17"/>
    </row>
    <row r="107" spans="1:22" x14ac:dyDescent="0.25">
      <c r="A107" s="19" t="s">
        <v>17</v>
      </c>
      <c r="B107" s="9">
        <v>7.8935185185185185E-3</v>
      </c>
      <c r="C107" s="11">
        <f t="shared" si="7"/>
        <v>45126.007893518516</v>
      </c>
      <c r="D107" s="10">
        <v>1.0198069999999999</v>
      </c>
      <c r="E107" s="44">
        <f t="shared" si="8"/>
        <v>11.780972450961723</v>
      </c>
      <c r="F107" s="46">
        <f>7</f>
        <v>7</v>
      </c>
      <c r="G107" s="38">
        <f t="shared" si="9"/>
        <v>7.9817708225162027</v>
      </c>
      <c r="H107" s="13"/>
      <c r="I107" s="48">
        <f t="shared" si="10"/>
        <v>11.55215884080196</v>
      </c>
      <c r="J107" s="38">
        <f t="shared" si="11"/>
        <v>1.8229177483797265E-2</v>
      </c>
      <c r="K107" s="38"/>
      <c r="L107" s="38"/>
      <c r="M107" s="38"/>
      <c r="N107" s="38"/>
      <c r="O107" s="13" t="str">
        <f t="shared" si="6"/>
        <v>0</v>
      </c>
      <c r="P107" s="30"/>
      <c r="Q107" s="30"/>
      <c r="R107" s="30"/>
      <c r="S107" s="30"/>
      <c r="V107" s="17"/>
    </row>
    <row r="108" spans="1:22" x14ac:dyDescent="0.25">
      <c r="A108" s="19" t="s">
        <v>17</v>
      </c>
      <c r="B108" s="9">
        <v>1.4583333333333332E-2</v>
      </c>
      <c r="C108" s="11">
        <f t="shared" si="7"/>
        <v>45126.01458333333</v>
      </c>
      <c r="D108" s="10">
        <v>1.0232000000000001</v>
      </c>
      <c r="E108" s="44">
        <f t="shared" si="8"/>
        <v>11.780972450961723</v>
      </c>
      <c r="F108" s="46">
        <f>7</f>
        <v>7</v>
      </c>
      <c r="G108" s="38">
        <f t="shared" si="9"/>
        <v>7.9787148425973946</v>
      </c>
      <c r="H108" s="13"/>
      <c r="I108" s="48">
        <f t="shared" si="10"/>
        <v>11.513851105318336</v>
      </c>
      <c r="J108" s="38">
        <f t="shared" si="11"/>
        <v>2.1285157402605392E-2</v>
      </c>
      <c r="K108" s="38"/>
      <c r="L108" s="38"/>
      <c r="M108" s="38"/>
      <c r="N108" s="38"/>
      <c r="O108" s="13" t="str">
        <f t="shared" si="6"/>
        <v>0</v>
      </c>
      <c r="P108" s="30"/>
      <c r="Q108" s="30"/>
      <c r="R108" s="30"/>
      <c r="S108" s="30"/>
      <c r="V108" s="17"/>
    </row>
    <row r="109" spans="1:22" x14ac:dyDescent="0.25">
      <c r="A109" s="19" t="s">
        <v>17</v>
      </c>
      <c r="B109" s="9">
        <v>2.1261574074074075E-2</v>
      </c>
      <c r="C109" s="11">
        <f t="shared" si="7"/>
        <v>45126.021261574075</v>
      </c>
      <c r="D109" s="10">
        <v>1.023174</v>
      </c>
      <c r="E109" s="44">
        <f t="shared" si="8"/>
        <v>11.780972450961723</v>
      </c>
      <c r="F109" s="46">
        <f>7</f>
        <v>7</v>
      </c>
      <c r="G109" s="38">
        <f t="shared" si="9"/>
        <v>7.9787381874429499</v>
      </c>
      <c r="H109" s="13"/>
      <c r="I109" s="48">
        <f t="shared" si="10"/>
        <v>11.514143685200878</v>
      </c>
      <c r="J109" s="38">
        <f t="shared" si="11"/>
        <v>2.1261812557050064E-2</v>
      </c>
      <c r="K109" s="38"/>
      <c r="L109" s="38"/>
      <c r="M109" s="38"/>
      <c r="N109" s="38"/>
      <c r="O109" s="13" t="str">
        <f t="shared" si="6"/>
        <v>0</v>
      </c>
      <c r="P109" s="30"/>
      <c r="Q109" s="30"/>
      <c r="R109" s="30"/>
      <c r="S109" s="30"/>
      <c r="V109" s="17"/>
    </row>
    <row r="110" spans="1:22" x14ac:dyDescent="0.25">
      <c r="A110" s="19" t="s">
        <v>17</v>
      </c>
      <c r="B110" s="9">
        <v>2.7951388888888887E-2</v>
      </c>
      <c r="C110" s="11">
        <f t="shared" si="7"/>
        <v>45126.027951388889</v>
      </c>
      <c r="D110" s="10">
        <v>1.0299</v>
      </c>
      <c r="E110" s="44">
        <f t="shared" si="8"/>
        <v>11.780972450961723</v>
      </c>
      <c r="F110" s="46">
        <f>7</f>
        <v>7</v>
      </c>
      <c r="G110" s="38">
        <f t="shared" si="9"/>
        <v>7.9727360941689769</v>
      </c>
      <c r="H110" s="13"/>
      <c r="I110" s="48">
        <f t="shared" si="10"/>
        <v>11.438947908497644</v>
      </c>
      <c r="J110" s="38">
        <f t="shared" si="11"/>
        <v>2.7263905831023116E-2</v>
      </c>
      <c r="K110" s="38"/>
      <c r="L110" s="38"/>
      <c r="M110" s="38"/>
      <c r="N110" s="38"/>
      <c r="O110" s="13" t="str">
        <f t="shared" si="6"/>
        <v>0</v>
      </c>
      <c r="P110" s="30"/>
      <c r="Q110" s="30"/>
      <c r="R110" s="30"/>
      <c r="S110" s="30"/>
      <c r="V110" s="17"/>
    </row>
    <row r="111" spans="1:22" x14ac:dyDescent="0.25">
      <c r="A111" s="19" t="s">
        <v>17</v>
      </c>
      <c r="B111" s="9">
        <v>3.4629629629629628E-2</v>
      </c>
      <c r="C111" s="11">
        <f t="shared" si="7"/>
        <v>45126.034629629627</v>
      </c>
      <c r="D111" s="10">
        <v>1.023862</v>
      </c>
      <c r="E111" s="44">
        <f t="shared" si="8"/>
        <v>11.780972450961723</v>
      </c>
      <c r="F111" s="46">
        <f>7</f>
        <v>7</v>
      </c>
      <c r="G111" s="38">
        <f t="shared" si="9"/>
        <v>7.9781208233463365</v>
      </c>
      <c r="H111" s="13"/>
      <c r="I111" s="48">
        <f t="shared" si="10"/>
        <v>11.50640657721619</v>
      </c>
      <c r="J111" s="38">
        <f t="shared" si="11"/>
        <v>2.1879176653663457E-2</v>
      </c>
      <c r="K111" s="38"/>
      <c r="L111" s="38"/>
      <c r="M111" s="38"/>
      <c r="N111" s="38"/>
      <c r="O111" s="13" t="str">
        <f t="shared" si="6"/>
        <v>0</v>
      </c>
      <c r="P111" s="30"/>
      <c r="Q111" s="30"/>
      <c r="R111" s="30"/>
      <c r="S111" s="30"/>
      <c r="V111" s="17"/>
    </row>
    <row r="112" spans="1:22" x14ac:dyDescent="0.25">
      <c r="A112" s="19" t="s">
        <v>17</v>
      </c>
      <c r="B112" s="9">
        <v>4.1319444444444443E-2</v>
      </c>
      <c r="C112" s="11">
        <f t="shared" si="7"/>
        <v>45126.041319444441</v>
      </c>
      <c r="D112" s="10">
        <v>1.022723</v>
      </c>
      <c r="E112" s="44">
        <f t="shared" si="8"/>
        <v>11.780972450961723</v>
      </c>
      <c r="F112" s="46">
        <f>7</f>
        <v>7</v>
      </c>
      <c r="G112" s="38">
        <f t="shared" si="9"/>
        <v>7.9791433087140833</v>
      </c>
      <c r="H112" s="13"/>
      <c r="I112" s="48">
        <f t="shared" si="10"/>
        <v>11.519221187908869</v>
      </c>
      <c r="J112" s="38">
        <f t="shared" si="11"/>
        <v>2.0856691285916718E-2</v>
      </c>
      <c r="K112" s="38"/>
      <c r="L112" s="38"/>
      <c r="M112" s="38"/>
      <c r="N112" s="38"/>
      <c r="O112" s="13" t="str">
        <f t="shared" si="6"/>
        <v>0</v>
      </c>
      <c r="P112" s="30"/>
      <c r="Q112" s="30"/>
      <c r="R112" s="30"/>
      <c r="S112" s="30"/>
      <c r="V112" s="17"/>
    </row>
    <row r="113" spans="1:22" x14ac:dyDescent="0.25">
      <c r="A113" s="19" t="s">
        <v>17</v>
      </c>
      <c r="B113" s="9">
        <v>4.7997685185185185E-2</v>
      </c>
      <c r="C113" s="11">
        <f t="shared" si="7"/>
        <v>45126.047997685186</v>
      </c>
      <c r="D113" s="10">
        <v>1.0208969999999999</v>
      </c>
      <c r="E113" s="44">
        <f t="shared" si="8"/>
        <v>11.780972450961723</v>
      </c>
      <c r="F113" s="46">
        <f>7</f>
        <v>7</v>
      </c>
      <c r="G113" s="38">
        <f t="shared" si="9"/>
        <v>7.9807870031728267</v>
      </c>
      <c r="H113" s="13"/>
      <c r="I113" s="48">
        <f t="shared" si="10"/>
        <v>11.539824733505656</v>
      </c>
      <c r="J113" s="38">
        <f t="shared" si="11"/>
        <v>1.9212996827173257E-2</v>
      </c>
      <c r="K113" s="38"/>
      <c r="L113" s="38"/>
      <c r="M113" s="38"/>
      <c r="N113" s="38"/>
      <c r="O113" s="13" t="str">
        <f t="shared" si="6"/>
        <v>0</v>
      </c>
      <c r="P113" s="30"/>
      <c r="Q113" s="30"/>
      <c r="R113" s="30"/>
      <c r="S113" s="30"/>
      <c r="V113" s="17"/>
    </row>
    <row r="114" spans="1:22" x14ac:dyDescent="0.25">
      <c r="A114" s="19" t="s">
        <v>17</v>
      </c>
      <c r="B114" s="9">
        <v>5.46875E-2</v>
      </c>
      <c r="C114" s="11">
        <f t="shared" si="7"/>
        <v>45126.0546875</v>
      </c>
      <c r="D114" s="10">
        <v>1.023242</v>
      </c>
      <c r="E114" s="44">
        <f t="shared" si="8"/>
        <v>11.780972450961723</v>
      </c>
      <c r="F114" s="46">
        <f>7</f>
        <v>7</v>
      </c>
      <c r="G114" s="38">
        <f t="shared" si="9"/>
        <v>7.9786771340548572</v>
      </c>
      <c r="H114" s="13"/>
      <c r="I114" s="48">
        <f t="shared" si="10"/>
        <v>11.513378507686083</v>
      </c>
      <c r="J114" s="38">
        <f t="shared" si="11"/>
        <v>2.1322865945142766E-2</v>
      </c>
      <c r="K114" s="38"/>
      <c r="L114" s="38"/>
      <c r="M114" s="38"/>
      <c r="N114" s="38"/>
      <c r="O114" s="13" t="str">
        <f t="shared" si="6"/>
        <v>0</v>
      </c>
      <c r="P114" s="30"/>
      <c r="Q114" s="30"/>
      <c r="R114" s="30"/>
      <c r="S114" s="30"/>
      <c r="V114" s="17"/>
    </row>
    <row r="115" spans="1:22" x14ac:dyDescent="0.25">
      <c r="A115" s="19" t="s">
        <v>17</v>
      </c>
      <c r="B115" s="9">
        <v>6.1365740740740742E-2</v>
      </c>
      <c r="C115" s="11">
        <f t="shared" si="7"/>
        <v>45126.061365740738</v>
      </c>
      <c r="D115" s="10">
        <v>1.0186310000000001</v>
      </c>
      <c r="E115" s="44">
        <f t="shared" si="8"/>
        <v>11.780972450961723</v>
      </c>
      <c r="F115" s="46">
        <f>7</f>
        <v>7</v>
      </c>
      <c r="G115" s="38">
        <f t="shared" si="9"/>
        <v>7.9828344891036815</v>
      </c>
      <c r="H115" s="13"/>
      <c r="I115" s="48">
        <f t="shared" si="10"/>
        <v>11.565495700564504</v>
      </c>
      <c r="J115" s="38">
        <f t="shared" si="11"/>
        <v>1.7165510896318459E-2</v>
      </c>
      <c r="K115" s="38"/>
      <c r="L115" s="38"/>
      <c r="M115" s="38"/>
      <c r="N115" s="38"/>
      <c r="O115" s="13" t="str">
        <f t="shared" si="6"/>
        <v>0</v>
      </c>
      <c r="P115" s="30"/>
      <c r="Q115" s="30"/>
      <c r="R115" s="30"/>
      <c r="S115" s="30"/>
      <c r="V115" s="17"/>
    </row>
    <row r="116" spans="1:22" x14ac:dyDescent="0.25">
      <c r="A116" s="19" t="s">
        <v>17</v>
      </c>
      <c r="B116" s="9">
        <v>6.8043981481481483E-2</v>
      </c>
      <c r="C116" s="11">
        <f t="shared" si="7"/>
        <v>45126.068043981482</v>
      </c>
      <c r="D116" s="10">
        <v>1.0203279999999999</v>
      </c>
      <c r="E116" s="44">
        <f t="shared" si="8"/>
        <v>11.780972450961723</v>
      </c>
      <c r="F116" s="46">
        <f>7</f>
        <v>7</v>
      </c>
      <c r="G116" s="38">
        <f t="shared" si="9"/>
        <v>7.9813003278119243</v>
      </c>
      <c r="H116" s="13"/>
      <c r="I116" s="48">
        <f t="shared" si="10"/>
        <v>11.546260076134072</v>
      </c>
      <c r="J116" s="38">
        <f t="shared" si="11"/>
        <v>1.8699672188075667E-2</v>
      </c>
      <c r="K116" s="38"/>
      <c r="L116" s="38"/>
      <c r="M116" s="38"/>
      <c r="N116" s="38"/>
      <c r="O116" s="13" t="str">
        <f t="shared" si="6"/>
        <v>0</v>
      </c>
      <c r="P116" s="30"/>
      <c r="Q116" s="30"/>
      <c r="R116" s="30"/>
      <c r="S116" s="30"/>
      <c r="V116" s="17"/>
    </row>
    <row r="117" spans="1:22" x14ac:dyDescent="0.25">
      <c r="A117" s="19" t="s">
        <v>17</v>
      </c>
      <c r="B117" s="9">
        <v>7.4733796296296298E-2</v>
      </c>
      <c r="C117" s="11">
        <f t="shared" si="7"/>
        <v>45126.074733796297</v>
      </c>
      <c r="D117" s="10">
        <v>1.0232190000000001</v>
      </c>
      <c r="E117" s="44">
        <f t="shared" si="8"/>
        <v>11.780972450961723</v>
      </c>
      <c r="F117" s="46">
        <f>7</f>
        <v>7</v>
      </c>
      <c r="G117" s="38">
        <f t="shared" si="9"/>
        <v>7.9786977836096389</v>
      </c>
      <c r="H117" s="13"/>
      <c r="I117" s="48">
        <f t="shared" si="10"/>
        <v>11.513637306345682</v>
      </c>
      <c r="J117" s="38">
        <f t="shared" si="11"/>
        <v>2.1302216390361117E-2</v>
      </c>
      <c r="K117" s="38"/>
      <c r="L117" s="38"/>
      <c r="M117" s="38"/>
      <c r="N117" s="38"/>
      <c r="O117" s="13" t="str">
        <f t="shared" si="6"/>
        <v>0</v>
      </c>
      <c r="P117" s="30"/>
      <c r="Q117" s="30"/>
      <c r="R117" s="30"/>
      <c r="S117" s="30"/>
      <c r="V117" s="17"/>
    </row>
    <row r="118" spans="1:22" x14ac:dyDescent="0.25">
      <c r="A118" s="19" t="s">
        <v>17</v>
      </c>
      <c r="B118" s="9">
        <v>8.1412037037037033E-2</v>
      </c>
      <c r="C118" s="11">
        <f t="shared" si="7"/>
        <v>45126.081412037034</v>
      </c>
      <c r="D118" s="10">
        <v>1.021873</v>
      </c>
      <c r="E118" s="44">
        <f t="shared" si="8"/>
        <v>11.780972450961723</v>
      </c>
      <c r="F118" s="46">
        <f>7</f>
        <v>7</v>
      </c>
      <c r="G118" s="38">
        <f t="shared" si="9"/>
        <v>7.979907757109026</v>
      </c>
      <c r="H118" s="13"/>
      <c r="I118" s="48">
        <f t="shared" si="10"/>
        <v>11.528802944164024</v>
      </c>
      <c r="J118" s="38">
        <f t="shared" si="11"/>
        <v>2.0092242890973999E-2</v>
      </c>
      <c r="K118" s="38"/>
      <c r="L118" s="38"/>
      <c r="M118" s="38"/>
      <c r="N118" s="38"/>
      <c r="O118" s="13" t="str">
        <f t="shared" si="6"/>
        <v>0</v>
      </c>
      <c r="P118" s="30"/>
      <c r="Q118" s="30"/>
      <c r="R118" s="30"/>
      <c r="S118" s="30"/>
      <c r="V118" s="17"/>
    </row>
    <row r="119" spans="1:22" x14ac:dyDescent="0.25">
      <c r="A119" s="19" t="s">
        <v>17</v>
      </c>
      <c r="B119" s="9">
        <v>8.8101851851851862E-2</v>
      </c>
      <c r="C119" s="11">
        <f t="shared" si="7"/>
        <v>45126.088101851848</v>
      </c>
      <c r="D119" s="10">
        <v>1.026376</v>
      </c>
      <c r="E119" s="44">
        <f t="shared" si="8"/>
        <v>11.780972450961723</v>
      </c>
      <c r="F119" s="46">
        <f>7</f>
        <v>7</v>
      </c>
      <c r="G119" s="38">
        <f t="shared" si="9"/>
        <v>7.9758715655273145</v>
      </c>
      <c r="H119" s="13"/>
      <c r="I119" s="48">
        <f t="shared" si="10"/>
        <v>11.478222845196813</v>
      </c>
      <c r="J119" s="38">
        <f t="shared" si="11"/>
        <v>2.4128434472685534E-2</v>
      </c>
      <c r="K119" s="38"/>
      <c r="L119" s="38"/>
      <c r="M119" s="38"/>
      <c r="N119" s="38"/>
      <c r="O119" s="13" t="str">
        <f t="shared" si="6"/>
        <v>0</v>
      </c>
      <c r="P119" s="30"/>
      <c r="Q119" s="30"/>
      <c r="R119" s="30"/>
      <c r="S119" s="30"/>
      <c r="V119" s="17"/>
    </row>
    <row r="120" spans="1:22" x14ac:dyDescent="0.25">
      <c r="A120" s="19" t="s">
        <v>17</v>
      </c>
      <c r="B120" s="9">
        <v>9.4780092592592582E-2</v>
      </c>
      <c r="C120" s="11">
        <f t="shared" si="7"/>
        <v>45126.094780092593</v>
      </c>
      <c r="D120" s="10">
        <v>1.021441</v>
      </c>
      <c r="E120" s="44">
        <f t="shared" si="8"/>
        <v>11.780972450961723</v>
      </c>
      <c r="F120" s="46">
        <f>7</f>
        <v>7</v>
      </c>
      <c r="G120" s="38">
        <f t="shared" si="9"/>
        <v>7.9802967362776984</v>
      </c>
      <c r="H120" s="13"/>
      <c r="I120" s="48">
        <f t="shared" si="10"/>
        <v>11.533678842891291</v>
      </c>
      <c r="J120" s="38">
        <f t="shared" si="11"/>
        <v>1.9703263722301578E-2</v>
      </c>
      <c r="K120" s="38"/>
      <c r="L120" s="38"/>
      <c r="M120" s="38"/>
      <c r="N120" s="38"/>
      <c r="O120" s="13" t="str">
        <f t="shared" si="6"/>
        <v>0</v>
      </c>
      <c r="P120" s="30"/>
      <c r="Q120" s="30"/>
      <c r="R120" s="30"/>
      <c r="S120" s="30"/>
      <c r="V120" s="17"/>
    </row>
    <row r="121" spans="1:22" x14ac:dyDescent="0.25">
      <c r="A121" s="19" t="s">
        <v>17</v>
      </c>
      <c r="B121" s="9">
        <v>0.10146990740740741</v>
      </c>
      <c r="C121" s="11">
        <f t="shared" si="7"/>
        <v>45126.101469907408</v>
      </c>
      <c r="D121" s="10">
        <v>1.032994</v>
      </c>
      <c r="E121" s="44">
        <f t="shared" si="8"/>
        <v>11.780972450961723</v>
      </c>
      <c r="F121" s="46">
        <f>7</f>
        <v>7</v>
      </c>
      <c r="G121" s="38">
        <f t="shared" si="9"/>
        <v>7.9699998436407231</v>
      </c>
      <c r="H121" s="13"/>
      <c r="I121" s="48">
        <f t="shared" si="10"/>
        <v>11.404686233377662</v>
      </c>
      <c r="J121" s="38">
        <f t="shared" si="11"/>
        <v>3.0000156359276886E-2</v>
      </c>
      <c r="K121" s="38"/>
      <c r="L121" s="38"/>
      <c r="M121" s="38"/>
      <c r="N121" s="38"/>
      <c r="O121" s="13" t="str">
        <f t="shared" si="6"/>
        <v>0</v>
      </c>
      <c r="P121" s="30"/>
      <c r="Q121" s="30"/>
      <c r="R121" s="30"/>
      <c r="S121" s="30"/>
      <c r="V121" s="17"/>
    </row>
    <row r="122" spans="1:22" x14ac:dyDescent="0.25">
      <c r="A122" s="19" t="s">
        <v>17</v>
      </c>
      <c r="B122" s="9">
        <v>0.10815972222222221</v>
      </c>
      <c r="C122" s="11">
        <f t="shared" si="7"/>
        <v>45126.108159722222</v>
      </c>
      <c r="D122" s="10">
        <v>1.017414</v>
      </c>
      <c r="E122" s="44">
        <f t="shared" si="8"/>
        <v>11.780972450961723</v>
      </c>
      <c r="F122" s="46">
        <f>7</f>
        <v>7</v>
      </c>
      <c r="G122" s="38">
        <f t="shared" si="9"/>
        <v>7.9839376785808494</v>
      </c>
      <c r="H122" s="13"/>
      <c r="I122" s="48">
        <f t="shared" si="10"/>
        <v>11.579329998370106</v>
      </c>
      <c r="J122" s="38">
        <f t="shared" si="11"/>
        <v>1.6062321419150649E-2</v>
      </c>
      <c r="K122" s="38"/>
      <c r="L122" s="38"/>
      <c r="M122" s="38"/>
      <c r="N122" s="38"/>
      <c r="O122" s="13" t="str">
        <f t="shared" si="6"/>
        <v>0</v>
      </c>
      <c r="P122" s="30"/>
      <c r="Q122" s="30"/>
      <c r="R122" s="30"/>
      <c r="S122" s="30"/>
      <c r="V122" s="17"/>
    </row>
    <row r="123" spans="1:22" x14ac:dyDescent="0.25">
      <c r="A123" s="19" t="s">
        <v>17</v>
      </c>
      <c r="B123" s="9">
        <v>0.11483796296296296</v>
      </c>
      <c r="C123" s="11">
        <f t="shared" si="7"/>
        <v>45126.114837962959</v>
      </c>
      <c r="D123" s="10">
        <v>1.020659</v>
      </c>
      <c r="E123" s="44">
        <f t="shared" si="8"/>
        <v>11.780972450961723</v>
      </c>
      <c r="F123" s="46">
        <f>7</f>
        <v>7</v>
      </c>
      <c r="G123" s="38">
        <f t="shared" si="9"/>
        <v>7.9810016497971947</v>
      </c>
      <c r="H123" s="13"/>
      <c r="I123" s="48">
        <f t="shared" si="10"/>
        <v>11.542515620752596</v>
      </c>
      <c r="J123" s="38">
        <f t="shared" si="11"/>
        <v>1.899835020280527E-2</v>
      </c>
      <c r="K123" s="38"/>
      <c r="L123" s="38"/>
      <c r="M123" s="38"/>
      <c r="N123" s="38"/>
      <c r="O123" s="13" t="str">
        <f t="shared" si="6"/>
        <v>0</v>
      </c>
      <c r="P123" s="30"/>
      <c r="Q123" s="30"/>
      <c r="R123" s="30"/>
      <c r="S123" s="30"/>
      <c r="V123" s="17"/>
    </row>
    <row r="124" spans="1:22" x14ac:dyDescent="0.25">
      <c r="A124" s="19" t="s">
        <v>17</v>
      </c>
      <c r="B124" s="9">
        <v>0.12152777777777778</v>
      </c>
      <c r="C124" s="11">
        <f t="shared" si="7"/>
        <v>45126.121527777781</v>
      </c>
      <c r="D124" s="10">
        <v>1.013218</v>
      </c>
      <c r="E124" s="44">
        <f t="shared" si="8"/>
        <v>11.780972450961723</v>
      </c>
      <c r="F124" s="46">
        <f>7</f>
        <v>7</v>
      </c>
      <c r="G124" s="38">
        <f t="shared" si="9"/>
        <v>7.9877604210393311</v>
      </c>
      <c r="H124" s="13"/>
      <c r="I124" s="48">
        <f t="shared" si="10"/>
        <v>11.627283023951138</v>
      </c>
      <c r="J124" s="38">
        <f t="shared" si="11"/>
        <v>1.2239578960668851E-2</v>
      </c>
      <c r="K124" s="38"/>
      <c r="L124" s="38"/>
      <c r="M124" s="38"/>
      <c r="N124" s="38"/>
      <c r="O124" s="13" t="str">
        <f t="shared" si="6"/>
        <v>0</v>
      </c>
      <c r="P124" s="30"/>
      <c r="Q124" s="30"/>
      <c r="R124" s="30"/>
      <c r="S124" s="30"/>
      <c r="V124" s="17"/>
    </row>
    <row r="125" spans="1:22" x14ac:dyDescent="0.25">
      <c r="A125" s="19" t="s">
        <v>17</v>
      </c>
      <c r="B125" s="9">
        <v>0.12821759259259261</v>
      </c>
      <c r="C125" s="11">
        <f t="shared" si="7"/>
        <v>45126.128217592595</v>
      </c>
      <c r="D125" s="10">
        <v>1.0272410000000001</v>
      </c>
      <c r="E125" s="44">
        <f t="shared" si="8"/>
        <v>11.780972450961723</v>
      </c>
      <c r="F125" s="46">
        <f>7</f>
        <v>7</v>
      </c>
      <c r="G125" s="38">
        <f t="shared" si="9"/>
        <v>7.9751000558269372</v>
      </c>
      <c r="H125" s="13"/>
      <c r="I125" s="48">
        <f t="shared" si="10"/>
        <v>11.468557476737905</v>
      </c>
      <c r="J125" s="38">
        <f t="shared" si="11"/>
        <v>2.4899944173062849E-2</v>
      </c>
      <c r="K125" s="38"/>
      <c r="L125" s="38"/>
      <c r="M125" s="38"/>
      <c r="N125" s="38"/>
      <c r="O125" s="13" t="str">
        <f t="shared" si="6"/>
        <v>0</v>
      </c>
      <c r="P125" s="30"/>
      <c r="Q125" s="30"/>
      <c r="R125" s="30"/>
      <c r="S125" s="30"/>
      <c r="V125" s="17"/>
    </row>
    <row r="126" spans="1:22" x14ac:dyDescent="0.25">
      <c r="A126" s="19" t="s">
        <v>17</v>
      </c>
      <c r="B126" s="9">
        <v>0.13489583333333333</v>
      </c>
      <c r="C126" s="11">
        <f t="shared" si="7"/>
        <v>45126.134895833333</v>
      </c>
      <c r="D126" s="10">
        <v>1.024238</v>
      </c>
      <c r="E126" s="44">
        <f t="shared" si="8"/>
        <v>11.780972450961723</v>
      </c>
      <c r="F126" s="46">
        <f>7</f>
        <v>7</v>
      </c>
      <c r="G126" s="38">
        <f t="shared" si="9"/>
        <v>7.9777837570226291</v>
      </c>
      <c r="H126" s="13"/>
      <c r="I126" s="48">
        <f t="shared" si="10"/>
        <v>11.502182550307374</v>
      </c>
      <c r="J126" s="38">
        <f t="shared" si="11"/>
        <v>2.2216242977370904E-2</v>
      </c>
      <c r="K126" s="38"/>
      <c r="L126" s="38"/>
      <c r="M126" s="38"/>
      <c r="N126" s="38"/>
      <c r="O126" s="13" t="str">
        <f t="shared" si="6"/>
        <v>0</v>
      </c>
      <c r="P126" s="30"/>
      <c r="Q126" s="30"/>
      <c r="R126" s="30"/>
      <c r="S126" s="30"/>
      <c r="V126" s="17"/>
    </row>
    <row r="127" spans="1:22" x14ac:dyDescent="0.25">
      <c r="A127" s="19" t="s">
        <v>17</v>
      </c>
      <c r="B127" s="9">
        <v>0.14158564814814814</v>
      </c>
      <c r="C127" s="11">
        <f t="shared" si="7"/>
        <v>45126.141585648147</v>
      </c>
      <c r="D127" s="10">
        <v>1.0236289999999999</v>
      </c>
      <c r="E127" s="44">
        <f t="shared" si="8"/>
        <v>11.780972450961723</v>
      </c>
      <c r="F127" s="46">
        <f>7</f>
        <v>7</v>
      </c>
      <c r="G127" s="38">
        <f t="shared" si="9"/>
        <v>7.9783298140080836</v>
      </c>
      <c r="H127" s="13"/>
      <c r="I127" s="48">
        <f t="shared" si="10"/>
        <v>11.509025683095853</v>
      </c>
      <c r="J127" s="38">
        <f t="shared" si="11"/>
        <v>2.1670185991916391E-2</v>
      </c>
      <c r="K127" s="38"/>
      <c r="L127" s="38"/>
      <c r="M127" s="38"/>
      <c r="N127" s="38"/>
      <c r="O127" s="13" t="str">
        <f t="shared" si="6"/>
        <v>0</v>
      </c>
      <c r="P127" s="30"/>
      <c r="Q127" s="30"/>
      <c r="R127" s="30"/>
      <c r="S127" s="30"/>
      <c r="V127" s="17"/>
    </row>
    <row r="128" spans="1:22" x14ac:dyDescent="0.25">
      <c r="A128" s="19" t="s">
        <v>17</v>
      </c>
      <c r="B128" s="9">
        <v>0.14826388888888889</v>
      </c>
      <c r="C128" s="11">
        <f t="shared" si="7"/>
        <v>45126.148263888892</v>
      </c>
      <c r="D128" s="10">
        <v>1.0177229999999999</v>
      </c>
      <c r="E128" s="44">
        <f t="shared" si="8"/>
        <v>11.780972450961723</v>
      </c>
      <c r="F128" s="46">
        <f>7</f>
        <v>7</v>
      </c>
      <c r="G128" s="38">
        <f t="shared" si="9"/>
        <v>7.9836573399613071</v>
      </c>
      <c r="H128" s="13"/>
      <c r="I128" s="48">
        <f t="shared" si="10"/>
        <v>11.575814294225172</v>
      </c>
      <c r="J128" s="38">
        <f t="shared" si="11"/>
        <v>1.6342660038692891E-2</v>
      </c>
      <c r="K128" s="38"/>
      <c r="L128" s="38"/>
      <c r="M128" s="38"/>
      <c r="N128" s="38"/>
      <c r="O128" s="13" t="str">
        <f t="shared" si="6"/>
        <v>0</v>
      </c>
      <c r="P128" s="30"/>
      <c r="Q128" s="30"/>
      <c r="R128" s="30"/>
      <c r="S128" s="30"/>
      <c r="V128" s="17"/>
    </row>
    <row r="129" spans="1:22" x14ac:dyDescent="0.25">
      <c r="A129" s="19" t="s">
        <v>17</v>
      </c>
      <c r="B129" s="9">
        <v>0.1549537037037037</v>
      </c>
      <c r="C129" s="11">
        <f t="shared" si="7"/>
        <v>45126.154953703706</v>
      </c>
      <c r="D129" s="10">
        <v>1.021269</v>
      </c>
      <c r="E129" s="44">
        <f t="shared" si="8"/>
        <v>11.780972450961723</v>
      </c>
      <c r="F129" s="46">
        <f>7</f>
        <v>7</v>
      </c>
      <c r="G129" s="38">
        <f t="shared" si="9"/>
        <v>7.9804516939264607</v>
      </c>
      <c r="H129" s="13"/>
      <c r="I129" s="48">
        <f t="shared" si="10"/>
        <v>11.535621321083596</v>
      </c>
      <c r="J129" s="38">
        <f t="shared" si="11"/>
        <v>1.9548306073539301E-2</v>
      </c>
      <c r="K129" s="38"/>
      <c r="L129" s="38"/>
      <c r="M129" s="38"/>
      <c r="N129" s="38"/>
      <c r="O129" s="13" t="str">
        <f t="shared" si="6"/>
        <v>0</v>
      </c>
      <c r="P129" s="30"/>
      <c r="Q129" s="30"/>
      <c r="R129" s="30"/>
      <c r="S129" s="30"/>
      <c r="V129" s="17"/>
    </row>
    <row r="130" spans="1:22" x14ac:dyDescent="0.25">
      <c r="A130" s="19" t="s">
        <v>17</v>
      </c>
      <c r="B130" s="9">
        <v>0.16165509259259259</v>
      </c>
      <c r="C130" s="11">
        <f t="shared" si="7"/>
        <v>45126.16165509259</v>
      </c>
      <c r="D130" s="10">
        <v>1.0303420000000001</v>
      </c>
      <c r="E130" s="44">
        <f t="shared" si="8"/>
        <v>11.780972450961723</v>
      </c>
      <c r="F130" s="46">
        <f>7</f>
        <v>7</v>
      </c>
      <c r="G130" s="38">
        <f t="shared" si="9"/>
        <v>7.9723442527370301</v>
      </c>
      <c r="H130" s="13"/>
      <c r="I130" s="48">
        <f t="shared" si="10"/>
        <v>11.434040785449611</v>
      </c>
      <c r="J130" s="38">
        <f t="shared" si="11"/>
        <v>2.7655747262969932E-2</v>
      </c>
      <c r="K130" s="38"/>
      <c r="L130" s="38"/>
      <c r="M130" s="38"/>
      <c r="N130" s="38"/>
      <c r="O130" s="13" t="str">
        <f t="shared" ref="O130:O193" si="12">IF(J130&lt;0.25,"0","1")</f>
        <v>0</v>
      </c>
      <c r="P130" s="30"/>
      <c r="Q130" s="30"/>
      <c r="R130" s="30"/>
      <c r="S130" s="30"/>
      <c r="V130" s="17"/>
    </row>
    <row r="131" spans="1:22" x14ac:dyDescent="0.25">
      <c r="A131" s="19" t="s">
        <v>17</v>
      </c>
      <c r="B131" s="9">
        <v>0.1683449074074074</v>
      </c>
      <c r="C131" s="11">
        <f t="shared" ref="C131:C194" si="13">A131+B131</f>
        <v>45126.168344907404</v>
      </c>
      <c r="D131" s="10">
        <v>1.0223100000000001</v>
      </c>
      <c r="E131" s="44">
        <f t="shared" ref="E131:E194" si="14">(PI()*(8*8-7*7))/4</f>
        <v>11.780972450961723</v>
      </c>
      <c r="F131" s="46">
        <f>7</f>
        <v>7</v>
      </c>
      <c r="G131" s="38">
        <f t="shared" ref="G131:G194" si="15">(SQRT((F131)^2+4*(I131/PI())))</f>
        <v>7.9795145910722667</v>
      </c>
      <c r="H131" s="13"/>
      <c r="I131" s="48">
        <f t="shared" ref="I131:I174" si="16">E131/D131</f>
        <v>11.52387480408264</v>
      </c>
      <c r="J131" s="38">
        <f t="shared" ref="J131:J194" si="17">8-G131</f>
        <v>2.0485408927733317E-2</v>
      </c>
      <c r="K131" s="38"/>
      <c r="L131" s="38"/>
      <c r="M131" s="38"/>
      <c r="N131" s="38"/>
      <c r="O131" s="13" t="str">
        <f t="shared" si="12"/>
        <v>0</v>
      </c>
      <c r="P131" s="30"/>
      <c r="Q131" s="30"/>
      <c r="R131" s="30"/>
      <c r="S131" s="30"/>
      <c r="V131" s="17"/>
    </row>
    <row r="132" spans="1:22" x14ac:dyDescent="0.25">
      <c r="A132" s="19" t="s">
        <v>17</v>
      </c>
      <c r="B132" s="9">
        <v>0.17504629629629631</v>
      </c>
      <c r="C132" s="11">
        <f t="shared" si="13"/>
        <v>45126.175046296295</v>
      </c>
      <c r="D132" s="10">
        <v>1.0239130000000001</v>
      </c>
      <c r="E132" s="44">
        <f t="shared" si="14"/>
        <v>11.780972450961723</v>
      </c>
      <c r="F132" s="46">
        <f>7</f>
        <v>7</v>
      </c>
      <c r="G132" s="38">
        <f t="shared" si="15"/>
        <v>7.9780750905672484</v>
      </c>
      <c r="H132" s="13"/>
      <c r="I132" s="48">
        <f t="shared" si="16"/>
        <v>11.505833455539408</v>
      </c>
      <c r="J132" s="38">
        <f t="shared" si="17"/>
        <v>2.1924909432751605E-2</v>
      </c>
      <c r="K132" s="38"/>
      <c r="L132" s="38"/>
      <c r="M132" s="38"/>
      <c r="N132" s="38"/>
      <c r="O132" s="13" t="str">
        <f t="shared" si="12"/>
        <v>0</v>
      </c>
      <c r="P132" s="30"/>
      <c r="Q132" s="30"/>
      <c r="R132" s="30"/>
      <c r="S132" s="30"/>
      <c r="V132" s="17"/>
    </row>
    <row r="133" spans="1:22" x14ac:dyDescent="0.25">
      <c r="A133" s="19" t="s">
        <v>17</v>
      </c>
      <c r="B133" s="9">
        <v>0.18172453703703703</v>
      </c>
      <c r="C133" s="11">
        <f t="shared" si="13"/>
        <v>45126.18172453704</v>
      </c>
      <c r="D133" s="10">
        <v>1.0154110000000001</v>
      </c>
      <c r="E133" s="44">
        <f t="shared" si="14"/>
        <v>11.780972450961723</v>
      </c>
      <c r="F133" s="46">
        <f>7</f>
        <v>7</v>
      </c>
      <c r="G133" s="38">
        <f t="shared" si="15"/>
        <v>7.985758787718412</v>
      </c>
      <c r="H133" s="13"/>
      <c r="I133" s="48">
        <f t="shared" si="16"/>
        <v>11.602171387705789</v>
      </c>
      <c r="J133" s="38">
        <f t="shared" si="17"/>
        <v>1.4241212281588034E-2</v>
      </c>
      <c r="K133" s="38"/>
      <c r="L133" s="38"/>
      <c r="M133" s="38"/>
      <c r="N133" s="38"/>
      <c r="O133" s="13" t="str">
        <f t="shared" si="12"/>
        <v>0</v>
      </c>
      <c r="P133" s="30"/>
      <c r="Q133" s="30"/>
      <c r="R133" s="30"/>
      <c r="S133" s="30"/>
      <c r="V133" s="17"/>
    </row>
    <row r="134" spans="1:22" x14ac:dyDescent="0.25">
      <c r="A134" s="19" t="s">
        <v>17</v>
      </c>
      <c r="B134" s="9">
        <v>0.18841435185185185</v>
      </c>
      <c r="C134" s="11">
        <f t="shared" si="13"/>
        <v>45126.188414351855</v>
      </c>
      <c r="D134" s="10">
        <v>1.024346</v>
      </c>
      <c r="E134" s="44">
        <f t="shared" si="14"/>
        <v>11.780972450961723</v>
      </c>
      <c r="F134" s="46">
        <f>7</f>
        <v>7</v>
      </c>
      <c r="G134" s="38">
        <f t="shared" si="15"/>
        <v>7.9776869832142543</v>
      </c>
      <c r="H134" s="13"/>
      <c r="I134" s="48">
        <f t="shared" si="16"/>
        <v>11.500969839255216</v>
      </c>
      <c r="J134" s="38">
        <f t="shared" si="17"/>
        <v>2.231301678574571E-2</v>
      </c>
      <c r="K134" s="38"/>
      <c r="L134" s="38"/>
      <c r="M134" s="38"/>
      <c r="N134" s="38"/>
      <c r="O134" s="13" t="str">
        <f t="shared" si="12"/>
        <v>0</v>
      </c>
      <c r="P134" s="30"/>
      <c r="Q134" s="30"/>
      <c r="R134" s="30"/>
      <c r="S134" s="30"/>
      <c r="V134" s="17"/>
    </row>
    <row r="135" spans="1:22" x14ac:dyDescent="0.25">
      <c r="A135" s="19" t="s">
        <v>17</v>
      </c>
      <c r="B135" s="9">
        <v>0.1950925925925926</v>
      </c>
      <c r="C135" s="11">
        <f t="shared" si="13"/>
        <v>45126.195092592592</v>
      </c>
      <c r="D135" s="10">
        <v>1.018113</v>
      </c>
      <c r="E135" s="44">
        <f t="shared" si="14"/>
        <v>11.780972450961723</v>
      </c>
      <c r="F135" s="46">
        <f>7</f>
        <v>7</v>
      </c>
      <c r="G135" s="38">
        <f t="shared" si="15"/>
        <v>7.9833037434048055</v>
      </c>
      <c r="H135" s="13"/>
      <c r="I135" s="48">
        <f t="shared" si="16"/>
        <v>11.571380044220753</v>
      </c>
      <c r="J135" s="38">
        <f t="shared" si="17"/>
        <v>1.669625659519447E-2</v>
      </c>
      <c r="K135" s="38"/>
      <c r="L135" s="38"/>
      <c r="M135" s="38"/>
      <c r="N135" s="38"/>
      <c r="O135" s="13" t="str">
        <f t="shared" si="12"/>
        <v>0</v>
      </c>
      <c r="P135" s="30"/>
      <c r="Q135" s="30"/>
      <c r="R135" s="30"/>
      <c r="S135" s="30"/>
      <c r="V135" s="17"/>
    </row>
    <row r="136" spans="1:22" x14ac:dyDescent="0.25">
      <c r="A136" s="19" t="s">
        <v>17</v>
      </c>
      <c r="B136" s="9">
        <v>0.20177083333333334</v>
      </c>
      <c r="C136" s="11">
        <f t="shared" si="13"/>
        <v>45126.201770833337</v>
      </c>
      <c r="D136" s="10">
        <v>1.0309870000000001</v>
      </c>
      <c r="E136" s="44">
        <f t="shared" si="14"/>
        <v>11.780972450961723</v>
      </c>
      <c r="F136" s="46">
        <f>7</f>
        <v>7</v>
      </c>
      <c r="G136" s="38">
        <f t="shared" si="15"/>
        <v>7.9717730163006593</v>
      </c>
      <c r="H136" s="13"/>
      <c r="I136" s="48">
        <f t="shared" si="16"/>
        <v>11.426887488359913</v>
      </c>
      <c r="J136" s="38">
        <f t="shared" si="17"/>
        <v>2.8226983699340735E-2</v>
      </c>
      <c r="K136" s="38"/>
      <c r="L136" s="38"/>
      <c r="M136" s="38"/>
      <c r="N136" s="38"/>
      <c r="O136" s="13" t="str">
        <f t="shared" si="12"/>
        <v>0</v>
      </c>
      <c r="P136" s="30"/>
      <c r="Q136" s="30"/>
      <c r="R136" s="30"/>
      <c r="S136" s="30"/>
      <c r="V136" s="17"/>
    </row>
    <row r="137" spans="1:22" x14ac:dyDescent="0.25">
      <c r="A137" s="19" t="s">
        <v>17</v>
      </c>
      <c r="B137" s="9">
        <v>0.20846064814814813</v>
      </c>
      <c r="C137" s="11">
        <f t="shared" si="13"/>
        <v>45126.208460648151</v>
      </c>
      <c r="D137" s="10">
        <v>1.026249</v>
      </c>
      <c r="E137" s="44">
        <f t="shared" si="14"/>
        <v>11.780972450961723</v>
      </c>
      <c r="F137" s="46">
        <f>7</f>
        <v>7</v>
      </c>
      <c r="G137" s="38">
        <f t="shared" si="15"/>
        <v>7.9759849424096361</v>
      </c>
      <c r="H137" s="13"/>
      <c r="I137" s="48">
        <f t="shared" si="16"/>
        <v>11.479643294134</v>
      </c>
      <c r="J137" s="38">
        <f t="shared" si="17"/>
        <v>2.4015057590363931E-2</v>
      </c>
      <c r="K137" s="38"/>
      <c r="L137" s="38"/>
      <c r="M137" s="38"/>
      <c r="N137" s="38"/>
      <c r="O137" s="13" t="str">
        <f t="shared" si="12"/>
        <v>0</v>
      </c>
      <c r="P137" s="30"/>
      <c r="Q137" s="30"/>
      <c r="R137" s="30"/>
      <c r="S137" s="30"/>
      <c r="V137" s="17"/>
    </row>
    <row r="138" spans="1:22" x14ac:dyDescent="0.25">
      <c r="A138" s="19" t="s">
        <v>17</v>
      </c>
      <c r="B138" s="9">
        <v>0.21515046296296295</v>
      </c>
      <c r="C138" s="11">
        <f t="shared" si="13"/>
        <v>45126.215150462966</v>
      </c>
      <c r="D138" s="10">
        <v>1.025067</v>
      </c>
      <c r="E138" s="44">
        <f t="shared" si="14"/>
        <v>11.780972450961723</v>
      </c>
      <c r="F138" s="46">
        <f>7</f>
        <v>7</v>
      </c>
      <c r="G138" s="38">
        <f t="shared" si="15"/>
        <v>7.9770414208852136</v>
      </c>
      <c r="H138" s="13"/>
      <c r="I138" s="48">
        <f t="shared" si="16"/>
        <v>11.492880417535364</v>
      </c>
      <c r="J138" s="38">
        <f t="shared" si="17"/>
        <v>2.2958579114786382E-2</v>
      </c>
      <c r="K138" s="38"/>
      <c r="L138" s="38"/>
      <c r="M138" s="38"/>
      <c r="N138" s="38"/>
      <c r="O138" s="13" t="str">
        <f t="shared" si="12"/>
        <v>0</v>
      </c>
      <c r="P138" s="30"/>
      <c r="Q138" s="30"/>
      <c r="R138" s="30"/>
      <c r="S138" s="30"/>
      <c r="V138" s="17"/>
    </row>
    <row r="139" spans="1:22" x14ac:dyDescent="0.25">
      <c r="A139" s="19" t="s">
        <v>17</v>
      </c>
      <c r="B139" s="9">
        <v>0.22182870370370369</v>
      </c>
      <c r="C139" s="11">
        <f t="shared" si="13"/>
        <v>45126.221828703703</v>
      </c>
      <c r="D139" s="10">
        <v>1.021822</v>
      </c>
      <c r="E139" s="44">
        <f t="shared" si="14"/>
        <v>11.780972450961723</v>
      </c>
      <c r="F139" s="46">
        <f>7</f>
        <v>7</v>
      </c>
      <c r="G139" s="38">
        <f t="shared" si="15"/>
        <v>7.9799536621253226</v>
      </c>
      <c r="H139" s="13"/>
      <c r="I139" s="48">
        <f t="shared" si="16"/>
        <v>11.529378356466902</v>
      </c>
      <c r="J139" s="38">
        <f t="shared" si="17"/>
        <v>2.0046337874677356E-2</v>
      </c>
      <c r="K139" s="38"/>
      <c r="L139" s="38"/>
      <c r="M139" s="38"/>
      <c r="N139" s="38"/>
      <c r="O139" s="13" t="str">
        <f t="shared" si="12"/>
        <v>0</v>
      </c>
      <c r="P139" s="30"/>
      <c r="Q139" s="30"/>
      <c r="R139" s="30"/>
      <c r="S139" s="30"/>
      <c r="V139" s="17"/>
    </row>
    <row r="140" spans="1:22" x14ac:dyDescent="0.25">
      <c r="A140" s="19" t="s">
        <v>17</v>
      </c>
      <c r="B140" s="9">
        <v>0.22851851851851854</v>
      </c>
      <c r="C140" s="11">
        <f t="shared" si="13"/>
        <v>45126.228518518517</v>
      </c>
      <c r="D140" s="10">
        <v>1.0231939999999999</v>
      </c>
      <c r="E140" s="44">
        <f t="shared" si="14"/>
        <v>11.780972450961723</v>
      </c>
      <c r="F140" s="46">
        <f>7</f>
        <v>7</v>
      </c>
      <c r="G140" s="38">
        <f t="shared" si="15"/>
        <v>7.9787202297702056</v>
      </c>
      <c r="H140" s="13"/>
      <c r="I140" s="48">
        <f t="shared" si="16"/>
        <v>11.513918622433012</v>
      </c>
      <c r="J140" s="38">
        <f t="shared" si="17"/>
        <v>2.1279770229794437E-2</v>
      </c>
      <c r="K140" s="38"/>
      <c r="L140" s="38"/>
      <c r="M140" s="38"/>
      <c r="N140" s="38"/>
      <c r="O140" s="13" t="str">
        <f t="shared" si="12"/>
        <v>0</v>
      </c>
      <c r="P140" s="30"/>
      <c r="Q140" s="30"/>
      <c r="R140" s="30"/>
      <c r="S140" s="30"/>
      <c r="V140" s="17"/>
    </row>
    <row r="141" spans="1:22" x14ac:dyDescent="0.25">
      <c r="A141" s="19" t="s">
        <v>17</v>
      </c>
      <c r="B141" s="9">
        <v>0.23519675925925929</v>
      </c>
      <c r="C141" s="11">
        <f t="shared" si="13"/>
        <v>45126.235196759262</v>
      </c>
      <c r="D141" s="10">
        <v>1.0295160000000001</v>
      </c>
      <c r="E141" s="44">
        <f t="shared" si="14"/>
        <v>11.780972450961723</v>
      </c>
      <c r="F141" s="46">
        <f>7</f>
        <v>7</v>
      </c>
      <c r="G141" s="38">
        <f t="shared" si="15"/>
        <v>7.9730767749715001</v>
      </c>
      <c r="H141" s="13"/>
      <c r="I141" s="48">
        <f t="shared" si="16"/>
        <v>11.443214530868605</v>
      </c>
      <c r="J141" s="38">
        <f t="shared" si="17"/>
        <v>2.6923225028499864E-2</v>
      </c>
      <c r="K141" s="38"/>
      <c r="L141" s="38"/>
      <c r="M141" s="38"/>
      <c r="N141" s="38"/>
      <c r="O141" s="13" t="str">
        <f t="shared" si="12"/>
        <v>0</v>
      </c>
      <c r="P141" s="30"/>
      <c r="Q141" s="30"/>
      <c r="R141" s="30"/>
      <c r="S141" s="30"/>
      <c r="V141" s="17"/>
    </row>
    <row r="142" spans="1:22" x14ac:dyDescent="0.25">
      <c r="A142" s="19" t="s">
        <v>17</v>
      </c>
      <c r="B142" s="9">
        <v>0.24188657407407407</v>
      </c>
      <c r="C142" s="11">
        <f t="shared" si="13"/>
        <v>45126.241886574076</v>
      </c>
      <c r="D142" s="10">
        <v>1.0127539999999999</v>
      </c>
      <c r="E142" s="44">
        <f t="shared" si="14"/>
        <v>11.780972450961723</v>
      </c>
      <c r="F142" s="46">
        <f>7</f>
        <v>7</v>
      </c>
      <c r="G142" s="38">
        <f t="shared" si="15"/>
        <v>7.9881849778463039</v>
      </c>
      <c r="H142" s="13"/>
      <c r="I142" s="48">
        <f t="shared" si="16"/>
        <v>11.632610141220596</v>
      </c>
      <c r="J142" s="38">
        <f t="shared" si="17"/>
        <v>1.181502215369612E-2</v>
      </c>
      <c r="K142" s="38"/>
      <c r="L142" s="38"/>
      <c r="M142" s="38"/>
      <c r="N142" s="38"/>
      <c r="O142" s="13" t="str">
        <f t="shared" si="12"/>
        <v>0</v>
      </c>
      <c r="P142" s="30"/>
      <c r="Q142" s="30"/>
      <c r="R142" s="30"/>
      <c r="S142" s="30"/>
      <c r="V142" s="17"/>
    </row>
    <row r="143" spans="1:22" x14ac:dyDescent="0.25">
      <c r="A143" s="19" t="s">
        <v>17</v>
      </c>
      <c r="B143" s="9">
        <v>0.24856481481481482</v>
      </c>
      <c r="C143" s="11">
        <f t="shared" si="13"/>
        <v>45126.248564814814</v>
      </c>
      <c r="D143" s="10">
        <v>1.028608</v>
      </c>
      <c r="E143" s="44">
        <f t="shared" si="14"/>
        <v>11.780972450961723</v>
      </c>
      <c r="F143" s="46">
        <f>7</f>
        <v>7</v>
      </c>
      <c r="G143" s="38">
        <f t="shared" si="15"/>
        <v>7.9738832969419846</v>
      </c>
      <c r="H143" s="13"/>
      <c r="I143" s="48">
        <f t="shared" si="16"/>
        <v>11.453315987199909</v>
      </c>
      <c r="J143" s="38">
        <f t="shared" si="17"/>
        <v>2.6116703058015389E-2</v>
      </c>
      <c r="K143" s="38"/>
      <c r="L143" s="38"/>
      <c r="M143" s="38"/>
      <c r="N143" s="38"/>
      <c r="O143" s="13" t="str">
        <f t="shared" si="12"/>
        <v>0</v>
      </c>
      <c r="P143" s="30"/>
      <c r="Q143" s="30"/>
      <c r="R143" s="30"/>
      <c r="S143" s="30"/>
      <c r="V143" s="17"/>
    </row>
    <row r="144" spans="1:22" x14ac:dyDescent="0.25">
      <c r="A144" s="19" t="s">
        <v>17</v>
      </c>
      <c r="B144" s="9">
        <v>0.25524305555555554</v>
      </c>
      <c r="C144" s="11">
        <f t="shared" si="13"/>
        <v>45126.255243055559</v>
      </c>
      <c r="D144" s="10">
        <v>1.019523</v>
      </c>
      <c r="E144" s="44">
        <f t="shared" si="14"/>
        <v>11.780972450961723</v>
      </c>
      <c r="F144" s="46">
        <f>7</f>
        <v>7</v>
      </c>
      <c r="G144" s="38">
        <f t="shared" si="15"/>
        <v>7.9820274826112003</v>
      </c>
      <c r="H144" s="13"/>
      <c r="I144" s="48">
        <f t="shared" si="16"/>
        <v>11.555376829126683</v>
      </c>
      <c r="J144" s="38">
        <f t="shared" si="17"/>
        <v>1.797251738879968E-2</v>
      </c>
      <c r="K144" s="38"/>
      <c r="L144" s="38"/>
      <c r="M144" s="38"/>
      <c r="N144" s="38"/>
      <c r="O144" s="13" t="str">
        <f t="shared" si="12"/>
        <v>0</v>
      </c>
      <c r="P144" s="30"/>
      <c r="Q144" s="30"/>
      <c r="R144" s="30"/>
      <c r="S144" s="30"/>
      <c r="V144" s="17"/>
    </row>
    <row r="145" spans="1:22" x14ac:dyDescent="0.25">
      <c r="A145" s="19" t="s">
        <v>17</v>
      </c>
      <c r="B145" s="9">
        <v>0.26192129629629629</v>
      </c>
      <c r="C145" s="11">
        <f t="shared" si="13"/>
        <v>45126.261921296296</v>
      </c>
      <c r="D145" s="10">
        <v>1.019801</v>
      </c>
      <c r="E145" s="44">
        <f t="shared" si="14"/>
        <v>11.780972450961723</v>
      </c>
      <c r="F145" s="46">
        <f>7</f>
        <v>7</v>
      </c>
      <c r="G145" s="38">
        <f t="shared" si="15"/>
        <v>7.9817762435197341</v>
      </c>
      <c r="H145" s="13"/>
      <c r="I145" s="48">
        <f t="shared" si="16"/>
        <v>11.552226807937748</v>
      </c>
      <c r="J145" s="38">
        <f t="shared" si="17"/>
        <v>1.8223756480265862E-2</v>
      </c>
      <c r="K145" s="38"/>
      <c r="L145" s="38"/>
      <c r="M145" s="38"/>
      <c r="N145" s="38"/>
      <c r="O145" s="13" t="str">
        <f t="shared" si="12"/>
        <v>0</v>
      </c>
      <c r="P145" s="30"/>
      <c r="Q145" s="30"/>
      <c r="R145" s="30"/>
      <c r="S145" s="30"/>
      <c r="V145" s="17"/>
    </row>
    <row r="146" spans="1:22" x14ac:dyDescent="0.25">
      <c r="A146" s="19" t="s">
        <v>17</v>
      </c>
      <c r="B146" s="9">
        <v>0.26861111111111108</v>
      </c>
      <c r="C146" s="11">
        <f t="shared" si="13"/>
        <v>45126.268611111111</v>
      </c>
      <c r="D146" s="10">
        <v>1.028054</v>
      </c>
      <c r="E146" s="44">
        <f t="shared" si="14"/>
        <v>11.780972450961723</v>
      </c>
      <c r="F146" s="46">
        <f>7</f>
        <v>7</v>
      </c>
      <c r="G146" s="38">
        <f t="shared" si="15"/>
        <v>7.9743760415829614</v>
      </c>
      <c r="H146" s="13"/>
      <c r="I146" s="48">
        <f t="shared" si="16"/>
        <v>11.459487975302585</v>
      </c>
      <c r="J146" s="38">
        <f t="shared" si="17"/>
        <v>2.5623958417038573E-2</v>
      </c>
      <c r="K146" s="38"/>
      <c r="L146" s="38"/>
      <c r="M146" s="38"/>
      <c r="N146" s="38"/>
      <c r="O146" s="13" t="str">
        <f t="shared" si="12"/>
        <v>0</v>
      </c>
      <c r="P146" s="30"/>
      <c r="Q146" s="30"/>
      <c r="R146" s="30"/>
      <c r="S146" s="30"/>
      <c r="V146" s="17"/>
    </row>
    <row r="147" spans="1:22" x14ac:dyDescent="0.25">
      <c r="A147" s="19" t="s">
        <v>17</v>
      </c>
      <c r="B147" s="9">
        <v>0.27528935185185183</v>
      </c>
      <c r="C147" s="11">
        <f t="shared" si="13"/>
        <v>45126.275289351855</v>
      </c>
      <c r="D147" s="10">
        <v>1.0204120000000001</v>
      </c>
      <c r="E147" s="44">
        <f t="shared" si="14"/>
        <v>11.780972450961723</v>
      </c>
      <c r="F147" s="46">
        <f>7</f>
        <v>7</v>
      </c>
      <c r="G147" s="38">
        <f t="shared" si="15"/>
        <v>7.9812245130811741</v>
      </c>
      <c r="H147" s="13"/>
      <c r="I147" s="48">
        <f t="shared" si="16"/>
        <v>11.545309591578423</v>
      </c>
      <c r="J147" s="38">
        <f t="shared" si="17"/>
        <v>1.8775486918825912E-2</v>
      </c>
      <c r="K147" s="38"/>
      <c r="L147" s="38"/>
      <c r="M147" s="38"/>
      <c r="N147" s="38"/>
      <c r="O147" s="13" t="str">
        <f t="shared" si="12"/>
        <v>0</v>
      </c>
      <c r="P147" s="30"/>
      <c r="Q147" s="30"/>
      <c r="R147" s="30"/>
      <c r="S147" s="30"/>
      <c r="V147" s="17"/>
    </row>
    <row r="148" spans="1:22" x14ac:dyDescent="0.25">
      <c r="A148" s="19" t="s">
        <v>17</v>
      </c>
      <c r="B148" s="9">
        <v>0.28196759259259258</v>
      </c>
      <c r="C148" s="11">
        <f t="shared" si="13"/>
        <v>45126.281967592593</v>
      </c>
      <c r="D148" s="10">
        <v>1.0291889999999999</v>
      </c>
      <c r="E148" s="44">
        <f t="shared" si="14"/>
        <v>11.780972450961723</v>
      </c>
      <c r="F148" s="46">
        <f>7</f>
        <v>7</v>
      </c>
      <c r="G148" s="38">
        <f t="shared" si="15"/>
        <v>7.9733670748990333</v>
      </c>
      <c r="H148" s="13"/>
      <c r="I148" s="48">
        <f t="shared" si="16"/>
        <v>11.44685033648992</v>
      </c>
      <c r="J148" s="38">
        <f t="shared" si="17"/>
        <v>2.6632925100966709E-2</v>
      </c>
      <c r="K148" s="38"/>
      <c r="L148" s="38"/>
      <c r="M148" s="38"/>
      <c r="N148" s="38"/>
      <c r="O148" s="13" t="str">
        <f t="shared" si="12"/>
        <v>0</v>
      </c>
      <c r="P148" s="30"/>
      <c r="Q148" s="30"/>
      <c r="R148" s="30"/>
      <c r="S148" s="30"/>
      <c r="V148" s="17"/>
    </row>
    <row r="149" spans="1:22" x14ac:dyDescent="0.25">
      <c r="A149" s="19" t="s">
        <v>17</v>
      </c>
      <c r="B149" s="9">
        <v>0.28865740740740742</v>
      </c>
      <c r="C149" s="11">
        <f t="shared" si="13"/>
        <v>45126.288657407407</v>
      </c>
      <c r="D149" s="10">
        <v>1.0167409999999999</v>
      </c>
      <c r="E149" s="44">
        <f t="shared" si="14"/>
        <v>11.780972450961723</v>
      </c>
      <c r="F149" s="46">
        <f>7</f>
        <v>7</v>
      </c>
      <c r="G149" s="38">
        <f t="shared" si="15"/>
        <v>7.9845488098732522</v>
      </c>
      <c r="H149" s="13"/>
      <c r="I149" s="48">
        <f t="shared" si="16"/>
        <v>11.586994574785244</v>
      </c>
      <c r="J149" s="38">
        <f t="shared" si="17"/>
        <v>1.5451190126747782E-2</v>
      </c>
      <c r="K149" s="38"/>
      <c r="L149" s="38"/>
      <c r="M149" s="38"/>
      <c r="N149" s="38"/>
      <c r="O149" s="13" t="str">
        <f t="shared" si="12"/>
        <v>0</v>
      </c>
      <c r="P149" s="30"/>
      <c r="Q149" s="30"/>
      <c r="R149" s="30"/>
      <c r="S149" s="30"/>
      <c r="V149" s="17"/>
    </row>
    <row r="150" spans="1:22" x14ac:dyDescent="0.25">
      <c r="A150" s="19" t="s">
        <v>17</v>
      </c>
      <c r="B150" s="9">
        <v>0.29533564814814817</v>
      </c>
      <c r="C150" s="11">
        <f t="shared" si="13"/>
        <v>45126.295335648145</v>
      </c>
      <c r="D150" s="10">
        <v>1.0216719999999999</v>
      </c>
      <c r="E150" s="44">
        <f t="shared" si="14"/>
        <v>11.780972450961723</v>
      </c>
      <c r="F150" s="46">
        <f>7</f>
        <v>7</v>
      </c>
      <c r="G150" s="38">
        <f t="shared" si="15"/>
        <v>7.9800887019104332</v>
      </c>
      <c r="H150" s="13"/>
      <c r="I150" s="48">
        <f t="shared" si="16"/>
        <v>11.531071078547445</v>
      </c>
      <c r="J150" s="38">
        <f t="shared" si="17"/>
        <v>1.991129808956682E-2</v>
      </c>
      <c r="K150" s="38"/>
      <c r="L150" s="38"/>
      <c r="M150" s="38"/>
      <c r="N150" s="38"/>
      <c r="O150" s="13" t="str">
        <f t="shared" si="12"/>
        <v>0</v>
      </c>
      <c r="P150" s="30"/>
      <c r="Q150" s="30"/>
      <c r="R150" s="30"/>
      <c r="S150" s="30"/>
      <c r="V150" s="17"/>
    </row>
    <row r="151" spans="1:22" x14ac:dyDescent="0.25">
      <c r="A151" s="19" t="s">
        <v>17</v>
      </c>
      <c r="B151" s="9">
        <v>0.30201388888888886</v>
      </c>
      <c r="C151" s="11">
        <f t="shared" si="13"/>
        <v>45126.30201388889</v>
      </c>
      <c r="D151" s="10">
        <v>1.0162</v>
      </c>
      <c r="E151" s="44">
        <f t="shared" si="14"/>
        <v>11.780972450961723</v>
      </c>
      <c r="F151" s="46">
        <f>7</f>
        <v>7</v>
      </c>
      <c r="G151" s="38">
        <f t="shared" si="15"/>
        <v>7.9850406288090694</v>
      </c>
      <c r="H151" s="13"/>
      <c r="I151" s="48">
        <f t="shared" si="16"/>
        <v>11.593163207008191</v>
      </c>
      <c r="J151" s="38">
        <f t="shared" si="17"/>
        <v>1.4959371190930604E-2</v>
      </c>
      <c r="K151" s="38"/>
      <c r="L151" s="38"/>
      <c r="M151" s="38"/>
      <c r="N151" s="38"/>
      <c r="O151" s="13" t="str">
        <f t="shared" si="12"/>
        <v>0</v>
      </c>
      <c r="P151" s="30"/>
      <c r="Q151" s="30"/>
      <c r="R151" s="30"/>
      <c r="S151" s="30"/>
      <c r="V151" s="17"/>
    </row>
    <row r="152" spans="1:22" x14ac:dyDescent="0.25">
      <c r="A152" s="19" t="s">
        <v>17</v>
      </c>
      <c r="B152" s="9">
        <v>0.3087037037037037</v>
      </c>
      <c r="C152" s="11">
        <f t="shared" si="13"/>
        <v>45126.308703703704</v>
      </c>
      <c r="D152" s="10">
        <v>1.0267470000000001</v>
      </c>
      <c r="E152" s="44">
        <f t="shared" si="14"/>
        <v>11.780972450961723</v>
      </c>
      <c r="F152" s="46">
        <f>7</f>
        <v>7</v>
      </c>
      <c r="G152" s="38">
        <f t="shared" si="15"/>
        <v>7.9755405136131579</v>
      </c>
      <c r="H152" s="13"/>
      <c r="I152" s="48">
        <f t="shared" si="16"/>
        <v>11.474075357377934</v>
      </c>
      <c r="J152" s="38">
        <f t="shared" si="17"/>
        <v>2.4459486386842144E-2</v>
      </c>
      <c r="K152" s="38"/>
      <c r="L152" s="38"/>
      <c r="M152" s="38"/>
      <c r="N152" s="38"/>
      <c r="O152" s="13" t="str">
        <f t="shared" si="12"/>
        <v>0</v>
      </c>
      <c r="P152" s="30"/>
      <c r="Q152" s="30"/>
      <c r="R152" s="30"/>
      <c r="S152" s="30"/>
      <c r="V152" s="17"/>
    </row>
    <row r="153" spans="1:22" x14ac:dyDescent="0.25">
      <c r="A153" s="19" t="s">
        <v>17</v>
      </c>
      <c r="B153" s="9">
        <v>0.31538194444444445</v>
      </c>
      <c r="C153" s="11">
        <f t="shared" si="13"/>
        <v>45126.315381944441</v>
      </c>
      <c r="D153" s="10">
        <v>1.0223390000000001</v>
      </c>
      <c r="E153" s="44">
        <f t="shared" si="14"/>
        <v>11.780972450961723</v>
      </c>
      <c r="F153" s="46">
        <f>7</f>
        <v>7</v>
      </c>
      <c r="G153" s="38">
        <f t="shared" si="15"/>
        <v>7.9794885111699534</v>
      </c>
      <c r="H153" s="13"/>
      <c r="I153" s="48">
        <f t="shared" si="16"/>
        <v>11.523547914108454</v>
      </c>
      <c r="J153" s="38">
        <f t="shared" si="17"/>
        <v>2.0511488830046609E-2</v>
      </c>
      <c r="K153" s="38"/>
      <c r="L153" s="38"/>
      <c r="M153" s="38"/>
      <c r="N153" s="38"/>
      <c r="O153" s="13" t="str">
        <f t="shared" si="12"/>
        <v>0</v>
      </c>
      <c r="P153" s="30"/>
      <c r="Q153" s="30"/>
      <c r="R153" s="30"/>
      <c r="S153" s="30"/>
      <c r="V153" s="17"/>
    </row>
    <row r="154" spans="1:22" x14ac:dyDescent="0.25">
      <c r="A154" s="19" t="s">
        <v>17</v>
      </c>
      <c r="B154" s="9">
        <v>0.32207175925925924</v>
      </c>
      <c r="C154" s="11">
        <f t="shared" si="13"/>
        <v>45126.322071759256</v>
      </c>
      <c r="D154" s="10">
        <v>1.010391</v>
      </c>
      <c r="E154" s="44">
        <f t="shared" si="14"/>
        <v>11.780972450961723</v>
      </c>
      <c r="F154" s="46">
        <f>7</f>
        <v>7</v>
      </c>
      <c r="G154" s="38">
        <f t="shared" si="15"/>
        <v>7.9903528042944156</v>
      </c>
      <c r="H154" s="13"/>
      <c r="I154" s="48">
        <f t="shared" si="16"/>
        <v>11.659815310074736</v>
      </c>
      <c r="J154" s="38">
        <f t="shared" si="17"/>
        <v>9.647195705584366E-3</v>
      </c>
      <c r="K154" s="38"/>
      <c r="L154" s="38"/>
      <c r="M154" s="38"/>
      <c r="N154" s="38"/>
      <c r="O154" s="13" t="str">
        <f t="shared" si="12"/>
        <v>0</v>
      </c>
      <c r="P154" s="30"/>
      <c r="Q154" s="30"/>
      <c r="R154" s="30"/>
      <c r="S154" s="30"/>
      <c r="V154" s="17"/>
    </row>
    <row r="155" spans="1:22" x14ac:dyDescent="0.25">
      <c r="A155" s="19" t="s">
        <v>17</v>
      </c>
      <c r="B155" s="9">
        <v>0.32874999999999999</v>
      </c>
      <c r="C155" s="11">
        <f t="shared" si="13"/>
        <v>45126.328750000001</v>
      </c>
      <c r="D155" s="10">
        <v>1.020165</v>
      </c>
      <c r="E155" s="44">
        <f t="shared" si="14"/>
        <v>11.780972450961723</v>
      </c>
      <c r="F155" s="46">
        <f>7</f>
        <v>7</v>
      </c>
      <c r="G155" s="38">
        <f t="shared" si="15"/>
        <v>7.9814474780559861</v>
      </c>
      <c r="H155" s="13"/>
      <c r="I155" s="48">
        <f t="shared" si="16"/>
        <v>11.548104915343815</v>
      </c>
      <c r="J155" s="38">
        <f t="shared" si="17"/>
        <v>1.8552521944013911E-2</v>
      </c>
      <c r="K155" s="38"/>
      <c r="L155" s="38"/>
      <c r="M155" s="38"/>
      <c r="N155" s="38"/>
      <c r="O155" s="13" t="str">
        <f t="shared" si="12"/>
        <v>0</v>
      </c>
      <c r="P155" s="30"/>
      <c r="Q155" s="30"/>
      <c r="R155" s="30"/>
      <c r="S155" s="30"/>
      <c r="V155" s="17"/>
    </row>
    <row r="156" spans="1:22" x14ac:dyDescent="0.25">
      <c r="A156" s="19" t="s">
        <v>17</v>
      </c>
      <c r="B156" s="9">
        <v>0.33543981481481483</v>
      </c>
      <c r="C156" s="11">
        <f t="shared" si="13"/>
        <v>45126.335439814815</v>
      </c>
      <c r="D156" s="10">
        <v>1.020392</v>
      </c>
      <c r="E156" s="44">
        <f t="shared" si="14"/>
        <v>11.780972450961723</v>
      </c>
      <c r="F156" s="46">
        <f>7</f>
        <v>7</v>
      </c>
      <c r="G156" s="38">
        <f t="shared" si="15"/>
        <v>7.9812425631406771</v>
      </c>
      <c r="H156" s="13"/>
      <c r="I156" s="48">
        <f t="shared" si="16"/>
        <v>11.54553588323088</v>
      </c>
      <c r="J156" s="38">
        <f t="shared" si="17"/>
        <v>1.8757436859322851E-2</v>
      </c>
      <c r="K156" s="38"/>
      <c r="L156" s="38"/>
      <c r="M156" s="38"/>
      <c r="N156" s="38"/>
      <c r="O156" s="13" t="str">
        <f t="shared" si="12"/>
        <v>0</v>
      </c>
      <c r="P156" s="30"/>
      <c r="Q156" s="30"/>
      <c r="R156" s="30"/>
      <c r="S156" s="30"/>
      <c r="V156" s="17"/>
    </row>
    <row r="157" spans="1:22" x14ac:dyDescent="0.25">
      <c r="A157" s="19" t="s">
        <v>17</v>
      </c>
      <c r="B157" s="9">
        <v>0.34211805555555558</v>
      </c>
      <c r="C157" s="11">
        <f t="shared" si="13"/>
        <v>45126.342118055552</v>
      </c>
      <c r="D157" s="10">
        <v>1.0241420000000001</v>
      </c>
      <c r="E157" s="44">
        <f t="shared" si="14"/>
        <v>11.780972450961723</v>
      </c>
      <c r="F157" s="46">
        <f>7</f>
        <v>7</v>
      </c>
      <c r="G157" s="38">
        <f t="shared" si="15"/>
        <v>7.9778697943345014</v>
      </c>
      <c r="H157" s="13"/>
      <c r="I157" s="48">
        <f t="shared" si="16"/>
        <v>11.503260730408208</v>
      </c>
      <c r="J157" s="38">
        <f t="shared" si="17"/>
        <v>2.2130205665498615E-2</v>
      </c>
      <c r="K157" s="38"/>
      <c r="L157" s="38"/>
      <c r="M157" s="38"/>
      <c r="N157" s="38"/>
      <c r="O157" s="13" t="str">
        <f t="shared" si="12"/>
        <v>0</v>
      </c>
      <c r="P157" s="30"/>
      <c r="Q157" s="30"/>
      <c r="R157" s="30"/>
      <c r="S157" s="30"/>
      <c r="V157" s="17"/>
    </row>
    <row r="158" spans="1:22" x14ac:dyDescent="0.25">
      <c r="A158" s="19" t="s">
        <v>17</v>
      </c>
      <c r="B158" s="9">
        <v>0.34879629629629627</v>
      </c>
      <c r="C158" s="11">
        <f t="shared" si="13"/>
        <v>45126.348796296297</v>
      </c>
      <c r="D158" s="10">
        <v>1.020243</v>
      </c>
      <c r="E158" s="44">
        <f t="shared" si="14"/>
        <v>11.780972450961723</v>
      </c>
      <c r="F158" s="46">
        <f>7</f>
        <v>7</v>
      </c>
      <c r="G158" s="38">
        <f t="shared" si="15"/>
        <v>7.981377057073713</v>
      </c>
      <c r="H158" s="13"/>
      <c r="I158" s="48">
        <f t="shared" si="16"/>
        <v>11.547222035301122</v>
      </c>
      <c r="J158" s="38">
        <f t="shared" si="17"/>
        <v>1.8622942926286967E-2</v>
      </c>
      <c r="K158" s="38"/>
      <c r="L158" s="38"/>
      <c r="M158" s="38"/>
      <c r="N158" s="38"/>
      <c r="O158" s="13" t="str">
        <f t="shared" si="12"/>
        <v>0</v>
      </c>
      <c r="P158" s="30"/>
      <c r="Q158" s="30"/>
      <c r="R158" s="30"/>
      <c r="S158" s="30"/>
      <c r="V158" s="17"/>
    </row>
    <row r="159" spans="1:22" x14ac:dyDescent="0.25">
      <c r="A159" s="19" t="s">
        <v>17</v>
      </c>
      <c r="B159" s="9">
        <v>0.35548611111111111</v>
      </c>
      <c r="C159" s="11">
        <f t="shared" si="13"/>
        <v>45126.355486111112</v>
      </c>
      <c r="D159" s="10">
        <v>1.018478</v>
      </c>
      <c r="E159" s="44">
        <f t="shared" si="14"/>
        <v>11.780972450961723</v>
      </c>
      <c r="F159" s="46">
        <f>7</f>
        <v>7</v>
      </c>
      <c r="G159" s="38">
        <f t="shared" si="15"/>
        <v>7.9829730444407039</v>
      </c>
      <c r="H159" s="13"/>
      <c r="I159" s="48">
        <f t="shared" si="16"/>
        <v>11.567233117418072</v>
      </c>
      <c r="J159" s="38">
        <f t="shared" si="17"/>
        <v>1.702695555929612E-2</v>
      </c>
      <c r="K159" s="38"/>
      <c r="L159" s="38"/>
      <c r="M159" s="38"/>
      <c r="N159" s="38"/>
      <c r="O159" s="13" t="str">
        <f t="shared" si="12"/>
        <v>0</v>
      </c>
      <c r="P159" s="30"/>
      <c r="Q159" s="30"/>
      <c r="R159" s="30"/>
      <c r="S159" s="30"/>
      <c r="V159" s="17"/>
    </row>
    <row r="160" spans="1:22" x14ac:dyDescent="0.25">
      <c r="A160" s="19" t="s">
        <v>17</v>
      </c>
      <c r="B160" s="9">
        <v>0.36216435185185186</v>
      </c>
      <c r="C160" s="11">
        <f t="shared" si="13"/>
        <v>45126.362164351849</v>
      </c>
      <c r="D160" s="10">
        <v>1.025746</v>
      </c>
      <c r="E160" s="44">
        <f t="shared" si="14"/>
        <v>11.780972450961723</v>
      </c>
      <c r="F160" s="46">
        <f>7</f>
        <v>7</v>
      </c>
      <c r="G160" s="38">
        <f t="shared" si="15"/>
        <v>7.9764342462305073</v>
      </c>
      <c r="H160" s="13"/>
      <c r="I160" s="48">
        <f t="shared" si="16"/>
        <v>11.485272622034815</v>
      </c>
      <c r="J160" s="38">
        <f t="shared" si="17"/>
        <v>2.3565753769492659E-2</v>
      </c>
      <c r="K160" s="38"/>
      <c r="L160" s="38"/>
      <c r="M160" s="38"/>
      <c r="N160" s="38"/>
      <c r="O160" s="13" t="str">
        <f t="shared" si="12"/>
        <v>0</v>
      </c>
      <c r="P160" s="30"/>
      <c r="Q160" s="30"/>
      <c r="R160" s="30"/>
      <c r="S160" s="30"/>
      <c r="V160" s="17"/>
    </row>
    <row r="161" spans="1:22" x14ac:dyDescent="0.25">
      <c r="A161" s="19" t="s">
        <v>17</v>
      </c>
      <c r="B161" s="9">
        <v>0.36885416666666665</v>
      </c>
      <c r="C161" s="11">
        <f t="shared" si="13"/>
        <v>45126.368854166663</v>
      </c>
      <c r="D161" s="10">
        <v>1.0208870000000001</v>
      </c>
      <c r="E161" s="44">
        <f t="shared" si="14"/>
        <v>11.780972450961723</v>
      </c>
      <c r="F161" s="46">
        <f>7</f>
        <v>7</v>
      </c>
      <c r="G161" s="38">
        <f t="shared" si="15"/>
        <v>7.9807960200405095</v>
      </c>
      <c r="H161" s="13"/>
      <c r="I161" s="48">
        <f t="shared" si="16"/>
        <v>11.539937770744189</v>
      </c>
      <c r="J161" s="38">
        <f t="shared" si="17"/>
        <v>1.9203979959490525E-2</v>
      </c>
      <c r="K161" s="38"/>
      <c r="L161" s="38"/>
      <c r="M161" s="38"/>
      <c r="N161" s="38"/>
      <c r="O161" s="13" t="str">
        <f t="shared" si="12"/>
        <v>0</v>
      </c>
      <c r="P161" s="30"/>
      <c r="Q161" s="30"/>
      <c r="R161" s="30"/>
      <c r="S161" s="30"/>
      <c r="V161" s="17"/>
    </row>
    <row r="162" spans="1:22" x14ac:dyDescent="0.25">
      <c r="A162" s="19" t="s">
        <v>17</v>
      </c>
      <c r="B162" s="9">
        <v>0.37554398148148144</v>
      </c>
      <c r="C162" s="11">
        <f t="shared" si="13"/>
        <v>45126.375543981485</v>
      </c>
      <c r="D162" s="10">
        <v>1.029309</v>
      </c>
      <c r="E162" s="44">
        <f t="shared" si="14"/>
        <v>11.780972450961723</v>
      </c>
      <c r="F162" s="46">
        <f>7</f>
        <v>7</v>
      </c>
      <c r="G162" s="38">
        <f t="shared" si="15"/>
        <v>7.9732605226190971</v>
      </c>
      <c r="H162" s="13"/>
      <c r="I162" s="48">
        <f t="shared" si="16"/>
        <v>11.445515827571432</v>
      </c>
      <c r="J162" s="38">
        <f t="shared" si="17"/>
        <v>2.6739477380902876E-2</v>
      </c>
      <c r="K162" s="38"/>
      <c r="L162" s="38"/>
      <c r="M162" s="38"/>
      <c r="N162" s="38"/>
      <c r="O162" s="13" t="str">
        <f t="shared" si="12"/>
        <v>0</v>
      </c>
      <c r="P162" s="30"/>
      <c r="Q162" s="30"/>
      <c r="R162" s="30"/>
      <c r="S162" s="30"/>
      <c r="V162" s="17"/>
    </row>
    <row r="163" spans="1:22" x14ac:dyDescent="0.25">
      <c r="A163" s="19" t="s">
        <v>17</v>
      </c>
      <c r="B163" s="9">
        <v>0.38222222222222224</v>
      </c>
      <c r="C163" s="11">
        <f t="shared" si="13"/>
        <v>45126.382222222222</v>
      </c>
      <c r="D163" s="10">
        <v>1.0342020000000001</v>
      </c>
      <c r="E163" s="44">
        <f t="shared" si="14"/>
        <v>11.780972450961723</v>
      </c>
      <c r="F163" s="46">
        <f>7</f>
        <v>7</v>
      </c>
      <c r="G163" s="38">
        <f t="shared" si="15"/>
        <v>7.9689357111430112</v>
      </c>
      <c r="H163" s="13"/>
      <c r="I163" s="48">
        <f t="shared" si="16"/>
        <v>11.391364985720124</v>
      </c>
      <c r="J163" s="38">
        <f t="shared" si="17"/>
        <v>3.1064288856988753E-2</v>
      </c>
      <c r="K163" s="38"/>
      <c r="L163" s="38"/>
      <c r="M163" s="38"/>
      <c r="N163" s="38"/>
      <c r="O163" s="13" t="str">
        <f t="shared" si="12"/>
        <v>0</v>
      </c>
      <c r="P163" s="30"/>
      <c r="Q163" s="30"/>
      <c r="R163" s="30"/>
      <c r="S163" s="30"/>
      <c r="V163" s="17"/>
    </row>
    <row r="164" spans="1:22" x14ac:dyDescent="0.25">
      <c r="A164" s="19" t="s">
        <v>17</v>
      </c>
      <c r="B164" s="9">
        <v>0.38891203703703708</v>
      </c>
      <c r="C164" s="11">
        <f t="shared" si="13"/>
        <v>45126.388912037037</v>
      </c>
      <c r="D164" s="10">
        <v>1.0305880000000001</v>
      </c>
      <c r="E164" s="44">
        <f t="shared" si="14"/>
        <v>11.780972450961723</v>
      </c>
      <c r="F164" s="46">
        <f>7</f>
        <v>7</v>
      </c>
      <c r="G164" s="38">
        <f t="shared" si="15"/>
        <v>7.9721263062975334</v>
      </c>
      <c r="H164" s="13"/>
      <c r="I164" s="48">
        <f t="shared" si="16"/>
        <v>11.431311494954068</v>
      </c>
      <c r="J164" s="38">
        <f t="shared" si="17"/>
        <v>2.7873693702466618E-2</v>
      </c>
      <c r="K164" s="38"/>
      <c r="L164" s="38"/>
      <c r="M164" s="38"/>
      <c r="N164" s="38"/>
      <c r="O164" s="13" t="str">
        <f t="shared" si="12"/>
        <v>0</v>
      </c>
      <c r="P164" s="30"/>
      <c r="Q164" s="30"/>
      <c r="R164" s="30"/>
      <c r="S164" s="30"/>
      <c r="V164" s="17"/>
    </row>
    <row r="165" spans="1:22" x14ac:dyDescent="0.25">
      <c r="A165" s="19" t="s">
        <v>17</v>
      </c>
      <c r="B165" s="9">
        <v>0.39559027777777778</v>
      </c>
      <c r="C165" s="11">
        <f t="shared" si="13"/>
        <v>45126.395590277774</v>
      </c>
      <c r="D165" s="10">
        <v>1.0171410000000001</v>
      </c>
      <c r="E165" s="44">
        <f t="shared" si="14"/>
        <v>11.780972450961723</v>
      </c>
      <c r="F165" s="46">
        <f>7</f>
        <v>7</v>
      </c>
      <c r="G165" s="38">
        <f t="shared" si="15"/>
        <v>7.9841854899129263</v>
      </c>
      <c r="H165" s="13"/>
      <c r="I165" s="48">
        <f t="shared" si="16"/>
        <v>11.582437883205694</v>
      </c>
      <c r="J165" s="38">
        <f t="shared" si="17"/>
        <v>1.5814510087073685E-2</v>
      </c>
      <c r="K165" s="38"/>
      <c r="L165" s="38"/>
      <c r="M165" s="38"/>
      <c r="N165" s="38"/>
      <c r="O165" s="13" t="str">
        <f t="shared" si="12"/>
        <v>0</v>
      </c>
      <c r="P165" s="30"/>
      <c r="Q165" s="30"/>
      <c r="R165" s="30"/>
      <c r="S165" s="30"/>
      <c r="V165" s="17"/>
    </row>
    <row r="166" spans="1:22" x14ac:dyDescent="0.25">
      <c r="A166" s="19" t="s">
        <v>17</v>
      </c>
      <c r="B166" s="9">
        <v>0.40228009259259262</v>
      </c>
      <c r="C166" s="11">
        <f t="shared" si="13"/>
        <v>45126.402280092596</v>
      </c>
      <c r="D166" s="10">
        <v>1.023596</v>
      </c>
      <c r="E166" s="44">
        <f t="shared" si="14"/>
        <v>11.780972450961723</v>
      </c>
      <c r="F166" s="46">
        <f>7</f>
        <v>7</v>
      </c>
      <c r="G166" s="38">
        <f t="shared" si="15"/>
        <v>7.9783594207931321</v>
      </c>
      <c r="H166" s="13"/>
      <c r="I166" s="48">
        <f t="shared" si="16"/>
        <v>11.509396725819292</v>
      </c>
      <c r="J166" s="38">
        <f t="shared" si="17"/>
        <v>2.1640579206867905E-2</v>
      </c>
      <c r="K166" s="38"/>
      <c r="L166" s="38"/>
      <c r="M166" s="38"/>
      <c r="N166" s="38"/>
      <c r="O166" s="13" t="str">
        <f t="shared" si="12"/>
        <v>0</v>
      </c>
      <c r="P166" s="30"/>
      <c r="Q166" s="30"/>
      <c r="R166" s="30"/>
      <c r="S166" s="30"/>
      <c r="V166" s="17"/>
    </row>
    <row r="167" spans="1:22" x14ac:dyDescent="0.25">
      <c r="A167" s="19" t="s">
        <v>17</v>
      </c>
      <c r="B167" s="9">
        <v>0.40895833333333331</v>
      </c>
      <c r="C167" s="11">
        <f t="shared" si="13"/>
        <v>45126.408958333333</v>
      </c>
      <c r="D167" s="10">
        <v>1.0246839999999999</v>
      </c>
      <c r="E167" s="44">
        <f t="shared" si="14"/>
        <v>11.780972450961723</v>
      </c>
      <c r="F167" s="46">
        <f>7</f>
        <v>7</v>
      </c>
      <c r="G167" s="38">
        <f t="shared" si="15"/>
        <v>7.9773842412800731</v>
      </c>
      <c r="H167" s="13"/>
      <c r="I167" s="48">
        <f t="shared" si="16"/>
        <v>11.497176154757685</v>
      </c>
      <c r="J167" s="38">
        <f t="shared" si="17"/>
        <v>2.2615758719926937E-2</v>
      </c>
      <c r="K167" s="38"/>
      <c r="L167" s="38"/>
      <c r="M167" s="38"/>
      <c r="N167" s="38"/>
      <c r="O167" s="13" t="str">
        <f t="shared" si="12"/>
        <v>0</v>
      </c>
      <c r="P167" s="30"/>
      <c r="Q167" s="30"/>
      <c r="R167" s="30"/>
      <c r="S167" s="30"/>
      <c r="V167" s="17"/>
    </row>
    <row r="168" spans="1:22" x14ac:dyDescent="0.25">
      <c r="A168" s="19" t="s">
        <v>17</v>
      </c>
      <c r="B168" s="9">
        <v>0.41564814814814816</v>
      </c>
      <c r="C168" s="11">
        <f t="shared" si="13"/>
        <v>45126.415648148148</v>
      </c>
      <c r="D168" s="10">
        <v>1.0261499999999999</v>
      </c>
      <c r="E168" s="44">
        <f t="shared" si="14"/>
        <v>11.780972450961723</v>
      </c>
      <c r="F168" s="46">
        <f>7</f>
        <v>7</v>
      </c>
      <c r="G168" s="38">
        <f t="shared" si="15"/>
        <v>7.9760733411607685</v>
      </c>
      <c r="H168" s="13"/>
      <c r="I168" s="48">
        <f t="shared" si="16"/>
        <v>11.480750817094698</v>
      </c>
      <c r="J168" s="38">
        <f t="shared" si="17"/>
        <v>2.3926658839231507E-2</v>
      </c>
      <c r="K168" s="38"/>
      <c r="L168" s="38"/>
      <c r="M168" s="38"/>
      <c r="N168" s="38"/>
      <c r="O168" s="13" t="str">
        <f t="shared" si="12"/>
        <v>0</v>
      </c>
      <c r="P168" s="30"/>
      <c r="Q168" s="30"/>
      <c r="R168" s="30"/>
      <c r="S168" s="30"/>
      <c r="V168" s="17"/>
    </row>
    <row r="169" spans="1:22" x14ac:dyDescent="0.25">
      <c r="A169" s="19" t="s">
        <v>17</v>
      </c>
      <c r="B169" s="9">
        <v>0.42124999999999996</v>
      </c>
      <c r="C169" s="11">
        <f t="shared" si="13"/>
        <v>45126.421249999999</v>
      </c>
      <c r="D169" s="10">
        <v>1.0300400000000001</v>
      </c>
      <c r="E169" s="44">
        <f t="shared" si="14"/>
        <v>11.780972450961723</v>
      </c>
      <c r="F169" s="46">
        <f>7</f>
        <v>7</v>
      </c>
      <c r="G169" s="38">
        <f t="shared" si="15"/>
        <v>7.972611947193565</v>
      </c>
      <c r="H169" s="13"/>
      <c r="I169" s="48">
        <f t="shared" si="16"/>
        <v>11.437393160422626</v>
      </c>
      <c r="J169" s="38">
        <f t="shared" si="17"/>
        <v>2.738805280643497E-2</v>
      </c>
      <c r="K169" s="38"/>
      <c r="L169" s="38"/>
      <c r="M169" s="38"/>
      <c r="N169" s="38"/>
      <c r="O169" s="13" t="str">
        <f t="shared" si="12"/>
        <v>0</v>
      </c>
      <c r="P169" s="30"/>
      <c r="Q169" s="30"/>
      <c r="R169" s="30"/>
      <c r="S169" s="30"/>
      <c r="V169" s="17"/>
    </row>
    <row r="170" spans="1:22" x14ac:dyDescent="0.25">
      <c r="A170" s="19" t="s">
        <v>17</v>
      </c>
      <c r="B170" s="9">
        <v>0.42363425925925924</v>
      </c>
      <c r="C170" s="11">
        <f t="shared" si="13"/>
        <v>45126.423634259256</v>
      </c>
      <c r="D170" s="10">
        <v>1.0144439999999999</v>
      </c>
      <c r="E170" s="44">
        <f t="shared" si="14"/>
        <v>11.780972450961723</v>
      </c>
      <c r="F170" s="46">
        <f>7</f>
        <v>7</v>
      </c>
      <c r="G170" s="38">
        <f t="shared" si="15"/>
        <v>7.9866404000084446</v>
      </c>
      <c r="H170" s="13"/>
      <c r="I170" s="48">
        <f t="shared" si="16"/>
        <v>11.613230943217886</v>
      </c>
      <c r="J170" s="38">
        <f t="shared" si="17"/>
        <v>1.3359599991555449E-2</v>
      </c>
      <c r="K170" s="38"/>
      <c r="L170" s="38"/>
      <c r="M170" s="38"/>
      <c r="N170" s="38"/>
      <c r="O170" s="13" t="str">
        <f t="shared" si="12"/>
        <v>0</v>
      </c>
      <c r="P170" s="30"/>
      <c r="Q170" s="30"/>
      <c r="R170" s="30"/>
      <c r="S170" s="30"/>
      <c r="V170" s="17"/>
    </row>
    <row r="171" spans="1:22" x14ac:dyDescent="0.25">
      <c r="A171" s="19" t="s">
        <v>17</v>
      </c>
      <c r="B171" s="9">
        <v>0.42738425925925921</v>
      </c>
      <c r="C171" s="11">
        <f t="shared" si="13"/>
        <v>45126.427384259259</v>
      </c>
      <c r="D171" s="10">
        <v>1.0293639999999999</v>
      </c>
      <c r="E171" s="44">
        <f t="shared" si="14"/>
        <v>11.780972450961723</v>
      </c>
      <c r="F171" s="46">
        <f>7</f>
        <v>7</v>
      </c>
      <c r="G171" s="38">
        <f t="shared" si="15"/>
        <v>7.9732116939842657</v>
      </c>
      <c r="H171" s="13"/>
      <c r="I171" s="48">
        <f t="shared" si="16"/>
        <v>11.444904281635772</v>
      </c>
      <c r="J171" s="38">
        <f t="shared" si="17"/>
        <v>2.6788306015734342E-2</v>
      </c>
      <c r="K171" s="38"/>
      <c r="L171" s="38"/>
      <c r="M171" s="38"/>
      <c r="N171" s="38"/>
      <c r="O171" s="13" t="str">
        <f t="shared" si="12"/>
        <v>0</v>
      </c>
      <c r="P171" s="30"/>
      <c r="Q171" s="30"/>
      <c r="R171" s="30"/>
      <c r="S171" s="30"/>
      <c r="V171" s="17"/>
    </row>
    <row r="172" spans="1:22" x14ac:dyDescent="0.25">
      <c r="A172" s="19" t="s">
        <v>17</v>
      </c>
      <c r="B172" s="9">
        <v>0.42744212962962963</v>
      </c>
      <c r="C172" s="11">
        <f t="shared" si="13"/>
        <v>45126.427442129629</v>
      </c>
      <c r="D172" s="10">
        <v>1.0293639999999999</v>
      </c>
      <c r="E172" s="44">
        <f t="shared" si="14"/>
        <v>11.780972450961723</v>
      </c>
      <c r="F172" s="46">
        <f>7</f>
        <v>7</v>
      </c>
      <c r="G172" s="38">
        <f t="shared" si="15"/>
        <v>7.9732116939842657</v>
      </c>
      <c r="H172" s="13"/>
      <c r="I172" s="48">
        <f t="shared" si="16"/>
        <v>11.444904281635772</v>
      </c>
      <c r="J172" s="38">
        <f t="shared" si="17"/>
        <v>2.6788306015734342E-2</v>
      </c>
      <c r="K172" s="38"/>
      <c r="L172" s="38"/>
      <c r="M172" s="38"/>
      <c r="N172" s="38"/>
      <c r="O172" s="13" t="str">
        <f t="shared" si="12"/>
        <v>0</v>
      </c>
      <c r="P172" s="30"/>
      <c r="Q172" s="30"/>
      <c r="R172" s="30"/>
      <c r="S172" s="30"/>
      <c r="V172" s="17"/>
    </row>
    <row r="173" spans="1:22" x14ac:dyDescent="0.25">
      <c r="A173" s="19" t="s">
        <v>17</v>
      </c>
      <c r="B173" s="9">
        <v>0.42759259259259258</v>
      </c>
      <c r="C173" s="11">
        <f t="shared" si="13"/>
        <v>45126.42759259259</v>
      </c>
      <c r="D173" s="10">
        <v>1.0293639999999999</v>
      </c>
      <c r="E173" s="44">
        <f t="shared" si="14"/>
        <v>11.780972450961723</v>
      </c>
      <c r="F173" s="46">
        <f>7</f>
        <v>7</v>
      </c>
      <c r="G173" s="38">
        <f t="shared" si="15"/>
        <v>7.9732116939842657</v>
      </c>
      <c r="H173" s="13"/>
      <c r="I173" s="48">
        <f t="shared" si="16"/>
        <v>11.444904281635772</v>
      </c>
      <c r="J173" s="38">
        <f t="shared" si="17"/>
        <v>2.6788306015734342E-2</v>
      </c>
      <c r="K173" s="38"/>
      <c r="L173" s="38"/>
      <c r="M173" s="38"/>
      <c r="N173" s="38"/>
      <c r="O173" s="13" t="str">
        <f t="shared" si="12"/>
        <v>0</v>
      </c>
      <c r="P173" s="30"/>
      <c r="Q173" s="30"/>
      <c r="R173" s="30"/>
      <c r="S173" s="30"/>
      <c r="V173" s="17"/>
    </row>
    <row r="174" spans="1:22" x14ac:dyDescent="0.25">
      <c r="A174" s="19" t="s">
        <v>17</v>
      </c>
      <c r="B174" s="9">
        <v>0.4296875</v>
      </c>
      <c r="C174" s="11">
        <f t="shared" si="13"/>
        <v>45126.4296875</v>
      </c>
      <c r="D174" s="10">
        <v>1.021631</v>
      </c>
      <c r="E174" s="44">
        <f t="shared" si="14"/>
        <v>11.780972450961723</v>
      </c>
      <c r="F174" s="46">
        <f>7</f>
        <v>7</v>
      </c>
      <c r="G174" s="38">
        <f t="shared" si="15"/>
        <v>7.9801256192879819</v>
      </c>
      <c r="H174" s="13"/>
      <c r="I174" s="48">
        <f t="shared" si="16"/>
        <v>11.531533842416414</v>
      </c>
      <c r="J174" s="38">
        <f t="shared" si="17"/>
        <v>1.987438071201808E-2</v>
      </c>
      <c r="K174" s="38"/>
      <c r="L174" s="38"/>
      <c r="M174" s="38"/>
      <c r="N174" s="38"/>
      <c r="O174" s="13" t="str">
        <f t="shared" si="12"/>
        <v>0</v>
      </c>
      <c r="P174" s="30"/>
      <c r="Q174" s="30"/>
      <c r="R174" s="30"/>
      <c r="S174" s="30"/>
      <c r="V174" s="17"/>
    </row>
    <row r="175" spans="1:22" x14ac:dyDescent="0.25">
      <c r="A175" s="19" t="s">
        <v>17</v>
      </c>
      <c r="B175" s="9">
        <v>0.4322685185185185</v>
      </c>
      <c r="C175" s="11">
        <f t="shared" si="13"/>
        <v>45126.432268518518</v>
      </c>
      <c r="D175" s="10">
        <v>1.01979</v>
      </c>
      <c r="E175" s="44">
        <f t="shared" si="14"/>
        <v>11.780972450961723</v>
      </c>
      <c r="F175" s="46">
        <f>7</f>
        <v>7</v>
      </c>
      <c r="G175" s="38">
        <f t="shared" si="15"/>
        <v>7.9817861821823231</v>
      </c>
      <c r="H175" s="13"/>
      <c r="I175" s="48">
        <f t="shared" ref="I175:I238" si="18">E175/D175</f>
        <v>11.552351416430563</v>
      </c>
      <c r="J175" s="38">
        <f t="shared" si="17"/>
        <v>1.8213817817676947E-2</v>
      </c>
      <c r="K175" s="38"/>
      <c r="L175" s="38"/>
      <c r="M175" s="38"/>
      <c r="N175" s="38"/>
      <c r="O175" s="13" t="str">
        <f t="shared" si="12"/>
        <v>0</v>
      </c>
      <c r="P175" s="30"/>
      <c r="Q175" s="30"/>
      <c r="R175" s="30"/>
      <c r="S175" s="30"/>
      <c r="V175" s="17"/>
    </row>
    <row r="176" spans="1:22" x14ac:dyDescent="0.25">
      <c r="A176" s="19" t="s">
        <v>17</v>
      </c>
      <c r="B176" s="9">
        <v>0.43251157407407409</v>
      </c>
      <c r="C176" s="11">
        <f t="shared" si="13"/>
        <v>45126.432511574072</v>
      </c>
      <c r="D176" s="10">
        <v>1.01979</v>
      </c>
      <c r="E176" s="44">
        <f t="shared" si="14"/>
        <v>11.780972450961723</v>
      </c>
      <c r="F176" s="46">
        <f>7</f>
        <v>7</v>
      </c>
      <c r="G176" s="38">
        <f t="shared" si="15"/>
        <v>7.9817861821823231</v>
      </c>
      <c r="H176" s="13"/>
      <c r="I176" s="48">
        <f t="shared" si="18"/>
        <v>11.552351416430563</v>
      </c>
      <c r="J176" s="38">
        <f t="shared" si="17"/>
        <v>1.8213817817676947E-2</v>
      </c>
      <c r="K176" s="38"/>
      <c r="L176" s="38"/>
      <c r="M176" s="38"/>
      <c r="N176" s="38"/>
      <c r="O176" s="13" t="str">
        <f t="shared" si="12"/>
        <v>0</v>
      </c>
      <c r="P176" s="30"/>
      <c r="Q176" s="30"/>
      <c r="R176" s="30"/>
      <c r="S176" s="30"/>
      <c r="V176" s="17"/>
    </row>
    <row r="177" spans="1:22" x14ac:dyDescent="0.25">
      <c r="A177" s="19" t="s">
        <v>17</v>
      </c>
      <c r="B177" s="9">
        <v>0.44063657407407408</v>
      </c>
      <c r="C177" s="11">
        <f t="shared" si="13"/>
        <v>45126.440636574072</v>
      </c>
      <c r="D177" s="10">
        <v>1.026856</v>
      </c>
      <c r="E177" s="44">
        <f t="shared" si="14"/>
        <v>11.780972450961723</v>
      </c>
      <c r="F177" s="46">
        <f>7</f>
        <v>7</v>
      </c>
      <c r="G177" s="38">
        <f t="shared" si="15"/>
        <v>7.9754432932374213</v>
      </c>
      <c r="H177" s="13"/>
      <c r="I177" s="48">
        <f t="shared" si="18"/>
        <v>11.472857392820146</v>
      </c>
      <c r="J177" s="38">
        <f t="shared" si="17"/>
        <v>2.4556706762578706E-2</v>
      </c>
      <c r="K177" s="38"/>
      <c r="L177" s="38"/>
      <c r="M177" s="38"/>
      <c r="N177" s="38"/>
      <c r="O177" s="13" t="str">
        <f t="shared" si="12"/>
        <v>0</v>
      </c>
      <c r="P177" s="30"/>
      <c r="Q177" s="30"/>
      <c r="R177" s="30"/>
      <c r="S177" s="30"/>
      <c r="V177" s="17"/>
    </row>
    <row r="178" spans="1:22" x14ac:dyDescent="0.25">
      <c r="A178" s="19" t="s">
        <v>17</v>
      </c>
      <c r="B178" s="9">
        <v>0.44422453703703701</v>
      </c>
      <c r="C178" s="11">
        <f t="shared" si="13"/>
        <v>45126.444224537037</v>
      </c>
      <c r="D178" s="10">
        <v>1.0196780000000001</v>
      </c>
      <c r="E178" s="44">
        <f t="shared" si="14"/>
        <v>11.780972450961723</v>
      </c>
      <c r="F178" s="46">
        <f>7</f>
        <v>7</v>
      </c>
      <c r="G178" s="38">
        <f t="shared" si="15"/>
        <v>7.9818873873397633</v>
      </c>
      <c r="H178" s="13"/>
      <c r="I178" s="48">
        <f t="shared" si="18"/>
        <v>11.553620310491864</v>
      </c>
      <c r="J178" s="38">
        <f t="shared" si="17"/>
        <v>1.8112612660236671E-2</v>
      </c>
      <c r="K178" s="38"/>
      <c r="L178" s="38"/>
      <c r="M178" s="38"/>
      <c r="N178" s="38"/>
      <c r="O178" s="13" t="str">
        <f t="shared" si="12"/>
        <v>0</v>
      </c>
      <c r="P178" s="30"/>
      <c r="Q178" s="30"/>
      <c r="R178" s="30"/>
      <c r="S178" s="30"/>
      <c r="V178" s="17"/>
    </row>
    <row r="179" spans="1:22" x14ac:dyDescent="0.25">
      <c r="A179" s="19" t="s">
        <v>17</v>
      </c>
      <c r="B179" s="9">
        <v>0.45114583333333336</v>
      </c>
      <c r="C179" s="11">
        <f t="shared" si="13"/>
        <v>45126.451145833336</v>
      </c>
      <c r="D179" s="10">
        <v>1.0297860000000001</v>
      </c>
      <c r="E179" s="44">
        <f t="shared" si="14"/>
        <v>11.780972450961723</v>
      </c>
      <c r="F179" s="46">
        <f>7</f>
        <v>7</v>
      </c>
      <c r="G179" s="38">
        <f t="shared" si="15"/>
        <v>7.9728372087835124</v>
      </c>
      <c r="H179" s="13"/>
      <c r="I179" s="48">
        <f t="shared" si="18"/>
        <v>11.440214229909634</v>
      </c>
      <c r="J179" s="38">
        <f t="shared" si="17"/>
        <v>2.716279121648757E-2</v>
      </c>
      <c r="K179" s="38"/>
      <c r="L179" s="38"/>
      <c r="M179" s="38"/>
      <c r="N179" s="38"/>
      <c r="O179" s="13" t="str">
        <f t="shared" si="12"/>
        <v>0</v>
      </c>
      <c r="P179" s="30"/>
      <c r="Q179" s="30"/>
      <c r="R179" s="30"/>
      <c r="S179" s="30"/>
      <c r="V179" s="17"/>
    </row>
    <row r="180" spans="1:22" x14ac:dyDescent="0.25">
      <c r="A180" s="19" t="s">
        <v>17</v>
      </c>
      <c r="B180" s="9">
        <v>0.45482638888888888</v>
      </c>
      <c r="C180" s="11">
        <f t="shared" si="13"/>
        <v>45126.454826388886</v>
      </c>
      <c r="D180" s="10">
        <v>1.019601</v>
      </c>
      <c r="E180" s="44">
        <f t="shared" si="14"/>
        <v>11.780972450961723</v>
      </c>
      <c r="F180" s="46">
        <f>7</f>
        <v>7</v>
      </c>
      <c r="G180" s="38">
        <f t="shared" si="15"/>
        <v>7.9819569780384905</v>
      </c>
      <c r="H180" s="13"/>
      <c r="I180" s="48">
        <f t="shared" si="18"/>
        <v>11.554492836866308</v>
      </c>
      <c r="J180" s="38">
        <f t="shared" si="17"/>
        <v>1.8043021961509531E-2</v>
      </c>
      <c r="K180" s="38"/>
      <c r="L180" s="38"/>
      <c r="M180" s="38"/>
      <c r="N180" s="38"/>
      <c r="O180" s="13" t="str">
        <f t="shared" si="12"/>
        <v>0</v>
      </c>
      <c r="P180" s="30"/>
      <c r="Q180" s="30"/>
      <c r="R180" s="30"/>
      <c r="S180" s="30"/>
      <c r="V180" s="17"/>
    </row>
    <row r="181" spans="1:22" x14ac:dyDescent="0.25">
      <c r="A181" s="19" t="s">
        <v>17</v>
      </c>
      <c r="B181" s="9">
        <v>0.45488425925925924</v>
      </c>
      <c r="C181" s="11">
        <f t="shared" si="13"/>
        <v>45126.454884259256</v>
      </c>
      <c r="D181" s="10">
        <v>1.019601</v>
      </c>
      <c r="E181" s="44">
        <f t="shared" si="14"/>
        <v>11.780972450961723</v>
      </c>
      <c r="F181" s="46">
        <f>7</f>
        <v>7</v>
      </c>
      <c r="G181" s="38">
        <f t="shared" si="15"/>
        <v>7.9819569780384905</v>
      </c>
      <c r="H181" s="13"/>
      <c r="I181" s="48">
        <f t="shared" si="18"/>
        <v>11.554492836866308</v>
      </c>
      <c r="J181" s="38">
        <f t="shared" si="17"/>
        <v>1.8043021961509531E-2</v>
      </c>
      <c r="K181" s="38"/>
      <c r="L181" s="38"/>
      <c r="M181" s="38"/>
      <c r="N181" s="38"/>
      <c r="O181" s="13" t="str">
        <f t="shared" si="12"/>
        <v>0</v>
      </c>
      <c r="P181" s="30"/>
      <c r="Q181" s="30"/>
      <c r="R181" s="30"/>
      <c r="S181" s="30"/>
      <c r="V181" s="17"/>
    </row>
    <row r="182" spans="1:22" x14ac:dyDescent="0.25">
      <c r="A182" s="19" t="s">
        <v>17</v>
      </c>
      <c r="B182" s="9">
        <v>0.45498842592592598</v>
      </c>
      <c r="C182" s="11">
        <f t="shared" si="13"/>
        <v>45126.454988425925</v>
      </c>
      <c r="D182" s="10">
        <v>1.019601</v>
      </c>
      <c r="E182" s="44">
        <f t="shared" si="14"/>
        <v>11.780972450961723</v>
      </c>
      <c r="F182" s="46">
        <f>7</f>
        <v>7</v>
      </c>
      <c r="G182" s="38">
        <f t="shared" si="15"/>
        <v>7.9819569780384905</v>
      </c>
      <c r="H182" s="13"/>
      <c r="I182" s="48">
        <f t="shared" si="18"/>
        <v>11.554492836866308</v>
      </c>
      <c r="J182" s="38">
        <f t="shared" si="17"/>
        <v>1.8043021961509531E-2</v>
      </c>
      <c r="K182" s="38"/>
      <c r="L182" s="38"/>
      <c r="M182" s="38"/>
      <c r="N182" s="38"/>
      <c r="O182" s="13" t="str">
        <f t="shared" si="12"/>
        <v>0</v>
      </c>
      <c r="P182" s="30"/>
      <c r="Q182" s="30"/>
      <c r="R182" s="30"/>
      <c r="S182" s="30"/>
      <c r="V182" s="17"/>
    </row>
    <row r="183" spans="1:22" x14ac:dyDescent="0.25">
      <c r="A183" s="19" t="s">
        <v>17</v>
      </c>
      <c r="B183" s="9">
        <v>0.45504629629629628</v>
      </c>
      <c r="C183" s="11">
        <f t="shared" si="13"/>
        <v>45126.455046296294</v>
      </c>
      <c r="D183" s="10">
        <v>1.019601</v>
      </c>
      <c r="E183" s="44">
        <f t="shared" si="14"/>
        <v>11.780972450961723</v>
      </c>
      <c r="F183" s="46">
        <f>7</f>
        <v>7</v>
      </c>
      <c r="G183" s="38">
        <f t="shared" si="15"/>
        <v>7.9819569780384905</v>
      </c>
      <c r="H183" s="13"/>
      <c r="I183" s="48">
        <f t="shared" si="18"/>
        <v>11.554492836866308</v>
      </c>
      <c r="J183" s="38">
        <f t="shared" si="17"/>
        <v>1.8043021961509531E-2</v>
      </c>
      <c r="K183" s="38"/>
      <c r="L183" s="38"/>
      <c r="M183" s="38"/>
      <c r="N183" s="38"/>
      <c r="O183" s="13" t="str">
        <f t="shared" si="12"/>
        <v>0</v>
      </c>
      <c r="P183" s="30"/>
      <c r="Q183" s="30"/>
      <c r="R183" s="30"/>
      <c r="S183" s="30"/>
      <c r="V183" s="17"/>
    </row>
    <row r="184" spans="1:22" x14ac:dyDescent="0.25">
      <c r="A184" s="19" t="s">
        <v>17</v>
      </c>
      <c r="B184" s="9">
        <v>0.45579861111111114</v>
      </c>
      <c r="C184" s="11">
        <f t="shared" si="13"/>
        <v>45126.45579861111</v>
      </c>
      <c r="D184" s="10">
        <v>1.0256510000000001</v>
      </c>
      <c r="E184" s="44">
        <f t="shared" si="14"/>
        <v>11.780972450961723</v>
      </c>
      <c r="F184" s="46">
        <f>7</f>
        <v>7</v>
      </c>
      <c r="G184" s="38">
        <f t="shared" si="15"/>
        <v>7.9765191514380609</v>
      </c>
      <c r="H184" s="13"/>
      <c r="I184" s="48">
        <f t="shared" si="18"/>
        <v>11.486336435065848</v>
      </c>
      <c r="J184" s="38">
        <f t="shared" si="17"/>
        <v>2.3480848561939105E-2</v>
      </c>
      <c r="K184" s="38"/>
      <c r="L184" s="38"/>
      <c r="M184" s="38"/>
      <c r="N184" s="38"/>
      <c r="O184" s="13" t="str">
        <f t="shared" si="12"/>
        <v>0</v>
      </c>
      <c r="P184" s="30"/>
      <c r="Q184" s="30"/>
      <c r="R184" s="30"/>
      <c r="S184" s="30"/>
      <c r="V184" s="17"/>
    </row>
    <row r="185" spans="1:22" x14ac:dyDescent="0.25">
      <c r="A185" s="19" t="s">
        <v>17</v>
      </c>
      <c r="B185" s="9">
        <v>0.46052083333333332</v>
      </c>
      <c r="C185" s="11">
        <f t="shared" si="13"/>
        <v>45126.460520833331</v>
      </c>
      <c r="D185" s="10">
        <v>1.0231030000000001</v>
      </c>
      <c r="E185" s="44">
        <f t="shared" si="14"/>
        <v>11.780972450961723</v>
      </c>
      <c r="F185" s="46">
        <f>7</f>
        <v>7</v>
      </c>
      <c r="G185" s="38">
        <f t="shared" si="15"/>
        <v>7.978801942524953</v>
      </c>
      <c r="H185" s="13"/>
      <c r="I185" s="48">
        <f t="shared" si="18"/>
        <v>11.514942729091521</v>
      </c>
      <c r="J185" s="38">
        <f t="shared" si="17"/>
        <v>2.1198057475046994E-2</v>
      </c>
      <c r="K185" s="38"/>
      <c r="L185" s="38"/>
      <c r="M185" s="38"/>
      <c r="N185" s="38"/>
      <c r="O185" s="13" t="str">
        <f t="shared" si="12"/>
        <v>0</v>
      </c>
      <c r="P185" s="30"/>
      <c r="Q185" s="30"/>
      <c r="R185" s="30"/>
      <c r="S185" s="30"/>
      <c r="V185" s="17"/>
    </row>
    <row r="186" spans="1:22" x14ac:dyDescent="0.25">
      <c r="A186" s="19" t="s">
        <v>17</v>
      </c>
      <c r="B186" s="9">
        <v>0.46328703703703705</v>
      </c>
      <c r="C186" s="11">
        <f t="shared" si="13"/>
        <v>45126.463287037041</v>
      </c>
      <c r="D186" s="10">
        <v>1.022359</v>
      </c>
      <c r="E186" s="44">
        <f t="shared" si="14"/>
        <v>11.780972450961723</v>
      </c>
      <c r="F186" s="46">
        <f>7</f>
        <v>7</v>
      </c>
      <c r="G186" s="38">
        <f t="shared" si="15"/>
        <v>7.9794705258428138</v>
      </c>
      <c r="H186" s="13"/>
      <c r="I186" s="48">
        <f t="shared" si="18"/>
        <v>11.523322483551985</v>
      </c>
      <c r="J186" s="38">
        <f t="shared" si="17"/>
        <v>2.0529474157186201E-2</v>
      </c>
      <c r="K186" s="38"/>
      <c r="L186" s="38"/>
      <c r="M186" s="38"/>
      <c r="N186" s="38"/>
      <c r="O186" s="13" t="str">
        <f t="shared" si="12"/>
        <v>0</v>
      </c>
      <c r="P186" s="30"/>
      <c r="Q186" s="30"/>
      <c r="R186" s="30"/>
      <c r="S186" s="30"/>
      <c r="V186" s="17"/>
    </row>
    <row r="187" spans="1:22" x14ac:dyDescent="0.25">
      <c r="A187" s="19" t="s">
        <v>17</v>
      </c>
      <c r="B187" s="9">
        <v>0.46375000000000005</v>
      </c>
      <c r="C187" s="11">
        <f t="shared" si="13"/>
        <v>45126.463750000003</v>
      </c>
      <c r="D187" s="10">
        <v>1.022359</v>
      </c>
      <c r="E187" s="44">
        <f t="shared" si="14"/>
        <v>11.780972450961723</v>
      </c>
      <c r="F187" s="46">
        <f>7</f>
        <v>7</v>
      </c>
      <c r="G187" s="38">
        <f t="shared" si="15"/>
        <v>7.9794705258428138</v>
      </c>
      <c r="H187" s="13"/>
      <c r="I187" s="48">
        <f t="shared" si="18"/>
        <v>11.523322483551985</v>
      </c>
      <c r="J187" s="38">
        <f t="shared" si="17"/>
        <v>2.0529474157186201E-2</v>
      </c>
      <c r="K187" s="38"/>
      <c r="L187" s="38"/>
      <c r="M187" s="38"/>
      <c r="N187" s="38"/>
      <c r="O187" s="13" t="str">
        <f t="shared" si="12"/>
        <v>0</v>
      </c>
      <c r="P187" s="30"/>
      <c r="Q187" s="30"/>
      <c r="R187" s="30"/>
      <c r="S187" s="30"/>
      <c r="V187" s="17"/>
    </row>
    <row r="188" spans="1:22" x14ac:dyDescent="0.25">
      <c r="A188" s="19" t="s">
        <v>17</v>
      </c>
      <c r="B188" s="9">
        <v>0.48996527777777782</v>
      </c>
      <c r="C188" s="11">
        <f t="shared" si="13"/>
        <v>45126.489965277775</v>
      </c>
      <c r="D188" s="10">
        <v>1.0199940000000001</v>
      </c>
      <c r="E188" s="44">
        <f t="shared" si="14"/>
        <v>11.780972450961723</v>
      </c>
      <c r="F188" s="46">
        <f>7</f>
        <v>7</v>
      </c>
      <c r="G188" s="38">
        <f t="shared" si="15"/>
        <v>7.9816018980302657</v>
      </c>
      <c r="H188" s="13"/>
      <c r="I188" s="48">
        <f t="shared" si="18"/>
        <v>11.550040932556193</v>
      </c>
      <c r="J188" s="38">
        <f t="shared" si="17"/>
        <v>1.8398101969734348E-2</v>
      </c>
      <c r="K188" s="38"/>
      <c r="L188" s="38"/>
      <c r="M188" s="38"/>
      <c r="N188" s="38"/>
      <c r="O188" s="13" t="str">
        <f t="shared" si="12"/>
        <v>0</v>
      </c>
      <c r="P188" s="30"/>
      <c r="Q188" s="30"/>
      <c r="R188" s="30"/>
      <c r="S188" s="30"/>
      <c r="V188" s="17"/>
    </row>
    <row r="189" spans="1:22" x14ac:dyDescent="0.25">
      <c r="A189" s="19" t="s">
        <v>17</v>
      </c>
      <c r="B189" s="9">
        <v>0.49659722222222219</v>
      </c>
      <c r="C189" s="11">
        <f t="shared" si="13"/>
        <v>45126.49659722222</v>
      </c>
      <c r="D189" s="10">
        <v>1.022999</v>
      </c>
      <c r="E189" s="44">
        <f t="shared" si="14"/>
        <v>11.780972450961723</v>
      </c>
      <c r="F189" s="46">
        <f>7</f>
        <v>7</v>
      </c>
      <c r="G189" s="38">
        <f t="shared" si="15"/>
        <v>7.9788953453062588</v>
      </c>
      <c r="H189" s="13"/>
      <c r="I189" s="48">
        <f t="shared" si="18"/>
        <v>11.516113359799691</v>
      </c>
      <c r="J189" s="38">
        <f t="shared" si="17"/>
        <v>2.1104654693741232E-2</v>
      </c>
      <c r="K189" s="38"/>
      <c r="L189" s="38"/>
      <c r="M189" s="38"/>
      <c r="N189" s="38"/>
      <c r="O189" s="13" t="str">
        <f t="shared" si="12"/>
        <v>0</v>
      </c>
      <c r="P189" s="30"/>
      <c r="Q189" s="30"/>
      <c r="R189" s="30"/>
      <c r="S189" s="30"/>
      <c r="V189" s="17"/>
    </row>
    <row r="190" spans="1:22" x14ac:dyDescent="0.25">
      <c r="A190" s="19" t="s">
        <v>17</v>
      </c>
      <c r="B190" s="9">
        <v>0.50327546296296299</v>
      </c>
      <c r="C190" s="11">
        <f t="shared" si="13"/>
        <v>45126.503275462965</v>
      </c>
      <c r="D190" s="10">
        <v>1.02288</v>
      </c>
      <c r="E190" s="44">
        <f t="shared" si="14"/>
        <v>11.780972450961723</v>
      </c>
      <c r="F190" s="46">
        <f>7</f>
        <v>7</v>
      </c>
      <c r="G190" s="38">
        <f t="shared" si="15"/>
        <v>7.9790022416006874</v>
      </c>
      <c r="H190" s="13"/>
      <c r="I190" s="48">
        <f t="shared" si="18"/>
        <v>11.517453123496132</v>
      </c>
      <c r="J190" s="38">
        <f t="shared" si="17"/>
        <v>2.0997758399312616E-2</v>
      </c>
      <c r="K190" s="38"/>
      <c r="L190" s="38"/>
      <c r="M190" s="38"/>
      <c r="N190" s="38"/>
      <c r="O190" s="13" t="str">
        <f t="shared" si="12"/>
        <v>0</v>
      </c>
      <c r="P190" s="30"/>
      <c r="Q190" s="30"/>
      <c r="R190" s="30"/>
      <c r="S190" s="30"/>
      <c r="V190" s="17"/>
    </row>
    <row r="191" spans="1:22" x14ac:dyDescent="0.25">
      <c r="A191" s="19" t="s">
        <v>17</v>
      </c>
      <c r="B191" s="9">
        <v>0.50995370370370374</v>
      </c>
      <c r="C191" s="11">
        <f t="shared" si="13"/>
        <v>45126.509953703702</v>
      </c>
      <c r="D191" s="10">
        <v>1.025652</v>
      </c>
      <c r="E191" s="44">
        <f t="shared" si="14"/>
        <v>11.780972450961723</v>
      </c>
      <c r="F191" s="46">
        <f>7</f>
        <v>7</v>
      </c>
      <c r="G191" s="38">
        <f t="shared" si="15"/>
        <v>7.9765182576218301</v>
      </c>
      <c r="H191" s="13"/>
      <c r="I191" s="48">
        <f t="shared" si="18"/>
        <v>11.486325236007655</v>
      </c>
      <c r="J191" s="38">
        <f t="shared" si="17"/>
        <v>2.3481742378169912E-2</v>
      </c>
      <c r="K191" s="38"/>
      <c r="L191" s="38"/>
      <c r="M191" s="38"/>
      <c r="N191" s="38"/>
      <c r="O191" s="13" t="str">
        <f t="shared" si="12"/>
        <v>0</v>
      </c>
      <c r="P191" s="30"/>
      <c r="Q191" s="30"/>
      <c r="R191" s="30"/>
      <c r="S191" s="30"/>
      <c r="V191" s="17"/>
    </row>
    <row r="192" spans="1:22" x14ac:dyDescent="0.25">
      <c r="A192" s="19" t="s">
        <v>17</v>
      </c>
      <c r="B192" s="9">
        <v>0.51663194444444438</v>
      </c>
      <c r="C192" s="11">
        <f t="shared" si="13"/>
        <v>45126.516631944447</v>
      </c>
      <c r="D192" s="10">
        <v>1.021315</v>
      </c>
      <c r="E192" s="44">
        <f t="shared" si="14"/>
        <v>11.780972450961723</v>
      </c>
      <c r="F192" s="46">
        <f>7</f>
        <v>7</v>
      </c>
      <c r="G192" s="38">
        <f t="shared" si="15"/>
        <v>7.9804102469466134</v>
      </c>
      <c r="H192" s="13"/>
      <c r="I192" s="48">
        <f t="shared" si="18"/>
        <v>11.535101757011033</v>
      </c>
      <c r="J192" s="38">
        <f t="shared" si="17"/>
        <v>1.9589753053386616E-2</v>
      </c>
      <c r="K192" s="38"/>
      <c r="L192" s="38"/>
      <c r="M192" s="38"/>
      <c r="N192" s="38"/>
      <c r="O192" s="13" t="str">
        <f t="shared" si="12"/>
        <v>0</v>
      </c>
      <c r="P192" s="30"/>
      <c r="Q192" s="30"/>
      <c r="R192" s="30"/>
      <c r="S192" s="30"/>
      <c r="V192" s="17"/>
    </row>
    <row r="193" spans="1:22" x14ac:dyDescent="0.25">
      <c r="A193" s="19" t="s">
        <v>17</v>
      </c>
      <c r="B193" s="9">
        <v>0.52331018518518524</v>
      </c>
      <c r="C193" s="11">
        <f t="shared" si="13"/>
        <v>45126.523310185185</v>
      </c>
      <c r="D193" s="10">
        <v>1.025825</v>
      </c>
      <c r="E193" s="44">
        <f t="shared" si="14"/>
        <v>11.780972450961723</v>
      </c>
      <c r="F193" s="46">
        <f>7</f>
        <v>7</v>
      </c>
      <c r="G193" s="38">
        <f t="shared" si="15"/>
        <v>7.9763636521353316</v>
      </c>
      <c r="H193" s="13"/>
      <c r="I193" s="48">
        <f t="shared" si="18"/>
        <v>11.484388127567298</v>
      </c>
      <c r="J193" s="38">
        <f t="shared" si="17"/>
        <v>2.3636347864668394E-2</v>
      </c>
      <c r="K193" s="38"/>
      <c r="L193" s="38"/>
      <c r="M193" s="38"/>
      <c r="N193" s="38"/>
      <c r="O193" s="13" t="str">
        <f t="shared" si="12"/>
        <v>0</v>
      </c>
      <c r="P193" s="30"/>
      <c r="Q193" s="30"/>
      <c r="R193" s="30"/>
      <c r="S193" s="30"/>
      <c r="V193" s="17"/>
    </row>
    <row r="194" spans="1:22" x14ac:dyDescent="0.25">
      <c r="A194" s="19" t="s">
        <v>17</v>
      </c>
      <c r="B194" s="9">
        <v>0.53</v>
      </c>
      <c r="C194" s="11">
        <f t="shared" si="13"/>
        <v>45126.53</v>
      </c>
      <c r="D194" s="10">
        <v>1.0213620000000001</v>
      </c>
      <c r="E194" s="44">
        <f t="shared" si="14"/>
        <v>11.780972450961723</v>
      </c>
      <c r="F194" s="46">
        <f>7</f>
        <v>7</v>
      </c>
      <c r="G194" s="38">
        <f t="shared" si="15"/>
        <v>7.9803679025791574</v>
      </c>
      <c r="H194" s="13"/>
      <c r="I194" s="48">
        <f t="shared" si="18"/>
        <v>11.534570946404626</v>
      </c>
      <c r="J194" s="38">
        <f t="shared" si="17"/>
        <v>1.9632097420842598E-2</v>
      </c>
      <c r="K194" s="38"/>
      <c r="L194" s="38"/>
      <c r="M194" s="38"/>
      <c r="N194" s="38"/>
      <c r="O194" s="13" t="str">
        <f t="shared" ref="O194:O257" si="19">IF(J194&lt;0.25,"0","1")</f>
        <v>0</v>
      </c>
      <c r="P194" s="30"/>
      <c r="Q194" s="30"/>
      <c r="R194" s="30"/>
      <c r="S194" s="30"/>
      <c r="V194" s="17"/>
    </row>
    <row r="195" spans="1:22" x14ac:dyDescent="0.25">
      <c r="A195" s="19" t="s">
        <v>17</v>
      </c>
      <c r="B195" s="9">
        <v>0.53667824074074078</v>
      </c>
      <c r="C195" s="11">
        <f t="shared" ref="C195:C258" si="20">A195+B195</f>
        <v>45126.536678240744</v>
      </c>
      <c r="D195" s="10">
        <v>1.020869</v>
      </c>
      <c r="E195" s="44">
        <f t="shared" ref="E195:E258" si="21">(PI()*(8*8-7*7))/4</f>
        <v>11.780972450961723</v>
      </c>
      <c r="F195" s="46">
        <f>7</f>
        <v>7</v>
      </c>
      <c r="G195" s="38">
        <f t="shared" ref="G195:G258" si="22">(SQRT((F195)^2+4*(I195/PI())))</f>
        <v>7.9808122508218258</v>
      </c>
      <c r="H195" s="13"/>
      <c r="I195" s="48">
        <f t="shared" si="18"/>
        <v>11.540141243354165</v>
      </c>
      <c r="J195" s="38">
        <f t="shared" ref="J195:J258" si="23">8-G195</f>
        <v>1.9187749178174229E-2</v>
      </c>
      <c r="K195" s="38"/>
      <c r="L195" s="38"/>
      <c r="M195" s="38"/>
      <c r="N195" s="38"/>
      <c r="O195" s="13" t="str">
        <f t="shared" si="19"/>
        <v>0</v>
      </c>
      <c r="P195" s="30"/>
      <c r="Q195" s="30"/>
      <c r="R195" s="30"/>
      <c r="S195" s="30"/>
      <c r="V195" s="17"/>
    </row>
    <row r="196" spans="1:22" x14ac:dyDescent="0.25">
      <c r="A196" s="19" t="s">
        <v>17</v>
      </c>
      <c r="B196" s="9">
        <v>0.54335648148148141</v>
      </c>
      <c r="C196" s="11">
        <f t="shared" si="20"/>
        <v>45126.543356481481</v>
      </c>
      <c r="D196" s="10">
        <v>1.0241340000000001</v>
      </c>
      <c r="E196" s="44">
        <f t="shared" si="21"/>
        <v>11.780972450961723</v>
      </c>
      <c r="F196" s="46">
        <f>7</f>
        <v>7</v>
      </c>
      <c r="G196" s="38">
        <f t="shared" si="22"/>
        <v>7.9778769647966881</v>
      </c>
      <c r="H196" s="13"/>
      <c r="I196" s="48">
        <f t="shared" si="18"/>
        <v>11.503350587873971</v>
      </c>
      <c r="J196" s="38">
        <f t="shared" si="23"/>
        <v>2.2123035203311936E-2</v>
      </c>
      <c r="K196" s="38"/>
      <c r="L196" s="38"/>
      <c r="M196" s="38"/>
      <c r="N196" s="38"/>
      <c r="O196" s="13" t="str">
        <f t="shared" si="19"/>
        <v>0</v>
      </c>
      <c r="P196" s="30"/>
      <c r="Q196" s="30"/>
      <c r="R196" s="30"/>
      <c r="S196" s="30"/>
      <c r="V196" s="17"/>
    </row>
    <row r="197" spans="1:22" x14ac:dyDescent="0.25">
      <c r="A197" s="19" t="s">
        <v>17</v>
      </c>
      <c r="B197" s="9">
        <v>0.55004629629629631</v>
      </c>
      <c r="C197" s="11">
        <f t="shared" si="20"/>
        <v>45126.550046296295</v>
      </c>
      <c r="D197" s="10">
        <v>1.022073</v>
      </c>
      <c r="E197" s="44">
        <f t="shared" si="21"/>
        <v>11.780972450961723</v>
      </c>
      <c r="F197" s="46">
        <f>7</f>
        <v>7</v>
      </c>
      <c r="G197" s="38">
        <f t="shared" si="22"/>
        <v>7.9797277790991181</v>
      </c>
      <c r="H197" s="13"/>
      <c r="I197" s="48">
        <f t="shared" si="18"/>
        <v>11.526546979483582</v>
      </c>
      <c r="J197" s="38">
        <f t="shared" si="23"/>
        <v>2.0272220900881877E-2</v>
      </c>
      <c r="K197" s="38"/>
      <c r="L197" s="38"/>
      <c r="M197" s="38"/>
      <c r="N197" s="38"/>
      <c r="O197" s="13" t="str">
        <f t="shared" si="19"/>
        <v>0</v>
      </c>
      <c r="P197" s="30"/>
      <c r="Q197" s="30"/>
      <c r="R197" s="30"/>
      <c r="S197" s="30"/>
      <c r="V197" s="17"/>
    </row>
    <row r="198" spans="1:22" x14ac:dyDescent="0.25">
      <c r="A198" s="19" t="s">
        <v>17</v>
      </c>
      <c r="B198" s="9">
        <v>0.55672453703703706</v>
      </c>
      <c r="C198" s="11">
        <f t="shared" si="20"/>
        <v>45126.55672453704</v>
      </c>
      <c r="D198" s="10">
        <v>1.0310410000000001</v>
      </c>
      <c r="E198" s="44">
        <f t="shared" si="21"/>
        <v>11.780972450961723</v>
      </c>
      <c r="F198" s="46">
        <f>7</f>
        <v>7</v>
      </c>
      <c r="G198" s="38">
        <f t="shared" si="22"/>
        <v>7.9717252224220756</v>
      </c>
      <c r="H198" s="13"/>
      <c r="I198" s="48">
        <f t="shared" si="18"/>
        <v>11.426289013687837</v>
      </c>
      <c r="J198" s="38">
        <f t="shared" si="23"/>
        <v>2.8274777577924404E-2</v>
      </c>
      <c r="K198" s="38"/>
      <c r="L198" s="38"/>
      <c r="M198" s="38"/>
      <c r="N198" s="38"/>
      <c r="O198" s="13" t="str">
        <f t="shared" si="19"/>
        <v>0</v>
      </c>
      <c r="P198" s="30"/>
      <c r="Q198" s="30"/>
      <c r="R198" s="30"/>
      <c r="S198" s="30"/>
      <c r="V198" s="17"/>
    </row>
    <row r="199" spans="1:22" x14ac:dyDescent="0.25">
      <c r="A199" s="19" t="s">
        <v>17</v>
      </c>
      <c r="B199" s="9">
        <v>0.56341435185185185</v>
      </c>
      <c r="C199" s="11">
        <f t="shared" si="20"/>
        <v>45126.563414351855</v>
      </c>
      <c r="D199" s="10">
        <v>1.0263690000000001</v>
      </c>
      <c r="E199" s="44">
        <f t="shared" si="21"/>
        <v>11.780972450961723</v>
      </c>
      <c r="F199" s="46">
        <f>7</f>
        <v>7</v>
      </c>
      <c r="G199" s="38">
        <f t="shared" si="22"/>
        <v>7.9758778139581468</v>
      </c>
      <c r="H199" s="13"/>
      <c r="I199" s="48">
        <f t="shared" si="18"/>
        <v>11.478301128504196</v>
      </c>
      <c r="J199" s="38">
        <f t="shared" si="23"/>
        <v>2.4122186041853233E-2</v>
      </c>
      <c r="K199" s="38"/>
      <c r="L199" s="38"/>
      <c r="M199" s="38"/>
      <c r="N199" s="38"/>
      <c r="O199" s="13" t="str">
        <f t="shared" si="19"/>
        <v>0</v>
      </c>
      <c r="P199" s="30"/>
      <c r="Q199" s="30"/>
      <c r="R199" s="30"/>
      <c r="S199" s="30"/>
      <c r="V199" s="17"/>
    </row>
    <row r="200" spans="1:22" x14ac:dyDescent="0.25">
      <c r="A200" s="19" t="s">
        <v>17</v>
      </c>
      <c r="B200" s="9">
        <v>0.5700925925925926</v>
      </c>
      <c r="C200" s="11">
        <f t="shared" si="20"/>
        <v>45126.570092592592</v>
      </c>
      <c r="D200" s="10">
        <v>1.0267120000000001</v>
      </c>
      <c r="E200" s="44">
        <f t="shared" si="21"/>
        <v>11.780972450961723</v>
      </c>
      <c r="F200" s="46">
        <f>7</f>
        <v>7</v>
      </c>
      <c r="G200" s="38">
        <f t="shared" si="22"/>
        <v>7.9755717352919655</v>
      </c>
      <c r="H200" s="13"/>
      <c r="I200" s="48">
        <f t="shared" si="18"/>
        <v>11.474466501766535</v>
      </c>
      <c r="J200" s="38">
        <f t="shared" si="23"/>
        <v>2.4428264708034497E-2</v>
      </c>
      <c r="K200" s="38"/>
      <c r="L200" s="38"/>
      <c r="M200" s="38"/>
      <c r="N200" s="38"/>
      <c r="O200" s="13" t="str">
        <f t="shared" si="19"/>
        <v>0</v>
      </c>
      <c r="P200" s="30"/>
      <c r="Q200" s="30"/>
      <c r="R200" s="30"/>
      <c r="S200" s="30"/>
      <c r="V200" s="17"/>
    </row>
    <row r="201" spans="1:22" x14ac:dyDescent="0.25">
      <c r="A201" s="19" t="s">
        <v>17</v>
      </c>
      <c r="B201" s="9">
        <v>0.57677083333333334</v>
      </c>
      <c r="C201" s="11">
        <f t="shared" si="20"/>
        <v>45126.576770833337</v>
      </c>
      <c r="D201" s="10">
        <v>1.0213049999999999</v>
      </c>
      <c r="E201" s="44">
        <f t="shared" si="21"/>
        <v>11.780972450961723</v>
      </c>
      <c r="F201" s="46">
        <f>7</f>
        <v>7</v>
      </c>
      <c r="G201" s="38">
        <f t="shared" si="22"/>
        <v>7.9804192568603325</v>
      </c>
      <c r="H201" s="13"/>
      <c r="I201" s="48">
        <f t="shared" si="18"/>
        <v>11.535214701741129</v>
      </c>
      <c r="J201" s="38">
        <f t="shared" si="23"/>
        <v>1.9580743139667511E-2</v>
      </c>
      <c r="K201" s="38"/>
      <c r="L201" s="38"/>
      <c r="M201" s="38"/>
      <c r="N201" s="38"/>
      <c r="O201" s="13" t="str">
        <f t="shared" si="19"/>
        <v>0</v>
      </c>
      <c r="P201" s="30"/>
      <c r="Q201" s="30"/>
      <c r="R201" s="30"/>
      <c r="S201" s="30"/>
      <c r="V201" s="17"/>
    </row>
    <row r="202" spans="1:22" x14ac:dyDescent="0.25">
      <c r="A202" s="19" t="s">
        <v>17</v>
      </c>
      <c r="B202" s="9">
        <v>0.58346064814814813</v>
      </c>
      <c r="C202" s="11">
        <f t="shared" si="20"/>
        <v>45126.583460648151</v>
      </c>
      <c r="D202" s="10">
        <v>1.0221709999999999</v>
      </c>
      <c r="E202" s="44">
        <f t="shared" si="21"/>
        <v>11.780972450961723</v>
      </c>
      <c r="F202" s="46">
        <f>7</f>
        <v>7</v>
      </c>
      <c r="G202" s="38">
        <f t="shared" si="22"/>
        <v>7.9796396141033386</v>
      </c>
      <c r="H202" s="13"/>
      <c r="I202" s="48">
        <f t="shared" si="18"/>
        <v>11.525441879061061</v>
      </c>
      <c r="J202" s="38">
        <f t="shared" si="23"/>
        <v>2.0360385896661448E-2</v>
      </c>
      <c r="K202" s="38"/>
      <c r="L202" s="38"/>
      <c r="M202" s="38"/>
      <c r="N202" s="38"/>
      <c r="O202" s="13" t="str">
        <f t="shared" si="19"/>
        <v>0</v>
      </c>
      <c r="P202" s="30"/>
      <c r="Q202" s="30"/>
      <c r="R202" s="30"/>
      <c r="S202" s="30"/>
      <c r="V202" s="17"/>
    </row>
    <row r="203" spans="1:22" x14ac:dyDescent="0.25">
      <c r="A203" s="19" t="s">
        <v>17</v>
      </c>
      <c r="B203" s="9">
        <v>0.59013888888888888</v>
      </c>
      <c r="C203" s="11">
        <f t="shared" si="20"/>
        <v>45126.590138888889</v>
      </c>
      <c r="D203" s="10">
        <v>1.023606</v>
      </c>
      <c r="E203" s="44">
        <f t="shared" si="21"/>
        <v>11.780972450961723</v>
      </c>
      <c r="F203" s="46">
        <f>7</f>
        <v>7</v>
      </c>
      <c r="G203" s="38">
        <f t="shared" si="22"/>
        <v>7.9783504488500983</v>
      </c>
      <c r="H203" s="13"/>
      <c r="I203" s="48">
        <f t="shared" si="18"/>
        <v>11.509284286103954</v>
      </c>
      <c r="J203" s="38">
        <f t="shared" si="23"/>
        <v>2.1649551149901747E-2</v>
      </c>
      <c r="K203" s="38"/>
      <c r="L203" s="38"/>
      <c r="M203" s="38"/>
      <c r="N203" s="38"/>
      <c r="O203" s="13" t="str">
        <f t="shared" si="19"/>
        <v>0</v>
      </c>
      <c r="P203" s="30"/>
      <c r="Q203" s="30"/>
      <c r="R203" s="30"/>
      <c r="S203" s="30"/>
      <c r="V203" s="17"/>
    </row>
    <row r="204" spans="1:22" x14ac:dyDescent="0.25">
      <c r="A204" s="19" t="s">
        <v>17</v>
      </c>
      <c r="B204" s="9">
        <v>0.59681712962962963</v>
      </c>
      <c r="C204" s="11">
        <f t="shared" si="20"/>
        <v>45126.596817129626</v>
      </c>
      <c r="D204" s="10">
        <v>1.024472</v>
      </c>
      <c r="E204" s="44">
        <f t="shared" si="21"/>
        <v>11.780972450961723</v>
      </c>
      <c r="F204" s="46">
        <f>7</f>
        <v>7</v>
      </c>
      <c r="G204" s="38">
        <f t="shared" si="22"/>
        <v>7.9775741047427742</v>
      </c>
      <c r="H204" s="13"/>
      <c r="I204" s="48">
        <f t="shared" si="18"/>
        <v>11.499555332856069</v>
      </c>
      <c r="J204" s="38">
        <f t="shared" si="23"/>
        <v>2.2425895257225825E-2</v>
      </c>
      <c r="K204" s="38"/>
      <c r="L204" s="38"/>
      <c r="M204" s="38"/>
      <c r="N204" s="38"/>
      <c r="O204" s="13" t="str">
        <f t="shared" si="19"/>
        <v>0</v>
      </c>
      <c r="P204" s="30"/>
      <c r="Q204" s="30"/>
      <c r="R204" s="30"/>
      <c r="S204" s="30"/>
      <c r="V204" s="17"/>
    </row>
    <row r="205" spans="1:22" x14ac:dyDescent="0.25">
      <c r="A205" s="19" t="s">
        <v>17</v>
      </c>
      <c r="B205" s="9">
        <v>0.60349537037037038</v>
      </c>
      <c r="C205" s="11">
        <f t="shared" si="20"/>
        <v>45126.603495370371</v>
      </c>
      <c r="D205" s="10">
        <v>1.027164</v>
      </c>
      <c r="E205" s="44">
        <f t="shared" si="21"/>
        <v>11.780972450961723</v>
      </c>
      <c r="F205" s="46">
        <f>7</f>
        <v>7</v>
      </c>
      <c r="G205" s="38">
        <f t="shared" si="22"/>
        <v>7.9751686839062828</v>
      </c>
      <c r="H205" s="13"/>
      <c r="I205" s="48">
        <f t="shared" si="18"/>
        <v>11.469417202084305</v>
      </c>
      <c r="J205" s="38">
        <f t="shared" si="23"/>
        <v>2.4831316093717248E-2</v>
      </c>
      <c r="K205" s="38"/>
      <c r="L205" s="38"/>
      <c r="M205" s="38"/>
      <c r="N205" s="38"/>
      <c r="O205" s="13" t="str">
        <f t="shared" si="19"/>
        <v>0</v>
      </c>
      <c r="P205" s="30"/>
      <c r="Q205" s="30"/>
      <c r="R205" s="30"/>
      <c r="S205" s="30"/>
      <c r="V205" s="17"/>
    </row>
    <row r="206" spans="1:22" x14ac:dyDescent="0.25">
      <c r="A206" s="19" t="s">
        <v>17</v>
      </c>
      <c r="B206" s="9">
        <v>0.61018518518518516</v>
      </c>
      <c r="C206" s="11">
        <f t="shared" si="20"/>
        <v>45126.610185185185</v>
      </c>
      <c r="D206" s="10">
        <v>1.02481</v>
      </c>
      <c r="E206" s="44">
        <f t="shared" si="21"/>
        <v>11.780972450961723</v>
      </c>
      <c r="F206" s="46">
        <f>7</f>
        <v>7</v>
      </c>
      <c r="G206" s="38">
        <f t="shared" si="22"/>
        <v>7.9772714329789718</v>
      </c>
      <c r="H206" s="13"/>
      <c r="I206" s="48">
        <f t="shared" si="18"/>
        <v>11.495762581319195</v>
      </c>
      <c r="J206" s="38">
        <f t="shared" si="23"/>
        <v>2.2728567021028212E-2</v>
      </c>
      <c r="K206" s="38"/>
      <c r="L206" s="38"/>
      <c r="M206" s="38"/>
      <c r="N206" s="38"/>
      <c r="O206" s="13" t="str">
        <f t="shared" si="19"/>
        <v>0</v>
      </c>
      <c r="P206" s="30"/>
      <c r="Q206" s="30"/>
      <c r="R206" s="30"/>
      <c r="S206" s="30"/>
      <c r="V206" s="17"/>
    </row>
    <row r="207" spans="1:22" x14ac:dyDescent="0.25">
      <c r="A207" s="19" t="s">
        <v>17</v>
      </c>
      <c r="B207" s="9">
        <v>0.61687499999999995</v>
      </c>
      <c r="C207" s="11">
        <f t="shared" si="20"/>
        <v>45126.616875</v>
      </c>
      <c r="D207" s="10">
        <v>1.020696</v>
      </c>
      <c r="E207" s="44">
        <f t="shared" si="21"/>
        <v>11.780972450961723</v>
      </c>
      <c r="F207" s="46">
        <f>7</f>
        <v>7</v>
      </c>
      <c r="G207" s="38">
        <f t="shared" si="22"/>
        <v>7.9809682741717687</v>
      </c>
      <c r="H207" s="13"/>
      <c r="I207" s="48">
        <f t="shared" si="18"/>
        <v>11.542097207162293</v>
      </c>
      <c r="J207" s="38">
        <f t="shared" si="23"/>
        <v>1.9031725828231316E-2</v>
      </c>
      <c r="K207" s="38"/>
      <c r="L207" s="38"/>
      <c r="M207" s="38"/>
      <c r="N207" s="38"/>
      <c r="O207" s="13" t="str">
        <f t="shared" si="19"/>
        <v>0</v>
      </c>
      <c r="P207" s="30"/>
      <c r="Q207" s="30"/>
      <c r="R207" s="30"/>
      <c r="S207" s="30"/>
      <c r="V207" s="17"/>
    </row>
    <row r="208" spans="1:22" x14ac:dyDescent="0.25">
      <c r="A208" s="19" t="s">
        <v>17</v>
      </c>
      <c r="B208" s="9">
        <v>0.62355324074074081</v>
      </c>
      <c r="C208" s="11">
        <f t="shared" si="20"/>
        <v>45126.623553240737</v>
      </c>
      <c r="D208" s="10">
        <v>1.022578</v>
      </c>
      <c r="E208" s="44">
        <f t="shared" si="21"/>
        <v>11.780972450961723</v>
      </c>
      <c r="F208" s="46">
        <f>7</f>
        <v>7</v>
      </c>
      <c r="G208" s="38">
        <f t="shared" si="22"/>
        <v>7.9792736298887572</v>
      </c>
      <c r="H208" s="13"/>
      <c r="I208" s="48">
        <f t="shared" si="18"/>
        <v>11.520854595895592</v>
      </c>
      <c r="J208" s="38">
        <f t="shared" si="23"/>
        <v>2.0726370111242787E-2</v>
      </c>
      <c r="K208" s="38"/>
      <c r="L208" s="38"/>
      <c r="M208" s="38"/>
      <c r="N208" s="38"/>
      <c r="O208" s="13" t="str">
        <f t="shared" si="19"/>
        <v>0</v>
      </c>
      <c r="P208" s="30"/>
      <c r="Q208" s="30"/>
      <c r="R208" s="30"/>
      <c r="S208" s="30"/>
      <c r="V208" s="17"/>
    </row>
    <row r="209" spans="1:22" x14ac:dyDescent="0.25">
      <c r="A209" s="19" t="s">
        <v>17</v>
      </c>
      <c r="B209" s="9">
        <v>0.63024305555555549</v>
      </c>
      <c r="C209" s="11">
        <f t="shared" si="20"/>
        <v>45126.630243055559</v>
      </c>
      <c r="D209" s="10">
        <v>1.0219450000000001</v>
      </c>
      <c r="E209" s="44">
        <f t="shared" si="21"/>
        <v>11.780972450961723</v>
      </c>
      <c r="F209" s="46">
        <f>7</f>
        <v>7</v>
      </c>
      <c r="G209" s="38">
        <f t="shared" si="22"/>
        <v>7.9798429573778122</v>
      </c>
      <c r="H209" s="13"/>
      <c r="I209" s="48">
        <f t="shared" si="18"/>
        <v>11.527990695156513</v>
      </c>
      <c r="J209" s="38">
        <f t="shared" si="23"/>
        <v>2.015704262218776E-2</v>
      </c>
      <c r="K209" s="38"/>
      <c r="L209" s="38"/>
      <c r="M209" s="38"/>
      <c r="N209" s="38"/>
      <c r="O209" s="13" t="str">
        <f t="shared" si="19"/>
        <v>0</v>
      </c>
      <c r="P209" s="30"/>
      <c r="Q209" s="30"/>
      <c r="R209" s="30"/>
      <c r="S209" s="30"/>
      <c r="V209" s="17"/>
    </row>
    <row r="210" spans="1:22" x14ac:dyDescent="0.25">
      <c r="A210" s="19" t="s">
        <v>17</v>
      </c>
      <c r="B210" s="9">
        <v>0.63692129629629635</v>
      </c>
      <c r="C210" s="11">
        <f t="shared" si="20"/>
        <v>45126.636921296296</v>
      </c>
      <c r="D210" s="10">
        <v>1.023552</v>
      </c>
      <c r="E210" s="44">
        <f t="shared" si="21"/>
        <v>11.780972450961723</v>
      </c>
      <c r="F210" s="46">
        <f>7</f>
        <v>7</v>
      </c>
      <c r="G210" s="38">
        <f t="shared" si="22"/>
        <v>7.9783988993052946</v>
      </c>
      <c r="H210" s="13"/>
      <c r="I210" s="48">
        <f t="shared" si="18"/>
        <v>11.509891486667724</v>
      </c>
      <c r="J210" s="38">
        <f t="shared" si="23"/>
        <v>2.1601100694705444E-2</v>
      </c>
      <c r="K210" s="38"/>
      <c r="L210" s="38"/>
      <c r="M210" s="38"/>
      <c r="N210" s="38"/>
      <c r="O210" s="13" t="str">
        <f t="shared" si="19"/>
        <v>0</v>
      </c>
      <c r="P210" s="30"/>
      <c r="Q210" s="30"/>
      <c r="R210" s="30"/>
      <c r="S210" s="30"/>
      <c r="V210" s="17"/>
    </row>
    <row r="211" spans="1:22" x14ac:dyDescent="0.25">
      <c r="A211" s="19" t="s">
        <v>17</v>
      </c>
      <c r="B211" s="9">
        <v>0.64359953703703698</v>
      </c>
      <c r="C211" s="11">
        <f t="shared" si="20"/>
        <v>45126.643599537034</v>
      </c>
      <c r="D211" s="10">
        <v>1.0238160000000001</v>
      </c>
      <c r="E211" s="44">
        <f t="shared" si="21"/>
        <v>11.780972450961723</v>
      </c>
      <c r="F211" s="46">
        <f>7</f>
        <v>7</v>
      </c>
      <c r="G211" s="38">
        <f t="shared" si="22"/>
        <v>7.9781620762028354</v>
      </c>
      <c r="H211" s="13"/>
      <c r="I211" s="48">
        <f t="shared" si="18"/>
        <v>11.506923559469399</v>
      </c>
      <c r="J211" s="38">
        <f t="shared" si="23"/>
        <v>2.1837923797164649E-2</v>
      </c>
      <c r="K211" s="38"/>
      <c r="L211" s="38"/>
      <c r="M211" s="38"/>
      <c r="N211" s="38"/>
      <c r="O211" s="13" t="str">
        <f t="shared" si="19"/>
        <v>0</v>
      </c>
      <c r="P211" s="30"/>
      <c r="Q211" s="30"/>
      <c r="R211" s="30"/>
      <c r="S211" s="30"/>
      <c r="V211" s="17"/>
    </row>
    <row r="212" spans="1:22" x14ac:dyDescent="0.25">
      <c r="A212" s="19" t="s">
        <v>17</v>
      </c>
      <c r="B212" s="9">
        <v>0.65027777777777784</v>
      </c>
      <c r="C212" s="11">
        <f t="shared" si="20"/>
        <v>45126.650277777779</v>
      </c>
      <c r="D212" s="10">
        <v>1.024627</v>
      </c>
      <c r="E212" s="44">
        <f t="shared" si="21"/>
        <v>11.780972450961723</v>
      </c>
      <c r="F212" s="46">
        <f>7</f>
        <v>7</v>
      </c>
      <c r="G212" s="38">
        <f t="shared" si="22"/>
        <v>7.9774352821970416</v>
      </c>
      <c r="H212" s="13"/>
      <c r="I212" s="48">
        <f t="shared" si="18"/>
        <v>11.497815742667061</v>
      </c>
      <c r="J212" s="38">
        <f t="shared" si="23"/>
        <v>2.2564717802958434E-2</v>
      </c>
      <c r="K212" s="38"/>
      <c r="L212" s="38"/>
      <c r="M212" s="38"/>
      <c r="N212" s="38"/>
      <c r="O212" s="13" t="str">
        <f t="shared" si="19"/>
        <v>0</v>
      </c>
      <c r="P212" s="30"/>
      <c r="Q212" s="30"/>
      <c r="R212" s="30"/>
      <c r="S212" s="30"/>
      <c r="V212" s="17"/>
    </row>
    <row r="213" spans="1:22" x14ac:dyDescent="0.25">
      <c r="A213" s="19" t="s">
        <v>17</v>
      </c>
      <c r="B213" s="9">
        <v>0.65696759259259252</v>
      </c>
      <c r="C213" s="11">
        <f t="shared" si="20"/>
        <v>45126.656967592593</v>
      </c>
      <c r="D213" s="10">
        <v>1.0223040000000001</v>
      </c>
      <c r="E213" s="44">
        <f t="shared" si="21"/>
        <v>11.780972450961723</v>
      </c>
      <c r="F213" s="46">
        <f>7</f>
        <v>7</v>
      </c>
      <c r="G213" s="38">
        <f t="shared" si="22"/>
        <v>7.9795199870882154</v>
      </c>
      <c r="H213" s="13"/>
      <c r="I213" s="48">
        <f t="shared" si="18"/>
        <v>11.52394243880658</v>
      </c>
      <c r="J213" s="38">
        <f t="shared" si="23"/>
        <v>2.0480012911784584E-2</v>
      </c>
      <c r="K213" s="38"/>
      <c r="L213" s="38"/>
      <c r="M213" s="38"/>
      <c r="N213" s="38"/>
      <c r="O213" s="13" t="str">
        <f t="shared" si="19"/>
        <v>0</v>
      </c>
      <c r="P213" s="30"/>
      <c r="Q213" s="30"/>
      <c r="R213" s="30"/>
      <c r="S213" s="30"/>
      <c r="V213" s="17"/>
    </row>
    <row r="214" spans="1:22" x14ac:dyDescent="0.25">
      <c r="A214" s="19" t="s">
        <v>17</v>
      </c>
      <c r="B214" s="9">
        <v>0.66365740740740742</v>
      </c>
      <c r="C214" s="11">
        <f t="shared" si="20"/>
        <v>45126.663657407407</v>
      </c>
      <c r="D214" s="10">
        <v>1.02315</v>
      </c>
      <c r="E214" s="44">
        <f t="shared" si="21"/>
        <v>11.780972450961723</v>
      </c>
      <c r="F214" s="46">
        <f>7</f>
        <v>7</v>
      </c>
      <c r="G214" s="38">
        <f t="shared" si="22"/>
        <v>7.9787597375236023</v>
      </c>
      <c r="H214" s="13"/>
      <c r="I214" s="48">
        <f t="shared" si="18"/>
        <v>11.514413772136757</v>
      </c>
      <c r="J214" s="38">
        <f t="shared" si="23"/>
        <v>2.1240262476397653E-2</v>
      </c>
      <c r="K214" s="38"/>
      <c r="L214" s="38"/>
      <c r="M214" s="38"/>
      <c r="N214" s="38"/>
      <c r="O214" s="13" t="str">
        <f t="shared" si="19"/>
        <v>0</v>
      </c>
      <c r="P214" s="30"/>
      <c r="Q214" s="30"/>
      <c r="R214" s="30"/>
      <c r="S214" s="30"/>
      <c r="V214" s="17"/>
    </row>
    <row r="215" spans="1:22" x14ac:dyDescent="0.25">
      <c r="A215" s="19" t="s">
        <v>17</v>
      </c>
      <c r="B215" s="9">
        <v>0.67033564814814817</v>
      </c>
      <c r="C215" s="11">
        <f t="shared" si="20"/>
        <v>45126.670335648145</v>
      </c>
      <c r="D215" s="10">
        <v>1.022232</v>
      </c>
      <c r="E215" s="44">
        <f t="shared" si="21"/>
        <v>11.780972450961723</v>
      </c>
      <c r="F215" s="46">
        <f>7</f>
        <v>7</v>
      </c>
      <c r="G215" s="38">
        <f t="shared" si="22"/>
        <v>7.9795847439357752</v>
      </c>
      <c r="H215" s="13"/>
      <c r="I215" s="48">
        <f t="shared" si="18"/>
        <v>11.524754117423171</v>
      </c>
      <c r="J215" s="38">
        <f t="shared" si="23"/>
        <v>2.0415256064224785E-2</v>
      </c>
      <c r="K215" s="38"/>
      <c r="L215" s="38"/>
      <c r="M215" s="38"/>
      <c r="N215" s="38"/>
      <c r="O215" s="13" t="str">
        <f t="shared" si="19"/>
        <v>0</v>
      </c>
      <c r="P215" s="30"/>
      <c r="Q215" s="30"/>
      <c r="R215" s="30"/>
      <c r="S215" s="30"/>
      <c r="V215" s="17"/>
    </row>
    <row r="216" spans="1:22" x14ac:dyDescent="0.25">
      <c r="A216" s="19" t="s">
        <v>17</v>
      </c>
      <c r="B216" s="9">
        <v>0.67701388888888892</v>
      </c>
      <c r="C216" s="11">
        <f t="shared" si="20"/>
        <v>45126.67701388889</v>
      </c>
      <c r="D216" s="10">
        <v>1.0217229999999999</v>
      </c>
      <c r="E216" s="44">
        <f t="shared" si="21"/>
        <v>11.780972450961723</v>
      </c>
      <c r="F216" s="46">
        <f>7</f>
        <v>7</v>
      </c>
      <c r="G216" s="38">
        <f t="shared" si="22"/>
        <v>7.9800427841911059</v>
      </c>
      <c r="H216" s="13"/>
      <c r="I216" s="48">
        <f t="shared" si="18"/>
        <v>11.530495497274432</v>
      </c>
      <c r="J216" s="38">
        <f t="shared" si="23"/>
        <v>1.9957215808894091E-2</v>
      </c>
      <c r="K216" s="38"/>
      <c r="L216" s="38"/>
      <c r="M216" s="38"/>
      <c r="N216" s="38"/>
      <c r="O216" s="13" t="str">
        <f t="shared" si="19"/>
        <v>0</v>
      </c>
      <c r="P216" s="30"/>
      <c r="Q216" s="30"/>
      <c r="R216" s="30"/>
      <c r="S216" s="30"/>
      <c r="V216" s="17"/>
    </row>
    <row r="217" spans="1:22" x14ac:dyDescent="0.25">
      <c r="A217" s="19" t="s">
        <v>17</v>
      </c>
      <c r="B217" s="9">
        <v>0.68369212962962955</v>
      </c>
      <c r="C217" s="11">
        <f t="shared" si="20"/>
        <v>45126.683692129627</v>
      </c>
      <c r="D217" s="10">
        <v>1.022713</v>
      </c>
      <c r="E217" s="44">
        <f t="shared" si="21"/>
        <v>11.780972450961723</v>
      </c>
      <c r="F217" s="46">
        <f>7</f>
        <v>7</v>
      </c>
      <c r="G217" s="38">
        <f t="shared" si="22"/>
        <v>7.9791522952632397</v>
      </c>
      <c r="H217" s="13"/>
      <c r="I217" s="48">
        <f t="shared" si="18"/>
        <v>11.519333821865688</v>
      </c>
      <c r="J217" s="38">
        <f t="shared" si="23"/>
        <v>2.0847704736760342E-2</v>
      </c>
      <c r="K217" s="38"/>
      <c r="L217" s="38"/>
      <c r="M217" s="38"/>
      <c r="N217" s="38"/>
      <c r="O217" s="13" t="str">
        <f t="shared" si="19"/>
        <v>0</v>
      </c>
      <c r="P217" s="30"/>
      <c r="Q217" s="30"/>
      <c r="R217" s="30"/>
      <c r="S217" s="30"/>
      <c r="V217" s="17"/>
    </row>
    <row r="218" spans="1:22" x14ac:dyDescent="0.25">
      <c r="A218" s="19" t="s">
        <v>17</v>
      </c>
      <c r="B218" s="9">
        <v>0.69037037037037041</v>
      </c>
      <c r="C218" s="11">
        <f t="shared" si="20"/>
        <v>45126.690370370372</v>
      </c>
      <c r="D218" s="10">
        <v>1.023409</v>
      </c>
      <c r="E218" s="44">
        <f t="shared" si="21"/>
        <v>11.780972450961723</v>
      </c>
      <c r="F218" s="46">
        <f>7</f>
        <v>7</v>
      </c>
      <c r="G218" s="38">
        <f t="shared" si="22"/>
        <v>7.9785272265645562</v>
      </c>
      <c r="H218" s="13"/>
      <c r="I218" s="48">
        <f t="shared" si="18"/>
        <v>11.511499753238171</v>
      </c>
      <c r="J218" s="38">
        <f t="shared" si="23"/>
        <v>2.1472773435443848E-2</v>
      </c>
      <c r="K218" s="38"/>
      <c r="L218" s="38"/>
      <c r="M218" s="38"/>
      <c r="N218" s="38"/>
      <c r="O218" s="13" t="str">
        <f t="shared" si="19"/>
        <v>0</v>
      </c>
      <c r="P218" s="30"/>
      <c r="Q218" s="30"/>
      <c r="R218" s="30"/>
      <c r="S218" s="30"/>
      <c r="V218" s="17"/>
    </row>
    <row r="219" spans="1:22" x14ac:dyDescent="0.25">
      <c r="A219" s="19" t="s">
        <v>17</v>
      </c>
      <c r="B219" s="9">
        <v>0.69706018518518509</v>
      </c>
      <c r="C219" s="11">
        <f t="shared" si="20"/>
        <v>45126.697060185186</v>
      </c>
      <c r="D219" s="10">
        <v>1.023042</v>
      </c>
      <c r="E219" s="44">
        <f t="shared" si="21"/>
        <v>11.780972450961723</v>
      </c>
      <c r="F219" s="46">
        <f>7</f>
        <v>7</v>
      </c>
      <c r="G219" s="38">
        <f t="shared" si="22"/>
        <v>7.9788567246785185</v>
      </c>
      <c r="H219" s="13"/>
      <c r="I219" s="48">
        <f t="shared" si="18"/>
        <v>11.515629320166449</v>
      </c>
      <c r="J219" s="38">
        <f t="shared" si="23"/>
        <v>2.1143275321481525E-2</v>
      </c>
      <c r="K219" s="38"/>
      <c r="L219" s="38"/>
      <c r="M219" s="38"/>
      <c r="N219" s="38"/>
      <c r="O219" s="13" t="str">
        <f t="shared" si="19"/>
        <v>0</v>
      </c>
      <c r="P219" s="30"/>
      <c r="Q219" s="30"/>
      <c r="R219" s="30"/>
      <c r="S219" s="30"/>
      <c r="V219" s="17"/>
    </row>
    <row r="220" spans="1:22" x14ac:dyDescent="0.25">
      <c r="A220" s="19" t="s">
        <v>17</v>
      </c>
      <c r="B220" s="9">
        <v>0.70373842592592595</v>
      </c>
      <c r="C220" s="11">
        <f t="shared" si="20"/>
        <v>45126.703738425924</v>
      </c>
      <c r="D220" s="10">
        <v>1.023506</v>
      </c>
      <c r="E220" s="44">
        <f t="shared" si="21"/>
        <v>11.780972450961723</v>
      </c>
      <c r="F220" s="46">
        <f>7</f>
        <v>7</v>
      </c>
      <c r="G220" s="38">
        <f t="shared" si="22"/>
        <v>7.9784401757156482</v>
      </c>
      <c r="H220" s="13"/>
      <c r="I220" s="48">
        <f t="shared" si="18"/>
        <v>11.510408782128998</v>
      </c>
      <c r="J220" s="38">
        <f t="shared" si="23"/>
        <v>2.155982428435177E-2</v>
      </c>
      <c r="K220" s="38"/>
      <c r="L220" s="38"/>
      <c r="M220" s="38"/>
      <c r="N220" s="38"/>
      <c r="O220" s="13" t="str">
        <f t="shared" si="19"/>
        <v>0</v>
      </c>
      <c r="P220" s="30"/>
      <c r="Q220" s="30"/>
      <c r="R220" s="30"/>
      <c r="S220" s="30"/>
      <c r="V220" s="17"/>
    </row>
    <row r="221" spans="1:22" x14ac:dyDescent="0.25">
      <c r="A221" s="19" t="s">
        <v>17</v>
      </c>
      <c r="B221" s="9">
        <v>0.71042824074074085</v>
      </c>
      <c r="C221" s="11">
        <f t="shared" si="20"/>
        <v>45126.710428240738</v>
      </c>
      <c r="D221" s="10">
        <v>1.0234369999999999</v>
      </c>
      <c r="E221" s="44">
        <f t="shared" si="21"/>
        <v>11.780972450961723</v>
      </c>
      <c r="F221" s="46">
        <f>7</f>
        <v>7</v>
      </c>
      <c r="G221" s="38">
        <f t="shared" si="22"/>
        <v>7.9785020968878433</v>
      </c>
      <c r="H221" s="13"/>
      <c r="I221" s="48">
        <f t="shared" si="18"/>
        <v>11.511184812510907</v>
      </c>
      <c r="J221" s="38">
        <f t="shared" si="23"/>
        <v>2.1497903112156713E-2</v>
      </c>
      <c r="K221" s="38"/>
      <c r="L221" s="38"/>
      <c r="M221" s="38"/>
      <c r="N221" s="38"/>
      <c r="O221" s="13" t="str">
        <f t="shared" si="19"/>
        <v>0</v>
      </c>
      <c r="P221" s="30"/>
      <c r="Q221" s="30"/>
      <c r="R221" s="30"/>
      <c r="S221" s="30"/>
      <c r="V221" s="17"/>
    </row>
    <row r="222" spans="1:22" x14ac:dyDescent="0.25">
      <c r="A222" s="19" t="s">
        <v>17</v>
      </c>
      <c r="B222" s="9">
        <v>0.71710648148148148</v>
      </c>
      <c r="C222" s="11">
        <f t="shared" si="20"/>
        <v>45126.717106481483</v>
      </c>
      <c r="D222" s="10">
        <v>1.023042</v>
      </c>
      <c r="E222" s="44">
        <f t="shared" si="21"/>
        <v>11.780972450961723</v>
      </c>
      <c r="F222" s="46">
        <f>7</f>
        <v>7</v>
      </c>
      <c r="G222" s="38">
        <f t="shared" si="22"/>
        <v>7.9788567246785185</v>
      </c>
      <c r="H222" s="13"/>
      <c r="I222" s="48">
        <f t="shared" si="18"/>
        <v>11.515629320166449</v>
      </c>
      <c r="J222" s="38">
        <f t="shared" si="23"/>
        <v>2.1143275321481525E-2</v>
      </c>
      <c r="K222" s="38"/>
      <c r="L222" s="38"/>
      <c r="M222" s="38"/>
      <c r="N222" s="38"/>
      <c r="O222" s="13" t="str">
        <f t="shared" si="19"/>
        <v>0</v>
      </c>
      <c r="P222" s="30"/>
      <c r="Q222" s="30"/>
      <c r="R222" s="30"/>
      <c r="S222" s="30"/>
      <c r="V222" s="17"/>
    </row>
    <row r="223" spans="1:22" x14ac:dyDescent="0.25">
      <c r="A223" s="19" t="s">
        <v>17</v>
      </c>
      <c r="B223" s="9">
        <v>0.72378472222222223</v>
      </c>
      <c r="C223" s="11">
        <f t="shared" si="20"/>
        <v>45126.72378472222</v>
      </c>
      <c r="D223" s="10">
        <v>1.0235639999999999</v>
      </c>
      <c r="E223" s="44">
        <f t="shared" si="21"/>
        <v>11.780972450961723</v>
      </c>
      <c r="F223" s="46">
        <f>7</f>
        <v>7</v>
      </c>
      <c r="G223" s="38">
        <f t="shared" si="22"/>
        <v>7.9783881321211076</v>
      </c>
      <c r="H223" s="13"/>
      <c r="I223" s="48">
        <f t="shared" si="18"/>
        <v>11.509756547672373</v>
      </c>
      <c r="J223" s="38">
        <f t="shared" si="23"/>
        <v>2.1611867878892355E-2</v>
      </c>
      <c r="K223" s="38"/>
      <c r="L223" s="38"/>
      <c r="M223" s="38"/>
      <c r="N223" s="38"/>
      <c r="O223" s="13" t="str">
        <f t="shared" si="19"/>
        <v>0</v>
      </c>
      <c r="P223" s="30"/>
      <c r="Q223" s="30"/>
      <c r="R223" s="30"/>
      <c r="S223" s="30"/>
      <c r="V223" s="17"/>
    </row>
    <row r="224" spans="1:22" x14ac:dyDescent="0.25">
      <c r="A224" s="19" t="s">
        <v>17</v>
      </c>
      <c r="B224" s="9">
        <v>0.73047453703703702</v>
      </c>
      <c r="C224" s="11">
        <f t="shared" si="20"/>
        <v>45126.730474537035</v>
      </c>
      <c r="D224" s="10">
        <v>1.0222469999999999</v>
      </c>
      <c r="E224" s="44">
        <f t="shared" si="21"/>
        <v>11.780972450961723</v>
      </c>
      <c r="F224" s="46">
        <f>7</f>
        <v>7</v>
      </c>
      <c r="G224" s="38">
        <f t="shared" si="22"/>
        <v>7.979571252216954</v>
      </c>
      <c r="H224" s="13"/>
      <c r="I224" s="48">
        <f t="shared" si="18"/>
        <v>11.524585008282465</v>
      </c>
      <c r="J224" s="38">
        <f t="shared" si="23"/>
        <v>2.0428747783046042E-2</v>
      </c>
      <c r="K224" s="38"/>
      <c r="L224" s="38"/>
      <c r="M224" s="38"/>
      <c r="N224" s="38"/>
      <c r="O224" s="13" t="str">
        <f t="shared" si="19"/>
        <v>0</v>
      </c>
      <c r="P224" s="30"/>
      <c r="Q224" s="30"/>
      <c r="R224" s="30"/>
      <c r="S224" s="30"/>
      <c r="V224" s="17"/>
    </row>
    <row r="225" spans="1:22" x14ac:dyDescent="0.25">
      <c r="A225" s="19" t="s">
        <v>17</v>
      </c>
      <c r="B225" s="9">
        <v>0.73715277777777777</v>
      </c>
      <c r="C225" s="11">
        <f t="shared" si="20"/>
        <v>45126.73715277778</v>
      </c>
      <c r="D225" s="10">
        <v>1.0225489999999999</v>
      </c>
      <c r="E225" s="44">
        <f t="shared" si="21"/>
        <v>11.780972450961723</v>
      </c>
      <c r="F225" s="46">
        <f>7</f>
        <v>7</v>
      </c>
      <c r="G225" s="38">
        <f t="shared" si="22"/>
        <v>7.9792996983033948</v>
      </c>
      <c r="H225" s="13"/>
      <c r="I225" s="48">
        <f t="shared" si="18"/>
        <v>11.521181333082056</v>
      </c>
      <c r="J225" s="38">
        <f t="shared" si="23"/>
        <v>2.0700301696605194E-2</v>
      </c>
      <c r="K225" s="38"/>
      <c r="L225" s="38"/>
      <c r="M225" s="38"/>
      <c r="N225" s="38"/>
      <c r="O225" s="13" t="str">
        <f t="shared" si="19"/>
        <v>0</v>
      </c>
      <c r="P225" s="30"/>
      <c r="Q225" s="30"/>
      <c r="R225" s="30"/>
      <c r="S225" s="30"/>
      <c r="V225" s="17"/>
    </row>
    <row r="226" spans="1:22" x14ac:dyDescent="0.25">
      <c r="A226" s="19" t="s">
        <v>17</v>
      </c>
      <c r="B226" s="9">
        <v>0.74383101851851852</v>
      </c>
      <c r="C226" s="11">
        <f t="shared" si="20"/>
        <v>45126.743831018517</v>
      </c>
      <c r="D226" s="10">
        <v>1.0229200000000001</v>
      </c>
      <c r="E226" s="44">
        <f t="shared" si="21"/>
        <v>11.780972450961723</v>
      </c>
      <c r="F226" s="46">
        <f>7</f>
        <v>7</v>
      </c>
      <c r="G226" s="38">
        <f t="shared" si="22"/>
        <v>7.9789663074579531</v>
      </c>
      <c r="H226" s="13"/>
      <c r="I226" s="48">
        <f t="shared" si="18"/>
        <v>11.517002747978065</v>
      </c>
      <c r="J226" s="38">
        <f t="shared" si="23"/>
        <v>2.10336925420469E-2</v>
      </c>
      <c r="K226" s="38"/>
      <c r="L226" s="38"/>
      <c r="M226" s="38"/>
      <c r="N226" s="38"/>
      <c r="O226" s="13" t="str">
        <f t="shared" si="19"/>
        <v>0</v>
      </c>
      <c r="P226" s="30"/>
      <c r="Q226" s="30"/>
      <c r="R226" s="30"/>
      <c r="S226" s="30"/>
      <c r="V226" s="17"/>
    </row>
    <row r="227" spans="1:22" x14ac:dyDescent="0.25">
      <c r="A227" s="19" t="s">
        <v>17</v>
      </c>
      <c r="B227" s="9">
        <v>0.75050925925925915</v>
      </c>
      <c r="C227" s="11">
        <f t="shared" si="20"/>
        <v>45126.750509259262</v>
      </c>
      <c r="D227" s="10">
        <v>1.022465</v>
      </c>
      <c r="E227" s="44">
        <f t="shared" si="21"/>
        <v>11.780972450961723</v>
      </c>
      <c r="F227" s="46">
        <f>7</f>
        <v>7</v>
      </c>
      <c r="G227" s="38">
        <f t="shared" si="22"/>
        <v>7.9793752146790489</v>
      </c>
      <c r="H227" s="13"/>
      <c r="I227" s="48">
        <f t="shared" si="18"/>
        <v>11.522127848837588</v>
      </c>
      <c r="J227" s="38">
        <f t="shared" si="23"/>
        <v>2.0624785320951133E-2</v>
      </c>
      <c r="K227" s="38"/>
      <c r="L227" s="38"/>
      <c r="M227" s="38"/>
      <c r="N227" s="38"/>
      <c r="O227" s="13" t="str">
        <f t="shared" si="19"/>
        <v>0</v>
      </c>
      <c r="P227" s="30"/>
      <c r="Q227" s="30"/>
      <c r="R227" s="30"/>
      <c r="S227" s="30"/>
      <c r="V227" s="17"/>
    </row>
    <row r="228" spans="1:22" x14ac:dyDescent="0.25">
      <c r="A228" s="19" t="s">
        <v>17</v>
      </c>
      <c r="B228" s="9">
        <v>0.75718750000000001</v>
      </c>
      <c r="C228" s="11">
        <f t="shared" si="20"/>
        <v>45126.757187499999</v>
      </c>
      <c r="D228" s="10">
        <v>1.023876</v>
      </c>
      <c r="E228" s="44">
        <f t="shared" si="21"/>
        <v>11.780972450961723</v>
      </c>
      <c r="F228" s="46">
        <f>7</f>
        <v>7</v>
      </c>
      <c r="G228" s="38">
        <f t="shared" si="22"/>
        <v>7.9781082688225515</v>
      </c>
      <c r="H228" s="13"/>
      <c r="I228" s="48">
        <f t="shared" si="18"/>
        <v>11.5062492440117</v>
      </c>
      <c r="J228" s="38">
        <f t="shared" si="23"/>
        <v>2.189173117744847E-2</v>
      </c>
      <c r="K228" s="38"/>
      <c r="L228" s="38"/>
      <c r="M228" s="38"/>
      <c r="N228" s="38"/>
      <c r="O228" s="13" t="str">
        <f t="shared" si="19"/>
        <v>0</v>
      </c>
      <c r="P228" s="30"/>
      <c r="Q228" s="30"/>
      <c r="R228" s="30"/>
      <c r="S228" s="30"/>
      <c r="V228" s="17"/>
    </row>
    <row r="229" spans="1:22" x14ac:dyDescent="0.25">
      <c r="A229" s="19" t="s">
        <v>17</v>
      </c>
      <c r="B229" s="9">
        <v>0.76386574074074076</v>
      </c>
      <c r="C229" s="11">
        <f t="shared" si="20"/>
        <v>45126.763865740744</v>
      </c>
      <c r="D229" s="10">
        <v>1.0213460000000001</v>
      </c>
      <c r="E229" s="44">
        <f t="shared" si="21"/>
        <v>11.780972450961723</v>
      </c>
      <c r="F229" s="46">
        <f>7</f>
        <v>7</v>
      </c>
      <c r="G229" s="38">
        <f t="shared" si="22"/>
        <v>7.980382317270668</v>
      </c>
      <c r="H229" s="13"/>
      <c r="I229" s="48">
        <f t="shared" si="18"/>
        <v>11.534751642402988</v>
      </c>
      <c r="J229" s="38">
        <f t="shared" si="23"/>
        <v>1.9617682729331953E-2</v>
      </c>
      <c r="K229" s="38"/>
      <c r="L229" s="38"/>
      <c r="M229" s="38"/>
      <c r="N229" s="38"/>
      <c r="O229" s="13" t="str">
        <f t="shared" si="19"/>
        <v>0</v>
      </c>
      <c r="P229" s="30"/>
      <c r="Q229" s="30"/>
      <c r="R229" s="30"/>
      <c r="S229" s="30"/>
      <c r="V229" s="17"/>
    </row>
    <row r="230" spans="1:22" x14ac:dyDescent="0.25">
      <c r="A230" s="19" t="s">
        <v>17</v>
      </c>
      <c r="B230" s="9">
        <v>0.77055555555555555</v>
      </c>
      <c r="C230" s="11">
        <f t="shared" si="20"/>
        <v>45126.770555555559</v>
      </c>
      <c r="D230" s="10">
        <v>1.0235350000000001</v>
      </c>
      <c r="E230" s="44">
        <f t="shared" si="21"/>
        <v>11.780972450961723</v>
      </c>
      <c r="F230" s="46">
        <f>7</f>
        <v>7</v>
      </c>
      <c r="G230" s="38">
        <f t="shared" si="22"/>
        <v>7.9784141532235324</v>
      </c>
      <c r="H230" s="13"/>
      <c r="I230" s="48">
        <f t="shared" si="18"/>
        <v>11.510082655660746</v>
      </c>
      <c r="J230" s="38">
        <f t="shared" si="23"/>
        <v>2.1585846776467577E-2</v>
      </c>
      <c r="K230" s="38"/>
      <c r="L230" s="38"/>
      <c r="M230" s="38"/>
      <c r="N230" s="38"/>
      <c r="O230" s="13" t="str">
        <f t="shared" si="19"/>
        <v>0</v>
      </c>
      <c r="P230" s="30"/>
      <c r="Q230" s="30"/>
      <c r="R230" s="30"/>
      <c r="S230" s="30"/>
      <c r="V230" s="17"/>
    </row>
    <row r="231" spans="1:22" x14ac:dyDescent="0.25">
      <c r="A231" s="19" t="s">
        <v>17</v>
      </c>
      <c r="B231" s="9">
        <v>0.7772337962962963</v>
      </c>
      <c r="C231" s="11">
        <f t="shared" si="20"/>
        <v>45126.777233796296</v>
      </c>
      <c r="D231" s="10">
        <v>1.022864</v>
      </c>
      <c r="E231" s="44">
        <f t="shared" si="21"/>
        <v>11.780972450961723</v>
      </c>
      <c r="F231" s="46">
        <f>7</f>
        <v>7</v>
      </c>
      <c r="G231" s="38">
        <f t="shared" si="22"/>
        <v>7.9790166159993969</v>
      </c>
      <c r="H231" s="13"/>
      <c r="I231" s="48">
        <f t="shared" si="18"/>
        <v>11.517633283566264</v>
      </c>
      <c r="J231" s="38">
        <f t="shared" si="23"/>
        <v>2.0983384000603067E-2</v>
      </c>
      <c r="K231" s="38"/>
      <c r="L231" s="38"/>
      <c r="M231" s="38"/>
      <c r="N231" s="38"/>
      <c r="O231" s="13" t="str">
        <f t="shared" si="19"/>
        <v>0</v>
      </c>
      <c r="P231" s="30"/>
      <c r="Q231" s="30"/>
      <c r="R231" s="30"/>
      <c r="S231" s="30"/>
      <c r="V231" s="17"/>
    </row>
    <row r="232" spans="1:22" x14ac:dyDescent="0.25">
      <c r="A232" s="19" t="s">
        <v>17</v>
      </c>
      <c r="B232" s="9">
        <v>0.78391203703703705</v>
      </c>
      <c r="C232" s="11">
        <f t="shared" si="20"/>
        <v>45126.783912037034</v>
      </c>
      <c r="D232" s="10">
        <v>1.0235320000000001</v>
      </c>
      <c r="E232" s="44">
        <f t="shared" si="21"/>
        <v>11.780972450961723</v>
      </c>
      <c r="F232" s="46">
        <f>7</f>
        <v>7</v>
      </c>
      <c r="G232" s="38">
        <f t="shared" si="22"/>
        <v>7.9784168451410293</v>
      </c>
      <c r="H232" s="13"/>
      <c r="I232" s="48">
        <f t="shared" si="18"/>
        <v>11.510116392024599</v>
      </c>
      <c r="J232" s="38">
        <f t="shared" si="23"/>
        <v>2.1583154858970666E-2</v>
      </c>
      <c r="K232" s="38"/>
      <c r="L232" s="38"/>
      <c r="M232" s="38"/>
      <c r="N232" s="38"/>
      <c r="O232" s="13" t="str">
        <f t="shared" si="19"/>
        <v>0</v>
      </c>
      <c r="P232" s="30"/>
      <c r="Q232" s="30"/>
      <c r="R232" s="30"/>
      <c r="S232" s="30"/>
      <c r="V232" s="17"/>
    </row>
    <row r="233" spans="1:22" x14ac:dyDescent="0.25">
      <c r="A233" s="19" t="s">
        <v>17</v>
      </c>
      <c r="B233" s="9">
        <v>0.79059027777777768</v>
      </c>
      <c r="C233" s="11">
        <f t="shared" si="20"/>
        <v>45126.790590277778</v>
      </c>
      <c r="D233" s="10">
        <v>1.0229060000000001</v>
      </c>
      <c r="E233" s="44">
        <f t="shared" si="21"/>
        <v>11.780972450961723</v>
      </c>
      <c r="F233" s="46">
        <f>7</f>
        <v>7</v>
      </c>
      <c r="G233" s="38">
        <f t="shared" si="22"/>
        <v>7.9789788841066409</v>
      </c>
      <c r="H233" s="13"/>
      <c r="I233" s="48">
        <f t="shared" si="18"/>
        <v>11.517160375402748</v>
      </c>
      <c r="J233" s="38">
        <f t="shared" si="23"/>
        <v>2.1021115893359088E-2</v>
      </c>
      <c r="K233" s="38"/>
      <c r="L233" s="38"/>
      <c r="M233" s="38"/>
      <c r="N233" s="38"/>
      <c r="O233" s="13" t="str">
        <f t="shared" si="19"/>
        <v>0</v>
      </c>
      <c r="P233" s="30"/>
      <c r="Q233" s="30"/>
      <c r="R233" s="30"/>
      <c r="S233" s="30"/>
      <c r="V233" s="17"/>
    </row>
    <row r="234" spans="1:22" x14ac:dyDescent="0.25">
      <c r="A234" s="19" t="s">
        <v>17</v>
      </c>
      <c r="B234" s="9">
        <v>0.79726851851851854</v>
      </c>
      <c r="C234" s="11">
        <f t="shared" si="20"/>
        <v>45126.797268518516</v>
      </c>
      <c r="D234" s="10">
        <v>1.0225409999999999</v>
      </c>
      <c r="E234" s="44">
        <f t="shared" si="21"/>
        <v>11.780972450961723</v>
      </c>
      <c r="F234" s="46">
        <f>7</f>
        <v>7</v>
      </c>
      <c r="G234" s="38">
        <f t="shared" si="22"/>
        <v>7.9793068898354154</v>
      </c>
      <c r="H234" s="13"/>
      <c r="I234" s="48">
        <f t="shared" si="18"/>
        <v>11.521271470739778</v>
      </c>
      <c r="J234" s="38">
        <f t="shared" si="23"/>
        <v>2.0693110164584638E-2</v>
      </c>
      <c r="K234" s="38"/>
      <c r="L234" s="38"/>
      <c r="M234" s="38"/>
      <c r="N234" s="38"/>
      <c r="O234" s="13" t="str">
        <f t="shared" si="19"/>
        <v>0</v>
      </c>
      <c r="P234" s="30"/>
      <c r="Q234" s="30"/>
      <c r="R234" s="30"/>
      <c r="S234" s="30"/>
      <c r="V234" s="17"/>
    </row>
    <row r="235" spans="1:22" x14ac:dyDescent="0.25">
      <c r="A235" s="19" t="s">
        <v>17</v>
      </c>
      <c r="B235" s="9">
        <v>0.80394675925925929</v>
      </c>
      <c r="C235" s="11">
        <f t="shared" si="20"/>
        <v>45126.803946759261</v>
      </c>
      <c r="D235" s="10">
        <v>1.0225379999999999</v>
      </c>
      <c r="E235" s="44">
        <f t="shared" si="21"/>
        <v>11.780972450961723</v>
      </c>
      <c r="F235" s="46">
        <f>7</f>
        <v>7</v>
      </c>
      <c r="G235" s="38">
        <f t="shared" si="22"/>
        <v>7.9793095866872639</v>
      </c>
      <c r="H235" s="13"/>
      <c r="I235" s="48">
        <f t="shared" si="18"/>
        <v>11.521305272725046</v>
      </c>
      <c r="J235" s="38">
        <f t="shared" si="23"/>
        <v>2.0690413312736133E-2</v>
      </c>
      <c r="K235" s="38"/>
      <c r="L235" s="38"/>
      <c r="M235" s="38"/>
      <c r="N235" s="38"/>
      <c r="O235" s="13" t="str">
        <f t="shared" si="19"/>
        <v>0</v>
      </c>
      <c r="P235" s="30"/>
      <c r="Q235" s="30"/>
      <c r="R235" s="30"/>
      <c r="S235" s="30"/>
      <c r="V235" s="17"/>
    </row>
    <row r="236" spans="1:22" x14ac:dyDescent="0.25">
      <c r="A236" s="19" t="s">
        <v>17</v>
      </c>
      <c r="B236" s="9">
        <v>0.81063657407407408</v>
      </c>
      <c r="C236" s="11">
        <f t="shared" si="20"/>
        <v>45126.810636574075</v>
      </c>
      <c r="D236" s="10">
        <v>1.023072</v>
      </c>
      <c r="E236" s="44">
        <f t="shared" si="21"/>
        <v>11.780972450961723</v>
      </c>
      <c r="F236" s="46">
        <f>7</f>
        <v>7</v>
      </c>
      <c r="G236" s="38">
        <f t="shared" si="22"/>
        <v>7.9788297818664171</v>
      </c>
      <c r="H236" s="13"/>
      <c r="I236" s="48">
        <f t="shared" si="18"/>
        <v>11.515291642193045</v>
      </c>
      <c r="J236" s="38">
        <f t="shared" si="23"/>
        <v>2.1170218133582885E-2</v>
      </c>
      <c r="K236" s="38"/>
      <c r="L236" s="38"/>
      <c r="M236" s="38"/>
      <c r="N236" s="38"/>
      <c r="O236" s="13" t="str">
        <f t="shared" si="19"/>
        <v>0</v>
      </c>
      <c r="P236" s="30"/>
      <c r="Q236" s="30"/>
      <c r="R236" s="30"/>
      <c r="S236" s="30"/>
      <c r="V236" s="17"/>
    </row>
    <row r="237" spans="1:22" x14ac:dyDescent="0.25">
      <c r="A237" s="19" t="s">
        <v>17</v>
      </c>
      <c r="B237" s="9">
        <v>0.81732638888888898</v>
      </c>
      <c r="C237" s="11">
        <f t="shared" si="20"/>
        <v>45126.817326388889</v>
      </c>
      <c r="D237" s="10">
        <v>1.0223390000000001</v>
      </c>
      <c r="E237" s="44">
        <f t="shared" si="21"/>
        <v>11.780972450961723</v>
      </c>
      <c r="F237" s="46">
        <f>7</f>
        <v>7</v>
      </c>
      <c r="G237" s="38">
        <f t="shared" si="22"/>
        <v>7.9794885111699534</v>
      </c>
      <c r="H237" s="13"/>
      <c r="I237" s="48">
        <f t="shared" si="18"/>
        <v>11.523547914108454</v>
      </c>
      <c r="J237" s="38">
        <f t="shared" si="23"/>
        <v>2.0511488830046609E-2</v>
      </c>
      <c r="K237" s="38"/>
      <c r="L237" s="38"/>
      <c r="M237" s="38"/>
      <c r="N237" s="38"/>
      <c r="O237" s="13" t="str">
        <f t="shared" si="19"/>
        <v>0</v>
      </c>
      <c r="P237" s="30"/>
      <c r="Q237" s="30"/>
      <c r="R237" s="30"/>
      <c r="S237" s="30"/>
      <c r="V237" s="17"/>
    </row>
    <row r="238" spans="1:22" x14ac:dyDescent="0.25">
      <c r="A238" s="19" t="s">
        <v>17</v>
      </c>
      <c r="B238" s="9">
        <v>0.82400462962962961</v>
      </c>
      <c r="C238" s="11">
        <f t="shared" si="20"/>
        <v>45126.824004629627</v>
      </c>
      <c r="D238" s="10">
        <v>1.0225580000000001</v>
      </c>
      <c r="E238" s="44">
        <f t="shared" si="21"/>
        <v>11.780972450961723</v>
      </c>
      <c r="F238" s="46">
        <f>7</f>
        <v>7</v>
      </c>
      <c r="G238" s="38">
        <f t="shared" si="22"/>
        <v>7.979291607956629</v>
      </c>
      <c r="H238" s="13"/>
      <c r="I238" s="48">
        <f t="shared" si="18"/>
        <v>11.521079929902971</v>
      </c>
      <c r="J238" s="38">
        <f t="shared" si="23"/>
        <v>2.0708392043371049E-2</v>
      </c>
      <c r="K238" s="38"/>
      <c r="L238" s="38"/>
      <c r="M238" s="38"/>
      <c r="N238" s="38"/>
      <c r="O238" s="13" t="str">
        <f t="shared" si="19"/>
        <v>0</v>
      </c>
      <c r="P238" s="30"/>
      <c r="Q238" s="30"/>
      <c r="R238" s="30"/>
      <c r="S238" s="30"/>
      <c r="V238" s="17"/>
    </row>
    <row r="239" spans="1:22" x14ac:dyDescent="0.25">
      <c r="A239" s="19" t="s">
        <v>17</v>
      </c>
      <c r="B239" s="9">
        <v>0.83069444444444451</v>
      </c>
      <c r="C239" s="11">
        <f t="shared" si="20"/>
        <v>45126.830694444441</v>
      </c>
      <c r="D239" s="10">
        <v>1.022823</v>
      </c>
      <c r="E239" s="44">
        <f t="shared" si="21"/>
        <v>11.780972450961723</v>
      </c>
      <c r="F239" s="46">
        <f>7</f>
        <v>7</v>
      </c>
      <c r="G239" s="38">
        <f t="shared" si="22"/>
        <v>7.9790534523305903</v>
      </c>
      <c r="H239" s="13"/>
      <c r="I239" s="48">
        <f t="shared" ref="I239:I302" si="24">E239/D239</f>
        <v>11.518094969473431</v>
      </c>
      <c r="J239" s="38">
        <f t="shared" si="23"/>
        <v>2.0946547669409732E-2</v>
      </c>
      <c r="K239" s="38"/>
      <c r="L239" s="38"/>
      <c r="M239" s="38"/>
      <c r="N239" s="38"/>
      <c r="O239" s="13" t="str">
        <f t="shared" si="19"/>
        <v>0</v>
      </c>
      <c r="P239" s="30"/>
      <c r="Q239" s="30"/>
      <c r="R239" s="30"/>
      <c r="S239" s="30"/>
      <c r="V239" s="17"/>
    </row>
    <row r="240" spans="1:22" x14ac:dyDescent="0.25">
      <c r="A240" s="19" t="s">
        <v>17</v>
      </c>
      <c r="B240" s="9">
        <v>0.83737268518518515</v>
      </c>
      <c r="C240" s="11">
        <f t="shared" si="20"/>
        <v>45126.837372685186</v>
      </c>
      <c r="D240" s="10">
        <v>1.022297</v>
      </c>
      <c r="E240" s="44">
        <f t="shared" si="21"/>
        <v>11.780972450961723</v>
      </c>
      <c r="F240" s="46">
        <f>7</f>
        <v>7</v>
      </c>
      <c r="G240" s="38">
        <f t="shared" si="22"/>
        <v>7.9795262825155984</v>
      </c>
      <c r="H240" s="13"/>
      <c r="I240" s="48">
        <f t="shared" si="24"/>
        <v>11.524021346987933</v>
      </c>
      <c r="J240" s="38">
        <f t="shared" si="23"/>
        <v>2.0473717484401632E-2</v>
      </c>
      <c r="K240" s="38"/>
      <c r="L240" s="38"/>
      <c r="M240" s="38"/>
      <c r="N240" s="38"/>
      <c r="O240" s="13" t="str">
        <f t="shared" si="19"/>
        <v>0</v>
      </c>
      <c r="P240" s="30"/>
      <c r="Q240" s="30"/>
      <c r="R240" s="30"/>
      <c r="S240" s="30"/>
      <c r="V240" s="17"/>
    </row>
    <row r="241" spans="1:22" x14ac:dyDescent="0.25">
      <c r="A241" s="19" t="s">
        <v>17</v>
      </c>
      <c r="B241" s="9">
        <v>0.8440509259259259</v>
      </c>
      <c r="C241" s="11">
        <f t="shared" si="20"/>
        <v>45126.844050925924</v>
      </c>
      <c r="D241" s="10">
        <v>1.0224770000000001</v>
      </c>
      <c r="E241" s="44">
        <f t="shared" si="21"/>
        <v>11.780972450961723</v>
      </c>
      <c r="F241" s="46">
        <f>7</f>
        <v>7</v>
      </c>
      <c r="G241" s="38">
        <f t="shared" si="22"/>
        <v>7.9793644259094778</v>
      </c>
      <c r="H241" s="13"/>
      <c r="I241" s="48">
        <f t="shared" si="24"/>
        <v>11.521992622779507</v>
      </c>
      <c r="J241" s="38">
        <f t="shared" si="23"/>
        <v>2.0635574090522191E-2</v>
      </c>
      <c r="K241" s="38"/>
      <c r="L241" s="38"/>
      <c r="M241" s="38"/>
      <c r="N241" s="38"/>
      <c r="O241" s="13" t="str">
        <f t="shared" si="19"/>
        <v>0</v>
      </c>
      <c r="P241" s="30"/>
      <c r="Q241" s="30"/>
      <c r="R241" s="30"/>
      <c r="S241" s="30"/>
      <c r="V241" s="17"/>
    </row>
    <row r="242" spans="1:22" x14ac:dyDescent="0.25">
      <c r="A242" s="19" t="s">
        <v>17</v>
      </c>
      <c r="B242" s="9">
        <v>0.8507407407407408</v>
      </c>
      <c r="C242" s="11">
        <f t="shared" si="20"/>
        <v>45126.850740740738</v>
      </c>
      <c r="D242" s="10">
        <v>1.0220039999999999</v>
      </c>
      <c r="E242" s="44">
        <f t="shared" si="21"/>
        <v>11.780972450961723</v>
      </c>
      <c r="F242" s="46">
        <f>7</f>
        <v>7</v>
      </c>
      <c r="G242" s="38">
        <f t="shared" si="22"/>
        <v>7.9797898640121776</v>
      </c>
      <c r="H242" s="13"/>
      <c r="I242" s="48">
        <f t="shared" si="24"/>
        <v>11.527325187535199</v>
      </c>
      <c r="J242" s="38">
        <f t="shared" si="23"/>
        <v>2.0210135987822397E-2</v>
      </c>
      <c r="K242" s="38"/>
      <c r="L242" s="38"/>
      <c r="M242" s="38"/>
      <c r="N242" s="38"/>
      <c r="O242" s="13" t="str">
        <f t="shared" si="19"/>
        <v>0</v>
      </c>
      <c r="P242" s="30"/>
      <c r="Q242" s="30"/>
      <c r="R242" s="30"/>
      <c r="S242" s="30"/>
      <c r="V242" s="17"/>
    </row>
    <row r="243" spans="1:22" x14ac:dyDescent="0.25">
      <c r="A243" s="19" t="s">
        <v>17</v>
      </c>
      <c r="B243" s="9">
        <v>0.85741898148148143</v>
      </c>
      <c r="C243" s="11">
        <f t="shared" si="20"/>
        <v>45126.857418981483</v>
      </c>
      <c r="D243" s="10">
        <v>1.0227869999999999</v>
      </c>
      <c r="E243" s="44">
        <f t="shared" si="21"/>
        <v>11.780972450961723</v>
      </c>
      <c r="F243" s="46">
        <f>7</f>
        <v>7</v>
      </c>
      <c r="G243" s="38">
        <f t="shared" si="22"/>
        <v>7.9790857987210515</v>
      </c>
      <c r="H243" s="13"/>
      <c r="I243" s="48">
        <f t="shared" si="24"/>
        <v>11.518500382740223</v>
      </c>
      <c r="J243" s="38">
        <f t="shared" si="23"/>
        <v>2.0914201278948497E-2</v>
      </c>
      <c r="K243" s="38"/>
      <c r="L243" s="38"/>
      <c r="M243" s="38"/>
      <c r="N243" s="38"/>
      <c r="O243" s="13" t="str">
        <f t="shared" si="19"/>
        <v>0</v>
      </c>
      <c r="P243" s="30"/>
      <c r="Q243" s="30"/>
      <c r="R243" s="30"/>
      <c r="S243" s="30"/>
      <c r="V243" s="17"/>
    </row>
    <row r="244" spans="1:22" x14ac:dyDescent="0.25">
      <c r="A244" s="19" t="s">
        <v>17</v>
      </c>
      <c r="B244" s="9">
        <v>0.86409722222222218</v>
      </c>
      <c r="C244" s="11">
        <f t="shared" si="20"/>
        <v>45126.86409722222</v>
      </c>
      <c r="D244" s="10">
        <v>1.022661</v>
      </c>
      <c r="E244" s="44">
        <f t="shared" si="21"/>
        <v>11.780972450961723</v>
      </c>
      <c r="F244" s="46">
        <f>7</f>
        <v>7</v>
      </c>
      <c r="G244" s="38">
        <f t="shared" si="22"/>
        <v>7.9791990279887477</v>
      </c>
      <c r="H244" s="13"/>
      <c r="I244" s="48">
        <f t="shared" si="24"/>
        <v>11.51991955394967</v>
      </c>
      <c r="J244" s="38">
        <f t="shared" si="23"/>
        <v>2.0800972011252306E-2</v>
      </c>
      <c r="K244" s="38"/>
      <c r="L244" s="38"/>
      <c r="M244" s="38"/>
      <c r="N244" s="38"/>
      <c r="O244" s="13" t="str">
        <f t="shared" si="19"/>
        <v>0</v>
      </c>
      <c r="P244" s="30"/>
      <c r="Q244" s="30"/>
      <c r="R244" s="30"/>
      <c r="S244" s="30"/>
      <c r="V244" s="17"/>
    </row>
    <row r="245" spans="1:22" x14ac:dyDescent="0.25">
      <c r="A245" s="19" t="s">
        <v>17</v>
      </c>
      <c r="B245" s="9">
        <v>0.87077546296296304</v>
      </c>
      <c r="C245" s="11">
        <f t="shared" si="20"/>
        <v>45126.870775462965</v>
      </c>
      <c r="D245" s="10">
        <v>1.024505</v>
      </c>
      <c r="E245" s="44">
        <f t="shared" si="21"/>
        <v>11.780972450961723</v>
      </c>
      <c r="F245" s="46">
        <f>7</f>
        <v>7</v>
      </c>
      <c r="G245" s="38">
        <f t="shared" si="22"/>
        <v>7.9775445456578433</v>
      </c>
      <c r="H245" s="13"/>
      <c r="I245" s="48">
        <f t="shared" si="24"/>
        <v>11.499184924389557</v>
      </c>
      <c r="J245" s="38">
        <f t="shared" si="23"/>
        <v>2.2455454342156678E-2</v>
      </c>
      <c r="K245" s="38"/>
      <c r="L245" s="38"/>
      <c r="M245" s="38"/>
      <c r="N245" s="38"/>
      <c r="O245" s="13" t="str">
        <f t="shared" si="19"/>
        <v>0</v>
      </c>
      <c r="P245" s="30"/>
      <c r="Q245" s="30"/>
      <c r="R245" s="30"/>
      <c r="S245" s="30"/>
      <c r="V245" s="17"/>
    </row>
    <row r="246" spans="1:22" x14ac:dyDescent="0.25">
      <c r="A246" s="19" t="s">
        <v>17</v>
      </c>
      <c r="B246" s="9">
        <v>0.87745370370370368</v>
      </c>
      <c r="C246" s="11">
        <f t="shared" si="20"/>
        <v>45126.877453703702</v>
      </c>
      <c r="D246" s="10">
        <v>1.023963</v>
      </c>
      <c r="E246" s="44">
        <f t="shared" si="21"/>
        <v>11.780972450961723</v>
      </c>
      <c r="F246" s="46">
        <f>7</f>
        <v>7</v>
      </c>
      <c r="G246" s="38">
        <f t="shared" si="22"/>
        <v>7.9780302586773262</v>
      </c>
      <c r="H246" s="13"/>
      <c r="I246" s="48">
        <f t="shared" si="24"/>
        <v>11.505271626964767</v>
      </c>
      <c r="J246" s="38">
        <f t="shared" si="23"/>
        <v>2.1969741322673819E-2</v>
      </c>
      <c r="K246" s="38"/>
      <c r="L246" s="38"/>
      <c r="M246" s="38"/>
      <c r="N246" s="38"/>
      <c r="O246" s="13" t="str">
        <f t="shared" si="19"/>
        <v>0</v>
      </c>
      <c r="P246" s="30"/>
      <c r="Q246" s="30"/>
      <c r="R246" s="30"/>
      <c r="S246" s="30"/>
      <c r="V246" s="17"/>
    </row>
    <row r="247" spans="1:22" x14ac:dyDescent="0.25">
      <c r="A247" s="19" t="s">
        <v>17</v>
      </c>
      <c r="B247" s="9">
        <v>0.88413194444444443</v>
      </c>
      <c r="C247" s="11">
        <f t="shared" si="20"/>
        <v>45126.884131944447</v>
      </c>
      <c r="D247" s="10">
        <v>1.0231870000000001</v>
      </c>
      <c r="E247" s="44">
        <f t="shared" si="21"/>
        <v>11.780972450961723</v>
      </c>
      <c r="F247" s="46">
        <f>7</f>
        <v>7</v>
      </c>
      <c r="G247" s="38">
        <f t="shared" si="22"/>
        <v>7.9787265148804076</v>
      </c>
      <c r="H247" s="13"/>
      <c r="I247" s="48">
        <f t="shared" si="24"/>
        <v>11.513997393400935</v>
      </c>
      <c r="J247" s="38">
        <f t="shared" si="23"/>
        <v>2.1273485119592372E-2</v>
      </c>
      <c r="K247" s="38"/>
      <c r="L247" s="38"/>
      <c r="M247" s="38"/>
      <c r="N247" s="38"/>
      <c r="O247" s="13" t="str">
        <f t="shared" si="19"/>
        <v>0</v>
      </c>
      <c r="P247" s="30"/>
      <c r="Q247" s="30"/>
      <c r="R247" s="30"/>
      <c r="S247" s="30"/>
      <c r="V247" s="17"/>
    </row>
    <row r="248" spans="1:22" x14ac:dyDescent="0.25">
      <c r="A248" s="19" t="s">
        <v>17</v>
      </c>
      <c r="B248" s="9">
        <v>0.89082175925925933</v>
      </c>
      <c r="C248" s="11">
        <f t="shared" si="20"/>
        <v>45126.890821759262</v>
      </c>
      <c r="D248" s="10">
        <v>1.0229250000000001</v>
      </c>
      <c r="E248" s="44">
        <f t="shared" si="21"/>
        <v>11.780972450961723</v>
      </c>
      <c r="F248" s="46">
        <f>7</f>
        <v>7</v>
      </c>
      <c r="G248" s="38">
        <f t="shared" si="22"/>
        <v>7.9789618158763327</v>
      </c>
      <c r="H248" s="13"/>
      <c r="I248" s="48">
        <f t="shared" si="24"/>
        <v>11.516946453514894</v>
      </c>
      <c r="J248" s="38">
        <f t="shared" si="23"/>
        <v>2.1038184123667314E-2</v>
      </c>
      <c r="K248" s="38"/>
      <c r="L248" s="38"/>
      <c r="M248" s="38"/>
      <c r="N248" s="38"/>
      <c r="O248" s="13" t="str">
        <f t="shared" si="19"/>
        <v>0</v>
      </c>
      <c r="P248" s="30"/>
      <c r="Q248" s="30"/>
      <c r="R248" s="30"/>
      <c r="S248" s="30"/>
      <c r="V248" s="17"/>
    </row>
    <row r="249" spans="1:22" x14ac:dyDescent="0.25">
      <c r="A249" s="19" t="s">
        <v>17</v>
      </c>
      <c r="B249" s="9">
        <v>0.89749999999999996</v>
      </c>
      <c r="C249" s="11">
        <f t="shared" si="20"/>
        <v>45126.897499999999</v>
      </c>
      <c r="D249" s="10">
        <v>1.0227949999999999</v>
      </c>
      <c r="E249" s="44">
        <f t="shared" si="21"/>
        <v>11.780972450961723</v>
      </c>
      <c r="F249" s="46">
        <f>7</f>
        <v>7</v>
      </c>
      <c r="G249" s="38">
        <f t="shared" si="22"/>
        <v>7.979078610448834</v>
      </c>
      <c r="H249" s="13"/>
      <c r="I249" s="48">
        <f t="shared" si="24"/>
        <v>11.518410288436808</v>
      </c>
      <c r="J249" s="38">
        <f t="shared" si="23"/>
        <v>2.0921389551165959E-2</v>
      </c>
      <c r="K249" s="38"/>
      <c r="L249" s="38"/>
      <c r="M249" s="38"/>
      <c r="N249" s="38"/>
      <c r="O249" s="13" t="str">
        <f t="shared" si="19"/>
        <v>0</v>
      </c>
      <c r="P249" s="30"/>
      <c r="Q249" s="30"/>
      <c r="R249" s="30"/>
      <c r="S249" s="30"/>
      <c r="V249" s="17"/>
    </row>
    <row r="250" spans="1:22" x14ac:dyDescent="0.25">
      <c r="A250" s="19" t="s">
        <v>17</v>
      </c>
      <c r="B250" s="9">
        <v>0.90418981481481486</v>
      </c>
      <c r="C250" s="11">
        <f t="shared" si="20"/>
        <v>45126.904189814813</v>
      </c>
      <c r="D250" s="10">
        <v>1.022645</v>
      </c>
      <c r="E250" s="44">
        <f t="shared" si="21"/>
        <v>11.780972450961723</v>
      </c>
      <c r="F250" s="46">
        <f>7</f>
        <v>7</v>
      </c>
      <c r="G250" s="38">
        <f t="shared" si="22"/>
        <v>7.9792134081899757</v>
      </c>
      <c r="H250" s="13"/>
      <c r="I250" s="48">
        <f t="shared" si="24"/>
        <v>11.520099791190221</v>
      </c>
      <c r="J250" s="38">
        <f t="shared" si="23"/>
        <v>2.0786591810024291E-2</v>
      </c>
      <c r="K250" s="38"/>
      <c r="L250" s="38"/>
      <c r="M250" s="38"/>
      <c r="N250" s="38"/>
      <c r="O250" s="13" t="str">
        <f t="shared" si="19"/>
        <v>0</v>
      </c>
      <c r="P250" s="30"/>
      <c r="Q250" s="30"/>
      <c r="R250" s="30"/>
      <c r="S250" s="30"/>
      <c r="V250" s="17"/>
    </row>
    <row r="251" spans="1:22" x14ac:dyDescent="0.25">
      <c r="A251" s="19" t="s">
        <v>17</v>
      </c>
      <c r="B251" s="9">
        <v>0.91087962962962965</v>
      </c>
      <c r="C251" s="11">
        <f t="shared" si="20"/>
        <v>45126.910879629628</v>
      </c>
      <c r="D251" s="10">
        <v>1.0224519999999999</v>
      </c>
      <c r="E251" s="44">
        <f t="shared" si="21"/>
        <v>11.780972450961723</v>
      </c>
      <c r="F251" s="46">
        <f>7</f>
        <v>7</v>
      </c>
      <c r="G251" s="38">
        <f t="shared" si="22"/>
        <v>7.9793869027820676</v>
      </c>
      <c r="H251" s="13"/>
      <c r="I251" s="48">
        <f t="shared" si="24"/>
        <v>11.52227434731579</v>
      </c>
      <c r="J251" s="38">
        <f t="shared" si="23"/>
        <v>2.0613097217932363E-2</v>
      </c>
      <c r="K251" s="38"/>
      <c r="L251" s="38"/>
      <c r="M251" s="38"/>
      <c r="N251" s="38"/>
      <c r="O251" s="13" t="str">
        <f t="shared" si="19"/>
        <v>0</v>
      </c>
      <c r="P251" s="30"/>
      <c r="Q251" s="30"/>
      <c r="R251" s="30"/>
      <c r="S251" s="30"/>
      <c r="V251" s="17"/>
    </row>
    <row r="252" spans="1:22" x14ac:dyDescent="0.25">
      <c r="A252" s="19" t="s">
        <v>17</v>
      </c>
      <c r="B252" s="9">
        <v>0.9175578703703704</v>
      </c>
      <c r="C252" s="11">
        <f t="shared" si="20"/>
        <v>45126.917557870373</v>
      </c>
      <c r="D252" s="10">
        <v>1.021882</v>
      </c>
      <c r="E252" s="44">
        <f t="shared" si="21"/>
        <v>11.780972450961723</v>
      </c>
      <c r="F252" s="46">
        <f>7</f>
        <v>7</v>
      </c>
      <c r="G252" s="38">
        <f t="shared" si="22"/>
        <v>7.9798996566720319</v>
      </c>
      <c r="H252" s="13"/>
      <c r="I252" s="48">
        <f t="shared" si="24"/>
        <v>11.528701406778595</v>
      </c>
      <c r="J252" s="38">
        <f t="shared" si="23"/>
        <v>2.0100343327968062E-2</v>
      </c>
      <c r="K252" s="38"/>
      <c r="L252" s="38"/>
      <c r="M252" s="38"/>
      <c r="N252" s="38"/>
      <c r="O252" s="13" t="str">
        <f t="shared" si="19"/>
        <v>0</v>
      </c>
      <c r="P252" s="30"/>
      <c r="Q252" s="30"/>
      <c r="R252" s="30"/>
      <c r="S252" s="30"/>
      <c r="V252" s="17"/>
    </row>
    <row r="253" spans="1:22" x14ac:dyDescent="0.25">
      <c r="A253" s="19" t="s">
        <v>17</v>
      </c>
      <c r="B253" s="9">
        <v>0.92423611111111115</v>
      </c>
      <c r="C253" s="11">
        <f t="shared" si="20"/>
        <v>45126.92423611111</v>
      </c>
      <c r="D253" s="10">
        <v>1.0210699999999999</v>
      </c>
      <c r="E253" s="44">
        <f t="shared" si="21"/>
        <v>11.780972450961723</v>
      </c>
      <c r="F253" s="46">
        <f>7</f>
        <v>7</v>
      </c>
      <c r="G253" s="38">
        <f t="shared" si="22"/>
        <v>7.9806310377072593</v>
      </c>
      <c r="H253" s="13"/>
      <c r="I253" s="48">
        <f t="shared" si="24"/>
        <v>11.537869539759003</v>
      </c>
      <c r="J253" s="38">
        <f t="shared" si="23"/>
        <v>1.9368962292740655E-2</v>
      </c>
      <c r="K253" s="38"/>
      <c r="L253" s="38"/>
      <c r="M253" s="38"/>
      <c r="N253" s="38"/>
      <c r="O253" s="13" t="str">
        <f t="shared" si="19"/>
        <v>0</v>
      </c>
      <c r="P253" s="30"/>
      <c r="Q253" s="30"/>
      <c r="R253" s="30"/>
      <c r="S253" s="30"/>
      <c r="V253" s="17"/>
    </row>
    <row r="254" spans="1:22" x14ac:dyDescent="0.25">
      <c r="A254" s="19" t="s">
        <v>17</v>
      </c>
      <c r="B254" s="9">
        <v>0.93092592592592593</v>
      </c>
      <c r="C254" s="11">
        <f t="shared" si="20"/>
        <v>45126.930925925924</v>
      </c>
      <c r="D254" s="10">
        <v>1.0221530000000001</v>
      </c>
      <c r="E254" s="44">
        <f t="shared" si="21"/>
        <v>11.780972450961723</v>
      </c>
      <c r="F254" s="46">
        <f>7</f>
        <v>7</v>
      </c>
      <c r="G254" s="38">
        <f t="shared" si="22"/>
        <v>7.9796558064796068</v>
      </c>
      <c r="H254" s="13"/>
      <c r="I254" s="48">
        <f t="shared" si="24"/>
        <v>11.525644840803404</v>
      </c>
      <c r="J254" s="38">
        <f t="shared" si="23"/>
        <v>2.0344193520393183E-2</v>
      </c>
      <c r="K254" s="38"/>
      <c r="L254" s="38"/>
      <c r="M254" s="38"/>
      <c r="N254" s="38"/>
      <c r="O254" s="13" t="str">
        <f t="shared" si="19"/>
        <v>0</v>
      </c>
      <c r="P254" s="30"/>
      <c r="Q254" s="30"/>
      <c r="R254" s="30"/>
      <c r="S254" s="30"/>
      <c r="V254" s="17"/>
    </row>
    <row r="255" spans="1:22" x14ac:dyDescent="0.25">
      <c r="A255" s="19" t="s">
        <v>17</v>
      </c>
      <c r="B255" s="9">
        <v>0.93760416666666668</v>
      </c>
      <c r="C255" s="11">
        <f t="shared" si="20"/>
        <v>45126.937604166669</v>
      </c>
      <c r="D255" s="10">
        <v>1.021666</v>
      </c>
      <c r="E255" s="44">
        <f t="shared" si="21"/>
        <v>11.780972450961723</v>
      </c>
      <c r="F255" s="46">
        <f>7</f>
        <v>7</v>
      </c>
      <c r="G255" s="38">
        <f t="shared" si="22"/>
        <v>7.9800941042790781</v>
      </c>
      <c r="H255" s="13"/>
      <c r="I255" s="48">
        <f t="shared" si="24"/>
        <v>11.531138797769255</v>
      </c>
      <c r="J255" s="38">
        <f t="shared" si="23"/>
        <v>1.990589572092194E-2</v>
      </c>
      <c r="K255" s="38"/>
      <c r="L255" s="38"/>
      <c r="M255" s="38"/>
      <c r="N255" s="38"/>
      <c r="O255" s="13" t="str">
        <f t="shared" si="19"/>
        <v>0</v>
      </c>
      <c r="P255" s="30"/>
      <c r="Q255" s="30"/>
      <c r="R255" s="30"/>
      <c r="S255" s="30"/>
      <c r="V255" s="17"/>
    </row>
    <row r="256" spans="1:22" x14ac:dyDescent="0.25">
      <c r="A256" s="19" t="s">
        <v>17</v>
      </c>
      <c r="B256" s="9">
        <v>0.94428240740740732</v>
      </c>
      <c r="C256" s="11">
        <f t="shared" si="20"/>
        <v>45126.944282407407</v>
      </c>
      <c r="D256" s="10">
        <v>1.0241960000000001</v>
      </c>
      <c r="E256" s="44">
        <f t="shared" si="21"/>
        <v>11.780972450961723</v>
      </c>
      <c r="F256" s="46">
        <f>7</f>
        <v>7</v>
      </c>
      <c r="G256" s="38">
        <f t="shared" si="22"/>
        <v>7.9778213964761324</v>
      </c>
      <c r="H256" s="13"/>
      <c r="I256" s="48">
        <f t="shared" si="24"/>
        <v>11.502654229231243</v>
      </c>
      <c r="J256" s="38">
        <f t="shared" si="23"/>
        <v>2.2178603523867579E-2</v>
      </c>
      <c r="K256" s="38"/>
      <c r="L256" s="38"/>
      <c r="M256" s="38"/>
      <c r="N256" s="38"/>
      <c r="O256" s="13" t="str">
        <f t="shared" si="19"/>
        <v>0</v>
      </c>
      <c r="P256" s="30"/>
      <c r="Q256" s="30"/>
      <c r="R256" s="30"/>
      <c r="S256" s="30"/>
      <c r="V256" s="17"/>
    </row>
    <row r="257" spans="1:22" x14ac:dyDescent="0.25">
      <c r="A257" s="19" t="s">
        <v>17</v>
      </c>
      <c r="B257" s="9">
        <v>0.95096064814814818</v>
      </c>
      <c r="C257" s="11">
        <f t="shared" si="20"/>
        <v>45126.950960648152</v>
      </c>
      <c r="D257" s="10">
        <v>1.024289</v>
      </c>
      <c r="E257" s="44">
        <f t="shared" si="21"/>
        <v>11.780972450961723</v>
      </c>
      <c r="F257" s="46">
        <f>7</f>
        <v>7</v>
      </c>
      <c r="G257" s="38">
        <f t="shared" si="22"/>
        <v>7.9777380558830124</v>
      </c>
      <c r="H257" s="13"/>
      <c r="I257" s="48">
        <f t="shared" si="24"/>
        <v>11.501609849331315</v>
      </c>
      <c r="J257" s="38">
        <f t="shared" si="23"/>
        <v>2.2261944116987564E-2</v>
      </c>
      <c r="K257" s="38"/>
      <c r="L257" s="38"/>
      <c r="M257" s="38"/>
      <c r="N257" s="38"/>
      <c r="O257" s="13" t="str">
        <f t="shared" si="19"/>
        <v>0</v>
      </c>
      <c r="P257" s="30"/>
      <c r="Q257" s="30"/>
      <c r="R257" s="30"/>
      <c r="S257" s="30"/>
      <c r="V257" s="17"/>
    </row>
    <row r="258" spans="1:22" x14ac:dyDescent="0.25">
      <c r="A258" s="19" t="s">
        <v>17</v>
      </c>
      <c r="B258" s="9">
        <v>0.95765046296296286</v>
      </c>
      <c r="C258" s="11">
        <f t="shared" si="20"/>
        <v>45126.957650462966</v>
      </c>
      <c r="D258" s="10">
        <v>1.023695</v>
      </c>
      <c r="E258" s="44">
        <f t="shared" si="21"/>
        <v>11.780972450961723</v>
      </c>
      <c r="F258" s="46">
        <f>7</f>
        <v>7</v>
      </c>
      <c r="G258" s="38">
        <f t="shared" si="22"/>
        <v>7.9782706058348873</v>
      </c>
      <c r="H258" s="13"/>
      <c r="I258" s="48">
        <f t="shared" si="24"/>
        <v>11.508283669414936</v>
      </c>
      <c r="J258" s="38">
        <f t="shared" si="23"/>
        <v>2.1729394165112659E-2</v>
      </c>
      <c r="K258" s="38"/>
      <c r="L258" s="38"/>
      <c r="M258" s="38"/>
      <c r="N258" s="38"/>
      <c r="O258" s="13" t="str">
        <f t="shared" ref="O258:O321" si="25">IF(J258&lt;0.25,"0","1")</f>
        <v>0</v>
      </c>
      <c r="P258" s="30"/>
      <c r="Q258" s="30"/>
      <c r="R258" s="30"/>
      <c r="S258" s="30"/>
      <c r="V258" s="17"/>
    </row>
    <row r="259" spans="1:22" x14ac:dyDescent="0.25">
      <c r="A259" s="19" t="s">
        <v>17</v>
      </c>
      <c r="B259" s="9">
        <v>0.96432870370370372</v>
      </c>
      <c r="C259" s="11">
        <f t="shared" ref="C259:C322" si="26">A259+B259</f>
        <v>45126.964328703703</v>
      </c>
      <c r="D259" s="10">
        <v>1.021657</v>
      </c>
      <c r="E259" s="44">
        <f t="shared" ref="E259:E322" si="27">(PI()*(8*8-7*7))/4</f>
        <v>11.780972450961723</v>
      </c>
      <c r="F259" s="46">
        <f>7</f>
        <v>7</v>
      </c>
      <c r="G259" s="38">
        <f t="shared" ref="G259:G322" si="28">(SQRT((F259)^2+4*(I259/PI())))</f>
        <v>7.9801022079441628</v>
      </c>
      <c r="H259" s="13"/>
      <c r="I259" s="48">
        <f t="shared" si="24"/>
        <v>11.531240378093354</v>
      </c>
      <c r="J259" s="38">
        <f t="shared" ref="J259:J322" si="29">8-G259</f>
        <v>1.9897792055837193E-2</v>
      </c>
      <c r="K259" s="38"/>
      <c r="L259" s="38"/>
      <c r="M259" s="38"/>
      <c r="N259" s="38"/>
      <c r="O259" s="13" t="str">
        <f t="shared" si="25"/>
        <v>0</v>
      </c>
      <c r="P259" s="30"/>
      <c r="Q259" s="30"/>
      <c r="R259" s="30"/>
      <c r="S259" s="30"/>
      <c r="V259" s="17"/>
    </row>
    <row r="260" spans="1:22" x14ac:dyDescent="0.25">
      <c r="A260" s="19" t="s">
        <v>17</v>
      </c>
      <c r="B260" s="9">
        <v>0.97100694444444446</v>
      </c>
      <c r="C260" s="11">
        <f t="shared" si="26"/>
        <v>45126.971006944441</v>
      </c>
      <c r="D260" s="10">
        <v>1.0221629999999999</v>
      </c>
      <c r="E260" s="44">
        <f t="shared" si="27"/>
        <v>11.780972450961723</v>
      </c>
      <c r="F260" s="46">
        <f>7</f>
        <v>7</v>
      </c>
      <c r="G260" s="38">
        <f t="shared" si="28"/>
        <v>7.9796468106486644</v>
      </c>
      <c r="H260" s="13"/>
      <c r="I260" s="48">
        <f t="shared" si="24"/>
        <v>11.525532083397387</v>
      </c>
      <c r="J260" s="38">
        <f t="shared" si="29"/>
        <v>2.0353189351335566E-2</v>
      </c>
      <c r="K260" s="38"/>
      <c r="L260" s="38"/>
      <c r="M260" s="38"/>
      <c r="N260" s="38"/>
      <c r="O260" s="13" t="str">
        <f t="shared" si="25"/>
        <v>0</v>
      </c>
      <c r="P260" s="30"/>
      <c r="Q260" s="30"/>
      <c r="R260" s="30"/>
      <c r="S260" s="30"/>
      <c r="V260" s="17"/>
    </row>
    <row r="261" spans="1:22" x14ac:dyDescent="0.25">
      <c r="A261" s="19" t="s">
        <v>17</v>
      </c>
      <c r="B261" s="9">
        <v>0.97769675925925925</v>
      </c>
      <c r="C261" s="11">
        <f t="shared" si="26"/>
        <v>45126.977696759262</v>
      </c>
      <c r="D261" s="10">
        <v>1.022192</v>
      </c>
      <c r="E261" s="44">
        <f t="shared" si="27"/>
        <v>11.780972450961723</v>
      </c>
      <c r="F261" s="46">
        <f>7</f>
        <v>7</v>
      </c>
      <c r="G261" s="38">
        <f t="shared" si="28"/>
        <v>7.9796207236769252</v>
      </c>
      <c r="H261" s="13"/>
      <c r="I261" s="48">
        <f t="shared" si="24"/>
        <v>11.525205099395929</v>
      </c>
      <c r="J261" s="38">
        <f t="shared" si="29"/>
        <v>2.0379276323074791E-2</v>
      </c>
      <c r="K261" s="38"/>
      <c r="L261" s="38"/>
      <c r="M261" s="38"/>
      <c r="N261" s="38"/>
      <c r="O261" s="13" t="str">
        <f t="shared" si="25"/>
        <v>0</v>
      </c>
      <c r="P261" s="30"/>
      <c r="Q261" s="30"/>
      <c r="R261" s="30"/>
      <c r="S261" s="30"/>
      <c r="V261" s="17"/>
    </row>
    <row r="262" spans="1:22" x14ac:dyDescent="0.25">
      <c r="A262" s="19" t="s">
        <v>17</v>
      </c>
      <c r="B262" s="9">
        <v>0.984375</v>
      </c>
      <c r="C262" s="11">
        <f t="shared" si="26"/>
        <v>45126.984375</v>
      </c>
      <c r="D262" s="10">
        <v>1.023136</v>
      </c>
      <c r="E262" s="44">
        <f t="shared" si="27"/>
        <v>11.780972450961723</v>
      </c>
      <c r="F262" s="46">
        <f>7</f>
        <v>7</v>
      </c>
      <c r="G262" s="38">
        <f t="shared" si="28"/>
        <v>7.9787723088439924</v>
      </c>
      <c r="H262" s="13"/>
      <c r="I262" s="48">
        <f t="shared" si="24"/>
        <v>11.514571328700899</v>
      </c>
      <c r="J262" s="38">
        <f t="shared" si="29"/>
        <v>2.1227691156007644E-2</v>
      </c>
      <c r="K262" s="38"/>
      <c r="L262" s="38"/>
      <c r="M262" s="38"/>
      <c r="N262" s="38"/>
      <c r="O262" s="13" t="str">
        <f t="shared" si="25"/>
        <v>0</v>
      </c>
      <c r="P262" s="30"/>
      <c r="Q262" s="30"/>
      <c r="R262" s="30"/>
      <c r="S262" s="30"/>
      <c r="V262" s="17"/>
    </row>
    <row r="263" spans="1:22" x14ac:dyDescent="0.25">
      <c r="A263" s="19" t="s">
        <v>17</v>
      </c>
      <c r="B263" s="9">
        <v>0.99106481481481479</v>
      </c>
      <c r="C263" s="11">
        <f t="shared" si="26"/>
        <v>45126.991064814814</v>
      </c>
      <c r="D263" s="10">
        <v>1.0239529999999999</v>
      </c>
      <c r="E263" s="44">
        <f t="shared" si="27"/>
        <v>11.780972450961723</v>
      </c>
      <c r="F263" s="46">
        <f>7</f>
        <v>7</v>
      </c>
      <c r="G263" s="38">
        <f t="shared" si="28"/>
        <v>7.9780392247251992</v>
      </c>
      <c r="H263" s="13"/>
      <c r="I263" s="48">
        <f t="shared" si="24"/>
        <v>11.505383988290209</v>
      </c>
      <c r="J263" s="38">
        <f t="shared" si="29"/>
        <v>2.1960775274800781E-2</v>
      </c>
      <c r="K263" s="38"/>
      <c r="L263" s="38"/>
      <c r="M263" s="38"/>
      <c r="N263" s="38"/>
      <c r="O263" s="13" t="str">
        <f t="shared" si="25"/>
        <v>0</v>
      </c>
      <c r="P263" s="30"/>
      <c r="Q263" s="30"/>
      <c r="R263" s="30"/>
      <c r="S263" s="30"/>
      <c r="V263" s="17"/>
    </row>
    <row r="264" spans="1:22" x14ac:dyDescent="0.25">
      <c r="A264" s="19" t="s">
        <v>17</v>
      </c>
      <c r="B264" s="9">
        <v>0.99774305555555554</v>
      </c>
      <c r="C264" s="11">
        <f t="shared" si="26"/>
        <v>45126.997743055559</v>
      </c>
      <c r="D264" s="10">
        <v>1.02162</v>
      </c>
      <c r="E264" s="44">
        <f t="shared" si="27"/>
        <v>11.780972450961723</v>
      </c>
      <c r="F264" s="46">
        <f>7</f>
        <v>7</v>
      </c>
      <c r="G264" s="38">
        <f t="shared" si="28"/>
        <v>7.9801355244253349</v>
      </c>
      <c r="H264" s="13"/>
      <c r="I264" s="48">
        <f t="shared" si="24"/>
        <v>11.531658004895874</v>
      </c>
      <c r="J264" s="38">
        <f t="shared" si="29"/>
        <v>1.9864475574665086E-2</v>
      </c>
      <c r="K264" s="38"/>
      <c r="L264" s="38"/>
      <c r="M264" s="38"/>
      <c r="N264" s="38"/>
      <c r="O264" s="13" t="str">
        <f t="shared" si="25"/>
        <v>0</v>
      </c>
      <c r="P264" s="30"/>
      <c r="Q264" s="30"/>
      <c r="R264" s="30"/>
      <c r="S264" s="30"/>
      <c r="V264" s="17"/>
    </row>
    <row r="265" spans="1:22" x14ac:dyDescent="0.25">
      <c r="A265" s="19" t="s">
        <v>18</v>
      </c>
      <c r="B265" s="9">
        <v>4.4212962962962956E-3</v>
      </c>
      <c r="C265" s="11">
        <f t="shared" si="26"/>
        <v>45127.004421296297</v>
      </c>
      <c r="D265" s="10">
        <v>1.0231790000000001</v>
      </c>
      <c r="E265" s="44">
        <f t="shared" si="27"/>
        <v>11.780972450961723</v>
      </c>
      <c r="F265" s="46">
        <f>7</f>
        <v>7</v>
      </c>
      <c r="G265" s="38">
        <f t="shared" si="28"/>
        <v>7.9787336979627375</v>
      </c>
      <c r="H265" s="13"/>
      <c r="I265" s="48">
        <f t="shared" si="24"/>
        <v>11.514087418684046</v>
      </c>
      <c r="J265" s="38">
        <f t="shared" si="29"/>
        <v>2.1266302037262541E-2</v>
      </c>
      <c r="K265" s="38"/>
      <c r="L265" s="38"/>
      <c r="M265" s="38"/>
      <c r="N265" s="38"/>
      <c r="O265" s="13" t="str">
        <f t="shared" si="25"/>
        <v>0</v>
      </c>
      <c r="P265" s="30"/>
      <c r="Q265" s="30"/>
      <c r="R265" s="30"/>
      <c r="S265" s="30"/>
      <c r="V265" s="17"/>
    </row>
    <row r="266" spans="1:22" x14ac:dyDescent="0.25">
      <c r="A266" s="19" t="s">
        <v>18</v>
      </c>
      <c r="B266" s="9">
        <v>1.1111111111111112E-2</v>
      </c>
      <c r="C266" s="11">
        <f t="shared" si="26"/>
        <v>45127.011111111111</v>
      </c>
      <c r="D266" s="10">
        <v>1.0232540000000001</v>
      </c>
      <c r="E266" s="44">
        <f t="shared" si="27"/>
        <v>11.780972450961723</v>
      </c>
      <c r="F266" s="46">
        <f>7</f>
        <v>7</v>
      </c>
      <c r="G266" s="38">
        <f t="shared" si="28"/>
        <v>7.9786663607213972</v>
      </c>
      <c r="H266" s="13"/>
      <c r="I266" s="48">
        <f t="shared" si="24"/>
        <v>11.513243486916956</v>
      </c>
      <c r="J266" s="38">
        <f t="shared" si="29"/>
        <v>2.1333639278602767E-2</v>
      </c>
      <c r="K266" s="38"/>
      <c r="L266" s="38"/>
      <c r="M266" s="38"/>
      <c r="N266" s="38"/>
      <c r="O266" s="13" t="str">
        <f t="shared" si="25"/>
        <v>0</v>
      </c>
      <c r="P266" s="30"/>
      <c r="Q266" s="30"/>
      <c r="R266" s="30"/>
      <c r="S266" s="30"/>
      <c r="V266" s="17"/>
    </row>
    <row r="267" spans="1:22" x14ac:dyDescent="0.25">
      <c r="A267" s="19" t="s">
        <v>18</v>
      </c>
      <c r="B267" s="9">
        <v>1.7789351851851851E-2</v>
      </c>
      <c r="C267" s="11">
        <f t="shared" si="26"/>
        <v>45127.017789351848</v>
      </c>
      <c r="D267" s="10">
        <v>1.0224089999999999</v>
      </c>
      <c r="E267" s="44">
        <f t="shared" si="27"/>
        <v>11.780972450961723</v>
      </c>
      <c r="F267" s="46">
        <f>7</f>
        <v>7</v>
      </c>
      <c r="G267" s="38">
        <f t="shared" si="28"/>
        <v>7.9794255654260784</v>
      </c>
      <c r="H267" s="13"/>
      <c r="I267" s="48">
        <f t="shared" si="24"/>
        <v>11.522758945746491</v>
      </c>
      <c r="J267" s="38">
        <f t="shared" si="29"/>
        <v>2.0574434573921607E-2</v>
      </c>
      <c r="K267" s="38"/>
      <c r="L267" s="38"/>
      <c r="M267" s="38"/>
      <c r="N267" s="38"/>
      <c r="O267" s="13" t="str">
        <f t="shared" si="25"/>
        <v>0</v>
      </c>
      <c r="P267" s="30"/>
      <c r="Q267" s="30"/>
      <c r="R267" s="30"/>
      <c r="S267" s="30"/>
      <c r="V267" s="17"/>
    </row>
    <row r="268" spans="1:22" x14ac:dyDescent="0.25">
      <c r="A268" s="19" t="s">
        <v>18</v>
      </c>
      <c r="B268" s="9">
        <v>2.4467592592592593E-2</v>
      </c>
      <c r="C268" s="11">
        <f t="shared" si="26"/>
        <v>45127.024467592593</v>
      </c>
      <c r="D268" s="10">
        <v>1.022813</v>
      </c>
      <c r="E268" s="44">
        <f t="shared" si="27"/>
        <v>11.780972450961723</v>
      </c>
      <c r="F268" s="46">
        <f>7</f>
        <v>7</v>
      </c>
      <c r="G268" s="38">
        <f t="shared" si="28"/>
        <v>7.9790624372238028</v>
      </c>
      <c r="H268" s="13"/>
      <c r="I268" s="48">
        <f t="shared" si="24"/>
        <v>11.518207581407085</v>
      </c>
      <c r="J268" s="38">
        <f t="shared" si="29"/>
        <v>2.0937562776197183E-2</v>
      </c>
      <c r="K268" s="38"/>
      <c r="L268" s="38"/>
      <c r="M268" s="38"/>
      <c r="N268" s="38"/>
      <c r="O268" s="13" t="str">
        <f t="shared" si="25"/>
        <v>0</v>
      </c>
      <c r="P268" s="30"/>
      <c r="Q268" s="30"/>
      <c r="R268" s="30"/>
      <c r="S268" s="30"/>
      <c r="V268" s="17"/>
    </row>
    <row r="269" spans="1:22" x14ac:dyDescent="0.25">
      <c r="A269" s="19" t="s">
        <v>18</v>
      </c>
      <c r="B269" s="9">
        <v>3.1157407407407408E-2</v>
      </c>
      <c r="C269" s="11">
        <f t="shared" si="26"/>
        <v>45127.031157407408</v>
      </c>
      <c r="D269" s="10">
        <v>1.0234380000000001</v>
      </c>
      <c r="E269" s="44">
        <f t="shared" si="27"/>
        <v>11.780972450961723</v>
      </c>
      <c r="F269" s="46">
        <f>7</f>
        <v>7</v>
      </c>
      <c r="G269" s="38">
        <f t="shared" si="28"/>
        <v>7.9785011994233557</v>
      </c>
      <c r="H269" s="13"/>
      <c r="I269" s="48">
        <f t="shared" si="24"/>
        <v>11.511173564946507</v>
      </c>
      <c r="J269" s="38">
        <f t="shared" si="29"/>
        <v>2.1498800576644328E-2</v>
      </c>
      <c r="K269" s="38"/>
      <c r="L269" s="38"/>
      <c r="M269" s="38"/>
      <c r="N269" s="38"/>
      <c r="O269" s="13" t="str">
        <f t="shared" si="25"/>
        <v>0</v>
      </c>
      <c r="P269" s="30"/>
      <c r="Q269" s="30"/>
      <c r="R269" s="30"/>
      <c r="S269" s="30"/>
      <c r="V269" s="17"/>
    </row>
    <row r="270" spans="1:22" x14ac:dyDescent="0.25">
      <c r="A270" s="19" t="s">
        <v>18</v>
      </c>
      <c r="B270" s="9">
        <v>3.7835648148148153E-2</v>
      </c>
      <c r="C270" s="11">
        <f t="shared" si="26"/>
        <v>45127.037835648145</v>
      </c>
      <c r="D270" s="10">
        <v>1.021952</v>
      </c>
      <c r="E270" s="44">
        <f t="shared" si="27"/>
        <v>11.780972450961723</v>
      </c>
      <c r="F270" s="46">
        <f>7</f>
        <v>7</v>
      </c>
      <c r="G270" s="38">
        <f t="shared" si="28"/>
        <v>7.9798366578628874</v>
      </c>
      <c r="H270" s="13"/>
      <c r="I270" s="48">
        <f t="shared" si="24"/>
        <v>11.527911732607523</v>
      </c>
      <c r="J270" s="38">
        <f t="shared" si="29"/>
        <v>2.0163342137112572E-2</v>
      </c>
      <c r="K270" s="38"/>
      <c r="L270" s="38"/>
      <c r="M270" s="38"/>
      <c r="N270" s="38"/>
      <c r="O270" s="13" t="str">
        <f t="shared" si="25"/>
        <v>0</v>
      </c>
      <c r="P270" s="30"/>
      <c r="Q270" s="30"/>
      <c r="R270" s="30"/>
      <c r="S270" s="30"/>
      <c r="V270" s="17"/>
    </row>
    <row r="271" spans="1:22" x14ac:dyDescent="0.25">
      <c r="A271" s="19" t="s">
        <v>18</v>
      </c>
      <c r="B271" s="9">
        <v>4.4525462962962968E-2</v>
      </c>
      <c r="C271" s="11">
        <f t="shared" si="26"/>
        <v>45127.044525462959</v>
      </c>
      <c r="D271" s="10">
        <v>1.0201009999999999</v>
      </c>
      <c r="E271" s="44">
        <f t="shared" si="27"/>
        <v>11.780972450961723</v>
      </c>
      <c r="F271" s="46">
        <f>7</f>
        <v>7</v>
      </c>
      <c r="G271" s="38">
        <f t="shared" si="28"/>
        <v>7.9815052669538957</v>
      </c>
      <c r="H271" s="13"/>
      <c r="I271" s="48">
        <f t="shared" si="24"/>
        <v>11.548829430577682</v>
      </c>
      <c r="J271" s="38">
        <f t="shared" si="29"/>
        <v>1.8494733046104272E-2</v>
      </c>
      <c r="K271" s="38"/>
      <c r="L271" s="38"/>
      <c r="M271" s="38"/>
      <c r="N271" s="38"/>
      <c r="O271" s="13" t="str">
        <f t="shared" si="25"/>
        <v>0</v>
      </c>
      <c r="P271" s="30"/>
      <c r="Q271" s="30"/>
      <c r="R271" s="30"/>
      <c r="S271" s="30"/>
      <c r="V271" s="17"/>
    </row>
    <row r="272" spans="1:22" x14ac:dyDescent="0.25">
      <c r="A272" s="19" t="s">
        <v>18</v>
      </c>
      <c r="B272" s="9">
        <v>5.1203703703703703E-2</v>
      </c>
      <c r="C272" s="11">
        <f t="shared" si="26"/>
        <v>45127.051203703704</v>
      </c>
      <c r="D272" s="10">
        <v>1.025841</v>
      </c>
      <c r="E272" s="44">
        <f t="shared" si="27"/>
        <v>11.780972450961723</v>
      </c>
      <c r="F272" s="46">
        <f>7</f>
        <v>7</v>
      </c>
      <c r="G272" s="38">
        <f t="shared" si="28"/>
        <v>7.9763493558450449</v>
      </c>
      <c r="H272" s="13"/>
      <c r="I272" s="48">
        <f t="shared" si="24"/>
        <v>11.484209006036728</v>
      </c>
      <c r="J272" s="38">
        <f t="shared" si="29"/>
        <v>2.3650644154955103E-2</v>
      </c>
      <c r="K272" s="38"/>
      <c r="L272" s="38"/>
      <c r="M272" s="38"/>
      <c r="N272" s="38"/>
      <c r="O272" s="13" t="str">
        <f t="shared" si="25"/>
        <v>0</v>
      </c>
      <c r="P272" s="30"/>
      <c r="Q272" s="30"/>
      <c r="R272" s="30"/>
      <c r="S272" s="30"/>
      <c r="V272" s="17"/>
    </row>
    <row r="273" spans="1:22" x14ac:dyDescent="0.25">
      <c r="A273" s="19" t="s">
        <v>18</v>
      </c>
      <c r="B273" s="9">
        <v>5.7893518518518518E-2</v>
      </c>
      <c r="C273" s="11">
        <f t="shared" si="26"/>
        <v>45127.057893518519</v>
      </c>
      <c r="D273" s="10">
        <v>1.023846</v>
      </c>
      <c r="E273" s="44">
        <f t="shared" si="27"/>
        <v>11.780972450961723</v>
      </c>
      <c r="F273" s="46">
        <f>7</f>
        <v>7</v>
      </c>
      <c r="G273" s="38">
        <f t="shared" si="28"/>
        <v>7.9781351717697424</v>
      </c>
      <c r="H273" s="13"/>
      <c r="I273" s="48">
        <f t="shared" si="24"/>
        <v>11.506586391861395</v>
      </c>
      <c r="J273" s="38">
        <f t="shared" si="29"/>
        <v>2.1864828230257594E-2</v>
      </c>
      <c r="K273" s="38"/>
      <c r="L273" s="38"/>
      <c r="M273" s="38"/>
      <c r="N273" s="38"/>
      <c r="O273" s="13" t="str">
        <f t="shared" si="25"/>
        <v>0</v>
      </c>
      <c r="P273" s="30"/>
      <c r="Q273" s="30"/>
      <c r="R273" s="30"/>
      <c r="S273" s="30"/>
      <c r="V273" s="17"/>
    </row>
    <row r="274" spans="1:22" x14ac:dyDescent="0.25">
      <c r="A274" s="19" t="s">
        <v>18</v>
      </c>
      <c r="B274" s="9">
        <v>6.4571759259259259E-2</v>
      </c>
      <c r="C274" s="11">
        <f t="shared" si="26"/>
        <v>45127.064571759256</v>
      </c>
      <c r="D274" s="10">
        <v>1.0214540000000001</v>
      </c>
      <c r="E274" s="44">
        <f t="shared" si="27"/>
        <v>11.780972450961723</v>
      </c>
      <c r="F274" s="46">
        <f>7</f>
        <v>7</v>
      </c>
      <c r="G274" s="38">
        <f t="shared" si="28"/>
        <v>7.9802850263613019</v>
      </c>
      <c r="H274" s="13"/>
      <c r="I274" s="48">
        <f t="shared" si="24"/>
        <v>11.533532054269426</v>
      </c>
      <c r="J274" s="38">
        <f t="shared" si="29"/>
        <v>1.9714973638698119E-2</v>
      </c>
      <c r="K274" s="38"/>
      <c r="L274" s="38"/>
      <c r="M274" s="38"/>
      <c r="N274" s="38"/>
      <c r="O274" s="13" t="str">
        <f t="shared" si="25"/>
        <v>0</v>
      </c>
      <c r="P274" s="30"/>
      <c r="Q274" s="30"/>
      <c r="R274" s="30"/>
      <c r="S274" s="30"/>
      <c r="V274" s="17"/>
    </row>
    <row r="275" spans="1:22" x14ac:dyDescent="0.25">
      <c r="A275" s="19" t="s">
        <v>18</v>
      </c>
      <c r="B275" s="9">
        <v>7.1249999999999994E-2</v>
      </c>
      <c r="C275" s="11">
        <f t="shared" si="26"/>
        <v>45127.071250000001</v>
      </c>
      <c r="D275" s="10">
        <v>1.030832</v>
      </c>
      <c r="E275" s="44">
        <f t="shared" si="27"/>
        <v>11.780972450961723</v>
      </c>
      <c r="F275" s="46">
        <f>7</f>
        <v>7</v>
      </c>
      <c r="G275" s="38">
        <f t="shared" si="28"/>
        <v>7.9719102286557648</v>
      </c>
      <c r="H275" s="13"/>
      <c r="I275" s="48">
        <f t="shared" si="24"/>
        <v>11.428605680616942</v>
      </c>
      <c r="J275" s="38">
        <f t="shared" si="29"/>
        <v>2.8089771344235182E-2</v>
      </c>
      <c r="K275" s="38"/>
      <c r="L275" s="38"/>
      <c r="M275" s="38"/>
      <c r="N275" s="38"/>
      <c r="O275" s="13" t="str">
        <f t="shared" si="25"/>
        <v>0</v>
      </c>
      <c r="P275" s="30"/>
      <c r="Q275" s="30"/>
      <c r="R275" s="30"/>
      <c r="S275" s="30"/>
      <c r="V275" s="17"/>
    </row>
    <row r="276" spans="1:22" x14ac:dyDescent="0.25">
      <c r="A276" s="19" t="s">
        <v>18</v>
      </c>
      <c r="B276" s="9">
        <v>7.7939814814814809E-2</v>
      </c>
      <c r="C276" s="11">
        <f t="shared" si="26"/>
        <v>45127.077939814815</v>
      </c>
      <c r="D276" s="10">
        <v>1.020805</v>
      </c>
      <c r="E276" s="44">
        <f t="shared" si="27"/>
        <v>11.780972450961723</v>
      </c>
      <c r="F276" s="46">
        <f>7</f>
        <v>7</v>
      </c>
      <c r="G276" s="38">
        <f t="shared" si="28"/>
        <v>7.9808699646348638</v>
      </c>
      <c r="H276" s="13"/>
      <c r="I276" s="48">
        <f t="shared" si="24"/>
        <v>11.540864759637467</v>
      </c>
      <c r="J276" s="38">
        <f t="shared" si="29"/>
        <v>1.9130035365136244E-2</v>
      </c>
      <c r="K276" s="38"/>
      <c r="L276" s="38"/>
      <c r="M276" s="38"/>
      <c r="N276" s="38"/>
      <c r="O276" s="13" t="str">
        <f t="shared" si="25"/>
        <v>0</v>
      </c>
      <c r="P276" s="30"/>
      <c r="Q276" s="30"/>
      <c r="R276" s="30"/>
      <c r="S276" s="30"/>
      <c r="V276" s="17"/>
    </row>
    <row r="277" spans="1:22" x14ac:dyDescent="0.25">
      <c r="A277" s="19" t="s">
        <v>18</v>
      </c>
      <c r="B277" s="9">
        <v>8.4629629629629624E-2</v>
      </c>
      <c r="C277" s="11">
        <f t="shared" si="26"/>
        <v>45127.084629629629</v>
      </c>
      <c r="D277" s="10">
        <v>1.026456</v>
      </c>
      <c r="E277" s="44">
        <f t="shared" si="27"/>
        <v>11.780972450961723</v>
      </c>
      <c r="F277" s="46">
        <f>7</f>
        <v>7</v>
      </c>
      <c r="G277" s="38">
        <f t="shared" si="28"/>
        <v>7.9758001605942273</v>
      </c>
      <c r="H277" s="13"/>
      <c r="I277" s="48">
        <f t="shared" si="24"/>
        <v>11.477328254656531</v>
      </c>
      <c r="J277" s="38">
        <f t="shared" si="29"/>
        <v>2.419983940577275E-2</v>
      </c>
      <c r="K277" s="38"/>
      <c r="L277" s="38"/>
      <c r="M277" s="38"/>
      <c r="N277" s="38"/>
      <c r="O277" s="13" t="str">
        <f t="shared" si="25"/>
        <v>0</v>
      </c>
      <c r="P277" s="30"/>
      <c r="Q277" s="30"/>
      <c r="R277" s="30"/>
      <c r="S277" s="30"/>
      <c r="V277" s="17"/>
    </row>
    <row r="278" spans="1:22" x14ac:dyDescent="0.25">
      <c r="A278" s="19" t="s">
        <v>18</v>
      </c>
      <c r="B278" s="9">
        <v>9.1319444444444453E-2</v>
      </c>
      <c r="C278" s="11">
        <f t="shared" si="26"/>
        <v>45127.091319444444</v>
      </c>
      <c r="D278" s="10">
        <v>1.019331</v>
      </c>
      <c r="E278" s="44">
        <f t="shared" si="27"/>
        <v>11.780972450961723</v>
      </c>
      <c r="F278" s="46">
        <f>7</f>
        <v>7</v>
      </c>
      <c r="G278" s="38">
        <f t="shared" si="28"/>
        <v>7.9822010756440962</v>
      </c>
      <c r="H278" s="13"/>
      <c r="I278" s="48">
        <f t="shared" si="24"/>
        <v>11.557553386448291</v>
      </c>
      <c r="J278" s="38">
        <f t="shared" si="29"/>
        <v>1.77989243559038E-2</v>
      </c>
      <c r="K278" s="38"/>
      <c r="L278" s="38"/>
      <c r="M278" s="38"/>
      <c r="N278" s="38"/>
      <c r="O278" s="13" t="str">
        <f t="shared" si="25"/>
        <v>0</v>
      </c>
      <c r="P278" s="30"/>
      <c r="Q278" s="30"/>
      <c r="R278" s="30"/>
      <c r="S278" s="30"/>
      <c r="V278" s="17"/>
    </row>
    <row r="279" spans="1:22" x14ac:dyDescent="0.25">
      <c r="A279" s="19" t="s">
        <v>18</v>
      </c>
      <c r="B279" s="9">
        <v>9.8009259259259254E-2</v>
      </c>
      <c r="C279" s="11">
        <f t="shared" si="26"/>
        <v>45127.098009259258</v>
      </c>
      <c r="D279" s="10">
        <v>1.021134</v>
      </c>
      <c r="E279" s="44">
        <f t="shared" si="27"/>
        <v>11.780972450961723</v>
      </c>
      <c r="F279" s="46">
        <f>7</f>
        <v>7</v>
      </c>
      <c r="G279" s="38">
        <f t="shared" si="28"/>
        <v>7.9805733521196558</v>
      </c>
      <c r="H279" s="13"/>
      <c r="I279" s="48">
        <f t="shared" si="24"/>
        <v>11.537146398965977</v>
      </c>
      <c r="J279" s="38">
        <f t="shared" si="29"/>
        <v>1.9426647880344206E-2</v>
      </c>
      <c r="K279" s="38"/>
      <c r="L279" s="38"/>
      <c r="M279" s="38"/>
      <c r="N279" s="38"/>
      <c r="O279" s="13" t="str">
        <f t="shared" si="25"/>
        <v>0</v>
      </c>
      <c r="P279" s="30"/>
      <c r="Q279" s="30"/>
      <c r="R279" s="30"/>
      <c r="S279" s="30"/>
      <c r="V279" s="17"/>
    </row>
    <row r="280" spans="1:22" x14ac:dyDescent="0.25">
      <c r="A280" s="19" t="s">
        <v>18</v>
      </c>
      <c r="B280" s="9">
        <v>0.1046875</v>
      </c>
      <c r="C280" s="11">
        <f t="shared" si="26"/>
        <v>45127.104687500003</v>
      </c>
      <c r="D280" s="10">
        <v>1.0195609999999999</v>
      </c>
      <c r="E280" s="44">
        <f t="shared" si="27"/>
        <v>11.780972450961723</v>
      </c>
      <c r="F280" s="46">
        <f>7</f>
        <v>7</v>
      </c>
      <c r="G280" s="38">
        <f t="shared" si="28"/>
        <v>7.9819931329598433</v>
      </c>
      <c r="H280" s="13"/>
      <c r="I280" s="48">
        <f t="shared" si="24"/>
        <v>11.55494614933459</v>
      </c>
      <c r="J280" s="38">
        <f t="shared" si="29"/>
        <v>1.8006867040156749E-2</v>
      </c>
      <c r="K280" s="38"/>
      <c r="L280" s="38"/>
      <c r="M280" s="38"/>
      <c r="N280" s="38"/>
      <c r="O280" s="13" t="str">
        <f t="shared" si="25"/>
        <v>0</v>
      </c>
      <c r="P280" s="30"/>
      <c r="Q280" s="30"/>
      <c r="R280" s="30"/>
      <c r="S280" s="30"/>
      <c r="V280" s="17"/>
    </row>
    <row r="281" spans="1:22" x14ac:dyDescent="0.25">
      <c r="A281" s="19" t="s">
        <v>18</v>
      </c>
      <c r="B281" s="9">
        <v>0.11137731481481482</v>
      </c>
      <c r="C281" s="11">
        <f t="shared" si="26"/>
        <v>45127.111377314817</v>
      </c>
      <c r="D281" s="10">
        <v>1.0275989999999999</v>
      </c>
      <c r="E281" s="44">
        <f t="shared" si="27"/>
        <v>11.780972450961723</v>
      </c>
      <c r="F281" s="46">
        <f>7</f>
        <v>7</v>
      </c>
      <c r="G281" s="38">
        <f t="shared" si="28"/>
        <v>7.9747811071417711</v>
      </c>
      <c r="H281" s="13"/>
      <c r="I281" s="48">
        <f t="shared" si="24"/>
        <v>11.464562004207599</v>
      </c>
      <c r="J281" s="38">
        <f t="shared" si="29"/>
        <v>2.521889285822887E-2</v>
      </c>
      <c r="K281" s="38"/>
      <c r="L281" s="38"/>
      <c r="M281" s="38"/>
      <c r="N281" s="38"/>
      <c r="O281" s="13" t="str">
        <f t="shared" si="25"/>
        <v>0</v>
      </c>
      <c r="P281" s="30"/>
      <c r="Q281" s="30"/>
      <c r="R281" s="30"/>
      <c r="S281" s="30"/>
      <c r="V281" s="17"/>
    </row>
    <row r="282" spans="1:22" x14ac:dyDescent="0.25">
      <c r="A282" s="19" t="s">
        <v>18</v>
      </c>
      <c r="B282" s="9">
        <v>0.11806712962962962</v>
      </c>
      <c r="C282" s="11">
        <f t="shared" si="26"/>
        <v>45127.118067129632</v>
      </c>
      <c r="D282" s="10">
        <v>1.028446</v>
      </c>
      <c r="E282" s="44">
        <f t="shared" si="27"/>
        <v>11.780972450961723</v>
      </c>
      <c r="F282" s="46">
        <f>7</f>
        <v>7</v>
      </c>
      <c r="G282" s="38">
        <f t="shared" si="28"/>
        <v>7.9740273329542806</v>
      </c>
      <c r="H282" s="13"/>
      <c r="I282" s="48">
        <f t="shared" si="24"/>
        <v>11.455120104469971</v>
      </c>
      <c r="J282" s="38">
        <f t="shared" si="29"/>
        <v>2.5972667045719433E-2</v>
      </c>
      <c r="K282" s="38"/>
      <c r="L282" s="38"/>
      <c r="M282" s="38"/>
      <c r="N282" s="38"/>
      <c r="O282" s="13" t="str">
        <f t="shared" si="25"/>
        <v>0</v>
      </c>
      <c r="P282" s="30"/>
      <c r="Q282" s="30"/>
      <c r="R282" s="30"/>
      <c r="S282" s="30"/>
      <c r="V282" s="17"/>
    </row>
    <row r="283" spans="1:22" x14ac:dyDescent="0.25">
      <c r="A283" s="19" t="s">
        <v>18</v>
      </c>
      <c r="B283" s="9">
        <v>0.12475694444444445</v>
      </c>
      <c r="C283" s="11">
        <f t="shared" si="26"/>
        <v>45127.124756944446</v>
      </c>
      <c r="D283" s="10">
        <v>1.015811</v>
      </c>
      <c r="E283" s="44">
        <f t="shared" si="27"/>
        <v>11.780972450961723</v>
      </c>
      <c r="F283" s="46">
        <f>7</f>
        <v>7</v>
      </c>
      <c r="G283" s="38">
        <f t="shared" si="28"/>
        <v>7.9853945707331455</v>
      </c>
      <c r="H283" s="13"/>
      <c r="I283" s="48">
        <f t="shared" si="24"/>
        <v>11.597602753821059</v>
      </c>
      <c r="J283" s="38">
        <f t="shared" si="29"/>
        <v>1.4605429266854486E-2</v>
      </c>
      <c r="K283" s="38"/>
      <c r="L283" s="38"/>
      <c r="M283" s="38"/>
      <c r="N283" s="38"/>
      <c r="O283" s="13" t="str">
        <f t="shared" si="25"/>
        <v>0</v>
      </c>
      <c r="P283" s="30"/>
      <c r="Q283" s="30"/>
      <c r="R283" s="30"/>
      <c r="S283" s="30"/>
      <c r="V283" s="17"/>
    </row>
    <row r="284" spans="1:22" x14ac:dyDescent="0.25">
      <c r="A284" s="19" t="s">
        <v>18</v>
      </c>
      <c r="B284" s="9">
        <v>0.13143518518518518</v>
      </c>
      <c r="C284" s="11">
        <f t="shared" si="26"/>
        <v>45127.131435185183</v>
      </c>
      <c r="D284" s="10">
        <v>1.0316669999999999</v>
      </c>
      <c r="E284" s="44">
        <f t="shared" si="27"/>
        <v>11.780972450961723</v>
      </c>
      <c r="F284" s="46">
        <f>7</f>
        <v>7</v>
      </c>
      <c r="G284" s="38">
        <f t="shared" si="28"/>
        <v>7.9711715117620701</v>
      </c>
      <c r="H284" s="13"/>
      <c r="I284" s="48">
        <f t="shared" si="24"/>
        <v>11.419355713579794</v>
      </c>
      <c r="J284" s="38">
        <f t="shared" si="29"/>
        <v>2.8828488237929939E-2</v>
      </c>
      <c r="K284" s="38"/>
      <c r="L284" s="38"/>
      <c r="M284" s="38"/>
      <c r="N284" s="38"/>
      <c r="O284" s="13" t="str">
        <f t="shared" si="25"/>
        <v>0</v>
      </c>
      <c r="P284" s="30"/>
      <c r="Q284" s="30"/>
      <c r="R284" s="30"/>
      <c r="S284" s="30"/>
      <c r="V284" s="17"/>
    </row>
    <row r="285" spans="1:22" x14ac:dyDescent="0.25">
      <c r="A285" s="19" t="s">
        <v>18</v>
      </c>
      <c r="B285" s="9">
        <v>0.138125</v>
      </c>
      <c r="C285" s="11">
        <f t="shared" si="26"/>
        <v>45127.138124999998</v>
      </c>
      <c r="D285" s="10">
        <v>1.0352239999999999</v>
      </c>
      <c r="E285" s="44">
        <f t="shared" si="27"/>
        <v>11.780972450961723</v>
      </c>
      <c r="F285" s="46">
        <f>7</f>
        <v>7</v>
      </c>
      <c r="G285" s="38">
        <f t="shared" si="28"/>
        <v>7.9680372555558776</v>
      </c>
      <c r="H285" s="13"/>
      <c r="I285" s="48">
        <f t="shared" si="24"/>
        <v>11.38011913456578</v>
      </c>
      <c r="J285" s="38">
        <f t="shared" si="29"/>
        <v>3.1962744444122393E-2</v>
      </c>
      <c r="K285" s="38"/>
      <c r="L285" s="38"/>
      <c r="M285" s="38"/>
      <c r="N285" s="38"/>
      <c r="O285" s="13" t="str">
        <f t="shared" si="25"/>
        <v>0</v>
      </c>
      <c r="P285" s="30"/>
      <c r="Q285" s="30"/>
      <c r="R285" s="30"/>
      <c r="S285" s="30"/>
      <c r="V285" s="17"/>
    </row>
    <row r="286" spans="1:22" x14ac:dyDescent="0.25">
      <c r="A286" s="19" t="s">
        <v>18</v>
      </c>
      <c r="B286" s="9">
        <v>0.14481481481481481</v>
      </c>
      <c r="C286" s="11">
        <f t="shared" si="26"/>
        <v>45127.144814814812</v>
      </c>
      <c r="D286" s="10">
        <v>1.0296000000000001</v>
      </c>
      <c r="E286" s="44">
        <f t="shared" si="27"/>
        <v>11.780972450961723</v>
      </c>
      <c r="F286" s="46">
        <f>7</f>
        <v>7</v>
      </c>
      <c r="G286" s="38">
        <f t="shared" si="28"/>
        <v>7.9730022305756671</v>
      </c>
      <c r="H286" s="13"/>
      <c r="I286" s="48">
        <f t="shared" si="24"/>
        <v>11.442280935277509</v>
      </c>
      <c r="J286" s="38">
        <f t="shared" si="29"/>
        <v>2.6997769424332851E-2</v>
      </c>
      <c r="K286" s="38"/>
      <c r="L286" s="38"/>
      <c r="M286" s="38"/>
      <c r="N286" s="38"/>
      <c r="O286" s="13" t="str">
        <f t="shared" si="25"/>
        <v>0</v>
      </c>
      <c r="P286" s="30"/>
      <c r="Q286" s="30"/>
      <c r="R286" s="30"/>
      <c r="S286" s="30"/>
      <c r="V286" s="17"/>
    </row>
    <row r="287" spans="1:22" x14ac:dyDescent="0.25">
      <c r="A287" s="19" t="s">
        <v>18</v>
      </c>
      <c r="B287" s="9">
        <v>0.15150462962962963</v>
      </c>
      <c r="C287" s="11">
        <f t="shared" si="26"/>
        <v>45127.151504629626</v>
      </c>
      <c r="D287" s="10">
        <v>1.0181789999999999</v>
      </c>
      <c r="E287" s="44">
        <f t="shared" si="27"/>
        <v>11.780972450961723</v>
      </c>
      <c r="F287" s="46">
        <f>7</f>
        <v>7</v>
      </c>
      <c r="G287" s="38">
        <f t="shared" si="28"/>
        <v>7.9832439292384496</v>
      </c>
      <c r="H287" s="13"/>
      <c r="I287" s="48">
        <f t="shared" si="24"/>
        <v>11.570629968759642</v>
      </c>
      <c r="J287" s="38">
        <f t="shared" si="29"/>
        <v>1.675607076155039E-2</v>
      </c>
      <c r="K287" s="38"/>
      <c r="L287" s="38"/>
      <c r="M287" s="38"/>
      <c r="N287" s="38"/>
      <c r="O287" s="13" t="str">
        <f t="shared" si="25"/>
        <v>0</v>
      </c>
      <c r="P287" s="30"/>
      <c r="Q287" s="30"/>
      <c r="R287" s="30"/>
      <c r="S287" s="30"/>
      <c r="V287" s="17"/>
    </row>
    <row r="288" spans="1:22" x14ac:dyDescent="0.25">
      <c r="A288" s="19" t="s">
        <v>18</v>
      </c>
      <c r="B288" s="9">
        <v>0.15819444444444444</v>
      </c>
      <c r="C288" s="11">
        <f t="shared" si="26"/>
        <v>45127.158194444448</v>
      </c>
      <c r="D288" s="10">
        <v>1.021317</v>
      </c>
      <c r="E288" s="44">
        <f t="shared" si="27"/>
        <v>11.780972450961723</v>
      </c>
      <c r="F288" s="46">
        <f>7</f>
        <v>7</v>
      </c>
      <c r="G288" s="38">
        <f t="shared" si="28"/>
        <v>7.9804084449838211</v>
      </c>
      <c r="H288" s="13"/>
      <c r="I288" s="48">
        <f t="shared" si="24"/>
        <v>11.535079168330423</v>
      </c>
      <c r="J288" s="38">
        <f t="shared" si="29"/>
        <v>1.959155501617893E-2</v>
      </c>
      <c r="K288" s="38"/>
      <c r="L288" s="38"/>
      <c r="M288" s="38"/>
      <c r="N288" s="38"/>
      <c r="O288" s="13" t="str">
        <f t="shared" si="25"/>
        <v>0</v>
      </c>
      <c r="P288" s="30"/>
      <c r="Q288" s="30"/>
      <c r="R288" s="30"/>
      <c r="S288" s="30"/>
      <c r="V288" s="17"/>
    </row>
    <row r="289" spans="1:22" x14ac:dyDescent="0.25">
      <c r="A289" s="19" t="s">
        <v>18</v>
      </c>
      <c r="B289" s="9">
        <v>0.16489583333333332</v>
      </c>
      <c r="C289" s="11">
        <f t="shared" si="26"/>
        <v>45127.164895833332</v>
      </c>
      <c r="D289" s="10">
        <v>1.0320940000000001</v>
      </c>
      <c r="E289" s="44">
        <f t="shared" si="27"/>
        <v>11.780972450961723</v>
      </c>
      <c r="F289" s="46">
        <f>7</f>
        <v>7</v>
      </c>
      <c r="G289" s="38">
        <f t="shared" si="28"/>
        <v>7.9707941842504626</v>
      </c>
      <c r="H289" s="13"/>
      <c r="I289" s="48">
        <f t="shared" si="24"/>
        <v>11.414631274827412</v>
      </c>
      <c r="J289" s="38">
        <f t="shared" si="29"/>
        <v>2.92058157495374E-2</v>
      </c>
      <c r="K289" s="38"/>
      <c r="L289" s="38"/>
      <c r="M289" s="38"/>
      <c r="N289" s="38"/>
      <c r="O289" s="13" t="str">
        <f t="shared" si="25"/>
        <v>0</v>
      </c>
      <c r="P289" s="30"/>
      <c r="Q289" s="30"/>
      <c r="R289" s="30"/>
      <c r="S289" s="30"/>
      <c r="V289" s="17"/>
    </row>
    <row r="290" spans="1:22" x14ac:dyDescent="0.25">
      <c r="A290" s="19" t="s">
        <v>18</v>
      </c>
      <c r="B290" s="9">
        <v>0.17157407407407407</v>
      </c>
      <c r="C290" s="11">
        <f t="shared" si="26"/>
        <v>45127.171574074076</v>
      </c>
      <c r="D290" s="10">
        <v>1.0398719999999999</v>
      </c>
      <c r="E290" s="44">
        <f t="shared" si="27"/>
        <v>11.780972450961723</v>
      </c>
      <c r="F290" s="46">
        <f>7</f>
        <v>7</v>
      </c>
      <c r="G290" s="38">
        <f t="shared" si="28"/>
        <v>7.9639721426881298</v>
      </c>
      <c r="H290" s="13"/>
      <c r="I290" s="48">
        <f t="shared" si="24"/>
        <v>11.329252495462638</v>
      </c>
      <c r="J290" s="38">
        <f t="shared" si="29"/>
        <v>3.6027857311870193E-2</v>
      </c>
      <c r="K290" s="38"/>
      <c r="L290" s="38"/>
      <c r="M290" s="38"/>
      <c r="N290" s="38"/>
      <c r="O290" s="13" t="str">
        <f t="shared" si="25"/>
        <v>0</v>
      </c>
      <c r="P290" s="30"/>
      <c r="Q290" s="30"/>
      <c r="R290" s="30"/>
      <c r="S290" s="30"/>
      <c r="V290" s="17"/>
    </row>
    <row r="291" spans="1:22" x14ac:dyDescent="0.25">
      <c r="A291" s="19" t="s">
        <v>18</v>
      </c>
      <c r="B291" s="9">
        <v>0.17826388888888889</v>
      </c>
      <c r="C291" s="11">
        <f t="shared" si="26"/>
        <v>45127.178263888891</v>
      </c>
      <c r="D291" s="10">
        <v>1.018948</v>
      </c>
      <c r="E291" s="44">
        <f t="shared" si="27"/>
        <v>11.780972450961723</v>
      </c>
      <c r="F291" s="46">
        <f>7</f>
        <v>7</v>
      </c>
      <c r="G291" s="38">
        <f t="shared" si="28"/>
        <v>7.9825475417023393</v>
      </c>
      <c r="H291" s="13"/>
      <c r="I291" s="48">
        <f t="shared" si="24"/>
        <v>11.561897614953583</v>
      </c>
      <c r="J291" s="38">
        <f t="shared" si="29"/>
        <v>1.7452458297660733E-2</v>
      </c>
      <c r="K291" s="38"/>
      <c r="L291" s="38"/>
      <c r="M291" s="38"/>
      <c r="N291" s="38"/>
      <c r="O291" s="13" t="str">
        <f t="shared" si="25"/>
        <v>0</v>
      </c>
      <c r="P291" s="30"/>
      <c r="Q291" s="30"/>
      <c r="R291" s="30"/>
      <c r="S291" s="30"/>
      <c r="V291" s="17"/>
    </row>
    <row r="292" spans="1:22" x14ac:dyDescent="0.25">
      <c r="A292" s="19" t="s">
        <v>18</v>
      </c>
      <c r="B292" s="9">
        <v>0.1849537037037037</v>
      </c>
      <c r="C292" s="11">
        <f t="shared" si="26"/>
        <v>45127.184953703705</v>
      </c>
      <c r="D292" s="10">
        <v>1.033399</v>
      </c>
      <c r="E292" s="44">
        <f t="shared" si="27"/>
        <v>11.780972450961723</v>
      </c>
      <c r="F292" s="46">
        <f>7</f>
        <v>7</v>
      </c>
      <c r="G292" s="38">
        <f t="shared" si="28"/>
        <v>7.9696428159792294</v>
      </c>
      <c r="H292" s="13"/>
      <c r="I292" s="48">
        <f t="shared" si="24"/>
        <v>11.400216616197348</v>
      </c>
      <c r="J292" s="38">
        <f t="shared" si="29"/>
        <v>3.0357184020770589E-2</v>
      </c>
      <c r="K292" s="38"/>
      <c r="L292" s="38"/>
      <c r="M292" s="38"/>
      <c r="N292" s="38"/>
      <c r="O292" s="13" t="str">
        <f t="shared" si="25"/>
        <v>0</v>
      </c>
      <c r="P292" s="30"/>
      <c r="Q292" s="30"/>
      <c r="R292" s="30"/>
      <c r="S292" s="30"/>
      <c r="V292" s="17"/>
    </row>
    <row r="293" spans="1:22" x14ac:dyDescent="0.25">
      <c r="A293" s="19" t="s">
        <v>18</v>
      </c>
      <c r="B293" s="9">
        <v>0.19164351851851849</v>
      </c>
      <c r="C293" s="11">
        <f t="shared" si="26"/>
        <v>45127.191643518519</v>
      </c>
      <c r="D293" s="10">
        <v>1.053345</v>
      </c>
      <c r="E293" s="44">
        <f t="shared" si="27"/>
        <v>11.780972450961723</v>
      </c>
      <c r="F293" s="46">
        <f>7</f>
        <v>7</v>
      </c>
      <c r="G293" s="38">
        <f t="shared" si="28"/>
        <v>7.9523800590599176</v>
      </c>
      <c r="H293" s="13"/>
      <c r="I293" s="48">
        <f t="shared" si="24"/>
        <v>11.184343639511958</v>
      </c>
      <c r="J293" s="38">
        <f t="shared" si="29"/>
        <v>4.7619940940082373E-2</v>
      </c>
      <c r="K293" s="38"/>
      <c r="L293" s="38"/>
      <c r="M293" s="38"/>
      <c r="N293" s="38"/>
      <c r="O293" s="13" t="str">
        <f t="shared" si="25"/>
        <v>0</v>
      </c>
      <c r="P293" s="30"/>
      <c r="Q293" s="30"/>
      <c r="R293" s="30"/>
      <c r="S293" s="30"/>
      <c r="V293" s="17"/>
    </row>
    <row r="294" spans="1:22" x14ac:dyDescent="0.25">
      <c r="A294" s="19" t="s">
        <v>18</v>
      </c>
      <c r="B294" s="9">
        <v>0.1983449074074074</v>
      </c>
      <c r="C294" s="11">
        <f t="shared" si="26"/>
        <v>45127.198344907411</v>
      </c>
      <c r="D294" s="10">
        <v>1.0310010000000001</v>
      </c>
      <c r="E294" s="44">
        <f t="shared" si="27"/>
        <v>11.780972450961723</v>
      </c>
      <c r="F294" s="46">
        <f>7</f>
        <v>7</v>
      </c>
      <c r="G294" s="38">
        <f t="shared" si="28"/>
        <v>7.9717606248418784</v>
      </c>
      <c r="H294" s="13"/>
      <c r="I294" s="48">
        <f t="shared" si="24"/>
        <v>11.426732322239962</v>
      </c>
      <c r="J294" s="38">
        <f t="shared" si="29"/>
        <v>2.8239375158121582E-2</v>
      </c>
      <c r="K294" s="38"/>
      <c r="L294" s="38"/>
      <c r="M294" s="38"/>
      <c r="N294" s="38"/>
      <c r="O294" s="13" t="str">
        <f t="shared" si="25"/>
        <v>0</v>
      </c>
      <c r="P294" s="30"/>
      <c r="Q294" s="30"/>
      <c r="R294" s="30"/>
      <c r="S294" s="30"/>
      <c r="V294" s="17"/>
    </row>
    <row r="295" spans="1:22" x14ac:dyDescent="0.25">
      <c r="A295" s="19" t="s">
        <v>18</v>
      </c>
      <c r="B295" s="9">
        <v>0.20502314814814815</v>
      </c>
      <c r="C295" s="11">
        <f t="shared" si="26"/>
        <v>45127.205023148148</v>
      </c>
      <c r="D295" s="10">
        <v>1.0185839999999999</v>
      </c>
      <c r="E295" s="44">
        <f t="shared" si="27"/>
        <v>11.780972450961723</v>
      </c>
      <c r="F295" s="46">
        <f>7</f>
        <v>7</v>
      </c>
      <c r="G295" s="38">
        <f t="shared" si="28"/>
        <v>7.9828770476808231</v>
      </c>
      <c r="H295" s="13"/>
      <c r="I295" s="48">
        <f t="shared" si="24"/>
        <v>11.566029361311118</v>
      </c>
      <c r="J295" s="38">
        <f t="shared" si="29"/>
        <v>1.7122952319176932E-2</v>
      </c>
      <c r="K295" s="38"/>
      <c r="L295" s="38"/>
      <c r="M295" s="38"/>
      <c r="N295" s="38"/>
      <c r="O295" s="13" t="str">
        <f t="shared" si="25"/>
        <v>0</v>
      </c>
      <c r="P295" s="30"/>
      <c r="Q295" s="30"/>
      <c r="R295" s="30"/>
      <c r="S295" s="30"/>
      <c r="V295" s="17"/>
    </row>
    <row r="296" spans="1:22" x14ac:dyDescent="0.25">
      <c r="A296" s="19" t="s">
        <v>18</v>
      </c>
      <c r="B296" s="9">
        <v>0.21171296296296296</v>
      </c>
      <c r="C296" s="11">
        <f t="shared" si="26"/>
        <v>45127.211712962962</v>
      </c>
      <c r="D296" s="10">
        <v>1.0362100000000001</v>
      </c>
      <c r="E296" s="44">
        <f t="shared" si="27"/>
        <v>11.780972450961723</v>
      </c>
      <c r="F296" s="46">
        <f>7</f>
        <v>7</v>
      </c>
      <c r="G296" s="38">
        <f t="shared" si="28"/>
        <v>7.9671720320865003</v>
      </c>
      <c r="H296" s="13"/>
      <c r="I296" s="48">
        <f t="shared" si="24"/>
        <v>11.369290443985024</v>
      </c>
      <c r="J296" s="38">
        <f t="shared" si="29"/>
        <v>3.2827967913499734E-2</v>
      </c>
      <c r="K296" s="38"/>
      <c r="L296" s="38"/>
      <c r="M296" s="38"/>
      <c r="N296" s="38"/>
      <c r="O296" s="13" t="str">
        <f t="shared" si="25"/>
        <v>0</v>
      </c>
      <c r="P296" s="30"/>
      <c r="Q296" s="30"/>
      <c r="R296" s="30"/>
      <c r="S296" s="30"/>
      <c r="V296" s="17"/>
    </row>
    <row r="297" spans="1:22" x14ac:dyDescent="0.25">
      <c r="A297" s="19" t="s">
        <v>18</v>
      </c>
      <c r="B297" s="9">
        <v>0.21839120370370368</v>
      </c>
      <c r="C297" s="11">
        <f t="shared" si="26"/>
        <v>45127.218391203707</v>
      </c>
      <c r="D297" s="10">
        <v>1.021037</v>
      </c>
      <c r="E297" s="44">
        <f t="shared" si="27"/>
        <v>11.780972450961723</v>
      </c>
      <c r="F297" s="46">
        <f>7</f>
        <v>7</v>
      </c>
      <c r="G297" s="38">
        <f t="shared" si="28"/>
        <v>7.9806607845011568</v>
      </c>
      <c r="H297" s="13"/>
      <c r="I297" s="48">
        <f t="shared" si="24"/>
        <v>11.538242444653546</v>
      </c>
      <c r="J297" s="38">
        <f t="shared" si="29"/>
        <v>1.933921549884321E-2</v>
      </c>
      <c r="K297" s="38"/>
      <c r="L297" s="38"/>
      <c r="M297" s="38"/>
      <c r="N297" s="38"/>
      <c r="O297" s="13" t="str">
        <f t="shared" si="25"/>
        <v>0</v>
      </c>
      <c r="P297" s="30"/>
      <c r="Q297" s="30"/>
      <c r="R297" s="30"/>
      <c r="S297" s="30"/>
      <c r="V297" s="17"/>
    </row>
    <row r="298" spans="1:22" x14ac:dyDescent="0.25">
      <c r="A298" s="19" t="s">
        <v>18</v>
      </c>
      <c r="B298" s="9">
        <v>0.2250810185185185</v>
      </c>
      <c r="C298" s="11">
        <f t="shared" si="26"/>
        <v>45127.225081018521</v>
      </c>
      <c r="D298" s="10">
        <v>1.022429</v>
      </c>
      <c r="E298" s="44">
        <f t="shared" si="27"/>
        <v>11.780972450961723</v>
      </c>
      <c r="F298" s="46">
        <f>7</f>
        <v>7</v>
      </c>
      <c r="G298" s="38">
        <f t="shared" si="28"/>
        <v>7.9794075824197321</v>
      </c>
      <c r="H298" s="13"/>
      <c r="I298" s="48">
        <f t="shared" si="24"/>
        <v>11.522533546057206</v>
      </c>
      <c r="J298" s="38">
        <f t="shared" si="29"/>
        <v>2.0592417580267863E-2</v>
      </c>
      <c r="K298" s="38"/>
      <c r="L298" s="38"/>
      <c r="M298" s="38"/>
      <c r="N298" s="38"/>
      <c r="O298" s="13" t="str">
        <f t="shared" si="25"/>
        <v>0</v>
      </c>
      <c r="P298" s="30"/>
      <c r="Q298" s="30"/>
      <c r="R298" s="30"/>
      <c r="S298" s="30"/>
      <c r="V298" s="17"/>
    </row>
    <row r="299" spans="1:22" x14ac:dyDescent="0.25">
      <c r="A299" s="19" t="s">
        <v>18</v>
      </c>
      <c r="B299" s="9">
        <v>0.23175925925925925</v>
      </c>
      <c r="C299" s="11">
        <f t="shared" si="26"/>
        <v>45127.231759259259</v>
      </c>
      <c r="D299" s="10">
        <v>1.0202340000000001</v>
      </c>
      <c r="E299" s="44">
        <f t="shared" si="27"/>
        <v>11.780972450961723</v>
      </c>
      <c r="F299" s="46">
        <f>7</f>
        <v>7</v>
      </c>
      <c r="G299" s="38">
        <f t="shared" si="28"/>
        <v>7.9813851820538355</v>
      </c>
      <c r="H299" s="13"/>
      <c r="I299" s="48">
        <f t="shared" si="24"/>
        <v>11.547323899185601</v>
      </c>
      <c r="J299" s="38">
        <f t="shared" si="29"/>
        <v>1.8614817946164486E-2</v>
      </c>
      <c r="K299" s="38"/>
      <c r="L299" s="38"/>
      <c r="M299" s="38"/>
      <c r="N299" s="38"/>
      <c r="O299" s="13" t="str">
        <f t="shared" si="25"/>
        <v>0</v>
      </c>
      <c r="P299" s="30"/>
      <c r="Q299" s="30"/>
      <c r="R299" s="30"/>
      <c r="S299" s="30"/>
      <c r="V299" s="17"/>
    </row>
    <row r="300" spans="1:22" x14ac:dyDescent="0.25">
      <c r="A300" s="19" t="s">
        <v>18</v>
      </c>
      <c r="B300" s="9">
        <v>0.23844907407407409</v>
      </c>
      <c r="C300" s="11">
        <f t="shared" si="26"/>
        <v>45127.238449074073</v>
      </c>
      <c r="D300" s="10">
        <v>1.038599</v>
      </c>
      <c r="E300" s="44">
        <f t="shared" si="27"/>
        <v>11.780972450961723</v>
      </c>
      <c r="F300" s="46">
        <f>7</f>
        <v>7</v>
      </c>
      <c r="G300" s="38">
        <f t="shared" si="28"/>
        <v>7.9650820887825358</v>
      </c>
      <c r="H300" s="13"/>
      <c r="I300" s="48">
        <f t="shared" si="24"/>
        <v>11.34313864249987</v>
      </c>
      <c r="J300" s="38">
        <f t="shared" si="29"/>
        <v>3.4917911217464237E-2</v>
      </c>
      <c r="K300" s="38"/>
      <c r="L300" s="38"/>
      <c r="M300" s="38"/>
      <c r="N300" s="38"/>
      <c r="O300" s="13" t="str">
        <f t="shared" si="25"/>
        <v>0</v>
      </c>
      <c r="P300" s="30"/>
      <c r="Q300" s="30"/>
      <c r="R300" s="30"/>
      <c r="S300" s="30"/>
      <c r="V300" s="17"/>
    </row>
    <row r="301" spans="1:22" x14ac:dyDescent="0.25">
      <c r="A301" s="19" t="s">
        <v>18</v>
      </c>
      <c r="B301" s="9">
        <v>0.24512731481481484</v>
      </c>
      <c r="C301" s="11">
        <f t="shared" si="26"/>
        <v>45127.245127314818</v>
      </c>
      <c r="D301" s="10">
        <v>1.032869</v>
      </c>
      <c r="E301" s="44">
        <f t="shared" si="27"/>
        <v>11.780972450961723</v>
      </c>
      <c r="F301" s="46">
        <f>7</f>
        <v>7</v>
      </c>
      <c r="G301" s="38">
        <f t="shared" si="28"/>
        <v>7.9701100906756102</v>
      </c>
      <c r="H301" s="13"/>
      <c r="I301" s="48">
        <f t="shared" si="24"/>
        <v>11.406066452727037</v>
      </c>
      <c r="J301" s="38">
        <f t="shared" si="29"/>
        <v>2.9889909324389841E-2</v>
      </c>
      <c r="K301" s="38"/>
      <c r="L301" s="38"/>
      <c r="M301" s="38"/>
      <c r="N301" s="38"/>
      <c r="O301" s="13" t="str">
        <f t="shared" si="25"/>
        <v>0</v>
      </c>
      <c r="P301" s="30"/>
      <c r="Q301" s="30"/>
      <c r="R301" s="30"/>
      <c r="S301" s="30"/>
      <c r="V301" s="17"/>
    </row>
    <row r="302" spans="1:22" x14ac:dyDescent="0.25">
      <c r="A302" s="19" t="s">
        <v>18</v>
      </c>
      <c r="B302" s="9">
        <v>0.2518171296296296</v>
      </c>
      <c r="C302" s="11">
        <f t="shared" si="26"/>
        <v>45127.251817129632</v>
      </c>
      <c r="D302" s="10">
        <v>1.02823</v>
      </c>
      <c r="E302" s="44">
        <f t="shared" si="27"/>
        <v>11.780972450961723</v>
      </c>
      <c r="F302" s="46">
        <f>7</f>
        <v>7</v>
      </c>
      <c r="G302" s="38">
        <f t="shared" si="28"/>
        <v>7.9742194475223593</v>
      </c>
      <c r="H302" s="13"/>
      <c r="I302" s="48">
        <f t="shared" si="24"/>
        <v>11.457526478474392</v>
      </c>
      <c r="J302" s="38">
        <f t="shared" si="29"/>
        <v>2.5780552477640661E-2</v>
      </c>
      <c r="K302" s="38"/>
      <c r="L302" s="38"/>
      <c r="M302" s="38"/>
      <c r="N302" s="38"/>
      <c r="O302" s="13" t="str">
        <f t="shared" si="25"/>
        <v>0</v>
      </c>
      <c r="P302" s="30"/>
      <c r="Q302" s="30"/>
      <c r="R302" s="30"/>
      <c r="S302" s="30"/>
      <c r="V302" s="17"/>
    </row>
    <row r="303" spans="1:22" x14ac:dyDescent="0.25">
      <c r="A303" s="19" t="s">
        <v>18</v>
      </c>
      <c r="B303" s="9">
        <v>0.25850694444444444</v>
      </c>
      <c r="C303" s="11">
        <f t="shared" si="26"/>
        <v>45127.258506944447</v>
      </c>
      <c r="D303" s="10">
        <v>1.0364139999999999</v>
      </c>
      <c r="E303" s="44">
        <f t="shared" si="27"/>
        <v>11.780972450961723</v>
      </c>
      <c r="F303" s="46">
        <f>7</f>
        <v>7</v>
      </c>
      <c r="G303" s="38">
        <f t="shared" si="28"/>
        <v>7.9669932141579114</v>
      </c>
      <c r="H303" s="13"/>
      <c r="I303" s="48">
        <f t="shared" ref="I303:I366" si="30">E303/D303</f>
        <v>11.367052597670163</v>
      </c>
      <c r="J303" s="38">
        <f t="shared" si="29"/>
        <v>3.3006785842088604E-2</v>
      </c>
      <c r="K303" s="38"/>
      <c r="L303" s="38"/>
      <c r="M303" s="38"/>
      <c r="N303" s="38"/>
      <c r="O303" s="13" t="str">
        <f t="shared" si="25"/>
        <v>0</v>
      </c>
      <c r="P303" s="30"/>
      <c r="Q303" s="30"/>
      <c r="R303" s="30"/>
      <c r="S303" s="30"/>
      <c r="V303" s="17"/>
    </row>
    <row r="304" spans="1:22" x14ac:dyDescent="0.25">
      <c r="A304" s="19" t="s">
        <v>18</v>
      </c>
      <c r="B304" s="9">
        <v>0.26519675925925928</v>
      </c>
      <c r="C304" s="11">
        <f t="shared" si="26"/>
        <v>45127.265196759261</v>
      </c>
      <c r="D304" s="10">
        <v>1.0264489999999999</v>
      </c>
      <c r="E304" s="44">
        <f t="shared" si="27"/>
        <v>11.780972450961723</v>
      </c>
      <c r="F304" s="46">
        <f>7</f>
        <v>7</v>
      </c>
      <c r="G304" s="38">
        <f t="shared" si="28"/>
        <v>7.9758064081070454</v>
      </c>
      <c r="H304" s="13"/>
      <c r="I304" s="48">
        <f t="shared" si="30"/>
        <v>11.477406525761848</v>
      </c>
      <c r="J304" s="38">
        <f t="shared" si="29"/>
        <v>2.4193591892954558E-2</v>
      </c>
      <c r="K304" s="38"/>
      <c r="L304" s="38"/>
      <c r="M304" s="38"/>
      <c r="N304" s="38"/>
      <c r="O304" s="13" t="str">
        <f t="shared" si="25"/>
        <v>0</v>
      </c>
      <c r="P304" s="30"/>
      <c r="Q304" s="30"/>
      <c r="R304" s="30"/>
      <c r="S304" s="30"/>
      <c r="V304" s="17"/>
    </row>
    <row r="305" spans="1:22" x14ac:dyDescent="0.25">
      <c r="A305" s="19" t="s">
        <v>18</v>
      </c>
      <c r="B305" s="9">
        <v>0.27188657407407407</v>
      </c>
      <c r="C305" s="11">
        <f t="shared" si="26"/>
        <v>45127.271886574075</v>
      </c>
      <c r="D305" s="10">
        <v>1.027385</v>
      </c>
      <c r="E305" s="44">
        <f t="shared" si="27"/>
        <v>11.780972450961723</v>
      </c>
      <c r="F305" s="46">
        <f>7</f>
        <v>7</v>
      </c>
      <c r="G305" s="38">
        <f t="shared" si="28"/>
        <v>7.974971738429284</v>
      </c>
      <c r="H305" s="13"/>
      <c r="I305" s="48">
        <f t="shared" si="30"/>
        <v>11.466950024539704</v>
      </c>
      <c r="J305" s="38">
        <f t="shared" si="29"/>
        <v>2.5028261570716026E-2</v>
      </c>
      <c r="K305" s="38"/>
      <c r="L305" s="38"/>
      <c r="M305" s="38"/>
      <c r="N305" s="38"/>
      <c r="O305" s="13" t="str">
        <f t="shared" si="25"/>
        <v>0</v>
      </c>
      <c r="P305" s="30"/>
      <c r="Q305" s="30"/>
      <c r="R305" s="30"/>
      <c r="S305" s="30"/>
      <c r="V305" s="17"/>
    </row>
    <row r="306" spans="1:22" x14ac:dyDescent="0.25">
      <c r="A306" s="19" t="s">
        <v>18</v>
      </c>
      <c r="B306" s="9">
        <v>0.27857638888888886</v>
      </c>
      <c r="C306" s="11">
        <f t="shared" si="26"/>
        <v>45127.27857638889</v>
      </c>
      <c r="D306" s="10">
        <v>1.024694</v>
      </c>
      <c r="E306" s="44">
        <f t="shared" si="27"/>
        <v>11.780972450961723</v>
      </c>
      <c r="F306" s="46">
        <f>7</f>
        <v>7</v>
      </c>
      <c r="G306" s="38">
        <f t="shared" si="28"/>
        <v>7.9773752872850627</v>
      </c>
      <c r="H306" s="13"/>
      <c r="I306" s="48">
        <f t="shared" si="30"/>
        <v>11.497063953689318</v>
      </c>
      <c r="J306" s="38">
        <f t="shared" si="29"/>
        <v>2.2624712714937267E-2</v>
      </c>
      <c r="K306" s="38"/>
      <c r="L306" s="38"/>
      <c r="M306" s="38"/>
      <c r="N306" s="38"/>
      <c r="O306" s="13" t="str">
        <f t="shared" si="25"/>
        <v>0</v>
      </c>
      <c r="P306" s="30"/>
      <c r="Q306" s="30"/>
      <c r="R306" s="30"/>
      <c r="S306" s="30"/>
      <c r="V306" s="17"/>
    </row>
    <row r="307" spans="1:22" x14ac:dyDescent="0.25">
      <c r="A307" s="19" t="s">
        <v>18</v>
      </c>
      <c r="B307" s="9">
        <v>0.28525462962962961</v>
      </c>
      <c r="C307" s="11">
        <f t="shared" si="26"/>
        <v>45127.285254629627</v>
      </c>
      <c r="D307" s="10">
        <v>1.033104</v>
      </c>
      <c r="E307" s="44">
        <f t="shared" si="27"/>
        <v>11.780972450961723</v>
      </c>
      <c r="F307" s="46">
        <f>7</f>
        <v>7</v>
      </c>
      <c r="G307" s="38">
        <f t="shared" si="28"/>
        <v>7.9699028470574618</v>
      </c>
      <c r="H307" s="13"/>
      <c r="I307" s="48">
        <f t="shared" si="30"/>
        <v>11.403471916633489</v>
      </c>
      <c r="J307" s="38">
        <f t="shared" si="29"/>
        <v>3.009715294253823E-2</v>
      </c>
      <c r="K307" s="38"/>
      <c r="L307" s="38"/>
      <c r="M307" s="38"/>
      <c r="N307" s="38"/>
      <c r="O307" s="13" t="str">
        <f t="shared" si="25"/>
        <v>0</v>
      </c>
      <c r="P307" s="30"/>
      <c r="Q307" s="30"/>
      <c r="R307" s="30"/>
      <c r="S307" s="30"/>
      <c r="V307" s="17"/>
    </row>
    <row r="308" spans="1:22" x14ac:dyDescent="0.25">
      <c r="A308" s="19" t="s">
        <v>18</v>
      </c>
      <c r="B308" s="9">
        <v>0.29193287037037036</v>
      </c>
      <c r="C308" s="11">
        <f t="shared" si="26"/>
        <v>45127.291932870372</v>
      </c>
      <c r="D308" s="10">
        <v>1.0267980000000001</v>
      </c>
      <c r="E308" s="44">
        <f t="shared" si="27"/>
        <v>11.780972450961723</v>
      </c>
      <c r="F308" s="46">
        <f>7</f>
        <v>7</v>
      </c>
      <c r="G308" s="38">
        <f t="shared" si="28"/>
        <v>7.9754950227585297</v>
      </c>
      <c r="H308" s="13"/>
      <c r="I308" s="48">
        <f t="shared" si="30"/>
        <v>11.473505451862705</v>
      </c>
      <c r="J308" s="38">
        <f t="shared" si="29"/>
        <v>2.4504977241470272E-2</v>
      </c>
      <c r="K308" s="38"/>
      <c r="L308" s="38"/>
      <c r="M308" s="38"/>
      <c r="N308" s="38"/>
      <c r="O308" s="13" t="str">
        <f t="shared" si="25"/>
        <v>0</v>
      </c>
      <c r="P308" s="30"/>
      <c r="Q308" s="30"/>
      <c r="R308" s="30"/>
      <c r="S308" s="30"/>
      <c r="V308" s="17"/>
    </row>
    <row r="309" spans="1:22" x14ac:dyDescent="0.25">
      <c r="A309" s="19" t="s">
        <v>18</v>
      </c>
      <c r="B309" s="9">
        <v>0.2986111111111111</v>
      </c>
      <c r="C309" s="11">
        <f t="shared" si="26"/>
        <v>45127.298611111109</v>
      </c>
      <c r="D309" s="10">
        <v>1.0159389999999999</v>
      </c>
      <c r="E309" s="44">
        <f t="shared" si="27"/>
        <v>11.780972450961723</v>
      </c>
      <c r="F309" s="46">
        <f>7</f>
        <v>7</v>
      </c>
      <c r="G309" s="38">
        <f t="shared" si="28"/>
        <v>7.985278078364237</v>
      </c>
      <c r="H309" s="13"/>
      <c r="I309" s="48">
        <f t="shared" si="30"/>
        <v>11.596141550783781</v>
      </c>
      <c r="J309" s="38">
        <f t="shared" si="29"/>
        <v>1.4721921635763024E-2</v>
      </c>
      <c r="K309" s="38"/>
      <c r="L309" s="38"/>
      <c r="M309" s="38"/>
      <c r="N309" s="38"/>
      <c r="O309" s="13" t="str">
        <f t="shared" si="25"/>
        <v>0</v>
      </c>
      <c r="P309" s="30"/>
      <c r="Q309" s="30"/>
      <c r="R309" s="30"/>
      <c r="S309" s="30"/>
      <c r="V309" s="17"/>
    </row>
    <row r="310" spans="1:22" x14ac:dyDescent="0.25">
      <c r="A310" s="19" t="s">
        <v>18</v>
      </c>
      <c r="B310" s="9">
        <v>0.30530092592592589</v>
      </c>
      <c r="C310" s="11">
        <f t="shared" si="26"/>
        <v>45127.305300925924</v>
      </c>
      <c r="D310" s="10">
        <v>1.0192859999999999</v>
      </c>
      <c r="E310" s="44">
        <f t="shared" si="27"/>
        <v>11.780972450961723</v>
      </c>
      <c r="F310" s="46">
        <f>7</f>
        <v>7</v>
      </c>
      <c r="G310" s="38">
        <f t="shared" si="28"/>
        <v>7.9822417704250377</v>
      </c>
      <c r="H310" s="13"/>
      <c r="I310" s="48">
        <f t="shared" si="30"/>
        <v>11.558063635683924</v>
      </c>
      <c r="J310" s="38">
        <f t="shared" si="29"/>
        <v>1.7758229574962314E-2</v>
      </c>
      <c r="K310" s="38"/>
      <c r="L310" s="38"/>
      <c r="M310" s="38"/>
      <c r="N310" s="38"/>
      <c r="O310" s="13" t="str">
        <f t="shared" si="25"/>
        <v>0</v>
      </c>
      <c r="P310" s="30"/>
      <c r="Q310" s="30"/>
      <c r="R310" s="30"/>
      <c r="S310" s="30"/>
      <c r="V310" s="17"/>
    </row>
    <row r="311" spans="1:22" x14ac:dyDescent="0.25">
      <c r="A311" s="19" t="s">
        <v>18</v>
      </c>
      <c r="B311" s="9">
        <v>0.31199074074074074</v>
      </c>
      <c r="C311" s="11">
        <f t="shared" si="26"/>
        <v>45127.311990740738</v>
      </c>
      <c r="D311" s="10">
        <v>1.015806</v>
      </c>
      <c r="E311" s="44">
        <f t="shared" si="27"/>
        <v>11.780972450961723</v>
      </c>
      <c r="F311" s="46">
        <f>7</f>
        <v>7</v>
      </c>
      <c r="G311" s="38">
        <f t="shared" si="28"/>
        <v>7.9853991217776104</v>
      </c>
      <c r="H311" s="13"/>
      <c r="I311" s="48">
        <f t="shared" si="30"/>
        <v>11.597659839537986</v>
      </c>
      <c r="J311" s="38">
        <f t="shared" si="29"/>
        <v>1.4600878222389646E-2</v>
      </c>
      <c r="K311" s="38"/>
      <c r="L311" s="38"/>
      <c r="M311" s="38"/>
      <c r="N311" s="38"/>
      <c r="O311" s="13" t="str">
        <f t="shared" si="25"/>
        <v>0</v>
      </c>
      <c r="P311" s="30"/>
      <c r="Q311" s="30"/>
      <c r="R311" s="30"/>
      <c r="S311" s="30"/>
      <c r="V311" s="17"/>
    </row>
    <row r="312" spans="1:22" x14ac:dyDescent="0.25">
      <c r="A312" s="19" t="s">
        <v>18</v>
      </c>
      <c r="B312" s="9">
        <v>0.31866898148148148</v>
      </c>
      <c r="C312" s="11">
        <f t="shared" si="26"/>
        <v>45127.318668981483</v>
      </c>
      <c r="D312" s="10">
        <v>1.027828</v>
      </c>
      <c r="E312" s="44">
        <f t="shared" si="27"/>
        <v>11.780972450961723</v>
      </c>
      <c r="F312" s="46">
        <f>7</f>
        <v>7</v>
      </c>
      <c r="G312" s="38">
        <f t="shared" si="28"/>
        <v>7.9745771967264121</v>
      </c>
      <c r="H312" s="13"/>
      <c r="I312" s="48">
        <f t="shared" si="30"/>
        <v>11.462007700667547</v>
      </c>
      <c r="J312" s="38">
        <f t="shared" si="29"/>
        <v>2.5422803273587924E-2</v>
      </c>
      <c r="K312" s="38"/>
      <c r="L312" s="38"/>
      <c r="M312" s="38"/>
      <c r="N312" s="38"/>
      <c r="O312" s="13" t="str">
        <f t="shared" si="25"/>
        <v>0</v>
      </c>
      <c r="P312" s="30"/>
      <c r="Q312" s="30"/>
      <c r="R312" s="30"/>
      <c r="S312" s="30"/>
      <c r="V312" s="17"/>
    </row>
    <row r="313" spans="1:22" x14ac:dyDescent="0.25">
      <c r="A313" s="19" t="s">
        <v>18</v>
      </c>
      <c r="B313" s="9">
        <v>0.32534722222222223</v>
      </c>
      <c r="C313" s="11">
        <f t="shared" si="26"/>
        <v>45127.32534722222</v>
      </c>
      <c r="D313" s="10">
        <v>1.0251539999999999</v>
      </c>
      <c r="E313" s="44">
        <f t="shared" si="27"/>
        <v>11.780972450961723</v>
      </c>
      <c r="F313" s="46">
        <f>7</f>
        <v>7</v>
      </c>
      <c r="G313" s="38">
        <f t="shared" si="28"/>
        <v>7.9769635814950623</v>
      </c>
      <c r="H313" s="13"/>
      <c r="I313" s="48">
        <f t="shared" si="30"/>
        <v>11.491905070810557</v>
      </c>
      <c r="J313" s="38">
        <f t="shared" si="29"/>
        <v>2.303641850493765E-2</v>
      </c>
      <c r="K313" s="38"/>
      <c r="L313" s="38"/>
      <c r="M313" s="38"/>
      <c r="N313" s="38"/>
      <c r="O313" s="13" t="str">
        <f t="shared" si="25"/>
        <v>0</v>
      </c>
      <c r="P313" s="30"/>
      <c r="Q313" s="30"/>
      <c r="R313" s="30"/>
      <c r="S313" s="30"/>
      <c r="V313" s="17"/>
    </row>
    <row r="314" spans="1:22" x14ac:dyDescent="0.25">
      <c r="A314" s="19" t="s">
        <v>18</v>
      </c>
      <c r="B314" s="9">
        <v>0.33202546296296293</v>
      </c>
      <c r="C314" s="11">
        <f t="shared" si="26"/>
        <v>45127.332025462965</v>
      </c>
      <c r="D314" s="10">
        <v>1.031566</v>
      </c>
      <c r="E314" s="44">
        <f t="shared" si="27"/>
        <v>11.780972450961723</v>
      </c>
      <c r="F314" s="46">
        <f>7</f>
        <v>7</v>
      </c>
      <c r="G314" s="38">
        <f t="shared" si="28"/>
        <v>7.9712608056005605</v>
      </c>
      <c r="H314" s="13"/>
      <c r="I314" s="48">
        <f t="shared" si="30"/>
        <v>11.420473775756204</v>
      </c>
      <c r="J314" s="38">
        <f t="shared" si="29"/>
        <v>2.8739194399439505E-2</v>
      </c>
      <c r="K314" s="38"/>
      <c r="L314" s="38"/>
      <c r="M314" s="38"/>
      <c r="N314" s="38"/>
      <c r="O314" s="13" t="str">
        <f t="shared" si="25"/>
        <v>0</v>
      </c>
      <c r="P314" s="30"/>
      <c r="Q314" s="30"/>
      <c r="R314" s="30"/>
      <c r="S314" s="30"/>
      <c r="V314" s="17"/>
    </row>
    <row r="315" spans="1:22" x14ac:dyDescent="0.25">
      <c r="A315" s="19" t="s">
        <v>18</v>
      </c>
      <c r="B315" s="9">
        <v>0.33871527777777777</v>
      </c>
      <c r="C315" s="11">
        <f t="shared" si="26"/>
        <v>45127.33871527778</v>
      </c>
      <c r="D315" s="10">
        <v>1.02511</v>
      </c>
      <c r="E315" s="44">
        <f t="shared" si="27"/>
        <v>11.780972450961723</v>
      </c>
      <c r="F315" s="46">
        <f>7</f>
        <v>7</v>
      </c>
      <c r="G315" s="38">
        <f t="shared" si="28"/>
        <v>7.9770029469865689</v>
      </c>
      <c r="H315" s="13"/>
      <c r="I315" s="48">
        <f t="shared" si="30"/>
        <v>11.49239832892248</v>
      </c>
      <c r="J315" s="38">
        <f t="shared" si="29"/>
        <v>2.2997053013431135E-2</v>
      </c>
      <c r="K315" s="38"/>
      <c r="L315" s="38"/>
      <c r="M315" s="38"/>
      <c r="N315" s="38"/>
      <c r="O315" s="13" t="str">
        <f t="shared" si="25"/>
        <v>0</v>
      </c>
      <c r="P315" s="30"/>
      <c r="Q315" s="30"/>
      <c r="R315" s="30"/>
      <c r="S315" s="30"/>
      <c r="V315" s="17"/>
    </row>
    <row r="316" spans="1:22" x14ac:dyDescent="0.25">
      <c r="A316" s="19" t="s">
        <v>18</v>
      </c>
      <c r="B316" s="9">
        <v>0.34539351851851857</v>
      </c>
      <c r="C316" s="11">
        <f t="shared" si="26"/>
        <v>45127.345393518517</v>
      </c>
      <c r="D316" s="10">
        <v>1.0096480000000001</v>
      </c>
      <c r="E316" s="44">
        <f t="shared" si="27"/>
        <v>11.780972450961723</v>
      </c>
      <c r="F316" s="46">
        <f>7</f>
        <v>7</v>
      </c>
      <c r="G316" s="38">
        <f t="shared" si="28"/>
        <v>7.9910364106406524</v>
      </c>
      <c r="H316" s="13"/>
      <c r="I316" s="48">
        <f t="shared" si="30"/>
        <v>11.6683957685864</v>
      </c>
      <c r="J316" s="38">
        <f t="shared" si="29"/>
        <v>8.9635893593476013E-3</v>
      </c>
      <c r="K316" s="38"/>
      <c r="L316" s="38"/>
      <c r="M316" s="38"/>
      <c r="N316" s="38"/>
      <c r="O316" s="13" t="str">
        <f t="shared" si="25"/>
        <v>0</v>
      </c>
      <c r="P316" s="30"/>
      <c r="Q316" s="30"/>
      <c r="R316" s="30"/>
      <c r="S316" s="30"/>
      <c r="V316" s="17"/>
    </row>
    <row r="317" spans="1:22" x14ac:dyDescent="0.25">
      <c r="A317" s="19" t="s">
        <v>18</v>
      </c>
      <c r="B317" s="9">
        <v>0.35207175925925926</v>
      </c>
      <c r="C317" s="11">
        <f t="shared" si="26"/>
        <v>45127.352071759262</v>
      </c>
      <c r="D317" s="10">
        <v>1.0218799999999999</v>
      </c>
      <c r="E317" s="44">
        <f t="shared" si="27"/>
        <v>11.780972450961723</v>
      </c>
      <c r="F317" s="46">
        <f>7</f>
        <v>7</v>
      </c>
      <c r="G317" s="38">
        <f t="shared" si="28"/>
        <v>7.9799014567575215</v>
      </c>
      <c r="H317" s="13"/>
      <c r="I317" s="48">
        <f t="shared" si="30"/>
        <v>11.528723970487459</v>
      </c>
      <c r="J317" s="38">
        <f t="shared" si="29"/>
        <v>2.0098543242478506E-2</v>
      </c>
      <c r="K317" s="38"/>
      <c r="L317" s="38"/>
      <c r="M317" s="38"/>
      <c r="N317" s="38"/>
      <c r="O317" s="13" t="str">
        <f t="shared" si="25"/>
        <v>0</v>
      </c>
      <c r="P317" s="30"/>
      <c r="Q317" s="30"/>
      <c r="R317" s="30"/>
      <c r="S317" s="30"/>
      <c r="V317" s="17"/>
    </row>
    <row r="318" spans="1:22" x14ac:dyDescent="0.25">
      <c r="A318" s="19" t="s">
        <v>18</v>
      </c>
      <c r="B318" s="9">
        <v>0.35874999999999996</v>
      </c>
      <c r="C318" s="11">
        <f t="shared" si="26"/>
        <v>45127.358749999999</v>
      </c>
      <c r="D318" s="10">
        <v>1.019158</v>
      </c>
      <c r="E318" s="44">
        <f t="shared" si="27"/>
        <v>11.780972450961723</v>
      </c>
      <c r="F318" s="46">
        <f>7</f>
        <v>7</v>
      </c>
      <c r="G318" s="38">
        <f t="shared" si="28"/>
        <v>7.9823575429829337</v>
      </c>
      <c r="H318" s="13"/>
      <c r="I318" s="48">
        <f t="shared" si="30"/>
        <v>11.559515257655558</v>
      </c>
      <c r="J318" s="38">
        <f t="shared" si="29"/>
        <v>1.7642457017066349E-2</v>
      </c>
      <c r="K318" s="38"/>
      <c r="L318" s="38"/>
      <c r="M318" s="38"/>
      <c r="N318" s="38"/>
      <c r="O318" s="13" t="str">
        <f t="shared" si="25"/>
        <v>0</v>
      </c>
      <c r="P318" s="30"/>
      <c r="Q318" s="30"/>
      <c r="R318" s="30"/>
      <c r="S318" s="30"/>
      <c r="V318" s="17"/>
    </row>
    <row r="319" spans="1:22" x14ac:dyDescent="0.25">
      <c r="A319" s="19" t="s">
        <v>18</v>
      </c>
      <c r="B319" s="9">
        <v>0.3654398148148148</v>
      </c>
      <c r="C319" s="11">
        <f t="shared" si="26"/>
        <v>45127.365439814814</v>
      </c>
      <c r="D319" s="10">
        <v>1.031749</v>
      </c>
      <c r="E319" s="44">
        <f t="shared" si="27"/>
        <v>11.780972450961723</v>
      </c>
      <c r="F319" s="46">
        <f>7</f>
        <v>7</v>
      </c>
      <c r="G319" s="38">
        <f t="shared" si="28"/>
        <v>7.9710990278973677</v>
      </c>
      <c r="H319" s="13"/>
      <c r="I319" s="48">
        <f t="shared" si="30"/>
        <v>11.418448140935173</v>
      </c>
      <c r="J319" s="38">
        <f t="shared" si="29"/>
        <v>2.8900972102632316E-2</v>
      </c>
      <c r="K319" s="38"/>
      <c r="L319" s="38"/>
      <c r="M319" s="38"/>
      <c r="N319" s="38"/>
      <c r="O319" s="13" t="str">
        <f t="shared" si="25"/>
        <v>0</v>
      </c>
      <c r="P319" s="30"/>
      <c r="Q319" s="30"/>
      <c r="R319" s="30"/>
      <c r="S319" s="30"/>
      <c r="V319" s="17"/>
    </row>
    <row r="320" spans="1:22" x14ac:dyDescent="0.25">
      <c r="A320" s="19" t="s">
        <v>18</v>
      </c>
      <c r="B320" s="9">
        <v>0.37212962962962964</v>
      </c>
      <c r="C320" s="11">
        <f t="shared" si="26"/>
        <v>45127.372129629628</v>
      </c>
      <c r="D320" s="10">
        <v>1.0241769999999999</v>
      </c>
      <c r="E320" s="44">
        <f t="shared" si="27"/>
        <v>11.780972450961723</v>
      </c>
      <c r="F320" s="46">
        <f>7</f>
        <v>7</v>
      </c>
      <c r="G320" s="38">
        <f t="shared" si="28"/>
        <v>7.977838424803763</v>
      </c>
      <c r="H320" s="13"/>
      <c r="I320" s="48">
        <f t="shared" si="30"/>
        <v>11.502867620500876</v>
      </c>
      <c r="J320" s="38">
        <f t="shared" si="29"/>
        <v>2.216157519623696E-2</v>
      </c>
      <c r="K320" s="38"/>
      <c r="L320" s="38"/>
      <c r="M320" s="38"/>
      <c r="N320" s="38"/>
      <c r="O320" s="13" t="str">
        <f t="shared" si="25"/>
        <v>0</v>
      </c>
      <c r="P320" s="30"/>
      <c r="Q320" s="30"/>
      <c r="R320" s="30"/>
      <c r="S320" s="30"/>
      <c r="V320" s="17"/>
    </row>
    <row r="321" spans="1:22" x14ac:dyDescent="0.25">
      <c r="A321" s="19" t="s">
        <v>18</v>
      </c>
      <c r="B321" s="9">
        <v>0.37880787037037034</v>
      </c>
      <c r="C321" s="11">
        <f t="shared" si="26"/>
        <v>45127.378807870373</v>
      </c>
      <c r="D321" s="10">
        <v>1.0301199999999999</v>
      </c>
      <c r="E321" s="44">
        <f t="shared" si="27"/>
        <v>11.780972450961723</v>
      </c>
      <c r="F321" s="46">
        <f>7</f>
        <v>7</v>
      </c>
      <c r="G321" s="38">
        <f t="shared" si="28"/>
        <v>7.972541020347756</v>
      </c>
      <c r="H321" s="13"/>
      <c r="I321" s="48">
        <f t="shared" si="30"/>
        <v>11.436504922690293</v>
      </c>
      <c r="J321" s="38">
        <f t="shared" si="29"/>
        <v>2.7458979652243976E-2</v>
      </c>
      <c r="K321" s="38"/>
      <c r="L321" s="38"/>
      <c r="M321" s="38"/>
      <c r="N321" s="38"/>
      <c r="O321" s="13" t="str">
        <f t="shared" si="25"/>
        <v>0</v>
      </c>
      <c r="P321" s="30"/>
      <c r="Q321" s="30"/>
      <c r="R321" s="30"/>
      <c r="S321" s="30"/>
      <c r="V321" s="17"/>
    </row>
    <row r="322" spans="1:22" x14ac:dyDescent="0.25">
      <c r="A322" s="19" t="s">
        <v>18</v>
      </c>
      <c r="B322" s="9">
        <v>0.38548611111111114</v>
      </c>
      <c r="C322" s="11">
        <f t="shared" si="26"/>
        <v>45127.38548611111</v>
      </c>
      <c r="D322" s="10">
        <v>1.0275879999999999</v>
      </c>
      <c r="E322" s="44">
        <f t="shared" si="27"/>
        <v>11.780972450961723</v>
      </c>
      <c r="F322" s="46">
        <f>7</f>
        <v>7</v>
      </c>
      <c r="G322" s="38">
        <f t="shared" si="28"/>
        <v>7.9747909041215914</v>
      </c>
      <c r="H322" s="13"/>
      <c r="I322" s="48">
        <f t="shared" si="30"/>
        <v>11.464684728667251</v>
      </c>
      <c r="J322" s="38">
        <f t="shared" si="29"/>
        <v>2.5209095878408583E-2</v>
      </c>
      <c r="K322" s="38"/>
      <c r="L322" s="38"/>
      <c r="M322" s="38"/>
      <c r="N322" s="38"/>
      <c r="O322" s="13" t="str">
        <f t="shared" ref="O322:O385" si="31">IF(J322&lt;0.25,"0","1")</f>
        <v>0</v>
      </c>
      <c r="P322" s="30"/>
      <c r="Q322" s="30"/>
      <c r="R322" s="30"/>
      <c r="S322" s="30"/>
      <c r="V322" s="17"/>
    </row>
    <row r="323" spans="1:22" x14ac:dyDescent="0.25">
      <c r="A323" s="19" t="s">
        <v>18</v>
      </c>
      <c r="B323" s="9">
        <v>0.39217592592592593</v>
      </c>
      <c r="C323" s="11">
        <f t="shared" ref="C323:C386" si="32">A323+B323</f>
        <v>45127.392175925925</v>
      </c>
      <c r="D323" s="10">
        <v>1.025552</v>
      </c>
      <c r="E323" s="44">
        <f t="shared" ref="E323:E386" si="33">(PI()*(8*8-7*7))/4</f>
        <v>11.780972450961723</v>
      </c>
      <c r="F323" s="46">
        <f>7</f>
        <v>7</v>
      </c>
      <c r="G323" s="38">
        <f t="shared" ref="G323:G386" si="34">(SQRT((F323)^2+4*(I323/PI())))</f>
        <v>7.9766076473772873</v>
      </c>
      <c r="H323" s="13"/>
      <c r="I323" s="48">
        <f t="shared" si="30"/>
        <v>11.487445249935375</v>
      </c>
      <c r="J323" s="38">
        <f t="shared" ref="J323:J386" si="35">8-G323</f>
        <v>2.3392352622712664E-2</v>
      </c>
      <c r="K323" s="38"/>
      <c r="L323" s="38"/>
      <c r="M323" s="38"/>
      <c r="N323" s="38"/>
      <c r="O323" s="13" t="str">
        <f t="shared" si="31"/>
        <v>0</v>
      </c>
      <c r="P323" s="30"/>
      <c r="Q323" s="30"/>
      <c r="R323" s="30"/>
      <c r="S323" s="30"/>
      <c r="V323" s="17"/>
    </row>
    <row r="324" spans="1:22" x14ac:dyDescent="0.25">
      <c r="A324" s="19" t="s">
        <v>18</v>
      </c>
      <c r="B324" s="9">
        <v>0.39884259259259264</v>
      </c>
      <c r="C324" s="11">
        <f t="shared" si="32"/>
        <v>45127.398842592593</v>
      </c>
      <c r="D324" s="10">
        <v>1.0211269999999999</v>
      </c>
      <c r="E324" s="44">
        <f t="shared" si="33"/>
        <v>11.780972450961723</v>
      </c>
      <c r="F324" s="46">
        <f>7</f>
        <v>7</v>
      </c>
      <c r="G324" s="38">
        <f t="shared" si="34"/>
        <v>7.9805796611489148</v>
      </c>
      <c r="H324" s="13"/>
      <c r="I324" s="48">
        <f t="shared" si="30"/>
        <v>11.53722548807516</v>
      </c>
      <c r="J324" s="38">
        <f t="shared" si="35"/>
        <v>1.9420338851085184E-2</v>
      </c>
      <c r="K324" s="38"/>
      <c r="L324" s="38"/>
      <c r="M324" s="38"/>
      <c r="N324" s="38"/>
      <c r="O324" s="13" t="str">
        <f t="shared" si="31"/>
        <v>0</v>
      </c>
      <c r="P324" s="30"/>
      <c r="Q324" s="30"/>
      <c r="R324" s="30"/>
      <c r="S324" s="30"/>
      <c r="V324" s="17"/>
    </row>
    <row r="325" spans="1:22" x14ac:dyDescent="0.25">
      <c r="A325" s="19" t="s">
        <v>18</v>
      </c>
      <c r="B325" s="9">
        <v>0.40552083333333333</v>
      </c>
      <c r="C325" s="11">
        <f t="shared" si="32"/>
        <v>45127.40552083333</v>
      </c>
      <c r="D325" s="10">
        <v>1.0242370000000001</v>
      </c>
      <c r="E325" s="44">
        <f t="shared" si="33"/>
        <v>11.780972450961723</v>
      </c>
      <c r="F325" s="46">
        <f>7</f>
        <v>7</v>
      </c>
      <c r="G325" s="38">
        <f t="shared" si="34"/>
        <v>7.9777846531662835</v>
      </c>
      <c r="H325" s="13"/>
      <c r="I325" s="48">
        <f t="shared" si="30"/>
        <v>11.502193780308389</v>
      </c>
      <c r="J325" s="38">
        <f t="shared" si="35"/>
        <v>2.2215346833716509E-2</v>
      </c>
      <c r="K325" s="38"/>
      <c r="L325" s="38"/>
      <c r="M325" s="38"/>
      <c r="N325" s="38"/>
      <c r="O325" s="13" t="str">
        <f t="shared" si="31"/>
        <v>0</v>
      </c>
      <c r="P325" s="30"/>
      <c r="Q325" s="30"/>
      <c r="R325" s="30"/>
      <c r="S325" s="30"/>
      <c r="V325" s="17"/>
    </row>
    <row r="326" spans="1:22" x14ac:dyDescent="0.25">
      <c r="A326" s="19" t="s">
        <v>18</v>
      </c>
      <c r="B326" s="9">
        <v>0.41219907407407402</v>
      </c>
      <c r="C326" s="11">
        <f t="shared" si="32"/>
        <v>45127.412199074075</v>
      </c>
      <c r="D326" s="10">
        <v>1.032451</v>
      </c>
      <c r="E326" s="44">
        <f t="shared" si="33"/>
        <v>11.780972450961723</v>
      </c>
      <c r="F326" s="46">
        <f>7</f>
        <v>7</v>
      </c>
      <c r="G326" s="38">
        <f t="shared" si="34"/>
        <v>7.9704789395677933</v>
      </c>
      <c r="H326" s="13"/>
      <c r="I326" s="48">
        <f t="shared" si="30"/>
        <v>11.410684333650433</v>
      </c>
      <c r="J326" s="38">
        <f t="shared" si="35"/>
        <v>2.9521060432206703E-2</v>
      </c>
      <c r="K326" s="38"/>
      <c r="L326" s="38"/>
      <c r="M326" s="38"/>
      <c r="N326" s="38"/>
      <c r="O326" s="13" t="str">
        <f t="shared" si="31"/>
        <v>0</v>
      </c>
      <c r="P326" s="30"/>
      <c r="Q326" s="30"/>
      <c r="R326" s="30"/>
      <c r="S326" s="30"/>
      <c r="V326" s="17"/>
    </row>
    <row r="327" spans="1:22" x14ac:dyDescent="0.25">
      <c r="A327" s="19" t="s">
        <v>18</v>
      </c>
      <c r="B327" s="9">
        <v>0.41887731481481483</v>
      </c>
      <c r="C327" s="11">
        <f t="shared" si="32"/>
        <v>45127.418877314813</v>
      </c>
      <c r="D327" s="10">
        <v>1.0246630000000001</v>
      </c>
      <c r="E327" s="44">
        <f t="shared" si="33"/>
        <v>11.780972450961723</v>
      </c>
      <c r="F327" s="46">
        <f>7</f>
        <v>7</v>
      </c>
      <c r="G327" s="38">
        <f t="shared" si="34"/>
        <v>7.9774030452057536</v>
      </c>
      <c r="H327" s="13"/>
      <c r="I327" s="48">
        <f t="shared" si="30"/>
        <v>11.497411784129731</v>
      </c>
      <c r="J327" s="38">
        <f t="shared" si="35"/>
        <v>2.2596954794246393E-2</v>
      </c>
      <c r="K327" s="38"/>
      <c r="L327" s="38"/>
      <c r="M327" s="38"/>
      <c r="N327" s="38"/>
      <c r="O327" s="13" t="str">
        <f t="shared" si="31"/>
        <v>0</v>
      </c>
      <c r="P327" s="30"/>
      <c r="Q327" s="30"/>
      <c r="R327" s="30"/>
      <c r="S327" s="30"/>
      <c r="V327" s="17"/>
    </row>
    <row r="328" spans="1:22" x14ac:dyDescent="0.25">
      <c r="A328" s="19" t="s">
        <v>18</v>
      </c>
      <c r="B328" s="9">
        <v>0.42555555555555552</v>
      </c>
      <c r="C328" s="11">
        <f t="shared" si="32"/>
        <v>45127.425555555557</v>
      </c>
      <c r="D328" s="10">
        <v>1.0257499999999999</v>
      </c>
      <c r="E328" s="44">
        <f t="shared" si="33"/>
        <v>11.780972450961723</v>
      </c>
      <c r="F328" s="46">
        <f>7</f>
        <v>7</v>
      </c>
      <c r="G328" s="38">
        <f t="shared" si="34"/>
        <v>7.9764306715996094</v>
      </c>
      <c r="H328" s="13"/>
      <c r="I328" s="48">
        <f t="shared" si="30"/>
        <v>11.485227834230294</v>
      </c>
      <c r="J328" s="38">
        <f t="shared" si="35"/>
        <v>2.356932840039061E-2</v>
      </c>
      <c r="K328" s="38"/>
      <c r="L328" s="38"/>
      <c r="M328" s="38"/>
      <c r="N328" s="38"/>
      <c r="O328" s="13" t="str">
        <f t="shared" si="31"/>
        <v>0</v>
      </c>
      <c r="P328" s="30"/>
      <c r="Q328" s="30"/>
      <c r="R328" s="30"/>
      <c r="S328" s="30"/>
      <c r="V328" s="17"/>
    </row>
    <row r="329" spans="1:22" x14ac:dyDescent="0.25">
      <c r="A329" s="19" t="s">
        <v>18</v>
      </c>
      <c r="B329" s="9">
        <v>0.43223379629629632</v>
      </c>
      <c r="C329" s="11">
        <f t="shared" si="32"/>
        <v>45127.432233796295</v>
      </c>
      <c r="D329" s="10">
        <v>1.015833</v>
      </c>
      <c r="E329" s="44">
        <f t="shared" si="33"/>
        <v>11.780972450961723</v>
      </c>
      <c r="F329" s="46">
        <f>7</f>
        <v>7</v>
      </c>
      <c r="G329" s="38">
        <f t="shared" si="34"/>
        <v>7.9853745466389254</v>
      </c>
      <c r="H329" s="13"/>
      <c r="I329" s="48">
        <f t="shared" si="30"/>
        <v>11.597351583342659</v>
      </c>
      <c r="J329" s="38">
        <f t="shared" si="35"/>
        <v>1.462545336107457E-2</v>
      </c>
      <c r="K329" s="38"/>
      <c r="L329" s="38"/>
      <c r="M329" s="38"/>
      <c r="N329" s="38"/>
      <c r="O329" s="13" t="str">
        <f t="shared" si="31"/>
        <v>0</v>
      </c>
      <c r="P329" s="30"/>
      <c r="Q329" s="30"/>
      <c r="R329" s="30"/>
      <c r="S329" s="30"/>
      <c r="V329" s="17"/>
    </row>
    <row r="330" spans="1:22" x14ac:dyDescent="0.25">
      <c r="A330" s="19" t="s">
        <v>18</v>
      </c>
      <c r="B330" s="9">
        <v>0.43892361111111106</v>
      </c>
      <c r="C330" s="11">
        <f t="shared" si="32"/>
        <v>45127.438923611109</v>
      </c>
      <c r="D330" s="10">
        <v>1.029687</v>
      </c>
      <c r="E330" s="44">
        <f t="shared" si="33"/>
        <v>11.780972450961723</v>
      </c>
      <c r="F330" s="46">
        <f>7</f>
        <v>7</v>
      </c>
      <c r="G330" s="38">
        <f t="shared" si="34"/>
        <v>7.9729250359671253</v>
      </c>
      <c r="H330" s="13"/>
      <c r="I330" s="48">
        <f t="shared" si="30"/>
        <v>11.44131415756606</v>
      </c>
      <c r="J330" s="38">
        <f t="shared" si="35"/>
        <v>2.7074964032874682E-2</v>
      </c>
      <c r="K330" s="38"/>
      <c r="L330" s="38"/>
      <c r="M330" s="38"/>
      <c r="N330" s="38"/>
      <c r="O330" s="13" t="str">
        <f t="shared" si="31"/>
        <v>0</v>
      </c>
      <c r="P330" s="30"/>
      <c r="Q330" s="30"/>
      <c r="R330" s="30"/>
      <c r="S330" s="30"/>
      <c r="V330" s="17"/>
    </row>
    <row r="331" spans="1:22" x14ac:dyDescent="0.25">
      <c r="A331" s="19" t="s">
        <v>18</v>
      </c>
      <c r="B331" s="9">
        <v>0.44560185185185186</v>
      </c>
      <c r="C331" s="11">
        <f t="shared" si="32"/>
        <v>45127.445601851854</v>
      </c>
      <c r="D331" s="10">
        <v>1.0243789999999999</v>
      </c>
      <c r="E331" s="44">
        <f t="shared" si="33"/>
        <v>11.780972450961723</v>
      </c>
      <c r="F331" s="46">
        <f>7</f>
        <v>7</v>
      </c>
      <c r="G331" s="38">
        <f t="shared" si="34"/>
        <v>7.9776574172754753</v>
      </c>
      <c r="H331" s="13"/>
      <c r="I331" s="48">
        <f t="shared" si="30"/>
        <v>11.50059933966015</v>
      </c>
      <c r="J331" s="38">
        <f t="shared" si="35"/>
        <v>2.2342582724524718E-2</v>
      </c>
      <c r="K331" s="38"/>
      <c r="L331" s="38"/>
      <c r="M331" s="38"/>
      <c r="N331" s="38"/>
      <c r="O331" s="13" t="str">
        <f t="shared" si="31"/>
        <v>0</v>
      </c>
      <c r="P331" s="30"/>
      <c r="Q331" s="30"/>
      <c r="R331" s="30"/>
      <c r="S331" s="30"/>
      <c r="V331" s="17"/>
    </row>
    <row r="332" spans="1:22" x14ac:dyDescent="0.25">
      <c r="A332" s="19" t="s">
        <v>18</v>
      </c>
      <c r="B332" s="9">
        <v>0.45230324074074074</v>
      </c>
      <c r="C332" s="11">
        <f t="shared" si="32"/>
        <v>45127.452303240738</v>
      </c>
      <c r="D332" s="10">
        <v>1.0176069999999999</v>
      </c>
      <c r="E332" s="44">
        <f t="shared" si="33"/>
        <v>11.780972450961723</v>
      </c>
      <c r="F332" s="46">
        <f>7</f>
        <v>7</v>
      </c>
      <c r="G332" s="38">
        <f t="shared" si="34"/>
        <v>7.9837625615432337</v>
      </c>
      <c r="H332" s="13"/>
      <c r="I332" s="48">
        <f t="shared" si="30"/>
        <v>11.577133855173681</v>
      </c>
      <c r="J332" s="38">
        <f t="shared" si="35"/>
        <v>1.6237438456766284E-2</v>
      </c>
      <c r="K332" s="38"/>
      <c r="L332" s="38"/>
      <c r="M332" s="38"/>
      <c r="N332" s="38"/>
      <c r="O332" s="13" t="str">
        <f t="shared" si="31"/>
        <v>0</v>
      </c>
      <c r="P332" s="30"/>
      <c r="Q332" s="30"/>
      <c r="R332" s="30"/>
      <c r="S332" s="30"/>
      <c r="V332" s="17"/>
    </row>
    <row r="333" spans="1:22" x14ac:dyDescent="0.25">
      <c r="A333" s="19" t="s">
        <v>18</v>
      </c>
      <c r="B333" s="9">
        <v>0.45898148148148149</v>
      </c>
      <c r="C333" s="11">
        <f t="shared" si="32"/>
        <v>45127.458981481483</v>
      </c>
      <c r="D333" s="10">
        <v>1.0596049999999999</v>
      </c>
      <c r="E333" s="44">
        <f t="shared" si="33"/>
        <v>11.780972450961723</v>
      </c>
      <c r="F333" s="46">
        <f>7</f>
        <v>7</v>
      </c>
      <c r="G333" s="38">
        <f t="shared" si="34"/>
        <v>7.9470886864870209</v>
      </c>
      <c r="H333" s="13"/>
      <c r="I333" s="48">
        <f t="shared" si="30"/>
        <v>11.118268081937821</v>
      </c>
      <c r="J333" s="38">
        <f t="shared" si="35"/>
        <v>5.2911313512979063E-2</v>
      </c>
      <c r="K333" s="38"/>
      <c r="L333" s="38"/>
      <c r="M333" s="38"/>
      <c r="N333" s="38"/>
      <c r="O333" s="13" t="str">
        <f t="shared" si="31"/>
        <v>0</v>
      </c>
      <c r="P333" s="30"/>
      <c r="Q333" s="30"/>
      <c r="R333" s="30"/>
      <c r="S333" s="30"/>
      <c r="V333" s="17"/>
    </row>
    <row r="334" spans="1:22" x14ac:dyDescent="0.25">
      <c r="A334" s="19" t="s">
        <v>18</v>
      </c>
      <c r="B334" s="9">
        <v>0.46567129629629633</v>
      </c>
      <c r="C334" s="11">
        <f t="shared" si="32"/>
        <v>45127.465671296297</v>
      </c>
      <c r="D334" s="10">
        <v>1.0204660000000001</v>
      </c>
      <c r="E334" s="44">
        <f t="shared" si="33"/>
        <v>11.780972450961723</v>
      </c>
      <c r="F334" s="46">
        <f>7</f>
        <v>7</v>
      </c>
      <c r="G334" s="38">
        <f t="shared" si="34"/>
        <v>7.9811757812507089</v>
      </c>
      <c r="H334" s="13"/>
      <c r="I334" s="48">
        <f t="shared" si="30"/>
        <v>11.544698648423095</v>
      </c>
      <c r="J334" s="38">
        <f t="shared" si="35"/>
        <v>1.8824218749291077E-2</v>
      </c>
      <c r="K334" s="38"/>
      <c r="L334" s="38"/>
      <c r="M334" s="38"/>
      <c r="N334" s="38"/>
      <c r="O334" s="13" t="str">
        <f t="shared" si="31"/>
        <v>0</v>
      </c>
      <c r="P334" s="30"/>
      <c r="Q334" s="30"/>
      <c r="R334" s="30"/>
      <c r="S334" s="30"/>
      <c r="V334" s="17"/>
    </row>
    <row r="335" spans="1:22" x14ac:dyDescent="0.25">
      <c r="A335" s="19" t="s">
        <v>18</v>
      </c>
      <c r="B335" s="9">
        <v>0.47234953703703703</v>
      </c>
      <c r="C335" s="11">
        <f t="shared" si="32"/>
        <v>45127.472349537034</v>
      </c>
      <c r="D335" s="10">
        <v>1.0376460000000001</v>
      </c>
      <c r="E335" s="44">
        <f t="shared" si="33"/>
        <v>11.780972450961723</v>
      </c>
      <c r="F335" s="46">
        <f>7</f>
        <v>7</v>
      </c>
      <c r="G335" s="38">
        <f t="shared" si="34"/>
        <v>7.9659147035188935</v>
      </c>
      <c r="H335" s="13"/>
      <c r="I335" s="48">
        <f t="shared" si="30"/>
        <v>11.353556464306441</v>
      </c>
      <c r="J335" s="38">
        <f t="shared" si="35"/>
        <v>3.4085296481106475E-2</v>
      </c>
      <c r="K335" s="38"/>
      <c r="L335" s="38"/>
      <c r="M335" s="38"/>
      <c r="N335" s="38"/>
      <c r="O335" s="13" t="str">
        <f t="shared" si="31"/>
        <v>0</v>
      </c>
      <c r="P335" s="30"/>
      <c r="Q335" s="30"/>
      <c r="R335" s="30"/>
      <c r="S335" s="30"/>
      <c r="V335" s="17"/>
    </row>
    <row r="336" spans="1:22" x14ac:dyDescent="0.25">
      <c r="A336" s="19" t="s">
        <v>18</v>
      </c>
      <c r="B336" s="9">
        <v>0.47902777777777777</v>
      </c>
      <c r="C336" s="11">
        <f t="shared" si="32"/>
        <v>45127.479027777779</v>
      </c>
      <c r="D336" s="10">
        <v>1.0420659999999999</v>
      </c>
      <c r="E336" s="44">
        <f t="shared" si="33"/>
        <v>11.780972450961723</v>
      </c>
      <c r="F336" s="46">
        <f>7</f>
        <v>7</v>
      </c>
      <c r="G336" s="38">
        <f t="shared" si="34"/>
        <v>7.9620651674979035</v>
      </c>
      <c r="H336" s="13"/>
      <c r="I336" s="48">
        <f t="shared" si="30"/>
        <v>11.305399514965197</v>
      </c>
      <c r="J336" s="38">
        <f t="shared" si="35"/>
        <v>3.7934832502096505E-2</v>
      </c>
      <c r="K336" s="38"/>
      <c r="L336" s="38"/>
      <c r="M336" s="38"/>
      <c r="N336" s="38"/>
      <c r="O336" s="13" t="str">
        <f t="shared" si="31"/>
        <v>0</v>
      </c>
      <c r="P336" s="30"/>
      <c r="Q336" s="30"/>
      <c r="R336" s="30"/>
      <c r="S336" s="30"/>
      <c r="V336" s="17"/>
    </row>
    <row r="337" spans="1:22" x14ac:dyDescent="0.25">
      <c r="A337" s="19" t="s">
        <v>18</v>
      </c>
      <c r="B337" s="9">
        <v>0.48570601851851852</v>
      </c>
      <c r="C337" s="11">
        <f t="shared" si="32"/>
        <v>45127.485706018517</v>
      </c>
      <c r="D337" s="10">
        <v>1.0166539999999999</v>
      </c>
      <c r="E337" s="44">
        <f t="shared" si="33"/>
        <v>11.780972450961723</v>
      </c>
      <c r="F337" s="46">
        <f>7</f>
        <v>7</v>
      </c>
      <c r="G337" s="38">
        <f t="shared" si="34"/>
        <v>7.9846278676278546</v>
      </c>
      <c r="H337" s="13"/>
      <c r="I337" s="48">
        <f t="shared" si="30"/>
        <v>11.587986129953478</v>
      </c>
      <c r="J337" s="38">
        <f t="shared" si="35"/>
        <v>1.5372132372145408E-2</v>
      </c>
      <c r="K337" s="38"/>
      <c r="L337" s="38"/>
      <c r="M337" s="38"/>
      <c r="N337" s="38"/>
      <c r="O337" s="13" t="str">
        <f t="shared" si="31"/>
        <v>0</v>
      </c>
      <c r="P337" s="30"/>
      <c r="Q337" s="30"/>
      <c r="R337" s="30"/>
      <c r="S337" s="30"/>
      <c r="V337" s="17"/>
    </row>
    <row r="338" spans="1:22" x14ac:dyDescent="0.25">
      <c r="A338" s="19" t="s">
        <v>18</v>
      </c>
      <c r="B338" s="9">
        <v>0.49239583333333337</v>
      </c>
      <c r="C338" s="11">
        <f t="shared" si="32"/>
        <v>45127.492395833331</v>
      </c>
      <c r="D338" s="10">
        <v>1.0256289999999999</v>
      </c>
      <c r="E338" s="44">
        <f t="shared" si="33"/>
        <v>11.780972450961723</v>
      </c>
      <c r="F338" s="46">
        <f>7</f>
        <v>7</v>
      </c>
      <c r="G338" s="38">
        <f t="shared" si="34"/>
        <v>7.9765388158107529</v>
      </c>
      <c r="H338" s="13"/>
      <c r="I338" s="48">
        <f t="shared" si="30"/>
        <v>11.486582819871245</v>
      </c>
      <c r="J338" s="38">
        <f t="shared" si="35"/>
        <v>2.3461184189247142E-2</v>
      </c>
      <c r="K338" s="38"/>
      <c r="L338" s="38"/>
      <c r="M338" s="38"/>
      <c r="N338" s="38"/>
      <c r="O338" s="13" t="str">
        <f t="shared" si="31"/>
        <v>0</v>
      </c>
      <c r="P338" s="30"/>
      <c r="Q338" s="30"/>
      <c r="R338" s="30"/>
      <c r="S338" s="30"/>
      <c r="V338" s="17"/>
    </row>
    <row r="339" spans="1:22" x14ac:dyDescent="0.25">
      <c r="A339" s="19" t="s">
        <v>18</v>
      </c>
      <c r="B339" s="9">
        <v>0.49907407407407406</v>
      </c>
      <c r="C339" s="11">
        <f t="shared" si="32"/>
        <v>45127.499074074076</v>
      </c>
      <c r="D339" s="10">
        <v>1.0224489999999999</v>
      </c>
      <c r="E339" s="44">
        <f t="shared" si="33"/>
        <v>11.780972450961723</v>
      </c>
      <c r="F339" s="46">
        <f>7</f>
        <v>7</v>
      </c>
      <c r="G339" s="38">
        <f t="shared" si="34"/>
        <v>7.979389600076388</v>
      </c>
      <c r="H339" s="13"/>
      <c r="I339" s="48">
        <f t="shared" si="30"/>
        <v>11.522308155185954</v>
      </c>
      <c r="J339" s="38">
        <f t="shared" si="35"/>
        <v>2.0610399923612022E-2</v>
      </c>
      <c r="K339" s="38"/>
      <c r="L339" s="38"/>
      <c r="M339" s="38"/>
      <c r="N339" s="38"/>
      <c r="O339" s="13" t="str">
        <f t="shared" si="31"/>
        <v>0</v>
      </c>
      <c r="P339" s="30"/>
      <c r="Q339" s="30"/>
      <c r="R339" s="30"/>
      <c r="S339" s="30"/>
      <c r="V339" s="17"/>
    </row>
    <row r="340" spans="1:22" x14ac:dyDescent="0.25">
      <c r="A340" s="19" t="s">
        <v>18</v>
      </c>
      <c r="B340" s="9">
        <v>0.5057638888888889</v>
      </c>
      <c r="C340" s="11">
        <f t="shared" si="32"/>
        <v>45127.50576388889</v>
      </c>
      <c r="D340" s="10">
        <v>1.017406</v>
      </c>
      <c r="E340" s="44">
        <f t="shared" si="33"/>
        <v>11.780972450961723</v>
      </c>
      <c r="F340" s="46">
        <f>7</f>
        <v>7</v>
      </c>
      <c r="G340" s="38">
        <f t="shared" si="34"/>
        <v>7.9839449386692838</v>
      </c>
      <c r="H340" s="13"/>
      <c r="I340" s="48">
        <f t="shared" si="30"/>
        <v>11.57942104819681</v>
      </c>
      <c r="J340" s="38">
        <f t="shared" si="35"/>
        <v>1.6055061330716214E-2</v>
      </c>
      <c r="K340" s="38"/>
      <c r="L340" s="38"/>
      <c r="M340" s="38"/>
      <c r="N340" s="38"/>
      <c r="O340" s="13" t="str">
        <f t="shared" si="31"/>
        <v>0</v>
      </c>
      <c r="P340" s="30"/>
      <c r="Q340" s="30"/>
      <c r="R340" s="30"/>
      <c r="S340" s="30"/>
      <c r="V340" s="17"/>
    </row>
    <row r="341" spans="1:22" x14ac:dyDescent="0.25">
      <c r="A341" s="19" t="s">
        <v>18</v>
      </c>
      <c r="B341" s="9">
        <v>0.51244212962962965</v>
      </c>
      <c r="C341" s="11">
        <f t="shared" si="32"/>
        <v>45127.512442129628</v>
      </c>
      <c r="D341" s="10">
        <v>1.046173</v>
      </c>
      <c r="E341" s="44">
        <f t="shared" si="33"/>
        <v>11.780972450961723</v>
      </c>
      <c r="F341" s="46">
        <f>7</f>
        <v>7</v>
      </c>
      <c r="G341" s="38">
        <f t="shared" si="34"/>
        <v>7.9585157399294122</v>
      </c>
      <c r="H341" s="13"/>
      <c r="I341" s="48">
        <f t="shared" si="30"/>
        <v>11.261017490378478</v>
      </c>
      <c r="J341" s="38">
        <f t="shared" si="35"/>
        <v>4.1484260070587808E-2</v>
      </c>
      <c r="K341" s="38"/>
      <c r="L341" s="38"/>
      <c r="M341" s="38"/>
      <c r="N341" s="38"/>
      <c r="O341" s="13" t="str">
        <f t="shared" si="31"/>
        <v>0</v>
      </c>
      <c r="P341" s="30"/>
      <c r="Q341" s="30"/>
      <c r="R341" s="30"/>
      <c r="S341" s="30"/>
      <c r="V341" s="17"/>
    </row>
    <row r="342" spans="1:22" x14ac:dyDescent="0.25">
      <c r="A342" s="19" t="s">
        <v>18</v>
      </c>
      <c r="B342" s="9">
        <v>0.51914351851851859</v>
      </c>
      <c r="C342" s="11">
        <f t="shared" si="32"/>
        <v>45127.519143518519</v>
      </c>
      <c r="D342" s="10">
        <v>1.0226150000000001</v>
      </c>
      <c r="E342" s="44">
        <f t="shared" si="33"/>
        <v>11.780972450961723</v>
      </c>
      <c r="F342" s="46">
        <f>7</f>
        <v>7</v>
      </c>
      <c r="G342" s="38">
        <f t="shared" si="34"/>
        <v>7.9792403722102829</v>
      </c>
      <c r="H342" s="13"/>
      <c r="I342" s="48">
        <f t="shared" si="30"/>
        <v>11.52043775121793</v>
      </c>
      <c r="J342" s="38">
        <f t="shared" si="35"/>
        <v>2.0759627789717072E-2</v>
      </c>
      <c r="K342" s="38"/>
      <c r="L342" s="38"/>
      <c r="M342" s="38"/>
      <c r="N342" s="38"/>
      <c r="O342" s="13" t="str">
        <f t="shared" si="31"/>
        <v>0</v>
      </c>
      <c r="P342" s="30"/>
      <c r="Q342" s="30"/>
      <c r="R342" s="30"/>
      <c r="S342" s="30"/>
      <c r="V342" s="17"/>
    </row>
    <row r="343" spans="1:22" x14ac:dyDescent="0.25">
      <c r="A343" s="19" t="s">
        <v>18</v>
      </c>
      <c r="B343" s="9">
        <v>0.52582175925925922</v>
      </c>
      <c r="C343" s="11">
        <f t="shared" si="32"/>
        <v>45127.525821759256</v>
      </c>
      <c r="D343" s="10">
        <v>1.023374</v>
      </c>
      <c r="E343" s="44">
        <f t="shared" si="33"/>
        <v>11.780972450961723</v>
      </c>
      <c r="F343" s="46">
        <f>7</f>
        <v>7</v>
      </c>
      <c r="G343" s="38">
        <f t="shared" si="34"/>
        <v>7.9785586404828948</v>
      </c>
      <c r="H343" s="13"/>
      <c r="I343" s="48">
        <f t="shared" si="30"/>
        <v>11.511893453382363</v>
      </c>
      <c r="J343" s="38">
        <f t="shared" si="35"/>
        <v>2.1441359517105241E-2</v>
      </c>
      <c r="K343" s="38"/>
      <c r="L343" s="38"/>
      <c r="M343" s="38"/>
      <c r="N343" s="38"/>
      <c r="O343" s="13" t="str">
        <f t="shared" si="31"/>
        <v>0</v>
      </c>
      <c r="P343" s="30"/>
      <c r="Q343" s="30"/>
      <c r="R343" s="30"/>
      <c r="S343" s="30"/>
      <c r="V343" s="17"/>
    </row>
    <row r="344" spans="1:22" x14ac:dyDescent="0.25">
      <c r="A344" s="19" t="s">
        <v>18</v>
      </c>
      <c r="B344" s="9">
        <v>0.53251157407407412</v>
      </c>
      <c r="C344" s="11">
        <f t="shared" si="32"/>
        <v>45127.532511574071</v>
      </c>
      <c r="D344" s="10">
        <v>1.0284770000000001</v>
      </c>
      <c r="E344" s="44">
        <f t="shared" si="33"/>
        <v>11.780972450961723</v>
      </c>
      <c r="F344" s="46">
        <f>7</f>
        <v>7</v>
      </c>
      <c r="G344" s="38">
        <f t="shared" si="34"/>
        <v>7.9739997671980944</v>
      </c>
      <c r="H344" s="13"/>
      <c r="I344" s="48">
        <f t="shared" si="30"/>
        <v>11.45477482817965</v>
      </c>
      <c r="J344" s="38">
        <f t="shared" si="35"/>
        <v>2.6000232801905554E-2</v>
      </c>
      <c r="K344" s="38"/>
      <c r="L344" s="38"/>
      <c r="M344" s="38"/>
      <c r="N344" s="38"/>
      <c r="O344" s="13" t="str">
        <f t="shared" si="31"/>
        <v>0</v>
      </c>
      <c r="P344" s="30"/>
      <c r="Q344" s="30"/>
      <c r="R344" s="30"/>
      <c r="S344" s="30"/>
      <c r="V344" s="17"/>
    </row>
    <row r="345" spans="1:22" x14ac:dyDescent="0.25">
      <c r="A345" s="19" t="s">
        <v>18</v>
      </c>
      <c r="B345" s="9">
        <v>0.53918981481481476</v>
      </c>
      <c r="C345" s="11">
        <f t="shared" si="32"/>
        <v>45127.539189814815</v>
      </c>
      <c r="D345" s="10">
        <v>1.02522</v>
      </c>
      <c r="E345" s="44">
        <f t="shared" si="33"/>
        <v>11.780972450961723</v>
      </c>
      <c r="F345" s="46">
        <f>7</f>
        <v>7</v>
      </c>
      <c r="G345" s="38">
        <f t="shared" si="34"/>
        <v>7.9769045392291416</v>
      </c>
      <c r="H345" s="13"/>
      <c r="I345" s="48">
        <f t="shared" si="30"/>
        <v>11.491165263028153</v>
      </c>
      <c r="J345" s="38">
        <f t="shared" si="35"/>
        <v>2.3095460770858445E-2</v>
      </c>
      <c r="K345" s="38"/>
      <c r="L345" s="38"/>
      <c r="M345" s="38"/>
      <c r="N345" s="38"/>
      <c r="O345" s="13" t="str">
        <f t="shared" si="31"/>
        <v>0</v>
      </c>
      <c r="P345" s="30"/>
      <c r="Q345" s="30"/>
      <c r="R345" s="30"/>
      <c r="S345" s="30"/>
      <c r="V345" s="17"/>
    </row>
    <row r="346" spans="1:22" x14ac:dyDescent="0.25">
      <c r="A346" s="19" t="s">
        <v>18</v>
      </c>
      <c r="B346" s="9">
        <v>0.54586805555555562</v>
      </c>
      <c r="C346" s="11">
        <f t="shared" si="32"/>
        <v>45127.545868055553</v>
      </c>
      <c r="D346" s="10">
        <v>1.0242599999999999</v>
      </c>
      <c r="E346" s="44">
        <f t="shared" si="33"/>
        <v>11.780972450961723</v>
      </c>
      <c r="F346" s="46">
        <f>7</f>
        <v>7</v>
      </c>
      <c r="G346" s="38">
        <f t="shared" si="34"/>
        <v>7.9777640422794773</v>
      </c>
      <c r="H346" s="13"/>
      <c r="I346" s="48">
        <f t="shared" si="30"/>
        <v>11.50193549583282</v>
      </c>
      <c r="J346" s="38">
        <f t="shared" si="35"/>
        <v>2.223595772052267E-2</v>
      </c>
      <c r="K346" s="38"/>
      <c r="L346" s="38"/>
      <c r="M346" s="38"/>
      <c r="N346" s="38"/>
      <c r="O346" s="13" t="str">
        <f t="shared" si="31"/>
        <v>0</v>
      </c>
      <c r="P346" s="30"/>
      <c r="Q346" s="30"/>
      <c r="R346" s="30"/>
      <c r="S346" s="30"/>
      <c r="V346" s="17"/>
    </row>
    <row r="347" spans="1:22" x14ac:dyDescent="0.25">
      <c r="A347" s="19" t="s">
        <v>18</v>
      </c>
      <c r="B347" s="9">
        <v>0.55254629629629626</v>
      </c>
      <c r="C347" s="11">
        <f t="shared" si="32"/>
        <v>45127.552546296298</v>
      </c>
      <c r="D347" s="10">
        <v>1.0205709999999999</v>
      </c>
      <c r="E347" s="44">
        <f t="shared" si="33"/>
        <v>11.780972450961723</v>
      </c>
      <c r="F347" s="46">
        <f>7</f>
        <v>7</v>
      </c>
      <c r="G347" s="38">
        <f t="shared" si="34"/>
        <v>7.9810810388247022</v>
      </c>
      <c r="H347" s="13"/>
      <c r="I347" s="48">
        <f t="shared" si="30"/>
        <v>11.543510888474907</v>
      </c>
      <c r="J347" s="38">
        <f t="shared" si="35"/>
        <v>1.8918961175297788E-2</v>
      </c>
      <c r="K347" s="38"/>
      <c r="L347" s="38"/>
      <c r="M347" s="38"/>
      <c r="N347" s="38"/>
      <c r="O347" s="13" t="str">
        <f t="shared" si="31"/>
        <v>0</v>
      </c>
      <c r="P347" s="30"/>
      <c r="Q347" s="30"/>
      <c r="R347" s="30"/>
      <c r="S347" s="30"/>
      <c r="V347" s="17"/>
    </row>
    <row r="348" spans="1:22" x14ac:dyDescent="0.25">
      <c r="A348" s="19" t="s">
        <v>18</v>
      </c>
      <c r="B348" s="9">
        <v>0.55922453703703701</v>
      </c>
      <c r="C348" s="11">
        <f t="shared" si="32"/>
        <v>45127.559224537035</v>
      </c>
      <c r="D348" s="10">
        <v>1.0269379999999999</v>
      </c>
      <c r="E348" s="44">
        <f t="shared" si="33"/>
        <v>11.780972450961723</v>
      </c>
      <c r="F348" s="46">
        <f>7</f>
        <v>7</v>
      </c>
      <c r="G348" s="38">
        <f t="shared" si="34"/>
        <v>7.9753701677951474</v>
      </c>
      <c r="H348" s="13"/>
      <c r="I348" s="48">
        <f t="shared" si="30"/>
        <v>11.471941296321418</v>
      </c>
      <c r="J348" s="38">
        <f t="shared" si="35"/>
        <v>2.4629832204852597E-2</v>
      </c>
      <c r="K348" s="38"/>
      <c r="L348" s="38"/>
      <c r="M348" s="38"/>
      <c r="N348" s="38"/>
      <c r="O348" s="13" t="str">
        <f t="shared" si="31"/>
        <v>0</v>
      </c>
      <c r="P348" s="30"/>
      <c r="Q348" s="30"/>
      <c r="R348" s="30"/>
      <c r="S348" s="30"/>
      <c r="V348" s="17"/>
    </row>
    <row r="349" spans="1:22" x14ac:dyDescent="0.25">
      <c r="A349" s="19" t="s">
        <v>18</v>
      </c>
      <c r="B349" s="9">
        <v>0.56591435185185179</v>
      </c>
      <c r="C349" s="11">
        <f t="shared" si="32"/>
        <v>45127.56591435185</v>
      </c>
      <c r="D349" s="10">
        <v>1.0225709999999999</v>
      </c>
      <c r="E349" s="44">
        <f t="shared" si="33"/>
        <v>11.780972450961723</v>
      </c>
      <c r="F349" s="46">
        <f>7</f>
        <v>7</v>
      </c>
      <c r="G349" s="38">
        <f t="shared" si="34"/>
        <v>7.9792799221371258</v>
      </c>
      <c r="H349" s="13"/>
      <c r="I349" s="48">
        <f t="shared" si="30"/>
        <v>11.520933461795538</v>
      </c>
      <c r="J349" s="38">
        <f t="shared" si="35"/>
        <v>2.072007786287422E-2</v>
      </c>
      <c r="K349" s="38"/>
      <c r="L349" s="38"/>
      <c r="M349" s="38"/>
      <c r="N349" s="38"/>
      <c r="O349" s="13" t="str">
        <f t="shared" si="31"/>
        <v>0</v>
      </c>
      <c r="P349" s="30"/>
      <c r="Q349" s="30"/>
      <c r="R349" s="30"/>
      <c r="S349" s="30"/>
      <c r="V349" s="17"/>
    </row>
    <row r="350" spans="1:22" x14ac:dyDescent="0.25">
      <c r="A350" s="19" t="s">
        <v>18</v>
      </c>
      <c r="B350" s="9">
        <v>0.5725810185185185</v>
      </c>
      <c r="C350" s="11">
        <f t="shared" si="32"/>
        <v>45127.572581018518</v>
      </c>
      <c r="D350" s="10">
        <v>1.0268839999999999</v>
      </c>
      <c r="E350" s="44">
        <f t="shared" si="33"/>
        <v>11.780972450961723</v>
      </c>
      <c r="F350" s="46">
        <f>7</f>
        <v>7</v>
      </c>
      <c r="G350" s="38">
        <f t="shared" si="34"/>
        <v>7.9754183223365303</v>
      </c>
      <c r="H350" s="13"/>
      <c r="I350" s="48">
        <f t="shared" si="30"/>
        <v>11.472544562931864</v>
      </c>
      <c r="J350" s="38">
        <f t="shared" si="35"/>
        <v>2.4581677663469748E-2</v>
      </c>
      <c r="K350" s="38"/>
      <c r="L350" s="38"/>
      <c r="M350" s="38"/>
      <c r="N350" s="38"/>
      <c r="O350" s="13" t="str">
        <f t="shared" si="31"/>
        <v>0</v>
      </c>
      <c r="P350" s="30"/>
      <c r="Q350" s="30"/>
      <c r="R350" s="30"/>
      <c r="S350" s="30"/>
      <c r="V350" s="17"/>
    </row>
    <row r="351" spans="1:22" x14ac:dyDescent="0.25">
      <c r="A351" s="19" t="s">
        <v>18</v>
      </c>
      <c r="B351" s="9">
        <v>0.57927083333333329</v>
      </c>
      <c r="C351" s="11">
        <f t="shared" si="32"/>
        <v>45127.579270833332</v>
      </c>
      <c r="D351" s="10">
        <v>1.0229649999999999</v>
      </c>
      <c r="E351" s="44">
        <f t="shared" si="33"/>
        <v>11.780972450961723</v>
      </c>
      <c r="F351" s="46">
        <f>7</f>
        <v>7</v>
      </c>
      <c r="G351" s="38">
        <f t="shared" si="34"/>
        <v>7.9789258847130222</v>
      </c>
      <c r="H351" s="13"/>
      <c r="I351" s="48">
        <f t="shared" si="30"/>
        <v>11.516496117620568</v>
      </c>
      <c r="J351" s="38">
        <f t="shared" si="35"/>
        <v>2.1074115286977779E-2</v>
      </c>
      <c r="K351" s="38"/>
      <c r="L351" s="38"/>
      <c r="M351" s="38"/>
      <c r="N351" s="38"/>
      <c r="O351" s="13" t="str">
        <f t="shared" si="31"/>
        <v>0</v>
      </c>
      <c r="P351" s="30"/>
      <c r="Q351" s="30"/>
      <c r="R351" s="30"/>
      <c r="S351" s="30"/>
      <c r="V351" s="17"/>
    </row>
    <row r="352" spans="1:22" x14ac:dyDescent="0.25">
      <c r="A352" s="19" t="s">
        <v>18</v>
      </c>
      <c r="B352" s="9">
        <v>0.58594907407407404</v>
      </c>
      <c r="C352" s="11">
        <f t="shared" si="32"/>
        <v>45127.585949074077</v>
      </c>
      <c r="D352" s="10">
        <v>1.021417</v>
      </c>
      <c r="E352" s="44">
        <f t="shared" si="33"/>
        <v>11.780972450961723</v>
      </c>
      <c r="F352" s="46">
        <f>7</f>
        <v>7</v>
      </c>
      <c r="G352" s="38">
        <f t="shared" si="34"/>
        <v>7.9803183553228516</v>
      </c>
      <c r="H352" s="13"/>
      <c r="I352" s="48">
        <f t="shared" si="30"/>
        <v>11.533949847086667</v>
      </c>
      <c r="J352" s="38">
        <f t="shared" si="35"/>
        <v>1.9681644677148391E-2</v>
      </c>
      <c r="K352" s="38"/>
      <c r="L352" s="38"/>
      <c r="M352" s="38"/>
      <c r="N352" s="38"/>
      <c r="O352" s="13" t="str">
        <f t="shared" si="31"/>
        <v>0</v>
      </c>
      <c r="P352" s="30"/>
      <c r="Q352" s="30"/>
      <c r="R352" s="30"/>
      <c r="S352" s="30"/>
      <c r="V352" s="17"/>
    </row>
    <row r="353" spans="1:22" x14ac:dyDescent="0.25">
      <c r="A353" s="19" t="s">
        <v>18</v>
      </c>
      <c r="B353" s="9">
        <v>0.59263888888888883</v>
      </c>
      <c r="C353" s="11">
        <f t="shared" si="32"/>
        <v>45127.592638888891</v>
      </c>
      <c r="D353" s="10">
        <v>1.022051</v>
      </c>
      <c r="E353" s="44">
        <f t="shared" si="33"/>
        <v>11.780972450961723</v>
      </c>
      <c r="F353" s="46">
        <f>7</f>
        <v>7</v>
      </c>
      <c r="G353" s="38">
        <f t="shared" si="34"/>
        <v>7.9797475734309407</v>
      </c>
      <c r="H353" s="13"/>
      <c r="I353" s="48">
        <f t="shared" si="30"/>
        <v>11.526795092379659</v>
      </c>
      <c r="J353" s="38">
        <f t="shared" si="35"/>
        <v>2.0252426569059345E-2</v>
      </c>
      <c r="K353" s="38"/>
      <c r="L353" s="38"/>
      <c r="M353" s="38"/>
      <c r="N353" s="38"/>
      <c r="O353" s="13" t="str">
        <f t="shared" si="31"/>
        <v>0</v>
      </c>
      <c r="P353" s="30"/>
      <c r="Q353" s="30"/>
      <c r="R353" s="30"/>
      <c r="S353" s="30"/>
      <c r="V353" s="17"/>
    </row>
    <row r="354" spans="1:22" x14ac:dyDescent="0.25">
      <c r="A354" s="19" t="s">
        <v>18</v>
      </c>
      <c r="B354" s="9">
        <v>0.59932870370370372</v>
      </c>
      <c r="C354" s="11">
        <f t="shared" si="32"/>
        <v>45127.599328703705</v>
      </c>
      <c r="D354" s="10">
        <v>1.0215879999999999</v>
      </c>
      <c r="E354" s="44">
        <f t="shared" si="33"/>
        <v>11.780972450961723</v>
      </c>
      <c r="F354" s="46">
        <f>7</f>
        <v>7</v>
      </c>
      <c r="G354" s="38">
        <f t="shared" si="34"/>
        <v>7.9801643405133111</v>
      </c>
      <c r="H354" s="13"/>
      <c r="I354" s="48">
        <f t="shared" si="30"/>
        <v>11.53201922003951</v>
      </c>
      <c r="J354" s="38">
        <f t="shared" si="35"/>
        <v>1.9835659486688861E-2</v>
      </c>
      <c r="K354" s="38"/>
      <c r="L354" s="38"/>
      <c r="M354" s="38"/>
      <c r="N354" s="38"/>
      <c r="O354" s="13" t="str">
        <f t="shared" si="31"/>
        <v>0</v>
      </c>
      <c r="P354" s="30"/>
      <c r="Q354" s="30"/>
      <c r="R354" s="30"/>
      <c r="S354" s="30"/>
      <c r="V354" s="17"/>
    </row>
    <row r="355" spans="1:22" x14ac:dyDescent="0.25">
      <c r="A355" s="19" t="s">
        <v>18</v>
      </c>
      <c r="B355" s="9">
        <v>0.60600694444444447</v>
      </c>
      <c r="C355" s="11">
        <f t="shared" si="32"/>
        <v>45127.606006944443</v>
      </c>
      <c r="D355" s="10">
        <v>1.0273140000000001</v>
      </c>
      <c r="E355" s="44">
        <f t="shared" si="33"/>
        <v>11.780972450961723</v>
      </c>
      <c r="F355" s="46">
        <f>7</f>
        <v>7</v>
      </c>
      <c r="G355" s="38">
        <f t="shared" si="34"/>
        <v>7.9750350017973588</v>
      </c>
      <c r="H355" s="13"/>
      <c r="I355" s="48">
        <f t="shared" si="30"/>
        <v>11.467742531457493</v>
      </c>
      <c r="J355" s="38">
        <f t="shared" si="35"/>
        <v>2.4964998202641198E-2</v>
      </c>
      <c r="K355" s="38"/>
      <c r="L355" s="38"/>
      <c r="M355" s="38"/>
      <c r="N355" s="38"/>
      <c r="O355" s="13" t="str">
        <f t="shared" si="31"/>
        <v>0</v>
      </c>
      <c r="P355" s="30"/>
      <c r="Q355" s="30"/>
      <c r="R355" s="30"/>
      <c r="S355" s="30"/>
      <c r="V355" s="17"/>
    </row>
    <row r="356" spans="1:22" x14ac:dyDescent="0.25">
      <c r="A356" s="19" t="s">
        <v>18</v>
      </c>
      <c r="B356" s="9">
        <v>0.61268518518518522</v>
      </c>
      <c r="C356" s="11">
        <f t="shared" si="32"/>
        <v>45127.612685185188</v>
      </c>
      <c r="D356" s="10">
        <v>1.0154810000000001</v>
      </c>
      <c r="E356" s="44">
        <f t="shared" si="33"/>
        <v>11.780972450961723</v>
      </c>
      <c r="F356" s="46">
        <f>7</f>
        <v>7</v>
      </c>
      <c r="G356" s="38">
        <f t="shared" si="34"/>
        <v>7.985695030232562</v>
      </c>
      <c r="H356" s="13"/>
      <c r="I356" s="48">
        <f t="shared" si="30"/>
        <v>11.601371616959572</v>
      </c>
      <c r="J356" s="38">
        <f t="shared" si="35"/>
        <v>1.4304969767438003E-2</v>
      </c>
      <c r="K356" s="38"/>
      <c r="L356" s="38"/>
      <c r="M356" s="38"/>
      <c r="N356" s="38"/>
      <c r="O356" s="13" t="str">
        <f t="shared" si="31"/>
        <v>0</v>
      </c>
      <c r="P356" s="30"/>
      <c r="Q356" s="30"/>
      <c r="R356" s="30"/>
      <c r="S356" s="30"/>
      <c r="V356" s="17"/>
    </row>
    <row r="357" spans="1:22" x14ac:dyDescent="0.25">
      <c r="A357" s="19" t="s">
        <v>18</v>
      </c>
      <c r="B357" s="9">
        <v>0.61936342592592586</v>
      </c>
      <c r="C357" s="11">
        <f t="shared" si="32"/>
        <v>45127.619363425925</v>
      </c>
      <c r="D357" s="10">
        <v>1.0288440000000001</v>
      </c>
      <c r="E357" s="44">
        <f t="shared" si="33"/>
        <v>11.780972450961723</v>
      </c>
      <c r="F357" s="46">
        <f>7</f>
        <v>7</v>
      </c>
      <c r="G357" s="38">
        <f t="shared" si="34"/>
        <v>7.9736735432197916</v>
      </c>
      <c r="H357" s="13"/>
      <c r="I357" s="48">
        <f t="shared" si="30"/>
        <v>11.450688783685109</v>
      </c>
      <c r="J357" s="38">
        <f t="shared" si="35"/>
        <v>2.6326456780208396E-2</v>
      </c>
      <c r="K357" s="38"/>
      <c r="L357" s="38"/>
      <c r="M357" s="38"/>
      <c r="N357" s="38"/>
      <c r="O357" s="13" t="str">
        <f t="shared" si="31"/>
        <v>0</v>
      </c>
      <c r="P357" s="30"/>
      <c r="Q357" s="30"/>
      <c r="R357" s="30"/>
      <c r="S357" s="30"/>
      <c r="V357" s="17"/>
    </row>
    <row r="358" spans="1:22" x14ac:dyDescent="0.25">
      <c r="A358" s="19" t="s">
        <v>18</v>
      </c>
      <c r="B358" s="9">
        <v>0.62604166666666672</v>
      </c>
      <c r="C358" s="11">
        <f t="shared" si="32"/>
        <v>45127.62604166667</v>
      </c>
      <c r="D358" s="10">
        <v>1.021811</v>
      </c>
      <c r="E358" s="44">
        <f t="shared" si="33"/>
        <v>11.780972450961723</v>
      </c>
      <c r="F358" s="46">
        <f>7</f>
        <v>7</v>
      </c>
      <c r="G358" s="38">
        <f t="shared" si="34"/>
        <v>7.9799635637734108</v>
      </c>
      <c r="H358" s="13"/>
      <c r="I358" s="48">
        <f t="shared" si="30"/>
        <v>11.529502472533299</v>
      </c>
      <c r="J358" s="38">
        <f t="shared" si="35"/>
        <v>2.0036436226589238E-2</v>
      </c>
      <c r="K358" s="38"/>
      <c r="L358" s="38"/>
      <c r="M358" s="38"/>
      <c r="N358" s="38"/>
      <c r="O358" s="13" t="str">
        <f t="shared" si="31"/>
        <v>0</v>
      </c>
      <c r="P358" s="30"/>
      <c r="Q358" s="30"/>
      <c r="R358" s="30"/>
      <c r="S358" s="30"/>
      <c r="V358" s="17"/>
    </row>
    <row r="359" spans="1:22" x14ac:dyDescent="0.25">
      <c r="A359" s="19" t="s">
        <v>18</v>
      </c>
      <c r="B359" s="9">
        <v>0.63271990740740736</v>
      </c>
      <c r="C359" s="11">
        <f t="shared" si="32"/>
        <v>45127.632719907408</v>
      </c>
      <c r="D359" s="10">
        <v>1.023333</v>
      </c>
      <c r="E359" s="44">
        <f t="shared" si="33"/>
        <v>11.780972450961723</v>
      </c>
      <c r="F359" s="46">
        <f>7</f>
        <v>7</v>
      </c>
      <c r="G359" s="38">
        <f t="shared" si="34"/>
        <v>7.97859544222002</v>
      </c>
      <c r="H359" s="13"/>
      <c r="I359" s="48">
        <f t="shared" si="30"/>
        <v>11.512354679231221</v>
      </c>
      <c r="J359" s="38">
        <f t="shared" si="35"/>
        <v>2.140455777997996E-2</v>
      </c>
      <c r="K359" s="38"/>
      <c r="L359" s="38"/>
      <c r="M359" s="38"/>
      <c r="N359" s="38"/>
      <c r="O359" s="13" t="str">
        <f t="shared" si="31"/>
        <v>0</v>
      </c>
      <c r="P359" s="30"/>
      <c r="Q359" s="30"/>
      <c r="R359" s="30"/>
      <c r="S359" s="30"/>
      <c r="V359" s="17"/>
    </row>
    <row r="360" spans="1:22" x14ac:dyDescent="0.25">
      <c r="A360" s="19" t="s">
        <v>18</v>
      </c>
      <c r="B360" s="9">
        <v>0.63939814814814822</v>
      </c>
      <c r="C360" s="11">
        <f t="shared" si="32"/>
        <v>45127.639398148145</v>
      </c>
      <c r="D360" s="10">
        <v>1.0235019999999999</v>
      </c>
      <c r="E360" s="44">
        <f t="shared" si="33"/>
        <v>11.780972450961723</v>
      </c>
      <c r="F360" s="46">
        <f>7</f>
        <v>7</v>
      </c>
      <c r="G360" s="38">
        <f t="shared" si="34"/>
        <v>7.9784437651339717</v>
      </c>
      <c r="H360" s="13"/>
      <c r="I360" s="48">
        <f t="shared" si="30"/>
        <v>11.51045376654049</v>
      </c>
      <c r="J360" s="38">
        <f t="shared" si="35"/>
        <v>2.1556234866028312E-2</v>
      </c>
      <c r="K360" s="38"/>
      <c r="L360" s="38"/>
      <c r="M360" s="38"/>
      <c r="N360" s="38"/>
      <c r="O360" s="13" t="str">
        <f t="shared" si="31"/>
        <v>0</v>
      </c>
      <c r="P360" s="30"/>
      <c r="Q360" s="30"/>
      <c r="R360" s="30"/>
      <c r="S360" s="30"/>
      <c r="V360" s="17"/>
    </row>
    <row r="361" spans="1:22" x14ac:dyDescent="0.25">
      <c r="A361" s="19" t="s">
        <v>18</v>
      </c>
      <c r="B361" s="9">
        <v>0.64607638888888885</v>
      </c>
      <c r="C361" s="11">
        <f t="shared" si="32"/>
        <v>45127.64607638889</v>
      </c>
      <c r="D361" s="10">
        <v>1.0234369999999999</v>
      </c>
      <c r="E361" s="44">
        <f t="shared" si="33"/>
        <v>11.780972450961723</v>
      </c>
      <c r="F361" s="46">
        <f>7</f>
        <v>7</v>
      </c>
      <c r="G361" s="38">
        <f t="shared" si="34"/>
        <v>7.9785020968878433</v>
      </c>
      <c r="H361" s="13"/>
      <c r="I361" s="48">
        <f t="shared" si="30"/>
        <v>11.511184812510907</v>
      </c>
      <c r="J361" s="38">
        <f t="shared" si="35"/>
        <v>2.1497903112156713E-2</v>
      </c>
      <c r="K361" s="38"/>
      <c r="L361" s="38"/>
      <c r="M361" s="38"/>
      <c r="N361" s="38"/>
      <c r="O361" s="13" t="str">
        <f t="shared" si="31"/>
        <v>0</v>
      </c>
      <c r="P361" s="30"/>
      <c r="Q361" s="30"/>
      <c r="R361" s="30"/>
      <c r="S361" s="30"/>
      <c r="V361" s="17"/>
    </row>
    <row r="362" spans="1:22" x14ac:dyDescent="0.25">
      <c r="A362" s="19" t="s">
        <v>18</v>
      </c>
      <c r="B362" s="9">
        <v>0.6527546296296296</v>
      </c>
      <c r="C362" s="11">
        <f t="shared" si="32"/>
        <v>45127.652754629627</v>
      </c>
      <c r="D362" s="10">
        <v>1.0204839999999999</v>
      </c>
      <c r="E362" s="44">
        <f t="shared" si="33"/>
        <v>11.780972450961723</v>
      </c>
      <c r="F362" s="46">
        <f>7</f>
        <v>7</v>
      </c>
      <c r="G362" s="38">
        <f t="shared" si="34"/>
        <v>7.9811595383871925</v>
      </c>
      <c r="H362" s="13"/>
      <c r="I362" s="48">
        <f t="shared" si="30"/>
        <v>11.54449501507297</v>
      </c>
      <c r="J362" s="38">
        <f t="shared" si="35"/>
        <v>1.8840461612807502E-2</v>
      </c>
      <c r="K362" s="38"/>
      <c r="L362" s="38"/>
      <c r="M362" s="38"/>
      <c r="N362" s="38"/>
      <c r="O362" s="13" t="str">
        <f t="shared" si="31"/>
        <v>0</v>
      </c>
      <c r="P362" s="30"/>
      <c r="Q362" s="30"/>
      <c r="R362" s="30"/>
      <c r="S362" s="30"/>
      <c r="V362" s="17"/>
    </row>
    <row r="363" spans="1:22" x14ac:dyDescent="0.25">
      <c r="A363" s="19" t="s">
        <v>18</v>
      </c>
      <c r="B363" s="9">
        <v>0.65943287037037035</v>
      </c>
      <c r="C363" s="11">
        <f t="shared" si="32"/>
        <v>45127.659432870372</v>
      </c>
      <c r="D363" s="10">
        <v>1.0235540000000001</v>
      </c>
      <c r="E363" s="44">
        <f t="shared" si="33"/>
        <v>11.780972450961723</v>
      </c>
      <c r="F363" s="46">
        <f>7</f>
        <v>7</v>
      </c>
      <c r="G363" s="38">
        <f t="shared" si="34"/>
        <v>7.9783971047580735</v>
      </c>
      <c r="H363" s="13"/>
      <c r="I363" s="48">
        <f t="shared" si="30"/>
        <v>11.509868996615442</v>
      </c>
      <c r="J363" s="38">
        <f t="shared" si="35"/>
        <v>2.160289524192649E-2</v>
      </c>
      <c r="K363" s="38"/>
      <c r="L363" s="38"/>
      <c r="M363" s="38"/>
      <c r="N363" s="38"/>
      <c r="O363" s="13" t="str">
        <f t="shared" si="31"/>
        <v>0</v>
      </c>
      <c r="P363" s="30"/>
      <c r="Q363" s="30"/>
      <c r="R363" s="30"/>
      <c r="S363" s="30"/>
      <c r="V363" s="17"/>
    </row>
    <row r="364" spans="1:22" x14ac:dyDescent="0.25">
      <c r="A364" s="19" t="s">
        <v>18</v>
      </c>
      <c r="B364" s="9">
        <v>0.66612268518518525</v>
      </c>
      <c r="C364" s="11">
        <f t="shared" si="32"/>
        <v>45127.666122685187</v>
      </c>
      <c r="D364" s="10">
        <v>1.0237510000000001</v>
      </c>
      <c r="E364" s="44">
        <f t="shared" si="33"/>
        <v>11.780972450961723</v>
      </c>
      <c r="F364" s="46">
        <f>7</f>
        <v>7</v>
      </c>
      <c r="G364" s="38">
        <f t="shared" si="34"/>
        <v>7.9782203742392577</v>
      </c>
      <c r="H364" s="13"/>
      <c r="I364" s="48">
        <f t="shared" si="30"/>
        <v>11.507654157076987</v>
      </c>
      <c r="J364" s="38">
        <f t="shared" si="35"/>
        <v>2.1779625760742327E-2</v>
      </c>
      <c r="K364" s="38"/>
      <c r="L364" s="38"/>
      <c r="M364" s="38"/>
      <c r="N364" s="38"/>
      <c r="O364" s="13" t="str">
        <f t="shared" si="31"/>
        <v>0</v>
      </c>
      <c r="P364" s="30"/>
      <c r="Q364" s="30"/>
      <c r="R364" s="30"/>
      <c r="S364" s="30"/>
      <c r="V364" s="17"/>
    </row>
    <row r="365" spans="1:22" x14ac:dyDescent="0.25">
      <c r="A365" s="19" t="s">
        <v>18</v>
      </c>
      <c r="B365" s="9">
        <v>0.67281250000000004</v>
      </c>
      <c r="C365" s="11">
        <f t="shared" si="32"/>
        <v>45127.672812500001</v>
      </c>
      <c r="D365" s="10">
        <v>1.0229379999999999</v>
      </c>
      <c r="E365" s="44">
        <f t="shared" si="33"/>
        <v>11.780972450961723</v>
      </c>
      <c r="F365" s="46">
        <f>7</f>
        <v>7</v>
      </c>
      <c r="G365" s="38">
        <f t="shared" si="34"/>
        <v>7.9789501379577796</v>
      </c>
      <c r="H365" s="13"/>
      <c r="I365" s="48">
        <f t="shared" si="30"/>
        <v>11.516800090486154</v>
      </c>
      <c r="J365" s="38">
        <f t="shared" si="35"/>
        <v>2.1049862042220369E-2</v>
      </c>
      <c r="K365" s="38"/>
      <c r="L365" s="38"/>
      <c r="M365" s="38"/>
      <c r="N365" s="38"/>
      <c r="O365" s="13" t="str">
        <f t="shared" si="31"/>
        <v>0</v>
      </c>
      <c r="P365" s="30"/>
      <c r="Q365" s="30"/>
      <c r="R365" s="30"/>
      <c r="S365" s="30"/>
      <c r="V365" s="17"/>
    </row>
    <row r="366" spans="1:22" x14ac:dyDescent="0.25">
      <c r="A366" s="19" t="s">
        <v>18</v>
      </c>
      <c r="B366" s="9">
        <v>0.67949074074074067</v>
      </c>
      <c r="C366" s="11">
        <f t="shared" si="32"/>
        <v>45127.679490740738</v>
      </c>
      <c r="D366" s="10">
        <v>1.0223120000000001</v>
      </c>
      <c r="E366" s="44">
        <f t="shared" si="33"/>
        <v>11.780972450961723</v>
      </c>
      <c r="F366" s="46">
        <f>7</f>
        <v>7</v>
      </c>
      <c r="G366" s="38">
        <f t="shared" si="34"/>
        <v>7.9795127924135469</v>
      </c>
      <c r="H366" s="13"/>
      <c r="I366" s="48">
        <f t="shared" si="30"/>
        <v>11.523852259351081</v>
      </c>
      <c r="J366" s="38">
        <f t="shared" si="35"/>
        <v>2.048720758645306E-2</v>
      </c>
      <c r="K366" s="38"/>
      <c r="L366" s="38"/>
      <c r="M366" s="38"/>
      <c r="N366" s="38"/>
      <c r="O366" s="13" t="str">
        <f t="shared" si="31"/>
        <v>0</v>
      </c>
      <c r="P366" s="30"/>
      <c r="Q366" s="30"/>
      <c r="R366" s="30"/>
      <c r="S366" s="30"/>
      <c r="V366" s="17"/>
    </row>
    <row r="367" spans="1:22" x14ac:dyDescent="0.25">
      <c r="A367" s="19" t="s">
        <v>18</v>
      </c>
      <c r="B367" s="9">
        <v>0.68616898148148142</v>
      </c>
      <c r="C367" s="11">
        <f t="shared" si="32"/>
        <v>45127.686168981483</v>
      </c>
      <c r="D367" s="10">
        <v>1.0231859999999999</v>
      </c>
      <c r="E367" s="44">
        <f t="shared" si="33"/>
        <v>11.780972450961723</v>
      </c>
      <c r="F367" s="46">
        <f>7</f>
        <v>7</v>
      </c>
      <c r="G367" s="38">
        <f t="shared" si="34"/>
        <v>7.9787274127599099</v>
      </c>
      <c r="H367" s="13"/>
      <c r="I367" s="48">
        <f t="shared" ref="I367:I430" si="36">E367/D367</f>
        <v>11.514008646484339</v>
      </c>
      <c r="J367" s="38">
        <f t="shared" si="35"/>
        <v>2.1272587240090068E-2</v>
      </c>
      <c r="K367" s="38"/>
      <c r="L367" s="38"/>
      <c r="M367" s="38"/>
      <c r="N367" s="38"/>
      <c r="O367" s="13" t="str">
        <f t="shared" si="31"/>
        <v>0</v>
      </c>
      <c r="P367" s="30"/>
      <c r="Q367" s="30"/>
      <c r="R367" s="30"/>
      <c r="S367" s="30"/>
      <c r="V367" s="17"/>
    </row>
    <row r="368" spans="1:22" x14ac:dyDescent="0.25">
      <c r="A368" s="19" t="s">
        <v>18</v>
      </c>
      <c r="B368" s="9">
        <v>0.69284722222222228</v>
      </c>
      <c r="C368" s="11">
        <f t="shared" si="32"/>
        <v>45127.692847222221</v>
      </c>
      <c r="D368" s="10">
        <v>1.0219529999999999</v>
      </c>
      <c r="E368" s="44">
        <f t="shared" si="33"/>
        <v>11.780972450961723</v>
      </c>
      <c r="F368" s="46">
        <f>7</f>
        <v>7</v>
      </c>
      <c r="G368" s="38">
        <f t="shared" si="34"/>
        <v>7.9798357579388233</v>
      </c>
      <c r="H368" s="13"/>
      <c r="I368" s="48">
        <f t="shared" si="36"/>
        <v>11.527900452331687</v>
      </c>
      <c r="J368" s="38">
        <f t="shared" si="35"/>
        <v>2.0164242061176729E-2</v>
      </c>
      <c r="K368" s="38"/>
      <c r="L368" s="38"/>
      <c r="M368" s="38"/>
      <c r="N368" s="38"/>
      <c r="O368" s="13" t="str">
        <f t="shared" si="31"/>
        <v>0</v>
      </c>
      <c r="P368" s="30"/>
      <c r="Q368" s="30"/>
      <c r="R368" s="30"/>
      <c r="S368" s="30"/>
      <c r="V368" s="17"/>
    </row>
    <row r="369" spans="1:22" x14ac:dyDescent="0.25">
      <c r="A369" s="19" t="s">
        <v>18</v>
      </c>
      <c r="B369" s="9">
        <v>0.69953703703703696</v>
      </c>
      <c r="C369" s="11">
        <f t="shared" si="32"/>
        <v>45127.699537037035</v>
      </c>
      <c r="D369" s="10">
        <v>1.0233639999999999</v>
      </c>
      <c r="E369" s="44">
        <f t="shared" si="33"/>
        <v>11.780972450961723</v>
      </c>
      <c r="F369" s="46">
        <f>7</f>
        <v>7</v>
      </c>
      <c r="G369" s="38">
        <f t="shared" si="34"/>
        <v>7.9785676162600883</v>
      </c>
      <c r="H369" s="13"/>
      <c r="I369" s="48">
        <f t="shared" si="36"/>
        <v>11.512005944084143</v>
      </c>
      <c r="J369" s="38">
        <f t="shared" si="35"/>
        <v>2.1432383739911742E-2</v>
      </c>
      <c r="K369" s="38"/>
      <c r="L369" s="38"/>
      <c r="M369" s="38"/>
      <c r="N369" s="38"/>
      <c r="O369" s="13" t="str">
        <f t="shared" si="31"/>
        <v>0</v>
      </c>
      <c r="P369" s="30"/>
      <c r="Q369" s="30"/>
      <c r="R369" s="30"/>
      <c r="S369" s="30"/>
      <c r="V369" s="17"/>
    </row>
    <row r="370" spans="1:22" x14ac:dyDescent="0.25">
      <c r="A370" s="19" t="s">
        <v>18</v>
      </c>
      <c r="B370" s="9">
        <v>0.70621527777777782</v>
      </c>
      <c r="C370" s="11">
        <f t="shared" si="32"/>
        <v>45127.70621527778</v>
      </c>
      <c r="D370" s="10">
        <v>1.0226409999999999</v>
      </c>
      <c r="E370" s="44">
        <f t="shared" si="33"/>
        <v>11.780972450961723</v>
      </c>
      <c r="F370" s="46">
        <f>7</f>
        <v>7</v>
      </c>
      <c r="G370" s="38">
        <f t="shared" si="34"/>
        <v>7.9792170033065419</v>
      </c>
      <c r="H370" s="13"/>
      <c r="I370" s="48">
        <f t="shared" si="36"/>
        <v>11.520144851381593</v>
      </c>
      <c r="J370" s="38">
        <f t="shared" si="35"/>
        <v>2.0782996693458067E-2</v>
      </c>
      <c r="K370" s="38"/>
      <c r="L370" s="38"/>
      <c r="M370" s="38"/>
      <c r="N370" s="38"/>
      <c r="O370" s="13" t="str">
        <f t="shared" si="31"/>
        <v>0</v>
      </c>
      <c r="P370" s="30"/>
      <c r="Q370" s="30"/>
      <c r="R370" s="30"/>
      <c r="S370" s="30"/>
      <c r="V370" s="17"/>
    </row>
    <row r="371" spans="1:22" x14ac:dyDescent="0.25">
      <c r="A371" s="19" t="s">
        <v>18</v>
      </c>
      <c r="B371" s="9">
        <v>0.71289351851851857</v>
      </c>
      <c r="C371" s="11">
        <f t="shared" si="32"/>
        <v>45127.712893518517</v>
      </c>
      <c r="D371" s="10">
        <v>1.022432</v>
      </c>
      <c r="E371" s="44">
        <f t="shared" si="33"/>
        <v>11.780972450961723</v>
      </c>
      <c r="F371" s="46">
        <f>7</f>
        <v>7</v>
      </c>
      <c r="G371" s="38">
        <f t="shared" si="34"/>
        <v>7.9794048850259651</v>
      </c>
      <c r="H371" s="13"/>
      <c r="I371" s="48">
        <f t="shared" si="36"/>
        <v>11.522499736864381</v>
      </c>
      <c r="J371" s="38">
        <f t="shared" si="35"/>
        <v>2.0595114974034878E-2</v>
      </c>
      <c r="K371" s="38"/>
      <c r="L371" s="38"/>
      <c r="M371" s="38"/>
      <c r="N371" s="38"/>
      <c r="O371" s="13" t="str">
        <f t="shared" si="31"/>
        <v>0</v>
      </c>
      <c r="P371" s="30"/>
      <c r="Q371" s="30"/>
      <c r="R371" s="30"/>
      <c r="S371" s="30"/>
      <c r="V371" s="17"/>
    </row>
    <row r="372" spans="1:22" x14ac:dyDescent="0.25">
      <c r="A372" s="19" t="s">
        <v>18</v>
      </c>
      <c r="B372" s="9">
        <v>0.71958333333333335</v>
      </c>
      <c r="C372" s="11">
        <f t="shared" si="32"/>
        <v>45127.719583333332</v>
      </c>
      <c r="D372" s="10">
        <v>1.0224439999999999</v>
      </c>
      <c r="E372" s="44">
        <f t="shared" si="33"/>
        <v>11.780972450961723</v>
      </c>
      <c r="F372" s="46">
        <f>7</f>
        <v>7</v>
      </c>
      <c r="G372" s="38">
        <f t="shared" si="34"/>
        <v>7.9793940956000693</v>
      </c>
      <c r="H372" s="13"/>
      <c r="I372" s="48">
        <f t="shared" si="36"/>
        <v>11.522364502077107</v>
      </c>
      <c r="J372" s="38">
        <f t="shared" si="35"/>
        <v>2.0605904399930708E-2</v>
      </c>
      <c r="K372" s="38"/>
      <c r="L372" s="38"/>
      <c r="M372" s="38"/>
      <c r="N372" s="38"/>
      <c r="O372" s="13" t="str">
        <f t="shared" si="31"/>
        <v>0</v>
      </c>
      <c r="P372" s="30"/>
      <c r="Q372" s="30"/>
      <c r="R372" s="30"/>
      <c r="S372" s="30"/>
      <c r="V372" s="17"/>
    </row>
    <row r="373" spans="1:22" x14ac:dyDescent="0.25">
      <c r="A373" s="19" t="s">
        <v>18</v>
      </c>
      <c r="B373" s="9">
        <v>0.7262615740740741</v>
      </c>
      <c r="C373" s="11">
        <f t="shared" si="32"/>
        <v>45127.726261574076</v>
      </c>
      <c r="D373" s="10">
        <v>1.0212330000000001</v>
      </c>
      <c r="E373" s="44">
        <f t="shared" si="33"/>
        <v>11.780972450961723</v>
      </c>
      <c r="F373" s="46">
        <f>7</f>
        <v>7</v>
      </c>
      <c r="G373" s="38">
        <f t="shared" si="34"/>
        <v>7.9804841331476428</v>
      </c>
      <c r="H373" s="13"/>
      <c r="I373" s="48">
        <f t="shared" si="36"/>
        <v>11.536027969093951</v>
      </c>
      <c r="J373" s="38">
        <f t="shared" si="35"/>
        <v>1.9515866852357178E-2</v>
      </c>
      <c r="K373" s="38"/>
      <c r="L373" s="38"/>
      <c r="M373" s="38"/>
      <c r="N373" s="38"/>
      <c r="O373" s="13" t="str">
        <f t="shared" si="31"/>
        <v>0</v>
      </c>
      <c r="P373" s="30"/>
      <c r="Q373" s="30"/>
      <c r="R373" s="30"/>
      <c r="S373" s="30"/>
      <c r="V373" s="17"/>
    </row>
    <row r="374" spans="1:22" x14ac:dyDescent="0.25">
      <c r="A374" s="19" t="s">
        <v>18</v>
      </c>
      <c r="B374" s="9">
        <v>0.73293981481481474</v>
      </c>
      <c r="C374" s="11">
        <f t="shared" si="32"/>
        <v>45127.732939814814</v>
      </c>
      <c r="D374" s="10">
        <v>1.022321</v>
      </c>
      <c r="E374" s="44">
        <f t="shared" si="33"/>
        <v>11.780972450961723</v>
      </c>
      <c r="F374" s="46">
        <f>7</f>
        <v>7</v>
      </c>
      <c r="G374" s="38">
        <f t="shared" si="34"/>
        <v>7.979504698531386</v>
      </c>
      <c r="H374" s="13"/>
      <c r="I374" s="48">
        <f t="shared" si="36"/>
        <v>11.523750809150672</v>
      </c>
      <c r="J374" s="38">
        <f t="shared" si="35"/>
        <v>2.0495301468614002E-2</v>
      </c>
      <c r="K374" s="38"/>
      <c r="L374" s="38"/>
      <c r="M374" s="38"/>
      <c r="N374" s="38"/>
      <c r="O374" s="13" t="str">
        <f t="shared" si="31"/>
        <v>0</v>
      </c>
      <c r="P374" s="30"/>
      <c r="Q374" s="30"/>
      <c r="R374" s="30"/>
      <c r="S374" s="30"/>
      <c r="V374" s="17"/>
    </row>
    <row r="375" spans="1:22" x14ac:dyDescent="0.25">
      <c r="A375" s="19" t="s">
        <v>18</v>
      </c>
      <c r="B375" s="9">
        <v>0.73961805555555549</v>
      </c>
      <c r="C375" s="11">
        <f t="shared" si="32"/>
        <v>45127.739618055559</v>
      </c>
      <c r="D375" s="10">
        <v>1.021334</v>
      </c>
      <c r="E375" s="44">
        <f t="shared" si="33"/>
        <v>11.780972450961723</v>
      </c>
      <c r="F375" s="46">
        <f>7</f>
        <v>7</v>
      </c>
      <c r="G375" s="38">
        <f t="shared" si="34"/>
        <v>7.9803931285685978</v>
      </c>
      <c r="H375" s="13"/>
      <c r="I375" s="48">
        <f t="shared" si="36"/>
        <v>11.534887168117113</v>
      </c>
      <c r="J375" s="38">
        <f t="shared" si="35"/>
        <v>1.9606871431402162E-2</v>
      </c>
      <c r="K375" s="38"/>
      <c r="L375" s="38"/>
      <c r="M375" s="38"/>
      <c r="N375" s="38"/>
      <c r="O375" s="13" t="str">
        <f t="shared" si="31"/>
        <v>0</v>
      </c>
      <c r="P375" s="30"/>
      <c r="Q375" s="30"/>
      <c r="R375" s="30"/>
      <c r="S375" s="30"/>
      <c r="V375" s="17"/>
    </row>
    <row r="376" spans="1:22" x14ac:dyDescent="0.25">
      <c r="A376" s="19" t="s">
        <v>18</v>
      </c>
      <c r="B376" s="9">
        <v>0.74630787037037039</v>
      </c>
      <c r="C376" s="11">
        <f t="shared" si="32"/>
        <v>45127.746307870373</v>
      </c>
      <c r="D376" s="10">
        <v>1.021995</v>
      </c>
      <c r="E376" s="44">
        <f t="shared" si="33"/>
        <v>11.780972450961723</v>
      </c>
      <c r="F376" s="46">
        <f>7</f>
        <v>7</v>
      </c>
      <c r="G376" s="38">
        <f t="shared" si="34"/>
        <v>7.9797979626267539</v>
      </c>
      <c r="H376" s="13"/>
      <c r="I376" s="48">
        <f t="shared" si="36"/>
        <v>11.527426700680261</v>
      </c>
      <c r="J376" s="38">
        <f t="shared" si="35"/>
        <v>2.0202037373246107E-2</v>
      </c>
      <c r="K376" s="38"/>
      <c r="L376" s="38"/>
      <c r="M376" s="38"/>
      <c r="N376" s="38"/>
      <c r="O376" s="13" t="str">
        <f t="shared" si="31"/>
        <v>0</v>
      </c>
      <c r="P376" s="30"/>
      <c r="Q376" s="30"/>
      <c r="R376" s="30"/>
      <c r="S376" s="30"/>
      <c r="V376" s="17"/>
    </row>
    <row r="377" spans="1:22" x14ac:dyDescent="0.25">
      <c r="A377" s="19" t="s">
        <v>18</v>
      </c>
      <c r="B377" s="9">
        <v>0.75298611111111102</v>
      </c>
      <c r="C377" s="11">
        <f t="shared" si="32"/>
        <v>45127.752986111111</v>
      </c>
      <c r="D377" s="10">
        <v>1.023809</v>
      </c>
      <c r="E377" s="44">
        <f t="shared" si="33"/>
        <v>11.780972450961723</v>
      </c>
      <c r="F377" s="46">
        <f>7</f>
        <v>7</v>
      </c>
      <c r="G377" s="38">
        <f t="shared" si="34"/>
        <v>7.9781683541177078</v>
      </c>
      <c r="H377" s="13"/>
      <c r="I377" s="48">
        <f t="shared" si="36"/>
        <v>11.507002234754454</v>
      </c>
      <c r="J377" s="38">
        <f t="shared" si="35"/>
        <v>2.183164588229225E-2</v>
      </c>
      <c r="K377" s="38"/>
      <c r="L377" s="38"/>
      <c r="M377" s="38"/>
      <c r="N377" s="38"/>
      <c r="O377" s="13" t="str">
        <f t="shared" si="31"/>
        <v>0</v>
      </c>
      <c r="P377" s="30"/>
      <c r="Q377" s="30"/>
      <c r="R377" s="30"/>
      <c r="S377" s="30"/>
      <c r="V377" s="17"/>
    </row>
    <row r="378" spans="1:22" x14ac:dyDescent="0.25">
      <c r="A378" s="19" t="s">
        <v>18</v>
      </c>
      <c r="B378" s="9">
        <v>0.75967592592592592</v>
      </c>
      <c r="C378" s="11">
        <f t="shared" si="32"/>
        <v>45127.759675925925</v>
      </c>
      <c r="D378" s="10">
        <v>1.0228079999999999</v>
      </c>
      <c r="E378" s="44">
        <f t="shared" si="33"/>
        <v>11.780972450961723</v>
      </c>
      <c r="F378" s="46">
        <f>7</f>
        <v>7</v>
      </c>
      <c r="G378" s="38">
        <f t="shared" si="34"/>
        <v>7.9790669297324994</v>
      </c>
      <c r="H378" s="13"/>
      <c r="I378" s="48">
        <f t="shared" si="36"/>
        <v>11.518263888199666</v>
      </c>
      <c r="J378" s="38">
        <f t="shared" si="35"/>
        <v>2.0933070267500575E-2</v>
      </c>
      <c r="K378" s="38"/>
      <c r="L378" s="38"/>
      <c r="M378" s="38"/>
      <c r="N378" s="38"/>
      <c r="O378" s="13" t="str">
        <f t="shared" si="31"/>
        <v>0</v>
      </c>
      <c r="P378" s="30"/>
      <c r="Q378" s="30"/>
      <c r="R378" s="30"/>
      <c r="S378" s="30"/>
      <c r="V378" s="17"/>
    </row>
    <row r="379" spans="1:22" x14ac:dyDescent="0.25">
      <c r="A379" s="19" t="s">
        <v>18</v>
      </c>
      <c r="B379" s="9">
        <v>0.76636574074074071</v>
      </c>
      <c r="C379" s="11">
        <f t="shared" si="32"/>
        <v>45127.766365740739</v>
      </c>
      <c r="D379" s="10">
        <v>1.022918</v>
      </c>
      <c r="E379" s="44">
        <f t="shared" si="33"/>
        <v>11.780972450961723</v>
      </c>
      <c r="F379" s="46">
        <f>7</f>
        <v>7</v>
      </c>
      <c r="G379" s="38">
        <f t="shared" si="34"/>
        <v>7.9789681041021883</v>
      </c>
      <c r="H379" s="13"/>
      <c r="I379" s="48">
        <f t="shared" si="36"/>
        <v>11.517025265917427</v>
      </c>
      <c r="J379" s="38">
        <f t="shared" si="35"/>
        <v>2.1031895897811737E-2</v>
      </c>
      <c r="K379" s="38"/>
      <c r="L379" s="38"/>
      <c r="M379" s="38"/>
      <c r="N379" s="38"/>
      <c r="O379" s="13" t="str">
        <f t="shared" si="31"/>
        <v>0</v>
      </c>
      <c r="P379" s="30"/>
      <c r="Q379" s="30"/>
      <c r="R379" s="30"/>
      <c r="S379" s="30"/>
      <c r="V379" s="17"/>
    </row>
    <row r="380" spans="1:22" x14ac:dyDescent="0.25">
      <c r="A380" s="19" t="s">
        <v>18</v>
      </c>
      <c r="B380" s="9">
        <v>0.77304398148148146</v>
      </c>
      <c r="C380" s="11">
        <f t="shared" si="32"/>
        <v>45127.773043981484</v>
      </c>
      <c r="D380" s="10">
        <v>1.022705</v>
      </c>
      <c r="E380" s="44">
        <f t="shared" si="33"/>
        <v>11.780972450961723</v>
      </c>
      <c r="F380" s="46">
        <f>7</f>
        <v>7</v>
      </c>
      <c r="G380" s="38">
        <f t="shared" si="34"/>
        <v>7.9791594846218112</v>
      </c>
      <c r="H380" s="13"/>
      <c r="I380" s="48">
        <f t="shared" si="36"/>
        <v>11.519423930617064</v>
      </c>
      <c r="J380" s="38">
        <f t="shared" si="35"/>
        <v>2.0840515378188762E-2</v>
      </c>
      <c r="K380" s="38"/>
      <c r="L380" s="38"/>
      <c r="M380" s="38"/>
      <c r="N380" s="38"/>
      <c r="O380" s="13" t="str">
        <f t="shared" si="31"/>
        <v>0</v>
      </c>
      <c r="P380" s="30"/>
      <c r="Q380" s="30"/>
      <c r="R380" s="30"/>
      <c r="S380" s="30"/>
      <c r="V380" s="17"/>
    </row>
    <row r="381" spans="1:22" x14ac:dyDescent="0.25">
      <c r="A381" s="19" t="s">
        <v>18</v>
      </c>
      <c r="B381" s="9">
        <v>0.77972222222222232</v>
      </c>
      <c r="C381" s="11">
        <f t="shared" si="32"/>
        <v>45127.779722222222</v>
      </c>
      <c r="D381" s="10">
        <v>1.0224949999999999</v>
      </c>
      <c r="E381" s="44">
        <f t="shared" si="33"/>
        <v>11.780972450961723</v>
      </c>
      <c r="F381" s="46">
        <f>7</f>
        <v>7</v>
      </c>
      <c r="G381" s="38">
        <f t="shared" si="34"/>
        <v>7.9793482432025851</v>
      </c>
      <c r="H381" s="13"/>
      <c r="I381" s="48">
        <f t="shared" si="36"/>
        <v>11.521789789643689</v>
      </c>
      <c r="J381" s="38">
        <f t="shared" si="35"/>
        <v>2.0651756797414933E-2</v>
      </c>
      <c r="K381" s="38"/>
      <c r="L381" s="38"/>
      <c r="M381" s="38"/>
      <c r="N381" s="38"/>
      <c r="O381" s="13" t="str">
        <f t="shared" si="31"/>
        <v>0</v>
      </c>
      <c r="P381" s="30"/>
      <c r="Q381" s="30"/>
      <c r="R381" s="30"/>
      <c r="S381" s="30"/>
      <c r="V381" s="17"/>
    </row>
    <row r="382" spans="1:22" x14ac:dyDescent="0.25">
      <c r="A382" s="19" t="s">
        <v>18</v>
      </c>
      <c r="B382" s="9">
        <v>0.78640046296296295</v>
      </c>
      <c r="C382" s="11">
        <f t="shared" si="32"/>
        <v>45127.786400462966</v>
      </c>
      <c r="D382" s="10">
        <v>1.0235080000000001</v>
      </c>
      <c r="E382" s="44">
        <f t="shared" si="33"/>
        <v>11.780972450961723</v>
      </c>
      <c r="F382" s="46">
        <f>7</f>
        <v>7</v>
      </c>
      <c r="G382" s="38">
        <f t="shared" si="34"/>
        <v>7.9784383810164021</v>
      </c>
      <c r="H382" s="13"/>
      <c r="I382" s="48">
        <f t="shared" si="36"/>
        <v>11.510386290055107</v>
      </c>
      <c r="J382" s="38">
        <f t="shared" si="35"/>
        <v>2.1561618983597874E-2</v>
      </c>
      <c r="K382" s="38"/>
      <c r="L382" s="38"/>
      <c r="M382" s="38"/>
      <c r="N382" s="38"/>
      <c r="O382" s="13" t="str">
        <f t="shared" si="31"/>
        <v>0</v>
      </c>
      <c r="P382" s="30"/>
      <c r="Q382" s="30"/>
      <c r="R382" s="30"/>
      <c r="S382" s="30"/>
      <c r="V382" s="17"/>
    </row>
    <row r="383" spans="1:22" x14ac:dyDescent="0.25">
      <c r="A383" s="19" t="s">
        <v>18</v>
      </c>
      <c r="B383" s="9">
        <v>0.7930787037037037</v>
      </c>
      <c r="C383" s="11">
        <f t="shared" si="32"/>
        <v>45127.793078703704</v>
      </c>
      <c r="D383" s="10">
        <v>1.02254</v>
      </c>
      <c r="E383" s="44">
        <f t="shared" si="33"/>
        <v>11.780972450961723</v>
      </c>
      <c r="F383" s="46">
        <f>7</f>
        <v>7</v>
      </c>
      <c r="G383" s="38">
        <f t="shared" si="34"/>
        <v>7.9793077887843742</v>
      </c>
      <c r="H383" s="13"/>
      <c r="I383" s="48">
        <f t="shared" si="36"/>
        <v>11.521282738046162</v>
      </c>
      <c r="J383" s="38">
        <f t="shared" si="35"/>
        <v>2.0692211215625811E-2</v>
      </c>
      <c r="K383" s="38"/>
      <c r="L383" s="38"/>
      <c r="M383" s="38"/>
      <c r="N383" s="38"/>
      <c r="O383" s="13" t="str">
        <f t="shared" si="31"/>
        <v>0</v>
      </c>
      <c r="P383" s="30"/>
      <c r="Q383" s="30"/>
      <c r="R383" s="30"/>
      <c r="S383" s="30"/>
      <c r="V383" s="17"/>
    </row>
    <row r="384" spans="1:22" x14ac:dyDescent="0.25">
      <c r="A384" s="19" t="s">
        <v>18</v>
      </c>
      <c r="B384" s="9">
        <v>0.79975694444444445</v>
      </c>
      <c r="C384" s="11">
        <f t="shared" si="32"/>
        <v>45127.799756944441</v>
      </c>
      <c r="D384" s="10">
        <v>1.0225169999999999</v>
      </c>
      <c r="E384" s="44">
        <f t="shared" si="33"/>
        <v>11.780972450961723</v>
      </c>
      <c r="F384" s="46">
        <f>7</f>
        <v>7</v>
      </c>
      <c r="G384" s="38">
        <f t="shared" si="34"/>
        <v>7.9793284650677698</v>
      </c>
      <c r="H384" s="13"/>
      <c r="I384" s="48">
        <f t="shared" si="36"/>
        <v>11.521541892175607</v>
      </c>
      <c r="J384" s="38">
        <f t="shared" si="35"/>
        <v>2.0671534932230173E-2</v>
      </c>
      <c r="K384" s="38"/>
      <c r="L384" s="38"/>
      <c r="M384" s="38"/>
      <c r="N384" s="38"/>
      <c r="O384" s="13" t="str">
        <f t="shared" si="31"/>
        <v>0</v>
      </c>
      <c r="P384" s="30"/>
      <c r="Q384" s="30"/>
      <c r="R384" s="30"/>
      <c r="S384" s="30"/>
      <c r="V384" s="17"/>
    </row>
    <row r="385" spans="1:22" x14ac:dyDescent="0.25">
      <c r="A385" s="19" t="s">
        <v>18</v>
      </c>
      <c r="B385" s="9">
        <v>0.80644675925925924</v>
      </c>
      <c r="C385" s="11">
        <f t="shared" si="32"/>
        <v>45127.806446759256</v>
      </c>
      <c r="D385" s="10">
        <v>1.024178</v>
      </c>
      <c r="E385" s="44">
        <f t="shared" si="33"/>
        <v>11.780972450961723</v>
      </c>
      <c r="F385" s="46">
        <f>7</f>
        <v>7</v>
      </c>
      <c r="G385" s="38">
        <f t="shared" si="34"/>
        <v>7.9778375285611469</v>
      </c>
      <c r="H385" s="13"/>
      <c r="I385" s="48">
        <f t="shared" si="36"/>
        <v>11.502856389184032</v>
      </c>
      <c r="J385" s="38">
        <f t="shared" si="35"/>
        <v>2.2162471438853082E-2</v>
      </c>
      <c r="K385" s="38"/>
      <c r="L385" s="38"/>
      <c r="M385" s="38"/>
      <c r="N385" s="38"/>
      <c r="O385" s="13" t="str">
        <f t="shared" si="31"/>
        <v>0</v>
      </c>
      <c r="P385" s="30"/>
      <c r="Q385" s="30"/>
      <c r="R385" s="30"/>
      <c r="S385" s="30"/>
      <c r="V385" s="17"/>
    </row>
    <row r="386" spans="1:22" x14ac:dyDescent="0.25">
      <c r="A386" s="19" t="s">
        <v>18</v>
      </c>
      <c r="B386" s="9">
        <v>0.81312499999999999</v>
      </c>
      <c r="C386" s="11">
        <f t="shared" si="32"/>
        <v>45127.813125000001</v>
      </c>
      <c r="D386" s="10">
        <v>1.022848</v>
      </c>
      <c r="E386" s="44">
        <f t="shared" si="33"/>
        <v>11.780972450961723</v>
      </c>
      <c r="F386" s="46">
        <f>7</f>
        <v>7</v>
      </c>
      <c r="G386" s="38">
        <f t="shared" si="34"/>
        <v>7.9790309908219159</v>
      </c>
      <c r="H386" s="13"/>
      <c r="I386" s="48">
        <f t="shared" si="36"/>
        <v>11.51781344927274</v>
      </c>
      <c r="J386" s="38">
        <f t="shared" si="35"/>
        <v>2.0969009178084086E-2</v>
      </c>
      <c r="K386" s="38"/>
      <c r="L386" s="38"/>
      <c r="M386" s="38"/>
      <c r="N386" s="38"/>
      <c r="O386" s="13" t="str">
        <f t="shared" ref="O386:O449" si="37">IF(J386&lt;0.25,"0","1")</f>
        <v>0</v>
      </c>
      <c r="P386" s="30"/>
      <c r="Q386" s="30"/>
      <c r="R386" s="30"/>
      <c r="S386" s="30"/>
      <c r="V386" s="17"/>
    </row>
    <row r="387" spans="1:22" x14ac:dyDescent="0.25">
      <c r="A387" s="19" t="s">
        <v>18</v>
      </c>
      <c r="B387" s="9">
        <v>0.81980324074074085</v>
      </c>
      <c r="C387" s="11">
        <f t="shared" ref="C387:C450" si="38">A387+B387</f>
        <v>45127.819803240738</v>
      </c>
      <c r="D387" s="10">
        <v>1.0235920000000001</v>
      </c>
      <c r="E387" s="44">
        <f t="shared" ref="E387:E450" si="39">(PI()*(8*8-7*7))/4</f>
        <v>11.780972450961723</v>
      </c>
      <c r="F387" s="46">
        <f>7</f>
        <v>7</v>
      </c>
      <c r="G387" s="38">
        <f t="shared" ref="G387:G450" si="40">(SQRT((F387)^2+4*(I387/PI())))</f>
        <v>7.978363009616606</v>
      </c>
      <c r="H387" s="13"/>
      <c r="I387" s="48">
        <f t="shared" si="36"/>
        <v>11.509441702320576</v>
      </c>
      <c r="J387" s="38">
        <f t="shared" ref="J387:J450" si="41">8-G387</f>
        <v>2.163699038339395E-2</v>
      </c>
      <c r="K387" s="38"/>
      <c r="L387" s="38"/>
      <c r="M387" s="38"/>
      <c r="N387" s="38"/>
      <c r="O387" s="13" t="str">
        <f t="shared" si="37"/>
        <v>0</v>
      </c>
      <c r="P387" s="30"/>
      <c r="Q387" s="30"/>
      <c r="R387" s="30"/>
      <c r="S387" s="30"/>
      <c r="V387" s="17"/>
    </row>
    <row r="388" spans="1:22" x14ac:dyDescent="0.25">
      <c r="A388" s="19" t="s">
        <v>18</v>
      </c>
      <c r="B388" s="9">
        <v>0.82649305555555552</v>
      </c>
      <c r="C388" s="11">
        <f t="shared" si="38"/>
        <v>45127.826493055552</v>
      </c>
      <c r="D388" s="10">
        <v>1.0235030000000001</v>
      </c>
      <c r="E388" s="44">
        <f t="shared" si="39"/>
        <v>11.780972450961723</v>
      </c>
      <c r="F388" s="46">
        <f>7</f>
        <v>7</v>
      </c>
      <c r="G388" s="38">
        <f t="shared" si="40"/>
        <v>7.9784428677769119</v>
      </c>
      <c r="H388" s="13"/>
      <c r="I388" s="48">
        <f t="shared" si="36"/>
        <v>11.510442520404652</v>
      </c>
      <c r="J388" s="38">
        <f t="shared" si="41"/>
        <v>2.1557132223088082E-2</v>
      </c>
      <c r="K388" s="38"/>
      <c r="L388" s="38"/>
      <c r="M388" s="38"/>
      <c r="N388" s="38"/>
      <c r="O388" s="13" t="str">
        <f t="shared" si="37"/>
        <v>0</v>
      </c>
      <c r="P388" s="30"/>
      <c r="Q388" s="30"/>
      <c r="R388" s="30"/>
      <c r="S388" s="30"/>
      <c r="V388" s="17"/>
    </row>
    <row r="389" spans="1:22" x14ac:dyDescent="0.25">
      <c r="A389" s="19" t="s">
        <v>18</v>
      </c>
      <c r="B389" s="9">
        <v>0.83317129629629638</v>
      </c>
      <c r="C389" s="11">
        <f t="shared" si="38"/>
        <v>45127.833171296297</v>
      </c>
      <c r="D389" s="10">
        <v>1.022157</v>
      </c>
      <c r="E389" s="44">
        <f t="shared" si="39"/>
        <v>11.780972450961723</v>
      </c>
      <c r="F389" s="46">
        <f>7</f>
        <v>7</v>
      </c>
      <c r="G389" s="38">
        <f t="shared" si="40"/>
        <v>7.9796522081273249</v>
      </c>
      <c r="H389" s="13"/>
      <c r="I389" s="48">
        <f t="shared" si="36"/>
        <v>11.525599737576247</v>
      </c>
      <c r="J389" s="38">
        <f t="shared" si="41"/>
        <v>2.0347791872675103E-2</v>
      </c>
      <c r="K389" s="38"/>
      <c r="L389" s="38"/>
      <c r="M389" s="38"/>
      <c r="N389" s="38"/>
      <c r="O389" s="13" t="str">
        <f t="shared" si="37"/>
        <v>0</v>
      </c>
      <c r="P389" s="30"/>
      <c r="Q389" s="30"/>
      <c r="R389" s="30"/>
      <c r="S389" s="30"/>
      <c r="V389" s="17"/>
    </row>
    <row r="390" spans="1:22" x14ac:dyDescent="0.25">
      <c r="A390" s="19" t="s">
        <v>18</v>
      </c>
      <c r="B390" s="9">
        <v>0.83984953703703702</v>
      </c>
      <c r="C390" s="11">
        <f t="shared" si="38"/>
        <v>45127.839849537035</v>
      </c>
      <c r="D390" s="10">
        <v>1.0228459999999999</v>
      </c>
      <c r="E390" s="44">
        <f t="shared" si="39"/>
        <v>11.780972450961723</v>
      </c>
      <c r="F390" s="46">
        <f>7</f>
        <v>7</v>
      </c>
      <c r="G390" s="38">
        <f t="shared" si="40"/>
        <v>7.9790327877045302</v>
      </c>
      <c r="H390" s="13"/>
      <c r="I390" s="48">
        <f t="shared" si="36"/>
        <v>11.517835970382368</v>
      </c>
      <c r="J390" s="38">
        <f t="shared" si="41"/>
        <v>2.0967212295469828E-2</v>
      </c>
      <c r="K390" s="38"/>
      <c r="L390" s="38"/>
      <c r="M390" s="38"/>
      <c r="N390" s="38"/>
      <c r="O390" s="13" t="str">
        <f t="shared" si="37"/>
        <v>0</v>
      </c>
      <c r="P390" s="30"/>
      <c r="Q390" s="30"/>
      <c r="R390" s="30"/>
      <c r="S390" s="30"/>
      <c r="V390" s="17"/>
    </row>
    <row r="391" spans="1:22" x14ac:dyDescent="0.25">
      <c r="A391" s="19" t="s">
        <v>18</v>
      </c>
      <c r="B391" s="9">
        <v>0.84652777777777777</v>
      </c>
      <c r="C391" s="11">
        <f t="shared" si="38"/>
        <v>45127.84652777778</v>
      </c>
      <c r="D391" s="10">
        <v>1.023013</v>
      </c>
      <c r="E391" s="44">
        <f t="shared" si="39"/>
        <v>11.780972450961723</v>
      </c>
      <c r="F391" s="46">
        <f>7</f>
        <v>7</v>
      </c>
      <c r="G391" s="38">
        <f t="shared" si="40"/>
        <v>7.9788827708124668</v>
      </c>
      <c r="H391" s="13"/>
      <c r="I391" s="48">
        <f t="shared" si="36"/>
        <v>11.515955761033069</v>
      </c>
      <c r="J391" s="38">
        <f t="shared" si="41"/>
        <v>2.1117229187533226E-2</v>
      </c>
      <c r="K391" s="38"/>
      <c r="L391" s="38"/>
      <c r="M391" s="38"/>
      <c r="N391" s="38"/>
      <c r="O391" s="13" t="str">
        <f t="shared" si="37"/>
        <v>0</v>
      </c>
      <c r="P391" s="30"/>
      <c r="Q391" s="30"/>
      <c r="R391" s="30"/>
      <c r="S391" s="30"/>
      <c r="V391" s="17"/>
    </row>
    <row r="392" spans="1:22" x14ac:dyDescent="0.25">
      <c r="A392" s="19" t="s">
        <v>18</v>
      </c>
      <c r="B392" s="9">
        <v>0.85321759259259267</v>
      </c>
      <c r="C392" s="11">
        <f t="shared" si="38"/>
        <v>45127.853217592594</v>
      </c>
      <c r="D392" s="10">
        <v>1.02308</v>
      </c>
      <c r="E392" s="44">
        <f t="shared" si="39"/>
        <v>11.780972450961723</v>
      </c>
      <c r="F392" s="46">
        <f>7</f>
        <v>7</v>
      </c>
      <c r="G392" s="38">
        <f t="shared" si="40"/>
        <v>7.97882259736802</v>
      </c>
      <c r="H392" s="13"/>
      <c r="I392" s="48">
        <f t="shared" si="36"/>
        <v>11.515201598078081</v>
      </c>
      <c r="J392" s="38">
        <f t="shared" si="41"/>
        <v>2.117740263197998E-2</v>
      </c>
      <c r="K392" s="38"/>
      <c r="L392" s="38"/>
      <c r="M392" s="38"/>
      <c r="N392" s="38"/>
      <c r="O392" s="13" t="str">
        <f t="shared" si="37"/>
        <v>0</v>
      </c>
      <c r="P392" s="30"/>
      <c r="Q392" s="30"/>
      <c r="R392" s="30"/>
      <c r="S392" s="30"/>
      <c r="V392" s="17"/>
    </row>
    <row r="393" spans="1:22" x14ac:dyDescent="0.25">
      <c r="A393" s="19" t="s">
        <v>18</v>
      </c>
      <c r="B393" s="9">
        <v>0.8598958333333333</v>
      </c>
      <c r="C393" s="11">
        <f t="shared" si="38"/>
        <v>45127.859895833331</v>
      </c>
      <c r="D393" s="10">
        <v>1.021747</v>
      </c>
      <c r="E393" s="44">
        <f t="shared" si="39"/>
        <v>11.780972450961723</v>
      </c>
      <c r="F393" s="46">
        <f>7</f>
        <v>7</v>
      </c>
      <c r="G393" s="38">
        <f t="shared" si="40"/>
        <v>7.9800211773473162</v>
      </c>
      <c r="H393" s="13"/>
      <c r="I393" s="48">
        <f t="shared" si="36"/>
        <v>11.530224655381151</v>
      </c>
      <c r="J393" s="38">
        <f t="shared" si="41"/>
        <v>1.9978822652683803E-2</v>
      </c>
      <c r="K393" s="38"/>
      <c r="L393" s="38"/>
      <c r="M393" s="38"/>
      <c r="N393" s="38"/>
      <c r="O393" s="13" t="str">
        <f t="shared" si="37"/>
        <v>0</v>
      </c>
      <c r="P393" s="30"/>
      <c r="Q393" s="30"/>
      <c r="R393" s="30"/>
      <c r="S393" s="30"/>
      <c r="V393" s="17"/>
    </row>
    <row r="394" spans="1:22" x14ac:dyDescent="0.25">
      <c r="A394" s="19" t="s">
        <v>18</v>
      </c>
      <c r="B394" s="9">
        <v>0.86657407407407405</v>
      </c>
      <c r="C394" s="11">
        <f t="shared" si="38"/>
        <v>45127.866574074076</v>
      </c>
      <c r="D394" s="10">
        <v>1.023102</v>
      </c>
      <c r="E394" s="44">
        <f t="shared" si="39"/>
        <v>11.780972450961723</v>
      </c>
      <c r="F394" s="46">
        <f>7</f>
        <v>7</v>
      </c>
      <c r="G394" s="38">
        <f t="shared" si="40"/>
        <v>7.978802840543409</v>
      </c>
      <c r="H394" s="13"/>
      <c r="I394" s="48">
        <f t="shared" si="36"/>
        <v>11.514953984022828</v>
      </c>
      <c r="J394" s="38">
        <f t="shared" si="41"/>
        <v>2.1197159456590953E-2</v>
      </c>
      <c r="K394" s="38"/>
      <c r="L394" s="38"/>
      <c r="M394" s="38"/>
      <c r="N394" s="38"/>
      <c r="O394" s="13" t="str">
        <f t="shared" si="37"/>
        <v>0</v>
      </c>
      <c r="P394" s="30"/>
      <c r="Q394" s="30"/>
      <c r="R394" s="30"/>
      <c r="S394" s="30"/>
      <c r="V394" s="17"/>
    </row>
    <row r="395" spans="1:22" x14ac:dyDescent="0.25">
      <c r="A395" s="19" t="s">
        <v>18</v>
      </c>
      <c r="B395" s="9">
        <v>0.87325231481481491</v>
      </c>
      <c r="C395" s="11">
        <f t="shared" si="38"/>
        <v>45127.873252314814</v>
      </c>
      <c r="D395" s="10">
        <v>1.0223260000000001</v>
      </c>
      <c r="E395" s="44">
        <f t="shared" si="39"/>
        <v>11.780972450961723</v>
      </c>
      <c r="F395" s="46">
        <f>7</f>
        <v>7</v>
      </c>
      <c r="G395" s="38">
        <f t="shared" si="40"/>
        <v>7.9795002019882153</v>
      </c>
      <c r="H395" s="13"/>
      <c r="I395" s="48">
        <f t="shared" si="36"/>
        <v>11.523694448700045</v>
      </c>
      <c r="J395" s="38">
        <f t="shared" si="41"/>
        <v>2.0499798011784698E-2</v>
      </c>
      <c r="K395" s="38"/>
      <c r="L395" s="38"/>
      <c r="M395" s="38"/>
      <c r="N395" s="38"/>
      <c r="O395" s="13" t="str">
        <f t="shared" si="37"/>
        <v>0</v>
      </c>
      <c r="P395" s="30"/>
      <c r="Q395" s="30"/>
      <c r="R395" s="30"/>
      <c r="S395" s="30"/>
      <c r="V395" s="17"/>
    </row>
    <row r="396" spans="1:22" x14ac:dyDescent="0.25">
      <c r="A396" s="19" t="s">
        <v>18</v>
      </c>
      <c r="B396" s="9">
        <v>0.87994212962962959</v>
      </c>
      <c r="C396" s="11">
        <f t="shared" si="38"/>
        <v>45127.879942129628</v>
      </c>
      <c r="D396" s="10">
        <v>1.0227390000000001</v>
      </c>
      <c r="E396" s="44">
        <f t="shared" si="39"/>
        <v>11.780972450961723</v>
      </c>
      <c r="F396" s="46">
        <f>7</f>
        <v>7</v>
      </c>
      <c r="G396" s="38">
        <f t="shared" si="40"/>
        <v>7.9791289305799102</v>
      </c>
      <c r="H396" s="13"/>
      <c r="I396" s="48">
        <f t="shared" si="36"/>
        <v>11.519040978159357</v>
      </c>
      <c r="J396" s="38">
        <f t="shared" si="41"/>
        <v>2.0871069420089761E-2</v>
      </c>
      <c r="K396" s="38"/>
      <c r="L396" s="38"/>
      <c r="M396" s="38"/>
      <c r="N396" s="38"/>
      <c r="O396" s="13" t="str">
        <f t="shared" si="37"/>
        <v>0</v>
      </c>
      <c r="P396" s="30"/>
      <c r="Q396" s="30"/>
      <c r="R396" s="30"/>
      <c r="S396" s="30"/>
      <c r="V396" s="17"/>
    </row>
    <row r="397" spans="1:22" x14ac:dyDescent="0.25">
      <c r="A397" s="19" t="s">
        <v>18</v>
      </c>
      <c r="B397" s="9">
        <v>0.88662037037037045</v>
      </c>
      <c r="C397" s="11">
        <f t="shared" si="38"/>
        <v>45127.886620370373</v>
      </c>
      <c r="D397" s="10">
        <v>1.02241</v>
      </c>
      <c r="E397" s="44">
        <f t="shared" si="39"/>
        <v>11.780972450961723</v>
      </c>
      <c r="F397" s="46">
        <f>7</f>
        <v>7</v>
      </c>
      <c r="G397" s="38">
        <f t="shared" si="40"/>
        <v>7.9794246662600141</v>
      </c>
      <c r="H397" s="13"/>
      <c r="I397" s="48">
        <f t="shared" si="36"/>
        <v>11.522747675552589</v>
      </c>
      <c r="J397" s="38">
        <f t="shared" si="41"/>
        <v>2.0575333739985879E-2</v>
      </c>
      <c r="K397" s="38"/>
      <c r="L397" s="38"/>
      <c r="M397" s="38"/>
      <c r="N397" s="38"/>
      <c r="O397" s="13" t="str">
        <f t="shared" si="37"/>
        <v>0</v>
      </c>
      <c r="P397" s="30"/>
      <c r="Q397" s="30"/>
      <c r="R397" s="30"/>
      <c r="S397" s="30"/>
      <c r="V397" s="17"/>
    </row>
    <row r="398" spans="1:22" x14ac:dyDescent="0.25">
      <c r="A398" s="19" t="s">
        <v>18</v>
      </c>
      <c r="B398" s="9">
        <v>0.89329861111111108</v>
      </c>
      <c r="C398" s="11">
        <f t="shared" si="38"/>
        <v>45127.89329861111</v>
      </c>
      <c r="D398" s="10">
        <v>1.023279</v>
      </c>
      <c r="E398" s="44">
        <f t="shared" si="39"/>
        <v>11.780972450961723</v>
      </c>
      <c r="F398" s="46">
        <f>7</f>
        <v>7</v>
      </c>
      <c r="G398" s="38">
        <f t="shared" si="40"/>
        <v>7.9786439170415209</v>
      </c>
      <c r="H398" s="13"/>
      <c r="I398" s="48">
        <f t="shared" si="36"/>
        <v>11.51296220381902</v>
      </c>
      <c r="J398" s="38">
        <f t="shared" si="41"/>
        <v>2.1356082958479128E-2</v>
      </c>
      <c r="K398" s="38"/>
      <c r="L398" s="38"/>
      <c r="M398" s="38"/>
      <c r="N398" s="38"/>
      <c r="O398" s="13" t="str">
        <f t="shared" si="37"/>
        <v>0</v>
      </c>
      <c r="P398" s="30"/>
      <c r="Q398" s="30"/>
      <c r="R398" s="30"/>
      <c r="S398" s="30"/>
      <c r="V398" s="17"/>
    </row>
    <row r="399" spans="1:22" x14ac:dyDescent="0.25">
      <c r="A399" s="19" t="s">
        <v>18</v>
      </c>
      <c r="B399" s="9">
        <v>0.89997685185185183</v>
      </c>
      <c r="C399" s="11">
        <f t="shared" si="38"/>
        <v>45127.899976851855</v>
      </c>
      <c r="D399" s="10">
        <v>1.0223139999999999</v>
      </c>
      <c r="E399" s="44">
        <f t="shared" si="39"/>
        <v>11.780972450961723</v>
      </c>
      <c r="F399" s="46">
        <f>7</f>
        <v>7</v>
      </c>
      <c r="G399" s="38">
        <f t="shared" si="40"/>
        <v>7.979510993761461</v>
      </c>
      <c r="H399" s="13"/>
      <c r="I399" s="48">
        <f t="shared" si="36"/>
        <v>11.523829714707736</v>
      </c>
      <c r="J399" s="38">
        <f t="shared" si="41"/>
        <v>2.0489006238538998E-2</v>
      </c>
      <c r="K399" s="38"/>
      <c r="L399" s="38"/>
      <c r="M399" s="38"/>
      <c r="N399" s="38"/>
      <c r="O399" s="13" t="str">
        <f t="shared" si="37"/>
        <v>0</v>
      </c>
      <c r="P399" s="30"/>
      <c r="Q399" s="30"/>
      <c r="R399" s="30"/>
      <c r="S399" s="30"/>
      <c r="V399" s="17"/>
    </row>
    <row r="400" spans="1:22" x14ac:dyDescent="0.25">
      <c r="A400" s="19" t="s">
        <v>18</v>
      </c>
      <c r="B400" s="9">
        <v>0.90666666666666673</v>
      </c>
      <c r="C400" s="11">
        <f t="shared" si="38"/>
        <v>45127.906666666669</v>
      </c>
      <c r="D400" s="10">
        <v>1.022567</v>
      </c>
      <c r="E400" s="44">
        <f t="shared" si="39"/>
        <v>11.780972450961723</v>
      </c>
      <c r="F400" s="46">
        <f>7</f>
        <v>7</v>
      </c>
      <c r="G400" s="38">
        <f t="shared" si="40"/>
        <v>7.9792835177440722</v>
      </c>
      <c r="H400" s="13"/>
      <c r="I400" s="48">
        <f t="shared" si="36"/>
        <v>11.520978528508865</v>
      </c>
      <c r="J400" s="38">
        <f t="shared" si="41"/>
        <v>2.0716482255927815E-2</v>
      </c>
      <c r="K400" s="38"/>
      <c r="L400" s="38"/>
      <c r="M400" s="38"/>
      <c r="N400" s="38"/>
      <c r="O400" s="13" t="str">
        <f t="shared" si="37"/>
        <v>0</v>
      </c>
      <c r="P400" s="30"/>
      <c r="Q400" s="30"/>
      <c r="R400" s="30"/>
      <c r="S400" s="30"/>
      <c r="V400" s="17"/>
    </row>
    <row r="401" spans="1:22" x14ac:dyDescent="0.25">
      <c r="A401" s="19" t="s">
        <v>18</v>
      </c>
      <c r="B401" s="9">
        <v>0.91335648148148152</v>
      </c>
      <c r="C401" s="11">
        <f t="shared" si="38"/>
        <v>45127.913356481484</v>
      </c>
      <c r="D401" s="10">
        <v>1.023231</v>
      </c>
      <c r="E401" s="44">
        <f t="shared" si="39"/>
        <v>11.780972450961723</v>
      </c>
      <c r="F401" s="46">
        <f>7</f>
        <v>7</v>
      </c>
      <c r="G401" s="38">
        <f t="shared" si="40"/>
        <v>7.9786870098197316</v>
      </c>
      <c r="H401" s="13"/>
      <c r="I401" s="48">
        <f t="shared" si="36"/>
        <v>11.513502279506508</v>
      </c>
      <c r="J401" s="38">
        <f t="shared" si="41"/>
        <v>2.1312990180268443E-2</v>
      </c>
      <c r="K401" s="38"/>
      <c r="L401" s="38"/>
      <c r="M401" s="38"/>
      <c r="N401" s="38"/>
      <c r="O401" s="13" t="str">
        <f t="shared" si="37"/>
        <v>0</v>
      </c>
      <c r="P401" s="30"/>
      <c r="Q401" s="30"/>
      <c r="R401" s="30"/>
      <c r="S401" s="30"/>
      <c r="V401" s="17"/>
    </row>
    <row r="402" spans="1:22" x14ac:dyDescent="0.25">
      <c r="A402" s="19" t="s">
        <v>18</v>
      </c>
      <c r="B402" s="9">
        <v>0.92003472222222227</v>
      </c>
      <c r="C402" s="11">
        <f t="shared" si="38"/>
        <v>45127.920034722221</v>
      </c>
      <c r="D402" s="10">
        <v>1.023517</v>
      </c>
      <c r="E402" s="44">
        <f t="shared" si="39"/>
        <v>11.780972450961723</v>
      </c>
      <c r="F402" s="46">
        <f>7</f>
        <v>7</v>
      </c>
      <c r="G402" s="38">
        <f t="shared" si="40"/>
        <v>7.9784303049515932</v>
      </c>
      <c r="H402" s="13"/>
      <c r="I402" s="48">
        <f t="shared" si="36"/>
        <v>11.510285076810373</v>
      </c>
      <c r="J402" s="38">
        <f t="shared" si="41"/>
        <v>2.1569695048406778E-2</v>
      </c>
      <c r="K402" s="38"/>
      <c r="L402" s="38"/>
      <c r="M402" s="38"/>
      <c r="N402" s="38"/>
      <c r="O402" s="13" t="str">
        <f t="shared" si="37"/>
        <v>0</v>
      </c>
      <c r="P402" s="30"/>
      <c r="Q402" s="30"/>
      <c r="R402" s="30"/>
      <c r="S402" s="30"/>
      <c r="V402" s="17"/>
    </row>
    <row r="403" spans="1:22" x14ac:dyDescent="0.25">
      <c r="A403" s="19" t="s">
        <v>18</v>
      </c>
      <c r="B403" s="9">
        <v>0.92672453703703705</v>
      </c>
      <c r="C403" s="11">
        <f t="shared" si="38"/>
        <v>45127.926724537036</v>
      </c>
      <c r="D403" s="10">
        <v>1.0218</v>
      </c>
      <c r="E403" s="44">
        <f t="shared" si="39"/>
        <v>11.780972450961723</v>
      </c>
      <c r="F403" s="46">
        <f>7</f>
        <v>7</v>
      </c>
      <c r="G403" s="38">
        <f t="shared" si="40"/>
        <v>7.9799734656224004</v>
      </c>
      <c r="H403" s="13"/>
      <c r="I403" s="48">
        <f t="shared" si="36"/>
        <v>11.529626591271994</v>
      </c>
      <c r="J403" s="38">
        <f t="shared" si="41"/>
        <v>2.0026534377599603E-2</v>
      </c>
      <c r="K403" s="38"/>
      <c r="L403" s="38"/>
      <c r="M403" s="38"/>
      <c r="N403" s="38"/>
      <c r="O403" s="13" t="str">
        <f t="shared" si="37"/>
        <v>0</v>
      </c>
      <c r="P403" s="30"/>
      <c r="Q403" s="30"/>
      <c r="R403" s="30"/>
      <c r="S403" s="30"/>
      <c r="V403" s="17"/>
    </row>
    <row r="404" spans="1:22" x14ac:dyDescent="0.25">
      <c r="A404" s="19" t="s">
        <v>18</v>
      </c>
      <c r="B404" s="9">
        <v>0.9334027777777778</v>
      </c>
      <c r="C404" s="11">
        <f t="shared" si="38"/>
        <v>45127.93340277778</v>
      </c>
      <c r="D404" s="10">
        <v>1.0229109999999999</v>
      </c>
      <c r="E404" s="44">
        <f t="shared" si="39"/>
        <v>11.780972450961723</v>
      </c>
      <c r="F404" s="46">
        <f>7</f>
        <v>7</v>
      </c>
      <c r="G404" s="38">
        <f t="shared" si="40"/>
        <v>7.9789743924091514</v>
      </c>
      <c r="H404" s="13"/>
      <c r="I404" s="48">
        <f t="shared" si="36"/>
        <v>11.517104079398623</v>
      </c>
      <c r="J404" s="38">
        <f t="shared" si="41"/>
        <v>2.1025607590848594E-2</v>
      </c>
      <c r="K404" s="38"/>
      <c r="L404" s="38"/>
      <c r="M404" s="38"/>
      <c r="N404" s="38"/>
      <c r="O404" s="13" t="str">
        <f t="shared" si="37"/>
        <v>0</v>
      </c>
      <c r="P404" s="30"/>
      <c r="Q404" s="30"/>
      <c r="R404" s="30"/>
      <c r="S404" s="30"/>
      <c r="V404" s="17"/>
    </row>
    <row r="405" spans="1:22" x14ac:dyDescent="0.25">
      <c r="A405" s="19" t="s">
        <v>18</v>
      </c>
      <c r="B405" s="9">
        <v>0.94008101851851855</v>
      </c>
      <c r="C405" s="11">
        <f t="shared" si="38"/>
        <v>45127.940081018518</v>
      </c>
      <c r="D405" s="10">
        <v>1.0233969999999999</v>
      </c>
      <c r="E405" s="44">
        <f t="shared" si="39"/>
        <v>11.780972450961723</v>
      </c>
      <c r="F405" s="46">
        <f>7</f>
        <v>7</v>
      </c>
      <c r="G405" s="38">
        <f t="shared" si="40"/>
        <v>7.9785379968227197</v>
      </c>
      <c r="H405" s="13"/>
      <c r="I405" s="48">
        <f t="shared" si="36"/>
        <v>11.511634733111123</v>
      </c>
      <c r="J405" s="38">
        <f t="shared" si="41"/>
        <v>2.1462003177280309E-2</v>
      </c>
      <c r="K405" s="38"/>
      <c r="L405" s="38"/>
      <c r="M405" s="38"/>
      <c r="N405" s="38"/>
      <c r="O405" s="13" t="str">
        <f t="shared" si="37"/>
        <v>0</v>
      </c>
      <c r="P405" s="30"/>
      <c r="Q405" s="30"/>
      <c r="R405" s="30"/>
      <c r="S405" s="30"/>
      <c r="V405" s="17"/>
    </row>
    <row r="406" spans="1:22" x14ac:dyDescent="0.25">
      <c r="A406" s="19" t="s">
        <v>18</v>
      </c>
      <c r="B406" s="9">
        <v>0.94677083333333334</v>
      </c>
      <c r="C406" s="11">
        <f t="shared" si="38"/>
        <v>45127.946770833332</v>
      </c>
      <c r="D406" s="10">
        <v>1.023547</v>
      </c>
      <c r="E406" s="44">
        <f t="shared" si="39"/>
        <v>11.780972450961723</v>
      </c>
      <c r="F406" s="46">
        <f>7</f>
        <v>7</v>
      </c>
      <c r="G406" s="38">
        <f t="shared" si="40"/>
        <v>7.978403385702264</v>
      </c>
      <c r="H406" s="13"/>
      <c r="I406" s="48">
        <f t="shared" si="36"/>
        <v>11.509947712182951</v>
      </c>
      <c r="J406" s="38">
        <f t="shared" si="41"/>
        <v>2.1596614297735961E-2</v>
      </c>
      <c r="K406" s="38"/>
      <c r="L406" s="38"/>
      <c r="M406" s="38"/>
      <c r="N406" s="38"/>
      <c r="O406" s="13" t="str">
        <f t="shared" si="37"/>
        <v>0</v>
      </c>
      <c r="P406" s="30"/>
      <c r="Q406" s="30"/>
      <c r="R406" s="30"/>
      <c r="S406" s="30"/>
      <c r="V406" s="17"/>
    </row>
    <row r="407" spans="1:22" x14ac:dyDescent="0.25">
      <c r="A407" s="19" t="s">
        <v>18</v>
      </c>
      <c r="B407" s="9">
        <v>0.95344907407407409</v>
      </c>
      <c r="C407" s="11">
        <f t="shared" si="38"/>
        <v>45127.953449074077</v>
      </c>
      <c r="D407" s="10">
        <v>1.023169</v>
      </c>
      <c r="E407" s="44">
        <f t="shared" si="39"/>
        <v>11.780972450961723</v>
      </c>
      <c r="F407" s="46">
        <f>7</f>
        <v>7</v>
      </c>
      <c r="G407" s="38">
        <f t="shared" si="40"/>
        <v>7.9787426769645151</v>
      </c>
      <c r="H407" s="13"/>
      <c r="I407" s="48">
        <f t="shared" si="36"/>
        <v>11.514199952267635</v>
      </c>
      <c r="J407" s="38">
        <f t="shared" si="41"/>
        <v>2.1257323035484887E-2</v>
      </c>
      <c r="K407" s="38"/>
      <c r="L407" s="38"/>
      <c r="M407" s="38"/>
      <c r="N407" s="38"/>
      <c r="O407" s="13" t="str">
        <f t="shared" si="37"/>
        <v>0</v>
      </c>
      <c r="P407" s="30"/>
      <c r="Q407" s="30"/>
      <c r="R407" s="30"/>
      <c r="S407" s="30"/>
      <c r="V407" s="17"/>
    </row>
    <row r="408" spans="1:22" x14ac:dyDescent="0.25">
      <c r="A408" s="19" t="s">
        <v>18</v>
      </c>
      <c r="B408" s="9">
        <v>0.96013888888888888</v>
      </c>
      <c r="C408" s="11">
        <f t="shared" si="38"/>
        <v>45127.960138888891</v>
      </c>
      <c r="D408" s="10">
        <v>1.0232829999999999</v>
      </c>
      <c r="E408" s="44">
        <f t="shared" si="39"/>
        <v>11.780972450961723</v>
      </c>
      <c r="F408" s="46">
        <f>7</f>
        <v>7</v>
      </c>
      <c r="G408" s="38">
        <f t="shared" si="40"/>
        <v>7.9786403261486516</v>
      </c>
      <c r="H408" s="13"/>
      <c r="I408" s="48">
        <f t="shared" si="36"/>
        <v>11.512917199798808</v>
      </c>
      <c r="J408" s="38">
        <f t="shared" si="41"/>
        <v>2.1359673851348404E-2</v>
      </c>
      <c r="K408" s="38"/>
      <c r="L408" s="38"/>
      <c r="M408" s="38"/>
      <c r="N408" s="38"/>
      <c r="O408" s="13" t="str">
        <f t="shared" si="37"/>
        <v>0</v>
      </c>
      <c r="P408" s="30"/>
      <c r="Q408" s="30"/>
      <c r="R408" s="30"/>
      <c r="S408" s="30"/>
      <c r="V408" s="17"/>
    </row>
    <row r="409" spans="1:22" x14ac:dyDescent="0.25">
      <c r="A409" s="19" t="s">
        <v>18</v>
      </c>
      <c r="B409" s="9">
        <v>0.96681712962962962</v>
      </c>
      <c r="C409" s="11">
        <f t="shared" si="38"/>
        <v>45127.966817129629</v>
      </c>
      <c r="D409" s="10">
        <v>1.021725</v>
      </c>
      <c r="E409" s="44">
        <f t="shared" si="39"/>
        <v>11.780972450961723</v>
      </c>
      <c r="F409" s="46">
        <f>7</f>
        <v>7</v>
      </c>
      <c r="G409" s="38">
        <f t="shared" si="40"/>
        <v>7.9800409835842547</v>
      </c>
      <c r="H409" s="13"/>
      <c r="I409" s="48">
        <f t="shared" si="36"/>
        <v>11.530472926630672</v>
      </c>
      <c r="J409" s="38">
        <f t="shared" si="41"/>
        <v>1.9959016415745268E-2</v>
      </c>
      <c r="K409" s="38"/>
      <c r="L409" s="38"/>
      <c r="M409" s="38"/>
      <c r="N409" s="38"/>
      <c r="O409" s="13" t="str">
        <f t="shared" si="37"/>
        <v>0</v>
      </c>
      <c r="P409" s="30"/>
      <c r="Q409" s="30"/>
      <c r="R409" s="30"/>
      <c r="S409" s="30"/>
      <c r="V409" s="17"/>
    </row>
    <row r="410" spans="1:22" x14ac:dyDescent="0.25">
      <c r="A410" s="19" t="s">
        <v>18</v>
      </c>
      <c r="B410" s="9">
        <v>0.97350694444444441</v>
      </c>
      <c r="C410" s="11">
        <f t="shared" si="38"/>
        <v>45127.973506944443</v>
      </c>
      <c r="D410" s="10">
        <v>1.0236449999999999</v>
      </c>
      <c r="E410" s="44">
        <f t="shared" si="39"/>
        <v>11.780972450961723</v>
      </c>
      <c r="F410" s="46">
        <f>7</f>
        <v>7</v>
      </c>
      <c r="G410" s="38">
        <f t="shared" si="40"/>
        <v>7.978315459850803</v>
      </c>
      <c r="H410" s="13"/>
      <c r="I410" s="48">
        <f t="shared" si="36"/>
        <v>11.508845792205037</v>
      </c>
      <c r="J410" s="38">
        <f t="shared" si="41"/>
        <v>2.1684540149196962E-2</v>
      </c>
      <c r="K410" s="38"/>
      <c r="L410" s="38"/>
      <c r="M410" s="38"/>
      <c r="N410" s="38"/>
      <c r="O410" s="13" t="str">
        <f t="shared" si="37"/>
        <v>0</v>
      </c>
      <c r="P410" s="30"/>
      <c r="Q410" s="30"/>
      <c r="R410" s="30"/>
      <c r="S410" s="30"/>
      <c r="V410" s="17"/>
    </row>
    <row r="411" spans="1:22" x14ac:dyDescent="0.25">
      <c r="A411" s="19" t="s">
        <v>18</v>
      </c>
      <c r="B411" s="9">
        <v>0.98018518518518516</v>
      </c>
      <c r="C411" s="11">
        <f t="shared" si="38"/>
        <v>45127.980185185188</v>
      </c>
      <c r="D411" s="10">
        <v>1.0240880000000001</v>
      </c>
      <c r="E411" s="44">
        <f t="shared" si="39"/>
        <v>11.780972450961723</v>
      </c>
      <c r="F411" s="46">
        <f>7</f>
        <v>7</v>
      </c>
      <c r="G411" s="38">
        <f t="shared" si="40"/>
        <v>7.9779181970032429</v>
      </c>
      <c r="H411" s="13"/>
      <c r="I411" s="48">
        <f t="shared" si="36"/>
        <v>11.503867295546595</v>
      </c>
      <c r="J411" s="38">
        <f t="shared" si="41"/>
        <v>2.2081802996757105E-2</v>
      </c>
      <c r="K411" s="38"/>
      <c r="L411" s="38"/>
      <c r="M411" s="38"/>
      <c r="N411" s="38"/>
      <c r="O411" s="13" t="str">
        <f t="shared" si="37"/>
        <v>0</v>
      </c>
      <c r="P411" s="30"/>
      <c r="Q411" s="30"/>
      <c r="R411" s="30"/>
      <c r="S411" s="30"/>
      <c r="V411" s="17"/>
    </row>
    <row r="412" spans="1:22" x14ac:dyDescent="0.25">
      <c r="A412" s="19" t="s">
        <v>18</v>
      </c>
      <c r="B412" s="9">
        <v>0.98686342592592602</v>
      </c>
      <c r="C412" s="11">
        <f t="shared" si="38"/>
        <v>45127.986863425926</v>
      </c>
      <c r="D412" s="10">
        <v>1.0207269999999999</v>
      </c>
      <c r="E412" s="44">
        <f t="shared" si="39"/>
        <v>11.780972450961723</v>
      </c>
      <c r="F412" s="46">
        <f>7</f>
        <v>7</v>
      </c>
      <c r="G412" s="38">
        <f t="shared" si="40"/>
        <v>7.9809403125653748</v>
      </c>
      <c r="H412" s="13"/>
      <c r="I412" s="48">
        <f t="shared" si="36"/>
        <v>11.541746667778675</v>
      </c>
      <c r="J412" s="38">
        <f t="shared" si="41"/>
        <v>1.9059687434625161E-2</v>
      </c>
      <c r="K412" s="38"/>
      <c r="L412" s="38"/>
      <c r="M412" s="38"/>
      <c r="N412" s="38"/>
      <c r="O412" s="13" t="str">
        <f t="shared" si="37"/>
        <v>0</v>
      </c>
      <c r="P412" s="30"/>
      <c r="Q412" s="30"/>
      <c r="R412" s="30"/>
      <c r="S412" s="30"/>
      <c r="V412" s="17"/>
    </row>
    <row r="413" spans="1:22" x14ac:dyDescent="0.25">
      <c r="A413" s="19" t="s">
        <v>18</v>
      </c>
      <c r="B413" s="9">
        <v>0.99354166666666666</v>
      </c>
      <c r="C413" s="11">
        <f t="shared" si="38"/>
        <v>45127.993541666663</v>
      </c>
      <c r="D413" s="10">
        <v>1.0232159999999999</v>
      </c>
      <c r="E413" s="44">
        <f t="shared" si="39"/>
        <v>11.780972450961723</v>
      </c>
      <c r="F413" s="46">
        <f>7</f>
        <v>7</v>
      </c>
      <c r="G413" s="38">
        <f t="shared" si="40"/>
        <v>7.9787004770943275</v>
      </c>
      <c r="H413" s="13"/>
      <c r="I413" s="48">
        <f t="shared" si="36"/>
        <v>11.513671063550341</v>
      </c>
      <c r="J413" s="38">
        <f t="shared" si="41"/>
        <v>2.1299522905672497E-2</v>
      </c>
      <c r="K413" s="38"/>
      <c r="L413" s="38"/>
      <c r="M413" s="38"/>
      <c r="N413" s="38"/>
      <c r="O413" s="13" t="str">
        <f t="shared" si="37"/>
        <v>0</v>
      </c>
      <c r="P413" s="30"/>
      <c r="Q413" s="30"/>
      <c r="R413" s="30"/>
      <c r="S413" s="30"/>
      <c r="V413" s="17"/>
    </row>
    <row r="414" spans="1:22" x14ac:dyDescent="0.25">
      <c r="A414" s="19" t="s">
        <v>19</v>
      </c>
      <c r="B414" s="9">
        <v>2.3148148148148146E-4</v>
      </c>
      <c r="C414" s="11">
        <f t="shared" si="38"/>
        <v>45128.000231481485</v>
      </c>
      <c r="D414" s="10">
        <v>1.0178510000000001</v>
      </c>
      <c r="E414" s="44">
        <f t="shared" si="39"/>
        <v>11.780972450961723</v>
      </c>
      <c r="F414" s="46">
        <f>7</f>
        <v>7</v>
      </c>
      <c r="G414" s="38">
        <f t="shared" si="40"/>
        <v>7.9835412596124735</v>
      </c>
      <c r="H414" s="13"/>
      <c r="I414" s="48">
        <f t="shared" si="36"/>
        <v>11.574358576021169</v>
      </c>
      <c r="J414" s="38">
        <f t="shared" si="41"/>
        <v>1.6458740387526483E-2</v>
      </c>
      <c r="K414" s="38"/>
      <c r="L414" s="38"/>
      <c r="M414" s="38"/>
      <c r="N414" s="38"/>
      <c r="O414" s="13" t="str">
        <f t="shared" si="37"/>
        <v>0</v>
      </c>
      <c r="P414" s="30"/>
      <c r="Q414" s="30"/>
      <c r="R414" s="30"/>
      <c r="S414" s="30"/>
      <c r="V414" s="17"/>
    </row>
    <row r="415" spans="1:22" x14ac:dyDescent="0.25">
      <c r="A415" s="19" t="s">
        <v>19</v>
      </c>
      <c r="B415" s="9">
        <v>6.9212962962962969E-3</v>
      </c>
      <c r="C415" s="11">
        <f t="shared" si="38"/>
        <v>45128.006921296299</v>
      </c>
      <c r="D415" s="10">
        <v>1.024567</v>
      </c>
      <c r="E415" s="44">
        <f t="shared" si="39"/>
        <v>11.780972450961723</v>
      </c>
      <c r="F415" s="46">
        <f>7</f>
        <v>7</v>
      </c>
      <c r="G415" s="38">
        <f t="shared" si="40"/>
        <v>7.9774890152605655</v>
      </c>
      <c r="H415" s="13"/>
      <c r="I415" s="48">
        <f t="shared" si="36"/>
        <v>11.498489069979536</v>
      </c>
      <c r="J415" s="38">
        <f t="shared" si="41"/>
        <v>2.251098473943447E-2</v>
      </c>
      <c r="K415" s="38"/>
      <c r="L415" s="38"/>
      <c r="M415" s="38"/>
      <c r="N415" s="38"/>
      <c r="O415" s="13" t="str">
        <f t="shared" si="37"/>
        <v>0</v>
      </c>
      <c r="P415" s="30"/>
      <c r="Q415" s="30"/>
      <c r="R415" s="30"/>
      <c r="S415" s="30"/>
      <c r="V415" s="17"/>
    </row>
    <row r="416" spans="1:22" x14ac:dyDescent="0.25">
      <c r="A416" s="19" t="s">
        <v>19</v>
      </c>
      <c r="B416" s="9">
        <v>1.3599537037037037E-2</v>
      </c>
      <c r="C416" s="11">
        <f t="shared" si="38"/>
        <v>45128.013599537036</v>
      </c>
      <c r="D416" s="10">
        <v>1.012278</v>
      </c>
      <c r="E416" s="44">
        <f t="shared" si="39"/>
        <v>11.780972450961723</v>
      </c>
      <c r="F416" s="46">
        <f>7</f>
        <v>7</v>
      </c>
      <c r="G416" s="38">
        <f t="shared" si="40"/>
        <v>7.9886208955307172</v>
      </c>
      <c r="H416" s="13"/>
      <c r="I416" s="48">
        <f t="shared" si="36"/>
        <v>11.638080103451545</v>
      </c>
      <c r="J416" s="38">
        <f t="shared" si="41"/>
        <v>1.1379104469282808E-2</v>
      </c>
      <c r="K416" s="38"/>
      <c r="L416" s="38"/>
      <c r="M416" s="38"/>
      <c r="N416" s="38"/>
      <c r="O416" s="13" t="str">
        <f t="shared" si="37"/>
        <v>0</v>
      </c>
      <c r="P416" s="30"/>
      <c r="Q416" s="30"/>
      <c r="R416" s="30"/>
      <c r="S416" s="30"/>
      <c r="V416" s="17"/>
    </row>
    <row r="417" spans="1:22" x14ac:dyDescent="0.25">
      <c r="A417" s="19" t="s">
        <v>19</v>
      </c>
      <c r="B417" s="9">
        <v>2.0277777777777777E-2</v>
      </c>
      <c r="C417" s="11">
        <f t="shared" si="38"/>
        <v>45128.020277777781</v>
      </c>
      <c r="D417" s="10">
        <v>1.0324180000000001</v>
      </c>
      <c r="E417" s="44">
        <f t="shared" si="39"/>
        <v>11.780972450961723</v>
      </c>
      <c r="F417" s="46">
        <f>7</f>
        <v>7</v>
      </c>
      <c r="G417" s="38">
        <f t="shared" si="40"/>
        <v>7.970508071210447</v>
      </c>
      <c r="H417" s="13"/>
      <c r="I417" s="48">
        <f t="shared" si="36"/>
        <v>11.411049062455055</v>
      </c>
      <c r="J417" s="38">
        <f t="shared" si="41"/>
        <v>2.9491928789552979E-2</v>
      </c>
      <c r="K417" s="38"/>
      <c r="L417" s="38"/>
      <c r="M417" s="38"/>
      <c r="N417" s="38"/>
      <c r="O417" s="13" t="str">
        <f t="shared" si="37"/>
        <v>0</v>
      </c>
      <c r="P417" s="30"/>
      <c r="Q417" s="30"/>
      <c r="R417" s="30"/>
      <c r="S417" s="30"/>
      <c r="V417" s="17"/>
    </row>
    <row r="418" spans="1:22" x14ac:dyDescent="0.25">
      <c r="A418" s="19" t="s">
        <v>19</v>
      </c>
      <c r="B418" s="9">
        <v>2.6967592592592595E-2</v>
      </c>
      <c r="C418" s="11">
        <f t="shared" si="38"/>
        <v>45128.026967592596</v>
      </c>
      <c r="D418" s="10">
        <v>1.0114559999999999</v>
      </c>
      <c r="E418" s="44">
        <f t="shared" si="39"/>
        <v>11.780972450961723</v>
      </c>
      <c r="F418" s="46">
        <f>7</f>
        <v>7</v>
      </c>
      <c r="G418" s="38">
        <f t="shared" si="40"/>
        <v>7.9893745876759326</v>
      </c>
      <c r="H418" s="13"/>
      <c r="I418" s="48">
        <f t="shared" si="36"/>
        <v>11.647538252738354</v>
      </c>
      <c r="J418" s="38">
        <f t="shared" si="41"/>
        <v>1.062541232406744E-2</v>
      </c>
      <c r="K418" s="38"/>
      <c r="L418" s="38"/>
      <c r="M418" s="38"/>
      <c r="N418" s="38"/>
      <c r="O418" s="13" t="str">
        <f t="shared" si="37"/>
        <v>0</v>
      </c>
      <c r="P418" s="30"/>
      <c r="Q418" s="30"/>
      <c r="R418" s="30"/>
      <c r="S418" s="30"/>
      <c r="V418" s="17"/>
    </row>
    <row r="419" spans="1:22" x14ac:dyDescent="0.25">
      <c r="A419" s="19" t="s">
        <v>19</v>
      </c>
      <c r="B419" s="9">
        <v>3.3645833333333333E-2</v>
      </c>
      <c r="C419" s="11">
        <f t="shared" si="38"/>
        <v>45128.033645833333</v>
      </c>
      <c r="D419" s="10">
        <v>1.0320339999999999</v>
      </c>
      <c r="E419" s="44">
        <f t="shared" si="39"/>
        <v>11.780972450961723</v>
      </c>
      <c r="F419" s="46">
        <f>7</f>
        <v>7</v>
      </c>
      <c r="G419" s="38">
        <f t="shared" si="40"/>
        <v>7.9708471867335415</v>
      </c>
      <c r="H419" s="13"/>
      <c r="I419" s="48">
        <f t="shared" si="36"/>
        <v>11.415294894317169</v>
      </c>
      <c r="J419" s="38">
        <f t="shared" si="41"/>
        <v>2.9152813266458466E-2</v>
      </c>
      <c r="K419" s="38"/>
      <c r="L419" s="38"/>
      <c r="M419" s="38"/>
      <c r="N419" s="38"/>
      <c r="O419" s="13" t="str">
        <f t="shared" si="37"/>
        <v>0</v>
      </c>
      <c r="P419" s="30"/>
      <c r="Q419" s="30"/>
      <c r="R419" s="30"/>
      <c r="S419" s="30"/>
      <c r="V419" s="17"/>
    </row>
    <row r="420" spans="1:22" x14ac:dyDescent="0.25">
      <c r="A420" s="19" t="s">
        <v>19</v>
      </c>
      <c r="B420" s="9">
        <v>4.0324074074074075E-2</v>
      </c>
      <c r="C420" s="11">
        <f t="shared" si="38"/>
        <v>45128.040324074071</v>
      </c>
      <c r="D420" s="10">
        <v>1.023919</v>
      </c>
      <c r="E420" s="44">
        <f t="shared" si="39"/>
        <v>11.780972450961723</v>
      </c>
      <c r="F420" s="46">
        <f>7</f>
        <v>7</v>
      </c>
      <c r="G420" s="38">
        <f t="shared" si="40"/>
        <v>7.9780697105225764</v>
      </c>
      <c r="H420" s="13"/>
      <c r="I420" s="48">
        <f t="shared" si="36"/>
        <v>11.505766033213295</v>
      </c>
      <c r="J420" s="38">
        <f t="shared" si="41"/>
        <v>2.1930289477423592E-2</v>
      </c>
      <c r="K420" s="38"/>
      <c r="L420" s="38"/>
      <c r="M420" s="38"/>
      <c r="N420" s="38"/>
      <c r="O420" s="13" t="str">
        <f t="shared" si="37"/>
        <v>0</v>
      </c>
      <c r="P420" s="30"/>
      <c r="Q420" s="30"/>
      <c r="R420" s="30"/>
      <c r="S420" s="30"/>
      <c r="V420" s="17"/>
    </row>
    <row r="421" spans="1:22" x14ac:dyDescent="0.25">
      <c r="A421" s="19" t="s">
        <v>19</v>
      </c>
      <c r="B421" s="9">
        <v>4.701388888888889E-2</v>
      </c>
      <c r="C421" s="11">
        <f t="shared" si="38"/>
        <v>45128.047013888892</v>
      </c>
      <c r="D421" s="10">
        <v>1.010829</v>
      </c>
      <c r="E421" s="44">
        <f t="shared" si="39"/>
        <v>11.780972450961723</v>
      </c>
      <c r="F421" s="46">
        <f>7</f>
        <v>7</v>
      </c>
      <c r="G421" s="38">
        <f t="shared" si="40"/>
        <v>7.9899502604443651</v>
      </c>
      <c r="H421" s="13"/>
      <c r="I421" s="48">
        <f t="shared" si="36"/>
        <v>11.654763022194381</v>
      </c>
      <c r="J421" s="38">
        <f t="shared" si="41"/>
        <v>1.0049739555634929E-2</v>
      </c>
      <c r="K421" s="38"/>
      <c r="L421" s="38"/>
      <c r="M421" s="38"/>
      <c r="N421" s="38"/>
      <c r="O421" s="13" t="str">
        <f t="shared" si="37"/>
        <v>0</v>
      </c>
      <c r="P421" s="30"/>
      <c r="Q421" s="30"/>
      <c r="R421" s="30"/>
      <c r="S421" s="30"/>
      <c r="V421" s="17"/>
    </row>
    <row r="422" spans="1:22" x14ac:dyDescent="0.25">
      <c r="A422" s="19" t="s">
        <v>19</v>
      </c>
      <c r="B422" s="9">
        <v>5.3692129629629631E-2</v>
      </c>
      <c r="C422" s="11">
        <f t="shared" si="38"/>
        <v>45128.05369212963</v>
      </c>
      <c r="D422" s="10">
        <v>1.0095989999999999</v>
      </c>
      <c r="E422" s="44">
        <f t="shared" si="39"/>
        <v>11.780972450961723</v>
      </c>
      <c r="F422" s="46">
        <f>7</f>
        <v>7</v>
      </c>
      <c r="G422" s="38">
        <f t="shared" si="40"/>
        <v>7.9910815270062088</v>
      </c>
      <c r="H422" s="13"/>
      <c r="I422" s="48">
        <f t="shared" si="36"/>
        <v>11.668962083918194</v>
      </c>
      <c r="J422" s="38">
        <f t="shared" si="41"/>
        <v>8.9184729937912266E-3</v>
      </c>
      <c r="K422" s="38"/>
      <c r="L422" s="38"/>
      <c r="M422" s="38"/>
      <c r="N422" s="38"/>
      <c r="O422" s="13" t="str">
        <f t="shared" si="37"/>
        <v>0</v>
      </c>
      <c r="P422" s="30"/>
      <c r="Q422" s="30"/>
      <c r="R422" s="30"/>
      <c r="S422" s="30"/>
      <c r="V422" s="17"/>
    </row>
    <row r="423" spans="1:22" x14ac:dyDescent="0.25">
      <c r="A423" s="19" t="s">
        <v>19</v>
      </c>
      <c r="B423" s="9">
        <v>6.0370370370370373E-2</v>
      </c>
      <c r="C423" s="11">
        <f t="shared" si="38"/>
        <v>45128.060370370367</v>
      </c>
      <c r="D423" s="10">
        <v>1.026843</v>
      </c>
      <c r="E423" s="44">
        <f t="shared" si="39"/>
        <v>11.780972450961723</v>
      </c>
      <c r="F423" s="46">
        <f>7</f>
        <v>7</v>
      </c>
      <c r="G423" s="38">
        <f t="shared" si="40"/>
        <v>7.9754548873063138</v>
      </c>
      <c r="H423" s="13"/>
      <c r="I423" s="48">
        <f t="shared" si="36"/>
        <v>11.473002641067549</v>
      </c>
      <c r="J423" s="38">
        <f t="shared" si="41"/>
        <v>2.45451126936862E-2</v>
      </c>
      <c r="K423" s="38"/>
      <c r="L423" s="38"/>
      <c r="M423" s="38"/>
      <c r="N423" s="38"/>
      <c r="O423" s="13" t="str">
        <f t="shared" si="37"/>
        <v>0</v>
      </c>
      <c r="P423" s="30"/>
      <c r="Q423" s="30"/>
      <c r="R423" s="30"/>
      <c r="S423" s="30"/>
      <c r="V423" s="17"/>
    </row>
    <row r="424" spans="1:22" x14ac:dyDescent="0.25">
      <c r="A424" s="19" t="s">
        <v>19</v>
      </c>
      <c r="B424" s="9">
        <v>6.7071759259259262E-2</v>
      </c>
      <c r="C424" s="11">
        <f t="shared" si="38"/>
        <v>45128.067071759258</v>
      </c>
      <c r="D424" s="10">
        <v>1.01342</v>
      </c>
      <c r="E424" s="44">
        <f t="shared" si="39"/>
        <v>11.780972450961723</v>
      </c>
      <c r="F424" s="46">
        <f>7</f>
        <v>7</v>
      </c>
      <c r="G424" s="38">
        <f t="shared" si="40"/>
        <v>7.9875757068507793</v>
      </c>
      <c r="H424" s="13"/>
      <c r="I424" s="48">
        <f t="shared" si="36"/>
        <v>11.6249654150912</v>
      </c>
      <c r="J424" s="38">
        <f t="shared" si="41"/>
        <v>1.2424293149220667E-2</v>
      </c>
      <c r="K424" s="38"/>
      <c r="L424" s="38"/>
      <c r="M424" s="38"/>
      <c r="N424" s="38"/>
      <c r="O424" s="13" t="str">
        <f t="shared" si="37"/>
        <v>0</v>
      </c>
      <c r="P424" s="30"/>
      <c r="Q424" s="30"/>
      <c r="R424" s="30"/>
      <c r="S424" s="30"/>
      <c r="V424" s="17"/>
    </row>
    <row r="425" spans="1:22" x14ac:dyDescent="0.25">
      <c r="A425" s="19" t="s">
        <v>19</v>
      </c>
      <c r="B425" s="9">
        <v>7.3749999999999996E-2</v>
      </c>
      <c r="C425" s="11">
        <f t="shared" si="38"/>
        <v>45128.073750000003</v>
      </c>
      <c r="D425" s="10">
        <v>1.0240800000000001</v>
      </c>
      <c r="E425" s="44">
        <f t="shared" si="39"/>
        <v>11.780972450961723</v>
      </c>
      <c r="F425" s="46">
        <f>7</f>
        <v>7</v>
      </c>
      <c r="G425" s="38">
        <f t="shared" si="40"/>
        <v>7.9779253681781386</v>
      </c>
      <c r="H425" s="13"/>
      <c r="I425" s="48">
        <f t="shared" si="36"/>
        <v>11.503957162488987</v>
      </c>
      <c r="J425" s="38">
        <f t="shared" si="41"/>
        <v>2.2074631821861423E-2</v>
      </c>
      <c r="K425" s="38"/>
      <c r="L425" s="38"/>
      <c r="M425" s="38"/>
      <c r="N425" s="38"/>
      <c r="O425" s="13" t="str">
        <f t="shared" si="37"/>
        <v>0</v>
      </c>
      <c r="P425" s="30"/>
      <c r="Q425" s="30"/>
      <c r="R425" s="30"/>
      <c r="S425" s="30"/>
      <c r="V425" s="17"/>
    </row>
    <row r="426" spans="1:22" x14ac:dyDescent="0.25">
      <c r="A426" s="19" t="s">
        <v>19</v>
      </c>
      <c r="B426" s="9">
        <v>8.0439814814814811E-2</v>
      </c>
      <c r="C426" s="11">
        <f t="shared" si="38"/>
        <v>45128.080439814818</v>
      </c>
      <c r="D426" s="10">
        <v>1.020786</v>
      </c>
      <c r="E426" s="44">
        <f t="shared" si="39"/>
        <v>11.780972450961723</v>
      </c>
      <c r="F426" s="46">
        <f>7</f>
        <v>7</v>
      </c>
      <c r="G426" s="38">
        <f t="shared" si="40"/>
        <v>7.980887099735904</v>
      </c>
      <c r="H426" s="13"/>
      <c r="I426" s="48">
        <f t="shared" si="36"/>
        <v>11.54107957099894</v>
      </c>
      <c r="J426" s="38">
        <f t="shared" si="41"/>
        <v>1.9112900264095956E-2</v>
      </c>
      <c r="K426" s="38"/>
      <c r="L426" s="38"/>
      <c r="M426" s="38"/>
      <c r="N426" s="38"/>
      <c r="O426" s="13" t="str">
        <f t="shared" si="37"/>
        <v>0</v>
      </c>
      <c r="P426" s="30"/>
      <c r="Q426" s="30"/>
      <c r="R426" s="30"/>
      <c r="S426" s="30"/>
      <c r="V426" s="17"/>
    </row>
    <row r="427" spans="1:22" x14ac:dyDescent="0.25">
      <c r="A427" s="19" t="s">
        <v>19</v>
      </c>
      <c r="B427" s="9">
        <v>8.711805555555556E-2</v>
      </c>
      <c r="C427" s="11">
        <f t="shared" si="38"/>
        <v>45128.087118055555</v>
      </c>
      <c r="D427" s="10">
        <v>1.0298639999999999</v>
      </c>
      <c r="E427" s="44">
        <f t="shared" si="39"/>
        <v>11.780972450961723</v>
      </c>
      <c r="F427" s="46">
        <f>7</f>
        <v>7</v>
      </c>
      <c r="G427" s="38">
        <f t="shared" si="40"/>
        <v>7.9727680228200271</v>
      </c>
      <c r="H427" s="13"/>
      <c r="I427" s="48">
        <f t="shared" si="36"/>
        <v>11.439347769182849</v>
      </c>
      <c r="J427" s="38">
        <f t="shared" si="41"/>
        <v>2.7231977179972944E-2</v>
      </c>
      <c r="K427" s="38"/>
      <c r="L427" s="38"/>
      <c r="M427" s="38"/>
      <c r="N427" s="38"/>
      <c r="O427" s="13" t="str">
        <f t="shared" si="37"/>
        <v>0</v>
      </c>
      <c r="P427" s="30"/>
      <c r="Q427" s="30"/>
      <c r="R427" s="30"/>
      <c r="S427" s="30"/>
      <c r="V427" s="17"/>
    </row>
    <row r="428" spans="1:22" x14ac:dyDescent="0.25">
      <c r="A428" s="19" t="s">
        <v>19</v>
      </c>
      <c r="B428" s="9">
        <v>9.3807870370370375E-2</v>
      </c>
      <c r="C428" s="11">
        <f t="shared" si="38"/>
        <v>45128.093807870369</v>
      </c>
      <c r="D428" s="10">
        <v>1.0181100000000001</v>
      </c>
      <c r="E428" s="44">
        <f t="shared" si="39"/>
        <v>11.780972450961723</v>
      </c>
      <c r="F428" s="46">
        <f>7</f>
        <v>7</v>
      </c>
      <c r="G428" s="38">
        <f t="shared" si="40"/>
        <v>7.9833064624041619</v>
      </c>
      <c r="H428" s="13"/>
      <c r="I428" s="48">
        <f t="shared" si="36"/>
        <v>11.571414140870557</v>
      </c>
      <c r="J428" s="38">
        <f t="shared" si="41"/>
        <v>1.6693537595838137E-2</v>
      </c>
      <c r="K428" s="38"/>
      <c r="L428" s="38"/>
      <c r="M428" s="38"/>
      <c r="N428" s="38"/>
      <c r="O428" s="13" t="str">
        <f t="shared" si="37"/>
        <v>0</v>
      </c>
      <c r="P428" s="30"/>
      <c r="Q428" s="30"/>
      <c r="R428" s="30"/>
      <c r="S428" s="30"/>
      <c r="V428" s="17"/>
    </row>
    <row r="429" spans="1:22" x14ac:dyDescent="0.25">
      <c r="A429" s="19" t="s">
        <v>19</v>
      </c>
      <c r="B429" s="9">
        <v>0.10048611111111111</v>
      </c>
      <c r="C429" s="11">
        <f t="shared" si="38"/>
        <v>45128.100486111114</v>
      </c>
      <c r="D429" s="10">
        <v>1.0227409999999999</v>
      </c>
      <c r="E429" s="44">
        <f t="shared" si="39"/>
        <v>11.780972450961723</v>
      </c>
      <c r="F429" s="46">
        <f>7</f>
        <v>7</v>
      </c>
      <c r="G429" s="38">
        <f t="shared" si="40"/>
        <v>7.9791271333429483</v>
      </c>
      <c r="H429" s="13"/>
      <c r="I429" s="48">
        <f t="shared" si="36"/>
        <v>11.519018452337125</v>
      </c>
      <c r="J429" s="38">
        <f t="shared" si="41"/>
        <v>2.0872866657051681E-2</v>
      </c>
      <c r="K429" s="38"/>
      <c r="L429" s="38"/>
      <c r="M429" s="38"/>
      <c r="N429" s="38"/>
      <c r="O429" s="13" t="str">
        <f t="shared" si="37"/>
        <v>0</v>
      </c>
      <c r="P429" s="30"/>
      <c r="Q429" s="30"/>
      <c r="R429" s="30"/>
      <c r="S429" s="30"/>
      <c r="V429" s="17"/>
    </row>
    <row r="430" spans="1:22" x14ac:dyDescent="0.25">
      <c r="A430" s="19" t="s">
        <v>19</v>
      </c>
      <c r="B430" s="9">
        <v>0.10717592592592594</v>
      </c>
      <c r="C430" s="11">
        <f t="shared" si="38"/>
        <v>45128.107175925928</v>
      </c>
      <c r="D430" s="10">
        <v>1.034529</v>
      </c>
      <c r="E430" s="44">
        <f t="shared" si="39"/>
        <v>11.780972450961723</v>
      </c>
      <c r="F430" s="46">
        <f>7</f>
        <v>7</v>
      </c>
      <c r="G430" s="38">
        <f t="shared" si="40"/>
        <v>7.9686480584206381</v>
      </c>
      <c r="H430" s="13"/>
      <c r="I430" s="48">
        <f t="shared" si="36"/>
        <v>11.38776433619717</v>
      </c>
      <c r="J430" s="38">
        <f t="shared" si="41"/>
        <v>3.1351941579361942E-2</v>
      </c>
      <c r="K430" s="38"/>
      <c r="L430" s="38"/>
      <c r="M430" s="38"/>
      <c r="N430" s="38"/>
      <c r="O430" s="13" t="str">
        <f t="shared" si="37"/>
        <v>0</v>
      </c>
      <c r="P430" s="30"/>
      <c r="Q430" s="30"/>
      <c r="R430" s="30"/>
      <c r="S430" s="30"/>
      <c r="V430" s="17"/>
    </row>
    <row r="431" spans="1:22" x14ac:dyDescent="0.25">
      <c r="A431" s="19" t="s">
        <v>19</v>
      </c>
      <c r="B431" s="9">
        <v>0.11386574074074074</v>
      </c>
      <c r="C431" s="11">
        <f t="shared" si="38"/>
        <v>45128.113865740743</v>
      </c>
      <c r="D431" s="10">
        <v>1.033056</v>
      </c>
      <c r="E431" s="44">
        <f t="shared" si="39"/>
        <v>11.780972450961723</v>
      </c>
      <c r="F431" s="46">
        <f>7</f>
        <v>7</v>
      </c>
      <c r="G431" s="38">
        <f t="shared" si="40"/>
        <v>7.9699451704441877</v>
      </c>
      <c r="H431" s="13"/>
      <c r="I431" s="48">
        <f t="shared" ref="I431:I494" si="42">E431/D431</f>
        <v>11.404001768502118</v>
      </c>
      <c r="J431" s="38">
        <f t="shared" si="41"/>
        <v>3.005482955581229E-2</v>
      </c>
      <c r="K431" s="38"/>
      <c r="L431" s="38"/>
      <c r="M431" s="38"/>
      <c r="N431" s="38"/>
      <c r="O431" s="13" t="str">
        <f t="shared" si="37"/>
        <v>0</v>
      </c>
      <c r="P431" s="30"/>
      <c r="Q431" s="30"/>
      <c r="R431" s="30"/>
      <c r="S431" s="30"/>
      <c r="V431" s="17"/>
    </row>
    <row r="432" spans="1:22" x14ac:dyDescent="0.25">
      <c r="A432" s="19" t="s">
        <v>19</v>
      </c>
      <c r="B432" s="9">
        <v>0.12055555555555557</v>
      </c>
      <c r="C432" s="11">
        <f t="shared" si="38"/>
        <v>45128.120555555557</v>
      </c>
      <c r="D432" s="10">
        <v>1.044565</v>
      </c>
      <c r="E432" s="44">
        <f t="shared" si="39"/>
        <v>11.780972450961723</v>
      </c>
      <c r="F432" s="46">
        <f>7</f>
        <v>7</v>
      </c>
      <c r="G432" s="38">
        <f t="shared" si="40"/>
        <v>7.9599022991411097</v>
      </c>
      <c r="H432" s="13"/>
      <c r="I432" s="48">
        <f t="shared" si="42"/>
        <v>11.278352664469635</v>
      </c>
      <c r="J432" s="38">
        <f t="shared" si="41"/>
        <v>4.0097700858890306E-2</v>
      </c>
      <c r="K432" s="38"/>
      <c r="L432" s="38"/>
      <c r="M432" s="38"/>
      <c r="N432" s="38"/>
      <c r="O432" s="13" t="str">
        <f t="shared" si="37"/>
        <v>0</v>
      </c>
      <c r="P432" s="30"/>
      <c r="Q432" s="30"/>
      <c r="R432" s="30"/>
      <c r="S432" s="30"/>
      <c r="V432" s="17"/>
    </row>
    <row r="433" spans="1:22" x14ac:dyDescent="0.25">
      <c r="A433" s="19" t="s">
        <v>19</v>
      </c>
      <c r="B433" s="9">
        <v>0.1272337962962963</v>
      </c>
      <c r="C433" s="11">
        <f t="shared" si="38"/>
        <v>45128.127233796295</v>
      </c>
      <c r="D433" s="10">
        <v>1.007077</v>
      </c>
      <c r="E433" s="44">
        <f t="shared" si="39"/>
        <v>11.780972450961723</v>
      </c>
      <c r="F433" s="46">
        <f>7</f>
        <v>7</v>
      </c>
      <c r="G433" s="38">
        <f t="shared" si="40"/>
        <v>7.9934092213296015</v>
      </c>
      <c r="H433" s="13"/>
      <c r="I433" s="48">
        <f t="shared" si="42"/>
        <v>11.698184399963184</v>
      </c>
      <c r="J433" s="38">
        <f t="shared" si="41"/>
        <v>6.5907786703984783E-3</v>
      </c>
      <c r="K433" s="38"/>
      <c r="L433" s="38"/>
      <c r="M433" s="38"/>
      <c r="N433" s="38"/>
      <c r="O433" s="13" t="str">
        <f t="shared" si="37"/>
        <v>0</v>
      </c>
      <c r="P433" s="30"/>
      <c r="Q433" s="30"/>
      <c r="R433" s="30"/>
      <c r="S433" s="30"/>
      <c r="V433" s="17"/>
    </row>
    <row r="434" spans="1:22" x14ac:dyDescent="0.25">
      <c r="A434" s="19" t="s">
        <v>19</v>
      </c>
      <c r="B434" s="9">
        <v>0.13392361111111112</v>
      </c>
      <c r="C434" s="11">
        <f t="shared" si="38"/>
        <v>45128.133923611109</v>
      </c>
      <c r="D434" s="10">
        <v>1.012848</v>
      </c>
      <c r="E434" s="44">
        <f t="shared" si="39"/>
        <v>11.780972450961723</v>
      </c>
      <c r="F434" s="46">
        <f>7</f>
        <v>7</v>
      </c>
      <c r="G434" s="38">
        <f t="shared" si="40"/>
        <v>7.9880989388964858</v>
      </c>
      <c r="H434" s="13"/>
      <c r="I434" s="48">
        <f t="shared" si="42"/>
        <v>11.631530546500288</v>
      </c>
      <c r="J434" s="38">
        <f t="shared" si="41"/>
        <v>1.1901061103514188E-2</v>
      </c>
      <c r="K434" s="38"/>
      <c r="L434" s="38"/>
      <c r="M434" s="38"/>
      <c r="N434" s="38"/>
      <c r="O434" s="13" t="str">
        <f t="shared" si="37"/>
        <v>0</v>
      </c>
      <c r="P434" s="30"/>
      <c r="Q434" s="30"/>
      <c r="R434" s="30"/>
      <c r="S434" s="30"/>
      <c r="V434" s="17"/>
    </row>
    <row r="435" spans="1:22" x14ac:dyDescent="0.25">
      <c r="A435" s="19" t="s">
        <v>19</v>
      </c>
      <c r="B435" s="9">
        <v>0.14061342592592593</v>
      </c>
      <c r="C435" s="11">
        <f t="shared" si="38"/>
        <v>45128.140613425923</v>
      </c>
      <c r="D435" s="10">
        <v>1.0220990000000001</v>
      </c>
      <c r="E435" s="44">
        <f t="shared" si="39"/>
        <v>11.780972450961723</v>
      </c>
      <c r="F435" s="46">
        <f>7</f>
        <v>7</v>
      </c>
      <c r="G435" s="38">
        <f t="shared" si="40"/>
        <v>7.9797043868331734</v>
      </c>
      <c r="H435" s="13"/>
      <c r="I435" s="48">
        <f t="shared" si="42"/>
        <v>11.526253768922308</v>
      </c>
      <c r="J435" s="38">
        <f t="shared" si="41"/>
        <v>2.0295613166826598E-2</v>
      </c>
      <c r="K435" s="38"/>
      <c r="L435" s="38"/>
      <c r="M435" s="38"/>
      <c r="N435" s="38"/>
      <c r="O435" s="13" t="str">
        <f t="shared" si="37"/>
        <v>0</v>
      </c>
      <c r="P435" s="30"/>
      <c r="Q435" s="30"/>
      <c r="R435" s="30"/>
      <c r="S435" s="30"/>
      <c r="V435" s="17"/>
    </row>
    <row r="436" spans="1:22" x14ac:dyDescent="0.25">
      <c r="A436" s="19" t="s">
        <v>19</v>
      </c>
      <c r="B436" s="9">
        <v>0.14729166666666668</v>
      </c>
      <c r="C436" s="11">
        <f t="shared" si="38"/>
        <v>45128.147291666668</v>
      </c>
      <c r="D436" s="10">
        <v>1.0162150000000001</v>
      </c>
      <c r="E436" s="44">
        <f t="shared" si="39"/>
        <v>11.780972450961723</v>
      </c>
      <c r="F436" s="46">
        <f>7</f>
        <v>7</v>
      </c>
      <c r="G436" s="38">
        <f t="shared" si="40"/>
        <v>7.985026985774752</v>
      </c>
      <c r="H436" s="13"/>
      <c r="I436" s="48">
        <f t="shared" si="42"/>
        <v>11.592992084314561</v>
      </c>
      <c r="J436" s="38">
        <f t="shared" si="41"/>
        <v>1.4973014225247994E-2</v>
      </c>
      <c r="K436" s="38"/>
      <c r="L436" s="38"/>
      <c r="M436" s="38"/>
      <c r="N436" s="38"/>
      <c r="O436" s="13" t="str">
        <f t="shared" si="37"/>
        <v>0</v>
      </c>
      <c r="P436" s="30"/>
      <c r="Q436" s="30"/>
      <c r="R436" s="30"/>
      <c r="S436" s="30"/>
      <c r="V436" s="17"/>
    </row>
    <row r="437" spans="1:22" x14ac:dyDescent="0.25">
      <c r="A437" s="19" t="s">
        <v>19</v>
      </c>
      <c r="B437" s="9">
        <v>0.15398148148148147</v>
      </c>
      <c r="C437" s="11">
        <f t="shared" si="38"/>
        <v>45128.153981481482</v>
      </c>
      <c r="D437" s="10">
        <v>1.0135529999999999</v>
      </c>
      <c r="E437" s="44">
        <f t="shared" si="39"/>
        <v>11.780972450961723</v>
      </c>
      <c r="F437" s="46">
        <f>7</f>
        <v>7</v>
      </c>
      <c r="G437" s="38">
        <f t="shared" si="40"/>
        <v>7.9874541259692862</v>
      </c>
      <c r="H437" s="13"/>
      <c r="I437" s="48">
        <f t="shared" si="42"/>
        <v>11.623439969061041</v>
      </c>
      <c r="J437" s="38">
        <f t="shared" si="41"/>
        <v>1.2545874030713833E-2</v>
      </c>
      <c r="K437" s="38"/>
      <c r="L437" s="38"/>
      <c r="M437" s="38"/>
      <c r="N437" s="38"/>
      <c r="O437" s="13" t="str">
        <f t="shared" si="37"/>
        <v>0</v>
      </c>
      <c r="P437" s="30"/>
      <c r="Q437" s="30"/>
      <c r="R437" s="30"/>
      <c r="S437" s="30"/>
      <c r="V437" s="17"/>
    </row>
    <row r="438" spans="1:22" x14ac:dyDescent="0.25">
      <c r="A438" s="19" t="s">
        <v>19</v>
      </c>
      <c r="B438" s="9">
        <v>0.16067129629629631</v>
      </c>
      <c r="C438" s="11">
        <f t="shared" si="38"/>
        <v>45128.160671296297</v>
      </c>
      <c r="D438" s="10">
        <v>1.024491</v>
      </c>
      <c r="E438" s="44">
        <f t="shared" si="39"/>
        <v>11.780972450961723</v>
      </c>
      <c r="F438" s="46">
        <f>7</f>
        <v>7</v>
      </c>
      <c r="G438" s="38">
        <f t="shared" si="40"/>
        <v>7.9775570856565006</v>
      </c>
      <c r="H438" s="13"/>
      <c r="I438" s="48">
        <f t="shared" si="42"/>
        <v>11.499342064461008</v>
      </c>
      <c r="J438" s="38">
        <f t="shared" si="41"/>
        <v>2.2442914343499432E-2</v>
      </c>
      <c r="K438" s="38"/>
      <c r="L438" s="38"/>
      <c r="M438" s="38"/>
      <c r="N438" s="38"/>
      <c r="O438" s="13" t="str">
        <f t="shared" si="37"/>
        <v>0</v>
      </c>
      <c r="P438" s="30"/>
      <c r="Q438" s="30"/>
      <c r="R438" s="30"/>
      <c r="S438" s="30"/>
      <c r="V438" s="17"/>
    </row>
    <row r="439" spans="1:22" x14ac:dyDescent="0.25">
      <c r="A439" s="19" t="s">
        <v>19</v>
      </c>
      <c r="B439" s="9">
        <v>0.1673611111111111</v>
      </c>
      <c r="C439" s="11">
        <f t="shared" si="38"/>
        <v>45128.167361111111</v>
      </c>
      <c r="D439" s="10">
        <v>1.044691</v>
      </c>
      <c r="E439" s="44">
        <f t="shared" si="39"/>
        <v>11.780972450961723</v>
      </c>
      <c r="F439" s="46">
        <f>7</f>
        <v>7</v>
      </c>
      <c r="G439" s="38">
        <f t="shared" si="40"/>
        <v>7.9597935054488866</v>
      </c>
      <c r="H439" s="13"/>
      <c r="I439" s="48">
        <f t="shared" si="42"/>
        <v>11.276992384314331</v>
      </c>
      <c r="J439" s="38">
        <f t="shared" si="41"/>
        <v>4.0206494551113359E-2</v>
      </c>
      <c r="K439" s="38"/>
      <c r="L439" s="38"/>
      <c r="M439" s="38"/>
      <c r="N439" s="38"/>
      <c r="O439" s="13" t="str">
        <f t="shared" si="37"/>
        <v>0</v>
      </c>
      <c r="P439" s="30"/>
      <c r="Q439" s="30"/>
      <c r="R439" s="30"/>
      <c r="S439" s="30"/>
      <c r="V439" s="17"/>
    </row>
    <row r="440" spans="1:22" x14ac:dyDescent="0.25">
      <c r="A440" s="19" t="s">
        <v>19</v>
      </c>
      <c r="B440" s="9">
        <v>0.17405092592592594</v>
      </c>
      <c r="C440" s="11">
        <f t="shared" si="38"/>
        <v>45128.174050925925</v>
      </c>
      <c r="D440" s="10">
        <v>1.03369</v>
      </c>
      <c r="E440" s="44">
        <f t="shared" si="39"/>
        <v>11.780972450961723</v>
      </c>
      <c r="F440" s="46">
        <f>7</f>
        <v>7</v>
      </c>
      <c r="G440" s="38">
        <f t="shared" si="40"/>
        <v>7.9693864478535748</v>
      </c>
      <c r="H440" s="13"/>
      <c r="I440" s="48">
        <f t="shared" si="42"/>
        <v>11.397007275838718</v>
      </c>
      <c r="J440" s="38">
        <f t="shared" si="41"/>
        <v>3.0613552146425249E-2</v>
      </c>
      <c r="K440" s="38"/>
      <c r="L440" s="38"/>
      <c r="M440" s="38"/>
      <c r="N440" s="38"/>
      <c r="O440" s="13" t="str">
        <f t="shared" si="37"/>
        <v>0</v>
      </c>
      <c r="P440" s="30"/>
      <c r="Q440" s="30"/>
      <c r="R440" s="30"/>
      <c r="S440" s="30"/>
      <c r="V440" s="17"/>
    </row>
    <row r="441" spans="1:22" x14ac:dyDescent="0.25">
      <c r="A441" s="19" t="s">
        <v>19</v>
      </c>
      <c r="B441" s="9">
        <v>0.18074074074074076</v>
      </c>
      <c r="C441" s="11">
        <f t="shared" si="38"/>
        <v>45128.18074074074</v>
      </c>
      <c r="D441" s="10">
        <v>1.0380339999999999</v>
      </c>
      <c r="E441" s="44">
        <f t="shared" si="39"/>
        <v>11.780972450961723</v>
      </c>
      <c r="F441" s="46">
        <f>7</f>
        <v>7</v>
      </c>
      <c r="G441" s="38">
        <f t="shared" si="40"/>
        <v>7.9655755426121617</v>
      </c>
      <c r="H441" s="13"/>
      <c r="I441" s="48">
        <f t="shared" si="42"/>
        <v>11.349312692032944</v>
      </c>
      <c r="J441" s="38">
        <f t="shared" si="41"/>
        <v>3.4424457387838281E-2</v>
      </c>
      <c r="K441" s="38"/>
      <c r="L441" s="38"/>
      <c r="M441" s="38"/>
      <c r="N441" s="38"/>
      <c r="O441" s="13" t="str">
        <f t="shared" si="37"/>
        <v>0</v>
      </c>
      <c r="P441" s="30"/>
      <c r="Q441" s="30"/>
      <c r="R441" s="30"/>
      <c r="S441" s="30"/>
      <c r="V441" s="17"/>
    </row>
    <row r="442" spans="1:22" x14ac:dyDescent="0.25">
      <c r="A442" s="19" t="s">
        <v>19</v>
      </c>
      <c r="B442" s="9">
        <v>0.18743055555555554</v>
      </c>
      <c r="C442" s="11">
        <f t="shared" si="38"/>
        <v>45128.187430555554</v>
      </c>
      <c r="D442" s="10">
        <v>1.026912</v>
      </c>
      <c r="E442" s="44">
        <f t="shared" si="39"/>
        <v>11.780972450961723</v>
      </c>
      <c r="F442" s="46">
        <f>7</f>
        <v>7</v>
      </c>
      <c r="G442" s="38">
        <f t="shared" si="40"/>
        <v>7.9753933527191849</v>
      </c>
      <c r="H442" s="13"/>
      <c r="I442" s="48">
        <f t="shared" si="42"/>
        <v>11.472231750102953</v>
      </c>
      <c r="J442" s="38">
        <f t="shared" si="41"/>
        <v>2.4606647280815075E-2</v>
      </c>
      <c r="K442" s="38"/>
      <c r="L442" s="38"/>
      <c r="M442" s="38"/>
      <c r="N442" s="38"/>
      <c r="O442" s="13" t="str">
        <f t="shared" si="37"/>
        <v>0</v>
      </c>
      <c r="P442" s="30"/>
      <c r="Q442" s="30"/>
      <c r="R442" s="30"/>
      <c r="S442" s="30"/>
      <c r="V442" s="17"/>
    </row>
    <row r="443" spans="1:22" x14ac:dyDescent="0.25">
      <c r="A443" s="19" t="s">
        <v>19</v>
      </c>
      <c r="B443" s="9">
        <v>0.19410879629629629</v>
      </c>
      <c r="C443" s="11">
        <f t="shared" si="38"/>
        <v>45128.194108796299</v>
      </c>
      <c r="D443" s="10">
        <v>1.0297099999999999</v>
      </c>
      <c r="E443" s="44">
        <f t="shared" si="39"/>
        <v>11.780972450961723</v>
      </c>
      <c r="F443" s="46">
        <f>7</f>
        <v>7</v>
      </c>
      <c r="G443" s="38">
        <f t="shared" si="40"/>
        <v>7.9729046302522377</v>
      </c>
      <c r="H443" s="13"/>
      <c r="I443" s="48">
        <f t="shared" si="42"/>
        <v>11.441058599957001</v>
      </c>
      <c r="J443" s="38">
        <f t="shared" si="41"/>
        <v>2.7095369747762277E-2</v>
      </c>
      <c r="K443" s="38"/>
      <c r="L443" s="38"/>
      <c r="M443" s="38"/>
      <c r="N443" s="38"/>
      <c r="O443" s="13" t="str">
        <f t="shared" si="37"/>
        <v>0</v>
      </c>
      <c r="P443" s="30"/>
      <c r="Q443" s="30"/>
      <c r="R443" s="30"/>
      <c r="S443" s="30"/>
      <c r="V443" s="17"/>
    </row>
    <row r="444" spans="1:22" x14ac:dyDescent="0.25">
      <c r="A444" s="19" t="s">
        <v>19</v>
      </c>
      <c r="B444" s="9">
        <v>0.20079861111111111</v>
      </c>
      <c r="C444" s="11">
        <f t="shared" si="38"/>
        <v>45128.200798611113</v>
      </c>
      <c r="D444" s="10">
        <v>1.0133239999999999</v>
      </c>
      <c r="E444" s="44">
        <f t="shared" si="39"/>
        <v>11.780972450961723</v>
      </c>
      <c r="F444" s="46">
        <f>7</f>
        <v>7</v>
      </c>
      <c r="G444" s="38">
        <f t="shared" si="40"/>
        <v>7.9876634831614464</v>
      </c>
      <c r="H444" s="13"/>
      <c r="I444" s="48">
        <f t="shared" si="42"/>
        <v>11.626066737747971</v>
      </c>
      <c r="J444" s="38">
        <f t="shared" si="41"/>
        <v>1.2336516838553635E-2</v>
      </c>
      <c r="K444" s="38"/>
      <c r="L444" s="38"/>
      <c r="M444" s="38"/>
      <c r="N444" s="38"/>
      <c r="O444" s="13" t="str">
        <f t="shared" si="37"/>
        <v>0</v>
      </c>
      <c r="P444" s="30"/>
      <c r="Q444" s="30"/>
      <c r="R444" s="30"/>
      <c r="S444" s="30"/>
      <c r="V444" s="17"/>
    </row>
    <row r="445" spans="1:22" x14ac:dyDescent="0.25">
      <c r="A445" s="19" t="s">
        <v>19</v>
      </c>
      <c r="B445" s="9">
        <v>0.2074884259259259</v>
      </c>
      <c r="C445" s="11">
        <f t="shared" si="38"/>
        <v>45128.207488425927</v>
      </c>
      <c r="D445" s="10">
        <v>1.028381</v>
      </c>
      <c r="E445" s="44">
        <f t="shared" si="39"/>
        <v>11.780972450961723</v>
      </c>
      <c r="F445" s="46">
        <f>7</f>
        <v>7</v>
      </c>
      <c r="G445" s="38">
        <f t="shared" si="40"/>
        <v>7.9740851372066377</v>
      </c>
      <c r="H445" s="13"/>
      <c r="I445" s="48">
        <f t="shared" si="42"/>
        <v>11.455844138467867</v>
      </c>
      <c r="J445" s="38">
        <f t="shared" si="41"/>
        <v>2.5914862793362303E-2</v>
      </c>
      <c r="K445" s="38"/>
      <c r="L445" s="38"/>
      <c r="M445" s="38"/>
      <c r="N445" s="38"/>
      <c r="O445" s="13" t="str">
        <f t="shared" si="37"/>
        <v>0</v>
      </c>
      <c r="P445" s="30"/>
      <c r="Q445" s="30"/>
      <c r="R445" s="30"/>
      <c r="S445" s="30"/>
      <c r="V445" s="17"/>
    </row>
    <row r="446" spans="1:22" x14ac:dyDescent="0.25">
      <c r="A446" s="19" t="s">
        <v>19</v>
      </c>
      <c r="B446" s="9">
        <v>0.21416666666666664</v>
      </c>
      <c r="C446" s="11">
        <f t="shared" si="38"/>
        <v>45128.214166666665</v>
      </c>
      <c r="D446" s="10">
        <v>1.015074</v>
      </c>
      <c r="E446" s="44">
        <f t="shared" si="39"/>
        <v>11.780972450961723</v>
      </c>
      <c r="F446" s="46">
        <f>7</f>
        <v>7</v>
      </c>
      <c r="G446" s="38">
        <f t="shared" si="40"/>
        <v>7.9860658504145743</v>
      </c>
      <c r="H446" s="13"/>
      <c r="I446" s="48">
        <f t="shared" si="42"/>
        <v>11.606023256394828</v>
      </c>
      <c r="J446" s="38">
        <f t="shared" si="41"/>
        <v>1.3934149585425715E-2</v>
      </c>
      <c r="K446" s="38"/>
      <c r="L446" s="38"/>
      <c r="M446" s="38"/>
      <c r="N446" s="38"/>
      <c r="O446" s="13" t="str">
        <f t="shared" si="37"/>
        <v>0</v>
      </c>
      <c r="P446" s="30"/>
      <c r="Q446" s="30"/>
      <c r="R446" s="30"/>
      <c r="S446" s="30"/>
      <c r="V446" s="17"/>
    </row>
    <row r="447" spans="1:22" x14ac:dyDescent="0.25">
      <c r="A447" s="19" t="s">
        <v>19</v>
      </c>
      <c r="B447" s="9">
        <v>0.22085648148148149</v>
      </c>
      <c r="C447" s="11">
        <f t="shared" si="38"/>
        <v>45128.220856481479</v>
      </c>
      <c r="D447" s="10">
        <v>1.0055639999999999</v>
      </c>
      <c r="E447" s="44">
        <f t="shared" si="39"/>
        <v>11.780972450961723</v>
      </c>
      <c r="F447" s="46">
        <f>7</f>
        <v>7</v>
      </c>
      <c r="G447" s="38">
        <f t="shared" si="40"/>
        <v>7.9948109297202157</v>
      </c>
      <c r="H447" s="13"/>
      <c r="I447" s="48">
        <f t="shared" si="42"/>
        <v>11.715785818666664</v>
      </c>
      <c r="J447" s="38">
        <f t="shared" si="41"/>
        <v>5.1890702797843247E-3</v>
      </c>
      <c r="K447" s="38"/>
      <c r="L447" s="38"/>
      <c r="M447" s="38"/>
      <c r="N447" s="38"/>
      <c r="O447" s="13" t="str">
        <f t="shared" si="37"/>
        <v>0</v>
      </c>
      <c r="P447" s="30"/>
      <c r="Q447" s="30"/>
      <c r="R447" s="30"/>
      <c r="S447" s="30"/>
      <c r="V447" s="17"/>
    </row>
    <row r="448" spans="1:22" x14ac:dyDescent="0.25">
      <c r="A448" s="19" t="s">
        <v>19</v>
      </c>
      <c r="B448" s="9">
        <v>0.2275462962962963</v>
      </c>
      <c r="C448" s="11">
        <f t="shared" si="38"/>
        <v>45128.227546296293</v>
      </c>
      <c r="D448" s="10">
        <v>1.0166310000000001</v>
      </c>
      <c r="E448" s="44">
        <f t="shared" si="39"/>
        <v>11.780972450961723</v>
      </c>
      <c r="F448" s="46">
        <f>7</f>
        <v>7</v>
      </c>
      <c r="G448" s="38">
        <f t="shared" si="40"/>
        <v>7.9846487700843705</v>
      </c>
      <c r="H448" s="13"/>
      <c r="I448" s="48">
        <f t="shared" si="42"/>
        <v>11.588248293591011</v>
      </c>
      <c r="J448" s="38">
        <f t="shared" si="41"/>
        <v>1.5351229915629538E-2</v>
      </c>
      <c r="K448" s="38"/>
      <c r="L448" s="38"/>
      <c r="M448" s="38"/>
      <c r="N448" s="38"/>
      <c r="O448" s="13" t="str">
        <f t="shared" si="37"/>
        <v>0</v>
      </c>
      <c r="P448" s="30"/>
      <c r="Q448" s="30"/>
      <c r="R448" s="30"/>
      <c r="S448" s="30"/>
      <c r="V448" s="17"/>
    </row>
    <row r="449" spans="1:22" x14ac:dyDescent="0.25">
      <c r="A449" s="19" t="s">
        <v>19</v>
      </c>
      <c r="B449" s="9">
        <v>0.23422453703703705</v>
      </c>
      <c r="C449" s="11">
        <f t="shared" si="38"/>
        <v>45128.234224537038</v>
      </c>
      <c r="D449" s="10">
        <v>1.0272190000000001</v>
      </c>
      <c r="E449" s="44">
        <f t="shared" si="39"/>
        <v>11.780972450961723</v>
      </c>
      <c r="F449" s="46">
        <f>7</f>
        <v>7</v>
      </c>
      <c r="G449" s="38">
        <f t="shared" si="40"/>
        <v>7.9751196628600018</v>
      </c>
      <c r="H449" s="13"/>
      <c r="I449" s="48">
        <f t="shared" si="42"/>
        <v>11.468803099399176</v>
      </c>
      <c r="J449" s="38">
        <f t="shared" si="41"/>
        <v>2.4880337139998154E-2</v>
      </c>
      <c r="K449" s="38"/>
      <c r="L449" s="38"/>
      <c r="M449" s="38"/>
      <c r="N449" s="38"/>
      <c r="O449" s="13" t="str">
        <f t="shared" si="37"/>
        <v>0</v>
      </c>
      <c r="P449" s="30"/>
      <c r="Q449" s="30"/>
      <c r="R449" s="30"/>
      <c r="S449" s="30"/>
      <c r="V449" s="17"/>
    </row>
    <row r="450" spans="1:22" x14ac:dyDescent="0.25">
      <c r="A450" s="19" t="s">
        <v>19</v>
      </c>
      <c r="B450" s="9">
        <v>0.24091435185185184</v>
      </c>
      <c r="C450" s="11">
        <f t="shared" si="38"/>
        <v>45128.240914351853</v>
      </c>
      <c r="D450" s="10">
        <v>1.0228459999999999</v>
      </c>
      <c r="E450" s="44">
        <f t="shared" si="39"/>
        <v>11.780972450961723</v>
      </c>
      <c r="F450" s="46">
        <f>7</f>
        <v>7</v>
      </c>
      <c r="G450" s="38">
        <f t="shared" si="40"/>
        <v>7.9790327877045302</v>
      </c>
      <c r="H450" s="13"/>
      <c r="I450" s="48">
        <f t="shared" si="42"/>
        <v>11.517835970382368</v>
      </c>
      <c r="J450" s="38">
        <f t="shared" si="41"/>
        <v>2.0967212295469828E-2</v>
      </c>
      <c r="K450" s="38"/>
      <c r="L450" s="38"/>
      <c r="M450" s="38"/>
      <c r="N450" s="38"/>
      <c r="O450" s="13" t="str">
        <f t="shared" ref="O450:O513" si="43">IF(J450&lt;0.25,"0","1")</f>
        <v>0</v>
      </c>
      <c r="P450" s="30"/>
      <c r="Q450" s="30"/>
      <c r="R450" s="30"/>
      <c r="S450" s="30"/>
      <c r="V450" s="17"/>
    </row>
    <row r="451" spans="1:22" x14ac:dyDescent="0.25">
      <c r="A451" s="19" t="s">
        <v>19</v>
      </c>
      <c r="B451" s="9">
        <v>0.24760416666666665</v>
      </c>
      <c r="C451" s="11">
        <f t="shared" ref="C451:C514" si="44">A451+B451</f>
        <v>45128.247604166667</v>
      </c>
      <c r="D451" s="10">
        <v>1.0224219999999999</v>
      </c>
      <c r="E451" s="44">
        <f t="shared" ref="E451:E514" si="45">(PI()*(8*8-7*7))/4</f>
        <v>11.780972450961723</v>
      </c>
      <c r="F451" s="46">
        <f>7</f>
        <v>7</v>
      </c>
      <c r="G451" s="38">
        <f t="shared" ref="G451:G514" si="46">(SQRT((F451)^2+4*(I451/PI())))</f>
        <v>7.979413876396535</v>
      </c>
      <c r="H451" s="13"/>
      <c r="I451" s="48">
        <f t="shared" si="42"/>
        <v>11.522612434945378</v>
      </c>
      <c r="J451" s="38">
        <f t="shared" ref="J451:J514" si="47">8-G451</f>
        <v>2.0586123603465012E-2</v>
      </c>
      <c r="K451" s="38"/>
      <c r="L451" s="38"/>
      <c r="M451" s="38"/>
      <c r="N451" s="38"/>
      <c r="O451" s="13" t="str">
        <f t="shared" si="43"/>
        <v>0</v>
      </c>
      <c r="P451" s="30"/>
      <c r="Q451" s="30"/>
      <c r="R451" s="30"/>
      <c r="S451" s="30"/>
      <c r="V451" s="17"/>
    </row>
    <row r="452" spans="1:22" x14ac:dyDescent="0.25">
      <c r="A452" s="19" t="s">
        <v>19</v>
      </c>
      <c r="B452" s="9">
        <v>0.25428240740740743</v>
      </c>
      <c r="C452" s="11">
        <f t="shared" si="44"/>
        <v>45128.254282407404</v>
      </c>
      <c r="D452" s="10">
        <v>1.0204519999999999</v>
      </c>
      <c r="E452" s="44">
        <f t="shared" si="45"/>
        <v>11.780972450961723</v>
      </c>
      <c r="F452" s="46">
        <f>7</f>
        <v>7</v>
      </c>
      <c r="G452" s="38">
        <f t="shared" si="46"/>
        <v>7.9811884149623102</v>
      </c>
      <c r="H452" s="13"/>
      <c r="I452" s="48">
        <f t="shared" si="42"/>
        <v>11.544857034884272</v>
      </c>
      <c r="J452" s="38">
        <f t="shared" si="47"/>
        <v>1.881158503768976E-2</v>
      </c>
      <c r="K452" s="38"/>
      <c r="L452" s="38"/>
      <c r="M452" s="38"/>
      <c r="N452" s="38"/>
      <c r="O452" s="13" t="str">
        <f t="shared" si="43"/>
        <v>0</v>
      </c>
      <c r="P452" s="30"/>
      <c r="Q452" s="30"/>
      <c r="R452" s="30"/>
      <c r="S452" s="30"/>
      <c r="V452" s="17"/>
    </row>
    <row r="453" spans="1:22" x14ac:dyDescent="0.25">
      <c r="A453" s="19" t="s">
        <v>19</v>
      </c>
      <c r="B453" s="9">
        <v>0.26096064814814818</v>
      </c>
      <c r="C453" s="11">
        <f t="shared" si="44"/>
        <v>45128.260960648149</v>
      </c>
      <c r="D453" s="10">
        <v>1.0245070000000001</v>
      </c>
      <c r="E453" s="44">
        <f t="shared" si="45"/>
        <v>11.780972450961723</v>
      </c>
      <c r="F453" s="46">
        <f>7</f>
        <v>7</v>
      </c>
      <c r="G453" s="38">
        <f t="shared" si="46"/>
        <v>7.9775427542558317</v>
      </c>
      <c r="H453" s="13"/>
      <c r="I453" s="48">
        <f t="shared" si="42"/>
        <v>11.499162476158507</v>
      </c>
      <c r="J453" s="38">
        <f t="shared" si="47"/>
        <v>2.2457245744168297E-2</v>
      </c>
      <c r="K453" s="38"/>
      <c r="L453" s="38"/>
      <c r="M453" s="38"/>
      <c r="N453" s="38"/>
      <c r="O453" s="13" t="str">
        <f t="shared" si="43"/>
        <v>0</v>
      </c>
      <c r="P453" s="30"/>
      <c r="Q453" s="30"/>
      <c r="R453" s="30"/>
      <c r="S453" s="30"/>
      <c r="V453" s="17"/>
    </row>
    <row r="454" spans="1:22" x14ac:dyDescent="0.25">
      <c r="A454" s="19" t="s">
        <v>19</v>
      </c>
      <c r="B454" s="9">
        <v>0.26765046296296297</v>
      </c>
      <c r="C454" s="11">
        <f t="shared" si="44"/>
        <v>45128.267650462964</v>
      </c>
      <c r="D454" s="10">
        <v>1.017658</v>
      </c>
      <c r="E454" s="44">
        <f t="shared" si="45"/>
        <v>11.780972450961723</v>
      </c>
      <c r="F454" s="46">
        <f>7</f>
        <v>7</v>
      </c>
      <c r="G454" s="38">
        <f t="shared" si="46"/>
        <v>7.9837162975465104</v>
      </c>
      <c r="H454" s="13"/>
      <c r="I454" s="48">
        <f t="shared" si="42"/>
        <v>11.576553666321812</v>
      </c>
      <c r="J454" s="38">
        <f t="shared" si="47"/>
        <v>1.6283702453489646E-2</v>
      </c>
      <c r="K454" s="38"/>
      <c r="L454" s="38"/>
      <c r="M454" s="38"/>
      <c r="N454" s="38"/>
      <c r="O454" s="13" t="str">
        <f t="shared" si="43"/>
        <v>0</v>
      </c>
      <c r="P454" s="30"/>
      <c r="Q454" s="30"/>
      <c r="R454" s="30"/>
      <c r="S454" s="30"/>
      <c r="V454" s="17"/>
    </row>
    <row r="455" spans="1:22" x14ac:dyDescent="0.25">
      <c r="A455" s="19" t="s">
        <v>19</v>
      </c>
      <c r="B455" s="9">
        <v>0.27432870370370371</v>
      </c>
      <c r="C455" s="11">
        <f t="shared" si="44"/>
        <v>45128.274328703701</v>
      </c>
      <c r="D455" s="10">
        <v>1.0167079999999999</v>
      </c>
      <c r="E455" s="44">
        <f t="shared" si="45"/>
        <v>11.780972450961723</v>
      </c>
      <c r="F455" s="46">
        <f>7</f>
        <v>7</v>
      </c>
      <c r="G455" s="38">
        <f t="shared" si="46"/>
        <v>7.9845787957968462</v>
      </c>
      <c r="H455" s="13"/>
      <c r="I455" s="48">
        <f t="shared" si="42"/>
        <v>11.587370661941996</v>
      </c>
      <c r="J455" s="38">
        <f t="shared" si="47"/>
        <v>1.5421204203153849E-2</v>
      </c>
      <c r="K455" s="38"/>
      <c r="L455" s="38"/>
      <c r="M455" s="38"/>
      <c r="N455" s="38"/>
      <c r="O455" s="13" t="str">
        <f t="shared" si="43"/>
        <v>0</v>
      </c>
      <c r="P455" s="30"/>
      <c r="Q455" s="30"/>
      <c r="R455" s="30"/>
      <c r="S455" s="30"/>
      <c r="V455" s="17"/>
    </row>
    <row r="456" spans="1:22" x14ac:dyDescent="0.25">
      <c r="A456" s="19" t="s">
        <v>19</v>
      </c>
      <c r="B456" s="9">
        <v>0.28100694444444446</v>
      </c>
      <c r="C456" s="11">
        <f t="shared" si="44"/>
        <v>45128.281006944446</v>
      </c>
      <c r="D456" s="10">
        <v>1.0243100000000001</v>
      </c>
      <c r="E456" s="44">
        <f t="shared" si="45"/>
        <v>11.780972450961723</v>
      </c>
      <c r="F456" s="46">
        <f>7</f>
        <v>7</v>
      </c>
      <c r="G456" s="38">
        <f t="shared" si="46"/>
        <v>7.9777192390133598</v>
      </c>
      <c r="H456" s="13"/>
      <c r="I456" s="48">
        <f t="shared" si="42"/>
        <v>11.501374047858288</v>
      </c>
      <c r="J456" s="38">
        <f t="shared" si="47"/>
        <v>2.2280760986640225E-2</v>
      </c>
      <c r="K456" s="38"/>
      <c r="L456" s="38"/>
      <c r="M456" s="38"/>
      <c r="N456" s="38"/>
      <c r="O456" s="13" t="str">
        <f t="shared" si="43"/>
        <v>0</v>
      </c>
      <c r="P456" s="30"/>
      <c r="Q456" s="30"/>
      <c r="R456" s="30"/>
      <c r="S456" s="30"/>
      <c r="V456" s="17"/>
    </row>
    <row r="457" spans="1:22" x14ac:dyDescent="0.25">
      <c r="A457" s="19" t="s">
        <v>19</v>
      </c>
      <c r="B457" s="9">
        <v>0.28768518518518521</v>
      </c>
      <c r="C457" s="11">
        <f t="shared" si="44"/>
        <v>45128.287685185183</v>
      </c>
      <c r="D457" s="10">
        <v>1.0193620000000001</v>
      </c>
      <c r="E457" s="44">
        <f t="shared" si="45"/>
        <v>11.780972450961723</v>
      </c>
      <c r="F457" s="46">
        <f>7</f>
        <v>7</v>
      </c>
      <c r="G457" s="38">
        <f t="shared" si="46"/>
        <v>7.9821730434311187</v>
      </c>
      <c r="H457" s="13"/>
      <c r="I457" s="48">
        <f t="shared" si="42"/>
        <v>11.557201907626263</v>
      </c>
      <c r="J457" s="38">
        <f t="shared" si="47"/>
        <v>1.7826956568881336E-2</v>
      </c>
      <c r="K457" s="38"/>
      <c r="L457" s="38"/>
      <c r="M457" s="38"/>
      <c r="N457" s="38"/>
      <c r="O457" s="13" t="str">
        <f t="shared" si="43"/>
        <v>0</v>
      </c>
      <c r="P457" s="30"/>
      <c r="Q457" s="30"/>
      <c r="R457" s="30"/>
      <c r="S457" s="30"/>
      <c r="V457" s="17"/>
    </row>
    <row r="458" spans="1:22" x14ac:dyDescent="0.25">
      <c r="A458" s="19" t="s">
        <v>19</v>
      </c>
      <c r="B458" s="9">
        <v>0.294375</v>
      </c>
      <c r="C458" s="11">
        <f t="shared" si="44"/>
        <v>45128.294374999998</v>
      </c>
      <c r="D458" s="10">
        <v>1.016648</v>
      </c>
      <c r="E458" s="44">
        <f t="shared" si="45"/>
        <v>11.780972450961723</v>
      </c>
      <c r="F458" s="46">
        <f>7</f>
        <v>7</v>
      </c>
      <c r="G458" s="38">
        <f t="shared" si="46"/>
        <v>7.9846333203566937</v>
      </c>
      <c r="H458" s="13"/>
      <c r="I458" s="48">
        <f t="shared" si="42"/>
        <v>11.588054519324016</v>
      </c>
      <c r="J458" s="38">
        <f t="shared" si="47"/>
        <v>1.5366679643306291E-2</v>
      </c>
      <c r="K458" s="38"/>
      <c r="L458" s="38"/>
      <c r="M458" s="38"/>
      <c r="N458" s="38"/>
      <c r="O458" s="13" t="str">
        <f t="shared" si="43"/>
        <v>0</v>
      </c>
      <c r="P458" s="30"/>
      <c r="Q458" s="30"/>
      <c r="R458" s="30"/>
      <c r="S458" s="30"/>
      <c r="V458" s="17"/>
    </row>
    <row r="459" spans="1:22" x14ac:dyDescent="0.25">
      <c r="A459" s="19" t="s">
        <v>19</v>
      </c>
      <c r="B459" s="9">
        <v>0.30105324074074075</v>
      </c>
      <c r="C459" s="11">
        <f t="shared" si="44"/>
        <v>45128.301053240742</v>
      </c>
      <c r="D459" s="10">
        <v>1.0323249999999999</v>
      </c>
      <c r="E459" s="44">
        <f t="shared" si="45"/>
        <v>11.780972450961723</v>
      </c>
      <c r="F459" s="46">
        <f>7</f>
        <v>7</v>
      </c>
      <c r="G459" s="38">
        <f t="shared" si="46"/>
        <v>7.9705901789236142</v>
      </c>
      <c r="H459" s="13"/>
      <c r="I459" s="48">
        <f t="shared" si="42"/>
        <v>11.41207705999731</v>
      </c>
      <c r="J459" s="38">
        <f t="shared" si="47"/>
        <v>2.9409821076385789E-2</v>
      </c>
      <c r="K459" s="38"/>
      <c r="L459" s="38"/>
      <c r="M459" s="38"/>
      <c r="N459" s="38"/>
      <c r="O459" s="13" t="str">
        <f t="shared" si="43"/>
        <v>0</v>
      </c>
      <c r="P459" s="30"/>
      <c r="Q459" s="30"/>
      <c r="R459" s="30"/>
      <c r="S459" s="30"/>
      <c r="V459" s="17"/>
    </row>
    <row r="460" spans="1:22" x14ac:dyDescent="0.25">
      <c r="A460" s="19" t="s">
        <v>19</v>
      </c>
      <c r="B460" s="9">
        <v>0.30773148148148149</v>
      </c>
      <c r="C460" s="11">
        <f t="shared" si="44"/>
        <v>45128.30773148148</v>
      </c>
      <c r="D460" s="10">
        <v>1.0212060000000001</v>
      </c>
      <c r="E460" s="44">
        <f t="shared" si="45"/>
        <v>11.780972450961723</v>
      </c>
      <c r="F460" s="46">
        <f>7</f>
        <v>7</v>
      </c>
      <c r="G460" s="38">
        <f t="shared" si="46"/>
        <v>7.9805084639779142</v>
      </c>
      <c r="H460" s="13"/>
      <c r="I460" s="48">
        <f t="shared" si="42"/>
        <v>11.536332973916842</v>
      </c>
      <c r="J460" s="38">
        <f t="shared" si="47"/>
        <v>1.9491536022085754E-2</v>
      </c>
      <c r="K460" s="38"/>
      <c r="L460" s="38"/>
      <c r="M460" s="38"/>
      <c r="N460" s="38"/>
      <c r="O460" s="13" t="str">
        <f t="shared" si="43"/>
        <v>0</v>
      </c>
      <c r="P460" s="30"/>
      <c r="Q460" s="30"/>
      <c r="R460" s="30"/>
      <c r="S460" s="30"/>
      <c r="V460" s="17"/>
    </row>
    <row r="461" spans="1:22" x14ac:dyDescent="0.25">
      <c r="A461" s="19" t="s">
        <v>19</v>
      </c>
      <c r="B461" s="9">
        <v>0.31440972222222224</v>
      </c>
      <c r="C461" s="11">
        <f t="shared" si="44"/>
        <v>45128.314409722225</v>
      </c>
      <c r="D461" s="10">
        <v>1.023579</v>
      </c>
      <c r="E461" s="44">
        <f t="shared" si="45"/>
        <v>11.780972450961723</v>
      </c>
      <c r="F461" s="46">
        <f>7</f>
        <v>7</v>
      </c>
      <c r="G461" s="38">
        <f t="shared" si="46"/>
        <v>7.9783746734754608</v>
      </c>
      <c r="H461" s="13"/>
      <c r="I461" s="48">
        <f t="shared" si="42"/>
        <v>11.509587878377461</v>
      </c>
      <c r="J461" s="38">
        <f t="shared" si="47"/>
        <v>2.162532652453919E-2</v>
      </c>
      <c r="K461" s="38"/>
      <c r="L461" s="38"/>
      <c r="M461" s="38"/>
      <c r="N461" s="38"/>
      <c r="O461" s="13" t="str">
        <f t="shared" si="43"/>
        <v>0</v>
      </c>
      <c r="P461" s="30"/>
      <c r="Q461" s="30"/>
      <c r="R461" s="30"/>
      <c r="S461" s="30"/>
      <c r="V461" s="17"/>
    </row>
    <row r="462" spans="1:22" x14ac:dyDescent="0.25">
      <c r="A462" s="19" t="s">
        <v>19</v>
      </c>
      <c r="B462" s="9">
        <v>0.32109953703703703</v>
      </c>
      <c r="C462" s="11">
        <f t="shared" si="44"/>
        <v>45128.321099537039</v>
      </c>
      <c r="D462" s="10">
        <v>1.0228189999999999</v>
      </c>
      <c r="E462" s="44">
        <f t="shared" si="45"/>
        <v>11.780972450961723</v>
      </c>
      <c r="F462" s="46">
        <f>7</f>
        <v>7</v>
      </c>
      <c r="G462" s="38">
        <f t="shared" si="46"/>
        <v>7.9790570462680073</v>
      </c>
      <c r="H462" s="13"/>
      <c r="I462" s="48">
        <f t="shared" si="42"/>
        <v>11.518140013982654</v>
      </c>
      <c r="J462" s="38">
        <f t="shared" si="47"/>
        <v>2.0942953731992731E-2</v>
      </c>
      <c r="K462" s="38"/>
      <c r="L462" s="38"/>
      <c r="M462" s="38"/>
      <c r="N462" s="38"/>
      <c r="O462" s="13" t="str">
        <f t="shared" si="43"/>
        <v>0</v>
      </c>
      <c r="P462" s="30"/>
      <c r="Q462" s="30"/>
      <c r="R462" s="30"/>
      <c r="S462" s="30"/>
      <c r="V462" s="17"/>
    </row>
    <row r="463" spans="1:22" x14ac:dyDescent="0.25">
      <c r="A463" s="19" t="s">
        <v>19</v>
      </c>
      <c r="B463" s="9">
        <v>0.32777777777777778</v>
      </c>
      <c r="C463" s="11">
        <f t="shared" si="44"/>
        <v>45128.327777777777</v>
      </c>
      <c r="D463" s="10">
        <v>1.015774</v>
      </c>
      <c r="E463" s="44">
        <f t="shared" si="45"/>
        <v>11.780972450961723</v>
      </c>
      <c r="F463" s="46">
        <f>7</f>
        <v>7</v>
      </c>
      <c r="G463" s="38">
        <f t="shared" si="46"/>
        <v>7.9854282494617124</v>
      </c>
      <c r="H463" s="13"/>
      <c r="I463" s="48">
        <f t="shared" si="42"/>
        <v>11.598025201434298</v>
      </c>
      <c r="J463" s="38">
        <f t="shared" si="47"/>
        <v>1.4571750538287631E-2</v>
      </c>
      <c r="K463" s="38"/>
      <c r="L463" s="38"/>
      <c r="M463" s="38"/>
      <c r="N463" s="38"/>
      <c r="O463" s="13" t="str">
        <f t="shared" si="43"/>
        <v>0</v>
      </c>
      <c r="P463" s="30"/>
      <c r="Q463" s="30"/>
      <c r="R463" s="30"/>
      <c r="S463" s="30"/>
      <c r="V463" s="17"/>
    </row>
    <row r="464" spans="1:22" x14ac:dyDescent="0.25">
      <c r="A464" s="19" t="s">
        <v>19</v>
      </c>
      <c r="B464" s="9">
        <v>0.33445601851851853</v>
      </c>
      <c r="C464" s="11">
        <f t="shared" si="44"/>
        <v>45128.334456018521</v>
      </c>
      <c r="D464" s="10">
        <v>1.0259130000000001</v>
      </c>
      <c r="E464" s="44">
        <f t="shared" si="45"/>
        <v>11.780972450961723</v>
      </c>
      <c r="F464" s="46">
        <f>7</f>
        <v>7</v>
      </c>
      <c r="G464" s="38">
        <f t="shared" si="46"/>
        <v>7.9762850277400386</v>
      </c>
      <c r="H464" s="13"/>
      <c r="I464" s="48">
        <f t="shared" si="42"/>
        <v>11.483403028289652</v>
      </c>
      <c r="J464" s="38">
        <f t="shared" si="47"/>
        <v>2.3714972259961442E-2</v>
      </c>
      <c r="K464" s="38"/>
      <c r="L464" s="38"/>
      <c r="M464" s="38"/>
      <c r="N464" s="38"/>
      <c r="O464" s="13" t="str">
        <f t="shared" si="43"/>
        <v>0</v>
      </c>
      <c r="P464" s="30"/>
      <c r="Q464" s="30"/>
      <c r="R464" s="30"/>
      <c r="S464" s="30"/>
      <c r="V464" s="17"/>
    </row>
    <row r="465" spans="1:22" x14ac:dyDescent="0.25">
      <c r="A465" s="19" t="s">
        <v>19</v>
      </c>
      <c r="B465" s="9">
        <v>0.34114583333333331</v>
      </c>
      <c r="C465" s="11">
        <f t="shared" si="44"/>
        <v>45128.341145833336</v>
      </c>
      <c r="D465" s="10">
        <v>1.022942</v>
      </c>
      <c r="E465" s="44">
        <f t="shared" si="45"/>
        <v>11.780972450961723</v>
      </c>
      <c r="F465" s="46">
        <f>7</f>
        <v>7</v>
      </c>
      <c r="G465" s="38">
        <f t="shared" si="46"/>
        <v>7.9789465448083465</v>
      </c>
      <c r="H465" s="13"/>
      <c r="I465" s="48">
        <f t="shared" si="42"/>
        <v>11.516755056456498</v>
      </c>
      <c r="J465" s="38">
        <f t="shared" si="47"/>
        <v>2.105345519165347E-2</v>
      </c>
      <c r="K465" s="38"/>
      <c r="L465" s="38"/>
      <c r="M465" s="38"/>
      <c r="N465" s="38"/>
      <c r="O465" s="13" t="str">
        <f t="shared" si="43"/>
        <v>0</v>
      </c>
      <c r="P465" s="30"/>
      <c r="Q465" s="30"/>
      <c r="R465" s="30"/>
      <c r="S465" s="30"/>
      <c r="V465" s="17"/>
    </row>
    <row r="466" spans="1:22" x14ac:dyDescent="0.25">
      <c r="A466" s="19" t="s">
        <v>19</v>
      </c>
      <c r="B466" s="9">
        <v>0.34782407407407406</v>
      </c>
      <c r="C466" s="11">
        <f t="shared" si="44"/>
        <v>45128.347824074073</v>
      </c>
      <c r="D466" s="10">
        <v>1.0208809999999999</v>
      </c>
      <c r="E466" s="44">
        <f t="shared" si="45"/>
        <v>11.780972450961723</v>
      </c>
      <c r="F466" s="46">
        <f>7</f>
        <v>7</v>
      </c>
      <c r="G466" s="38">
        <f t="shared" si="46"/>
        <v>7.9808014302410211</v>
      </c>
      <c r="H466" s="13"/>
      <c r="I466" s="48">
        <f t="shared" si="42"/>
        <v>11.540005594150273</v>
      </c>
      <c r="J466" s="38">
        <f t="shared" si="47"/>
        <v>1.9198569758978934E-2</v>
      </c>
      <c r="K466" s="38"/>
      <c r="L466" s="38"/>
      <c r="M466" s="38"/>
      <c r="N466" s="38"/>
      <c r="O466" s="13" t="str">
        <f t="shared" si="43"/>
        <v>0</v>
      </c>
      <c r="P466" s="30"/>
      <c r="Q466" s="30"/>
      <c r="R466" s="30"/>
      <c r="S466" s="30"/>
      <c r="V466" s="17"/>
    </row>
    <row r="467" spans="1:22" x14ac:dyDescent="0.25">
      <c r="A467" s="19" t="s">
        <v>19</v>
      </c>
      <c r="B467" s="9">
        <v>0.35451388888888885</v>
      </c>
      <c r="C467" s="11">
        <f t="shared" si="44"/>
        <v>45128.354513888888</v>
      </c>
      <c r="D467" s="10">
        <v>1.024194</v>
      </c>
      <c r="E467" s="44">
        <f t="shared" si="45"/>
        <v>11.780972450961723</v>
      </c>
      <c r="F467" s="46">
        <f>7</f>
        <v>7</v>
      </c>
      <c r="G467" s="38">
        <f t="shared" si="46"/>
        <v>7.9778231889036313</v>
      </c>
      <c r="H467" s="13"/>
      <c r="I467" s="48">
        <f t="shared" si="42"/>
        <v>11.502676691097314</v>
      </c>
      <c r="J467" s="38">
        <f t="shared" si="47"/>
        <v>2.2176811096368709E-2</v>
      </c>
      <c r="K467" s="38"/>
      <c r="L467" s="38"/>
      <c r="M467" s="38"/>
      <c r="N467" s="38"/>
      <c r="O467" s="13" t="str">
        <f t="shared" si="43"/>
        <v>0</v>
      </c>
      <c r="P467" s="30"/>
      <c r="Q467" s="30"/>
      <c r="R467" s="30"/>
      <c r="S467" s="30"/>
      <c r="V467" s="17"/>
    </row>
    <row r="468" spans="1:22" x14ac:dyDescent="0.25">
      <c r="A468" s="19" t="s">
        <v>19</v>
      </c>
      <c r="B468" s="9">
        <v>0.36119212962962965</v>
      </c>
      <c r="C468" s="11">
        <f t="shared" si="44"/>
        <v>45128.361192129632</v>
      </c>
      <c r="D468" s="10">
        <v>1.017836</v>
      </c>
      <c r="E468" s="44">
        <f t="shared" si="45"/>
        <v>11.780972450961723</v>
      </c>
      <c r="F468" s="46">
        <f>7</f>
        <v>7</v>
      </c>
      <c r="G468" s="38">
        <f t="shared" si="46"/>
        <v>7.9835548613554277</v>
      </c>
      <c r="H468" s="13"/>
      <c r="I468" s="48">
        <f t="shared" si="42"/>
        <v>11.574529149059105</v>
      </c>
      <c r="J468" s="38">
        <f t="shared" si="47"/>
        <v>1.644513864457231E-2</v>
      </c>
      <c r="K468" s="38"/>
      <c r="L468" s="38"/>
      <c r="M468" s="38"/>
      <c r="N468" s="38"/>
      <c r="O468" s="13" t="str">
        <f t="shared" si="43"/>
        <v>0</v>
      </c>
      <c r="P468" s="30"/>
      <c r="Q468" s="30"/>
      <c r="R468" s="30"/>
      <c r="S468" s="30"/>
      <c r="V468" s="17"/>
    </row>
    <row r="469" spans="1:22" x14ac:dyDescent="0.25">
      <c r="A469" s="19" t="s">
        <v>19</v>
      </c>
      <c r="B469" s="9">
        <v>0.36787037037037035</v>
      </c>
      <c r="C469" s="11">
        <f t="shared" si="44"/>
        <v>45128.36787037037</v>
      </c>
      <c r="D469" s="10">
        <v>1.022303</v>
      </c>
      <c r="E469" s="44">
        <f t="shared" si="45"/>
        <v>11.780972450961723</v>
      </c>
      <c r="F469" s="46">
        <f>7</f>
        <v>7</v>
      </c>
      <c r="G469" s="38">
        <f t="shared" si="46"/>
        <v>7.9795208864300102</v>
      </c>
      <c r="H469" s="13"/>
      <c r="I469" s="48">
        <f t="shared" si="42"/>
        <v>11.523953711337757</v>
      </c>
      <c r="J469" s="38">
        <f t="shared" si="47"/>
        <v>2.0479113569989771E-2</v>
      </c>
      <c r="K469" s="38"/>
      <c r="L469" s="38"/>
      <c r="M469" s="38"/>
      <c r="N469" s="38"/>
      <c r="O469" s="13" t="str">
        <f t="shared" si="43"/>
        <v>0</v>
      </c>
      <c r="P469" s="30"/>
      <c r="Q469" s="30"/>
      <c r="R469" s="30"/>
      <c r="S469" s="30"/>
      <c r="V469" s="17"/>
    </row>
    <row r="470" spans="1:22" x14ac:dyDescent="0.25">
      <c r="A470" s="19" t="s">
        <v>19</v>
      </c>
      <c r="B470" s="9">
        <v>0.37456018518518519</v>
      </c>
      <c r="C470" s="11">
        <f t="shared" si="44"/>
        <v>45128.374560185184</v>
      </c>
      <c r="D470" s="10">
        <v>1.0110710000000001</v>
      </c>
      <c r="E470" s="44">
        <f t="shared" si="45"/>
        <v>11.780972450961723</v>
      </c>
      <c r="F470" s="46">
        <f>7</f>
        <v>7</v>
      </c>
      <c r="G470" s="38">
        <f t="shared" si="46"/>
        <v>7.9897279912642896</v>
      </c>
      <c r="H470" s="13"/>
      <c r="I470" s="48">
        <f t="shared" si="42"/>
        <v>11.651973452865054</v>
      </c>
      <c r="J470" s="38">
        <f t="shared" si="47"/>
        <v>1.0272008735710436E-2</v>
      </c>
      <c r="K470" s="38"/>
      <c r="L470" s="38"/>
      <c r="M470" s="38"/>
      <c r="N470" s="38"/>
      <c r="O470" s="13" t="str">
        <f t="shared" si="43"/>
        <v>0</v>
      </c>
      <c r="P470" s="30"/>
      <c r="Q470" s="30"/>
      <c r="R470" s="30"/>
      <c r="S470" s="30"/>
      <c r="V470" s="17"/>
    </row>
    <row r="471" spans="1:22" x14ac:dyDescent="0.25">
      <c r="A471" s="19" t="s">
        <v>19</v>
      </c>
      <c r="B471" s="9">
        <v>0.38123842592592588</v>
      </c>
      <c r="C471" s="11">
        <f t="shared" si="44"/>
        <v>45128.381238425929</v>
      </c>
      <c r="D471" s="10">
        <v>1.02258</v>
      </c>
      <c r="E471" s="44">
        <f t="shared" si="45"/>
        <v>11.780972450961723</v>
      </c>
      <c r="F471" s="46">
        <f>7</f>
        <v>7</v>
      </c>
      <c r="G471" s="38">
        <f t="shared" si="46"/>
        <v>7.9792718321184211</v>
      </c>
      <c r="H471" s="13"/>
      <c r="I471" s="48">
        <f t="shared" si="42"/>
        <v>11.520832062979643</v>
      </c>
      <c r="J471" s="38">
        <f t="shared" si="47"/>
        <v>2.0728167881578941E-2</v>
      </c>
      <c r="K471" s="38"/>
      <c r="L471" s="38"/>
      <c r="M471" s="38"/>
      <c r="N471" s="38"/>
      <c r="O471" s="13" t="str">
        <f t="shared" si="43"/>
        <v>0</v>
      </c>
      <c r="P471" s="30"/>
      <c r="Q471" s="30"/>
      <c r="R471" s="30"/>
      <c r="S471" s="30"/>
      <c r="V471" s="17"/>
    </row>
    <row r="472" spans="1:22" x14ac:dyDescent="0.25">
      <c r="A472" s="19" t="s">
        <v>19</v>
      </c>
      <c r="B472" s="9">
        <v>0.38792824074074073</v>
      </c>
      <c r="C472" s="11">
        <f t="shared" si="44"/>
        <v>45128.387928240743</v>
      </c>
      <c r="D472" s="10">
        <v>1.0218769999999999</v>
      </c>
      <c r="E472" s="44">
        <f t="shared" si="45"/>
        <v>11.780972450961723</v>
      </c>
      <c r="F472" s="46">
        <f>7</f>
        <v>7</v>
      </c>
      <c r="G472" s="38">
        <f t="shared" si="46"/>
        <v>7.9799041568982059</v>
      </c>
      <c r="H472" s="13"/>
      <c r="I472" s="48">
        <f t="shared" si="42"/>
        <v>11.528757816216359</v>
      </c>
      <c r="J472" s="38">
        <f t="shared" si="47"/>
        <v>2.0095843101794131E-2</v>
      </c>
      <c r="K472" s="38"/>
      <c r="L472" s="38"/>
      <c r="M472" s="38"/>
      <c r="N472" s="38"/>
      <c r="O472" s="13" t="str">
        <f t="shared" si="43"/>
        <v>0</v>
      </c>
      <c r="P472" s="30"/>
      <c r="Q472" s="30"/>
      <c r="R472" s="30"/>
      <c r="S472" s="30"/>
      <c r="V472" s="17"/>
    </row>
    <row r="473" spans="1:22" x14ac:dyDescent="0.25">
      <c r="A473" s="19" t="s">
        <v>19</v>
      </c>
      <c r="B473" s="9">
        <v>0.39461805555555557</v>
      </c>
      <c r="C473" s="11">
        <f t="shared" si="44"/>
        <v>45128.394618055558</v>
      </c>
      <c r="D473" s="10">
        <v>1.0327770000000001</v>
      </c>
      <c r="E473" s="44">
        <f t="shared" si="45"/>
        <v>11.780972450961723</v>
      </c>
      <c r="F473" s="46">
        <f>7</f>
        <v>7</v>
      </c>
      <c r="G473" s="38">
        <f t="shared" si="46"/>
        <v>7.9701912485677244</v>
      </c>
      <c r="H473" s="13"/>
      <c r="I473" s="48">
        <f t="shared" si="42"/>
        <v>11.407082507609797</v>
      </c>
      <c r="J473" s="38">
        <f t="shared" si="47"/>
        <v>2.9808751432275571E-2</v>
      </c>
      <c r="K473" s="38"/>
      <c r="L473" s="38"/>
      <c r="M473" s="38"/>
      <c r="N473" s="38"/>
      <c r="O473" s="13" t="str">
        <f t="shared" si="43"/>
        <v>0</v>
      </c>
      <c r="P473" s="30"/>
      <c r="Q473" s="30"/>
      <c r="R473" s="30"/>
      <c r="S473" s="30"/>
      <c r="V473" s="17"/>
    </row>
    <row r="474" spans="1:22" x14ac:dyDescent="0.25">
      <c r="A474" s="19" t="s">
        <v>19</v>
      </c>
      <c r="B474" s="9">
        <v>0.40129629629629626</v>
      </c>
      <c r="C474" s="11">
        <f t="shared" si="44"/>
        <v>45128.401296296295</v>
      </c>
      <c r="D474" s="10">
        <v>1.02271</v>
      </c>
      <c r="E474" s="44">
        <f t="shared" si="45"/>
        <v>11.780972450961723</v>
      </c>
      <c r="F474" s="46">
        <f>7</f>
        <v>7</v>
      </c>
      <c r="G474" s="38">
        <f t="shared" si="46"/>
        <v>7.979154991260283</v>
      </c>
      <c r="H474" s="13"/>
      <c r="I474" s="48">
        <f t="shared" si="42"/>
        <v>11.519367612482251</v>
      </c>
      <c r="J474" s="38">
        <f t="shared" si="47"/>
        <v>2.0845008739716953E-2</v>
      </c>
      <c r="K474" s="38"/>
      <c r="L474" s="38"/>
      <c r="M474" s="38"/>
      <c r="N474" s="38"/>
      <c r="O474" s="13" t="str">
        <f t="shared" si="43"/>
        <v>0</v>
      </c>
      <c r="P474" s="30"/>
      <c r="Q474" s="30"/>
      <c r="R474" s="30"/>
      <c r="S474" s="30"/>
      <c r="V474" s="17"/>
    </row>
    <row r="475" spans="1:22" x14ac:dyDescent="0.25">
      <c r="A475" s="19" t="s">
        <v>19</v>
      </c>
      <c r="B475" s="9">
        <v>0.40797453703703707</v>
      </c>
      <c r="C475" s="11">
        <f t="shared" si="44"/>
        <v>45128.40797453704</v>
      </c>
      <c r="D475" s="10">
        <v>1.019277</v>
      </c>
      <c r="E475" s="44">
        <f t="shared" si="45"/>
        <v>11.780972450961723</v>
      </c>
      <c r="F475" s="46">
        <f>7</f>
        <v>7</v>
      </c>
      <c r="G475" s="38">
        <f t="shared" si="46"/>
        <v>7.9822499097875195</v>
      </c>
      <c r="H475" s="13"/>
      <c r="I475" s="48">
        <f t="shared" si="42"/>
        <v>11.558165690937521</v>
      </c>
      <c r="J475" s="38">
        <f t="shared" si="47"/>
        <v>1.7750090212480529E-2</v>
      </c>
      <c r="K475" s="38"/>
      <c r="L475" s="38"/>
      <c r="M475" s="38"/>
      <c r="N475" s="38"/>
      <c r="O475" s="13" t="str">
        <f t="shared" si="43"/>
        <v>0</v>
      </c>
      <c r="P475" s="30"/>
      <c r="Q475" s="30"/>
      <c r="R475" s="30"/>
      <c r="S475" s="30"/>
      <c r="V475" s="17"/>
    </row>
    <row r="476" spans="1:22" x14ac:dyDescent="0.25">
      <c r="A476" s="19" t="s">
        <v>19</v>
      </c>
      <c r="B476" s="9">
        <v>0.41464120370370372</v>
      </c>
      <c r="C476" s="11">
        <f t="shared" si="44"/>
        <v>45128.414641203701</v>
      </c>
      <c r="D476" s="10">
        <v>1.024553</v>
      </c>
      <c r="E476" s="44">
        <f t="shared" si="45"/>
        <v>11.780972450961723</v>
      </c>
      <c r="F476" s="46">
        <f>7</f>
        <v>7</v>
      </c>
      <c r="G476" s="38">
        <f t="shared" si="46"/>
        <v>7.9775015538288638</v>
      </c>
      <c r="H476" s="13"/>
      <c r="I476" s="48">
        <f t="shared" si="42"/>
        <v>11.498646191033282</v>
      </c>
      <c r="J476" s="38">
        <f t="shared" si="47"/>
        <v>2.2498446171136166E-2</v>
      </c>
      <c r="K476" s="38"/>
      <c r="L476" s="38"/>
      <c r="M476" s="38"/>
      <c r="N476" s="38"/>
      <c r="O476" s="13" t="str">
        <f t="shared" si="43"/>
        <v>0</v>
      </c>
      <c r="P476" s="30"/>
      <c r="Q476" s="30"/>
      <c r="R476" s="30"/>
      <c r="S476" s="30"/>
      <c r="V476" s="17"/>
    </row>
    <row r="477" spans="1:22" x14ac:dyDescent="0.25">
      <c r="A477" s="19" t="s">
        <v>19</v>
      </c>
      <c r="B477" s="9">
        <v>0.42131944444444441</v>
      </c>
      <c r="C477" s="11">
        <f t="shared" si="44"/>
        <v>45128.421319444446</v>
      </c>
      <c r="D477" s="10">
        <v>1.018535</v>
      </c>
      <c r="E477" s="44">
        <f t="shared" si="45"/>
        <v>11.780972450961723</v>
      </c>
      <c r="F477" s="46">
        <f>7</f>
        <v>7</v>
      </c>
      <c r="G477" s="38">
        <f t="shared" si="46"/>
        <v>7.9829214212016035</v>
      </c>
      <c r="H477" s="13"/>
      <c r="I477" s="48">
        <f t="shared" si="42"/>
        <v>11.566585783465197</v>
      </c>
      <c r="J477" s="38">
        <f t="shared" si="47"/>
        <v>1.7078578798396471E-2</v>
      </c>
      <c r="K477" s="38"/>
      <c r="L477" s="38"/>
      <c r="M477" s="38"/>
      <c r="N477" s="38"/>
      <c r="O477" s="13" t="str">
        <f t="shared" si="43"/>
        <v>0</v>
      </c>
      <c r="P477" s="30"/>
      <c r="Q477" s="30"/>
      <c r="R477" s="30"/>
      <c r="S477" s="30"/>
      <c r="V477" s="17"/>
    </row>
    <row r="478" spans="1:22" x14ac:dyDescent="0.25">
      <c r="A478" s="19" t="s">
        <v>19</v>
      </c>
      <c r="B478" s="9">
        <v>0.42799768518518522</v>
      </c>
      <c r="C478" s="11">
        <f t="shared" si="44"/>
        <v>45128.427997685183</v>
      </c>
      <c r="D478" s="10">
        <v>1.0193399999999999</v>
      </c>
      <c r="E478" s="44">
        <f t="shared" si="45"/>
        <v>11.780972450961723</v>
      </c>
      <c r="F478" s="46">
        <f>7</f>
        <v>7</v>
      </c>
      <c r="G478" s="38">
        <f t="shared" si="46"/>
        <v>7.9821929370941778</v>
      </c>
      <c r="H478" s="13"/>
      <c r="I478" s="48">
        <f t="shared" si="42"/>
        <v>11.557451342007303</v>
      </c>
      <c r="J478" s="38">
        <f t="shared" si="47"/>
        <v>1.7807062905822235E-2</v>
      </c>
      <c r="K478" s="38"/>
      <c r="L478" s="38"/>
      <c r="M478" s="38"/>
      <c r="N478" s="38"/>
      <c r="O478" s="13" t="str">
        <f t="shared" si="43"/>
        <v>0</v>
      </c>
      <c r="P478" s="30"/>
      <c r="Q478" s="30"/>
      <c r="R478" s="30"/>
      <c r="S478" s="30"/>
      <c r="V478" s="17"/>
    </row>
    <row r="479" spans="1:22" x14ac:dyDescent="0.25">
      <c r="A479" s="19" t="s">
        <v>19</v>
      </c>
      <c r="B479" s="9">
        <v>0.43467592592592591</v>
      </c>
      <c r="C479" s="11">
        <f t="shared" si="44"/>
        <v>45128.434675925928</v>
      </c>
      <c r="D479" s="10">
        <v>1.0170630000000001</v>
      </c>
      <c r="E479" s="44">
        <f t="shared" si="45"/>
        <v>11.780972450961723</v>
      </c>
      <c r="F479" s="46">
        <f>7</f>
        <v>7</v>
      </c>
      <c r="G479" s="38">
        <f t="shared" si="46"/>
        <v>7.9842563161723543</v>
      </c>
      <c r="H479" s="13"/>
      <c r="I479" s="48">
        <f t="shared" si="42"/>
        <v>11.583326156749113</v>
      </c>
      <c r="J479" s="38">
        <f t="shared" si="47"/>
        <v>1.5743683827645683E-2</v>
      </c>
      <c r="K479" s="38"/>
      <c r="L479" s="38"/>
      <c r="M479" s="38"/>
      <c r="N479" s="38"/>
      <c r="O479" s="13" t="str">
        <f t="shared" si="43"/>
        <v>0</v>
      </c>
      <c r="P479" s="30"/>
      <c r="Q479" s="30"/>
      <c r="R479" s="30"/>
      <c r="S479" s="30"/>
      <c r="V479" s="17"/>
    </row>
    <row r="480" spans="1:22" x14ac:dyDescent="0.25">
      <c r="A480" s="19" t="s">
        <v>19</v>
      </c>
      <c r="B480" s="9">
        <v>0.44135416666666666</v>
      </c>
      <c r="C480" s="11">
        <f t="shared" si="44"/>
        <v>45128.441354166665</v>
      </c>
      <c r="D480" s="10">
        <v>1.021145</v>
      </c>
      <c r="E480" s="44">
        <f t="shared" si="45"/>
        <v>11.780972450961723</v>
      </c>
      <c r="F480" s="46">
        <f>7</f>
        <v>7</v>
      </c>
      <c r="G480" s="38">
        <f t="shared" si="46"/>
        <v>7.9805634380955031</v>
      </c>
      <c r="H480" s="13"/>
      <c r="I480" s="48">
        <f t="shared" si="42"/>
        <v>11.537022118270885</v>
      </c>
      <c r="J480" s="38">
        <f t="shared" si="47"/>
        <v>1.9436561904496941E-2</v>
      </c>
      <c r="K480" s="38"/>
      <c r="L480" s="38"/>
      <c r="M480" s="38"/>
      <c r="N480" s="38"/>
      <c r="O480" s="13" t="str">
        <f t="shared" si="43"/>
        <v>0</v>
      </c>
      <c r="P480" s="30"/>
      <c r="Q480" s="30"/>
      <c r="R480" s="30"/>
      <c r="S480" s="30"/>
      <c r="V480" s="17"/>
    </row>
    <row r="481" spans="1:22" x14ac:dyDescent="0.25">
      <c r="A481" s="19" t="s">
        <v>19</v>
      </c>
      <c r="B481" s="9">
        <v>0.44804398148148145</v>
      </c>
      <c r="C481" s="11">
        <f t="shared" si="44"/>
        <v>45128.44804398148</v>
      </c>
      <c r="D481" s="10">
        <v>1.0197080000000001</v>
      </c>
      <c r="E481" s="44">
        <f t="shared" si="45"/>
        <v>11.780972450961723</v>
      </c>
      <c r="F481" s="46">
        <f>7</f>
        <v>7</v>
      </c>
      <c r="G481" s="38">
        <f t="shared" si="46"/>
        <v>7.9818602767613447</v>
      </c>
      <c r="H481" s="13"/>
      <c r="I481" s="48">
        <f t="shared" si="42"/>
        <v>11.553280400822317</v>
      </c>
      <c r="J481" s="38">
        <f t="shared" si="47"/>
        <v>1.8139723238655314E-2</v>
      </c>
      <c r="K481" s="38"/>
      <c r="L481" s="38"/>
      <c r="M481" s="38"/>
      <c r="N481" s="38"/>
      <c r="O481" s="13" t="str">
        <f t="shared" si="43"/>
        <v>0</v>
      </c>
      <c r="P481" s="30"/>
      <c r="Q481" s="30"/>
      <c r="R481" s="30"/>
      <c r="S481" s="30"/>
      <c r="V481" s="17"/>
    </row>
    <row r="482" spans="1:22" x14ac:dyDescent="0.25">
      <c r="A482" s="19" t="s">
        <v>19</v>
      </c>
      <c r="B482" s="9">
        <v>0.45473379629629629</v>
      </c>
      <c r="C482" s="11">
        <f t="shared" si="44"/>
        <v>45128.454733796294</v>
      </c>
      <c r="D482" s="10">
        <v>1.0211859999999999</v>
      </c>
      <c r="E482" s="44">
        <f t="shared" si="45"/>
        <v>11.780972450961723</v>
      </c>
      <c r="F482" s="46">
        <f>7</f>
        <v>7</v>
      </c>
      <c r="G482" s="38">
        <f t="shared" si="46"/>
        <v>7.9805264875968236</v>
      </c>
      <c r="H482" s="13"/>
      <c r="I482" s="48">
        <f t="shared" si="42"/>
        <v>11.536558913813668</v>
      </c>
      <c r="J482" s="38">
        <f t="shared" si="47"/>
        <v>1.9473512403176407E-2</v>
      </c>
      <c r="K482" s="38"/>
      <c r="L482" s="38"/>
      <c r="M482" s="38"/>
      <c r="N482" s="38"/>
      <c r="O482" s="13" t="str">
        <f t="shared" si="43"/>
        <v>0</v>
      </c>
      <c r="P482" s="30"/>
      <c r="Q482" s="30"/>
      <c r="R482" s="30"/>
      <c r="S482" s="30"/>
      <c r="V482" s="17"/>
    </row>
    <row r="483" spans="1:22" x14ac:dyDescent="0.25">
      <c r="A483" s="19" t="s">
        <v>19</v>
      </c>
      <c r="B483" s="9">
        <v>0.46141203703703698</v>
      </c>
      <c r="C483" s="11">
        <f t="shared" si="44"/>
        <v>45128.461412037039</v>
      </c>
      <c r="D483" s="10">
        <v>1.0237879999999999</v>
      </c>
      <c r="E483" s="44">
        <f t="shared" si="45"/>
        <v>11.780972450961723</v>
      </c>
      <c r="F483" s="46">
        <f>7</f>
        <v>7</v>
      </c>
      <c r="G483" s="38">
        <f t="shared" si="46"/>
        <v>7.9781871883477775</v>
      </c>
      <c r="H483" s="13"/>
      <c r="I483" s="48">
        <f t="shared" si="42"/>
        <v>11.507238267064787</v>
      </c>
      <c r="J483" s="38">
        <f t="shared" si="47"/>
        <v>2.1812811652222486E-2</v>
      </c>
      <c r="K483" s="38"/>
      <c r="L483" s="38"/>
      <c r="M483" s="38"/>
      <c r="N483" s="38"/>
      <c r="O483" s="13" t="str">
        <f t="shared" si="43"/>
        <v>0</v>
      </c>
      <c r="P483" s="30"/>
      <c r="Q483" s="30"/>
      <c r="R483" s="30"/>
      <c r="S483" s="30"/>
      <c r="V483" s="17"/>
    </row>
    <row r="484" spans="1:22" x14ac:dyDescent="0.25">
      <c r="A484" s="19" t="s">
        <v>19</v>
      </c>
      <c r="B484" s="9">
        <v>0.46810185185185182</v>
      </c>
      <c r="C484" s="11">
        <f t="shared" si="44"/>
        <v>45128.468101851853</v>
      </c>
      <c r="D484" s="10">
        <v>1.028316</v>
      </c>
      <c r="E484" s="44">
        <f t="shared" si="45"/>
        <v>11.780972450961723</v>
      </c>
      <c r="F484" s="46">
        <f>7</f>
        <v>7</v>
      </c>
      <c r="G484" s="38">
        <f t="shared" si="46"/>
        <v>7.9741429483475255</v>
      </c>
      <c r="H484" s="13"/>
      <c r="I484" s="48">
        <f t="shared" si="42"/>
        <v>11.456568263998346</v>
      </c>
      <c r="J484" s="38">
        <f t="shared" si="47"/>
        <v>2.5857051652474539E-2</v>
      </c>
      <c r="K484" s="38"/>
      <c r="L484" s="38"/>
      <c r="M484" s="38"/>
      <c r="N484" s="38"/>
      <c r="O484" s="13" t="str">
        <f t="shared" si="43"/>
        <v>0</v>
      </c>
      <c r="P484" s="30"/>
      <c r="Q484" s="30"/>
      <c r="R484" s="30"/>
      <c r="S484" s="30"/>
      <c r="V484" s="17"/>
    </row>
    <row r="485" spans="1:22" x14ac:dyDescent="0.25">
      <c r="A485" s="19" t="s">
        <v>19</v>
      </c>
      <c r="B485" s="9">
        <v>0.47476851851851848</v>
      </c>
      <c r="C485" s="11">
        <f t="shared" si="44"/>
        <v>45128.474768518521</v>
      </c>
      <c r="D485" s="10">
        <v>1.0340800000000001</v>
      </c>
      <c r="E485" s="44">
        <f t="shared" si="45"/>
        <v>11.780972450961723</v>
      </c>
      <c r="F485" s="46">
        <f>7</f>
        <v>7</v>
      </c>
      <c r="G485" s="38">
        <f t="shared" si="46"/>
        <v>7.9690430750564918</v>
      </c>
      <c r="H485" s="13"/>
      <c r="I485" s="48">
        <f t="shared" si="42"/>
        <v>11.392708930606647</v>
      </c>
      <c r="J485" s="38">
        <f t="shared" si="47"/>
        <v>3.0956924943508213E-2</v>
      </c>
      <c r="K485" s="38"/>
      <c r="L485" s="38"/>
      <c r="M485" s="38"/>
      <c r="N485" s="38"/>
      <c r="O485" s="13" t="str">
        <f t="shared" si="43"/>
        <v>0</v>
      </c>
      <c r="P485" s="30"/>
      <c r="Q485" s="30"/>
      <c r="R485" s="30"/>
      <c r="S485" s="30"/>
      <c r="V485" s="17"/>
    </row>
    <row r="486" spans="1:22" x14ac:dyDescent="0.25">
      <c r="A486" s="19" t="s">
        <v>19</v>
      </c>
      <c r="B486" s="9">
        <v>0.48144675925925928</v>
      </c>
      <c r="C486" s="11">
        <f t="shared" si="44"/>
        <v>45128.481446759259</v>
      </c>
      <c r="D486" s="10">
        <v>1.0115510000000001</v>
      </c>
      <c r="E486" s="44">
        <f t="shared" si="45"/>
        <v>11.780972450961723</v>
      </c>
      <c r="F486" s="46">
        <f>7</f>
        <v>7</v>
      </c>
      <c r="G486" s="38">
        <f t="shared" si="46"/>
        <v>7.9892874231695279</v>
      </c>
      <c r="H486" s="13"/>
      <c r="I486" s="48">
        <f t="shared" si="42"/>
        <v>11.646444372020513</v>
      </c>
      <c r="J486" s="38">
        <f t="shared" si="47"/>
        <v>1.0712576830472109E-2</v>
      </c>
      <c r="K486" s="38"/>
      <c r="L486" s="38"/>
      <c r="M486" s="38"/>
      <c r="N486" s="38"/>
      <c r="O486" s="13" t="str">
        <f t="shared" si="43"/>
        <v>0</v>
      </c>
      <c r="P486" s="30"/>
      <c r="Q486" s="30"/>
      <c r="R486" s="30"/>
      <c r="S486" s="30"/>
      <c r="V486" s="17"/>
    </row>
    <row r="487" spans="1:22" x14ac:dyDescent="0.25">
      <c r="A487" s="19" t="s">
        <v>19</v>
      </c>
      <c r="B487" s="9">
        <v>0.48813657407407413</v>
      </c>
      <c r="C487" s="11">
        <f t="shared" si="44"/>
        <v>45128.488136574073</v>
      </c>
      <c r="D487" s="10">
        <v>1.032475</v>
      </c>
      <c r="E487" s="44">
        <f t="shared" si="45"/>
        <v>11.780972450961723</v>
      </c>
      <c r="F487" s="46">
        <f>7</f>
        <v>7</v>
      </c>
      <c r="G487" s="38">
        <f t="shared" si="46"/>
        <v>7.970457754021373</v>
      </c>
      <c r="H487" s="13"/>
      <c r="I487" s="48">
        <f t="shared" si="42"/>
        <v>11.41041909098208</v>
      </c>
      <c r="J487" s="38">
        <f t="shared" si="47"/>
        <v>2.954224597862698E-2</v>
      </c>
      <c r="K487" s="38"/>
      <c r="L487" s="38"/>
      <c r="M487" s="38"/>
      <c r="N487" s="38"/>
      <c r="O487" s="13" t="str">
        <f t="shared" si="43"/>
        <v>0</v>
      </c>
      <c r="P487" s="30"/>
      <c r="Q487" s="30"/>
      <c r="R487" s="30"/>
      <c r="S487" s="30"/>
      <c r="V487" s="17"/>
    </row>
    <row r="488" spans="1:22" x14ac:dyDescent="0.25">
      <c r="A488" s="19" t="s">
        <v>19</v>
      </c>
      <c r="B488" s="9">
        <v>0.49482638888888886</v>
      </c>
      <c r="C488" s="11">
        <f t="shared" si="44"/>
        <v>45128.494826388887</v>
      </c>
      <c r="D488" s="10">
        <v>1.0141979999999999</v>
      </c>
      <c r="E488" s="44">
        <f t="shared" si="45"/>
        <v>11.780972450961723</v>
      </c>
      <c r="F488" s="46">
        <f>7</f>
        <v>7</v>
      </c>
      <c r="G488" s="38">
        <f t="shared" si="46"/>
        <v>7.9868649304898609</v>
      </c>
      <c r="H488" s="13"/>
      <c r="I488" s="48">
        <f t="shared" si="42"/>
        <v>11.616047804237164</v>
      </c>
      <c r="J488" s="38">
        <f t="shared" si="47"/>
        <v>1.3135069510139097E-2</v>
      </c>
      <c r="K488" s="38"/>
      <c r="L488" s="38"/>
      <c r="M488" s="38"/>
      <c r="N488" s="38"/>
      <c r="O488" s="13" t="str">
        <f t="shared" si="43"/>
        <v>0</v>
      </c>
      <c r="P488" s="30"/>
      <c r="Q488" s="30"/>
      <c r="R488" s="30"/>
      <c r="S488" s="30"/>
      <c r="V488" s="17"/>
    </row>
    <row r="489" spans="1:22" x14ac:dyDescent="0.25">
      <c r="A489" s="19" t="s">
        <v>19</v>
      </c>
      <c r="B489" s="9">
        <v>0.50150462962962961</v>
      </c>
      <c r="C489" s="11">
        <f t="shared" si="44"/>
        <v>45128.501504629632</v>
      </c>
      <c r="D489" s="10">
        <v>1.0242450000000001</v>
      </c>
      <c r="E489" s="44">
        <f t="shared" si="45"/>
        <v>11.780972450961723</v>
      </c>
      <c r="F489" s="46">
        <f>7</f>
        <v>7</v>
      </c>
      <c r="G489" s="38">
        <f t="shared" si="46"/>
        <v>7.9777774840632265</v>
      </c>
      <c r="H489" s="13"/>
      <c r="I489" s="48">
        <f t="shared" si="42"/>
        <v>11.502103940914257</v>
      </c>
      <c r="J489" s="38">
        <f t="shared" si="47"/>
        <v>2.222251593677349E-2</v>
      </c>
      <c r="K489" s="38"/>
      <c r="L489" s="38"/>
      <c r="M489" s="38"/>
      <c r="N489" s="38"/>
      <c r="O489" s="13" t="str">
        <f t="shared" si="43"/>
        <v>0</v>
      </c>
      <c r="P489" s="30"/>
      <c r="Q489" s="30"/>
      <c r="R489" s="30"/>
      <c r="S489" s="30"/>
      <c r="V489" s="17"/>
    </row>
    <row r="490" spans="1:22" x14ac:dyDescent="0.25">
      <c r="A490" s="19" t="s">
        <v>19</v>
      </c>
      <c r="B490" s="9">
        <v>0.50818287037037035</v>
      </c>
      <c r="C490" s="11">
        <f t="shared" si="44"/>
        <v>45128.50818287037</v>
      </c>
      <c r="D490" s="10">
        <v>1.044602</v>
      </c>
      <c r="E490" s="44">
        <f t="shared" si="45"/>
        <v>11.780972450961723</v>
      </c>
      <c r="F490" s="46">
        <f>7</f>
        <v>7</v>
      </c>
      <c r="G490" s="38">
        <f t="shared" si="46"/>
        <v>7.9598703492193534</v>
      </c>
      <c r="H490" s="13"/>
      <c r="I490" s="48">
        <f t="shared" si="42"/>
        <v>11.277953183089563</v>
      </c>
      <c r="J490" s="38">
        <f t="shared" si="47"/>
        <v>4.0129650780646564E-2</v>
      </c>
      <c r="K490" s="38"/>
      <c r="L490" s="38"/>
      <c r="M490" s="38"/>
      <c r="N490" s="38"/>
      <c r="O490" s="13" t="str">
        <f t="shared" si="43"/>
        <v>0</v>
      </c>
      <c r="P490" s="30"/>
      <c r="Q490" s="30"/>
      <c r="R490" s="30"/>
      <c r="S490" s="30"/>
      <c r="V490" s="17"/>
    </row>
    <row r="491" spans="1:22" x14ac:dyDescent="0.25">
      <c r="A491" s="19" t="s">
        <v>19</v>
      </c>
      <c r="B491" s="9">
        <v>0.51487268518518514</v>
      </c>
      <c r="C491" s="11">
        <f t="shared" si="44"/>
        <v>45128.514872685184</v>
      </c>
      <c r="D491" s="10">
        <v>1.008473</v>
      </c>
      <c r="E491" s="44">
        <f t="shared" si="45"/>
        <v>11.780972450961723</v>
      </c>
      <c r="F491" s="46">
        <f>7</f>
        <v>7</v>
      </c>
      <c r="G491" s="38">
        <f t="shared" si="46"/>
        <v>7.9921194202931201</v>
      </c>
      <c r="H491" s="13"/>
      <c r="I491" s="48">
        <f t="shared" si="42"/>
        <v>11.681990941712593</v>
      </c>
      <c r="J491" s="38">
        <f t="shared" si="47"/>
        <v>7.8805797068799421E-3</v>
      </c>
      <c r="K491" s="38"/>
      <c r="L491" s="38"/>
      <c r="M491" s="38"/>
      <c r="N491" s="38"/>
      <c r="O491" s="13" t="str">
        <f t="shared" si="43"/>
        <v>0</v>
      </c>
      <c r="P491" s="30"/>
      <c r="Q491" s="30"/>
      <c r="R491" s="30"/>
      <c r="S491" s="30"/>
      <c r="V491" s="17"/>
    </row>
    <row r="492" spans="1:22" x14ac:dyDescent="0.25">
      <c r="A492" s="19" t="s">
        <v>19</v>
      </c>
      <c r="B492" s="9">
        <v>0.521550925925926</v>
      </c>
      <c r="C492" s="11">
        <f t="shared" si="44"/>
        <v>45128.521550925929</v>
      </c>
      <c r="D492" s="10">
        <v>1.023792</v>
      </c>
      <c r="E492" s="44">
        <f t="shared" si="45"/>
        <v>11.780972450961723</v>
      </c>
      <c r="F492" s="46">
        <f>7</f>
        <v>7</v>
      </c>
      <c r="G492" s="38">
        <f t="shared" si="46"/>
        <v>7.9781836008192411</v>
      </c>
      <c r="H492" s="13"/>
      <c r="I492" s="48">
        <f t="shared" si="42"/>
        <v>11.50719330778295</v>
      </c>
      <c r="J492" s="38">
        <f t="shared" si="47"/>
        <v>2.181639918075895E-2</v>
      </c>
      <c r="K492" s="38"/>
      <c r="L492" s="38"/>
      <c r="M492" s="38"/>
      <c r="N492" s="38"/>
      <c r="O492" s="13" t="str">
        <f t="shared" si="43"/>
        <v>0</v>
      </c>
      <c r="P492" s="30"/>
      <c r="Q492" s="30"/>
      <c r="R492" s="30"/>
      <c r="S492" s="30"/>
      <c r="V492" s="17"/>
    </row>
    <row r="493" spans="1:22" x14ac:dyDescent="0.25">
      <c r="A493" s="19" t="s">
        <v>19</v>
      </c>
      <c r="B493" s="9">
        <v>0.52822916666666664</v>
      </c>
      <c r="C493" s="11">
        <f t="shared" si="44"/>
        <v>45128.528229166666</v>
      </c>
      <c r="D493" s="10">
        <v>1.026791</v>
      </c>
      <c r="E493" s="44">
        <f t="shared" si="45"/>
        <v>11.780972450961723</v>
      </c>
      <c r="F493" s="46">
        <f>7</f>
        <v>7</v>
      </c>
      <c r="G493" s="38">
        <f t="shared" si="46"/>
        <v>7.9755012663491227</v>
      </c>
      <c r="H493" s="13"/>
      <c r="I493" s="48">
        <f t="shared" si="42"/>
        <v>11.473583670836346</v>
      </c>
      <c r="J493" s="38">
        <f t="shared" si="47"/>
        <v>2.4498733650877291E-2</v>
      </c>
      <c r="K493" s="38"/>
      <c r="L493" s="38"/>
      <c r="M493" s="38"/>
      <c r="N493" s="38"/>
      <c r="O493" s="13" t="str">
        <f t="shared" si="43"/>
        <v>0</v>
      </c>
      <c r="P493" s="30"/>
      <c r="Q493" s="30"/>
      <c r="R493" s="30"/>
      <c r="S493" s="30"/>
      <c r="V493" s="17"/>
    </row>
    <row r="494" spans="1:22" x14ac:dyDescent="0.25">
      <c r="A494" s="19" t="s">
        <v>19</v>
      </c>
      <c r="B494" s="9">
        <v>0.53491898148148154</v>
      </c>
      <c r="C494" s="11">
        <f t="shared" si="44"/>
        <v>45128.534918981481</v>
      </c>
      <c r="D494" s="10">
        <v>1.0261400000000001</v>
      </c>
      <c r="E494" s="44">
        <f t="shared" si="45"/>
        <v>11.780972450961723</v>
      </c>
      <c r="F494" s="46">
        <f>7</f>
        <v>7</v>
      </c>
      <c r="G494" s="38">
        <f t="shared" si="46"/>
        <v>7.97608227122155</v>
      </c>
      <c r="H494" s="13"/>
      <c r="I494" s="48">
        <f t="shared" si="42"/>
        <v>11.480862699984137</v>
      </c>
      <c r="J494" s="38">
        <f t="shared" si="47"/>
        <v>2.3917728778449998E-2</v>
      </c>
      <c r="K494" s="38"/>
      <c r="L494" s="38"/>
      <c r="M494" s="38"/>
      <c r="N494" s="38"/>
      <c r="O494" s="13" t="str">
        <f t="shared" si="43"/>
        <v>0</v>
      </c>
      <c r="P494" s="30"/>
      <c r="Q494" s="30"/>
      <c r="R494" s="30"/>
      <c r="S494" s="30"/>
      <c r="V494" s="17"/>
    </row>
    <row r="495" spans="1:22" x14ac:dyDescent="0.25">
      <c r="A495" s="19" t="s">
        <v>19</v>
      </c>
      <c r="B495" s="9">
        <v>0.54159722222222217</v>
      </c>
      <c r="C495" s="11">
        <f t="shared" si="44"/>
        <v>45128.541597222225</v>
      </c>
      <c r="D495" s="10">
        <v>1.026608</v>
      </c>
      <c r="E495" s="44">
        <f t="shared" si="45"/>
        <v>11.780972450961723</v>
      </c>
      <c r="F495" s="46">
        <f>7</f>
        <v>7</v>
      </c>
      <c r="G495" s="38">
        <f t="shared" si="46"/>
        <v>7.9756645201203167</v>
      </c>
      <c r="H495" s="13"/>
      <c r="I495" s="48">
        <f t="shared" ref="I495:I558" si="48">E495/D495</f>
        <v>11.475628916744974</v>
      </c>
      <c r="J495" s="38">
        <f t="shared" si="47"/>
        <v>2.4335479879683319E-2</v>
      </c>
      <c r="K495" s="38"/>
      <c r="L495" s="38"/>
      <c r="M495" s="38"/>
      <c r="N495" s="38"/>
      <c r="O495" s="13" t="str">
        <f t="shared" si="43"/>
        <v>0</v>
      </c>
      <c r="P495" s="30"/>
      <c r="Q495" s="30"/>
      <c r="R495" s="30"/>
      <c r="S495" s="30"/>
      <c r="V495" s="17"/>
    </row>
    <row r="496" spans="1:22" x14ac:dyDescent="0.25">
      <c r="A496" s="19" t="s">
        <v>19</v>
      </c>
      <c r="B496" s="9">
        <v>0.54827546296296303</v>
      </c>
      <c r="C496" s="11">
        <f t="shared" si="44"/>
        <v>45128.548275462963</v>
      </c>
      <c r="D496" s="10">
        <v>1.0192570000000001</v>
      </c>
      <c r="E496" s="44">
        <f t="shared" si="45"/>
        <v>11.780972450961723</v>
      </c>
      <c r="F496" s="46">
        <f>7</f>
        <v>7</v>
      </c>
      <c r="G496" s="38">
        <f t="shared" si="46"/>
        <v>7.9822679977446125</v>
      </c>
      <c r="H496" s="13"/>
      <c r="I496" s="48">
        <f t="shared" si="48"/>
        <v>11.558392486842594</v>
      </c>
      <c r="J496" s="38">
        <f t="shared" si="47"/>
        <v>1.7732002255387513E-2</v>
      </c>
      <c r="K496" s="38"/>
      <c r="L496" s="38"/>
      <c r="M496" s="38"/>
      <c r="N496" s="38"/>
      <c r="O496" s="13" t="str">
        <f t="shared" si="43"/>
        <v>0</v>
      </c>
      <c r="P496" s="30"/>
      <c r="Q496" s="30"/>
      <c r="R496" s="30"/>
      <c r="S496" s="30"/>
      <c r="V496" s="17"/>
    </row>
    <row r="497" spans="1:22" x14ac:dyDescent="0.25">
      <c r="A497" s="19" t="s">
        <v>19</v>
      </c>
      <c r="B497" s="9">
        <v>0.55495370370370367</v>
      </c>
      <c r="C497" s="11">
        <f t="shared" si="44"/>
        <v>45128.5549537037</v>
      </c>
      <c r="D497" s="10">
        <v>1.0272570000000001</v>
      </c>
      <c r="E497" s="44">
        <f t="shared" si="45"/>
        <v>11.780972450961723</v>
      </c>
      <c r="F497" s="46">
        <f>7</f>
        <v>7</v>
      </c>
      <c r="G497" s="38">
        <f t="shared" si="46"/>
        <v>7.9750857966637403</v>
      </c>
      <c r="H497" s="13"/>
      <c r="I497" s="48">
        <f t="shared" si="48"/>
        <v>11.468378848683166</v>
      </c>
      <c r="J497" s="38">
        <f t="shared" si="47"/>
        <v>2.491420333625971E-2</v>
      </c>
      <c r="K497" s="38"/>
      <c r="L497" s="38"/>
      <c r="M497" s="38"/>
      <c r="N497" s="38"/>
      <c r="O497" s="13" t="str">
        <f t="shared" si="43"/>
        <v>0</v>
      </c>
      <c r="P497" s="30"/>
      <c r="Q497" s="30"/>
      <c r="R497" s="30"/>
      <c r="S497" s="30"/>
      <c r="V497" s="17"/>
    </row>
    <row r="498" spans="1:22" x14ac:dyDescent="0.25">
      <c r="A498" s="19" t="s">
        <v>19</v>
      </c>
      <c r="B498" s="9">
        <v>0.56164351851851857</v>
      </c>
      <c r="C498" s="11">
        <f t="shared" si="44"/>
        <v>45128.561643518522</v>
      </c>
      <c r="D498" s="10">
        <v>1.0276689999999999</v>
      </c>
      <c r="E498" s="44">
        <f t="shared" si="45"/>
        <v>11.780972450961723</v>
      </c>
      <c r="F498" s="46">
        <f>7</f>
        <v>7</v>
      </c>
      <c r="G498" s="38">
        <f t="shared" si="46"/>
        <v>7.9747187673567161</v>
      </c>
      <c r="H498" s="13"/>
      <c r="I498" s="48">
        <f t="shared" si="48"/>
        <v>11.463781091929137</v>
      </c>
      <c r="J498" s="38">
        <f t="shared" si="47"/>
        <v>2.5281232643283857E-2</v>
      </c>
      <c r="K498" s="38"/>
      <c r="L498" s="38"/>
      <c r="M498" s="38"/>
      <c r="N498" s="38"/>
      <c r="O498" s="13" t="str">
        <f t="shared" si="43"/>
        <v>0</v>
      </c>
      <c r="P498" s="30"/>
      <c r="Q498" s="30"/>
      <c r="R498" s="30"/>
      <c r="S498" s="30"/>
      <c r="V498" s="17"/>
    </row>
    <row r="499" spans="1:22" x14ac:dyDescent="0.25">
      <c r="A499" s="19" t="s">
        <v>19</v>
      </c>
      <c r="B499" s="9">
        <v>0.56832175925925921</v>
      </c>
      <c r="C499" s="11">
        <f t="shared" si="44"/>
        <v>45128.56832175926</v>
      </c>
      <c r="D499" s="10">
        <v>1.0213030000000001</v>
      </c>
      <c r="E499" s="44">
        <f t="shared" si="45"/>
        <v>11.780972450961723</v>
      </c>
      <c r="F499" s="46">
        <f>7</f>
        <v>7</v>
      </c>
      <c r="G499" s="38">
        <f t="shared" si="46"/>
        <v>7.9804210588630289</v>
      </c>
      <c r="H499" s="13"/>
      <c r="I499" s="48">
        <f t="shared" si="48"/>
        <v>11.53523729095256</v>
      </c>
      <c r="J499" s="38">
        <f t="shared" si="47"/>
        <v>1.9578941136971117E-2</v>
      </c>
      <c r="K499" s="38"/>
      <c r="L499" s="38"/>
      <c r="M499" s="38"/>
      <c r="N499" s="38"/>
      <c r="O499" s="13" t="str">
        <f t="shared" si="43"/>
        <v>0</v>
      </c>
      <c r="P499" s="30"/>
      <c r="Q499" s="30"/>
      <c r="R499" s="30"/>
      <c r="S499" s="30"/>
      <c r="V499" s="17"/>
    </row>
    <row r="500" spans="1:22" x14ac:dyDescent="0.25">
      <c r="A500" s="19" t="s">
        <v>19</v>
      </c>
      <c r="B500" s="9">
        <v>0.57501157407407411</v>
      </c>
      <c r="C500" s="11">
        <f t="shared" si="44"/>
        <v>45128.575011574074</v>
      </c>
      <c r="D500" s="10">
        <v>1.028017</v>
      </c>
      <c r="E500" s="44">
        <f t="shared" si="45"/>
        <v>11.780972450961723</v>
      </c>
      <c r="F500" s="46">
        <f>7</f>
        <v>7</v>
      </c>
      <c r="G500" s="38">
        <f t="shared" si="46"/>
        <v>7.9744089683549015</v>
      </c>
      <c r="H500" s="13"/>
      <c r="I500" s="48">
        <f t="shared" si="48"/>
        <v>11.459900420870204</v>
      </c>
      <c r="J500" s="38">
        <f t="shared" si="47"/>
        <v>2.5591031645098461E-2</v>
      </c>
      <c r="K500" s="38"/>
      <c r="L500" s="38"/>
      <c r="M500" s="38"/>
      <c r="N500" s="38"/>
      <c r="O500" s="13" t="str">
        <f t="shared" si="43"/>
        <v>0</v>
      </c>
      <c r="P500" s="30"/>
      <c r="Q500" s="30"/>
      <c r="R500" s="30"/>
      <c r="S500" s="30"/>
      <c r="V500" s="17"/>
    </row>
    <row r="501" spans="1:22" x14ac:dyDescent="0.25">
      <c r="A501" s="19" t="s">
        <v>19</v>
      </c>
      <c r="B501" s="9">
        <v>0.58168981481481474</v>
      </c>
      <c r="C501" s="11">
        <f t="shared" si="44"/>
        <v>45128.581689814811</v>
      </c>
      <c r="D501" s="10">
        <v>1.0246960000000001</v>
      </c>
      <c r="E501" s="44">
        <f t="shared" si="45"/>
        <v>11.780972450961723</v>
      </c>
      <c r="F501" s="46">
        <f>7</f>
        <v>7</v>
      </c>
      <c r="G501" s="38">
        <f t="shared" si="46"/>
        <v>7.9773734965058267</v>
      </c>
      <c r="H501" s="13"/>
      <c r="I501" s="48">
        <f t="shared" si="48"/>
        <v>11.497041513738438</v>
      </c>
      <c r="J501" s="38">
        <f t="shared" si="47"/>
        <v>2.2626503494173278E-2</v>
      </c>
      <c r="K501" s="38"/>
      <c r="L501" s="38"/>
      <c r="M501" s="38"/>
      <c r="N501" s="38"/>
      <c r="O501" s="13" t="str">
        <f t="shared" si="43"/>
        <v>0</v>
      </c>
      <c r="P501" s="30"/>
      <c r="Q501" s="30"/>
      <c r="R501" s="30"/>
      <c r="S501" s="30"/>
      <c r="V501" s="17"/>
    </row>
    <row r="502" spans="1:22" x14ac:dyDescent="0.25">
      <c r="A502" s="19" t="s">
        <v>19</v>
      </c>
      <c r="B502" s="9">
        <v>0.5883680555555556</v>
      </c>
      <c r="C502" s="11">
        <f t="shared" si="44"/>
        <v>45128.588368055556</v>
      </c>
      <c r="D502" s="10">
        <v>1.0090330000000001</v>
      </c>
      <c r="E502" s="44">
        <f t="shared" si="45"/>
        <v>11.780972450961723</v>
      </c>
      <c r="F502" s="46">
        <f>7</f>
        <v>7</v>
      </c>
      <c r="G502" s="38">
        <f t="shared" si="46"/>
        <v>7.9916029662127714</v>
      </c>
      <c r="H502" s="13"/>
      <c r="I502" s="48">
        <f t="shared" si="48"/>
        <v>11.675507590893185</v>
      </c>
      <c r="J502" s="38">
        <f t="shared" si="47"/>
        <v>8.3970337872285583E-3</v>
      </c>
      <c r="K502" s="38"/>
      <c r="L502" s="38"/>
      <c r="M502" s="38"/>
      <c r="N502" s="38"/>
      <c r="O502" s="13" t="str">
        <f t="shared" si="43"/>
        <v>0</v>
      </c>
      <c r="P502" s="30"/>
      <c r="Q502" s="30"/>
      <c r="R502" s="30"/>
      <c r="S502" s="30"/>
      <c r="V502" s="17"/>
    </row>
    <row r="503" spans="1:22" x14ac:dyDescent="0.25">
      <c r="A503" s="19" t="s">
        <v>19</v>
      </c>
      <c r="B503" s="9">
        <v>0.59504629629629624</v>
      </c>
      <c r="C503" s="11">
        <f t="shared" si="44"/>
        <v>45128.595046296294</v>
      </c>
      <c r="D503" s="10">
        <v>1.018508</v>
      </c>
      <c r="E503" s="44">
        <f t="shared" si="45"/>
        <v>11.780972450961723</v>
      </c>
      <c r="F503" s="46">
        <f>7</f>
        <v>7</v>
      </c>
      <c r="G503" s="38">
        <f t="shared" si="46"/>
        <v>7.9829458736362122</v>
      </c>
      <c r="H503" s="13"/>
      <c r="I503" s="48">
        <f t="shared" si="48"/>
        <v>11.566892406305815</v>
      </c>
      <c r="J503" s="38">
        <f t="shared" si="47"/>
        <v>1.705412636378778E-2</v>
      </c>
      <c r="K503" s="38"/>
      <c r="L503" s="38"/>
      <c r="M503" s="38"/>
      <c r="N503" s="38"/>
      <c r="O503" s="13" t="str">
        <f t="shared" si="43"/>
        <v>0</v>
      </c>
      <c r="P503" s="30"/>
      <c r="Q503" s="30"/>
      <c r="R503" s="30"/>
      <c r="S503" s="30"/>
      <c r="V503" s="17"/>
    </row>
    <row r="504" spans="1:22" x14ac:dyDescent="0.25">
      <c r="A504" s="19" t="s">
        <v>19</v>
      </c>
      <c r="B504" s="9">
        <v>0.6017245370370371</v>
      </c>
      <c r="C504" s="11">
        <f t="shared" si="44"/>
        <v>45128.601724537039</v>
      </c>
      <c r="D504" s="10">
        <v>1.0230539999999999</v>
      </c>
      <c r="E504" s="44">
        <f t="shared" si="45"/>
        <v>11.780972450961723</v>
      </c>
      <c r="F504" s="46">
        <f>7</f>
        <v>7</v>
      </c>
      <c r="G504" s="38">
        <f t="shared" si="46"/>
        <v>7.9788459473749791</v>
      </c>
      <c r="H504" s="13"/>
      <c r="I504" s="48">
        <f t="shared" si="48"/>
        <v>11.515494246600595</v>
      </c>
      <c r="J504" s="38">
        <f t="shared" si="47"/>
        <v>2.1154052625020903E-2</v>
      </c>
      <c r="K504" s="38"/>
      <c r="L504" s="38"/>
      <c r="M504" s="38"/>
      <c r="N504" s="38"/>
      <c r="O504" s="13" t="str">
        <f t="shared" si="43"/>
        <v>0</v>
      </c>
      <c r="P504" s="30"/>
      <c r="Q504" s="30"/>
      <c r="R504" s="30"/>
      <c r="S504" s="30"/>
      <c r="V504" s="17"/>
    </row>
    <row r="505" spans="1:22" x14ac:dyDescent="0.25">
      <c r="A505" s="19" t="s">
        <v>19</v>
      </c>
      <c r="B505" s="9">
        <v>0.60840277777777774</v>
      </c>
      <c r="C505" s="11">
        <f t="shared" si="44"/>
        <v>45128.608402777776</v>
      </c>
      <c r="D505" s="10">
        <v>1.021147</v>
      </c>
      <c r="E505" s="44">
        <f t="shared" si="45"/>
        <v>11.780972450961723</v>
      </c>
      <c r="F505" s="46">
        <f>7</f>
        <v>7</v>
      </c>
      <c r="G505" s="38">
        <f t="shared" si="46"/>
        <v>7.9805616355672822</v>
      </c>
      <c r="H505" s="13"/>
      <c r="I505" s="48">
        <f t="shared" si="48"/>
        <v>11.536999522068539</v>
      </c>
      <c r="J505" s="38">
        <f t="shared" si="47"/>
        <v>1.9438364432717847E-2</v>
      </c>
      <c r="K505" s="38"/>
      <c r="L505" s="38"/>
      <c r="M505" s="38"/>
      <c r="N505" s="38"/>
      <c r="O505" s="13" t="str">
        <f t="shared" si="43"/>
        <v>0</v>
      </c>
      <c r="P505" s="30"/>
      <c r="Q505" s="30"/>
      <c r="R505" s="30"/>
      <c r="S505" s="30"/>
      <c r="V505" s="17"/>
    </row>
    <row r="506" spans="1:22" x14ac:dyDescent="0.25">
      <c r="A506" s="19" t="s">
        <v>19</v>
      </c>
      <c r="B506" s="9">
        <v>0.61508101851851849</v>
      </c>
      <c r="C506" s="11">
        <f t="shared" si="44"/>
        <v>45128.615081018521</v>
      </c>
      <c r="D506" s="10">
        <v>1.0212110000000001</v>
      </c>
      <c r="E506" s="44">
        <f t="shared" si="45"/>
        <v>11.780972450961723</v>
      </c>
      <c r="F506" s="46">
        <f>7</f>
        <v>7</v>
      </c>
      <c r="G506" s="38">
        <f t="shared" si="46"/>
        <v>7.9805039581771346</v>
      </c>
      <c r="H506" s="13"/>
      <c r="I506" s="48">
        <f t="shared" si="48"/>
        <v>11.536276490325429</v>
      </c>
      <c r="J506" s="38">
        <f t="shared" si="47"/>
        <v>1.9496041822865351E-2</v>
      </c>
      <c r="K506" s="38"/>
      <c r="L506" s="38"/>
      <c r="M506" s="38"/>
      <c r="N506" s="38"/>
      <c r="O506" s="13" t="str">
        <f t="shared" si="43"/>
        <v>0</v>
      </c>
      <c r="P506" s="30"/>
      <c r="Q506" s="30"/>
      <c r="R506" s="30"/>
      <c r="S506" s="30"/>
      <c r="V506" s="17"/>
    </row>
    <row r="507" spans="1:22" x14ac:dyDescent="0.25">
      <c r="A507" s="19" t="s">
        <v>19</v>
      </c>
      <c r="B507" s="9">
        <v>0.62177083333333327</v>
      </c>
      <c r="C507" s="11">
        <f t="shared" si="44"/>
        <v>45128.621770833335</v>
      </c>
      <c r="D507" s="10">
        <v>1.0240959999999999</v>
      </c>
      <c r="E507" s="44">
        <f t="shared" si="45"/>
        <v>11.780972450961723</v>
      </c>
      <c r="F507" s="46">
        <f>7</f>
        <v>7</v>
      </c>
      <c r="G507" s="38">
        <f t="shared" si="46"/>
        <v>7.977911025933941</v>
      </c>
      <c r="H507" s="13"/>
      <c r="I507" s="48">
        <f t="shared" si="48"/>
        <v>11.503777430008245</v>
      </c>
      <c r="J507" s="38">
        <f t="shared" si="47"/>
        <v>2.2088974066059031E-2</v>
      </c>
      <c r="K507" s="38"/>
      <c r="L507" s="38"/>
      <c r="M507" s="38"/>
      <c r="N507" s="38"/>
      <c r="O507" s="13" t="str">
        <f t="shared" si="43"/>
        <v>0</v>
      </c>
      <c r="P507" s="30"/>
      <c r="Q507" s="30"/>
      <c r="R507" s="30"/>
      <c r="S507" s="30"/>
      <c r="V507" s="17"/>
    </row>
    <row r="508" spans="1:22" x14ac:dyDescent="0.25">
      <c r="A508" s="19" t="s">
        <v>19</v>
      </c>
      <c r="B508" s="9">
        <v>0.62844907407407413</v>
      </c>
      <c r="C508" s="11">
        <f t="shared" si="44"/>
        <v>45128.628449074073</v>
      </c>
      <c r="D508" s="10">
        <v>1.022815</v>
      </c>
      <c r="E508" s="44">
        <f t="shared" si="45"/>
        <v>11.780972450961723</v>
      </c>
      <c r="F508" s="46">
        <f>7</f>
        <v>7</v>
      </c>
      <c r="G508" s="38">
        <f t="shared" si="46"/>
        <v>7.9790606402319151</v>
      </c>
      <c r="H508" s="13"/>
      <c r="I508" s="48">
        <f t="shared" si="48"/>
        <v>11.518185058844193</v>
      </c>
      <c r="J508" s="38">
        <f t="shared" si="47"/>
        <v>2.093935976808492E-2</v>
      </c>
      <c r="K508" s="38"/>
      <c r="L508" s="38"/>
      <c r="M508" s="38"/>
      <c r="N508" s="38"/>
      <c r="O508" s="13" t="str">
        <f t="shared" si="43"/>
        <v>0</v>
      </c>
      <c r="P508" s="30"/>
      <c r="Q508" s="30"/>
      <c r="R508" s="30"/>
      <c r="S508" s="30"/>
      <c r="V508" s="17"/>
    </row>
    <row r="509" spans="1:22" x14ac:dyDescent="0.25">
      <c r="A509" s="19" t="s">
        <v>19</v>
      </c>
      <c r="B509" s="9">
        <v>0.63512731481481477</v>
      </c>
      <c r="C509" s="11">
        <f t="shared" si="44"/>
        <v>45128.635127314818</v>
      </c>
      <c r="D509" s="10">
        <v>1.0210520000000001</v>
      </c>
      <c r="E509" s="44">
        <f t="shared" si="45"/>
        <v>11.780972450961723</v>
      </c>
      <c r="F509" s="46">
        <f>7</f>
        <v>7</v>
      </c>
      <c r="G509" s="38">
        <f t="shared" si="46"/>
        <v>7.9806472630065839</v>
      </c>
      <c r="H509" s="13"/>
      <c r="I509" s="48">
        <f t="shared" si="48"/>
        <v>11.538072939440619</v>
      </c>
      <c r="J509" s="38">
        <f t="shared" si="47"/>
        <v>1.9352736993416109E-2</v>
      </c>
      <c r="K509" s="38"/>
      <c r="L509" s="38"/>
      <c r="M509" s="38"/>
      <c r="N509" s="38"/>
      <c r="O509" s="13" t="str">
        <f t="shared" si="43"/>
        <v>0</v>
      </c>
      <c r="P509" s="30"/>
      <c r="Q509" s="30"/>
      <c r="R509" s="30"/>
      <c r="S509" s="30"/>
      <c r="V509" s="17"/>
    </row>
    <row r="510" spans="1:22" x14ac:dyDescent="0.25">
      <c r="A510" s="19" t="s">
        <v>19</v>
      </c>
      <c r="B510" s="9">
        <v>0.64181712962962967</v>
      </c>
      <c r="C510" s="11">
        <f t="shared" si="44"/>
        <v>45128.641817129632</v>
      </c>
      <c r="D510" s="10">
        <v>1.0216609999999999</v>
      </c>
      <c r="E510" s="44">
        <f t="shared" si="45"/>
        <v>11.780972450961723</v>
      </c>
      <c r="F510" s="46">
        <f>7</f>
        <v>7</v>
      </c>
      <c r="G510" s="38">
        <f t="shared" si="46"/>
        <v>7.9800986062986263</v>
      </c>
      <c r="H510" s="13"/>
      <c r="I510" s="48">
        <f t="shared" si="48"/>
        <v>11.531195231061696</v>
      </c>
      <c r="J510" s="38">
        <f t="shared" si="47"/>
        <v>1.9901393701373671E-2</v>
      </c>
      <c r="K510" s="38"/>
      <c r="L510" s="38"/>
      <c r="M510" s="38"/>
      <c r="N510" s="38"/>
      <c r="O510" s="13" t="str">
        <f t="shared" si="43"/>
        <v>0</v>
      </c>
      <c r="P510" s="30"/>
      <c r="Q510" s="30"/>
      <c r="R510" s="30"/>
      <c r="S510" s="30"/>
      <c r="V510" s="17"/>
    </row>
    <row r="511" spans="1:22" x14ac:dyDescent="0.25">
      <c r="A511" s="19" t="s">
        <v>19</v>
      </c>
      <c r="B511" s="9">
        <v>0.64849537037037031</v>
      </c>
      <c r="C511" s="11">
        <f t="shared" si="44"/>
        <v>45128.648495370369</v>
      </c>
      <c r="D511" s="10">
        <v>1.0270969999999999</v>
      </c>
      <c r="E511" s="44">
        <f t="shared" si="45"/>
        <v>11.780972450961723</v>
      </c>
      <c r="F511" s="46">
        <f>7</f>
        <v>7</v>
      </c>
      <c r="G511" s="38">
        <f t="shared" si="46"/>
        <v>7.9752284071396087</v>
      </c>
      <c r="H511" s="13"/>
      <c r="I511" s="48">
        <f t="shared" si="48"/>
        <v>11.470165379668838</v>
      </c>
      <c r="J511" s="38">
        <f t="shared" si="47"/>
        <v>2.4771592860391323E-2</v>
      </c>
      <c r="K511" s="38"/>
      <c r="L511" s="38"/>
      <c r="M511" s="38"/>
      <c r="N511" s="38"/>
      <c r="O511" s="13" t="str">
        <f t="shared" si="43"/>
        <v>0</v>
      </c>
      <c r="P511" s="30"/>
      <c r="Q511" s="30"/>
      <c r="R511" s="30"/>
      <c r="S511" s="30"/>
      <c r="V511" s="17"/>
    </row>
    <row r="512" spans="1:22" x14ac:dyDescent="0.25">
      <c r="A512" s="19" t="s">
        <v>19</v>
      </c>
      <c r="B512" s="9">
        <v>0.6551851851851852</v>
      </c>
      <c r="C512" s="11">
        <f t="shared" si="44"/>
        <v>45128.655185185184</v>
      </c>
      <c r="D512" s="10">
        <v>1.0247569999999999</v>
      </c>
      <c r="E512" s="44">
        <f t="shared" si="45"/>
        <v>11.780972450961723</v>
      </c>
      <c r="F512" s="46">
        <f>7</f>
        <v>7</v>
      </c>
      <c r="G512" s="38">
        <f t="shared" si="46"/>
        <v>7.9773188809038826</v>
      </c>
      <c r="H512" s="13"/>
      <c r="I512" s="48">
        <f t="shared" si="48"/>
        <v>11.496357137313259</v>
      </c>
      <c r="J512" s="38">
        <f t="shared" si="47"/>
        <v>2.2681119096117364E-2</v>
      </c>
      <c r="K512" s="38"/>
      <c r="L512" s="38"/>
      <c r="M512" s="38"/>
      <c r="N512" s="38"/>
      <c r="O512" s="13" t="str">
        <f t="shared" si="43"/>
        <v>0</v>
      </c>
      <c r="P512" s="30"/>
      <c r="Q512" s="30"/>
      <c r="R512" s="30"/>
      <c r="S512" s="30"/>
      <c r="V512" s="17"/>
    </row>
    <row r="513" spans="1:22" x14ac:dyDescent="0.25">
      <c r="A513" s="19" t="s">
        <v>19</v>
      </c>
      <c r="B513" s="9">
        <v>0.66186342592592595</v>
      </c>
      <c r="C513" s="11">
        <f t="shared" si="44"/>
        <v>45128.661863425928</v>
      </c>
      <c r="D513" s="10">
        <v>1.0216970000000001</v>
      </c>
      <c r="E513" s="44">
        <f t="shared" si="45"/>
        <v>11.780972450961723</v>
      </c>
      <c r="F513" s="46">
        <f>7</f>
        <v>7</v>
      </c>
      <c r="G513" s="38">
        <f t="shared" si="46"/>
        <v>7.9800661926847045</v>
      </c>
      <c r="H513" s="13"/>
      <c r="I513" s="48">
        <f t="shared" si="48"/>
        <v>11.53078892368454</v>
      </c>
      <c r="J513" s="38">
        <f t="shared" si="47"/>
        <v>1.9933807315295482E-2</v>
      </c>
      <c r="K513" s="38"/>
      <c r="L513" s="38"/>
      <c r="M513" s="38"/>
      <c r="N513" s="38"/>
      <c r="O513" s="13" t="str">
        <f t="shared" si="43"/>
        <v>0</v>
      </c>
      <c r="P513" s="30"/>
      <c r="Q513" s="30"/>
      <c r="R513" s="30"/>
      <c r="S513" s="30"/>
      <c r="V513" s="17"/>
    </row>
    <row r="514" spans="1:22" x14ac:dyDescent="0.25">
      <c r="A514" s="19" t="s">
        <v>19</v>
      </c>
      <c r="B514" s="9">
        <v>0.66853009259259266</v>
      </c>
      <c r="C514" s="11">
        <f t="shared" si="44"/>
        <v>45128.668530092589</v>
      </c>
      <c r="D514" s="10">
        <v>1.0162530000000001</v>
      </c>
      <c r="E514" s="44">
        <f t="shared" si="45"/>
        <v>11.780972450961723</v>
      </c>
      <c r="F514" s="46">
        <f>7</f>
        <v>7</v>
      </c>
      <c r="G514" s="38">
        <f t="shared" si="46"/>
        <v>7.9849924251193372</v>
      </c>
      <c r="H514" s="13"/>
      <c r="I514" s="48">
        <f t="shared" si="48"/>
        <v>11.59255859609932</v>
      </c>
      <c r="J514" s="38">
        <f t="shared" si="47"/>
        <v>1.5007574880662844E-2</v>
      </c>
      <c r="K514" s="38"/>
      <c r="L514" s="38"/>
      <c r="M514" s="38"/>
      <c r="N514" s="38"/>
      <c r="O514" s="13" t="str">
        <f t="shared" ref="O514:O577" si="49">IF(J514&lt;0.25,"0","1")</f>
        <v>0</v>
      </c>
      <c r="P514" s="30"/>
      <c r="Q514" s="30"/>
      <c r="R514" s="30"/>
      <c r="S514" s="30"/>
      <c r="V514" s="17"/>
    </row>
    <row r="515" spans="1:22" x14ac:dyDescent="0.25">
      <c r="A515" s="19" t="s">
        <v>19</v>
      </c>
      <c r="B515" s="9">
        <v>0.67521990740740734</v>
      </c>
      <c r="C515" s="11">
        <f t="shared" ref="C515:C578" si="50">A515+B515</f>
        <v>45128.675219907411</v>
      </c>
      <c r="D515" s="10">
        <v>1.024195</v>
      </c>
      <c r="E515" s="44">
        <f t="shared" ref="E515:E578" si="51">(PI()*(8*8-7*7))/4</f>
        <v>11.780972450961723</v>
      </c>
      <c r="F515" s="46">
        <f>7</f>
        <v>7</v>
      </c>
      <c r="G515" s="38">
        <f t="shared" ref="G515:G578" si="52">(SQRT((F515)^2+4*(I515/PI())))</f>
        <v>7.9778222926890576</v>
      </c>
      <c r="H515" s="13"/>
      <c r="I515" s="48">
        <f t="shared" si="48"/>
        <v>11.502665460153315</v>
      </c>
      <c r="J515" s="38">
        <f t="shared" ref="J515:J578" si="53">8-G515</f>
        <v>2.2177707310942374E-2</v>
      </c>
      <c r="K515" s="38"/>
      <c r="L515" s="38"/>
      <c r="M515" s="38"/>
      <c r="N515" s="38"/>
      <c r="O515" s="13" t="str">
        <f t="shared" si="49"/>
        <v>0</v>
      </c>
      <c r="P515" s="30"/>
      <c r="Q515" s="30"/>
      <c r="R515" s="30"/>
      <c r="S515" s="30"/>
      <c r="V515" s="17"/>
    </row>
    <row r="516" spans="1:22" x14ac:dyDescent="0.25">
      <c r="A516" s="19" t="s">
        <v>19</v>
      </c>
      <c r="B516" s="9">
        <v>0.6818981481481482</v>
      </c>
      <c r="C516" s="11">
        <f t="shared" si="50"/>
        <v>45128.681898148148</v>
      </c>
      <c r="D516" s="10">
        <v>1.0224470000000001</v>
      </c>
      <c r="E516" s="44">
        <f t="shared" si="51"/>
        <v>11.780972450961723</v>
      </c>
      <c r="F516" s="46">
        <f>7</f>
        <v>7</v>
      </c>
      <c r="G516" s="38">
        <f t="shared" si="52"/>
        <v>7.9793913982808879</v>
      </c>
      <c r="H516" s="13"/>
      <c r="I516" s="48">
        <f t="shared" si="48"/>
        <v>11.522330693876281</v>
      </c>
      <c r="J516" s="38">
        <f t="shared" si="53"/>
        <v>2.0608601719112052E-2</v>
      </c>
      <c r="K516" s="38"/>
      <c r="L516" s="38"/>
      <c r="M516" s="38"/>
      <c r="N516" s="38"/>
      <c r="O516" s="13" t="str">
        <f t="shared" si="49"/>
        <v>0</v>
      </c>
      <c r="P516" s="30"/>
      <c r="Q516" s="30"/>
      <c r="R516" s="30"/>
      <c r="S516" s="30"/>
      <c r="V516" s="17"/>
    </row>
    <row r="517" spans="1:22" x14ac:dyDescent="0.25">
      <c r="A517" s="19" t="s">
        <v>19</v>
      </c>
      <c r="B517" s="9">
        <v>0.68857638888888895</v>
      </c>
      <c r="C517" s="11">
        <f t="shared" si="50"/>
        <v>45128.688576388886</v>
      </c>
      <c r="D517" s="10">
        <v>1.0234859999999999</v>
      </c>
      <c r="E517" s="44">
        <f t="shared" si="51"/>
        <v>11.780972450961723</v>
      </c>
      <c r="F517" s="46">
        <f>7</f>
        <v>7</v>
      </c>
      <c r="G517" s="38">
        <f t="shared" si="52"/>
        <v>7.9784581230716816</v>
      </c>
      <c r="H517" s="13"/>
      <c r="I517" s="48">
        <f t="shared" si="48"/>
        <v>11.51063370770262</v>
      </c>
      <c r="J517" s="38">
        <f t="shared" si="53"/>
        <v>2.1541876928318437E-2</v>
      </c>
      <c r="K517" s="38"/>
      <c r="L517" s="38"/>
      <c r="M517" s="38"/>
      <c r="N517" s="38"/>
      <c r="O517" s="13" t="str">
        <f t="shared" si="49"/>
        <v>0</v>
      </c>
      <c r="P517" s="30"/>
      <c r="Q517" s="30"/>
      <c r="R517" s="30"/>
      <c r="S517" s="30"/>
      <c r="V517" s="17"/>
    </row>
    <row r="518" spans="1:22" x14ac:dyDescent="0.25">
      <c r="A518" s="19" t="s">
        <v>19</v>
      </c>
      <c r="B518" s="9">
        <v>0.69525462962962958</v>
      </c>
      <c r="C518" s="11">
        <f t="shared" si="50"/>
        <v>45128.695254629631</v>
      </c>
      <c r="D518" s="10">
        <v>1.0216209999999999</v>
      </c>
      <c r="E518" s="44">
        <f t="shared" si="51"/>
        <v>11.780972450961723</v>
      </c>
      <c r="F518" s="46">
        <f>7</f>
        <v>7</v>
      </c>
      <c r="G518" s="38">
        <f t="shared" si="52"/>
        <v>7.9801346239499971</v>
      </c>
      <c r="H518" s="13"/>
      <c r="I518" s="48">
        <f t="shared" si="48"/>
        <v>11.531646717287257</v>
      </c>
      <c r="J518" s="38">
        <f t="shared" si="53"/>
        <v>1.9865376050002936E-2</v>
      </c>
      <c r="K518" s="38"/>
      <c r="L518" s="38"/>
      <c r="M518" s="38"/>
      <c r="N518" s="38"/>
      <c r="O518" s="13" t="str">
        <f t="shared" si="49"/>
        <v>0</v>
      </c>
      <c r="P518" s="30"/>
      <c r="Q518" s="30"/>
      <c r="R518" s="30"/>
      <c r="S518" s="30"/>
      <c r="V518" s="17"/>
    </row>
    <row r="519" spans="1:22" x14ac:dyDescent="0.25">
      <c r="A519" s="19" t="s">
        <v>19</v>
      </c>
      <c r="B519" s="9">
        <v>0.70193287037037033</v>
      </c>
      <c r="C519" s="11">
        <f t="shared" si="50"/>
        <v>45128.701932870368</v>
      </c>
      <c r="D519" s="10">
        <v>1.0227029999999999</v>
      </c>
      <c r="E519" s="44">
        <f t="shared" si="51"/>
        <v>11.780972450961723</v>
      </c>
      <c r="F519" s="46">
        <f>7</f>
        <v>7</v>
      </c>
      <c r="G519" s="38">
        <f t="shared" si="52"/>
        <v>7.9791612819780164</v>
      </c>
      <c r="H519" s="13"/>
      <c r="I519" s="48">
        <f t="shared" si="48"/>
        <v>11.519446458025179</v>
      </c>
      <c r="J519" s="38">
        <f t="shared" si="53"/>
        <v>2.083871802198356E-2</v>
      </c>
      <c r="K519" s="38"/>
      <c r="L519" s="38"/>
      <c r="M519" s="38"/>
      <c r="N519" s="38"/>
      <c r="O519" s="13" t="str">
        <f t="shared" si="49"/>
        <v>0</v>
      </c>
      <c r="P519" s="30"/>
      <c r="Q519" s="30"/>
      <c r="R519" s="30"/>
      <c r="S519" s="30"/>
      <c r="V519" s="17"/>
    </row>
    <row r="520" spans="1:22" x14ac:dyDescent="0.25">
      <c r="A520" s="19" t="s">
        <v>19</v>
      </c>
      <c r="B520" s="9">
        <v>0.70861111111111119</v>
      </c>
      <c r="C520" s="11">
        <f t="shared" si="50"/>
        <v>45128.708611111113</v>
      </c>
      <c r="D520" s="10">
        <v>1.022648</v>
      </c>
      <c r="E520" s="44">
        <f t="shared" si="51"/>
        <v>11.780972450961723</v>
      </c>
      <c r="F520" s="46">
        <f>7</f>
        <v>7</v>
      </c>
      <c r="G520" s="38">
        <f t="shared" si="52"/>
        <v>7.9792107118699436</v>
      </c>
      <c r="H520" s="13"/>
      <c r="I520" s="48">
        <f t="shared" si="48"/>
        <v>11.520065996278019</v>
      </c>
      <c r="J520" s="38">
        <f t="shared" si="53"/>
        <v>2.0789288130056427E-2</v>
      </c>
      <c r="K520" s="38"/>
      <c r="L520" s="38"/>
      <c r="M520" s="38"/>
      <c r="N520" s="38"/>
      <c r="O520" s="13" t="str">
        <f t="shared" si="49"/>
        <v>0</v>
      </c>
      <c r="P520" s="30"/>
      <c r="Q520" s="30"/>
      <c r="R520" s="30"/>
      <c r="S520" s="30"/>
      <c r="V520" s="17"/>
    </row>
    <row r="521" spans="1:22" x14ac:dyDescent="0.25">
      <c r="A521" s="19" t="s">
        <v>19</v>
      </c>
      <c r="B521" s="9">
        <v>0.71530092592592587</v>
      </c>
      <c r="C521" s="11">
        <f t="shared" si="50"/>
        <v>45128.715300925927</v>
      </c>
      <c r="D521" s="10">
        <v>1.022243</v>
      </c>
      <c r="E521" s="44">
        <f t="shared" si="51"/>
        <v>11.780972450961723</v>
      </c>
      <c r="F521" s="46">
        <f>7</f>
        <v>7</v>
      </c>
      <c r="G521" s="38">
        <f t="shared" si="52"/>
        <v>7.9795748499721553</v>
      </c>
      <c r="H521" s="13"/>
      <c r="I521" s="48">
        <f t="shared" si="48"/>
        <v>11.524630103568059</v>
      </c>
      <c r="J521" s="38">
        <f t="shared" si="53"/>
        <v>2.042515002784473E-2</v>
      </c>
      <c r="K521" s="38"/>
      <c r="L521" s="38"/>
      <c r="M521" s="38"/>
      <c r="N521" s="38"/>
      <c r="O521" s="13" t="str">
        <f t="shared" si="49"/>
        <v>0</v>
      </c>
      <c r="P521" s="30"/>
      <c r="Q521" s="30"/>
      <c r="R521" s="30"/>
      <c r="S521" s="30"/>
      <c r="V521" s="17"/>
    </row>
    <row r="522" spans="1:22" x14ac:dyDescent="0.25">
      <c r="A522" s="19" t="s">
        <v>19</v>
      </c>
      <c r="B522" s="9">
        <v>0.72197916666666673</v>
      </c>
      <c r="C522" s="11">
        <f t="shared" si="50"/>
        <v>45128.721979166665</v>
      </c>
      <c r="D522" s="10">
        <v>1.0221739999999999</v>
      </c>
      <c r="E522" s="44">
        <f t="shared" si="51"/>
        <v>11.780972450961723</v>
      </c>
      <c r="F522" s="46">
        <f>7</f>
        <v>7</v>
      </c>
      <c r="G522" s="38">
        <f t="shared" si="52"/>
        <v>7.9796369154262106</v>
      </c>
      <c r="H522" s="13"/>
      <c r="I522" s="48">
        <f t="shared" si="48"/>
        <v>11.52540805279896</v>
      </c>
      <c r="J522" s="38">
        <f t="shared" si="53"/>
        <v>2.0363084573789436E-2</v>
      </c>
      <c r="K522" s="38"/>
      <c r="L522" s="38"/>
      <c r="M522" s="38"/>
      <c r="N522" s="38"/>
      <c r="O522" s="13" t="str">
        <f t="shared" si="49"/>
        <v>0</v>
      </c>
      <c r="P522" s="30"/>
      <c r="Q522" s="30"/>
      <c r="R522" s="30"/>
      <c r="S522" s="30"/>
      <c r="V522" s="17"/>
    </row>
    <row r="523" spans="1:22" x14ac:dyDescent="0.25">
      <c r="A523" s="19" t="s">
        <v>19</v>
      </c>
      <c r="B523" s="9">
        <v>0.72865740740740748</v>
      </c>
      <c r="C523" s="11">
        <f t="shared" si="50"/>
        <v>45128.72865740741</v>
      </c>
      <c r="D523" s="10">
        <v>1.023031</v>
      </c>
      <c r="E523" s="44">
        <f t="shared" si="51"/>
        <v>11.780972450961723</v>
      </c>
      <c r="F523" s="46">
        <f>7</f>
        <v>7</v>
      </c>
      <c r="G523" s="38">
        <f t="shared" si="52"/>
        <v>7.9788666040827483</v>
      </c>
      <c r="H523" s="13"/>
      <c r="I523" s="48">
        <f t="shared" si="48"/>
        <v>11.515753140385504</v>
      </c>
      <c r="J523" s="38">
        <f t="shared" si="53"/>
        <v>2.1133395917251718E-2</v>
      </c>
      <c r="K523" s="38"/>
      <c r="L523" s="38"/>
      <c r="M523" s="38"/>
      <c r="N523" s="38"/>
      <c r="O523" s="13" t="str">
        <f t="shared" si="49"/>
        <v>0</v>
      </c>
      <c r="P523" s="30"/>
      <c r="Q523" s="30"/>
      <c r="R523" s="30"/>
      <c r="S523" s="30"/>
      <c r="V523" s="17"/>
    </row>
    <row r="524" spans="1:22" x14ac:dyDescent="0.25">
      <c r="A524" s="19" t="s">
        <v>19</v>
      </c>
      <c r="B524" s="9">
        <v>0.73533564814814811</v>
      </c>
      <c r="C524" s="11">
        <f t="shared" si="50"/>
        <v>45128.735335648147</v>
      </c>
      <c r="D524" s="10">
        <v>1.0230859999999999</v>
      </c>
      <c r="E524" s="44">
        <f t="shared" si="51"/>
        <v>11.780972450961723</v>
      </c>
      <c r="F524" s="46">
        <f>7</f>
        <v>7</v>
      </c>
      <c r="G524" s="38">
        <f t="shared" si="52"/>
        <v>7.9788172090637115</v>
      </c>
      <c r="H524" s="13"/>
      <c r="I524" s="48">
        <f t="shared" si="48"/>
        <v>11.515134065915987</v>
      </c>
      <c r="J524" s="38">
        <f t="shared" si="53"/>
        <v>2.1182790936288498E-2</v>
      </c>
      <c r="K524" s="38"/>
      <c r="L524" s="38"/>
      <c r="M524" s="38"/>
      <c r="N524" s="38"/>
      <c r="O524" s="13" t="str">
        <f t="shared" si="49"/>
        <v>0</v>
      </c>
      <c r="P524" s="30"/>
      <c r="Q524" s="30"/>
      <c r="R524" s="30"/>
      <c r="S524" s="30"/>
      <c r="V524" s="17"/>
    </row>
    <row r="525" spans="1:22" x14ac:dyDescent="0.25">
      <c r="A525" s="19" t="s">
        <v>19</v>
      </c>
      <c r="B525" s="9">
        <v>0.74201388888888886</v>
      </c>
      <c r="C525" s="11">
        <f t="shared" si="50"/>
        <v>45128.742013888892</v>
      </c>
      <c r="D525" s="10">
        <v>1.025067</v>
      </c>
      <c r="E525" s="44">
        <f t="shared" si="51"/>
        <v>11.780972450961723</v>
      </c>
      <c r="F525" s="46">
        <f>7</f>
        <v>7</v>
      </c>
      <c r="G525" s="38">
        <f t="shared" si="52"/>
        <v>7.9770414208852136</v>
      </c>
      <c r="H525" s="13"/>
      <c r="I525" s="48">
        <f t="shared" si="48"/>
        <v>11.492880417535364</v>
      </c>
      <c r="J525" s="38">
        <f t="shared" si="53"/>
        <v>2.2958579114786382E-2</v>
      </c>
      <c r="K525" s="38"/>
      <c r="L525" s="38"/>
      <c r="M525" s="38"/>
      <c r="N525" s="38"/>
      <c r="O525" s="13" t="str">
        <f t="shared" si="49"/>
        <v>0</v>
      </c>
      <c r="P525" s="30"/>
      <c r="Q525" s="30"/>
      <c r="R525" s="30"/>
      <c r="S525" s="30"/>
      <c r="V525" s="17"/>
    </row>
    <row r="526" spans="1:22" x14ac:dyDescent="0.25">
      <c r="A526" s="19" t="s">
        <v>19</v>
      </c>
      <c r="B526" s="9">
        <v>0.74869212962962972</v>
      </c>
      <c r="C526" s="11">
        <f t="shared" si="50"/>
        <v>45128.748692129629</v>
      </c>
      <c r="D526" s="10">
        <v>1.0240229999999999</v>
      </c>
      <c r="E526" s="44">
        <f t="shared" si="51"/>
        <v>11.780972450961723</v>
      </c>
      <c r="F526" s="46">
        <f>7</f>
        <v>7</v>
      </c>
      <c r="G526" s="38">
        <f t="shared" si="52"/>
        <v>7.9779764658559076</v>
      </c>
      <c r="H526" s="13"/>
      <c r="I526" s="48">
        <f t="shared" si="48"/>
        <v>11.504597505096784</v>
      </c>
      <c r="J526" s="38">
        <f t="shared" si="53"/>
        <v>2.2023534144092416E-2</v>
      </c>
      <c r="K526" s="38"/>
      <c r="L526" s="38"/>
      <c r="M526" s="38"/>
      <c r="N526" s="38"/>
      <c r="O526" s="13" t="str">
        <f t="shared" si="49"/>
        <v>0</v>
      </c>
      <c r="P526" s="30"/>
      <c r="Q526" s="30"/>
      <c r="R526" s="30"/>
      <c r="S526" s="30"/>
      <c r="V526" s="17"/>
    </row>
    <row r="527" spans="1:22" x14ac:dyDescent="0.25">
      <c r="A527" s="19" t="s">
        <v>19</v>
      </c>
      <c r="B527" s="9">
        <v>0.75537037037037036</v>
      </c>
      <c r="C527" s="11">
        <f t="shared" si="50"/>
        <v>45128.755370370367</v>
      </c>
      <c r="D527" s="10">
        <v>1.0224569999999999</v>
      </c>
      <c r="E527" s="44">
        <f t="shared" si="51"/>
        <v>11.780972450961723</v>
      </c>
      <c r="F527" s="46">
        <f>7</f>
        <v>7</v>
      </c>
      <c r="G527" s="38">
        <f t="shared" si="52"/>
        <v>7.9793824073246817</v>
      </c>
      <c r="H527" s="13"/>
      <c r="I527" s="48">
        <f t="shared" si="48"/>
        <v>11.522218001306387</v>
      </c>
      <c r="J527" s="38">
        <f t="shared" si="53"/>
        <v>2.0617592675318264E-2</v>
      </c>
      <c r="K527" s="38"/>
      <c r="L527" s="38"/>
      <c r="M527" s="38"/>
      <c r="N527" s="38"/>
      <c r="O527" s="13" t="str">
        <f t="shared" si="49"/>
        <v>0</v>
      </c>
      <c r="P527" s="30"/>
      <c r="Q527" s="30"/>
      <c r="R527" s="30"/>
      <c r="S527" s="30"/>
      <c r="V527" s="17"/>
    </row>
    <row r="528" spans="1:22" x14ac:dyDescent="0.25">
      <c r="A528" s="19" t="s">
        <v>19</v>
      </c>
      <c r="B528" s="9">
        <v>0.76204861111111111</v>
      </c>
      <c r="C528" s="11">
        <f t="shared" si="50"/>
        <v>45128.762048611112</v>
      </c>
      <c r="D528" s="10">
        <v>1.022151</v>
      </c>
      <c r="E528" s="44">
        <f t="shared" si="51"/>
        <v>11.780972450961723</v>
      </c>
      <c r="F528" s="46">
        <f>7</f>
        <v>7</v>
      </c>
      <c r="G528" s="38">
        <f t="shared" si="52"/>
        <v>7.9796576056657003</v>
      </c>
      <c r="H528" s="13"/>
      <c r="I528" s="48">
        <f t="shared" si="48"/>
        <v>11.525667392549362</v>
      </c>
      <c r="J528" s="38">
        <f t="shared" si="53"/>
        <v>2.034239433429974E-2</v>
      </c>
      <c r="K528" s="38"/>
      <c r="L528" s="38"/>
      <c r="M528" s="38"/>
      <c r="N528" s="38"/>
      <c r="O528" s="13" t="str">
        <f t="shared" si="49"/>
        <v>0</v>
      </c>
      <c r="P528" s="30"/>
      <c r="Q528" s="30"/>
      <c r="R528" s="30"/>
      <c r="S528" s="30"/>
      <c r="V528" s="17"/>
    </row>
    <row r="529" spans="1:22" x14ac:dyDescent="0.25">
      <c r="A529" s="19" t="s">
        <v>19</v>
      </c>
      <c r="B529" s="9">
        <v>0.76871527777777782</v>
      </c>
      <c r="C529" s="11">
        <f t="shared" si="50"/>
        <v>45128.76871527778</v>
      </c>
      <c r="D529" s="10">
        <v>1.0237810000000001</v>
      </c>
      <c r="E529" s="44">
        <f t="shared" si="51"/>
        <v>11.780972450961723</v>
      </c>
      <c r="F529" s="46">
        <f>7</f>
        <v>7</v>
      </c>
      <c r="G529" s="38">
        <f t="shared" si="52"/>
        <v>7.9781934665862888</v>
      </c>
      <c r="H529" s="13"/>
      <c r="I529" s="48">
        <f t="shared" si="48"/>
        <v>11.50731694665336</v>
      </c>
      <c r="J529" s="38">
        <f t="shared" si="53"/>
        <v>2.1806533413711193E-2</v>
      </c>
      <c r="K529" s="38"/>
      <c r="L529" s="38"/>
      <c r="M529" s="38"/>
      <c r="N529" s="38"/>
      <c r="O529" s="13" t="str">
        <f t="shared" si="49"/>
        <v>0</v>
      </c>
      <c r="P529" s="30"/>
      <c r="Q529" s="30"/>
      <c r="R529" s="30"/>
      <c r="S529" s="30"/>
      <c r="V529" s="17"/>
    </row>
    <row r="530" spans="1:22" x14ac:dyDescent="0.25">
      <c r="A530" s="19" t="s">
        <v>19</v>
      </c>
      <c r="B530" s="9">
        <v>0.77539351851851857</v>
      </c>
      <c r="C530" s="11">
        <f t="shared" si="50"/>
        <v>45128.775393518517</v>
      </c>
      <c r="D530" s="10">
        <v>1.0229170000000001</v>
      </c>
      <c r="E530" s="44">
        <f t="shared" si="51"/>
        <v>11.780972450961723</v>
      </c>
      <c r="F530" s="46">
        <f>7</f>
        <v>7</v>
      </c>
      <c r="G530" s="38">
        <f t="shared" si="52"/>
        <v>7.9789690024267887</v>
      </c>
      <c r="H530" s="13"/>
      <c r="I530" s="48">
        <f t="shared" si="48"/>
        <v>11.517036524920128</v>
      </c>
      <c r="J530" s="38">
        <f t="shared" si="53"/>
        <v>2.1030997573211252E-2</v>
      </c>
      <c r="K530" s="38"/>
      <c r="L530" s="38"/>
      <c r="M530" s="38"/>
      <c r="N530" s="38"/>
      <c r="O530" s="13" t="str">
        <f t="shared" si="49"/>
        <v>0</v>
      </c>
      <c r="P530" s="30"/>
      <c r="Q530" s="30"/>
      <c r="R530" s="30"/>
      <c r="S530" s="30"/>
      <c r="V530" s="17"/>
    </row>
    <row r="531" spans="1:22" x14ac:dyDescent="0.25">
      <c r="A531" s="19" t="s">
        <v>19</v>
      </c>
      <c r="B531" s="9">
        <v>0.78208333333333335</v>
      </c>
      <c r="C531" s="11">
        <f t="shared" si="50"/>
        <v>45128.782083333332</v>
      </c>
      <c r="D531" s="10">
        <v>1.023377</v>
      </c>
      <c r="E531" s="44">
        <f t="shared" si="51"/>
        <v>11.780972450961723</v>
      </c>
      <c r="F531" s="46">
        <f>7</f>
        <v>7</v>
      </c>
      <c r="G531" s="38">
        <f t="shared" si="52"/>
        <v>7.9785559477819739</v>
      </c>
      <c r="H531" s="13"/>
      <c r="I531" s="48">
        <f t="shared" si="48"/>
        <v>11.511859706600523</v>
      </c>
      <c r="J531" s="38">
        <f t="shared" si="53"/>
        <v>2.1444052218026144E-2</v>
      </c>
      <c r="K531" s="38"/>
      <c r="L531" s="38"/>
      <c r="M531" s="38"/>
      <c r="N531" s="38"/>
      <c r="O531" s="13" t="str">
        <f t="shared" si="49"/>
        <v>0</v>
      </c>
      <c r="P531" s="30"/>
      <c r="Q531" s="30"/>
      <c r="R531" s="30"/>
      <c r="S531" s="30"/>
      <c r="V531" s="17"/>
    </row>
    <row r="532" spans="1:22" x14ac:dyDescent="0.25">
      <c r="A532" s="19" t="s">
        <v>19</v>
      </c>
      <c r="B532" s="9">
        <v>0.7887615740740741</v>
      </c>
      <c r="C532" s="11">
        <f t="shared" si="50"/>
        <v>45128.788761574076</v>
      </c>
      <c r="D532" s="10">
        <v>1.0240640000000001</v>
      </c>
      <c r="E532" s="44">
        <f t="shared" si="51"/>
        <v>11.780972450961723</v>
      </c>
      <c r="F532" s="46">
        <f>7</f>
        <v>7</v>
      </c>
      <c r="G532" s="38">
        <f t="shared" si="52"/>
        <v>7.9779397108447201</v>
      </c>
      <c r="H532" s="13"/>
      <c r="I532" s="48">
        <f t="shared" si="48"/>
        <v>11.504136900586021</v>
      </c>
      <c r="J532" s="38">
        <f t="shared" si="53"/>
        <v>2.2060289155279911E-2</v>
      </c>
      <c r="K532" s="38"/>
      <c r="L532" s="38"/>
      <c r="M532" s="38"/>
      <c r="N532" s="38"/>
      <c r="O532" s="13" t="str">
        <f t="shared" si="49"/>
        <v>0</v>
      </c>
      <c r="P532" s="30"/>
      <c r="Q532" s="30"/>
      <c r="R532" s="30"/>
      <c r="S532" s="30"/>
      <c r="V532" s="17"/>
    </row>
    <row r="533" spans="1:22" x14ac:dyDescent="0.25">
      <c r="A533" s="19" t="s">
        <v>19</v>
      </c>
      <c r="B533" s="9">
        <v>0.79543981481481485</v>
      </c>
      <c r="C533" s="11">
        <f t="shared" si="50"/>
        <v>45128.795439814814</v>
      </c>
      <c r="D533" s="10">
        <v>1.023436</v>
      </c>
      <c r="E533" s="44">
        <f t="shared" si="51"/>
        <v>11.780972450961723</v>
      </c>
      <c r="F533" s="46">
        <f>7</f>
        <v>7</v>
      </c>
      <c r="G533" s="38">
        <f t="shared" si="52"/>
        <v>7.978502994353982</v>
      </c>
      <c r="H533" s="13"/>
      <c r="I533" s="48">
        <f t="shared" si="48"/>
        <v>11.511196060097284</v>
      </c>
      <c r="J533" s="38">
        <f t="shared" si="53"/>
        <v>2.1497005646017975E-2</v>
      </c>
      <c r="K533" s="38"/>
      <c r="L533" s="38"/>
      <c r="M533" s="38"/>
      <c r="N533" s="38"/>
      <c r="O533" s="13" t="str">
        <f t="shared" si="49"/>
        <v>0</v>
      </c>
      <c r="P533" s="30"/>
      <c r="Q533" s="30"/>
      <c r="R533" s="30"/>
      <c r="S533" s="30"/>
      <c r="V533" s="17"/>
    </row>
    <row r="534" spans="1:22" x14ac:dyDescent="0.25">
      <c r="A534" s="19" t="s">
        <v>19</v>
      </c>
      <c r="B534" s="9">
        <v>0.80211805555555549</v>
      </c>
      <c r="C534" s="11">
        <f t="shared" si="50"/>
        <v>45128.802118055559</v>
      </c>
      <c r="D534" s="10">
        <v>1.023163</v>
      </c>
      <c r="E534" s="44">
        <f t="shared" si="51"/>
        <v>11.780972450961723</v>
      </c>
      <c r="F534" s="46">
        <f>7</f>
        <v>7</v>
      </c>
      <c r="G534" s="38">
        <f t="shared" si="52"/>
        <v>7.9787480644449786</v>
      </c>
      <c r="H534" s="13"/>
      <c r="I534" s="48">
        <f t="shared" si="48"/>
        <v>11.514267473473653</v>
      </c>
      <c r="J534" s="38">
        <f t="shared" si="53"/>
        <v>2.1251935555021362E-2</v>
      </c>
      <c r="K534" s="38"/>
      <c r="L534" s="38"/>
      <c r="M534" s="38"/>
      <c r="N534" s="38"/>
      <c r="O534" s="13" t="str">
        <f t="shared" si="49"/>
        <v>0</v>
      </c>
      <c r="P534" s="30"/>
      <c r="Q534" s="30"/>
      <c r="R534" s="30"/>
      <c r="S534" s="30"/>
      <c r="V534" s="17"/>
    </row>
    <row r="535" spans="1:22" x14ac:dyDescent="0.25">
      <c r="A535" s="19" t="s">
        <v>19</v>
      </c>
      <c r="B535" s="9">
        <v>0.80879629629629635</v>
      </c>
      <c r="C535" s="11">
        <f t="shared" si="50"/>
        <v>45128.808796296296</v>
      </c>
      <c r="D535" s="10">
        <v>1.0245789999999999</v>
      </c>
      <c r="E535" s="44">
        <f t="shared" si="51"/>
        <v>11.780972450961723</v>
      </c>
      <c r="F535" s="46">
        <f>7</f>
        <v>7</v>
      </c>
      <c r="G535" s="38">
        <f t="shared" si="52"/>
        <v>7.9774782681733534</v>
      </c>
      <c r="H535" s="13"/>
      <c r="I535" s="48">
        <f t="shared" si="48"/>
        <v>11.498354398208166</v>
      </c>
      <c r="J535" s="38">
        <f t="shared" si="53"/>
        <v>2.2521731826646629E-2</v>
      </c>
      <c r="K535" s="38"/>
      <c r="L535" s="38"/>
      <c r="M535" s="38"/>
      <c r="N535" s="38"/>
      <c r="O535" s="13" t="str">
        <f t="shared" si="49"/>
        <v>0</v>
      </c>
      <c r="P535" s="30"/>
      <c r="Q535" s="30"/>
      <c r="R535" s="30"/>
      <c r="S535" s="30"/>
      <c r="V535" s="17"/>
    </row>
    <row r="536" spans="1:22" x14ac:dyDescent="0.25">
      <c r="A536" s="19" t="s">
        <v>19</v>
      </c>
      <c r="B536" s="9">
        <v>0.81547453703703709</v>
      </c>
      <c r="C536" s="11">
        <f t="shared" si="50"/>
        <v>45128.815474537034</v>
      </c>
      <c r="D536" s="10">
        <v>1.022265</v>
      </c>
      <c r="E536" s="44">
        <f t="shared" si="51"/>
        <v>11.780972450961723</v>
      </c>
      <c r="F536" s="46">
        <f>7</f>
        <v>7</v>
      </c>
      <c r="G536" s="38">
        <f t="shared" si="52"/>
        <v>7.9795550626468943</v>
      </c>
      <c r="H536" s="13"/>
      <c r="I536" s="48">
        <f t="shared" si="48"/>
        <v>11.524382083864481</v>
      </c>
      <c r="J536" s="38">
        <f t="shared" si="53"/>
        <v>2.0444937353105708E-2</v>
      </c>
      <c r="K536" s="38"/>
      <c r="L536" s="38"/>
      <c r="M536" s="38"/>
      <c r="N536" s="38"/>
      <c r="O536" s="13" t="str">
        <f t="shared" si="49"/>
        <v>0</v>
      </c>
      <c r="P536" s="30"/>
      <c r="Q536" s="30"/>
      <c r="R536" s="30"/>
      <c r="S536" s="30"/>
      <c r="V536" s="17"/>
    </row>
    <row r="537" spans="1:22" x14ac:dyDescent="0.25">
      <c r="A537" s="19" t="s">
        <v>19</v>
      </c>
      <c r="B537" s="9">
        <v>0.82216435185185188</v>
      </c>
      <c r="C537" s="11">
        <f t="shared" si="50"/>
        <v>45128.822164351855</v>
      </c>
      <c r="D537" s="10">
        <v>1.0227390000000001</v>
      </c>
      <c r="E537" s="44">
        <f t="shared" si="51"/>
        <v>11.780972450961723</v>
      </c>
      <c r="F537" s="46">
        <f>7</f>
        <v>7</v>
      </c>
      <c r="G537" s="38">
        <f t="shared" si="52"/>
        <v>7.9791289305799102</v>
      </c>
      <c r="H537" s="13"/>
      <c r="I537" s="48">
        <f t="shared" si="48"/>
        <v>11.519040978159357</v>
      </c>
      <c r="J537" s="38">
        <f t="shared" si="53"/>
        <v>2.0871069420089761E-2</v>
      </c>
      <c r="K537" s="38"/>
      <c r="L537" s="38"/>
      <c r="M537" s="38"/>
      <c r="N537" s="38"/>
      <c r="O537" s="13" t="str">
        <f t="shared" si="49"/>
        <v>0</v>
      </c>
      <c r="P537" s="30"/>
      <c r="Q537" s="30"/>
      <c r="R537" s="30"/>
      <c r="S537" s="30"/>
      <c r="V537" s="17"/>
    </row>
    <row r="538" spans="1:22" x14ac:dyDescent="0.25">
      <c r="A538" s="19" t="s">
        <v>19</v>
      </c>
      <c r="B538" s="9">
        <v>0.82884259259259263</v>
      </c>
      <c r="C538" s="11">
        <f t="shared" si="50"/>
        <v>45128.828842592593</v>
      </c>
      <c r="D538" s="10">
        <v>1.023795</v>
      </c>
      <c r="E538" s="44">
        <f t="shared" si="51"/>
        <v>11.780972450961723</v>
      </c>
      <c r="F538" s="46">
        <f>7</f>
        <v>7</v>
      </c>
      <c r="G538" s="38">
        <f t="shared" si="52"/>
        <v>7.9781809101901775</v>
      </c>
      <c r="H538" s="13"/>
      <c r="I538" s="48">
        <f t="shared" si="48"/>
        <v>11.507159588552126</v>
      </c>
      <c r="J538" s="38">
        <f t="shared" si="53"/>
        <v>2.1819089809822501E-2</v>
      </c>
      <c r="K538" s="38"/>
      <c r="L538" s="38"/>
      <c r="M538" s="38"/>
      <c r="N538" s="38"/>
      <c r="O538" s="13" t="str">
        <f t="shared" si="49"/>
        <v>0</v>
      </c>
      <c r="P538" s="30"/>
      <c r="Q538" s="30"/>
      <c r="R538" s="30"/>
      <c r="S538" s="30"/>
      <c r="V538" s="17"/>
    </row>
    <row r="539" spans="1:22" x14ac:dyDescent="0.25">
      <c r="A539" s="19" t="s">
        <v>19</v>
      </c>
      <c r="B539" s="9">
        <v>0.83552083333333327</v>
      </c>
      <c r="C539" s="11">
        <f t="shared" si="50"/>
        <v>45128.835520833331</v>
      </c>
      <c r="D539" s="10">
        <v>1.0235650000000001</v>
      </c>
      <c r="E539" s="44">
        <f t="shared" si="51"/>
        <v>11.780972450961723</v>
      </c>
      <c r="F539" s="46">
        <f>7</f>
        <v>7</v>
      </c>
      <c r="G539" s="38">
        <f t="shared" si="52"/>
        <v>7.9783872348664984</v>
      </c>
      <c r="H539" s="13"/>
      <c r="I539" s="48">
        <f t="shared" si="48"/>
        <v>11.50974530289891</v>
      </c>
      <c r="J539" s="38">
        <f t="shared" si="53"/>
        <v>2.1612765133501632E-2</v>
      </c>
      <c r="K539" s="38"/>
      <c r="L539" s="38"/>
      <c r="M539" s="38"/>
      <c r="N539" s="38"/>
      <c r="O539" s="13" t="str">
        <f t="shared" si="49"/>
        <v>0</v>
      </c>
      <c r="P539" s="30"/>
      <c r="Q539" s="30"/>
      <c r="R539" s="30"/>
      <c r="S539" s="30"/>
      <c r="V539" s="17"/>
    </row>
    <row r="540" spans="1:22" x14ac:dyDescent="0.25">
      <c r="A540" s="19" t="s">
        <v>19</v>
      </c>
      <c r="B540" s="9">
        <v>0.84219907407407402</v>
      </c>
      <c r="C540" s="11">
        <f t="shared" si="50"/>
        <v>45128.842199074075</v>
      </c>
      <c r="D540" s="10">
        <v>1.022813</v>
      </c>
      <c r="E540" s="44">
        <f t="shared" si="51"/>
        <v>11.780972450961723</v>
      </c>
      <c r="F540" s="46">
        <f>7</f>
        <v>7</v>
      </c>
      <c r="G540" s="38">
        <f t="shared" si="52"/>
        <v>7.9790624372238028</v>
      </c>
      <c r="H540" s="13"/>
      <c r="I540" s="48">
        <f t="shared" si="48"/>
        <v>11.518207581407085</v>
      </c>
      <c r="J540" s="38">
        <f t="shared" si="53"/>
        <v>2.0937562776197183E-2</v>
      </c>
      <c r="K540" s="38"/>
      <c r="L540" s="38"/>
      <c r="M540" s="38"/>
      <c r="N540" s="38"/>
      <c r="O540" s="13" t="str">
        <f t="shared" si="49"/>
        <v>0</v>
      </c>
      <c r="P540" s="30"/>
      <c r="Q540" s="30"/>
      <c r="R540" s="30"/>
      <c r="S540" s="30"/>
      <c r="V540" s="17"/>
    </row>
    <row r="541" spans="1:22" x14ac:dyDescent="0.25">
      <c r="A541" s="19" t="s">
        <v>19</v>
      </c>
      <c r="B541" s="9">
        <v>0.84887731481481488</v>
      </c>
      <c r="C541" s="11">
        <f t="shared" si="50"/>
        <v>45128.848877314813</v>
      </c>
      <c r="D541" s="10">
        <v>1.022635</v>
      </c>
      <c r="E541" s="44">
        <f t="shared" si="51"/>
        <v>11.780972450961723</v>
      </c>
      <c r="F541" s="46">
        <f>7</f>
        <v>7</v>
      </c>
      <c r="G541" s="38">
        <f t="shared" si="52"/>
        <v>7.9792223960310871</v>
      </c>
      <c r="H541" s="13"/>
      <c r="I541" s="48">
        <f t="shared" si="48"/>
        <v>11.520212442329594</v>
      </c>
      <c r="J541" s="38">
        <f t="shared" si="53"/>
        <v>2.0777603968912928E-2</v>
      </c>
      <c r="K541" s="38"/>
      <c r="L541" s="38"/>
      <c r="M541" s="38"/>
      <c r="N541" s="38"/>
      <c r="O541" s="13" t="str">
        <f t="shared" si="49"/>
        <v>0</v>
      </c>
      <c r="P541" s="30"/>
      <c r="Q541" s="30"/>
      <c r="R541" s="30"/>
      <c r="S541" s="30"/>
      <c r="V541" s="17"/>
    </row>
    <row r="542" spans="1:22" x14ac:dyDescent="0.25">
      <c r="A542" s="19" t="s">
        <v>19</v>
      </c>
      <c r="B542" s="9">
        <v>0.85555555555555562</v>
      </c>
      <c r="C542" s="11">
        <f t="shared" si="50"/>
        <v>45128.855555555558</v>
      </c>
      <c r="D542" s="10">
        <v>1.0218050000000001</v>
      </c>
      <c r="E542" s="44">
        <f t="shared" si="51"/>
        <v>11.780972450961723</v>
      </c>
      <c r="F542" s="46">
        <f>7</f>
        <v>7</v>
      </c>
      <c r="G542" s="38">
        <f t="shared" si="52"/>
        <v>7.9799689647570444</v>
      </c>
      <c r="H542" s="13"/>
      <c r="I542" s="48">
        <f t="shared" si="48"/>
        <v>11.529570173332214</v>
      </c>
      <c r="J542" s="38">
        <f t="shared" si="53"/>
        <v>2.0031035242955575E-2</v>
      </c>
      <c r="K542" s="38"/>
      <c r="L542" s="38"/>
      <c r="M542" s="38"/>
      <c r="N542" s="38"/>
      <c r="O542" s="13" t="str">
        <f t="shared" si="49"/>
        <v>0</v>
      </c>
      <c r="P542" s="30"/>
      <c r="Q542" s="30"/>
      <c r="R542" s="30"/>
      <c r="S542" s="30"/>
      <c r="V542" s="17"/>
    </row>
    <row r="543" spans="1:22" x14ac:dyDescent="0.25">
      <c r="A543" s="19" t="s">
        <v>19</v>
      </c>
      <c r="B543" s="9">
        <v>0.86223379629629626</v>
      </c>
      <c r="C543" s="11">
        <f t="shared" si="50"/>
        <v>45128.862233796295</v>
      </c>
      <c r="D543" s="10">
        <v>1.0227269999999999</v>
      </c>
      <c r="E543" s="44">
        <f t="shared" si="51"/>
        <v>11.780972450961723</v>
      </c>
      <c r="F543" s="46">
        <f>7</f>
        <v>7</v>
      </c>
      <c r="G543" s="38">
        <f t="shared" si="52"/>
        <v>7.9791397141407936</v>
      </c>
      <c r="H543" s="13"/>
      <c r="I543" s="48">
        <f t="shared" si="48"/>
        <v>11.519176134942878</v>
      </c>
      <c r="J543" s="38">
        <f t="shared" si="53"/>
        <v>2.0860285859206407E-2</v>
      </c>
      <c r="K543" s="38"/>
      <c r="L543" s="38"/>
      <c r="M543" s="38"/>
      <c r="N543" s="38"/>
      <c r="O543" s="13" t="str">
        <f t="shared" si="49"/>
        <v>0</v>
      </c>
      <c r="P543" s="30"/>
      <c r="Q543" s="30"/>
      <c r="R543" s="30"/>
      <c r="S543" s="30"/>
      <c r="V543" s="17"/>
    </row>
    <row r="544" spans="1:22" x14ac:dyDescent="0.25">
      <c r="A544" s="19" t="s">
        <v>19</v>
      </c>
      <c r="B544" s="9">
        <v>0.86892361111111116</v>
      </c>
      <c r="C544" s="11">
        <f t="shared" si="50"/>
        <v>45128.868923611109</v>
      </c>
      <c r="D544" s="10">
        <v>1.0235970000000001</v>
      </c>
      <c r="E544" s="44">
        <f t="shared" si="51"/>
        <v>11.780972450961723</v>
      </c>
      <c r="F544" s="46">
        <f>7</f>
        <v>7</v>
      </c>
      <c r="G544" s="38">
        <f t="shared" si="52"/>
        <v>7.9783585235913943</v>
      </c>
      <c r="H544" s="13"/>
      <c r="I544" s="48">
        <f t="shared" si="48"/>
        <v>11.509385481748893</v>
      </c>
      <c r="J544" s="38">
        <f t="shared" si="53"/>
        <v>2.1641476408605698E-2</v>
      </c>
      <c r="K544" s="38"/>
      <c r="L544" s="38"/>
      <c r="M544" s="38"/>
      <c r="N544" s="38"/>
      <c r="O544" s="13" t="str">
        <f t="shared" si="49"/>
        <v>0</v>
      </c>
      <c r="P544" s="30"/>
      <c r="Q544" s="30"/>
      <c r="R544" s="30"/>
      <c r="S544" s="30"/>
      <c r="V544" s="17"/>
    </row>
    <row r="545" spans="1:22" x14ac:dyDescent="0.25">
      <c r="A545" s="19" t="s">
        <v>19</v>
      </c>
      <c r="B545" s="9">
        <v>0.8756018518518518</v>
      </c>
      <c r="C545" s="11">
        <f t="shared" si="50"/>
        <v>45128.875601851854</v>
      </c>
      <c r="D545" s="10">
        <v>1.022384</v>
      </c>
      <c r="E545" s="44">
        <f t="shared" si="51"/>
        <v>11.780972450961723</v>
      </c>
      <c r="F545" s="46">
        <f>7</f>
        <v>7</v>
      </c>
      <c r="G545" s="38">
        <f t="shared" si="52"/>
        <v>7.9794480451164116</v>
      </c>
      <c r="H545" s="13"/>
      <c r="I545" s="48">
        <f t="shared" si="48"/>
        <v>11.523040707759241</v>
      </c>
      <c r="J545" s="38">
        <f t="shared" si="53"/>
        <v>2.0551954883588408E-2</v>
      </c>
      <c r="K545" s="38"/>
      <c r="L545" s="38"/>
      <c r="M545" s="38"/>
      <c r="N545" s="38"/>
      <c r="O545" s="13" t="str">
        <f t="shared" si="49"/>
        <v>0</v>
      </c>
      <c r="P545" s="30"/>
      <c r="Q545" s="30"/>
      <c r="R545" s="30"/>
      <c r="S545" s="30"/>
      <c r="V545" s="17"/>
    </row>
    <row r="546" spans="1:22" x14ac:dyDescent="0.25">
      <c r="A546" s="19" t="s">
        <v>19</v>
      </c>
      <c r="B546" s="9">
        <v>0.88228009259259255</v>
      </c>
      <c r="C546" s="11">
        <f t="shared" si="50"/>
        <v>45128.882280092592</v>
      </c>
      <c r="D546" s="10">
        <v>1.023072</v>
      </c>
      <c r="E546" s="44">
        <f t="shared" si="51"/>
        <v>11.780972450961723</v>
      </c>
      <c r="F546" s="46">
        <f>7</f>
        <v>7</v>
      </c>
      <c r="G546" s="38">
        <f t="shared" si="52"/>
        <v>7.9788297818664171</v>
      </c>
      <c r="H546" s="13"/>
      <c r="I546" s="48">
        <f t="shared" si="48"/>
        <v>11.515291642193045</v>
      </c>
      <c r="J546" s="38">
        <f t="shared" si="53"/>
        <v>2.1170218133582885E-2</v>
      </c>
      <c r="K546" s="38"/>
      <c r="L546" s="38"/>
      <c r="M546" s="38"/>
      <c r="N546" s="38"/>
      <c r="O546" s="13" t="str">
        <f t="shared" si="49"/>
        <v>0</v>
      </c>
      <c r="P546" s="30"/>
      <c r="Q546" s="30"/>
      <c r="R546" s="30"/>
      <c r="S546" s="30"/>
      <c r="V546" s="17"/>
    </row>
    <row r="547" spans="1:22" x14ac:dyDescent="0.25">
      <c r="A547" s="19" t="s">
        <v>19</v>
      </c>
      <c r="B547" s="9">
        <v>0.88896990740740733</v>
      </c>
      <c r="C547" s="11">
        <f t="shared" si="50"/>
        <v>45128.888969907406</v>
      </c>
      <c r="D547" s="10">
        <v>1.0237510000000001</v>
      </c>
      <c r="E547" s="44">
        <f t="shared" si="51"/>
        <v>11.780972450961723</v>
      </c>
      <c r="F547" s="46">
        <f>7</f>
        <v>7</v>
      </c>
      <c r="G547" s="38">
        <f t="shared" si="52"/>
        <v>7.9782203742392577</v>
      </c>
      <c r="H547" s="13"/>
      <c r="I547" s="48">
        <f t="shared" si="48"/>
        <v>11.507654157076987</v>
      </c>
      <c r="J547" s="38">
        <f t="shared" si="53"/>
        <v>2.1779625760742327E-2</v>
      </c>
      <c r="K547" s="38"/>
      <c r="L547" s="38"/>
      <c r="M547" s="38"/>
      <c r="N547" s="38"/>
      <c r="O547" s="13" t="str">
        <f t="shared" si="49"/>
        <v>0</v>
      </c>
      <c r="P547" s="30"/>
      <c r="Q547" s="30"/>
      <c r="R547" s="30"/>
      <c r="S547" s="30"/>
      <c r="V547" s="17"/>
    </row>
    <row r="548" spans="1:22" x14ac:dyDescent="0.25">
      <c r="A548" s="19" t="s">
        <v>19</v>
      </c>
      <c r="B548" s="9">
        <v>0.89564814814814808</v>
      </c>
      <c r="C548" s="11">
        <f t="shared" si="50"/>
        <v>45128.895648148151</v>
      </c>
      <c r="D548" s="10">
        <v>1.0232540000000001</v>
      </c>
      <c r="E548" s="44">
        <f t="shared" si="51"/>
        <v>11.780972450961723</v>
      </c>
      <c r="F548" s="46">
        <f>7</f>
        <v>7</v>
      </c>
      <c r="G548" s="38">
        <f t="shared" si="52"/>
        <v>7.9786663607213972</v>
      </c>
      <c r="H548" s="13"/>
      <c r="I548" s="48">
        <f t="shared" si="48"/>
        <v>11.513243486916956</v>
      </c>
      <c r="J548" s="38">
        <f t="shared" si="53"/>
        <v>2.1333639278602767E-2</v>
      </c>
      <c r="K548" s="38"/>
      <c r="L548" s="38"/>
      <c r="M548" s="38"/>
      <c r="N548" s="38"/>
      <c r="O548" s="13" t="str">
        <f t="shared" si="49"/>
        <v>0</v>
      </c>
      <c r="P548" s="30"/>
      <c r="Q548" s="30"/>
      <c r="R548" s="30"/>
      <c r="S548" s="30"/>
      <c r="V548" s="17"/>
    </row>
    <row r="549" spans="1:22" x14ac:dyDescent="0.25">
      <c r="A549" s="19" t="s">
        <v>19</v>
      </c>
      <c r="B549" s="9">
        <v>0.90232638888888894</v>
      </c>
      <c r="C549" s="11">
        <f t="shared" si="50"/>
        <v>45128.902326388888</v>
      </c>
      <c r="D549" s="10">
        <v>1.023873</v>
      </c>
      <c r="E549" s="44">
        <f t="shared" si="51"/>
        <v>11.780972450961723</v>
      </c>
      <c r="F549" s="46">
        <f>7</f>
        <v>7</v>
      </c>
      <c r="G549" s="38">
        <f t="shared" si="52"/>
        <v>7.9781109590504089</v>
      </c>
      <c r="H549" s="13"/>
      <c r="I549" s="48">
        <f t="shared" si="48"/>
        <v>11.506282957907596</v>
      </c>
      <c r="J549" s="38">
        <f t="shared" si="53"/>
        <v>2.1889040949591099E-2</v>
      </c>
      <c r="K549" s="38"/>
      <c r="L549" s="38"/>
      <c r="M549" s="38"/>
      <c r="N549" s="38"/>
      <c r="O549" s="13" t="str">
        <f t="shared" si="49"/>
        <v>0</v>
      </c>
      <c r="P549" s="30"/>
      <c r="Q549" s="30"/>
      <c r="R549" s="30"/>
      <c r="S549" s="30"/>
      <c r="V549" s="17"/>
    </row>
    <row r="550" spans="1:22" x14ac:dyDescent="0.25">
      <c r="A550" s="19" t="s">
        <v>19</v>
      </c>
      <c r="B550" s="9">
        <v>0.90900462962962969</v>
      </c>
      <c r="C550" s="11">
        <f t="shared" si="50"/>
        <v>45128.909004629626</v>
      </c>
      <c r="D550" s="10">
        <v>1.023069</v>
      </c>
      <c r="E550" s="44">
        <f t="shared" si="51"/>
        <v>11.780972450961723</v>
      </c>
      <c r="F550" s="46">
        <f>7</f>
        <v>7</v>
      </c>
      <c r="G550" s="38">
        <f t="shared" si="52"/>
        <v>7.9788324760806155</v>
      </c>
      <c r="H550" s="13"/>
      <c r="I550" s="48">
        <f t="shared" si="48"/>
        <v>11.515325409099214</v>
      </c>
      <c r="J550" s="38">
        <f t="shared" si="53"/>
        <v>2.1167523919384479E-2</v>
      </c>
      <c r="K550" s="38"/>
      <c r="L550" s="38"/>
      <c r="M550" s="38"/>
      <c r="N550" s="38"/>
      <c r="O550" s="13" t="str">
        <f t="shared" si="49"/>
        <v>0</v>
      </c>
      <c r="P550" s="30"/>
      <c r="Q550" s="30"/>
      <c r="R550" s="30"/>
      <c r="S550" s="30"/>
      <c r="V550" s="17"/>
    </row>
    <row r="551" spans="1:22" x14ac:dyDescent="0.25">
      <c r="A551" s="19" t="s">
        <v>19</v>
      </c>
      <c r="B551" s="9">
        <v>0.91568287037037033</v>
      </c>
      <c r="C551" s="11">
        <f t="shared" si="50"/>
        <v>45128.915682870371</v>
      </c>
      <c r="D551" s="10">
        <v>1.0225679999999999</v>
      </c>
      <c r="E551" s="44">
        <f t="shared" si="51"/>
        <v>11.780972450961723</v>
      </c>
      <c r="F551" s="46">
        <f>7</f>
        <v>7</v>
      </c>
      <c r="G551" s="38">
        <f t="shared" si="52"/>
        <v>7.97928261883985</v>
      </c>
      <c r="H551" s="13"/>
      <c r="I551" s="48">
        <f t="shared" si="48"/>
        <v>11.520967261797479</v>
      </c>
      <c r="J551" s="38">
        <f t="shared" si="53"/>
        <v>2.0717381160149984E-2</v>
      </c>
      <c r="K551" s="38"/>
      <c r="L551" s="38"/>
      <c r="M551" s="38"/>
      <c r="N551" s="38"/>
      <c r="O551" s="13" t="str">
        <f t="shared" si="49"/>
        <v>0</v>
      </c>
      <c r="P551" s="30"/>
      <c r="Q551" s="30"/>
      <c r="R551" s="30"/>
      <c r="S551" s="30"/>
      <c r="V551" s="17"/>
    </row>
    <row r="552" spans="1:22" x14ac:dyDescent="0.25">
      <c r="A552" s="19" t="s">
        <v>19</v>
      </c>
      <c r="B552" s="9">
        <v>0.92236111111111108</v>
      </c>
      <c r="C552" s="11">
        <f t="shared" si="50"/>
        <v>45128.922361111108</v>
      </c>
      <c r="D552" s="10">
        <v>1.0233270000000001</v>
      </c>
      <c r="E552" s="44">
        <f t="shared" si="51"/>
        <v>11.780972450961723</v>
      </c>
      <c r="F552" s="46">
        <f>7</f>
        <v>7</v>
      </c>
      <c r="G552" s="38">
        <f t="shared" si="52"/>
        <v>7.9786008280732021</v>
      </c>
      <c r="H552" s="13"/>
      <c r="I552" s="48">
        <f t="shared" si="48"/>
        <v>11.512422178796927</v>
      </c>
      <c r="J552" s="38">
        <f t="shared" si="53"/>
        <v>2.1399171926797855E-2</v>
      </c>
      <c r="K552" s="38"/>
      <c r="L552" s="38"/>
      <c r="M552" s="38"/>
      <c r="N552" s="38"/>
      <c r="O552" s="13" t="str">
        <f t="shared" si="49"/>
        <v>0</v>
      </c>
      <c r="P552" s="30"/>
      <c r="Q552" s="30"/>
      <c r="R552" s="30"/>
      <c r="S552" s="30"/>
      <c r="V552" s="17"/>
    </row>
    <row r="553" spans="1:22" x14ac:dyDescent="0.25">
      <c r="A553" s="19" t="s">
        <v>19</v>
      </c>
      <c r="B553" s="9">
        <v>0.92903935185185194</v>
      </c>
      <c r="C553" s="11">
        <f t="shared" si="50"/>
        <v>45128.929039351853</v>
      </c>
      <c r="D553" s="10">
        <v>1.022872</v>
      </c>
      <c r="E553" s="44">
        <f t="shared" si="51"/>
        <v>11.780972450961723</v>
      </c>
      <c r="F553" s="46">
        <f>7</f>
        <v>7</v>
      </c>
      <c r="G553" s="38">
        <f t="shared" si="52"/>
        <v>7.9790094287470676</v>
      </c>
      <c r="H553" s="13"/>
      <c r="I553" s="48">
        <f t="shared" si="48"/>
        <v>11.517543202826671</v>
      </c>
      <c r="J553" s="38">
        <f t="shared" si="53"/>
        <v>2.0990571252932355E-2</v>
      </c>
      <c r="K553" s="38"/>
      <c r="L553" s="38"/>
      <c r="M553" s="38"/>
      <c r="N553" s="38"/>
      <c r="O553" s="13" t="str">
        <f t="shared" si="49"/>
        <v>0</v>
      </c>
      <c r="P553" s="30"/>
      <c r="Q553" s="30"/>
      <c r="R553" s="30"/>
      <c r="S553" s="30"/>
      <c r="V553" s="17"/>
    </row>
    <row r="554" spans="1:22" x14ac:dyDescent="0.25">
      <c r="A554" s="19" t="s">
        <v>19</v>
      </c>
      <c r="B554" s="9">
        <v>0.93571759259259257</v>
      </c>
      <c r="C554" s="11">
        <f t="shared" si="50"/>
        <v>45128.935717592591</v>
      </c>
      <c r="D554" s="10">
        <v>1.023093</v>
      </c>
      <c r="E554" s="44">
        <f t="shared" si="51"/>
        <v>11.780972450961723</v>
      </c>
      <c r="F554" s="46">
        <f>7</f>
        <v>7</v>
      </c>
      <c r="G554" s="38">
        <f t="shared" si="52"/>
        <v>7.9788109227839641</v>
      </c>
      <c r="H554" s="13"/>
      <c r="I554" s="48">
        <f t="shared" si="48"/>
        <v>11.515055279394662</v>
      </c>
      <c r="J554" s="38">
        <f t="shared" si="53"/>
        <v>2.1189077216035912E-2</v>
      </c>
      <c r="K554" s="38"/>
      <c r="L554" s="38"/>
      <c r="M554" s="38"/>
      <c r="N554" s="38"/>
      <c r="O554" s="13" t="str">
        <f t="shared" si="49"/>
        <v>0</v>
      </c>
      <c r="P554" s="30"/>
      <c r="Q554" s="30"/>
      <c r="R554" s="30"/>
      <c r="S554" s="30"/>
      <c r="V554" s="17"/>
    </row>
    <row r="555" spans="1:22" x14ac:dyDescent="0.25">
      <c r="A555" s="19" t="s">
        <v>19</v>
      </c>
      <c r="B555" s="9">
        <v>0.94240740740740747</v>
      </c>
      <c r="C555" s="11">
        <f t="shared" si="50"/>
        <v>45128.942407407405</v>
      </c>
      <c r="D555" s="10">
        <v>1.0226550000000001</v>
      </c>
      <c r="E555" s="44">
        <f t="shared" si="51"/>
        <v>11.780972450961723</v>
      </c>
      <c r="F555" s="46">
        <f>7</f>
        <v>7</v>
      </c>
      <c r="G555" s="38">
        <f t="shared" si="52"/>
        <v>7.9792044205145141</v>
      </c>
      <c r="H555" s="13"/>
      <c r="I555" s="48">
        <f t="shared" si="48"/>
        <v>11.519987142253958</v>
      </c>
      <c r="J555" s="38">
        <f t="shared" si="53"/>
        <v>2.0795579485485938E-2</v>
      </c>
      <c r="K555" s="38"/>
      <c r="L555" s="38"/>
      <c r="M555" s="38"/>
      <c r="N555" s="38"/>
      <c r="O555" s="13" t="str">
        <f t="shared" si="49"/>
        <v>0</v>
      </c>
      <c r="P555" s="30"/>
      <c r="Q555" s="30"/>
      <c r="R555" s="30"/>
      <c r="S555" s="30"/>
      <c r="V555" s="17"/>
    </row>
    <row r="556" spans="1:22" x14ac:dyDescent="0.25">
      <c r="A556" s="19" t="s">
        <v>19</v>
      </c>
      <c r="B556" s="9">
        <v>0.94908564814814811</v>
      </c>
      <c r="C556" s="11">
        <f t="shared" si="50"/>
        <v>45128.94908564815</v>
      </c>
      <c r="D556" s="10">
        <v>1.023107</v>
      </c>
      <c r="E556" s="44">
        <f t="shared" si="51"/>
        <v>11.780972450961723</v>
      </c>
      <c r="F556" s="46">
        <f>7</f>
        <v>7</v>
      </c>
      <c r="G556" s="38">
        <f t="shared" si="52"/>
        <v>7.9787983504676721</v>
      </c>
      <c r="H556" s="13"/>
      <c r="I556" s="48">
        <f t="shared" si="48"/>
        <v>11.514897709586313</v>
      </c>
      <c r="J556" s="38">
        <f t="shared" si="53"/>
        <v>2.1201649532327949E-2</v>
      </c>
      <c r="K556" s="38"/>
      <c r="L556" s="38"/>
      <c r="M556" s="38"/>
      <c r="N556" s="38"/>
      <c r="O556" s="13" t="str">
        <f t="shared" si="49"/>
        <v>0</v>
      </c>
      <c r="P556" s="30"/>
      <c r="Q556" s="30"/>
      <c r="R556" s="30"/>
      <c r="S556" s="30"/>
      <c r="V556" s="17"/>
    </row>
    <row r="557" spans="1:22" x14ac:dyDescent="0.25">
      <c r="A557" s="19" t="s">
        <v>19</v>
      </c>
      <c r="B557" s="9">
        <v>0.95576388888888886</v>
      </c>
      <c r="C557" s="11">
        <f t="shared" si="50"/>
        <v>45128.955763888887</v>
      </c>
      <c r="D557" s="10">
        <v>1.0217449999999999</v>
      </c>
      <c r="E557" s="44">
        <f t="shared" si="51"/>
        <v>11.780972450961723</v>
      </c>
      <c r="F557" s="46">
        <f>7</f>
        <v>7</v>
      </c>
      <c r="G557" s="38">
        <f t="shared" si="52"/>
        <v>7.9800229778810969</v>
      </c>
      <c r="H557" s="13"/>
      <c r="I557" s="48">
        <f t="shared" si="48"/>
        <v>11.530247225052948</v>
      </c>
      <c r="J557" s="38">
        <f t="shared" si="53"/>
        <v>1.9977022118903065E-2</v>
      </c>
      <c r="K557" s="38"/>
      <c r="L557" s="38"/>
      <c r="M557" s="38"/>
      <c r="N557" s="38"/>
      <c r="O557" s="13" t="str">
        <f t="shared" si="49"/>
        <v>0</v>
      </c>
      <c r="P557" s="30"/>
      <c r="Q557" s="30"/>
      <c r="R557" s="30"/>
      <c r="S557" s="30"/>
      <c r="V557" s="17"/>
    </row>
    <row r="558" spans="1:22" x14ac:dyDescent="0.25">
      <c r="A558" s="19" t="s">
        <v>19</v>
      </c>
      <c r="B558" s="9">
        <v>0.96244212962962961</v>
      </c>
      <c r="C558" s="11">
        <f t="shared" si="50"/>
        <v>45128.962442129632</v>
      </c>
      <c r="D558" s="10">
        <v>1.022696</v>
      </c>
      <c r="E558" s="44">
        <f t="shared" si="51"/>
        <v>11.780972450961723</v>
      </c>
      <c r="F558" s="46">
        <f>7</f>
        <v>7</v>
      </c>
      <c r="G558" s="38">
        <f t="shared" si="52"/>
        <v>7.9791675727769062</v>
      </c>
      <c r="H558" s="13"/>
      <c r="I558" s="48">
        <f t="shared" si="48"/>
        <v>11.519525304647445</v>
      </c>
      <c r="J558" s="38">
        <f t="shared" si="53"/>
        <v>2.0832427223093752E-2</v>
      </c>
      <c r="K558" s="38"/>
      <c r="L558" s="38"/>
      <c r="M558" s="38"/>
      <c r="N558" s="38"/>
      <c r="O558" s="13" t="str">
        <f t="shared" si="49"/>
        <v>0</v>
      </c>
      <c r="P558" s="30"/>
      <c r="Q558" s="30"/>
      <c r="R558" s="30"/>
      <c r="S558" s="30"/>
      <c r="V558" s="17"/>
    </row>
    <row r="559" spans="1:22" x14ac:dyDescent="0.25">
      <c r="A559" s="19" t="s">
        <v>19</v>
      </c>
      <c r="B559" s="9">
        <v>0.96912037037037047</v>
      </c>
      <c r="C559" s="11">
        <f t="shared" si="50"/>
        <v>45128.96912037037</v>
      </c>
      <c r="D559" s="10">
        <v>1.023282</v>
      </c>
      <c r="E559" s="44">
        <f t="shared" si="51"/>
        <v>11.780972450961723</v>
      </c>
      <c r="F559" s="46">
        <f>7</f>
        <v>7</v>
      </c>
      <c r="G559" s="38">
        <f t="shared" si="52"/>
        <v>7.9786412238693885</v>
      </c>
      <c r="H559" s="13"/>
      <c r="I559" s="48">
        <f t="shared" ref="I559:I622" si="54">E559/D559</f>
        <v>11.512928450770875</v>
      </c>
      <c r="J559" s="38">
        <f t="shared" si="53"/>
        <v>2.1358776130611545E-2</v>
      </c>
      <c r="K559" s="38"/>
      <c r="L559" s="38"/>
      <c r="M559" s="38"/>
      <c r="N559" s="38"/>
      <c r="O559" s="13" t="str">
        <f t="shared" si="49"/>
        <v>0</v>
      </c>
      <c r="P559" s="30"/>
      <c r="Q559" s="30"/>
      <c r="R559" s="30"/>
      <c r="S559" s="30"/>
      <c r="V559" s="17"/>
    </row>
    <row r="560" spans="1:22" x14ac:dyDescent="0.25">
      <c r="A560" s="19" t="s">
        <v>19</v>
      </c>
      <c r="B560" s="9">
        <v>0.9757986111111111</v>
      </c>
      <c r="C560" s="11">
        <f t="shared" si="50"/>
        <v>45128.975798611114</v>
      </c>
      <c r="D560" s="10">
        <v>1.0219990000000001</v>
      </c>
      <c r="E560" s="44">
        <f t="shared" si="51"/>
        <v>11.780972450961723</v>
      </c>
      <c r="F560" s="46">
        <f>7</f>
        <v>7</v>
      </c>
      <c r="G560" s="38">
        <f t="shared" si="52"/>
        <v>7.9797943632259027</v>
      </c>
      <c r="H560" s="13"/>
      <c r="I560" s="48">
        <f t="shared" si="54"/>
        <v>11.52738158350617</v>
      </c>
      <c r="J560" s="38">
        <f t="shared" si="53"/>
        <v>2.0205636774097258E-2</v>
      </c>
      <c r="K560" s="38"/>
      <c r="L560" s="38"/>
      <c r="M560" s="38"/>
      <c r="N560" s="38"/>
      <c r="O560" s="13" t="str">
        <f t="shared" si="49"/>
        <v>0</v>
      </c>
      <c r="P560" s="30"/>
      <c r="Q560" s="30"/>
      <c r="R560" s="30"/>
      <c r="S560" s="30"/>
      <c r="V560" s="17"/>
    </row>
    <row r="561" spans="1:22" x14ac:dyDescent="0.25">
      <c r="A561" s="19" t="s">
        <v>19</v>
      </c>
      <c r="B561" s="9">
        <v>0.98247685185185185</v>
      </c>
      <c r="C561" s="11">
        <f t="shared" si="50"/>
        <v>45128.982476851852</v>
      </c>
      <c r="D561" s="10">
        <v>1.0221830000000001</v>
      </c>
      <c r="E561" s="44">
        <f t="shared" si="51"/>
        <v>11.780972450961723</v>
      </c>
      <c r="F561" s="46">
        <f>7</f>
        <v>7</v>
      </c>
      <c r="G561" s="38">
        <f t="shared" si="52"/>
        <v>7.9796288194843932</v>
      </c>
      <c r="H561" s="13"/>
      <c r="I561" s="48">
        <f t="shared" si="54"/>
        <v>11.525306575203972</v>
      </c>
      <c r="J561" s="38">
        <f t="shared" si="53"/>
        <v>2.0371180515606824E-2</v>
      </c>
      <c r="K561" s="38"/>
      <c r="L561" s="38"/>
      <c r="M561" s="38"/>
      <c r="N561" s="38"/>
      <c r="O561" s="13" t="str">
        <f t="shared" si="49"/>
        <v>0</v>
      </c>
      <c r="P561" s="30"/>
      <c r="Q561" s="30"/>
      <c r="R561" s="30"/>
      <c r="S561" s="30"/>
      <c r="V561" s="17"/>
    </row>
    <row r="562" spans="1:22" x14ac:dyDescent="0.25">
      <c r="A562" s="19" t="s">
        <v>19</v>
      </c>
      <c r="B562" s="9">
        <v>0.98916666666666664</v>
      </c>
      <c r="C562" s="11">
        <f t="shared" si="50"/>
        <v>45128.989166666666</v>
      </c>
      <c r="D562" s="10">
        <v>1.0230399999999999</v>
      </c>
      <c r="E562" s="44">
        <f t="shared" si="51"/>
        <v>11.780972450961723</v>
      </c>
      <c r="F562" s="46">
        <f>7</f>
        <v>7</v>
      </c>
      <c r="G562" s="38">
        <f t="shared" si="52"/>
        <v>7.9788585209189407</v>
      </c>
      <c r="H562" s="13"/>
      <c r="I562" s="48">
        <f t="shared" si="54"/>
        <v>11.515651832735498</v>
      </c>
      <c r="J562" s="38">
        <f t="shared" si="53"/>
        <v>2.1141479081059344E-2</v>
      </c>
      <c r="K562" s="38"/>
      <c r="L562" s="38"/>
      <c r="M562" s="38"/>
      <c r="N562" s="38"/>
      <c r="O562" s="13" t="str">
        <f t="shared" si="49"/>
        <v>0</v>
      </c>
      <c r="P562" s="30"/>
      <c r="Q562" s="30"/>
      <c r="R562" s="30"/>
      <c r="S562" s="30"/>
      <c r="V562" s="17"/>
    </row>
    <row r="563" spans="1:22" x14ac:dyDescent="0.25">
      <c r="A563" s="19" t="s">
        <v>19</v>
      </c>
      <c r="B563" s="9">
        <v>0.99584490740740739</v>
      </c>
      <c r="C563" s="11">
        <f t="shared" si="50"/>
        <v>45128.995844907404</v>
      </c>
      <c r="D563" s="10">
        <v>1.0248729999999999</v>
      </c>
      <c r="E563" s="44">
        <f t="shared" si="51"/>
        <v>11.780972450961723</v>
      </c>
      <c r="F563" s="46">
        <f>7</f>
        <v>7</v>
      </c>
      <c r="G563" s="38">
        <f t="shared" si="52"/>
        <v>7.9772150386320098</v>
      </c>
      <c r="H563" s="13"/>
      <c r="I563" s="48">
        <f t="shared" si="54"/>
        <v>11.495055924940674</v>
      </c>
      <c r="J563" s="38">
        <f t="shared" si="53"/>
        <v>2.2784961367990242E-2</v>
      </c>
      <c r="K563" s="38"/>
      <c r="L563" s="38"/>
      <c r="M563" s="38"/>
      <c r="N563" s="38"/>
      <c r="O563" s="13" t="str">
        <f t="shared" si="49"/>
        <v>0</v>
      </c>
      <c r="P563" s="30"/>
      <c r="Q563" s="30"/>
      <c r="R563" s="30"/>
      <c r="S563" s="30"/>
      <c r="V563" s="17"/>
    </row>
    <row r="564" spans="1:22" x14ac:dyDescent="0.25">
      <c r="A564" s="19" t="s">
        <v>20</v>
      </c>
      <c r="B564" s="9">
        <v>2.5231481481481481E-3</v>
      </c>
      <c r="C564" s="11">
        <f t="shared" si="50"/>
        <v>45129.002523148149</v>
      </c>
      <c r="D564" s="10">
        <v>1.0225219999999999</v>
      </c>
      <c r="E564" s="44">
        <f t="shared" si="51"/>
        <v>11.780972450961723</v>
      </c>
      <c r="F564" s="46">
        <f>7</f>
        <v>7</v>
      </c>
      <c r="G564" s="38">
        <f t="shared" si="52"/>
        <v>7.979323970148986</v>
      </c>
      <c r="H564" s="13"/>
      <c r="I564" s="48">
        <f t="shared" si="54"/>
        <v>11.521485553329635</v>
      </c>
      <c r="J564" s="38">
        <f t="shared" si="53"/>
        <v>2.0676029851014022E-2</v>
      </c>
      <c r="K564" s="38"/>
      <c r="L564" s="38"/>
      <c r="M564" s="38"/>
      <c r="N564" s="38"/>
      <c r="O564" s="13" t="str">
        <f t="shared" si="49"/>
        <v>0</v>
      </c>
      <c r="P564" s="30"/>
      <c r="Q564" s="30"/>
      <c r="R564" s="30"/>
      <c r="S564" s="30"/>
      <c r="V564" s="17"/>
    </row>
    <row r="565" spans="1:22" x14ac:dyDescent="0.25">
      <c r="A565" s="19" t="s">
        <v>20</v>
      </c>
      <c r="B565" s="9">
        <v>9.2129629629629627E-3</v>
      </c>
      <c r="C565" s="11">
        <f t="shared" si="50"/>
        <v>45129.009212962963</v>
      </c>
      <c r="D565" s="10">
        <v>1.0214319999999999</v>
      </c>
      <c r="E565" s="44">
        <f t="shared" si="51"/>
        <v>11.780972450961723</v>
      </c>
      <c r="F565" s="46">
        <f>7</f>
        <v>7</v>
      </c>
      <c r="G565" s="38">
        <f t="shared" si="52"/>
        <v>7.9803048433074384</v>
      </c>
      <c r="H565" s="13"/>
      <c r="I565" s="48">
        <f t="shared" si="54"/>
        <v>11.533780467972145</v>
      </c>
      <c r="J565" s="38">
        <f t="shared" si="53"/>
        <v>1.9695156692561611E-2</v>
      </c>
      <c r="K565" s="38"/>
      <c r="L565" s="38"/>
      <c r="M565" s="38"/>
      <c r="N565" s="38"/>
      <c r="O565" s="13" t="str">
        <f t="shared" si="49"/>
        <v>0</v>
      </c>
      <c r="P565" s="30"/>
      <c r="Q565" s="30"/>
      <c r="R565" s="30"/>
      <c r="S565" s="30"/>
      <c r="V565" s="17"/>
    </row>
    <row r="566" spans="1:22" x14ac:dyDescent="0.25">
      <c r="A566" s="19" t="s">
        <v>20</v>
      </c>
      <c r="B566" s="9">
        <v>1.5891203703703703E-2</v>
      </c>
      <c r="C566" s="11">
        <f t="shared" si="50"/>
        <v>45129.0158912037</v>
      </c>
      <c r="D566" s="10">
        <v>1.0258529999999999</v>
      </c>
      <c r="E566" s="44">
        <f t="shared" si="51"/>
        <v>11.780972450961723</v>
      </c>
      <c r="F566" s="46">
        <f>7</f>
        <v>7</v>
      </c>
      <c r="G566" s="38">
        <f t="shared" si="52"/>
        <v>7.9763386339031701</v>
      </c>
      <c r="H566" s="13"/>
      <c r="I566" s="48">
        <f t="shared" si="54"/>
        <v>11.484074668555557</v>
      </c>
      <c r="J566" s="38">
        <f t="shared" si="53"/>
        <v>2.3661366096829894E-2</v>
      </c>
      <c r="K566" s="38"/>
      <c r="L566" s="38"/>
      <c r="M566" s="38"/>
      <c r="N566" s="38"/>
      <c r="O566" s="13" t="str">
        <f t="shared" si="49"/>
        <v>0</v>
      </c>
      <c r="P566" s="30"/>
      <c r="Q566" s="30"/>
      <c r="R566" s="30"/>
      <c r="S566" s="30"/>
      <c r="V566" s="17"/>
    </row>
    <row r="567" spans="1:22" x14ac:dyDescent="0.25">
      <c r="A567" s="19" t="s">
        <v>20</v>
      </c>
      <c r="B567" s="9">
        <v>2.2569444444444444E-2</v>
      </c>
      <c r="C567" s="11">
        <f t="shared" si="50"/>
        <v>45129.022569444445</v>
      </c>
      <c r="D567" s="10">
        <v>1.0150570000000001</v>
      </c>
      <c r="E567" s="44">
        <f t="shared" si="51"/>
        <v>11.780972450961723</v>
      </c>
      <c r="F567" s="46">
        <f>7</f>
        <v>7</v>
      </c>
      <c r="G567" s="38">
        <f t="shared" si="52"/>
        <v>7.986081345313301</v>
      </c>
      <c r="H567" s="13"/>
      <c r="I567" s="48">
        <f t="shared" si="54"/>
        <v>11.606217632075561</v>
      </c>
      <c r="J567" s="38">
        <f t="shared" si="53"/>
        <v>1.391865468669895E-2</v>
      </c>
      <c r="K567" s="38"/>
      <c r="L567" s="38"/>
      <c r="M567" s="38"/>
      <c r="N567" s="38"/>
      <c r="O567" s="13" t="str">
        <f t="shared" si="49"/>
        <v>0</v>
      </c>
      <c r="P567" s="30"/>
      <c r="Q567" s="30"/>
      <c r="R567" s="30"/>
      <c r="S567" s="30"/>
      <c r="V567" s="17"/>
    </row>
    <row r="568" spans="1:22" x14ac:dyDescent="0.25">
      <c r="A568" s="19" t="s">
        <v>20</v>
      </c>
      <c r="B568" s="9">
        <v>2.9247685185185186E-2</v>
      </c>
      <c r="C568" s="11">
        <f t="shared" si="50"/>
        <v>45129.029247685183</v>
      </c>
      <c r="D568" s="10">
        <v>1.0240590000000001</v>
      </c>
      <c r="E568" s="44">
        <f t="shared" si="51"/>
        <v>11.780972450961723</v>
      </c>
      <c r="F568" s="46">
        <f>7</f>
        <v>7</v>
      </c>
      <c r="G568" s="38">
        <f t="shared" si="52"/>
        <v>7.9779441930146504</v>
      </c>
      <c r="H568" s="13"/>
      <c r="I568" s="48">
        <f t="shared" si="54"/>
        <v>11.504193069893162</v>
      </c>
      <c r="J568" s="38">
        <f t="shared" si="53"/>
        <v>2.2055806985349591E-2</v>
      </c>
      <c r="K568" s="38"/>
      <c r="L568" s="38"/>
      <c r="M568" s="38"/>
      <c r="N568" s="38"/>
      <c r="O568" s="13" t="str">
        <f t="shared" si="49"/>
        <v>0</v>
      </c>
      <c r="P568" s="30"/>
      <c r="Q568" s="30"/>
      <c r="R568" s="30"/>
      <c r="S568" s="30"/>
      <c r="V568" s="17"/>
    </row>
    <row r="569" spans="1:22" x14ac:dyDescent="0.25">
      <c r="A569" s="19" t="s">
        <v>20</v>
      </c>
      <c r="B569" s="9">
        <v>3.5937500000000004E-2</v>
      </c>
      <c r="C569" s="11">
        <f t="shared" si="50"/>
        <v>45129.035937499997</v>
      </c>
      <c r="D569" s="10">
        <v>1.0167630000000001</v>
      </c>
      <c r="E569" s="44">
        <f t="shared" si="51"/>
        <v>11.780972450961723</v>
      </c>
      <c r="F569" s="46">
        <f>7</f>
        <v>7</v>
      </c>
      <c r="G569" s="38">
        <f t="shared" si="52"/>
        <v>7.9845288202763225</v>
      </c>
      <c r="H569" s="13"/>
      <c r="I569" s="48">
        <f t="shared" si="54"/>
        <v>11.586743863576588</v>
      </c>
      <c r="J569" s="38">
        <f t="shared" si="53"/>
        <v>1.5471179723677508E-2</v>
      </c>
      <c r="K569" s="38"/>
      <c r="L569" s="38"/>
      <c r="M569" s="38"/>
      <c r="N569" s="38"/>
      <c r="O569" s="13" t="str">
        <f t="shared" si="49"/>
        <v>0</v>
      </c>
      <c r="P569" s="30"/>
      <c r="Q569" s="30"/>
      <c r="R569" s="30"/>
      <c r="S569" s="30"/>
      <c r="V569" s="17"/>
    </row>
    <row r="570" spans="1:22" x14ac:dyDescent="0.25">
      <c r="A570" s="19" t="s">
        <v>20</v>
      </c>
      <c r="B570" s="9">
        <v>4.2615740740740739E-2</v>
      </c>
      <c r="C570" s="11">
        <f t="shared" si="50"/>
        <v>45129.042615740742</v>
      </c>
      <c r="D570" s="10">
        <v>1.030402</v>
      </c>
      <c r="E570" s="44">
        <f t="shared" si="51"/>
        <v>11.780972450961723</v>
      </c>
      <c r="F570" s="46">
        <f>7</f>
        <v>7</v>
      </c>
      <c r="G570" s="38">
        <f t="shared" si="52"/>
        <v>7.9722910860227154</v>
      </c>
      <c r="H570" s="13"/>
      <c r="I570" s="48">
        <f t="shared" si="54"/>
        <v>11.433374984677556</v>
      </c>
      <c r="J570" s="38">
        <f t="shared" si="53"/>
        <v>2.7708913977284588E-2</v>
      </c>
      <c r="K570" s="38"/>
      <c r="L570" s="38"/>
      <c r="M570" s="38"/>
      <c r="N570" s="38"/>
      <c r="O570" s="13" t="str">
        <f t="shared" si="49"/>
        <v>0</v>
      </c>
      <c r="P570" s="30"/>
      <c r="Q570" s="30"/>
      <c r="R570" s="30"/>
      <c r="S570" s="30"/>
      <c r="V570" s="17"/>
    </row>
    <row r="571" spans="1:22" x14ac:dyDescent="0.25">
      <c r="A571" s="19" t="s">
        <v>20</v>
      </c>
      <c r="B571" s="9">
        <v>4.929398148148148E-2</v>
      </c>
      <c r="C571" s="11">
        <f t="shared" si="50"/>
        <v>45129.049293981479</v>
      </c>
      <c r="D571" s="10">
        <v>1.0227059999999999</v>
      </c>
      <c r="E571" s="44">
        <f t="shared" si="51"/>
        <v>11.780972450961723</v>
      </c>
      <c r="F571" s="46">
        <f>7</f>
        <v>7</v>
      </c>
      <c r="G571" s="38">
        <f t="shared" si="52"/>
        <v>7.9791585859461929</v>
      </c>
      <c r="H571" s="13"/>
      <c r="I571" s="48">
        <f t="shared" si="54"/>
        <v>11.519412666946048</v>
      </c>
      <c r="J571" s="38">
        <f t="shared" si="53"/>
        <v>2.0841414053807128E-2</v>
      </c>
      <c r="K571" s="38"/>
      <c r="L571" s="38"/>
      <c r="M571" s="38"/>
      <c r="N571" s="38"/>
      <c r="O571" s="13" t="str">
        <f t="shared" si="49"/>
        <v>0</v>
      </c>
      <c r="P571" s="30"/>
      <c r="Q571" s="30"/>
      <c r="R571" s="30"/>
      <c r="S571" s="30"/>
      <c r="V571" s="17"/>
    </row>
    <row r="572" spans="1:22" x14ac:dyDescent="0.25">
      <c r="A572" s="19" t="s">
        <v>20</v>
      </c>
      <c r="B572" s="9">
        <v>5.5972222222222222E-2</v>
      </c>
      <c r="C572" s="11">
        <f t="shared" si="50"/>
        <v>45129.055972222224</v>
      </c>
      <c r="D572" s="10">
        <v>1.024923</v>
      </c>
      <c r="E572" s="44">
        <f t="shared" si="51"/>
        <v>11.780972450961723</v>
      </c>
      <c r="F572" s="46">
        <f>7</f>
        <v>7</v>
      </c>
      <c r="G572" s="38">
        <f t="shared" si="52"/>
        <v>7.9771702858646689</v>
      </c>
      <c r="H572" s="13"/>
      <c r="I572" s="48">
        <f t="shared" si="54"/>
        <v>11.494495148378681</v>
      </c>
      <c r="J572" s="38">
        <f t="shared" si="53"/>
        <v>2.2829714135331081E-2</v>
      </c>
      <c r="K572" s="38"/>
      <c r="L572" s="38"/>
      <c r="M572" s="38"/>
      <c r="N572" s="38"/>
      <c r="O572" s="13" t="str">
        <f t="shared" si="49"/>
        <v>0</v>
      </c>
      <c r="P572" s="30"/>
      <c r="Q572" s="30"/>
      <c r="R572" s="30"/>
      <c r="S572" s="30"/>
      <c r="V572" s="17"/>
    </row>
    <row r="573" spans="1:22" x14ac:dyDescent="0.25">
      <c r="A573" s="19" t="s">
        <v>20</v>
      </c>
      <c r="B573" s="9">
        <v>6.2662037037037044E-2</v>
      </c>
      <c r="C573" s="11">
        <f t="shared" si="50"/>
        <v>45129.062662037039</v>
      </c>
      <c r="D573" s="10">
        <v>1.0143629999999999</v>
      </c>
      <c r="E573" s="44">
        <f t="shared" si="51"/>
        <v>11.780972450961723</v>
      </c>
      <c r="F573" s="46">
        <f>7</f>
        <v>7</v>
      </c>
      <c r="G573" s="38">
        <f t="shared" si="52"/>
        <v>7.9867143194478381</v>
      </c>
      <c r="H573" s="13"/>
      <c r="I573" s="48">
        <f t="shared" si="54"/>
        <v>11.614158295365391</v>
      </c>
      <c r="J573" s="38">
        <f t="shared" si="53"/>
        <v>1.3285680552161949E-2</v>
      </c>
      <c r="K573" s="38"/>
      <c r="L573" s="38"/>
      <c r="M573" s="38"/>
      <c r="N573" s="38"/>
      <c r="O573" s="13" t="str">
        <f t="shared" si="49"/>
        <v>0</v>
      </c>
      <c r="P573" s="30"/>
      <c r="Q573" s="30"/>
      <c r="R573" s="30"/>
      <c r="S573" s="30"/>
      <c r="V573" s="17"/>
    </row>
    <row r="574" spans="1:22" x14ac:dyDescent="0.25">
      <c r="A574" s="19" t="s">
        <v>20</v>
      </c>
      <c r="B574" s="9">
        <v>6.9340277777777778E-2</v>
      </c>
      <c r="C574" s="11">
        <f t="shared" si="50"/>
        <v>45129.069340277776</v>
      </c>
      <c r="D574" s="10">
        <v>1.030278</v>
      </c>
      <c r="E574" s="44">
        <f t="shared" si="51"/>
        <v>11.780972450961723</v>
      </c>
      <c r="F574" s="46">
        <f>7</f>
        <v>7</v>
      </c>
      <c r="G574" s="38">
        <f t="shared" si="52"/>
        <v>7.9724009703336094</v>
      </c>
      <c r="H574" s="13"/>
      <c r="I574" s="48">
        <f t="shared" si="54"/>
        <v>11.434751058415033</v>
      </c>
      <c r="J574" s="38">
        <f t="shared" si="53"/>
        <v>2.7599029666390607E-2</v>
      </c>
      <c r="K574" s="38"/>
      <c r="L574" s="38"/>
      <c r="M574" s="38"/>
      <c r="N574" s="38"/>
      <c r="O574" s="13" t="str">
        <f t="shared" si="49"/>
        <v>0</v>
      </c>
      <c r="P574" s="30"/>
      <c r="Q574" s="30"/>
      <c r="R574" s="30"/>
      <c r="S574" s="30"/>
      <c r="V574" s="17"/>
    </row>
    <row r="575" spans="1:22" x14ac:dyDescent="0.25">
      <c r="A575" s="19" t="s">
        <v>20</v>
      </c>
      <c r="B575" s="9">
        <v>7.6018518518518527E-2</v>
      </c>
      <c r="C575" s="11">
        <f t="shared" si="50"/>
        <v>45129.076018518521</v>
      </c>
      <c r="D575" s="10">
        <v>1.0248189999999999</v>
      </c>
      <c r="E575" s="44">
        <f t="shared" si="51"/>
        <v>11.780972450961723</v>
      </c>
      <c r="F575" s="46">
        <f>7</f>
        <v>7</v>
      </c>
      <c r="G575" s="38">
        <f t="shared" si="52"/>
        <v>7.9772633762435943</v>
      </c>
      <c r="H575" s="13"/>
      <c r="I575" s="48">
        <f t="shared" si="54"/>
        <v>11.495661625088649</v>
      </c>
      <c r="J575" s="38">
        <f t="shared" si="53"/>
        <v>2.2736623756405727E-2</v>
      </c>
      <c r="K575" s="38"/>
      <c r="L575" s="38"/>
      <c r="M575" s="38"/>
      <c r="N575" s="38"/>
      <c r="O575" s="13" t="str">
        <f t="shared" si="49"/>
        <v>0</v>
      </c>
      <c r="P575" s="30"/>
      <c r="Q575" s="30"/>
      <c r="R575" s="30"/>
      <c r="S575" s="30"/>
      <c r="V575" s="17"/>
    </row>
    <row r="576" spans="1:22" x14ac:dyDescent="0.25">
      <c r="A576" s="19" t="s">
        <v>20</v>
      </c>
      <c r="B576" s="9">
        <v>8.2708333333333328E-2</v>
      </c>
      <c r="C576" s="11">
        <f t="shared" si="50"/>
        <v>45129.082708333335</v>
      </c>
      <c r="D576" s="10">
        <v>1.021112</v>
      </c>
      <c r="E576" s="44">
        <f t="shared" si="51"/>
        <v>11.780972450961723</v>
      </c>
      <c r="F576" s="46">
        <f>7</f>
        <v>7</v>
      </c>
      <c r="G576" s="38">
        <f t="shared" si="52"/>
        <v>7.980593180771808</v>
      </c>
      <c r="H576" s="13"/>
      <c r="I576" s="48">
        <f t="shared" si="54"/>
        <v>11.537394968389092</v>
      </c>
      <c r="J576" s="38">
        <f t="shared" si="53"/>
        <v>1.9406819228191985E-2</v>
      </c>
      <c r="K576" s="38"/>
      <c r="L576" s="38"/>
      <c r="M576" s="38"/>
      <c r="N576" s="38"/>
      <c r="O576" s="13" t="str">
        <f t="shared" si="49"/>
        <v>0</v>
      </c>
      <c r="P576" s="30"/>
      <c r="Q576" s="30"/>
      <c r="R576" s="30"/>
      <c r="S576" s="30"/>
      <c r="V576" s="17"/>
    </row>
    <row r="577" spans="1:22" x14ac:dyDescent="0.25">
      <c r="A577" s="19" t="s">
        <v>20</v>
      </c>
      <c r="B577" s="9">
        <v>8.9398148148148157E-2</v>
      </c>
      <c r="C577" s="11">
        <f t="shared" si="50"/>
        <v>45129.089398148149</v>
      </c>
      <c r="D577" s="10">
        <v>1.021666</v>
      </c>
      <c r="E577" s="44">
        <f t="shared" si="51"/>
        <v>11.780972450961723</v>
      </c>
      <c r="F577" s="46">
        <f>7</f>
        <v>7</v>
      </c>
      <c r="G577" s="38">
        <f t="shared" si="52"/>
        <v>7.9800941042790781</v>
      </c>
      <c r="H577" s="13"/>
      <c r="I577" s="48">
        <f t="shared" si="54"/>
        <v>11.531138797769255</v>
      </c>
      <c r="J577" s="38">
        <f t="shared" si="53"/>
        <v>1.990589572092194E-2</v>
      </c>
      <c r="K577" s="38"/>
      <c r="L577" s="38"/>
      <c r="M577" s="38"/>
      <c r="N577" s="38"/>
      <c r="O577" s="13" t="str">
        <f t="shared" si="49"/>
        <v>0</v>
      </c>
      <c r="P577" s="30"/>
      <c r="Q577" s="30"/>
      <c r="R577" s="30"/>
      <c r="S577" s="30"/>
      <c r="V577" s="17"/>
    </row>
    <row r="578" spans="1:22" x14ac:dyDescent="0.25">
      <c r="A578" s="19" t="s">
        <v>20</v>
      </c>
      <c r="B578" s="9">
        <v>9.6087962962962958E-2</v>
      </c>
      <c r="C578" s="11">
        <f t="shared" si="50"/>
        <v>45129.096087962964</v>
      </c>
      <c r="D578" s="10">
        <v>1.0244200000000001</v>
      </c>
      <c r="E578" s="44">
        <f t="shared" si="51"/>
        <v>11.780972450961723</v>
      </c>
      <c r="F578" s="46">
        <f>7</f>
        <v>7</v>
      </c>
      <c r="G578" s="38">
        <f t="shared" si="52"/>
        <v>7.9776206863372394</v>
      </c>
      <c r="H578" s="13"/>
      <c r="I578" s="48">
        <f t="shared" si="54"/>
        <v>11.500139055232934</v>
      </c>
      <c r="J578" s="38">
        <f t="shared" si="53"/>
        <v>2.237931366276058E-2</v>
      </c>
      <c r="K578" s="38"/>
      <c r="L578" s="38"/>
      <c r="M578" s="38"/>
      <c r="N578" s="38"/>
      <c r="O578" s="13" t="str">
        <f t="shared" ref="O578:O641" si="55">IF(J578&lt;0.25,"0","1")</f>
        <v>0</v>
      </c>
      <c r="P578" s="30"/>
      <c r="Q578" s="30"/>
      <c r="R578" s="30"/>
      <c r="S578" s="30"/>
      <c r="V578" s="17"/>
    </row>
    <row r="579" spans="1:22" x14ac:dyDescent="0.25">
      <c r="A579" s="19" t="s">
        <v>20</v>
      </c>
      <c r="B579" s="9">
        <v>0.10276620370370371</v>
      </c>
      <c r="C579" s="11">
        <f t="shared" ref="C579:C642" si="56">A579+B579</f>
        <v>45129.102766203701</v>
      </c>
      <c r="D579" s="10">
        <v>1.0199039999999999</v>
      </c>
      <c r="E579" s="44">
        <f t="shared" ref="E579:E642" si="57">(PI()*(8*8-7*7))/4</f>
        <v>11.780972450961723</v>
      </c>
      <c r="F579" s="46">
        <f>7</f>
        <v>7</v>
      </c>
      <c r="G579" s="38">
        <f t="shared" ref="G579:G642" si="58">(SQRT((F579)^2+4*(I579/PI())))</f>
        <v>7.9816831912990045</v>
      </c>
      <c r="H579" s="13"/>
      <c r="I579" s="48">
        <f t="shared" si="54"/>
        <v>11.551060149741273</v>
      </c>
      <c r="J579" s="38">
        <f t="shared" ref="J579:J642" si="59">8-G579</f>
        <v>1.8316808700995502E-2</v>
      </c>
      <c r="K579" s="38"/>
      <c r="L579" s="38"/>
      <c r="M579" s="38"/>
      <c r="N579" s="38"/>
      <c r="O579" s="13" t="str">
        <f t="shared" si="55"/>
        <v>0</v>
      </c>
      <c r="P579" s="30"/>
      <c r="Q579" s="30"/>
      <c r="R579" s="30"/>
      <c r="S579" s="30"/>
      <c r="V579" s="17"/>
    </row>
    <row r="580" spans="1:22" x14ac:dyDescent="0.25">
      <c r="A580" s="19" t="s">
        <v>20</v>
      </c>
      <c r="B580" s="9">
        <v>0.10945601851851851</v>
      </c>
      <c r="C580" s="11">
        <f t="shared" si="56"/>
        <v>45129.109456018516</v>
      </c>
      <c r="D580" s="10">
        <v>1.0537989999999999</v>
      </c>
      <c r="E580" s="44">
        <f t="shared" si="57"/>
        <v>11.780972450961723</v>
      </c>
      <c r="F580" s="46">
        <f>7</f>
        <v>7</v>
      </c>
      <c r="G580" s="38">
        <f t="shared" si="58"/>
        <v>7.9519943124644774</v>
      </c>
      <c r="H580" s="13"/>
      <c r="I580" s="48">
        <f t="shared" si="54"/>
        <v>11.179525176017176</v>
      </c>
      <c r="J580" s="38">
        <f t="shared" si="59"/>
        <v>4.800568753552259E-2</v>
      </c>
      <c r="K580" s="38"/>
      <c r="L580" s="38"/>
      <c r="M580" s="38"/>
      <c r="N580" s="38"/>
      <c r="O580" s="13" t="str">
        <f t="shared" si="55"/>
        <v>0</v>
      </c>
      <c r="P580" s="30"/>
      <c r="Q580" s="30"/>
      <c r="R580" s="30"/>
      <c r="S580" s="30"/>
      <c r="V580" s="17"/>
    </row>
    <row r="581" spans="1:22" x14ac:dyDescent="0.25">
      <c r="A581" s="19" t="s">
        <v>20</v>
      </c>
      <c r="B581" s="9">
        <v>0.11613425925925926</v>
      </c>
      <c r="C581" s="11">
        <f t="shared" si="56"/>
        <v>45129.11613425926</v>
      </c>
      <c r="D581" s="10">
        <v>1.01875</v>
      </c>
      <c r="E581" s="44">
        <f t="shared" si="57"/>
        <v>11.780972450961723</v>
      </c>
      <c r="F581" s="46">
        <f>7</f>
        <v>7</v>
      </c>
      <c r="G581" s="38">
        <f t="shared" si="58"/>
        <v>7.9827267509522146</v>
      </c>
      <c r="H581" s="13"/>
      <c r="I581" s="48">
        <f t="shared" si="54"/>
        <v>11.564144737140341</v>
      </c>
      <c r="J581" s="38">
        <f t="shared" si="59"/>
        <v>1.7273249047785377E-2</v>
      </c>
      <c r="K581" s="38"/>
      <c r="L581" s="38"/>
      <c r="M581" s="38"/>
      <c r="N581" s="38"/>
      <c r="O581" s="13" t="str">
        <f t="shared" si="55"/>
        <v>0</v>
      </c>
      <c r="P581" s="30"/>
      <c r="Q581" s="30"/>
      <c r="R581" s="30"/>
      <c r="S581" s="30"/>
      <c r="V581" s="17"/>
    </row>
    <row r="582" spans="1:22" x14ac:dyDescent="0.25">
      <c r="A582" s="19" t="s">
        <v>20</v>
      </c>
      <c r="B582" s="9">
        <v>0.12282407407407407</v>
      </c>
      <c r="C582" s="11">
        <f t="shared" si="56"/>
        <v>45129.122824074075</v>
      </c>
      <c r="D582" s="10">
        <v>1.016505</v>
      </c>
      <c r="E582" s="44">
        <f t="shared" si="57"/>
        <v>11.780972450961723</v>
      </c>
      <c r="F582" s="46">
        <f>7</f>
        <v>7</v>
      </c>
      <c r="G582" s="38">
        <f t="shared" si="58"/>
        <v>7.9847632950075713</v>
      </c>
      <c r="H582" s="13"/>
      <c r="I582" s="48">
        <f t="shared" si="54"/>
        <v>11.58968470490723</v>
      </c>
      <c r="J582" s="38">
        <f t="shared" si="59"/>
        <v>1.5236704992428685E-2</v>
      </c>
      <c r="K582" s="38"/>
      <c r="L582" s="38"/>
      <c r="M582" s="38"/>
      <c r="N582" s="38"/>
      <c r="O582" s="13" t="str">
        <f t="shared" si="55"/>
        <v>0</v>
      </c>
      <c r="P582" s="30"/>
      <c r="Q582" s="30"/>
      <c r="R582" s="30"/>
      <c r="S582" s="30"/>
      <c r="V582" s="17"/>
    </row>
    <row r="583" spans="1:22" x14ac:dyDescent="0.25">
      <c r="A583" s="19" t="s">
        <v>20</v>
      </c>
      <c r="B583" s="9">
        <v>0.12950231481481481</v>
      </c>
      <c r="C583" s="11">
        <f t="shared" si="56"/>
        <v>45129.129502314812</v>
      </c>
      <c r="D583" s="10">
        <v>1.0350839999999999</v>
      </c>
      <c r="E583" s="44">
        <f t="shared" si="57"/>
        <v>11.780972450961723</v>
      </c>
      <c r="F583" s="46">
        <f>7</f>
        <v>7</v>
      </c>
      <c r="G583" s="38">
        <f t="shared" si="58"/>
        <v>7.9681602327739256</v>
      </c>
      <c r="H583" s="13"/>
      <c r="I583" s="48">
        <f t="shared" si="54"/>
        <v>11.381658349430312</v>
      </c>
      <c r="J583" s="38">
        <f t="shared" si="59"/>
        <v>3.18397672260744E-2</v>
      </c>
      <c r="K583" s="38"/>
      <c r="L583" s="38"/>
      <c r="M583" s="38"/>
      <c r="N583" s="38"/>
      <c r="O583" s="13" t="str">
        <f t="shared" si="55"/>
        <v>0</v>
      </c>
      <c r="P583" s="30"/>
      <c r="Q583" s="30"/>
      <c r="R583" s="30"/>
      <c r="S583" s="30"/>
      <c r="V583" s="17"/>
    </row>
    <row r="584" spans="1:22" x14ac:dyDescent="0.25">
      <c r="A584" s="19" t="s">
        <v>20</v>
      </c>
      <c r="B584" s="9">
        <v>0.13619212962962965</v>
      </c>
      <c r="C584" s="11">
        <f t="shared" si="56"/>
        <v>45129.136192129627</v>
      </c>
      <c r="D584" s="10">
        <v>1.0042979999999999</v>
      </c>
      <c r="E584" s="44">
        <f t="shared" si="57"/>
        <v>11.780972450961723</v>
      </c>
      <c r="F584" s="46">
        <f>7</f>
        <v>7</v>
      </c>
      <c r="G584" s="38">
        <f t="shared" si="58"/>
        <v>7.9959868625589356</v>
      </c>
      <c r="H584" s="13"/>
      <c r="I584" s="48">
        <f t="shared" si="54"/>
        <v>11.73055452760209</v>
      </c>
      <c r="J584" s="38">
        <f t="shared" si="59"/>
        <v>4.0131374410643517E-3</v>
      </c>
      <c r="K584" s="38"/>
      <c r="L584" s="38"/>
      <c r="M584" s="38"/>
      <c r="N584" s="38"/>
      <c r="O584" s="13" t="str">
        <f t="shared" si="55"/>
        <v>0</v>
      </c>
      <c r="P584" s="30"/>
      <c r="Q584" s="30"/>
      <c r="R584" s="30"/>
      <c r="S584" s="30"/>
      <c r="V584" s="17"/>
    </row>
    <row r="585" spans="1:22" x14ac:dyDescent="0.25">
      <c r="A585" s="19" t="s">
        <v>20</v>
      </c>
      <c r="B585" s="9">
        <v>0.14287037037037037</v>
      </c>
      <c r="C585" s="11">
        <f t="shared" si="56"/>
        <v>45129.142870370371</v>
      </c>
      <c r="D585" s="10">
        <v>1.0226599999999999</v>
      </c>
      <c r="E585" s="44">
        <f t="shared" si="57"/>
        <v>11.780972450961723</v>
      </c>
      <c r="F585" s="46">
        <f>7</f>
        <v>7</v>
      </c>
      <c r="G585" s="38">
        <f t="shared" si="58"/>
        <v>7.9791999267389011</v>
      </c>
      <c r="H585" s="13"/>
      <c r="I585" s="48">
        <f t="shared" si="54"/>
        <v>11.519930818611977</v>
      </c>
      <c r="J585" s="38">
        <f t="shared" si="59"/>
        <v>2.0800073261098895E-2</v>
      </c>
      <c r="K585" s="38"/>
      <c r="L585" s="38"/>
      <c r="M585" s="38"/>
      <c r="N585" s="38"/>
      <c r="O585" s="13" t="str">
        <f t="shared" si="55"/>
        <v>0</v>
      </c>
      <c r="P585" s="30"/>
      <c r="Q585" s="30"/>
      <c r="R585" s="30"/>
      <c r="S585" s="30"/>
      <c r="V585" s="17"/>
    </row>
    <row r="586" spans="1:22" x14ac:dyDescent="0.25">
      <c r="A586" s="19" t="s">
        <v>20</v>
      </c>
      <c r="B586" s="9">
        <v>0.14956018518518518</v>
      </c>
      <c r="C586" s="11">
        <f t="shared" si="56"/>
        <v>45129.149560185186</v>
      </c>
      <c r="D586" s="10">
        <v>1.034891</v>
      </c>
      <c r="E586" s="44">
        <f t="shared" si="57"/>
        <v>11.780972450961723</v>
      </c>
      <c r="F586" s="46">
        <f>7</f>
        <v>7</v>
      </c>
      <c r="G586" s="38">
        <f t="shared" si="58"/>
        <v>7.9683298170909165</v>
      </c>
      <c r="H586" s="13"/>
      <c r="I586" s="48">
        <f t="shared" si="54"/>
        <v>11.383780949840826</v>
      </c>
      <c r="J586" s="38">
        <f t="shared" si="59"/>
        <v>3.1670182909083522E-2</v>
      </c>
      <c r="K586" s="38"/>
      <c r="L586" s="38"/>
      <c r="M586" s="38"/>
      <c r="N586" s="38"/>
      <c r="O586" s="13" t="str">
        <f t="shared" si="55"/>
        <v>0</v>
      </c>
      <c r="P586" s="30"/>
      <c r="Q586" s="30"/>
      <c r="R586" s="30"/>
      <c r="S586" s="30"/>
      <c r="V586" s="17"/>
    </row>
    <row r="587" spans="1:22" x14ac:dyDescent="0.25">
      <c r="A587" s="19" t="s">
        <v>20</v>
      </c>
      <c r="B587" s="9">
        <v>0.15623842592592593</v>
      </c>
      <c r="C587" s="11">
        <f t="shared" si="56"/>
        <v>45129.156238425923</v>
      </c>
      <c r="D587" s="10">
        <v>1.0197689999999999</v>
      </c>
      <c r="E587" s="44">
        <f t="shared" si="57"/>
        <v>11.780972450961723</v>
      </c>
      <c r="F587" s="46">
        <f>7</f>
        <v>7</v>
      </c>
      <c r="G587" s="38">
        <f t="shared" si="58"/>
        <v>7.9818051565537447</v>
      </c>
      <c r="H587" s="13"/>
      <c r="I587" s="48">
        <f t="shared" si="54"/>
        <v>11.552589312836265</v>
      </c>
      <c r="J587" s="38">
        <f t="shared" si="59"/>
        <v>1.8194843446255327E-2</v>
      </c>
      <c r="K587" s="38"/>
      <c r="L587" s="38"/>
      <c r="M587" s="38"/>
      <c r="N587" s="38"/>
      <c r="O587" s="13" t="str">
        <f t="shared" si="55"/>
        <v>0</v>
      </c>
      <c r="P587" s="30"/>
      <c r="Q587" s="30"/>
      <c r="R587" s="30"/>
      <c r="S587" s="30"/>
      <c r="V587" s="17"/>
    </row>
    <row r="588" spans="1:22" x14ac:dyDescent="0.25">
      <c r="A588" s="19" t="s">
        <v>20</v>
      </c>
      <c r="B588" s="9">
        <v>0.16292824074074075</v>
      </c>
      <c r="C588" s="11">
        <f t="shared" si="56"/>
        <v>45129.162928240738</v>
      </c>
      <c r="D588" s="10">
        <v>1.0223979999999999</v>
      </c>
      <c r="E588" s="44">
        <f t="shared" si="57"/>
        <v>11.780972450961723</v>
      </c>
      <c r="F588" s="46">
        <f>7</f>
        <v>7</v>
      </c>
      <c r="G588" s="38">
        <f t="shared" si="58"/>
        <v>7.9794354563621859</v>
      </c>
      <c r="H588" s="13"/>
      <c r="I588" s="48">
        <f t="shared" si="54"/>
        <v>11.522882919334471</v>
      </c>
      <c r="J588" s="38">
        <f t="shared" si="59"/>
        <v>2.0564543637814126E-2</v>
      </c>
      <c r="K588" s="38"/>
      <c r="L588" s="38"/>
      <c r="M588" s="38"/>
      <c r="N588" s="38"/>
      <c r="O588" s="13" t="str">
        <f t="shared" si="55"/>
        <v>0</v>
      </c>
      <c r="P588" s="30"/>
      <c r="Q588" s="30"/>
      <c r="R588" s="30"/>
      <c r="S588" s="30"/>
      <c r="V588" s="17"/>
    </row>
    <row r="589" spans="1:22" x14ac:dyDescent="0.25">
      <c r="A589" s="19" t="s">
        <v>20</v>
      </c>
      <c r="B589" s="9">
        <v>0.1696064814814815</v>
      </c>
      <c r="C589" s="11">
        <f t="shared" si="56"/>
        <v>45129.169606481482</v>
      </c>
      <c r="D589" s="10">
        <v>1.024654</v>
      </c>
      <c r="E589" s="44">
        <f t="shared" si="57"/>
        <v>11.780972450961723</v>
      </c>
      <c r="F589" s="46">
        <f>7</f>
        <v>7</v>
      </c>
      <c r="G589" s="38">
        <f t="shared" si="58"/>
        <v>7.9774111042534246</v>
      </c>
      <c r="H589" s="13"/>
      <c r="I589" s="48">
        <f t="shared" si="54"/>
        <v>11.497512771102951</v>
      </c>
      <c r="J589" s="38">
        <f t="shared" si="59"/>
        <v>2.258889574657541E-2</v>
      </c>
      <c r="K589" s="38"/>
      <c r="L589" s="38"/>
      <c r="M589" s="38"/>
      <c r="N589" s="38"/>
      <c r="O589" s="13" t="str">
        <f t="shared" si="55"/>
        <v>0</v>
      </c>
      <c r="P589" s="30"/>
      <c r="Q589" s="30"/>
      <c r="R589" s="30"/>
      <c r="S589" s="30"/>
      <c r="V589" s="17"/>
    </row>
    <row r="590" spans="1:22" x14ac:dyDescent="0.25">
      <c r="A590" s="19" t="s">
        <v>20</v>
      </c>
      <c r="B590" s="9">
        <v>0.17629629629629628</v>
      </c>
      <c r="C590" s="11">
        <f t="shared" si="56"/>
        <v>45129.176296296297</v>
      </c>
      <c r="D590" s="10">
        <v>1.0252490000000001</v>
      </c>
      <c r="E590" s="44">
        <f t="shared" si="57"/>
        <v>11.780972450961723</v>
      </c>
      <c r="F590" s="46">
        <f>7</f>
        <v>7</v>
      </c>
      <c r="G590" s="38">
        <f t="shared" si="58"/>
        <v>7.9768785986810196</v>
      </c>
      <c r="H590" s="13"/>
      <c r="I590" s="48">
        <f t="shared" si="54"/>
        <v>11.490840226093098</v>
      </c>
      <c r="J590" s="38">
        <f t="shared" si="59"/>
        <v>2.3121401318980439E-2</v>
      </c>
      <c r="K590" s="38"/>
      <c r="L590" s="38"/>
      <c r="M590" s="38"/>
      <c r="N590" s="38"/>
      <c r="O590" s="13" t="str">
        <f t="shared" si="55"/>
        <v>0</v>
      </c>
      <c r="P590" s="30"/>
      <c r="Q590" s="30"/>
      <c r="R590" s="30"/>
      <c r="S590" s="30"/>
      <c r="V590" s="17"/>
    </row>
    <row r="591" spans="1:22" x14ac:dyDescent="0.25">
      <c r="A591" s="19" t="s">
        <v>20</v>
      </c>
      <c r="B591" s="9">
        <v>0.18297453703703703</v>
      </c>
      <c r="C591" s="11">
        <f t="shared" si="56"/>
        <v>45129.182974537034</v>
      </c>
      <c r="D591" s="10">
        <v>1.027522</v>
      </c>
      <c r="E591" s="44">
        <f t="shared" si="57"/>
        <v>11.780972450961723</v>
      </c>
      <c r="F591" s="46">
        <f>7</f>
        <v>7</v>
      </c>
      <c r="G591" s="38">
        <f t="shared" si="58"/>
        <v>7.9748496901527046</v>
      </c>
      <c r="H591" s="13"/>
      <c r="I591" s="48">
        <f t="shared" si="54"/>
        <v>11.465421130605206</v>
      </c>
      <c r="J591" s="38">
        <f t="shared" si="59"/>
        <v>2.5150309847295382E-2</v>
      </c>
      <c r="K591" s="38"/>
      <c r="L591" s="38"/>
      <c r="M591" s="38"/>
      <c r="N591" s="38"/>
      <c r="O591" s="13" t="str">
        <f t="shared" si="55"/>
        <v>0</v>
      </c>
      <c r="P591" s="30"/>
      <c r="Q591" s="30"/>
      <c r="R591" s="30"/>
      <c r="S591" s="30"/>
      <c r="V591" s="17"/>
    </row>
    <row r="592" spans="1:22" x14ac:dyDescent="0.25">
      <c r="A592" s="19" t="s">
        <v>20</v>
      </c>
      <c r="B592" s="9">
        <v>0.18966435185185185</v>
      </c>
      <c r="C592" s="11">
        <f t="shared" si="56"/>
        <v>45129.189664351848</v>
      </c>
      <c r="D592" s="10">
        <v>1.019582</v>
      </c>
      <c r="E592" s="44">
        <f t="shared" si="57"/>
        <v>11.780972450961723</v>
      </c>
      <c r="F592" s="46">
        <f>7</f>
        <v>7</v>
      </c>
      <c r="G592" s="38">
        <f t="shared" si="58"/>
        <v>7.9819741512928335</v>
      </c>
      <c r="H592" s="13"/>
      <c r="I592" s="48">
        <f t="shared" si="54"/>
        <v>11.554708155853794</v>
      </c>
      <c r="J592" s="38">
        <f t="shared" si="59"/>
        <v>1.8025848707166503E-2</v>
      </c>
      <c r="K592" s="38"/>
      <c r="L592" s="38"/>
      <c r="M592" s="38"/>
      <c r="N592" s="38"/>
      <c r="O592" s="13" t="str">
        <f t="shared" si="55"/>
        <v>0</v>
      </c>
      <c r="P592" s="30"/>
      <c r="Q592" s="30"/>
      <c r="R592" s="30"/>
      <c r="S592" s="30"/>
      <c r="V592" s="17"/>
    </row>
    <row r="593" spans="1:22" x14ac:dyDescent="0.25">
      <c r="A593" s="19" t="s">
        <v>20</v>
      </c>
      <c r="B593" s="9">
        <v>0.1963425925925926</v>
      </c>
      <c r="C593" s="11">
        <f t="shared" si="56"/>
        <v>45129.196342592593</v>
      </c>
      <c r="D593" s="10">
        <v>1.020195</v>
      </c>
      <c r="E593" s="44">
        <f t="shared" si="57"/>
        <v>11.780972450961723</v>
      </c>
      <c r="F593" s="46">
        <f>7</f>
        <v>7</v>
      </c>
      <c r="G593" s="38">
        <f t="shared" si="58"/>
        <v>7.9814203918619917</v>
      </c>
      <c r="H593" s="13"/>
      <c r="I593" s="48">
        <f t="shared" si="54"/>
        <v>11.547765330119951</v>
      </c>
      <c r="J593" s="38">
        <f t="shared" si="59"/>
        <v>1.8579608138008297E-2</v>
      </c>
      <c r="K593" s="38"/>
      <c r="L593" s="38"/>
      <c r="M593" s="38"/>
      <c r="N593" s="38"/>
      <c r="O593" s="13" t="str">
        <f t="shared" si="55"/>
        <v>0</v>
      </c>
      <c r="P593" s="30"/>
      <c r="Q593" s="30"/>
      <c r="R593" s="30"/>
      <c r="S593" s="30"/>
      <c r="V593" s="17"/>
    </row>
    <row r="594" spans="1:22" x14ac:dyDescent="0.25">
      <c r="A594" s="19" t="s">
        <v>20</v>
      </c>
      <c r="B594" s="9">
        <v>0.20303240740740738</v>
      </c>
      <c r="C594" s="11">
        <f t="shared" si="56"/>
        <v>45129.203032407408</v>
      </c>
      <c r="D594" s="10">
        <v>1.0214270000000001</v>
      </c>
      <c r="E594" s="44">
        <f t="shared" si="57"/>
        <v>11.780972450961723</v>
      </c>
      <c r="F594" s="46">
        <f>7</f>
        <v>7</v>
      </c>
      <c r="G594" s="38">
        <f t="shared" si="58"/>
        <v>7.9803093472710227</v>
      </c>
      <c r="H594" s="13"/>
      <c r="I594" s="48">
        <f t="shared" si="54"/>
        <v>11.533836927124231</v>
      </c>
      <c r="J594" s="38">
        <f t="shared" si="59"/>
        <v>1.9690652728977298E-2</v>
      </c>
      <c r="K594" s="38"/>
      <c r="L594" s="38"/>
      <c r="M594" s="38"/>
      <c r="N594" s="38"/>
      <c r="O594" s="13" t="str">
        <f t="shared" si="55"/>
        <v>0</v>
      </c>
      <c r="P594" s="30"/>
      <c r="Q594" s="30"/>
      <c r="R594" s="30"/>
      <c r="S594" s="30"/>
      <c r="V594" s="17"/>
    </row>
    <row r="595" spans="1:22" x14ac:dyDescent="0.25">
      <c r="A595" s="19" t="s">
        <v>20</v>
      </c>
      <c r="B595" s="9">
        <v>0.20971064814814813</v>
      </c>
      <c r="C595" s="11">
        <f t="shared" si="56"/>
        <v>45129.209710648145</v>
      </c>
      <c r="D595" s="10">
        <v>1.031183</v>
      </c>
      <c r="E595" s="44">
        <f t="shared" si="57"/>
        <v>11.780972450961723</v>
      </c>
      <c r="F595" s="46">
        <f>7</f>
        <v>7</v>
      </c>
      <c r="G595" s="38">
        <f t="shared" si="58"/>
        <v>7.9715995647441984</v>
      </c>
      <c r="H595" s="13"/>
      <c r="I595" s="48">
        <f t="shared" si="54"/>
        <v>11.424715546088059</v>
      </c>
      <c r="J595" s="38">
        <f t="shared" si="59"/>
        <v>2.8400435255801604E-2</v>
      </c>
      <c r="K595" s="38"/>
      <c r="L595" s="38"/>
      <c r="M595" s="38"/>
      <c r="N595" s="38"/>
      <c r="O595" s="13" t="str">
        <f t="shared" si="55"/>
        <v>0</v>
      </c>
      <c r="P595" s="30"/>
      <c r="Q595" s="30"/>
      <c r="R595" s="30"/>
      <c r="S595" s="30"/>
      <c r="V595" s="17"/>
    </row>
    <row r="596" spans="1:22" x14ac:dyDescent="0.25">
      <c r="A596" s="19" t="s">
        <v>20</v>
      </c>
      <c r="B596" s="9">
        <v>0.21638888888888888</v>
      </c>
      <c r="C596" s="11">
        <f t="shared" si="56"/>
        <v>45129.21638888889</v>
      </c>
      <c r="D596" s="10">
        <v>1.0234110000000001</v>
      </c>
      <c r="E596" s="44">
        <f t="shared" si="57"/>
        <v>11.780972450961723</v>
      </c>
      <c r="F596" s="46">
        <f>7</f>
        <v>7</v>
      </c>
      <c r="G596" s="38">
        <f t="shared" si="58"/>
        <v>7.9785254315446705</v>
      </c>
      <c r="H596" s="13"/>
      <c r="I596" s="48">
        <f t="shared" si="54"/>
        <v>11.511477256900427</v>
      </c>
      <c r="J596" s="38">
        <f t="shared" si="59"/>
        <v>2.1474568455329468E-2</v>
      </c>
      <c r="K596" s="38"/>
      <c r="L596" s="38"/>
      <c r="M596" s="38"/>
      <c r="N596" s="38"/>
      <c r="O596" s="13" t="str">
        <f t="shared" si="55"/>
        <v>0</v>
      </c>
      <c r="P596" s="30"/>
      <c r="Q596" s="30"/>
      <c r="R596" s="30"/>
      <c r="S596" s="30"/>
      <c r="V596" s="17"/>
    </row>
    <row r="597" spans="1:22" x14ac:dyDescent="0.25">
      <c r="A597" s="19" t="s">
        <v>20</v>
      </c>
      <c r="B597" s="9">
        <v>0.22306712962962963</v>
      </c>
      <c r="C597" s="11">
        <f t="shared" si="56"/>
        <v>45129.223067129627</v>
      </c>
      <c r="D597" s="10">
        <v>1.0227660000000001</v>
      </c>
      <c r="E597" s="44">
        <f t="shared" si="57"/>
        <v>11.780972450961723</v>
      </c>
      <c r="F597" s="46">
        <f>7</f>
        <v>7</v>
      </c>
      <c r="G597" s="38">
        <f t="shared" si="58"/>
        <v>7.9791046684398363</v>
      </c>
      <c r="H597" s="13"/>
      <c r="I597" s="48">
        <f t="shared" si="54"/>
        <v>11.518736886992452</v>
      </c>
      <c r="J597" s="38">
        <f t="shared" si="59"/>
        <v>2.0895331560163655E-2</v>
      </c>
      <c r="K597" s="38"/>
      <c r="L597" s="38"/>
      <c r="M597" s="38"/>
      <c r="N597" s="38"/>
      <c r="O597" s="13" t="str">
        <f t="shared" si="55"/>
        <v>0</v>
      </c>
      <c r="P597" s="30"/>
      <c r="Q597" s="30"/>
      <c r="R597" s="30"/>
      <c r="S597" s="30"/>
      <c r="V597" s="17"/>
    </row>
    <row r="598" spans="1:22" x14ac:dyDescent="0.25">
      <c r="A598" s="19" t="s">
        <v>20</v>
      </c>
      <c r="B598" s="9">
        <v>0.22975694444444442</v>
      </c>
      <c r="C598" s="11">
        <f t="shared" si="56"/>
        <v>45129.229756944442</v>
      </c>
      <c r="D598" s="10">
        <v>1.0210330000000001</v>
      </c>
      <c r="E598" s="44">
        <f t="shared" si="57"/>
        <v>11.780972450961723</v>
      </c>
      <c r="F598" s="46">
        <f>7</f>
        <v>7</v>
      </c>
      <c r="G598" s="38">
        <f t="shared" si="58"/>
        <v>7.9806643902962708</v>
      </c>
      <c r="H598" s="13"/>
      <c r="I598" s="48">
        <f t="shared" si="54"/>
        <v>11.538287646884795</v>
      </c>
      <c r="J598" s="38">
        <f t="shared" si="59"/>
        <v>1.9335609703729162E-2</v>
      </c>
      <c r="K598" s="38"/>
      <c r="L598" s="38"/>
      <c r="M598" s="38"/>
      <c r="N598" s="38"/>
      <c r="O598" s="13" t="str">
        <f t="shared" si="55"/>
        <v>0</v>
      </c>
      <c r="P598" s="30"/>
      <c r="Q598" s="30"/>
      <c r="R598" s="30"/>
      <c r="S598" s="30"/>
      <c r="V598" s="17"/>
    </row>
    <row r="599" spans="1:22" x14ac:dyDescent="0.25">
      <c r="A599" s="19" t="s">
        <v>20</v>
      </c>
      <c r="B599" s="9">
        <v>0.23643518518518516</v>
      </c>
      <c r="C599" s="11">
        <f t="shared" si="56"/>
        <v>45129.236435185187</v>
      </c>
      <c r="D599" s="10">
        <v>1.020494</v>
      </c>
      <c r="E599" s="44">
        <f t="shared" si="57"/>
        <v>11.780972450961723</v>
      </c>
      <c r="F599" s="46">
        <f>7</f>
        <v>7</v>
      </c>
      <c r="G599" s="38">
        <f t="shared" si="58"/>
        <v>7.9811505148074371</v>
      </c>
      <c r="H599" s="13"/>
      <c r="I599" s="48">
        <f t="shared" si="54"/>
        <v>11.544381888538025</v>
      </c>
      <c r="J599" s="38">
        <f t="shared" si="59"/>
        <v>1.8849485192562909E-2</v>
      </c>
      <c r="K599" s="38"/>
      <c r="L599" s="38"/>
      <c r="M599" s="38"/>
      <c r="N599" s="38"/>
      <c r="O599" s="13" t="str">
        <f t="shared" si="55"/>
        <v>0</v>
      </c>
      <c r="P599" s="30"/>
      <c r="Q599" s="30"/>
      <c r="R599" s="30"/>
      <c r="S599" s="30"/>
      <c r="V599" s="17"/>
    </row>
    <row r="600" spans="1:22" x14ac:dyDescent="0.25">
      <c r="A600" s="19" t="s">
        <v>20</v>
      </c>
      <c r="B600" s="9">
        <v>0.24311342592592591</v>
      </c>
      <c r="C600" s="11">
        <f t="shared" si="56"/>
        <v>45129.243113425924</v>
      </c>
      <c r="D600" s="10">
        <v>1.020411</v>
      </c>
      <c r="E600" s="44">
        <f t="shared" si="57"/>
        <v>11.780972450961723</v>
      </c>
      <c r="F600" s="46">
        <f>7</f>
        <v>7</v>
      </c>
      <c r="G600" s="38">
        <f t="shared" si="58"/>
        <v>7.9812254155683142</v>
      </c>
      <c r="H600" s="13"/>
      <c r="I600" s="48">
        <f t="shared" si="54"/>
        <v>11.545320905950371</v>
      </c>
      <c r="J600" s="38">
        <f t="shared" si="59"/>
        <v>1.8774584431685781E-2</v>
      </c>
      <c r="K600" s="38"/>
      <c r="L600" s="38"/>
      <c r="M600" s="38"/>
      <c r="N600" s="38"/>
      <c r="O600" s="13" t="str">
        <f t="shared" si="55"/>
        <v>0</v>
      </c>
      <c r="P600" s="30"/>
      <c r="Q600" s="30"/>
      <c r="R600" s="30"/>
      <c r="S600" s="30"/>
      <c r="V600" s="17"/>
    </row>
    <row r="601" spans="1:22" x14ac:dyDescent="0.25">
      <c r="A601" s="19" t="s">
        <v>20</v>
      </c>
      <c r="B601" s="9">
        <v>0.24979166666666666</v>
      </c>
      <c r="C601" s="11">
        <f t="shared" si="56"/>
        <v>45129.249791666669</v>
      </c>
      <c r="D601" s="10">
        <v>1.02382</v>
      </c>
      <c r="E601" s="44">
        <f t="shared" si="57"/>
        <v>11.780972450961723</v>
      </c>
      <c r="F601" s="46">
        <f>7</f>
        <v>7</v>
      </c>
      <c r="G601" s="38">
        <f t="shared" si="58"/>
        <v>7.9781584888592327</v>
      </c>
      <c r="H601" s="13"/>
      <c r="I601" s="48">
        <f t="shared" si="54"/>
        <v>11.50687860264668</v>
      </c>
      <c r="J601" s="38">
        <f t="shared" si="59"/>
        <v>2.1841511140767267E-2</v>
      </c>
      <c r="K601" s="38"/>
      <c r="L601" s="38"/>
      <c r="M601" s="38"/>
      <c r="N601" s="38"/>
      <c r="O601" s="13" t="str">
        <f t="shared" si="55"/>
        <v>0</v>
      </c>
      <c r="P601" s="30"/>
      <c r="Q601" s="30"/>
      <c r="R601" s="30"/>
      <c r="S601" s="30"/>
      <c r="V601" s="17"/>
    </row>
    <row r="602" spans="1:22" x14ac:dyDescent="0.25">
      <c r="A602" s="19" t="s">
        <v>20</v>
      </c>
      <c r="B602" s="9">
        <v>0.25648148148148148</v>
      </c>
      <c r="C602" s="11">
        <f t="shared" si="56"/>
        <v>45129.256481481483</v>
      </c>
      <c r="D602" s="10">
        <v>1.0176449999999999</v>
      </c>
      <c r="E602" s="44">
        <f t="shared" si="57"/>
        <v>11.780972450961723</v>
      </c>
      <c r="F602" s="46">
        <f>7</f>
        <v>7</v>
      </c>
      <c r="G602" s="38">
        <f t="shared" si="58"/>
        <v>7.9837280899150915</v>
      </c>
      <c r="H602" s="13"/>
      <c r="I602" s="48">
        <f t="shared" si="54"/>
        <v>11.576701552075354</v>
      </c>
      <c r="J602" s="38">
        <f t="shared" si="59"/>
        <v>1.627191008490847E-2</v>
      </c>
      <c r="K602" s="38"/>
      <c r="L602" s="38"/>
      <c r="M602" s="38"/>
      <c r="N602" s="38"/>
      <c r="O602" s="13" t="str">
        <f t="shared" si="55"/>
        <v>0</v>
      </c>
      <c r="P602" s="30"/>
      <c r="Q602" s="30"/>
      <c r="R602" s="30"/>
      <c r="S602" s="30"/>
      <c r="V602" s="17"/>
    </row>
    <row r="603" spans="1:22" x14ac:dyDescent="0.25">
      <c r="A603" s="19" t="s">
        <v>20</v>
      </c>
      <c r="B603" s="9">
        <v>0.26315972222222223</v>
      </c>
      <c r="C603" s="11">
        <f t="shared" si="56"/>
        <v>45129.263159722221</v>
      </c>
      <c r="D603" s="10">
        <v>1.0235829999999999</v>
      </c>
      <c r="E603" s="44">
        <f t="shared" si="57"/>
        <v>11.780972450961723</v>
      </c>
      <c r="F603" s="46">
        <f>7</f>
        <v>7</v>
      </c>
      <c r="G603" s="38">
        <f t="shared" si="58"/>
        <v>7.9783710845660734</v>
      </c>
      <c r="H603" s="13"/>
      <c r="I603" s="48">
        <f t="shared" si="54"/>
        <v>11.50954290073372</v>
      </c>
      <c r="J603" s="38">
        <f t="shared" si="59"/>
        <v>2.1628915433926643E-2</v>
      </c>
      <c r="K603" s="38"/>
      <c r="L603" s="38"/>
      <c r="M603" s="38"/>
      <c r="N603" s="38"/>
      <c r="O603" s="13" t="str">
        <f t="shared" si="55"/>
        <v>0</v>
      </c>
      <c r="P603" s="30"/>
      <c r="Q603" s="30"/>
      <c r="R603" s="30"/>
      <c r="S603" s="30"/>
      <c r="V603" s="17"/>
    </row>
    <row r="604" spans="1:22" x14ac:dyDescent="0.25">
      <c r="A604" s="19" t="s">
        <v>20</v>
      </c>
      <c r="B604" s="9">
        <v>0.26983796296296297</v>
      </c>
      <c r="C604" s="11">
        <f t="shared" si="56"/>
        <v>45129.269837962966</v>
      </c>
      <c r="D604" s="10">
        <v>1.024179</v>
      </c>
      <c r="E604" s="44">
        <f t="shared" si="57"/>
        <v>11.780972450961723</v>
      </c>
      <c r="F604" s="46">
        <f>7</f>
        <v>7</v>
      </c>
      <c r="G604" s="38">
        <f t="shared" si="58"/>
        <v>7.9778366323201819</v>
      </c>
      <c r="H604" s="13"/>
      <c r="I604" s="48">
        <f t="shared" si="54"/>
        <v>11.502845157889123</v>
      </c>
      <c r="J604" s="38">
        <f t="shared" si="59"/>
        <v>2.216336767981808E-2</v>
      </c>
      <c r="K604" s="38"/>
      <c r="L604" s="38"/>
      <c r="M604" s="38"/>
      <c r="N604" s="38"/>
      <c r="O604" s="13" t="str">
        <f t="shared" si="55"/>
        <v>0</v>
      </c>
      <c r="P604" s="30"/>
      <c r="Q604" s="30"/>
      <c r="R604" s="30"/>
      <c r="S604" s="30"/>
      <c r="V604" s="17"/>
    </row>
    <row r="605" spans="1:22" x14ac:dyDescent="0.25">
      <c r="A605" s="19" t="s">
        <v>20</v>
      </c>
      <c r="B605" s="9">
        <v>0.27651620370370372</v>
      </c>
      <c r="C605" s="11">
        <f t="shared" si="56"/>
        <v>45129.276516203703</v>
      </c>
      <c r="D605" s="10">
        <v>1.0236019999999999</v>
      </c>
      <c r="E605" s="44">
        <f t="shared" si="57"/>
        <v>11.780972450961723</v>
      </c>
      <c r="F605" s="46">
        <f>7</f>
        <v>7</v>
      </c>
      <c r="G605" s="38">
        <f t="shared" si="58"/>
        <v>7.9783540376074864</v>
      </c>
      <c r="H605" s="13"/>
      <c r="I605" s="48">
        <f t="shared" si="54"/>
        <v>11.509329261726457</v>
      </c>
      <c r="J605" s="38">
        <f t="shared" si="59"/>
        <v>2.1645962392513596E-2</v>
      </c>
      <c r="K605" s="38"/>
      <c r="L605" s="38"/>
      <c r="M605" s="38"/>
      <c r="N605" s="38"/>
      <c r="O605" s="13" t="str">
        <f t="shared" si="55"/>
        <v>0</v>
      </c>
      <c r="P605" s="30"/>
      <c r="Q605" s="30"/>
      <c r="R605" s="30"/>
      <c r="S605" s="30"/>
      <c r="V605" s="17"/>
    </row>
    <row r="606" spans="1:22" x14ac:dyDescent="0.25">
      <c r="A606" s="19" t="s">
        <v>20</v>
      </c>
      <c r="B606" s="9">
        <v>0.28319444444444447</v>
      </c>
      <c r="C606" s="11">
        <f t="shared" si="56"/>
        <v>45129.283194444448</v>
      </c>
      <c r="D606" s="10">
        <v>1.0240629999999999</v>
      </c>
      <c r="E606" s="44">
        <f t="shared" si="57"/>
        <v>11.780972450961723</v>
      </c>
      <c r="F606" s="46">
        <f>7</f>
        <v>7</v>
      </c>
      <c r="G606" s="38">
        <f t="shared" si="58"/>
        <v>7.9779406072754062</v>
      </c>
      <c r="H606" s="13"/>
      <c r="I606" s="48">
        <f t="shared" si="54"/>
        <v>11.504148134403572</v>
      </c>
      <c r="J606" s="38">
        <f t="shared" si="59"/>
        <v>2.2059392724593785E-2</v>
      </c>
      <c r="K606" s="38"/>
      <c r="L606" s="38"/>
      <c r="M606" s="38"/>
      <c r="N606" s="38"/>
      <c r="O606" s="13" t="str">
        <f t="shared" si="55"/>
        <v>0</v>
      </c>
      <c r="P606" s="30"/>
      <c r="Q606" s="30"/>
      <c r="R606" s="30"/>
      <c r="S606" s="30"/>
      <c r="V606" s="17"/>
    </row>
    <row r="607" spans="1:22" x14ac:dyDescent="0.25">
      <c r="A607" s="19" t="s">
        <v>20</v>
      </c>
      <c r="B607" s="9">
        <v>0.28988425925925926</v>
      </c>
      <c r="C607" s="11">
        <f t="shared" si="56"/>
        <v>45129.289884259262</v>
      </c>
      <c r="D607" s="10">
        <v>1.0232559999999999</v>
      </c>
      <c r="E607" s="44">
        <f t="shared" si="57"/>
        <v>11.780972450961723</v>
      </c>
      <c r="F607" s="46">
        <f>7</f>
        <v>7</v>
      </c>
      <c r="G607" s="38">
        <f t="shared" si="58"/>
        <v>7.9786645651889723</v>
      </c>
      <c r="H607" s="13"/>
      <c r="I607" s="48">
        <f t="shared" si="54"/>
        <v>11.513220983763324</v>
      </c>
      <c r="J607" s="38">
        <f t="shared" si="59"/>
        <v>2.1335434811027731E-2</v>
      </c>
      <c r="K607" s="38"/>
      <c r="L607" s="38"/>
      <c r="M607" s="38"/>
      <c r="N607" s="38"/>
      <c r="O607" s="13" t="str">
        <f t="shared" si="55"/>
        <v>0</v>
      </c>
      <c r="P607" s="30"/>
      <c r="Q607" s="30"/>
      <c r="R607" s="30"/>
      <c r="S607" s="30"/>
      <c r="V607" s="17"/>
    </row>
    <row r="608" spans="1:22" x14ac:dyDescent="0.25">
      <c r="A608" s="19" t="s">
        <v>20</v>
      </c>
      <c r="B608" s="9">
        <v>0.29656250000000001</v>
      </c>
      <c r="C608" s="11">
        <f t="shared" si="56"/>
        <v>45129.2965625</v>
      </c>
      <c r="D608" s="10">
        <v>1.024076</v>
      </c>
      <c r="E608" s="44">
        <f t="shared" si="57"/>
        <v>11.780972450961723</v>
      </c>
      <c r="F608" s="46">
        <f>7</f>
        <v>7</v>
      </c>
      <c r="G608" s="38">
        <f t="shared" si="58"/>
        <v>7.9779289538051854</v>
      </c>
      <c r="H608" s="13"/>
      <c r="I608" s="48">
        <f t="shared" si="54"/>
        <v>11.50400209648671</v>
      </c>
      <c r="J608" s="38">
        <f t="shared" si="59"/>
        <v>2.2071046194814592E-2</v>
      </c>
      <c r="K608" s="38"/>
      <c r="L608" s="38"/>
      <c r="M608" s="38"/>
      <c r="N608" s="38"/>
      <c r="O608" s="13" t="str">
        <f t="shared" si="55"/>
        <v>0</v>
      </c>
      <c r="P608" s="30"/>
      <c r="Q608" s="30"/>
      <c r="R608" s="30"/>
      <c r="S608" s="30"/>
      <c r="V608" s="17"/>
    </row>
    <row r="609" spans="1:22" x14ac:dyDescent="0.25">
      <c r="A609" s="19" t="s">
        <v>20</v>
      </c>
      <c r="B609" s="9">
        <v>0.30324074074074076</v>
      </c>
      <c r="C609" s="11">
        <f t="shared" si="56"/>
        <v>45129.303240740737</v>
      </c>
      <c r="D609" s="10">
        <v>1.02555</v>
      </c>
      <c r="E609" s="44">
        <f t="shared" si="57"/>
        <v>11.780972450961723</v>
      </c>
      <c r="F609" s="46">
        <f>7</f>
        <v>7</v>
      </c>
      <c r="G609" s="38">
        <f t="shared" si="58"/>
        <v>7.9766094353399897</v>
      </c>
      <c r="H609" s="13"/>
      <c r="I609" s="48">
        <f t="shared" si="54"/>
        <v>11.487467652441834</v>
      </c>
      <c r="J609" s="38">
        <f t="shared" si="59"/>
        <v>2.3390564660010327E-2</v>
      </c>
      <c r="K609" s="38"/>
      <c r="L609" s="38"/>
      <c r="M609" s="38"/>
      <c r="N609" s="38"/>
      <c r="O609" s="13" t="str">
        <f t="shared" si="55"/>
        <v>0</v>
      </c>
      <c r="P609" s="30"/>
      <c r="Q609" s="30"/>
      <c r="R609" s="30"/>
      <c r="S609" s="30"/>
      <c r="V609" s="17"/>
    </row>
    <row r="610" spans="1:22" x14ac:dyDescent="0.25">
      <c r="A610" s="19" t="s">
        <v>20</v>
      </c>
      <c r="B610" s="9">
        <v>0.3099189814814815</v>
      </c>
      <c r="C610" s="11">
        <f t="shared" si="56"/>
        <v>45129.309918981482</v>
      </c>
      <c r="D610" s="10">
        <v>1.0295099999999999</v>
      </c>
      <c r="E610" s="44">
        <f t="shared" si="57"/>
        <v>11.780972450961723</v>
      </c>
      <c r="F610" s="46">
        <f>7</f>
        <v>7</v>
      </c>
      <c r="G610" s="38">
        <f t="shared" si="58"/>
        <v>7.9730821000100089</v>
      </c>
      <c r="H610" s="13"/>
      <c r="I610" s="48">
        <f t="shared" si="54"/>
        <v>11.443281222097623</v>
      </c>
      <c r="J610" s="38">
        <f t="shared" si="59"/>
        <v>2.6917899989991056E-2</v>
      </c>
      <c r="K610" s="38"/>
      <c r="L610" s="38"/>
      <c r="M610" s="38"/>
      <c r="N610" s="38"/>
      <c r="O610" s="13" t="str">
        <f t="shared" si="55"/>
        <v>0</v>
      </c>
      <c r="P610" s="30"/>
      <c r="Q610" s="30"/>
      <c r="R610" s="30"/>
      <c r="S610" s="30"/>
      <c r="V610" s="17"/>
    </row>
    <row r="611" spans="1:22" x14ac:dyDescent="0.25">
      <c r="A611" s="19" t="s">
        <v>20</v>
      </c>
      <c r="B611" s="9">
        <v>0.31659722222222225</v>
      </c>
      <c r="C611" s="11">
        <f t="shared" si="56"/>
        <v>45129.31659722222</v>
      </c>
      <c r="D611" s="10">
        <v>1.022046</v>
      </c>
      <c r="E611" s="44">
        <f t="shared" si="57"/>
        <v>11.780972450961723</v>
      </c>
      <c r="F611" s="46">
        <f>7</f>
        <v>7</v>
      </c>
      <c r="G611" s="38">
        <f t="shared" si="58"/>
        <v>7.9797520722547155</v>
      </c>
      <c r="H611" s="13"/>
      <c r="I611" s="48">
        <f t="shared" si="54"/>
        <v>11.526851483163892</v>
      </c>
      <c r="J611" s="38">
        <f t="shared" si="59"/>
        <v>2.02479277452845E-2</v>
      </c>
      <c r="K611" s="38"/>
      <c r="L611" s="38"/>
      <c r="M611" s="38"/>
      <c r="N611" s="38"/>
      <c r="O611" s="13" t="str">
        <f t="shared" si="55"/>
        <v>0</v>
      </c>
      <c r="P611" s="30"/>
      <c r="Q611" s="30"/>
      <c r="R611" s="30"/>
      <c r="S611" s="30"/>
      <c r="V611" s="17"/>
    </row>
    <row r="612" spans="1:22" x14ac:dyDescent="0.25">
      <c r="A612" s="19" t="s">
        <v>20</v>
      </c>
      <c r="B612" s="9">
        <v>0.323275462962963</v>
      </c>
      <c r="C612" s="11">
        <f t="shared" si="56"/>
        <v>45129.323275462964</v>
      </c>
      <c r="D612" s="10">
        <v>1.025933</v>
      </c>
      <c r="E612" s="44">
        <f t="shared" si="57"/>
        <v>11.780972450961723</v>
      </c>
      <c r="F612" s="46">
        <f>7</f>
        <v>7</v>
      </c>
      <c r="G612" s="38">
        <f t="shared" si="58"/>
        <v>7.9762671603323057</v>
      </c>
      <c r="H612" s="13"/>
      <c r="I612" s="48">
        <f t="shared" si="54"/>
        <v>11.483179165658697</v>
      </c>
      <c r="J612" s="38">
        <f t="shared" si="59"/>
        <v>2.373283966769435E-2</v>
      </c>
      <c r="K612" s="38"/>
      <c r="L612" s="38"/>
      <c r="M612" s="38"/>
      <c r="N612" s="38"/>
      <c r="O612" s="13" t="str">
        <f t="shared" si="55"/>
        <v>0</v>
      </c>
      <c r="P612" s="30"/>
      <c r="Q612" s="30"/>
      <c r="R612" s="30"/>
      <c r="S612" s="30"/>
      <c r="V612" s="17"/>
    </row>
    <row r="613" spans="1:22" x14ac:dyDescent="0.25">
      <c r="A613" s="19" t="s">
        <v>20</v>
      </c>
      <c r="B613" s="9">
        <v>0.32995370370370369</v>
      </c>
      <c r="C613" s="11">
        <f t="shared" si="56"/>
        <v>45129.329953703702</v>
      </c>
      <c r="D613" s="10">
        <v>1.0280359999999999</v>
      </c>
      <c r="E613" s="44">
        <f t="shared" si="57"/>
        <v>11.780972450961723</v>
      </c>
      <c r="F613" s="46">
        <f>7</f>
        <v>7</v>
      </c>
      <c r="G613" s="38">
        <f t="shared" si="58"/>
        <v>7.9743920597334856</v>
      </c>
      <c r="H613" s="13"/>
      <c r="I613" s="48">
        <f t="shared" si="54"/>
        <v>11.459688620789276</v>
      </c>
      <c r="J613" s="38">
        <f t="shared" si="59"/>
        <v>2.5607940266514362E-2</v>
      </c>
      <c r="K613" s="38"/>
      <c r="L613" s="38"/>
      <c r="M613" s="38"/>
      <c r="N613" s="38"/>
      <c r="O613" s="13" t="str">
        <f t="shared" si="55"/>
        <v>0</v>
      </c>
      <c r="P613" s="30"/>
      <c r="Q613" s="30"/>
      <c r="R613" s="30"/>
      <c r="S613" s="30"/>
      <c r="V613" s="17"/>
    </row>
    <row r="614" spans="1:22" x14ac:dyDescent="0.25">
      <c r="A614" s="19" t="s">
        <v>20</v>
      </c>
      <c r="B614" s="9">
        <v>0.3366319444444445</v>
      </c>
      <c r="C614" s="11">
        <f t="shared" si="56"/>
        <v>45129.336631944447</v>
      </c>
      <c r="D614" s="10">
        <v>1.0241579999999999</v>
      </c>
      <c r="E614" s="44">
        <f t="shared" si="57"/>
        <v>11.780972450961723</v>
      </c>
      <c r="F614" s="46">
        <f>7</f>
        <v>7</v>
      </c>
      <c r="G614" s="38">
        <f t="shared" si="58"/>
        <v>7.9778554537268578</v>
      </c>
      <c r="H614" s="13"/>
      <c r="I614" s="48">
        <f t="shared" si="54"/>
        <v>11.5030810196881</v>
      </c>
      <c r="J614" s="38">
        <f t="shared" si="59"/>
        <v>2.2144546273142218E-2</v>
      </c>
      <c r="K614" s="38"/>
      <c r="L614" s="38"/>
      <c r="M614" s="38"/>
      <c r="N614" s="38"/>
      <c r="O614" s="13" t="str">
        <f t="shared" si="55"/>
        <v>0</v>
      </c>
      <c r="P614" s="30"/>
      <c r="Q614" s="30"/>
      <c r="R614" s="30"/>
      <c r="S614" s="30"/>
      <c r="V614" s="17"/>
    </row>
    <row r="615" spans="1:22" x14ac:dyDescent="0.25">
      <c r="A615" s="19" t="s">
        <v>20</v>
      </c>
      <c r="B615" s="9">
        <v>0.34331018518518519</v>
      </c>
      <c r="C615" s="11">
        <f t="shared" si="56"/>
        <v>45129.343310185184</v>
      </c>
      <c r="D615" s="10">
        <v>1.030294</v>
      </c>
      <c r="E615" s="44">
        <f t="shared" si="57"/>
        <v>11.780972450961723</v>
      </c>
      <c r="F615" s="46">
        <f>7</f>
        <v>7</v>
      </c>
      <c r="G615" s="38">
        <f t="shared" si="58"/>
        <v>7.9723867903116954</v>
      </c>
      <c r="H615" s="13"/>
      <c r="I615" s="48">
        <f t="shared" si="54"/>
        <v>11.434573481901014</v>
      </c>
      <c r="J615" s="38">
        <f t="shared" si="59"/>
        <v>2.7613209688304607E-2</v>
      </c>
      <c r="K615" s="38"/>
      <c r="L615" s="38"/>
      <c r="M615" s="38"/>
      <c r="N615" s="38"/>
      <c r="O615" s="13" t="str">
        <f t="shared" si="55"/>
        <v>0</v>
      </c>
      <c r="P615" s="30"/>
      <c r="Q615" s="30"/>
      <c r="R615" s="30"/>
      <c r="S615" s="30"/>
      <c r="V615" s="17"/>
    </row>
    <row r="616" spans="1:22" x14ac:dyDescent="0.25">
      <c r="A616" s="19" t="s">
        <v>20</v>
      </c>
      <c r="B616" s="9">
        <v>0.35000000000000003</v>
      </c>
      <c r="C616" s="11">
        <f t="shared" si="56"/>
        <v>45129.35</v>
      </c>
      <c r="D616" s="10">
        <v>1.0173829999999999</v>
      </c>
      <c r="E616" s="44">
        <f t="shared" si="57"/>
        <v>11.780972450961723</v>
      </c>
      <c r="F616" s="46">
        <f>7</f>
        <v>7</v>
      </c>
      <c r="G616" s="38">
        <f t="shared" si="58"/>
        <v>7.9839658120227535</v>
      </c>
      <c r="H616" s="13"/>
      <c r="I616" s="48">
        <f t="shared" si="54"/>
        <v>11.579682824424749</v>
      </c>
      <c r="J616" s="38">
        <f t="shared" si="59"/>
        <v>1.6034187977246539E-2</v>
      </c>
      <c r="K616" s="38"/>
      <c r="L616" s="38"/>
      <c r="M616" s="38"/>
      <c r="N616" s="38"/>
      <c r="O616" s="13" t="str">
        <f t="shared" si="55"/>
        <v>0</v>
      </c>
      <c r="P616" s="30"/>
      <c r="Q616" s="30"/>
      <c r="R616" s="30"/>
      <c r="S616" s="30"/>
      <c r="V616" s="17"/>
    </row>
    <row r="617" spans="1:22" x14ac:dyDescent="0.25">
      <c r="A617" s="19" t="s">
        <v>20</v>
      </c>
      <c r="B617" s="9">
        <v>0.35667824074074073</v>
      </c>
      <c r="C617" s="11">
        <f t="shared" si="56"/>
        <v>45129.356678240743</v>
      </c>
      <c r="D617" s="10">
        <v>1.0417799999999999</v>
      </c>
      <c r="E617" s="44">
        <f t="shared" si="57"/>
        <v>11.780972450961723</v>
      </c>
      <c r="F617" s="46">
        <f>7</f>
        <v>7</v>
      </c>
      <c r="G617" s="38">
        <f t="shared" si="58"/>
        <v>7.9623133228001395</v>
      </c>
      <c r="H617" s="13"/>
      <c r="I617" s="48">
        <f t="shared" si="54"/>
        <v>11.308503187776425</v>
      </c>
      <c r="J617" s="38">
        <f t="shared" si="59"/>
        <v>3.7686677199860519E-2</v>
      </c>
      <c r="K617" s="38"/>
      <c r="L617" s="38"/>
      <c r="M617" s="38"/>
      <c r="N617" s="38"/>
      <c r="O617" s="13" t="str">
        <f t="shared" si="55"/>
        <v>0</v>
      </c>
      <c r="P617" s="30"/>
      <c r="Q617" s="30"/>
      <c r="R617" s="30"/>
      <c r="S617" s="30"/>
      <c r="V617" s="17"/>
    </row>
    <row r="618" spans="1:22" x14ac:dyDescent="0.25">
      <c r="A618" s="19" t="s">
        <v>20</v>
      </c>
      <c r="B618" s="9">
        <v>0.36334490740740738</v>
      </c>
      <c r="C618" s="11">
        <f t="shared" si="56"/>
        <v>45129.363344907404</v>
      </c>
      <c r="D618" s="10">
        <v>1.0311520000000001</v>
      </c>
      <c r="E618" s="44">
        <f t="shared" si="57"/>
        <v>11.780972450961723</v>
      </c>
      <c r="F618" s="46">
        <f>7</f>
        <v>7</v>
      </c>
      <c r="G618" s="38">
        <f t="shared" si="58"/>
        <v>7.9716269942701583</v>
      </c>
      <c r="H618" s="13"/>
      <c r="I618" s="48">
        <f t="shared" si="54"/>
        <v>11.425059012601171</v>
      </c>
      <c r="J618" s="38">
        <f t="shared" si="59"/>
        <v>2.8373005729841694E-2</v>
      </c>
      <c r="K618" s="38"/>
      <c r="L618" s="38"/>
      <c r="M618" s="38"/>
      <c r="N618" s="38"/>
      <c r="O618" s="13" t="str">
        <f t="shared" si="55"/>
        <v>0</v>
      </c>
      <c r="P618" s="30"/>
      <c r="Q618" s="30"/>
      <c r="R618" s="30"/>
      <c r="S618" s="30"/>
      <c r="V618" s="17"/>
    </row>
    <row r="619" spans="1:22" x14ac:dyDescent="0.25">
      <c r="A619" s="19" t="s">
        <v>20</v>
      </c>
      <c r="B619" s="9">
        <v>0.37002314814814818</v>
      </c>
      <c r="C619" s="11">
        <f t="shared" si="56"/>
        <v>45129.370023148149</v>
      </c>
      <c r="D619" s="10">
        <v>1.0210539999999999</v>
      </c>
      <c r="E619" s="44">
        <f t="shared" si="57"/>
        <v>11.780972450961723</v>
      </c>
      <c r="F619" s="46">
        <f>7</f>
        <v>7</v>
      </c>
      <c r="G619" s="38">
        <f t="shared" si="58"/>
        <v>7.9806454601689261</v>
      </c>
      <c r="H619" s="13"/>
      <c r="I619" s="48">
        <f t="shared" si="54"/>
        <v>11.538050339121853</v>
      </c>
      <c r="J619" s="38">
        <f t="shared" si="59"/>
        <v>1.9354539831073936E-2</v>
      </c>
      <c r="K619" s="38"/>
      <c r="L619" s="38"/>
      <c r="M619" s="38"/>
      <c r="N619" s="38"/>
      <c r="O619" s="13" t="str">
        <f t="shared" si="55"/>
        <v>0</v>
      </c>
      <c r="P619" s="30"/>
      <c r="Q619" s="30"/>
      <c r="R619" s="30"/>
      <c r="S619" s="30"/>
      <c r="V619" s="17"/>
    </row>
    <row r="620" spans="1:22" x14ac:dyDescent="0.25">
      <c r="A620" s="19" t="s">
        <v>20</v>
      </c>
      <c r="B620" s="9">
        <v>0.37670138888888888</v>
      </c>
      <c r="C620" s="11">
        <f t="shared" si="56"/>
        <v>45129.376701388886</v>
      </c>
      <c r="D620" s="10">
        <v>1.0238160000000001</v>
      </c>
      <c r="E620" s="44">
        <f t="shared" si="57"/>
        <v>11.780972450961723</v>
      </c>
      <c r="F620" s="46">
        <f>7</f>
        <v>7</v>
      </c>
      <c r="G620" s="38">
        <f t="shared" si="58"/>
        <v>7.9781620762028354</v>
      </c>
      <c r="H620" s="13"/>
      <c r="I620" s="48">
        <f t="shared" si="54"/>
        <v>11.506923559469399</v>
      </c>
      <c r="J620" s="38">
        <f t="shared" si="59"/>
        <v>2.1837923797164649E-2</v>
      </c>
      <c r="K620" s="38"/>
      <c r="L620" s="38"/>
      <c r="M620" s="38"/>
      <c r="N620" s="38"/>
      <c r="O620" s="13" t="str">
        <f t="shared" si="55"/>
        <v>0</v>
      </c>
      <c r="P620" s="30"/>
      <c r="Q620" s="30"/>
      <c r="R620" s="30"/>
      <c r="S620" s="30"/>
      <c r="V620" s="17"/>
    </row>
    <row r="621" spans="1:22" x14ac:dyDescent="0.25">
      <c r="A621" s="19" t="s">
        <v>20</v>
      </c>
      <c r="B621" s="9">
        <v>0.38337962962962963</v>
      </c>
      <c r="C621" s="11">
        <f t="shared" si="56"/>
        <v>45129.383379629631</v>
      </c>
      <c r="D621" s="10">
        <v>1.033587</v>
      </c>
      <c r="E621" s="44">
        <f t="shared" si="57"/>
        <v>11.780972450961723</v>
      </c>
      <c r="F621" s="46">
        <f>7</f>
        <v>7</v>
      </c>
      <c r="G621" s="38">
        <f t="shared" si="58"/>
        <v>7.9694771742739086</v>
      </c>
      <c r="H621" s="13"/>
      <c r="I621" s="48">
        <f t="shared" si="54"/>
        <v>11.398143021305147</v>
      </c>
      <c r="J621" s="38">
        <f t="shared" si="59"/>
        <v>3.052282572609144E-2</v>
      </c>
      <c r="K621" s="38"/>
      <c r="L621" s="38"/>
      <c r="M621" s="38"/>
      <c r="N621" s="38"/>
      <c r="O621" s="13" t="str">
        <f t="shared" si="55"/>
        <v>0</v>
      </c>
      <c r="P621" s="30"/>
      <c r="Q621" s="30"/>
      <c r="R621" s="30"/>
      <c r="S621" s="30"/>
      <c r="V621" s="17"/>
    </row>
    <row r="622" spans="1:22" x14ac:dyDescent="0.25">
      <c r="A622" s="19" t="s">
        <v>20</v>
      </c>
      <c r="B622" s="9">
        <v>0.39005787037037037</v>
      </c>
      <c r="C622" s="11">
        <f t="shared" si="56"/>
        <v>45129.390057870369</v>
      </c>
      <c r="D622" s="10">
        <v>1.0253460000000001</v>
      </c>
      <c r="E622" s="44">
        <f t="shared" si="57"/>
        <v>11.780972450961723</v>
      </c>
      <c r="F622" s="46">
        <f>7</f>
        <v>7</v>
      </c>
      <c r="G622" s="38">
        <f t="shared" si="58"/>
        <v>7.9767918420695665</v>
      </c>
      <c r="H622" s="13"/>
      <c r="I622" s="48">
        <f t="shared" si="54"/>
        <v>11.489753167186221</v>
      </c>
      <c r="J622" s="38">
        <f t="shared" si="59"/>
        <v>2.3208157930433515E-2</v>
      </c>
      <c r="K622" s="38"/>
      <c r="L622" s="38"/>
      <c r="M622" s="38"/>
      <c r="N622" s="38"/>
      <c r="O622" s="13" t="str">
        <f t="shared" si="55"/>
        <v>0</v>
      </c>
      <c r="P622" s="30"/>
      <c r="Q622" s="30"/>
      <c r="R622" s="30"/>
      <c r="S622" s="30"/>
      <c r="V622" s="17"/>
    </row>
    <row r="623" spans="1:22" x14ac:dyDescent="0.25">
      <c r="A623" s="19" t="s">
        <v>20</v>
      </c>
      <c r="B623" s="9">
        <v>0.39673611111111112</v>
      </c>
      <c r="C623" s="11">
        <f t="shared" si="56"/>
        <v>45129.396736111114</v>
      </c>
      <c r="D623" s="10">
        <v>1.024608</v>
      </c>
      <c r="E623" s="44">
        <f t="shared" si="57"/>
        <v>11.780972450961723</v>
      </c>
      <c r="F623" s="46">
        <f>7</f>
        <v>7</v>
      </c>
      <c r="G623" s="38">
        <f t="shared" si="58"/>
        <v>7.9774522970254358</v>
      </c>
      <c r="H623" s="13"/>
      <c r="I623" s="48">
        <f t="shared" ref="I623:I686" si="60">E623/D623</f>
        <v>11.498028954450604</v>
      </c>
      <c r="J623" s="38">
        <f t="shared" si="59"/>
        <v>2.254770297456421E-2</v>
      </c>
      <c r="K623" s="38"/>
      <c r="L623" s="38"/>
      <c r="M623" s="38"/>
      <c r="N623" s="38"/>
      <c r="O623" s="13" t="str">
        <f t="shared" si="55"/>
        <v>0</v>
      </c>
      <c r="P623" s="30"/>
      <c r="Q623" s="30"/>
      <c r="R623" s="30"/>
      <c r="S623" s="30"/>
      <c r="V623" s="17"/>
    </row>
    <row r="624" spans="1:22" x14ac:dyDescent="0.25">
      <c r="A624" s="19" t="s">
        <v>20</v>
      </c>
      <c r="B624" s="9">
        <v>0.40342592592592591</v>
      </c>
      <c r="C624" s="11">
        <f t="shared" si="56"/>
        <v>45129.403425925928</v>
      </c>
      <c r="D624" s="10">
        <v>1.0228980000000001</v>
      </c>
      <c r="E624" s="44">
        <f t="shared" si="57"/>
        <v>11.780972450961723</v>
      </c>
      <c r="F624" s="46">
        <f>7</f>
        <v>7</v>
      </c>
      <c r="G624" s="38">
        <f t="shared" si="58"/>
        <v>7.9789860709086993</v>
      </c>
      <c r="H624" s="13"/>
      <c r="I624" s="48">
        <f t="shared" si="60"/>
        <v>11.517250450154094</v>
      </c>
      <c r="J624" s="38">
        <f t="shared" si="59"/>
        <v>2.1013929091300731E-2</v>
      </c>
      <c r="K624" s="38"/>
      <c r="L624" s="38"/>
      <c r="M624" s="38"/>
      <c r="N624" s="38"/>
      <c r="O624" s="13" t="str">
        <f t="shared" si="55"/>
        <v>0</v>
      </c>
      <c r="P624" s="30"/>
      <c r="Q624" s="30"/>
      <c r="R624" s="30"/>
      <c r="S624" s="30"/>
      <c r="V624" s="17"/>
    </row>
    <row r="625" spans="1:22" x14ac:dyDescent="0.25">
      <c r="A625" s="19" t="s">
        <v>20</v>
      </c>
      <c r="B625" s="9">
        <v>0.41010416666666666</v>
      </c>
      <c r="C625" s="11">
        <f t="shared" si="56"/>
        <v>45129.410104166665</v>
      </c>
      <c r="D625" s="10">
        <v>1.0128440000000001</v>
      </c>
      <c r="E625" s="44">
        <f t="shared" si="57"/>
        <v>11.780972450961723</v>
      </c>
      <c r="F625" s="46">
        <f>7</f>
        <v>7</v>
      </c>
      <c r="G625" s="38">
        <f t="shared" si="58"/>
        <v>7.9881025998219375</v>
      </c>
      <c r="H625" s="13"/>
      <c r="I625" s="48">
        <f t="shared" si="60"/>
        <v>11.631576482618964</v>
      </c>
      <c r="J625" s="38">
        <f t="shared" si="59"/>
        <v>1.1897400178062512E-2</v>
      </c>
      <c r="K625" s="38"/>
      <c r="L625" s="38"/>
      <c r="M625" s="38"/>
      <c r="N625" s="38"/>
      <c r="O625" s="13" t="str">
        <f t="shared" si="55"/>
        <v>0</v>
      </c>
      <c r="P625" s="30"/>
      <c r="Q625" s="30"/>
      <c r="R625" s="30"/>
      <c r="S625" s="30"/>
      <c r="V625" s="17"/>
    </row>
    <row r="626" spans="1:22" x14ac:dyDescent="0.25">
      <c r="A626" s="19" t="s">
        <v>20</v>
      </c>
      <c r="B626" s="9">
        <v>0.41678240740740741</v>
      </c>
      <c r="C626" s="11">
        <f t="shared" si="56"/>
        <v>45129.41678240741</v>
      </c>
      <c r="D626" s="10">
        <v>1.026761</v>
      </c>
      <c r="E626" s="44">
        <f t="shared" si="57"/>
        <v>11.780972450961723</v>
      </c>
      <c r="F626" s="46">
        <f>7</f>
        <v>7</v>
      </c>
      <c r="G626" s="38">
        <f t="shared" si="58"/>
        <v>7.9755280255034098</v>
      </c>
      <c r="H626" s="13"/>
      <c r="I626" s="48">
        <f t="shared" si="60"/>
        <v>11.473918907089111</v>
      </c>
      <c r="J626" s="38">
        <f t="shared" si="59"/>
        <v>2.4471974496590221E-2</v>
      </c>
      <c r="K626" s="38"/>
      <c r="L626" s="38"/>
      <c r="M626" s="38"/>
      <c r="N626" s="38"/>
      <c r="O626" s="13" t="str">
        <f t="shared" si="55"/>
        <v>0</v>
      </c>
      <c r="P626" s="30"/>
      <c r="Q626" s="30"/>
      <c r="R626" s="30"/>
      <c r="S626" s="30"/>
      <c r="V626" s="17"/>
    </row>
    <row r="627" spans="1:22" x14ac:dyDescent="0.25">
      <c r="A627" s="19" t="s">
        <v>20</v>
      </c>
      <c r="B627" s="9">
        <v>0.42346064814814816</v>
      </c>
      <c r="C627" s="11">
        <f t="shared" si="56"/>
        <v>45129.423460648148</v>
      </c>
      <c r="D627" s="10">
        <v>1.0229269999999999</v>
      </c>
      <c r="E627" s="44">
        <f t="shared" si="57"/>
        <v>11.780972450961723</v>
      </c>
      <c r="F627" s="46">
        <f>7</f>
        <v>7</v>
      </c>
      <c r="G627" s="38">
        <f t="shared" si="58"/>
        <v>7.9789600192552719</v>
      </c>
      <c r="H627" s="13"/>
      <c r="I627" s="48">
        <f t="shared" si="60"/>
        <v>11.516923935883717</v>
      </c>
      <c r="J627" s="38">
        <f t="shared" si="59"/>
        <v>2.1039980744728126E-2</v>
      </c>
      <c r="K627" s="38"/>
      <c r="L627" s="38"/>
      <c r="M627" s="38"/>
      <c r="N627" s="38"/>
      <c r="O627" s="13" t="str">
        <f t="shared" si="55"/>
        <v>0</v>
      </c>
      <c r="P627" s="30"/>
      <c r="Q627" s="30"/>
      <c r="R627" s="30"/>
      <c r="S627" s="30"/>
      <c r="V627" s="17"/>
    </row>
    <row r="628" spans="1:22" x14ac:dyDescent="0.25">
      <c r="A628" s="19" t="s">
        <v>20</v>
      </c>
      <c r="B628" s="9">
        <v>0.4301388888888889</v>
      </c>
      <c r="C628" s="11">
        <f t="shared" si="56"/>
        <v>45129.430138888885</v>
      </c>
      <c r="D628" s="10">
        <v>1.023245</v>
      </c>
      <c r="E628" s="44">
        <f t="shared" si="57"/>
        <v>11.780972450961723</v>
      </c>
      <c r="F628" s="46">
        <f>7</f>
        <v>7</v>
      </c>
      <c r="G628" s="38">
        <f t="shared" si="58"/>
        <v>7.9786744406991668</v>
      </c>
      <c r="H628" s="13"/>
      <c r="I628" s="48">
        <f t="shared" si="60"/>
        <v>11.513344752196907</v>
      </c>
      <c r="J628" s="38">
        <f t="shared" si="59"/>
        <v>2.1325559300833241E-2</v>
      </c>
      <c r="K628" s="38"/>
      <c r="L628" s="38"/>
      <c r="M628" s="38"/>
      <c r="N628" s="38"/>
      <c r="O628" s="13" t="str">
        <f t="shared" si="55"/>
        <v>0</v>
      </c>
      <c r="P628" s="30"/>
      <c r="Q628" s="30"/>
      <c r="R628" s="30"/>
      <c r="S628" s="30"/>
      <c r="V628" s="17"/>
    </row>
    <row r="629" spans="1:22" x14ac:dyDescent="0.25">
      <c r="A629" s="19" t="s">
        <v>20</v>
      </c>
      <c r="B629" s="9">
        <v>0.43682870370370369</v>
      </c>
      <c r="C629" s="11">
        <f t="shared" si="56"/>
        <v>45129.436828703707</v>
      </c>
      <c r="D629" s="10">
        <v>1.025231</v>
      </c>
      <c r="E629" s="44">
        <f t="shared" si="57"/>
        <v>11.780972450961723</v>
      </c>
      <c r="F629" s="46">
        <f>7</f>
        <v>7</v>
      </c>
      <c r="G629" s="38">
        <f t="shared" si="58"/>
        <v>7.9768946995480663</v>
      </c>
      <c r="H629" s="13"/>
      <c r="I629" s="48">
        <f t="shared" si="60"/>
        <v>11.491041970991633</v>
      </c>
      <c r="J629" s="38">
        <f t="shared" si="59"/>
        <v>2.3105300451933708E-2</v>
      </c>
      <c r="K629" s="38"/>
      <c r="L629" s="38"/>
      <c r="M629" s="38"/>
      <c r="N629" s="38"/>
      <c r="O629" s="13" t="str">
        <f t="shared" si="55"/>
        <v>0</v>
      </c>
      <c r="P629" s="30"/>
      <c r="Q629" s="30"/>
      <c r="R629" s="30"/>
      <c r="S629" s="30"/>
      <c r="V629" s="17"/>
    </row>
    <row r="630" spans="1:22" x14ac:dyDescent="0.25">
      <c r="A630" s="19" t="s">
        <v>20</v>
      </c>
      <c r="B630" s="9">
        <v>0.44350694444444444</v>
      </c>
      <c r="C630" s="11">
        <f t="shared" si="56"/>
        <v>45129.443506944444</v>
      </c>
      <c r="D630" s="10">
        <v>1.0195780000000001</v>
      </c>
      <c r="E630" s="44">
        <f t="shared" si="57"/>
        <v>11.780972450961723</v>
      </c>
      <c r="F630" s="46">
        <f>7</f>
        <v>7</v>
      </c>
      <c r="G630" s="38">
        <f t="shared" si="58"/>
        <v>7.9819777667916503</v>
      </c>
      <c r="H630" s="13"/>
      <c r="I630" s="48">
        <f t="shared" si="60"/>
        <v>11.554753487189526</v>
      </c>
      <c r="J630" s="38">
        <f t="shared" si="59"/>
        <v>1.8022233208349725E-2</v>
      </c>
      <c r="K630" s="38"/>
      <c r="L630" s="38"/>
      <c r="M630" s="38"/>
      <c r="N630" s="38"/>
      <c r="O630" s="13" t="str">
        <f t="shared" si="55"/>
        <v>0</v>
      </c>
      <c r="P630" s="30"/>
      <c r="Q630" s="30"/>
      <c r="R630" s="30"/>
      <c r="S630" s="30"/>
      <c r="V630" s="17"/>
    </row>
    <row r="631" spans="1:22" x14ac:dyDescent="0.25">
      <c r="A631" s="19" t="s">
        <v>20</v>
      </c>
      <c r="B631" s="9">
        <v>0.45686342592592594</v>
      </c>
      <c r="C631" s="11">
        <f t="shared" si="56"/>
        <v>45129.456863425927</v>
      </c>
      <c r="D631" s="10">
        <v>1.0245470000000001</v>
      </c>
      <c r="E631" s="44">
        <f t="shared" si="57"/>
        <v>11.780972450961723</v>
      </c>
      <c r="F631" s="46">
        <f>7</f>
        <v>7</v>
      </c>
      <c r="G631" s="38">
        <f t="shared" si="58"/>
        <v>7.9775069275998565</v>
      </c>
      <c r="H631" s="13"/>
      <c r="I631" s="48">
        <f t="shared" si="60"/>
        <v>11.498713529942231</v>
      </c>
      <c r="J631" s="38">
        <f t="shared" si="59"/>
        <v>2.2493072400143532E-2</v>
      </c>
      <c r="K631" s="38"/>
      <c r="L631" s="38"/>
      <c r="M631" s="38"/>
      <c r="N631" s="38"/>
      <c r="O631" s="13" t="str">
        <f t="shared" si="55"/>
        <v>0</v>
      </c>
      <c r="P631" s="30"/>
      <c r="Q631" s="30"/>
      <c r="R631" s="30"/>
      <c r="S631" s="30"/>
      <c r="V631" s="17"/>
    </row>
    <row r="632" spans="1:22" x14ac:dyDescent="0.25">
      <c r="A632" s="19" t="s">
        <v>20</v>
      </c>
      <c r="B632" s="9">
        <v>0.46354166666666669</v>
      </c>
      <c r="C632" s="11">
        <f t="shared" si="56"/>
        <v>45129.463541666664</v>
      </c>
      <c r="D632" s="10">
        <v>1.016697</v>
      </c>
      <c r="E632" s="44">
        <f t="shared" si="57"/>
        <v>11.780972450961723</v>
      </c>
      <c r="F632" s="46">
        <f>7</f>
        <v>7</v>
      </c>
      <c r="G632" s="38">
        <f t="shared" si="58"/>
        <v>7.9845887915122553</v>
      </c>
      <c r="H632" s="13"/>
      <c r="I632" s="48">
        <f t="shared" si="60"/>
        <v>11.587496029752939</v>
      </c>
      <c r="J632" s="38">
        <f t="shared" si="59"/>
        <v>1.5411208487744688E-2</v>
      </c>
      <c r="K632" s="38"/>
      <c r="L632" s="38"/>
      <c r="M632" s="38"/>
      <c r="N632" s="38"/>
      <c r="O632" s="13" t="str">
        <f t="shared" si="55"/>
        <v>0</v>
      </c>
      <c r="P632" s="30"/>
      <c r="Q632" s="30"/>
      <c r="R632" s="30"/>
      <c r="S632" s="30"/>
      <c r="V632" s="17"/>
    </row>
    <row r="633" spans="1:22" x14ac:dyDescent="0.25">
      <c r="A633" s="19" t="s">
        <v>20</v>
      </c>
      <c r="B633" s="9">
        <v>0.47021990740740738</v>
      </c>
      <c r="C633" s="11">
        <f t="shared" si="56"/>
        <v>45129.470219907409</v>
      </c>
      <c r="D633" s="10">
        <v>1.0246109999999999</v>
      </c>
      <c r="E633" s="44">
        <f t="shared" si="57"/>
        <v>11.780972450961723</v>
      </c>
      <c r="F633" s="46">
        <f>7</f>
        <v>7</v>
      </c>
      <c r="G633" s="38">
        <f t="shared" si="58"/>
        <v>7.9774496104340447</v>
      </c>
      <c r="H633" s="13"/>
      <c r="I633" s="48">
        <f t="shared" si="60"/>
        <v>11.497995288906447</v>
      </c>
      <c r="J633" s="38">
        <f t="shared" si="59"/>
        <v>2.2550389565955342E-2</v>
      </c>
      <c r="K633" s="38"/>
      <c r="L633" s="38"/>
      <c r="M633" s="38"/>
      <c r="N633" s="38"/>
      <c r="O633" s="13" t="str">
        <f t="shared" si="55"/>
        <v>0</v>
      </c>
      <c r="P633" s="30"/>
      <c r="Q633" s="30"/>
      <c r="R633" s="30"/>
      <c r="S633" s="30"/>
      <c r="V633" s="17"/>
    </row>
    <row r="634" spans="1:22" x14ac:dyDescent="0.25">
      <c r="A634" s="19" t="s">
        <v>20</v>
      </c>
      <c r="B634" s="9">
        <v>0.47688657407407403</v>
      </c>
      <c r="C634" s="11">
        <f t="shared" si="56"/>
        <v>45129.476886574077</v>
      </c>
      <c r="D634" s="10">
        <v>1.024213</v>
      </c>
      <c r="E634" s="44">
        <f t="shared" si="57"/>
        <v>11.780972450961723</v>
      </c>
      <c r="F634" s="46">
        <f>7</f>
        <v>7</v>
      </c>
      <c r="G634" s="38">
        <f t="shared" si="58"/>
        <v>7.9778061611087594</v>
      </c>
      <c r="H634" s="13"/>
      <c r="I634" s="48">
        <f t="shared" si="60"/>
        <v>11.502463306911475</v>
      </c>
      <c r="J634" s="38">
        <f t="shared" si="59"/>
        <v>2.2193838891240603E-2</v>
      </c>
      <c r="K634" s="38"/>
      <c r="L634" s="38"/>
      <c r="M634" s="38"/>
      <c r="N634" s="38"/>
      <c r="O634" s="13" t="str">
        <f t="shared" si="55"/>
        <v>0</v>
      </c>
      <c r="P634" s="30"/>
      <c r="Q634" s="30"/>
      <c r="R634" s="30"/>
      <c r="S634" s="30"/>
      <c r="V634" s="17"/>
    </row>
    <row r="635" spans="1:22" x14ac:dyDescent="0.25">
      <c r="A635" s="19" t="s">
        <v>20</v>
      </c>
      <c r="B635" s="9">
        <v>0.48356481481481484</v>
      </c>
      <c r="C635" s="11">
        <f t="shared" si="56"/>
        <v>45129.483564814815</v>
      </c>
      <c r="D635" s="10">
        <v>1.0249410000000001</v>
      </c>
      <c r="E635" s="44">
        <f t="shared" si="57"/>
        <v>11.780972450961723</v>
      </c>
      <c r="F635" s="46">
        <f>7</f>
        <v>7</v>
      </c>
      <c r="G635" s="38">
        <f t="shared" si="58"/>
        <v>7.9771541758758584</v>
      </c>
      <c r="H635" s="13"/>
      <c r="I635" s="48">
        <f t="shared" si="60"/>
        <v>11.494293282210119</v>
      </c>
      <c r="J635" s="38">
        <f t="shared" si="59"/>
        <v>2.28458241241416E-2</v>
      </c>
      <c r="K635" s="38"/>
      <c r="L635" s="38"/>
      <c r="M635" s="38"/>
      <c r="N635" s="38"/>
      <c r="O635" s="13" t="str">
        <f t="shared" si="55"/>
        <v>0</v>
      </c>
      <c r="P635" s="30"/>
      <c r="Q635" s="30"/>
      <c r="R635" s="30"/>
      <c r="S635" s="30"/>
      <c r="V635" s="17"/>
    </row>
    <row r="636" spans="1:22" x14ac:dyDescent="0.25">
      <c r="A636" s="19" t="s">
        <v>20</v>
      </c>
      <c r="B636" s="9">
        <v>0.49024305555555553</v>
      </c>
      <c r="C636" s="11">
        <f t="shared" si="56"/>
        <v>45129.490243055552</v>
      </c>
      <c r="D636" s="10">
        <v>1.0206649999999999</v>
      </c>
      <c r="E636" s="44">
        <f t="shared" si="57"/>
        <v>11.780972450961723</v>
      </c>
      <c r="F636" s="46">
        <f>7</f>
        <v>7</v>
      </c>
      <c r="G636" s="38">
        <f t="shared" si="58"/>
        <v>7.9809962373787107</v>
      </c>
      <c r="H636" s="13"/>
      <c r="I636" s="48">
        <f t="shared" si="60"/>
        <v>11.542447767839324</v>
      </c>
      <c r="J636" s="38">
        <f t="shared" si="59"/>
        <v>1.9003762621289333E-2</v>
      </c>
      <c r="K636" s="38"/>
      <c r="L636" s="38"/>
      <c r="M636" s="38"/>
      <c r="N636" s="38"/>
      <c r="O636" s="13" t="str">
        <f t="shared" si="55"/>
        <v>0</v>
      </c>
      <c r="P636" s="30"/>
      <c r="Q636" s="30"/>
      <c r="R636" s="30"/>
      <c r="S636" s="30"/>
      <c r="V636" s="17"/>
    </row>
    <row r="637" spans="1:22" x14ac:dyDescent="0.25">
      <c r="A637" s="19" t="s">
        <v>20</v>
      </c>
      <c r="B637" s="9">
        <v>0.49692129629629633</v>
      </c>
      <c r="C637" s="11">
        <f t="shared" si="56"/>
        <v>45129.496921296297</v>
      </c>
      <c r="D637" s="10">
        <v>1.025682</v>
      </c>
      <c r="E637" s="44">
        <f t="shared" si="57"/>
        <v>11.780972450961723</v>
      </c>
      <c r="F637" s="46">
        <f>7</f>
        <v>7</v>
      </c>
      <c r="G637" s="38">
        <f t="shared" si="58"/>
        <v>7.9764914438987899</v>
      </c>
      <c r="H637" s="13"/>
      <c r="I637" s="48">
        <f t="shared" si="60"/>
        <v>11.485989274416168</v>
      </c>
      <c r="J637" s="38">
        <f t="shared" si="59"/>
        <v>2.3508556101210054E-2</v>
      </c>
      <c r="K637" s="38"/>
      <c r="L637" s="38"/>
      <c r="M637" s="38"/>
      <c r="N637" s="38"/>
      <c r="O637" s="13" t="str">
        <f t="shared" si="55"/>
        <v>0</v>
      </c>
      <c r="P637" s="30"/>
      <c r="Q637" s="30"/>
      <c r="R637" s="30"/>
      <c r="S637" s="30"/>
      <c r="V637" s="17"/>
    </row>
    <row r="638" spans="1:22" x14ac:dyDescent="0.25">
      <c r="A638" s="19" t="s">
        <v>20</v>
      </c>
      <c r="B638" s="9">
        <v>0.50359953703703708</v>
      </c>
      <c r="C638" s="11">
        <f t="shared" si="56"/>
        <v>45129.503599537034</v>
      </c>
      <c r="D638" s="10">
        <v>1.0122359999999999</v>
      </c>
      <c r="E638" s="44">
        <f t="shared" si="57"/>
        <v>11.780972450961723</v>
      </c>
      <c r="F638" s="46">
        <f>7</f>
        <v>7</v>
      </c>
      <c r="G638" s="38">
        <f t="shared" si="58"/>
        <v>7.9886593773963295</v>
      </c>
      <c r="H638" s="13"/>
      <c r="I638" s="48">
        <f t="shared" si="60"/>
        <v>11.63856299416512</v>
      </c>
      <c r="J638" s="38">
        <f t="shared" si="59"/>
        <v>1.1340622603670525E-2</v>
      </c>
      <c r="K638" s="38"/>
      <c r="L638" s="38"/>
      <c r="M638" s="38"/>
      <c r="N638" s="38"/>
      <c r="O638" s="13" t="str">
        <f t="shared" si="55"/>
        <v>0</v>
      </c>
      <c r="P638" s="30"/>
      <c r="Q638" s="30"/>
      <c r="R638" s="30"/>
      <c r="S638" s="30"/>
      <c r="V638" s="17"/>
    </row>
    <row r="639" spans="1:22" x14ac:dyDescent="0.25">
      <c r="A639" s="19" t="s">
        <v>20</v>
      </c>
      <c r="B639" s="9">
        <v>0.51027777777777772</v>
      </c>
      <c r="C639" s="11">
        <f t="shared" si="56"/>
        <v>45129.510277777779</v>
      </c>
      <c r="D639" s="10">
        <v>1.0214209999999999</v>
      </c>
      <c r="E639" s="44">
        <f t="shared" si="57"/>
        <v>11.780972450961723</v>
      </c>
      <c r="F639" s="46">
        <f>7</f>
        <v>7</v>
      </c>
      <c r="G639" s="38">
        <f t="shared" si="58"/>
        <v>7.9803147520821751</v>
      </c>
      <c r="H639" s="13"/>
      <c r="I639" s="48">
        <f t="shared" si="60"/>
        <v>11.53390467883637</v>
      </c>
      <c r="J639" s="38">
        <f t="shared" si="59"/>
        <v>1.9685247917824888E-2</v>
      </c>
      <c r="K639" s="38"/>
      <c r="L639" s="38"/>
      <c r="M639" s="38"/>
      <c r="N639" s="38"/>
      <c r="O639" s="13" t="str">
        <f t="shared" si="55"/>
        <v>0</v>
      </c>
      <c r="P639" s="30"/>
      <c r="Q639" s="30"/>
      <c r="R639" s="30"/>
      <c r="S639" s="30"/>
      <c r="V639" s="17"/>
    </row>
    <row r="640" spans="1:22" x14ac:dyDescent="0.25">
      <c r="A640" s="19" t="s">
        <v>20</v>
      </c>
      <c r="B640" s="9">
        <v>0.51695601851851858</v>
      </c>
      <c r="C640" s="11">
        <f t="shared" si="56"/>
        <v>45129.516956018517</v>
      </c>
      <c r="D640" s="10">
        <v>1.017096</v>
      </c>
      <c r="E640" s="44">
        <f t="shared" si="57"/>
        <v>11.780972450961723</v>
      </c>
      <c r="F640" s="46">
        <f>7</f>
        <v>7</v>
      </c>
      <c r="G640" s="38">
        <f t="shared" si="58"/>
        <v>7.9842263499673622</v>
      </c>
      <c r="H640" s="13"/>
      <c r="I640" s="48">
        <f t="shared" si="60"/>
        <v>11.582950332084408</v>
      </c>
      <c r="J640" s="38">
        <f t="shared" si="59"/>
        <v>1.5773650032637754E-2</v>
      </c>
      <c r="K640" s="38"/>
      <c r="L640" s="38"/>
      <c r="M640" s="38"/>
      <c r="N640" s="38"/>
      <c r="O640" s="13" t="str">
        <f t="shared" si="55"/>
        <v>0</v>
      </c>
      <c r="P640" s="30"/>
      <c r="Q640" s="30"/>
      <c r="R640" s="30"/>
      <c r="S640" s="30"/>
      <c r="V640" s="17"/>
    </row>
    <row r="641" spans="1:22" x14ac:dyDescent="0.25">
      <c r="A641" s="19" t="s">
        <v>20</v>
      </c>
      <c r="B641" s="9">
        <v>0.52363425925925922</v>
      </c>
      <c r="C641" s="11">
        <f t="shared" si="56"/>
        <v>45129.523634259262</v>
      </c>
      <c r="D641" s="10">
        <v>1.01505</v>
      </c>
      <c r="E641" s="44">
        <f t="shared" si="57"/>
        <v>11.780972450961723</v>
      </c>
      <c r="F641" s="46">
        <f>7</f>
        <v>7</v>
      </c>
      <c r="G641" s="38">
        <f t="shared" si="58"/>
        <v>7.9860877257078347</v>
      </c>
      <c r="H641" s="13"/>
      <c r="I641" s="48">
        <f t="shared" si="60"/>
        <v>11.606297671012978</v>
      </c>
      <c r="J641" s="38">
        <f t="shared" si="59"/>
        <v>1.391227429216535E-2</v>
      </c>
      <c r="K641" s="38"/>
      <c r="L641" s="38"/>
      <c r="M641" s="38"/>
      <c r="N641" s="38"/>
      <c r="O641" s="13" t="str">
        <f t="shared" si="55"/>
        <v>0</v>
      </c>
      <c r="P641" s="30"/>
      <c r="Q641" s="30"/>
      <c r="R641" s="30"/>
      <c r="S641" s="30"/>
      <c r="V641" s="17"/>
    </row>
    <row r="642" spans="1:22" x14ac:dyDescent="0.25">
      <c r="A642" s="19" t="s">
        <v>20</v>
      </c>
      <c r="B642" s="9">
        <v>0.53362268518518519</v>
      </c>
      <c r="C642" s="11">
        <f t="shared" si="56"/>
        <v>45129.533622685187</v>
      </c>
      <c r="D642" s="10">
        <v>1.0214490000000001</v>
      </c>
      <c r="E642" s="44">
        <f t="shared" si="57"/>
        <v>11.780972450961723</v>
      </c>
      <c r="F642" s="46">
        <f>7</f>
        <v>7</v>
      </c>
      <c r="G642" s="38">
        <f t="shared" si="58"/>
        <v>7.98028953014206</v>
      </c>
      <c r="H642" s="13"/>
      <c r="I642" s="48">
        <f t="shared" si="60"/>
        <v>11.533588510989508</v>
      </c>
      <c r="J642" s="38">
        <f t="shared" si="59"/>
        <v>1.9710469857940005E-2</v>
      </c>
      <c r="K642" s="38"/>
      <c r="L642" s="38"/>
      <c r="M642" s="38"/>
      <c r="N642" s="38"/>
      <c r="O642" s="13" t="str">
        <f t="shared" ref="O642:O705" si="61">IF(J642&lt;0.25,"0","1")</f>
        <v>0</v>
      </c>
      <c r="P642" s="30"/>
      <c r="Q642" s="30"/>
      <c r="R642" s="30"/>
      <c r="S642" s="30"/>
      <c r="V642" s="17"/>
    </row>
    <row r="643" spans="1:22" x14ac:dyDescent="0.25">
      <c r="A643" s="19" t="s">
        <v>20</v>
      </c>
      <c r="B643" s="9">
        <v>0.54361111111111116</v>
      </c>
      <c r="C643" s="11">
        <f t="shared" ref="C643:C706" si="62">A643+B643</f>
        <v>45129.543611111112</v>
      </c>
      <c r="D643" s="10">
        <v>1.026186</v>
      </c>
      <c r="E643" s="44">
        <f t="shared" ref="E643:E706" si="63">(PI()*(8*8-7*7))/4</f>
        <v>11.780972450961723</v>
      </c>
      <c r="F643" s="46">
        <f>7</f>
        <v>7</v>
      </c>
      <c r="G643" s="38">
        <f t="shared" ref="G643:G706" si="64">(SQRT((F643)^2+4*(I643/PI())))</f>
        <v>7.976041194300258</v>
      </c>
      <c r="H643" s="13"/>
      <c r="I643" s="48">
        <f t="shared" si="60"/>
        <v>11.480348056747728</v>
      </c>
      <c r="J643" s="38">
        <f t="shared" ref="J643:K706" si="65">8-G643</f>
        <v>2.3958805699741959E-2</v>
      </c>
      <c r="K643" s="38"/>
      <c r="L643" s="38"/>
      <c r="M643" s="38"/>
      <c r="N643" s="38"/>
      <c r="O643" s="13" t="str">
        <f t="shared" si="61"/>
        <v>0</v>
      </c>
      <c r="P643" s="30"/>
      <c r="Q643" s="30"/>
      <c r="R643" s="30"/>
      <c r="S643" s="30"/>
      <c r="V643" s="17"/>
    </row>
    <row r="644" spans="1:22" x14ac:dyDescent="0.25">
      <c r="A644" s="19" t="s">
        <v>20</v>
      </c>
      <c r="B644" s="9">
        <v>0.55358796296296298</v>
      </c>
      <c r="C644" s="11">
        <f t="shared" si="62"/>
        <v>45129.553587962961</v>
      </c>
      <c r="D644" s="10">
        <v>1.01597</v>
      </c>
      <c r="E644" s="44">
        <f t="shared" si="63"/>
        <v>11.780972450961723</v>
      </c>
      <c r="F644" s="46">
        <f>7</f>
        <v>7</v>
      </c>
      <c r="G644" s="38">
        <f t="shared" si="64"/>
        <v>7.9852498695284115</v>
      </c>
      <c r="H644" s="13"/>
      <c r="I644" s="48">
        <f t="shared" si="60"/>
        <v>11.595787721056452</v>
      </c>
      <c r="J644" s="38">
        <f t="shared" si="65"/>
        <v>1.4750130471588463E-2</v>
      </c>
      <c r="K644" s="38"/>
      <c r="L644" s="38"/>
      <c r="M644" s="38"/>
      <c r="N644" s="38"/>
      <c r="O644" s="13" t="str">
        <f t="shared" si="61"/>
        <v>0</v>
      </c>
      <c r="P644" s="30"/>
      <c r="Q644" s="30"/>
      <c r="R644" s="30"/>
      <c r="S644" s="30"/>
      <c r="V644" s="17"/>
    </row>
    <row r="645" spans="1:22" x14ac:dyDescent="0.25">
      <c r="A645" s="19" t="s">
        <v>20</v>
      </c>
      <c r="B645" s="9">
        <v>0.57018518518518524</v>
      </c>
      <c r="C645" s="11">
        <f t="shared" si="62"/>
        <v>45129.570185185185</v>
      </c>
      <c r="D645" s="10">
        <v>1.0244850000000001</v>
      </c>
      <c r="E645" s="44">
        <f t="shared" si="63"/>
        <v>11.780972450961723</v>
      </c>
      <c r="F645" s="46">
        <f>7</f>
        <v>7</v>
      </c>
      <c r="G645" s="38">
        <f t="shared" si="64"/>
        <v>7.9775624600405219</v>
      </c>
      <c r="H645" s="13"/>
      <c r="I645" s="48">
        <f t="shared" si="60"/>
        <v>11.49940941152064</v>
      </c>
      <c r="J645" s="38">
        <f t="shared" si="65"/>
        <v>2.2437539959478059E-2</v>
      </c>
      <c r="K645" s="38"/>
      <c r="L645" s="38"/>
      <c r="M645" s="38"/>
      <c r="N645" s="38"/>
      <c r="O645" s="13" t="str">
        <f t="shared" si="61"/>
        <v>0</v>
      </c>
      <c r="P645" s="30"/>
      <c r="Q645" s="30"/>
      <c r="R645" s="30"/>
      <c r="S645" s="30"/>
      <c r="V645" s="17"/>
    </row>
    <row r="646" spans="1:22" x14ac:dyDescent="0.25">
      <c r="A646" s="19" t="s">
        <v>20</v>
      </c>
      <c r="B646" s="9">
        <v>0.59009259259259261</v>
      </c>
      <c r="C646" s="11">
        <f t="shared" si="62"/>
        <v>45129.590092592596</v>
      </c>
      <c r="D646" s="10">
        <v>1.031013</v>
      </c>
      <c r="E646" s="44">
        <f t="shared" si="63"/>
        <v>11.780972450961723</v>
      </c>
      <c r="F646" s="46">
        <f>7</f>
        <v>7</v>
      </c>
      <c r="G646" s="38">
        <f t="shared" si="64"/>
        <v>7.9717500038440114</v>
      </c>
      <c r="H646" s="13"/>
      <c r="I646" s="48">
        <f t="shared" si="60"/>
        <v>11.426599326062545</v>
      </c>
      <c r="J646" s="38">
        <f t="shared" si="65"/>
        <v>2.8249996155988555E-2</v>
      </c>
      <c r="K646" s="38"/>
      <c r="L646" s="38"/>
      <c r="M646" s="38"/>
      <c r="N646" s="38"/>
      <c r="O646" s="13" t="str">
        <f t="shared" si="61"/>
        <v>0</v>
      </c>
      <c r="P646" s="30"/>
      <c r="Q646" s="30"/>
      <c r="R646" s="30"/>
      <c r="S646" s="30"/>
      <c r="V646" s="17"/>
    </row>
    <row r="647" spans="1:22" x14ac:dyDescent="0.25">
      <c r="A647" s="19" t="s">
        <v>20</v>
      </c>
      <c r="B647" s="9">
        <v>0.61331018518518521</v>
      </c>
      <c r="C647" s="11">
        <f t="shared" si="62"/>
        <v>45129.613310185188</v>
      </c>
      <c r="D647" s="10">
        <v>1.028227</v>
      </c>
      <c r="E647" s="44">
        <f t="shared" si="63"/>
        <v>11.780972450961723</v>
      </c>
      <c r="F647" s="46">
        <f>7</f>
        <v>7</v>
      </c>
      <c r="G647" s="38">
        <f t="shared" si="64"/>
        <v>7.9742221163159615</v>
      </c>
      <c r="H647" s="13"/>
      <c r="I647" s="48">
        <f t="shared" si="60"/>
        <v>11.457559907454019</v>
      </c>
      <c r="J647" s="38">
        <f t="shared" si="65"/>
        <v>2.5777883684038549E-2</v>
      </c>
      <c r="K647" s="38"/>
      <c r="L647" s="38"/>
      <c r="M647" s="38"/>
      <c r="N647" s="38"/>
      <c r="O647" s="13" t="str">
        <f t="shared" si="61"/>
        <v>0</v>
      </c>
      <c r="P647" s="30"/>
      <c r="Q647" s="30"/>
      <c r="R647" s="30"/>
      <c r="S647" s="30"/>
      <c r="V647" s="17"/>
    </row>
    <row r="648" spans="1:22" x14ac:dyDescent="0.25">
      <c r="A648" s="19" t="s">
        <v>20</v>
      </c>
      <c r="B648" s="9">
        <v>0.70596064814814818</v>
      </c>
      <c r="C648" s="11">
        <f t="shared" si="62"/>
        <v>45129.705960648149</v>
      </c>
      <c r="D648" s="10">
        <v>1.0249010000000001</v>
      </c>
      <c r="E648" s="44">
        <f t="shared" si="63"/>
        <v>11.780972450961723</v>
      </c>
      <c r="F648" s="46">
        <f>7</f>
        <v>7</v>
      </c>
      <c r="G648" s="38">
        <f t="shared" si="64"/>
        <v>7.9771899765752723</v>
      </c>
      <c r="H648" s="13"/>
      <c r="I648" s="48">
        <f t="shared" si="60"/>
        <v>11.494741883325046</v>
      </c>
      <c r="J648" s="38">
        <f t="shared" si="65"/>
        <v>2.281002342472771E-2</v>
      </c>
      <c r="K648" s="38"/>
      <c r="L648" s="38"/>
      <c r="M648" s="38"/>
      <c r="N648" s="38"/>
      <c r="O648" s="13" t="str">
        <f t="shared" si="61"/>
        <v>0</v>
      </c>
      <c r="P648" s="30"/>
      <c r="Q648" s="30"/>
      <c r="R648" s="30"/>
      <c r="S648" s="30"/>
      <c r="V648" s="17"/>
    </row>
    <row r="649" spans="1:22" x14ac:dyDescent="0.25">
      <c r="A649" s="19" t="s">
        <v>31</v>
      </c>
      <c r="B649" s="9">
        <v>0.32792824074074073</v>
      </c>
      <c r="C649" s="11">
        <f t="shared" si="62"/>
        <v>45130.327928240738</v>
      </c>
      <c r="D649" s="10">
        <v>1.022573</v>
      </c>
      <c r="E649" s="44">
        <f t="shared" si="63"/>
        <v>11.780972450961723</v>
      </c>
      <c r="F649" s="46">
        <f>7</f>
        <v>7</v>
      </c>
      <c r="G649" s="38">
        <f t="shared" si="64"/>
        <v>7.979278124343594</v>
      </c>
      <c r="H649" s="13"/>
      <c r="I649" s="48">
        <f t="shared" si="60"/>
        <v>11.520910928571089</v>
      </c>
      <c r="J649" s="38">
        <f t="shared" si="65"/>
        <v>2.0721875656406041E-2</v>
      </c>
      <c r="K649" s="38"/>
      <c r="L649" s="38"/>
      <c r="M649" s="38"/>
      <c r="N649" s="38"/>
      <c r="O649" s="13" t="str">
        <f t="shared" si="61"/>
        <v>0</v>
      </c>
      <c r="P649" s="30"/>
      <c r="Q649" s="30"/>
      <c r="R649" s="30"/>
      <c r="S649" s="30"/>
      <c r="V649" s="17"/>
    </row>
    <row r="650" spans="1:22" x14ac:dyDescent="0.25">
      <c r="A650" s="19" t="s">
        <v>22</v>
      </c>
      <c r="B650" s="9">
        <v>0.48753472222222222</v>
      </c>
      <c r="C650" s="11">
        <f t="shared" si="62"/>
        <v>45154.487534722219</v>
      </c>
      <c r="D650" s="10">
        <v>1.028875</v>
      </c>
      <c r="E650" s="44">
        <f t="shared" si="63"/>
        <v>11.780972450961723</v>
      </c>
      <c r="F650" s="46">
        <f>7</f>
        <v>7</v>
      </c>
      <c r="G650" s="38">
        <f t="shared" si="64"/>
        <v>7.9736459975642333</v>
      </c>
      <c r="H650" s="13"/>
      <c r="I650" s="48">
        <f t="shared" si="60"/>
        <v>11.450343774473792</v>
      </c>
      <c r="J650" s="38">
        <f t="shared" si="65"/>
        <v>2.6354002435766688E-2</v>
      </c>
      <c r="K650" s="38"/>
      <c r="L650" s="38"/>
      <c r="M650" s="38"/>
      <c r="N650" s="38"/>
      <c r="O650" s="13" t="str">
        <f t="shared" si="61"/>
        <v>0</v>
      </c>
      <c r="P650" s="30"/>
      <c r="Q650" s="30"/>
      <c r="R650" s="30"/>
      <c r="S650" s="30"/>
      <c r="V650" s="17"/>
    </row>
    <row r="651" spans="1:22" x14ac:dyDescent="0.25">
      <c r="A651" s="19" t="s">
        <v>22</v>
      </c>
      <c r="B651" s="9">
        <v>0.49888888888888888</v>
      </c>
      <c r="C651" s="11">
        <f t="shared" si="62"/>
        <v>45154.498888888891</v>
      </c>
      <c r="D651" s="10">
        <v>1.028483</v>
      </c>
      <c r="E651" s="44">
        <f t="shared" si="63"/>
        <v>11.780972450961723</v>
      </c>
      <c r="F651" s="46">
        <f>7</f>
        <v>7</v>
      </c>
      <c r="G651" s="38">
        <f t="shared" si="64"/>
        <v>7.973994432071378</v>
      </c>
      <c r="H651" s="13"/>
      <c r="I651" s="48">
        <f t="shared" si="60"/>
        <v>11.454708002914703</v>
      </c>
      <c r="J651" s="38">
        <f t="shared" si="65"/>
        <v>2.6005567928621964E-2</v>
      </c>
      <c r="K651" s="38"/>
      <c r="L651" s="38"/>
      <c r="M651" s="38"/>
      <c r="N651" s="38"/>
      <c r="O651" s="13" t="str">
        <f t="shared" si="61"/>
        <v>0</v>
      </c>
      <c r="P651" s="30"/>
      <c r="Q651" s="30"/>
      <c r="R651" s="30"/>
      <c r="S651" s="30"/>
      <c r="V651" s="17"/>
    </row>
    <row r="652" spans="1:22" x14ac:dyDescent="0.25">
      <c r="A652" s="19" t="s">
        <v>22</v>
      </c>
      <c r="B652" s="9">
        <v>0.4989467592592593</v>
      </c>
      <c r="C652" s="11">
        <f t="shared" si="62"/>
        <v>45154.49894675926</v>
      </c>
      <c r="D652" s="10">
        <v>1.028483</v>
      </c>
      <c r="E652" s="44">
        <f t="shared" si="63"/>
        <v>11.780972450961723</v>
      </c>
      <c r="F652" s="46">
        <f>7</f>
        <v>7</v>
      </c>
      <c r="G652" s="38">
        <f t="shared" si="64"/>
        <v>7.973994432071378</v>
      </c>
      <c r="H652" s="13"/>
      <c r="I652" s="48">
        <f t="shared" si="60"/>
        <v>11.454708002914703</v>
      </c>
      <c r="J652" s="38">
        <f t="shared" si="65"/>
        <v>2.6005567928621964E-2</v>
      </c>
      <c r="K652" s="38"/>
      <c r="L652" s="38"/>
      <c r="M652" s="38"/>
      <c r="N652" s="38"/>
      <c r="O652" s="13" t="str">
        <f t="shared" si="61"/>
        <v>0</v>
      </c>
      <c r="P652" s="30"/>
      <c r="Q652" s="30"/>
      <c r="R652" s="30"/>
      <c r="S652" s="30"/>
      <c r="V652" s="17"/>
    </row>
    <row r="653" spans="1:22" x14ac:dyDescent="0.25">
      <c r="A653" s="19" t="s">
        <v>22</v>
      </c>
      <c r="B653" s="9">
        <v>0.49899305555555556</v>
      </c>
      <c r="C653" s="11">
        <f t="shared" si="62"/>
        <v>45154.498993055553</v>
      </c>
      <c r="D653" s="10">
        <v>1.028483</v>
      </c>
      <c r="E653" s="44">
        <f t="shared" si="63"/>
        <v>11.780972450961723</v>
      </c>
      <c r="F653" s="46">
        <f>7</f>
        <v>7</v>
      </c>
      <c r="G653" s="38">
        <f t="shared" si="64"/>
        <v>7.973994432071378</v>
      </c>
      <c r="H653" s="13"/>
      <c r="I653" s="48">
        <f t="shared" si="60"/>
        <v>11.454708002914703</v>
      </c>
      <c r="J653" s="38">
        <f t="shared" si="65"/>
        <v>2.6005567928621964E-2</v>
      </c>
      <c r="K653" s="38"/>
      <c r="L653" s="38"/>
      <c r="M653" s="38"/>
      <c r="N653" s="38"/>
      <c r="O653" s="13" t="str">
        <f t="shared" si="61"/>
        <v>0</v>
      </c>
      <c r="P653" s="30"/>
      <c r="Q653" s="30"/>
      <c r="R653" s="30"/>
      <c r="S653" s="30"/>
      <c r="V653" s="17"/>
    </row>
    <row r="654" spans="1:22" x14ac:dyDescent="0.25">
      <c r="A654" s="19" t="s">
        <v>22</v>
      </c>
      <c r="B654" s="9">
        <v>0.49905092592592593</v>
      </c>
      <c r="C654" s="11">
        <f t="shared" si="62"/>
        <v>45154.499050925922</v>
      </c>
      <c r="D654" s="10">
        <v>1.028483</v>
      </c>
      <c r="E654" s="44">
        <f t="shared" si="63"/>
        <v>11.780972450961723</v>
      </c>
      <c r="F654" s="46">
        <f>7</f>
        <v>7</v>
      </c>
      <c r="G654" s="38">
        <f t="shared" si="64"/>
        <v>7.973994432071378</v>
      </c>
      <c r="H654" s="13"/>
      <c r="I654" s="48">
        <f t="shared" si="60"/>
        <v>11.454708002914703</v>
      </c>
      <c r="J654" s="38">
        <f t="shared" si="65"/>
        <v>2.6005567928621964E-2</v>
      </c>
      <c r="K654" s="38"/>
      <c r="L654" s="38"/>
      <c r="M654" s="38"/>
      <c r="N654" s="38"/>
      <c r="O654" s="13" t="str">
        <f t="shared" si="61"/>
        <v>0</v>
      </c>
      <c r="P654" s="30"/>
      <c r="Q654" s="30"/>
      <c r="R654" s="30"/>
      <c r="S654" s="30"/>
      <c r="V654" s="17"/>
    </row>
    <row r="655" spans="1:22" x14ac:dyDescent="0.25">
      <c r="A655" s="19" t="s">
        <v>22</v>
      </c>
      <c r="B655" s="9">
        <v>0.49910879629629629</v>
      </c>
      <c r="C655" s="11">
        <f t="shared" si="62"/>
        <v>45154.499108796299</v>
      </c>
      <c r="D655" s="10">
        <v>1.028483</v>
      </c>
      <c r="E655" s="44">
        <f t="shared" si="63"/>
        <v>11.780972450961723</v>
      </c>
      <c r="F655" s="46">
        <f>7</f>
        <v>7</v>
      </c>
      <c r="G655" s="38">
        <f t="shared" si="64"/>
        <v>7.973994432071378</v>
      </c>
      <c r="H655" s="13"/>
      <c r="I655" s="48">
        <f t="shared" si="60"/>
        <v>11.454708002914703</v>
      </c>
      <c r="J655" s="38">
        <f t="shared" si="65"/>
        <v>2.6005567928621964E-2</v>
      </c>
      <c r="K655" s="38"/>
      <c r="L655" s="38"/>
      <c r="M655" s="38"/>
      <c r="N655" s="38"/>
      <c r="O655" s="13" t="str">
        <f t="shared" si="61"/>
        <v>0</v>
      </c>
      <c r="P655" s="30"/>
      <c r="Q655" s="30"/>
      <c r="R655" s="30"/>
      <c r="S655" s="30"/>
      <c r="V655" s="17"/>
    </row>
    <row r="656" spans="1:22" x14ac:dyDescent="0.25">
      <c r="A656" s="19" t="s">
        <v>22</v>
      </c>
      <c r="B656" s="9">
        <v>0.50167824074074074</v>
      </c>
      <c r="C656" s="11">
        <f t="shared" si="62"/>
        <v>45154.50167824074</v>
      </c>
      <c r="D656" s="10">
        <v>1.0251779999999999</v>
      </c>
      <c r="E656" s="44">
        <f t="shared" si="63"/>
        <v>11.780972450961723</v>
      </c>
      <c r="F656" s="46">
        <f>7</f>
        <v>7</v>
      </c>
      <c r="G656" s="38">
        <f t="shared" si="64"/>
        <v>7.976942110751156</v>
      </c>
      <c r="H656" s="13"/>
      <c r="I656" s="48">
        <f t="shared" si="60"/>
        <v>11.491636038777386</v>
      </c>
      <c r="J656" s="38">
        <f t="shared" si="65"/>
        <v>2.3057889248843999E-2</v>
      </c>
      <c r="K656" s="38"/>
      <c r="L656" s="38"/>
      <c r="M656" s="38"/>
      <c r="N656" s="38"/>
      <c r="O656" s="13" t="str">
        <f t="shared" si="61"/>
        <v>0</v>
      </c>
      <c r="P656" s="30"/>
      <c r="Q656" s="30"/>
      <c r="R656" s="30"/>
      <c r="S656" s="30"/>
      <c r="V656" s="17"/>
    </row>
    <row r="657" spans="1:22" x14ac:dyDescent="0.25">
      <c r="A657" s="19" t="s">
        <v>22</v>
      </c>
      <c r="B657" s="9">
        <v>0.50762731481481482</v>
      </c>
      <c r="C657" s="11">
        <f t="shared" si="62"/>
        <v>45154.507627314815</v>
      </c>
      <c r="D657" s="10">
        <v>1.0239020000000001</v>
      </c>
      <c r="E657" s="44">
        <f t="shared" si="63"/>
        <v>11.780972450961723</v>
      </c>
      <c r="F657" s="46">
        <f>7</f>
        <v>7</v>
      </c>
      <c r="G657" s="38">
        <f t="shared" si="64"/>
        <v>7.9780849541368184</v>
      </c>
      <c r="H657" s="13"/>
      <c r="I657" s="48">
        <f t="shared" si="60"/>
        <v>11.505957065189561</v>
      </c>
      <c r="J657" s="38">
        <f t="shared" si="65"/>
        <v>2.1915045863181604E-2</v>
      </c>
      <c r="K657" s="38"/>
      <c r="L657" s="38"/>
      <c r="M657" s="38"/>
      <c r="N657" s="38"/>
      <c r="O657" s="13" t="str">
        <f t="shared" si="61"/>
        <v>0</v>
      </c>
      <c r="P657" s="30"/>
      <c r="Q657" s="30"/>
      <c r="R657" s="30"/>
      <c r="S657" s="30"/>
      <c r="V657" s="17"/>
    </row>
    <row r="658" spans="1:22" x14ac:dyDescent="0.25">
      <c r="A658" s="19" t="s">
        <v>22</v>
      </c>
      <c r="B658" s="9">
        <v>0.50768518518518524</v>
      </c>
      <c r="C658" s="11">
        <f t="shared" si="62"/>
        <v>45154.507685185185</v>
      </c>
      <c r="D658" s="10">
        <v>1.0256160000000001</v>
      </c>
      <c r="E658" s="44">
        <f t="shared" si="63"/>
        <v>11.780972450961723</v>
      </c>
      <c r="F658" s="46">
        <f>7</f>
        <v>7</v>
      </c>
      <c r="G658" s="38">
        <f t="shared" si="64"/>
        <v>7.9765504360410926</v>
      </c>
      <c r="H658" s="13"/>
      <c r="I658" s="48">
        <f t="shared" si="60"/>
        <v>11.486728415861027</v>
      </c>
      <c r="J658" s="38">
        <f t="shared" si="65"/>
        <v>2.3449563958907405E-2</v>
      </c>
      <c r="K658" s="38"/>
      <c r="L658" s="38"/>
      <c r="M658" s="38"/>
      <c r="N658" s="38"/>
      <c r="O658" s="13" t="str">
        <f t="shared" si="61"/>
        <v>0</v>
      </c>
      <c r="P658" s="30"/>
      <c r="Q658" s="30"/>
      <c r="R658" s="30"/>
      <c r="S658" s="30"/>
      <c r="V658" s="17"/>
    </row>
    <row r="659" spans="1:22" x14ac:dyDescent="0.25">
      <c r="A659" s="19" t="s">
        <v>22</v>
      </c>
      <c r="B659" s="9">
        <v>0.51386574074074076</v>
      </c>
      <c r="C659" s="11">
        <f t="shared" si="62"/>
        <v>45154.513865740744</v>
      </c>
      <c r="D659" s="10">
        <v>1.0247219999999999</v>
      </c>
      <c r="E659" s="44">
        <f t="shared" si="63"/>
        <v>11.780972450961723</v>
      </c>
      <c r="F659" s="46">
        <f>7</f>
        <v>7</v>
      </c>
      <c r="G659" s="38">
        <f t="shared" si="64"/>
        <v>7.9773502169752915</v>
      </c>
      <c r="H659" s="13"/>
      <c r="I659" s="48">
        <f t="shared" si="60"/>
        <v>11.496749802348075</v>
      </c>
      <c r="J659" s="38">
        <f t="shared" si="65"/>
        <v>2.2649783024708547E-2</v>
      </c>
      <c r="K659" s="38"/>
      <c r="L659" s="38"/>
      <c r="M659" s="38"/>
      <c r="N659" s="38"/>
      <c r="O659" s="13" t="str">
        <f t="shared" si="61"/>
        <v>0</v>
      </c>
      <c r="P659" s="30"/>
      <c r="Q659" s="30"/>
      <c r="R659" s="30"/>
      <c r="S659" s="30"/>
      <c r="V659" s="17"/>
    </row>
    <row r="660" spans="1:22" x14ac:dyDescent="0.25">
      <c r="A660" s="19" t="s">
        <v>22</v>
      </c>
      <c r="B660" s="9">
        <v>0.51488425925925929</v>
      </c>
      <c r="C660" s="11">
        <f t="shared" si="62"/>
        <v>45154.514884259261</v>
      </c>
      <c r="D660" s="10">
        <v>1.028967</v>
      </c>
      <c r="E660" s="44">
        <f t="shared" si="63"/>
        <v>11.780972450961723</v>
      </c>
      <c r="F660" s="46">
        <f>7</f>
        <v>7</v>
      </c>
      <c r="G660" s="38">
        <f t="shared" si="64"/>
        <v>7.973564258378933</v>
      </c>
      <c r="H660" s="13"/>
      <c r="I660" s="48">
        <f t="shared" si="60"/>
        <v>11.44931999856334</v>
      </c>
      <c r="J660" s="38">
        <f t="shared" si="65"/>
        <v>2.6435741621066988E-2</v>
      </c>
      <c r="K660" s="38"/>
      <c r="L660" s="38"/>
      <c r="M660" s="38"/>
      <c r="N660" s="38"/>
      <c r="O660" s="13" t="str">
        <f t="shared" si="61"/>
        <v>0</v>
      </c>
      <c r="P660" s="30"/>
      <c r="Q660" s="30"/>
      <c r="R660" s="30"/>
      <c r="S660" s="30"/>
      <c r="V660" s="17"/>
    </row>
    <row r="661" spans="1:22" x14ac:dyDescent="0.25">
      <c r="A661" s="19" t="s">
        <v>22</v>
      </c>
      <c r="B661" s="9">
        <v>0.5149421296296296</v>
      </c>
      <c r="C661" s="11">
        <f t="shared" si="62"/>
        <v>45154.51494212963</v>
      </c>
      <c r="D661" s="10">
        <v>1.028967</v>
      </c>
      <c r="E661" s="44">
        <f t="shared" si="63"/>
        <v>11.780972450961723</v>
      </c>
      <c r="F661" s="46">
        <f>7</f>
        <v>7</v>
      </c>
      <c r="G661" s="38">
        <f t="shared" si="64"/>
        <v>7.973564258378933</v>
      </c>
      <c r="H661" s="13"/>
      <c r="I661" s="48">
        <f t="shared" si="60"/>
        <v>11.44931999856334</v>
      </c>
      <c r="J661" s="38">
        <f t="shared" si="65"/>
        <v>2.6435741621066988E-2</v>
      </c>
      <c r="K661" s="38"/>
      <c r="L661" s="38"/>
      <c r="M661" s="38"/>
      <c r="N661" s="38"/>
      <c r="O661" s="13" t="str">
        <f t="shared" si="61"/>
        <v>0</v>
      </c>
      <c r="P661" s="30"/>
      <c r="Q661" s="30"/>
      <c r="R661" s="30"/>
      <c r="S661" s="30"/>
      <c r="V661" s="17"/>
    </row>
    <row r="662" spans="1:22" x14ac:dyDescent="0.25">
      <c r="A662" s="19" t="s">
        <v>22</v>
      </c>
      <c r="B662" s="9">
        <v>0.51500000000000001</v>
      </c>
      <c r="C662" s="11">
        <f t="shared" si="62"/>
        <v>45154.514999999999</v>
      </c>
      <c r="D662" s="10">
        <v>1.028967</v>
      </c>
      <c r="E662" s="44">
        <f t="shared" si="63"/>
        <v>11.780972450961723</v>
      </c>
      <c r="F662" s="46">
        <f>7</f>
        <v>7</v>
      </c>
      <c r="G662" s="38">
        <f t="shared" si="64"/>
        <v>7.973564258378933</v>
      </c>
      <c r="H662" s="13"/>
      <c r="I662" s="48">
        <f t="shared" si="60"/>
        <v>11.44931999856334</v>
      </c>
      <c r="J662" s="38">
        <f t="shared" si="65"/>
        <v>2.6435741621066988E-2</v>
      </c>
      <c r="K662" s="38"/>
      <c r="L662" s="38"/>
      <c r="M662" s="38"/>
      <c r="N662" s="38"/>
      <c r="O662" s="13" t="str">
        <f t="shared" si="61"/>
        <v>0</v>
      </c>
      <c r="P662" s="30"/>
      <c r="Q662" s="30"/>
      <c r="R662" s="30"/>
      <c r="S662" s="30"/>
      <c r="V662" s="17"/>
    </row>
    <row r="663" spans="1:22" x14ac:dyDescent="0.25">
      <c r="A663" s="19" t="s">
        <v>22</v>
      </c>
      <c r="B663" s="9">
        <v>0.51505787037037043</v>
      </c>
      <c r="C663" s="11">
        <f t="shared" si="62"/>
        <v>45154.515057870369</v>
      </c>
      <c r="D663" s="10">
        <v>1.028967</v>
      </c>
      <c r="E663" s="44">
        <f t="shared" si="63"/>
        <v>11.780972450961723</v>
      </c>
      <c r="F663" s="46">
        <f>7</f>
        <v>7</v>
      </c>
      <c r="G663" s="38">
        <f t="shared" si="64"/>
        <v>7.973564258378933</v>
      </c>
      <c r="H663" s="13"/>
      <c r="I663" s="48">
        <f t="shared" si="60"/>
        <v>11.44931999856334</v>
      </c>
      <c r="J663" s="38">
        <f t="shared" si="65"/>
        <v>2.6435741621066988E-2</v>
      </c>
      <c r="K663" s="38"/>
      <c r="L663" s="38"/>
      <c r="M663" s="38"/>
      <c r="N663" s="38"/>
      <c r="O663" s="13" t="str">
        <f t="shared" si="61"/>
        <v>0</v>
      </c>
      <c r="P663" s="30"/>
      <c r="Q663" s="30"/>
      <c r="R663" s="30"/>
      <c r="S663" s="30"/>
      <c r="V663" s="17"/>
    </row>
    <row r="664" spans="1:22" x14ac:dyDescent="0.25">
      <c r="A664" s="19" t="s">
        <v>22</v>
      </c>
      <c r="B664" s="9">
        <v>0.51511574074074074</v>
      </c>
      <c r="C664" s="11">
        <f t="shared" si="62"/>
        <v>45154.515115740738</v>
      </c>
      <c r="D664" s="10">
        <v>1.028967</v>
      </c>
      <c r="E664" s="44">
        <f t="shared" si="63"/>
        <v>11.780972450961723</v>
      </c>
      <c r="F664" s="46">
        <f>7</f>
        <v>7</v>
      </c>
      <c r="G664" s="38">
        <f t="shared" si="64"/>
        <v>7.973564258378933</v>
      </c>
      <c r="H664" s="13"/>
      <c r="I664" s="48">
        <f t="shared" si="60"/>
        <v>11.44931999856334</v>
      </c>
      <c r="J664" s="38">
        <f t="shared" si="65"/>
        <v>2.6435741621066988E-2</v>
      </c>
      <c r="K664" s="38"/>
      <c r="L664" s="38"/>
      <c r="M664" s="38"/>
      <c r="N664" s="38"/>
      <c r="O664" s="13" t="str">
        <f t="shared" si="61"/>
        <v>0</v>
      </c>
      <c r="P664" s="30"/>
      <c r="Q664" s="30"/>
      <c r="R664" s="30"/>
      <c r="S664" s="30"/>
      <c r="V664" s="17"/>
    </row>
    <row r="665" spans="1:22" x14ac:dyDescent="0.25">
      <c r="A665" s="19" t="s">
        <v>22</v>
      </c>
      <c r="B665" s="9">
        <v>0.515162037037037</v>
      </c>
      <c r="C665" s="11">
        <f t="shared" si="62"/>
        <v>45154.515162037038</v>
      </c>
      <c r="D665" s="10">
        <v>1.028967</v>
      </c>
      <c r="E665" s="44">
        <f t="shared" si="63"/>
        <v>11.780972450961723</v>
      </c>
      <c r="F665" s="46">
        <f>7</f>
        <v>7</v>
      </c>
      <c r="G665" s="38">
        <f t="shared" si="64"/>
        <v>7.973564258378933</v>
      </c>
      <c r="H665" s="13"/>
      <c r="I665" s="48">
        <f t="shared" si="60"/>
        <v>11.44931999856334</v>
      </c>
      <c r="J665" s="38">
        <f t="shared" si="65"/>
        <v>2.6435741621066988E-2</v>
      </c>
      <c r="K665" s="38"/>
      <c r="L665" s="38"/>
      <c r="M665" s="38"/>
      <c r="N665" s="38"/>
      <c r="O665" s="13" t="str">
        <f t="shared" si="61"/>
        <v>0</v>
      </c>
      <c r="P665" s="30"/>
      <c r="Q665" s="30"/>
      <c r="R665" s="30"/>
      <c r="S665" s="30"/>
      <c r="V665" s="17"/>
    </row>
    <row r="666" spans="1:22" x14ac:dyDescent="0.25">
      <c r="A666" s="19" t="s">
        <v>22</v>
      </c>
      <c r="B666" s="9">
        <v>0.51521990740740742</v>
      </c>
      <c r="C666" s="11">
        <f t="shared" si="62"/>
        <v>45154.515219907407</v>
      </c>
      <c r="D666" s="10">
        <v>1.028967</v>
      </c>
      <c r="E666" s="44">
        <f t="shared" si="63"/>
        <v>11.780972450961723</v>
      </c>
      <c r="F666" s="46">
        <f>7</f>
        <v>7</v>
      </c>
      <c r="G666" s="38">
        <f t="shared" si="64"/>
        <v>7.973564258378933</v>
      </c>
      <c r="H666" s="13"/>
      <c r="I666" s="48">
        <f t="shared" si="60"/>
        <v>11.44931999856334</v>
      </c>
      <c r="J666" s="38">
        <f t="shared" si="65"/>
        <v>2.6435741621066988E-2</v>
      </c>
      <c r="K666" s="38"/>
      <c r="L666" s="38"/>
      <c r="M666" s="38"/>
      <c r="N666" s="38"/>
      <c r="O666" s="13" t="str">
        <f t="shared" si="61"/>
        <v>0</v>
      </c>
      <c r="P666" s="30"/>
      <c r="Q666" s="30"/>
      <c r="R666" s="30"/>
      <c r="S666" s="30"/>
      <c r="V666" s="17"/>
    </row>
    <row r="667" spans="1:22" x14ac:dyDescent="0.25">
      <c r="A667" s="19" t="s">
        <v>22</v>
      </c>
      <c r="B667" s="9">
        <v>0.51527777777777783</v>
      </c>
      <c r="C667" s="11">
        <f t="shared" si="62"/>
        <v>45154.515277777777</v>
      </c>
      <c r="D667" s="10">
        <v>1.028967</v>
      </c>
      <c r="E667" s="44">
        <f t="shared" si="63"/>
        <v>11.780972450961723</v>
      </c>
      <c r="F667" s="46">
        <f>7</f>
        <v>7</v>
      </c>
      <c r="G667" s="38">
        <f t="shared" si="64"/>
        <v>7.973564258378933</v>
      </c>
      <c r="H667" s="13"/>
      <c r="I667" s="48">
        <f t="shared" si="60"/>
        <v>11.44931999856334</v>
      </c>
      <c r="J667" s="38">
        <f t="shared" si="65"/>
        <v>2.6435741621066988E-2</v>
      </c>
      <c r="K667" s="38"/>
      <c r="L667" s="38"/>
      <c r="M667" s="38"/>
      <c r="N667" s="38"/>
      <c r="O667" s="13" t="str">
        <f t="shared" si="61"/>
        <v>0</v>
      </c>
      <c r="P667" s="30"/>
      <c r="Q667" s="30"/>
      <c r="R667" s="30"/>
      <c r="S667" s="30"/>
      <c r="V667" s="17"/>
    </row>
    <row r="668" spans="1:22" x14ac:dyDescent="0.25">
      <c r="A668" s="19" t="s">
        <v>22</v>
      </c>
      <c r="B668" s="9">
        <v>0.51533564814814814</v>
      </c>
      <c r="C668" s="11">
        <f t="shared" si="62"/>
        <v>45154.515335648146</v>
      </c>
      <c r="D668" s="10">
        <v>1.028967</v>
      </c>
      <c r="E668" s="44">
        <f t="shared" si="63"/>
        <v>11.780972450961723</v>
      </c>
      <c r="F668" s="46">
        <f>7</f>
        <v>7</v>
      </c>
      <c r="G668" s="38">
        <f t="shared" si="64"/>
        <v>7.973564258378933</v>
      </c>
      <c r="H668" s="13"/>
      <c r="I668" s="48">
        <f t="shared" si="60"/>
        <v>11.44931999856334</v>
      </c>
      <c r="J668" s="38">
        <f t="shared" si="65"/>
        <v>2.6435741621066988E-2</v>
      </c>
      <c r="K668" s="38"/>
      <c r="L668" s="38"/>
      <c r="M668" s="38"/>
      <c r="N668" s="38"/>
      <c r="O668" s="13" t="str">
        <f t="shared" si="61"/>
        <v>0</v>
      </c>
      <c r="P668" s="30"/>
      <c r="Q668" s="30"/>
      <c r="R668" s="30"/>
      <c r="S668" s="30"/>
      <c r="V668" s="17"/>
    </row>
    <row r="669" spans="1:22" x14ac:dyDescent="0.25">
      <c r="A669" s="19" t="s">
        <v>22</v>
      </c>
      <c r="B669" s="9">
        <v>0.51539351851851845</v>
      </c>
      <c r="C669" s="11">
        <f t="shared" si="62"/>
        <v>45154.515393518515</v>
      </c>
      <c r="D669" s="10">
        <v>1.028967</v>
      </c>
      <c r="E669" s="44">
        <f t="shared" si="63"/>
        <v>11.780972450961723</v>
      </c>
      <c r="F669" s="46">
        <f>7</f>
        <v>7</v>
      </c>
      <c r="G669" s="38">
        <f t="shared" si="64"/>
        <v>7.973564258378933</v>
      </c>
      <c r="H669" s="13"/>
      <c r="I669" s="48">
        <f t="shared" si="60"/>
        <v>11.44931999856334</v>
      </c>
      <c r="J669" s="38">
        <f t="shared" si="65"/>
        <v>2.6435741621066988E-2</v>
      </c>
      <c r="K669" s="38"/>
      <c r="L669" s="38"/>
      <c r="M669" s="38"/>
      <c r="N669" s="38"/>
      <c r="O669" s="13" t="str">
        <f t="shared" si="61"/>
        <v>0</v>
      </c>
      <c r="P669" s="30"/>
      <c r="Q669" s="30"/>
      <c r="R669" s="30"/>
      <c r="S669" s="30"/>
      <c r="V669" s="17"/>
    </row>
    <row r="670" spans="1:22" x14ac:dyDescent="0.25">
      <c r="A670" s="19" t="s">
        <v>22</v>
      </c>
      <c r="B670" s="9">
        <v>0.51543981481481482</v>
      </c>
      <c r="C670" s="11">
        <f t="shared" si="62"/>
        <v>45154.515439814815</v>
      </c>
      <c r="D670" s="10">
        <v>1.0343230000000001</v>
      </c>
      <c r="E670" s="44">
        <f t="shared" si="63"/>
        <v>11.780972450961723</v>
      </c>
      <c r="F670" s="46">
        <f>7</f>
        <v>7</v>
      </c>
      <c r="G670" s="38">
        <f t="shared" si="64"/>
        <v>7.9688292508502609</v>
      </c>
      <c r="H670" s="13"/>
      <c r="I670" s="48">
        <f t="shared" si="60"/>
        <v>11.39003236992866</v>
      </c>
      <c r="J670" s="38">
        <f t="shared" si="65"/>
        <v>3.1170749149739052E-2</v>
      </c>
      <c r="K670" s="38"/>
      <c r="L670" s="38"/>
      <c r="M670" s="38"/>
      <c r="N670" s="38"/>
      <c r="O670" s="13" t="str">
        <f t="shared" si="61"/>
        <v>0</v>
      </c>
      <c r="P670" s="30"/>
      <c r="Q670" s="30"/>
      <c r="R670" s="30"/>
      <c r="S670" s="30"/>
      <c r="V670" s="17"/>
    </row>
    <row r="671" spans="1:22" x14ac:dyDescent="0.25">
      <c r="A671" s="19" t="s">
        <v>22</v>
      </c>
      <c r="B671" s="9">
        <v>0.51549768518518524</v>
      </c>
      <c r="C671" s="11">
        <f t="shared" si="62"/>
        <v>45154.515497685185</v>
      </c>
      <c r="D671" s="10">
        <v>1.0343230000000001</v>
      </c>
      <c r="E671" s="44">
        <f t="shared" si="63"/>
        <v>11.780972450961723</v>
      </c>
      <c r="F671" s="46">
        <f>7</f>
        <v>7</v>
      </c>
      <c r="G671" s="38">
        <f t="shared" si="64"/>
        <v>7.9688292508502609</v>
      </c>
      <c r="H671" s="13"/>
      <c r="I671" s="48">
        <f t="shared" si="60"/>
        <v>11.39003236992866</v>
      </c>
      <c r="J671" s="38">
        <f t="shared" si="65"/>
        <v>3.1170749149739052E-2</v>
      </c>
      <c r="K671" s="38"/>
      <c r="L671" s="38"/>
      <c r="M671" s="38"/>
      <c r="N671" s="38"/>
      <c r="O671" s="13" t="str">
        <f t="shared" si="61"/>
        <v>0</v>
      </c>
      <c r="P671" s="30"/>
      <c r="Q671" s="30"/>
      <c r="R671" s="30"/>
      <c r="S671" s="30"/>
      <c r="V671" s="17"/>
    </row>
    <row r="672" spans="1:22" x14ac:dyDescent="0.25">
      <c r="A672" s="19" t="s">
        <v>22</v>
      </c>
      <c r="B672" s="9">
        <v>0.51555555555555554</v>
      </c>
      <c r="C672" s="11">
        <f t="shared" si="62"/>
        <v>45154.515555555554</v>
      </c>
      <c r="D672" s="10">
        <v>1.0343230000000001</v>
      </c>
      <c r="E672" s="44">
        <f t="shared" si="63"/>
        <v>11.780972450961723</v>
      </c>
      <c r="F672" s="46">
        <f>7</f>
        <v>7</v>
      </c>
      <c r="G672" s="38">
        <f t="shared" si="64"/>
        <v>7.9688292508502609</v>
      </c>
      <c r="H672" s="13"/>
      <c r="I672" s="48">
        <f t="shared" si="60"/>
        <v>11.39003236992866</v>
      </c>
      <c r="J672" s="38">
        <f t="shared" si="65"/>
        <v>3.1170749149739052E-2</v>
      </c>
      <c r="K672" s="38"/>
      <c r="L672" s="38"/>
      <c r="M672" s="38"/>
      <c r="N672" s="38"/>
      <c r="O672" s="13" t="str">
        <f t="shared" si="61"/>
        <v>0</v>
      </c>
      <c r="P672" s="30"/>
      <c r="Q672" s="30"/>
      <c r="R672" s="30"/>
      <c r="S672" s="30"/>
      <c r="V672" s="17"/>
    </row>
    <row r="673" spans="1:22" x14ac:dyDescent="0.25">
      <c r="A673" s="19" t="s">
        <v>22</v>
      </c>
      <c r="B673" s="9">
        <v>0.51561342592592596</v>
      </c>
      <c r="C673" s="11">
        <f t="shared" si="62"/>
        <v>45154.515613425923</v>
      </c>
      <c r="D673" s="10">
        <v>1.0343230000000001</v>
      </c>
      <c r="E673" s="44">
        <f t="shared" si="63"/>
        <v>11.780972450961723</v>
      </c>
      <c r="F673" s="46">
        <f>7</f>
        <v>7</v>
      </c>
      <c r="G673" s="38">
        <f t="shared" si="64"/>
        <v>7.9688292508502609</v>
      </c>
      <c r="H673" s="13"/>
      <c r="I673" s="48">
        <f t="shared" si="60"/>
        <v>11.39003236992866</v>
      </c>
      <c r="J673" s="38">
        <f t="shared" si="65"/>
        <v>3.1170749149739052E-2</v>
      </c>
      <c r="K673" s="38"/>
      <c r="L673" s="38"/>
      <c r="M673" s="38"/>
      <c r="N673" s="38"/>
      <c r="O673" s="13" t="str">
        <f t="shared" si="61"/>
        <v>0</v>
      </c>
      <c r="P673" s="30"/>
      <c r="Q673" s="30"/>
      <c r="R673" s="30"/>
      <c r="S673" s="30"/>
      <c r="V673" s="17"/>
    </row>
    <row r="674" spans="1:22" x14ac:dyDescent="0.25">
      <c r="A674" s="19" t="s">
        <v>22</v>
      </c>
      <c r="B674" s="9">
        <v>0.51567129629629627</v>
      </c>
      <c r="C674" s="11">
        <f t="shared" si="62"/>
        <v>45154.5156712963</v>
      </c>
      <c r="D674" s="10">
        <v>1.0343230000000001</v>
      </c>
      <c r="E674" s="44">
        <f t="shared" si="63"/>
        <v>11.780972450961723</v>
      </c>
      <c r="F674" s="46">
        <f>7</f>
        <v>7</v>
      </c>
      <c r="G674" s="38">
        <f t="shared" si="64"/>
        <v>7.9688292508502609</v>
      </c>
      <c r="H674" s="13"/>
      <c r="I674" s="48">
        <f t="shared" si="60"/>
        <v>11.39003236992866</v>
      </c>
      <c r="J674" s="38">
        <f t="shared" si="65"/>
        <v>3.1170749149739052E-2</v>
      </c>
      <c r="K674" s="38"/>
      <c r="L674" s="38"/>
      <c r="M674" s="38"/>
      <c r="N674" s="38"/>
      <c r="O674" s="13" t="str">
        <f t="shared" si="61"/>
        <v>0</v>
      </c>
      <c r="P674" s="30"/>
      <c r="Q674" s="30"/>
      <c r="R674" s="30"/>
      <c r="S674" s="30"/>
      <c r="V674" s="17"/>
    </row>
    <row r="675" spans="1:22" x14ac:dyDescent="0.25">
      <c r="A675" s="19" t="s">
        <v>22</v>
      </c>
      <c r="B675" s="9">
        <v>0.51571759259259264</v>
      </c>
      <c r="C675" s="11">
        <f t="shared" si="62"/>
        <v>45154.515717592592</v>
      </c>
      <c r="D675" s="10">
        <v>1.0343230000000001</v>
      </c>
      <c r="E675" s="44">
        <f t="shared" si="63"/>
        <v>11.780972450961723</v>
      </c>
      <c r="F675" s="46">
        <f>7</f>
        <v>7</v>
      </c>
      <c r="G675" s="38">
        <f t="shared" si="64"/>
        <v>7.9688292508502609</v>
      </c>
      <c r="H675" s="13"/>
      <c r="I675" s="48">
        <f t="shared" si="60"/>
        <v>11.39003236992866</v>
      </c>
      <c r="J675" s="38">
        <f t="shared" si="65"/>
        <v>3.1170749149739052E-2</v>
      </c>
      <c r="K675" s="38"/>
      <c r="L675" s="38"/>
      <c r="M675" s="38"/>
      <c r="N675" s="38"/>
      <c r="O675" s="13" t="str">
        <f t="shared" si="61"/>
        <v>0</v>
      </c>
      <c r="P675" s="30"/>
      <c r="Q675" s="30"/>
      <c r="R675" s="30"/>
      <c r="S675" s="30"/>
      <c r="V675" s="17"/>
    </row>
    <row r="676" spans="1:22" x14ac:dyDescent="0.25">
      <c r="A676" s="19" t="s">
        <v>22</v>
      </c>
      <c r="B676" s="9">
        <v>0.52</v>
      </c>
      <c r="C676" s="11">
        <f t="shared" si="62"/>
        <v>45154.52</v>
      </c>
      <c r="D676" s="10">
        <v>1.0296970000000001</v>
      </c>
      <c r="E676" s="44">
        <f t="shared" si="63"/>
        <v>11.780972450961723</v>
      </c>
      <c r="F676" s="46">
        <f>7</f>
        <v>7</v>
      </c>
      <c r="G676" s="38">
        <f t="shared" si="64"/>
        <v>7.9729161638115809</v>
      </c>
      <c r="H676" s="13"/>
      <c r="I676" s="48">
        <f t="shared" si="60"/>
        <v>11.441203044159323</v>
      </c>
      <c r="J676" s="38">
        <f t="shared" si="65"/>
        <v>2.7083836188419141E-2</v>
      </c>
      <c r="K676" s="38"/>
      <c r="L676" s="38"/>
      <c r="M676" s="38"/>
      <c r="N676" s="38"/>
      <c r="O676" s="13" t="str">
        <f t="shared" si="61"/>
        <v>0</v>
      </c>
      <c r="P676" s="30"/>
      <c r="Q676" s="30"/>
      <c r="R676" s="30"/>
      <c r="S676" s="30"/>
      <c r="V676" s="17"/>
    </row>
    <row r="677" spans="1:22" x14ac:dyDescent="0.25">
      <c r="A677" s="19" t="s">
        <v>23</v>
      </c>
      <c r="B677" s="9">
        <v>1.6921296296296299E-2</v>
      </c>
      <c r="C677" s="11">
        <f t="shared" si="62"/>
        <v>45155.016921296294</v>
      </c>
      <c r="D677" s="10">
        <v>1.0258499999999999</v>
      </c>
      <c r="E677" s="44">
        <f t="shared" si="63"/>
        <v>11.780972450961723</v>
      </c>
      <c r="F677" s="46">
        <f>7</f>
        <v>7</v>
      </c>
      <c r="G677" s="38">
        <f t="shared" si="64"/>
        <v>7.9763413143664739</v>
      </c>
      <c r="H677" s="13"/>
      <c r="I677" s="48">
        <f t="shared" si="60"/>
        <v>11.484108252631207</v>
      </c>
      <c r="J677" s="38">
        <f t="shared" si="65"/>
        <v>2.3658685633526133E-2</v>
      </c>
      <c r="K677" s="38"/>
      <c r="L677" s="38"/>
      <c r="M677" s="38"/>
      <c r="N677" s="38"/>
      <c r="O677" s="13" t="str">
        <f t="shared" si="61"/>
        <v>0</v>
      </c>
      <c r="P677" s="30"/>
      <c r="Q677" s="30"/>
      <c r="R677" s="30"/>
      <c r="S677" s="30"/>
      <c r="V677" s="17"/>
    </row>
    <row r="678" spans="1:22" x14ac:dyDescent="0.25">
      <c r="A678" s="19" t="s">
        <v>23</v>
      </c>
      <c r="B678" s="9">
        <v>0.17435185185185187</v>
      </c>
      <c r="C678" s="11">
        <f t="shared" si="62"/>
        <v>45155.174351851849</v>
      </c>
      <c r="D678" s="10">
        <v>1.0223340000000001</v>
      </c>
      <c r="E678" s="44">
        <f t="shared" si="63"/>
        <v>11.780972450961723</v>
      </c>
      <c r="F678" s="46">
        <f>7</f>
        <v>7</v>
      </c>
      <c r="G678" s="38">
        <f t="shared" si="64"/>
        <v>7.979493007605357</v>
      </c>
      <c r="H678" s="13"/>
      <c r="I678" s="48">
        <f t="shared" si="60"/>
        <v>11.523604273125732</v>
      </c>
      <c r="J678" s="38">
        <f t="shared" si="65"/>
        <v>2.0506992394643042E-2</v>
      </c>
      <c r="K678" s="38"/>
      <c r="L678" s="38"/>
      <c r="M678" s="38"/>
      <c r="N678" s="38"/>
      <c r="O678" s="13" t="str">
        <f t="shared" si="61"/>
        <v>0</v>
      </c>
      <c r="P678" s="30"/>
      <c r="Q678" s="30"/>
      <c r="R678" s="30"/>
      <c r="S678" s="30"/>
      <c r="V678" s="17"/>
    </row>
    <row r="679" spans="1:22" x14ac:dyDescent="0.25">
      <c r="A679" s="19" t="s">
        <v>23</v>
      </c>
      <c r="B679" s="9">
        <v>0.17866898148148147</v>
      </c>
      <c r="C679" s="11">
        <f t="shared" si="62"/>
        <v>45155.178668981483</v>
      </c>
      <c r="D679" s="10">
        <v>1.023555</v>
      </c>
      <c r="E679" s="44">
        <f t="shared" si="63"/>
        <v>11.780972450961723</v>
      </c>
      <c r="F679" s="46">
        <f>7</f>
        <v>7</v>
      </c>
      <c r="G679" s="38">
        <f t="shared" si="64"/>
        <v>7.9783962074869414</v>
      </c>
      <c r="H679" s="13"/>
      <c r="I679" s="48">
        <f t="shared" si="60"/>
        <v>11.509857751622262</v>
      </c>
      <c r="J679" s="38">
        <f t="shared" si="65"/>
        <v>2.1603792513058551E-2</v>
      </c>
      <c r="K679" s="38"/>
      <c r="L679" s="38"/>
      <c r="M679" s="38"/>
      <c r="N679" s="38"/>
      <c r="O679" s="13" t="str">
        <f t="shared" si="61"/>
        <v>0</v>
      </c>
      <c r="P679" s="30"/>
      <c r="Q679" s="30"/>
      <c r="R679" s="30"/>
      <c r="S679" s="30"/>
      <c r="V679" s="17"/>
    </row>
    <row r="680" spans="1:22" x14ac:dyDescent="0.25">
      <c r="A680" s="19" t="s">
        <v>23</v>
      </c>
      <c r="B680" s="9">
        <v>0.18313657407407405</v>
      </c>
      <c r="C680" s="11">
        <f t="shared" si="62"/>
        <v>45155.183136574073</v>
      </c>
      <c r="D680" s="10">
        <v>1.023814</v>
      </c>
      <c r="E680" s="44">
        <f t="shared" si="63"/>
        <v>11.780972450961723</v>
      </c>
      <c r="F680" s="46">
        <f>7</f>
        <v>7</v>
      </c>
      <c r="G680" s="38">
        <f t="shared" si="64"/>
        <v>7.9781638698845434</v>
      </c>
      <c r="H680" s="13"/>
      <c r="I680" s="48">
        <f t="shared" si="60"/>
        <v>11.506946038012494</v>
      </c>
      <c r="J680" s="38">
        <f t="shared" si="65"/>
        <v>2.1836130115456598E-2</v>
      </c>
      <c r="K680" s="38"/>
      <c r="L680" s="38"/>
      <c r="M680" s="38"/>
      <c r="N680" s="38"/>
      <c r="O680" s="13" t="str">
        <f t="shared" si="61"/>
        <v>0</v>
      </c>
      <c r="P680" s="30"/>
      <c r="Q680" s="30"/>
      <c r="R680" s="30"/>
      <c r="S680" s="30"/>
      <c r="V680" s="17"/>
    </row>
    <row r="681" spans="1:22" x14ac:dyDescent="0.25">
      <c r="A681" s="19" t="s">
        <v>23</v>
      </c>
      <c r="B681" s="9">
        <v>0.18726851851851853</v>
      </c>
      <c r="C681" s="11">
        <f t="shared" si="62"/>
        <v>45155.187268518515</v>
      </c>
      <c r="D681" s="10">
        <v>1.0256050000000001</v>
      </c>
      <c r="E681" s="44">
        <f t="shared" si="63"/>
        <v>11.780972450961723</v>
      </c>
      <c r="F681" s="46">
        <f>7</f>
        <v>7</v>
      </c>
      <c r="G681" s="38">
        <f t="shared" si="64"/>
        <v>7.9765602687605552</v>
      </c>
      <c r="H681" s="13"/>
      <c r="I681" s="48">
        <f t="shared" si="60"/>
        <v>11.486851615350668</v>
      </c>
      <c r="J681" s="38">
        <f t="shared" si="65"/>
        <v>2.3439731239444761E-2</v>
      </c>
      <c r="K681" s="38"/>
      <c r="L681" s="38"/>
      <c r="M681" s="38"/>
      <c r="N681" s="38"/>
      <c r="O681" s="13" t="str">
        <f t="shared" si="61"/>
        <v>0</v>
      </c>
      <c r="P681" s="30"/>
      <c r="Q681" s="30"/>
      <c r="R681" s="30"/>
      <c r="S681" s="30"/>
      <c r="V681" s="17"/>
    </row>
    <row r="682" spans="1:22" x14ac:dyDescent="0.25">
      <c r="A682" s="19" t="s">
        <v>23</v>
      </c>
      <c r="B682" s="9">
        <v>0.18768518518518518</v>
      </c>
      <c r="C682" s="11">
        <f t="shared" si="62"/>
        <v>45155.187685185185</v>
      </c>
      <c r="D682" s="10">
        <v>1.0232950000000001</v>
      </c>
      <c r="E682" s="44">
        <f t="shared" si="63"/>
        <v>11.780972450961723</v>
      </c>
      <c r="F682" s="46">
        <f>7</f>
        <v>7</v>
      </c>
      <c r="G682" s="38">
        <f t="shared" si="64"/>
        <v>7.9786295536287852</v>
      </c>
      <c r="H682" s="13"/>
      <c r="I682" s="48">
        <f t="shared" si="60"/>
        <v>11.512782189849185</v>
      </c>
      <c r="J682" s="38">
        <f t="shared" si="65"/>
        <v>2.1370446371214769E-2</v>
      </c>
      <c r="K682" s="38"/>
      <c r="L682" s="38"/>
      <c r="M682" s="38"/>
      <c r="N682" s="38"/>
      <c r="O682" s="13" t="str">
        <f t="shared" si="61"/>
        <v>0</v>
      </c>
      <c r="P682" s="30"/>
      <c r="Q682" s="30"/>
      <c r="R682" s="30"/>
      <c r="S682" s="30"/>
      <c r="V682" s="17"/>
    </row>
    <row r="683" spans="1:22" x14ac:dyDescent="0.25">
      <c r="A683" s="19" t="s">
        <v>23</v>
      </c>
      <c r="B683" s="9">
        <v>0.43497685185185181</v>
      </c>
      <c r="C683" s="11">
        <f t="shared" si="62"/>
        <v>45155.434976851851</v>
      </c>
      <c r="D683" s="10">
        <v>1.0271189999999999</v>
      </c>
      <c r="E683" s="44">
        <f t="shared" si="63"/>
        <v>11.780972450961723</v>
      </c>
      <c r="F683" s="46">
        <f>7</f>
        <v>7</v>
      </c>
      <c r="G683" s="38">
        <f t="shared" si="64"/>
        <v>7.9752087957158215</v>
      </c>
      <c r="H683" s="13"/>
      <c r="I683" s="48">
        <f t="shared" si="60"/>
        <v>11.469919698653928</v>
      </c>
      <c r="J683" s="38">
        <f t="shared" si="65"/>
        <v>2.479120428417847E-2</v>
      </c>
      <c r="K683" s="38"/>
      <c r="L683" s="38"/>
      <c r="M683" s="38"/>
      <c r="N683" s="38"/>
      <c r="O683" s="13" t="str">
        <f t="shared" si="61"/>
        <v>0</v>
      </c>
      <c r="P683" s="30"/>
      <c r="Q683" s="30"/>
      <c r="R683" s="30"/>
      <c r="S683" s="30"/>
      <c r="V683" s="17"/>
    </row>
    <row r="684" spans="1:22" x14ac:dyDescent="0.25">
      <c r="A684" s="19" t="s">
        <v>23</v>
      </c>
      <c r="B684" s="9">
        <v>0.47207175925925932</v>
      </c>
      <c r="C684" s="11">
        <f t="shared" si="62"/>
        <v>45155.472071759257</v>
      </c>
      <c r="D684" s="10">
        <v>1.022934</v>
      </c>
      <c r="E684" s="44">
        <f t="shared" si="63"/>
        <v>11.780972450961723</v>
      </c>
      <c r="F684" s="46">
        <f>7</f>
        <v>7</v>
      </c>
      <c r="G684" s="38">
        <f t="shared" si="64"/>
        <v>7.9789537311336947</v>
      </c>
      <c r="H684" s="13"/>
      <c r="I684" s="48">
        <f t="shared" si="60"/>
        <v>11.516845124868</v>
      </c>
      <c r="J684" s="38">
        <f t="shared" si="65"/>
        <v>2.104626886630534E-2</v>
      </c>
      <c r="K684" s="38"/>
      <c r="L684" s="38"/>
      <c r="M684" s="38"/>
      <c r="N684" s="38"/>
      <c r="O684" s="13" t="str">
        <f t="shared" si="61"/>
        <v>0</v>
      </c>
      <c r="P684" s="30"/>
      <c r="Q684" s="30"/>
      <c r="R684" s="30"/>
      <c r="S684" s="30"/>
      <c r="V684" s="17"/>
    </row>
    <row r="685" spans="1:22" x14ac:dyDescent="0.25">
      <c r="A685" s="19" t="s">
        <v>23</v>
      </c>
      <c r="B685" s="9">
        <v>0.47229166666666672</v>
      </c>
      <c r="C685" s="11">
        <f t="shared" si="62"/>
        <v>45155.472291666665</v>
      </c>
      <c r="D685" s="10">
        <v>1.022934</v>
      </c>
      <c r="E685" s="44">
        <f t="shared" si="63"/>
        <v>11.780972450961723</v>
      </c>
      <c r="F685" s="46">
        <f>7</f>
        <v>7</v>
      </c>
      <c r="G685" s="38">
        <f t="shared" si="64"/>
        <v>7.9789537311336947</v>
      </c>
      <c r="H685" s="13"/>
      <c r="I685" s="48">
        <f t="shared" si="60"/>
        <v>11.516845124868</v>
      </c>
      <c r="J685" s="38">
        <f t="shared" si="65"/>
        <v>2.104626886630534E-2</v>
      </c>
      <c r="K685" s="38"/>
      <c r="L685" s="38"/>
      <c r="M685" s="38"/>
      <c r="N685" s="38"/>
      <c r="O685" s="13" t="str">
        <f t="shared" si="61"/>
        <v>0</v>
      </c>
      <c r="P685" s="30"/>
      <c r="Q685" s="30"/>
      <c r="R685" s="30"/>
      <c r="S685" s="30"/>
      <c r="V685" s="17"/>
    </row>
    <row r="686" spans="1:22" x14ac:dyDescent="0.25">
      <c r="A686" s="19" t="s">
        <v>23</v>
      </c>
      <c r="B686" s="9">
        <v>0.47234953703703703</v>
      </c>
      <c r="C686" s="11">
        <f t="shared" si="62"/>
        <v>45155.472349537034</v>
      </c>
      <c r="D686" s="10">
        <v>1.022934</v>
      </c>
      <c r="E686" s="44">
        <f t="shared" si="63"/>
        <v>11.780972450961723</v>
      </c>
      <c r="F686" s="46">
        <f>7</f>
        <v>7</v>
      </c>
      <c r="G686" s="38">
        <f t="shared" si="64"/>
        <v>7.9789537311336947</v>
      </c>
      <c r="H686" s="13"/>
      <c r="I686" s="48">
        <f t="shared" si="60"/>
        <v>11.516845124868</v>
      </c>
      <c r="J686" s="38">
        <f t="shared" si="65"/>
        <v>2.104626886630534E-2</v>
      </c>
      <c r="K686" s="38"/>
      <c r="L686" s="38"/>
      <c r="M686" s="38"/>
      <c r="N686" s="38"/>
      <c r="O686" s="13" t="str">
        <f t="shared" si="61"/>
        <v>0</v>
      </c>
      <c r="P686" s="30"/>
      <c r="Q686" s="30"/>
      <c r="R686" s="30"/>
      <c r="S686" s="30"/>
      <c r="V686" s="17"/>
    </row>
    <row r="687" spans="1:22" x14ac:dyDescent="0.25">
      <c r="A687" s="19" t="s">
        <v>23</v>
      </c>
      <c r="B687" s="9">
        <v>0.4765625</v>
      </c>
      <c r="C687" s="11">
        <f t="shared" si="62"/>
        <v>45155.4765625</v>
      </c>
      <c r="D687" s="10">
        <v>1.022764</v>
      </c>
      <c r="E687" s="44">
        <f t="shared" si="63"/>
        <v>11.780972450961723</v>
      </c>
      <c r="F687" s="46">
        <f>7</f>
        <v>7</v>
      </c>
      <c r="G687" s="38">
        <f t="shared" si="64"/>
        <v>7.9791064655939978</v>
      </c>
      <c r="H687" s="13"/>
      <c r="I687" s="48">
        <f t="shared" ref="I687:I750" si="66">E687/D687</f>
        <v>11.518759411713477</v>
      </c>
      <c r="J687" s="38">
        <f t="shared" si="65"/>
        <v>2.0893534406002168E-2</v>
      </c>
      <c r="K687" s="38"/>
      <c r="L687" s="38"/>
      <c r="M687" s="38"/>
      <c r="N687" s="38"/>
      <c r="O687" s="13" t="str">
        <f t="shared" si="61"/>
        <v>0</v>
      </c>
      <c r="P687" s="30"/>
      <c r="Q687" s="30"/>
      <c r="R687" s="30"/>
      <c r="S687" s="30"/>
      <c r="V687" s="17"/>
    </row>
    <row r="688" spans="1:22" x14ac:dyDescent="0.25">
      <c r="A688" s="19" t="s">
        <v>23</v>
      </c>
      <c r="B688" s="9">
        <v>0.97386574074074073</v>
      </c>
      <c r="C688" s="11">
        <f t="shared" si="62"/>
        <v>45155.973865740743</v>
      </c>
      <c r="D688" s="10">
        <v>1.025183</v>
      </c>
      <c r="E688" s="44">
        <f t="shared" si="63"/>
        <v>11.780972450961723</v>
      </c>
      <c r="F688" s="46">
        <f>7</f>
        <v>7</v>
      </c>
      <c r="G688" s="38">
        <f t="shared" si="64"/>
        <v>7.976937637798768</v>
      </c>
      <c r="H688" s="13"/>
      <c r="I688" s="48">
        <f t="shared" si="66"/>
        <v>11.491579992022618</v>
      </c>
      <c r="J688" s="38">
        <f t="shared" si="65"/>
        <v>2.3062362201232034E-2</v>
      </c>
      <c r="K688" s="38"/>
      <c r="L688" s="38"/>
      <c r="M688" s="38"/>
      <c r="N688" s="38"/>
      <c r="O688" s="13" t="str">
        <f t="shared" si="61"/>
        <v>0</v>
      </c>
      <c r="P688" s="30"/>
      <c r="Q688" s="30"/>
      <c r="R688" s="30"/>
      <c r="S688" s="30"/>
      <c r="V688" s="17"/>
    </row>
    <row r="689" spans="1:22" x14ac:dyDescent="0.25">
      <c r="A689" s="19" t="s">
        <v>24</v>
      </c>
      <c r="B689" s="9">
        <v>0.19912037037037036</v>
      </c>
      <c r="C689" s="11">
        <f t="shared" si="62"/>
        <v>45156.199120370373</v>
      </c>
      <c r="D689" s="10">
        <v>1.0233620000000001</v>
      </c>
      <c r="E689" s="44">
        <f t="shared" si="63"/>
        <v>11.780972450961723</v>
      </c>
      <c r="F689" s="46">
        <f>7</f>
        <v>7</v>
      </c>
      <c r="G689" s="38">
        <f t="shared" si="64"/>
        <v>7.9785694114353642</v>
      </c>
      <c r="H689" s="13"/>
      <c r="I689" s="48">
        <f t="shared" si="66"/>
        <v>11.51202844248831</v>
      </c>
      <c r="J689" s="38">
        <f t="shared" si="65"/>
        <v>2.1430588564635755E-2</v>
      </c>
      <c r="K689" s="38"/>
      <c r="L689" s="38"/>
      <c r="M689" s="38"/>
      <c r="N689" s="38"/>
      <c r="O689" s="13" t="str">
        <f t="shared" si="61"/>
        <v>0</v>
      </c>
      <c r="P689" s="30"/>
      <c r="Q689" s="30"/>
      <c r="R689" s="30"/>
      <c r="S689" s="30"/>
      <c r="V689" s="17"/>
    </row>
    <row r="690" spans="1:22" x14ac:dyDescent="0.25">
      <c r="A690" s="19" t="s">
        <v>24</v>
      </c>
      <c r="B690" s="9">
        <v>0.20358796296296297</v>
      </c>
      <c r="C690" s="11">
        <f t="shared" si="62"/>
        <v>45156.203587962962</v>
      </c>
      <c r="D690" s="10">
        <v>1.0226980000000001</v>
      </c>
      <c r="E690" s="44">
        <f t="shared" si="63"/>
        <v>11.780972450961723</v>
      </c>
      <c r="F690" s="46">
        <f>7</f>
        <v>7</v>
      </c>
      <c r="G690" s="38">
        <f t="shared" si="64"/>
        <v>7.9791657753975134</v>
      </c>
      <c r="H690" s="13"/>
      <c r="I690" s="48">
        <f t="shared" si="66"/>
        <v>11.519502776930944</v>
      </c>
      <c r="J690" s="38">
        <f t="shared" si="65"/>
        <v>2.0834224602486628E-2</v>
      </c>
      <c r="K690" s="38"/>
      <c r="L690" s="38"/>
      <c r="M690" s="38"/>
      <c r="N690" s="38"/>
      <c r="O690" s="13" t="str">
        <f t="shared" si="61"/>
        <v>0</v>
      </c>
      <c r="P690" s="30"/>
      <c r="Q690" s="30"/>
      <c r="R690" s="30"/>
      <c r="S690" s="30"/>
      <c r="V690" s="17"/>
    </row>
    <row r="691" spans="1:22" x14ac:dyDescent="0.25">
      <c r="A691" s="19" t="s">
        <v>24</v>
      </c>
      <c r="B691" s="9">
        <v>0.2079050925925926</v>
      </c>
      <c r="C691" s="11">
        <f t="shared" si="62"/>
        <v>45156.207905092589</v>
      </c>
      <c r="D691" s="10">
        <v>1.0230049999999999</v>
      </c>
      <c r="E691" s="44">
        <f t="shared" si="63"/>
        <v>11.780972450961723</v>
      </c>
      <c r="F691" s="46">
        <f>7</f>
        <v>7</v>
      </c>
      <c r="G691" s="38">
        <f t="shared" si="64"/>
        <v>7.978889956197774</v>
      </c>
      <c r="H691" s="13"/>
      <c r="I691" s="48">
        <f t="shared" si="66"/>
        <v>11.516045816942951</v>
      </c>
      <c r="J691" s="38">
        <f t="shared" si="65"/>
        <v>2.1110043802226031E-2</v>
      </c>
      <c r="K691" s="38"/>
      <c r="L691" s="38"/>
      <c r="M691" s="38"/>
      <c r="N691" s="38"/>
      <c r="O691" s="13" t="str">
        <f t="shared" si="61"/>
        <v>0</v>
      </c>
      <c r="P691" s="30"/>
      <c r="Q691" s="30"/>
      <c r="R691" s="30"/>
      <c r="S691" s="30"/>
      <c r="V691" s="17"/>
    </row>
    <row r="692" spans="1:22" x14ac:dyDescent="0.25">
      <c r="A692" s="19" t="s">
        <v>24</v>
      </c>
      <c r="B692" s="9">
        <v>0.53983796296296294</v>
      </c>
      <c r="C692" s="11">
        <f t="shared" si="62"/>
        <v>45156.539837962962</v>
      </c>
      <c r="D692" s="10">
        <v>1.025204</v>
      </c>
      <c r="E692" s="44">
        <f t="shared" si="63"/>
        <v>11.780972450961723</v>
      </c>
      <c r="F692" s="46">
        <f>7</f>
        <v>7</v>
      </c>
      <c r="G692" s="38">
        <f t="shared" si="64"/>
        <v>7.9769188518477865</v>
      </c>
      <c r="H692" s="13"/>
      <c r="I692" s="48">
        <f t="shared" si="66"/>
        <v>11.491344601622432</v>
      </c>
      <c r="J692" s="38">
        <f t="shared" si="65"/>
        <v>2.3081148152213515E-2</v>
      </c>
      <c r="K692" s="38"/>
      <c r="L692" s="38"/>
      <c r="M692" s="38"/>
      <c r="N692" s="38"/>
      <c r="O692" s="13" t="str">
        <f t="shared" si="61"/>
        <v>0</v>
      </c>
      <c r="P692" s="30"/>
      <c r="Q692" s="30"/>
      <c r="R692" s="30"/>
      <c r="S692" s="30"/>
      <c r="V692" s="17"/>
    </row>
    <row r="693" spans="1:22" x14ac:dyDescent="0.25">
      <c r="A693" s="19" t="s">
        <v>24</v>
      </c>
      <c r="B693" s="9">
        <v>0.55593749999999997</v>
      </c>
      <c r="C693" s="11">
        <f t="shared" si="62"/>
        <v>45156.555937500001</v>
      </c>
      <c r="D693" s="10">
        <v>1.023784</v>
      </c>
      <c r="E693" s="44">
        <f t="shared" si="63"/>
        <v>11.780972450961723</v>
      </c>
      <c r="F693" s="46">
        <f>7</f>
        <v>7</v>
      </c>
      <c r="G693" s="38">
        <f t="shared" si="64"/>
        <v>7.9781907759027337</v>
      </c>
      <c r="H693" s="13"/>
      <c r="I693" s="48">
        <f t="shared" si="66"/>
        <v>11.50728322669794</v>
      </c>
      <c r="J693" s="38">
        <f t="shared" si="65"/>
        <v>2.1809224097266267E-2</v>
      </c>
      <c r="K693" s="38"/>
      <c r="L693" s="38"/>
      <c r="M693" s="38"/>
      <c r="N693" s="38"/>
      <c r="O693" s="13" t="str">
        <f t="shared" si="61"/>
        <v>0</v>
      </c>
      <c r="P693" s="30"/>
      <c r="Q693" s="30"/>
      <c r="R693" s="30"/>
      <c r="S693" s="30"/>
      <c r="V693" s="17"/>
    </row>
    <row r="694" spans="1:22" x14ac:dyDescent="0.25">
      <c r="A694" s="19" t="s">
        <v>24</v>
      </c>
      <c r="B694" s="9">
        <v>0.56166666666666665</v>
      </c>
      <c r="C694" s="11">
        <f t="shared" si="62"/>
        <v>45156.561666666668</v>
      </c>
      <c r="D694" s="10">
        <v>1.0242690000000001</v>
      </c>
      <c r="E694" s="44">
        <f t="shared" si="63"/>
        <v>11.780972450961723</v>
      </c>
      <c r="F694" s="46">
        <f>7</f>
        <v>7</v>
      </c>
      <c r="G694" s="38">
        <f t="shared" si="64"/>
        <v>7.977755977387333</v>
      </c>
      <c r="H694" s="13"/>
      <c r="I694" s="48">
        <f t="shared" si="66"/>
        <v>11.501834431152092</v>
      </c>
      <c r="J694" s="38">
        <f t="shared" si="65"/>
        <v>2.2244022612667003E-2</v>
      </c>
      <c r="K694" s="38"/>
      <c r="L694" s="38"/>
      <c r="M694" s="38"/>
      <c r="N694" s="38"/>
      <c r="O694" s="13" t="str">
        <f t="shared" si="61"/>
        <v>0</v>
      </c>
      <c r="P694" s="30"/>
      <c r="Q694" s="30"/>
      <c r="R694" s="30"/>
      <c r="S694" s="30"/>
      <c r="V694" s="17"/>
    </row>
    <row r="695" spans="1:22" x14ac:dyDescent="0.25">
      <c r="A695" s="19" t="s">
        <v>24</v>
      </c>
      <c r="B695" s="9">
        <v>0.80858796296296298</v>
      </c>
      <c r="C695" s="11">
        <f t="shared" si="62"/>
        <v>45156.808587962965</v>
      </c>
      <c r="D695" s="10">
        <v>1.0255719999999999</v>
      </c>
      <c r="E695" s="44">
        <f t="shared" si="63"/>
        <v>11.780972450961723</v>
      </c>
      <c r="F695" s="46">
        <f>7</f>
        <v>7</v>
      </c>
      <c r="G695" s="38">
        <f t="shared" si="64"/>
        <v>7.9765897681117668</v>
      </c>
      <c r="H695" s="13"/>
      <c r="I695" s="48">
        <f t="shared" si="66"/>
        <v>11.487221229676438</v>
      </c>
      <c r="J695" s="38">
        <f t="shared" si="65"/>
        <v>2.3410231888233213E-2</v>
      </c>
      <c r="K695" s="38"/>
      <c r="L695" s="38"/>
      <c r="M695" s="38"/>
      <c r="N695" s="38"/>
      <c r="O695" s="13" t="str">
        <f t="shared" si="61"/>
        <v>0</v>
      </c>
      <c r="P695" s="30"/>
      <c r="Q695" s="30"/>
      <c r="R695" s="30"/>
      <c r="S695" s="30"/>
      <c r="V695" s="17"/>
    </row>
    <row r="696" spans="1:22" x14ac:dyDescent="0.25">
      <c r="A696" s="19" t="s">
        <v>25</v>
      </c>
      <c r="B696" s="9">
        <v>0.16851851851851851</v>
      </c>
      <c r="C696" s="11">
        <f t="shared" si="62"/>
        <v>45157.16851851852</v>
      </c>
      <c r="D696" s="10">
        <v>1.0219180000000001</v>
      </c>
      <c r="E696" s="44">
        <f t="shared" si="63"/>
        <v>11.780972450961723</v>
      </c>
      <c r="F696" s="46">
        <f>7</f>
        <v>7</v>
      </c>
      <c r="G696" s="38">
        <f t="shared" si="64"/>
        <v>7.9798672562686388</v>
      </c>
      <c r="H696" s="13"/>
      <c r="I696" s="48">
        <f t="shared" si="66"/>
        <v>11.528295275121607</v>
      </c>
      <c r="J696" s="38">
        <f t="shared" si="65"/>
        <v>2.0132743731361202E-2</v>
      </c>
      <c r="K696" s="38"/>
      <c r="L696" s="38"/>
      <c r="M696" s="38"/>
      <c r="N696" s="38"/>
      <c r="O696" s="13" t="str">
        <f t="shared" si="61"/>
        <v>0</v>
      </c>
      <c r="P696" s="30"/>
      <c r="Q696" s="30"/>
      <c r="R696" s="30"/>
      <c r="S696" s="30"/>
      <c r="V696" s="17"/>
    </row>
    <row r="697" spans="1:22" x14ac:dyDescent="0.25">
      <c r="A697" s="19" t="s">
        <v>25</v>
      </c>
      <c r="B697" s="9">
        <v>0.17302083333333332</v>
      </c>
      <c r="C697" s="11">
        <f t="shared" si="62"/>
        <v>45157.173020833332</v>
      </c>
      <c r="D697" s="10">
        <v>1.024179</v>
      </c>
      <c r="E697" s="44">
        <f t="shared" si="63"/>
        <v>11.780972450961723</v>
      </c>
      <c r="F697" s="46">
        <f>7</f>
        <v>7</v>
      </c>
      <c r="G697" s="38">
        <f t="shared" si="64"/>
        <v>7.9778366323201819</v>
      </c>
      <c r="H697" s="13"/>
      <c r="I697" s="48">
        <f t="shared" si="66"/>
        <v>11.502845157889123</v>
      </c>
      <c r="J697" s="38">
        <f t="shared" si="65"/>
        <v>2.216336767981808E-2</v>
      </c>
      <c r="K697" s="38"/>
      <c r="L697" s="38"/>
      <c r="M697" s="38"/>
      <c r="N697" s="38"/>
      <c r="O697" s="13" t="str">
        <f t="shared" si="61"/>
        <v>0</v>
      </c>
      <c r="P697" s="30"/>
      <c r="Q697" s="30"/>
      <c r="R697" s="30"/>
      <c r="S697" s="30"/>
      <c r="V697" s="17"/>
    </row>
    <row r="698" spans="1:22" x14ac:dyDescent="0.25">
      <c r="A698" s="19" t="s">
        <v>25</v>
      </c>
      <c r="B698" s="9">
        <v>0.18197916666666666</v>
      </c>
      <c r="C698" s="11">
        <f t="shared" si="62"/>
        <v>45157.181979166664</v>
      </c>
      <c r="D698" s="10">
        <v>1.025134</v>
      </c>
      <c r="E698" s="44">
        <f t="shared" si="63"/>
        <v>11.780972450961723</v>
      </c>
      <c r="F698" s="46">
        <f>7</f>
        <v>7</v>
      </c>
      <c r="G698" s="38">
        <f t="shared" si="64"/>
        <v>7.9769814745054619</v>
      </c>
      <c r="H698" s="13"/>
      <c r="I698" s="48">
        <f t="shared" si="66"/>
        <v>11.49212927379418</v>
      </c>
      <c r="J698" s="38">
        <f t="shared" si="65"/>
        <v>2.3018525494538089E-2</v>
      </c>
      <c r="K698" s="38"/>
      <c r="L698" s="38"/>
      <c r="M698" s="38"/>
      <c r="N698" s="38"/>
      <c r="O698" s="13" t="str">
        <f t="shared" si="61"/>
        <v>0</v>
      </c>
      <c r="P698" s="30"/>
      <c r="Q698" s="30"/>
      <c r="R698" s="30"/>
      <c r="S698" s="30"/>
      <c r="V698" s="17"/>
    </row>
    <row r="699" spans="1:22" x14ac:dyDescent="0.25">
      <c r="A699" s="19" t="s">
        <v>25</v>
      </c>
      <c r="B699" s="9">
        <v>0.42872685185185189</v>
      </c>
      <c r="C699" s="11">
        <f t="shared" si="62"/>
        <v>45157.428726851853</v>
      </c>
      <c r="D699" s="10">
        <v>1.0264800000000001</v>
      </c>
      <c r="E699" s="44">
        <f t="shared" si="63"/>
        <v>11.780972450961723</v>
      </c>
      <c r="F699" s="46">
        <f>7</f>
        <v>7</v>
      </c>
      <c r="G699" s="38">
        <f t="shared" si="64"/>
        <v>7.9757787411600214</v>
      </c>
      <c r="H699" s="13"/>
      <c r="I699" s="48">
        <f t="shared" si="66"/>
        <v>11.477059904685646</v>
      </c>
      <c r="J699" s="38">
        <f t="shared" si="65"/>
        <v>2.422125883997861E-2</v>
      </c>
      <c r="K699" s="38"/>
      <c r="L699" s="38"/>
      <c r="M699" s="38"/>
      <c r="N699" s="38"/>
      <c r="O699" s="13" t="str">
        <f t="shared" si="61"/>
        <v>0</v>
      </c>
      <c r="P699" s="30"/>
      <c r="Q699" s="30"/>
      <c r="R699" s="30"/>
      <c r="S699" s="30"/>
      <c r="V699" s="17"/>
    </row>
    <row r="700" spans="1:22" x14ac:dyDescent="0.25">
      <c r="A700" s="19" t="s">
        <v>25</v>
      </c>
      <c r="B700" s="9">
        <v>0.4893865740740741</v>
      </c>
      <c r="C700" s="11">
        <f t="shared" si="62"/>
        <v>45157.489386574074</v>
      </c>
      <c r="D700" s="10">
        <v>1.0246710000000001</v>
      </c>
      <c r="E700" s="44">
        <f t="shared" si="63"/>
        <v>11.780972450961723</v>
      </c>
      <c r="F700" s="46">
        <f>7</f>
        <v>7</v>
      </c>
      <c r="G700" s="38">
        <f t="shared" si="64"/>
        <v>7.9773958817198389</v>
      </c>
      <c r="H700" s="13"/>
      <c r="I700" s="48">
        <f t="shared" si="66"/>
        <v>11.497322019420597</v>
      </c>
      <c r="J700" s="38">
        <f t="shared" si="65"/>
        <v>2.2604118280161067E-2</v>
      </c>
      <c r="K700" s="38"/>
      <c r="L700" s="38"/>
      <c r="M700" s="38"/>
      <c r="N700" s="38"/>
      <c r="O700" s="13" t="str">
        <f t="shared" si="61"/>
        <v>0</v>
      </c>
      <c r="P700" s="30"/>
      <c r="Q700" s="30"/>
      <c r="R700" s="30"/>
      <c r="S700" s="30"/>
      <c r="V700" s="17"/>
    </row>
    <row r="701" spans="1:22" x14ac:dyDescent="0.25">
      <c r="A701" s="19" t="s">
        <v>25</v>
      </c>
      <c r="B701" s="9">
        <v>0.49755787037037041</v>
      </c>
      <c r="C701" s="11">
        <f t="shared" si="62"/>
        <v>45157.497557870367</v>
      </c>
      <c r="D701" s="10">
        <v>1.0233829999999999</v>
      </c>
      <c r="E701" s="44">
        <f t="shared" si="63"/>
        <v>11.780972450961723</v>
      </c>
      <c r="F701" s="46">
        <f>7</f>
        <v>7</v>
      </c>
      <c r="G701" s="38">
        <f t="shared" si="64"/>
        <v>7.9785505624247666</v>
      </c>
      <c r="H701" s="13"/>
      <c r="I701" s="48">
        <f t="shared" si="66"/>
        <v>11.511792213630404</v>
      </c>
      <c r="J701" s="38">
        <f t="shared" si="65"/>
        <v>2.1449437575233432E-2</v>
      </c>
      <c r="K701" s="38"/>
      <c r="L701" s="38"/>
      <c r="M701" s="38"/>
      <c r="N701" s="38"/>
      <c r="O701" s="13" t="str">
        <f t="shared" si="61"/>
        <v>0</v>
      </c>
      <c r="P701" s="30"/>
      <c r="Q701" s="30"/>
      <c r="R701" s="30"/>
      <c r="S701" s="30"/>
      <c r="V701" s="17"/>
    </row>
    <row r="702" spans="1:22" x14ac:dyDescent="0.25">
      <c r="A702" s="19" t="s">
        <v>25</v>
      </c>
      <c r="B702" s="9">
        <v>0.5015856481481481</v>
      </c>
      <c r="C702" s="11">
        <f t="shared" si="62"/>
        <v>45157.501585648148</v>
      </c>
      <c r="D702" s="10">
        <v>1.022905</v>
      </c>
      <c r="E702" s="44">
        <f t="shared" si="63"/>
        <v>11.780972450961723</v>
      </c>
      <c r="F702" s="46">
        <f>7</f>
        <v>7</v>
      </c>
      <c r="G702" s="38">
        <f t="shared" si="64"/>
        <v>7.9789797824511037</v>
      </c>
      <c r="H702" s="13"/>
      <c r="I702" s="48">
        <f t="shared" si="66"/>
        <v>11.517171634669616</v>
      </c>
      <c r="J702" s="38">
        <f t="shared" si="65"/>
        <v>2.1020217548896269E-2</v>
      </c>
      <c r="K702" s="38"/>
      <c r="L702" s="38"/>
      <c r="M702" s="38"/>
      <c r="N702" s="38"/>
      <c r="O702" s="13" t="str">
        <f t="shared" si="61"/>
        <v>0</v>
      </c>
      <c r="P702" s="30"/>
      <c r="Q702" s="30"/>
      <c r="R702" s="30"/>
      <c r="S702" s="30"/>
      <c r="V702" s="17"/>
    </row>
    <row r="703" spans="1:22" x14ac:dyDescent="0.25">
      <c r="A703" s="19" t="s">
        <v>25</v>
      </c>
      <c r="B703" s="9">
        <v>0.50291666666666668</v>
      </c>
      <c r="C703" s="11">
        <f t="shared" si="62"/>
        <v>45157.502916666665</v>
      </c>
      <c r="D703" s="10">
        <v>1.0245059999999999</v>
      </c>
      <c r="E703" s="44">
        <f t="shared" si="63"/>
        <v>11.780972450961723</v>
      </c>
      <c r="F703" s="46">
        <f>7</f>
        <v>7</v>
      </c>
      <c r="G703" s="38">
        <f t="shared" si="64"/>
        <v>7.9775436499560142</v>
      </c>
      <c r="H703" s="13"/>
      <c r="I703" s="48">
        <f t="shared" si="66"/>
        <v>11.499173700263077</v>
      </c>
      <c r="J703" s="38">
        <f t="shared" si="65"/>
        <v>2.2456350043985829E-2</v>
      </c>
      <c r="K703" s="38"/>
      <c r="L703" s="38"/>
      <c r="M703" s="38"/>
      <c r="N703" s="38"/>
      <c r="O703" s="13" t="str">
        <f t="shared" si="61"/>
        <v>0</v>
      </c>
      <c r="P703" s="30"/>
      <c r="Q703" s="30"/>
      <c r="R703" s="30"/>
      <c r="S703" s="30"/>
      <c r="V703" s="17"/>
    </row>
    <row r="704" spans="1:22" x14ac:dyDescent="0.25">
      <c r="A704" s="19" t="s">
        <v>25</v>
      </c>
      <c r="B704" s="9">
        <v>0.50442129629629628</v>
      </c>
      <c r="C704" s="11">
        <f t="shared" si="62"/>
        <v>45157.504421296297</v>
      </c>
      <c r="D704" s="10">
        <v>1.0238799999999999</v>
      </c>
      <c r="E704" s="44">
        <f t="shared" si="63"/>
        <v>11.780972450961723</v>
      </c>
      <c r="F704" s="46">
        <f>7</f>
        <v>7</v>
      </c>
      <c r="G704" s="38">
        <f t="shared" si="64"/>
        <v>7.9781046818751875</v>
      </c>
      <c r="H704" s="13"/>
      <c r="I704" s="48">
        <f t="shared" si="66"/>
        <v>11.506204292457831</v>
      </c>
      <c r="J704" s="38">
        <f t="shared" si="65"/>
        <v>2.1895318124812491E-2</v>
      </c>
      <c r="K704" s="38"/>
      <c r="L704" s="38"/>
      <c r="M704" s="38"/>
      <c r="N704" s="38"/>
      <c r="O704" s="13" t="str">
        <f t="shared" si="61"/>
        <v>0</v>
      </c>
      <c r="P704" s="30"/>
      <c r="Q704" s="30"/>
      <c r="R704" s="30"/>
      <c r="S704" s="30"/>
      <c r="V704" s="17"/>
    </row>
    <row r="705" spans="1:24" ht="45" x14ac:dyDescent="0.25">
      <c r="A705" s="19" t="s">
        <v>25</v>
      </c>
      <c r="B705" s="9">
        <v>0.50567129629629626</v>
      </c>
      <c r="C705" s="11">
        <f t="shared" si="62"/>
        <v>45157.505671296298</v>
      </c>
      <c r="D705" s="10">
        <v>1.023309</v>
      </c>
      <c r="E705" s="44">
        <f t="shared" si="63"/>
        <v>11.780972450961723</v>
      </c>
      <c r="F705" s="46">
        <f>7</f>
        <v>7</v>
      </c>
      <c r="G705" s="38">
        <f t="shared" si="64"/>
        <v>7.9786169859898823</v>
      </c>
      <c r="H705" s="13"/>
      <c r="I705" s="48">
        <f t="shared" si="66"/>
        <v>11.512624682243313</v>
      </c>
      <c r="J705" s="38">
        <f t="shared" si="65"/>
        <v>2.1383014010117662E-2</v>
      </c>
      <c r="K705" s="62" t="s">
        <v>105</v>
      </c>
      <c r="L705" s="62" t="s">
        <v>105</v>
      </c>
      <c r="M705" s="62"/>
      <c r="N705" s="62"/>
      <c r="O705" s="13" t="str">
        <f t="shared" si="61"/>
        <v>0</v>
      </c>
      <c r="P705" s="30"/>
      <c r="Q705" s="30"/>
      <c r="R705" s="30"/>
      <c r="S705" s="30"/>
      <c r="T705" s="30"/>
      <c r="U705" s="30"/>
      <c r="V705" t="s">
        <v>101</v>
      </c>
      <c r="X705" s="17"/>
    </row>
    <row r="706" spans="1:24" x14ac:dyDescent="0.25">
      <c r="A706" s="19" t="s">
        <v>25</v>
      </c>
      <c r="B706" s="9">
        <v>0.75233796296296296</v>
      </c>
      <c r="C706" s="11">
        <f t="shared" si="62"/>
        <v>45157.752337962964</v>
      </c>
      <c r="D706" s="10">
        <v>1.0245340000000001</v>
      </c>
      <c r="E706" s="44">
        <f t="shared" si="63"/>
        <v>11.780972450961723</v>
      </c>
      <c r="F706" s="46">
        <f>7</f>
        <v>7</v>
      </c>
      <c r="G706" s="38">
        <f t="shared" si="64"/>
        <v>7.9775185709738459</v>
      </c>
      <c r="H706" s="13"/>
      <c r="I706" s="48">
        <f t="shared" si="66"/>
        <v>11.498859433617355</v>
      </c>
      <c r="J706" s="38">
        <f t="shared" si="65"/>
        <v>2.2481429026154132E-2</v>
      </c>
      <c r="K706" s="38">
        <v>2.2481429026154132E-2</v>
      </c>
      <c r="L706" s="38">
        <v>2.2481429026154132E-2</v>
      </c>
      <c r="M706" s="38"/>
      <c r="N706" s="38"/>
      <c r="O706" s="13" t="str">
        <f t="shared" ref="O706:O769" si="67">IF(J706&lt;0.25,"0","1")</f>
        <v>0</v>
      </c>
      <c r="P706" s="29" t="s">
        <v>83</v>
      </c>
      <c r="Q706" s="29" t="s">
        <v>84</v>
      </c>
      <c r="R706" s="29"/>
      <c r="S706" s="29"/>
      <c r="T706" s="29"/>
      <c r="U706" s="29"/>
      <c r="V706" s="57">
        <f>AVERAGE(J707:J825)</f>
        <v>2.3272548259010921E-2</v>
      </c>
      <c r="W706" s="57"/>
      <c r="X706" t="s">
        <v>106</v>
      </c>
    </row>
    <row r="707" spans="1:24" x14ac:dyDescent="0.25">
      <c r="A707" s="19" t="s">
        <v>26</v>
      </c>
      <c r="B707" s="9">
        <v>0.17408564814814817</v>
      </c>
      <c r="C707" s="11">
        <f t="shared" ref="C707:C770" si="68">A707+B707</f>
        <v>45163.174085648148</v>
      </c>
      <c r="D707" s="10">
        <v>1.022051</v>
      </c>
      <c r="E707" s="44">
        <f t="shared" ref="E707:E770" si="69">(PI()*(8*8-7*7))/4</f>
        <v>11.780972450961723</v>
      </c>
      <c r="F707" s="46">
        <f>7</f>
        <v>7</v>
      </c>
      <c r="G707" s="38">
        <f t="shared" ref="G707:G770" si="70">(SQRT((F707)^2+4*(I707/PI())))</f>
        <v>7.9797475734309407</v>
      </c>
      <c r="H707" s="13"/>
      <c r="I707" s="48">
        <f t="shared" si="66"/>
        <v>11.526795092379659</v>
      </c>
      <c r="J707" s="38">
        <f t="shared" ref="J707:K770" si="71">8-G707</f>
        <v>2.0252426569059345E-2</v>
      </c>
      <c r="K707" s="38">
        <v>2.0252426569059345E-2</v>
      </c>
      <c r="L707" s="38">
        <v>2.0252426569059345E-2</v>
      </c>
      <c r="M707" s="38"/>
      <c r="N707" s="38"/>
      <c r="O707" s="13" t="str">
        <f t="shared" si="67"/>
        <v>0</v>
      </c>
      <c r="P707" s="13" t="str">
        <f>IF(J707&lt;$V$708,"0","1")</f>
        <v>0</v>
      </c>
      <c r="Q707" s="13" t="str">
        <f>IF(J707&gt;$W$708,"0","1")</f>
        <v>0</v>
      </c>
      <c r="R707" s="30"/>
      <c r="S707" s="30"/>
      <c r="T707" s="17">
        <f>$V$706-J707</f>
        <v>3.0201216899515756E-3</v>
      </c>
      <c r="U707" s="61">
        <f>T707*T707</f>
        <v>9.1211350221159613E-6</v>
      </c>
      <c r="V707" t="s">
        <v>102</v>
      </c>
      <c r="W707" t="s">
        <v>103</v>
      </c>
      <c r="X707">
        <f>SQRT((SUM(U707:U825))/(COUNT(U707:U825)))</f>
        <v>3.8222872413624862E-3</v>
      </c>
    </row>
    <row r="708" spans="1:24" x14ac:dyDescent="0.25">
      <c r="A708" s="19" t="s">
        <v>26</v>
      </c>
      <c r="B708" s="9">
        <v>0.17413194444444444</v>
      </c>
      <c r="C708" s="11">
        <f t="shared" si="68"/>
        <v>45163.174131944441</v>
      </c>
      <c r="D708" s="10">
        <v>1.022051</v>
      </c>
      <c r="E708" s="44">
        <f t="shared" si="69"/>
        <v>11.780972450961723</v>
      </c>
      <c r="F708" s="46">
        <f>7</f>
        <v>7</v>
      </c>
      <c r="G708" s="38">
        <f t="shared" si="70"/>
        <v>7.9797475734309407</v>
      </c>
      <c r="H708" s="13"/>
      <c r="I708" s="48">
        <f t="shared" si="66"/>
        <v>11.526795092379659</v>
      </c>
      <c r="J708" s="38">
        <f t="shared" si="71"/>
        <v>2.0252426569059345E-2</v>
      </c>
      <c r="K708" s="38">
        <v>2.0252426569059345E-2</v>
      </c>
      <c r="L708" s="38">
        <v>2.0252426569059345E-2</v>
      </c>
      <c r="M708" s="38"/>
      <c r="N708" s="38"/>
      <c r="O708" s="13" t="str">
        <f t="shared" si="67"/>
        <v>0</v>
      </c>
      <c r="P708" s="13" t="str">
        <f t="shared" ref="P708:P771" si="72">IF(J708&lt;$V$708,"0","1")</f>
        <v>0</v>
      </c>
      <c r="Q708" s="13" t="str">
        <f t="shared" ref="Q708:Q771" si="73">IF(J708&gt;$W$708,"0","1")</f>
        <v>0</v>
      </c>
      <c r="R708" s="30"/>
      <c r="S708" s="30"/>
      <c r="T708" s="17">
        <f t="shared" ref="T708:T771" si="74">$V$706-J708</f>
        <v>3.0201216899515756E-3</v>
      </c>
      <c r="U708" s="61">
        <f t="shared" ref="U708:U771" si="75">T708*T708</f>
        <v>9.1211350221159613E-6</v>
      </c>
      <c r="V708" s="57">
        <f>V706+X707</f>
        <v>2.7094835500373407E-2</v>
      </c>
      <c r="W708" s="57">
        <f>V706-X707</f>
        <v>1.9450261017648435E-2</v>
      </c>
      <c r="X708" s="17"/>
    </row>
    <row r="709" spans="1:24" x14ac:dyDescent="0.25">
      <c r="A709" s="19" t="s">
        <v>26</v>
      </c>
      <c r="B709" s="9">
        <v>0.1741898148148148</v>
      </c>
      <c r="C709" s="11">
        <f t="shared" si="68"/>
        <v>45163.174189814818</v>
      </c>
      <c r="D709" s="10">
        <v>1.022051</v>
      </c>
      <c r="E709" s="44">
        <f t="shared" si="69"/>
        <v>11.780972450961723</v>
      </c>
      <c r="F709" s="46">
        <f>7</f>
        <v>7</v>
      </c>
      <c r="G709" s="38">
        <f t="shared" si="70"/>
        <v>7.9797475734309407</v>
      </c>
      <c r="H709" s="13"/>
      <c r="I709" s="48">
        <f t="shared" si="66"/>
        <v>11.526795092379659</v>
      </c>
      <c r="J709" s="38">
        <f t="shared" si="71"/>
        <v>2.0252426569059345E-2</v>
      </c>
      <c r="K709" s="38">
        <v>2.0252426569059345E-2</v>
      </c>
      <c r="L709" s="38">
        <v>2.0252426569059345E-2</v>
      </c>
      <c r="M709" s="38"/>
      <c r="N709" s="38"/>
      <c r="O709" s="13" t="str">
        <f t="shared" si="67"/>
        <v>0</v>
      </c>
      <c r="P709" s="13" t="str">
        <f t="shared" si="72"/>
        <v>0</v>
      </c>
      <c r="Q709" s="13" t="str">
        <f t="shared" si="73"/>
        <v>0</v>
      </c>
      <c r="R709" s="30"/>
      <c r="S709" s="61"/>
      <c r="T709" s="17">
        <f t="shared" si="74"/>
        <v>3.0201216899515756E-3</v>
      </c>
      <c r="U709" s="61">
        <f t="shared" si="75"/>
        <v>9.1211350221159613E-6</v>
      </c>
      <c r="V709" s="17"/>
    </row>
    <row r="710" spans="1:24" x14ac:dyDescent="0.25">
      <c r="A710" s="19" t="s">
        <v>26</v>
      </c>
      <c r="B710" s="9">
        <v>0.17564814814814814</v>
      </c>
      <c r="C710" s="11">
        <f t="shared" si="68"/>
        <v>45163.17564814815</v>
      </c>
      <c r="D710" s="10">
        <v>1.022834</v>
      </c>
      <c r="E710" s="44">
        <f t="shared" si="69"/>
        <v>11.780972450961723</v>
      </c>
      <c r="F710" s="46">
        <f>7</f>
        <v>7</v>
      </c>
      <c r="G710" s="38">
        <f t="shared" si="70"/>
        <v>7.9790435691392894</v>
      </c>
      <c r="H710" s="13"/>
      <c r="I710" s="48">
        <f t="shared" si="66"/>
        <v>11.517971098889676</v>
      </c>
      <c r="J710" s="38">
        <f t="shared" si="71"/>
        <v>2.095643086071064E-2</v>
      </c>
      <c r="K710" s="38">
        <v>2.095643086071064E-2</v>
      </c>
      <c r="L710" s="38">
        <v>2.095643086071064E-2</v>
      </c>
      <c r="M710" s="38"/>
      <c r="N710" s="38"/>
      <c r="O710" s="13" t="str">
        <f t="shared" si="67"/>
        <v>0</v>
      </c>
      <c r="P710" s="13" t="str">
        <f t="shared" si="72"/>
        <v>0</v>
      </c>
      <c r="Q710" s="13" t="str">
        <f t="shared" si="73"/>
        <v>0</v>
      </c>
      <c r="R710" s="30"/>
      <c r="S710" s="61"/>
      <c r="T710" s="17">
        <f t="shared" si="74"/>
        <v>2.3161173983002811E-3</v>
      </c>
      <c r="U710" s="61">
        <f t="shared" si="75"/>
        <v>5.3643998027092628E-6</v>
      </c>
      <c r="V710" s="17"/>
    </row>
    <row r="711" spans="1:24" x14ac:dyDescent="0.25">
      <c r="A711" s="19" t="s">
        <v>26</v>
      </c>
      <c r="B711" s="9">
        <v>0.18023148148148149</v>
      </c>
      <c r="C711" s="11">
        <f t="shared" si="68"/>
        <v>45163.180231481485</v>
      </c>
      <c r="D711" s="10">
        <v>1.024497</v>
      </c>
      <c r="E711" s="44">
        <f t="shared" si="69"/>
        <v>11.780972450961723</v>
      </c>
      <c r="F711" s="46">
        <f>7</f>
        <v>7</v>
      </c>
      <c r="G711" s="38">
        <f t="shared" si="70"/>
        <v>7.9775517113318095</v>
      </c>
      <c r="H711" s="13"/>
      <c r="I711" s="48">
        <f t="shared" si="66"/>
        <v>11.499274718190218</v>
      </c>
      <c r="J711" s="38">
        <f t="shared" si="71"/>
        <v>2.2448288668190486E-2</v>
      </c>
      <c r="K711" s="38">
        <v>2.2448288668190486E-2</v>
      </c>
      <c r="L711" s="38">
        <v>2.2448288668190486E-2</v>
      </c>
      <c r="M711" s="38"/>
      <c r="N711" s="38"/>
      <c r="O711" s="13" t="str">
        <f t="shared" si="67"/>
        <v>0</v>
      </c>
      <c r="P711" s="13" t="str">
        <f t="shared" si="72"/>
        <v>0</v>
      </c>
      <c r="Q711" s="13" t="str">
        <f t="shared" si="73"/>
        <v>0</v>
      </c>
      <c r="R711" s="30"/>
      <c r="S711" s="61"/>
      <c r="T711" s="17">
        <f t="shared" si="74"/>
        <v>8.2425959082043504E-4</v>
      </c>
      <c r="U711" s="61">
        <f t="shared" si="75"/>
        <v>6.7940387305947101E-7</v>
      </c>
      <c r="V711" s="17"/>
    </row>
    <row r="712" spans="1:24" x14ac:dyDescent="0.25">
      <c r="A712" s="19" t="s">
        <v>26</v>
      </c>
      <c r="B712" s="9">
        <v>0.18425925925925926</v>
      </c>
      <c r="C712" s="11">
        <f t="shared" si="68"/>
        <v>45163.184259259258</v>
      </c>
      <c r="D712" s="10">
        <v>1.020621</v>
      </c>
      <c r="E712" s="44">
        <f t="shared" si="69"/>
        <v>11.780972450961723</v>
      </c>
      <c r="F712" s="46">
        <f>7</f>
        <v>7</v>
      </c>
      <c r="G712" s="38">
        <f t="shared" si="70"/>
        <v>7.981035929840135</v>
      </c>
      <c r="H712" s="13"/>
      <c r="I712" s="48">
        <f t="shared" si="66"/>
        <v>11.542945374396297</v>
      </c>
      <c r="J712" s="38">
        <f t="shared" si="71"/>
        <v>1.896407015986501E-2</v>
      </c>
      <c r="K712" s="38"/>
      <c r="L712" s="57">
        <v>2.3272548259010921E-2</v>
      </c>
      <c r="M712" s="38"/>
      <c r="N712" s="38"/>
      <c r="O712" s="13" t="str">
        <f t="shared" si="67"/>
        <v>0</v>
      </c>
      <c r="P712" s="13" t="str">
        <f t="shared" si="72"/>
        <v>0</v>
      </c>
      <c r="Q712" s="13" t="str">
        <f t="shared" si="73"/>
        <v>1</v>
      </c>
      <c r="R712" s="30"/>
      <c r="S712" s="61"/>
      <c r="T712" s="17">
        <f t="shared" si="74"/>
        <v>4.3084780991459112E-3</v>
      </c>
      <c r="U712" s="61">
        <f t="shared" si="75"/>
        <v>1.8562983530819964E-5</v>
      </c>
      <c r="V712" s="17"/>
    </row>
    <row r="713" spans="1:24" x14ac:dyDescent="0.25">
      <c r="A713" s="19" t="s">
        <v>26</v>
      </c>
      <c r="B713" s="9">
        <v>0.43150462962962965</v>
      </c>
      <c r="C713" s="11">
        <f t="shared" si="68"/>
        <v>45163.431504629632</v>
      </c>
      <c r="D713" s="10">
        <v>1.0237419999999999</v>
      </c>
      <c r="E713" s="44">
        <f t="shared" si="69"/>
        <v>11.780972450961723</v>
      </c>
      <c r="F713" s="46">
        <f>7</f>
        <v>7</v>
      </c>
      <c r="G713" s="38">
        <f t="shared" si="70"/>
        <v>7.9782284468249705</v>
      </c>
      <c r="H713" s="13"/>
      <c r="I713" s="48">
        <f t="shared" si="66"/>
        <v>11.507755324057941</v>
      </c>
      <c r="J713" s="38">
        <f t="shared" si="71"/>
        <v>2.1771553175029545E-2</v>
      </c>
      <c r="K713" s="38">
        <v>2.1771553175029545E-2</v>
      </c>
      <c r="L713" s="38">
        <v>2.1771553175029545E-2</v>
      </c>
      <c r="M713" s="38"/>
      <c r="N713" s="38"/>
      <c r="O713" s="13" t="str">
        <f t="shared" si="67"/>
        <v>0</v>
      </c>
      <c r="P713" s="13" t="str">
        <f t="shared" si="72"/>
        <v>0</v>
      </c>
      <c r="Q713" s="13" t="str">
        <f t="shared" si="73"/>
        <v>0</v>
      </c>
      <c r="R713" s="30"/>
      <c r="S713" s="61"/>
      <c r="T713" s="17">
        <f t="shared" si="74"/>
        <v>1.5009950839813754E-3</v>
      </c>
      <c r="U713" s="61">
        <f t="shared" si="75"/>
        <v>2.2529862421362564E-6</v>
      </c>
      <c r="V713" s="17"/>
    </row>
    <row r="714" spans="1:24" x14ac:dyDescent="0.25">
      <c r="A714" s="19" t="s">
        <v>26</v>
      </c>
      <c r="B714" s="9">
        <v>0.51509259259259255</v>
      </c>
      <c r="C714" s="11">
        <f t="shared" si="68"/>
        <v>45163.515092592592</v>
      </c>
      <c r="D714" s="10">
        <v>1.0211030000000001</v>
      </c>
      <c r="E714" s="44">
        <f t="shared" si="69"/>
        <v>11.780972450961723</v>
      </c>
      <c r="F714" s="46">
        <f>7</f>
        <v>7</v>
      </c>
      <c r="G714" s="38">
        <f t="shared" si="70"/>
        <v>7.9806012927252095</v>
      </c>
      <c r="H714" s="13"/>
      <c r="I714" s="48">
        <f t="shared" si="66"/>
        <v>11.53749665896753</v>
      </c>
      <c r="J714" s="38">
        <f t="shared" si="71"/>
        <v>1.9398707274790539E-2</v>
      </c>
      <c r="K714" s="38"/>
      <c r="L714" s="57">
        <v>2.3272548259010921E-2</v>
      </c>
      <c r="M714" s="38"/>
      <c r="N714" s="38"/>
      <c r="O714" s="13" t="str">
        <f t="shared" si="67"/>
        <v>0</v>
      </c>
      <c r="P714" s="13" t="str">
        <f t="shared" si="72"/>
        <v>0</v>
      </c>
      <c r="Q714" s="13" t="str">
        <f t="shared" si="73"/>
        <v>1</v>
      </c>
      <c r="R714" s="30"/>
      <c r="S714" s="61"/>
      <c r="T714" s="17">
        <f t="shared" si="74"/>
        <v>3.8738409842203822E-3</v>
      </c>
      <c r="U714" s="61">
        <f t="shared" si="75"/>
        <v>1.5006643971025539E-5</v>
      </c>
      <c r="V714" s="17"/>
    </row>
    <row r="715" spans="1:24" x14ac:dyDescent="0.25">
      <c r="A715" s="19" t="s">
        <v>26</v>
      </c>
      <c r="B715" s="9">
        <v>0.51987268518518526</v>
      </c>
      <c r="C715" s="11">
        <f t="shared" si="68"/>
        <v>45163.519872685189</v>
      </c>
      <c r="D715" s="10">
        <v>1.0200579999999999</v>
      </c>
      <c r="E715" s="44">
        <f t="shared" si="69"/>
        <v>11.780972450961723</v>
      </c>
      <c r="F715" s="46">
        <f>7</f>
        <v>7</v>
      </c>
      <c r="G715" s="38">
        <f t="shared" si="70"/>
        <v>7.9815440977074337</v>
      </c>
      <c r="H715" s="13"/>
      <c r="I715" s="48">
        <f t="shared" si="66"/>
        <v>11.549316265312095</v>
      </c>
      <c r="J715" s="38">
        <f t="shared" si="71"/>
        <v>1.8455902292566329E-2</v>
      </c>
      <c r="K715" s="38"/>
      <c r="L715" s="57">
        <v>2.3272548259010921E-2</v>
      </c>
      <c r="M715" s="38"/>
      <c r="N715" s="38"/>
      <c r="O715" s="13" t="str">
        <f t="shared" si="67"/>
        <v>0</v>
      </c>
      <c r="P715" s="13" t="str">
        <f t="shared" si="72"/>
        <v>0</v>
      </c>
      <c r="Q715" s="13" t="str">
        <f t="shared" si="73"/>
        <v>1</v>
      </c>
      <c r="R715" s="30"/>
      <c r="S715" s="61"/>
      <c r="T715" s="17">
        <f t="shared" si="74"/>
        <v>4.8166459664445924E-3</v>
      </c>
      <c r="U715" s="61">
        <f t="shared" si="75"/>
        <v>2.320007836606696E-5</v>
      </c>
      <c r="V715" s="17"/>
    </row>
    <row r="716" spans="1:24" x14ac:dyDescent="0.25">
      <c r="A716" s="19" t="s">
        <v>26</v>
      </c>
      <c r="B716" s="9">
        <v>0.52391203703703704</v>
      </c>
      <c r="C716" s="11">
        <f t="shared" si="68"/>
        <v>45163.523912037039</v>
      </c>
      <c r="D716" s="10">
        <v>1.022402</v>
      </c>
      <c r="E716" s="44">
        <f t="shared" si="69"/>
        <v>11.780972450961723</v>
      </c>
      <c r="F716" s="46">
        <f>7</f>
        <v>7</v>
      </c>
      <c r="G716" s="38">
        <f t="shared" si="70"/>
        <v>7.9794318596349401</v>
      </c>
      <c r="H716" s="13"/>
      <c r="I716" s="48">
        <f t="shared" si="66"/>
        <v>11.522837837721095</v>
      </c>
      <c r="J716" s="38">
        <f t="shared" si="71"/>
        <v>2.0568140365059939E-2</v>
      </c>
      <c r="K716" s="38">
        <v>2.0568140365059939E-2</v>
      </c>
      <c r="L716" s="38">
        <v>2.0568140365059939E-2</v>
      </c>
      <c r="M716" s="38"/>
      <c r="N716" s="38"/>
      <c r="O716" s="13" t="str">
        <f t="shared" si="67"/>
        <v>0</v>
      </c>
      <c r="P716" s="13" t="str">
        <f t="shared" si="72"/>
        <v>0</v>
      </c>
      <c r="Q716" s="13" t="str">
        <f t="shared" si="73"/>
        <v>0</v>
      </c>
      <c r="R716" s="30"/>
      <c r="S716" s="61"/>
      <c r="T716" s="17">
        <f t="shared" si="74"/>
        <v>2.7044078939509816E-3</v>
      </c>
      <c r="U716" s="61">
        <f t="shared" si="75"/>
        <v>7.3138220568643841E-6</v>
      </c>
      <c r="V716" s="17"/>
    </row>
    <row r="717" spans="1:24" x14ac:dyDescent="0.25">
      <c r="A717" s="19" t="s">
        <v>26</v>
      </c>
      <c r="B717" s="9">
        <v>0.52833333333333332</v>
      </c>
      <c r="C717" s="11">
        <f t="shared" si="68"/>
        <v>45163.528333333335</v>
      </c>
      <c r="D717" s="10">
        <v>1.027029</v>
      </c>
      <c r="E717" s="44">
        <f t="shared" si="69"/>
        <v>11.780972450961723</v>
      </c>
      <c r="F717" s="46">
        <f>7</f>
        <v>7</v>
      </c>
      <c r="G717" s="38">
        <f t="shared" si="70"/>
        <v>7.9752890292747018</v>
      </c>
      <c r="H717" s="13"/>
      <c r="I717" s="48">
        <f t="shared" si="66"/>
        <v>11.470924823896622</v>
      </c>
      <c r="J717" s="38">
        <f t="shared" si="71"/>
        <v>2.4710970725298154E-2</v>
      </c>
      <c r="K717" s="38">
        <v>2.4710970725298154E-2</v>
      </c>
      <c r="L717" s="38">
        <v>2.4710970725298154E-2</v>
      </c>
      <c r="M717" s="38"/>
      <c r="N717" s="38"/>
      <c r="O717" s="13" t="str">
        <f t="shared" si="67"/>
        <v>0</v>
      </c>
      <c r="P717" s="13" t="str">
        <f t="shared" si="72"/>
        <v>0</v>
      </c>
      <c r="Q717" s="13" t="str">
        <f t="shared" si="73"/>
        <v>0</v>
      </c>
      <c r="R717" s="30"/>
      <c r="S717" s="61"/>
      <c r="T717" s="17">
        <f t="shared" si="74"/>
        <v>-1.4384224662872327E-3</v>
      </c>
      <c r="U717" s="61">
        <f t="shared" si="75"/>
        <v>2.0690591915198454E-6</v>
      </c>
      <c r="V717" s="17"/>
    </row>
    <row r="718" spans="1:24" x14ac:dyDescent="0.25">
      <c r="A718" s="19" t="s">
        <v>26</v>
      </c>
      <c r="B718" s="9">
        <v>0.60997685185185191</v>
      </c>
      <c r="C718" s="11">
        <f t="shared" si="68"/>
        <v>45163.609976851854</v>
      </c>
      <c r="D718" s="10">
        <v>1.0217259999999999</v>
      </c>
      <c r="E718" s="44">
        <f t="shared" si="69"/>
        <v>11.780972450961723</v>
      </c>
      <c r="F718" s="46">
        <f>7</f>
        <v>7</v>
      </c>
      <c r="G718" s="38">
        <f t="shared" si="70"/>
        <v>7.9800400832833205</v>
      </c>
      <c r="H718" s="13"/>
      <c r="I718" s="48">
        <f t="shared" si="66"/>
        <v>11.53046164134193</v>
      </c>
      <c r="J718" s="38">
        <f t="shared" si="71"/>
        <v>1.9959916716679516E-2</v>
      </c>
      <c r="K718" s="38">
        <v>1.9959916716679516E-2</v>
      </c>
      <c r="L718" s="38">
        <v>1.9959916716679516E-2</v>
      </c>
      <c r="M718" s="38"/>
      <c r="N718" s="38"/>
      <c r="O718" s="13" t="str">
        <f t="shared" si="67"/>
        <v>0</v>
      </c>
      <c r="P718" s="13" t="str">
        <f t="shared" si="72"/>
        <v>0</v>
      </c>
      <c r="Q718" s="13" t="str">
        <f t="shared" si="73"/>
        <v>0</v>
      </c>
      <c r="R718" s="30"/>
      <c r="S718" s="61"/>
      <c r="T718" s="17">
        <f t="shared" si="74"/>
        <v>3.3126315423314054E-3</v>
      </c>
      <c r="U718" s="61">
        <f t="shared" si="75"/>
        <v>1.0973527735248945E-5</v>
      </c>
      <c r="V718" s="17"/>
    </row>
    <row r="719" spans="1:24" x14ac:dyDescent="0.25">
      <c r="A719" s="19" t="s">
        <v>27</v>
      </c>
      <c r="B719" s="9">
        <v>0.41064814814814815</v>
      </c>
      <c r="C719" s="11">
        <f t="shared" si="68"/>
        <v>45164.41064814815</v>
      </c>
      <c r="D719" s="10">
        <v>1.0282359999999999</v>
      </c>
      <c r="E719" s="44">
        <f t="shared" si="69"/>
        <v>11.780972450961723</v>
      </c>
      <c r="F719" s="46">
        <f>7</f>
        <v>7</v>
      </c>
      <c r="G719" s="38">
        <f t="shared" si="70"/>
        <v>7.9742141099791963</v>
      </c>
      <c r="H719" s="13"/>
      <c r="I719" s="48">
        <f t="shared" si="66"/>
        <v>11.457459621100336</v>
      </c>
      <c r="J719" s="38">
        <f t="shared" si="71"/>
        <v>2.578589002080367E-2</v>
      </c>
      <c r="K719" s="38">
        <v>2.578589002080367E-2</v>
      </c>
      <c r="L719" s="38">
        <v>2.578589002080367E-2</v>
      </c>
      <c r="M719" s="38"/>
      <c r="N719" s="38"/>
      <c r="O719" s="13" t="str">
        <f t="shared" si="67"/>
        <v>0</v>
      </c>
      <c r="P719" s="13" t="str">
        <f t="shared" si="72"/>
        <v>0</v>
      </c>
      <c r="Q719" s="13" t="str">
        <f t="shared" si="73"/>
        <v>0</v>
      </c>
      <c r="R719" s="30"/>
      <c r="S719" s="61"/>
      <c r="T719" s="17">
        <f t="shared" si="74"/>
        <v>-2.5133417617927492E-3</v>
      </c>
      <c r="U719" s="61">
        <f t="shared" si="75"/>
        <v>6.3168868115714806E-6</v>
      </c>
      <c r="V719" s="17"/>
    </row>
    <row r="720" spans="1:24" x14ac:dyDescent="0.25">
      <c r="A720" s="19" t="s">
        <v>27</v>
      </c>
      <c r="B720" s="9">
        <v>0.41539351851851852</v>
      </c>
      <c r="C720" s="11">
        <f t="shared" si="68"/>
        <v>45164.415393518517</v>
      </c>
      <c r="D720" s="10">
        <v>1.0259860000000001</v>
      </c>
      <c r="E720" s="44">
        <f t="shared" si="69"/>
        <v>11.780972450961723</v>
      </c>
      <c r="F720" s="46">
        <f>7</f>
        <v>7</v>
      </c>
      <c r="G720" s="38">
        <f t="shared" si="70"/>
        <v>7.976219814877175</v>
      </c>
      <c r="H720" s="13"/>
      <c r="I720" s="48">
        <f t="shared" si="66"/>
        <v>11.482585971896032</v>
      </c>
      <c r="J720" s="38">
        <f t="shared" si="71"/>
        <v>2.3780185122824982E-2</v>
      </c>
      <c r="K720" s="38">
        <v>2.3780185122824982E-2</v>
      </c>
      <c r="L720" s="38">
        <v>2.3780185122824982E-2</v>
      </c>
      <c r="M720" s="38"/>
      <c r="N720" s="38"/>
      <c r="O720" s="13" t="str">
        <f t="shared" si="67"/>
        <v>0</v>
      </c>
      <c r="P720" s="13" t="str">
        <f t="shared" si="72"/>
        <v>0</v>
      </c>
      <c r="Q720" s="13" t="str">
        <f t="shared" si="73"/>
        <v>0</v>
      </c>
      <c r="R720" s="30"/>
      <c r="S720" s="61"/>
      <c r="T720" s="17">
        <f t="shared" si="74"/>
        <v>-5.0763686381406076E-4</v>
      </c>
      <c r="U720" s="61">
        <f t="shared" si="75"/>
        <v>2.5769518550297525E-7</v>
      </c>
      <c r="V720" s="17"/>
    </row>
    <row r="721" spans="1:22" x14ac:dyDescent="0.25">
      <c r="A721" s="19" t="s">
        <v>27</v>
      </c>
      <c r="B721" s="9">
        <v>0.41984953703703703</v>
      </c>
      <c r="C721" s="11">
        <f t="shared" si="68"/>
        <v>45164.419849537036</v>
      </c>
      <c r="D721" s="10">
        <v>1.0267630000000001</v>
      </c>
      <c r="E721" s="44">
        <f t="shared" si="69"/>
        <v>11.780972450961723</v>
      </c>
      <c r="F721" s="46">
        <f>7</f>
        <v>7</v>
      </c>
      <c r="G721" s="38">
        <f t="shared" si="70"/>
        <v>7.9755262415139354</v>
      </c>
      <c r="H721" s="13"/>
      <c r="I721" s="48">
        <f t="shared" si="66"/>
        <v>11.473896557396129</v>
      </c>
      <c r="J721" s="38">
        <f t="shared" si="71"/>
        <v>2.447375848606459E-2</v>
      </c>
      <c r="K721" s="38">
        <v>2.447375848606459E-2</v>
      </c>
      <c r="L721" s="38">
        <v>2.447375848606459E-2</v>
      </c>
      <c r="M721" s="38"/>
      <c r="N721" s="38"/>
      <c r="O721" s="13" t="str">
        <f t="shared" si="67"/>
        <v>0</v>
      </c>
      <c r="P721" s="13" t="str">
        <f t="shared" si="72"/>
        <v>0</v>
      </c>
      <c r="Q721" s="13" t="str">
        <f t="shared" si="73"/>
        <v>0</v>
      </c>
      <c r="R721" s="30"/>
      <c r="S721" s="61"/>
      <c r="T721" s="17">
        <f t="shared" si="74"/>
        <v>-1.2012102270536687E-3</v>
      </c>
      <c r="U721" s="61">
        <f t="shared" si="75"/>
        <v>1.4429060095783262E-6</v>
      </c>
      <c r="V721" s="17"/>
    </row>
    <row r="722" spans="1:22" x14ac:dyDescent="0.25">
      <c r="A722" s="19" t="s">
        <v>27</v>
      </c>
      <c r="B722" s="9">
        <v>0.42486111111111113</v>
      </c>
      <c r="C722" s="11">
        <f t="shared" si="68"/>
        <v>45164.424861111111</v>
      </c>
      <c r="D722" s="10">
        <v>1.0265070000000001</v>
      </c>
      <c r="E722" s="44">
        <f t="shared" si="69"/>
        <v>11.780972450961723</v>
      </c>
      <c r="F722" s="46">
        <f>7</f>
        <v>7</v>
      </c>
      <c r="G722" s="38">
        <f t="shared" si="70"/>
        <v>7.9757546454249937</v>
      </c>
      <c r="H722" s="13"/>
      <c r="I722" s="48">
        <f t="shared" si="66"/>
        <v>11.476758025967404</v>
      </c>
      <c r="J722" s="38">
        <f t="shared" si="71"/>
        <v>2.4245354575006317E-2</v>
      </c>
      <c r="K722" s="38">
        <v>2.4245354575006317E-2</v>
      </c>
      <c r="L722" s="38">
        <v>2.4245354575006317E-2</v>
      </c>
      <c r="M722" s="38"/>
      <c r="N722" s="38"/>
      <c r="O722" s="13" t="str">
        <f t="shared" si="67"/>
        <v>0</v>
      </c>
      <c r="P722" s="13" t="str">
        <f t="shared" si="72"/>
        <v>0</v>
      </c>
      <c r="Q722" s="13" t="str">
        <f t="shared" si="73"/>
        <v>0</v>
      </c>
      <c r="R722" s="30"/>
      <c r="S722" s="61"/>
      <c r="T722" s="17">
        <f t="shared" si="74"/>
        <v>-9.7280631599539619E-4</v>
      </c>
      <c r="U722" s="61">
        <f t="shared" si="75"/>
        <v>9.4635212844053457E-7</v>
      </c>
      <c r="V722" s="17"/>
    </row>
    <row r="723" spans="1:22" x14ac:dyDescent="0.25">
      <c r="A723" s="19" t="s">
        <v>27</v>
      </c>
      <c r="B723" s="9">
        <v>0.50511574074074073</v>
      </c>
      <c r="C723" s="11">
        <f t="shared" si="68"/>
        <v>45164.505115740743</v>
      </c>
      <c r="D723" s="10">
        <v>1.0217890000000001</v>
      </c>
      <c r="E723" s="44">
        <f t="shared" si="69"/>
        <v>11.780972450961723</v>
      </c>
      <c r="F723" s="46">
        <f>7</f>
        <v>7</v>
      </c>
      <c r="G723" s="38">
        <f t="shared" si="70"/>
        <v>7.9799833676722978</v>
      </c>
      <c r="H723" s="13"/>
      <c r="I723" s="48">
        <f t="shared" si="66"/>
        <v>11.529750712683072</v>
      </c>
      <c r="J723" s="38">
        <f t="shared" si="71"/>
        <v>2.0016632327702233E-2</v>
      </c>
      <c r="K723" s="38">
        <v>2.0016632327702233E-2</v>
      </c>
      <c r="L723" s="38">
        <v>2.0016632327702233E-2</v>
      </c>
      <c r="M723" s="38"/>
      <c r="N723" s="38"/>
      <c r="O723" s="13" t="str">
        <f t="shared" si="67"/>
        <v>0</v>
      </c>
      <c r="P723" s="13" t="str">
        <f t="shared" si="72"/>
        <v>0</v>
      </c>
      <c r="Q723" s="13" t="str">
        <f t="shared" si="73"/>
        <v>0</v>
      </c>
      <c r="R723" s="30"/>
      <c r="S723" s="61"/>
      <c r="T723" s="17">
        <f t="shared" si="74"/>
        <v>3.255915931308688E-3</v>
      </c>
      <c r="U723" s="61">
        <f t="shared" si="75"/>
        <v>1.0600988551749721E-5</v>
      </c>
      <c r="V723" s="17"/>
    </row>
    <row r="724" spans="1:22" x14ac:dyDescent="0.25">
      <c r="A724" s="19" t="s">
        <v>28</v>
      </c>
      <c r="B724" s="9">
        <v>0.38776620370370374</v>
      </c>
      <c r="C724" s="11">
        <f t="shared" si="68"/>
        <v>45165.387766203705</v>
      </c>
      <c r="D724" s="10">
        <v>1.0264580000000001</v>
      </c>
      <c r="E724" s="44">
        <f t="shared" si="69"/>
        <v>11.780972450961723</v>
      </c>
      <c r="F724" s="46">
        <f>7</f>
        <v>7</v>
      </c>
      <c r="G724" s="38">
        <f t="shared" si="70"/>
        <v>7.9757983756053168</v>
      </c>
      <c r="H724" s="13"/>
      <c r="I724" s="48">
        <f t="shared" si="66"/>
        <v>11.477305891679661</v>
      </c>
      <c r="J724" s="38">
        <f t="shared" si="71"/>
        <v>2.4201624394683208E-2</v>
      </c>
      <c r="K724" s="38">
        <v>2.4201624394683208E-2</v>
      </c>
      <c r="L724" s="38">
        <v>2.4201624394683208E-2</v>
      </c>
      <c r="M724" s="38"/>
      <c r="N724" s="38"/>
      <c r="O724" s="13" t="str">
        <f t="shared" si="67"/>
        <v>0</v>
      </c>
      <c r="P724" s="13" t="str">
        <f t="shared" si="72"/>
        <v>0</v>
      </c>
      <c r="Q724" s="13" t="str">
        <f t="shared" si="73"/>
        <v>0</v>
      </c>
      <c r="R724" s="30"/>
      <c r="S724" s="61"/>
      <c r="T724" s="17">
        <f t="shared" si="74"/>
        <v>-9.2907613567228681E-4</v>
      </c>
      <c r="U724" s="61">
        <f t="shared" si="75"/>
        <v>8.6318246587574945E-7</v>
      </c>
      <c r="V724" s="17"/>
    </row>
    <row r="725" spans="1:22" x14ac:dyDescent="0.25">
      <c r="A725" s="19" t="s">
        <v>28</v>
      </c>
      <c r="B725" s="9">
        <v>0.39270833333333338</v>
      </c>
      <c r="C725" s="11">
        <f t="shared" si="68"/>
        <v>45165.392708333333</v>
      </c>
      <c r="D725" s="10">
        <v>1.027687</v>
      </c>
      <c r="E725" s="44">
        <f t="shared" si="69"/>
        <v>11.780972450961723</v>
      </c>
      <c r="F725" s="46">
        <f>7</f>
        <v>7</v>
      </c>
      <c r="G725" s="38">
        <f t="shared" si="70"/>
        <v>7.9747027384201701</v>
      </c>
      <c r="H725" s="13"/>
      <c r="I725" s="48">
        <f t="shared" si="66"/>
        <v>11.463580303109529</v>
      </c>
      <c r="J725" s="38">
        <f t="shared" si="71"/>
        <v>2.5297261579829922E-2</v>
      </c>
      <c r="K725" s="38">
        <v>2.5297261579829922E-2</v>
      </c>
      <c r="L725" s="38">
        <v>2.5297261579829922E-2</v>
      </c>
      <c r="M725" s="38"/>
      <c r="N725" s="38"/>
      <c r="O725" s="13" t="str">
        <f t="shared" si="67"/>
        <v>0</v>
      </c>
      <c r="P725" s="13" t="str">
        <f t="shared" si="72"/>
        <v>0</v>
      </c>
      <c r="Q725" s="13" t="str">
        <f t="shared" si="73"/>
        <v>0</v>
      </c>
      <c r="R725" s="30"/>
      <c r="S725" s="61"/>
      <c r="T725" s="17">
        <f t="shared" si="74"/>
        <v>-2.0247133208190007E-3</v>
      </c>
      <c r="U725" s="61">
        <f t="shared" si="75"/>
        <v>4.0994640315019059E-6</v>
      </c>
      <c r="V725" s="17"/>
    </row>
    <row r="726" spans="1:22" x14ac:dyDescent="0.25">
      <c r="A726" s="19" t="s">
        <v>28</v>
      </c>
      <c r="B726" s="9">
        <v>0.47317129629629634</v>
      </c>
      <c r="C726" s="11">
        <f t="shared" si="68"/>
        <v>45165.473171296297</v>
      </c>
      <c r="D726" s="10">
        <v>1.021172</v>
      </c>
      <c r="E726" s="44">
        <f t="shared" si="69"/>
        <v>11.780972450961723</v>
      </c>
      <c r="F726" s="46">
        <f>7</f>
        <v>7</v>
      </c>
      <c r="G726" s="38">
        <f t="shared" si="70"/>
        <v>7.9805391045259082</v>
      </c>
      <c r="H726" s="13"/>
      <c r="I726" s="48">
        <f t="shared" si="66"/>
        <v>11.536717077007324</v>
      </c>
      <c r="J726" s="38">
        <f t="shared" si="71"/>
        <v>1.9460895474091799E-2</v>
      </c>
      <c r="K726" s="38">
        <v>1.9460895474091799E-2</v>
      </c>
      <c r="L726" s="38">
        <v>1.9460895474091799E-2</v>
      </c>
      <c r="M726" s="38"/>
      <c r="N726" s="38"/>
      <c r="O726" s="13" t="str">
        <f t="shared" si="67"/>
        <v>0</v>
      </c>
      <c r="P726" s="13" t="str">
        <f t="shared" si="72"/>
        <v>0</v>
      </c>
      <c r="Q726" s="13" t="str">
        <f t="shared" si="73"/>
        <v>0</v>
      </c>
      <c r="R726" s="30"/>
      <c r="S726" s="61"/>
      <c r="T726" s="17">
        <f t="shared" si="74"/>
        <v>3.8116527849191215E-3</v>
      </c>
      <c r="U726" s="61">
        <f t="shared" si="75"/>
        <v>1.4528696952781695E-5</v>
      </c>
      <c r="V726" s="17"/>
    </row>
    <row r="727" spans="1:22" x14ac:dyDescent="0.25">
      <c r="A727" s="19" t="s">
        <v>29</v>
      </c>
      <c r="B727" s="9">
        <v>0.3640856481481482</v>
      </c>
      <c r="C727" s="11">
        <f t="shared" si="68"/>
        <v>45166.364085648151</v>
      </c>
      <c r="D727" s="10">
        <v>1.0235700000000001</v>
      </c>
      <c r="E727" s="44">
        <f t="shared" si="69"/>
        <v>11.780972450961723</v>
      </c>
      <c r="F727" s="46">
        <f>7</f>
        <v>7</v>
      </c>
      <c r="G727" s="38">
        <f t="shared" si="70"/>
        <v>7.9783827486182375</v>
      </c>
      <c r="H727" s="13"/>
      <c r="I727" s="48">
        <f t="shared" si="66"/>
        <v>11.509689079361179</v>
      </c>
      <c r="J727" s="38">
        <f t="shared" si="71"/>
        <v>2.1617251381762514E-2</v>
      </c>
      <c r="K727" s="38">
        <v>2.1617251381762514E-2</v>
      </c>
      <c r="L727" s="38">
        <v>2.1617251381762514E-2</v>
      </c>
      <c r="M727" s="38"/>
      <c r="N727" s="38"/>
      <c r="O727" s="13" t="str">
        <f t="shared" si="67"/>
        <v>0</v>
      </c>
      <c r="P727" s="13" t="str">
        <f t="shared" si="72"/>
        <v>0</v>
      </c>
      <c r="Q727" s="13" t="str">
        <f t="shared" si="73"/>
        <v>0</v>
      </c>
      <c r="R727" s="30"/>
      <c r="S727" s="61"/>
      <c r="T727" s="17">
        <f t="shared" si="74"/>
        <v>1.6552968772484064E-3</v>
      </c>
      <c r="U727" s="61">
        <f t="shared" si="75"/>
        <v>2.7400077518283257E-6</v>
      </c>
      <c r="V727" s="17"/>
    </row>
    <row r="728" spans="1:22" x14ac:dyDescent="0.25">
      <c r="A728" s="19" t="s">
        <v>29</v>
      </c>
      <c r="B728" s="9">
        <v>0.3684837962962963</v>
      </c>
      <c r="C728" s="11">
        <f t="shared" si="68"/>
        <v>45166.368483796294</v>
      </c>
      <c r="D728" s="10">
        <v>1.0369710000000001</v>
      </c>
      <c r="E728" s="44">
        <f t="shared" si="69"/>
        <v>11.780972450961723</v>
      </c>
      <c r="F728" s="46">
        <f>7</f>
        <v>7</v>
      </c>
      <c r="G728" s="38">
        <f t="shared" si="70"/>
        <v>7.9665053089791247</v>
      </c>
      <c r="H728" s="13"/>
      <c r="I728" s="48">
        <f t="shared" si="66"/>
        <v>11.360946883723578</v>
      </c>
      <c r="J728" s="38">
        <f t="shared" si="71"/>
        <v>3.3494691020875322E-2</v>
      </c>
      <c r="K728" s="38"/>
      <c r="L728" s="57">
        <v>2.3272548259010921E-2</v>
      </c>
      <c r="M728" s="38"/>
      <c r="N728" s="38"/>
      <c r="O728" s="13" t="str">
        <f t="shared" si="67"/>
        <v>0</v>
      </c>
      <c r="P728" s="13" t="str">
        <f t="shared" si="72"/>
        <v>1</v>
      </c>
      <c r="Q728" s="13" t="str">
        <f t="shared" si="73"/>
        <v>0</v>
      </c>
      <c r="R728" s="30"/>
      <c r="S728" s="61"/>
      <c r="T728" s="17">
        <f t="shared" si="74"/>
        <v>-1.0222142761864401E-2</v>
      </c>
      <c r="U728" s="61">
        <f t="shared" si="75"/>
        <v>1.0449220264393678E-4</v>
      </c>
      <c r="V728" s="17"/>
    </row>
    <row r="729" spans="1:22" x14ac:dyDescent="0.25">
      <c r="A729" s="19" t="s">
        <v>29</v>
      </c>
      <c r="B729" s="9">
        <v>0.53358796296296296</v>
      </c>
      <c r="C729" s="11">
        <f t="shared" si="68"/>
        <v>45166.533587962964</v>
      </c>
      <c r="D729" s="10">
        <v>1.025652</v>
      </c>
      <c r="E729" s="44">
        <f t="shared" si="69"/>
        <v>11.780972450961723</v>
      </c>
      <c r="F729" s="46">
        <f>7</f>
        <v>7</v>
      </c>
      <c r="G729" s="38">
        <f t="shared" si="70"/>
        <v>7.9765182576218301</v>
      </c>
      <c r="H729" s="13"/>
      <c r="I729" s="48">
        <f t="shared" si="66"/>
        <v>11.486325236007655</v>
      </c>
      <c r="J729" s="38">
        <f t="shared" si="71"/>
        <v>2.3481742378169912E-2</v>
      </c>
      <c r="K729" s="38">
        <v>2.3481742378169912E-2</v>
      </c>
      <c r="L729" s="38">
        <v>2.3481742378169912E-2</v>
      </c>
      <c r="M729" s="38"/>
      <c r="N729" s="38"/>
      <c r="O729" s="13" t="str">
        <f t="shared" si="67"/>
        <v>0</v>
      </c>
      <c r="P729" s="13" t="str">
        <f t="shared" si="72"/>
        <v>0</v>
      </c>
      <c r="Q729" s="13" t="str">
        <f t="shared" si="73"/>
        <v>0</v>
      </c>
      <c r="R729" s="30"/>
      <c r="S729" s="61"/>
      <c r="T729" s="17">
        <f t="shared" si="74"/>
        <v>-2.0919411915899105E-4</v>
      </c>
      <c r="U729" s="61">
        <f t="shared" si="75"/>
        <v>4.376217949070615E-8</v>
      </c>
      <c r="V729" s="17"/>
    </row>
    <row r="730" spans="1:22" x14ac:dyDescent="0.25">
      <c r="A730" s="19" t="s">
        <v>32</v>
      </c>
      <c r="B730" s="9">
        <v>0.50443287037037032</v>
      </c>
      <c r="C730" s="11">
        <f t="shared" si="68"/>
        <v>45167.504432870373</v>
      </c>
      <c r="D730" s="10">
        <v>1.0186900000000001</v>
      </c>
      <c r="E730" s="44">
        <f t="shared" si="69"/>
        <v>11.780972450961723</v>
      </c>
      <c r="F730" s="46">
        <f>7</f>
        <v>7</v>
      </c>
      <c r="G730" s="38">
        <f t="shared" si="70"/>
        <v>7.9827810697448207</v>
      </c>
      <c r="H730" s="13"/>
      <c r="I730" s="48">
        <f t="shared" si="66"/>
        <v>11.564825855718347</v>
      </c>
      <c r="J730" s="38">
        <f t="shared" si="71"/>
        <v>1.7218930255179288E-2</v>
      </c>
      <c r="K730" s="38"/>
      <c r="L730" s="57">
        <v>2.3272548259010921E-2</v>
      </c>
      <c r="M730" s="38"/>
      <c r="N730" s="38"/>
      <c r="O730" s="13" t="str">
        <f t="shared" si="67"/>
        <v>0</v>
      </c>
      <c r="P730" s="13" t="str">
        <f t="shared" si="72"/>
        <v>0</v>
      </c>
      <c r="Q730" s="13" t="str">
        <f t="shared" si="73"/>
        <v>1</v>
      </c>
      <c r="R730" s="30"/>
      <c r="S730" s="61"/>
      <c r="T730" s="17">
        <f t="shared" si="74"/>
        <v>6.0536180038316331E-3</v>
      </c>
      <c r="U730" s="61">
        <f t="shared" si="75"/>
        <v>3.6646290936314483E-5</v>
      </c>
      <c r="V730" s="17"/>
    </row>
    <row r="731" spans="1:22" x14ac:dyDescent="0.25">
      <c r="A731" s="19" t="s">
        <v>32</v>
      </c>
      <c r="B731" s="9">
        <v>0.50870370370370377</v>
      </c>
      <c r="C731" s="11">
        <f t="shared" si="68"/>
        <v>45167.508703703701</v>
      </c>
      <c r="D731" s="10">
        <v>1.0302910000000001</v>
      </c>
      <c r="E731" s="44">
        <f t="shared" si="69"/>
        <v>11.780972450961723</v>
      </c>
      <c r="F731" s="46">
        <f>7</f>
        <v>7</v>
      </c>
      <c r="G731" s="38">
        <f t="shared" si="70"/>
        <v>7.9723894490341776</v>
      </c>
      <c r="H731" s="13"/>
      <c r="I731" s="48">
        <f t="shared" si="66"/>
        <v>11.434606777077274</v>
      </c>
      <c r="J731" s="38">
        <f t="shared" si="71"/>
        <v>2.7610550965822434E-2</v>
      </c>
      <c r="K731" s="38"/>
      <c r="L731" s="57">
        <v>2.3272548259010921E-2</v>
      </c>
      <c r="M731" s="38"/>
      <c r="N731" s="38"/>
      <c r="O731" s="13" t="str">
        <f t="shared" si="67"/>
        <v>0</v>
      </c>
      <c r="P731" s="13" t="str">
        <f t="shared" si="72"/>
        <v>1</v>
      </c>
      <c r="Q731" s="13" t="str">
        <f t="shared" si="73"/>
        <v>0</v>
      </c>
      <c r="R731" s="30"/>
      <c r="S731" s="61"/>
      <c r="T731" s="17">
        <f t="shared" si="74"/>
        <v>-4.3380027068115126E-3</v>
      </c>
      <c r="U731" s="61">
        <f t="shared" si="75"/>
        <v>1.8818267484304009E-5</v>
      </c>
      <c r="V731" s="17"/>
    </row>
    <row r="732" spans="1:22" x14ac:dyDescent="0.25">
      <c r="A732" s="19" t="s">
        <v>32</v>
      </c>
      <c r="B732" s="9">
        <v>0.51385416666666661</v>
      </c>
      <c r="C732" s="11">
        <f t="shared" si="68"/>
        <v>45167.513854166667</v>
      </c>
      <c r="D732" s="10">
        <v>1.0260400000000001</v>
      </c>
      <c r="E732" s="44">
        <f t="shared" si="69"/>
        <v>11.780972450961723</v>
      </c>
      <c r="F732" s="46">
        <f>7</f>
        <v>7</v>
      </c>
      <c r="G732" s="38">
        <f t="shared" si="70"/>
        <v>7.9761715808531273</v>
      </c>
      <c r="H732" s="13"/>
      <c r="I732" s="48">
        <f t="shared" si="66"/>
        <v>11.481981648826286</v>
      </c>
      <c r="J732" s="38">
        <f t="shared" si="71"/>
        <v>2.3828419146872726E-2</v>
      </c>
      <c r="K732" s="38">
        <v>2.3828419146872726E-2</v>
      </c>
      <c r="L732" s="38">
        <v>2.3828419146872726E-2</v>
      </c>
      <c r="M732" s="38"/>
      <c r="N732" s="38"/>
      <c r="O732" s="13" t="str">
        <f t="shared" si="67"/>
        <v>0</v>
      </c>
      <c r="P732" s="13" t="str">
        <f t="shared" si="72"/>
        <v>0</v>
      </c>
      <c r="Q732" s="13" t="str">
        <f t="shared" si="73"/>
        <v>0</v>
      </c>
      <c r="R732" s="30"/>
      <c r="S732" s="61"/>
      <c r="T732" s="17">
        <f t="shared" si="74"/>
        <v>-5.5587088786180489E-4</v>
      </c>
      <c r="U732" s="61">
        <f t="shared" si="75"/>
        <v>3.0899244397227125E-7</v>
      </c>
      <c r="V732" s="17"/>
    </row>
    <row r="733" spans="1:22" x14ac:dyDescent="0.25">
      <c r="A733" s="19" t="s">
        <v>32</v>
      </c>
      <c r="B733" s="9">
        <v>0.67733796296296289</v>
      </c>
      <c r="C733" s="11">
        <f t="shared" si="68"/>
        <v>45167.677337962959</v>
      </c>
      <c r="D733" s="10">
        <v>1.025868</v>
      </c>
      <c r="E733" s="44">
        <f t="shared" si="69"/>
        <v>11.780972450961723</v>
      </c>
      <c r="F733" s="46">
        <f>7</f>
        <v>7</v>
      </c>
      <c r="G733" s="38">
        <f t="shared" si="70"/>
        <v>7.9763252318083007</v>
      </c>
      <c r="H733" s="13"/>
      <c r="I733" s="48">
        <f t="shared" si="66"/>
        <v>11.483906751123657</v>
      </c>
      <c r="J733" s="38">
        <f t="shared" si="71"/>
        <v>2.3674768191699336E-2</v>
      </c>
      <c r="K733" s="38">
        <v>2.3674768191699336E-2</v>
      </c>
      <c r="L733" s="38">
        <v>2.3674768191699336E-2</v>
      </c>
      <c r="M733" s="38"/>
      <c r="N733" s="38"/>
      <c r="O733" s="13" t="str">
        <f t="shared" si="67"/>
        <v>0</v>
      </c>
      <c r="P733" s="13" t="str">
        <f t="shared" si="72"/>
        <v>0</v>
      </c>
      <c r="Q733" s="13" t="str">
        <f t="shared" si="73"/>
        <v>0</v>
      </c>
      <c r="R733" s="30"/>
      <c r="S733" s="61"/>
      <c r="T733" s="17">
        <f t="shared" si="74"/>
        <v>-4.0221993268841488E-4</v>
      </c>
      <c r="U733" s="61">
        <f t="shared" si="75"/>
        <v>1.6178087425187301E-7</v>
      </c>
      <c r="V733" s="17"/>
    </row>
    <row r="734" spans="1:22" x14ac:dyDescent="0.25">
      <c r="A734" s="19" t="s">
        <v>33</v>
      </c>
      <c r="B734" s="9">
        <v>0.17228009259259258</v>
      </c>
      <c r="C734" s="11">
        <f t="shared" si="68"/>
        <v>45168.172280092593</v>
      </c>
      <c r="D734" s="10">
        <v>1.024403</v>
      </c>
      <c r="E734" s="44">
        <f t="shared" si="69"/>
        <v>11.780972450961723</v>
      </c>
      <c r="F734" s="46">
        <f>7</f>
        <v>7</v>
      </c>
      <c r="G734" s="38">
        <f t="shared" si="70"/>
        <v>7.9776359159021721</v>
      </c>
      <c r="H734" s="13"/>
      <c r="I734" s="48">
        <f t="shared" si="66"/>
        <v>11.500329900402209</v>
      </c>
      <c r="J734" s="38">
        <f t="shared" si="71"/>
        <v>2.2364084097827863E-2</v>
      </c>
      <c r="K734" s="38">
        <v>2.2364084097827863E-2</v>
      </c>
      <c r="L734" s="38">
        <v>2.2364084097827863E-2</v>
      </c>
      <c r="M734" s="38"/>
      <c r="N734" s="38"/>
      <c r="O734" s="13" t="str">
        <f t="shared" si="67"/>
        <v>0</v>
      </c>
      <c r="P734" s="13" t="str">
        <f t="shared" si="72"/>
        <v>0</v>
      </c>
      <c r="Q734" s="13" t="str">
        <f t="shared" si="73"/>
        <v>0</v>
      </c>
      <c r="R734" s="30"/>
      <c r="S734" s="61"/>
      <c r="T734" s="17">
        <f t="shared" si="74"/>
        <v>9.0846416118305767E-4</v>
      </c>
      <c r="U734" s="61">
        <f t="shared" si="75"/>
        <v>8.2530713215403664E-7</v>
      </c>
      <c r="V734" s="17"/>
    </row>
    <row r="735" spans="1:22" x14ac:dyDescent="0.25">
      <c r="A735" s="19" t="s">
        <v>33</v>
      </c>
      <c r="B735" s="9">
        <v>0.18187500000000001</v>
      </c>
      <c r="C735" s="11">
        <f t="shared" si="68"/>
        <v>45168.181875000002</v>
      </c>
      <c r="D735" s="10">
        <v>1.0261629999999999</v>
      </c>
      <c r="E735" s="44">
        <f t="shared" si="69"/>
        <v>11.780972450961723</v>
      </c>
      <c r="F735" s="46">
        <f>7</f>
        <v>7</v>
      </c>
      <c r="G735" s="38">
        <f t="shared" si="70"/>
        <v>7.9760617323270067</v>
      </c>
      <c r="H735" s="13"/>
      <c r="I735" s="48">
        <f t="shared" si="66"/>
        <v>11.480605372598431</v>
      </c>
      <c r="J735" s="38">
        <f t="shared" si="71"/>
        <v>2.3938267672993341E-2</v>
      </c>
      <c r="K735" s="38">
        <v>2.3938267672993341E-2</v>
      </c>
      <c r="L735" s="38">
        <v>2.3938267672993341E-2</v>
      </c>
      <c r="M735" s="38"/>
      <c r="N735" s="38"/>
      <c r="O735" s="13" t="str">
        <f t="shared" si="67"/>
        <v>0</v>
      </c>
      <c r="P735" s="13" t="str">
        <f t="shared" si="72"/>
        <v>0</v>
      </c>
      <c r="Q735" s="13" t="str">
        <f t="shared" si="73"/>
        <v>0</v>
      </c>
      <c r="R735" s="30"/>
      <c r="S735" s="61"/>
      <c r="T735" s="17">
        <f t="shared" si="74"/>
        <v>-6.6571941398241991E-4</v>
      </c>
      <c r="U735" s="61">
        <f t="shared" si="75"/>
        <v>4.4318233815309659E-7</v>
      </c>
      <c r="V735" s="17"/>
    </row>
    <row r="736" spans="1:22" x14ac:dyDescent="0.25">
      <c r="A736" s="19" t="s">
        <v>33</v>
      </c>
      <c r="B736" s="9">
        <v>0.34539351851851857</v>
      </c>
      <c r="C736" s="11">
        <f t="shared" si="68"/>
        <v>45168.345393518517</v>
      </c>
      <c r="D736" s="10">
        <v>1.026322</v>
      </c>
      <c r="E736" s="44">
        <f t="shared" si="69"/>
        <v>11.780972450961723</v>
      </c>
      <c r="F736" s="46">
        <f>7</f>
        <v>7</v>
      </c>
      <c r="G736" s="38">
        <f t="shared" si="70"/>
        <v>7.9759197697886357</v>
      </c>
      <c r="H736" s="13"/>
      <c r="I736" s="48">
        <f t="shared" si="66"/>
        <v>11.478826772651978</v>
      </c>
      <c r="J736" s="38">
        <f t="shared" si="71"/>
        <v>2.4080230211364295E-2</v>
      </c>
      <c r="K736" s="38">
        <v>2.4080230211364295E-2</v>
      </c>
      <c r="L736" s="38">
        <v>2.4080230211364295E-2</v>
      </c>
      <c r="M736" s="38"/>
      <c r="N736" s="38"/>
      <c r="O736" s="13" t="str">
        <f t="shared" si="67"/>
        <v>0</v>
      </c>
      <c r="P736" s="13" t="str">
        <f t="shared" si="72"/>
        <v>0</v>
      </c>
      <c r="Q736" s="13" t="str">
        <f t="shared" si="73"/>
        <v>0</v>
      </c>
      <c r="R736" s="30"/>
      <c r="S736" s="61"/>
      <c r="T736" s="17">
        <f t="shared" si="74"/>
        <v>-8.0768195235337431E-4</v>
      </c>
      <c r="U736" s="61">
        <f t="shared" si="75"/>
        <v>6.5235013615735845E-7</v>
      </c>
      <c r="V736" s="17"/>
    </row>
    <row r="737" spans="1:22" x14ac:dyDescent="0.25">
      <c r="A737" s="19" t="s">
        <v>34</v>
      </c>
      <c r="B737" s="9">
        <v>0.19894675925925928</v>
      </c>
      <c r="C737" s="11">
        <f t="shared" si="68"/>
        <v>45170.198946759258</v>
      </c>
      <c r="D737" s="10">
        <v>1.022232</v>
      </c>
      <c r="E737" s="44">
        <f t="shared" si="69"/>
        <v>11.780972450961723</v>
      </c>
      <c r="F737" s="46">
        <f>7</f>
        <v>7</v>
      </c>
      <c r="G737" s="38">
        <f t="shared" si="70"/>
        <v>7.9795847439357752</v>
      </c>
      <c r="H737" s="13"/>
      <c r="I737" s="48">
        <f t="shared" si="66"/>
        <v>11.524754117423171</v>
      </c>
      <c r="J737" s="38">
        <f t="shared" si="71"/>
        <v>2.0415256064224785E-2</v>
      </c>
      <c r="K737" s="38">
        <v>2.0415256064224785E-2</v>
      </c>
      <c r="L737" s="38">
        <v>2.0415256064224785E-2</v>
      </c>
      <c r="M737" s="38"/>
      <c r="N737" s="38"/>
      <c r="O737" s="13" t="str">
        <f t="shared" si="67"/>
        <v>0</v>
      </c>
      <c r="P737" s="13" t="str">
        <f t="shared" si="72"/>
        <v>0</v>
      </c>
      <c r="Q737" s="13" t="str">
        <f t="shared" si="73"/>
        <v>0</v>
      </c>
      <c r="R737" s="30"/>
      <c r="S737" s="61"/>
      <c r="T737" s="17">
        <f t="shared" si="74"/>
        <v>2.857292194786136E-3</v>
      </c>
      <c r="U737" s="61">
        <f t="shared" si="75"/>
        <v>8.1641186863857741E-6</v>
      </c>
      <c r="V737" s="17"/>
    </row>
    <row r="738" spans="1:22" x14ac:dyDescent="0.25">
      <c r="A738" s="19" t="s">
        <v>34</v>
      </c>
      <c r="B738" s="9">
        <v>0.20520833333333333</v>
      </c>
      <c r="C738" s="11">
        <f t="shared" si="68"/>
        <v>45170.205208333333</v>
      </c>
      <c r="D738" s="10">
        <v>1.020794</v>
      </c>
      <c r="E738" s="44">
        <f t="shared" si="69"/>
        <v>11.780972450961723</v>
      </c>
      <c r="F738" s="46">
        <f>7</f>
        <v>7</v>
      </c>
      <c r="G738" s="38">
        <f t="shared" si="70"/>
        <v>7.9808798848832572</v>
      </c>
      <c r="H738" s="13"/>
      <c r="I738" s="48">
        <f t="shared" si="66"/>
        <v>11.540989123135249</v>
      </c>
      <c r="J738" s="38">
        <f t="shared" si="71"/>
        <v>1.9120115116742831E-2</v>
      </c>
      <c r="K738" s="38"/>
      <c r="L738" s="57">
        <v>2.3272548259010921E-2</v>
      </c>
      <c r="M738" s="38"/>
      <c r="N738" s="38"/>
      <c r="O738" s="13" t="str">
        <f t="shared" si="67"/>
        <v>0</v>
      </c>
      <c r="P738" s="13" t="str">
        <f t="shared" si="72"/>
        <v>0</v>
      </c>
      <c r="Q738" s="13" t="str">
        <f t="shared" si="73"/>
        <v>1</v>
      </c>
      <c r="R738" s="30"/>
      <c r="S738" s="61"/>
      <c r="T738" s="17">
        <f t="shared" si="74"/>
        <v>4.1524331422680902E-3</v>
      </c>
      <c r="U738" s="61">
        <f t="shared" si="75"/>
        <v>1.7242701001006444E-5</v>
      </c>
      <c r="V738" s="17"/>
    </row>
    <row r="739" spans="1:22" x14ac:dyDescent="0.25">
      <c r="A739" s="19" t="s">
        <v>34</v>
      </c>
      <c r="B739" s="9">
        <v>0.36900462962962965</v>
      </c>
      <c r="C739" s="11">
        <f t="shared" si="68"/>
        <v>45170.369004629632</v>
      </c>
      <c r="D739" s="10">
        <v>1.0181750000000001</v>
      </c>
      <c r="E739" s="44">
        <f t="shared" si="69"/>
        <v>11.780972450961723</v>
      </c>
      <c r="F739" s="46">
        <f>7</f>
        <v>7</v>
      </c>
      <c r="G739" s="38">
        <f t="shared" si="70"/>
        <v>7.9832475541314531</v>
      </c>
      <c r="H739" s="13"/>
      <c r="I739" s="48">
        <f t="shared" si="66"/>
        <v>11.570675425110343</v>
      </c>
      <c r="J739" s="38">
        <f t="shared" si="71"/>
        <v>1.675244586854685E-2</v>
      </c>
      <c r="K739" s="38"/>
      <c r="L739" s="57">
        <v>2.3272548259010921E-2</v>
      </c>
      <c r="M739" s="38"/>
      <c r="N739" s="38"/>
      <c r="O739" s="13" t="str">
        <f t="shared" si="67"/>
        <v>0</v>
      </c>
      <c r="P739" s="13" t="str">
        <f t="shared" si="72"/>
        <v>0</v>
      </c>
      <c r="Q739" s="13" t="str">
        <f t="shared" si="73"/>
        <v>1</v>
      </c>
      <c r="R739" s="30"/>
      <c r="S739" s="61"/>
      <c r="T739" s="17">
        <f t="shared" si="74"/>
        <v>6.5201023904640706E-3</v>
      </c>
      <c r="U739" s="61">
        <f t="shared" si="75"/>
        <v>4.251173518213529E-5</v>
      </c>
      <c r="V739" s="17"/>
    </row>
    <row r="740" spans="1:22" x14ac:dyDescent="0.25">
      <c r="A740" s="19" t="s">
        <v>35</v>
      </c>
      <c r="B740" s="9">
        <v>0.24417824074074077</v>
      </c>
      <c r="C740" s="11">
        <f t="shared" si="68"/>
        <v>45171.24417824074</v>
      </c>
      <c r="D740" s="10">
        <v>1.02549</v>
      </c>
      <c r="E740" s="44">
        <f t="shared" si="69"/>
        <v>11.780972450961723</v>
      </c>
      <c r="F740" s="46">
        <f>7</f>
        <v>7</v>
      </c>
      <c r="G740" s="38">
        <f t="shared" si="70"/>
        <v>7.9766630772776264</v>
      </c>
      <c r="H740" s="13"/>
      <c r="I740" s="48">
        <f t="shared" si="66"/>
        <v>11.488139768268558</v>
      </c>
      <c r="J740" s="38">
        <f t="shared" si="71"/>
        <v>2.3336922722373643E-2</v>
      </c>
      <c r="K740" s="38">
        <v>2.3336922722373643E-2</v>
      </c>
      <c r="L740" s="38">
        <v>2.3336922722373643E-2</v>
      </c>
      <c r="M740" s="38"/>
      <c r="N740" s="38"/>
      <c r="O740" s="13" t="str">
        <f t="shared" si="67"/>
        <v>0</v>
      </c>
      <c r="P740" s="13" t="str">
        <f t="shared" si="72"/>
        <v>0</v>
      </c>
      <c r="Q740" s="13" t="str">
        <f t="shared" si="73"/>
        <v>0</v>
      </c>
      <c r="R740" s="30"/>
      <c r="S740" s="61"/>
      <c r="T740" s="17">
        <f t="shared" si="74"/>
        <v>-6.4374463362722179E-5</v>
      </c>
      <c r="U740" s="61">
        <f t="shared" si="75"/>
        <v>4.1440715332384598E-9</v>
      </c>
      <c r="V740" s="17"/>
    </row>
    <row r="741" spans="1:22" x14ac:dyDescent="0.25">
      <c r="A741" s="19" t="s">
        <v>36</v>
      </c>
      <c r="B741" s="9">
        <v>0.22131944444444443</v>
      </c>
      <c r="C741" s="11">
        <f t="shared" si="68"/>
        <v>45172.221319444441</v>
      </c>
      <c r="D741" s="10">
        <v>1.0110509999999999</v>
      </c>
      <c r="E741" s="44">
        <f t="shared" si="69"/>
        <v>11.780972450961723</v>
      </c>
      <c r="F741" s="46">
        <f>7</f>
        <v>7</v>
      </c>
      <c r="G741" s="38">
        <f t="shared" si="70"/>
        <v>7.98974635681894</v>
      </c>
      <c r="H741" s="13"/>
      <c r="I741" s="48">
        <f t="shared" si="66"/>
        <v>11.65220394516372</v>
      </c>
      <c r="J741" s="38">
        <f t="shared" si="71"/>
        <v>1.0253643181060035E-2</v>
      </c>
      <c r="K741" s="38"/>
      <c r="L741" s="57">
        <v>2.3272548259010921E-2</v>
      </c>
      <c r="M741" s="38"/>
      <c r="N741" s="38"/>
      <c r="O741" s="13" t="str">
        <f t="shared" si="67"/>
        <v>0</v>
      </c>
      <c r="P741" s="13" t="str">
        <f t="shared" si="72"/>
        <v>0</v>
      </c>
      <c r="Q741" s="13" t="str">
        <f t="shared" si="73"/>
        <v>1</v>
      </c>
      <c r="R741" s="30"/>
      <c r="S741" s="61"/>
      <c r="T741" s="17">
        <f t="shared" si="74"/>
        <v>1.3018905077950886E-2</v>
      </c>
      <c r="U741" s="61">
        <f t="shared" si="75"/>
        <v>1.6949188942869537E-4</v>
      </c>
      <c r="V741" s="17"/>
    </row>
    <row r="742" spans="1:22" x14ac:dyDescent="0.25">
      <c r="A742" s="19" t="s">
        <v>37</v>
      </c>
      <c r="B742" s="9">
        <v>0.41365740740740736</v>
      </c>
      <c r="C742" s="11">
        <f t="shared" si="68"/>
        <v>45173.413657407407</v>
      </c>
      <c r="D742" s="10">
        <v>1.035612</v>
      </c>
      <c r="E742" s="44">
        <f t="shared" si="69"/>
        <v>11.780972450961723</v>
      </c>
      <c r="F742" s="46">
        <f>7</f>
        <v>7</v>
      </c>
      <c r="G742" s="38">
        <f t="shared" si="70"/>
        <v>7.9676965968354336</v>
      </c>
      <c r="H742" s="13"/>
      <c r="I742" s="48">
        <f t="shared" si="66"/>
        <v>11.375855485415121</v>
      </c>
      <c r="J742" s="38">
        <f t="shared" si="71"/>
        <v>3.2303403164566369E-2</v>
      </c>
      <c r="K742" s="38"/>
      <c r="L742" s="57">
        <v>2.3272548259010921E-2</v>
      </c>
      <c r="M742" s="38"/>
      <c r="N742" s="38"/>
      <c r="O742" s="13" t="str">
        <f t="shared" si="67"/>
        <v>0</v>
      </c>
      <c r="P742" s="13" t="str">
        <f t="shared" si="72"/>
        <v>1</v>
      </c>
      <c r="Q742" s="13" t="str">
        <f t="shared" si="73"/>
        <v>0</v>
      </c>
      <c r="R742" s="30"/>
      <c r="S742" s="61"/>
      <c r="T742" s="17">
        <f t="shared" si="74"/>
        <v>-9.030854905555448E-3</v>
      </c>
      <c r="U742" s="61">
        <f t="shared" si="75"/>
        <v>8.1556340325194895E-5</v>
      </c>
      <c r="V742" s="17"/>
    </row>
    <row r="743" spans="1:22" x14ac:dyDescent="0.25">
      <c r="A743" s="19" t="s">
        <v>37</v>
      </c>
      <c r="B743" s="9">
        <v>0.42064814814814816</v>
      </c>
      <c r="C743" s="11">
        <f t="shared" si="68"/>
        <v>45173.420648148145</v>
      </c>
      <c r="D743" s="10">
        <v>1.0036639999999999</v>
      </c>
      <c r="E743" s="44">
        <f t="shared" si="69"/>
        <v>11.780972450961723</v>
      </c>
      <c r="F743" s="46">
        <f>7</f>
        <v>7</v>
      </c>
      <c r="G743" s="38">
        <f t="shared" si="70"/>
        <v>7.9965768075033994</v>
      </c>
      <c r="H743" s="13"/>
      <c r="I743" s="48">
        <f t="shared" si="66"/>
        <v>11.737964548854722</v>
      </c>
      <c r="J743" s="38">
        <f t="shared" si="71"/>
        <v>3.4231924966006133E-3</v>
      </c>
      <c r="K743" s="38"/>
      <c r="L743" s="57">
        <v>2.3272548259010921E-2</v>
      </c>
      <c r="M743" s="38"/>
      <c r="N743" s="38"/>
      <c r="O743" s="13" t="str">
        <f t="shared" si="67"/>
        <v>0</v>
      </c>
      <c r="P743" s="13" t="str">
        <f t="shared" si="72"/>
        <v>0</v>
      </c>
      <c r="Q743" s="13" t="str">
        <f t="shared" si="73"/>
        <v>1</v>
      </c>
      <c r="R743" s="30"/>
      <c r="S743" s="61"/>
      <c r="T743" s="17">
        <f t="shared" si="74"/>
        <v>1.9849355762410308E-2</v>
      </c>
      <c r="U743" s="61">
        <f t="shared" si="75"/>
        <v>3.9399692418273129E-4</v>
      </c>
      <c r="V743" s="17"/>
    </row>
    <row r="744" spans="1:22" x14ac:dyDescent="0.25">
      <c r="A744" s="19" t="s">
        <v>37</v>
      </c>
      <c r="B744" s="9">
        <v>0.44626157407407407</v>
      </c>
      <c r="C744" s="11">
        <f t="shared" si="68"/>
        <v>45173.446261574078</v>
      </c>
      <c r="D744" s="10">
        <v>1.029927</v>
      </c>
      <c r="E744" s="44">
        <f t="shared" si="69"/>
        <v>11.780972450961723</v>
      </c>
      <c r="F744" s="46">
        <f>7</f>
        <v>7</v>
      </c>
      <c r="G744" s="38">
        <f t="shared" si="70"/>
        <v>7.9727121490615751</v>
      </c>
      <c r="H744" s="13"/>
      <c r="I744" s="48">
        <f t="shared" si="66"/>
        <v>11.438648031328166</v>
      </c>
      <c r="J744" s="38">
        <f t="shared" si="71"/>
        <v>2.7287850938424896E-2</v>
      </c>
      <c r="K744" s="38"/>
      <c r="L744" s="57">
        <v>2.3272548259010921E-2</v>
      </c>
      <c r="M744" s="38"/>
      <c r="N744" s="38"/>
      <c r="O744" s="13" t="str">
        <f t="shared" si="67"/>
        <v>0</v>
      </c>
      <c r="P744" s="13" t="str">
        <f t="shared" si="72"/>
        <v>1</v>
      </c>
      <c r="Q744" s="13" t="str">
        <f t="shared" si="73"/>
        <v>0</v>
      </c>
      <c r="R744" s="30"/>
      <c r="S744" s="61"/>
      <c r="T744" s="17">
        <f t="shared" si="74"/>
        <v>-4.0153026794139748E-3</v>
      </c>
      <c r="U744" s="61">
        <f t="shared" si="75"/>
        <v>1.6122655607309044E-5</v>
      </c>
      <c r="V744" s="17"/>
    </row>
    <row r="745" spans="1:22" x14ac:dyDescent="0.25">
      <c r="A745" s="19" t="s">
        <v>37</v>
      </c>
      <c r="B745" s="9">
        <v>0.60997685185185191</v>
      </c>
      <c r="C745" s="11">
        <f t="shared" si="68"/>
        <v>45173.609976851854</v>
      </c>
      <c r="D745" s="10">
        <v>1.0247660000000001</v>
      </c>
      <c r="E745" s="44">
        <f t="shared" si="69"/>
        <v>11.780972450961723</v>
      </c>
      <c r="F745" s="46">
        <f>7</f>
        <v>7</v>
      </c>
      <c r="G745" s="38">
        <f t="shared" si="70"/>
        <v>7.9773108233830312</v>
      </c>
      <c r="H745" s="13"/>
      <c r="I745" s="48">
        <f t="shared" si="66"/>
        <v>11.496256170639661</v>
      </c>
      <c r="J745" s="38">
        <f t="shared" si="71"/>
        <v>2.2689176616968787E-2</v>
      </c>
      <c r="K745" s="38">
        <v>2.2689176616968787E-2</v>
      </c>
      <c r="L745" s="38">
        <v>2.2689176616968787E-2</v>
      </c>
      <c r="M745" s="38"/>
      <c r="N745" s="38"/>
      <c r="O745" s="13" t="str">
        <f t="shared" si="67"/>
        <v>0</v>
      </c>
      <c r="P745" s="13" t="str">
        <f t="shared" si="72"/>
        <v>0</v>
      </c>
      <c r="Q745" s="13" t="str">
        <f t="shared" si="73"/>
        <v>0</v>
      </c>
      <c r="R745" s="30"/>
      <c r="S745" s="61"/>
      <c r="T745" s="17">
        <f t="shared" si="74"/>
        <v>5.8337164204213393E-4</v>
      </c>
      <c r="U745" s="61">
        <f t="shared" si="75"/>
        <v>3.4032247273893565E-7</v>
      </c>
      <c r="V745" s="17"/>
    </row>
    <row r="746" spans="1:22" x14ac:dyDescent="0.25">
      <c r="A746" s="19" t="s">
        <v>38</v>
      </c>
      <c r="B746" s="9">
        <v>0.38203703703703701</v>
      </c>
      <c r="C746" s="11">
        <f t="shared" si="68"/>
        <v>45174.382037037038</v>
      </c>
      <c r="D746" s="10">
        <v>1.0209299999999999</v>
      </c>
      <c r="E746" s="44">
        <f t="shared" si="69"/>
        <v>11.780972450961723</v>
      </c>
      <c r="F746" s="46">
        <f>7</f>
        <v>7</v>
      </c>
      <c r="G746" s="38">
        <f t="shared" si="70"/>
        <v>7.9807572486904617</v>
      </c>
      <c r="H746" s="13"/>
      <c r="I746" s="48">
        <f t="shared" si="66"/>
        <v>11.539451726329645</v>
      </c>
      <c r="J746" s="38">
        <f t="shared" si="71"/>
        <v>1.9242751309538342E-2</v>
      </c>
      <c r="K746" s="38"/>
      <c r="L746" s="57">
        <v>2.3272548259010921E-2</v>
      </c>
      <c r="M746" s="38"/>
      <c r="N746" s="38"/>
      <c r="O746" s="13" t="str">
        <f t="shared" si="67"/>
        <v>0</v>
      </c>
      <c r="P746" s="13" t="str">
        <f t="shared" si="72"/>
        <v>0</v>
      </c>
      <c r="Q746" s="13" t="str">
        <f t="shared" si="73"/>
        <v>1</v>
      </c>
      <c r="R746" s="30"/>
      <c r="S746" s="61"/>
      <c r="T746" s="17">
        <f t="shared" si="74"/>
        <v>4.0297969494725791E-3</v>
      </c>
      <c r="U746" s="61">
        <f t="shared" si="75"/>
        <v>1.6239263453978503E-5</v>
      </c>
      <c r="V746" s="17"/>
    </row>
    <row r="747" spans="1:22" x14ac:dyDescent="0.25">
      <c r="A747" s="19" t="s">
        <v>39</v>
      </c>
      <c r="B747" s="9">
        <v>0.37744212962962959</v>
      </c>
      <c r="C747" s="11">
        <f t="shared" si="68"/>
        <v>45176.377442129633</v>
      </c>
      <c r="D747" s="10">
        <v>1.0331760000000001</v>
      </c>
      <c r="E747" s="44">
        <f t="shared" si="69"/>
        <v>11.780972450961723</v>
      </c>
      <c r="F747" s="46">
        <f>7</f>
        <v>7</v>
      </c>
      <c r="G747" s="38">
        <f t="shared" si="70"/>
        <v>7.9698393689296179</v>
      </c>
      <c r="H747" s="13"/>
      <c r="I747" s="48">
        <f t="shared" si="66"/>
        <v>11.402677231141375</v>
      </c>
      <c r="J747" s="38">
        <f t="shared" si="71"/>
        <v>3.0160631070382138E-2</v>
      </c>
      <c r="K747" s="38"/>
      <c r="L747" s="57">
        <v>2.3272548259010921E-2</v>
      </c>
      <c r="M747" s="38"/>
      <c r="N747" s="38"/>
      <c r="O747" s="13" t="str">
        <f t="shared" si="67"/>
        <v>0</v>
      </c>
      <c r="P747" s="13" t="str">
        <f t="shared" si="72"/>
        <v>1</v>
      </c>
      <c r="Q747" s="13" t="str">
        <f t="shared" si="73"/>
        <v>0</v>
      </c>
      <c r="R747" s="30"/>
      <c r="S747" s="61"/>
      <c r="T747" s="17">
        <f t="shared" si="74"/>
        <v>-6.888082811371217E-3</v>
      </c>
      <c r="U747" s="61">
        <f t="shared" si="75"/>
        <v>4.7445684816307608E-5</v>
      </c>
      <c r="V747" s="17"/>
    </row>
    <row r="748" spans="1:22" x14ac:dyDescent="0.25">
      <c r="A748" s="19" t="s">
        <v>39</v>
      </c>
      <c r="B748" s="9">
        <v>0.4553935185185185</v>
      </c>
      <c r="C748" s="11">
        <f t="shared" si="68"/>
        <v>45176.455393518518</v>
      </c>
      <c r="D748" s="10">
        <v>1.044575</v>
      </c>
      <c r="E748" s="44">
        <f t="shared" si="69"/>
        <v>11.780972450961723</v>
      </c>
      <c r="F748" s="46">
        <f>7</f>
        <v>7</v>
      </c>
      <c r="G748" s="38">
        <f t="shared" si="70"/>
        <v>7.9598936638165689</v>
      </c>
      <c r="H748" s="13"/>
      <c r="I748" s="48">
        <f t="shared" si="66"/>
        <v>11.278244693738337</v>
      </c>
      <c r="J748" s="38">
        <f t="shared" si="71"/>
        <v>4.0106336183431068E-2</v>
      </c>
      <c r="K748" s="38"/>
      <c r="L748" s="57">
        <v>2.3272548259010921E-2</v>
      </c>
      <c r="M748" s="38"/>
      <c r="N748" s="38"/>
      <c r="O748" s="13" t="str">
        <f t="shared" si="67"/>
        <v>0</v>
      </c>
      <c r="P748" s="13" t="str">
        <f t="shared" si="72"/>
        <v>1</v>
      </c>
      <c r="Q748" s="13" t="str">
        <f t="shared" si="73"/>
        <v>0</v>
      </c>
      <c r="R748" s="30"/>
      <c r="S748" s="61"/>
      <c r="T748" s="17">
        <f t="shared" si="74"/>
        <v>-1.6833787924420147E-2</v>
      </c>
      <c r="U748" s="61">
        <f t="shared" si="75"/>
        <v>2.833764158843536E-4</v>
      </c>
      <c r="V748" s="17"/>
    </row>
    <row r="749" spans="1:22" x14ac:dyDescent="0.25">
      <c r="A749" s="19" t="s">
        <v>39</v>
      </c>
      <c r="B749" s="9">
        <v>0.46253472222222225</v>
      </c>
      <c r="C749" s="11">
        <f t="shared" si="68"/>
        <v>45176.462534722225</v>
      </c>
      <c r="D749" s="10">
        <v>1.0203500000000001</v>
      </c>
      <c r="E749" s="44">
        <f t="shared" si="69"/>
        <v>11.780972450961723</v>
      </c>
      <c r="F749" s="46">
        <f>7</f>
        <v>7</v>
      </c>
      <c r="G749" s="38">
        <f t="shared" si="70"/>
        <v>7.981280470435995</v>
      </c>
      <c r="H749" s="13"/>
      <c r="I749" s="48">
        <f t="shared" si="66"/>
        <v>11.546011124576589</v>
      </c>
      <c r="J749" s="38">
        <f t="shared" si="71"/>
        <v>1.8719529564005022E-2</v>
      </c>
      <c r="K749" s="38"/>
      <c r="L749" s="57">
        <v>2.3272548259010921E-2</v>
      </c>
      <c r="M749" s="38"/>
      <c r="N749" s="38"/>
      <c r="O749" s="13" t="str">
        <f t="shared" si="67"/>
        <v>0</v>
      </c>
      <c r="P749" s="13" t="str">
        <f t="shared" si="72"/>
        <v>0</v>
      </c>
      <c r="Q749" s="13" t="str">
        <f t="shared" si="73"/>
        <v>1</v>
      </c>
      <c r="R749" s="30"/>
      <c r="S749" s="61"/>
      <c r="T749" s="17">
        <f t="shared" si="74"/>
        <v>4.553018695005899E-3</v>
      </c>
      <c r="U749" s="61">
        <f t="shared" si="75"/>
        <v>2.0729979237073218E-5</v>
      </c>
      <c r="V749" s="17"/>
    </row>
    <row r="750" spans="1:22" x14ac:dyDescent="0.25">
      <c r="A750" s="19" t="s">
        <v>39</v>
      </c>
      <c r="B750" s="9">
        <v>0.62594907407407407</v>
      </c>
      <c r="C750" s="11">
        <f t="shared" si="68"/>
        <v>45176.625949074078</v>
      </c>
      <c r="D750" s="10">
        <v>1.025515</v>
      </c>
      <c r="E750" s="44">
        <f t="shared" si="69"/>
        <v>11.780972450961723</v>
      </c>
      <c r="F750" s="46">
        <f>7</f>
        <v>7</v>
      </c>
      <c r="G750" s="38">
        <f t="shared" si="70"/>
        <v>7.9766407257513023</v>
      </c>
      <c r="H750" s="13"/>
      <c r="I750" s="48">
        <f t="shared" si="66"/>
        <v>11.487859710449602</v>
      </c>
      <c r="J750" s="38">
        <f t="shared" si="71"/>
        <v>2.3359274248697659E-2</v>
      </c>
      <c r="K750" s="38">
        <v>2.3359274248697659E-2</v>
      </c>
      <c r="L750" s="38">
        <v>2.3359274248697659E-2</v>
      </c>
      <c r="M750" s="38"/>
      <c r="N750" s="38"/>
      <c r="O750" s="13" t="str">
        <f t="shared" si="67"/>
        <v>0</v>
      </c>
      <c r="P750" s="13" t="str">
        <f t="shared" si="72"/>
        <v>0</v>
      </c>
      <c r="Q750" s="13" t="str">
        <f t="shared" si="73"/>
        <v>0</v>
      </c>
      <c r="R750" s="30"/>
      <c r="S750" s="61"/>
      <c r="T750" s="17">
        <f t="shared" si="74"/>
        <v>-8.6725989686738114E-5</v>
      </c>
      <c r="U750" s="61">
        <f t="shared" si="75"/>
        <v>7.5213972871442063E-9</v>
      </c>
      <c r="V750" s="17"/>
    </row>
    <row r="751" spans="1:22" x14ac:dyDescent="0.25">
      <c r="A751" s="19" t="s">
        <v>40</v>
      </c>
      <c r="B751" s="9">
        <v>0.35689814814814813</v>
      </c>
      <c r="C751" s="11">
        <f t="shared" si="68"/>
        <v>45177.356898148151</v>
      </c>
      <c r="D751" s="10">
        <v>1.017471</v>
      </c>
      <c r="E751" s="44">
        <f t="shared" si="69"/>
        <v>11.780972450961723</v>
      </c>
      <c r="F751" s="46">
        <f>7</f>
        <v>7</v>
      </c>
      <c r="G751" s="38">
        <f t="shared" si="70"/>
        <v>7.9838859535642817</v>
      </c>
      <c r="H751" s="13"/>
      <c r="I751" s="48">
        <f t="shared" ref="I751:I814" si="76">E751/D751</f>
        <v>11.578681309798238</v>
      </c>
      <c r="J751" s="38">
        <f t="shared" si="71"/>
        <v>1.6114046435718343E-2</v>
      </c>
      <c r="K751" s="38"/>
      <c r="L751" s="57">
        <v>2.3272548259010921E-2</v>
      </c>
      <c r="M751" s="38"/>
      <c r="N751" s="38"/>
      <c r="O751" s="13" t="str">
        <f t="shared" si="67"/>
        <v>0</v>
      </c>
      <c r="P751" s="13" t="str">
        <f t="shared" si="72"/>
        <v>0</v>
      </c>
      <c r="Q751" s="13" t="str">
        <f t="shared" si="73"/>
        <v>1</v>
      </c>
      <c r="R751" s="30"/>
      <c r="S751" s="61"/>
      <c r="T751" s="17">
        <f t="shared" si="74"/>
        <v>7.1585018232925776E-3</v>
      </c>
      <c r="U751" s="61">
        <f t="shared" si="75"/>
        <v>5.1244148354083161E-5</v>
      </c>
      <c r="V751" s="17"/>
    </row>
    <row r="752" spans="1:22" x14ac:dyDescent="0.25">
      <c r="A752" s="19" t="s">
        <v>41</v>
      </c>
      <c r="B752" s="9">
        <v>0.37574074074074071</v>
      </c>
      <c r="C752" s="11">
        <f t="shared" si="68"/>
        <v>45178.375740740739</v>
      </c>
      <c r="D752" s="10">
        <v>1.0282929999999999</v>
      </c>
      <c r="E752" s="44">
        <f t="shared" si="69"/>
        <v>11.780972450961723</v>
      </c>
      <c r="F752" s="46">
        <f>7</f>
        <v>7</v>
      </c>
      <c r="G752" s="38">
        <f t="shared" si="70"/>
        <v>7.9741634062475963</v>
      </c>
      <c r="H752" s="13"/>
      <c r="I752" s="48">
        <f t="shared" si="76"/>
        <v>11.456824514959962</v>
      </c>
      <c r="J752" s="38">
        <f t="shared" si="71"/>
        <v>2.5836593752403658E-2</v>
      </c>
      <c r="K752" s="38">
        <v>2.5836593752403658E-2</v>
      </c>
      <c r="L752" s="38">
        <v>2.5836593752403658E-2</v>
      </c>
      <c r="M752" s="38"/>
      <c r="N752" s="38"/>
      <c r="O752" s="13" t="str">
        <f t="shared" si="67"/>
        <v>0</v>
      </c>
      <c r="P752" s="13" t="str">
        <f t="shared" si="72"/>
        <v>0</v>
      </c>
      <c r="Q752" s="13" t="str">
        <f t="shared" si="73"/>
        <v>0</v>
      </c>
      <c r="R752" s="30"/>
      <c r="S752" s="61"/>
      <c r="T752" s="17">
        <f t="shared" si="74"/>
        <v>-2.5640454933927373E-3</v>
      </c>
      <c r="U752" s="61">
        <f t="shared" si="75"/>
        <v>6.5743292921876058E-6</v>
      </c>
      <c r="V752" s="17"/>
    </row>
    <row r="753" spans="1:28" x14ac:dyDescent="0.25">
      <c r="A753" s="19" t="s">
        <v>42</v>
      </c>
      <c r="B753" s="9">
        <v>0.38965277777777779</v>
      </c>
      <c r="C753" s="11">
        <f t="shared" si="68"/>
        <v>45179.389652777776</v>
      </c>
      <c r="D753" s="10">
        <v>1.0302450000000001</v>
      </c>
      <c r="E753" s="44">
        <f t="shared" si="69"/>
        <v>11.780972450961723</v>
      </c>
      <c r="F753" s="46">
        <f>7</f>
        <v>7</v>
      </c>
      <c r="G753" s="38">
        <f t="shared" si="70"/>
        <v>7.9724302179401461</v>
      </c>
      <c r="H753" s="13"/>
      <c r="I753" s="48">
        <f t="shared" si="76"/>
        <v>11.435117327394671</v>
      </c>
      <c r="J753" s="38">
        <f t="shared" si="71"/>
        <v>2.7569782059853942E-2</v>
      </c>
      <c r="K753" s="38"/>
      <c r="L753" s="57">
        <v>2.3272548259010921E-2</v>
      </c>
      <c r="M753" s="38"/>
      <c r="N753" s="38"/>
      <c r="O753" s="13" t="str">
        <f t="shared" si="67"/>
        <v>0</v>
      </c>
      <c r="P753" s="13" t="str">
        <f t="shared" si="72"/>
        <v>1</v>
      </c>
      <c r="Q753" s="13" t="str">
        <f t="shared" si="73"/>
        <v>0</v>
      </c>
      <c r="R753" s="30"/>
      <c r="S753" s="61"/>
      <c r="T753" s="17">
        <f t="shared" si="74"/>
        <v>-4.2972338008430214E-3</v>
      </c>
      <c r="U753" s="61">
        <f t="shared" si="75"/>
        <v>1.8466218339107759E-5</v>
      </c>
      <c r="V753" s="17"/>
    </row>
    <row r="754" spans="1:28" x14ac:dyDescent="0.25">
      <c r="A754" s="19" t="s">
        <v>43</v>
      </c>
      <c r="B754" s="9">
        <v>0.41625000000000001</v>
      </c>
      <c r="C754" s="11">
        <f t="shared" si="68"/>
        <v>45180.416250000002</v>
      </c>
      <c r="D754" s="10">
        <v>1.0244850000000001</v>
      </c>
      <c r="E754" s="44">
        <f t="shared" si="69"/>
        <v>11.780972450961723</v>
      </c>
      <c r="F754" s="46">
        <f>7</f>
        <v>7</v>
      </c>
      <c r="G754" s="38">
        <f t="shared" si="70"/>
        <v>7.9775624600405219</v>
      </c>
      <c r="H754" s="13"/>
      <c r="I754" s="48">
        <f t="shared" si="76"/>
        <v>11.49940941152064</v>
      </c>
      <c r="J754" s="38">
        <f t="shared" si="71"/>
        <v>2.2437539959478059E-2</v>
      </c>
      <c r="K754" s="38">
        <v>2.2437539959478059E-2</v>
      </c>
      <c r="L754" s="38">
        <v>2.2437539959478059E-2</v>
      </c>
      <c r="M754" s="38"/>
      <c r="N754" s="38"/>
      <c r="O754" s="13" t="str">
        <f t="shared" si="67"/>
        <v>0</v>
      </c>
      <c r="P754" s="13" t="str">
        <f t="shared" si="72"/>
        <v>0</v>
      </c>
      <c r="Q754" s="13" t="str">
        <f t="shared" si="73"/>
        <v>0</v>
      </c>
      <c r="R754" s="30"/>
      <c r="S754" s="61"/>
      <c r="T754" s="17">
        <f t="shared" si="74"/>
        <v>8.3500829953286199E-4</v>
      </c>
      <c r="U754" s="61">
        <f t="shared" si="75"/>
        <v>6.972388602887618E-7</v>
      </c>
      <c r="V754" s="17"/>
    </row>
    <row r="755" spans="1:28" ht="21" x14ac:dyDescent="0.25">
      <c r="A755" s="19" t="s">
        <v>45</v>
      </c>
      <c r="B755" s="9">
        <v>0.49554398148148149</v>
      </c>
      <c r="C755" s="11">
        <f t="shared" si="68"/>
        <v>45190.49554398148</v>
      </c>
      <c r="D755" s="10">
        <v>1.025806</v>
      </c>
      <c r="E755" s="44">
        <f t="shared" si="69"/>
        <v>11.780972450961723</v>
      </c>
      <c r="F755" s="46">
        <f>7</f>
        <v>7</v>
      </c>
      <c r="G755" s="38">
        <f t="shared" si="70"/>
        <v>7.976380629526008</v>
      </c>
      <c r="H755" s="13"/>
      <c r="I755" s="48">
        <f t="shared" si="76"/>
        <v>11.484600841642303</v>
      </c>
      <c r="J755" s="38">
        <f t="shared" si="71"/>
        <v>2.3619370473991985E-2</v>
      </c>
      <c r="K755" s="38">
        <v>2.3619370473991985E-2</v>
      </c>
      <c r="L755" s="38">
        <v>2.3619370473991985E-2</v>
      </c>
      <c r="M755" s="38"/>
      <c r="N755" s="38"/>
      <c r="O755" s="13" t="str">
        <f t="shared" si="67"/>
        <v>0</v>
      </c>
      <c r="P755" s="13" t="str">
        <f t="shared" si="72"/>
        <v>0</v>
      </c>
      <c r="Q755" s="13" t="str">
        <f t="shared" si="73"/>
        <v>0</v>
      </c>
      <c r="R755" s="30"/>
      <c r="S755" s="61"/>
      <c r="T755" s="17">
        <f t="shared" si="74"/>
        <v>-3.468222149810643E-4</v>
      </c>
      <c r="U755" s="61">
        <f t="shared" si="75"/>
        <v>1.2028564880437159E-7</v>
      </c>
      <c r="V755" s="30"/>
      <c r="W755" s="30"/>
      <c r="X755" s="30" t="s">
        <v>109</v>
      </c>
      <c r="Y755" s="5"/>
      <c r="Z755" s="5" t="s">
        <v>110</v>
      </c>
      <c r="AA755" s="7">
        <f>(SLOPE(J707:J825, C707:C825)*365)</f>
        <v>9.6250441300212361E-3</v>
      </c>
      <c r="AB755" s="8" t="str">
        <f>IF(AA755&lt;0.012,"Очень низкий",IF((0.012&lt;=AA755)*AND(AA755&lt;0.06),"Низкий",IF((0.06&lt;=AA755)*AND(AA755&lt;=0.108),"Умеренный",IF(AA755&gt;0.108,"Высокий",""))))</f>
        <v>Очень низкий</v>
      </c>
    </row>
    <row r="756" spans="1:28" ht="21" x14ac:dyDescent="0.25">
      <c r="A756" s="19" t="s">
        <v>45</v>
      </c>
      <c r="B756" s="9">
        <v>0.99678240740740742</v>
      </c>
      <c r="C756" s="11">
        <f t="shared" si="68"/>
        <v>45190.996782407405</v>
      </c>
      <c r="D756" s="10">
        <v>1.0259739999999999</v>
      </c>
      <c r="E756" s="44">
        <f t="shared" si="69"/>
        <v>11.780972450961723</v>
      </c>
      <c r="F756" s="46">
        <f>7</f>
        <v>7</v>
      </c>
      <c r="G756" s="38">
        <f t="shared" si="70"/>
        <v>7.976230534199094</v>
      </c>
      <c r="H756" s="13"/>
      <c r="I756" s="48">
        <f t="shared" si="76"/>
        <v>11.482720274550548</v>
      </c>
      <c r="J756" s="38">
        <f t="shared" si="71"/>
        <v>2.3769465800905998E-2</v>
      </c>
      <c r="K756" s="38">
        <v>2.3769465800905998E-2</v>
      </c>
      <c r="L756" s="38">
        <v>2.3769465800905998E-2</v>
      </c>
      <c r="M756" s="38"/>
      <c r="N756" s="38"/>
      <c r="O756" s="13" t="str">
        <f t="shared" si="67"/>
        <v>0</v>
      </c>
      <c r="P756" s="13" t="str">
        <f t="shared" si="72"/>
        <v>0</v>
      </c>
      <c r="Q756" s="13" t="str">
        <f t="shared" si="73"/>
        <v>0</v>
      </c>
      <c r="R756" s="30"/>
      <c r="S756" s="61"/>
      <c r="T756" s="17">
        <f t="shared" si="74"/>
        <v>-4.9691754189507692E-4</v>
      </c>
      <c r="U756" s="61">
        <f t="shared" si="75"/>
        <v>2.4692704344304553E-7</v>
      </c>
      <c r="V756" s="30"/>
      <c r="W756" s="30"/>
      <c r="X756" s="30" t="s">
        <v>108</v>
      </c>
      <c r="Y756" s="5"/>
      <c r="Z756" s="5" t="s">
        <v>110</v>
      </c>
      <c r="AA756" s="7">
        <f>(SLOPE(K707:K825, C707:C825)*365)</f>
        <v>6.9168305707101941E-3</v>
      </c>
      <c r="AB756" s="8" t="str">
        <f>IF(AA756&lt;0.012,"Очень низкий",IF((0.012&lt;=AA756)*AND(AA756&lt;0.06),"Низкий",IF((0.06&lt;=AA756)*AND(AA756&lt;=0.108),"Умеренный",IF(AA756&gt;0.108,"Высокий",""))))</f>
        <v>Очень низкий</v>
      </c>
    </row>
    <row r="757" spans="1:28" ht="21" x14ac:dyDescent="0.25">
      <c r="A757" s="19" t="s">
        <v>46</v>
      </c>
      <c r="B757" s="9">
        <v>0.49678240740740742</v>
      </c>
      <c r="C757" s="11">
        <f t="shared" si="68"/>
        <v>45191.496782407405</v>
      </c>
      <c r="D757" s="10">
        <v>1.027898</v>
      </c>
      <c r="E757" s="44">
        <f t="shared" si="69"/>
        <v>11.780972450961723</v>
      </c>
      <c r="F757" s="46">
        <f>7</f>
        <v>7</v>
      </c>
      <c r="G757" s="38">
        <f t="shared" si="70"/>
        <v>7.9745148831226897</v>
      </c>
      <c r="H757" s="13"/>
      <c r="I757" s="48">
        <f t="shared" si="76"/>
        <v>11.461227136312868</v>
      </c>
      <c r="J757" s="38">
        <f t="shared" si="71"/>
        <v>2.5485116877310254E-2</v>
      </c>
      <c r="K757" s="38">
        <v>2.5485116877310254E-2</v>
      </c>
      <c r="L757" s="38">
        <v>2.5485116877310254E-2</v>
      </c>
      <c r="M757" s="38"/>
      <c r="N757" s="38"/>
      <c r="O757" s="13" t="str">
        <f t="shared" si="67"/>
        <v>0</v>
      </c>
      <c r="P757" s="13" t="str">
        <f t="shared" si="72"/>
        <v>0</v>
      </c>
      <c r="Q757" s="13" t="str">
        <f t="shared" si="73"/>
        <v>0</v>
      </c>
      <c r="R757" s="30"/>
      <c r="S757" s="61"/>
      <c r="T757" s="17">
        <f t="shared" si="74"/>
        <v>-2.2125686182993334E-3</v>
      </c>
      <c r="U757" s="61">
        <f t="shared" si="75"/>
        <v>4.8954598906830211E-6</v>
      </c>
      <c r="V757" s="30"/>
      <c r="W757" s="30"/>
      <c r="X757" s="30" t="s">
        <v>107</v>
      </c>
      <c r="Y757" s="5"/>
      <c r="Z757" s="5" t="s">
        <v>110</v>
      </c>
      <c r="AA757" s="7">
        <f>(SLOPE(L707:L825, C707:C825)*365)</f>
        <v>6.2318520036629202E-3</v>
      </c>
      <c r="AB757" s="8" t="str">
        <f>IF(AA757&lt;0.012,"Очень низкий",IF((0.012&lt;=AA757)*AND(AA757&lt;0.06),"Низкий",IF((0.06&lt;=AA757)*AND(AA757&lt;=0.108),"Умеренный",IF(AA757&gt;0.108,"Высокий",""))))</f>
        <v>Очень низкий</v>
      </c>
    </row>
    <row r="758" spans="1:28" ht="21" x14ac:dyDescent="0.25">
      <c r="A758" s="19" t="s">
        <v>46</v>
      </c>
      <c r="B758" s="9">
        <v>0.51145833333333335</v>
      </c>
      <c r="C758" s="11">
        <f t="shared" si="68"/>
        <v>45191.511458333334</v>
      </c>
      <c r="D758" s="10">
        <v>1.02599</v>
      </c>
      <c r="E758" s="44">
        <f t="shared" si="69"/>
        <v>11.780972450961723</v>
      </c>
      <c r="F758" s="46">
        <f>7</f>
        <v>7</v>
      </c>
      <c r="G758" s="38">
        <f t="shared" si="70"/>
        <v>7.9762162418223888</v>
      </c>
      <c r="H758" s="13"/>
      <c r="I758" s="48">
        <f t="shared" si="76"/>
        <v>11.482541205042665</v>
      </c>
      <c r="J758" s="38">
        <f t="shared" si="71"/>
        <v>2.3783758177611247E-2</v>
      </c>
      <c r="K758" s="38">
        <v>2.3783758177611247E-2</v>
      </c>
      <c r="L758" s="38">
        <v>2.3783758177611247E-2</v>
      </c>
      <c r="M758" s="38"/>
      <c r="N758" s="38"/>
      <c r="O758" s="13" t="str">
        <f t="shared" si="67"/>
        <v>0</v>
      </c>
      <c r="P758" s="13" t="str">
        <f t="shared" si="72"/>
        <v>0</v>
      </c>
      <c r="Q758" s="13" t="str">
        <f t="shared" si="73"/>
        <v>0</v>
      </c>
      <c r="R758" s="30"/>
      <c r="S758" s="61"/>
      <c r="T758" s="17">
        <f t="shared" si="74"/>
        <v>-5.1120991860032633E-4</v>
      </c>
      <c r="U758" s="61">
        <f t="shared" si="75"/>
        <v>2.6133558087535227E-7</v>
      </c>
      <c r="V758" s="30"/>
      <c r="W758" s="30"/>
      <c r="X758" s="30" t="s">
        <v>109</v>
      </c>
      <c r="Y758" s="5"/>
      <c r="Z758" s="5" t="s">
        <v>104</v>
      </c>
      <c r="AA758" s="7">
        <f>(SLOPE(J766:J825, C766:C825)*365)</f>
        <v>-1.9115505513217557E-2</v>
      </c>
      <c r="AB758" s="8" t="str">
        <f>IF(AA758&lt;0.012,"Очень низкий",IF((0.012&lt;=AA758)*AND(AA758&lt;0.06),"Низкий",IF((0.06&lt;=AA758)*AND(AA758&lt;=0.108),"Умеренный",IF(AA758&gt;0.108,"Высокий",""))))</f>
        <v>Очень низкий</v>
      </c>
    </row>
    <row r="759" spans="1:28" ht="21" x14ac:dyDescent="0.25">
      <c r="A759" s="19" t="s">
        <v>47</v>
      </c>
      <c r="B759" s="9">
        <v>8.5879629629629622E-3</v>
      </c>
      <c r="C759" s="11">
        <f t="shared" si="68"/>
        <v>45192.008587962962</v>
      </c>
      <c r="D759" s="10">
        <v>1.026332</v>
      </c>
      <c r="E759" s="44">
        <f t="shared" si="69"/>
        <v>11.780972450961723</v>
      </c>
      <c r="F759" s="46">
        <f>7</f>
        <v>7</v>
      </c>
      <c r="G759" s="38">
        <f t="shared" si="70"/>
        <v>7.9759108427128584</v>
      </c>
      <c r="H759" s="13"/>
      <c r="I759" s="48">
        <f t="shared" si="76"/>
        <v>11.478714929439716</v>
      </c>
      <c r="J759" s="38">
        <f t="shared" si="71"/>
        <v>2.408915728714156E-2</v>
      </c>
      <c r="K759" s="38">
        <v>2.408915728714156E-2</v>
      </c>
      <c r="L759" s="38">
        <v>2.408915728714156E-2</v>
      </c>
      <c r="M759" s="38"/>
      <c r="N759" s="38"/>
      <c r="O759" s="13" t="str">
        <f t="shared" si="67"/>
        <v>0</v>
      </c>
      <c r="P759" s="13" t="str">
        <f t="shared" si="72"/>
        <v>0</v>
      </c>
      <c r="Q759" s="13" t="str">
        <f t="shared" si="73"/>
        <v>0</v>
      </c>
      <c r="R759" s="30"/>
      <c r="S759" s="61"/>
      <c r="T759" s="17">
        <f t="shared" si="74"/>
        <v>-8.1660902813063957E-4</v>
      </c>
      <c r="U759" s="61">
        <f t="shared" si="75"/>
        <v>6.6685030482446773E-7</v>
      </c>
      <c r="V759" s="30"/>
      <c r="W759" s="30"/>
      <c r="X759" s="30" t="s">
        <v>108</v>
      </c>
      <c r="Y759" s="5"/>
      <c r="Z759" s="5" t="s">
        <v>104</v>
      </c>
      <c r="AA759" s="7">
        <f>(SLOPE(M766:M825, C766:C825)*365)</f>
        <v>-1.3802817289407177E-2</v>
      </c>
      <c r="AB759" s="8" t="str">
        <f>IF(AA759&lt;0.012,"Очень низкий",IF((0.012&lt;=AA759)*AND(AA759&lt;0.06),"Низкий",IF((0.06&lt;=AA759)*AND(AA759&lt;=0.108),"Умеренный",IF(AA759&gt;0.108,"Высокий",""))))</f>
        <v>Очень низкий</v>
      </c>
    </row>
    <row r="760" spans="1:28" ht="21" x14ac:dyDescent="0.25">
      <c r="A760" s="19" t="s">
        <v>47</v>
      </c>
      <c r="B760" s="9">
        <v>0.50858796296296294</v>
      </c>
      <c r="C760" s="11">
        <f t="shared" si="68"/>
        <v>45192.508587962962</v>
      </c>
      <c r="D760" s="10">
        <v>1.0299240000000001</v>
      </c>
      <c r="E760" s="44">
        <f t="shared" si="69"/>
        <v>11.780972450961723</v>
      </c>
      <c r="F760" s="46">
        <f>7</f>
        <v>7</v>
      </c>
      <c r="G760" s="38">
        <f t="shared" si="70"/>
        <v>7.9727148095706166</v>
      </c>
      <c r="H760" s="13"/>
      <c r="I760" s="48">
        <f t="shared" si="76"/>
        <v>11.438681350237223</v>
      </c>
      <c r="J760" s="38">
        <f t="shared" si="71"/>
        <v>2.7285190429383377E-2</v>
      </c>
      <c r="K760" s="38"/>
      <c r="L760" s="57">
        <v>2.3272548259010921E-2</v>
      </c>
      <c r="M760" s="38"/>
      <c r="N760" s="38"/>
      <c r="O760" s="13" t="str">
        <f t="shared" si="67"/>
        <v>0</v>
      </c>
      <c r="P760" s="13" t="str">
        <f t="shared" si="72"/>
        <v>1</v>
      </c>
      <c r="Q760" s="13" t="str">
        <f t="shared" si="73"/>
        <v>0</v>
      </c>
      <c r="R760" s="30"/>
      <c r="S760" s="61"/>
      <c r="T760" s="17">
        <f t="shared" si="74"/>
        <v>-4.012642170372456E-3</v>
      </c>
      <c r="U760" s="61">
        <f t="shared" si="75"/>
        <v>1.6101297187451376E-5</v>
      </c>
      <c r="V760" s="30"/>
      <c r="W760" s="30"/>
      <c r="X760" s="30" t="s">
        <v>107</v>
      </c>
      <c r="Y760" s="5"/>
      <c r="Z760" s="5" t="s">
        <v>104</v>
      </c>
      <c r="AA760" s="7">
        <f>(SLOPE(N766:N825, C766:C825)*365)</f>
        <v>-9.9397489899495338E-3</v>
      </c>
      <c r="AB760" s="8" t="str">
        <f>IF(AA760&lt;0.012,"Очень низкий",IF((0.012&lt;=AA760)*AND(AA760&lt;0.06),"Низкий",IF((0.06&lt;=AA760)*AND(AA760&lt;=0.108),"Умеренный",IF(AA760&gt;0.108,"Высокий",""))))</f>
        <v>Очень низкий</v>
      </c>
    </row>
    <row r="761" spans="1:28" x14ac:dyDescent="0.25">
      <c r="A761" s="19" t="s">
        <v>48</v>
      </c>
      <c r="B761" s="9">
        <v>8.5879629629629622E-3</v>
      </c>
      <c r="C761" s="11">
        <f t="shared" si="68"/>
        <v>45193.008587962962</v>
      </c>
      <c r="D761" s="10">
        <v>1.025909</v>
      </c>
      <c r="E761" s="44">
        <f t="shared" si="69"/>
        <v>11.780972450961723</v>
      </c>
      <c r="F761" s="46">
        <f>7</f>
        <v>7</v>
      </c>
      <c r="G761" s="38">
        <f t="shared" si="70"/>
        <v>7.9762886013003804</v>
      </c>
      <c r="H761" s="13"/>
      <c r="I761" s="48">
        <f t="shared" si="76"/>
        <v>11.48344780186325</v>
      </c>
      <c r="J761" s="38">
        <f t="shared" si="71"/>
        <v>2.3711398699619579E-2</v>
      </c>
      <c r="K761" s="38">
        <v>2.3711398699619579E-2</v>
      </c>
      <c r="L761" s="38">
        <v>2.3711398699619579E-2</v>
      </c>
      <c r="M761" s="38"/>
      <c r="N761" s="38"/>
      <c r="O761" s="13" t="str">
        <f t="shared" si="67"/>
        <v>0</v>
      </c>
      <c r="P761" s="13" t="str">
        <f t="shared" si="72"/>
        <v>0</v>
      </c>
      <c r="Q761" s="13" t="str">
        <f t="shared" si="73"/>
        <v>0</v>
      </c>
      <c r="R761" s="30"/>
      <c r="S761" s="30"/>
      <c r="T761" s="17">
        <f t="shared" si="74"/>
        <v>-4.3885044060865824E-4</v>
      </c>
      <c r="U761" s="61">
        <f t="shared" si="75"/>
        <v>1.9258970922241347E-7</v>
      </c>
      <c r="V761" s="17"/>
    </row>
    <row r="762" spans="1:28" x14ac:dyDescent="0.25">
      <c r="A762" s="19" t="s">
        <v>48</v>
      </c>
      <c r="B762" s="9">
        <v>0.50858796296296294</v>
      </c>
      <c r="C762" s="11">
        <f t="shared" si="68"/>
        <v>45193.508587962962</v>
      </c>
      <c r="D762" s="10">
        <v>1.029142</v>
      </c>
      <c r="E762" s="44">
        <f t="shared" si="69"/>
        <v>11.780972450961723</v>
      </c>
      <c r="F762" s="46">
        <f>7</f>
        <v>7</v>
      </c>
      <c r="G762" s="38">
        <f t="shared" si="70"/>
        <v>7.973408814259253</v>
      </c>
      <c r="H762" s="13"/>
      <c r="I762" s="48">
        <f t="shared" si="76"/>
        <v>11.447373103965948</v>
      </c>
      <c r="J762" s="38">
        <f t="shared" si="71"/>
        <v>2.6591185740747036E-2</v>
      </c>
      <c r="K762" s="38">
        <v>2.6591185740747036E-2</v>
      </c>
      <c r="L762" s="38">
        <v>2.6591185740747036E-2</v>
      </c>
      <c r="M762" s="38"/>
      <c r="N762" s="38"/>
      <c r="O762" s="13" t="str">
        <f t="shared" si="67"/>
        <v>0</v>
      </c>
      <c r="P762" s="13" t="str">
        <f t="shared" si="72"/>
        <v>0</v>
      </c>
      <c r="Q762" s="13" t="str">
        <f t="shared" si="73"/>
        <v>0</v>
      </c>
      <c r="R762" s="30"/>
      <c r="S762" s="30"/>
      <c r="T762" s="17">
        <f t="shared" si="74"/>
        <v>-3.3186374817361156E-3</v>
      </c>
      <c r="U762" s="61">
        <f t="shared" si="75"/>
        <v>1.1013354735183827E-5</v>
      </c>
      <c r="V762" s="17"/>
    </row>
    <row r="763" spans="1:28" x14ac:dyDescent="0.25">
      <c r="A763" s="19" t="s">
        <v>49</v>
      </c>
      <c r="B763" s="9">
        <v>8.5879629629629622E-3</v>
      </c>
      <c r="C763" s="11">
        <f t="shared" si="68"/>
        <v>45194.008587962962</v>
      </c>
      <c r="D763" s="10">
        <v>1.027954</v>
      </c>
      <c r="E763" s="44">
        <f t="shared" si="69"/>
        <v>11.780972450961723</v>
      </c>
      <c r="F763" s="46">
        <f>7</f>
        <v>7</v>
      </c>
      <c r="G763" s="38">
        <f t="shared" si="70"/>
        <v>7.9744650379995878</v>
      </c>
      <c r="H763" s="13"/>
      <c r="I763" s="48">
        <f t="shared" si="76"/>
        <v>11.460602761370376</v>
      </c>
      <c r="J763" s="38">
        <f t="shared" si="71"/>
        <v>2.5534962000412165E-2</v>
      </c>
      <c r="K763" s="38">
        <v>2.5534962000412165E-2</v>
      </c>
      <c r="L763" s="38">
        <v>2.5534962000412165E-2</v>
      </c>
      <c r="M763" s="38"/>
      <c r="N763" s="38"/>
      <c r="O763" s="13" t="str">
        <f t="shared" si="67"/>
        <v>0</v>
      </c>
      <c r="P763" s="13" t="str">
        <f t="shared" si="72"/>
        <v>0</v>
      </c>
      <c r="Q763" s="13" t="str">
        <f t="shared" si="73"/>
        <v>0</v>
      </c>
      <c r="R763" s="30"/>
      <c r="S763" s="30"/>
      <c r="T763" s="17">
        <f t="shared" si="74"/>
        <v>-2.2624137414012438E-3</v>
      </c>
      <c r="U763" s="61">
        <f t="shared" si="75"/>
        <v>5.1185159372811742E-6</v>
      </c>
      <c r="V763" t="s">
        <v>101</v>
      </c>
      <c r="X763" s="17"/>
      <c r="Y763" t="s">
        <v>106</v>
      </c>
    </row>
    <row r="764" spans="1:28" x14ac:dyDescent="0.25">
      <c r="A764" s="19" t="s">
        <v>49</v>
      </c>
      <c r="B764" s="9">
        <v>0.50858796296296294</v>
      </c>
      <c r="C764" s="11">
        <f t="shared" si="68"/>
        <v>45194.508587962962</v>
      </c>
      <c r="D764" s="10">
        <v>1.0263230000000001</v>
      </c>
      <c r="E764" s="44">
        <f t="shared" si="69"/>
        <v>11.780972450961723</v>
      </c>
      <c r="F764" s="46">
        <f>7</f>
        <v>7</v>
      </c>
      <c r="G764" s="38">
        <f t="shared" si="70"/>
        <v>7.9759188770736786</v>
      </c>
      <c r="H764" s="13"/>
      <c r="I764" s="48">
        <f t="shared" si="76"/>
        <v>11.478815588232674</v>
      </c>
      <c r="J764" s="38">
        <f t="shared" si="71"/>
        <v>2.4081122926321363E-2</v>
      </c>
      <c r="K764" s="38">
        <v>2.4081122926321363E-2</v>
      </c>
      <c r="L764" s="38">
        <v>2.4081122926321363E-2</v>
      </c>
      <c r="M764" s="38"/>
      <c r="N764" s="38"/>
      <c r="O764" s="13" t="str">
        <f t="shared" si="67"/>
        <v>0</v>
      </c>
      <c r="P764" s="13" t="str">
        <f t="shared" si="72"/>
        <v>0</v>
      </c>
      <c r="Q764" s="13" t="str">
        <f t="shared" si="73"/>
        <v>0</v>
      </c>
      <c r="R764" s="30"/>
      <c r="S764" s="30"/>
      <c r="T764" s="17">
        <f t="shared" si="74"/>
        <v>-8.0857466731044242E-4</v>
      </c>
      <c r="U764" s="61">
        <f t="shared" si="75"/>
        <v>6.5379299261619263E-7</v>
      </c>
      <c r="V764" s="57">
        <f>AVERAGE(J766:J825)</f>
        <v>2.368511852568158E-2</v>
      </c>
      <c r="W764" s="57"/>
      <c r="X764" s="17"/>
      <c r="Y764">
        <f>SQRT((SUM(Y766:Y825))/(60))</f>
        <v>1.8069810341682952E-3</v>
      </c>
    </row>
    <row r="765" spans="1:28" ht="45" x14ac:dyDescent="0.25">
      <c r="A765" s="10" t="s">
        <v>51</v>
      </c>
      <c r="B765" s="9">
        <v>2.1782407407407407E-2</v>
      </c>
      <c r="C765" s="11">
        <f t="shared" si="68"/>
        <v>45195.021782407406</v>
      </c>
      <c r="D765" s="12">
        <v>1.0269999999999999</v>
      </c>
      <c r="E765" s="44">
        <f t="shared" si="69"/>
        <v>11.780972450961723</v>
      </c>
      <c r="F765" s="46">
        <f>7</f>
        <v>7</v>
      </c>
      <c r="G765" s="38">
        <f t="shared" si="70"/>
        <v>7.975314885133999</v>
      </c>
      <c r="H765" s="13"/>
      <c r="I765" s="48">
        <f t="shared" si="76"/>
        <v>11.471248735113656</v>
      </c>
      <c r="J765" s="38">
        <f t="shared" si="71"/>
        <v>2.4685114866001001E-2</v>
      </c>
      <c r="K765" s="38">
        <v>2.4685114866001001E-2</v>
      </c>
      <c r="L765" s="38">
        <v>2.4685114866001001E-2</v>
      </c>
      <c r="M765" s="62" t="s">
        <v>105</v>
      </c>
      <c r="N765" s="62" t="s">
        <v>105</v>
      </c>
      <c r="O765" s="13" t="str">
        <f t="shared" si="67"/>
        <v>0</v>
      </c>
      <c r="P765" s="13" t="str">
        <f t="shared" si="72"/>
        <v>0</v>
      </c>
      <c r="Q765" s="13" t="str">
        <f t="shared" si="73"/>
        <v>0</v>
      </c>
      <c r="R765" s="29" t="s">
        <v>83</v>
      </c>
      <c r="S765" s="29" t="s">
        <v>84</v>
      </c>
      <c r="T765" s="17">
        <f t="shared" si="74"/>
        <v>-1.4125666069900802E-3</v>
      </c>
      <c r="U765" s="61">
        <f t="shared" si="75"/>
        <v>1.9953444191834678E-6</v>
      </c>
      <c r="V765" t="s">
        <v>102</v>
      </c>
      <c r="W765" t="s">
        <v>103</v>
      </c>
      <c r="X765" s="60"/>
    </row>
    <row r="766" spans="1:28" s="56" customFormat="1" x14ac:dyDescent="0.25">
      <c r="A766" s="49" t="s">
        <v>51</v>
      </c>
      <c r="B766" s="50">
        <v>0.52178240740740744</v>
      </c>
      <c r="C766" s="51">
        <f t="shared" si="68"/>
        <v>45195.521782407406</v>
      </c>
      <c r="D766" s="52">
        <v>1.028</v>
      </c>
      <c r="E766" s="53">
        <f t="shared" si="69"/>
        <v>11.780972450961723</v>
      </c>
      <c r="F766" s="54">
        <f>7</f>
        <v>7</v>
      </c>
      <c r="G766" s="55">
        <f t="shared" si="70"/>
        <v>7.9744240976208403</v>
      </c>
      <c r="H766" s="55"/>
      <c r="I766" s="53">
        <f t="shared" si="76"/>
        <v>11.460089932842143</v>
      </c>
      <c r="J766" s="55">
        <f t="shared" si="71"/>
        <v>2.5575902379159743E-2</v>
      </c>
      <c r="K766" s="55">
        <v>2.5575902379159743E-2</v>
      </c>
      <c r="L766" s="55">
        <v>2.5575902379159743E-2</v>
      </c>
      <c r="M766" s="55"/>
      <c r="N766" s="55">
        <f>V764</f>
        <v>2.368511852568158E-2</v>
      </c>
      <c r="O766" s="55" t="str">
        <f t="shared" si="67"/>
        <v>0</v>
      </c>
      <c r="P766" s="13" t="str">
        <f t="shared" si="72"/>
        <v>0</v>
      </c>
      <c r="Q766" s="13" t="str">
        <f t="shared" si="73"/>
        <v>0</v>
      </c>
      <c r="R766" s="13" t="str">
        <f>IF(J766&lt;$V$766,"0","1")</f>
        <v>1</v>
      </c>
      <c r="S766" s="13" t="str">
        <f>IF(J766&gt;$W$766,"0","1")</f>
        <v>0</v>
      </c>
      <c r="T766" s="17">
        <f t="shared" si="74"/>
        <v>-2.303354120148822E-3</v>
      </c>
      <c r="U766" s="61">
        <f t="shared" si="75"/>
        <v>5.3054402028065541E-6</v>
      </c>
      <c r="V766" s="57">
        <f>V764+Y764</f>
        <v>2.5492099559849875E-2</v>
      </c>
      <c r="W766" s="57">
        <f>V764-Y764</f>
        <v>2.1878137491513284E-2</v>
      </c>
      <c r="X766" s="17">
        <f>$V$764-J766</f>
        <v>-1.8907838534781632E-3</v>
      </c>
      <c r="Y766" s="61">
        <f>X766*X766</f>
        <v>3.5750635805737322E-6</v>
      </c>
    </row>
    <row r="767" spans="1:28" x14ac:dyDescent="0.25">
      <c r="A767" s="10" t="s">
        <v>52</v>
      </c>
      <c r="B767" s="9">
        <v>2.1782407407407407E-2</v>
      </c>
      <c r="C767" s="11">
        <f t="shared" si="68"/>
        <v>45196.021782407406</v>
      </c>
      <c r="D767" s="12">
        <v>1.0269999999999999</v>
      </c>
      <c r="E767" s="44">
        <f t="shared" si="69"/>
        <v>11.780972450961723</v>
      </c>
      <c r="F767" s="46">
        <f>7</f>
        <v>7</v>
      </c>
      <c r="G767" s="38">
        <f t="shared" si="70"/>
        <v>7.975314885133999</v>
      </c>
      <c r="H767" s="13"/>
      <c r="I767" s="48">
        <f t="shared" si="76"/>
        <v>11.471248735113656</v>
      </c>
      <c r="J767" s="38">
        <f t="shared" si="71"/>
        <v>2.4685114866001001E-2</v>
      </c>
      <c r="K767" s="38">
        <v>2.4685114866001001E-2</v>
      </c>
      <c r="L767" s="38">
        <v>2.4685114866001001E-2</v>
      </c>
      <c r="M767" s="38">
        <v>2.4685114866001001E-2</v>
      </c>
      <c r="N767" s="38">
        <v>2.4685114866001001E-2</v>
      </c>
      <c r="O767" s="13" t="str">
        <f t="shared" si="67"/>
        <v>0</v>
      </c>
      <c r="P767" s="13" t="str">
        <f t="shared" si="72"/>
        <v>0</v>
      </c>
      <c r="Q767" s="13" t="str">
        <f t="shared" si="73"/>
        <v>0</v>
      </c>
      <c r="R767" s="13" t="str">
        <f>IF(J767&lt;$V$766,"0","1")</f>
        <v>0</v>
      </c>
      <c r="S767" s="13" t="str">
        <f>IF(J767&gt;$W$766,"0","1")</f>
        <v>0</v>
      </c>
      <c r="T767" s="17">
        <f t="shared" si="74"/>
        <v>-1.4125666069900802E-3</v>
      </c>
      <c r="U767" s="61">
        <f t="shared" si="75"/>
        <v>1.9953444191834678E-6</v>
      </c>
      <c r="X767" s="17">
        <f>$V$764-J767</f>
        <v>-9.9999634031942147E-4</v>
      </c>
      <c r="Y767" s="61">
        <f t="shared" ref="Y767:Y825" si="77">X767*X767</f>
        <v>9.999926806522362E-7</v>
      </c>
    </row>
    <row r="768" spans="1:28" x14ac:dyDescent="0.25">
      <c r="A768" s="10" t="s">
        <v>52</v>
      </c>
      <c r="B768" s="9">
        <v>0.52178240740740744</v>
      </c>
      <c r="C768" s="11">
        <f t="shared" si="68"/>
        <v>45196.521782407406</v>
      </c>
      <c r="D768" s="12">
        <v>1.0289999999999999</v>
      </c>
      <c r="E768" s="44">
        <f t="shared" si="69"/>
        <v>11.780972450961723</v>
      </c>
      <c r="F768" s="46">
        <f>7</f>
        <v>7</v>
      </c>
      <c r="G768" s="38">
        <f t="shared" si="70"/>
        <v>7.9735349422460464</v>
      </c>
      <c r="H768" s="13"/>
      <c r="I768" s="48">
        <f t="shared" si="76"/>
        <v>11.448952819204786</v>
      </c>
      <c r="J768" s="38">
        <f t="shared" si="71"/>
        <v>2.646505775395358E-2</v>
      </c>
      <c r="K768" s="38">
        <v>2.646505775395358E-2</v>
      </c>
      <c r="L768" s="38">
        <v>2.646505775395358E-2</v>
      </c>
      <c r="M768" s="38"/>
      <c r="N768" s="38">
        <f>V764</f>
        <v>2.368511852568158E-2</v>
      </c>
      <c r="O768" s="13" t="str">
        <f t="shared" si="67"/>
        <v>0</v>
      </c>
      <c r="P768" s="13" t="str">
        <f t="shared" si="72"/>
        <v>0</v>
      </c>
      <c r="Q768" s="13" t="str">
        <f t="shared" si="73"/>
        <v>0</v>
      </c>
      <c r="R768" s="13" t="str">
        <f>IF(J768&lt;$V$766,"0","1")</f>
        <v>1</v>
      </c>
      <c r="S768" s="13" t="str">
        <f>IF(J768&gt;$W$766,"0","1")</f>
        <v>0</v>
      </c>
      <c r="T768" s="17">
        <f t="shared" si="74"/>
        <v>-3.1925094949426594E-3</v>
      </c>
      <c r="U768" s="61">
        <f t="shared" si="75"/>
        <v>1.0192116875299034E-5</v>
      </c>
      <c r="X768" s="17">
        <f>$V$764-J768</f>
        <v>-2.7799392282720006E-3</v>
      </c>
      <c r="Y768" s="61">
        <f t="shared" si="77"/>
        <v>7.7280621128855267E-6</v>
      </c>
    </row>
    <row r="769" spans="1:25" x14ac:dyDescent="0.25">
      <c r="A769" s="10" t="s">
        <v>53</v>
      </c>
      <c r="B769" s="9">
        <v>2.1782407407407407E-2</v>
      </c>
      <c r="C769" s="11">
        <f t="shared" si="68"/>
        <v>45197.021782407406</v>
      </c>
      <c r="D769" s="12">
        <v>1.0269999999999999</v>
      </c>
      <c r="E769" s="44">
        <f t="shared" si="69"/>
        <v>11.780972450961723</v>
      </c>
      <c r="F769" s="46">
        <f>7</f>
        <v>7</v>
      </c>
      <c r="G769" s="38">
        <f t="shared" si="70"/>
        <v>7.975314885133999</v>
      </c>
      <c r="H769" s="13"/>
      <c r="I769" s="48">
        <f t="shared" si="76"/>
        <v>11.471248735113656</v>
      </c>
      <c r="J769" s="38">
        <f t="shared" si="71"/>
        <v>2.4685114866001001E-2</v>
      </c>
      <c r="K769" s="38">
        <v>2.4685114866001001E-2</v>
      </c>
      <c r="L769" s="38">
        <v>2.4685114866001001E-2</v>
      </c>
      <c r="M769" s="38">
        <v>2.4685114866001001E-2</v>
      </c>
      <c r="N769" s="38">
        <v>2.4685114866001001E-2</v>
      </c>
      <c r="O769" s="13" t="str">
        <f t="shared" si="67"/>
        <v>0</v>
      </c>
      <c r="P769" s="13" t="str">
        <f t="shared" si="72"/>
        <v>0</v>
      </c>
      <c r="Q769" s="13" t="str">
        <f t="shared" si="73"/>
        <v>0</v>
      </c>
      <c r="R769" s="13" t="str">
        <f>IF(J769&lt;$V$766,"0","1")</f>
        <v>0</v>
      </c>
      <c r="S769" s="13" t="str">
        <f>IF(J769&gt;$W$766,"0","1")</f>
        <v>0</v>
      </c>
      <c r="T769" s="17">
        <f t="shared" si="74"/>
        <v>-1.4125666069900802E-3</v>
      </c>
      <c r="U769" s="61">
        <f t="shared" si="75"/>
        <v>1.9953444191834678E-6</v>
      </c>
      <c r="X769" s="17">
        <f>$V$764-J769</f>
        <v>-9.9999634031942147E-4</v>
      </c>
      <c r="Y769" s="61">
        <f t="shared" si="77"/>
        <v>9.999926806522362E-7</v>
      </c>
    </row>
    <row r="770" spans="1:25" x14ac:dyDescent="0.25">
      <c r="A770" s="10" t="s">
        <v>53</v>
      </c>
      <c r="B770" s="9">
        <v>0.52178240740740744</v>
      </c>
      <c r="C770" s="11">
        <f t="shared" si="68"/>
        <v>45197.521782407406</v>
      </c>
      <c r="D770" s="12">
        <v>1.026</v>
      </c>
      <c r="E770" s="44">
        <f t="shared" si="69"/>
        <v>11.780972450961723</v>
      </c>
      <c r="F770" s="46">
        <f>7</f>
        <v>7</v>
      </c>
      <c r="G770" s="38">
        <f t="shared" si="70"/>
        <v>7.9762073093003085</v>
      </c>
      <c r="H770" s="13"/>
      <c r="I770" s="48">
        <f t="shared" si="76"/>
        <v>11.482429289436377</v>
      </c>
      <c r="J770" s="38">
        <f t="shared" si="71"/>
        <v>2.3792690699691477E-2</v>
      </c>
      <c r="K770" s="38">
        <v>2.3792690699691477E-2</v>
      </c>
      <c r="L770" s="38">
        <v>2.3792690699691477E-2</v>
      </c>
      <c r="M770" s="38">
        <v>2.3792690699691477E-2</v>
      </c>
      <c r="N770" s="38">
        <v>2.3792690699691477E-2</v>
      </c>
      <c r="O770" s="13" t="str">
        <f t="shared" ref="O770:O825" si="78">IF(J770&lt;0.25,"0","1")</f>
        <v>0</v>
      </c>
      <c r="P770" s="13" t="str">
        <f t="shared" si="72"/>
        <v>0</v>
      </c>
      <c r="Q770" s="13" t="str">
        <f t="shared" si="73"/>
        <v>0</v>
      </c>
      <c r="R770" s="13" t="str">
        <f>IF(J770&lt;$V$766,"0","1")</f>
        <v>0</v>
      </c>
      <c r="S770" s="13" t="str">
        <f>IF(J770&gt;$W$766,"0","1")</f>
        <v>0</v>
      </c>
      <c r="T770" s="17">
        <f t="shared" si="74"/>
        <v>-5.2014244068055576E-4</v>
      </c>
      <c r="U770" s="61">
        <f t="shared" si="75"/>
        <v>2.7054815859712544E-7</v>
      </c>
      <c r="X770" s="17">
        <f>$V$764-J770</f>
        <v>-1.0757217400989699E-4</v>
      </c>
      <c r="Y770" s="61">
        <f t="shared" si="77"/>
        <v>1.1571772621215558E-8</v>
      </c>
    </row>
    <row r="771" spans="1:25" x14ac:dyDescent="0.25">
      <c r="A771" s="10" t="s">
        <v>54</v>
      </c>
      <c r="B771" s="9">
        <v>2.1782407407407407E-2</v>
      </c>
      <c r="C771" s="11">
        <f t="shared" ref="C771:C825" si="79">A771+B771</f>
        <v>45198.021782407406</v>
      </c>
      <c r="D771" s="12">
        <v>1.0269999999999999</v>
      </c>
      <c r="E771" s="44">
        <f t="shared" ref="E771:E825" si="80">(PI()*(8*8-7*7))/4</f>
        <v>11.780972450961723</v>
      </c>
      <c r="F771" s="46">
        <f>7</f>
        <v>7</v>
      </c>
      <c r="G771" s="38">
        <f t="shared" ref="G771:G825" si="81">(SQRT((F771)^2+4*(I771/PI())))</f>
        <v>7.975314885133999</v>
      </c>
      <c r="H771" s="13"/>
      <c r="I771" s="48">
        <f t="shared" si="76"/>
        <v>11.471248735113656</v>
      </c>
      <c r="J771" s="38">
        <f t="shared" ref="J771:K825" si="82">8-G771</f>
        <v>2.4685114866001001E-2</v>
      </c>
      <c r="K771" s="38">
        <v>2.4685114866001001E-2</v>
      </c>
      <c r="L771" s="38">
        <v>2.4685114866001001E-2</v>
      </c>
      <c r="M771" s="38">
        <v>2.4685114866001001E-2</v>
      </c>
      <c r="N771" s="38">
        <v>2.4685114866001001E-2</v>
      </c>
      <c r="O771" s="13" t="str">
        <f t="shared" si="78"/>
        <v>0</v>
      </c>
      <c r="P771" s="13" t="str">
        <f t="shared" si="72"/>
        <v>0</v>
      </c>
      <c r="Q771" s="13" t="str">
        <f t="shared" si="73"/>
        <v>0</v>
      </c>
      <c r="R771" s="13" t="str">
        <f>IF(J771&lt;$V$766,"0","1")</f>
        <v>0</v>
      </c>
      <c r="S771" s="13" t="str">
        <f>IF(J771&gt;$W$766,"0","1")</f>
        <v>0</v>
      </c>
      <c r="T771" s="17">
        <f t="shared" si="74"/>
        <v>-1.4125666069900802E-3</v>
      </c>
      <c r="U771" s="61">
        <f t="shared" si="75"/>
        <v>1.9953444191834678E-6</v>
      </c>
      <c r="X771" s="17">
        <f>$V$764-J771</f>
        <v>-9.9999634031942147E-4</v>
      </c>
      <c r="Y771" s="61">
        <f t="shared" si="77"/>
        <v>9.999926806522362E-7</v>
      </c>
    </row>
    <row r="772" spans="1:25" x14ac:dyDescent="0.25">
      <c r="A772" s="10" t="s">
        <v>54</v>
      </c>
      <c r="B772" s="9">
        <v>0.52178240740740744</v>
      </c>
      <c r="C772" s="11">
        <f t="shared" si="79"/>
        <v>45198.521782407406</v>
      </c>
      <c r="D772" s="12">
        <v>1.028</v>
      </c>
      <c r="E772" s="44">
        <f t="shared" si="80"/>
        <v>11.780972450961723</v>
      </c>
      <c r="F772" s="46">
        <f>7</f>
        <v>7</v>
      </c>
      <c r="G772" s="38">
        <f t="shared" si="81"/>
        <v>7.9744240976208403</v>
      </c>
      <c r="H772" s="13"/>
      <c r="I772" s="48">
        <f t="shared" si="76"/>
        <v>11.460089932842143</v>
      </c>
      <c r="J772" s="38">
        <f t="shared" si="82"/>
        <v>2.5575902379159743E-2</v>
      </c>
      <c r="K772" s="38">
        <v>2.5575902379159743E-2</v>
      </c>
      <c r="L772" s="38">
        <v>2.5575902379159743E-2</v>
      </c>
      <c r="M772" s="38"/>
      <c r="N772" s="38">
        <f>V764</f>
        <v>2.368511852568158E-2</v>
      </c>
      <c r="O772" s="13" t="str">
        <f t="shared" si="78"/>
        <v>0</v>
      </c>
      <c r="P772" s="13" t="str">
        <f t="shared" ref="P772:P825" si="83">IF(J772&lt;$V$708,"0","1")</f>
        <v>0</v>
      </c>
      <c r="Q772" s="13" t="str">
        <f t="shared" ref="Q772:Q825" si="84">IF(J772&gt;$W$708,"0","1")</f>
        <v>0</v>
      </c>
      <c r="R772" s="13" t="str">
        <f>IF(J772&lt;$V$766,"0","1")</f>
        <v>1</v>
      </c>
      <c r="S772" s="13" t="str">
        <f>IF(J772&gt;$W$766,"0","1")</f>
        <v>0</v>
      </c>
      <c r="T772" s="17">
        <f t="shared" ref="T772:T825" si="85">$V$706-J772</f>
        <v>-2.303354120148822E-3</v>
      </c>
      <c r="U772" s="61">
        <f t="shared" ref="U772:U825" si="86">T772*T772</f>
        <v>5.3054402028065541E-6</v>
      </c>
      <c r="X772" s="17">
        <f>$V$764-J772</f>
        <v>-1.8907838534781632E-3</v>
      </c>
      <c r="Y772" s="61">
        <f t="shared" si="77"/>
        <v>3.5750635805737322E-6</v>
      </c>
    </row>
    <row r="773" spans="1:25" x14ac:dyDescent="0.25">
      <c r="A773" s="19" t="s">
        <v>55</v>
      </c>
      <c r="B773" s="9">
        <v>2.1782407407407407E-2</v>
      </c>
      <c r="C773" s="11">
        <f t="shared" si="79"/>
        <v>45199.021782407406</v>
      </c>
      <c r="D773" s="12">
        <v>1.028</v>
      </c>
      <c r="E773" s="44">
        <f t="shared" si="80"/>
        <v>11.780972450961723</v>
      </c>
      <c r="F773" s="46">
        <f>7</f>
        <v>7</v>
      </c>
      <c r="G773" s="38">
        <f t="shared" si="81"/>
        <v>7.9744240976208403</v>
      </c>
      <c r="H773" s="13"/>
      <c r="I773" s="48">
        <f t="shared" si="76"/>
        <v>11.460089932842143</v>
      </c>
      <c r="J773" s="38">
        <f t="shared" si="82"/>
        <v>2.5575902379159743E-2</v>
      </c>
      <c r="K773" s="38">
        <v>2.5575902379159743E-2</v>
      </c>
      <c r="L773" s="38">
        <v>2.5575902379159743E-2</v>
      </c>
      <c r="M773" s="38"/>
      <c r="N773" s="38">
        <f>V764</f>
        <v>2.368511852568158E-2</v>
      </c>
      <c r="O773" s="13" t="str">
        <f t="shared" si="78"/>
        <v>0</v>
      </c>
      <c r="P773" s="13" t="str">
        <f t="shared" si="83"/>
        <v>0</v>
      </c>
      <c r="Q773" s="13" t="str">
        <f t="shared" si="84"/>
        <v>0</v>
      </c>
      <c r="R773" s="13" t="str">
        <f>IF(J773&lt;$V$766,"0","1")</f>
        <v>1</v>
      </c>
      <c r="S773" s="13" t="str">
        <f>IF(J773&gt;$W$766,"0","1")</f>
        <v>0</v>
      </c>
      <c r="T773" s="17">
        <f t="shared" si="85"/>
        <v>-2.303354120148822E-3</v>
      </c>
      <c r="U773" s="61">
        <f t="shared" si="86"/>
        <v>5.3054402028065541E-6</v>
      </c>
      <c r="X773" s="17">
        <f>$V$764-J773</f>
        <v>-1.8907838534781632E-3</v>
      </c>
      <c r="Y773" s="61">
        <f t="shared" si="77"/>
        <v>3.5750635805737322E-6</v>
      </c>
    </row>
    <row r="774" spans="1:25" x14ac:dyDescent="0.25">
      <c r="A774" s="19" t="s">
        <v>55</v>
      </c>
      <c r="B774" s="9">
        <v>0.52178240740740744</v>
      </c>
      <c r="C774" s="11">
        <f t="shared" si="79"/>
        <v>45199.521782407406</v>
      </c>
      <c r="D774" s="12">
        <v>1.0269999999999999</v>
      </c>
      <c r="E774" s="44">
        <f t="shared" si="80"/>
        <v>11.780972450961723</v>
      </c>
      <c r="F774" s="46">
        <f>7</f>
        <v>7</v>
      </c>
      <c r="G774" s="38">
        <f t="shared" si="81"/>
        <v>7.975314885133999</v>
      </c>
      <c r="H774" s="13"/>
      <c r="I774" s="48">
        <f t="shared" si="76"/>
        <v>11.471248735113656</v>
      </c>
      <c r="J774" s="38">
        <f t="shared" si="82"/>
        <v>2.4685114866001001E-2</v>
      </c>
      <c r="K774" s="38">
        <v>2.4685114866001001E-2</v>
      </c>
      <c r="L774" s="38">
        <v>2.4685114866001001E-2</v>
      </c>
      <c r="M774" s="38">
        <v>2.4685114866001001E-2</v>
      </c>
      <c r="N774" s="38">
        <v>2.4685114866001001E-2</v>
      </c>
      <c r="O774" s="13" t="str">
        <f t="shared" si="78"/>
        <v>0</v>
      </c>
      <c r="P774" s="13" t="str">
        <f t="shared" si="83"/>
        <v>0</v>
      </c>
      <c r="Q774" s="13" t="str">
        <f t="shared" si="84"/>
        <v>0</v>
      </c>
      <c r="R774" s="13" t="str">
        <f>IF(J774&lt;$V$766,"0","1")</f>
        <v>0</v>
      </c>
      <c r="S774" s="13" t="str">
        <f>IF(J774&gt;$W$766,"0","1")</f>
        <v>0</v>
      </c>
      <c r="T774" s="17">
        <f t="shared" si="85"/>
        <v>-1.4125666069900802E-3</v>
      </c>
      <c r="U774" s="61">
        <f t="shared" si="86"/>
        <v>1.9953444191834678E-6</v>
      </c>
      <c r="X774" s="17">
        <f>$V$764-J774</f>
        <v>-9.9999634031942147E-4</v>
      </c>
      <c r="Y774" s="61">
        <f t="shared" si="77"/>
        <v>9.999926806522362E-7</v>
      </c>
    </row>
    <row r="775" spans="1:25" x14ac:dyDescent="0.25">
      <c r="A775" s="19" t="s">
        <v>56</v>
      </c>
      <c r="B775" s="9">
        <v>2.1782407407407407E-2</v>
      </c>
      <c r="C775" s="11">
        <f t="shared" si="79"/>
        <v>45200.021782407406</v>
      </c>
      <c r="D775" s="12">
        <v>1.026</v>
      </c>
      <c r="E775" s="44">
        <f t="shared" si="80"/>
        <v>11.780972450961723</v>
      </c>
      <c r="F775" s="46">
        <f>7</f>
        <v>7</v>
      </c>
      <c r="G775" s="38">
        <f t="shared" si="81"/>
        <v>7.9762073093003085</v>
      </c>
      <c r="H775" s="13"/>
      <c r="I775" s="48">
        <f t="shared" si="76"/>
        <v>11.482429289436377</v>
      </c>
      <c r="J775" s="38">
        <f t="shared" si="82"/>
        <v>2.3792690699691477E-2</v>
      </c>
      <c r="K775" s="38">
        <v>2.3792690699691477E-2</v>
      </c>
      <c r="L775" s="38">
        <v>2.3792690699691477E-2</v>
      </c>
      <c r="M775" s="38">
        <v>2.3792690699691477E-2</v>
      </c>
      <c r="N775" s="38">
        <v>2.3792690699691477E-2</v>
      </c>
      <c r="O775" s="13" t="str">
        <f t="shared" si="78"/>
        <v>0</v>
      </c>
      <c r="P775" s="13" t="str">
        <f t="shared" si="83"/>
        <v>0</v>
      </c>
      <c r="Q775" s="13" t="str">
        <f t="shared" si="84"/>
        <v>0</v>
      </c>
      <c r="R775" s="13" t="str">
        <f>IF(J775&lt;$V$766,"0","1")</f>
        <v>0</v>
      </c>
      <c r="S775" s="13" t="str">
        <f>IF(J775&gt;$W$766,"0","1")</f>
        <v>0</v>
      </c>
      <c r="T775" s="17">
        <f t="shared" si="85"/>
        <v>-5.2014244068055576E-4</v>
      </c>
      <c r="U775" s="61">
        <f t="shared" si="86"/>
        <v>2.7054815859712544E-7</v>
      </c>
      <c r="X775" s="17">
        <f>$V$764-J775</f>
        <v>-1.0757217400989699E-4</v>
      </c>
      <c r="Y775" s="61">
        <f t="shared" si="77"/>
        <v>1.1571772621215558E-8</v>
      </c>
    </row>
    <row r="776" spans="1:25" x14ac:dyDescent="0.25">
      <c r="A776" s="19" t="s">
        <v>56</v>
      </c>
      <c r="B776" s="9">
        <v>0.52178240740740744</v>
      </c>
      <c r="C776" s="11">
        <f t="shared" si="79"/>
        <v>45200.521782407406</v>
      </c>
      <c r="D776" s="12">
        <v>1.026</v>
      </c>
      <c r="E776" s="44">
        <f t="shared" si="80"/>
        <v>11.780972450961723</v>
      </c>
      <c r="F776" s="46">
        <f>7</f>
        <v>7</v>
      </c>
      <c r="G776" s="38">
        <f t="shared" si="81"/>
        <v>7.9762073093003085</v>
      </c>
      <c r="H776" s="13"/>
      <c r="I776" s="48">
        <f t="shared" si="76"/>
        <v>11.482429289436377</v>
      </c>
      <c r="J776" s="38">
        <f t="shared" si="82"/>
        <v>2.3792690699691477E-2</v>
      </c>
      <c r="K776" s="38">
        <v>2.3792690699691477E-2</v>
      </c>
      <c r="L776" s="38">
        <v>2.3792690699691477E-2</v>
      </c>
      <c r="M776" s="38">
        <v>2.3792690699691477E-2</v>
      </c>
      <c r="N776" s="38">
        <v>2.3792690699691477E-2</v>
      </c>
      <c r="O776" s="13" t="str">
        <f t="shared" si="78"/>
        <v>0</v>
      </c>
      <c r="P776" s="13" t="str">
        <f t="shared" si="83"/>
        <v>0</v>
      </c>
      <c r="Q776" s="13" t="str">
        <f t="shared" si="84"/>
        <v>0</v>
      </c>
      <c r="R776" s="13" t="str">
        <f>IF(J776&lt;$V$766,"0","1")</f>
        <v>0</v>
      </c>
      <c r="S776" s="13" t="str">
        <f>IF(J776&gt;$W$766,"0","1")</f>
        <v>0</v>
      </c>
      <c r="T776" s="17">
        <f t="shared" si="85"/>
        <v>-5.2014244068055576E-4</v>
      </c>
      <c r="U776" s="61">
        <f t="shared" si="86"/>
        <v>2.7054815859712544E-7</v>
      </c>
      <c r="X776" s="17">
        <f>$V$764-J776</f>
        <v>-1.0757217400989699E-4</v>
      </c>
      <c r="Y776" s="61">
        <f t="shared" si="77"/>
        <v>1.1571772621215558E-8</v>
      </c>
    </row>
    <row r="777" spans="1:25" x14ac:dyDescent="0.25">
      <c r="A777" s="19" t="s">
        <v>57</v>
      </c>
      <c r="B777" s="9">
        <v>2.1782407407407407E-2</v>
      </c>
      <c r="C777" s="11">
        <f t="shared" si="79"/>
        <v>45201.021782407406</v>
      </c>
      <c r="D777" s="12">
        <v>1.0269999999999999</v>
      </c>
      <c r="E777" s="44">
        <f t="shared" si="80"/>
        <v>11.780972450961723</v>
      </c>
      <c r="F777" s="46">
        <f>7</f>
        <v>7</v>
      </c>
      <c r="G777" s="38">
        <f t="shared" si="81"/>
        <v>7.975314885133999</v>
      </c>
      <c r="H777" s="13"/>
      <c r="I777" s="48">
        <f t="shared" si="76"/>
        <v>11.471248735113656</v>
      </c>
      <c r="J777" s="38">
        <f t="shared" si="82"/>
        <v>2.4685114866001001E-2</v>
      </c>
      <c r="K777" s="38">
        <v>2.4685114866001001E-2</v>
      </c>
      <c r="L777" s="38">
        <v>2.4685114866001001E-2</v>
      </c>
      <c r="M777" s="38">
        <v>2.4685114866001001E-2</v>
      </c>
      <c r="N777" s="38">
        <v>2.4685114866001001E-2</v>
      </c>
      <c r="O777" s="13" t="str">
        <f t="shared" si="78"/>
        <v>0</v>
      </c>
      <c r="P777" s="13" t="str">
        <f t="shared" si="83"/>
        <v>0</v>
      </c>
      <c r="Q777" s="13" t="str">
        <f t="shared" si="84"/>
        <v>0</v>
      </c>
      <c r="R777" s="13" t="str">
        <f>IF(J777&lt;$V$766,"0","1")</f>
        <v>0</v>
      </c>
      <c r="S777" s="13" t="str">
        <f>IF(J777&gt;$W$766,"0","1")</f>
        <v>0</v>
      </c>
      <c r="T777" s="17">
        <f t="shared" si="85"/>
        <v>-1.4125666069900802E-3</v>
      </c>
      <c r="U777" s="61">
        <f t="shared" si="86"/>
        <v>1.9953444191834678E-6</v>
      </c>
      <c r="X777" s="17">
        <f>$V$764-J777</f>
        <v>-9.9999634031942147E-4</v>
      </c>
      <c r="Y777" s="61">
        <f t="shared" si="77"/>
        <v>9.999926806522362E-7</v>
      </c>
    </row>
    <row r="778" spans="1:25" x14ac:dyDescent="0.25">
      <c r="A778" s="19" t="s">
        <v>57</v>
      </c>
      <c r="B778" s="24">
        <v>0.3891087962962963</v>
      </c>
      <c r="C778" s="20">
        <f t="shared" si="79"/>
        <v>45201.389108796298</v>
      </c>
      <c r="D778" s="25">
        <v>1.022</v>
      </c>
      <c r="E778" s="44">
        <f t="shared" si="80"/>
        <v>11.780972450961723</v>
      </c>
      <c r="F778" s="46">
        <f>7</f>
        <v>7</v>
      </c>
      <c r="G778" s="38">
        <f t="shared" si="81"/>
        <v>7.9797934633798384</v>
      </c>
      <c r="H778" s="22"/>
      <c r="I778" s="48">
        <f t="shared" si="76"/>
        <v>11.52737030426783</v>
      </c>
      <c r="J778" s="38">
        <f t="shared" si="82"/>
        <v>2.0206536620161586E-2</v>
      </c>
      <c r="K778" s="38">
        <v>2.0206536620161586E-2</v>
      </c>
      <c r="L778" s="38">
        <v>2.0206536620161586E-2</v>
      </c>
      <c r="M778" s="38"/>
      <c r="N778" s="38">
        <f>V764</f>
        <v>2.368511852568158E-2</v>
      </c>
      <c r="O778" s="22" t="str">
        <f t="shared" si="78"/>
        <v>0</v>
      </c>
      <c r="P778" s="13" t="str">
        <f t="shared" si="83"/>
        <v>0</v>
      </c>
      <c r="Q778" s="13" t="str">
        <f t="shared" si="84"/>
        <v>0</v>
      </c>
      <c r="R778" s="13" t="str">
        <f>IF(J778&lt;$V$766,"0","1")</f>
        <v>0</v>
      </c>
      <c r="S778" s="13" t="str">
        <f>IF(J778&gt;$W$766,"0","1")</f>
        <v>1</v>
      </c>
      <c r="T778" s="17">
        <f t="shared" si="85"/>
        <v>3.066011638849335E-3</v>
      </c>
      <c r="U778" s="61">
        <f t="shared" si="86"/>
        <v>9.400427369559585E-6</v>
      </c>
      <c r="X778" s="17">
        <f>$V$764-J778</f>
        <v>3.4785819055199937E-3</v>
      </c>
      <c r="Y778" s="61">
        <f t="shared" si="77"/>
        <v>1.210053207341111E-5</v>
      </c>
    </row>
    <row r="779" spans="1:25" x14ac:dyDescent="0.25">
      <c r="A779" s="19" t="s">
        <v>57</v>
      </c>
      <c r="B779" s="24">
        <v>0.8863657407407407</v>
      </c>
      <c r="C779" s="20">
        <f t="shared" si="79"/>
        <v>45201.886365740742</v>
      </c>
      <c r="D779" s="25">
        <v>1.028</v>
      </c>
      <c r="E779" s="44">
        <f t="shared" si="80"/>
        <v>11.780972450961723</v>
      </c>
      <c r="F779" s="46">
        <f>7</f>
        <v>7</v>
      </c>
      <c r="G779" s="38">
        <f t="shared" si="81"/>
        <v>7.9744240976208403</v>
      </c>
      <c r="H779" s="22"/>
      <c r="I779" s="48">
        <f t="shared" si="76"/>
        <v>11.460089932842143</v>
      </c>
      <c r="J779" s="38">
        <f t="shared" si="82"/>
        <v>2.5575902379159743E-2</v>
      </c>
      <c r="K779" s="38">
        <v>2.5575902379159743E-2</v>
      </c>
      <c r="L779" s="38">
        <v>2.5575902379159743E-2</v>
      </c>
      <c r="M779" s="38"/>
      <c r="N779" s="38">
        <f>V764</f>
        <v>2.368511852568158E-2</v>
      </c>
      <c r="O779" s="22" t="str">
        <f t="shared" si="78"/>
        <v>0</v>
      </c>
      <c r="P779" s="13" t="str">
        <f t="shared" si="83"/>
        <v>0</v>
      </c>
      <c r="Q779" s="13" t="str">
        <f t="shared" si="84"/>
        <v>0</v>
      </c>
      <c r="R779" s="13" t="str">
        <f>IF(J779&lt;$V$766,"0","1")</f>
        <v>1</v>
      </c>
      <c r="S779" s="13" t="str">
        <f>IF(J779&gt;$W$766,"0","1")</f>
        <v>0</v>
      </c>
      <c r="T779" s="17">
        <f t="shared" si="85"/>
        <v>-2.303354120148822E-3</v>
      </c>
      <c r="U779" s="61">
        <f t="shared" si="86"/>
        <v>5.3054402028065541E-6</v>
      </c>
      <c r="X779" s="17">
        <f>$V$764-J779</f>
        <v>-1.8907838534781632E-3</v>
      </c>
      <c r="Y779" s="61">
        <f t="shared" si="77"/>
        <v>3.5750635805737322E-6</v>
      </c>
    </row>
    <row r="780" spans="1:25" x14ac:dyDescent="0.25">
      <c r="A780" s="19" t="s">
        <v>58</v>
      </c>
      <c r="B780" s="24">
        <v>0.38636574074074076</v>
      </c>
      <c r="C780" s="20">
        <f t="shared" si="79"/>
        <v>45202.386365740742</v>
      </c>
      <c r="D780" s="25">
        <v>1.0269999999999999</v>
      </c>
      <c r="E780" s="44">
        <f t="shared" si="80"/>
        <v>11.780972450961723</v>
      </c>
      <c r="F780" s="46">
        <f>7</f>
        <v>7</v>
      </c>
      <c r="G780" s="38">
        <f t="shared" si="81"/>
        <v>7.975314885133999</v>
      </c>
      <c r="H780" s="22"/>
      <c r="I780" s="48">
        <f t="shared" si="76"/>
        <v>11.471248735113656</v>
      </c>
      <c r="J780" s="38">
        <f t="shared" si="82"/>
        <v>2.4685114866001001E-2</v>
      </c>
      <c r="K780" s="38">
        <v>2.4685114866001001E-2</v>
      </c>
      <c r="L780" s="38">
        <v>2.4685114866001001E-2</v>
      </c>
      <c r="M780" s="38">
        <v>2.4685114866001001E-2</v>
      </c>
      <c r="N780" s="38">
        <v>2.4685114866001001E-2</v>
      </c>
      <c r="O780" s="22" t="str">
        <f t="shared" si="78"/>
        <v>0</v>
      </c>
      <c r="P780" s="13" t="str">
        <f t="shared" si="83"/>
        <v>0</v>
      </c>
      <c r="Q780" s="13" t="str">
        <f t="shared" si="84"/>
        <v>0</v>
      </c>
      <c r="R780" s="13" t="str">
        <f>IF(J780&lt;$V$766,"0","1")</f>
        <v>0</v>
      </c>
      <c r="S780" s="13" t="str">
        <f>IF(J780&gt;$W$766,"0","1")</f>
        <v>0</v>
      </c>
      <c r="T780" s="17">
        <f t="shared" si="85"/>
        <v>-1.4125666069900802E-3</v>
      </c>
      <c r="U780" s="61">
        <f t="shared" si="86"/>
        <v>1.9953444191834678E-6</v>
      </c>
      <c r="X780" s="17">
        <f>$V$764-J780</f>
        <v>-9.9999634031942147E-4</v>
      </c>
      <c r="Y780" s="61">
        <f t="shared" si="77"/>
        <v>9.999926806522362E-7</v>
      </c>
    </row>
    <row r="781" spans="1:25" x14ac:dyDescent="0.25">
      <c r="A781" s="19" t="s">
        <v>58</v>
      </c>
      <c r="B781" s="24">
        <v>0.8863657407407407</v>
      </c>
      <c r="C781" s="20">
        <f t="shared" si="79"/>
        <v>45202.886365740742</v>
      </c>
      <c r="D781" s="25">
        <v>1.0269999999999999</v>
      </c>
      <c r="E781" s="44">
        <f t="shared" si="80"/>
        <v>11.780972450961723</v>
      </c>
      <c r="F781" s="46">
        <f>7</f>
        <v>7</v>
      </c>
      <c r="G781" s="38">
        <f t="shared" si="81"/>
        <v>7.975314885133999</v>
      </c>
      <c r="H781" s="22"/>
      <c r="I781" s="48">
        <f t="shared" si="76"/>
        <v>11.471248735113656</v>
      </c>
      <c r="J781" s="38">
        <f t="shared" si="82"/>
        <v>2.4685114866001001E-2</v>
      </c>
      <c r="K781" s="38">
        <v>2.4685114866001001E-2</v>
      </c>
      <c r="L781" s="38">
        <v>2.4685114866001001E-2</v>
      </c>
      <c r="M781" s="38">
        <v>2.4685114866001001E-2</v>
      </c>
      <c r="N781" s="38">
        <v>2.4685114866001001E-2</v>
      </c>
      <c r="O781" s="22" t="str">
        <f t="shared" si="78"/>
        <v>0</v>
      </c>
      <c r="P781" s="13" t="str">
        <f t="shared" si="83"/>
        <v>0</v>
      </c>
      <c r="Q781" s="13" t="str">
        <f t="shared" si="84"/>
        <v>0</v>
      </c>
      <c r="R781" s="13" t="str">
        <f>IF(J781&lt;$V$766,"0","1")</f>
        <v>0</v>
      </c>
      <c r="S781" s="13" t="str">
        <f>IF(J781&gt;$W$766,"0","1")</f>
        <v>0</v>
      </c>
      <c r="T781" s="17">
        <f t="shared" si="85"/>
        <v>-1.4125666069900802E-3</v>
      </c>
      <c r="U781" s="61">
        <f t="shared" si="86"/>
        <v>1.9953444191834678E-6</v>
      </c>
      <c r="X781" s="17">
        <f>$V$764-J781</f>
        <v>-9.9999634031942147E-4</v>
      </c>
      <c r="Y781" s="61">
        <f t="shared" si="77"/>
        <v>9.999926806522362E-7</v>
      </c>
    </row>
    <row r="782" spans="1:25" x14ac:dyDescent="0.25">
      <c r="A782" s="19" t="s">
        <v>59</v>
      </c>
      <c r="B782" s="24">
        <v>0.38636574074074076</v>
      </c>
      <c r="C782" s="20">
        <f t="shared" si="79"/>
        <v>45203.386365740742</v>
      </c>
      <c r="D782" s="25">
        <v>1.0289999999999999</v>
      </c>
      <c r="E782" s="44">
        <f t="shared" si="80"/>
        <v>11.780972450961723</v>
      </c>
      <c r="F782" s="46">
        <f>7</f>
        <v>7</v>
      </c>
      <c r="G782" s="38">
        <f t="shared" si="81"/>
        <v>7.9735349422460464</v>
      </c>
      <c r="H782" s="22"/>
      <c r="I782" s="48">
        <f t="shared" si="76"/>
        <v>11.448952819204786</v>
      </c>
      <c r="J782" s="38">
        <f t="shared" si="82"/>
        <v>2.646505775395358E-2</v>
      </c>
      <c r="K782" s="38">
        <v>2.646505775395358E-2</v>
      </c>
      <c r="L782" s="38">
        <v>2.646505775395358E-2</v>
      </c>
      <c r="M782" s="38"/>
      <c r="N782" s="38">
        <f>V764</f>
        <v>2.368511852568158E-2</v>
      </c>
      <c r="O782" s="22" t="str">
        <f t="shared" si="78"/>
        <v>0</v>
      </c>
      <c r="P782" s="13" t="str">
        <f t="shared" si="83"/>
        <v>0</v>
      </c>
      <c r="Q782" s="13" t="str">
        <f t="shared" si="84"/>
        <v>0</v>
      </c>
      <c r="R782" s="13" t="str">
        <f>IF(J782&lt;$V$766,"0","1")</f>
        <v>1</v>
      </c>
      <c r="S782" s="13" t="str">
        <f>IF(J782&gt;$W$766,"0","1")</f>
        <v>0</v>
      </c>
      <c r="T782" s="17">
        <f t="shared" si="85"/>
        <v>-3.1925094949426594E-3</v>
      </c>
      <c r="U782" s="61">
        <f t="shared" si="86"/>
        <v>1.0192116875299034E-5</v>
      </c>
      <c r="X782" s="17">
        <f>$V$764-J782</f>
        <v>-2.7799392282720006E-3</v>
      </c>
      <c r="Y782" s="61">
        <f t="shared" si="77"/>
        <v>7.7280621128855267E-6</v>
      </c>
    </row>
    <row r="783" spans="1:25" x14ac:dyDescent="0.25">
      <c r="A783" s="19" t="s">
        <v>59</v>
      </c>
      <c r="B783" s="24">
        <v>0.8863657407407407</v>
      </c>
      <c r="C783" s="20">
        <f t="shared" si="79"/>
        <v>45203.886365740742</v>
      </c>
      <c r="D783" s="25">
        <v>1.026</v>
      </c>
      <c r="E783" s="44">
        <f t="shared" si="80"/>
        <v>11.780972450961723</v>
      </c>
      <c r="F783" s="46">
        <f>7</f>
        <v>7</v>
      </c>
      <c r="G783" s="38">
        <f t="shared" si="81"/>
        <v>7.9762073093003085</v>
      </c>
      <c r="H783" s="22"/>
      <c r="I783" s="48">
        <f t="shared" si="76"/>
        <v>11.482429289436377</v>
      </c>
      <c r="J783" s="38">
        <f t="shared" si="82"/>
        <v>2.3792690699691477E-2</v>
      </c>
      <c r="K783" s="38">
        <v>2.3792690699691477E-2</v>
      </c>
      <c r="L783" s="38">
        <v>2.3792690699691477E-2</v>
      </c>
      <c r="M783" s="38">
        <v>2.3792690699691477E-2</v>
      </c>
      <c r="N783" s="38">
        <v>2.3792690699691477E-2</v>
      </c>
      <c r="O783" s="22" t="str">
        <f t="shared" si="78"/>
        <v>0</v>
      </c>
      <c r="P783" s="13" t="str">
        <f t="shared" si="83"/>
        <v>0</v>
      </c>
      <c r="Q783" s="13" t="str">
        <f t="shared" si="84"/>
        <v>0</v>
      </c>
      <c r="R783" s="13" t="str">
        <f>IF(J783&lt;$V$766,"0","1")</f>
        <v>0</v>
      </c>
      <c r="S783" s="13" t="str">
        <f>IF(J783&gt;$W$766,"0","1")</f>
        <v>0</v>
      </c>
      <c r="T783" s="17">
        <f t="shared" si="85"/>
        <v>-5.2014244068055576E-4</v>
      </c>
      <c r="U783" s="61">
        <f t="shared" si="86"/>
        <v>2.7054815859712544E-7</v>
      </c>
      <c r="X783" s="17">
        <f>$V$764-J783</f>
        <v>-1.0757217400989699E-4</v>
      </c>
      <c r="Y783" s="61">
        <f t="shared" si="77"/>
        <v>1.1571772621215558E-8</v>
      </c>
    </row>
    <row r="784" spans="1:25" x14ac:dyDescent="0.25">
      <c r="A784" s="19" t="s">
        <v>60</v>
      </c>
      <c r="B784" s="24">
        <v>0.38636574074074076</v>
      </c>
      <c r="C784" s="20">
        <f t="shared" si="79"/>
        <v>45204.386365740742</v>
      </c>
      <c r="D784" s="25">
        <v>1.02</v>
      </c>
      <c r="E784" s="44">
        <f t="shared" si="80"/>
        <v>11.780972450961723</v>
      </c>
      <c r="F784" s="46">
        <f>7</f>
        <v>7</v>
      </c>
      <c r="G784" s="38">
        <f t="shared" si="81"/>
        <v>7.9815964789596556</v>
      </c>
      <c r="H784" s="22"/>
      <c r="I784" s="48">
        <f t="shared" si="76"/>
        <v>11.549972991138944</v>
      </c>
      <c r="J784" s="38">
        <f t="shared" si="82"/>
        <v>1.8403521040344373E-2</v>
      </c>
      <c r="K784" s="38"/>
      <c r="L784" s="57">
        <v>2.3272548259010921E-2</v>
      </c>
      <c r="M784" s="38"/>
      <c r="N784" s="38">
        <f>V764</f>
        <v>2.368511852568158E-2</v>
      </c>
      <c r="O784" s="22" t="str">
        <f t="shared" si="78"/>
        <v>0</v>
      </c>
      <c r="P784" s="13" t="str">
        <f t="shared" si="83"/>
        <v>0</v>
      </c>
      <c r="Q784" s="13" t="str">
        <f t="shared" si="84"/>
        <v>1</v>
      </c>
      <c r="R784" s="13" t="str">
        <f>IF(J784&lt;$V$766,"0","1")</f>
        <v>0</v>
      </c>
      <c r="S784" s="13" t="str">
        <f>IF(J784&gt;$W$766,"0","1")</f>
        <v>1</v>
      </c>
      <c r="T784" s="17">
        <f t="shared" si="85"/>
        <v>4.8690272186665481E-3</v>
      </c>
      <c r="U784" s="61">
        <f t="shared" si="86"/>
        <v>2.3707426056115703E-5</v>
      </c>
      <c r="X784" s="17">
        <f>$V$764-J784</f>
        <v>5.2815974853372069E-3</v>
      </c>
      <c r="Y784" s="61">
        <f t="shared" si="77"/>
        <v>2.7895271997120309E-5</v>
      </c>
    </row>
    <row r="785" spans="1:25" x14ac:dyDescent="0.25">
      <c r="A785" s="19" t="s">
        <v>60</v>
      </c>
      <c r="B785" s="24">
        <v>0.8863657407407407</v>
      </c>
      <c r="C785" s="20">
        <f t="shared" si="79"/>
        <v>45204.886365740742</v>
      </c>
      <c r="D785" s="25">
        <v>1.026</v>
      </c>
      <c r="E785" s="44">
        <f t="shared" si="80"/>
        <v>11.780972450961723</v>
      </c>
      <c r="F785" s="46">
        <f>7</f>
        <v>7</v>
      </c>
      <c r="G785" s="38">
        <f t="shared" si="81"/>
        <v>7.9762073093003085</v>
      </c>
      <c r="H785" s="22"/>
      <c r="I785" s="48">
        <f t="shared" si="76"/>
        <v>11.482429289436377</v>
      </c>
      <c r="J785" s="38">
        <f t="shared" si="82"/>
        <v>2.3792690699691477E-2</v>
      </c>
      <c r="K785" s="38">
        <v>2.3792690699691477E-2</v>
      </c>
      <c r="L785" s="38">
        <v>2.3792690699691477E-2</v>
      </c>
      <c r="M785" s="38">
        <v>2.3792690699691477E-2</v>
      </c>
      <c r="N785" s="38">
        <v>2.3792690699691477E-2</v>
      </c>
      <c r="O785" s="22" t="str">
        <f t="shared" si="78"/>
        <v>0</v>
      </c>
      <c r="P785" s="13" t="str">
        <f t="shared" si="83"/>
        <v>0</v>
      </c>
      <c r="Q785" s="13" t="str">
        <f t="shared" si="84"/>
        <v>0</v>
      </c>
      <c r="R785" s="13" t="str">
        <f>IF(J785&lt;$V$766,"0","1")</f>
        <v>0</v>
      </c>
      <c r="S785" s="13" t="str">
        <f>IF(J785&gt;$W$766,"0","1")</f>
        <v>0</v>
      </c>
      <c r="T785" s="17">
        <f t="shared" si="85"/>
        <v>-5.2014244068055576E-4</v>
      </c>
      <c r="U785" s="61">
        <f t="shared" si="86"/>
        <v>2.7054815859712544E-7</v>
      </c>
      <c r="X785" s="17">
        <f>$V$764-J785</f>
        <v>-1.0757217400989699E-4</v>
      </c>
      <c r="Y785" s="61">
        <f t="shared" si="77"/>
        <v>1.1571772621215558E-8</v>
      </c>
    </row>
    <row r="786" spans="1:25" x14ac:dyDescent="0.25">
      <c r="A786" s="19" t="s">
        <v>61</v>
      </c>
      <c r="B786" s="24">
        <v>0.38636574074074076</v>
      </c>
      <c r="C786" s="20">
        <f t="shared" si="79"/>
        <v>45205.386365740742</v>
      </c>
      <c r="D786" s="25">
        <v>1.0249999999999999</v>
      </c>
      <c r="E786" s="44">
        <f t="shared" si="80"/>
        <v>11.780972450961723</v>
      </c>
      <c r="F786" s="46">
        <f>7</f>
        <v>7</v>
      </c>
      <c r="G786" s="38">
        <f t="shared" si="81"/>
        <v>7.9771013746512844</v>
      </c>
      <c r="H786" s="22"/>
      <c r="I786" s="48">
        <f t="shared" si="76"/>
        <v>11.493631659474852</v>
      </c>
      <c r="J786" s="38">
        <f t="shared" si="82"/>
        <v>2.2898625348715562E-2</v>
      </c>
      <c r="K786" s="38">
        <v>2.2898625348715562E-2</v>
      </c>
      <c r="L786" s="38">
        <v>2.2898625348715562E-2</v>
      </c>
      <c r="M786" s="38">
        <v>2.2898625348715562E-2</v>
      </c>
      <c r="N786" s="38">
        <v>2.2898625348715562E-2</v>
      </c>
      <c r="O786" s="22" t="str">
        <f t="shared" si="78"/>
        <v>0</v>
      </c>
      <c r="P786" s="13" t="str">
        <f t="shared" si="83"/>
        <v>0</v>
      </c>
      <c r="Q786" s="13" t="str">
        <f t="shared" si="84"/>
        <v>0</v>
      </c>
      <c r="R786" s="13" t="str">
        <f>IF(J786&lt;$V$766,"0","1")</f>
        <v>0</v>
      </c>
      <c r="S786" s="13" t="str">
        <f>IF(J786&gt;$W$766,"0","1")</f>
        <v>0</v>
      </c>
      <c r="T786" s="17">
        <f t="shared" si="85"/>
        <v>3.7392291029535868E-4</v>
      </c>
      <c r="U786" s="61">
        <f t="shared" si="86"/>
        <v>1.3981834284375086E-7</v>
      </c>
      <c r="X786" s="17">
        <f>$V$764-J786</f>
        <v>7.8649317696601745E-4</v>
      </c>
      <c r="Y786" s="61">
        <f t="shared" si="77"/>
        <v>6.1857151741409928E-7</v>
      </c>
    </row>
    <row r="787" spans="1:25" x14ac:dyDescent="0.25">
      <c r="A787" s="19" t="s">
        <v>61</v>
      </c>
      <c r="B787" s="24">
        <v>0.8863657407407407</v>
      </c>
      <c r="C787" s="20">
        <f t="shared" si="79"/>
        <v>45205.886365740742</v>
      </c>
      <c r="D787" s="25">
        <v>1.0269999999999999</v>
      </c>
      <c r="E787" s="44">
        <f t="shared" si="80"/>
        <v>11.780972450961723</v>
      </c>
      <c r="F787" s="46">
        <f>7</f>
        <v>7</v>
      </c>
      <c r="G787" s="38">
        <f t="shared" si="81"/>
        <v>7.975314885133999</v>
      </c>
      <c r="H787" s="22"/>
      <c r="I787" s="48">
        <f t="shared" si="76"/>
        <v>11.471248735113656</v>
      </c>
      <c r="J787" s="38">
        <f t="shared" si="82"/>
        <v>2.4685114866001001E-2</v>
      </c>
      <c r="K787" s="38">
        <v>2.4685114866001001E-2</v>
      </c>
      <c r="L787" s="38">
        <v>2.4685114866001001E-2</v>
      </c>
      <c r="M787" s="38">
        <v>2.4685114866001001E-2</v>
      </c>
      <c r="N787" s="38">
        <v>2.4685114866001001E-2</v>
      </c>
      <c r="O787" s="22" t="str">
        <f t="shared" si="78"/>
        <v>0</v>
      </c>
      <c r="P787" s="13" t="str">
        <f t="shared" si="83"/>
        <v>0</v>
      </c>
      <c r="Q787" s="13" t="str">
        <f t="shared" si="84"/>
        <v>0</v>
      </c>
      <c r="R787" s="13" t="str">
        <f>IF(J787&lt;$V$766,"0","1")</f>
        <v>0</v>
      </c>
      <c r="S787" s="13" t="str">
        <f>IF(J787&gt;$W$766,"0","1")</f>
        <v>0</v>
      </c>
      <c r="T787" s="17">
        <f t="shared" si="85"/>
        <v>-1.4125666069900802E-3</v>
      </c>
      <c r="U787" s="61">
        <f t="shared" si="86"/>
        <v>1.9953444191834678E-6</v>
      </c>
      <c r="X787" s="17">
        <f>$V$764-J787</f>
        <v>-9.9999634031942147E-4</v>
      </c>
      <c r="Y787" s="61">
        <f t="shared" si="77"/>
        <v>9.999926806522362E-7</v>
      </c>
    </row>
    <row r="788" spans="1:25" x14ac:dyDescent="0.25">
      <c r="A788" s="19" t="s">
        <v>62</v>
      </c>
      <c r="B788" s="24">
        <v>0.38636574074074076</v>
      </c>
      <c r="C788" s="20">
        <f t="shared" si="79"/>
        <v>45206.386365740742</v>
      </c>
      <c r="D788" s="25">
        <v>1.026</v>
      </c>
      <c r="E788" s="44">
        <f t="shared" si="80"/>
        <v>11.780972450961723</v>
      </c>
      <c r="F788" s="46">
        <f>7</f>
        <v>7</v>
      </c>
      <c r="G788" s="38">
        <f t="shared" si="81"/>
        <v>7.9762073093003085</v>
      </c>
      <c r="H788" s="22"/>
      <c r="I788" s="48">
        <f t="shared" si="76"/>
        <v>11.482429289436377</v>
      </c>
      <c r="J788" s="38">
        <f t="shared" si="82"/>
        <v>2.3792690699691477E-2</v>
      </c>
      <c r="K788" s="38">
        <v>2.3792690699691477E-2</v>
      </c>
      <c r="L788" s="38">
        <v>2.3792690699691477E-2</v>
      </c>
      <c r="M788" s="38">
        <v>2.3792690699691477E-2</v>
      </c>
      <c r="N788" s="38">
        <v>2.3792690699691477E-2</v>
      </c>
      <c r="O788" s="22" t="str">
        <f t="shared" si="78"/>
        <v>0</v>
      </c>
      <c r="P788" s="13" t="str">
        <f t="shared" si="83"/>
        <v>0</v>
      </c>
      <c r="Q788" s="13" t="str">
        <f t="shared" si="84"/>
        <v>0</v>
      </c>
      <c r="R788" s="13" t="str">
        <f>IF(J788&lt;$V$766,"0","1")</f>
        <v>0</v>
      </c>
      <c r="S788" s="13" t="str">
        <f>IF(J788&gt;$W$766,"0","1")</f>
        <v>0</v>
      </c>
      <c r="T788" s="17">
        <f t="shared" si="85"/>
        <v>-5.2014244068055576E-4</v>
      </c>
      <c r="U788" s="61">
        <f t="shared" si="86"/>
        <v>2.7054815859712544E-7</v>
      </c>
      <c r="X788" s="17">
        <f>$V$764-J788</f>
        <v>-1.0757217400989699E-4</v>
      </c>
      <c r="Y788" s="61">
        <f t="shared" si="77"/>
        <v>1.1571772621215558E-8</v>
      </c>
    </row>
    <row r="789" spans="1:25" x14ac:dyDescent="0.25">
      <c r="A789" s="19" t="s">
        <v>62</v>
      </c>
      <c r="B789" s="24">
        <v>0.8863657407407407</v>
      </c>
      <c r="C789" s="20">
        <f t="shared" si="79"/>
        <v>45206.886365740742</v>
      </c>
      <c r="D789" s="25">
        <v>1.028</v>
      </c>
      <c r="E789" s="44">
        <f t="shared" si="80"/>
        <v>11.780972450961723</v>
      </c>
      <c r="F789" s="46">
        <f>7</f>
        <v>7</v>
      </c>
      <c r="G789" s="38">
        <f t="shared" si="81"/>
        <v>7.9744240976208403</v>
      </c>
      <c r="H789" s="22"/>
      <c r="I789" s="48">
        <f t="shared" si="76"/>
        <v>11.460089932842143</v>
      </c>
      <c r="J789" s="38">
        <f t="shared" si="82"/>
        <v>2.5575902379159743E-2</v>
      </c>
      <c r="K789" s="38">
        <v>2.5575902379159743E-2</v>
      </c>
      <c r="L789" s="38">
        <v>2.5575902379159743E-2</v>
      </c>
      <c r="M789" s="38"/>
      <c r="N789" s="38">
        <f>V764</f>
        <v>2.368511852568158E-2</v>
      </c>
      <c r="O789" s="22" t="str">
        <f t="shared" si="78"/>
        <v>0</v>
      </c>
      <c r="P789" s="13" t="str">
        <f t="shared" si="83"/>
        <v>0</v>
      </c>
      <c r="Q789" s="13" t="str">
        <f t="shared" si="84"/>
        <v>0</v>
      </c>
      <c r="R789" s="13" t="str">
        <f>IF(J789&lt;$V$766,"0","1")</f>
        <v>1</v>
      </c>
      <c r="S789" s="13" t="str">
        <f>IF(J789&gt;$W$766,"0","1")</f>
        <v>0</v>
      </c>
      <c r="T789" s="17">
        <f t="shared" si="85"/>
        <v>-2.303354120148822E-3</v>
      </c>
      <c r="U789" s="61">
        <f t="shared" si="86"/>
        <v>5.3054402028065541E-6</v>
      </c>
      <c r="X789" s="17">
        <f>$V$764-J789</f>
        <v>-1.8907838534781632E-3</v>
      </c>
      <c r="Y789" s="61">
        <f t="shared" si="77"/>
        <v>3.5750635805737322E-6</v>
      </c>
    </row>
    <row r="790" spans="1:25" x14ac:dyDescent="0.25">
      <c r="A790" s="19" t="s">
        <v>63</v>
      </c>
      <c r="B790" s="24">
        <v>0.38636574074074076</v>
      </c>
      <c r="C790" s="20">
        <f t="shared" si="79"/>
        <v>45207.386365740742</v>
      </c>
      <c r="D790" s="25">
        <v>1.03</v>
      </c>
      <c r="E790" s="44">
        <f t="shared" si="80"/>
        <v>11.780972450961723</v>
      </c>
      <c r="F790" s="46">
        <f>7</f>
        <v>7</v>
      </c>
      <c r="G790" s="38">
        <f t="shared" si="81"/>
        <v>7.9726474145114743</v>
      </c>
      <c r="H790" s="22"/>
      <c r="I790" s="48">
        <f t="shared" si="76"/>
        <v>11.437837331030799</v>
      </c>
      <c r="J790" s="38">
        <f t="shared" si="82"/>
        <v>2.7352585488525705E-2</v>
      </c>
      <c r="K790" s="38"/>
      <c r="L790" s="57">
        <v>2.3272548259010921E-2</v>
      </c>
      <c r="M790" s="38"/>
      <c r="N790" s="38">
        <f>V764</f>
        <v>2.368511852568158E-2</v>
      </c>
      <c r="O790" s="22" t="str">
        <f t="shared" si="78"/>
        <v>0</v>
      </c>
      <c r="P790" s="13" t="str">
        <f t="shared" si="83"/>
        <v>1</v>
      </c>
      <c r="Q790" s="13" t="str">
        <f t="shared" si="84"/>
        <v>0</v>
      </c>
      <c r="R790" s="13" t="str">
        <f>IF(J790&lt;$V$766,"0","1")</f>
        <v>1</v>
      </c>
      <c r="S790" s="13" t="str">
        <f>IF(J790&gt;$W$766,"0","1")</f>
        <v>0</v>
      </c>
      <c r="T790" s="17">
        <f t="shared" si="85"/>
        <v>-4.0800372295147838E-3</v>
      </c>
      <c r="U790" s="61">
        <f t="shared" si="86"/>
        <v>1.6646703794226673E-5</v>
      </c>
      <c r="X790" s="17">
        <f>$V$764-J790</f>
        <v>-3.667466962844125E-3</v>
      </c>
      <c r="Y790" s="61">
        <f t="shared" si="77"/>
        <v>1.345031392355311E-5</v>
      </c>
    </row>
    <row r="791" spans="1:25" x14ac:dyDescent="0.25">
      <c r="A791" s="19" t="s">
        <v>63</v>
      </c>
      <c r="B791" s="24">
        <v>0.8863657407407407</v>
      </c>
      <c r="C791" s="20">
        <f t="shared" si="79"/>
        <v>45207.886365740742</v>
      </c>
      <c r="D791" s="25">
        <v>1.026</v>
      </c>
      <c r="E791" s="44">
        <f t="shared" si="80"/>
        <v>11.780972450961723</v>
      </c>
      <c r="F791" s="46">
        <f>7</f>
        <v>7</v>
      </c>
      <c r="G791" s="38">
        <f t="shared" si="81"/>
        <v>7.9762073093003085</v>
      </c>
      <c r="H791" s="22"/>
      <c r="I791" s="48">
        <f t="shared" si="76"/>
        <v>11.482429289436377</v>
      </c>
      <c r="J791" s="38">
        <f t="shared" si="82"/>
        <v>2.3792690699691477E-2</v>
      </c>
      <c r="K791" s="38">
        <v>2.3792690699691477E-2</v>
      </c>
      <c r="L791" s="38">
        <v>2.3792690699691477E-2</v>
      </c>
      <c r="M791" s="38">
        <v>2.3792690699691477E-2</v>
      </c>
      <c r="N791" s="38">
        <v>2.3792690699691477E-2</v>
      </c>
      <c r="O791" s="22" t="str">
        <f t="shared" si="78"/>
        <v>0</v>
      </c>
      <c r="P791" s="13" t="str">
        <f t="shared" si="83"/>
        <v>0</v>
      </c>
      <c r="Q791" s="13" t="str">
        <f t="shared" si="84"/>
        <v>0</v>
      </c>
      <c r="R791" s="13" t="str">
        <f>IF(J791&lt;$V$766,"0","1")</f>
        <v>0</v>
      </c>
      <c r="S791" s="13" t="str">
        <f>IF(J791&gt;$W$766,"0","1")</f>
        <v>0</v>
      </c>
      <c r="T791" s="17">
        <f t="shared" si="85"/>
        <v>-5.2014244068055576E-4</v>
      </c>
      <c r="U791" s="61">
        <f t="shared" si="86"/>
        <v>2.7054815859712544E-7</v>
      </c>
      <c r="X791" s="17">
        <f>$V$764-J791</f>
        <v>-1.0757217400989699E-4</v>
      </c>
      <c r="Y791" s="61">
        <f t="shared" si="77"/>
        <v>1.1571772621215558E-8</v>
      </c>
    </row>
    <row r="792" spans="1:25" x14ac:dyDescent="0.25">
      <c r="A792" s="19" t="s">
        <v>64</v>
      </c>
      <c r="B792" s="24">
        <v>0.38636574074074076</v>
      </c>
      <c r="C792" s="20">
        <f t="shared" si="79"/>
        <v>45208.386365740742</v>
      </c>
      <c r="D792" s="25">
        <v>1.018</v>
      </c>
      <c r="E792" s="44">
        <f t="shared" si="80"/>
        <v>11.780972450961723</v>
      </c>
      <c r="F792" s="46">
        <f>7</f>
        <v>7</v>
      </c>
      <c r="G792" s="38">
        <f t="shared" si="81"/>
        <v>7.9834061694741321</v>
      </c>
      <c r="H792" s="22"/>
      <c r="I792" s="48">
        <f t="shared" si="76"/>
        <v>11.572664490139218</v>
      </c>
      <c r="J792" s="38">
        <f t="shared" si="82"/>
        <v>1.6593830525867936E-2</v>
      </c>
      <c r="K792" s="38"/>
      <c r="L792" s="57">
        <v>2.3272548259010921E-2</v>
      </c>
      <c r="M792" s="38"/>
      <c r="N792" s="38">
        <f>V764</f>
        <v>2.368511852568158E-2</v>
      </c>
      <c r="O792" s="22" t="str">
        <f t="shared" si="78"/>
        <v>0</v>
      </c>
      <c r="P792" s="13" t="str">
        <f t="shared" si="83"/>
        <v>0</v>
      </c>
      <c r="Q792" s="13" t="str">
        <f t="shared" si="84"/>
        <v>1</v>
      </c>
      <c r="R792" s="13" t="str">
        <f>IF(J792&lt;$V$766,"0","1")</f>
        <v>0</v>
      </c>
      <c r="S792" s="13" t="str">
        <f>IF(J792&gt;$W$766,"0","1")</f>
        <v>1</v>
      </c>
      <c r="T792" s="17">
        <f t="shared" si="85"/>
        <v>6.6787177331429845E-3</v>
      </c>
      <c r="U792" s="61">
        <f t="shared" si="86"/>
        <v>4.4605270558998563E-5</v>
      </c>
      <c r="X792" s="17">
        <f>$V$764-J792</f>
        <v>7.0912879998136433E-3</v>
      </c>
      <c r="Y792" s="61">
        <f t="shared" si="77"/>
        <v>5.0286365496300983E-5</v>
      </c>
    </row>
    <row r="793" spans="1:25" x14ac:dyDescent="0.25">
      <c r="A793" s="19" t="s">
        <v>66</v>
      </c>
      <c r="B793" s="9">
        <v>0.39331018518518518</v>
      </c>
      <c r="C793" s="20">
        <f t="shared" si="79"/>
        <v>45209.393310185187</v>
      </c>
      <c r="D793" s="13">
        <v>1.022</v>
      </c>
      <c r="E793" s="44">
        <f t="shared" si="80"/>
        <v>11.780972450961723</v>
      </c>
      <c r="F793" s="46">
        <f>7</f>
        <v>7</v>
      </c>
      <c r="G793" s="38">
        <f t="shared" si="81"/>
        <v>7.9797934633798384</v>
      </c>
      <c r="H793" s="22"/>
      <c r="I793" s="48">
        <f t="shared" si="76"/>
        <v>11.52737030426783</v>
      </c>
      <c r="J793" s="38">
        <f t="shared" si="82"/>
        <v>2.0206536620161586E-2</v>
      </c>
      <c r="K793" s="38">
        <v>2.0206536620161586E-2</v>
      </c>
      <c r="L793" s="38">
        <v>2.0206536620161586E-2</v>
      </c>
      <c r="M793" s="38"/>
      <c r="N793" s="38">
        <f>V764</f>
        <v>2.368511852568158E-2</v>
      </c>
      <c r="O793" s="22" t="str">
        <f t="shared" si="78"/>
        <v>0</v>
      </c>
      <c r="P793" s="13" t="str">
        <f t="shared" si="83"/>
        <v>0</v>
      </c>
      <c r="Q793" s="13" t="str">
        <f t="shared" si="84"/>
        <v>0</v>
      </c>
      <c r="R793" s="13" t="str">
        <f>IF(J793&lt;$V$766,"0","1")</f>
        <v>0</v>
      </c>
      <c r="S793" s="13" t="str">
        <f>IF(J793&gt;$W$766,"0","1")</f>
        <v>1</v>
      </c>
      <c r="T793" s="17">
        <f t="shared" si="85"/>
        <v>3.066011638849335E-3</v>
      </c>
      <c r="U793" s="61">
        <f t="shared" si="86"/>
        <v>9.400427369559585E-6</v>
      </c>
      <c r="X793" s="17">
        <f>$V$764-J793</f>
        <v>3.4785819055199937E-3</v>
      </c>
      <c r="Y793" s="61">
        <f t="shared" si="77"/>
        <v>1.210053207341111E-5</v>
      </c>
    </row>
    <row r="794" spans="1:25" x14ac:dyDescent="0.25">
      <c r="A794" s="19" t="s">
        <v>66</v>
      </c>
      <c r="B794" s="9">
        <v>0.89331018518518512</v>
      </c>
      <c r="C794" s="20">
        <f t="shared" si="79"/>
        <v>45209.893310185187</v>
      </c>
      <c r="D794" s="13">
        <v>1.026</v>
      </c>
      <c r="E794" s="44">
        <f t="shared" si="80"/>
        <v>11.780972450961723</v>
      </c>
      <c r="F794" s="46">
        <f>7</f>
        <v>7</v>
      </c>
      <c r="G794" s="38">
        <f t="shared" si="81"/>
        <v>7.9762073093003085</v>
      </c>
      <c r="H794" s="22"/>
      <c r="I794" s="48">
        <f t="shared" si="76"/>
        <v>11.482429289436377</v>
      </c>
      <c r="J794" s="38">
        <f t="shared" si="82"/>
        <v>2.3792690699691477E-2</v>
      </c>
      <c r="K794" s="38">
        <v>2.3792690699691477E-2</v>
      </c>
      <c r="L794" s="38">
        <v>2.3792690699691477E-2</v>
      </c>
      <c r="M794" s="38">
        <v>2.3792690699691477E-2</v>
      </c>
      <c r="N794" s="38">
        <v>2.3792690699691477E-2</v>
      </c>
      <c r="O794" s="22" t="str">
        <f t="shared" si="78"/>
        <v>0</v>
      </c>
      <c r="P794" s="13" t="str">
        <f t="shared" si="83"/>
        <v>0</v>
      </c>
      <c r="Q794" s="13" t="str">
        <f t="shared" si="84"/>
        <v>0</v>
      </c>
      <c r="R794" s="13" t="str">
        <f>IF(J794&lt;$V$766,"0","1")</f>
        <v>0</v>
      </c>
      <c r="S794" s="13" t="str">
        <f>IF(J794&gt;$W$766,"0","1")</f>
        <v>0</v>
      </c>
      <c r="T794" s="17">
        <f t="shared" si="85"/>
        <v>-5.2014244068055576E-4</v>
      </c>
      <c r="U794" s="61">
        <f t="shared" si="86"/>
        <v>2.7054815859712544E-7</v>
      </c>
      <c r="X794" s="17">
        <f>$V$764-J794</f>
        <v>-1.0757217400989699E-4</v>
      </c>
      <c r="Y794" s="61">
        <f t="shared" si="77"/>
        <v>1.1571772621215558E-8</v>
      </c>
    </row>
    <row r="795" spans="1:25" x14ac:dyDescent="0.25">
      <c r="A795" s="19" t="s">
        <v>67</v>
      </c>
      <c r="B795" s="9">
        <v>0.39331018518518518</v>
      </c>
      <c r="C795" s="20">
        <f t="shared" si="79"/>
        <v>45210.393310185187</v>
      </c>
      <c r="D795" s="13">
        <v>1.0249999999999999</v>
      </c>
      <c r="E795" s="44">
        <f t="shared" si="80"/>
        <v>11.780972450961723</v>
      </c>
      <c r="F795" s="46">
        <f>7</f>
        <v>7</v>
      </c>
      <c r="G795" s="38">
        <f t="shared" si="81"/>
        <v>7.9771013746512844</v>
      </c>
      <c r="H795" s="22"/>
      <c r="I795" s="48">
        <f t="shared" si="76"/>
        <v>11.493631659474852</v>
      </c>
      <c r="J795" s="38">
        <f t="shared" si="82"/>
        <v>2.2898625348715562E-2</v>
      </c>
      <c r="K795" s="38">
        <v>2.2898625348715562E-2</v>
      </c>
      <c r="L795" s="38">
        <v>2.2898625348715562E-2</v>
      </c>
      <c r="M795" s="38">
        <v>2.2898625348715562E-2</v>
      </c>
      <c r="N795" s="38">
        <v>2.2898625348715562E-2</v>
      </c>
      <c r="O795" s="22" t="str">
        <f t="shared" si="78"/>
        <v>0</v>
      </c>
      <c r="P795" s="13" t="str">
        <f t="shared" si="83"/>
        <v>0</v>
      </c>
      <c r="Q795" s="13" t="str">
        <f t="shared" si="84"/>
        <v>0</v>
      </c>
      <c r="R795" s="13" t="str">
        <f>IF(J795&lt;$V$766,"0","1")</f>
        <v>0</v>
      </c>
      <c r="S795" s="13" t="str">
        <f>IF(J795&gt;$W$766,"0","1")</f>
        <v>0</v>
      </c>
      <c r="T795" s="17">
        <f t="shared" si="85"/>
        <v>3.7392291029535868E-4</v>
      </c>
      <c r="U795" s="61">
        <f t="shared" si="86"/>
        <v>1.3981834284375086E-7</v>
      </c>
      <c r="X795" s="17">
        <f>$V$764-J795</f>
        <v>7.8649317696601745E-4</v>
      </c>
      <c r="Y795" s="61">
        <f t="shared" si="77"/>
        <v>6.1857151741409928E-7</v>
      </c>
    </row>
    <row r="796" spans="1:25" x14ac:dyDescent="0.25">
      <c r="A796" s="19" t="s">
        <v>67</v>
      </c>
      <c r="B796" s="9">
        <v>0.89331018518518512</v>
      </c>
      <c r="C796" s="20">
        <f t="shared" si="79"/>
        <v>45210.893310185187</v>
      </c>
      <c r="D796" s="13">
        <v>1.028</v>
      </c>
      <c r="E796" s="44">
        <f t="shared" si="80"/>
        <v>11.780972450961723</v>
      </c>
      <c r="F796" s="46">
        <f>7</f>
        <v>7</v>
      </c>
      <c r="G796" s="38">
        <f t="shared" si="81"/>
        <v>7.9744240976208403</v>
      </c>
      <c r="H796" s="22"/>
      <c r="I796" s="48">
        <f t="shared" si="76"/>
        <v>11.460089932842143</v>
      </c>
      <c r="J796" s="38">
        <f t="shared" si="82"/>
        <v>2.5575902379159743E-2</v>
      </c>
      <c r="K796" s="38">
        <v>2.5575902379159743E-2</v>
      </c>
      <c r="L796" s="38">
        <v>2.5575902379159743E-2</v>
      </c>
      <c r="M796" s="38"/>
      <c r="N796" s="38">
        <f>V764</f>
        <v>2.368511852568158E-2</v>
      </c>
      <c r="O796" s="22" t="str">
        <f t="shared" si="78"/>
        <v>0</v>
      </c>
      <c r="P796" s="13" t="str">
        <f t="shared" si="83"/>
        <v>0</v>
      </c>
      <c r="Q796" s="13" t="str">
        <f t="shared" si="84"/>
        <v>0</v>
      </c>
      <c r="R796" s="13" t="str">
        <f>IF(J796&lt;$V$766,"0","1")</f>
        <v>1</v>
      </c>
      <c r="S796" s="13" t="str">
        <f>IF(J796&gt;$W$766,"0","1")</f>
        <v>0</v>
      </c>
      <c r="T796" s="17">
        <f t="shared" si="85"/>
        <v>-2.303354120148822E-3</v>
      </c>
      <c r="U796" s="61">
        <f t="shared" si="86"/>
        <v>5.3054402028065541E-6</v>
      </c>
      <c r="X796" s="17">
        <f>$V$764-J796</f>
        <v>-1.8907838534781632E-3</v>
      </c>
      <c r="Y796" s="61">
        <f t="shared" si="77"/>
        <v>3.5750635805737322E-6</v>
      </c>
    </row>
    <row r="797" spans="1:25" x14ac:dyDescent="0.25">
      <c r="A797" s="19" t="s">
        <v>68</v>
      </c>
      <c r="B797" s="9">
        <v>0.39331018518518518</v>
      </c>
      <c r="C797" s="20">
        <f t="shared" si="79"/>
        <v>45211.393310185187</v>
      </c>
      <c r="D797" s="13">
        <v>1.024</v>
      </c>
      <c r="E797" s="44">
        <f t="shared" si="80"/>
        <v>11.780972450961723</v>
      </c>
      <c r="F797" s="46">
        <f>7</f>
        <v>7</v>
      </c>
      <c r="G797" s="38">
        <f t="shared" si="81"/>
        <v>7.9779970857352414</v>
      </c>
      <c r="H797" s="22"/>
      <c r="I797" s="48">
        <f t="shared" si="76"/>
        <v>11.504855909142307</v>
      </c>
      <c r="J797" s="38">
        <f t="shared" si="82"/>
        <v>2.2002914264758644E-2</v>
      </c>
      <c r="K797" s="38">
        <v>2.2002914264758644E-2</v>
      </c>
      <c r="L797" s="38">
        <v>2.2002914264758644E-2</v>
      </c>
      <c r="M797" s="38">
        <v>2.2002914264758644E-2</v>
      </c>
      <c r="N797" s="38">
        <v>2.2002914264758644E-2</v>
      </c>
      <c r="O797" s="22" t="str">
        <f t="shared" si="78"/>
        <v>0</v>
      </c>
      <c r="P797" s="13" t="str">
        <f t="shared" si="83"/>
        <v>0</v>
      </c>
      <c r="Q797" s="13" t="str">
        <f t="shared" si="84"/>
        <v>0</v>
      </c>
      <c r="R797" s="13" t="str">
        <f>IF(J797&lt;$V$766,"0","1")</f>
        <v>0</v>
      </c>
      <c r="S797" s="13" t="str">
        <f>IF(J797&gt;$W$766,"0","1")</f>
        <v>0</v>
      </c>
      <c r="T797" s="17">
        <f t="shared" si="85"/>
        <v>1.2696339942522769E-3</v>
      </c>
      <c r="U797" s="61">
        <f t="shared" si="86"/>
        <v>1.6119704793609908E-6</v>
      </c>
      <c r="X797" s="17">
        <f>$V$764-J797</f>
        <v>1.6822042609229357E-3</v>
      </c>
      <c r="Y797" s="61">
        <f t="shared" si="77"/>
        <v>2.8298111754672801E-6</v>
      </c>
    </row>
    <row r="798" spans="1:25" x14ac:dyDescent="0.25">
      <c r="A798" s="19" t="s">
        <v>68</v>
      </c>
      <c r="B798" s="9">
        <v>0.89331018518518512</v>
      </c>
      <c r="C798" s="20">
        <f t="shared" si="79"/>
        <v>45211.893310185187</v>
      </c>
      <c r="D798" s="13">
        <v>1.0269999999999999</v>
      </c>
      <c r="E798" s="44">
        <f t="shared" si="80"/>
        <v>11.780972450961723</v>
      </c>
      <c r="F798" s="46">
        <f>7</f>
        <v>7</v>
      </c>
      <c r="G798" s="38">
        <f t="shared" si="81"/>
        <v>7.975314885133999</v>
      </c>
      <c r="H798" s="22"/>
      <c r="I798" s="48">
        <f t="shared" si="76"/>
        <v>11.471248735113656</v>
      </c>
      <c r="J798" s="38">
        <f t="shared" si="82"/>
        <v>2.4685114866001001E-2</v>
      </c>
      <c r="K798" s="38">
        <v>2.4685114866001001E-2</v>
      </c>
      <c r="L798" s="38">
        <v>2.4685114866001001E-2</v>
      </c>
      <c r="M798" s="38">
        <v>2.4685114866001001E-2</v>
      </c>
      <c r="N798" s="38">
        <v>2.4685114866001001E-2</v>
      </c>
      <c r="O798" s="22" t="str">
        <f t="shared" si="78"/>
        <v>0</v>
      </c>
      <c r="P798" s="13" t="str">
        <f t="shared" si="83"/>
        <v>0</v>
      </c>
      <c r="Q798" s="13" t="str">
        <f t="shared" si="84"/>
        <v>0</v>
      </c>
      <c r="R798" s="13" t="str">
        <f>IF(J798&lt;$V$766,"0","1")</f>
        <v>0</v>
      </c>
      <c r="S798" s="13" t="str">
        <f>IF(J798&gt;$W$766,"0","1")</f>
        <v>0</v>
      </c>
      <c r="T798" s="17">
        <f t="shared" si="85"/>
        <v>-1.4125666069900802E-3</v>
      </c>
      <c r="U798" s="61">
        <f t="shared" si="86"/>
        <v>1.9953444191834678E-6</v>
      </c>
      <c r="X798" s="17">
        <f>$V$764-J798</f>
        <v>-9.9999634031942147E-4</v>
      </c>
      <c r="Y798" s="61">
        <f t="shared" si="77"/>
        <v>9.999926806522362E-7</v>
      </c>
    </row>
    <row r="799" spans="1:25" x14ac:dyDescent="0.25">
      <c r="A799" s="19" t="s">
        <v>69</v>
      </c>
      <c r="B799" s="9">
        <v>0.39331018518518518</v>
      </c>
      <c r="C799" s="20">
        <f t="shared" si="79"/>
        <v>45212.393310185187</v>
      </c>
      <c r="D799" s="13">
        <v>1.0249999999999999</v>
      </c>
      <c r="E799" s="44">
        <f t="shared" si="80"/>
        <v>11.780972450961723</v>
      </c>
      <c r="F799" s="46">
        <f>7</f>
        <v>7</v>
      </c>
      <c r="G799" s="38">
        <f t="shared" si="81"/>
        <v>7.9771013746512844</v>
      </c>
      <c r="H799" s="22"/>
      <c r="I799" s="48">
        <f t="shared" si="76"/>
        <v>11.493631659474852</v>
      </c>
      <c r="J799" s="38">
        <f t="shared" si="82"/>
        <v>2.2898625348715562E-2</v>
      </c>
      <c r="K799" s="38">
        <v>2.2898625348715562E-2</v>
      </c>
      <c r="L799" s="38">
        <v>2.2898625348715562E-2</v>
      </c>
      <c r="M799" s="38">
        <v>2.2898625348715562E-2</v>
      </c>
      <c r="N799" s="38">
        <v>2.2898625348715562E-2</v>
      </c>
      <c r="O799" s="22" t="str">
        <f t="shared" si="78"/>
        <v>0</v>
      </c>
      <c r="P799" s="13" t="str">
        <f t="shared" si="83"/>
        <v>0</v>
      </c>
      <c r="Q799" s="13" t="str">
        <f t="shared" si="84"/>
        <v>0</v>
      </c>
      <c r="R799" s="13" t="str">
        <f>IF(J799&lt;$V$766,"0","1")</f>
        <v>0</v>
      </c>
      <c r="S799" s="13" t="str">
        <f>IF(J799&gt;$W$766,"0","1")</f>
        <v>0</v>
      </c>
      <c r="T799" s="17">
        <f t="shared" si="85"/>
        <v>3.7392291029535868E-4</v>
      </c>
      <c r="U799" s="61">
        <f t="shared" si="86"/>
        <v>1.3981834284375086E-7</v>
      </c>
      <c r="X799" s="17">
        <f>$V$764-J799</f>
        <v>7.8649317696601745E-4</v>
      </c>
      <c r="Y799" s="61">
        <f t="shared" si="77"/>
        <v>6.1857151741409928E-7</v>
      </c>
    </row>
    <row r="800" spans="1:25" x14ac:dyDescent="0.25">
      <c r="A800" s="19" t="s">
        <v>69</v>
      </c>
      <c r="B800" s="9">
        <v>0.89331018518518512</v>
      </c>
      <c r="C800" s="20">
        <f t="shared" si="79"/>
        <v>45212.893310185187</v>
      </c>
      <c r="D800" s="13">
        <v>1.026</v>
      </c>
      <c r="E800" s="44">
        <f t="shared" si="80"/>
        <v>11.780972450961723</v>
      </c>
      <c r="F800" s="46">
        <f>7</f>
        <v>7</v>
      </c>
      <c r="G800" s="38">
        <f t="shared" si="81"/>
        <v>7.9762073093003085</v>
      </c>
      <c r="H800" s="22"/>
      <c r="I800" s="48">
        <f t="shared" si="76"/>
        <v>11.482429289436377</v>
      </c>
      <c r="J800" s="38">
        <f t="shared" si="82"/>
        <v>2.3792690699691477E-2</v>
      </c>
      <c r="K800" s="38">
        <v>2.3792690699691477E-2</v>
      </c>
      <c r="L800" s="38">
        <v>2.3792690699691477E-2</v>
      </c>
      <c r="M800" s="38">
        <v>2.3792690699691477E-2</v>
      </c>
      <c r="N800" s="38">
        <v>2.3792690699691477E-2</v>
      </c>
      <c r="O800" s="22" t="str">
        <f t="shared" si="78"/>
        <v>0</v>
      </c>
      <c r="P800" s="13" t="str">
        <f t="shared" si="83"/>
        <v>0</v>
      </c>
      <c r="Q800" s="13" t="str">
        <f t="shared" si="84"/>
        <v>0</v>
      </c>
      <c r="R800" s="13" t="str">
        <f>IF(J800&lt;$V$766,"0","1")</f>
        <v>0</v>
      </c>
      <c r="S800" s="13" t="str">
        <f>IF(J800&gt;$W$766,"0","1")</f>
        <v>0</v>
      </c>
      <c r="T800" s="17">
        <f t="shared" si="85"/>
        <v>-5.2014244068055576E-4</v>
      </c>
      <c r="U800" s="61">
        <f t="shared" si="86"/>
        <v>2.7054815859712544E-7</v>
      </c>
      <c r="X800" s="17">
        <f>$V$764-J800</f>
        <v>-1.0757217400989699E-4</v>
      </c>
      <c r="Y800" s="61">
        <f t="shared" si="77"/>
        <v>1.1571772621215558E-8</v>
      </c>
    </row>
    <row r="801" spans="1:25" x14ac:dyDescent="0.25">
      <c r="A801" s="19" t="s">
        <v>70</v>
      </c>
      <c r="B801" s="9">
        <v>0.39331018518518518</v>
      </c>
      <c r="C801" s="20">
        <f t="shared" si="79"/>
        <v>45213.393310185187</v>
      </c>
      <c r="D801" s="13">
        <v>1.0269999999999999</v>
      </c>
      <c r="E801" s="44">
        <f t="shared" si="80"/>
        <v>11.780972450961723</v>
      </c>
      <c r="F801" s="46">
        <f>7</f>
        <v>7</v>
      </c>
      <c r="G801" s="38">
        <f t="shared" si="81"/>
        <v>7.975314885133999</v>
      </c>
      <c r="H801" s="22"/>
      <c r="I801" s="48">
        <f t="shared" si="76"/>
        <v>11.471248735113656</v>
      </c>
      <c r="J801" s="38">
        <f t="shared" si="82"/>
        <v>2.4685114866001001E-2</v>
      </c>
      <c r="K801" s="38">
        <v>2.4685114866001001E-2</v>
      </c>
      <c r="L801" s="38">
        <v>2.4685114866001001E-2</v>
      </c>
      <c r="M801" s="38">
        <v>2.4685114866001001E-2</v>
      </c>
      <c r="N801" s="38">
        <v>2.4685114866001001E-2</v>
      </c>
      <c r="O801" s="22" t="str">
        <f t="shared" si="78"/>
        <v>0</v>
      </c>
      <c r="P801" s="13" t="str">
        <f t="shared" si="83"/>
        <v>0</v>
      </c>
      <c r="Q801" s="13" t="str">
        <f t="shared" si="84"/>
        <v>0</v>
      </c>
      <c r="R801" s="13" t="str">
        <f>IF(J801&lt;$V$766,"0","1")</f>
        <v>0</v>
      </c>
      <c r="S801" s="13" t="str">
        <f>IF(J801&gt;$W$766,"0","1")</f>
        <v>0</v>
      </c>
      <c r="T801" s="17">
        <f t="shared" si="85"/>
        <v>-1.4125666069900802E-3</v>
      </c>
      <c r="U801" s="61">
        <f t="shared" si="86"/>
        <v>1.9953444191834678E-6</v>
      </c>
      <c r="X801" s="17">
        <f>$V$764-J801</f>
        <v>-9.9999634031942147E-4</v>
      </c>
      <c r="Y801" s="61">
        <f t="shared" si="77"/>
        <v>9.999926806522362E-7</v>
      </c>
    </row>
    <row r="802" spans="1:25" x14ac:dyDescent="0.25">
      <c r="A802" s="19" t="s">
        <v>70</v>
      </c>
      <c r="B802" s="9">
        <v>0.89331018518518512</v>
      </c>
      <c r="C802" s="20">
        <f t="shared" si="79"/>
        <v>45213.893310185187</v>
      </c>
      <c r="D802" s="13">
        <v>1.028</v>
      </c>
      <c r="E802" s="44">
        <f t="shared" si="80"/>
        <v>11.780972450961723</v>
      </c>
      <c r="F802" s="46">
        <f>7</f>
        <v>7</v>
      </c>
      <c r="G802" s="38">
        <f t="shared" si="81"/>
        <v>7.9744240976208403</v>
      </c>
      <c r="H802" s="22"/>
      <c r="I802" s="48">
        <f t="shared" si="76"/>
        <v>11.460089932842143</v>
      </c>
      <c r="J802" s="38">
        <f t="shared" si="82"/>
        <v>2.5575902379159743E-2</v>
      </c>
      <c r="K802" s="38">
        <v>2.5575902379159743E-2</v>
      </c>
      <c r="L802" s="38">
        <v>2.5575902379159743E-2</v>
      </c>
      <c r="M802" s="38"/>
      <c r="N802" s="38">
        <f>V764</f>
        <v>2.368511852568158E-2</v>
      </c>
      <c r="O802" s="22" t="str">
        <f t="shared" si="78"/>
        <v>0</v>
      </c>
      <c r="P802" s="13" t="str">
        <f t="shared" si="83"/>
        <v>0</v>
      </c>
      <c r="Q802" s="13" t="str">
        <f t="shared" si="84"/>
        <v>0</v>
      </c>
      <c r="R802" s="13" t="str">
        <f>IF(J802&lt;$V$766,"0","1")</f>
        <v>1</v>
      </c>
      <c r="S802" s="13" t="str">
        <f>IF(J802&gt;$W$766,"0","1")</f>
        <v>0</v>
      </c>
      <c r="T802" s="17">
        <f t="shared" si="85"/>
        <v>-2.303354120148822E-3</v>
      </c>
      <c r="U802" s="61">
        <f t="shared" si="86"/>
        <v>5.3054402028065541E-6</v>
      </c>
      <c r="X802" s="17">
        <f>$V$764-J802</f>
        <v>-1.8907838534781632E-3</v>
      </c>
      <c r="Y802" s="61">
        <f t="shared" si="77"/>
        <v>3.5750635805737322E-6</v>
      </c>
    </row>
    <row r="803" spans="1:25" x14ac:dyDescent="0.25">
      <c r="A803" s="19" t="s">
        <v>71</v>
      </c>
      <c r="B803" s="9">
        <v>0.39331018518518518</v>
      </c>
      <c r="C803" s="20">
        <f t="shared" si="79"/>
        <v>45214.393310185187</v>
      </c>
      <c r="D803" s="13">
        <v>1.026</v>
      </c>
      <c r="E803" s="44">
        <f t="shared" si="80"/>
        <v>11.780972450961723</v>
      </c>
      <c r="F803" s="46">
        <f>7</f>
        <v>7</v>
      </c>
      <c r="G803" s="38">
        <f t="shared" si="81"/>
        <v>7.9762073093003085</v>
      </c>
      <c r="H803" s="22"/>
      <c r="I803" s="48">
        <f t="shared" si="76"/>
        <v>11.482429289436377</v>
      </c>
      <c r="J803" s="38">
        <f t="shared" si="82"/>
        <v>2.3792690699691477E-2</v>
      </c>
      <c r="K803" s="38">
        <v>2.3792690699691477E-2</v>
      </c>
      <c r="L803" s="38">
        <v>2.3792690699691477E-2</v>
      </c>
      <c r="M803" s="38">
        <v>2.3792690699691477E-2</v>
      </c>
      <c r="N803" s="38">
        <v>2.3792690699691477E-2</v>
      </c>
      <c r="O803" s="22" t="str">
        <f t="shared" si="78"/>
        <v>0</v>
      </c>
      <c r="P803" s="13" t="str">
        <f t="shared" si="83"/>
        <v>0</v>
      </c>
      <c r="Q803" s="13" t="str">
        <f t="shared" si="84"/>
        <v>0</v>
      </c>
      <c r="R803" s="13" t="str">
        <f>IF(J803&lt;$V$766,"0","1")</f>
        <v>0</v>
      </c>
      <c r="S803" s="13" t="str">
        <f>IF(J803&gt;$W$766,"0","1")</f>
        <v>0</v>
      </c>
      <c r="T803" s="17">
        <f t="shared" si="85"/>
        <v>-5.2014244068055576E-4</v>
      </c>
      <c r="U803" s="61">
        <f t="shared" si="86"/>
        <v>2.7054815859712544E-7</v>
      </c>
      <c r="X803" s="17">
        <f>$V$764-J803</f>
        <v>-1.0757217400989699E-4</v>
      </c>
      <c r="Y803" s="61">
        <f t="shared" si="77"/>
        <v>1.1571772621215558E-8</v>
      </c>
    </row>
    <row r="804" spans="1:25" x14ac:dyDescent="0.25">
      <c r="A804" s="19" t="s">
        <v>71</v>
      </c>
      <c r="B804" s="9">
        <v>0.89331018518518512</v>
      </c>
      <c r="C804" s="20">
        <f t="shared" si="79"/>
        <v>45214.893310185187</v>
      </c>
      <c r="D804" s="13">
        <v>1.026</v>
      </c>
      <c r="E804" s="44">
        <f t="shared" si="80"/>
        <v>11.780972450961723</v>
      </c>
      <c r="F804" s="46">
        <f>7</f>
        <v>7</v>
      </c>
      <c r="G804" s="38">
        <f t="shared" si="81"/>
        <v>7.9762073093003085</v>
      </c>
      <c r="H804" s="22"/>
      <c r="I804" s="48">
        <f t="shared" si="76"/>
        <v>11.482429289436377</v>
      </c>
      <c r="J804" s="38">
        <f t="shared" si="82"/>
        <v>2.3792690699691477E-2</v>
      </c>
      <c r="K804" s="38">
        <v>2.3792690699691477E-2</v>
      </c>
      <c r="L804" s="38">
        <v>2.3792690699691477E-2</v>
      </c>
      <c r="M804" s="38">
        <v>2.3792690699691477E-2</v>
      </c>
      <c r="N804" s="38">
        <v>2.3792690699691477E-2</v>
      </c>
      <c r="O804" s="22" t="str">
        <f t="shared" si="78"/>
        <v>0</v>
      </c>
      <c r="P804" s="13" t="str">
        <f t="shared" si="83"/>
        <v>0</v>
      </c>
      <c r="Q804" s="13" t="str">
        <f t="shared" si="84"/>
        <v>0</v>
      </c>
      <c r="R804" s="13" t="str">
        <f>IF(J804&lt;$V$766,"0","1")</f>
        <v>0</v>
      </c>
      <c r="S804" s="13" t="str">
        <f>IF(J804&gt;$W$766,"0","1")</f>
        <v>0</v>
      </c>
      <c r="T804" s="17">
        <f t="shared" si="85"/>
        <v>-5.2014244068055576E-4</v>
      </c>
      <c r="U804" s="61">
        <f t="shared" si="86"/>
        <v>2.7054815859712544E-7</v>
      </c>
      <c r="X804" s="17">
        <f>$V$764-J804</f>
        <v>-1.0757217400989699E-4</v>
      </c>
      <c r="Y804" s="61">
        <f t="shared" si="77"/>
        <v>1.1571772621215558E-8</v>
      </c>
    </row>
    <row r="805" spans="1:25" x14ac:dyDescent="0.25">
      <c r="A805" s="19" t="s">
        <v>72</v>
      </c>
      <c r="B805" s="9">
        <v>0.39331018518518518</v>
      </c>
      <c r="C805" s="20">
        <f t="shared" si="79"/>
        <v>45215.393310185187</v>
      </c>
      <c r="D805" s="13">
        <v>1.026</v>
      </c>
      <c r="E805" s="44">
        <f t="shared" si="80"/>
        <v>11.780972450961723</v>
      </c>
      <c r="F805" s="46">
        <f>7</f>
        <v>7</v>
      </c>
      <c r="G805" s="38">
        <f t="shared" si="81"/>
        <v>7.9762073093003085</v>
      </c>
      <c r="H805" s="22"/>
      <c r="I805" s="48">
        <f t="shared" si="76"/>
        <v>11.482429289436377</v>
      </c>
      <c r="J805" s="38">
        <f t="shared" si="82"/>
        <v>2.3792690699691477E-2</v>
      </c>
      <c r="K805" s="38">
        <v>2.3792690699691477E-2</v>
      </c>
      <c r="L805" s="38">
        <v>2.3792690699691477E-2</v>
      </c>
      <c r="M805" s="38">
        <v>2.3792690699691477E-2</v>
      </c>
      <c r="N805" s="38">
        <v>2.3792690699691477E-2</v>
      </c>
      <c r="O805" s="22" t="str">
        <f t="shared" si="78"/>
        <v>0</v>
      </c>
      <c r="P805" s="13" t="str">
        <f t="shared" si="83"/>
        <v>0</v>
      </c>
      <c r="Q805" s="13" t="str">
        <f t="shared" si="84"/>
        <v>0</v>
      </c>
      <c r="R805" s="13" t="str">
        <f>IF(J805&lt;$V$766,"0","1")</f>
        <v>0</v>
      </c>
      <c r="S805" s="13" t="str">
        <f>IF(J805&gt;$W$766,"0","1")</f>
        <v>0</v>
      </c>
      <c r="T805" s="17">
        <f t="shared" si="85"/>
        <v>-5.2014244068055576E-4</v>
      </c>
      <c r="U805" s="61">
        <f t="shared" si="86"/>
        <v>2.7054815859712544E-7</v>
      </c>
      <c r="X805" s="17">
        <f>$V$764-J805</f>
        <v>-1.0757217400989699E-4</v>
      </c>
      <c r="Y805" s="61">
        <f t="shared" si="77"/>
        <v>1.1571772621215558E-8</v>
      </c>
    </row>
    <row r="806" spans="1:25" x14ac:dyDescent="0.25">
      <c r="A806" s="19" t="s">
        <v>72</v>
      </c>
      <c r="B806" s="9">
        <v>0.89331018518518512</v>
      </c>
      <c r="C806" s="20">
        <f t="shared" si="79"/>
        <v>45215.893310185187</v>
      </c>
      <c r="D806" s="13">
        <v>1.026</v>
      </c>
      <c r="E806" s="44">
        <f t="shared" si="80"/>
        <v>11.780972450961723</v>
      </c>
      <c r="F806" s="46">
        <f>7</f>
        <v>7</v>
      </c>
      <c r="G806" s="38">
        <f t="shared" si="81"/>
        <v>7.9762073093003085</v>
      </c>
      <c r="H806" s="22"/>
      <c r="I806" s="48">
        <f t="shared" si="76"/>
        <v>11.482429289436377</v>
      </c>
      <c r="J806" s="38">
        <f t="shared" si="82"/>
        <v>2.3792690699691477E-2</v>
      </c>
      <c r="K806" s="38">
        <v>2.3792690699691477E-2</v>
      </c>
      <c r="L806" s="38">
        <v>2.3792690699691477E-2</v>
      </c>
      <c r="M806" s="38">
        <v>2.3792690699691477E-2</v>
      </c>
      <c r="N806" s="38">
        <v>2.3792690699691477E-2</v>
      </c>
      <c r="O806" s="22" t="str">
        <f t="shared" si="78"/>
        <v>0</v>
      </c>
      <c r="P806" s="13" t="str">
        <f t="shared" si="83"/>
        <v>0</v>
      </c>
      <c r="Q806" s="13" t="str">
        <f t="shared" si="84"/>
        <v>0</v>
      </c>
      <c r="R806" s="13" t="str">
        <f>IF(J806&lt;$V$766,"0","1")</f>
        <v>0</v>
      </c>
      <c r="S806" s="13" t="str">
        <f>IF(J806&gt;$W$766,"0","1")</f>
        <v>0</v>
      </c>
      <c r="T806" s="17">
        <f t="shared" si="85"/>
        <v>-5.2014244068055576E-4</v>
      </c>
      <c r="U806" s="61">
        <f t="shared" si="86"/>
        <v>2.7054815859712544E-7</v>
      </c>
      <c r="X806" s="17">
        <f>$V$764-J806</f>
        <v>-1.0757217400989699E-4</v>
      </c>
      <c r="Y806" s="61">
        <f t="shared" si="77"/>
        <v>1.1571772621215558E-8</v>
      </c>
    </row>
    <row r="807" spans="1:25" x14ac:dyDescent="0.25">
      <c r="A807" s="19" t="s">
        <v>73</v>
      </c>
      <c r="B807" s="9">
        <v>0.19678240740740741</v>
      </c>
      <c r="C807" s="20">
        <f t="shared" si="79"/>
        <v>45216.196782407409</v>
      </c>
      <c r="D807" s="13">
        <v>1.026</v>
      </c>
      <c r="E807" s="44">
        <f t="shared" si="80"/>
        <v>11.780972450961723</v>
      </c>
      <c r="F807" s="46">
        <f>7</f>
        <v>7</v>
      </c>
      <c r="G807" s="38">
        <f t="shared" si="81"/>
        <v>7.9762073093003085</v>
      </c>
      <c r="H807" s="22"/>
      <c r="I807" s="48">
        <f t="shared" si="76"/>
        <v>11.482429289436377</v>
      </c>
      <c r="J807" s="38">
        <f t="shared" si="82"/>
        <v>2.3792690699691477E-2</v>
      </c>
      <c r="K807" s="38">
        <v>2.3792690699691477E-2</v>
      </c>
      <c r="L807" s="38">
        <v>2.3792690699691477E-2</v>
      </c>
      <c r="M807" s="38">
        <v>2.3792690699691477E-2</v>
      </c>
      <c r="N807" s="38">
        <v>2.3792690699691477E-2</v>
      </c>
      <c r="O807" s="22" t="str">
        <f t="shared" si="78"/>
        <v>0</v>
      </c>
      <c r="P807" s="13" t="str">
        <f t="shared" si="83"/>
        <v>0</v>
      </c>
      <c r="Q807" s="13" t="str">
        <f t="shared" si="84"/>
        <v>0</v>
      </c>
      <c r="R807" s="13" t="str">
        <f>IF(J807&lt;$V$766,"0","1")</f>
        <v>0</v>
      </c>
      <c r="S807" s="13" t="str">
        <f>IF(J807&gt;$W$766,"0","1")</f>
        <v>0</v>
      </c>
      <c r="T807" s="17">
        <f t="shared" si="85"/>
        <v>-5.2014244068055576E-4</v>
      </c>
      <c r="U807" s="61">
        <f t="shared" si="86"/>
        <v>2.7054815859712544E-7</v>
      </c>
      <c r="X807" s="17">
        <f>$V$764-J807</f>
        <v>-1.0757217400989699E-4</v>
      </c>
      <c r="Y807" s="61">
        <f t="shared" si="77"/>
        <v>1.1571772621215558E-8</v>
      </c>
    </row>
    <row r="808" spans="1:25" x14ac:dyDescent="0.25">
      <c r="A808" s="10" t="s">
        <v>73</v>
      </c>
      <c r="B808" s="9">
        <v>0.20084490740740743</v>
      </c>
      <c r="C808" s="20">
        <f t="shared" si="79"/>
        <v>45216.200844907406</v>
      </c>
      <c r="D808" s="12">
        <v>1.0229999999999999</v>
      </c>
      <c r="E808" s="44">
        <f t="shared" si="80"/>
        <v>11.780972450961723</v>
      </c>
      <c r="F808" s="46">
        <f>7</f>
        <v>7</v>
      </c>
      <c r="G808" s="38">
        <f t="shared" si="81"/>
        <v>7.9788944471173746</v>
      </c>
      <c r="H808" s="22"/>
      <c r="I808" s="48">
        <f t="shared" si="76"/>
        <v>11.516102102601881</v>
      </c>
      <c r="J808" s="38">
        <f t="shared" si="82"/>
        <v>2.1105552882625389E-2</v>
      </c>
      <c r="K808" s="38">
        <v>2.1105552882625389E-2</v>
      </c>
      <c r="L808" s="38">
        <v>2.1105552882625389E-2</v>
      </c>
      <c r="M808" s="38"/>
      <c r="N808" s="38">
        <f>V764</f>
        <v>2.368511852568158E-2</v>
      </c>
      <c r="O808" s="22" t="str">
        <f t="shared" si="78"/>
        <v>0</v>
      </c>
      <c r="P808" s="13" t="str">
        <f t="shared" si="83"/>
        <v>0</v>
      </c>
      <c r="Q808" s="13" t="str">
        <f t="shared" si="84"/>
        <v>0</v>
      </c>
      <c r="R808" s="13" t="str">
        <f>IF(J808&lt;$V$766,"0","1")</f>
        <v>0</v>
      </c>
      <c r="S808" s="13" t="str">
        <f>IF(J808&gt;$W$766,"0","1")</f>
        <v>1</v>
      </c>
      <c r="T808" s="17">
        <f t="shared" si="85"/>
        <v>2.1669953763855318E-3</v>
      </c>
      <c r="U808" s="61">
        <f t="shared" si="86"/>
        <v>4.6958689612762723E-6</v>
      </c>
      <c r="X808" s="17">
        <f>$V$764-J808</f>
        <v>2.5795656430561906E-3</v>
      </c>
      <c r="Y808" s="61">
        <f t="shared" si="77"/>
        <v>6.6541589068358982E-6</v>
      </c>
    </row>
    <row r="809" spans="1:25" x14ac:dyDescent="0.25">
      <c r="A809" s="10" t="s">
        <v>73</v>
      </c>
      <c r="B809" s="9">
        <v>0.69747685185185182</v>
      </c>
      <c r="C809" s="20">
        <f t="shared" si="79"/>
        <v>45216.697476851848</v>
      </c>
      <c r="D809" s="12">
        <v>1.0249999999999999</v>
      </c>
      <c r="E809" s="44">
        <f t="shared" si="80"/>
        <v>11.780972450961723</v>
      </c>
      <c r="F809" s="46">
        <f>7</f>
        <v>7</v>
      </c>
      <c r="G809" s="38">
        <f t="shared" si="81"/>
        <v>7.9771013746512844</v>
      </c>
      <c r="H809" s="22"/>
      <c r="I809" s="48">
        <f t="shared" si="76"/>
        <v>11.493631659474852</v>
      </c>
      <c r="J809" s="38">
        <f t="shared" si="82"/>
        <v>2.2898625348715562E-2</v>
      </c>
      <c r="K809" s="38">
        <v>2.2898625348715562E-2</v>
      </c>
      <c r="L809" s="38">
        <v>2.2898625348715562E-2</v>
      </c>
      <c r="M809" s="38">
        <v>2.2898625348715562E-2</v>
      </c>
      <c r="N809" s="38">
        <v>2.2898625348715562E-2</v>
      </c>
      <c r="O809" s="22" t="str">
        <f t="shared" si="78"/>
        <v>0</v>
      </c>
      <c r="P809" s="13" t="str">
        <f t="shared" si="83"/>
        <v>0</v>
      </c>
      <c r="Q809" s="13" t="str">
        <f t="shared" si="84"/>
        <v>0</v>
      </c>
      <c r="R809" s="13" t="str">
        <f>IF(J809&lt;$V$766,"0","1")</f>
        <v>0</v>
      </c>
      <c r="S809" s="13" t="str">
        <f>IF(J809&gt;$W$766,"0","1")</f>
        <v>0</v>
      </c>
      <c r="T809" s="17">
        <f t="shared" si="85"/>
        <v>3.7392291029535868E-4</v>
      </c>
      <c r="U809" s="61">
        <f t="shared" si="86"/>
        <v>1.3981834284375086E-7</v>
      </c>
      <c r="X809" s="17">
        <f>$V$764-J809</f>
        <v>7.8649317696601745E-4</v>
      </c>
      <c r="Y809" s="61">
        <f t="shared" si="77"/>
        <v>6.1857151741409928E-7</v>
      </c>
    </row>
    <row r="810" spans="1:25" x14ac:dyDescent="0.25">
      <c r="A810" s="10" t="s">
        <v>74</v>
      </c>
      <c r="B810" s="9">
        <v>0.19747685185185185</v>
      </c>
      <c r="C810" s="20">
        <f t="shared" si="79"/>
        <v>45217.197476851848</v>
      </c>
      <c r="D810" s="12">
        <v>1.0249999999999999</v>
      </c>
      <c r="E810" s="44">
        <f t="shared" si="80"/>
        <v>11.780972450961723</v>
      </c>
      <c r="F810" s="46">
        <f>7</f>
        <v>7</v>
      </c>
      <c r="G810" s="38">
        <f t="shared" si="81"/>
        <v>7.9771013746512844</v>
      </c>
      <c r="H810" s="22"/>
      <c r="I810" s="48">
        <f t="shared" si="76"/>
        <v>11.493631659474852</v>
      </c>
      <c r="J810" s="38">
        <f t="shared" si="82"/>
        <v>2.2898625348715562E-2</v>
      </c>
      <c r="K810" s="38">
        <v>2.2898625348715562E-2</v>
      </c>
      <c r="L810" s="38">
        <v>2.2898625348715562E-2</v>
      </c>
      <c r="M810" s="38">
        <v>2.2898625348715562E-2</v>
      </c>
      <c r="N810" s="38">
        <v>2.2898625348715562E-2</v>
      </c>
      <c r="O810" s="22" t="str">
        <f t="shared" si="78"/>
        <v>0</v>
      </c>
      <c r="P810" s="13" t="str">
        <f t="shared" si="83"/>
        <v>0</v>
      </c>
      <c r="Q810" s="13" t="str">
        <f t="shared" si="84"/>
        <v>0</v>
      </c>
      <c r="R810" s="13" t="str">
        <f>IF(J810&lt;$V$766,"0","1")</f>
        <v>0</v>
      </c>
      <c r="S810" s="13" t="str">
        <f>IF(J810&gt;$W$766,"0","1")</f>
        <v>0</v>
      </c>
      <c r="T810" s="17">
        <f t="shared" si="85"/>
        <v>3.7392291029535868E-4</v>
      </c>
      <c r="U810" s="61">
        <f t="shared" si="86"/>
        <v>1.3981834284375086E-7</v>
      </c>
      <c r="X810" s="17">
        <f>$V$764-J810</f>
        <v>7.8649317696601745E-4</v>
      </c>
      <c r="Y810" s="61">
        <f t="shared" si="77"/>
        <v>6.1857151741409928E-7</v>
      </c>
    </row>
    <row r="811" spans="1:25" x14ac:dyDescent="0.25">
      <c r="A811" s="10" t="s">
        <v>74</v>
      </c>
      <c r="B811" s="9">
        <v>0.69747685185185182</v>
      </c>
      <c r="C811" s="20">
        <f t="shared" si="79"/>
        <v>45217.697476851848</v>
      </c>
      <c r="D811" s="12">
        <v>1.0249999999999999</v>
      </c>
      <c r="E811" s="44">
        <f t="shared" si="80"/>
        <v>11.780972450961723</v>
      </c>
      <c r="F811" s="46">
        <f>7</f>
        <v>7</v>
      </c>
      <c r="G811" s="38">
        <f t="shared" si="81"/>
        <v>7.9771013746512844</v>
      </c>
      <c r="H811" s="22"/>
      <c r="I811" s="48">
        <f t="shared" si="76"/>
        <v>11.493631659474852</v>
      </c>
      <c r="J811" s="38">
        <f t="shared" si="82"/>
        <v>2.2898625348715562E-2</v>
      </c>
      <c r="K811" s="38">
        <v>2.2898625348715562E-2</v>
      </c>
      <c r="L811" s="38">
        <v>2.2898625348715562E-2</v>
      </c>
      <c r="M811" s="38">
        <v>2.2898625348715562E-2</v>
      </c>
      <c r="N811" s="38">
        <v>2.2898625348715562E-2</v>
      </c>
      <c r="O811" s="22" t="str">
        <f t="shared" si="78"/>
        <v>0</v>
      </c>
      <c r="P811" s="13" t="str">
        <f t="shared" si="83"/>
        <v>0</v>
      </c>
      <c r="Q811" s="13" t="str">
        <f t="shared" si="84"/>
        <v>0</v>
      </c>
      <c r="R811" s="13" t="str">
        <f>IF(J811&lt;$V$766,"0","1")</f>
        <v>0</v>
      </c>
      <c r="S811" s="13" t="str">
        <f>IF(J811&gt;$W$766,"0","1")</f>
        <v>0</v>
      </c>
      <c r="T811" s="17">
        <f t="shared" si="85"/>
        <v>3.7392291029535868E-4</v>
      </c>
      <c r="U811" s="61">
        <f t="shared" si="86"/>
        <v>1.3981834284375086E-7</v>
      </c>
      <c r="X811" s="17">
        <f>$V$764-J811</f>
        <v>7.8649317696601745E-4</v>
      </c>
      <c r="Y811" s="61">
        <f t="shared" si="77"/>
        <v>6.1857151741409928E-7</v>
      </c>
    </row>
    <row r="812" spans="1:25" x14ac:dyDescent="0.25">
      <c r="A812" s="10" t="s">
        <v>75</v>
      </c>
      <c r="B812" s="9">
        <v>0.19747685185185185</v>
      </c>
      <c r="C812" s="20">
        <f t="shared" si="79"/>
        <v>45218.197476851848</v>
      </c>
      <c r="D812" s="12">
        <v>1.0229999999999999</v>
      </c>
      <c r="E812" s="44">
        <f t="shared" si="80"/>
        <v>11.780972450961723</v>
      </c>
      <c r="F812" s="46">
        <f>7</f>
        <v>7</v>
      </c>
      <c r="G812" s="38">
        <f t="shared" si="81"/>
        <v>7.9788944471173746</v>
      </c>
      <c r="H812" s="22"/>
      <c r="I812" s="48">
        <f t="shared" si="76"/>
        <v>11.516102102601881</v>
      </c>
      <c r="J812" s="38">
        <f t="shared" si="82"/>
        <v>2.1105552882625389E-2</v>
      </c>
      <c r="K812" s="38">
        <v>2.1105552882625389E-2</v>
      </c>
      <c r="L812" s="38">
        <v>2.1105552882625389E-2</v>
      </c>
      <c r="M812" s="38"/>
      <c r="N812" s="38">
        <f>V764</f>
        <v>2.368511852568158E-2</v>
      </c>
      <c r="O812" s="22" t="str">
        <f t="shared" si="78"/>
        <v>0</v>
      </c>
      <c r="P812" s="13" t="str">
        <f t="shared" si="83"/>
        <v>0</v>
      </c>
      <c r="Q812" s="13" t="str">
        <f t="shared" si="84"/>
        <v>0</v>
      </c>
      <c r="R812" s="13" t="str">
        <f>IF(J812&lt;$V$766,"0","1")</f>
        <v>0</v>
      </c>
      <c r="S812" s="13" t="str">
        <f>IF(J812&gt;$W$766,"0","1")</f>
        <v>1</v>
      </c>
      <c r="T812" s="17">
        <f t="shared" si="85"/>
        <v>2.1669953763855318E-3</v>
      </c>
      <c r="U812" s="61">
        <f t="shared" si="86"/>
        <v>4.6958689612762723E-6</v>
      </c>
      <c r="X812" s="17">
        <f>$V$764-J812</f>
        <v>2.5795656430561906E-3</v>
      </c>
      <c r="Y812" s="61">
        <f t="shared" si="77"/>
        <v>6.6541589068358982E-6</v>
      </c>
    </row>
    <row r="813" spans="1:25" x14ac:dyDescent="0.25">
      <c r="A813" s="10" t="s">
        <v>75</v>
      </c>
      <c r="B813" s="9">
        <v>0.69747685185185182</v>
      </c>
      <c r="C813" s="20">
        <f t="shared" si="79"/>
        <v>45218.697476851848</v>
      </c>
      <c r="D813" s="12">
        <v>1.026</v>
      </c>
      <c r="E813" s="44">
        <f t="shared" si="80"/>
        <v>11.780972450961723</v>
      </c>
      <c r="F813" s="46">
        <f>7</f>
        <v>7</v>
      </c>
      <c r="G813" s="38">
        <f t="shared" si="81"/>
        <v>7.9762073093003085</v>
      </c>
      <c r="H813" s="22"/>
      <c r="I813" s="48">
        <f t="shared" si="76"/>
        <v>11.482429289436377</v>
      </c>
      <c r="J813" s="38">
        <f t="shared" si="82"/>
        <v>2.3792690699691477E-2</v>
      </c>
      <c r="K813" s="38">
        <v>2.3792690699691477E-2</v>
      </c>
      <c r="L813" s="38">
        <v>2.3792690699691477E-2</v>
      </c>
      <c r="M813" s="38">
        <v>2.3792690699691477E-2</v>
      </c>
      <c r="N813" s="38">
        <v>2.3792690699691477E-2</v>
      </c>
      <c r="O813" s="22" t="str">
        <f t="shared" si="78"/>
        <v>0</v>
      </c>
      <c r="P813" s="13" t="str">
        <f t="shared" si="83"/>
        <v>0</v>
      </c>
      <c r="Q813" s="13" t="str">
        <f t="shared" si="84"/>
        <v>0</v>
      </c>
      <c r="R813" s="13" t="str">
        <f>IF(J813&lt;$V$766,"0","1")</f>
        <v>0</v>
      </c>
      <c r="S813" s="13" t="str">
        <f>IF(J813&gt;$W$766,"0","1")</f>
        <v>0</v>
      </c>
      <c r="T813" s="17">
        <f t="shared" si="85"/>
        <v>-5.2014244068055576E-4</v>
      </c>
      <c r="U813" s="61">
        <f t="shared" si="86"/>
        <v>2.7054815859712544E-7</v>
      </c>
      <c r="X813" s="17">
        <f>$V$764-J813</f>
        <v>-1.0757217400989699E-4</v>
      </c>
      <c r="Y813" s="61">
        <f t="shared" si="77"/>
        <v>1.1571772621215558E-8</v>
      </c>
    </row>
    <row r="814" spans="1:25" x14ac:dyDescent="0.25">
      <c r="A814" s="10" t="s">
        <v>76</v>
      </c>
      <c r="B814" s="9">
        <v>0.19747685185185185</v>
      </c>
      <c r="C814" s="20">
        <f t="shared" si="79"/>
        <v>45219.197476851848</v>
      </c>
      <c r="D814" s="12">
        <v>1.0249999999999999</v>
      </c>
      <c r="E814" s="44">
        <f t="shared" si="80"/>
        <v>11.780972450961723</v>
      </c>
      <c r="F814" s="46">
        <f>7</f>
        <v>7</v>
      </c>
      <c r="G814" s="38">
        <f t="shared" si="81"/>
        <v>7.9771013746512844</v>
      </c>
      <c r="H814" s="22"/>
      <c r="I814" s="48">
        <f t="shared" si="76"/>
        <v>11.493631659474852</v>
      </c>
      <c r="J814" s="38">
        <f t="shared" si="82"/>
        <v>2.2898625348715562E-2</v>
      </c>
      <c r="K814" s="38">
        <v>2.2898625348715562E-2</v>
      </c>
      <c r="L814" s="38">
        <v>2.2898625348715562E-2</v>
      </c>
      <c r="M814" s="38">
        <v>2.2898625348715562E-2</v>
      </c>
      <c r="N814" s="38">
        <v>2.2898625348715562E-2</v>
      </c>
      <c r="O814" s="22" t="str">
        <f t="shared" si="78"/>
        <v>0</v>
      </c>
      <c r="P814" s="13" t="str">
        <f t="shared" si="83"/>
        <v>0</v>
      </c>
      <c r="Q814" s="13" t="str">
        <f t="shared" si="84"/>
        <v>0</v>
      </c>
      <c r="R814" s="13" t="str">
        <f>IF(J814&lt;$V$766,"0","1")</f>
        <v>0</v>
      </c>
      <c r="S814" s="13" t="str">
        <f>IF(J814&gt;$W$766,"0","1")</f>
        <v>0</v>
      </c>
      <c r="T814" s="17">
        <f t="shared" si="85"/>
        <v>3.7392291029535868E-4</v>
      </c>
      <c r="U814" s="61">
        <f t="shared" si="86"/>
        <v>1.3981834284375086E-7</v>
      </c>
      <c r="X814" s="17">
        <f>$V$764-J814</f>
        <v>7.8649317696601745E-4</v>
      </c>
      <c r="Y814" s="61">
        <f t="shared" si="77"/>
        <v>6.1857151741409928E-7</v>
      </c>
    </row>
    <row r="815" spans="1:25" x14ac:dyDescent="0.25">
      <c r="A815" s="10" t="s">
        <v>76</v>
      </c>
      <c r="B815" s="9">
        <v>0.69747685185185182</v>
      </c>
      <c r="C815" s="20">
        <f t="shared" si="79"/>
        <v>45219.697476851848</v>
      </c>
      <c r="D815" s="12">
        <v>1.026</v>
      </c>
      <c r="E815" s="44">
        <f t="shared" si="80"/>
        <v>11.780972450961723</v>
      </c>
      <c r="F815" s="46">
        <f>7</f>
        <v>7</v>
      </c>
      <c r="G815" s="38">
        <f t="shared" si="81"/>
        <v>7.9762073093003085</v>
      </c>
      <c r="H815" s="22"/>
      <c r="I815" s="48">
        <f t="shared" ref="I815:I825" si="87">E815/D815</f>
        <v>11.482429289436377</v>
      </c>
      <c r="J815" s="38">
        <f t="shared" si="82"/>
        <v>2.3792690699691477E-2</v>
      </c>
      <c r="K815" s="38">
        <v>2.3792690699691477E-2</v>
      </c>
      <c r="L815" s="38">
        <v>2.3792690699691477E-2</v>
      </c>
      <c r="M815" s="38">
        <v>2.3792690699691477E-2</v>
      </c>
      <c r="N815" s="38">
        <v>2.3792690699691477E-2</v>
      </c>
      <c r="O815" s="22" t="str">
        <f t="shared" si="78"/>
        <v>0</v>
      </c>
      <c r="P815" s="13" t="str">
        <f t="shared" si="83"/>
        <v>0</v>
      </c>
      <c r="Q815" s="13" t="str">
        <f t="shared" si="84"/>
        <v>0</v>
      </c>
      <c r="R815" s="13" t="str">
        <f>IF(J815&lt;$V$766,"0","1")</f>
        <v>0</v>
      </c>
      <c r="S815" s="13" t="str">
        <f>IF(J815&gt;$W$766,"0","1")</f>
        <v>0</v>
      </c>
      <c r="T815" s="17">
        <f t="shared" si="85"/>
        <v>-5.2014244068055576E-4</v>
      </c>
      <c r="U815" s="61">
        <f t="shared" si="86"/>
        <v>2.7054815859712544E-7</v>
      </c>
      <c r="X815" s="17">
        <f>$V$764-J815</f>
        <v>-1.0757217400989699E-4</v>
      </c>
      <c r="Y815" s="61">
        <f t="shared" si="77"/>
        <v>1.1571772621215558E-8</v>
      </c>
    </row>
    <row r="816" spans="1:25" x14ac:dyDescent="0.25">
      <c r="A816" s="10" t="s">
        <v>77</v>
      </c>
      <c r="B816" s="9">
        <v>0.19747685185185185</v>
      </c>
      <c r="C816" s="20">
        <f t="shared" si="79"/>
        <v>45220.197476851848</v>
      </c>
      <c r="D816" s="12">
        <v>1.0249999999999999</v>
      </c>
      <c r="E816" s="44">
        <f t="shared" si="80"/>
        <v>11.780972450961723</v>
      </c>
      <c r="F816" s="46">
        <f>7</f>
        <v>7</v>
      </c>
      <c r="G816" s="38">
        <f t="shared" si="81"/>
        <v>7.9771013746512844</v>
      </c>
      <c r="H816" s="22"/>
      <c r="I816" s="48">
        <f t="shared" si="87"/>
        <v>11.493631659474852</v>
      </c>
      <c r="J816" s="38">
        <f t="shared" si="82"/>
        <v>2.2898625348715562E-2</v>
      </c>
      <c r="K816" s="38">
        <v>2.2898625348715562E-2</v>
      </c>
      <c r="L816" s="38">
        <v>2.2898625348715562E-2</v>
      </c>
      <c r="M816" s="38">
        <v>2.2898625348715562E-2</v>
      </c>
      <c r="N816" s="38">
        <v>2.2898625348715562E-2</v>
      </c>
      <c r="O816" s="22" t="str">
        <f t="shared" si="78"/>
        <v>0</v>
      </c>
      <c r="P816" s="13" t="str">
        <f t="shared" si="83"/>
        <v>0</v>
      </c>
      <c r="Q816" s="13" t="str">
        <f t="shared" si="84"/>
        <v>0</v>
      </c>
      <c r="R816" s="13" t="str">
        <f>IF(J816&lt;$V$766,"0","1")</f>
        <v>0</v>
      </c>
      <c r="S816" s="13" t="str">
        <f>IF(J816&gt;$W$766,"0","1")</f>
        <v>0</v>
      </c>
      <c r="T816" s="17">
        <f t="shared" si="85"/>
        <v>3.7392291029535868E-4</v>
      </c>
      <c r="U816" s="61">
        <f t="shared" si="86"/>
        <v>1.3981834284375086E-7</v>
      </c>
      <c r="X816" s="17">
        <f>$V$764-J816</f>
        <v>7.8649317696601745E-4</v>
      </c>
      <c r="Y816" s="61">
        <f t="shared" si="77"/>
        <v>6.1857151741409928E-7</v>
      </c>
    </row>
    <row r="817" spans="1:25" x14ac:dyDescent="0.25">
      <c r="A817" s="10" t="s">
        <v>77</v>
      </c>
      <c r="B817" s="9">
        <v>0.69747685185185182</v>
      </c>
      <c r="C817" s="20">
        <f t="shared" si="79"/>
        <v>45220.697476851848</v>
      </c>
      <c r="D817" s="12">
        <v>1.024</v>
      </c>
      <c r="E817" s="44">
        <f t="shared" si="80"/>
        <v>11.780972450961723</v>
      </c>
      <c r="F817" s="46">
        <f>7</f>
        <v>7</v>
      </c>
      <c r="G817" s="38">
        <f t="shared" si="81"/>
        <v>7.9779970857352414</v>
      </c>
      <c r="H817" s="22"/>
      <c r="I817" s="48">
        <f t="shared" si="87"/>
        <v>11.504855909142307</v>
      </c>
      <c r="J817" s="38">
        <f t="shared" si="82"/>
        <v>2.2002914264758644E-2</v>
      </c>
      <c r="K817" s="38">
        <v>2.2002914264758644E-2</v>
      </c>
      <c r="L817" s="38">
        <v>2.2002914264758644E-2</v>
      </c>
      <c r="M817" s="38">
        <v>2.2002914264758644E-2</v>
      </c>
      <c r="N817" s="38">
        <v>2.2002914264758644E-2</v>
      </c>
      <c r="O817" s="22" t="str">
        <f t="shared" si="78"/>
        <v>0</v>
      </c>
      <c r="P817" s="13" t="str">
        <f t="shared" si="83"/>
        <v>0</v>
      </c>
      <c r="Q817" s="13" t="str">
        <f t="shared" si="84"/>
        <v>0</v>
      </c>
      <c r="R817" s="13" t="str">
        <f>IF(J817&lt;$V$766,"0","1")</f>
        <v>0</v>
      </c>
      <c r="S817" s="13" t="str">
        <f>IF(J817&gt;$W$766,"0","1")</f>
        <v>0</v>
      </c>
      <c r="T817" s="17">
        <f t="shared" si="85"/>
        <v>1.2696339942522769E-3</v>
      </c>
      <c r="U817" s="61">
        <f t="shared" si="86"/>
        <v>1.6119704793609908E-6</v>
      </c>
      <c r="X817" s="17">
        <f>$V$764-J817</f>
        <v>1.6822042609229357E-3</v>
      </c>
      <c r="Y817" s="61">
        <f t="shared" si="77"/>
        <v>2.8298111754672801E-6</v>
      </c>
    </row>
    <row r="818" spans="1:25" x14ac:dyDescent="0.25">
      <c r="A818" s="10" t="s">
        <v>78</v>
      </c>
      <c r="B818" s="9">
        <v>0.19747685185185185</v>
      </c>
      <c r="C818" s="20">
        <f t="shared" si="79"/>
        <v>45221.197476851848</v>
      </c>
      <c r="D818" s="12">
        <v>1.024</v>
      </c>
      <c r="E818" s="44">
        <f t="shared" si="80"/>
        <v>11.780972450961723</v>
      </c>
      <c r="F818" s="46">
        <f>7</f>
        <v>7</v>
      </c>
      <c r="G818" s="38">
        <f t="shared" si="81"/>
        <v>7.9779970857352414</v>
      </c>
      <c r="H818" s="22"/>
      <c r="I818" s="48">
        <f t="shared" si="87"/>
        <v>11.504855909142307</v>
      </c>
      <c r="J818" s="38">
        <f t="shared" si="82"/>
        <v>2.2002914264758644E-2</v>
      </c>
      <c r="K818" s="38">
        <v>2.2002914264758644E-2</v>
      </c>
      <c r="L818" s="38">
        <v>2.2002914264758644E-2</v>
      </c>
      <c r="M818" s="38">
        <v>2.2002914264758644E-2</v>
      </c>
      <c r="N818" s="38">
        <v>2.2002914264758644E-2</v>
      </c>
      <c r="O818" s="22" t="str">
        <f t="shared" si="78"/>
        <v>0</v>
      </c>
      <c r="P818" s="13" t="str">
        <f t="shared" si="83"/>
        <v>0</v>
      </c>
      <c r="Q818" s="13" t="str">
        <f t="shared" si="84"/>
        <v>0</v>
      </c>
      <c r="R818" s="13" t="str">
        <f>IF(J818&lt;$V$766,"0","1")</f>
        <v>0</v>
      </c>
      <c r="S818" s="13" t="str">
        <f>IF(J818&gt;$W$766,"0","1")</f>
        <v>0</v>
      </c>
      <c r="T818" s="17">
        <f t="shared" si="85"/>
        <v>1.2696339942522769E-3</v>
      </c>
      <c r="U818" s="61">
        <f t="shared" si="86"/>
        <v>1.6119704793609908E-6</v>
      </c>
      <c r="X818" s="17">
        <f>$V$764-J818</f>
        <v>1.6822042609229357E-3</v>
      </c>
      <c r="Y818" s="61">
        <f t="shared" si="77"/>
        <v>2.8298111754672801E-6</v>
      </c>
    </row>
    <row r="819" spans="1:25" x14ac:dyDescent="0.25">
      <c r="A819" s="10" t="s">
        <v>78</v>
      </c>
      <c r="B819" s="9">
        <v>0.69747685185185182</v>
      </c>
      <c r="C819" s="20">
        <f t="shared" si="79"/>
        <v>45221.697476851848</v>
      </c>
      <c r="D819" s="12">
        <v>1.026</v>
      </c>
      <c r="E819" s="44">
        <f t="shared" si="80"/>
        <v>11.780972450961723</v>
      </c>
      <c r="F819" s="46">
        <f>7</f>
        <v>7</v>
      </c>
      <c r="G819" s="38">
        <f t="shared" si="81"/>
        <v>7.9762073093003085</v>
      </c>
      <c r="H819" s="22"/>
      <c r="I819" s="48">
        <f t="shared" si="87"/>
        <v>11.482429289436377</v>
      </c>
      <c r="J819" s="38">
        <f t="shared" si="82"/>
        <v>2.3792690699691477E-2</v>
      </c>
      <c r="K819" s="38">
        <v>2.3792690699691477E-2</v>
      </c>
      <c r="L819" s="38">
        <v>2.3792690699691477E-2</v>
      </c>
      <c r="M819" s="38">
        <v>2.3792690699691477E-2</v>
      </c>
      <c r="N819" s="38">
        <v>2.3792690699691477E-2</v>
      </c>
      <c r="O819" s="22" t="str">
        <f t="shared" si="78"/>
        <v>0</v>
      </c>
      <c r="P819" s="13" t="str">
        <f t="shared" si="83"/>
        <v>0</v>
      </c>
      <c r="Q819" s="13" t="str">
        <f t="shared" si="84"/>
        <v>0</v>
      </c>
      <c r="R819" s="13" t="str">
        <f>IF(J819&lt;$V$766,"0","1")</f>
        <v>0</v>
      </c>
      <c r="S819" s="13" t="str">
        <f>IF(J819&gt;$W$766,"0","1")</f>
        <v>0</v>
      </c>
      <c r="T819" s="17">
        <f t="shared" si="85"/>
        <v>-5.2014244068055576E-4</v>
      </c>
      <c r="U819" s="61">
        <f t="shared" si="86"/>
        <v>2.7054815859712544E-7</v>
      </c>
      <c r="X819" s="17">
        <f>$V$764-J819</f>
        <v>-1.0757217400989699E-4</v>
      </c>
      <c r="Y819" s="61">
        <f t="shared" si="77"/>
        <v>1.1571772621215558E-8</v>
      </c>
    </row>
    <row r="820" spans="1:25" x14ac:dyDescent="0.25">
      <c r="A820" s="10" t="s">
        <v>79</v>
      </c>
      <c r="B820" s="9">
        <v>0.19747685185185185</v>
      </c>
      <c r="C820" s="20">
        <f t="shared" si="79"/>
        <v>45222.197476851848</v>
      </c>
      <c r="D820" s="12">
        <v>1.0269999999999999</v>
      </c>
      <c r="E820" s="44">
        <f t="shared" si="80"/>
        <v>11.780972450961723</v>
      </c>
      <c r="F820" s="46">
        <f>7</f>
        <v>7</v>
      </c>
      <c r="G820" s="38">
        <f t="shared" si="81"/>
        <v>7.975314885133999</v>
      </c>
      <c r="H820" s="22"/>
      <c r="I820" s="48">
        <f t="shared" si="87"/>
        <v>11.471248735113656</v>
      </c>
      <c r="J820" s="38">
        <f t="shared" si="82"/>
        <v>2.4685114866001001E-2</v>
      </c>
      <c r="K820" s="38">
        <v>2.4685114866001001E-2</v>
      </c>
      <c r="L820" s="38">
        <v>2.4685114866001001E-2</v>
      </c>
      <c r="M820" s="38">
        <v>2.4685114866001001E-2</v>
      </c>
      <c r="N820" s="38">
        <v>2.4685114866001001E-2</v>
      </c>
      <c r="O820" s="22" t="str">
        <f t="shared" si="78"/>
        <v>0</v>
      </c>
      <c r="P820" s="13" t="str">
        <f t="shared" si="83"/>
        <v>0</v>
      </c>
      <c r="Q820" s="13" t="str">
        <f t="shared" si="84"/>
        <v>0</v>
      </c>
      <c r="R820" s="13" t="str">
        <f>IF(J820&lt;$V$766,"0","1")</f>
        <v>0</v>
      </c>
      <c r="S820" s="13" t="str">
        <f>IF(J820&gt;$W$766,"0","1")</f>
        <v>0</v>
      </c>
      <c r="T820" s="17">
        <f t="shared" si="85"/>
        <v>-1.4125666069900802E-3</v>
      </c>
      <c r="U820" s="61">
        <f t="shared" si="86"/>
        <v>1.9953444191834678E-6</v>
      </c>
      <c r="X820" s="17">
        <f>$V$764-J820</f>
        <v>-9.9999634031942147E-4</v>
      </c>
      <c r="Y820" s="61">
        <f t="shared" si="77"/>
        <v>9.999926806522362E-7</v>
      </c>
    </row>
    <row r="821" spans="1:25" x14ac:dyDescent="0.25">
      <c r="A821" s="10" t="s">
        <v>79</v>
      </c>
      <c r="B821" s="9">
        <v>0.69747685185185182</v>
      </c>
      <c r="C821" s="20">
        <f t="shared" si="79"/>
        <v>45222.697476851848</v>
      </c>
      <c r="D821" s="12">
        <v>1.0249999999999999</v>
      </c>
      <c r="E821" s="44">
        <f t="shared" si="80"/>
        <v>11.780972450961723</v>
      </c>
      <c r="F821" s="46">
        <f>7</f>
        <v>7</v>
      </c>
      <c r="G821" s="38">
        <f t="shared" si="81"/>
        <v>7.9771013746512844</v>
      </c>
      <c r="H821" s="22"/>
      <c r="I821" s="48">
        <f t="shared" si="87"/>
        <v>11.493631659474852</v>
      </c>
      <c r="J821" s="38">
        <f t="shared" si="82"/>
        <v>2.2898625348715562E-2</v>
      </c>
      <c r="K821" s="38">
        <v>2.2898625348715562E-2</v>
      </c>
      <c r="L821" s="38">
        <v>2.2898625348715562E-2</v>
      </c>
      <c r="M821" s="38">
        <v>2.2898625348715562E-2</v>
      </c>
      <c r="N821" s="38">
        <v>2.2898625348715562E-2</v>
      </c>
      <c r="O821" s="22" t="str">
        <f t="shared" si="78"/>
        <v>0</v>
      </c>
      <c r="P821" s="13" t="str">
        <f t="shared" si="83"/>
        <v>0</v>
      </c>
      <c r="Q821" s="13" t="str">
        <f t="shared" si="84"/>
        <v>0</v>
      </c>
      <c r="R821" s="13" t="str">
        <f>IF(J821&lt;$V$766,"0","1")</f>
        <v>0</v>
      </c>
      <c r="S821" s="13" t="str">
        <f>IF(J821&gt;$W$766,"0","1")</f>
        <v>0</v>
      </c>
      <c r="T821" s="17">
        <f t="shared" si="85"/>
        <v>3.7392291029535868E-4</v>
      </c>
      <c r="U821" s="61">
        <f t="shared" si="86"/>
        <v>1.3981834284375086E-7</v>
      </c>
      <c r="X821" s="17">
        <f>$V$764-J821</f>
        <v>7.8649317696601745E-4</v>
      </c>
      <c r="Y821" s="61">
        <f t="shared" si="77"/>
        <v>6.1857151741409928E-7</v>
      </c>
    </row>
    <row r="822" spans="1:25" x14ac:dyDescent="0.25">
      <c r="A822" s="10" t="s">
        <v>80</v>
      </c>
      <c r="B822" s="9">
        <v>0.19747685185185185</v>
      </c>
      <c r="C822" s="20">
        <f t="shared" si="79"/>
        <v>45223.197476851848</v>
      </c>
      <c r="D822" s="12">
        <v>1.026</v>
      </c>
      <c r="E822" s="44">
        <f t="shared" si="80"/>
        <v>11.780972450961723</v>
      </c>
      <c r="F822" s="46">
        <f>7</f>
        <v>7</v>
      </c>
      <c r="G822" s="38">
        <f t="shared" si="81"/>
        <v>7.9762073093003085</v>
      </c>
      <c r="H822" s="22"/>
      <c r="I822" s="48">
        <f t="shared" si="87"/>
        <v>11.482429289436377</v>
      </c>
      <c r="J822" s="38">
        <f t="shared" si="82"/>
        <v>2.3792690699691477E-2</v>
      </c>
      <c r="K822" s="38">
        <v>2.3792690699691477E-2</v>
      </c>
      <c r="L822" s="38">
        <v>2.3792690699691477E-2</v>
      </c>
      <c r="M822" s="38">
        <v>2.3792690699691477E-2</v>
      </c>
      <c r="N822" s="38">
        <v>2.3792690699691477E-2</v>
      </c>
      <c r="O822" s="22" t="str">
        <f t="shared" si="78"/>
        <v>0</v>
      </c>
      <c r="P822" s="13" t="str">
        <f t="shared" si="83"/>
        <v>0</v>
      </c>
      <c r="Q822" s="13" t="str">
        <f t="shared" si="84"/>
        <v>0</v>
      </c>
      <c r="R822" s="13" t="str">
        <f>IF(J822&lt;$V$766,"0","1")</f>
        <v>0</v>
      </c>
      <c r="S822" s="13" t="str">
        <f>IF(J822&gt;$W$766,"0","1")</f>
        <v>0</v>
      </c>
      <c r="T822" s="17">
        <f t="shared" si="85"/>
        <v>-5.2014244068055576E-4</v>
      </c>
      <c r="U822" s="61">
        <f t="shared" si="86"/>
        <v>2.7054815859712544E-7</v>
      </c>
      <c r="X822" s="17">
        <f>$V$764-J822</f>
        <v>-1.0757217400989699E-4</v>
      </c>
      <c r="Y822" s="61">
        <f t="shared" si="77"/>
        <v>1.1571772621215558E-8</v>
      </c>
    </row>
    <row r="823" spans="1:25" x14ac:dyDescent="0.25">
      <c r="A823" s="10" t="s">
        <v>80</v>
      </c>
      <c r="B823" s="9">
        <v>0.69747685185185182</v>
      </c>
      <c r="C823" s="20">
        <f t="shared" si="79"/>
        <v>45223.697476851848</v>
      </c>
      <c r="D823" s="12">
        <v>1.026</v>
      </c>
      <c r="E823" s="44">
        <f t="shared" si="80"/>
        <v>11.780972450961723</v>
      </c>
      <c r="F823" s="46">
        <f>7</f>
        <v>7</v>
      </c>
      <c r="G823" s="38">
        <f t="shared" si="81"/>
        <v>7.9762073093003085</v>
      </c>
      <c r="H823" s="22"/>
      <c r="I823" s="48">
        <f t="shared" si="87"/>
        <v>11.482429289436377</v>
      </c>
      <c r="J823" s="38">
        <f t="shared" si="82"/>
        <v>2.3792690699691477E-2</v>
      </c>
      <c r="K823" s="38">
        <v>2.3792690699691477E-2</v>
      </c>
      <c r="L823" s="38">
        <v>2.3792690699691477E-2</v>
      </c>
      <c r="M823" s="38">
        <v>2.3792690699691477E-2</v>
      </c>
      <c r="N823" s="38">
        <v>2.3792690699691477E-2</v>
      </c>
      <c r="O823" s="22" t="str">
        <f t="shared" si="78"/>
        <v>0</v>
      </c>
      <c r="P823" s="13" t="str">
        <f t="shared" si="83"/>
        <v>0</v>
      </c>
      <c r="Q823" s="13" t="str">
        <f t="shared" si="84"/>
        <v>0</v>
      </c>
      <c r="R823" s="13" t="str">
        <f>IF(J823&lt;$V$766,"0","1")</f>
        <v>0</v>
      </c>
      <c r="S823" s="13" t="str">
        <f>IF(J823&gt;$W$766,"0","1")</f>
        <v>0</v>
      </c>
      <c r="T823" s="17">
        <f t="shared" si="85"/>
        <v>-5.2014244068055576E-4</v>
      </c>
      <c r="U823" s="61">
        <f t="shared" si="86"/>
        <v>2.7054815859712544E-7</v>
      </c>
      <c r="X823" s="17">
        <f>$V$764-J823</f>
        <v>-1.0757217400989699E-4</v>
      </c>
      <c r="Y823" s="61">
        <f t="shared" si="77"/>
        <v>1.1571772621215558E-8</v>
      </c>
    </row>
    <row r="824" spans="1:25" x14ac:dyDescent="0.25">
      <c r="A824" s="10" t="s">
        <v>81</v>
      </c>
      <c r="B824" s="9">
        <v>0.19747685185185185</v>
      </c>
      <c r="C824" s="20">
        <f t="shared" si="79"/>
        <v>45224.197476851848</v>
      </c>
      <c r="D824" s="12">
        <v>1.026</v>
      </c>
      <c r="E824" s="44">
        <f t="shared" si="80"/>
        <v>11.780972450961723</v>
      </c>
      <c r="F824" s="46">
        <f>7</f>
        <v>7</v>
      </c>
      <c r="G824" s="38">
        <f t="shared" si="81"/>
        <v>7.9762073093003085</v>
      </c>
      <c r="H824" s="22"/>
      <c r="I824" s="48">
        <f t="shared" si="87"/>
        <v>11.482429289436377</v>
      </c>
      <c r="J824" s="38">
        <f t="shared" si="82"/>
        <v>2.3792690699691477E-2</v>
      </c>
      <c r="K824" s="38">
        <v>2.3792690699691477E-2</v>
      </c>
      <c r="L824" s="38">
        <v>2.3792690699691477E-2</v>
      </c>
      <c r="M824" s="38">
        <v>2.3792690699691477E-2</v>
      </c>
      <c r="N824" s="38">
        <v>2.3792690699691477E-2</v>
      </c>
      <c r="O824" s="22" t="str">
        <f t="shared" si="78"/>
        <v>0</v>
      </c>
      <c r="P824" s="13" t="str">
        <f t="shared" si="83"/>
        <v>0</v>
      </c>
      <c r="Q824" s="13" t="str">
        <f t="shared" si="84"/>
        <v>0</v>
      </c>
      <c r="R824" s="13" t="str">
        <f>IF(J824&lt;$V$766,"0","1")</f>
        <v>0</v>
      </c>
      <c r="S824" s="13" t="str">
        <f>IF(J824&gt;$W$766,"0","1")</f>
        <v>0</v>
      </c>
      <c r="T824" s="17">
        <f t="shared" si="85"/>
        <v>-5.2014244068055576E-4</v>
      </c>
      <c r="U824" s="61">
        <f t="shared" si="86"/>
        <v>2.7054815859712544E-7</v>
      </c>
      <c r="X824" s="17">
        <f>$V$764-J824</f>
        <v>-1.0757217400989699E-4</v>
      </c>
      <c r="Y824" s="61">
        <f t="shared" si="77"/>
        <v>1.1571772621215558E-8</v>
      </c>
    </row>
    <row r="825" spans="1:25" s="56" customFormat="1" x14ac:dyDescent="0.25">
      <c r="A825" s="49" t="s">
        <v>81</v>
      </c>
      <c r="B825" s="50">
        <v>0.36311342592592594</v>
      </c>
      <c r="C825" s="58">
        <f t="shared" si="79"/>
        <v>45224.363113425927</v>
      </c>
      <c r="D825" s="52">
        <v>1.0269999999999999</v>
      </c>
      <c r="E825" s="53">
        <f t="shared" si="80"/>
        <v>11.780972450961723</v>
      </c>
      <c r="F825" s="54">
        <f>7</f>
        <v>7</v>
      </c>
      <c r="G825" s="55">
        <f t="shared" si="81"/>
        <v>7.975314885133999</v>
      </c>
      <c r="H825" s="59"/>
      <c r="I825" s="53">
        <f t="shared" si="87"/>
        <v>11.471248735113656</v>
      </c>
      <c r="J825" s="55">
        <f t="shared" si="82"/>
        <v>2.4685114866001001E-2</v>
      </c>
      <c r="K825" s="55">
        <v>2.4685114866001001E-2</v>
      </c>
      <c r="L825" s="55">
        <v>2.4685114866001001E-2</v>
      </c>
      <c r="M825" s="55">
        <v>2.4685114866001001E-2</v>
      </c>
      <c r="N825" s="55">
        <v>2.4685114866001001E-2</v>
      </c>
      <c r="O825" s="59" t="str">
        <f t="shared" si="78"/>
        <v>0</v>
      </c>
      <c r="P825" s="13" t="str">
        <f t="shared" si="83"/>
        <v>0</v>
      </c>
      <c r="Q825" s="13" t="str">
        <f t="shared" si="84"/>
        <v>0</v>
      </c>
      <c r="R825" s="13" t="str">
        <f>IF(J825&lt;$V$766,"0","1")</f>
        <v>0</v>
      </c>
      <c r="S825" s="13" t="str">
        <f>IF(J825&gt;$W$766,"0","1")</f>
        <v>0</v>
      </c>
      <c r="T825" s="17">
        <f t="shared" si="85"/>
        <v>-1.4125666069900802E-3</v>
      </c>
      <c r="U825" s="61">
        <f t="shared" si="86"/>
        <v>1.9953444191834678E-6</v>
      </c>
      <c r="X825" s="17">
        <f>$V$764-J825</f>
        <v>-9.9999634031942147E-4</v>
      </c>
      <c r="Y825" s="61">
        <f t="shared" si="77"/>
        <v>9.999926806522362E-7</v>
      </c>
    </row>
    <row r="826" spans="1:25" x14ac:dyDescent="0.25">
      <c r="A826" s="18"/>
      <c r="B826" s="26"/>
      <c r="D826" s="27"/>
      <c r="V826" s="17"/>
    </row>
    <row r="827" spans="1:25" x14ac:dyDescent="0.25">
      <c r="A827" s="18"/>
      <c r="B827" s="26"/>
      <c r="D827" s="27"/>
      <c r="V827" s="17"/>
    </row>
    <row r="828" spans="1:25" x14ac:dyDescent="0.25">
      <c r="A828" s="18"/>
      <c r="B828" s="26"/>
      <c r="D828" s="27"/>
      <c r="V828" s="17"/>
    </row>
    <row r="829" spans="1:25" x14ac:dyDescent="0.25">
      <c r="A829" s="18"/>
      <c r="B829" s="26"/>
      <c r="D829" s="27"/>
      <c r="V829" s="17"/>
    </row>
    <row r="830" spans="1:25" x14ac:dyDescent="0.25">
      <c r="D830" s="27"/>
      <c r="V830" s="17"/>
    </row>
    <row r="831" spans="1:25" x14ac:dyDescent="0.25">
      <c r="D831" s="27"/>
      <c r="V831" s="17"/>
    </row>
    <row r="832" spans="1:25" x14ac:dyDescent="0.25">
      <c r="D832" s="27"/>
      <c r="V832" s="17"/>
    </row>
    <row r="833" spans="4:22" x14ac:dyDescent="0.25">
      <c r="D833" s="27"/>
      <c r="V833" s="17"/>
    </row>
    <row r="834" spans="4:22" x14ac:dyDescent="0.25">
      <c r="D834" s="27"/>
      <c r="V834" s="17"/>
    </row>
    <row r="835" spans="4:22" x14ac:dyDescent="0.25">
      <c r="D835" s="27"/>
      <c r="V835" s="17"/>
    </row>
    <row r="836" spans="4:22" x14ac:dyDescent="0.25">
      <c r="D836" s="27"/>
      <c r="V836" s="17"/>
    </row>
    <row r="837" spans="4:22" x14ac:dyDescent="0.25">
      <c r="D837" s="27"/>
      <c r="V837" s="17"/>
    </row>
    <row r="838" spans="4:22" x14ac:dyDescent="0.25">
      <c r="D838" s="27"/>
      <c r="V838" s="17"/>
    </row>
    <row r="839" spans="4:22" x14ac:dyDescent="0.25">
      <c r="D839" s="27"/>
      <c r="V839" s="17"/>
    </row>
    <row r="840" spans="4:22" x14ac:dyDescent="0.25">
      <c r="D840" s="27"/>
      <c r="V840" s="17"/>
    </row>
    <row r="841" spans="4:22" x14ac:dyDescent="0.25">
      <c r="D841" s="27"/>
      <c r="V841" s="17"/>
    </row>
    <row r="842" spans="4:22" x14ac:dyDescent="0.25">
      <c r="D842" s="27"/>
      <c r="V842" s="17"/>
    </row>
    <row r="843" spans="4:22" x14ac:dyDescent="0.25">
      <c r="D843" s="27"/>
      <c r="V843" s="17"/>
    </row>
    <row r="844" spans="4:22" x14ac:dyDescent="0.25">
      <c r="D844" s="27"/>
      <c r="V844" s="17"/>
    </row>
    <row r="845" spans="4:22" x14ac:dyDescent="0.25">
      <c r="D845" s="27"/>
      <c r="V845" s="17"/>
    </row>
    <row r="846" spans="4:22" x14ac:dyDescent="0.25">
      <c r="D846" s="27"/>
      <c r="V846" s="17"/>
    </row>
    <row r="847" spans="4:22" x14ac:dyDescent="0.25">
      <c r="D847" s="27"/>
      <c r="V847" s="17"/>
    </row>
    <row r="848" spans="4:22" x14ac:dyDescent="0.25">
      <c r="D848" s="27"/>
      <c r="V848" s="17"/>
    </row>
    <row r="849" spans="4:22" x14ac:dyDescent="0.25">
      <c r="D849" s="27"/>
      <c r="V849" s="17"/>
    </row>
    <row r="850" spans="4:22" x14ac:dyDescent="0.25">
      <c r="D850" s="27"/>
      <c r="V850" s="17"/>
    </row>
    <row r="851" spans="4:22" x14ac:dyDescent="0.25">
      <c r="D851" s="27"/>
      <c r="V851" s="17"/>
    </row>
    <row r="852" spans="4:22" x14ac:dyDescent="0.25">
      <c r="D852" s="27"/>
      <c r="V852" s="17"/>
    </row>
    <row r="853" spans="4:22" x14ac:dyDescent="0.25">
      <c r="D853" s="27"/>
      <c r="V853" s="17"/>
    </row>
    <row r="854" spans="4:22" x14ac:dyDescent="0.25">
      <c r="D854" s="27"/>
      <c r="V854" s="17"/>
    </row>
    <row r="855" spans="4:22" x14ac:dyDescent="0.25">
      <c r="D855" s="27"/>
      <c r="V855" s="17"/>
    </row>
    <row r="856" spans="4:22" x14ac:dyDescent="0.25">
      <c r="D856" s="27"/>
      <c r="V856" s="17"/>
    </row>
    <row r="857" spans="4:22" x14ac:dyDescent="0.25">
      <c r="D857" s="27"/>
      <c r="V857" s="17"/>
    </row>
    <row r="858" spans="4:22" x14ac:dyDescent="0.25">
      <c r="D858" s="27"/>
      <c r="V858" s="17"/>
    </row>
    <row r="859" spans="4:22" x14ac:dyDescent="0.25">
      <c r="D859" s="27"/>
      <c r="V859" s="17"/>
    </row>
    <row r="860" spans="4:22" x14ac:dyDescent="0.25">
      <c r="D860" s="27"/>
      <c r="V860" s="17"/>
    </row>
    <row r="861" spans="4:22" x14ac:dyDescent="0.25">
      <c r="D861" s="27"/>
      <c r="V861" s="17"/>
    </row>
    <row r="862" spans="4:22" x14ac:dyDescent="0.25">
      <c r="D862" s="27"/>
      <c r="V862" s="17"/>
    </row>
    <row r="863" spans="4:22" x14ac:dyDescent="0.25">
      <c r="D863" s="27"/>
      <c r="V863" s="17"/>
    </row>
    <row r="864" spans="4:22" x14ac:dyDescent="0.25">
      <c r="D864" s="27"/>
      <c r="V864" s="17"/>
    </row>
    <row r="865" spans="4:22" x14ac:dyDescent="0.25">
      <c r="D865" s="27"/>
      <c r="V865" s="17"/>
    </row>
    <row r="866" spans="4:22" x14ac:dyDescent="0.25">
      <c r="D866" s="27"/>
      <c r="V866" s="17"/>
    </row>
    <row r="867" spans="4:22" x14ac:dyDescent="0.25">
      <c r="D867" s="27"/>
      <c r="V867" s="17"/>
    </row>
    <row r="868" spans="4:22" x14ac:dyDescent="0.25">
      <c r="D868" s="27"/>
      <c r="V868" s="17"/>
    </row>
    <row r="869" spans="4:22" x14ac:dyDescent="0.25">
      <c r="D869" s="27"/>
      <c r="V869" s="17"/>
    </row>
    <row r="870" spans="4:22" x14ac:dyDescent="0.25">
      <c r="D870" s="27"/>
      <c r="V870" s="17"/>
    </row>
    <row r="871" spans="4:22" x14ac:dyDescent="0.25">
      <c r="D871" s="27"/>
      <c r="V871" s="17"/>
    </row>
    <row r="872" spans="4:22" x14ac:dyDescent="0.25">
      <c r="D872" s="27"/>
      <c r="V872" s="17"/>
    </row>
    <row r="873" spans="4:22" x14ac:dyDescent="0.25">
      <c r="D873" s="27"/>
      <c r="V873" s="17"/>
    </row>
    <row r="874" spans="4:22" x14ac:dyDescent="0.25">
      <c r="D874" s="27"/>
      <c r="V874" s="17"/>
    </row>
    <row r="875" spans="4:22" x14ac:dyDescent="0.25">
      <c r="D875" s="27"/>
      <c r="V875" s="17"/>
    </row>
    <row r="876" spans="4:22" x14ac:dyDescent="0.25">
      <c r="D876" s="27"/>
      <c r="V876" s="17"/>
    </row>
    <row r="877" spans="4:22" x14ac:dyDescent="0.25">
      <c r="D877" s="27"/>
      <c r="V877" s="17"/>
    </row>
    <row r="878" spans="4:22" x14ac:dyDescent="0.25">
      <c r="D878" s="27"/>
      <c r="V878" s="17"/>
    </row>
    <row r="879" spans="4:22" x14ac:dyDescent="0.25">
      <c r="D879" s="27"/>
      <c r="V879" s="17"/>
    </row>
    <row r="880" spans="4:22" x14ac:dyDescent="0.25">
      <c r="D880" s="27"/>
      <c r="V880" s="17"/>
    </row>
    <row r="881" spans="4:22" x14ac:dyDescent="0.25">
      <c r="D881" s="27"/>
      <c r="V881" s="17"/>
    </row>
    <row r="882" spans="4:22" x14ac:dyDescent="0.25">
      <c r="D882" s="27"/>
      <c r="V882" s="17"/>
    </row>
    <row r="883" spans="4:22" x14ac:dyDescent="0.25">
      <c r="D883" s="27"/>
      <c r="V883" s="17"/>
    </row>
    <row r="884" spans="4:22" x14ac:dyDescent="0.25">
      <c r="D884" s="27"/>
      <c r="V884" s="17"/>
    </row>
    <row r="885" spans="4:22" x14ac:dyDescent="0.25">
      <c r="D885" s="27"/>
      <c r="V885" s="17"/>
    </row>
    <row r="886" spans="4:22" x14ac:dyDescent="0.25">
      <c r="D886" s="27"/>
      <c r="V886" s="17"/>
    </row>
    <row r="887" spans="4:22" x14ac:dyDescent="0.25">
      <c r="D887" s="27"/>
      <c r="V887" s="17"/>
    </row>
    <row r="888" spans="4:22" x14ac:dyDescent="0.25">
      <c r="D888" s="27"/>
      <c r="V888" s="17"/>
    </row>
    <row r="889" spans="4:22" x14ac:dyDescent="0.25">
      <c r="D889" s="27"/>
      <c r="V889" s="17"/>
    </row>
    <row r="890" spans="4:22" x14ac:dyDescent="0.25">
      <c r="D890" s="27"/>
      <c r="V890" s="17"/>
    </row>
    <row r="891" spans="4:22" x14ac:dyDescent="0.25">
      <c r="D891" s="27"/>
      <c r="V891" s="17"/>
    </row>
    <row r="892" spans="4:22" x14ac:dyDescent="0.25">
      <c r="D892" s="27"/>
      <c r="V892" s="17"/>
    </row>
    <row r="893" spans="4:22" x14ac:dyDescent="0.25">
      <c r="D893" s="27"/>
      <c r="V893" s="17"/>
    </row>
    <row r="894" spans="4:22" x14ac:dyDescent="0.25">
      <c r="D894" s="27"/>
      <c r="V894" s="17"/>
    </row>
    <row r="895" spans="4:22" x14ac:dyDescent="0.25">
      <c r="D895" s="27"/>
      <c r="V895" s="17"/>
    </row>
    <row r="896" spans="4:22" x14ac:dyDescent="0.25">
      <c r="D896" s="27"/>
      <c r="V896" s="17"/>
    </row>
    <row r="897" spans="4:22" x14ac:dyDescent="0.25">
      <c r="D897" s="27"/>
      <c r="V897" s="17"/>
    </row>
    <row r="898" spans="4:22" x14ac:dyDescent="0.25">
      <c r="D898" s="27"/>
      <c r="V898" s="17"/>
    </row>
    <row r="899" spans="4:22" x14ac:dyDescent="0.25">
      <c r="D899" s="27"/>
      <c r="V899" s="17"/>
    </row>
    <row r="900" spans="4:22" x14ac:dyDescent="0.25">
      <c r="D900" s="27"/>
      <c r="V900" s="17"/>
    </row>
    <row r="901" spans="4:22" x14ac:dyDescent="0.25">
      <c r="D901" s="27"/>
      <c r="V901" s="17"/>
    </row>
    <row r="902" spans="4:22" x14ac:dyDescent="0.25">
      <c r="D902" s="27"/>
      <c r="V902" s="17"/>
    </row>
    <row r="903" spans="4:22" x14ac:dyDescent="0.25">
      <c r="D903" s="27"/>
      <c r="V903" s="17"/>
    </row>
    <row r="904" spans="4:22" x14ac:dyDescent="0.25">
      <c r="D904" s="27"/>
      <c r="V904" s="17"/>
    </row>
    <row r="905" spans="4:22" x14ac:dyDescent="0.25">
      <c r="D905" s="27"/>
      <c r="V905" s="17"/>
    </row>
    <row r="906" spans="4:22" x14ac:dyDescent="0.25">
      <c r="D906" s="27"/>
      <c r="V906" s="17"/>
    </row>
    <row r="907" spans="4:22" x14ac:dyDescent="0.25">
      <c r="D907" s="27"/>
      <c r="V907" s="17"/>
    </row>
    <row r="908" spans="4:22" x14ac:dyDescent="0.25">
      <c r="D908" s="27"/>
      <c r="V908" s="17"/>
    </row>
    <row r="909" spans="4:22" x14ac:dyDescent="0.25">
      <c r="D909" s="27"/>
      <c r="V909" s="17"/>
    </row>
    <row r="910" spans="4:22" x14ac:dyDescent="0.25">
      <c r="D910" s="27"/>
      <c r="V910" s="17"/>
    </row>
    <row r="911" spans="4:22" x14ac:dyDescent="0.25">
      <c r="D911" s="27"/>
      <c r="V911" s="17"/>
    </row>
    <row r="912" spans="4:22" x14ac:dyDescent="0.25">
      <c r="D912" s="27"/>
      <c r="V912" s="17"/>
    </row>
    <row r="913" spans="4:22" x14ac:dyDescent="0.25">
      <c r="D913" s="27"/>
      <c r="V913" s="17"/>
    </row>
    <row r="914" spans="4:22" x14ac:dyDescent="0.25">
      <c r="D914" s="27"/>
      <c r="V914" s="17"/>
    </row>
    <row r="915" spans="4:22" x14ac:dyDescent="0.25">
      <c r="D915" s="27"/>
      <c r="V915" s="17"/>
    </row>
    <row r="916" spans="4:22" x14ac:dyDescent="0.25">
      <c r="D916" s="27"/>
      <c r="V916" s="17"/>
    </row>
    <row r="917" spans="4:22" x14ac:dyDescent="0.25">
      <c r="D917" s="27"/>
      <c r="V917" s="17"/>
    </row>
    <row r="918" spans="4:22" x14ac:dyDescent="0.25">
      <c r="D918" s="27"/>
      <c r="V918" s="17"/>
    </row>
    <row r="919" spans="4:22" x14ac:dyDescent="0.25">
      <c r="D919" s="27"/>
      <c r="V919" s="17"/>
    </row>
    <row r="920" spans="4:22" x14ac:dyDescent="0.25">
      <c r="D920" s="27"/>
      <c r="V920" s="17"/>
    </row>
    <row r="921" spans="4:22" x14ac:dyDescent="0.25">
      <c r="D921" s="27"/>
      <c r="V921" s="17"/>
    </row>
    <row r="922" spans="4:22" x14ac:dyDescent="0.25">
      <c r="D922" s="27"/>
      <c r="V922" s="17"/>
    </row>
    <row r="923" spans="4:22" x14ac:dyDescent="0.25">
      <c r="D923" s="27"/>
      <c r="V923" s="17"/>
    </row>
    <row r="924" spans="4:22" x14ac:dyDescent="0.25">
      <c r="D924" s="27"/>
      <c r="V924" s="17"/>
    </row>
    <row r="925" spans="4:22" x14ac:dyDescent="0.25">
      <c r="D925" s="27"/>
      <c r="V925" s="17"/>
    </row>
    <row r="926" spans="4:22" x14ac:dyDescent="0.25">
      <c r="D926" s="27"/>
      <c r="V926" s="17"/>
    </row>
    <row r="927" spans="4:22" x14ac:dyDescent="0.25">
      <c r="D927" s="27"/>
      <c r="V927" s="17"/>
    </row>
    <row r="928" spans="4:22" x14ac:dyDescent="0.25">
      <c r="D928" s="27"/>
      <c r="V928" s="17"/>
    </row>
    <row r="929" spans="4:22" x14ac:dyDescent="0.25">
      <c r="D929" s="27"/>
      <c r="V929" s="17"/>
    </row>
    <row r="930" spans="4:22" x14ac:dyDescent="0.25">
      <c r="D930" s="27"/>
      <c r="V930" s="17"/>
    </row>
    <row r="931" spans="4:22" x14ac:dyDescent="0.25">
      <c r="D931" s="27"/>
      <c r="V931" s="17"/>
    </row>
    <row r="932" spans="4:22" x14ac:dyDescent="0.25">
      <c r="D932" s="27"/>
      <c r="V932" s="17"/>
    </row>
    <row r="933" spans="4:22" x14ac:dyDescent="0.25">
      <c r="D933" s="27"/>
      <c r="V933" s="17"/>
    </row>
    <row r="934" spans="4:22" x14ac:dyDescent="0.25">
      <c r="D934" s="27"/>
      <c r="V934" s="17"/>
    </row>
    <row r="935" spans="4:22" x14ac:dyDescent="0.25">
      <c r="D935" s="27"/>
      <c r="V935" s="17"/>
    </row>
    <row r="936" spans="4:22" x14ac:dyDescent="0.25">
      <c r="D936" s="27"/>
      <c r="V936" s="17"/>
    </row>
    <row r="937" spans="4:22" x14ac:dyDescent="0.25">
      <c r="D937" s="27"/>
      <c r="V937" s="17"/>
    </row>
    <row r="938" spans="4:22" x14ac:dyDescent="0.25">
      <c r="D938" s="27"/>
      <c r="V938" s="17"/>
    </row>
    <row r="939" spans="4:22" x14ac:dyDescent="0.25">
      <c r="D939" s="27"/>
      <c r="V939" s="17"/>
    </row>
    <row r="940" spans="4:22" x14ac:dyDescent="0.25">
      <c r="D940" s="27"/>
      <c r="V940" s="17"/>
    </row>
    <row r="941" spans="4:22" x14ac:dyDescent="0.25">
      <c r="D941" s="27"/>
      <c r="V941" s="17"/>
    </row>
    <row r="942" spans="4:22" x14ac:dyDescent="0.25">
      <c r="D942" s="27"/>
      <c r="V942" s="17"/>
    </row>
    <row r="943" spans="4:22" x14ac:dyDescent="0.25">
      <c r="D943" s="27"/>
      <c r="V943" s="17"/>
    </row>
    <row r="944" spans="4:22" x14ac:dyDescent="0.25">
      <c r="D944" s="27"/>
      <c r="V944" s="17"/>
    </row>
    <row r="945" spans="4:22" x14ac:dyDescent="0.25">
      <c r="D945" s="27"/>
      <c r="V945" s="17"/>
    </row>
    <row r="946" spans="4:22" x14ac:dyDescent="0.25">
      <c r="D946" s="27"/>
      <c r="V946" s="17"/>
    </row>
    <row r="947" spans="4:22" x14ac:dyDescent="0.25">
      <c r="D947" s="27"/>
      <c r="V947" s="17"/>
    </row>
    <row r="948" spans="4:22" x14ac:dyDescent="0.25">
      <c r="D948" s="27"/>
      <c r="V948" s="17"/>
    </row>
    <row r="949" spans="4:22" x14ac:dyDescent="0.25">
      <c r="D949" s="27"/>
      <c r="V949" s="17"/>
    </row>
    <row r="950" spans="4:22" x14ac:dyDescent="0.25">
      <c r="D950" s="27"/>
      <c r="V950" s="17"/>
    </row>
    <row r="951" spans="4:22" x14ac:dyDescent="0.25">
      <c r="D951" s="27"/>
      <c r="V951" s="17"/>
    </row>
    <row r="952" spans="4:22" x14ac:dyDescent="0.25">
      <c r="D952" s="27"/>
      <c r="V952" s="17"/>
    </row>
    <row r="953" spans="4:22" x14ac:dyDescent="0.25">
      <c r="D953" s="27"/>
      <c r="V953" s="17"/>
    </row>
    <row r="954" spans="4:22" x14ac:dyDescent="0.25">
      <c r="D954" s="27"/>
      <c r="V954" s="17"/>
    </row>
    <row r="955" spans="4:22" x14ac:dyDescent="0.25">
      <c r="D955" s="27"/>
      <c r="V955" s="17"/>
    </row>
    <row r="956" spans="4:22" x14ac:dyDescent="0.25">
      <c r="D956" s="27"/>
      <c r="V956" s="17"/>
    </row>
    <row r="957" spans="4:22" x14ac:dyDescent="0.25">
      <c r="D957" s="27"/>
      <c r="V957" s="17"/>
    </row>
    <row r="958" spans="4:22" x14ac:dyDescent="0.25">
      <c r="D958" s="27"/>
      <c r="V958" s="17"/>
    </row>
    <row r="959" spans="4:22" x14ac:dyDescent="0.25">
      <c r="D959" s="27"/>
      <c r="V959" s="17"/>
    </row>
    <row r="960" spans="4:22" x14ac:dyDescent="0.25">
      <c r="D960" s="27"/>
      <c r="V960" s="17"/>
    </row>
    <row r="961" spans="4:22" x14ac:dyDescent="0.25">
      <c r="D961" s="27"/>
      <c r="V961" s="17"/>
    </row>
    <row r="962" spans="4:22" x14ac:dyDescent="0.25">
      <c r="D962" s="27"/>
      <c r="V962" s="17"/>
    </row>
    <row r="963" spans="4:22" x14ac:dyDescent="0.25">
      <c r="D963" s="27"/>
      <c r="V963" s="17"/>
    </row>
    <row r="964" spans="4:22" x14ac:dyDescent="0.25">
      <c r="D964" s="27"/>
      <c r="V964" s="17"/>
    </row>
    <row r="965" spans="4:22" x14ac:dyDescent="0.25">
      <c r="D965" s="27"/>
      <c r="V965" s="17"/>
    </row>
    <row r="966" spans="4:22" x14ac:dyDescent="0.25">
      <c r="D966" s="27"/>
      <c r="V966" s="17"/>
    </row>
    <row r="967" spans="4:22" x14ac:dyDescent="0.25">
      <c r="D967" s="27"/>
      <c r="V967" s="17"/>
    </row>
    <row r="968" spans="4:22" x14ac:dyDescent="0.25">
      <c r="D968" s="27"/>
      <c r="V968" s="17"/>
    </row>
    <row r="969" spans="4:22" x14ac:dyDescent="0.25">
      <c r="D969" s="27"/>
      <c r="V969" s="17"/>
    </row>
    <row r="970" spans="4:22" x14ac:dyDescent="0.25">
      <c r="D970" s="27"/>
      <c r="V970" s="17"/>
    </row>
    <row r="971" spans="4:22" x14ac:dyDescent="0.25">
      <c r="D971" s="27"/>
      <c r="V971" s="17"/>
    </row>
    <row r="972" spans="4:22" x14ac:dyDescent="0.25">
      <c r="D972" s="27"/>
      <c r="V972" s="17"/>
    </row>
    <row r="973" spans="4:22" x14ac:dyDescent="0.25">
      <c r="D973" s="27"/>
      <c r="V973" s="17"/>
    </row>
    <row r="974" spans="4:22" x14ac:dyDescent="0.25">
      <c r="D974" s="27"/>
      <c r="V974" s="17"/>
    </row>
    <row r="975" spans="4:22" x14ac:dyDescent="0.25">
      <c r="D975" s="27"/>
      <c r="V975" s="17"/>
    </row>
    <row r="976" spans="4:22" x14ac:dyDescent="0.25">
      <c r="D976" s="27"/>
      <c r="V976" s="17"/>
    </row>
    <row r="977" spans="4:22" x14ac:dyDescent="0.25">
      <c r="D977" s="27"/>
      <c r="V977" s="17"/>
    </row>
    <row r="978" spans="4:22" x14ac:dyDescent="0.25">
      <c r="D978" s="27"/>
      <c r="V978" s="17"/>
    </row>
    <row r="979" spans="4:22" x14ac:dyDescent="0.25">
      <c r="D979" s="27"/>
      <c r="V979" s="17"/>
    </row>
    <row r="980" spans="4:22" x14ac:dyDescent="0.25">
      <c r="D980" s="27"/>
      <c r="V980" s="17"/>
    </row>
    <row r="981" spans="4:22" x14ac:dyDescent="0.25">
      <c r="D981" s="27"/>
      <c r="V981" s="17"/>
    </row>
    <row r="982" spans="4:22" x14ac:dyDescent="0.25">
      <c r="D982" s="27"/>
      <c r="V982" s="17"/>
    </row>
    <row r="983" spans="4:22" x14ac:dyDescent="0.25">
      <c r="D983" s="27"/>
      <c r="V983" s="17"/>
    </row>
    <row r="984" spans="4:22" x14ac:dyDescent="0.25">
      <c r="D984" s="27"/>
      <c r="V984" s="17"/>
    </row>
    <row r="985" spans="4:22" x14ac:dyDescent="0.25">
      <c r="D985" s="27"/>
      <c r="V985" s="17"/>
    </row>
    <row r="986" spans="4:22" x14ac:dyDescent="0.25">
      <c r="D986" s="27"/>
      <c r="V986" s="17"/>
    </row>
    <row r="987" spans="4:22" x14ac:dyDescent="0.25">
      <c r="D987" s="27"/>
      <c r="V987" s="17"/>
    </row>
    <row r="988" spans="4:22" x14ac:dyDescent="0.25">
      <c r="D988" s="27"/>
      <c r="V988" s="17"/>
    </row>
    <row r="989" spans="4:22" x14ac:dyDescent="0.25">
      <c r="D989" s="27"/>
      <c r="V989" s="17"/>
    </row>
    <row r="990" spans="4:22" x14ac:dyDescent="0.25">
      <c r="D990" s="27"/>
      <c r="V990" s="17"/>
    </row>
    <row r="991" spans="4:22" x14ac:dyDescent="0.25">
      <c r="D991" s="27"/>
      <c r="V991" s="17"/>
    </row>
    <row r="992" spans="4:22" x14ac:dyDescent="0.25">
      <c r="D992" s="27"/>
      <c r="V992" s="17"/>
    </row>
    <row r="993" spans="4:22" x14ac:dyDescent="0.25">
      <c r="D993" s="27"/>
      <c r="V993" s="17"/>
    </row>
    <row r="994" spans="4:22" x14ac:dyDescent="0.25">
      <c r="D994" s="27"/>
      <c r="V994" s="17"/>
    </row>
    <row r="995" spans="4:22" x14ac:dyDescent="0.25">
      <c r="D995" s="27"/>
      <c r="V995" s="17"/>
    </row>
    <row r="996" spans="4:22" x14ac:dyDescent="0.25">
      <c r="D996" s="27"/>
      <c r="V996" s="17"/>
    </row>
    <row r="997" spans="4:22" x14ac:dyDescent="0.25">
      <c r="D997" s="27"/>
      <c r="V997" s="17"/>
    </row>
    <row r="998" spans="4:22" x14ac:dyDescent="0.25">
      <c r="D998" s="27"/>
      <c r="V998" s="17"/>
    </row>
    <row r="999" spans="4:22" x14ac:dyDescent="0.25">
      <c r="D999" s="27"/>
      <c r="V999" s="17"/>
    </row>
    <row r="1000" spans="4:22" x14ac:dyDescent="0.25">
      <c r="D1000" s="27"/>
      <c r="V1000" s="17"/>
    </row>
    <row r="1001" spans="4:22" x14ac:dyDescent="0.25">
      <c r="D1001" s="27"/>
      <c r="V1001" s="17"/>
    </row>
    <row r="1002" spans="4:22" x14ac:dyDescent="0.25">
      <c r="D1002" s="27"/>
      <c r="V1002" s="17"/>
    </row>
    <row r="1003" spans="4:22" x14ac:dyDescent="0.25">
      <c r="D1003" s="27"/>
      <c r="V1003" s="17"/>
    </row>
    <row r="1004" spans="4:22" x14ac:dyDescent="0.25">
      <c r="D1004" s="27"/>
      <c r="V1004" s="17"/>
    </row>
    <row r="1005" spans="4:22" x14ac:dyDescent="0.25">
      <c r="D1005" s="27"/>
      <c r="V1005" s="17"/>
    </row>
    <row r="1006" spans="4:22" x14ac:dyDescent="0.25">
      <c r="D1006" s="27"/>
      <c r="V1006" s="17"/>
    </row>
    <row r="1007" spans="4:22" x14ac:dyDescent="0.25">
      <c r="D1007" s="27"/>
      <c r="V1007" s="17"/>
    </row>
    <row r="1008" spans="4:22" x14ac:dyDescent="0.25">
      <c r="D1008" s="27"/>
      <c r="V1008" s="17"/>
    </row>
    <row r="1009" spans="4:22" x14ac:dyDescent="0.25">
      <c r="D1009" s="27"/>
      <c r="V1009" s="17"/>
    </row>
    <row r="1010" spans="4:22" x14ac:dyDescent="0.25">
      <c r="D1010" s="27"/>
      <c r="V1010" s="17"/>
    </row>
    <row r="1011" spans="4:22" x14ac:dyDescent="0.25">
      <c r="D1011" s="27"/>
      <c r="V1011" s="17"/>
    </row>
    <row r="1012" spans="4:22" x14ac:dyDescent="0.25">
      <c r="D1012" s="27"/>
      <c r="V1012" s="17"/>
    </row>
    <row r="1013" spans="4:22" x14ac:dyDescent="0.25">
      <c r="D1013" s="27"/>
      <c r="V1013" s="17"/>
    </row>
    <row r="1014" spans="4:22" x14ac:dyDescent="0.25">
      <c r="D1014" s="27"/>
      <c r="V1014" s="17"/>
    </row>
    <row r="1015" spans="4:22" x14ac:dyDescent="0.25">
      <c r="D1015" s="27"/>
      <c r="V1015" s="17"/>
    </row>
    <row r="1016" spans="4:22" x14ac:dyDescent="0.25">
      <c r="D1016" s="27"/>
      <c r="V1016" s="17"/>
    </row>
    <row r="1017" spans="4:22" x14ac:dyDescent="0.25">
      <c r="D1017" s="27"/>
      <c r="V1017" s="17"/>
    </row>
    <row r="1018" spans="4:22" x14ac:dyDescent="0.25">
      <c r="D1018" s="27"/>
      <c r="V1018" s="17"/>
    </row>
    <row r="1019" spans="4:22" x14ac:dyDescent="0.25">
      <c r="D1019" s="27"/>
      <c r="V1019" s="17"/>
    </row>
    <row r="1020" spans="4:22" x14ac:dyDescent="0.25">
      <c r="D1020" s="27"/>
      <c r="V1020" s="17"/>
    </row>
    <row r="1021" spans="4:22" x14ac:dyDescent="0.25">
      <c r="D1021" s="27"/>
      <c r="V1021" s="17"/>
    </row>
    <row r="1022" spans="4:22" x14ac:dyDescent="0.25">
      <c r="D1022" s="27"/>
      <c r="V1022" s="17"/>
    </row>
    <row r="1023" spans="4:22" x14ac:dyDescent="0.25">
      <c r="D1023" s="27"/>
      <c r="V1023" s="17"/>
    </row>
    <row r="1024" spans="4:22" x14ac:dyDescent="0.25">
      <c r="D1024" s="27"/>
      <c r="V1024" s="17"/>
    </row>
    <row r="1025" spans="4:22" x14ac:dyDescent="0.25">
      <c r="D1025" s="27"/>
      <c r="V1025" s="17"/>
    </row>
    <row r="1026" spans="4:22" x14ac:dyDescent="0.25">
      <c r="D1026" s="27"/>
      <c r="V1026" s="17"/>
    </row>
    <row r="1027" spans="4:22" x14ac:dyDescent="0.25">
      <c r="D1027" s="27"/>
      <c r="V1027" s="17"/>
    </row>
    <row r="1028" spans="4:22" x14ac:dyDescent="0.25">
      <c r="D1028" s="27"/>
      <c r="V1028" s="17"/>
    </row>
    <row r="1029" spans="4:22" x14ac:dyDescent="0.25">
      <c r="D1029" s="27"/>
      <c r="V1029" s="17"/>
    </row>
    <row r="1030" spans="4:22" x14ac:dyDescent="0.25">
      <c r="D1030" s="27"/>
      <c r="V1030" s="17"/>
    </row>
    <row r="1031" spans="4:22" x14ac:dyDescent="0.25">
      <c r="D1031" s="27"/>
      <c r="V1031" s="17"/>
    </row>
    <row r="1032" spans="4:22" x14ac:dyDescent="0.25">
      <c r="D1032" s="27"/>
      <c r="V1032" s="17"/>
    </row>
    <row r="1033" spans="4:22" x14ac:dyDescent="0.25">
      <c r="D1033" s="27"/>
      <c r="V1033" s="17"/>
    </row>
    <row r="1034" spans="4:22" x14ac:dyDescent="0.25">
      <c r="D1034" s="27"/>
      <c r="V1034" s="17"/>
    </row>
    <row r="1035" spans="4:22" x14ac:dyDescent="0.25">
      <c r="D1035" s="27"/>
      <c r="V1035" s="17"/>
    </row>
    <row r="1036" spans="4:22" x14ac:dyDescent="0.25">
      <c r="D1036" s="27"/>
      <c r="V1036" s="17"/>
    </row>
    <row r="1037" spans="4:22" x14ac:dyDescent="0.25">
      <c r="D1037" s="27"/>
      <c r="V1037" s="17"/>
    </row>
    <row r="1038" spans="4:22" x14ac:dyDescent="0.25">
      <c r="D1038" s="27"/>
      <c r="V1038" s="17"/>
    </row>
    <row r="1039" spans="4:22" x14ac:dyDescent="0.25">
      <c r="D1039" s="27"/>
      <c r="V1039" s="17"/>
    </row>
    <row r="1040" spans="4:22" x14ac:dyDescent="0.25">
      <c r="D1040" s="27"/>
      <c r="V1040" s="17"/>
    </row>
    <row r="1041" spans="4:22" x14ac:dyDescent="0.25">
      <c r="D1041" s="27"/>
      <c r="V1041" s="17"/>
    </row>
    <row r="1042" spans="4:22" x14ac:dyDescent="0.25">
      <c r="D1042" s="27"/>
      <c r="V1042" s="17"/>
    </row>
    <row r="1043" spans="4:22" x14ac:dyDescent="0.25">
      <c r="D1043" s="27"/>
      <c r="V1043" s="17"/>
    </row>
    <row r="1044" spans="4:22" x14ac:dyDescent="0.25">
      <c r="D1044" s="27"/>
      <c r="V1044" s="17"/>
    </row>
    <row r="1045" spans="4:22" x14ac:dyDescent="0.25">
      <c r="D1045" s="27"/>
      <c r="V1045" s="17"/>
    </row>
    <row r="1046" spans="4:22" x14ac:dyDescent="0.25">
      <c r="D1046" s="27"/>
      <c r="V1046" s="17"/>
    </row>
    <row r="1047" spans="4:22" x14ac:dyDescent="0.25">
      <c r="D1047" s="27"/>
      <c r="V1047" s="17"/>
    </row>
    <row r="1048" spans="4:22" x14ac:dyDescent="0.25">
      <c r="D1048" s="27"/>
      <c r="V1048" s="17"/>
    </row>
    <row r="1049" spans="4:22" x14ac:dyDescent="0.25">
      <c r="D1049" s="27"/>
      <c r="V1049" s="17"/>
    </row>
    <row r="1050" spans="4:22" x14ac:dyDescent="0.25">
      <c r="D1050" s="27"/>
      <c r="V1050" s="17"/>
    </row>
    <row r="1051" spans="4:22" x14ac:dyDescent="0.25">
      <c r="D1051" s="27"/>
      <c r="V1051" s="17"/>
    </row>
    <row r="1052" spans="4:22" x14ac:dyDescent="0.25">
      <c r="D1052" s="27"/>
      <c r="V1052" s="17"/>
    </row>
    <row r="1053" spans="4:22" x14ac:dyDescent="0.25">
      <c r="D1053" s="27"/>
      <c r="V1053" s="17"/>
    </row>
    <row r="1054" spans="4:22" x14ac:dyDescent="0.25">
      <c r="D1054" s="27"/>
      <c r="V1054" s="17"/>
    </row>
    <row r="1055" spans="4:22" x14ac:dyDescent="0.25">
      <c r="D1055" s="27"/>
      <c r="V1055" s="17"/>
    </row>
    <row r="1056" spans="4:22" x14ac:dyDescent="0.25">
      <c r="D1056" s="27"/>
      <c r="V1056" s="17"/>
    </row>
    <row r="1057" spans="4:22" x14ac:dyDescent="0.25">
      <c r="D1057" s="27"/>
      <c r="V1057" s="17"/>
    </row>
    <row r="1058" spans="4:22" x14ac:dyDescent="0.25">
      <c r="D1058" s="27"/>
      <c r="V1058" s="17"/>
    </row>
    <row r="1059" spans="4:22" x14ac:dyDescent="0.25">
      <c r="D1059" s="27"/>
      <c r="V1059" s="17"/>
    </row>
    <row r="1060" spans="4:22" x14ac:dyDescent="0.25">
      <c r="D1060" s="27"/>
      <c r="V1060" s="17"/>
    </row>
    <row r="1061" spans="4:22" x14ac:dyDescent="0.25">
      <c r="D1061" s="27"/>
      <c r="V1061" s="17"/>
    </row>
    <row r="1062" spans="4:22" x14ac:dyDescent="0.25">
      <c r="D1062" s="27"/>
      <c r="V1062" s="17"/>
    </row>
    <row r="1063" spans="4:22" x14ac:dyDescent="0.25">
      <c r="D1063" s="27"/>
      <c r="V1063" s="17"/>
    </row>
    <row r="1064" spans="4:22" x14ac:dyDescent="0.25">
      <c r="D1064" s="27"/>
      <c r="V1064" s="17"/>
    </row>
    <row r="1065" spans="4:22" x14ac:dyDescent="0.25">
      <c r="D1065" s="27"/>
      <c r="V1065" s="17"/>
    </row>
    <row r="1066" spans="4:22" x14ac:dyDescent="0.25">
      <c r="D1066" s="27"/>
      <c r="V1066" s="17"/>
    </row>
    <row r="1067" spans="4:22" x14ac:dyDescent="0.25">
      <c r="D1067" s="27"/>
      <c r="V1067" s="17"/>
    </row>
    <row r="1068" spans="4:22" x14ac:dyDescent="0.25">
      <c r="D1068" s="27"/>
      <c r="V1068" s="17"/>
    </row>
    <row r="1069" spans="4:22" x14ac:dyDescent="0.25">
      <c r="D1069" s="27"/>
      <c r="V1069" s="17"/>
    </row>
    <row r="1070" spans="4:22" x14ac:dyDescent="0.25">
      <c r="D1070" s="27"/>
      <c r="V1070" s="17"/>
    </row>
    <row r="1071" spans="4:22" x14ac:dyDescent="0.25">
      <c r="D1071" s="27"/>
      <c r="V1071" s="17"/>
    </row>
    <row r="1072" spans="4:22" x14ac:dyDescent="0.25">
      <c r="D1072" s="27"/>
      <c r="V1072" s="17"/>
    </row>
    <row r="1073" spans="4:22" x14ac:dyDescent="0.25">
      <c r="D1073" s="27"/>
      <c r="V1073" s="17"/>
    </row>
    <row r="1074" spans="4:22" x14ac:dyDescent="0.25">
      <c r="D1074" s="27"/>
      <c r="V1074" s="17"/>
    </row>
    <row r="1075" spans="4:22" x14ac:dyDescent="0.25">
      <c r="D1075" s="27"/>
      <c r="V1075" s="17"/>
    </row>
    <row r="1076" spans="4:22" x14ac:dyDescent="0.25">
      <c r="D1076" s="27"/>
      <c r="V1076" s="17"/>
    </row>
    <row r="1077" spans="4:22" x14ac:dyDescent="0.25">
      <c r="D1077" s="27"/>
      <c r="V1077" s="17"/>
    </row>
    <row r="1078" spans="4:22" x14ac:dyDescent="0.25">
      <c r="D1078" s="27"/>
      <c r="V1078" s="17"/>
    </row>
    <row r="1079" spans="4:22" x14ac:dyDescent="0.25">
      <c r="D1079" s="27"/>
      <c r="V1079" s="17"/>
    </row>
    <row r="1080" spans="4:22" x14ac:dyDescent="0.25">
      <c r="D1080" s="27"/>
      <c r="V1080" s="17"/>
    </row>
    <row r="1081" spans="4:22" x14ac:dyDescent="0.25">
      <c r="D1081" s="27"/>
      <c r="V1081" s="17"/>
    </row>
    <row r="1082" spans="4:22" x14ac:dyDescent="0.25">
      <c r="D1082" s="27"/>
      <c r="V1082" s="17"/>
    </row>
    <row r="1083" spans="4:22" x14ac:dyDescent="0.25">
      <c r="D1083" s="27"/>
      <c r="V1083" s="17"/>
    </row>
    <row r="1084" spans="4:22" x14ac:dyDescent="0.25">
      <c r="D1084" s="27"/>
      <c r="V1084" s="17"/>
    </row>
    <row r="1085" spans="4:22" x14ac:dyDescent="0.25">
      <c r="D1085" s="27"/>
      <c r="V1085" s="17"/>
    </row>
    <row r="1086" spans="4:22" x14ac:dyDescent="0.25">
      <c r="D1086" s="27"/>
      <c r="V1086" s="17"/>
    </row>
    <row r="1087" spans="4:22" x14ac:dyDescent="0.25">
      <c r="D1087" s="27"/>
      <c r="V1087" s="17"/>
    </row>
    <row r="1088" spans="4:22" x14ac:dyDescent="0.25">
      <c r="D1088" s="27"/>
      <c r="V1088" s="17"/>
    </row>
    <row r="1089" spans="4:22" x14ac:dyDescent="0.25">
      <c r="D1089" s="27"/>
      <c r="V1089" s="17"/>
    </row>
    <row r="1090" spans="4:22" x14ac:dyDescent="0.25">
      <c r="D1090" s="27"/>
      <c r="V1090" s="17"/>
    </row>
    <row r="1091" spans="4:22" x14ac:dyDescent="0.25">
      <c r="D1091" s="27"/>
      <c r="V1091" s="17"/>
    </row>
    <row r="1092" spans="4:22" x14ac:dyDescent="0.25">
      <c r="D1092" s="27"/>
      <c r="V1092" s="17"/>
    </row>
    <row r="1093" spans="4:22" x14ac:dyDescent="0.25">
      <c r="D1093" s="27"/>
      <c r="V1093" s="17"/>
    </row>
    <row r="1094" spans="4:22" x14ac:dyDescent="0.25">
      <c r="D1094" s="27"/>
      <c r="V1094" s="17"/>
    </row>
    <row r="1095" spans="4:22" x14ac:dyDescent="0.25">
      <c r="D1095" s="27"/>
      <c r="V1095" s="17"/>
    </row>
    <row r="1096" spans="4:22" x14ac:dyDescent="0.25">
      <c r="D1096" s="27"/>
      <c r="V1096" s="17"/>
    </row>
    <row r="1097" spans="4:22" x14ac:dyDescent="0.25">
      <c r="D1097" s="27"/>
      <c r="V1097" s="17"/>
    </row>
    <row r="1098" spans="4:22" x14ac:dyDescent="0.25">
      <c r="D1098" s="27"/>
      <c r="V1098" s="17"/>
    </row>
    <row r="1099" spans="4:22" x14ac:dyDescent="0.25">
      <c r="D1099" s="27"/>
      <c r="V1099" s="17"/>
    </row>
    <row r="1100" spans="4:22" x14ac:dyDescent="0.25">
      <c r="D1100" s="27"/>
      <c r="V1100" s="17"/>
    </row>
    <row r="1101" spans="4:22" x14ac:dyDescent="0.25">
      <c r="D1101" s="27"/>
      <c r="V1101" s="17"/>
    </row>
    <row r="1102" spans="4:22" x14ac:dyDescent="0.25">
      <c r="D1102" s="27"/>
      <c r="V1102" s="17"/>
    </row>
    <row r="1103" spans="4:22" x14ac:dyDescent="0.25">
      <c r="D1103" s="27"/>
      <c r="V1103" s="17"/>
    </row>
    <row r="1104" spans="4:22" x14ac:dyDescent="0.25">
      <c r="D1104" s="27"/>
      <c r="V1104" s="17"/>
    </row>
    <row r="1105" spans="4:22" x14ac:dyDescent="0.25">
      <c r="D1105" s="27"/>
      <c r="V1105" s="17"/>
    </row>
    <row r="1106" spans="4:22" x14ac:dyDescent="0.25">
      <c r="D1106" s="27"/>
      <c r="V1106" s="17"/>
    </row>
    <row r="1107" spans="4:22" x14ac:dyDescent="0.25">
      <c r="D1107" s="27"/>
      <c r="V1107" s="17"/>
    </row>
    <row r="1108" spans="4:22" x14ac:dyDescent="0.25">
      <c r="D1108" s="27"/>
      <c r="V1108" s="17"/>
    </row>
    <row r="1109" spans="4:22" x14ac:dyDescent="0.25">
      <c r="D1109" s="27"/>
      <c r="V1109" s="17"/>
    </row>
    <row r="1110" spans="4:22" x14ac:dyDescent="0.25">
      <c r="D1110" s="27"/>
      <c r="V1110" s="17"/>
    </row>
    <row r="1111" spans="4:22" x14ac:dyDescent="0.25">
      <c r="D1111" s="27"/>
      <c r="V1111" s="17"/>
    </row>
    <row r="1112" spans="4:22" x14ac:dyDescent="0.25">
      <c r="D1112" s="27"/>
      <c r="V1112" s="17"/>
    </row>
    <row r="1113" spans="4:22" x14ac:dyDescent="0.25">
      <c r="D1113" s="27"/>
      <c r="V1113" s="17"/>
    </row>
    <row r="1114" spans="4:22" x14ac:dyDescent="0.25">
      <c r="D1114" s="27"/>
      <c r="V1114" s="17"/>
    </row>
    <row r="1115" spans="4:22" x14ac:dyDescent="0.25">
      <c r="D1115" s="27"/>
      <c r="V1115" s="17"/>
    </row>
    <row r="1116" spans="4:22" x14ac:dyDescent="0.25">
      <c r="D1116" s="27"/>
      <c r="V1116" s="17"/>
    </row>
    <row r="1117" spans="4:22" x14ac:dyDescent="0.25">
      <c r="D1117" s="27"/>
      <c r="V1117" s="17"/>
    </row>
    <row r="1118" spans="4:22" x14ac:dyDescent="0.25">
      <c r="D1118" s="27"/>
      <c r="V1118" s="17"/>
    </row>
    <row r="1119" spans="4:22" x14ac:dyDescent="0.25">
      <c r="D1119" s="27"/>
      <c r="V1119" s="17"/>
    </row>
    <row r="1120" spans="4:22" x14ac:dyDescent="0.25">
      <c r="D1120" s="27"/>
      <c r="V1120" s="17"/>
    </row>
    <row r="1121" spans="4:22" x14ac:dyDescent="0.25">
      <c r="D1121" s="27"/>
      <c r="V1121" s="17"/>
    </row>
    <row r="1122" spans="4:22" x14ac:dyDescent="0.25">
      <c r="D1122" s="27"/>
      <c r="V1122" s="17"/>
    </row>
    <row r="1123" spans="4:22" x14ac:dyDescent="0.25">
      <c r="D1123" s="27"/>
      <c r="V1123" s="17"/>
    </row>
    <row r="1124" spans="4:22" x14ac:dyDescent="0.25">
      <c r="D1124" s="27"/>
      <c r="V1124" s="17"/>
    </row>
    <row r="1125" spans="4:22" x14ac:dyDescent="0.25">
      <c r="D1125" s="27"/>
      <c r="V1125" s="17"/>
    </row>
    <row r="1126" spans="4:22" x14ac:dyDescent="0.25">
      <c r="D1126" s="27"/>
      <c r="V1126" s="17"/>
    </row>
    <row r="1127" spans="4:22" x14ac:dyDescent="0.25">
      <c r="D1127" s="27"/>
      <c r="V1127" s="17"/>
    </row>
    <row r="1128" spans="4:22" x14ac:dyDescent="0.25">
      <c r="D1128" s="27"/>
      <c r="V1128" s="17"/>
    </row>
    <row r="1129" spans="4:22" x14ac:dyDescent="0.25">
      <c r="D1129" s="27"/>
      <c r="V1129" s="17"/>
    </row>
    <row r="1130" spans="4:22" x14ac:dyDescent="0.25">
      <c r="D1130" s="27"/>
      <c r="V1130" s="17"/>
    </row>
    <row r="1131" spans="4:22" x14ac:dyDescent="0.25">
      <c r="D1131" s="27"/>
      <c r="V1131" s="17"/>
    </row>
    <row r="1132" spans="4:22" x14ac:dyDescent="0.25">
      <c r="D1132" s="27"/>
      <c r="V1132" s="17"/>
    </row>
    <row r="1133" spans="4:22" x14ac:dyDescent="0.25">
      <c r="D1133" s="27"/>
      <c r="V1133" s="17"/>
    </row>
    <row r="1134" spans="4:22" x14ac:dyDescent="0.25">
      <c r="D1134" s="27"/>
      <c r="V1134" s="17"/>
    </row>
    <row r="1135" spans="4:22" x14ac:dyDescent="0.25">
      <c r="D1135" s="27"/>
      <c r="V1135" s="17"/>
    </row>
    <row r="1136" spans="4:22" x14ac:dyDescent="0.25">
      <c r="D1136" s="27"/>
      <c r="V1136" s="17"/>
    </row>
    <row r="1137" spans="4:22" x14ac:dyDescent="0.25">
      <c r="D1137" s="27"/>
      <c r="V1137" s="17"/>
    </row>
    <row r="1138" spans="4:22" x14ac:dyDescent="0.25">
      <c r="D1138" s="27"/>
      <c r="V1138" s="17"/>
    </row>
    <row r="1139" spans="4:22" x14ac:dyDescent="0.25">
      <c r="D1139" s="27"/>
      <c r="V1139" s="17"/>
    </row>
    <row r="1140" spans="4:22" x14ac:dyDescent="0.25">
      <c r="D1140" s="27"/>
      <c r="V1140" s="17"/>
    </row>
    <row r="1141" spans="4:22" x14ac:dyDescent="0.25">
      <c r="D1141" s="27"/>
      <c r="V1141" s="17"/>
    </row>
    <row r="1142" spans="4:22" x14ac:dyDescent="0.25">
      <c r="D1142" s="27"/>
      <c r="V1142" s="17"/>
    </row>
    <row r="1143" spans="4:22" x14ac:dyDescent="0.25">
      <c r="D1143" s="27"/>
      <c r="V1143" s="17"/>
    </row>
    <row r="1144" spans="4:22" x14ac:dyDescent="0.25">
      <c r="D1144" s="27"/>
      <c r="V1144" s="17"/>
    </row>
    <row r="1145" spans="4:22" x14ac:dyDescent="0.25">
      <c r="D1145" s="27"/>
      <c r="V1145" s="17"/>
    </row>
    <row r="1146" spans="4:22" x14ac:dyDescent="0.25">
      <c r="D1146" s="27"/>
      <c r="V1146" s="17"/>
    </row>
    <row r="1147" spans="4:22" x14ac:dyDescent="0.25">
      <c r="D1147" s="27"/>
      <c r="V1147" s="17"/>
    </row>
    <row r="1148" spans="4:22" x14ac:dyDescent="0.25">
      <c r="D1148" s="27"/>
      <c r="V1148" s="17"/>
    </row>
    <row r="1149" spans="4:22" x14ac:dyDescent="0.25">
      <c r="D1149" s="27"/>
      <c r="V1149" s="17"/>
    </row>
    <row r="1150" spans="4:22" x14ac:dyDescent="0.25">
      <c r="D1150" s="27"/>
      <c r="V1150" s="17"/>
    </row>
    <row r="1151" spans="4:22" x14ac:dyDescent="0.25">
      <c r="D1151" s="27"/>
      <c r="V1151" s="17"/>
    </row>
    <row r="1152" spans="4:22" x14ac:dyDescent="0.25">
      <c r="D1152" s="27"/>
      <c r="V1152" s="17"/>
    </row>
    <row r="1153" spans="4:22" x14ac:dyDescent="0.25">
      <c r="D1153" s="27"/>
      <c r="V1153" s="17"/>
    </row>
    <row r="1154" spans="4:22" x14ac:dyDescent="0.25">
      <c r="D1154" s="27"/>
      <c r="V1154" s="17"/>
    </row>
    <row r="1155" spans="4:22" x14ac:dyDescent="0.25">
      <c r="D1155" s="27"/>
      <c r="V1155" s="17"/>
    </row>
    <row r="1156" spans="4:22" x14ac:dyDescent="0.25">
      <c r="D1156" s="27"/>
      <c r="V1156" s="17"/>
    </row>
    <row r="1157" spans="4:22" x14ac:dyDescent="0.25">
      <c r="D1157" s="27"/>
      <c r="V1157" s="17"/>
    </row>
    <row r="1158" spans="4:22" x14ac:dyDescent="0.25">
      <c r="D1158" s="27"/>
      <c r="V1158" s="17"/>
    </row>
    <row r="1159" spans="4:22" x14ac:dyDescent="0.25">
      <c r="D1159" s="27"/>
      <c r="V1159" s="17"/>
    </row>
    <row r="1160" spans="4:22" x14ac:dyDescent="0.25">
      <c r="D1160" s="27"/>
      <c r="V1160" s="17"/>
    </row>
    <row r="1161" spans="4:22" x14ac:dyDescent="0.25">
      <c r="D1161" s="27"/>
      <c r="V1161" s="17"/>
    </row>
    <row r="1162" spans="4:22" x14ac:dyDescent="0.25">
      <c r="D1162" s="27"/>
      <c r="V1162" s="17"/>
    </row>
    <row r="1163" spans="4:22" x14ac:dyDescent="0.25">
      <c r="D1163" s="27"/>
      <c r="V1163" s="17"/>
    </row>
    <row r="1164" spans="4:22" x14ac:dyDescent="0.25">
      <c r="D1164" s="27"/>
      <c r="V1164" s="17"/>
    </row>
    <row r="1165" spans="4:22" x14ac:dyDescent="0.25">
      <c r="D1165" s="27"/>
      <c r="V1165" s="17"/>
    </row>
    <row r="1166" spans="4:22" x14ac:dyDescent="0.25">
      <c r="D1166" s="27"/>
      <c r="V1166" s="17"/>
    </row>
    <row r="1167" spans="4:22" x14ac:dyDescent="0.25">
      <c r="D1167" s="27"/>
      <c r="V1167" s="17"/>
    </row>
    <row r="1168" spans="4:22" x14ac:dyDescent="0.25">
      <c r="D1168" s="27"/>
      <c r="V1168" s="17"/>
    </row>
    <row r="1169" spans="4:22" x14ac:dyDescent="0.25">
      <c r="D1169" s="27"/>
      <c r="V1169" s="17"/>
    </row>
    <row r="1170" spans="4:22" x14ac:dyDescent="0.25">
      <c r="D1170" s="27"/>
      <c r="V1170" s="17"/>
    </row>
    <row r="1171" spans="4:22" x14ac:dyDescent="0.25">
      <c r="D1171" s="27"/>
      <c r="V1171" s="17"/>
    </row>
    <row r="1172" spans="4:22" x14ac:dyDescent="0.25">
      <c r="D1172" s="27"/>
      <c r="V1172" s="17"/>
    </row>
    <row r="1173" spans="4:22" x14ac:dyDescent="0.25">
      <c r="D1173" s="27"/>
      <c r="V1173" s="17"/>
    </row>
    <row r="1174" spans="4:22" x14ac:dyDescent="0.25">
      <c r="D1174" s="27"/>
      <c r="V1174" s="17"/>
    </row>
    <row r="1175" spans="4:22" x14ac:dyDescent="0.25">
      <c r="D1175" s="27"/>
      <c r="V1175" s="17"/>
    </row>
    <row r="1176" spans="4:22" x14ac:dyDescent="0.25">
      <c r="D1176" s="27"/>
      <c r="V1176" s="17"/>
    </row>
    <row r="1177" spans="4:22" x14ac:dyDescent="0.25">
      <c r="D1177" s="27"/>
      <c r="V1177" s="17"/>
    </row>
    <row r="1178" spans="4:22" x14ac:dyDescent="0.25">
      <c r="D1178" s="27"/>
      <c r="V1178" s="17"/>
    </row>
    <row r="1179" spans="4:22" x14ac:dyDescent="0.25">
      <c r="D1179" s="27"/>
      <c r="V1179" s="17"/>
    </row>
    <row r="1180" spans="4:22" x14ac:dyDescent="0.25">
      <c r="D1180" s="27"/>
      <c r="V1180" s="17"/>
    </row>
    <row r="1181" spans="4:22" x14ac:dyDescent="0.25">
      <c r="D1181" s="27"/>
      <c r="V1181" s="17"/>
    </row>
    <row r="1182" spans="4:22" x14ac:dyDescent="0.25">
      <c r="D1182" s="27"/>
      <c r="V1182" s="17"/>
    </row>
    <row r="1183" spans="4:22" x14ac:dyDescent="0.25">
      <c r="D1183" s="27"/>
      <c r="V1183" s="17"/>
    </row>
    <row r="1184" spans="4:22" x14ac:dyDescent="0.25">
      <c r="D1184" s="27"/>
      <c r="V1184" s="17"/>
    </row>
    <row r="1185" spans="4:22" x14ac:dyDescent="0.25">
      <c r="D1185" s="27"/>
      <c r="V1185" s="17"/>
    </row>
    <row r="1186" spans="4:22" x14ac:dyDescent="0.25">
      <c r="D1186" s="27"/>
      <c r="V1186" s="17"/>
    </row>
    <row r="1187" spans="4:22" x14ac:dyDescent="0.25">
      <c r="D1187" s="27"/>
      <c r="V1187" s="17"/>
    </row>
    <row r="1188" spans="4:22" x14ac:dyDescent="0.25">
      <c r="D1188" s="27"/>
      <c r="V1188" s="17"/>
    </row>
    <row r="1189" spans="4:22" x14ac:dyDescent="0.25">
      <c r="D1189" s="27"/>
      <c r="V1189" s="17"/>
    </row>
    <row r="1190" spans="4:22" x14ac:dyDescent="0.25">
      <c r="D1190" s="27"/>
      <c r="V1190" s="17"/>
    </row>
    <row r="1191" spans="4:22" x14ac:dyDescent="0.25">
      <c r="D1191" s="27"/>
      <c r="V1191" s="17"/>
    </row>
    <row r="1192" spans="4:22" x14ac:dyDescent="0.25">
      <c r="D1192" s="27"/>
      <c r="V1192" s="17"/>
    </row>
    <row r="1193" spans="4:22" x14ac:dyDescent="0.25">
      <c r="D1193" s="27"/>
      <c r="V1193" s="17"/>
    </row>
    <row r="1194" spans="4:22" x14ac:dyDescent="0.25">
      <c r="D1194" s="27"/>
      <c r="V1194" s="17"/>
    </row>
    <row r="1195" spans="4:22" x14ac:dyDescent="0.25">
      <c r="D1195" s="27"/>
      <c r="V1195" s="17"/>
    </row>
    <row r="1196" spans="4:22" x14ac:dyDescent="0.25">
      <c r="D1196" s="27"/>
      <c r="V1196" s="17"/>
    </row>
    <row r="1197" spans="4:22" x14ac:dyDescent="0.25">
      <c r="D1197" s="27"/>
      <c r="V1197" s="17"/>
    </row>
    <row r="1198" spans="4:22" x14ac:dyDescent="0.25">
      <c r="D1198" s="27"/>
      <c r="V1198" s="17"/>
    </row>
    <row r="1199" spans="4:22" x14ac:dyDescent="0.25">
      <c r="D1199" s="27"/>
      <c r="V1199" s="17"/>
    </row>
    <row r="1200" spans="4:22" x14ac:dyDescent="0.25">
      <c r="D1200" s="27"/>
      <c r="V1200" s="17"/>
    </row>
    <row r="1201" spans="4:22" x14ac:dyDescent="0.25">
      <c r="D1201" s="27"/>
      <c r="V1201" s="17"/>
    </row>
    <row r="1202" spans="4:22" x14ac:dyDescent="0.25">
      <c r="D1202" s="27"/>
      <c r="V1202" s="17"/>
    </row>
    <row r="1203" spans="4:22" x14ac:dyDescent="0.25">
      <c r="D1203" s="27"/>
      <c r="V1203" s="17"/>
    </row>
    <row r="1204" spans="4:22" x14ac:dyDescent="0.25">
      <c r="D1204" s="27"/>
      <c r="V1204" s="17"/>
    </row>
    <row r="1205" spans="4:22" x14ac:dyDescent="0.25">
      <c r="D1205" s="27"/>
      <c r="V1205" s="17"/>
    </row>
    <row r="1206" spans="4:22" x14ac:dyDescent="0.25">
      <c r="D1206" s="27"/>
      <c r="V1206" s="17"/>
    </row>
    <row r="1207" spans="4:22" x14ac:dyDescent="0.25">
      <c r="D1207" s="27"/>
      <c r="V1207" s="17"/>
    </row>
    <row r="1208" spans="4:22" x14ac:dyDescent="0.25">
      <c r="D1208" s="27"/>
      <c r="V1208" s="17"/>
    </row>
    <row r="1209" spans="4:22" x14ac:dyDescent="0.25">
      <c r="D1209" s="27"/>
      <c r="V1209" s="17"/>
    </row>
    <row r="1210" spans="4:22" x14ac:dyDescent="0.25">
      <c r="D1210" s="27"/>
      <c r="V1210" s="17"/>
    </row>
    <row r="1211" spans="4:22" x14ac:dyDescent="0.25">
      <c r="D1211" s="27"/>
      <c r="V1211" s="17"/>
    </row>
    <row r="1212" spans="4:22" x14ac:dyDescent="0.25">
      <c r="D1212" s="27"/>
      <c r="V1212" s="17"/>
    </row>
    <row r="1213" spans="4:22" x14ac:dyDescent="0.25">
      <c r="D1213" s="27"/>
      <c r="V1213" s="17"/>
    </row>
    <row r="1214" spans="4:22" x14ac:dyDescent="0.25">
      <c r="D1214" s="27"/>
      <c r="V1214" s="17"/>
    </row>
    <row r="1215" spans="4:22" x14ac:dyDescent="0.25">
      <c r="D1215" s="27"/>
      <c r="V1215" s="17"/>
    </row>
    <row r="1216" spans="4:22" x14ac:dyDescent="0.25">
      <c r="D1216" s="27"/>
      <c r="V1216" s="17"/>
    </row>
    <row r="1217" spans="4:22" x14ac:dyDescent="0.25">
      <c r="D1217" s="27"/>
      <c r="V1217" s="17"/>
    </row>
    <row r="1218" spans="4:22" x14ac:dyDescent="0.25">
      <c r="D1218" s="27"/>
      <c r="V1218" s="17"/>
    </row>
    <row r="1219" spans="4:22" x14ac:dyDescent="0.25">
      <c r="D1219" s="27"/>
      <c r="V1219" s="17"/>
    </row>
    <row r="1220" spans="4:22" x14ac:dyDescent="0.25">
      <c r="D1220" s="27"/>
      <c r="V1220" s="17"/>
    </row>
    <row r="1221" spans="4:22" x14ac:dyDescent="0.25">
      <c r="D1221" s="27"/>
      <c r="V1221" s="17"/>
    </row>
    <row r="1222" spans="4:22" x14ac:dyDescent="0.25">
      <c r="D1222" s="27"/>
      <c r="V1222" s="17"/>
    </row>
    <row r="1223" spans="4:22" x14ac:dyDescent="0.25">
      <c r="D1223" s="27"/>
      <c r="V1223" s="17"/>
    </row>
    <row r="1224" spans="4:22" x14ac:dyDescent="0.25">
      <c r="D1224" s="27"/>
      <c r="V1224" s="17"/>
    </row>
    <row r="1225" spans="4:22" x14ac:dyDescent="0.25">
      <c r="D1225" s="27"/>
      <c r="V1225" s="17"/>
    </row>
    <row r="1226" spans="4:22" x14ac:dyDescent="0.25">
      <c r="D1226" s="27"/>
      <c r="V1226" s="17"/>
    </row>
    <row r="1227" spans="4:22" x14ac:dyDescent="0.25">
      <c r="D1227" s="27"/>
      <c r="V1227" s="17"/>
    </row>
    <row r="1228" spans="4:22" x14ac:dyDescent="0.25">
      <c r="D1228" s="27"/>
      <c r="V1228" s="17"/>
    </row>
    <row r="1229" spans="4:22" x14ac:dyDescent="0.25">
      <c r="D1229" s="27"/>
      <c r="V1229" s="17"/>
    </row>
    <row r="1230" spans="4:22" x14ac:dyDescent="0.25">
      <c r="D1230" s="27"/>
      <c r="V1230" s="17"/>
    </row>
    <row r="1231" spans="4:22" x14ac:dyDescent="0.25">
      <c r="D1231" s="27"/>
      <c r="V1231" s="17"/>
    </row>
    <row r="1232" spans="4:22" x14ac:dyDescent="0.25">
      <c r="D1232" s="27"/>
      <c r="V1232" s="17"/>
    </row>
    <row r="1233" spans="4:22" x14ac:dyDescent="0.25">
      <c r="D1233" s="27"/>
      <c r="V1233" s="17"/>
    </row>
    <row r="1234" spans="4:22" x14ac:dyDescent="0.25">
      <c r="D1234" s="27"/>
      <c r="V1234" s="17"/>
    </row>
    <row r="1235" spans="4:22" x14ac:dyDescent="0.25">
      <c r="D1235" s="27"/>
      <c r="V1235" s="17"/>
    </row>
    <row r="1236" spans="4:22" x14ac:dyDescent="0.25">
      <c r="D1236" s="27"/>
      <c r="V1236" s="17"/>
    </row>
    <row r="1237" spans="4:22" x14ac:dyDescent="0.25">
      <c r="D1237" s="27"/>
      <c r="V1237" s="17"/>
    </row>
    <row r="1238" spans="4:22" x14ac:dyDescent="0.25">
      <c r="D1238" s="27"/>
      <c r="V1238" s="17"/>
    </row>
    <row r="1239" spans="4:22" x14ac:dyDescent="0.25">
      <c r="D1239" s="27"/>
      <c r="V1239" s="17"/>
    </row>
    <row r="1240" spans="4:22" x14ac:dyDescent="0.25">
      <c r="D1240" s="27"/>
      <c r="V1240" s="17"/>
    </row>
    <row r="1241" spans="4:22" x14ac:dyDescent="0.25">
      <c r="D1241" s="27"/>
      <c r="V1241" s="17"/>
    </row>
    <row r="1242" spans="4:22" x14ac:dyDescent="0.25">
      <c r="D1242" s="27"/>
      <c r="V1242" s="17"/>
    </row>
    <row r="1243" spans="4:22" x14ac:dyDescent="0.25">
      <c r="D1243" s="27"/>
      <c r="V1243" s="17"/>
    </row>
    <row r="1244" spans="4:22" x14ac:dyDescent="0.25">
      <c r="D1244" s="27"/>
      <c r="V1244" s="17"/>
    </row>
    <row r="1245" spans="4:22" x14ac:dyDescent="0.25">
      <c r="D1245" s="27"/>
      <c r="V1245" s="17"/>
    </row>
    <row r="1246" spans="4:22" x14ac:dyDescent="0.25">
      <c r="D1246" s="27"/>
      <c r="V1246" s="17"/>
    </row>
    <row r="1247" spans="4:22" x14ac:dyDescent="0.25">
      <c r="D1247" s="27"/>
      <c r="V1247" s="17"/>
    </row>
    <row r="1248" spans="4:22" x14ac:dyDescent="0.25">
      <c r="D1248" s="27"/>
      <c r="V1248" s="17"/>
    </row>
    <row r="1249" spans="4:22" x14ac:dyDescent="0.25">
      <c r="D1249" s="27"/>
      <c r="V1249" s="17"/>
    </row>
    <row r="1250" spans="4:22" x14ac:dyDescent="0.25">
      <c r="D1250" s="27"/>
      <c r="V1250" s="17"/>
    </row>
    <row r="1251" spans="4:22" x14ac:dyDescent="0.25">
      <c r="D1251" s="27"/>
      <c r="V1251" s="17"/>
    </row>
    <row r="1252" spans="4:22" x14ac:dyDescent="0.25">
      <c r="D1252" s="27"/>
      <c r="V1252" s="17"/>
    </row>
    <row r="1253" spans="4:22" x14ac:dyDescent="0.25">
      <c r="D1253" s="27"/>
      <c r="V1253" s="17"/>
    </row>
    <row r="1254" spans="4:22" x14ac:dyDescent="0.25">
      <c r="D1254" s="27"/>
      <c r="V1254" s="17"/>
    </row>
    <row r="1255" spans="4:22" x14ac:dyDescent="0.25">
      <c r="D1255" s="27"/>
      <c r="V1255" s="17"/>
    </row>
    <row r="1256" spans="4:22" x14ac:dyDescent="0.25">
      <c r="D1256" s="27"/>
      <c r="V1256" s="17"/>
    </row>
    <row r="1257" spans="4:22" x14ac:dyDescent="0.25">
      <c r="D1257" s="27"/>
      <c r="V1257" s="17"/>
    </row>
    <row r="1258" spans="4:22" x14ac:dyDescent="0.25">
      <c r="D1258" s="27"/>
      <c r="V1258" s="17"/>
    </row>
    <row r="1259" spans="4:22" x14ac:dyDescent="0.25">
      <c r="D1259" s="27"/>
      <c r="V1259" s="17"/>
    </row>
    <row r="1260" spans="4:22" x14ac:dyDescent="0.25">
      <c r="D1260" s="27"/>
      <c r="V1260" s="17"/>
    </row>
    <row r="1261" spans="4:22" x14ac:dyDescent="0.25">
      <c r="D1261" s="27"/>
      <c r="V1261" s="17"/>
    </row>
    <row r="1262" spans="4:22" x14ac:dyDescent="0.25">
      <c r="D1262" s="27"/>
      <c r="V1262" s="17"/>
    </row>
    <row r="1263" spans="4:22" x14ac:dyDescent="0.25">
      <c r="D1263" s="27"/>
      <c r="V1263" s="17"/>
    </row>
    <row r="1264" spans="4:22" x14ac:dyDescent="0.25">
      <c r="D1264" s="27"/>
      <c r="V1264" s="17"/>
    </row>
    <row r="1265" spans="4:22" x14ac:dyDescent="0.25">
      <c r="D1265" s="27"/>
      <c r="V1265" s="17"/>
    </row>
    <row r="1266" spans="4:22" x14ac:dyDescent="0.25">
      <c r="D1266" s="27"/>
      <c r="V1266" s="17"/>
    </row>
    <row r="1267" spans="4:22" x14ac:dyDescent="0.25">
      <c r="D1267" s="27"/>
      <c r="V1267" s="17"/>
    </row>
    <row r="1268" spans="4:22" x14ac:dyDescent="0.25">
      <c r="D1268" s="27"/>
      <c r="V1268" s="17"/>
    </row>
    <row r="1269" spans="4:22" x14ac:dyDescent="0.25">
      <c r="D1269" s="27"/>
      <c r="V1269" s="17"/>
    </row>
    <row r="1270" spans="4:22" x14ac:dyDescent="0.25">
      <c r="D1270" s="27"/>
      <c r="V1270" s="17"/>
    </row>
    <row r="1271" spans="4:22" x14ac:dyDescent="0.25">
      <c r="D1271" s="27"/>
      <c r="V1271" s="17"/>
    </row>
    <row r="1272" spans="4:22" x14ac:dyDescent="0.25">
      <c r="D1272" s="27"/>
      <c r="V1272" s="17"/>
    </row>
    <row r="1273" spans="4:22" x14ac:dyDescent="0.25">
      <c r="D1273" s="27"/>
      <c r="V1273" s="17"/>
    </row>
    <row r="1274" spans="4:22" x14ac:dyDescent="0.25">
      <c r="D1274" s="27"/>
      <c r="V1274" s="17"/>
    </row>
    <row r="1275" spans="4:22" x14ac:dyDescent="0.25">
      <c r="D1275" s="27"/>
      <c r="V1275" s="17"/>
    </row>
    <row r="1276" spans="4:22" x14ac:dyDescent="0.25">
      <c r="D1276" s="27"/>
      <c r="V1276" s="17"/>
    </row>
    <row r="1277" spans="4:22" x14ac:dyDescent="0.25">
      <c r="D1277" s="27"/>
      <c r="V1277" s="17"/>
    </row>
    <row r="1278" spans="4:22" x14ac:dyDescent="0.25">
      <c r="D1278" s="27"/>
      <c r="V1278" s="17"/>
    </row>
    <row r="1279" spans="4:22" x14ac:dyDescent="0.25">
      <c r="D1279" s="27"/>
      <c r="V1279" s="17"/>
    </row>
    <row r="1280" spans="4:22" x14ac:dyDescent="0.25">
      <c r="D1280" s="27"/>
      <c r="V1280" s="17"/>
    </row>
    <row r="1281" spans="4:22" x14ac:dyDescent="0.25">
      <c r="D1281" s="27"/>
      <c r="V1281" s="17"/>
    </row>
    <row r="1282" spans="4:22" x14ac:dyDescent="0.25">
      <c r="D1282" s="27"/>
      <c r="V1282" s="17"/>
    </row>
    <row r="1283" spans="4:22" x14ac:dyDescent="0.25">
      <c r="D1283" s="27"/>
      <c r="V1283" s="17"/>
    </row>
    <row r="1284" spans="4:22" x14ac:dyDescent="0.25">
      <c r="D1284" s="27"/>
      <c r="V1284" s="17"/>
    </row>
    <row r="1285" spans="4:22" x14ac:dyDescent="0.25">
      <c r="D1285" s="27"/>
      <c r="V1285" s="17"/>
    </row>
    <row r="1286" spans="4:22" x14ac:dyDescent="0.25">
      <c r="D1286" s="27"/>
      <c r="V1286" s="17"/>
    </row>
    <row r="1287" spans="4:22" x14ac:dyDescent="0.25">
      <c r="D1287" s="27"/>
      <c r="V1287" s="17"/>
    </row>
    <row r="1288" spans="4:22" x14ac:dyDescent="0.25">
      <c r="D1288" s="27"/>
      <c r="V1288" s="17"/>
    </row>
    <row r="1289" spans="4:22" x14ac:dyDescent="0.25">
      <c r="D1289" s="27"/>
      <c r="V1289" s="17"/>
    </row>
    <row r="1290" spans="4:22" x14ac:dyDescent="0.25">
      <c r="D1290" s="27"/>
      <c r="V1290" s="17"/>
    </row>
    <row r="1291" spans="4:22" x14ac:dyDescent="0.25">
      <c r="D1291" s="27"/>
      <c r="V1291" s="17"/>
    </row>
    <row r="1292" spans="4:22" x14ac:dyDescent="0.25">
      <c r="D1292" s="27"/>
      <c r="V1292" s="17"/>
    </row>
    <row r="1293" spans="4:22" x14ac:dyDescent="0.25">
      <c r="D1293" s="27"/>
      <c r="V1293" s="17"/>
    </row>
    <row r="1294" spans="4:22" x14ac:dyDescent="0.25">
      <c r="D1294" s="27"/>
      <c r="V1294" s="17"/>
    </row>
    <row r="1295" spans="4:22" x14ac:dyDescent="0.25">
      <c r="D1295" s="27"/>
      <c r="V1295" s="17"/>
    </row>
    <row r="1296" spans="4:22" x14ac:dyDescent="0.25">
      <c r="D1296" s="27"/>
      <c r="V1296" s="17"/>
    </row>
    <row r="1297" spans="4:22" x14ac:dyDescent="0.25">
      <c r="D1297" s="27"/>
      <c r="V1297" s="17"/>
    </row>
    <row r="1298" spans="4:22" x14ac:dyDescent="0.25">
      <c r="D1298" s="27"/>
      <c r="V1298" s="17"/>
    </row>
    <row r="1299" spans="4:22" x14ac:dyDescent="0.25">
      <c r="D1299" s="27"/>
      <c r="V1299" s="17"/>
    </row>
    <row r="1300" spans="4:22" x14ac:dyDescent="0.25">
      <c r="D1300" s="27"/>
      <c r="V1300" s="17"/>
    </row>
    <row r="1301" spans="4:22" x14ac:dyDescent="0.25">
      <c r="D1301" s="27"/>
      <c r="V1301" s="17"/>
    </row>
    <row r="1302" spans="4:22" x14ac:dyDescent="0.25">
      <c r="D1302" s="27"/>
      <c r="V1302" s="17"/>
    </row>
    <row r="1303" spans="4:22" x14ac:dyDescent="0.25">
      <c r="D1303" s="27"/>
      <c r="V1303" s="17"/>
    </row>
    <row r="1304" spans="4:22" x14ac:dyDescent="0.25">
      <c r="D1304" s="27"/>
      <c r="V1304" s="17"/>
    </row>
    <row r="1305" spans="4:22" x14ac:dyDescent="0.25">
      <c r="D1305" s="27"/>
      <c r="V1305" s="17"/>
    </row>
    <row r="1306" spans="4:22" x14ac:dyDescent="0.25">
      <c r="D1306" s="27"/>
      <c r="V1306" s="17"/>
    </row>
    <row r="1307" spans="4:22" x14ac:dyDescent="0.25">
      <c r="D1307" s="27"/>
      <c r="V1307" s="17"/>
    </row>
    <row r="1308" spans="4:22" x14ac:dyDescent="0.25">
      <c r="D1308" s="27"/>
      <c r="V1308" s="17"/>
    </row>
    <row r="1309" spans="4:22" x14ac:dyDescent="0.25">
      <c r="D1309" s="27"/>
      <c r="V1309" s="17"/>
    </row>
    <row r="1310" spans="4:22" x14ac:dyDescent="0.25">
      <c r="D1310" s="27"/>
      <c r="V1310" s="17"/>
    </row>
    <row r="1311" spans="4:22" x14ac:dyDescent="0.25">
      <c r="D1311" s="27"/>
      <c r="V1311" s="17"/>
    </row>
    <row r="1312" spans="4:22" x14ac:dyDescent="0.25">
      <c r="D1312" s="27"/>
      <c r="V1312" s="17"/>
    </row>
    <row r="1313" spans="4:22" x14ac:dyDescent="0.25">
      <c r="D1313" s="27"/>
      <c r="V1313" s="17"/>
    </row>
    <row r="1314" spans="4:22" x14ac:dyDescent="0.25">
      <c r="D1314" s="27"/>
      <c r="V1314" s="17"/>
    </row>
    <row r="1315" spans="4:22" x14ac:dyDescent="0.25">
      <c r="D1315" s="27"/>
      <c r="V1315" s="17"/>
    </row>
    <row r="1316" spans="4:22" x14ac:dyDescent="0.25">
      <c r="D1316" s="27"/>
      <c r="V1316" s="17"/>
    </row>
    <row r="1317" spans="4:22" x14ac:dyDescent="0.25">
      <c r="D1317" s="27"/>
      <c r="V1317" s="17"/>
    </row>
    <row r="1318" spans="4:22" x14ac:dyDescent="0.25">
      <c r="D1318" s="27"/>
      <c r="V1318" s="17"/>
    </row>
    <row r="1319" spans="4:22" x14ac:dyDescent="0.25">
      <c r="D1319" s="27"/>
      <c r="V1319" s="17"/>
    </row>
    <row r="1320" spans="4:22" x14ac:dyDescent="0.25">
      <c r="D1320" s="27"/>
      <c r="V1320" s="17"/>
    </row>
    <row r="1321" spans="4:22" x14ac:dyDescent="0.25">
      <c r="D1321" s="27"/>
      <c r="V1321" s="17"/>
    </row>
    <row r="1322" spans="4:22" x14ac:dyDescent="0.25">
      <c r="D1322" s="27"/>
      <c r="V1322" s="17"/>
    </row>
    <row r="1323" spans="4:22" x14ac:dyDescent="0.25">
      <c r="D1323" s="27"/>
      <c r="V1323" s="17"/>
    </row>
    <row r="1324" spans="4:22" x14ac:dyDescent="0.25">
      <c r="D1324" s="27"/>
      <c r="V1324" s="17"/>
    </row>
    <row r="1325" spans="4:22" x14ac:dyDescent="0.25">
      <c r="D1325" s="27"/>
      <c r="V1325" s="17"/>
    </row>
    <row r="1326" spans="4:22" x14ac:dyDescent="0.25">
      <c r="D1326" s="27"/>
      <c r="V1326" s="17"/>
    </row>
    <row r="1327" spans="4:22" x14ac:dyDescent="0.25">
      <c r="D1327" s="27"/>
      <c r="V1327" s="17"/>
    </row>
    <row r="1328" spans="4:22" x14ac:dyDescent="0.25">
      <c r="D1328" s="27"/>
      <c r="V1328" s="17"/>
    </row>
    <row r="1329" spans="4:22" x14ac:dyDescent="0.25">
      <c r="D1329" s="27"/>
      <c r="V1329" s="17"/>
    </row>
    <row r="1330" spans="4:22" x14ac:dyDescent="0.25">
      <c r="D1330" s="27"/>
      <c r="V1330" s="17"/>
    </row>
    <row r="1331" spans="4:22" x14ac:dyDescent="0.25">
      <c r="D1331" s="27"/>
      <c r="V1331" s="17"/>
    </row>
    <row r="1332" spans="4:22" x14ac:dyDescent="0.25">
      <c r="D1332" s="27"/>
      <c r="V1332" s="17"/>
    </row>
    <row r="1333" spans="4:22" x14ac:dyDescent="0.25">
      <c r="D1333" s="27"/>
      <c r="V1333" s="17"/>
    </row>
    <row r="1334" spans="4:22" x14ac:dyDescent="0.25">
      <c r="D1334" s="27"/>
      <c r="V1334" s="17"/>
    </row>
    <row r="1335" spans="4:22" x14ac:dyDescent="0.25">
      <c r="D1335" s="27"/>
      <c r="V1335" s="17"/>
    </row>
    <row r="1336" spans="4:22" x14ac:dyDescent="0.25">
      <c r="D1336" s="27"/>
      <c r="V1336" s="17"/>
    </row>
    <row r="1337" spans="4:22" x14ac:dyDescent="0.25">
      <c r="D1337" s="27"/>
      <c r="V1337" s="17"/>
    </row>
    <row r="1338" spans="4:22" x14ac:dyDescent="0.25">
      <c r="D1338" s="27"/>
      <c r="V1338" s="17"/>
    </row>
    <row r="1339" spans="4:22" x14ac:dyDescent="0.25">
      <c r="D1339" s="27"/>
      <c r="V1339" s="17"/>
    </row>
    <row r="1340" spans="4:22" x14ac:dyDescent="0.25">
      <c r="D1340" s="27"/>
      <c r="V1340" s="17"/>
    </row>
    <row r="1341" spans="4:22" x14ac:dyDescent="0.25">
      <c r="D1341" s="27"/>
      <c r="V1341" s="17"/>
    </row>
    <row r="1342" spans="4:22" x14ac:dyDescent="0.25">
      <c r="D1342" s="27"/>
      <c r="V1342" s="17"/>
    </row>
    <row r="1343" spans="4:22" x14ac:dyDescent="0.25">
      <c r="D1343" s="27"/>
      <c r="V1343" s="17"/>
    </row>
    <row r="1344" spans="4:22" x14ac:dyDescent="0.25">
      <c r="D1344" s="27"/>
      <c r="V1344" s="17"/>
    </row>
    <row r="1345" spans="4:22" x14ac:dyDescent="0.25">
      <c r="D1345" s="27"/>
      <c r="V1345" s="17"/>
    </row>
    <row r="1346" spans="4:22" x14ac:dyDescent="0.25">
      <c r="D1346" s="27"/>
      <c r="V1346" s="17"/>
    </row>
    <row r="1347" spans="4:22" x14ac:dyDescent="0.25">
      <c r="D1347" s="27"/>
      <c r="V1347" s="17"/>
    </row>
    <row r="1348" spans="4:22" x14ac:dyDescent="0.25">
      <c r="D1348" s="27"/>
      <c r="V1348" s="17"/>
    </row>
    <row r="1349" spans="4:22" x14ac:dyDescent="0.25">
      <c r="D1349" s="27"/>
      <c r="V1349" s="17"/>
    </row>
    <row r="1350" spans="4:22" x14ac:dyDescent="0.25">
      <c r="D1350" s="27"/>
      <c r="V1350" s="17"/>
    </row>
    <row r="1351" spans="4:22" x14ac:dyDescent="0.25">
      <c r="D1351" s="27"/>
      <c r="V1351" s="17"/>
    </row>
    <row r="1352" spans="4:22" x14ac:dyDescent="0.25">
      <c r="D1352" s="27"/>
      <c r="V1352" s="17"/>
    </row>
    <row r="1353" spans="4:22" x14ac:dyDescent="0.25">
      <c r="D1353" s="27"/>
      <c r="V1353" s="17"/>
    </row>
    <row r="1354" spans="4:22" x14ac:dyDescent="0.25">
      <c r="D1354" s="27"/>
      <c r="V1354" s="17"/>
    </row>
    <row r="1355" spans="4:22" x14ac:dyDescent="0.25">
      <c r="D1355" s="27"/>
      <c r="V1355" s="17"/>
    </row>
    <row r="1356" spans="4:22" x14ac:dyDescent="0.25">
      <c r="D1356" s="27"/>
      <c r="V1356" s="17"/>
    </row>
    <row r="1357" spans="4:22" x14ac:dyDescent="0.25">
      <c r="D1357" s="27"/>
      <c r="V1357" s="17"/>
    </row>
    <row r="1358" spans="4:22" x14ac:dyDescent="0.25">
      <c r="D1358" s="27"/>
      <c r="V1358" s="17"/>
    </row>
    <row r="1359" spans="4:22" x14ac:dyDescent="0.25">
      <c r="D1359" s="27"/>
      <c r="V1359" s="17"/>
    </row>
    <row r="1360" spans="4:22" x14ac:dyDescent="0.25">
      <c r="D1360" s="27"/>
      <c r="V1360" s="17"/>
    </row>
    <row r="1361" spans="4:22" x14ac:dyDescent="0.25">
      <c r="D1361" s="27"/>
      <c r="V1361" s="17"/>
    </row>
    <row r="1362" spans="4:22" x14ac:dyDescent="0.25">
      <c r="D1362" s="27"/>
      <c r="V1362" s="17"/>
    </row>
    <row r="1363" spans="4:22" x14ac:dyDescent="0.25">
      <c r="D1363" s="27"/>
      <c r="V1363" s="17"/>
    </row>
    <row r="1364" spans="4:22" x14ac:dyDescent="0.25">
      <c r="D1364" s="27"/>
      <c r="V1364" s="17"/>
    </row>
    <row r="1365" spans="4:22" x14ac:dyDescent="0.25">
      <c r="D1365" s="27"/>
      <c r="V1365" s="17"/>
    </row>
    <row r="1366" spans="4:22" x14ac:dyDescent="0.25">
      <c r="D1366" s="27"/>
      <c r="V1366" s="17"/>
    </row>
    <row r="1367" spans="4:22" x14ac:dyDescent="0.25">
      <c r="D1367" s="27"/>
      <c r="V1367" s="17"/>
    </row>
    <row r="1368" spans="4:22" x14ac:dyDescent="0.25">
      <c r="D1368" s="27"/>
      <c r="V1368" s="17"/>
    </row>
    <row r="1369" spans="4:22" x14ac:dyDescent="0.25">
      <c r="D1369" s="27"/>
      <c r="V1369" s="17"/>
    </row>
    <row r="1370" spans="4:22" x14ac:dyDescent="0.25">
      <c r="D1370" s="27"/>
      <c r="V1370" s="17"/>
    </row>
    <row r="1371" spans="4:22" x14ac:dyDescent="0.25">
      <c r="D1371" s="27"/>
      <c r="V1371" s="17"/>
    </row>
    <row r="1372" spans="4:22" x14ac:dyDescent="0.25">
      <c r="D1372" s="27"/>
      <c r="V1372" s="17"/>
    </row>
    <row r="1373" spans="4:22" x14ac:dyDescent="0.25">
      <c r="D1373" s="27"/>
      <c r="V1373" s="17"/>
    </row>
    <row r="1374" spans="4:22" x14ac:dyDescent="0.25">
      <c r="D1374" s="27"/>
      <c r="V1374" s="17"/>
    </row>
    <row r="1375" spans="4:22" x14ac:dyDescent="0.25">
      <c r="D1375" s="27"/>
      <c r="V1375" s="17"/>
    </row>
    <row r="1376" spans="4:22" x14ac:dyDescent="0.25">
      <c r="D1376" s="27"/>
      <c r="V1376" s="17"/>
    </row>
    <row r="1377" spans="4:22" x14ac:dyDescent="0.25">
      <c r="D1377" s="27"/>
      <c r="V1377" s="17"/>
    </row>
    <row r="1378" spans="4:22" x14ac:dyDescent="0.25">
      <c r="D1378" s="27"/>
      <c r="V1378" s="17"/>
    </row>
    <row r="1379" spans="4:22" x14ac:dyDescent="0.25">
      <c r="D1379" s="27"/>
      <c r="V1379" s="17"/>
    </row>
    <row r="1380" spans="4:22" x14ac:dyDescent="0.25">
      <c r="D1380" s="27"/>
      <c r="V1380" s="17"/>
    </row>
    <row r="1381" spans="4:22" x14ac:dyDescent="0.25">
      <c r="D1381" s="27"/>
      <c r="V1381" s="17"/>
    </row>
    <row r="1382" spans="4:22" x14ac:dyDescent="0.25">
      <c r="D1382" s="27"/>
      <c r="V1382" s="17"/>
    </row>
    <row r="1383" spans="4:22" x14ac:dyDescent="0.25">
      <c r="D1383" s="27"/>
      <c r="V1383" s="17"/>
    </row>
    <row r="1384" spans="4:22" x14ac:dyDescent="0.25">
      <c r="D1384" s="27"/>
      <c r="V1384" s="17"/>
    </row>
    <row r="1385" spans="4:22" x14ac:dyDescent="0.25">
      <c r="D1385" s="27"/>
      <c r="V1385" s="17"/>
    </row>
    <row r="1386" spans="4:22" x14ac:dyDescent="0.25">
      <c r="D1386" s="27"/>
      <c r="V1386" s="17"/>
    </row>
    <row r="1387" spans="4:22" x14ac:dyDescent="0.25">
      <c r="D1387" s="27"/>
      <c r="V1387" s="17"/>
    </row>
    <row r="1388" spans="4:22" x14ac:dyDescent="0.25">
      <c r="D1388" s="27"/>
      <c r="V1388" s="17"/>
    </row>
    <row r="1389" spans="4:22" x14ac:dyDescent="0.25">
      <c r="D1389" s="27"/>
      <c r="V1389" s="17"/>
    </row>
    <row r="1390" spans="4:22" x14ac:dyDescent="0.25">
      <c r="D1390" s="27"/>
      <c r="V1390" s="17"/>
    </row>
    <row r="1391" spans="4:22" x14ac:dyDescent="0.25">
      <c r="D1391" s="27"/>
      <c r="V1391" s="17"/>
    </row>
    <row r="1392" spans="4:22" x14ac:dyDescent="0.25">
      <c r="D1392" s="27"/>
      <c r="V1392" s="17"/>
    </row>
    <row r="1393" spans="4:22" x14ac:dyDescent="0.25">
      <c r="D1393" s="27"/>
      <c r="V1393" s="17"/>
    </row>
    <row r="1394" spans="4:22" x14ac:dyDescent="0.25">
      <c r="D1394" s="27"/>
      <c r="V1394" s="17"/>
    </row>
    <row r="1395" spans="4:22" x14ac:dyDescent="0.25">
      <c r="D1395" s="27"/>
      <c r="V1395" s="17"/>
    </row>
    <row r="1396" spans="4:22" x14ac:dyDescent="0.25">
      <c r="D1396" s="27"/>
      <c r="V1396" s="17"/>
    </row>
    <row r="1397" spans="4:22" x14ac:dyDescent="0.25">
      <c r="D1397" s="27"/>
      <c r="V1397" s="17"/>
    </row>
    <row r="1398" spans="4:22" x14ac:dyDescent="0.25">
      <c r="D1398" s="27"/>
      <c r="V1398" s="17"/>
    </row>
    <row r="1399" spans="4:22" x14ac:dyDescent="0.25">
      <c r="D1399" s="27"/>
      <c r="V1399" s="17"/>
    </row>
    <row r="1400" spans="4:22" x14ac:dyDescent="0.25">
      <c r="D1400" s="27"/>
      <c r="V1400" s="17"/>
    </row>
    <row r="1401" spans="4:22" x14ac:dyDescent="0.25">
      <c r="D1401" s="27"/>
      <c r="V1401" s="17"/>
    </row>
    <row r="1402" spans="4:22" x14ac:dyDescent="0.25">
      <c r="D1402" s="27"/>
      <c r="V1402" s="17"/>
    </row>
    <row r="1403" spans="4:22" x14ac:dyDescent="0.25">
      <c r="D1403" s="27"/>
      <c r="V1403" s="17"/>
    </row>
    <row r="1404" spans="4:22" x14ac:dyDescent="0.25">
      <c r="D1404" s="27"/>
      <c r="V1404" s="17"/>
    </row>
    <row r="1405" spans="4:22" x14ac:dyDescent="0.25">
      <c r="D1405" s="27"/>
      <c r="V1405" s="17"/>
    </row>
    <row r="1406" spans="4:22" x14ac:dyDescent="0.25">
      <c r="D1406" s="27"/>
      <c r="V1406" s="17"/>
    </row>
    <row r="1407" spans="4:22" x14ac:dyDescent="0.25">
      <c r="D1407" s="27"/>
      <c r="V1407" s="17"/>
    </row>
    <row r="1408" spans="4:22" x14ac:dyDescent="0.25">
      <c r="D1408" s="27"/>
      <c r="V1408" s="17"/>
    </row>
    <row r="1409" spans="4:22" x14ac:dyDescent="0.25">
      <c r="D1409" s="27"/>
      <c r="V1409" s="17"/>
    </row>
    <row r="1410" spans="4:22" x14ac:dyDescent="0.25">
      <c r="D1410" s="27"/>
      <c r="V1410" s="17"/>
    </row>
    <row r="1411" spans="4:22" x14ac:dyDescent="0.25">
      <c r="D1411" s="27"/>
      <c r="V1411" s="17"/>
    </row>
    <row r="1412" spans="4:22" x14ac:dyDescent="0.25">
      <c r="D1412" s="27"/>
      <c r="V1412" s="17"/>
    </row>
    <row r="1413" spans="4:22" x14ac:dyDescent="0.25">
      <c r="D1413" s="27"/>
      <c r="V1413" s="17"/>
    </row>
    <row r="1414" spans="4:22" x14ac:dyDescent="0.25">
      <c r="D1414" s="27"/>
      <c r="V1414" s="17"/>
    </row>
    <row r="1415" spans="4:22" x14ac:dyDescent="0.25">
      <c r="D1415" s="27"/>
      <c r="V1415" s="17"/>
    </row>
    <row r="1416" spans="4:22" x14ac:dyDescent="0.25">
      <c r="D1416" s="27"/>
      <c r="V1416" s="17"/>
    </row>
    <row r="1417" spans="4:22" x14ac:dyDescent="0.25">
      <c r="D1417" s="27"/>
      <c r="V1417" s="17"/>
    </row>
    <row r="1418" spans="4:22" x14ac:dyDescent="0.25">
      <c r="D1418" s="27"/>
      <c r="V1418" s="17"/>
    </row>
    <row r="1419" spans="4:22" x14ac:dyDescent="0.25">
      <c r="D1419" s="27"/>
      <c r="V1419" s="17"/>
    </row>
    <row r="1420" spans="4:22" x14ac:dyDescent="0.25">
      <c r="D1420" s="27"/>
      <c r="V1420" s="17"/>
    </row>
    <row r="1421" spans="4:22" x14ac:dyDescent="0.25">
      <c r="D1421" s="27"/>
      <c r="V1421" s="17"/>
    </row>
    <row r="1422" spans="4:22" x14ac:dyDescent="0.25">
      <c r="D1422" s="27"/>
      <c r="V1422" s="17"/>
    </row>
    <row r="1423" spans="4:22" x14ac:dyDescent="0.25">
      <c r="D1423" s="27"/>
      <c r="V1423" s="17"/>
    </row>
    <row r="1424" spans="4:22" x14ac:dyDescent="0.25">
      <c r="D1424" s="27"/>
      <c r="V1424" s="17"/>
    </row>
    <row r="1425" spans="4:22" x14ac:dyDescent="0.25">
      <c r="D1425" s="27"/>
      <c r="V1425" s="17"/>
    </row>
    <row r="1426" spans="4:22" x14ac:dyDescent="0.25">
      <c r="D1426" s="27"/>
      <c r="V1426" s="17"/>
    </row>
    <row r="1427" spans="4:22" x14ac:dyDescent="0.25">
      <c r="D1427" s="27"/>
      <c r="V1427" s="17"/>
    </row>
    <row r="1428" spans="4:22" x14ac:dyDescent="0.25">
      <c r="D1428" s="27"/>
      <c r="V1428" s="17"/>
    </row>
    <row r="1429" spans="4:22" x14ac:dyDescent="0.25">
      <c r="D1429" s="27"/>
      <c r="V1429" s="17"/>
    </row>
    <row r="1430" spans="4:22" x14ac:dyDescent="0.25">
      <c r="D1430" s="27"/>
      <c r="V1430" s="17"/>
    </row>
    <row r="1431" spans="4:22" x14ac:dyDescent="0.25">
      <c r="D1431" s="27"/>
      <c r="V1431" s="17"/>
    </row>
    <row r="1432" spans="4:22" x14ac:dyDescent="0.25">
      <c r="D1432" s="27"/>
      <c r="V1432" s="17"/>
    </row>
    <row r="1433" spans="4:22" x14ac:dyDescent="0.25">
      <c r="D1433" s="27"/>
      <c r="V1433" s="17"/>
    </row>
    <row r="1434" spans="4:22" x14ac:dyDescent="0.25">
      <c r="D1434" s="27"/>
      <c r="V1434" s="17"/>
    </row>
    <row r="1435" spans="4:22" x14ac:dyDescent="0.25">
      <c r="D1435" s="27"/>
      <c r="V1435" s="17"/>
    </row>
    <row r="1436" spans="4:22" x14ac:dyDescent="0.25">
      <c r="D1436" s="27"/>
      <c r="V1436" s="17"/>
    </row>
    <row r="1437" spans="4:22" x14ac:dyDescent="0.25">
      <c r="D1437" s="27"/>
      <c r="V1437" s="17"/>
    </row>
    <row r="1438" spans="4:22" x14ac:dyDescent="0.25">
      <c r="D1438" s="27"/>
      <c r="V1438" s="17"/>
    </row>
    <row r="1439" spans="4:22" x14ac:dyDescent="0.25">
      <c r="D1439" s="27"/>
      <c r="V1439" s="17"/>
    </row>
    <row r="1440" spans="4:22" x14ac:dyDescent="0.25">
      <c r="D1440" s="27"/>
      <c r="V1440" s="17"/>
    </row>
    <row r="1441" spans="4:22" x14ac:dyDescent="0.25">
      <c r="D1441" s="27"/>
      <c r="V1441" s="17"/>
    </row>
    <row r="1442" spans="4:22" x14ac:dyDescent="0.25">
      <c r="D1442" s="27"/>
      <c r="V1442" s="17"/>
    </row>
    <row r="1443" spans="4:22" x14ac:dyDescent="0.25">
      <c r="D1443" s="27"/>
      <c r="V1443" s="17"/>
    </row>
    <row r="1444" spans="4:22" x14ac:dyDescent="0.25">
      <c r="D1444" s="27"/>
      <c r="V1444" s="17"/>
    </row>
    <row r="1445" spans="4:22" x14ac:dyDescent="0.25">
      <c r="D1445" s="27"/>
      <c r="V1445" s="17"/>
    </row>
    <row r="1446" spans="4:22" x14ac:dyDescent="0.25">
      <c r="D1446" s="27"/>
      <c r="V1446" s="17"/>
    </row>
    <row r="1447" spans="4:22" x14ac:dyDescent="0.25">
      <c r="D1447" s="27"/>
      <c r="V1447" s="17"/>
    </row>
    <row r="1448" spans="4:22" x14ac:dyDescent="0.25">
      <c r="D1448" s="27"/>
      <c r="V1448" s="17"/>
    </row>
    <row r="1449" spans="4:22" x14ac:dyDescent="0.25">
      <c r="D1449" s="27"/>
      <c r="V1449" s="17"/>
    </row>
    <row r="1450" spans="4:22" x14ac:dyDescent="0.25">
      <c r="D1450" s="27"/>
      <c r="V1450" s="17"/>
    </row>
    <row r="1451" spans="4:22" x14ac:dyDescent="0.25">
      <c r="D1451" s="27"/>
      <c r="V1451" s="17"/>
    </row>
    <row r="1452" spans="4:22" x14ac:dyDescent="0.25">
      <c r="D1452" s="27"/>
      <c r="V1452" s="17"/>
    </row>
    <row r="1453" spans="4:22" x14ac:dyDescent="0.25">
      <c r="D1453" s="27"/>
      <c r="V1453" s="17"/>
    </row>
    <row r="1454" spans="4:22" x14ac:dyDescent="0.25">
      <c r="D1454" s="27"/>
      <c r="V1454" s="17"/>
    </row>
    <row r="1455" spans="4:22" x14ac:dyDescent="0.25">
      <c r="D1455" s="27"/>
      <c r="V1455" s="17"/>
    </row>
    <row r="1456" spans="4:22" x14ac:dyDescent="0.25">
      <c r="D1456" s="27"/>
      <c r="V1456" s="17"/>
    </row>
    <row r="1457" spans="4:22" x14ac:dyDescent="0.25">
      <c r="D1457" s="27"/>
      <c r="V1457" s="17"/>
    </row>
    <row r="1458" spans="4:22" x14ac:dyDescent="0.25">
      <c r="D1458" s="27"/>
      <c r="V1458" s="17"/>
    </row>
    <row r="1459" spans="4:22" x14ac:dyDescent="0.25">
      <c r="D1459" s="27"/>
      <c r="V1459" s="17"/>
    </row>
    <row r="1460" spans="4:22" x14ac:dyDescent="0.25">
      <c r="D1460" s="27"/>
      <c r="V1460" s="17"/>
    </row>
    <row r="1461" spans="4:22" x14ac:dyDescent="0.25">
      <c r="D1461" s="27"/>
      <c r="V1461" s="17"/>
    </row>
    <row r="1462" spans="4:22" x14ac:dyDescent="0.25">
      <c r="D1462" s="27"/>
      <c r="V1462" s="17"/>
    </row>
    <row r="1463" spans="4:22" x14ac:dyDescent="0.25">
      <c r="D1463" s="27"/>
      <c r="V1463" s="17"/>
    </row>
    <row r="1464" spans="4:22" x14ac:dyDescent="0.25">
      <c r="D1464" s="27"/>
      <c r="V1464" s="17"/>
    </row>
    <row r="1465" spans="4:22" x14ac:dyDescent="0.25">
      <c r="D1465" s="27"/>
      <c r="V1465" s="17"/>
    </row>
    <row r="1466" spans="4:22" x14ac:dyDescent="0.25">
      <c r="D1466" s="27"/>
      <c r="V1466" s="17"/>
    </row>
    <row r="1467" spans="4:22" x14ac:dyDescent="0.25">
      <c r="D1467" s="27"/>
      <c r="V1467" s="17"/>
    </row>
    <row r="1468" spans="4:22" x14ac:dyDescent="0.25">
      <c r="D1468" s="27"/>
      <c r="V1468" s="17"/>
    </row>
    <row r="1469" spans="4:22" x14ac:dyDescent="0.25">
      <c r="D1469" s="27"/>
      <c r="V1469" s="17"/>
    </row>
    <row r="1470" spans="4:22" x14ac:dyDescent="0.25">
      <c r="D1470" s="27"/>
      <c r="V1470" s="17"/>
    </row>
    <row r="1471" spans="4:22" x14ac:dyDescent="0.25">
      <c r="D1471" s="27"/>
      <c r="V1471" s="17"/>
    </row>
    <row r="1472" spans="4:22" x14ac:dyDescent="0.25">
      <c r="D1472" s="27"/>
      <c r="V1472" s="17"/>
    </row>
    <row r="1473" spans="4:22" x14ac:dyDescent="0.25">
      <c r="D1473" s="27"/>
      <c r="V1473" s="17"/>
    </row>
    <row r="1474" spans="4:22" x14ac:dyDescent="0.25">
      <c r="D1474" s="27"/>
      <c r="V1474" s="17"/>
    </row>
    <row r="1475" spans="4:22" x14ac:dyDescent="0.25">
      <c r="D1475" s="27"/>
      <c r="V1475" s="17"/>
    </row>
    <row r="1476" spans="4:22" x14ac:dyDescent="0.25">
      <c r="D1476" s="27"/>
      <c r="V1476" s="17"/>
    </row>
    <row r="1477" spans="4:22" x14ac:dyDescent="0.25">
      <c r="D1477" s="27"/>
      <c r="V1477" s="17"/>
    </row>
    <row r="1478" spans="4:22" x14ac:dyDescent="0.25">
      <c r="D1478" s="27"/>
      <c r="V1478" s="17"/>
    </row>
    <row r="1479" spans="4:22" x14ac:dyDescent="0.25">
      <c r="D1479" s="27"/>
      <c r="V1479" s="17"/>
    </row>
    <row r="1480" spans="4:22" x14ac:dyDescent="0.25">
      <c r="D1480" s="27"/>
      <c r="V1480" s="17"/>
    </row>
    <row r="1481" spans="4:22" x14ac:dyDescent="0.25">
      <c r="D1481" s="27"/>
      <c r="V1481" s="17"/>
    </row>
    <row r="1482" spans="4:22" x14ac:dyDescent="0.25">
      <c r="D1482" s="27"/>
      <c r="V1482" s="17"/>
    </row>
    <row r="1483" spans="4:22" x14ac:dyDescent="0.25">
      <c r="D1483" s="27"/>
      <c r="V1483" s="17"/>
    </row>
    <row r="1484" spans="4:22" x14ac:dyDescent="0.25">
      <c r="D1484" s="27"/>
      <c r="V1484" s="17"/>
    </row>
    <row r="1485" spans="4:22" x14ac:dyDescent="0.25">
      <c r="D1485" s="27"/>
      <c r="V1485" s="17"/>
    </row>
    <row r="1486" spans="4:22" x14ac:dyDescent="0.25">
      <c r="D1486" s="27"/>
      <c r="V1486" s="17"/>
    </row>
    <row r="1487" spans="4:22" x14ac:dyDescent="0.25">
      <c r="D1487" s="27"/>
      <c r="V1487" s="17"/>
    </row>
    <row r="1488" spans="4:22" x14ac:dyDescent="0.25">
      <c r="D1488" s="27"/>
      <c r="V1488" s="17"/>
    </row>
    <row r="1489" spans="4:22" x14ac:dyDescent="0.25">
      <c r="D1489" s="27"/>
      <c r="V1489" s="17"/>
    </row>
    <row r="1490" spans="4:22" x14ac:dyDescent="0.25">
      <c r="D1490" s="27"/>
      <c r="V1490" s="17"/>
    </row>
    <row r="1491" spans="4:22" x14ac:dyDescent="0.25">
      <c r="D1491" s="27"/>
      <c r="V1491" s="17"/>
    </row>
    <row r="1492" spans="4:22" x14ac:dyDescent="0.25">
      <c r="D1492" s="27"/>
      <c r="V1492" s="17"/>
    </row>
    <row r="1493" spans="4:22" x14ac:dyDescent="0.25">
      <c r="D1493" s="27"/>
      <c r="V1493" s="17"/>
    </row>
    <row r="1494" spans="4:22" x14ac:dyDescent="0.25">
      <c r="D1494" s="27"/>
      <c r="V1494" s="17"/>
    </row>
    <row r="1495" spans="4:22" x14ac:dyDescent="0.25">
      <c r="D1495" s="27"/>
      <c r="V1495" s="17"/>
    </row>
    <row r="1496" spans="4:22" x14ac:dyDescent="0.25">
      <c r="D1496" s="27"/>
      <c r="V1496" s="17"/>
    </row>
    <row r="1497" spans="4:22" x14ac:dyDescent="0.25">
      <c r="D1497" s="27"/>
      <c r="V1497" s="17"/>
    </row>
    <row r="1498" spans="4:22" x14ac:dyDescent="0.25">
      <c r="D1498" s="27"/>
      <c r="V1498" s="17"/>
    </row>
    <row r="1499" spans="4:22" x14ac:dyDescent="0.25">
      <c r="D1499" s="27"/>
      <c r="V1499" s="17"/>
    </row>
    <row r="1500" spans="4:22" x14ac:dyDescent="0.25">
      <c r="D1500" s="27"/>
      <c r="V1500" s="17"/>
    </row>
    <row r="1501" spans="4:22" x14ac:dyDescent="0.25">
      <c r="D1501" s="27"/>
      <c r="V1501" s="17"/>
    </row>
    <row r="1502" spans="4:22" x14ac:dyDescent="0.25">
      <c r="D1502" s="27"/>
      <c r="V1502" s="17"/>
    </row>
    <row r="1503" spans="4:22" x14ac:dyDescent="0.25">
      <c r="D1503" s="27"/>
      <c r="V1503" s="17"/>
    </row>
    <row r="1504" spans="4:22" x14ac:dyDescent="0.25">
      <c r="D1504" s="27"/>
      <c r="V1504" s="17"/>
    </row>
    <row r="1505" spans="4:22" x14ac:dyDescent="0.25">
      <c r="D1505" s="27"/>
      <c r="V1505" s="17"/>
    </row>
    <row r="1506" spans="4:22" x14ac:dyDescent="0.25">
      <c r="D1506" s="27"/>
      <c r="V1506" s="17"/>
    </row>
    <row r="1507" spans="4:22" x14ac:dyDescent="0.25">
      <c r="D1507" s="27"/>
      <c r="V1507" s="17"/>
    </row>
    <row r="1508" spans="4:22" x14ac:dyDescent="0.25">
      <c r="D1508" s="27"/>
      <c r="V1508" s="17"/>
    </row>
    <row r="1509" spans="4:22" x14ac:dyDescent="0.25">
      <c r="D1509" s="27"/>
      <c r="V1509" s="17"/>
    </row>
    <row r="1510" spans="4:22" x14ac:dyDescent="0.25">
      <c r="D1510" s="27"/>
      <c r="V1510" s="17"/>
    </row>
    <row r="1511" spans="4:22" x14ac:dyDescent="0.25">
      <c r="D1511" s="27"/>
      <c r="V1511" s="17"/>
    </row>
    <row r="1512" spans="4:22" x14ac:dyDescent="0.25">
      <c r="D1512" s="27"/>
      <c r="V1512" s="17"/>
    </row>
    <row r="1513" spans="4:22" x14ac:dyDescent="0.25">
      <c r="D1513" s="27"/>
      <c r="V1513" s="17"/>
    </row>
    <row r="1514" spans="4:22" x14ac:dyDescent="0.25">
      <c r="D1514" s="27"/>
      <c r="V1514" s="17"/>
    </row>
    <row r="1515" spans="4:22" x14ac:dyDescent="0.25">
      <c r="D1515" s="27"/>
      <c r="V1515" s="17"/>
    </row>
    <row r="1516" spans="4:22" x14ac:dyDescent="0.25">
      <c r="D1516" s="27"/>
      <c r="V1516" s="17"/>
    </row>
    <row r="1517" spans="4:22" x14ac:dyDescent="0.25">
      <c r="D1517" s="27"/>
      <c r="V1517" s="17"/>
    </row>
    <row r="1518" spans="4:22" x14ac:dyDescent="0.25">
      <c r="D1518" s="27"/>
      <c r="V1518" s="17"/>
    </row>
    <row r="1519" spans="4:22" x14ac:dyDescent="0.25">
      <c r="D1519" s="27"/>
      <c r="V1519" s="17"/>
    </row>
    <row r="1520" spans="4:22" x14ac:dyDescent="0.25">
      <c r="D1520" s="27"/>
      <c r="V1520" s="17"/>
    </row>
    <row r="1521" spans="4:22" x14ac:dyDescent="0.25">
      <c r="D1521" s="27"/>
      <c r="V1521" s="17"/>
    </row>
    <row r="1522" spans="4:22" x14ac:dyDescent="0.25">
      <c r="D1522" s="27"/>
      <c r="V1522" s="17"/>
    </row>
    <row r="1523" spans="4:22" x14ac:dyDescent="0.25">
      <c r="D1523" s="27"/>
      <c r="V1523" s="17"/>
    </row>
    <row r="1524" spans="4:22" x14ac:dyDescent="0.25">
      <c r="D1524" s="27"/>
      <c r="V1524" s="17"/>
    </row>
    <row r="1525" spans="4:22" x14ac:dyDescent="0.25">
      <c r="D1525" s="27"/>
      <c r="V1525" s="17"/>
    </row>
    <row r="1526" spans="4:22" x14ac:dyDescent="0.25">
      <c r="D1526" s="27"/>
      <c r="V1526" s="17"/>
    </row>
    <row r="1527" spans="4:22" x14ac:dyDescent="0.25">
      <c r="D1527" s="27"/>
      <c r="V1527" s="17"/>
    </row>
    <row r="1528" spans="4:22" x14ac:dyDescent="0.25">
      <c r="D1528" s="27"/>
      <c r="V1528" s="17"/>
    </row>
    <row r="1529" spans="4:22" x14ac:dyDescent="0.25">
      <c r="D1529" s="27"/>
      <c r="V1529" s="17"/>
    </row>
    <row r="1530" spans="4:22" x14ac:dyDescent="0.25">
      <c r="D1530" s="27"/>
      <c r="V1530" s="17"/>
    </row>
    <row r="1531" spans="4:22" x14ac:dyDescent="0.25">
      <c r="D1531" s="27"/>
      <c r="V1531" s="17"/>
    </row>
    <row r="1532" spans="4:22" x14ac:dyDescent="0.25">
      <c r="D1532" s="27"/>
      <c r="V1532" s="17"/>
    </row>
    <row r="1533" spans="4:22" x14ac:dyDescent="0.25">
      <c r="D1533" s="27"/>
      <c r="V1533" s="17"/>
    </row>
    <row r="1534" spans="4:22" x14ac:dyDescent="0.25">
      <c r="D1534" s="27"/>
      <c r="V1534" s="17"/>
    </row>
    <row r="1535" spans="4:22" x14ac:dyDescent="0.25">
      <c r="D1535" s="27"/>
      <c r="V1535" s="17"/>
    </row>
    <row r="1536" spans="4:22" x14ac:dyDescent="0.25">
      <c r="D1536" s="27"/>
      <c r="V1536" s="17"/>
    </row>
    <row r="1537" spans="4:22" x14ac:dyDescent="0.25">
      <c r="D1537" s="27"/>
      <c r="V1537" s="17"/>
    </row>
    <row r="1538" spans="4:22" x14ac:dyDescent="0.25">
      <c r="D1538" s="27"/>
      <c r="V1538" s="17"/>
    </row>
    <row r="1539" spans="4:22" x14ac:dyDescent="0.25">
      <c r="D1539" s="27"/>
      <c r="V1539" s="17"/>
    </row>
    <row r="1540" spans="4:22" x14ac:dyDescent="0.25">
      <c r="D1540" s="27"/>
      <c r="V1540" s="17"/>
    </row>
    <row r="1541" spans="4:22" x14ac:dyDescent="0.25">
      <c r="D1541" s="27"/>
      <c r="V1541" s="17"/>
    </row>
    <row r="1542" spans="4:22" x14ac:dyDescent="0.25">
      <c r="D1542" s="27"/>
      <c r="V1542" s="17"/>
    </row>
    <row r="1543" spans="4:22" x14ac:dyDescent="0.25">
      <c r="D1543" s="27"/>
      <c r="V1543" s="17"/>
    </row>
    <row r="1544" spans="4:22" x14ac:dyDescent="0.25">
      <c r="D1544" s="27"/>
      <c r="V1544" s="17"/>
    </row>
    <row r="1545" spans="4:22" x14ac:dyDescent="0.25">
      <c r="D1545" s="27"/>
      <c r="V1545" s="17"/>
    </row>
    <row r="1546" spans="4:22" x14ac:dyDescent="0.25">
      <c r="D1546" s="27"/>
      <c r="V1546" s="17"/>
    </row>
    <row r="1547" spans="4:22" x14ac:dyDescent="0.25">
      <c r="D1547" s="27"/>
      <c r="V1547" s="17"/>
    </row>
    <row r="1548" spans="4:22" x14ac:dyDescent="0.25">
      <c r="D1548" s="27"/>
      <c r="V1548" s="17"/>
    </row>
    <row r="1549" spans="4:22" x14ac:dyDescent="0.25">
      <c r="D1549" s="27"/>
      <c r="V1549" s="17"/>
    </row>
    <row r="1550" spans="4:22" x14ac:dyDescent="0.25">
      <c r="D1550" s="27"/>
      <c r="V1550" s="17"/>
    </row>
    <row r="1551" spans="4:22" x14ac:dyDescent="0.25">
      <c r="D1551" s="27"/>
      <c r="V1551" s="17"/>
    </row>
    <row r="1552" spans="4:22" x14ac:dyDescent="0.25">
      <c r="D1552" s="27"/>
      <c r="V1552" s="17"/>
    </row>
    <row r="1553" spans="4:22" x14ac:dyDescent="0.25">
      <c r="D1553" s="27"/>
      <c r="V1553" s="17"/>
    </row>
    <row r="1554" spans="4:22" x14ac:dyDescent="0.25">
      <c r="D1554" s="27"/>
      <c r="V1554" s="17"/>
    </row>
    <row r="1555" spans="4:22" x14ac:dyDescent="0.25">
      <c r="D1555" s="27"/>
      <c r="V1555" s="17"/>
    </row>
    <row r="1556" spans="4:22" x14ac:dyDescent="0.25">
      <c r="D1556" s="27"/>
      <c r="V1556" s="17"/>
    </row>
    <row r="1557" spans="4:22" x14ac:dyDescent="0.25">
      <c r="D1557" s="27"/>
      <c r="V1557" s="17"/>
    </row>
    <row r="1558" spans="4:22" x14ac:dyDescent="0.25">
      <c r="D1558" s="27"/>
      <c r="V1558" s="17"/>
    </row>
    <row r="1559" spans="4:22" x14ac:dyDescent="0.25">
      <c r="D1559" s="27"/>
      <c r="V1559" s="17"/>
    </row>
    <row r="1560" spans="4:22" x14ac:dyDescent="0.25">
      <c r="D1560" s="27"/>
      <c r="V1560" s="17"/>
    </row>
    <row r="1561" spans="4:22" x14ac:dyDescent="0.25">
      <c r="D1561" s="27"/>
      <c r="V1561" s="17"/>
    </row>
    <row r="1562" spans="4:22" x14ac:dyDescent="0.25">
      <c r="D1562" s="27"/>
      <c r="V1562" s="17"/>
    </row>
    <row r="1563" spans="4:22" x14ac:dyDescent="0.25">
      <c r="D1563" s="27"/>
      <c r="V1563" s="17"/>
    </row>
    <row r="1564" spans="4:22" x14ac:dyDescent="0.25">
      <c r="D1564" s="27"/>
      <c r="V1564" s="17"/>
    </row>
    <row r="1565" spans="4:22" x14ac:dyDescent="0.25">
      <c r="D1565" s="27"/>
      <c r="V1565" s="17"/>
    </row>
    <row r="1566" spans="4:22" x14ac:dyDescent="0.25">
      <c r="D1566" s="27"/>
      <c r="V1566" s="17"/>
    </row>
    <row r="1567" spans="4:22" x14ac:dyDescent="0.25">
      <c r="D1567" s="27"/>
      <c r="V1567" s="17"/>
    </row>
    <row r="1568" spans="4:22" x14ac:dyDescent="0.25">
      <c r="D1568" s="27"/>
      <c r="V1568" s="17"/>
    </row>
    <row r="1569" spans="4:22" x14ac:dyDescent="0.25">
      <c r="D1569" s="27"/>
      <c r="V1569" s="17"/>
    </row>
    <row r="1570" spans="4:22" x14ac:dyDescent="0.25">
      <c r="D1570" s="27"/>
      <c r="V1570" s="17"/>
    </row>
    <row r="1571" spans="4:22" x14ac:dyDescent="0.25">
      <c r="D1571" s="27"/>
      <c r="V1571" s="17"/>
    </row>
    <row r="1572" spans="4:22" x14ac:dyDescent="0.25">
      <c r="D1572" s="27"/>
      <c r="V1572" s="17"/>
    </row>
    <row r="1573" spans="4:22" x14ac:dyDescent="0.25">
      <c r="D1573" s="27"/>
      <c r="V1573" s="17"/>
    </row>
    <row r="1574" spans="4:22" x14ac:dyDescent="0.25">
      <c r="D1574" s="27"/>
      <c r="V1574" s="17"/>
    </row>
    <row r="1575" spans="4:22" x14ac:dyDescent="0.25">
      <c r="D1575" s="27"/>
      <c r="V1575" s="17"/>
    </row>
    <row r="1576" spans="4:22" x14ac:dyDescent="0.25">
      <c r="D1576" s="27"/>
      <c r="V1576" s="17"/>
    </row>
    <row r="1577" spans="4:22" x14ac:dyDescent="0.25">
      <c r="D1577" s="27"/>
      <c r="V1577" s="17"/>
    </row>
    <row r="1578" spans="4:22" x14ac:dyDescent="0.25">
      <c r="D1578" s="27"/>
      <c r="V1578" s="17"/>
    </row>
    <row r="1579" spans="4:22" x14ac:dyDescent="0.25">
      <c r="D1579" s="27"/>
      <c r="V1579" s="17"/>
    </row>
    <row r="1580" spans="4:22" x14ac:dyDescent="0.25">
      <c r="D1580" s="27"/>
      <c r="V1580" s="17"/>
    </row>
    <row r="1581" spans="4:22" x14ac:dyDescent="0.25">
      <c r="D1581" s="27"/>
      <c r="V1581" s="17"/>
    </row>
    <row r="1582" spans="4:22" x14ac:dyDescent="0.25">
      <c r="D1582" s="27"/>
      <c r="V1582" s="17"/>
    </row>
    <row r="1583" spans="4:22" x14ac:dyDescent="0.25">
      <c r="D1583" s="27"/>
      <c r="V1583" s="17"/>
    </row>
    <row r="1584" spans="4:22" x14ac:dyDescent="0.25">
      <c r="D1584" s="27"/>
      <c r="V1584" s="17"/>
    </row>
    <row r="1585" spans="4:22" x14ac:dyDescent="0.25">
      <c r="D1585" s="27"/>
      <c r="V1585" s="17"/>
    </row>
    <row r="1586" spans="4:22" x14ac:dyDescent="0.25">
      <c r="D1586" s="27"/>
      <c r="V1586" s="17"/>
    </row>
    <row r="1587" spans="4:22" x14ac:dyDescent="0.25">
      <c r="D1587" s="27"/>
      <c r="V1587" s="17"/>
    </row>
    <row r="1588" spans="4:22" x14ac:dyDescent="0.25">
      <c r="D1588" s="27"/>
      <c r="V1588" s="17"/>
    </row>
    <row r="1589" spans="4:22" x14ac:dyDescent="0.25">
      <c r="D1589" s="27"/>
      <c r="V1589" s="17"/>
    </row>
    <row r="1590" spans="4:22" x14ac:dyDescent="0.25">
      <c r="D1590" s="27"/>
      <c r="V1590" s="17"/>
    </row>
    <row r="1591" spans="4:22" x14ac:dyDescent="0.25">
      <c r="D1591" s="27"/>
      <c r="V1591" s="17"/>
    </row>
    <row r="1592" spans="4:22" x14ac:dyDescent="0.25">
      <c r="D1592" s="27"/>
      <c r="V1592" s="17"/>
    </row>
    <row r="1593" spans="4:22" x14ac:dyDescent="0.25">
      <c r="D1593" s="27"/>
      <c r="V1593" s="17"/>
    </row>
    <row r="1594" spans="4:22" x14ac:dyDescent="0.25">
      <c r="D1594" s="27"/>
      <c r="V1594" s="17"/>
    </row>
    <row r="1595" spans="4:22" x14ac:dyDescent="0.25">
      <c r="D1595" s="27"/>
      <c r="V1595" s="17"/>
    </row>
    <row r="1596" spans="4:22" x14ac:dyDescent="0.25">
      <c r="D1596" s="27"/>
      <c r="V1596" s="17"/>
    </row>
    <row r="1597" spans="4:22" x14ac:dyDescent="0.25">
      <c r="D1597" s="27"/>
      <c r="V1597" s="17"/>
    </row>
    <row r="1598" spans="4:22" x14ac:dyDescent="0.25">
      <c r="D1598" s="27"/>
      <c r="V1598" s="17"/>
    </row>
    <row r="1599" spans="4:22" x14ac:dyDescent="0.25">
      <c r="D1599" s="27"/>
      <c r="V1599" s="17"/>
    </row>
    <row r="1600" spans="4:22" x14ac:dyDescent="0.25">
      <c r="D1600" s="27"/>
      <c r="V1600" s="17"/>
    </row>
    <row r="1601" spans="4:22" x14ac:dyDescent="0.25">
      <c r="D1601" s="27"/>
      <c r="V1601" s="17"/>
    </row>
    <row r="1602" spans="4:22" x14ac:dyDescent="0.25">
      <c r="D1602" s="27"/>
      <c r="V1602" s="17"/>
    </row>
    <row r="1603" spans="4:22" x14ac:dyDescent="0.25">
      <c r="D1603" s="27"/>
      <c r="V1603" s="17"/>
    </row>
    <row r="1604" spans="4:22" x14ac:dyDescent="0.25">
      <c r="D1604" s="27"/>
      <c r="V1604" s="17"/>
    </row>
    <row r="1605" spans="4:22" x14ac:dyDescent="0.25">
      <c r="D1605" s="27"/>
      <c r="V1605" s="17"/>
    </row>
    <row r="1606" spans="4:22" x14ac:dyDescent="0.25">
      <c r="D1606" s="27"/>
      <c r="V1606" s="17"/>
    </row>
    <row r="1607" spans="4:22" x14ac:dyDescent="0.25">
      <c r="D1607" s="27"/>
      <c r="V1607" s="17"/>
    </row>
    <row r="1608" spans="4:22" x14ac:dyDescent="0.25">
      <c r="D1608" s="27"/>
      <c r="V1608" s="17"/>
    </row>
    <row r="1609" spans="4:22" x14ac:dyDescent="0.25">
      <c r="D1609" s="27"/>
      <c r="V1609" s="17"/>
    </row>
    <row r="1610" spans="4:22" x14ac:dyDescent="0.25">
      <c r="D1610" s="27"/>
      <c r="V1610" s="17"/>
    </row>
    <row r="1611" spans="4:22" x14ac:dyDescent="0.25">
      <c r="D1611" s="27"/>
      <c r="V1611" s="17"/>
    </row>
    <row r="1612" spans="4:22" x14ac:dyDescent="0.25">
      <c r="D1612" s="27"/>
      <c r="V1612" s="17"/>
    </row>
    <row r="1613" spans="4:22" x14ac:dyDescent="0.25">
      <c r="D1613" s="27"/>
      <c r="V1613" s="17"/>
    </row>
    <row r="1614" spans="4:22" x14ac:dyDescent="0.25">
      <c r="D1614" s="27"/>
      <c r="V1614" s="17"/>
    </row>
    <row r="1615" spans="4:22" x14ac:dyDescent="0.25">
      <c r="D1615" s="27"/>
      <c r="V1615" s="17"/>
    </row>
    <row r="1616" spans="4:22" x14ac:dyDescent="0.25">
      <c r="D1616" s="27"/>
      <c r="V1616" s="17"/>
    </row>
    <row r="1617" spans="4:22" x14ac:dyDescent="0.25">
      <c r="D1617" s="27"/>
      <c r="V1617" s="17"/>
    </row>
    <row r="1618" spans="4:22" x14ac:dyDescent="0.25">
      <c r="D1618" s="27"/>
      <c r="V1618" s="17"/>
    </row>
    <row r="1619" spans="4:22" x14ac:dyDescent="0.25">
      <c r="D1619" s="27"/>
      <c r="V1619" s="17"/>
    </row>
    <row r="1620" spans="4:22" x14ac:dyDescent="0.25">
      <c r="D1620" s="27"/>
      <c r="V1620" s="17"/>
    </row>
    <row r="1621" spans="4:22" x14ac:dyDescent="0.25">
      <c r="D1621" s="27"/>
      <c r="V1621" s="17"/>
    </row>
    <row r="1622" spans="4:22" x14ac:dyDescent="0.25">
      <c r="D1622" s="27"/>
      <c r="V1622" s="17"/>
    </row>
    <row r="1623" spans="4:22" x14ac:dyDescent="0.25">
      <c r="D1623" s="27"/>
      <c r="V1623" s="17"/>
    </row>
    <row r="1624" spans="4:22" x14ac:dyDescent="0.25">
      <c r="D1624" s="27"/>
      <c r="V1624" s="17"/>
    </row>
    <row r="1625" spans="4:22" x14ac:dyDescent="0.25">
      <c r="D1625" s="27"/>
      <c r="V1625" s="17"/>
    </row>
    <row r="1626" spans="4:22" x14ac:dyDescent="0.25">
      <c r="D1626" s="27"/>
      <c r="V1626" s="17"/>
    </row>
    <row r="1627" spans="4:22" x14ac:dyDescent="0.25">
      <c r="D1627" s="27"/>
      <c r="V1627" s="17"/>
    </row>
    <row r="1628" spans="4:22" x14ac:dyDescent="0.25">
      <c r="D1628" s="27"/>
      <c r="V1628" s="17"/>
    </row>
    <row r="1629" spans="4:22" x14ac:dyDescent="0.25">
      <c r="D1629" s="27"/>
      <c r="V1629" s="17"/>
    </row>
    <row r="1630" spans="4:22" x14ac:dyDescent="0.25">
      <c r="D1630" s="27"/>
      <c r="V1630" s="17"/>
    </row>
    <row r="1631" spans="4:22" x14ac:dyDescent="0.25">
      <c r="D1631" s="27"/>
      <c r="V1631" s="17"/>
    </row>
    <row r="1632" spans="4:22" x14ac:dyDescent="0.25">
      <c r="D1632" s="27"/>
      <c r="V1632" s="17"/>
    </row>
    <row r="1633" spans="4:22" x14ac:dyDescent="0.25">
      <c r="D1633" s="27"/>
      <c r="V1633" s="17"/>
    </row>
    <row r="1634" spans="4:22" x14ac:dyDescent="0.25">
      <c r="D1634" s="27"/>
      <c r="V1634" s="17"/>
    </row>
    <row r="1635" spans="4:22" x14ac:dyDescent="0.25">
      <c r="D1635" s="27"/>
      <c r="V1635" s="17"/>
    </row>
    <row r="1636" spans="4:22" x14ac:dyDescent="0.25">
      <c r="D1636" s="27"/>
      <c r="V1636" s="17"/>
    </row>
    <row r="1637" spans="4:22" x14ac:dyDescent="0.25">
      <c r="D1637" s="27"/>
      <c r="V1637" s="17"/>
    </row>
    <row r="1638" spans="4:22" x14ac:dyDescent="0.25">
      <c r="D1638" s="27"/>
      <c r="V1638" s="17"/>
    </row>
    <row r="1639" spans="4:22" x14ac:dyDescent="0.25">
      <c r="D1639" s="27"/>
      <c r="V1639" s="17"/>
    </row>
    <row r="1640" spans="4:22" x14ac:dyDescent="0.25">
      <c r="D1640" s="27"/>
      <c r="V1640" s="17"/>
    </row>
    <row r="1641" spans="4:22" x14ac:dyDescent="0.25">
      <c r="D1641" s="27"/>
      <c r="V1641" s="17"/>
    </row>
    <row r="1642" spans="4:22" x14ac:dyDescent="0.25">
      <c r="D1642" s="27"/>
      <c r="V1642" s="17"/>
    </row>
    <row r="1643" spans="4:22" x14ac:dyDescent="0.25">
      <c r="D1643" s="27"/>
      <c r="V1643" s="17"/>
    </row>
    <row r="1644" spans="4:22" x14ac:dyDescent="0.25">
      <c r="D1644" s="27"/>
      <c r="V1644" s="17"/>
    </row>
    <row r="1645" spans="4:22" x14ac:dyDescent="0.25">
      <c r="D1645" s="27"/>
      <c r="V1645" s="17"/>
    </row>
    <row r="1646" spans="4:22" x14ac:dyDescent="0.25">
      <c r="D1646" s="27"/>
      <c r="V1646" s="17"/>
    </row>
    <row r="1647" spans="4:22" x14ac:dyDescent="0.25">
      <c r="D1647" s="27"/>
      <c r="V1647" s="17"/>
    </row>
    <row r="1648" spans="4:22" x14ac:dyDescent="0.25">
      <c r="D1648" s="27"/>
      <c r="V1648" s="17"/>
    </row>
    <row r="1649" spans="4:22" x14ac:dyDescent="0.25">
      <c r="D1649" s="27"/>
      <c r="V1649" s="17"/>
    </row>
    <row r="1650" spans="4:22" x14ac:dyDescent="0.25">
      <c r="D1650" s="27"/>
      <c r="V1650" s="17"/>
    </row>
    <row r="1651" spans="4:22" x14ac:dyDescent="0.25">
      <c r="D1651" s="27"/>
      <c r="V1651" s="17"/>
    </row>
    <row r="1652" spans="4:22" x14ac:dyDescent="0.25">
      <c r="D1652" s="27"/>
      <c r="V1652" s="17"/>
    </row>
    <row r="1653" spans="4:22" x14ac:dyDescent="0.25">
      <c r="D1653" s="27"/>
      <c r="V1653" s="17"/>
    </row>
    <row r="1654" spans="4:22" x14ac:dyDescent="0.25">
      <c r="D1654" s="27"/>
      <c r="V1654" s="17"/>
    </row>
    <row r="1655" spans="4:22" x14ac:dyDescent="0.25">
      <c r="D1655" s="27"/>
      <c r="V1655" s="17"/>
    </row>
    <row r="1656" spans="4:22" x14ac:dyDescent="0.25">
      <c r="D1656" s="27"/>
      <c r="V1656" s="17"/>
    </row>
    <row r="1657" spans="4:22" x14ac:dyDescent="0.25">
      <c r="D1657" s="27"/>
      <c r="V1657" s="17"/>
    </row>
    <row r="1658" spans="4:22" x14ac:dyDescent="0.25">
      <c r="D1658" s="27"/>
      <c r="V1658" s="17"/>
    </row>
    <row r="1659" spans="4:22" x14ac:dyDescent="0.25">
      <c r="D1659" s="27"/>
      <c r="V1659" s="17"/>
    </row>
    <row r="1660" spans="4:22" x14ac:dyDescent="0.25">
      <c r="D1660" s="27"/>
      <c r="V1660" s="17"/>
    </row>
    <row r="1661" spans="4:22" x14ac:dyDescent="0.25">
      <c r="D1661" s="27"/>
      <c r="V1661" s="17"/>
    </row>
    <row r="1662" spans="4:22" x14ac:dyDescent="0.25">
      <c r="D1662" s="27"/>
      <c r="V1662" s="17"/>
    </row>
    <row r="1663" spans="4:22" x14ac:dyDescent="0.25">
      <c r="D1663" s="27"/>
      <c r="V1663" s="17"/>
    </row>
    <row r="1664" spans="4:22" x14ac:dyDescent="0.25">
      <c r="D1664" s="27"/>
      <c r="V1664" s="17"/>
    </row>
    <row r="1665" spans="4:22" x14ac:dyDescent="0.25">
      <c r="D1665" s="27"/>
      <c r="V1665" s="17"/>
    </row>
    <row r="1666" spans="4:22" x14ac:dyDescent="0.25">
      <c r="D1666" s="27"/>
      <c r="V1666" s="17"/>
    </row>
    <row r="1667" spans="4:22" x14ac:dyDescent="0.25">
      <c r="D1667" s="27"/>
      <c r="V1667" s="17"/>
    </row>
    <row r="1668" spans="4:22" x14ac:dyDescent="0.25">
      <c r="D1668" s="27"/>
      <c r="V1668" s="17"/>
    </row>
    <row r="1669" spans="4:22" x14ac:dyDescent="0.25">
      <c r="D1669" s="27"/>
      <c r="V1669" s="17"/>
    </row>
    <row r="1670" spans="4:22" x14ac:dyDescent="0.25">
      <c r="D1670" s="27"/>
      <c r="V1670" s="17"/>
    </row>
    <row r="1671" spans="4:22" x14ac:dyDescent="0.25">
      <c r="D1671" s="27"/>
      <c r="V1671" s="17"/>
    </row>
    <row r="1672" spans="4:22" x14ac:dyDescent="0.25">
      <c r="D1672" s="27"/>
      <c r="V1672" s="17"/>
    </row>
    <row r="1673" spans="4:22" x14ac:dyDescent="0.25">
      <c r="D1673" s="27"/>
      <c r="V1673" s="17"/>
    </row>
    <row r="1674" spans="4:22" x14ac:dyDescent="0.25">
      <c r="D1674" s="27"/>
      <c r="V1674" s="17"/>
    </row>
    <row r="1675" spans="4:22" x14ac:dyDescent="0.25">
      <c r="D1675" s="27"/>
      <c r="V1675" s="17"/>
    </row>
    <row r="1676" spans="4:22" x14ac:dyDescent="0.25">
      <c r="D1676" s="27"/>
      <c r="V1676" s="17"/>
    </row>
    <row r="1677" spans="4:22" x14ac:dyDescent="0.25">
      <c r="D1677" s="27"/>
      <c r="V1677" s="17"/>
    </row>
    <row r="1678" spans="4:22" x14ac:dyDescent="0.25">
      <c r="D1678" s="27"/>
      <c r="V1678" s="17"/>
    </row>
    <row r="1679" spans="4:22" x14ac:dyDescent="0.25">
      <c r="D1679" s="27"/>
      <c r="V1679" s="17"/>
    </row>
    <row r="1680" spans="4:22" x14ac:dyDescent="0.25">
      <c r="D1680" s="27"/>
      <c r="V1680" s="17"/>
    </row>
    <row r="1681" spans="4:22" x14ac:dyDescent="0.25">
      <c r="D1681" s="27"/>
      <c r="V1681" s="17"/>
    </row>
    <row r="1682" spans="4:22" x14ac:dyDescent="0.25">
      <c r="D1682" s="27"/>
      <c r="V1682" s="17"/>
    </row>
    <row r="1683" spans="4:22" x14ac:dyDescent="0.25">
      <c r="D1683" s="27"/>
      <c r="V1683" s="17"/>
    </row>
    <row r="1684" spans="4:22" x14ac:dyDescent="0.25">
      <c r="D1684" s="27"/>
      <c r="V1684" s="17"/>
    </row>
    <row r="1685" spans="4:22" x14ac:dyDescent="0.25">
      <c r="D1685" s="27"/>
      <c r="V1685" s="17"/>
    </row>
    <row r="1686" spans="4:22" x14ac:dyDescent="0.25">
      <c r="D1686" s="27"/>
      <c r="V1686" s="17"/>
    </row>
    <row r="1687" spans="4:22" x14ac:dyDescent="0.25">
      <c r="D1687" s="27"/>
      <c r="V1687" s="17"/>
    </row>
    <row r="1688" spans="4:22" x14ac:dyDescent="0.25">
      <c r="D1688" s="27"/>
      <c r="V1688" s="17"/>
    </row>
    <row r="1689" spans="4:22" x14ac:dyDescent="0.25">
      <c r="D1689" s="27"/>
      <c r="V1689" s="17"/>
    </row>
    <row r="1690" spans="4:22" x14ac:dyDescent="0.25">
      <c r="D1690" s="27"/>
      <c r="V1690" s="17"/>
    </row>
    <row r="1691" spans="4:22" x14ac:dyDescent="0.25">
      <c r="D1691" s="27"/>
      <c r="V1691" s="17"/>
    </row>
    <row r="1692" spans="4:22" x14ac:dyDescent="0.25">
      <c r="D1692" s="27"/>
      <c r="V1692" s="17"/>
    </row>
    <row r="1693" spans="4:22" x14ac:dyDescent="0.25">
      <c r="D1693" s="27"/>
      <c r="V1693" s="17"/>
    </row>
    <row r="1694" spans="4:22" x14ac:dyDescent="0.25">
      <c r="D1694" s="27"/>
      <c r="V1694" s="17"/>
    </row>
    <row r="1695" spans="4:22" x14ac:dyDescent="0.25">
      <c r="D1695" s="27"/>
      <c r="V1695" s="17"/>
    </row>
    <row r="1696" spans="4:22" x14ac:dyDescent="0.25">
      <c r="D1696" s="27"/>
      <c r="V1696" s="17"/>
    </row>
    <row r="1697" spans="4:22" x14ac:dyDescent="0.25">
      <c r="D1697" s="27"/>
      <c r="V1697" s="17"/>
    </row>
    <row r="1698" spans="4:22" x14ac:dyDescent="0.25">
      <c r="D1698" s="27"/>
      <c r="V1698" s="17"/>
    </row>
    <row r="1699" spans="4:22" x14ac:dyDescent="0.25">
      <c r="D1699" s="27"/>
      <c r="V1699" s="17"/>
    </row>
    <row r="1700" spans="4:22" x14ac:dyDescent="0.25">
      <c r="D1700" s="27"/>
      <c r="V1700" s="17"/>
    </row>
    <row r="1701" spans="4:22" x14ac:dyDescent="0.25">
      <c r="D1701" s="27"/>
      <c r="V1701" s="17"/>
    </row>
    <row r="1702" spans="4:22" x14ac:dyDescent="0.25">
      <c r="D1702" s="27"/>
      <c r="V1702" s="17"/>
    </row>
    <row r="1703" spans="4:22" x14ac:dyDescent="0.25">
      <c r="D1703" s="27"/>
      <c r="V1703" s="17"/>
    </row>
    <row r="1704" spans="4:22" x14ac:dyDescent="0.25">
      <c r="D1704" s="27"/>
      <c r="V1704" s="17"/>
    </row>
    <row r="1705" spans="4:22" x14ac:dyDescent="0.25">
      <c r="D1705" s="27"/>
      <c r="V1705" s="17"/>
    </row>
    <row r="1706" spans="4:22" x14ac:dyDescent="0.25">
      <c r="D1706" s="27"/>
      <c r="V1706" s="17"/>
    </row>
    <row r="1707" spans="4:22" x14ac:dyDescent="0.25">
      <c r="D1707" s="27"/>
      <c r="V1707" s="17"/>
    </row>
    <row r="1708" spans="4:22" x14ac:dyDescent="0.25">
      <c r="D1708" s="27"/>
      <c r="V1708" s="17"/>
    </row>
    <row r="1709" spans="4:22" x14ac:dyDescent="0.25">
      <c r="D1709" s="27"/>
      <c r="V1709" s="17"/>
    </row>
    <row r="1710" spans="4:22" x14ac:dyDescent="0.25">
      <c r="D1710" s="27"/>
      <c r="V1710" s="17"/>
    </row>
    <row r="1711" spans="4:22" x14ac:dyDescent="0.25">
      <c r="D1711" s="27"/>
      <c r="V1711" s="17"/>
    </row>
    <row r="1712" spans="4:22" x14ac:dyDescent="0.25">
      <c r="D1712" s="27"/>
      <c r="V1712" s="17"/>
    </row>
    <row r="1713" spans="4:22" x14ac:dyDescent="0.25">
      <c r="D1713" s="27"/>
      <c r="V1713" s="17"/>
    </row>
    <row r="1714" spans="4:22" x14ac:dyDescent="0.25">
      <c r="D1714" s="27"/>
      <c r="V1714" s="17"/>
    </row>
    <row r="1715" spans="4:22" x14ac:dyDescent="0.25">
      <c r="D1715" s="27"/>
      <c r="V1715" s="17"/>
    </row>
    <row r="1716" spans="4:22" x14ac:dyDescent="0.25">
      <c r="D1716" s="27"/>
      <c r="V1716" s="17"/>
    </row>
    <row r="1717" spans="4:22" x14ac:dyDescent="0.25">
      <c r="D1717" s="27"/>
      <c r="V1717" s="17"/>
    </row>
    <row r="1718" spans="4:22" x14ac:dyDescent="0.25">
      <c r="D1718" s="27"/>
      <c r="V1718" s="17"/>
    </row>
    <row r="1719" spans="4:22" x14ac:dyDescent="0.25">
      <c r="D1719" s="27"/>
      <c r="V1719" s="17"/>
    </row>
    <row r="1720" spans="4:22" x14ac:dyDescent="0.25">
      <c r="D1720" s="27"/>
      <c r="V1720" s="17"/>
    </row>
    <row r="1721" spans="4:22" x14ac:dyDescent="0.25">
      <c r="D1721" s="27"/>
      <c r="V1721" s="17"/>
    </row>
    <row r="1722" spans="4:22" x14ac:dyDescent="0.25">
      <c r="D1722" s="27"/>
      <c r="V1722" s="17"/>
    </row>
    <row r="1723" spans="4:22" x14ac:dyDescent="0.25">
      <c r="D1723" s="27"/>
      <c r="V1723" s="17"/>
    </row>
    <row r="1724" spans="4:22" x14ac:dyDescent="0.25">
      <c r="D1724" s="27"/>
      <c r="V1724" s="17"/>
    </row>
    <row r="1725" spans="4:22" x14ac:dyDescent="0.25">
      <c r="D1725" s="27"/>
      <c r="V1725" s="17"/>
    </row>
    <row r="1726" spans="4:22" x14ac:dyDescent="0.25">
      <c r="D1726" s="27"/>
      <c r="V1726" s="17"/>
    </row>
    <row r="1727" spans="4:22" x14ac:dyDescent="0.25">
      <c r="D1727" s="27"/>
      <c r="V1727" s="17"/>
    </row>
    <row r="1728" spans="4:22" x14ac:dyDescent="0.25">
      <c r="D1728" s="27"/>
      <c r="V1728" s="17"/>
    </row>
    <row r="1729" spans="4:22" x14ac:dyDescent="0.25">
      <c r="D1729" s="27"/>
      <c r="V1729" s="17"/>
    </row>
    <row r="1730" spans="4:22" x14ac:dyDescent="0.25">
      <c r="D1730" s="27"/>
      <c r="V1730" s="17"/>
    </row>
    <row r="1731" spans="4:22" x14ac:dyDescent="0.25">
      <c r="D1731" s="27"/>
      <c r="V1731" s="17"/>
    </row>
    <row r="1732" spans="4:22" x14ac:dyDescent="0.25">
      <c r="D1732" s="27"/>
      <c r="V1732" s="17"/>
    </row>
    <row r="1733" spans="4:22" x14ac:dyDescent="0.25">
      <c r="D1733" s="27"/>
      <c r="V1733" s="17"/>
    </row>
    <row r="1734" spans="4:22" x14ac:dyDescent="0.25">
      <c r="D1734" s="27"/>
      <c r="V1734" s="17"/>
    </row>
    <row r="1735" spans="4:22" x14ac:dyDescent="0.25">
      <c r="D1735" s="27"/>
      <c r="V1735" s="17"/>
    </row>
    <row r="1736" spans="4:22" x14ac:dyDescent="0.25">
      <c r="D1736" s="27"/>
      <c r="V1736" s="17"/>
    </row>
    <row r="1737" spans="4:22" x14ac:dyDescent="0.25">
      <c r="D1737" s="27"/>
      <c r="V1737" s="17"/>
    </row>
    <row r="1738" spans="4:22" x14ac:dyDescent="0.25">
      <c r="D1738" s="27"/>
      <c r="V1738" s="17"/>
    </row>
    <row r="1739" spans="4:22" x14ac:dyDescent="0.25">
      <c r="D1739" s="27"/>
      <c r="V1739" s="17"/>
    </row>
    <row r="1740" spans="4:22" x14ac:dyDescent="0.25">
      <c r="D1740" s="27"/>
      <c r="V1740" s="17"/>
    </row>
    <row r="1741" spans="4:22" x14ac:dyDescent="0.25">
      <c r="D1741" s="27"/>
      <c r="V1741" s="17"/>
    </row>
    <row r="1742" spans="4:22" x14ac:dyDescent="0.25">
      <c r="D1742" s="27"/>
      <c r="V1742" s="17"/>
    </row>
    <row r="1743" spans="4:22" x14ac:dyDescent="0.25">
      <c r="D1743" s="27"/>
      <c r="V1743" s="17"/>
    </row>
    <row r="1744" spans="4:22" x14ac:dyDescent="0.25">
      <c r="D1744" s="27"/>
      <c r="V1744" s="17"/>
    </row>
    <row r="1745" spans="4:22" x14ac:dyDescent="0.25">
      <c r="D1745" s="27"/>
      <c r="V1745" s="17"/>
    </row>
    <row r="1746" spans="4:22" x14ac:dyDescent="0.25">
      <c r="D1746" s="27"/>
      <c r="V1746" s="17"/>
    </row>
    <row r="1747" spans="4:22" x14ac:dyDescent="0.25">
      <c r="D1747" s="27"/>
      <c r="V1747" s="17"/>
    </row>
    <row r="1748" spans="4:22" x14ac:dyDescent="0.25">
      <c r="D1748" s="27"/>
      <c r="V1748" s="17"/>
    </row>
    <row r="1749" spans="4:22" x14ac:dyDescent="0.25">
      <c r="D1749" s="27"/>
      <c r="V1749" s="17"/>
    </row>
    <row r="1750" spans="4:22" x14ac:dyDescent="0.25">
      <c r="D1750" s="27"/>
      <c r="V1750" s="17"/>
    </row>
    <row r="1751" spans="4:22" x14ac:dyDescent="0.25">
      <c r="D1751" s="27"/>
      <c r="V1751" s="17"/>
    </row>
    <row r="1752" spans="4:22" x14ac:dyDescent="0.25">
      <c r="D1752" s="27"/>
      <c r="V1752" s="17"/>
    </row>
    <row r="1753" spans="4:22" x14ac:dyDescent="0.25">
      <c r="D1753" s="27"/>
      <c r="V1753" s="17"/>
    </row>
    <row r="1754" spans="4:22" x14ac:dyDescent="0.25">
      <c r="D1754" s="27"/>
      <c r="V1754" s="17"/>
    </row>
    <row r="1755" spans="4:22" x14ac:dyDescent="0.25">
      <c r="D1755" s="27"/>
      <c r="V1755" s="17"/>
    </row>
    <row r="1756" spans="4:22" x14ac:dyDescent="0.25">
      <c r="D1756" s="27"/>
      <c r="V1756" s="17"/>
    </row>
    <row r="1757" spans="4:22" x14ac:dyDescent="0.25">
      <c r="D1757" s="27"/>
      <c r="V1757" s="17"/>
    </row>
    <row r="1758" spans="4:22" x14ac:dyDescent="0.25">
      <c r="D1758" s="27"/>
      <c r="V1758" s="17"/>
    </row>
    <row r="1759" spans="4:22" x14ac:dyDescent="0.25">
      <c r="D1759" s="27"/>
      <c r="V1759" s="17"/>
    </row>
    <row r="1760" spans="4:22" x14ac:dyDescent="0.25">
      <c r="D1760" s="27"/>
      <c r="V1760" s="17"/>
    </row>
    <row r="1761" spans="4:22" x14ac:dyDescent="0.25">
      <c r="D1761" s="27"/>
      <c r="V1761" s="17"/>
    </row>
    <row r="1762" spans="4:22" x14ac:dyDescent="0.25">
      <c r="D1762" s="27"/>
      <c r="V1762" s="17"/>
    </row>
    <row r="1763" spans="4:22" x14ac:dyDescent="0.25">
      <c r="D1763" s="27"/>
      <c r="V1763" s="17"/>
    </row>
    <row r="1764" spans="4:22" x14ac:dyDescent="0.25">
      <c r="D1764" s="27"/>
      <c r="V1764" s="17"/>
    </row>
    <row r="1765" spans="4:22" x14ac:dyDescent="0.25">
      <c r="D1765" s="27"/>
      <c r="V1765" s="17"/>
    </row>
    <row r="1766" spans="4:22" x14ac:dyDescent="0.25">
      <c r="D1766" s="27"/>
      <c r="V1766" s="17"/>
    </row>
    <row r="1767" spans="4:22" x14ac:dyDescent="0.25">
      <c r="D1767" s="27"/>
      <c r="V1767" s="17"/>
    </row>
    <row r="1768" spans="4:22" x14ac:dyDescent="0.25">
      <c r="D1768" s="27"/>
      <c r="V1768" s="17"/>
    </row>
    <row r="1769" spans="4:22" x14ac:dyDescent="0.25">
      <c r="D1769" s="27"/>
      <c r="V1769" s="17"/>
    </row>
    <row r="1770" spans="4:22" x14ac:dyDescent="0.25">
      <c r="D1770" s="27"/>
      <c r="V1770" s="17"/>
    </row>
    <row r="1771" spans="4:22" x14ac:dyDescent="0.25">
      <c r="D1771" s="27"/>
      <c r="V1771" s="17"/>
    </row>
    <row r="1772" spans="4:22" x14ac:dyDescent="0.25">
      <c r="D1772" s="27"/>
      <c r="V1772" s="17"/>
    </row>
    <row r="1773" spans="4:22" x14ac:dyDescent="0.25">
      <c r="D1773" s="27"/>
      <c r="V1773" s="17"/>
    </row>
    <row r="1774" spans="4:22" x14ac:dyDescent="0.25">
      <c r="D1774" s="27"/>
      <c r="V1774" s="17"/>
    </row>
    <row r="1775" spans="4:22" x14ac:dyDescent="0.25">
      <c r="D1775" s="27"/>
      <c r="V1775" s="17"/>
    </row>
    <row r="1776" spans="4:22" x14ac:dyDescent="0.25">
      <c r="D1776" s="27"/>
      <c r="V1776" s="17"/>
    </row>
    <row r="1777" spans="4:22" x14ac:dyDescent="0.25">
      <c r="D1777" s="27"/>
      <c r="V1777" s="17"/>
    </row>
    <row r="1778" spans="4:22" x14ac:dyDescent="0.25">
      <c r="D1778" s="27"/>
      <c r="V1778" s="17"/>
    </row>
    <row r="1779" spans="4:22" x14ac:dyDescent="0.25">
      <c r="D1779" s="27"/>
      <c r="V1779" s="17"/>
    </row>
    <row r="1780" spans="4:22" x14ac:dyDescent="0.25">
      <c r="D1780" s="27"/>
      <c r="V1780" s="17"/>
    </row>
    <row r="1781" spans="4:22" x14ac:dyDescent="0.25">
      <c r="D1781" s="27"/>
      <c r="V1781" s="17"/>
    </row>
    <row r="1782" spans="4:22" x14ac:dyDescent="0.25">
      <c r="D1782" s="27"/>
      <c r="V1782" s="17"/>
    </row>
    <row r="1783" spans="4:22" x14ac:dyDescent="0.25">
      <c r="D1783" s="27"/>
      <c r="V1783" s="17"/>
    </row>
    <row r="1784" spans="4:22" x14ac:dyDescent="0.25">
      <c r="D1784" s="27"/>
      <c r="V1784" s="17"/>
    </row>
    <row r="1785" spans="4:22" x14ac:dyDescent="0.25">
      <c r="D1785" s="27"/>
      <c r="V1785" s="17"/>
    </row>
    <row r="1786" spans="4:22" x14ac:dyDescent="0.25">
      <c r="D1786" s="27"/>
      <c r="V1786" s="17"/>
    </row>
    <row r="1787" spans="4:22" x14ac:dyDescent="0.25">
      <c r="D1787" s="27"/>
      <c r="V1787" s="17"/>
    </row>
    <row r="1788" spans="4:22" x14ac:dyDescent="0.25">
      <c r="D1788" s="27"/>
      <c r="V1788" s="17"/>
    </row>
    <row r="1789" spans="4:22" x14ac:dyDescent="0.25">
      <c r="D1789" s="27"/>
      <c r="V1789" s="17"/>
    </row>
    <row r="1790" spans="4:22" x14ac:dyDescent="0.25">
      <c r="D1790" s="27"/>
      <c r="V1790" s="17"/>
    </row>
    <row r="1791" spans="4:22" x14ac:dyDescent="0.25">
      <c r="D1791" s="27"/>
      <c r="V1791" s="17"/>
    </row>
    <row r="1792" spans="4:22" x14ac:dyDescent="0.25">
      <c r="D1792" s="27"/>
      <c r="V1792" s="17"/>
    </row>
    <row r="1793" spans="4:22" x14ac:dyDescent="0.25">
      <c r="D1793" s="27"/>
      <c r="V1793" s="17"/>
    </row>
    <row r="1794" spans="4:22" x14ac:dyDescent="0.25">
      <c r="D1794" s="27"/>
      <c r="V1794" s="17"/>
    </row>
    <row r="1795" spans="4:22" x14ac:dyDescent="0.25">
      <c r="D1795" s="27"/>
      <c r="V1795" s="17"/>
    </row>
    <row r="1796" spans="4:22" x14ac:dyDescent="0.25">
      <c r="D1796" s="27"/>
      <c r="V1796" s="17"/>
    </row>
    <row r="1797" spans="4:22" x14ac:dyDescent="0.25">
      <c r="D1797" s="27"/>
      <c r="V1797" s="17"/>
    </row>
    <row r="1798" spans="4:22" x14ac:dyDescent="0.25">
      <c r="D1798" s="27"/>
      <c r="V1798" s="17"/>
    </row>
    <row r="1799" spans="4:22" x14ac:dyDescent="0.25">
      <c r="D1799" s="27"/>
      <c r="V1799" s="17"/>
    </row>
    <row r="1800" spans="4:22" x14ac:dyDescent="0.25">
      <c r="D1800" s="27"/>
      <c r="V1800" s="17"/>
    </row>
    <row r="1801" spans="4:22" x14ac:dyDescent="0.25">
      <c r="D1801" s="27"/>
      <c r="V1801" s="17"/>
    </row>
    <row r="1802" spans="4:22" x14ac:dyDescent="0.25">
      <c r="D1802" s="27"/>
      <c r="V1802" s="17"/>
    </row>
    <row r="1803" spans="4:22" x14ac:dyDescent="0.25">
      <c r="D1803" s="27"/>
      <c r="V1803" s="17"/>
    </row>
    <row r="1804" spans="4:22" x14ac:dyDescent="0.25">
      <c r="D1804" s="27"/>
      <c r="V1804" s="17"/>
    </row>
    <row r="1805" spans="4:22" x14ac:dyDescent="0.25">
      <c r="D1805" s="27"/>
      <c r="V1805" s="17"/>
    </row>
    <row r="1806" spans="4:22" x14ac:dyDescent="0.25">
      <c r="D1806" s="27"/>
      <c r="V1806" s="17"/>
    </row>
    <row r="1807" spans="4:22" x14ac:dyDescent="0.25">
      <c r="D1807" s="27"/>
      <c r="V1807" s="17"/>
    </row>
    <row r="1808" spans="4:22" x14ac:dyDescent="0.25">
      <c r="D1808" s="27"/>
      <c r="V1808" s="17"/>
    </row>
    <row r="1809" spans="4:22" x14ac:dyDescent="0.25">
      <c r="D1809" s="27"/>
      <c r="V1809" s="17"/>
    </row>
    <row r="1810" spans="4:22" x14ac:dyDescent="0.25">
      <c r="D1810" s="27"/>
      <c r="V1810" s="17"/>
    </row>
    <row r="1811" spans="4:22" x14ac:dyDescent="0.25">
      <c r="D1811" s="27"/>
      <c r="V1811" s="17"/>
    </row>
    <row r="1812" spans="4:22" x14ac:dyDescent="0.25">
      <c r="D1812" s="27"/>
      <c r="V1812" s="17"/>
    </row>
    <row r="1813" spans="4:22" x14ac:dyDescent="0.25">
      <c r="D1813" s="27"/>
      <c r="V1813" s="17"/>
    </row>
    <row r="1814" spans="4:22" x14ac:dyDescent="0.25">
      <c r="D1814" s="27"/>
      <c r="V1814" s="17"/>
    </row>
    <row r="1815" spans="4:22" x14ac:dyDescent="0.25">
      <c r="D1815" s="27"/>
      <c r="V1815" s="17"/>
    </row>
    <row r="1816" spans="4:22" x14ac:dyDescent="0.25">
      <c r="D1816" s="27"/>
      <c r="V1816" s="17"/>
    </row>
    <row r="1817" spans="4:22" x14ac:dyDescent="0.25">
      <c r="D1817" s="27"/>
      <c r="V1817" s="17"/>
    </row>
    <row r="1818" spans="4:22" x14ac:dyDescent="0.25">
      <c r="D1818" s="27"/>
      <c r="V1818" s="17"/>
    </row>
    <row r="1819" spans="4:22" x14ac:dyDescent="0.25">
      <c r="D1819" s="27"/>
      <c r="V1819" s="17"/>
    </row>
    <row r="1820" spans="4:22" x14ac:dyDescent="0.25">
      <c r="D1820" s="27"/>
      <c r="V1820" s="17"/>
    </row>
    <row r="1821" spans="4:22" x14ac:dyDescent="0.25">
      <c r="D1821" s="27"/>
      <c r="V1821" s="17"/>
    </row>
    <row r="1822" spans="4:22" x14ac:dyDescent="0.25">
      <c r="D1822" s="27"/>
      <c r="V1822" s="17"/>
    </row>
    <row r="1823" spans="4:22" x14ac:dyDescent="0.25">
      <c r="D1823" s="27"/>
      <c r="V1823" s="17"/>
    </row>
    <row r="1824" spans="4:22" x14ac:dyDescent="0.25">
      <c r="D1824" s="27"/>
      <c r="V1824" s="17"/>
    </row>
    <row r="1825" spans="4:22" x14ac:dyDescent="0.25">
      <c r="D1825" s="27"/>
      <c r="V1825" s="17"/>
    </row>
    <row r="1826" spans="4:22" x14ac:dyDescent="0.25">
      <c r="D1826" s="27"/>
      <c r="V1826" s="17"/>
    </row>
    <row r="1827" spans="4:22" x14ac:dyDescent="0.25">
      <c r="D1827" s="27"/>
      <c r="V1827" s="17"/>
    </row>
    <row r="1828" spans="4:22" x14ac:dyDescent="0.25">
      <c r="D1828" s="27"/>
      <c r="V1828" s="17"/>
    </row>
    <row r="1829" spans="4:22" x14ac:dyDescent="0.25">
      <c r="D1829" s="27"/>
      <c r="V1829" s="17"/>
    </row>
    <row r="1830" spans="4:22" x14ac:dyDescent="0.25">
      <c r="D1830" s="27"/>
      <c r="V1830" s="17"/>
    </row>
    <row r="1831" spans="4:22" x14ac:dyDescent="0.25">
      <c r="D1831" s="27"/>
      <c r="V1831" s="17"/>
    </row>
    <row r="1832" spans="4:22" x14ac:dyDescent="0.25">
      <c r="D1832" s="27"/>
      <c r="V1832" s="17"/>
    </row>
    <row r="1833" spans="4:22" x14ac:dyDescent="0.25">
      <c r="D1833" s="27"/>
      <c r="V1833" s="17"/>
    </row>
    <row r="1834" spans="4:22" x14ac:dyDescent="0.25">
      <c r="D1834" s="27"/>
      <c r="V1834" s="17"/>
    </row>
    <row r="1835" spans="4:22" x14ac:dyDescent="0.25">
      <c r="D1835" s="27"/>
      <c r="V1835" s="17"/>
    </row>
    <row r="1836" spans="4:22" x14ac:dyDescent="0.25">
      <c r="D1836" s="27"/>
      <c r="V1836" s="17"/>
    </row>
    <row r="1837" spans="4:22" x14ac:dyDescent="0.25">
      <c r="D1837" s="27"/>
      <c r="V1837" s="17"/>
    </row>
    <row r="1838" spans="4:22" x14ac:dyDescent="0.25">
      <c r="D1838" s="27"/>
      <c r="V1838" s="17"/>
    </row>
    <row r="1839" spans="4:22" x14ac:dyDescent="0.25">
      <c r="D1839" s="27"/>
      <c r="V1839" s="17"/>
    </row>
    <row r="1840" spans="4:22" x14ac:dyDescent="0.25">
      <c r="D1840" s="27"/>
      <c r="V1840" s="17"/>
    </row>
    <row r="1841" spans="4:22" x14ac:dyDescent="0.25">
      <c r="D1841" s="27"/>
      <c r="V1841" s="17"/>
    </row>
    <row r="1842" spans="4:22" x14ac:dyDescent="0.25">
      <c r="D1842" s="27"/>
      <c r="V1842" s="17"/>
    </row>
    <row r="1843" spans="4:22" x14ac:dyDescent="0.25">
      <c r="D1843" s="27"/>
      <c r="V1843" s="17"/>
    </row>
    <row r="1844" spans="4:22" x14ac:dyDescent="0.25">
      <c r="D1844" s="27"/>
      <c r="V1844" s="17"/>
    </row>
    <row r="1845" spans="4:22" x14ac:dyDescent="0.25">
      <c r="D1845" s="27"/>
      <c r="V1845" s="17"/>
    </row>
    <row r="1846" spans="4:22" x14ac:dyDescent="0.25">
      <c r="D1846" s="27"/>
      <c r="V1846" s="17"/>
    </row>
    <row r="1847" spans="4:22" x14ac:dyDescent="0.25">
      <c r="D1847" s="27"/>
      <c r="V1847" s="17"/>
    </row>
    <row r="1848" spans="4:22" x14ac:dyDescent="0.25">
      <c r="D1848" s="27"/>
      <c r="V1848" s="17"/>
    </row>
    <row r="1849" spans="4:22" x14ac:dyDescent="0.25">
      <c r="D1849" s="27"/>
      <c r="V1849" s="17"/>
    </row>
    <row r="1850" spans="4:22" x14ac:dyDescent="0.25">
      <c r="D1850" s="27"/>
      <c r="V1850" s="17"/>
    </row>
    <row r="1851" spans="4:22" x14ac:dyDescent="0.25">
      <c r="D1851" s="27"/>
      <c r="V1851" s="17"/>
    </row>
    <row r="1852" spans="4:22" x14ac:dyDescent="0.25">
      <c r="D1852" s="27"/>
      <c r="V1852" s="17"/>
    </row>
    <row r="1853" spans="4:22" x14ac:dyDescent="0.25">
      <c r="D1853" s="27"/>
      <c r="V1853" s="17"/>
    </row>
    <row r="1854" spans="4:22" x14ac:dyDescent="0.25">
      <c r="D1854" s="27"/>
      <c r="V1854" s="17"/>
    </row>
    <row r="1855" spans="4:22" x14ac:dyDescent="0.25">
      <c r="D1855" s="27"/>
      <c r="V1855" s="17"/>
    </row>
    <row r="1856" spans="4:22" x14ac:dyDescent="0.25">
      <c r="D1856" s="27"/>
      <c r="V1856" s="17"/>
    </row>
    <row r="1857" spans="4:22" x14ac:dyDescent="0.25">
      <c r="D1857" s="27"/>
      <c r="V1857" s="17"/>
    </row>
    <row r="1858" spans="4:22" x14ac:dyDescent="0.25">
      <c r="D1858" s="27"/>
      <c r="V1858" s="17"/>
    </row>
    <row r="1859" spans="4:22" x14ac:dyDescent="0.25">
      <c r="D1859" s="27"/>
      <c r="V1859" s="17"/>
    </row>
    <row r="1860" spans="4:22" x14ac:dyDescent="0.25">
      <c r="D1860" s="27"/>
      <c r="V1860" s="17"/>
    </row>
    <row r="1861" spans="4:22" x14ac:dyDescent="0.25">
      <c r="D1861" s="27"/>
      <c r="V1861" s="17"/>
    </row>
    <row r="1862" spans="4:22" x14ac:dyDescent="0.25">
      <c r="D1862" s="27"/>
      <c r="V1862" s="17"/>
    </row>
    <row r="1863" spans="4:22" x14ac:dyDescent="0.25">
      <c r="D1863" s="27"/>
      <c r="V1863" s="17"/>
    </row>
    <row r="1864" spans="4:22" x14ac:dyDescent="0.25">
      <c r="D1864" s="27"/>
      <c r="V1864" s="17"/>
    </row>
    <row r="1865" spans="4:22" x14ac:dyDescent="0.25">
      <c r="D1865" s="27"/>
      <c r="V1865" s="17"/>
    </row>
    <row r="1866" spans="4:22" x14ac:dyDescent="0.25">
      <c r="D1866" s="27"/>
      <c r="V1866" s="17"/>
    </row>
    <row r="1867" spans="4:22" x14ac:dyDescent="0.25">
      <c r="D1867" s="27"/>
      <c r="V1867" s="17"/>
    </row>
    <row r="1868" spans="4:22" x14ac:dyDescent="0.25">
      <c r="D1868" s="27"/>
      <c r="V1868" s="17"/>
    </row>
    <row r="1869" spans="4:22" x14ac:dyDescent="0.25">
      <c r="D1869" s="27"/>
      <c r="V1869" s="17"/>
    </row>
    <row r="1870" spans="4:22" x14ac:dyDescent="0.25">
      <c r="D1870" s="27"/>
      <c r="V1870" s="17"/>
    </row>
    <row r="1871" spans="4:22" x14ac:dyDescent="0.25">
      <c r="D1871" s="27"/>
      <c r="V1871" s="17"/>
    </row>
    <row r="1872" spans="4:22" x14ac:dyDescent="0.25">
      <c r="D1872" s="27"/>
      <c r="V1872" s="17"/>
    </row>
    <row r="1873" spans="4:22" x14ac:dyDescent="0.25">
      <c r="D1873" s="27"/>
      <c r="V1873" s="17"/>
    </row>
    <row r="1874" spans="4:22" x14ac:dyDescent="0.25">
      <c r="D1874" s="27"/>
      <c r="V1874" s="17"/>
    </row>
    <row r="1875" spans="4:22" x14ac:dyDescent="0.25">
      <c r="D1875" s="27"/>
      <c r="V1875" s="17"/>
    </row>
    <row r="1876" spans="4:22" x14ac:dyDescent="0.25">
      <c r="D1876" s="27"/>
      <c r="V1876" s="17"/>
    </row>
    <row r="1877" spans="4:22" x14ac:dyDescent="0.25">
      <c r="D1877" s="27"/>
      <c r="V1877" s="17"/>
    </row>
    <row r="1878" spans="4:22" x14ac:dyDescent="0.25">
      <c r="D1878" s="27"/>
      <c r="V1878" s="17"/>
    </row>
    <row r="1879" spans="4:22" x14ac:dyDescent="0.25">
      <c r="D1879" s="27"/>
      <c r="V1879" s="17"/>
    </row>
    <row r="1880" spans="4:22" x14ac:dyDescent="0.25">
      <c r="D1880" s="27"/>
      <c r="V1880" s="17"/>
    </row>
    <row r="1881" spans="4:22" x14ac:dyDescent="0.25">
      <c r="D1881" s="27"/>
      <c r="V1881" s="17"/>
    </row>
    <row r="1882" spans="4:22" x14ac:dyDescent="0.25">
      <c r="D1882" s="27"/>
      <c r="V1882" s="17"/>
    </row>
    <row r="1883" spans="4:22" x14ac:dyDescent="0.25">
      <c r="D1883" s="27"/>
      <c r="V1883" s="17"/>
    </row>
    <row r="1884" spans="4:22" x14ac:dyDescent="0.25">
      <c r="D1884" s="27"/>
      <c r="V1884" s="17"/>
    </row>
    <row r="1885" spans="4:22" x14ac:dyDescent="0.25">
      <c r="D1885" s="27"/>
      <c r="V1885" s="17"/>
    </row>
    <row r="1886" spans="4:22" x14ac:dyDescent="0.25">
      <c r="D1886" s="27"/>
      <c r="V1886" s="17"/>
    </row>
    <row r="1887" spans="4:22" x14ac:dyDescent="0.25">
      <c r="D1887" s="27"/>
      <c r="V1887" s="17"/>
    </row>
    <row r="1888" spans="4:22" x14ac:dyDescent="0.25">
      <c r="D1888" s="27"/>
      <c r="V1888" s="17"/>
    </row>
    <row r="1889" spans="4:22" x14ac:dyDescent="0.25">
      <c r="D1889" s="27"/>
      <c r="V1889" s="17"/>
    </row>
    <row r="1890" spans="4:22" x14ac:dyDescent="0.25">
      <c r="D1890" s="27"/>
      <c r="V1890" s="17"/>
    </row>
    <row r="1891" spans="4:22" x14ac:dyDescent="0.25">
      <c r="D1891" s="27"/>
      <c r="V1891" s="17"/>
    </row>
    <row r="1892" spans="4:22" x14ac:dyDescent="0.25">
      <c r="D1892" s="27"/>
      <c r="V1892" s="17"/>
    </row>
    <row r="1893" spans="4:22" x14ac:dyDescent="0.25">
      <c r="D1893" s="27"/>
      <c r="V1893" s="17"/>
    </row>
    <row r="1894" spans="4:22" x14ac:dyDescent="0.25">
      <c r="D1894" s="27"/>
      <c r="V1894" s="17"/>
    </row>
    <row r="1895" spans="4:22" x14ac:dyDescent="0.25">
      <c r="D1895" s="27"/>
      <c r="V1895" s="17"/>
    </row>
    <row r="1896" spans="4:22" x14ac:dyDescent="0.25">
      <c r="D1896" s="27"/>
      <c r="V1896" s="17"/>
    </row>
    <row r="1897" spans="4:22" x14ac:dyDescent="0.25">
      <c r="D1897" s="27"/>
      <c r="V1897" s="17"/>
    </row>
    <row r="1898" spans="4:22" x14ac:dyDescent="0.25">
      <c r="D1898" s="27"/>
      <c r="V1898" s="17"/>
    </row>
    <row r="1899" spans="4:22" x14ac:dyDescent="0.25">
      <c r="D1899" s="27"/>
      <c r="V1899" s="17"/>
    </row>
    <row r="1900" spans="4:22" x14ac:dyDescent="0.25">
      <c r="D1900" s="27"/>
      <c r="V1900" s="17"/>
    </row>
    <row r="1901" spans="4:22" x14ac:dyDescent="0.25">
      <c r="D1901" s="27"/>
      <c r="V1901" s="17"/>
    </row>
    <row r="1902" spans="4:22" x14ac:dyDescent="0.25">
      <c r="D1902" s="27"/>
      <c r="V1902" s="17"/>
    </row>
    <row r="1903" spans="4:22" x14ac:dyDescent="0.25">
      <c r="D1903" s="27"/>
      <c r="V1903" s="17"/>
    </row>
    <row r="1904" spans="4:22" x14ac:dyDescent="0.25">
      <c r="D1904" s="27"/>
      <c r="V1904" s="17"/>
    </row>
    <row r="1905" spans="4:22" x14ac:dyDescent="0.25">
      <c r="D1905" s="27"/>
      <c r="V1905" s="17"/>
    </row>
    <row r="1906" spans="4:22" x14ac:dyDescent="0.25">
      <c r="D1906" s="27"/>
      <c r="V1906" s="17"/>
    </row>
    <row r="1907" spans="4:22" x14ac:dyDescent="0.25">
      <c r="D1907" s="27"/>
      <c r="V1907" s="17"/>
    </row>
    <row r="1908" spans="4:22" x14ac:dyDescent="0.25">
      <c r="D1908" s="27"/>
      <c r="V1908" s="17"/>
    </row>
    <row r="1909" spans="4:22" x14ac:dyDescent="0.25">
      <c r="D1909" s="27"/>
      <c r="V1909" s="17"/>
    </row>
    <row r="1910" spans="4:22" x14ac:dyDescent="0.25">
      <c r="D1910" s="27"/>
      <c r="V1910" s="17"/>
    </row>
    <row r="1911" spans="4:22" x14ac:dyDescent="0.25">
      <c r="D1911" s="27"/>
      <c r="V1911" s="17"/>
    </row>
    <row r="1912" spans="4:22" x14ac:dyDescent="0.25">
      <c r="D1912" s="27"/>
      <c r="V1912" s="17"/>
    </row>
    <row r="1913" spans="4:22" x14ac:dyDescent="0.25">
      <c r="D1913" s="27"/>
      <c r="V1913" s="17"/>
    </row>
    <row r="1914" spans="4:22" x14ac:dyDescent="0.25">
      <c r="D1914" s="27"/>
      <c r="V1914" s="17"/>
    </row>
    <row r="1915" spans="4:22" x14ac:dyDescent="0.25">
      <c r="D1915" s="27"/>
      <c r="V1915" s="17"/>
    </row>
    <row r="1916" spans="4:22" x14ac:dyDescent="0.25">
      <c r="D1916" s="27"/>
      <c r="V1916" s="17"/>
    </row>
    <row r="1917" spans="4:22" x14ac:dyDescent="0.25">
      <c r="D1917" s="27"/>
      <c r="V1917" s="17"/>
    </row>
    <row r="1918" spans="4:22" x14ac:dyDescent="0.25">
      <c r="D1918" s="27"/>
      <c r="V1918" s="17"/>
    </row>
    <row r="1919" spans="4:22" x14ac:dyDescent="0.25">
      <c r="D1919" s="27"/>
      <c r="V1919" s="17"/>
    </row>
    <row r="1920" spans="4:22" x14ac:dyDescent="0.25">
      <c r="D1920" s="27"/>
      <c r="V1920" s="17"/>
    </row>
    <row r="1921" spans="4:22" x14ac:dyDescent="0.25">
      <c r="D1921" s="27"/>
      <c r="V1921" s="17"/>
    </row>
    <row r="1922" spans="4:22" x14ac:dyDescent="0.25">
      <c r="D1922" s="27"/>
      <c r="V1922" s="17"/>
    </row>
    <row r="1923" spans="4:22" x14ac:dyDescent="0.25">
      <c r="D1923" s="27"/>
      <c r="V1923" s="17"/>
    </row>
    <row r="1924" spans="4:22" x14ac:dyDescent="0.25">
      <c r="D1924" s="27"/>
      <c r="V1924" s="17"/>
    </row>
    <row r="1925" spans="4:22" x14ac:dyDescent="0.25">
      <c r="D1925" s="27"/>
      <c r="V1925" s="17"/>
    </row>
    <row r="1926" spans="4:22" x14ac:dyDescent="0.25">
      <c r="D1926" s="27"/>
      <c r="V1926" s="17"/>
    </row>
    <row r="1927" spans="4:22" x14ac:dyDescent="0.25">
      <c r="D1927" s="27"/>
      <c r="V1927" s="17"/>
    </row>
    <row r="1928" spans="4:22" x14ac:dyDescent="0.25">
      <c r="D1928" s="27"/>
      <c r="V1928" s="17"/>
    </row>
    <row r="1929" spans="4:22" x14ac:dyDescent="0.25">
      <c r="D1929" s="27"/>
      <c r="V1929" s="17"/>
    </row>
    <row r="1930" spans="4:22" x14ac:dyDescent="0.25">
      <c r="D1930" s="27"/>
      <c r="V1930" s="17"/>
    </row>
    <row r="1931" spans="4:22" x14ac:dyDescent="0.25">
      <c r="D1931" s="27"/>
      <c r="V1931" s="17"/>
    </row>
    <row r="1932" spans="4:22" x14ac:dyDescent="0.25">
      <c r="D1932" s="27"/>
      <c r="V1932" s="17"/>
    </row>
    <row r="1933" spans="4:22" x14ac:dyDescent="0.25">
      <c r="D1933" s="27"/>
      <c r="V1933" s="17"/>
    </row>
    <row r="1934" spans="4:22" x14ac:dyDescent="0.25">
      <c r="D1934" s="27"/>
      <c r="V1934" s="17"/>
    </row>
    <row r="1935" spans="4:22" x14ac:dyDescent="0.25">
      <c r="D1935" s="27"/>
      <c r="V1935" s="17"/>
    </row>
    <row r="1936" spans="4:22" x14ac:dyDescent="0.25">
      <c r="D1936" s="27"/>
      <c r="V1936" s="17"/>
    </row>
    <row r="1937" spans="4:22" x14ac:dyDescent="0.25">
      <c r="D1937" s="27"/>
      <c r="V1937" s="17"/>
    </row>
    <row r="1938" spans="4:22" x14ac:dyDescent="0.25">
      <c r="D1938" s="27"/>
      <c r="V1938" s="17"/>
    </row>
    <row r="1939" spans="4:22" x14ac:dyDescent="0.25">
      <c r="D1939" s="27"/>
      <c r="V1939" s="17"/>
    </row>
    <row r="1940" spans="4:22" x14ac:dyDescent="0.25">
      <c r="D1940" s="27"/>
      <c r="V1940" s="17"/>
    </row>
    <row r="1941" spans="4:22" x14ac:dyDescent="0.25">
      <c r="D1941" s="27"/>
      <c r="V1941" s="17"/>
    </row>
    <row r="1942" spans="4:22" x14ac:dyDescent="0.25">
      <c r="D1942" s="27"/>
      <c r="V1942" s="17"/>
    </row>
    <row r="1943" spans="4:22" x14ac:dyDescent="0.25">
      <c r="D1943" s="27"/>
      <c r="V1943" s="17"/>
    </row>
    <row r="1944" spans="4:22" x14ac:dyDescent="0.25">
      <c r="D1944" s="27"/>
      <c r="V1944" s="17"/>
    </row>
    <row r="1945" spans="4:22" x14ac:dyDescent="0.25">
      <c r="D1945" s="27"/>
      <c r="V1945" s="17"/>
    </row>
    <row r="1946" spans="4:22" x14ac:dyDescent="0.25">
      <c r="D1946" s="27"/>
      <c r="V1946" s="17"/>
    </row>
    <row r="1947" spans="4:22" x14ac:dyDescent="0.25">
      <c r="D1947" s="27"/>
      <c r="V1947" s="17"/>
    </row>
    <row r="1948" spans="4:22" x14ac:dyDescent="0.25">
      <c r="D1948" s="27"/>
      <c r="V1948" s="17"/>
    </row>
    <row r="1949" spans="4:22" x14ac:dyDescent="0.25">
      <c r="D1949" s="27"/>
      <c r="V1949" s="17"/>
    </row>
    <row r="1950" spans="4:22" x14ac:dyDescent="0.25">
      <c r="D1950" s="27"/>
      <c r="V1950" s="17"/>
    </row>
    <row r="1951" spans="4:22" x14ac:dyDescent="0.25">
      <c r="D1951" s="27"/>
      <c r="V1951" s="17"/>
    </row>
    <row r="1952" spans="4:22" x14ac:dyDescent="0.25">
      <c r="D1952" s="27"/>
      <c r="V1952" s="17"/>
    </row>
    <row r="1953" spans="4:22" x14ac:dyDescent="0.25">
      <c r="D1953" s="27"/>
      <c r="V1953" s="17"/>
    </row>
    <row r="1954" spans="4:22" x14ac:dyDescent="0.25">
      <c r="D1954" s="27"/>
      <c r="V1954" s="17"/>
    </row>
    <row r="1955" spans="4:22" x14ac:dyDescent="0.25">
      <c r="D1955" s="27"/>
      <c r="V1955" s="17"/>
    </row>
    <row r="1956" spans="4:22" x14ac:dyDescent="0.25">
      <c r="D1956" s="27"/>
      <c r="V1956" s="17"/>
    </row>
    <row r="1957" spans="4:22" x14ac:dyDescent="0.25">
      <c r="D1957" s="27"/>
      <c r="V1957" s="17"/>
    </row>
    <row r="1958" spans="4:22" x14ac:dyDescent="0.25">
      <c r="D1958" s="27"/>
      <c r="V1958" s="17"/>
    </row>
    <row r="1959" spans="4:22" x14ac:dyDescent="0.25">
      <c r="D1959" s="27"/>
      <c r="V1959" s="17"/>
    </row>
    <row r="1960" spans="4:22" x14ac:dyDescent="0.25">
      <c r="D1960" s="27"/>
      <c r="V1960" s="17"/>
    </row>
    <row r="1961" spans="4:22" x14ac:dyDescent="0.25">
      <c r="D1961" s="27"/>
      <c r="V1961" s="17"/>
    </row>
    <row r="1962" spans="4:22" x14ac:dyDescent="0.25">
      <c r="D1962" s="27"/>
      <c r="V1962" s="17"/>
    </row>
    <row r="1963" spans="4:22" x14ac:dyDescent="0.25">
      <c r="D1963" s="27"/>
      <c r="V1963" s="17"/>
    </row>
    <row r="1964" spans="4:22" x14ac:dyDescent="0.25">
      <c r="D1964" s="27"/>
      <c r="V1964" s="17"/>
    </row>
    <row r="1965" spans="4:22" x14ac:dyDescent="0.25">
      <c r="D1965" s="27"/>
      <c r="V1965" s="17"/>
    </row>
    <row r="1966" spans="4:22" x14ac:dyDescent="0.25">
      <c r="D1966" s="27"/>
      <c r="V1966" s="17"/>
    </row>
    <row r="1967" spans="4:22" x14ac:dyDescent="0.25">
      <c r="D1967" s="27"/>
      <c r="V1967" s="17"/>
    </row>
    <row r="1968" spans="4:22" x14ac:dyDescent="0.25">
      <c r="D1968" s="27"/>
      <c r="V1968" s="17"/>
    </row>
    <row r="1969" spans="4:22" x14ac:dyDescent="0.25">
      <c r="D1969" s="27"/>
      <c r="V1969" s="17"/>
    </row>
    <row r="1970" spans="4:22" x14ac:dyDescent="0.25">
      <c r="D1970" s="27"/>
      <c r="V1970" s="17"/>
    </row>
    <row r="1971" spans="4:22" x14ac:dyDescent="0.25">
      <c r="D1971" s="27"/>
      <c r="V1971" s="17"/>
    </row>
    <row r="1972" spans="4:22" x14ac:dyDescent="0.25">
      <c r="D1972" s="27"/>
      <c r="V1972" s="17"/>
    </row>
    <row r="1973" spans="4:22" x14ac:dyDescent="0.25">
      <c r="D1973" s="27"/>
      <c r="V1973" s="17"/>
    </row>
    <row r="1974" spans="4:22" x14ac:dyDescent="0.25">
      <c r="D1974" s="27"/>
      <c r="V1974" s="17"/>
    </row>
    <row r="1975" spans="4:22" x14ac:dyDescent="0.25">
      <c r="D1975" s="27"/>
      <c r="V1975" s="17"/>
    </row>
    <row r="1976" spans="4:22" x14ac:dyDescent="0.25">
      <c r="D1976" s="27"/>
      <c r="V1976" s="17"/>
    </row>
    <row r="1977" spans="4:22" x14ac:dyDescent="0.25">
      <c r="D1977" s="27"/>
      <c r="V1977" s="17"/>
    </row>
    <row r="1978" spans="4:22" x14ac:dyDescent="0.25">
      <c r="D1978" s="27"/>
      <c r="V1978" s="17"/>
    </row>
    <row r="1979" spans="4:22" x14ac:dyDescent="0.25">
      <c r="D1979" s="27"/>
      <c r="V1979" s="17"/>
    </row>
    <row r="1980" spans="4:22" x14ac:dyDescent="0.25">
      <c r="D1980" s="27"/>
      <c r="V1980" s="17"/>
    </row>
    <row r="1981" spans="4:22" x14ac:dyDescent="0.25">
      <c r="D1981" s="27"/>
      <c r="V1981" s="17"/>
    </row>
    <row r="1982" spans="4:22" x14ac:dyDescent="0.25">
      <c r="D1982" s="27"/>
      <c r="V1982" s="17"/>
    </row>
    <row r="1983" spans="4:22" x14ac:dyDescent="0.25">
      <c r="D1983" s="27"/>
      <c r="V1983" s="17"/>
    </row>
    <row r="1984" spans="4:22" x14ac:dyDescent="0.25">
      <c r="D1984" s="27"/>
      <c r="V1984" s="17"/>
    </row>
    <row r="1985" spans="4:22" x14ac:dyDescent="0.25">
      <c r="D1985" s="27"/>
      <c r="V1985" s="17"/>
    </row>
    <row r="1986" spans="4:22" x14ac:dyDescent="0.25">
      <c r="D1986" s="27"/>
      <c r="V1986" s="17"/>
    </row>
    <row r="1987" spans="4:22" x14ac:dyDescent="0.25">
      <c r="D1987" s="27"/>
      <c r="V1987" s="17"/>
    </row>
    <row r="1988" spans="4:22" x14ac:dyDescent="0.25">
      <c r="D1988" s="27"/>
      <c r="V1988" s="17"/>
    </row>
    <row r="1989" spans="4:22" x14ac:dyDescent="0.25">
      <c r="D1989" s="27"/>
      <c r="V1989" s="17"/>
    </row>
    <row r="1990" spans="4:22" x14ac:dyDescent="0.25">
      <c r="D1990" s="27"/>
      <c r="V1990" s="17"/>
    </row>
    <row r="1991" spans="4:22" x14ac:dyDescent="0.25">
      <c r="D1991" s="27"/>
      <c r="V1991" s="17"/>
    </row>
    <row r="1992" spans="4:22" x14ac:dyDescent="0.25">
      <c r="D1992" s="27"/>
      <c r="V1992" s="17"/>
    </row>
    <row r="1993" spans="4:22" x14ac:dyDescent="0.25">
      <c r="D1993" s="27"/>
      <c r="V1993" s="17"/>
    </row>
    <row r="1994" spans="4:22" x14ac:dyDescent="0.25">
      <c r="D1994" s="27"/>
      <c r="V1994" s="17"/>
    </row>
    <row r="1995" spans="4:22" x14ac:dyDescent="0.25">
      <c r="D1995" s="27"/>
      <c r="V1995" s="17"/>
    </row>
    <row r="1996" spans="4:22" x14ac:dyDescent="0.25">
      <c r="D1996" s="27"/>
      <c r="V1996" s="17"/>
    </row>
    <row r="1997" spans="4:22" x14ac:dyDescent="0.25">
      <c r="D1997" s="27"/>
      <c r="V1997" s="17"/>
    </row>
    <row r="1998" spans="4:22" x14ac:dyDescent="0.25">
      <c r="D1998" s="27"/>
      <c r="V1998" s="17"/>
    </row>
    <row r="1999" spans="4:22" x14ac:dyDescent="0.25">
      <c r="D1999" s="27"/>
      <c r="V1999" s="17"/>
    </row>
    <row r="2000" spans="4:22" x14ac:dyDescent="0.25">
      <c r="D2000" s="27"/>
      <c r="V2000" s="17"/>
    </row>
    <row r="2001" spans="4:22" x14ac:dyDescent="0.25">
      <c r="D2001" s="27"/>
      <c r="V2001" s="17"/>
    </row>
    <row r="2002" spans="4:22" x14ac:dyDescent="0.25">
      <c r="D2002" s="27"/>
      <c r="V2002" s="17"/>
    </row>
    <row r="2003" spans="4:22" x14ac:dyDescent="0.25">
      <c r="D2003" s="27"/>
      <c r="V2003" s="17"/>
    </row>
    <row r="2004" spans="4:22" x14ac:dyDescent="0.25">
      <c r="D2004" s="27"/>
      <c r="V2004" s="17"/>
    </row>
    <row r="2005" spans="4:22" x14ac:dyDescent="0.25">
      <c r="D2005" s="27"/>
      <c r="V2005" s="17"/>
    </row>
    <row r="2006" spans="4:22" x14ac:dyDescent="0.25">
      <c r="D2006" s="27"/>
      <c r="V2006" s="17"/>
    </row>
    <row r="2007" spans="4:22" x14ac:dyDescent="0.25">
      <c r="D2007" s="27"/>
      <c r="V2007" s="17"/>
    </row>
    <row r="2008" spans="4:22" x14ac:dyDescent="0.25">
      <c r="D2008" s="27"/>
      <c r="V2008" s="17"/>
    </row>
    <row r="2009" spans="4:22" x14ac:dyDescent="0.25">
      <c r="D2009" s="27"/>
      <c r="V2009" s="17"/>
    </row>
    <row r="2010" spans="4:22" x14ac:dyDescent="0.25">
      <c r="D2010" s="27"/>
      <c r="V2010" s="17"/>
    </row>
    <row r="2011" spans="4:22" x14ac:dyDescent="0.25">
      <c r="D2011" s="27"/>
      <c r="V2011" s="17"/>
    </row>
    <row r="2012" spans="4:22" x14ac:dyDescent="0.25">
      <c r="D2012" s="27"/>
      <c r="V2012" s="17"/>
    </row>
    <row r="2013" spans="4:22" x14ac:dyDescent="0.25">
      <c r="D2013" s="27"/>
      <c r="V2013" s="17"/>
    </row>
    <row r="2014" spans="4:22" x14ac:dyDescent="0.25">
      <c r="D2014" s="27"/>
      <c r="V2014" s="17"/>
    </row>
    <row r="2015" spans="4:22" x14ac:dyDescent="0.25">
      <c r="D2015" s="27"/>
      <c r="V2015" s="17"/>
    </row>
    <row r="2016" spans="4:22" x14ac:dyDescent="0.25">
      <c r="D2016" s="27"/>
      <c r="V2016" s="17"/>
    </row>
    <row r="2017" spans="4:22" x14ac:dyDescent="0.25">
      <c r="D2017" s="27"/>
      <c r="V2017" s="17"/>
    </row>
    <row r="2018" spans="4:22" x14ac:dyDescent="0.25">
      <c r="D2018" s="27"/>
      <c r="V2018" s="17"/>
    </row>
    <row r="2019" spans="4:22" x14ac:dyDescent="0.25">
      <c r="D2019" s="27"/>
      <c r="V2019" s="17"/>
    </row>
    <row r="2020" spans="4:22" x14ac:dyDescent="0.25">
      <c r="D2020" s="27"/>
      <c r="V2020" s="17"/>
    </row>
    <row r="2021" spans="4:22" x14ac:dyDescent="0.25">
      <c r="D2021" s="27"/>
      <c r="V2021" s="17"/>
    </row>
    <row r="2022" spans="4:22" x14ac:dyDescent="0.25">
      <c r="D2022" s="27"/>
      <c r="V2022" s="17"/>
    </row>
    <row r="2023" spans="4:22" x14ac:dyDescent="0.25">
      <c r="D2023" s="27"/>
      <c r="V2023" s="17"/>
    </row>
    <row r="2024" spans="4:22" x14ac:dyDescent="0.25">
      <c r="D2024" s="27"/>
      <c r="V2024" s="17"/>
    </row>
    <row r="2025" spans="4:22" x14ac:dyDescent="0.25">
      <c r="D2025" s="27"/>
      <c r="V2025" s="17"/>
    </row>
    <row r="2026" spans="4:22" x14ac:dyDescent="0.25">
      <c r="D2026" s="27"/>
      <c r="V2026" s="17"/>
    </row>
    <row r="2027" spans="4:22" x14ac:dyDescent="0.25">
      <c r="D2027" s="27"/>
      <c r="V2027" s="17"/>
    </row>
    <row r="2028" spans="4:22" x14ac:dyDescent="0.25">
      <c r="D2028" s="27"/>
      <c r="V2028" s="17"/>
    </row>
    <row r="2029" spans="4:22" x14ac:dyDescent="0.25">
      <c r="D2029" s="27"/>
      <c r="V2029" s="17"/>
    </row>
    <row r="2030" spans="4:22" x14ac:dyDescent="0.25">
      <c r="D2030" s="27"/>
      <c r="V2030" s="17"/>
    </row>
    <row r="2031" spans="4:22" x14ac:dyDescent="0.25">
      <c r="D2031" s="27"/>
      <c r="V2031" s="17"/>
    </row>
    <row r="2032" spans="4:22" x14ac:dyDescent="0.25">
      <c r="D2032" s="27"/>
      <c r="V2032" s="17"/>
    </row>
    <row r="2033" spans="4:22" x14ac:dyDescent="0.25">
      <c r="D2033" s="27"/>
      <c r="V2033" s="17"/>
    </row>
    <row r="2034" spans="4:22" x14ac:dyDescent="0.25">
      <c r="D2034" s="27"/>
      <c r="V2034" s="17"/>
    </row>
    <row r="2035" spans="4:22" x14ac:dyDescent="0.25">
      <c r="D2035" s="27"/>
      <c r="V2035" s="17"/>
    </row>
    <row r="2036" spans="4:22" x14ac:dyDescent="0.25">
      <c r="D2036" s="27"/>
      <c r="V2036" s="17"/>
    </row>
    <row r="2037" spans="4:22" x14ac:dyDescent="0.25">
      <c r="D2037" s="27"/>
      <c r="V2037" s="17"/>
    </row>
    <row r="2038" spans="4:22" x14ac:dyDescent="0.25">
      <c r="D2038" s="27"/>
      <c r="V2038" s="17"/>
    </row>
    <row r="2039" spans="4:22" x14ac:dyDescent="0.25">
      <c r="D2039" s="27"/>
      <c r="V2039" s="17"/>
    </row>
    <row r="2040" spans="4:22" x14ac:dyDescent="0.25">
      <c r="D2040" s="27"/>
      <c r="V2040" s="17"/>
    </row>
    <row r="2041" spans="4:22" x14ac:dyDescent="0.25">
      <c r="D2041" s="27"/>
      <c r="V2041" s="17"/>
    </row>
    <row r="2042" spans="4:22" x14ac:dyDescent="0.25">
      <c r="D2042" s="27"/>
      <c r="V2042" s="17"/>
    </row>
    <row r="2043" spans="4:22" x14ac:dyDescent="0.25">
      <c r="D2043" s="27"/>
      <c r="V2043" s="17"/>
    </row>
    <row r="2044" spans="4:22" x14ac:dyDescent="0.25">
      <c r="D2044" s="27"/>
      <c r="V2044" s="17"/>
    </row>
    <row r="2045" spans="4:22" x14ac:dyDescent="0.25">
      <c r="D2045" s="27"/>
      <c r="V2045" s="17"/>
    </row>
    <row r="2046" spans="4:22" x14ac:dyDescent="0.25">
      <c r="D2046" s="27"/>
      <c r="V2046" s="17"/>
    </row>
    <row r="2047" spans="4:22" x14ac:dyDescent="0.25">
      <c r="D2047" s="27"/>
      <c r="V2047" s="17"/>
    </row>
    <row r="2048" spans="4:22" x14ac:dyDescent="0.25">
      <c r="D2048" s="27"/>
      <c r="V2048" s="17"/>
    </row>
    <row r="2049" spans="4:22" x14ac:dyDescent="0.25">
      <c r="D2049" s="27"/>
      <c r="V2049" s="17"/>
    </row>
    <row r="2050" spans="4:22" x14ac:dyDescent="0.25">
      <c r="D2050" s="27"/>
      <c r="V2050" s="17"/>
    </row>
    <row r="2051" spans="4:22" x14ac:dyDescent="0.25">
      <c r="D2051" s="27"/>
      <c r="V2051" s="17"/>
    </row>
    <row r="2052" spans="4:22" x14ac:dyDescent="0.25">
      <c r="D2052" s="27"/>
      <c r="V2052" s="17"/>
    </row>
    <row r="2053" spans="4:22" x14ac:dyDescent="0.25">
      <c r="D2053" s="27"/>
      <c r="V2053" s="17"/>
    </row>
    <row r="2054" spans="4:22" x14ac:dyDescent="0.25">
      <c r="D2054" s="27"/>
      <c r="V2054" s="17"/>
    </row>
    <row r="2055" spans="4:22" x14ac:dyDescent="0.25">
      <c r="D2055" s="27"/>
      <c r="V2055" s="17"/>
    </row>
    <row r="2056" spans="4:22" x14ac:dyDescent="0.25">
      <c r="D2056" s="27"/>
      <c r="V2056" s="17"/>
    </row>
    <row r="2057" spans="4:22" x14ac:dyDescent="0.25">
      <c r="D2057" s="27"/>
      <c r="V2057" s="17"/>
    </row>
    <row r="2058" spans="4:22" x14ac:dyDescent="0.25">
      <c r="D2058" s="27"/>
      <c r="V2058" s="17"/>
    </row>
    <row r="2059" spans="4:22" x14ac:dyDescent="0.25">
      <c r="D2059" s="27"/>
      <c r="V2059" s="17"/>
    </row>
    <row r="2060" spans="4:22" x14ac:dyDescent="0.25">
      <c r="D2060" s="27"/>
      <c r="V2060" s="17"/>
    </row>
    <row r="2061" spans="4:22" x14ac:dyDescent="0.25">
      <c r="D2061" s="27"/>
      <c r="V2061" s="17"/>
    </row>
    <row r="2062" spans="4:22" x14ac:dyDescent="0.25">
      <c r="D2062" s="27"/>
      <c r="V2062" s="17"/>
    </row>
    <row r="2063" spans="4:22" x14ac:dyDescent="0.25">
      <c r="D2063" s="27"/>
      <c r="V2063" s="17"/>
    </row>
    <row r="2064" spans="4:22" x14ac:dyDescent="0.25">
      <c r="D2064" s="27"/>
      <c r="V2064" s="17"/>
    </row>
    <row r="2065" spans="4:22" x14ac:dyDescent="0.25">
      <c r="D2065" s="27"/>
      <c r="V2065" s="17"/>
    </row>
    <row r="2066" spans="4:22" x14ac:dyDescent="0.25">
      <c r="D2066" s="27"/>
      <c r="V2066" s="17"/>
    </row>
    <row r="2067" spans="4:22" x14ac:dyDescent="0.25">
      <c r="D2067" s="27"/>
      <c r="V2067" s="17"/>
    </row>
    <row r="2068" spans="4:22" x14ac:dyDescent="0.25">
      <c r="D2068" s="27"/>
      <c r="V2068" s="17"/>
    </row>
    <row r="2069" spans="4:22" x14ac:dyDescent="0.25">
      <c r="D2069" s="27"/>
      <c r="V2069" s="17"/>
    </row>
    <row r="2070" spans="4:22" x14ac:dyDescent="0.25">
      <c r="D2070" s="27"/>
      <c r="V2070" s="17"/>
    </row>
    <row r="2071" spans="4:22" x14ac:dyDescent="0.25">
      <c r="D2071" s="27"/>
      <c r="V2071" s="17"/>
    </row>
    <row r="2072" spans="4:22" x14ac:dyDescent="0.25">
      <c r="D2072" s="27"/>
      <c r="V2072" s="17"/>
    </row>
    <row r="2073" spans="4:22" x14ac:dyDescent="0.25">
      <c r="D2073" s="27"/>
      <c r="V2073" s="17"/>
    </row>
    <row r="2074" spans="4:22" x14ac:dyDescent="0.25">
      <c r="D2074" s="27"/>
      <c r="V2074" s="17"/>
    </row>
    <row r="2075" spans="4:22" x14ac:dyDescent="0.25">
      <c r="D2075" s="27"/>
      <c r="V2075" s="17"/>
    </row>
    <row r="2076" spans="4:22" x14ac:dyDescent="0.25">
      <c r="D2076" s="27"/>
      <c r="V2076" s="17"/>
    </row>
    <row r="2077" spans="4:22" x14ac:dyDescent="0.25">
      <c r="D2077" s="27"/>
      <c r="V2077" s="17"/>
    </row>
    <row r="2078" spans="4:22" x14ac:dyDescent="0.25">
      <c r="D2078" s="27"/>
      <c r="V2078" s="17"/>
    </row>
    <row r="2079" spans="4:22" x14ac:dyDescent="0.25">
      <c r="D2079" s="27"/>
      <c r="V2079" s="17"/>
    </row>
    <row r="2080" spans="4:22" x14ac:dyDescent="0.25">
      <c r="D2080" s="27"/>
      <c r="V2080" s="17"/>
    </row>
    <row r="2081" spans="4:22" x14ac:dyDescent="0.25">
      <c r="D2081" s="27"/>
      <c r="V2081" s="17"/>
    </row>
    <row r="2082" spans="4:22" x14ac:dyDescent="0.25">
      <c r="D2082" s="27"/>
      <c r="V2082" s="17"/>
    </row>
    <row r="2083" spans="4:22" x14ac:dyDescent="0.25">
      <c r="D2083" s="27"/>
      <c r="V2083" s="17"/>
    </row>
    <row r="2084" spans="4:22" x14ac:dyDescent="0.25">
      <c r="D2084" s="27"/>
      <c r="V2084" s="17"/>
    </row>
    <row r="2085" spans="4:22" x14ac:dyDescent="0.25">
      <c r="D2085" s="27"/>
      <c r="V2085" s="17"/>
    </row>
    <row r="2086" spans="4:22" x14ac:dyDescent="0.25">
      <c r="D2086" s="27"/>
      <c r="V2086" s="17"/>
    </row>
    <row r="2087" spans="4:22" x14ac:dyDescent="0.25">
      <c r="D2087" s="27"/>
      <c r="V2087" s="17"/>
    </row>
    <row r="2088" spans="4:22" x14ac:dyDescent="0.25">
      <c r="D2088" s="27"/>
      <c r="V2088" s="17"/>
    </row>
    <row r="2089" spans="4:22" x14ac:dyDescent="0.25">
      <c r="D2089" s="27"/>
      <c r="V2089" s="17"/>
    </row>
    <row r="2090" spans="4:22" x14ac:dyDescent="0.25">
      <c r="D2090" s="27"/>
      <c r="V2090" s="17"/>
    </row>
    <row r="2091" spans="4:22" x14ac:dyDescent="0.25">
      <c r="D2091" s="27"/>
      <c r="V2091" s="17"/>
    </row>
    <row r="2092" spans="4:22" x14ac:dyDescent="0.25">
      <c r="D2092" s="27"/>
      <c r="V2092" s="17"/>
    </row>
    <row r="2093" spans="4:22" x14ac:dyDescent="0.25">
      <c r="D2093" s="27"/>
      <c r="V2093" s="17"/>
    </row>
    <row r="2094" spans="4:22" x14ac:dyDescent="0.25">
      <c r="D2094" s="27"/>
      <c r="V2094" s="17"/>
    </row>
    <row r="2095" spans="4:22" x14ac:dyDescent="0.25">
      <c r="D2095" s="27"/>
      <c r="V2095" s="17"/>
    </row>
    <row r="2096" spans="4:22" x14ac:dyDescent="0.25">
      <c r="D2096" s="27"/>
      <c r="V2096" s="17"/>
    </row>
    <row r="2097" spans="4:22" x14ac:dyDescent="0.25">
      <c r="D2097" s="27"/>
      <c r="V2097" s="17"/>
    </row>
    <row r="2098" spans="4:22" x14ac:dyDescent="0.25">
      <c r="D2098" s="27"/>
      <c r="V2098" s="17"/>
    </row>
    <row r="2099" spans="4:22" x14ac:dyDescent="0.25">
      <c r="D2099" s="27"/>
      <c r="V2099" s="17"/>
    </row>
    <row r="2100" spans="4:22" x14ac:dyDescent="0.25">
      <c r="D2100" s="27"/>
      <c r="V2100" s="17"/>
    </row>
    <row r="2101" spans="4:22" x14ac:dyDescent="0.25">
      <c r="D2101" s="27"/>
      <c r="V2101" s="17"/>
    </row>
    <row r="2102" spans="4:22" x14ac:dyDescent="0.25">
      <c r="D2102" s="27"/>
      <c r="V2102" s="17"/>
    </row>
    <row r="2103" spans="4:22" x14ac:dyDescent="0.25">
      <c r="D2103" s="27"/>
      <c r="V2103" s="17"/>
    </row>
    <row r="2104" spans="4:22" x14ac:dyDescent="0.25">
      <c r="D2104" s="27"/>
      <c r="V2104" s="17"/>
    </row>
    <row r="2105" spans="4:22" x14ac:dyDescent="0.25">
      <c r="D2105" s="27"/>
      <c r="V2105" s="17"/>
    </row>
    <row r="2106" spans="4:22" x14ac:dyDescent="0.25">
      <c r="D2106" s="27"/>
      <c r="V2106" s="17"/>
    </row>
    <row r="2107" spans="4:22" x14ac:dyDescent="0.25">
      <c r="D2107" s="27"/>
      <c r="V2107" s="17"/>
    </row>
    <row r="2108" spans="4:22" x14ac:dyDescent="0.25">
      <c r="D2108" s="27"/>
      <c r="V2108" s="17"/>
    </row>
    <row r="2109" spans="4:22" x14ac:dyDescent="0.25">
      <c r="D2109" s="27"/>
      <c r="V2109" s="17"/>
    </row>
    <row r="2110" spans="4:22" x14ac:dyDescent="0.25">
      <c r="D2110" s="27"/>
      <c r="V2110" s="17"/>
    </row>
    <row r="2111" spans="4:22" x14ac:dyDescent="0.25">
      <c r="D2111" s="27"/>
      <c r="V2111" s="17"/>
    </row>
    <row r="2112" spans="4:22" x14ac:dyDescent="0.25">
      <c r="D2112" s="27"/>
      <c r="V2112" s="17"/>
    </row>
    <row r="2113" spans="4:22" x14ac:dyDescent="0.25">
      <c r="D2113" s="27"/>
      <c r="V2113" s="17"/>
    </row>
    <row r="2114" spans="4:22" x14ac:dyDescent="0.25">
      <c r="D2114" s="27"/>
      <c r="V2114" s="17"/>
    </row>
    <row r="2115" spans="4:22" x14ac:dyDescent="0.25">
      <c r="D2115" s="27"/>
      <c r="V2115" s="17"/>
    </row>
    <row r="2116" spans="4:22" x14ac:dyDescent="0.25">
      <c r="D2116" s="27"/>
      <c r="V2116" s="17"/>
    </row>
    <row r="2117" spans="4:22" x14ac:dyDescent="0.25">
      <c r="D2117" s="27"/>
      <c r="V2117" s="17"/>
    </row>
    <row r="2118" spans="4:22" x14ac:dyDescent="0.25">
      <c r="D2118" s="27"/>
      <c r="V2118" s="17"/>
    </row>
    <row r="2119" spans="4:22" x14ac:dyDescent="0.25">
      <c r="D2119" s="27"/>
      <c r="V2119" s="17"/>
    </row>
    <row r="2120" spans="4:22" x14ac:dyDescent="0.25">
      <c r="D2120" s="27"/>
      <c r="V2120" s="17"/>
    </row>
    <row r="2121" spans="4:22" x14ac:dyDescent="0.25">
      <c r="D2121" s="27"/>
      <c r="V2121" s="17"/>
    </row>
    <row r="2122" spans="4:22" x14ac:dyDescent="0.25">
      <c r="D2122" s="27"/>
      <c r="V2122" s="17"/>
    </row>
    <row r="2123" spans="4:22" x14ac:dyDescent="0.25">
      <c r="D2123" s="27"/>
      <c r="V2123" s="17"/>
    </row>
    <row r="2124" spans="4:22" x14ac:dyDescent="0.25">
      <c r="D2124" s="27"/>
      <c r="V2124" s="17"/>
    </row>
    <row r="2125" spans="4:22" x14ac:dyDescent="0.25">
      <c r="D2125" s="27"/>
      <c r="V2125" s="17"/>
    </row>
    <row r="2126" spans="4:22" x14ac:dyDescent="0.25">
      <c r="D2126" s="27"/>
      <c r="V2126" s="17"/>
    </row>
    <row r="2127" spans="4:22" x14ac:dyDescent="0.25">
      <c r="D2127" s="27"/>
      <c r="V2127" s="17"/>
    </row>
    <row r="2128" spans="4:22" x14ac:dyDescent="0.25">
      <c r="D2128" s="27"/>
      <c r="V2128" s="17"/>
    </row>
    <row r="2129" spans="4:22" x14ac:dyDescent="0.25">
      <c r="D2129" s="27"/>
      <c r="V2129" s="17"/>
    </row>
    <row r="2130" spans="4:22" x14ac:dyDescent="0.25">
      <c r="D2130" s="27"/>
      <c r="V2130" s="17"/>
    </row>
    <row r="2131" spans="4:22" x14ac:dyDescent="0.25">
      <c r="D2131" s="27"/>
      <c r="V2131" s="17"/>
    </row>
    <row r="2132" spans="4:22" x14ac:dyDescent="0.25">
      <c r="D2132" s="27"/>
      <c r="V2132" s="17"/>
    </row>
    <row r="2133" spans="4:22" x14ac:dyDescent="0.25">
      <c r="D2133" s="27"/>
      <c r="V2133" s="17"/>
    </row>
    <row r="2134" spans="4:22" x14ac:dyDescent="0.25">
      <c r="D2134" s="27"/>
      <c r="V2134" s="17"/>
    </row>
    <row r="2135" spans="4:22" x14ac:dyDescent="0.25">
      <c r="D2135" s="27"/>
      <c r="V2135" s="17"/>
    </row>
    <row r="2136" spans="4:22" x14ac:dyDescent="0.25">
      <c r="D2136" s="27"/>
      <c r="V2136" s="17"/>
    </row>
    <row r="2137" spans="4:22" x14ac:dyDescent="0.25">
      <c r="D2137" s="27"/>
      <c r="V2137" s="17"/>
    </row>
    <row r="2138" spans="4:22" x14ac:dyDescent="0.25">
      <c r="D2138" s="27"/>
      <c r="V2138" s="17"/>
    </row>
    <row r="2139" spans="4:22" x14ac:dyDescent="0.25">
      <c r="D2139" s="27"/>
      <c r="V2139" s="17"/>
    </row>
    <row r="2140" spans="4:22" x14ac:dyDescent="0.25">
      <c r="D2140" s="27"/>
      <c r="V2140" s="17"/>
    </row>
    <row r="2141" spans="4:22" x14ac:dyDescent="0.25">
      <c r="D2141" s="27"/>
      <c r="V2141" s="17"/>
    </row>
    <row r="2142" spans="4:22" x14ac:dyDescent="0.25">
      <c r="D2142" s="27"/>
      <c r="V2142" s="17"/>
    </row>
    <row r="2143" spans="4:22" x14ac:dyDescent="0.25">
      <c r="D2143" s="27"/>
      <c r="V2143" s="17"/>
    </row>
    <row r="2144" spans="4:22" x14ac:dyDescent="0.25">
      <c r="D2144" s="27"/>
      <c r="V2144" s="17"/>
    </row>
    <row r="2145" spans="4:22" x14ac:dyDescent="0.25">
      <c r="D2145" s="27"/>
      <c r="V2145" s="17"/>
    </row>
    <row r="2146" spans="4:22" x14ac:dyDescent="0.25">
      <c r="D2146" s="27"/>
      <c r="V2146" s="17"/>
    </row>
    <row r="2147" spans="4:22" x14ac:dyDescent="0.25">
      <c r="D2147" s="27"/>
      <c r="V2147" s="17"/>
    </row>
    <row r="2148" spans="4:22" x14ac:dyDescent="0.25">
      <c r="D2148" s="27"/>
      <c r="V2148" s="17"/>
    </row>
    <row r="2149" spans="4:22" x14ac:dyDescent="0.25">
      <c r="D2149" s="27"/>
      <c r="V2149" s="17"/>
    </row>
    <row r="2150" spans="4:22" x14ac:dyDescent="0.25">
      <c r="D2150" s="27"/>
      <c r="V2150" s="17"/>
    </row>
    <row r="2151" spans="4:22" x14ac:dyDescent="0.25">
      <c r="D2151" s="27"/>
      <c r="V2151" s="17"/>
    </row>
    <row r="2152" spans="4:22" x14ac:dyDescent="0.25">
      <c r="D2152" s="27"/>
      <c r="V2152" s="17"/>
    </row>
    <row r="2153" spans="4:22" x14ac:dyDescent="0.25">
      <c r="D2153" s="27"/>
      <c r="V2153" s="17"/>
    </row>
    <row r="2154" spans="4:22" x14ac:dyDescent="0.25">
      <c r="D2154" s="27"/>
      <c r="V2154" s="17"/>
    </row>
    <row r="2155" spans="4:22" x14ac:dyDescent="0.25">
      <c r="D2155" s="27"/>
      <c r="V2155" s="17"/>
    </row>
    <row r="2156" spans="4:22" x14ac:dyDescent="0.25">
      <c r="D2156" s="27"/>
      <c r="V2156" s="17"/>
    </row>
    <row r="2157" spans="4:22" x14ac:dyDescent="0.25">
      <c r="D2157" s="27"/>
      <c r="V2157" s="17"/>
    </row>
    <row r="2158" spans="4:22" x14ac:dyDescent="0.25">
      <c r="D2158" s="27"/>
      <c r="V2158" s="17"/>
    </row>
    <row r="2159" spans="4:22" x14ac:dyDescent="0.25">
      <c r="D2159" s="27"/>
      <c r="V2159" s="17"/>
    </row>
    <row r="2160" spans="4:22" x14ac:dyDescent="0.25">
      <c r="D2160" s="27"/>
      <c r="V2160" s="17"/>
    </row>
    <row r="2161" spans="4:22" x14ac:dyDescent="0.25">
      <c r="D2161" s="27"/>
      <c r="V2161" s="17"/>
    </row>
    <row r="2162" spans="4:22" x14ac:dyDescent="0.25">
      <c r="D2162" s="27"/>
      <c r="V2162" s="17"/>
    </row>
    <row r="2163" spans="4:22" x14ac:dyDescent="0.25">
      <c r="D2163" s="27"/>
      <c r="V2163" s="17"/>
    </row>
    <row r="2164" spans="4:22" x14ac:dyDescent="0.25">
      <c r="D2164" s="27"/>
      <c r="V2164" s="17"/>
    </row>
    <row r="2165" spans="4:22" x14ac:dyDescent="0.25">
      <c r="D2165" s="27"/>
      <c r="V2165" s="17"/>
    </row>
    <row r="2166" spans="4:22" x14ac:dyDescent="0.25">
      <c r="D2166" s="27"/>
      <c r="V2166" s="17"/>
    </row>
    <row r="2167" spans="4:22" x14ac:dyDescent="0.25">
      <c r="D2167" s="27"/>
      <c r="V2167" s="17"/>
    </row>
    <row r="2168" spans="4:22" x14ac:dyDescent="0.25">
      <c r="D2168" s="27"/>
      <c r="V2168" s="17"/>
    </row>
    <row r="2169" spans="4:22" x14ac:dyDescent="0.25">
      <c r="D2169" s="27"/>
      <c r="V2169" s="17"/>
    </row>
    <row r="2170" spans="4:22" x14ac:dyDescent="0.25">
      <c r="D2170" s="27"/>
      <c r="V2170" s="17"/>
    </row>
    <row r="2171" spans="4:22" x14ac:dyDescent="0.25">
      <c r="D2171" s="27"/>
      <c r="V2171" s="17"/>
    </row>
    <row r="2172" spans="4:22" x14ac:dyDescent="0.25">
      <c r="D2172" s="27"/>
      <c r="V2172" s="17"/>
    </row>
    <row r="2173" spans="4:22" x14ac:dyDescent="0.25">
      <c r="D2173" s="27"/>
      <c r="V2173" s="17"/>
    </row>
    <row r="2174" spans="4:22" x14ac:dyDescent="0.25">
      <c r="D2174" s="27"/>
      <c r="V2174" s="17"/>
    </row>
    <row r="2175" spans="4:22" x14ac:dyDescent="0.25">
      <c r="D2175" s="27"/>
      <c r="V2175" s="17"/>
    </row>
    <row r="2176" spans="4:22" x14ac:dyDescent="0.25">
      <c r="D2176" s="27"/>
      <c r="V2176" s="17"/>
    </row>
    <row r="2177" spans="4:22" x14ac:dyDescent="0.25">
      <c r="D2177" s="27"/>
      <c r="V2177" s="17"/>
    </row>
    <row r="2178" spans="4:22" x14ac:dyDescent="0.25">
      <c r="D2178" s="27"/>
      <c r="V2178" s="17"/>
    </row>
    <row r="2179" spans="4:22" x14ac:dyDescent="0.25">
      <c r="D2179" s="27"/>
      <c r="V2179" s="17"/>
    </row>
    <row r="2180" spans="4:22" x14ac:dyDescent="0.25">
      <c r="D2180" s="27"/>
      <c r="V2180" s="17"/>
    </row>
    <row r="2181" spans="4:22" x14ac:dyDescent="0.25">
      <c r="D2181" s="27"/>
      <c r="V2181" s="17"/>
    </row>
    <row r="2182" spans="4:22" x14ac:dyDescent="0.25">
      <c r="D2182" s="27"/>
      <c r="V2182" s="17"/>
    </row>
    <row r="2183" spans="4:22" x14ac:dyDescent="0.25">
      <c r="D2183" s="27"/>
      <c r="V2183" s="17"/>
    </row>
    <row r="2184" spans="4:22" x14ac:dyDescent="0.25">
      <c r="D2184" s="27"/>
      <c r="V2184" s="17"/>
    </row>
    <row r="2185" spans="4:22" x14ac:dyDescent="0.25">
      <c r="D2185" s="27"/>
      <c r="V2185" s="17"/>
    </row>
    <row r="2186" spans="4:22" x14ac:dyDescent="0.25">
      <c r="D2186" s="27"/>
      <c r="V2186" s="17"/>
    </row>
    <row r="2187" spans="4:22" x14ac:dyDescent="0.25">
      <c r="D2187" s="27"/>
      <c r="V2187" s="17"/>
    </row>
    <row r="2188" spans="4:22" x14ac:dyDescent="0.25">
      <c r="D2188" s="27"/>
      <c r="V2188" s="17"/>
    </row>
    <row r="2189" spans="4:22" x14ac:dyDescent="0.25">
      <c r="D2189" s="27"/>
      <c r="V2189" s="17"/>
    </row>
    <row r="2190" spans="4:22" x14ac:dyDescent="0.25">
      <c r="D2190" s="27"/>
      <c r="V2190" s="17"/>
    </row>
    <row r="2191" spans="4:22" x14ac:dyDescent="0.25">
      <c r="D2191" s="27"/>
      <c r="V2191" s="17"/>
    </row>
    <row r="2192" spans="4:22" x14ac:dyDescent="0.25">
      <c r="D2192" s="27"/>
      <c r="V2192" s="17"/>
    </row>
    <row r="2193" spans="4:22" x14ac:dyDescent="0.25">
      <c r="D2193" s="27"/>
      <c r="V2193" s="17"/>
    </row>
    <row r="2194" spans="4:22" x14ac:dyDescent="0.25">
      <c r="D2194" s="27"/>
      <c r="V2194" s="17"/>
    </row>
    <row r="2195" spans="4:22" x14ac:dyDescent="0.25">
      <c r="D2195" s="27"/>
      <c r="V2195" s="17"/>
    </row>
    <row r="2196" spans="4:22" x14ac:dyDescent="0.25">
      <c r="D2196" s="27"/>
      <c r="V2196" s="17"/>
    </row>
    <row r="2197" spans="4:22" x14ac:dyDescent="0.25">
      <c r="D2197" s="27"/>
      <c r="V2197" s="17"/>
    </row>
    <row r="2198" spans="4:22" x14ac:dyDescent="0.25">
      <c r="D2198" s="27"/>
      <c r="V2198" s="17"/>
    </row>
    <row r="2199" spans="4:22" x14ac:dyDescent="0.25">
      <c r="D2199" s="27"/>
      <c r="V2199" s="17"/>
    </row>
    <row r="2200" spans="4:22" x14ac:dyDescent="0.25">
      <c r="D2200" s="27"/>
      <c r="V2200" s="17"/>
    </row>
    <row r="2201" spans="4:22" x14ac:dyDescent="0.25">
      <c r="D2201" s="27"/>
      <c r="V2201" s="17"/>
    </row>
    <row r="2202" spans="4:22" x14ac:dyDescent="0.25">
      <c r="D2202" s="27"/>
      <c r="V2202" s="17"/>
    </row>
    <row r="2203" spans="4:22" x14ac:dyDescent="0.25">
      <c r="D2203" s="27"/>
      <c r="V2203" s="17"/>
    </row>
    <row r="2204" spans="4:22" x14ac:dyDescent="0.25">
      <c r="D2204" s="27"/>
      <c r="V2204" s="17"/>
    </row>
    <row r="2205" spans="4:22" x14ac:dyDescent="0.25">
      <c r="D2205" s="27"/>
      <c r="V2205" s="17"/>
    </row>
    <row r="2206" spans="4:22" x14ac:dyDescent="0.25">
      <c r="D2206" s="27"/>
      <c r="V2206" s="17"/>
    </row>
    <row r="2207" spans="4:22" x14ac:dyDescent="0.25">
      <c r="D2207" s="27"/>
      <c r="V2207" s="17"/>
    </row>
    <row r="2208" spans="4:22" x14ac:dyDescent="0.25">
      <c r="D2208" s="27"/>
      <c r="V2208" s="17"/>
    </row>
    <row r="2209" spans="4:22" x14ac:dyDescent="0.25">
      <c r="D2209" s="27"/>
      <c r="V2209" s="17"/>
    </row>
    <row r="2210" spans="4:22" x14ac:dyDescent="0.25">
      <c r="D2210" s="27"/>
      <c r="V2210" s="17"/>
    </row>
    <row r="2211" spans="4:22" x14ac:dyDescent="0.25">
      <c r="D2211" s="27"/>
      <c r="V2211" s="17"/>
    </row>
    <row r="2212" spans="4:22" x14ac:dyDescent="0.25">
      <c r="D2212" s="27"/>
      <c r="V2212" s="17"/>
    </row>
    <row r="2213" spans="4:22" x14ac:dyDescent="0.25">
      <c r="D2213" s="27"/>
      <c r="V2213" s="17"/>
    </row>
    <row r="2214" spans="4:22" x14ac:dyDescent="0.25">
      <c r="D2214" s="27"/>
      <c r="V2214" s="17"/>
    </row>
    <row r="2215" spans="4:22" x14ac:dyDescent="0.25">
      <c r="D2215" s="27"/>
      <c r="V2215" s="17"/>
    </row>
    <row r="2216" spans="4:22" x14ac:dyDescent="0.25">
      <c r="D2216" s="27"/>
      <c r="V2216" s="17"/>
    </row>
    <row r="2217" spans="4:22" x14ac:dyDescent="0.25">
      <c r="D2217" s="27"/>
      <c r="V2217" s="17"/>
    </row>
    <row r="2218" spans="4:22" x14ac:dyDescent="0.25">
      <c r="D2218" s="27"/>
      <c r="V2218" s="17"/>
    </row>
    <row r="2219" spans="4:22" x14ac:dyDescent="0.25">
      <c r="D2219" s="27"/>
      <c r="V2219" s="17"/>
    </row>
    <row r="2220" spans="4:22" x14ac:dyDescent="0.25">
      <c r="D2220" s="27"/>
      <c r="V2220" s="17"/>
    </row>
    <row r="2221" spans="4:22" x14ac:dyDescent="0.25">
      <c r="D2221" s="27"/>
      <c r="V2221" s="17"/>
    </row>
    <row r="2222" spans="4:22" x14ac:dyDescent="0.25">
      <c r="D2222" s="27"/>
      <c r="V2222" s="17"/>
    </row>
    <row r="2223" spans="4:22" x14ac:dyDescent="0.25">
      <c r="D2223" s="27"/>
      <c r="V2223" s="17"/>
    </row>
    <row r="2224" spans="4:22" x14ac:dyDescent="0.25">
      <c r="D2224" s="27"/>
      <c r="V2224" s="17"/>
    </row>
    <row r="2225" spans="4:22" x14ac:dyDescent="0.25">
      <c r="D2225" s="27"/>
      <c r="V2225" s="17"/>
    </row>
    <row r="2226" spans="4:22" x14ac:dyDescent="0.25">
      <c r="D2226" s="27"/>
      <c r="V2226" s="17"/>
    </row>
    <row r="2227" spans="4:22" x14ac:dyDescent="0.25">
      <c r="D2227" s="27"/>
      <c r="V2227" s="17"/>
    </row>
    <row r="2228" spans="4:22" x14ac:dyDescent="0.25">
      <c r="D2228" s="27"/>
      <c r="V2228" s="17"/>
    </row>
    <row r="2229" spans="4:22" x14ac:dyDescent="0.25">
      <c r="D2229" s="27"/>
      <c r="V2229" s="17"/>
    </row>
    <row r="2230" spans="4:22" x14ac:dyDescent="0.25">
      <c r="D2230" s="27"/>
      <c r="V2230" s="17"/>
    </row>
    <row r="2231" spans="4:22" x14ac:dyDescent="0.25">
      <c r="D2231" s="27"/>
      <c r="V2231" s="17"/>
    </row>
    <row r="2232" spans="4:22" x14ac:dyDescent="0.25">
      <c r="D2232" s="27"/>
      <c r="V2232" s="17"/>
    </row>
    <row r="2233" spans="4:22" x14ac:dyDescent="0.25">
      <c r="D2233" s="27"/>
      <c r="V2233" s="17"/>
    </row>
    <row r="2234" spans="4:22" x14ac:dyDescent="0.25">
      <c r="D2234" s="27"/>
      <c r="V2234" s="17"/>
    </row>
    <row r="2235" spans="4:22" x14ac:dyDescent="0.25">
      <c r="D2235" s="27"/>
      <c r="V2235" s="17"/>
    </row>
    <row r="2236" spans="4:22" x14ac:dyDescent="0.25">
      <c r="D2236" s="27"/>
      <c r="V2236" s="17"/>
    </row>
    <row r="2237" spans="4:22" x14ac:dyDescent="0.25">
      <c r="D2237" s="27"/>
      <c r="V2237" s="17"/>
    </row>
    <row r="2238" spans="4:22" x14ac:dyDescent="0.25">
      <c r="D2238" s="27"/>
      <c r="V2238" s="17"/>
    </row>
    <row r="2239" spans="4:22" x14ac:dyDescent="0.25">
      <c r="D2239" s="27"/>
      <c r="V2239" s="17"/>
    </row>
    <row r="2240" spans="4:22" x14ac:dyDescent="0.25">
      <c r="D2240" s="27"/>
      <c r="V2240" s="17"/>
    </row>
    <row r="2241" spans="4:22" x14ac:dyDescent="0.25">
      <c r="D2241" s="27"/>
      <c r="V2241" s="17"/>
    </row>
    <row r="2242" spans="4:22" x14ac:dyDescent="0.25">
      <c r="D2242" s="27"/>
      <c r="V2242" s="17"/>
    </row>
    <row r="2243" spans="4:22" x14ac:dyDescent="0.25">
      <c r="D2243" s="27"/>
      <c r="V2243" s="17"/>
    </row>
    <row r="2244" spans="4:22" x14ac:dyDescent="0.25">
      <c r="D2244" s="27"/>
      <c r="V2244" s="17"/>
    </row>
    <row r="2245" spans="4:22" x14ac:dyDescent="0.25">
      <c r="D2245" s="27"/>
      <c r="V2245" s="17"/>
    </row>
    <row r="2246" spans="4:22" x14ac:dyDescent="0.25">
      <c r="D2246" s="27"/>
      <c r="V2246" s="17"/>
    </row>
    <row r="2247" spans="4:22" x14ac:dyDescent="0.25">
      <c r="D2247" s="27"/>
      <c r="V2247" s="17"/>
    </row>
    <row r="2248" spans="4:22" x14ac:dyDescent="0.25">
      <c r="D2248" s="27"/>
      <c r="V2248" s="17"/>
    </row>
    <row r="2249" spans="4:22" x14ac:dyDescent="0.25">
      <c r="D2249" s="27"/>
      <c r="V2249" s="17"/>
    </row>
    <row r="2250" spans="4:22" x14ac:dyDescent="0.25">
      <c r="D2250" s="27"/>
      <c r="V2250" s="17"/>
    </row>
    <row r="2251" spans="4:22" x14ac:dyDescent="0.25">
      <c r="D2251" s="27"/>
      <c r="V2251" s="17"/>
    </row>
    <row r="2252" spans="4:22" x14ac:dyDescent="0.25">
      <c r="D2252" s="27"/>
      <c r="V2252" s="17"/>
    </row>
    <row r="2253" spans="4:22" x14ac:dyDescent="0.25">
      <c r="D2253" s="27"/>
      <c r="V2253" s="17"/>
    </row>
    <row r="2254" spans="4:22" x14ac:dyDescent="0.25">
      <c r="D2254" s="27"/>
      <c r="V2254" s="17"/>
    </row>
    <row r="2255" spans="4:22" x14ac:dyDescent="0.25">
      <c r="D2255" s="27"/>
      <c r="V2255" s="17"/>
    </row>
    <row r="2256" spans="4:22" x14ac:dyDescent="0.25">
      <c r="D2256" s="27"/>
      <c r="V2256" s="17"/>
    </row>
    <row r="2257" spans="4:22" x14ac:dyDescent="0.25">
      <c r="D2257" s="27"/>
      <c r="V2257" s="17"/>
    </row>
    <row r="2258" spans="4:22" x14ac:dyDescent="0.25">
      <c r="D2258" s="27"/>
      <c r="V2258" s="17"/>
    </row>
    <row r="2259" spans="4:22" x14ac:dyDescent="0.25">
      <c r="D2259" s="27"/>
      <c r="V2259" s="17"/>
    </row>
    <row r="2260" spans="4:22" x14ac:dyDescent="0.25">
      <c r="D2260" s="27"/>
      <c r="V2260" s="17"/>
    </row>
    <row r="2261" spans="4:22" x14ac:dyDescent="0.25">
      <c r="D2261" s="27"/>
      <c r="V2261" s="17"/>
    </row>
    <row r="2262" spans="4:22" x14ac:dyDescent="0.25">
      <c r="D2262" s="27"/>
      <c r="V2262" s="17"/>
    </row>
    <row r="2263" spans="4:22" x14ac:dyDescent="0.25">
      <c r="D2263" s="27"/>
      <c r="V2263" s="17"/>
    </row>
    <row r="2264" spans="4:22" x14ac:dyDescent="0.25">
      <c r="D2264" s="27"/>
      <c r="V2264" s="17"/>
    </row>
    <row r="2265" spans="4:22" x14ac:dyDescent="0.25">
      <c r="D2265" s="27"/>
      <c r="V2265" s="17"/>
    </row>
    <row r="2266" spans="4:22" x14ac:dyDescent="0.25">
      <c r="D2266" s="27"/>
      <c r="V2266" s="17"/>
    </row>
    <row r="2267" spans="4:22" x14ac:dyDescent="0.25">
      <c r="D2267" s="27"/>
      <c r="V2267" s="17"/>
    </row>
    <row r="2268" spans="4:22" x14ac:dyDescent="0.25">
      <c r="D2268" s="27"/>
      <c r="V2268" s="17"/>
    </row>
    <row r="2269" spans="4:22" x14ac:dyDescent="0.25">
      <c r="D2269" s="27"/>
      <c r="V2269" s="17"/>
    </row>
    <row r="2270" spans="4:22" x14ac:dyDescent="0.25">
      <c r="D2270" s="27"/>
      <c r="V2270" s="17"/>
    </row>
    <row r="2271" spans="4:22" x14ac:dyDescent="0.25">
      <c r="D2271" s="27"/>
      <c r="V2271" s="17"/>
    </row>
    <row r="2272" spans="4:22" x14ac:dyDescent="0.25">
      <c r="D2272" s="27"/>
      <c r="V2272" s="17"/>
    </row>
    <row r="2273" spans="4:22" x14ac:dyDescent="0.25">
      <c r="D2273" s="27"/>
      <c r="V2273" s="17"/>
    </row>
    <row r="2274" spans="4:22" x14ac:dyDescent="0.25">
      <c r="D2274" s="27"/>
      <c r="V2274" s="17"/>
    </row>
    <row r="2275" spans="4:22" x14ac:dyDescent="0.25">
      <c r="D2275" s="27"/>
      <c r="V2275" s="17"/>
    </row>
    <row r="2276" spans="4:22" x14ac:dyDescent="0.25">
      <c r="D2276" s="27"/>
      <c r="V2276" s="17"/>
    </row>
    <row r="2277" spans="4:22" x14ac:dyDescent="0.25">
      <c r="D2277" s="27"/>
      <c r="V2277" s="17"/>
    </row>
    <row r="2278" spans="4:22" x14ac:dyDescent="0.25">
      <c r="D2278" s="27"/>
      <c r="V2278" s="17"/>
    </row>
    <row r="2279" spans="4:22" x14ac:dyDescent="0.25">
      <c r="D2279" s="27"/>
      <c r="V2279" s="17"/>
    </row>
    <row r="2280" spans="4:22" x14ac:dyDescent="0.25">
      <c r="D2280" s="27"/>
      <c r="V2280" s="17"/>
    </row>
    <row r="2281" spans="4:22" x14ac:dyDescent="0.25">
      <c r="D2281" s="27"/>
      <c r="V2281" s="17"/>
    </row>
    <row r="2282" spans="4:22" x14ac:dyDescent="0.25">
      <c r="D2282" s="27"/>
      <c r="V2282" s="17"/>
    </row>
    <row r="2283" spans="4:22" x14ac:dyDescent="0.25">
      <c r="D2283" s="27"/>
      <c r="V2283" s="17"/>
    </row>
    <row r="2284" spans="4:22" x14ac:dyDescent="0.25">
      <c r="D2284" s="27"/>
      <c r="V2284" s="17"/>
    </row>
    <row r="2285" spans="4:22" x14ac:dyDescent="0.25">
      <c r="D2285" s="27"/>
      <c r="V2285" s="17"/>
    </row>
    <row r="2286" spans="4:22" x14ac:dyDescent="0.25">
      <c r="D2286" s="27"/>
      <c r="V2286" s="17"/>
    </row>
    <row r="2287" spans="4:22" x14ac:dyDescent="0.25">
      <c r="D2287" s="27"/>
      <c r="V2287" s="17"/>
    </row>
    <row r="2288" spans="4:22" x14ac:dyDescent="0.25">
      <c r="D2288" s="27"/>
      <c r="V2288" s="17"/>
    </row>
    <row r="2289" spans="4:22" x14ac:dyDescent="0.25">
      <c r="D2289" s="27"/>
      <c r="V2289" s="17"/>
    </row>
    <row r="2290" spans="4:22" x14ac:dyDescent="0.25">
      <c r="D2290" s="27"/>
      <c r="V2290" s="17"/>
    </row>
    <row r="2291" spans="4:22" x14ac:dyDescent="0.25">
      <c r="D2291" s="27"/>
      <c r="V2291" s="17"/>
    </row>
    <row r="2292" spans="4:22" x14ac:dyDescent="0.25">
      <c r="D2292" s="27"/>
      <c r="V2292" s="17"/>
    </row>
    <row r="2293" spans="4:22" x14ac:dyDescent="0.25">
      <c r="D2293" s="27"/>
      <c r="V2293" s="17"/>
    </row>
    <row r="2294" spans="4:22" x14ac:dyDescent="0.25">
      <c r="D2294" s="27"/>
      <c r="V2294" s="17"/>
    </row>
    <row r="2295" spans="4:22" x14ac:dyDescent="0.25">
      <c r="D2295" s="27"/>
      <c r="V2295" s="17"/>
    </row>
    <row r="2296" spans="4:22" x14ac:dyDescent="0.25">
      <c r="D2296" s="27"/>
      <c r="V2296" s="17"/>
    </row>
    <row r="2297" spans="4:22" x14ac:dyDescent="0.25">
      <c r="D2297" s="27"/>
      <c r="V2297" s="17"/>
    </row>
    <row r="2298" spans="4:22" x14ac:dyDescent="0.25">
      <c r="D2298" s="27"/>
      <c r="V2298" s="17"/>
    </row>
    <row r="2299" spans="4:22" x14ac:dyDescent="0.25">
      <c r="D2299" s="27"/>
      <c r="V2299" s="17"/>
    </row>
    <row r="2300" spans="4:22" x14ac:dyDescent="0.25">
      <c r="D2300" s="27"/>
      <c r="V2300" s="17"/>
    </row>
    <row r="2301" spans="4:22" x14ac:dyDescent="0.25">
      <c r="D2301" s="27"/>
      <c r="V2301" s="17"/>
    </row>
    <row r="2302" spans="4:22" x14ac:dyDescent="0.25">
      <c r="D2302" s="27"/>
      <c r="V2302" s="17"/>
    </row>
    <row r="2303" spans="4:22" x14ac:dyDescent="0.25">
      <c r="D2303" s="27"/>
      <c r="V2303" s="17"/>
    </row>
    <row r="2304" spans="4:22" x14ac:dyDescent="0.25">
      <c r="D2304" s="27"/>
      <c r="V2304" s="17"/>
    </row>
    <row r="2305" spans="4:22" x14ac:dyDescent="0.25">
      <c r="D2305" s="27"/>
      <c r="V2305" s="17"/>
    </row>
    <row r="2306" spans="4:22" x14ac:dyDescent="0.25">
      <c r="D2306" s="27"/>
      <c r="V2306" s="17"/>
    </row>
    <row r="2307" spans="4:22" x14ac:dyDescent="0.25">
      <c r="D2307" s="27"/>
      <c r="V2307" s="17"/>
    </row>
    <row r="2308" spans="4:22" x14ac:dyDescent="0.25">
      <c r="D2308" s="27"/>
      <c r="V2308" s="17"/>
    </row>
    <row r="2309" spans="4:22" x14ac:dyDescent="0.25">
      <c r="D2309" s="27"/>
      <c r="V2309" s="17"/>
    </row>
    <row r="2310" spans="4:22" x14ac:dyDescent="0.25">
      <c r="D2310" s="27"/>
      <c r="V2310" s="17"/>
    </row>
    <row r="2311" spans="4:22" x14ac:dyDescent="0.25">
      <c r="D2311" s="27"/>
      <c r="V2311" s="17"/>
    </row>
    <row r="2312" spans="4:22" x14ac:dyDescent="0.25">
      <c r="D2312" s="27"/>
      <c r="V2312" s="17"/>
    </row>
    <row r="2313" spans="4:22" x14ac:dyDescent="0.25">
      <c r="D2313" s="27"/>
      <c r="V2313" s="17"/>
    </row>
    <row r="2314" spans="4:22" x14ac:dyDescent="0.25">
      <c r="D2314" s="27"/>
      <c r="V2314" s="17"/>
    </row>
    <row r="2315" spans="4:22" x14ac:dyDescent="0.25">
      <c r="D2315" s="27"/>
      <c r="V2315" s="17"/>
    </row>
    <row r="2316" spans="4:22" x14ac:dyDescent="0.25">
      <c r="D2316" s="27"/>
      <c r="V2316" s="17"/>
    </row>
    <row r="2317" spans="4:22" x14ac:dyDescent="0.25">
      <c r="D2317" s="27"/>
      <c r="V2317" s="17"/>
    </row>
    <row r="2318" spans="4:22" x14ac:dyDescent="0.25">
      <c r="D2318" s="27"/>
      <c r="V2318" s="17"/>
    </row>
    <row r="2319" spans="4:22" x14ac:dyDescent="0.25">
      <c r="D2319" s="27"/>
      <c r="V2319" s="17"/>
    </row>
    <row r="2320" spans="4:22" x14ac:dyDescent="0.25">
      <c r="D2320" s="27"/>
      <c r="V2320" s="17"/>
    </row>
    <row r="2321" spans="4:22" x14ac:dyDescent="0.25">
      <c r="D2321" s="27"/>
      <c r="V2321" s="17"/>
    </row>
    <row r="2322" spans="4:22" x14ac:dyDescent="0.25">
      <c r="D2322" s="27"/>
      <c r="V2322" s="17"/>
    </row>
    <row r="2323" spans="4:22" x14ac:dyDescent="0.25">
      <c r="D2323" s="27"/>
      <c r="V2323" s="17"/>
    </row>
    <row r="2324" spans="4:22" x14ac:dyDescent="0.25">
      <c r="D2324" s="27"/>
      <c r="V2324" s="17"/>
    </row>
    <row r="2325" spans="4:22" x14ac:dyDescent="0.25">
      <c r="D2325" s="27"/>
      <c r="V2325" s="17"/>
    </row>
    <row r="2326" spans="4:22" x14ac:dyDescent="0.25">
      <c r="D2326" s="27"/>
      <c r="V2326" s="17"/>
    </row>
    <row r="2327" spans="4:22" x14ac:dyDescent="0.25">
      <c r="D2327" s="27"/>
      <c r="V2327" s="17"/>
    </row>
    <row r="2328" spans="4:22" x14ac:dyDescent="0.25">
      <c r="D2328" s="27"/>
      <c r="V2328" s="17"/>
    </row>
    <row r="2329" spans="4:22" x14ac:dyDescent="0.25">
      <c r="D2329" s="27"/>
      <c r="V2329" s="17"/>
    </row>
    <row r="2330" spans="4:22" x14ac:dyDescent="0.25">
      <c r="D2330" s="27"/>
      <c r="V2330" s="17"/>
    </row>
    <row r="2331" spans="4:22" x14ac:dyDescent="0.25">
      <c r="D2331" s="27"/>
      <c r="V2331" s="17"/>
    </row>
    <row r="2332" spans="4:22" x14ac:dyDescent="0.25">
      <c r="D2332" s="27"/>
      <c r="V2332" s="17"/>
    </row>
    <row r="2333" spans="4:22" x14ac:dyDescent="0.25">
      <c r="D2333" s="27"/>
      <c r="V2333" s="17"/>
    </row>
    <row r="2334" spans="4:22" x14ac:dyDescent="0.25">
      <c r="D2334" s="27"/>
      <c r="V2334" s="17"/>
    </row>
    <row r="2335" spans="4:22" x14ac:dyDescent="0.25">
      <c r="D2335" s="27"/>
      <c r="V2335" s="17"/>
    </row>
    <row r="2336" spans="4:22" x14ac:dyDescent="0.25">
      <c r="D2336" s="27"/>
      <c r="V2336" s="17"/>
    </row>
    <row r="2337" spans="4:22" x14ac:dyDescent="0.25">
      <c r="D2337" s="27"/>
      <c r="V2337" s="17"/>
    </row>
    <row r="2338" spans="4:22" x14ac:dyDescent="0.25">
      <c r="D2338" s="27"/>
      <c r="V2338" s="17"/>
    </row>
    <row r="2339" spans="4:22" x14ac:dyDescent="0.25">
      <c r="D2339" s="27"/>
      <c r="V2339" s="17"/>
    </row>
    <row r="2340" spans="4:22" x14ac:dyDescent="0.25">
      <c r="D2340" s="27"/>
      <c r="V2340" s="17"/>
    </row>
    <row r="2341" spans="4:22" x14ac:dyDescent="0.25">
      <c r="D2341" s="27"/>
      <c r="V2341" s="17"/>
    </row>
    <row r="2342" spans="4:22" x14ac:dyDescent="0.25">
      <c r="D2342" s="27"/>
      <c r="V2342" s="17"/>
    </row>
    <row r="2343" spans="4:22" x14ac:dyDescent="0.25">
      <c r="D2343" s="27"/>
      <c r="V2343" s="17"/>
    </row>
    <row r="2344" spans="4:22" x14ac:dyDescent="0.25">
      <c r="D2344" s="27"/>
      <c r="V2344" s="17"/>
    </row>
    <row r="2345" spans="4:22" x14ac:dyDescent="0.25">
      <c r="D2345" s="27"/>
      <c r="V2345" s="17"/>
    </row>
    <row r="2346" spans="4:22" x14ac:dyDescent="0.25">
      <c r="D2346" s="27"/>
      <c r="V2346" s="17"/>
    </row>
    <row r="2347" spans="4:22" x14ac:dyDescent="0.25">
      <c r="D2347" s="27"/>
      <c r="V2347" s="17"/>
    </row>
    <row r="2348" spans="4:22" x14ac:dyDescent="0.25">
      <c r="D2348" s="27"/>
      <c r="V2348" s="17"/>
    </row>
    <row r="2349" spans="4:22" x14ac:dyDescent="0.25">
      <c r="D2349" s="27"/>
      <c r="V2349" s="17"/>
    </row>
    <row r="2350" spans="4:22" x14ac:dyDescent="0.25">
      <c r="D2350" s="27"/>
      <c r="V2350" s="17"/>
    </row>
    <row r="2351" spans="4:22" x14ac:dyDescent="0.25">
      <c r="D2351" s="27"/>
      <c r="V2351" s="17"/>
    </row>
    <row r="2352" spans="4:22" x14ac:dyDescent="0.25">
      <c r="D2352" s="27"/>
      <c r="V2352" s="17"/>
    </row>
    <row r="2353" spans="4:22" x14ac:dyDescent="0.25">
      <c r="D2353" s="27"/>
      <c r="V2353" s="17"/>
    </row>
    <row r="2354" spans="4:22" x14ac:dyDescent="0.25">
      <c r="D2354" s="27"/>
      <c r="V2354" s="17"/>
    </row>
    <row r="2355" spans="4:22" x14ac:dyDescent="0.25">
      <c r="D2355" s="27"/>
      <c r="V2355" s="17"/>
    </row>
    <row r="2356" spans="4:22" x14ac:dyDescent="0.25">
      <c r="D2356" s="27"/>
      <c r="V2356" s="17"/>
    </row>
    <row r="2357" spans="4:22" x14ac:dyDescent="0.25">
      <c r="D2357" s="27"/>
      <c r="V2357" s="17"/>
    </row>
    <row r="2358" spans="4:22" x14ac:dyDescent="0.25">
      <c r="D2358" s="27"/>
      <c r="V2358" s="17"/>
    </row>
    <row r="2359" spans="4:22" x14ac:dyDescent="0.25">
      <c r="D2359" s="27"/>
      <c r="V2359" s="17"/>
    </row>
    <row r="2360" spans="4:22" x14ac:dyDescent="0.25">
      <c r="D2360" s="27"/>
      <c r="V2360" s="17"/>
    </row>
    <row r="2361" spans="4:22" x14ac:dyDescent="0.25">
      <c r="D2361" s="27"/>
      <c r="V2361" s="17"/>
    </row>
    <row r="2362" spans="4:22" x14ac:dyDescent="0.25">
      <c r="D2362" s="27"/>
      <c r="V2362" s="17"/>
    </row>
    <row r="2363" spans="4:22" x14ac:dyDescent="0.25">
      <c r="D2363" s="27"/>
      <c r="V2363" s="17"/>
    </row>
    <row r="2364" spans="4:22" x14ac:dyDescent="0.25">
      <c r="D2364" s="27"/>
      <c r="V2364" s="17"/>
    </row>
    <row r="2365" spans="4:22" x14ac:dyDescent="0.25">
      <c r="D2365" s="27"/>
      <c r="V2365" s="17"/>
    </row>
    <row r="2366" spans="4:22" x14ac:dyDescent="0.25">
      <c r="D2366" s="27"/>
      <c r="V2366" s="17"/>
    </row>
    <row r="2367" spans="4:22" x14ac:dyDescent="0.25">
      <c r="D2367" s="27"/>
      <c r="V2367" s="17"/>
    </row>
    <row r="2368" spans="4:22" x14ac:dyDescent="0.25">
      <c r="D2368" s="27"/>
      <c r="V2368" s="17"/>
    </row>
    <row r="2369" spans="4:22" x14ac:dyDescent="0.25">
      <c r="D2369" s="27"/>
      <c r="V2369" s="17"/>
    </row>
    <row r="2370" spans="4:22" x14ac:dyDescent="0.25">
      <c r="D2370" s="27"/>
      <c r="V2370" s="17"/>
    </row>
    <row r="2371" spans="4:22" x14ac:dyDescent="0.25">
      <c r="D2371" s="27"/>
      <c r="V2371" s="17"/>
    </row>
    <row r="2372" spans="4:22" x14ac:dyDescent="0.25">
      <c r="D2372" s="27"/>
      <c r="V2372" s="17"/>
    </row>
    <row r="2373" spans="4:22" x14ac:dyDescent="0.25">
      <c r="D2373" s="27"/>
      <c r="V2373" s="17"/>
    </row>
    <row r="2374" spans="4:22" x14ac:dyDescent="0.25">
      <c r="D2374" s="27"/>
      <c r="V2374" s="17"/>
    </row>
    <row r="2375" spans="4:22" x14ac:dyDescent="0.25">
      <c r="D2375" s="27"/>
      <c r="V2375" s="17"/>
    </row>
    <row r="2376" spans="4:22" x14ac:dyDescent="0.25">
      <c r="D2376" s="27"/>
      <c r="V2376" s="17"/>
    </row>
    <row r="2377" spans="4:22" x14ac:dyDescent="0.25">
      <c r="D2377" s="27"/>
      <c r="V2377" s="17"/>
    </row>
    <row r="2378" spans="4:22" x14ac:dyDescent="0.25">
      <c r="D2378" s="27"/>
      <c r="V2378" s="17"/>
    </row>
    <row r="2379" spans="4:22" x14ac:dyDescent="0.25">
      <c r="D2379" s="27"/>
      <c r="V2379" s="17"/>
    </row>
    <row r="2380" spans="4:22" x14ac:dyDescent="0.25">
      <c r="D2380" s="27"/>
      <c r="V2380" s="17"/>
    </row>
    <row r="2381" spans="4:22" x14ac:dyDescent="0.25">
      <c r="D2381" s="27"/>
      <c r="V2381" s="17"/>
    </row>
    <row r="2382" spans="4:22" x14ac:dyDescent="0.25">
      <c r="D2382" s="27"/>
      <c r="V2382" s="17"/>
    </row>
    <row r="2383" spans="4:22" x14ac:dyDescent="0.25">
      <c r="D2383" s="27"/>
      <c r="V2383" s="17"/>
    </row>
    <row r="2384" spans="4:22" x14ac:dyDescent="0.25">
      <c r="D2384" s="27"/>
      <c r="V2384" s="17"/>
    </row>
    <row r="2385" spans="4:22" x14ac:dyDescent="0.25">
      <c r="D2385" s="27"/>
      <c r="V2385" s="17"/>
    </row>
    <row r="2386" spans="4:22" x14ac:dyDescent="0.25">
      <c r="D2386" s="27"/>
      <c r="V2386" s="17"/>
    </row>
    <row r="2387" spans="4:22" x14ac:dyDescent="0.25">
      <c r="D2387" s="27"/>
      <c r="V2387" s="17"/>
    </row>
    <row r="2388" spans="4:22" x14ac:dyDescent="0.25">
      <c r="D2388" s="27"/>
      <c r="V2388" s="17"/>
    </row>
    <row r="2389" spans="4:22" x14ac:dyDescent="0.25">
      <c r="D2389" s="27"/>
      <c r="V2389" s="17"/>
    </row>
    <row r="2390" spans="4:22" x14ac:dyDescent="0.25">
      <c r="D2390" s="27"/>
      <c r="V2390" s="17"/>
    </row>
    <row r="2391" spans="4:22" x14ac:dyDescent="0.25">
      <c r="D2391" s="27"/>
      <c r="V2391" s="17"/>
    </row>
    <row r="2392" spans="4:22" x14ac:dyDescent="0.25">
      <c r="D2392" s="27"/>
      <c r="V2392" s="17"/>
    </row>
    <row r="2393" spans="4:22" x14ac:dyDescent="0.25">
      <c r="D2393" s="27"/>
      <c r="V2393" s="17"/>
    </row>
    <row r="2394" spans="4:22" x14ac:dyDescent="0.25">
      <c r="D2394" s="27"/>
      <c r="V2394" s="17"/>
    </row>
    <row r="2395" spans="4:22" x14ac:dyDescent="0.25">
      <c r="D2395" s="27"/>
      <c r="V2395" s="17"/>
    </row>
    <row r="2396" spans="4:22" x14ac:dyDescent="0.25">
      <c r="D2396" s="27"/>
      <c r="V2396" s="17"/>
    </row>
    <row r="2397" spans="4:22" x14ac:dyDescent="0.25">
      <c r="D2397" s="27"/>
      <c r="V2397" s="17"/>
    </row>
    <row r="2398" spans="4:22" x14ac:dyDescent="0.25">
      <c r="D2398" s="27"/>
      <c r="V2398" s="17"/>
    </row>
    <row r="2399" spans="4:22" x14ac:dyDescent="0.25">
      <c r="D2399" s="27"/>
      <c r="V2399" s="17"/>
    </row>
    <row r="2400" spans="4:22" x14ac:dyDescent="0.25">
      <c r="D2400" s="27"/>
      <c r="V2400" s="17"/>
    </row>
    <row r="2401" spans="4:22" x14ac:dyDescent="0.25">
      <c r="D2401" s="27"/>
      <c r="V2401" s="17"/>
    </row>
    <row r="2402" spans="4:22" x14ac:dyDescent="0.25">
      <c r="D2402" s="27"/>
      <c r="V2402" s="17"/>
    </row>
    <row r="2403" spans="4:22" x14ac:dyDescent="0.25">
      <c r="D2403" s="27"/>
      <c r="V2403" s="17"/>
    </row>
    <row r="2404" spans="4:22" x14ac:dyDescent="0.25">
      <c r="D2404" s="27"/>
      <c r="V2404" s="17"/>
    </row>
    <row r="2405" spans="4:22" x14ac:dyDescent="0.25">
      <c r="D2405" s="27"/>
      <c r="V2405" s="17"/>
    </row>
    <row r="2406" spans="4:22" x14ac:dyDescent="0.25">
      <c r="D2406" s="27"/>
      <c r="V2406" s="17"/>
    </row>
    <row r="2407" spans="4:22" x14ac:dyDescent="0.25">
      <c r="D2407" s="27"/>
      <c r="V2407" s="17"/>
    </row>
    <row r="2408" spans="4:22" x14ac:dyDescent="0.25">
      <c r="D2408" s="27"/>
      <c r="V2408" s="17"/>
    </row>
    <row r="2409" spans="4:22" x14ac:dyDescent="0.25">
      <c r="D2409" s="27"/>
      <c r="V2409" s="17"/>
    </row>
    <row r="2410" spans="4:22" x14ac:dyDescent="0.25">
      <c r="D2410" s="27"/>
      <c r="V2410" s="17"/>
    </row>
    <row r="2411" spans="4:22" x14ac:dyDescent="0.25">
      <c r="D2411" s="27"/>
      <c r="V2411" s="17"/>
    </row>
    <row r="2412" spans="4:22" x14ac:dyDescent="0.25">
      <c r="D2412" s="27"/>
      <c r="V2412" s="17"/>
    </row>
    <row r="2413" spans="4:22" x14ac:dyDescent="0.25">
      <c r="D2413" s="27"/>
      <c r="V2413" s="17"/>
    </row>
    <row r="2414" spans="4:22" x14ac:dyDescent="0.25">
      <c r="D2414" s="27"/>
      <c r="V2414" s="17"/>
    </row>
    <row r="2415" spans="4:22" x14ac:dyDescent="0.25">
      <c r="D2415" s="27"/>
      <c r="V2415" s="17"/>
    </row>
    <row r="2416" spans="4:22" x14ac:dyDescent="0.25">
      <c r="D2416" s="27"/>
      <c r="V2416" s="17"/>
    </row>
    <row r="2417" spans="4:22" x14ac:dyDescent="0.25">
      <c r="D2417" s="27"/>
      <c r="V2417" s="17"/>
    </row>
    <row r="2418" spans="4:22" x14ac:dyDescent="0.25">
      <c r="D2418" s="27"/>
      <c r="V2418" s="17"/>
    </row>
    <row r="2419" spans="4:22" x14ac:dyDescent="0.25">
      <c r="D2419" s="27"/>
      <c r="V2419" s="17"/>
    </row>
    <row r="2420" spans="4:22" x14ac:dyDescent="0.25">
      <c r="D2420" s="27"/>
      <c r="V2420" s="17"/>
    </row>
    <row r="2421" spans="4:22" x14ac:dyDescent="0.25">
      <c r="D2421" s="27"/>
      <c r="V2421" s="17"/>
    </row>
    <row r="2422" spans="4:22" x14ac:dyDescent="0.25">
      <c r="D2422" s="27"/>
      <c r="V2422" s="17"/>
    </row>
    <row r="2423" spans="4:22" x14ac:dyDescent="0.25">
      <c r="D2423" s="27"/>
      <c r="V2423" s="17"/>
    </row>
    <row r="2424" spans="4:22" x14ac:dyDescent="0.25">
      <c r="D2424" s="27"/>
      <c r="V2424" s="17"/>
    </row>
    <row r="2425" spans="4:22" x14ac:dyDescent="0.25">
      <c r="D2425" s="27"/>
      <c r="V2425" s="17"/>
    </row>
    <row r="2426" spans="4:22" x14ac:dyDescent="0.25">
      <c r="D2426" s="27"/>
      <c r="V2426" s="17"/>
    </row>
    <row r="2427" spans="4:22" x14ac:dyDescent="0.25">
      <c r="D2427" s="27"/>
      <c r="V2427" s="17"/>
    </row>
    <row r="2428" spans="4:22" x14ac:dyDescent="0.25">
      <c r="D2428" s="27"/>
      <c r="V2428" s="17"/>
    </row>
    <row r="2429" spans="4:22" x14ac:dyDescent="0.25">
      <c r="D2429" s="27"/>
      <c r="V2429" s="17"/>
    </row>
    <row r="2430" spans="4:22" x14ac:dyDescent="0.25">
      <c r="D2430" s="27"/>
      <c r="V2430" s="17"/>
    </row>
    <row r="2431" spans="4:22" x14ac:dyDescent="0.25">
      <c r="D2431" s="27"/>
      <c r="V2431" s="17"/>
    </row>
    <row r="2432" spans="4:22" x14ac:dyDescent="0.25">
      <c r="D2432" s="27"/>
      <c r="V2432" s="17"/>
    </row>
    <row r="2433" spans="4:22" x14ac:dyDescent="0.25">
      <c r="D2433" s="27"/>
      <c r="V2433" s="17"/>
    </row>
    <row r="2434" spans="4:22" x14ac:dyDescent="0.25">
      <c r="D2434" s="27"/>
      <c r="V2434" s="17"/>
    </row>
    <row r="2435" spans="4:22" x14ac:dyDescent="0.25">
      <c r="D2435" s="27"/>
      <c r="V2435" s="17"/>
    </row>
    <row r="2436" spans="4:22" x14ac:dyDescent="0.25">
      <c r="D2436" s="27"/>
      <c r="V2436" s="17"/>
    </row>
    <row r="2437" spans="4:22" x14ac:dyDescent="0.25">
      <c r="D2437" s="27"/>
      <c r="V2437" s="17"/>
    </row>
    <row r="2438" spans="4:22" x14ac:dyDescent="0.25">
      <c r="D2438" s="27"/>
      <c r="V2438" s="17"/>
    </row>
    <row r="2439" spans="4:22" x14ac:dyDescent="0.25">
      <c r="D2439" s="27"/>
      <c r="V2439" s="17"/>
    </row>
    <row r="2440" spans="4:22" x14ac:dyDescent="0.25">
      <c r="D2440" s="27"/>
      <c r="V2440" s="17"/>
    </row>
    <row r="2441" spans="4:22" x14ac:dyDescent="0.25">
      <c r="D2441" s="27"/>
      <c r="V2441" s="17"/>
    </row>
    <row r="2442" spans="4:22" x14ac:dyDescent="0.25">
      <c r="D2442" s="27"/>
      <c r="V2442" s="17"/>
    </row>
    <row r="2443" spans="4:22" x14ac:dyDescent="0.25">
      <c r="D2443" s="27"/>
      <c r="V2443" s="17"/>
    </row>
    <row r="2444" spans="4:22" x14ac:dyDescent="0.25">
      <c r="D2444" s="27"/>
      <c r="V2444" s="17"/>
    </row>
    <row r="2445" spans="4:22" x14ac:dyDescent="0.25">
      <c r="D2445" s="27"/>
      <c r="V2445" s="17"/>
    </row>
    <row r="2446" spans="4:22" x14ac:dyDescent="0.25">
      <c r="D2446" s="27"/>
      <c r="V2446" s="17"/>
    </row>
    <row r="2447" spans="4:22" x14ac:dyDescent="0.25">
      <c r="D2447" s="27"/>
      <c r="V2447" s="17"/>
    </row>
    <row r="2448" spans="4:22" x14ac:dyDescent="0.25">
      <c r="D2448" s="27"/>
      <c r="V2448" s="17"/>
    </row>
    <row r="2449" spans="4:22" x14ac:dyDescent="0.25">
      <c r="D2449" s="27"/>
      <c r="V2449" s="17"/>
    </row>
    <row r="2450" spans="4:22" x14ac:dyDescent="0.25">
      <c r="D2450" s="27"/>
      <c r="V2450" s="17"/>
    </row>
    <row r="2451" spans="4:22" x14ac:dyDescent="0.25">
      <c r="D2451" s="27"/>
      <c r="V2451" s="17"/>
    </row>
    <row r="2452" spans="4:22" x14ac:dyDescent="0.25">
      <c r="D2452" s="27"/>
      <c r="V2452" s="17"/>
    </row>
    <row r="2453" spans="4:22" x14ac:dyDescent="0.25">
      <c r="D2453" s="27"/>
      <c r="V2453" s="17"/>
    </row>
    <row r="2454" spans="4:22" x14ac:dyDescent="0.25">
      <c r="D2454" s="27"/>
      <c r="V2454" s="17"/>
    </row>
    <row r="2455" spans="4:22" x14ac:dyDescent="0.25">
      <c r="D2455" s="27"/>
      <c r="V2455" s="17"/>
    </row>
    <row r="2456" spans="4:22" x14ac:dyDescent="0.25">
      <c r="D2456" s="27"/>
      <c r="V2456" s="17"/>
    </row>
    <row r="2457" spans="4:22" x14ac:dyDescent="0.25">
      <c r="D2457" s="27"/>
      <c r="V2457" s="17"/>
    </row>
    <row r="2458" spans="4:22" x14ac:dyDescent="0.25">
      <c r="D2458" s="27"/>
      <c r="V2458" s="17"/>
    </row>
    <row r="2459" spans="4:22" x14ac:dyDescent="0.25">
      <c r="D2459" s="27"/>
      <c r="V2459" s="17"/>
    </row>
    <row r="2460" spans="4:22" x14ac:dyDescent="0.25">
      <c r="D2460" s="27"/>
      <c r="V2460" s="17"/>
    </row>
    <row r="2461" spans="4:22" x14ac:dyDescent="0.25">
      <c r="D2461" s="27"/>
      <c r="V2461" s="17"/>
    </row>
    <row r="2462" spans="4:22" x14ac:dyDescent="0.25">
      <c r="D2462" s="27"/>
      <c r="V2462" s="17"/>
    </row>
    <row r="2463" spans="4:22" x14ac:dyDescent="0.25">
      <c r="D2463" s="27"/>
      <c r="V2463" s="17"/>
    </row>
    <row r="2464" spans="4:22" x14ac:dyDescent="0.25">
      <c r="D2464" s="27"/>
      <c r="V2464" s="17"/>
    </row>
    <row r="2465" spans="4:22" x14ac:dyDescent="0.25">
      <c r="D2465" s="27"/>
      <c r="V2465" s="17"/>
    </row>
    <row r="2466" spans="4:22" x14ac:dyDescent="0.25">
      <c r="D2466" s="27"/>
      <c r="V2466" s="17"/>
    </row>
    <row r="2467" spans="4:22" x14ac:dyDescent="0.25">
      <c r="D2467" s="27"/>
      <c r="V2467" s="17"/>
    </row>
    <row r="2468" spans="4:22" x14ac:dyDescent="0.25">
      <c r="D2468" s="27"/>
      <c r="V2468" s="17"/>
    </row>
    <row r="2469" spans="4:22" x14ac:dyDescent="0.25">
      <c r="D2469" s="27"/>
      <c r="V2469" s="17"/>
    </row>
    <row r="2470" spans="4:22" x14ac:dyDescent="0.25">
      <c r="D2470" s="27"/>
      <c r="V2470" s="17"/>
    </row>
    <row r="2471" spans="4:22" x14ac:dyDescent="0.25">
      <c r="D2471" s="27"/>
      <c r="V2471" s="17"/>
    </row>
    <row r="2472" spans="4:22" x14ac:dyDescent="0.25">
      <c r="D2472" s="27"/>
      <c r="V2472" s="17"/>
    </row>
    <row r="2473" spans="4:22" x14ac:dyDescent="0.25">
      <c r="D2473" s="27"/>
      <c r="V2473" s="17"/>
    </row>
    <row r="2474" spans="4:22" x14ac:dyDescent="0.25">
      <c r="D2474" s="27"/>
      <c r="V2474" s="17"/>
    </row>
    <row r="2475" spans="4:22" x14ac:dyDescent="0.25">
      <c r="D2475" s="27"/>
      <c r="V2475" s="17"/>
    </row>
    <row r="2476" spans="4:22" x14ac:dyDescent="0.25">
      <c r="D2476" s="27"/>
      <c r="V2476" s="17"/>
    </row>
    <row r="2477" spans="4:22" x14ac:dyDescent="0.25">
      <c r="D2477" s="27"/>
      <c r="V2477" s="17"/>
    </row>
    <row r="2478" spans="4:22" x14ac:dyDescent="0.25">
      <c r="D2478" s="27"/>
      <c r="V2478" s="17"/>
    </row>
    <row r="2479" spans="4:22" x14ac:dyDescent="0.25">
      <c r="D2479" s="27"/>
      <c r="V2479" s="17"/>
    </row>
    <row r="2480" spans="4:22" x14ac:dyDescent="0.25">
      <c r="D2480" s="27"/>
      <c r="V2480" s="17"/>
    </row>
    <row r="2481" spans="4:22" x14ac:dyDescent="0.25">
      <c r="D2481" s="27"/>
      <c r="V2481" s="17"/>
    </row>
    <row r="2482" spans="4:22" x14ac:dyDescent="0.25">
      <c r="D2482" s="27"/>
      <c r="V2482" s="17"/>
    </row>
    <row r="2483" spans="4:22" x14ac:dyDescent="0.25">
      <c r="D2483" s="27"/>
      <c r="V2483" s="17"/>
    </row>
    <row r="2484" spans="4:22" x14ac:dyDescent="0.25">
      <c r="D2484" s="27"/>
      <c r="V2484" s="17"/>
    </row>
    <row r="2485" spans="4:22" x14ac:dyDescent="0.25">
      <c r="D2485" s="27"/>
      <c r="V2485" s="17"/>
    </row>
    <row r="2486" spans="4:22" x14ac:dyDescent="0.25">
      <c r="D2486" s="27"/>
      <c r="V2486" s="17"/>
    </row>
    <row r="2487" spans="4:22" x14ac:dyDescent="0.25">
      <c r="D2487" s="27"/>
      <c r="V2487" s="17"/>
    </row>
    <row r="2488" spans="4:22" x14ac:dyDescent="0.25">
      <c r="D2488" s="27"/>
      <c r="V2488" s="17"/>
    </row>
    <row r="2489" spans="4:22" x14ac:dyDescent="0.25">
      <c r="D2489" s="27"/>
      <c r="V2489" s="17"/>
    </row>
    <row r="2490" spans="4:22" x14ac:dyDescent="0.25">
      <c r="D2490" s="27"/>
      <c r="V2490" s="17"/>
    </row>
    <row r="2491" spans="4:22" x14ac:dyDescent="0.25">
      <c r="D2491" s="27"/>
      <c r="V2491" s="17"/>
    </row>
    <row r="2492" spans="4:22" x14ac:dyDescent="0.25">
      <c r="D2492" s="27"/>
      <c r="V2492" s="17"/>
    </row>
    <row r="2493" spans="4:22" x14ac:dyDescent="0.25">
      <c r="D2493" s="27"/>
      <c r="V2493" s="17"/>
    </row>
    <row r="2494" spans="4:22" x14ac:dyDescent="0.25">
      <c r="D2494" s="27"/>
      <c r="V2494" s="17"/>
    </row>
    <row r="2495" spans="4:22" x14ac:dyDescent="0.25">
      <c r="D2495" s="27"/>
      <c r="V2495" s="17"/>
    </row>
    <row r="2496" spans="4:22" x14ac:dyDescent="0.25">
      <c r="D2496" s="27"/>
      <c r="V2496" s="17"/>
    </row>
    <row r="2497" spans="4:22" x14ac:dyDescent="0.25">
      <c r="D2497" s="27"/>
      <c r="V2497" s="17"/>
    </row>
    <row r="2498" spans="4:22" x14ac:dyDescent="0.25">
      <c r="D2498" s="27"/>
      <c r="V2498" s="17"/>
    </row>
    <row r="2499" spans="4:22" x14ac:dyDescent="0.25">
      <c r="D2499" s="27"/>
      <c r="V2499" s="17"/>
    </row>
    <row r="2500" spans="4:22" x14ac:dyDescent="0.25">
      <c r="D2500" s="27"/>
      <c r="V2500" s="17"/>
    </row>
    <row r="2501" spans="4:22" x14ac:dyDescent="0.25">
      <c r="D2501" s="27"/>
      <c r="V2501" s="17"/>
    </row>
    <row r="2502" spans="4:22" x14ac:dyDescent="0.25">
      <c r="D2502" s="27"/>
      <c r="V2502" s="17"/>
    </row>
    <row r="2503" spans="4:22" x14ac:dyDescent="0.25">
      <c r="D2503" s="27"/>
      <c r="V2503" s="17"/>
    </row>
    <row r="2504" spans="4:22" x14ac:dyDescent="0.25">
      <c r="D2504" s="27"/>
      <c r="V2504" s="17"/>
    </row>
    <row r="2505" spans="4:22" x14ac:dyDescent="0.25">
      <c r="D2505" s="27"/>
      <c r="V2505" s="17"/>
    </row>
    <row r="2506" spans="4:22" x14ac:dyDescent="0.25">
      <c r="D2506" s="27"/>
      <c r="V2506" s="17"/>
    </row>
    <row r="2507" spans="4:22" x14ac:dyDescent="0.25">
      <c r="D2507" s="27"/>
      <c r="V2507" s="17"/>
    </row>
    <row r="2508" spans="4:22" x14ac:dyDescent="0.25">
      <c r="D2508" s="27"/>
      <c r="V2508" s="17"/>
    </row>
    <row r="2509" spans="4:22" x14ac:dyDescent="0.25">
      <c r="D2509" s="27"/>
      <c r="V2509" s="17"/>
    </row>
    <row r="2510" spans="4:22" x14ac:dyDescent="0.25">
      <c r="D2510" s="27"/>
      <c r="V2510" s="17"/>
    </row>
    <row r="2511" spans="4:22" x14ac:dyDescent="0.25">
      <c r="D2511" s="27"/>
      <c r="V2511" s="17"/>
    </row>
    <row r="2512" spans="4:22" x14ac:dyDescent="0.25">
      <c r="D2512" s="27"/>
      <c r="V2512" s="17"/>
    </row>
    <row r="2513" spans="4:22" x14ac:dyDescent="0.25">
      <c r="D2513" s="27"/>
      <c r="V2513" s="17"/>
    </row>
    <row r="2514" spans="4:22" x14ac:dyDescent="0.25">
      <c r="D2514" s="27"/>
      <c r="V2514" s="17"/>
    </row>
    <row r="2515" spans="4:22" x14ac:dyDescent="0.25">
      <c r="D2515" s="27"/>
      <c r="V2515" s="17"/>
    </row>
    <row r="2516" spans="4:22" x14ac:dyDescent="0.25">
      <c r="D2516" s="27"/>
      <c r="V2516" s="17"/>
    </row>
    <row r="2517" spans="4:22" x14ac:dyDescent="0.25">
      <c r="D2517" s="27"/>
      <c r="V2517" s="17"/>
    </row>
    <row r="2518" spans="4:22" x14ac:dyDescent="0.25">
      <c r="D2518" s="27"/>
      <c r="V2518" s="17"/>
    </row>
    <row r="2519" spans="4:22" x14ac:dyDescent="0.25">
      <c r="D2519" s="27"/>
      <c r="V2519" s="17"/>
    </row>
    <row r="2520" spans="4:22" x14ac:dyDescent="0.25">
      <c r="D2520" s="27"/>
      <c r="V2520" s="17"/>
    </row>
    <row r="2521" spans="4:22" x14ac:dyDescent="0.25">
      <c r="D2521" s="27"/>
      <c r="V2521" s="17"/>
    </row>
    <row r="2522" spans="4:22" x14ac:dyDescent="0.25">
      <c r="D2522" s="27"/>
      <c r="V2522" s="17"/>
    </row>
    <row r="2523" spans="4:22" x14ac:dyDescent="0.25">
      <c r="D2523" s="27"/>
      <c r="V2523" s="17"/>
    </row>
    <row r="2524" spans="4:22" x14ac:dyDescent="0.25">
      <c r="D2524" s="27"/>
      <c r="V2524" s="17"/>
    </row>
    <row r="2525" spans="4:22" x14ac:dyDescent="0.25">
      <c r="D2525" s="27"/>
      <c r="V2525" s="17"/>
    </row>
    <row r="2526" spans="4:22" x14ac:dyDescent="0.25">
      <c r="D2526" s="27"/>
      <c r="V2526" s="17"/>
    </row>
    <row r="2527" spans="4:22" x14ac:dyDescent="0.25">
      <c r="D2527" s="27"/>
      <c r="V2527" s="17"/>
    </row>
    <row r="2528" spans="4:22" x14ac:dyDescent="0.25">
      <c r="D2528" s="27"/>
      <c r="V2528" s="17"/>
    </row>
    <row r="2529" spans="4:22" x14ac:dyDescent="0.25">
      <c r="D2529" s="27"/>
      <c r="V2529" s="17"/>
    </row>
    <row r="2530" spans="4:22" x14ac:dyDescent="0.25">
      <c r="D2530" s="27"/>
      <c r="V2530" s="17"/>
    </row>
    <row r="2531" spans="4:22" x14ac:dyDescent="0.25">
      <c r="D2531" s="27"/>
      <c r="V2531" s="17"/>
    </row>
    <row r="2532" spans="4:22" x14ac:dyDescent="0.25">
      <c r="D2532" s="27"/>
      <c r="V2532" s="17"/>
    </row>
    <row r="2533" spans="4:22" x14ac:dyDescent="0.25">
      <c r="D2533" s="27"/>
      <c r="V2533" s="17"/>
    </row>
    <row r="2534" spans="4:22" x14ac:dyDescent="0.25">
      <c r="D2534" s="27"/>
      <c r="V2534" s="17"/>
    </row>
    <row r="2535" spans="4:22" x14ac:dyDescent="0.25">
      <c r="D2535" s="27"/>
      <c r="V2535" s="17"/>
    </row>
    <row r="2536" spans="4:22" x14ac:dyDescent="0.25">
      <c r="D2536" s="27"/>
      <c r="V2536" s="17"/>
    </row>
    <row r="2537" spans="4:22" x14ac:dyDescent="0.25">
      <c r="D2537" s="27"/>
      <c r="V2537" s="17"/>
    </row>
    <row r="2538" spans="4:22" x14ac:dyDescent="0.25">
      <c r="D2538" s="27"/>
      <c r="V2538" s="17"/>
    </row>
    <row r="2539" spans="4:22" x14ac:dyDescent="0.25">
      <c r="D2539" s="27"/>
      <c r="V2539" s="17"/>
    </row>
    <row r="2540" spans="4:22" x14ac:dyDescent="0.25">
      <c r="D2540" s="27"/>
      <c r="V2540" s="17"/>
    </row>
    <row r="2541" spans="4:22" x14ac:dyDescent="0.25">
      <c r="D2541" s="27"/>
      <c r="V2541" s="17"/>
    </row>
    <row r="2542" spans="4:22" x14ac:dyDescent="0.25">
      <c r="D2542" s="27"/>
      <c r="V2542" s="17"/>
    </row>
    <row r="2543" spans="4:22" x14ac:dyDescent="0.25">
      <c r="D2543" s="27"/>
      <c r="V2543" s="17"/>
    </row>
    <row r="2544" spans="4:22" x14ac:dyDescent="0.25">
      <c r="D2544" s="27"/>
      <c r="V2544" s="17"/>
    </row>
    <row r="2545" spans="4:22" x14ac:dyDescent="0.25">
      <c r="D2545" s="27"/>
      <c r="V2545" s="17"/>
    </row>
    <row r="2546" spans="4:22" x14ac:dyDescent="0.25">
      <c r="D2546" s="27"/>
      <c r="V2546" s="17"/>
    </row>
    <row r="2547" spans="4:22" x14ac:dyDescent="0.25">
      <c r="D2547" s="27"/>
      <c r="V2547" s="17"/>
    </row>
    <row r="2548" spans="4:22" x14ac:dyDescent="0.25">
      <c r="D2548" s="27"/>
      <c r="V2548" s="17"/>
    </row>
    <row r="2549" spans="4:22" x14ac:dyDescent="0.25">
      <c r="D2549" s="27"/>
      <c r="V2549" s="17"/>
    </row>
    <row r="2550" spans="4:22" x14ac:dyDescent="0.25">
      <c r="D2550" s="27"/>
      <c r="V2550" s="17"/>
    </row>
    <row r="2551" spans="4:22" x14ac:dyDescent="0.25">
      <c r="D2551" s="27"/>
      <c r="V2551" s="17"/>
    </row>
    <row r="2552" spans="4:22" x14ac:dyDescent="0.25">
      <c r="D2552" s="27"/>
      <c r="V2552" s="17"/>
    </row>
    <row r="2553" spans="4:22" x14ac:dyDescent="0.25">
      <c r="D2553" s="27"/>
      <c r="V2553" s="17"/>
    </row>
    <row r="2554" spans="4:22" x14ac:dyDescent="0.25">
      <c r="D2554" s="27"/>
      <c r="V2554" s="17"/>
    </row>
    <row r="2555" spans="4:22" x14ac:dyDescent="0.25">
      <c r="D2555" s="27"/>
      <c r="V2555" s="17"/>
    </row>
    <row r="2556" spans="4:22" x14ac:dyDescent="0.25">
      <c r="D2556" s="27"/>
      <c r="V2556" s="17"/>
    </row>
    <row r="2557" spans="4:22" x14ac:dyDescent="0.25">
      <c r="D2557" s="27"/>
      <c r="V2557" s="17"/>
    </row>
    <row r="2558" spans="4:22" x14ac:dyDescent="0.25">
      <c r="D2558" s="27"/>
      <c r="V2558" s="17"/>
    </row>
    <row r="2559" spans="4:22" x14ac:dyDescent="0.25">
      <c r="D2559" s="27"/>
      <c r="V2559" s="17"/>
    </row>
    <row r="2560" spans="4:22" x14ac:dyDescent="0.25">
      <c r="D2560" s="27"/>
      <c r="V2560" s="17"/>
    </row>
    <row r="2561" spans="4:22" x14ac:dyDescent="0.25">
      <c r="D2561" s="27"/>
      <c r="V2561" s="17"/>
    </row>
    <row r="2562" spans="4:22" x14ac:dyDescent="0.25">
      <c r="D2562" s="27"/>
      <c r="V2562" s="17"/>
    </row>
    <row r="2563" spans="4:22" x14ac:dyDescent="0.25">
      <c r="D2563" s="27"/>
      <c r="V2563" s="17"/>
    </row>
    <row r="2564" spans="4:22" x14ac:dyDescent="0.25">
      <c r="D2564" s="27"/>
      <c r="V2564" s="17"/>
    </row>
    <row r="2565" spans="4:22" x14ac:dyDescent="0.25">
      <c r="D2565" s="27"/>
      <c r="V2565" s="17"/>
    </row>
    <row r="2566" spans="4:22" x14ac:dyDescent="0.25">
      <c r="D2566" s="27"/>
      <c r="V2566" s="17"/>
    </row>
    <row r="2567" spans="4:22" x14ac:dyDescent="0.25">
      <c r="D2567" s="27"/>
      <c r="V2567" s="17"/>
    </row>
    <row r="2568" spans="4:22" x14ac:dyDescent="0.25">
      <c r="D2568" s="27"/>
      <c r="V2568" s="17"/>
    </row>
    <row r="2569" spans="4:22" x14ac:dyDescent="0.25">
      <c r="D2569" s="27"/>
      <c r="V2569" s="17"/>
    </row>
    <row r="2570" spans="4:22" x14ac:dyDescent="0.25">
      <c r="D2570" s="27"/>
      <c r="V2570" s="17"/>
    </row>
    <row r="2571" spans="4:22" x14ac:dyDescent="0.25">
      <c r="D2571" s="27"/>
      <c r="V2571" s="17"/>
    </row>
    <row r="2572" spans="4:22" x14ac:dyDescent="0.25">
      <c r="D2572" s="27"/>
      <c r="V2572" s="17"/>
    </row>
    <row r="2573" spans="4:22" x14ac:dyDescent="0.25">
      <c r="D2573" s="27"/>
      <c r="V2573" s="17"/>
    </row>
    <row r="2574" spans="4:22" x14ac:dyDescent="0.25">
      <c r="D2574" s="27"/>
      <c r="V2574" s="17"/>
    </row>
    <row r="2575" spans="4:22" x14ac:dyDescent="0.25">
      <c r="D2575" s="27"/>
      <c r="V2575" s="17"/>
    </row>
    <row r="2576" spans="4:22" x14ac:dyDescent="0.25">
      <c r="D2576" s="27"/>
      <c r="V2576" s="17"/>
    </row>
    <row r="2577" spans="4:22" x14ac:dyDescent="0.25">
      <c r="D2577" s="27"/>
      <c r="V2577" s="17"/>
    </row>
    <row r="2578" spans="4:22" x14ac:dyDescent="0.25">
      <c r="D2578" s="27"/>
      <c r="V2578" s="17"/>
    </row>
    <row r="2579" spans="4:22" x14ac:dyDescent="0.25">
      <c r="D2579" s="27"/>
      <c r="V2579" s="17"/>
    </row>
    <row r="2580" spans="4:22" x14ac:dyDescent="0.25">
      <c r="D2580" s="27"/>
      <c r="V2580" s="17"/>
    </row>
    <row r="2581" spans="4:22" x14ac:dyDescent="0.25">
      <c r="D2581" s="27"/>
      <c r="V2581" s="17"/>
    </row>
    <row r="2582" spans="4:22" x14ac:dyDescent="0.25">
      <c r="D2582" s="27"/>
      <c r="V2582" s="17"/>
    </row>
    <row r="2583" spans="4:22" x14ac:dyDescent="0.25">
      <c r="D2583" s="27"/>
      <c r="V2583" s="17"/>
    </row>
    <row r="2584" spans="4:22" x14ac:dyDescent="0.25">
      <c r="D2584" s="27"/>
      <c r="V2584" s="17"/>
    </row>
    <row r="2585" spans="4:22" x14ac:dyDescent="0.25">
      <c r="D2585" s="27"/>
      <c r="V2585" s="17"/>
    </row>
    <row r="2586" spans="4:22" x14ac:dyDescent="0.25">
      <c r="D2586" s="27"/>
      <c r="V2586" s="17"/>
    </row>
    <row r="2587" spans="4:22" x14ac:dyDescent="0.25">
      <c r="D2587" s="27"/>
      <c r="V2587" s="17"/>
    </row>
    <row r="2588" spans="4:22" x14ac:dyDescent="0.25">
      <c r="D2588" s="27"/>
      <c r="V2588" s="17"/>
    </row>
    <row r="2589" spans="4:22" x14ac:dyDescent="0.25">
      <c r="D2589" s="27"/>
      <c r="V2589" s="17"/>
    </row>
    <row r="2590" spans="4:22" x14ac:dyDescent="0.25">
      <c r="D2590" s="27"/>
      <c r="V2590" s="17"/>
    </row>
    <row r="2591" spans="4:22" x14ac:dyDescent="0.25">
      <c r="D2591" s="27"/>
      <c r="V2591" s="17"/>
    </row>
    <row r="2592" spans="4:22" x14ac:dyDescent="0.25">
      <c r="D2592" s="27"/>
      <c r="V2592" s="17"/>
    </row>
    <row r="2593" spans="4:22" x14ac:dyDescent="0.25">
      <c r="D2593" s="27"/>
      <c r="V2593" s="17"/>
    </row>
    <row r="2594" spans="4:22" x14ac:dyDescent="0.25">
      <c r="D2594" s="27"/>
      <c r="V2594" s="17"/>
    </row>
    <row r="2595" spans="4:22" x14ac:dyDescent="0.25">
      <c r="D2595" s="27"/>
      <c r="V2595" s="17"/>
    </row>
    <row r="2596" spans="4:22" x14ac:dyDescent="0.25">
      <c r="D2596" s="27"/>
      <c r="V2596" s="17"/>
    </row>
    <row r="2597" spans="4:22" x14ac:dyDescent="0.25">
      <c r="D2597" s="27"/>
      <c r="V2597" s="17"/>
    </row>
    <row r="2598" spans="4:22" x14ac:dyDescent="0.25">
      <c r="D2598" s="27"/>
      <c r="V2598" s="17"/>
    </row>
    <row r="2599" spans="4:22" x14ac:dyDescent="0.25">
      <c r="D2599" s="27"/>
      <c r="V2599" s="17"/>
    </row>
    <row r="2600" spans="4:22" x14ac:dyDescent="0.25">
      <c r="D2600" s="27"/>
      <c r="V2600" s="17"/>
    </row>
    <row r="2601" spans="4:22" x14ac:dyDescent="0.25">
      <c r="D2601" s="27"/>
      <c r="V2601" s="17"/>
    </row>
    <row r="2602" spans="4:22" x14ac:dyDescent="0.25">
      <c r="D2602" s="27"/>
      <c r="V2602" s="17"/>
    </row>
    <row r="2603" spans="4:22" x14ac:dyDescent="0.25">
      <c r="D2603" s="27"/>
      <c r="V2603" s="17"/>
    </row>
    <row r="2604" spans="4:22" x14ac:dyDescent="0.25">
      <c r="D2604" s="27"/>
      <c r="V2604" s="17"/>
    </row>
    <row r="2605" spans="4:22" x14ac:dyDescent="0.25">
      <c r="D2605" s="27"/>
      <c r="V2605" s="17"/>
    </row>
    <row r="2606" spans="4:22" x14ac:dyDescent="0.25">
      <c r="D2606" s="27"/>
      <c r="V2606" s="17"/>
    </row>
    <row r="2607" spans="4:22" x14ac:dyDescent="0.25">
      <c r="D2607" s="27"/>
      <c r="V2607" s="17"/>
    </row>
    <row r="2608" spans="4:22" x14ac:dyDescent="0.25">
      <c r="D2608" s="27"/>
      <c r="V2608" s="17"/>
    </row>
    <row r="2609" spans="4:22" x14ac:dyDescent="0.25">
      <c r="D2609" s="27"/>
      <c r="V2609" s="17"/>
    </row>
    <row r="2610" spans="4:22" x14ac:dyDescent="0.25">
      <c r="D2610" s="27"/>
      <c r="V2610" s="17"/>
    </row>
    <row r="2611" spans="4:22" x14ac:dyDescent="0.25">
      <c r="D2611" s="27"/>
      <c r="V2611" s="17"/>
    </row>
    <row r="2612" spans="4:22" x14ac:dyDescent="0.25">
      <c r="D2612" s="27"/>
      <c r="V2612" s="17"/>
    </row>
    <row r="2613" spans="4:22" x14ac:dyDescent="0.25">
      <c r="D2613" s="27"/>
      <c r="V2613" s="17"/>
    </row>
    <row r="2614" spans="4:22" x14ac:dyDescent="0.25">
      <c r="D2614" s="27"/>
      <c r="V2614" s="17"/>
    </row>
    <row r="2615" spans="4:22" x14ac:dyDescent="0.25">
      <c r="D2615" s="27"/>
      <c r="V2615" s="17"/>
    </row>
    <row r="2616" spans="4:22" x14ac:dyDescent="0.25">
      <c r="D2616" s="27"/>
      <c r="V2616" s="17"/>
    </row>
    <row r="2617" spans="4:22" x14ac:dyDescent="0.25">
      <c r="D2617" s="27"/>
      <c r="V2617" s="17"/>
    </row>
    <row r="2618" spans="4:22" x14ac:dyDescent="0.25">
      <c r="D2618" s="27"/>
      <c r="V2618" s="17"/>
    </row>
    <row r="2619" spans="4:22" x14ac:dyDescent="0.25">
      <c r="D2619" s="27"/>
      <c r="V2619" s="17"/>
    </row>
    <row r="2620" spans="4:22" x14ac:dyDescent="0.25">
      <c r="D2620" s="27"/>
      <c r="V2620" s="17"/>
    </row>
    <row r="2621" spans="4:22" x14ac:dyDescent="0.25">
      <c r="D2621" s="27"/>
      <c r="V2621" s="17"/>
    </row>
    <row r="2622" spans="4:22" x14ac:dyDescent="0.25">
      <c r="D2622" s="27"/>
      <c r="V2622" s="17"/>
    </row>
    <row r="2623" spans="4:22" x14ac:dyDescent="0.25">
      <c r="D2623" s="27"/>
      <c r="V2623" s="17"/>
    </row>
    <row r="2624" spans="4:22" x14ac:dyDescent="0.25">
      <c r="D2624" s="27"/>
      <c r="V2624" s="17"/>
    </row>
    <row r="2625" spans="4:22" x14ac:dyDescent="0.25">
      <c r="D2625" s="27"/>
      <c r="V2625" s="17"/>
    </row>
    <row r="2626" spans="4:22" x14ac:dyDescent="0.25">
      <c r="D2626" s="27"/>
      <c r="V2626" s="17"/>
    </row>
    <row r="2627" spans="4:22" x14ac:dyDescent="0.25">
      <c r="D2627" s="27"/>
      <c r="V2627" s="17"/>
    </row>
    <row r="2628" spans="4:22" x14ac:dyDescent="0.25">
      <c r="D2628" s="27"/>
      <c r="V2628" s="17"/>
    </row>
    <row r="2629" spans="4:22" x14ac:dyDescent="0.25">
      <c r="D2629" s="27"/>
      <c r="V2629" s="17"/>
    </row>
    <row r="2630" spans="4:22" x14ac:dyDescent="0.25">
      <c r="D2630" s="27"/>
      <c r="V2630" s="17"/>
    </row>
    <row r="2631" spans="4:22" x14ac:dyDescent="0.25">
      <c r="D2631" s="27"/>
      <c r="V2631" s="17"/>
    </row>
    <row r="2632" spans="4:22" x14ac:dyDescent="0.25">
      <c r="D2632" s="27"/>
      <c r="V2632" s="17"/>
    </row>
    <row r="2633" spans="4:22" x14ac:dyDescent="0.25">
      <c r="D2633" s="27"/>
      <c r="V2633" s="17"/>
    </row>
    <row r="2634" spans="4:22" x14ac:dyDescent="0.25">
      <c r="D2634" s="27"/>
      <c r="V2634" s="17"/>
    </row>
    <row r="2635" spans="4:22" x14ac:dyDescent="0.25">
      <c r="D2635" s="27"/>
      <c r="V2635" s="17"/>
    </row>
    <row r="2636" spans="4:22" x14ac:dyDescent="0.25">
      <c r="D2636" s="27"/>
      <c r="V2636" s="17"/>
    </row>
    <row r="2637" spans="4:22" x14ac:dyDescent="0.25">
      <c r="D2637" s="27"/>
      <c r="V2637" s="17"/>
    </row>
    <row r="2638" spans="4:22" x14ac:dyDescent="0.25">
      <c r="D2638" s="27"/>
      <c r="V2638" s="17"/>
    </row>
    <row r="2639" spans="4:22" x14ac:dyDescent="0.25">
      <c r="D2639" s="27"/>
      <c r="V2639" s="17"/>
    </row>
    <row r="2640" spans="4:22" x14ac:dyDescent="0.25">
      <c r="D2640" s="27"/>
      <c r="V2640" s="17"/>
    </row>
    <row r="2641" spans="4:22" x14ac:dyDescent="0.25">
      <c r="D2641" s="27"/>
      <c r="V2641" s="17"/>
    </row>
    <row r="2642" spans="4:22" x14ac:dyDescent="0.25">
      <c r="D2642" s="27"/>
      <c r="V2642" s="17"/>
    </row>
    <row r="2643" spans="4:22" x14ac:dyDescent="0.25">
      <c r="D2643" s="27"/>
      <c r="V2643" s="17"/>
    </row>
    <row r="2644" spans="4:22" x14ac:dyDescent="0.25">
      <c r="D2644" s="27"/>
      <c r="V2644" s="17"/>
    </row>
    <row r="2645" spans="4:22" x14ac:dyDescent="0.25">
      <c r="D2645" s="27"/>
      <c r="V2645" s="17"/>
    </row>
    <row r="2646" spans="4:22" x14ac:dyDescent="0.25">
      <c r="D2646" s="27"/>
      <c r="V2646" s="17"/>
    </row>
    <row r="2647" spans="4:22" x14ac:dyDescent="0.25">
      <c r="D2647" s="27"/>
      <c r="V2647" s="17"/>
    </row>
    <row r="2648" spans="4:22" x14ac:dyDescent="0.25">
      <c r="D2648" s="27"/>
      <c r="V2648" s="17"/>
    </row>
    <row r="2649" spans="4:22" x14ac:dyDescent="0.25">
      <c r="D2649" s="27"/>
      <c r="V2649" s="17"/>
    </row>
    <row r="2650" spans="4:22" x14ac:dyDescent="0.25">
      <c r="D2650" s="27"/>
      <c r="V2650" s="17"/>
    </row>
    <row r="2651" spans="4:22" x14ac:dyDescent="0.25">
      <c r="D2651" s="27"/>
      <c r="V2651" s="17"/>
    </row>
    <row r="2652" spans="4:22" x14ac:dyDescent="0.25">
      <c r="D2652" s="27"/>
      <c r="V2652" s="17"/>
    </row>
    <row r="2653" spans="4:22" x14ac:dyDescent="0.25">
      <c r="D2653" s="27"/>
      <c r="V2653" s="17"/>
    </row>
    <row r="2654" spans="4:22" x14ac:dyDescent="0.25">
      <c r="D2654" s="27"/>
      <c r="V2654" s="17"/>
    </row>
    <row r="2655" spans="4:22" x14ac:dyDescent="0.25">
      <c r="D2655" s="27"/>
      <c r="V2655" s="17"/>
    </row>
    <row r="2656" spans="4:22" x14ac:dyDescent="0.25">
      <c r="D2656" s="27"/>
      <c r="V2656" s="17"/>
    </row>
    <row r="2657" spans="4:22" x14ac:dyDescent="0.25">
      <c r="D2657" s="27"/>
      <c r="V2657" s="17"/>
    </row>
    <row r="2658" spans="4:22" x14ac:dyDescent="0.25">
      <c r="D2658" s="27"/>
      <c r="V2658" s="17"/>
    </row>
    <row r="2659" spans="4:22" x14ac:dyDescent="0.25">
      <c r="D2659" s="27"/>
      <c r="V2659" s="17"/>
    </row>
    <row r="2660" spans="4:22" x14ac:dyDescent="0.25">
      <c r="D2660" s="27"/>
      <c r="V2660" s="17"/>
    </row>
    <row r="2661" spans="4:22" x14ac:dyDescent="0.25">
      <c r="D2661" s="27"/>
      <c r="V2661" s="17"/>
    </row>
    <row r="2662" spans="4:22" x14ac:dyDescent="0.25">
      <c r="D2662" s="27"/>
      <c r="V2662" s="17"/>
    </row>
    <row r="2663" spans="4:22" x14ac:dyDescent="0.25">
      <c r="D2663" s="27"/>
      <c r="V2663" s="17"/>
    </row>
    <row r="2664" spans="4:22" x14ac:dyDescent="0.25">
      <c r="D2664" s="27"/>
      <c r="V2664" s="17"/>
    </row>
    <row r="2665" spans="4:22" x14ac:dyDescent="0.25">
      <c r="D2665" s="27"/>
      <c r="V2665" s="17"/>
    </row>
    <row r="2666" spans="4:22" x14ac:dyDescent="0.25">
      <c r="D2666" s="27"/>
      <c r="V2666" s="17"/>
    </row>
    <row r="2667" spans="4:22" x14ac:dyDescent="0.25">
      <c r="D2667" s="27"/>
      <c r="V2667" s="17"/>
    </row>
    <row r="2668" spans="4:22" x14ac:dyDescent="0.25">
      <c r="D2668" s="27"/>
      <c r="V2668" s="17"/>
    </row>
    <row r="2669" spans="4:22" x14ac:dyDescent="0.25">
      <c r="D2669" s="27"/>
      <c r="V2669" s="17"/>
    </row>
    <row r="2670" spans="4:22" x14ac:dyDescent="0.25">
      <c r="D2670" s="27"/>
      <c r="V2670" s="17"/>
    </row>
    <row r="2671" spans="4:22" x14ac:dyDescent="0.25">
      <c r="D2671" s="27"/>
      <c r="V2671" s="17"/>
    </row>
    <row r="2672" spans="4:22" x14ac:dyDescent="0.25">
      <c r="D2672" s="27"/>
      <c r="V2672" s="17"/>
    </row>
    <row r="2673" spans="4:22" x14ac:dyDescent="0.25">
      <c r="D2673" s="27"/>
      <c r="V2673" s="17"/>
    </row>
    <row r="2674" spans="4:22" x14ac:dyDescent="0.25">
      <c r="D2674" s="27"/>
      <c r="V2674" s="17"/>
    </row>
    <row r="2675" spans="4:22" x14ac:dyDescent="0.25">
      <c r="D2675" s="27"/>
      <c r="V2675" s="17"/>
    </row>
    <row r="2676" spans="4:22" x14ac:dyDescent="0.25">
      <c r="D2676" s="27"/>
      <c r="V2676" s="17"/>
    </row>
    <row r="2677" spans="4:22" x14ac:dyDescent="0.25">
      <c r="D2677" s="27"/>
      <c r="V2677" s="17"/>
    </row>
    <row r="2678" spans="4:22" x14ac:dyDescent="0.25">
      <c r="D2678" s="27"/>
      <c r="V2678" s="17"/>
    </row>
    <row r="2679" spans="4:22" x14ac:dyDescent="0.25">
      <c r="D2679" s="27"/>
      <c r="V2679" s="17"/>
    </row>
    <row r="2680" spans="4:22" x14ac:dyDescent="0.25">
      <c r="D2680" s="27"/>
      <c r="V2680" s="17"/>
    </row>
    <row r="2681" spans="4:22" x14ac:dyDescent="0.25">
      <c r="D2681" s="27"/>
      <c r="V2681" s="17"/>
    </row>
    <row r="2682" spans="4:22" x14ac:dyDescent="0.25">
      <c r="D2682" s="27"/>
      <c r="V2682" s="17"/>
    </row>
    <row r="2683" spans="4:22" x14ac:dyDescent="0.25">
      <c r="D2683" s="27"/>
      <c r="V2683" s="17"/>
    </row>
    <row r="2684" spans="4:22" x14ac:dyDescent="0.25">
      <c r="D2684" s="27"/>
      <c r="V2684" s="17"/>
    </row>
    <row r="2685" spans="4:22" x14ac:dyDescent="0.25">
      <c r="D2685" s="27"/>
      <c r="V2685" s="17"/>
    </row>
    <row r="2686" spans="4:22" x14ac:dyDescent="0.25">
      <c r="D2686" s="27"/>
      <c r="V2686" s="17"/>
    </row>
    <row r="2687" spans="4:22" x14ac:dyDescent="0.25">
      <c r="D2687" s="27"/>
      <c r="V2687" s="17"/>
    </row>
    <row r="2688" spans="4:22" x14ac:dyDescent="0.25">
      <c r="D2688" s="27"/>
      <c r="V2688" s="17"/>
    </row>
    <row r="2689" spans="4:22" x14ac:dyDescent="0.25">
      <c r="D2689" s="27"/>
      <c r="V2689" s="17"/>
    </row>
    <row r="2690" spans="4:22" x14ac:dyDescent="0.25">
      <c r="D2690" s="27"/>
      <c r="V2690" s="17"/>
    </row>
    <row r="2691" spans="4:22" x14ac:dyDescent="0.25">
      <c r="D2691" s="27"/>
      <c r="V2691" s="17"/>
    </row>
    <row r="2692" spans="4:22" x14ac:dyDescent="0.25">
      <c r="D2692" s="27"/>
      <c r="V2692" s="17"/>
    </row>
    <row r="2693" spans="4:22" x14ac:dyDescent="0.25">
      <c r="D2693" s="27"/>
      <c r="V2693" s="17"/>
    </row>
    <row r="2694" spans="4:22" x14ac:dyDescent="0.25">
      <c r="D2694" s="27"/>
      <c r="V2694" s="17"/>
    </row>
    <row r="2695" spans="4:22" x14ac:dyDescent="0.25">
      <c r="D2695" s="27"/>
      <c r="V2695" s="17"/>
    </row>
    <row r="2696" spans="4:22" x14ac:dyDescent="0.25">
      <c r="D2696" s="27"/>
      <c r="V2696" s="17"/>
    </row>
    <row r="2697" spans="4:22" x14ac:dyDescent="0.25">
      <c r="D2697" s="27"/>
      <c r="V2697" s="17"/>
    </row>
    <row r="2698" spans="4:22" x14ac:dyDescent="0.25">
      <c r="D2698" s="27"/>
      <c r="V2698" s="17"/>
    </row>
    <row r="2699" spans="4:22" x14ac:dyDescent="0.25">
      <c r="D2699" s="27"/>
      <c r="V2699" s="17"/>
    </row>
    <row r="2700" spans="4:22" x14ac:dyDescent="0.25">
      <c r="D2700" s="27"/>
      <c r="V2700" s="17"/>
    </row>
    <row r="2701" spans="4:22" x14ac:dyDescent="0.25">
      <c r="D2701" s="27"/>
      <c r="V2701" s="17"/>
    </row>
    <row r="2702" spans="4:22" x14ac:dyDescent="0.25">
      <c r="D2702" s="27"/>
      <c r="V2702" s="17"/>
    </row>
    <row r="2703" spans="4:22" x14ac:dyDescent="0.25">
      <c r="D2703" s="27"/>
      <c r="V2703" s="17"/>
    </row>
    <row r="2704" spans="4:22" x14ac:dyDescent="0.25">
      <c r="D2704" s="27"/>
      <c r="V2704" s="17"/>
    </row>
    <row r="2705" spans="4:22" x14ac:dyDescent="0.25">
      <c r="D2705" s="27"/>
      <c r="V2705" s="17"/>
    </row>
    <row r="2706" spans="4:22" x14ac:dyDescent="0.25">
      <c r="D2706" s="27"/>
      <c r="V2706" s="17"/>
    </row>
    <row r="2707" spans="4:22" x14ac:dyDescent="0.25">
      <c r="D2707" s="27"/>
      <c r="V2707" s="17"/>
    </row>
    <row r="2708" spans="4:22" x14ac:dyDescent="0.25">
      <c r="D2708" s="27"/>
      <c r="V2708" s="17"/>
    </row>
    <row r="2709" spans="4:22" x14ac:dyDescent="0.25">
      <c r="D2709" s="27"/>
      <c r="V2709" s="17"/>
    </row>
    <row r="2710" spans="4:22" x14ac:dyDescent="0.25">
      <c r="D2710" s="27"/>
      <c r="V2710" s="17"/>
    </row>
    <row r="2711" spans="4:22" x14ac:dyDescent="0.25">
      <c r="D2711" s="27"/>
      <c r="V2711" s="17"/>
    </row>
    <row r="2712" spans="4:22" x14ac:dyDescent="0.25">
      <c r="D2712" s="27"/>
      <c r="V2712" s="17"/>
    </row>
    <row r="2713" spans="4:22" x14ac:dyDescent="0.25">
      <c r="D2713" s="27"/>
      <c r="V2713" s="17"/>
    </row>
    <row r="2714" spans="4:22" x14ac:dyDescent="0.25">
      <c r="D2714" s="27"/>
      <c r="V2714" s="17"/>
    </row>
    <row r="2715" spans="4:22" x14ac:dyDescent="0.25">
      <c r="D2715" s="27"/>
      <c r="V2715" s="17"/>
    </row>
    <row r="2716" spans="4:22" x14ac:dyDescent="0.25">
      <c r="D2716" s="27"/>
      <c r="V2716" s="17"/>
    </row>
    <row r="2717" spans="4:22" x14ac:dyDescent="0.25">
      <c r="D2717" s="27"/>
      <c r="V2717" s="17"/>
    </row>
    <row r="2718" spans="4:22" x14ac:dyDescent="0.25">
      <c r="D2718" s="27"/>
      <c r="V2718" s="17"/>
    </row>
    <row r="2719" spans="4:22" x14ac:dyDescent="0.25">
      <c r="D2719" s="27"/>
      <c r="V2719" s="17"/>
    </row>
    <row r="2720" spans="4:22" x14ac:dyDescent="0.25">
      <c r="D2720" s="27"/>
      <c r="V2720" s="17"/>
    </row>
    <row r="2721" spans="4:22" x14ac:dyDescent="0.25">
      <c r="D2721" s="27"/>
      <c r="V2721" s="17"/>
    </row>
    <row r="2722" spans="4:22" x14ac:dyDescent="0.25">
      <c r="D2722" s="27"/>
      <c r="V2722" s="17"/>
    </row>
    <row r="2723" spans="4:22" x14ac:dyDescent="0.25">
      <c r="D2723" s="27"/>
      <c r="V2723" s="17"/>
    </row>
    <row r="2724" spans="4:22" x14ac:dyDescent="0.25">
      <c r="D2724" s="27"/>
      <c r="V2724" s="17"/>
    </row>
    <row r="2725" spans="4:22" x14ac:dyDescent="0.25">
      <c r="D2725" s="27"/>
      <c r="V2725" s="17"/>
    </row>
    <row r="2726" spans="4:22" x14ac:dyDescent="0.25">
      <c r="D2726" s="27"/>
      <c r="V2726" s="17"/>
    </row>
    <row r="2727" spans="4:22" x14ac:dyDescent="0.25">
      <c r="D2727" s="27"/>
      <c r="V2727" s="17"/>
    </row>
    <row r="2728" spans="4:22" x14ac:dyDescent="0.25">
      <c r="D2728" s="27"/>
      <c r="V2728" s="17"/>
    </row>
    <row r="2729" spans="4:22" x14ac:dyDescent="0.25">
      <c r="D2729" s="27"/>
      <c r="V2729" s="17"/>
    </row>
    <row r="2730" spans="4:22" x14ac:dyDescent="0.25">
      <c r="D2730" s="27"/>
      <c r="V2730" s="17"/>
    </row>
    <row r="2731" spans="4:22" x14ac:dyDescent="0.25">
      <c r="D2731" s="27"/>
      <c r="V2731" s="17"/>
    </row>
    <row r="2732" spans="4:22" x14ac:dyDescent="0.25">
      <c r="D2732" s="27"/>
      <c r="V2732" s="17"/>
    </row>
    <row r="2733" spans="4:22" x14ac:dyDescent="0.25">
      <c r="D2733" s="27"/>
      <c r="V2733" s="17"/>
    </row>
    <row r="2734" spans="4:22" x14ac:dyDescent="0.25">
      <c r="D2734" s="27"/>
      <c r="V2734" s="17"/>
    </row>
    <row r="2735" spans="4:22" x14ac:dyDescent="0.25">
      <c r="D2735" s="27"/>
      <c r="V2735" s="17"/>
    </row>
    <row r="2736" spans="4:22" x14ac:dyDescent="0.25">
      <c r="D2736" s="27"/>
      <c r="V2736" s="17"/>
    </row>
    <row r="2737" spans="4:22" x14ac:dyDescent="0.25">
      <c r="D2737" s="27"/>
      <c r="V2737" s="17"/>
    </row>
    <row r="2738" spans="4:22" x14ac:dyDescent="0.25">
      <c r="D2738" s="27"/>
      <c r="V2738" s="17"/>
    </row>
    <row r="2739" spans="4:22" x14ac:dyDescent="0.25">
      <c r="D2739" s="27"/>
      <c r="V2739" s="17"/>
    </row>
    <row r="2740" spans="4:22" x14ac:dyDescent="0.25">
      <c r="D2740" s="27"/>
      <c r="V2740" s="17"/>
    </row>
    <row r="2741" spans="4:22" x14ac:dyDescent="0.25">
      <c r="D2741" s="27"/>
      <c r="V2741" s="17"/>
    </row>
    <row r="2742" spans="4:22" x14ac:dyDescent="0.25">
      <c r="D2742" s="27"/>
      <c r="V2742" s="17"/>
    </row>
    <row r="2743" spans="4:22" x14ac:dyDescent="0.25">
      <c r="D2743" s="27"/>
      <c r="V2743" s="17"/>
    </row>
    <row r="2744" spans="4:22" x14ac:dyDescent="0.25">
      <c r="D2744" s="27"/>
      <c r="V2744" s="17"/>
    </row>
    <row r="2745" spans="4:22" x14ac:dyDescent="0.25">
      <c r="D2745" s="27"/>
      <c r="V2745" s="17"/>
    </row>
    <row r="2746" spans="4:22" x14ac:dyDescent="0.25">
      <c r="D2746" s="27"/>
      <c r="V2746" s="17"/>
    </row>
    <row r="2747" spans="4:22" x14ac:dyDescent="0.25">
      <c r="D2747" s="27"/>
      <c r="V2747" s="17"/>
    </row>
    <row r="2748" spans="4:22" x14ac:dyDescent="0.25">
      <c r="D2748" s="27"/>
      <c r="V2748" s="17"/>
    </row>
    <row r="2749" spans="4:22" x14ac:dyDescent="0.25">
      <c r="D2749" s="27"/>
      <c r="V2749" s="17"/>
    </row>
    <row r="2750" spans="4:22" x14ac:dyDescent="0.25">
      <c r="D2750" s="27"/>
      <c r="V2750" s="17"/>
    </row>
    <row r="2751" spans="4:22" x14ac:dyDescent="0.25">
      <c r="D2751" s="27"/>
      <c r="V2751" s="17"/>
    </row>
    <row r="2752" spans="4:22" x14ac:dyDescent="0.25">
      <c r="D2752" s="27"/>
      <c r="V2752" s="17"/>
    </row>
    <row r="2753" spans="4:22" x14ac:dyDescent="0.25">
      <c r="D2753" s="27"/>
      <c r="V2753" s="17"/>
    </row>
    <row r="2754" spans="4:22" x14ac:dyDescent="0.25">
      <c r="D2754" s="27"/>
      <c r="V2754" s="17"/>
    </row>
    <row r="2755" spans="4:22" x14ac:dyDescent="0.25">
      <c r="D2755" s="27"/>
      <c r="V2755" s="17"/>
    </row>
    <row r="2756" spans="4:22" x14ac:dyDescent="0.25">
      <c r="D2756" s="27"/>
      <c r="V2756" s="17"/>
    </row>
    <row r="2757" spans="4:22" x14ac:dyDescent="0.25">
      <c r="D2757" s="27"/>
      <c r="V2757" s="17"/>
    </row>
    <row r="2758" spans="4:22" x14ac:dyDescent="0.25">
      <c r="D2758" s="27"/>
      <c r="V2758" s="17"/>
    </row>
    <row r="2759" spans="4:22" x14ac:dyDescent="0.25">
      <c r="D2759" s="27"/>
      <c r="V2759" s="17"/>
    </row>
    <row r="2760" spans="4:22" x14ac:dyDescent="0.25">
      <c r="D2760" s="27"/>
      <c r="V2760" s="17"/>
    </row>
    <row r="2761" spans="4:22" x14ac:dyDescent="0.25">
      <c r="D2761" s="27"/>
      <c r="V2761" s="17"/>
    </row>
    <row r="2762" spans="4:22" x14ac:dyDescent="0.25">
      <c r="D2762" s="27"/>
      <c r="V2762" s="17"/>
    </row>
    <row r="2763" spans="4:22" x14ac:dyDescent="0.25">
      <c r="D2763" s="27"/>
      <c r="V2763" s="17"/>
    </row>
    <row r="2764" spans="4:22" x14ac:dyDescent="0.25">
      <c r="D2764" s="27"/>
      <c r="V2764" s="17"/>
    </row>
    <row r="2765" spans="4:22" x14ac:dyDescent="0.25">
      <c r="D2765" s="27"/>
      <c r="V2765" s="17"/>
    </row>
    <row r="2766" spans="4:22" x14ac:dyDescent="0.25">
      <c r="D2766" s="27"/>
      <c r="V2766" s="17"/>
    </row>
    <row r="2767" spans="4:22" x14ac:dyDescent="0.25">
      <c r="D2767" s="27"/>
      <c r="V2767" s="17"/>
    </row>
    <row r="2768" spans="4:22" x14ac:dyDescent="0.25">
      <c r="D2768" s="27"/>
      <c r="V2768" s="17"/>
    </row>
    <row r="2769" spans="4:22" x14ac:dyDescent="0.25">
      <c r="D2769" s="27"/>
      <c r="V2769" s="17"/>
    </row>
    <row r="2770" spans="4:22" x14ac:dyDescent="0.25">
      <c r="D2770" s="27"/>
      <c r="V2770" s="17"/>
    </row>
    <row r="2771" spans="4:22" x14ac:dyDescent="0.25">
      <c r="D2771" s="27"/>
      <c r="V2771" s="17"/>
    </row>
    <row r="2772" spans="4:22" x14ac:dyDescent="0.25">
      <c r="D2772" s="27"/>
      <c r="V2772" s="17"/>
    </row>
    <row r="2773" spans="4:22" x14ac:dyDescent="0.25">
      <c r="D2773" s="27"/>
      <c r="V2773" s="17"/>
    </row>
    <row r="2774" spans="4:22" x14ac:dyDescent="0.25">
      <c r="D2774" s="27"/>
      <c r="V2774" s="17"/>
    </row>
    <row r="2775" spans="4:22" x14ac:dyDescent="0.25">
      <c r="D2775" s="27"/>
      <c r="V2775" s="17"/>
    </row>
    <row r="2776" spans="4:22" x14ac:dyDescent="0.25">
      <c r="D2776" s="27"/>
      <c r="V2776" s="17"/>
    </row>
    <row r="2777" spans="4:22" x14ac:dyDescent="0.25">
      <c r="D2777" s="27"/>
      <c r="V2777" s="17"/>
    </row>
    <row r="2778" spans="4:22" x14ac:dyDescent="0.25">
      <c r="D2778" s="27"/>
      <c r="V2778" s="17"/>
    </row>
    <row r="2779" spans="4:22" x14ac:dyDescent="0.25">
      <c r="D2779" s="27"/>
      <c r="V2779" s="17"/>
    </row>
    <row r="2780" spans="4:22" x14ac:dyDescent="0.25">
      <c r="D2780" s="27"/>
      <c r="V2780" s="17"/>
    </row>
    <row r="2781" spans="4:22" x14ac:dyDescent="0.25">
      <c r="D2781" s="27"/>
      <c r="V2781" s="17"/>
    </row>
    <row r="2782" spans="4:22" x14ac:dyDescent="0.25">
      <c r="D2782" s="27"/>
      <c r="V2782" s="17"/>
    </row>
    <row r="2783" spans="4:22" x14ac:dyDescent="0.25">
      <c r="D2783" s="27"/>
      <c r="V2783" s="17"/>
    </row>
    <row r="2784" spans="4:22" x14ac:dyDescent="0.25">
      <c r="D2784" s="27"/>
      <c r="V2784" s="17"/>
    </row>
    <row r="2785" spans="4:22" x14ac:dyDescent="0.25">
      <c r="D2785" s="27"/>
      <c r="V2785" s="17"/>
    </row>
    <row r="2786" spans="4:22" x14ac:dyDescent="0.25">
      <c r="D2786" s="27"/>
      <c r="V2786" s="17"/>
    </row>
    <row r="2787" spans="4:22" x14ac:dyDescent="0.25">
      <c r="D2787" s="27"/>
      <c r="V2787" s="17"/>
    </row>
    <row r="2788" spans="4:22" x14ac:dyDescent="0.25">
      <c r="D2788" s="27"/>
      <c r="V2788" s="17"/>
    </row>
    <row r="2789" spans="4:22" x14ac:dyDescent="0.25">
      <c r="D2789" s="27"/>
      <c r="V2789" s="17"/>
    </row>
    <row r="2790" spans="4:22" x14ac:dyDescent="0.25">
      <c r="D2790" s="27"/>
      <c r="V2790" s="17"/>
    </row>
    <row r="2791" spans="4:22" x14ac:dyDescent="0.25">
      <c r="D2791" s="27"/>
      <c r="V2791" s="17"/>
    </row>
    <row r="2792" spans="4:22" x14ac:dyDescent="0.25">
      <c r="D2792" s="27"/>
      <c r="V2792" s="17"/>
    </row>
    <row r="2793" spans="4:22" x14ac:dyDescent="0.25">
      <c r="D2793" s="27"/>
      <c r="V2793" s="17"/>
    </row>
    <row r="2794" spans="4:22" x14ac:dyDescent="0.25">
      <c r="D2794" s="27"/>
      <c r="V2794" s="17"/>
    </row>
    <row r="2795" spans="4:22" x14ac:dyDescent="0.25">
      <c r="D2795" s="27"/>
      <c r="V2795" s="17"/>
    </row>
    <row r="2796" spans="4:22" x14ac:dyDescent="0.25">
      <c r="D2796" s="27"/>
      <c r="V2796" s="17"/>
    </row>
    <row r="2797" spans="4:22" x14ac:dyDescent="0.25">
      <c r="D2797" s="27"/>
      <c r="V2797" s="17"/>
    </row>
    <row r="2798" spans="4:22" x14ac:dyDescent="0.25">
      <c r="D2798" s="27"/>
      <c r="V2798" s="17"/>
    </row>
    <row r="2799" spans="4:22" x14ac:dyDescent="0.25">
      <c r="D2799" s="27"/>
      <c r="V2799" s="17"/>
    </row>
    <row r="2800" spans="4:22" x14ac:dyDescent="0.25">
      <c r="D2800" s="27"/>
      <c r="V2800" s="17"/>
    </row>
    <row r="2801" spans="4:22" x14ac:dyDescent="0.25">
      <c r="D2801" s="27"/>
      <c r="V2801" s="17"/>
    </row>
    <row r="2802" spans="4:22" x14ac:dyDescent="0.25">
      <c r="D2802" s="27"/>
      <c r="V2802" s="17"/>
    </row>
    <row r="2803" spans="4:22" x14ac:dyDescent="0.25">
      <c r="D2803" s="27"/>
      <c r="V2803" s="17"/>
    </row>
    <row r="2804" spans="4:22" x14ac:dyDescent="0.25">
      <c r="D2804" s="27"/>
      <c r="V2804" s="17"/>
    </row>
    <row r="2805" spans="4:22" x14ac:dyDescent="0.25">
      <c r="D2805" s="27"/>
      <c r="V2805" s="17"/>
    </row>
    <row r="2806" spans="4:22" x14ac:dyDescent="0.25">
      <c r="D2806" s="27"/>
      <c r="V2806" s="17"/>
    </row>
    <row r="2807" spans="4:22" x14ac:dyDescent="0.25">
      <c r="D2807" s="27"/>
      <c r="V2807" s="17"/>
    </row>
    <row r="2808" spans="4:22" x14ac:dyDescent="0.25">
      <c r="D2808" s="27"/>
      <c r="V2808" s="17"/>
    </row>
    <row r="2809" spans="4:22" x14ac:dyDescent="0.25">
      <c r="D2809" s="27"/>
      <c r="V2809" s="17"/>
    </row>
    <row r="2810" spans="4:22" x14ac:dyDescent="0.25">
      <c r="D2810" s="27"/>
      <c r="V2810" s="17"/>
    </row>
    <row r="2811" spans="4:22" x14ac:dyDescent="0.25">
      <c r="D2811" s="27"/>
      <c r="V2811" s="17"/>
    </row>
    <row r="2812" spans="4:22" x14ac:dyDescent="0.25">
      <c r="D2812" s="27"/>
      <c r="V2812" s="17"/>
    </row>
    <row r="2813" spans="4:22" x14ac:dyDescent="0.25">
      <c r="D2813" s="27"/>
      <c r="V2813" s="17"/>
    </row>
    <row r="2814" spans="4:22" x14ac:dyDescent="0.25">
      <c r="D2814" s="27"/>
      <c r="V2814" s="17"/>
    </row>
    <row r="2815" spans="4:22" x14ac:dyDescent="0.25">
      <c r="D2815" s="27"/>
      <c r="V2815" s="17"/>
    </row>
    <row r="2816" spans="4:22" x14ac:dyDescent="0.25">
      <c r="D2816" s="27"/>
      <c r="V2816" s="17"/>
    </row>
    <row r="2817" spans="4:22" x14ac:dyDescent="0.25">
      <c r="D2817" s="27"/>
      <c r="V2817" s="17"/>
    </row>
    <row r="2818" spans="4:22" x14ac:dyDescent="0.25">
      <c r="D2818" s="27"/>
      <c r="V2818" s="17"/>
    </row>
    <row r="2819" spans="4:22" x14ac:dyDescent="0.25">
      <c r="D2819" s="27"/>
      <c r="V2819" s="17"/>
    </row>
    <row r="2820" spans="4:22" x14ac:dyDescent="0.25">
      <c r="D2820" s="27"/>
      <c r="V2820" s="17"/>
    </row>
    <row r="2821" spans="4:22" x14ac:dyDescent="0.25">
      <c r="D2821" s="27"/>
      <c r="V2821" s="17"/>
    </row>
    <row r="2822" spans="4:22" x14ac:dyDescent="0.25">
      <c r="D2822" s="27"/>
      <c r="V2822" s="17"/>
    </row>
    <row r="2823" spans="4:22" x14ac:dyDescent="0.25">
      <c r="D2823" s="27"/>
      <c r="V2823" s="17"/>
    </row>
    <row r="2824" spans="4:22" x14ac:dyDescent="0.25">
      <c r="D2824" s="27"/>
      <c r="V2824" s="17"/>
    </row>
    <row r="2825" spans="4:22" x14ac:dyDescent="0.25">
      <c r="D2825" s="27"/>
      <c r="V2825" s="17"/>
    </row>
    <row r="2826" spans="4:22" x14ac:dyDescent="0.25">
      <c r="D2826" s="27"/>
      <c r="V2826" s="17"/>
    </row>
    <row r="2827" spans="4:22" x14ac:dyDescent="0.25">
      <c r="D2827" s="27"/>
      <c r="V2827" s="17"/>
    </row>
    <row r="2828" spans="4:22" x14ac:dyDescent="0.25">
      <c r="D2828" s="27"/>
      <c r="V2828" s="17"/>
    </row>
    <row r="2829" spans="4:22" x14ac:dyDescent="0.25">
      <c r="D2829" s="27"/>
      <c r="V2829" s="17"/>
    </row>
    <row r="2830" spans="4:22" x14ac:dyDescent="0.25">
      <c r="D2830" s="27"/>
      <c r="V2830" s="17"/>
    </row>
    <row r="2831" spans="4:22" x14ac:dyDescent="0.25">
      <c r="D2831" s="27"/>
      <c r="V2831" s="17"/>
    </row>
    <row r="2832" spans="4:22" x14ac:dyDescent="0.25">
      <c r="D2832" s="27"/>
      <c r="V2832" s="17"/>
    </row>
    <row r="2833" spans="4:22" x14ac:dyDescent="0.25">
      <c r="D2833" s="27"/>
      <c r="V2833" s="17"/>
    </row>
    <row r="2834" spans="4:22" x14ac:dyDescent="0.25">
      <c r="D2834" s="27"/>
      <c r="V2834" s="17"/>
    </row>
    <row r="2835" spans="4:22" x14ac:dyDescent="0.25">
      <c r="D2835" s="27"/>
      <c r="V2835" s="17"/>
    </row>
    <row r="2836" spans="4:22" x14ac:dyDescent="0.25">
      <c r="D2836" s="27"/>
      <c r="V2836" s="17"/>
    </row>
    <row r="2837" spans="4:22" x14ac:dyDescent="0.25">
      <c r="D2837" s="27"/>
      <c r="V2837" s="17"/>
    </row>
    <row r="2838" spans="4:22" x14ac:dyDescent="0.25">
      <c r="D2838" s="27"/>
      <c r="V2838" s="17"/>
    </row>
    <row r="2839" spans="4:22" x14ac:dyDescent="0.25">
      <c r="D2839" s="27"/>
      <c r="V2839" s="17"/>
    </row>
    <row r="2840" spans="4:22" x14ac:dyDescent="0.25">
      <c r="D2840" s="27"/>
      <c r="V2840" s="17"/>
    </row>
    <row r="2841" spans="4:22" x14ac:dyDescent="0.25">
      <c r="D2841" s="27"/>
      <c r="V2841" s="17"/>
    </row>
    <row r="2842" spans="4:22" x14ac:dyDescent="0.25">
      <c r="D2842" s="27"/>
      <c r="V2842" s="17"/>
    </row>
    <row r="2843" spans="4:22" x14ac:dyDescent="0.25">
      <c r="D2843" s="27"/>
      <c r="V2843" s="17"/>
    </row>
    <row r="2844" spans="4:22" x14ac:dyDescent="0.25">
      <c r="D2844" s="27"/>
      <c r="V2844" s="17"/>
    </row>
    <row r="2845" spans="4:22" x14ac:dyDescent="0.25">
      <c r="D2845" s="27"/>
      <c r="V2845" s="17"/>
    </row>
    <row r="2846" spans="4:22" x14ac:dyDescent="0.25">
      <c r="D2846" s="27"/>
      <c r="V2846" s="17"/>
    </row>
    <row r="2847" spans="4:22" x14ac:dyDescent="0.25">
      <c r="D2847" s="27"/>
      <c r="V2847" s="17"/>
    </row>
    <row r="2848" spans="4:22" x14ac:dyDescent="0.25">
      <c r="D2848" s="27"/>
      <c r="V2848" s="17"/>
    </row>
    <row r="2849" spans="4:22" x14ac:dyDescent="0.25">
      <c r="D2849" s="27"/>
      <c r="V2849" s="17"/>
    </row>
    <row r="2850" spans="4:22" x14ac:dyDescent="0.25">
      <c r="D2850" s="27"/>
      <c r="V2850" s="17"/>
    </row>
    <row r="2851" spans="4:22" x14ac:dyDescent="0.25">
      <c r="D2851" s="27"/>
      <c r="V2851" s="17"/>
    </row>
    <row r="2852" spans="4:22" x14ac:dyDescent="0.25">
      <c r="D2852" s="27"/>
      <c r="V2852" s="17"/>
    </row>
    <row r="2853" spans="4:22" x14ac:dyDescent="0.25">
      <c r="D2853" s="27"/>
      <c r="V2853" s="17"/>
    </row>
    <row r="2854" spans="4:22" x14ac:dyDescent="0.25">
      <c r="D2854" s="27"/>
      <c r="V2854" s="17"/>
    </row>
    <row r="2855" spans="4:22" x14ac:dyDescent="0.25">
      <c r="D2855" s="27"/>
      <c r="V2855" s="17"/>
    </row>
    <row r="2856" spans="4:22" x14ac:dyDescent="0.25">
      <c r="D2856" s="27"/>
      <c r="V2856" s="17"/>
    </row>
    <row r="2857" spans="4:22" x14ac:dyDescent="0.25">
      <c r="D2857" s="27"/>
      <c r="V2857" s="17"/>
    </row>
    <row r="2858" spans="4:22" x14ac:dyDescent="0.25">
      <c r="D2858" s="27"/>
      <c r="V2858" s="17"/>
    </row>
    <row r="2859" spans="4:22" x14ac:dyDescent="0.25">
      <c r="D2859" s="27"/>
      <c r="V2859" s="17"/>
    </row>
    <row r="2860" spans="4:22" x14ac:dyDescent="0.25">
      <c r="D2860" s="27"/>
      <c r="V2860" s="17"/>
    </row>
    <row r="2861" spans="4:22" x14ac:dyDescent="0.25">
      <c r="D2861" s="27"/>
      <c r="V2861" s="17"/>
    </row>
    <row r="2862" spans="4:22" x14ac:dyDescent="0.25">
      <c r="D2862" s="27"/>
      <c r="V2862" s="17"/>
    </row>
    <row r="2863" spans="4:22" x14ac:dyDescent="0.25">
      <c r="D2863" s="27"/>
      <c r="V2863" s="17"/>
    </row>
    <row r="2864" spans="4:22" x14ac:dyDescent="0.25">
      <c r="D2864" s="27"/>
      <c r="V2864" s="17"/>
    </row>
    <row r="2865" spans="4:22" x14ac:dyDescent="0.25">
      <c r="D2865" s="27"/>
      <c r="V2865" s="17"/>
    </row>
    <row r="2866" spans="4:22" x14ac:dyDescent="0.25">
      <c r="D2866" s="27"/>
      <c r="V2866" s="17"/>
    </row>
    <row r="2867" spans="4:22" x14ac:dyDescent="0.25">
      <c r="D2867" s="27"/>
      <c r="V2867" s="17"/>
    </row>
    <row r="2868" spans="4:22" x14ac:dyDescent="0.25">
      <c r="D2868" s="27"/>
      <c r="V2868" s="17"/>
    </row>
    <row r="2869" spans="4:22" x14ac:dyDescent="0.25">
      <c r="D2869" s="27"/>
      <c r="V2869" s="17"/>
    </row>
    <row r="2870" spans="4:22" x14ac:dyDescent="0.25">
      <c r="D2870" s="27"/>
      <c r="V2870" s="17"/>
    </row>
    <row r="2871" spans="4:22" x14ac:dyDescent="0.25">
      <c r="D2871" s="27"/>
      <c r="V2871" s="17"/>
    </row>
    <row r="2872" spans="4:22" x14ac:dyDescent="0.25">
      <c r="D2872" s="27"/>
      <c r="V2872" s="17"/>
    </row>
    <row r="2873" spans="4:22" x14ac:dyDescent="0.25">
      <c r="D2873" s="27"/>
      <c r="V2873" s="17"/>
    </row>
    <row r="2874" spans="4:22" x14ac:dyDescent="0.25">
      <c r="D2874" s="27"/>
      <c r="V2874" s="17"/>
    </row>
    <row r="2875" spans="4:22" x14ac:dyDescent="0.25">
      <c r="D2875" s="27"/>
      <c r="V2875" s="17"/>
    </row>
    <row r="2876" spans="4:22" x14ac:dyDescent="0.25">
      <c r="D2876" s="27"/>
      <c r="V2876" s="17"/>
    </row>
    <row r="2877" spans="4:22" x14ac:dyDescent="0.25">
      <c r="D2877" s="27"/>
      <c r="V2877" s="17"/>
    </row>
    <row r="2878" spans="4:22" x14ac:dyDescent="0.25">
      <c r="D2878" s="27"/>
      <c r="V2878" s="17"/>
    </row>
    <row r="2879" spans="4:22" x14ac:dyDescent="0.25">
      <c r="D2879" s="27"/>
      <c r="V2879" s="17"/>
    </row>
    <row r="2880" spans="4:22" x14ac:dyDescent="0.25">
      <c r="D2880" s="27"/>
      <c r="V2880" s="17"/>
    </row>
    <row r="2881" spans="4:22" x14ac:dyDescent="0.25">
      <c r="D2881" s="27"/>
      <c r="V2881" s="17"/>
    </row>
    <row r="2882" spans="4:22" x14ac:dyDescent="0.25">
      <c r="D2882" s="27"/>
      <c r="V2882" s="17"/>
    </row>
    <row r="2883" spans="4:22" x14ac:dyDescent="0.25">
      <c r="D2883" s="27"/>
      <c r="V2883" s="17"/>
    </row>
    <row r="2884" spans="4:22" x14ac:dyDescent="0.25">
      <c r="D2884" s="27"/>
      <c r="V2884" s="17"/>
    </row>
    <row r="2885" spans="4:22" x14ac:dyDescent="0.25">
      <c r="D2885" s="27"/>
      <c r="V2885" s="17"/>
    </row>
    <row r="2886" spans="4:22" x14ac:dyDescent="0.25">
      <c r="D2886" s="27"/>
      <c r="V2886" s="17"/>
    </row>
    <row r="2887" spans="4:22" x14ac:dyDescent="0.25">
      <c r="D2887" s="27"/>
      <c r="V2887" s="17"/>
    </row>
    <row r="2888" spans="4:22" x14ac:dyDescent="0.25">
      <c r="D2888" s="27"/>
      <c r="V2888" s="17"/>
    </row>
    <row r="2889" spans="4:22" x14ac:dyDescent="0.25">
      <c r="D2889" s="27"/>
      <c r="V2889" s="17"/>
    </row>
    <row r="2890" spans="4:22" x14ac:dyDescent="0.25">
      <c r="D2890" s="27"/>
      <c r="V2890" s="17"/>
    </row>
    <row r="2891" spans="4:22" x14ac:dyDescent="0.25">
      <c r="D2891" s="27"/>
      <c r="V2891" s="17"/>
    </row>
    <row r="2892" spans="4:22" x14ac:dyDescent="0.25">
      <c r="D2892" s="27"/>
      <c r="V2892" s="17"/>
    </row>
    <row r="2893" spans="4:22" x14ac:dyDescent="0.25">
      <c r="D2893" s="27"/>
      <c r="V2893" s="17"/>
    </row>
    <row r="2894" spans="4:22" x14ac:dyDescent="0.25">
      <c r="D2894" s="27"/>
      <c r="V2894" s="17"/>
    </row>
    <row r="2895" spans="4:22" x14ac:dyDescent="0.25">
      <c r="D2895" s="27"/>
      <c r="V2895" s="17"/>
    </row>
    <row r="2896" spans="4:22" x14ac:dyDescent="0.25">
      <c r="D2896" s="27"/>
      <c r="V2896" s="17"/>
    </row>
    <row r="2897" spans="4:22" x14ac:dyDescent="0.25">
      <c r="D2897" s="27"/>
      <c r="V2897" s="17"/>
    </row>
    <row r="2898" spans="4:22" x14ac:dyDescent="0.25">
      <c r="D2898" s="27"/>
      <c r="V2898" s="17"/>
    </row>
    <row r="2899" spans="4:22" x14ac:dyDescent="0.25">
      <c r="D2899" s="27"/>
      <c r="V2899" s="17"/>
    </row>
    <row r="2900" spans="4:22" x14ac:dyDescent="0.25">
      <c r="D2900" s="27"/>
      <c r="V2900" s="17"/>
    </row>
    <row r="2901" spans="4:22" x14ac:dyDescent="0.25">
      <c r="D2901" s="27"/>
      <c r="V2901" s="17"/>
    </row>
    <row r="2902" spans="4:22" x14ac:dyDescent="0.25">
      <c r="D2902" s="27"/>
      <c r="V2902" s="17"/>
    </row>
    <row r="2903" spans="4:22" x14ac:dyDescent="0.25">
      <c r="D2903" s="27"/>
      <c r="V2903" s="17"/>
    </row>
    <row r="2904" spans="4:22" x14ac:dyDescent="0.25">
      <c r="D2904" s="27"/>
      <c r="V2904" s="17"/>
    </row>
    <row r="2905" spans="4:22" x14ac:dyDescent="0.25">
      <c r="D2905" s="27"/>
      <c r="V2905" s="17"/>
    </row>
    <row r="2906" spans="4:22" x14ac:dyDescent="0.25">
      <c r="D2906" s="27"/>
      <c r="V2906" s="17"/>
    </row>
    <row r="2907" spans="4:22" x14ac:dyDescent="0.25">
      <c r="D2907" s="27"/>
      <c r="V2907" s="17"/>
    </row>
    <row r="2908" spans="4:22" x14ac:dyDescent="0.25">
      <c r="D2908" s="27"/>
      <c r="V2908" s="17"/>
    </row>
    <row r="2909" spans="4:22" x14ac:dyDescent="0.25">
      <c r="D2909" s="27"/>
      <c r="V2909" s="17"/>
    </row>
    <row r="2910" spans="4:22" x14ac:dyDescent="0.25">
      <c r="D2910" s="27"/>
      <c r="V2910" s="17"/>
    </row>
    <row r="2911" spans="4:22" x14ac:dyDescent="0.25">
      <c r="D2911" s="27"/>
      <c r="V2911" s="17"/>
    </row>
    <row r="2912" spans="4:22" x14ac:dyDescent="0.25">
      <c r="D2912" s="27"/>
      <c r="V2912" s="17"/>
    </row>
    <row r="2913" spans="4:22" x14ac:dyDescent="0.25">
      <c r="D2913" s="27"/>
      <c r="V2913" s="17"/>
    </row>
    <row r="2914" spans="4:22" x14ac:dyDescent="0.25">
      <c r="D2914" s="27"/>
      <c r="V2914" s="17"/>
    </row>
    <row r="2915" spans="4:22" x14ac:dyDescent="0.25">
      <c r="D2915" s="27"/>
      <c r="V2915" s="17"/>
    </row>
    <row r="2916" spans="4:22" x14ac:dyDescent="0.25">
      <c r="D2916" s="27"/>
      <c r="V2916" s="17"/>
    </row>
    <row r="2917" spans="4:22" x14ac:dyDescent="0.25">
      <c r="D2917" s="27"/>
      <c r="V2917" s="17"/>
    </row>
    <row r="2918" spans="4:22" x14ac:dyDescent="0.25">
      <c r="D2918" s="27"/>
      <c r="V2918" s="17"/>
    </row>
    <row r="2919" spans="4:22" x14ac:dyDescent="0.25">
      <c r="D2919" s="27"/>
      <c r="V2919" s="17"/>
    </row>
    <row r="2920" spans="4:22" x14ac:dyDescent="0.25">
      <c r="D2920" s="27"/>
      <c r="V2920" s="17"/>
    </row>
    <row r="2921" spans="4:22" x14ac:dyDescent="0.25">
      <c r="D2921" s="27"/>
      <c r="V2921" s="17"/>
    </row>
    <row r="2922" spans="4:22" x14ac:dyDescent="0.25">
      <c r="D2922" s="27"/>
      <c r="V2922" s="17"/>
    </row>
    <row r="2923" spans="4:22" x14ac:dyDescent="0.25">
      <c r="D2923" s="27"/>
      <c r="V2923" s="17"/>
    </row>
    <row r="2924" spans="4:22" x14ac:dyDescent="0.25">
      <c r="D2924" s="27"/>
      <c r="V2924" s="17"/>
    </row>
    <row r="2925" spans="4:22" x14ac:dyDescent="0.25">
      <c r="D2925" s="27"/>
      <c r="V2925" s="17"/>
    </row>
    <row r="2926" spans="4:22" x14ac:dyDescent="0.25">
      <c r="D2926" s="27"/>
      <c r="V2926" s="17"/>
    </row>
    <row r="2927" spans="4:22" x14ac:dyDescent="0.25">
      <c r="D2927" s="27"/>
      <c r="V2927" s="17"/>
    </row>
    <row r="2928" spans="4:22" x14ac:dyDescent="0.25">
      <c r="D2928" s="27"/>
      <c r="V2928" s="17"/>
    </row>
    <row r="2929" spans="4:22" x14ac:dyDescent="0.25">
      <c r="D2929" s="27"/>
      <c r="V2929" s="17"/>
    </row>
    <row r="2930" spans="4:22" x14ac:dyDescent="0.25">
      <c r="D2930" s="27"/>
      <c r="V2930" s="17"/>
    </row>
    <row r="2931" spans="4:22" x14ac:dyDescent="0.25">
      <c r="D2931" s="27"/>
      <c r="V2931" s="17"/>
    </row>
    <row r="2932" spans="4:22" x14ac:dyDescent="0.25">
      <c r="D2932" s="27"/>
      <c r="V2932" s="17"/>
    </row>
    <row r="2933" spans="4:22" x14ac:dyDescent="0.25">
      <c r="D2933" s="27"/>
      <c r="V2933" s="17"/>
    </row>
    <row r="2934" spans="4:22" x14ac:dyDescent="0.25">
      <c r="D2934" s="27"/>
      <c r="V2934" s="17"/>
    </row>
    <row r="2935" spans="4:22" x14ac:dyDescent="0.25">
      <c r="D2935" s="27"/>
      <c r="V2935" s="17"/>
    </row>
    <row r="2936" spans="4:22" x14ac:dyDescent="0.25">
      <c r="D2936" s="27"/>
      <c r="V2936" s="17"/>
    </row>
    <row r="2937" spans="4:22" x14ac:dyDescent="0.25">
      <c r="D2937" s="27"/>
      <c r="V2937" s="17"/>
    </row>
    <row r="2938" spans="4:22" x14ac:dyDescent="0.25">
      <c r="D2938" s="27"/>
      <c r="V2938" s="17"/>
    </row>
    <row r="2939" spans="4:22" x14ac:dyDescent="0.25">
      <c r="D2939" s="27"/>
      <c r="V2939" s="17"/>
    </row>
    <row r="2940" spans="4:22" x14ac:dyDescent="0.25">
      <c r="D2940" s="27"/>
      <c r="V2940" s="17"/>
    </row>
    <row r="2941" spans="4:22" x14ac:dyDescent="0.25">
      <c r="D2941" s="27"/>
      <c r="V2941" s="17"/>
    </row>
    <row r="2942" spans="4:22" x14ac:dyDescent="0.25">
      <c r="D2942" s="27"/>
      <c r="V2942" s="17"/>
    </row>
    <row r="2943" spans="4:22" x14ac:dyDescent="0.25">
      <c r="D2943" s="27"/>
      <c r="V2943" s="17"/>
    </row>
    <row r="2944" spans="4:22" x14ac:dyDescent="0.25">
      <c r="D2944" s="27"/>
      <c r="V2944" s="17"/>
    </row>
    <row r="2945" spans="4:22" x14ac:dyDescent="0.25">
      <c r="D2945" s="27"/>
      <c r="V2945" s="17"/>
    </row>
    <row r="2946" spans="4:22" x14ac:dyDescent="0.25">
      <c r="D2946" s="27"/>
      <c r="V2946" s="17"/>
    </row>
    <row r="2947" spans="4:22" x14ac:dyDescent="0.25">
      <c r="D2947" s="27"/>
      <c r="V2947" s="17"/>
    </row>
    <row r="2948" spans="4:22" x14ac:dyDescent="0.25">
      <c r="D2948" s="27"/>
      <c r="V2948" s="17"/>
    </row>
    <row r="2949" spans="4:22" x14ac:dyDescent="0.25">
      <c r="D2949" s="27"/>
      <c r="V2949" s="17"/>
    </row>
    <row r="2950" spans="4:22" x14ac:dyDescent="0.25">
      <c r="D2950" s="27"/>
      <c r="V2950" s="17"/>
    </row>
    <row r="2951" spans="4:22" x14ac:dyDescent="0.25">
      <c r="D2951" s="27"/>
      <c r="V2951" s="17"/>
    </row>
    <row r="2952" spans="4:22" x14ac:dyDescent="0.25">
      <c r="D2952" s="27"/>
      <c r="V2952" s="17"/>
    </row>
    <row r="2953" spans="4:22" x14ac:dyDescent="0.25">
      <c r="D2953" s="27"/>
      <c r="V2953" s="17"/>
    </row>
    <row r="2954" spans="4:22" x14ac:dyDescent="0.25">
      <c r="D2954" s="27"/>
      <c r="V2954" s="17"/>
    </row>
    <row r="2955" spans="4:22" x14ac:dyDescent="0.25">
      <c r="D2955" s="27"/>
      <c r="V2955" s="17"/>
    </row>
    <row r="2956" spans="4:22" x14ac:dyDescent="0.25">
      <c r="D2956" s="27"/>
      <c r="V2956" s="17"/>
    </row>
    <row r="2957" spans="4:22" x14ac:dyDescent="0.25">
      <c r="D2957" s="27"/>
      <c r="V2957" s="17"/>
    </row>
    <row r="2958" spans="4:22" x14ac:dyDescent="0.25">
      <c r="D2958" s="27"/>
      <c r="V2958" s="17"/>
    </row>
    <row r="2959" spans="4:22" x14ac:dyDescent="0.25">
      <c r="D2959" s="27"/>
      <c r="V2959" s="17"/>
    </row>
    <row r="2960" spans="4:22" x14ac:dyDescent="0.25">
      <c r="D2960" s="27"/>
      <c r="V2960" s="17"/>
    </row>
    <row r="2961" spans="4:22" x14ac:dyDescent="0.25">
      <c r="D2961" s="27"/>
      <c r="V2961" s="17"/>
    </row>
    <row r="2962" spans="4:22" x14ac:dyDescent="0.25">
      <c r="D2962" s="27"/>
      <c r="V2962" s="17"/>
    </row>
    <row r="2963" spans="4:22" x14ac:dyDescent="0.25">
      <c r="D2963" s="27"/>
      <c r="V2963" s="17"/>
    </row>
    <row r="2964" spans="4:22" x14ac:dyDescent="0.25">
      <c r="D2964" s="27"/>
      <c r="V2964" s="17"/>
    </row>
    <row r="2965" spans="4:22" x14ac:dyDescent="0.25">
      <c r="D2965" s="27"/>
      <c r="V2965" s="17"/>
    </row>
    <row r="2966" spans="4:22" x14ac:dyDescent="0.25">
      <c r="D2966" s="27"/>
      <c r="V2966" s="17"/>
    </row>
    <row r="2967" spans="4:22" x14ac:dyDescent="0.25">
      <c r="D2967" s="27"/>
      <c r="V2967" s="17"/>
    </row>
    <row r="2968" spans="4:22" x14ac:dyDescent="0.25">
      <c r="D2968" s="27"/>
      <c r="V2968" s="17"/>
    </row>
    <row r="2969" spans="4:22" x14ac:dyDescent="0.25">
      <c r="D2969" s="27"/>
      <c r="V2969" s="17"/>
    </row>
    <row r="2970" spans="4:22" x14ac:dyDescent="0.25">
      <c r="D2970" s="27"/>
      <c r="V2970" s="17"/>
    </row>
    <row r="2971" spans="4:22" x14ac:dyDescent="0.25">
      <c r="D2971" s="27"/>
      <c r="V2971" s="17"/>
    </row>
    <row r="2972" spans="4:22" x14ac:dyDescent="0.25">
      <c r="D2972" s="27"/>
      <c r="V2972" s="17"/>
    </row>
    <row r="2973" spans="4:22" x14ac:dyDescent="0.25">
      <c r="D2973" s="27"/>
      <c r="V2973" s="17"/>
    </row>
    <row r="2974" spans="4:22" x14ac:dyDescent="0.25">
      <c r="D2974" s="27"/>
      <c r="V2974" s="17"/>
    </row>
    <row r="2975" spans="4:22" x14ac:dyDescent="0.25">
      <c r="D2975" s="27"/>
      <c r="V2975" s="17"/>
    </row>
    <row r="2976" spans="4:22" x14ac:dyDescent="0.25">
      <c r="D2976" s="27"/>
      <c r="V2976" s="17"/>
    </row>
    <row r="2977" spans="4:22" x14ac:dyDescent="0.25">
      <c r="D2977" s="27"/>
      <c r="V2977" s="17"/>
    </row>
    <row r="2978" spans="4:22" x14ac:dyDescent="0.25">
      <c r="D2978" s="27"/>
      <c r="V2978" s="17"/>
    </row>
    <row r="2979" spans="4:22" x14ac:dyDescent="0.25">
      <c r="D2979" s="27"/>
      <c r="V2979" s="17"/>
    </row>
    <row r="2980" spans="4:22" x14ac:dyDescent="0.25">
      <c r="D2980" s="27"/>
      <c r="V2980" s="17"/>
    </row>
    <row r="2981" spans="4:22" x14ac:dyDescent="0.25">
      <c r="D2981" s="27"/>
      <c r="V2981" s="17"/>
    </row>
    <row r="2982" spans="4:22" x14ac:dyDescent="0.25">
      <c r="D2982" s="27"/>
      <c r="V2982" s="17"/>
    </row>
    <row r="2983" spans="4:22" x14ac:dyDescent="0.25">
      <c r="D2983" s="27"/>
      <c r="V2983" s="17"/>
    </row>
    <row r="2984" spans="4:22" x14ac:dyDescent="0.25">
      <c r="D2984" s="27"/>
      <c r="V2984" s="17"/>
    </row>
    <row r="2985" spans="4:22" x14ac:dyDescent="0.25">
      <c r="D2985" s="27"/>
      <c r="V2985" s="17"/>
    </row>
    <row r="2986" spans="4:22" x14ac:dyDescent="0.25">
      <c r="D2986" s="27"/>
      <c r="V2986" s="17"/>
    </row>
    <row r="2987" spans="4:22" x14ac:dyDescent="0.25">
      <c r="D2987" s="27"/>
      <c r="V2987" s="17"/>
    </row>
    <row r="2988" spans="4:22" x14ac:dyDescent="0.25">
      <c r="D2988" s="27"/>
      <c r="V2988" s="17"/>
    </row>
    <row r="2989" spans="4:22" x14ac:dyDescent="0.25">
      <c r="D2989" s="27"/>
      <c r="V2989" s="17"/>
    </row>
    <row r="2990" spans="4:22" x14ac:dyDescent="0.25">
      <c r="D2990" s="27"/>
      <c r="V2990" s="17"/>
    </row>
    <row r="2991" spans="4:22" x14ac:dyDescent="0.25">
      <c r="D2991" s="27"/>
      <c r="V2991" s="17"/>
    </row>
    <row r="2992" spans="4:22" x14ac:dyDescent="0.25">
      <c r="D2992" s="27"/>
      <c r="V2992" s="17"/>
    </row>
    <row r="2993" spans="4:22" x14ac:dyDescent="0.25">
      <c r="D2993" s="27"/>
      <c r="V2993" s="17"/>
    </row>
    <row r="2994" spans="4:22" x14ac:dyDescent="0.25">
      <c r="D2994" s="27"/>
      <c r="V2994" s="17"/>
    </row>
    <row r="2995" spans="4:22" x14ac:dyDescent="0.25">
      <c r="D2995" s="27"/>
      <c r="V2995" s="17"/>
    </row>
    <row r="2996" spans="4:22" x14ac:dyDescent="0.25">
      <c r="D2996" s="27"/>
      <c r="V2996" s="17"/>
    </row>
    <row r="2997" spans="4:22" x14ac:dyDescent="0.25">
      <c r="D2997" s="27"/>
      <c r="V2997" s="17"/>
    </row>
    <row r="2998" spans="4:22" x14ac:dyDescent="0.25">
      <c r="D2998" s="27"/>
      <c r="V2998" s="17"/>
    </row>
    <row r="2999" spans="4:22" x14ac:dyDescent="0.25">
      <c r="D2999" s="27"/>
      <c r="V2999" s="17"/>
    </row>
    <row r="3000" spans="4:22" x14ac:dyDescent="0.25">
      <c r="D3000" s="27"/>
      <c r="V3000" s="17"/>
    </row>
    <row r="3001" spans="4:22" x14ac:dyDescent="0.25">
      <c r="D3001" s="27"/>
      <c r="V3001" s="17"/>
    </row>
    <row r="3002" spans="4:22" x14ac:dyDescent="0.25">
      <c r="D3002" s="27"/>
      <c r="V3002" s="17"/>
    </row>
    <row r="3003" spans="4:22" x14ac:dyDescent="0.25">
      <c r="D3003" s="27"/>
      <c r="V3003" s="17"/>
    </row>
    <row r="3004" spans="4:22" x14ac:dyDescent="0.25">
      <c r="D3004" s="27"/>
      <c r="V3004" s="17"/>
    </row>
    <row r="3005" spans="4:22" x14ac:dyDescent="0.25">
      <c r="D3005" s="27"/>
      <c r="V3005" s="17"/>
    </row>
    <row r="3006" spans="4:22" x14ac:dyDescent="0.25">
      <c r="D3006" s="27"/>
      <c r="V3006" s="17"/>
    </row>
    <row r="3007" spans="4:22" x14ac:dyDescent="0.25">
      <c r="D3007" s="27"/>
      <c r="V3007" s="17"/>
    </row>
    <row r="3008" spans="4:22" x14ac:dyDescent="0.25">
      <c r="D3008" s="27"/>
      <c r="V3008" s="17"/>
    </row>
    <row r="3009" spans="4:22" x14ac:dyDescent="0.25">
      <c r="D3009" s="27"/>
      <c r="V3009" s="17"/>
    </row>
    <row r="3010" spans="4:22" x14ac:dyDescent="0.25">
      <c r="D3010" s="27"/>
      <c r="V3010" s="17"/>
    </row>
    <row r="3011" spans="4:22" x14ac:dyDescent="0.25">
      <c r="D3011" s="27"/>
      <c r="V3011" s="17"/>
    </row>
    <row r="3012" spans="4:22" x14ac:dyDescent="0.25">
      <c r="D3012" s="27"/>
      <c r="V3012" s="17"/>
    </row>
    <row r="3013" spans="4:22" x14ac:dyDescent="0.25">
      <c r="D3013" s="27"/>
      <c r="V3013" s="17"/>
    </row>
    <row r="3014" spans="4:22" x14ac:dyDescent="0.25">
      <c r="D3014" s="27"/>
      <c r="V3014" s="17"/>
    </row>
    <row r="3015" spans="4:22" x14ac:dyDescent="0.25">
      <c r="D3015" s="27"/>
      <c r="V3015" s="17"/>
    </row>
    <row r="3016" spans="4:22" x14ac:dyDescent="0.25">
      <c r="D3016" s="27"/>
      <c r="V3016" s="17"/>
    </row>
    <row r="3017" spans="4:22" x14ac:dyDescent="0.25">
      <c r="D3017" s="27"/>
      <c r="V3017" s="17"/>
    </row>
    <row r="3018" spans="4:22" x14ac:dyDescent="0.25">
      <c r="D3018" s="27"/>
      <c r="V3018" s="17"/>
    </row>
    <row r="3019" spans="4:22" x14ac:dyDescent="0.25">
      <c r="D3019" s="27"/>
      <c r="V3019" s="17"/>
    </row>
    <row r="3020" spans="4:22" x14ac:dyDescent="0.25">
      <c r="D3020" s="27"/>
      <c r="V3020" s="17"/>
    </row>
    <row r="3021" spans="4:22" x14ac:dyDescent="0.25">
      <c r="D3021" s="27"/>
      <c r="V3021" s="17"/>
    </row>
    <row r="3022" spans="4:22" x14ac:dyDescent="0.25">
      <c r="D3022" s="27"/>
      <c r="V3022" s="17"/>
    </row>
    <row r="3023" spans="4:22" x14ac:dyDescent="0.25">
      <c r="D3023" s="27"/>
      <c r="V3023" s="17"/>
    </row>
    <row r="3024" spans="4:22" x14ac:dyDescent="0.25">
      <c r="D3024" s="27"/>
      <c r="V3024" s="17"/>
    </row>
    <row r="3025" spans="4:22" x14ac:dyDescent="0.25">
      <c r="D3025" s="27"/>
      <c r="V3025" s="17"/>
    </row>
    <row r="3026" spans="4:22" x14ac:dyDescent="0.25">
      <c r="D3026" s="27"/>
      <c r="V3026" s="17"/>
    </row>
    <row r="3027" spans="4:22" x14ac:dyDescent="0.25">
      <c r="D3027" s="27"/>
      <c r="V3027" s="17"/>
    </row>
    <row r="3028" spans="4:22" x14ac:dyDescent="0.25">
      <c r="D3028" s="27"/>
      <c r="V3028" s="17"/>
    </row>
    <row r="3029" spans="4:22" x14ac:dyDescent="0.25">
      <c r="D3029" s="27"/>
      <c r="V3029" s="17"/>
    </row>
    <row r="3030" spans="4:22" x14ac:dyDescent="0.25">
      <c r="D3030" s="27"/>
      <c r="V3030" s="17"/>
    </row>
    <row r="3031" spans="4:22" x14ac:dyDescent="0.25">
      <c r="D3031" s="27"/>
      <c r="V3031" s="17"/>
    </row>
    <row r="3032" spans="4:22" x14ac:dyDescent="0.25">
      <c r="D3032" s="27"/>
      <c r="V3032" s="17"/>
    </row>
    <row r="3033" spans="4:22" x14ac:dyDescent="0.25">
      <c r="D3033" s="27"/>
      <c r="V3033" s="17"/>
    </row>
    <row r="3034" spans="4:22" x14ac:dyDescent="0.25">
      <c r="D3034" s="27"/>
      <c r="V3034" s="17"/>
    </row>
    <row r="3035" spans="4:22" x14ac:dyDescent="0.25">
      <c r="D3035" s="27"/>
      <c r="V3035" s="17"/>
    </row>
    <row r="3036" spans="4:22" x14ac:dyDescent="0.25">
      <c r="D3036" s="27"/>
      <c r="V3036" s="17"/>
    </row>
    <row r="3037" spans="4:22" x14ac:dyDescent="0.25">
      <c r="D3037" s="27"/>
      <c r="V3037" s="17"/>
    </row>
    <row r="3038" spans="4:22" x14ac:dyDescent="0.25">
      <c r="D3038" s="27"/>
      <c r="V3038" s="17"/>
    </row>
    <row r="3039" spans="4:22" x14ac:dyDescent="0.25">
      <c r="D3039" s="27"/>
      <c r="V3039" s="17"/>
    </row>
    <row r="3040" spans="4:22" x14ac:dyDescent="0.25">
      <c r="D3040" s="27"/>
      <c r="V3040" s="17"/>
    </row>
    <row r="3041" spans="4:22" x14ac:dyDescent="0.25">
      <c r="D3041" s="27"/>
      <c r="V3041" s="17"/>
    </row>
    <row r="3042" spans="4:22" x14ac:dyDescent="0.25">
      <c r="D3042" s="27"/>
      <c r="V3042" s="17"/>
    </row>
    <row r="3043" spans="4:22" x14ac:dyDescent="0.25">
      <c r="D3043" s="27"/>
      <c r="V3043" s="17"/>
    </row>
    <row r="3044" spans="4:22" x14ac:dyDescent="0.25">
      <c r="D3044" s="27"/>
      <c r="V3044" s="17"/>
    </row>
    <row r="3045" spans="4:22" x14ac:dyDescent="0.25">
      <c r="D3045" s="27"/>
      <c r="V3045" s="17"/>
    </row>
    <row r="3046" spans="4:22" x14ac:dyDescent="0.25">
      <c r="D3046" s="27"/>
      <c r="V3046" s="17"/>
    </row>
    <row r="3047" spans="4:22" x14ac:dyDescent="0.25">
      <c r="D3047" s="27"/>
      <c r="V3047" s="17"/>
    </row>
    <row r="3048" spans="4:22" x14ac:dyDescent="0.25">
      <c r="D3048" s="27"/>
      <c r="V3048" s="17"/>
    </row>
    <row r="3049" spans="4:22" x14ac:dyDescent="0.25">
      <c r="D3049" s="27"/>
      <c r="V3049" s="17"/>
    </row>
    <row r="3050" spans="4:22" x14ac:dyDescent="0.25">
      <c r="D3050" s="27"/>
      <c r="V3050" s="17"/>
    </row>
    <row r="3051" spans="4:22" x14ac:dyDescent="0.25">
      <c r="D3051" s="27"/>
      <c r="V3051" s="17"/>
    </row>
    <row r="3052" spans="4:22" x14ac:dyDescent="0.25">
      <c r="D3052" s="27"/>
      <c r="V3052" s="17"/>
    </row>
    <row r="3053" spans="4:22" x14ac:dyDescent="0.25">
      <c r="D3053" s="27"/>
      <c r="V3053" s="17"/>
    </row>
    <row r="3054" spans="4:22" x14ac:dyDescent="0.25">
      <c r="D3054" s="27"/>
      <c r="V3054" s="17"/>
    </row>
    <row r="3055" spans="4:22" x14ac:dyDescent="0.25">
      <c r="D3055" s="27"/>
      <c r="V3055" s="17"/>
    </row>
    <row r="3056" spans="4:22" x14ac:dyDescent="0.25">
      <c r="D3056" s="27"/>
      <c r="V3056" s="17"/>
    </row>
    <row r="3057" spans="4:22" x14ac:dyDescent="0.25">
      <c r="D3057" s="27"/>
      <c r="V3057" s="17"/>
    </row>
    <row r="3058" spans="4:22" x14ac:dyDescent="0.25">
      <c r="D3058" s="27"/>
      <c r="V3058" s="17"/>
    </row>
    <row r="3059" spans="4:22" x14ac:dyDescent="0.25">
      <c r="D3059" s="27"/>
      <c r="V3059" s="17"/>
    </row>
    <row r="3060" spans="4:22" x14ac:dyDescent="0.25">
      <c r="D3060" s="27"/>
      <c r="V3060" s="17"/>
    </row>
    <row r="3061" spans="4:22" x14ac:dyDescent="0.25">
      <c r="D3061" s="27"/>
      <c r="V3061" s="17"/>
    </row>
    <row r="3062" spans="4:22" x14ac:dyDescent="0.25">
      <c r="D3062" s="27"/>
      <c r="V3062" s="17"/>
    </row>
    <row r="3063" spans="4:22" x14ac:dyDescent="0.25">
      <c r="D3063" s="27"/>
      <c r="V3063" s="17"/>
    </row>
    <row r="3064" spans="4:22" x14ac:dyDescent="0.25">
      <c r="D3064" s="27"/>
      <c r="V3064" s="17"/>
    </row>
    <row r="3065" spans="4:22" x14ac:dyDescent="0.25">
      <c r="D3065" s="27"/>
      <c r="V3065" s="17"/>
    </row>
    <row r="3066" spans="4:22" x14ac:dyDescent="0.25">
      <c r="D3066" s="27"/>
      <c r="V3066" s="17"/>
    </row>
    <row r="3067" spans="4:22" x14ac:dyDescent="0.25">
      <c r="D3067" s="27"/>
      <c r="V3067" s="17"/>
    </row>
    <row r="3068" spans="4:22" x14ac:dyDescent="0.25">
      <c r="D3068" s="27"/>
      <c r="V3068" s="17"/>
    </row>
    <row r="3069" spans="4:22" x14ac:dyDescent="0.25">
      <c r="D3069" s="27"/>
      <c r="V3069" s="17"/>
    </row>
    <row r="3070" spans="4:22" x14ac:dyDescent="0.25">
      <c r="D3070" s="27"/>
      <c r="V3070" s="17"/>
    </row>
    <row r="3071" spans="4:22" x14ac:dyDescent="0.25">
      <c r="D3071" s="27"/>
      <c r="V3071" s="17"/>
    </row>
    <row r="3072" spans="4:22" x14ac:dyDescent="0.25">
      <c r="D3072" s="27"/>
      <c r="V3072" s="17"/>
    </row>
    <row r="3073" spans="4:22" x14ac:dyDescent="0.25">
      <c r="D3073" s="27"/>
      <c r="V3073" s="17"/>
    </row>
    <row r="3074" spans="4:22" x14ac:dyDescent="0.25">
      <c r="D3074" s="27"/>
      <c r="V3074" s="17"/>
    </row>
    <row r="3075" spans="4:22" x14ac:dyDescent="0.25">
      <c r="D3075" s="27"/>
      <c r="V3075" s="17"/>
    </row>
    <row r="3076" spans="4:22" x14ac:dyDescent="0.25">
      <c r="D3076" s="27"/>
      <c r="V3076" s="17"/>
    </row>
    <row r="3077" spans="4:22" x14ac:dyDescent="0.25">
      <c r="D3077" s="27"/>
      <c r="V3077" s="17"/>
    </row>
    <row r="3078" spans="4:22" x14ac:dyDescent="0.25">
      <c r="D3078" s="27"/>
      <c r="V3078" s="17"/>
    </row>
    <row r="3079" spans="4:22" x14ac:dyDescent="0.25">
      <c r="D3079" s="27"/>
      <c r="V3079" s="17"/>
    </row>
    <row r="3080" spans="4:22" x14ac:dyDescent="0.25">
      <c r="D3080" s="27"/>
      <c r="V3080" s="17"/>
    </row>
    <row r="3081" spans="4:22" x14ac:dyDescent="0.25">
      <c r="D3081" s="27"/>
      <c r="V3081" s="17"/>
    </row>
    <row r="3082" spans="4:22" x14ac:dyDescent="0.25">
      <c r="D3082" s="27"/>
      <c r="V3082" s="17"/>
    </row>
    <row r="3083" spans="4:22" x14ac:dyDescent="0.25">
      <c r="D3083" s="27"/>
      <c r="V3083" s="17"/>
    </row>
    <row r="3084" spans="4:22" x14ac:dyDescent="0.25">
      <c r="D3084" s="27"/>
      <c r="V3084" s="17"/>
    </row>
    <row r="3085" spans="4:22" x14ac:dyDescent="0.25">
      <c r="D3085" s="27"/>
      <c r="V3085" s="17"/>
    </row>
    <row r="3086" spans="4:22" x14ac:dyDescent="0.25">
      <c r="D3086" s="27"/>
      <c r="V3086" s="17"/>
    </row>
    <row r="3087" spans="4:22" x14ac:dyDescent="0.25">
      <c r="D3087" s="27"/>
      <c r="V3087" s="17"/>
    </row>
    <row r="3088" spans="4:22" x14ac:dyDescent="0.25">
      <c r="D3088" s="27"/>
      <c r="V3088" s="17"/>
    </row>
    <row r="3089" spans="4:22" x14ac:dyDescent="0.25">
      <c r="D3089" s="27"/>
      <c r="V3089" s="17"/>
    </row>
    <row r="3090" spans="4:22" x14ac:dyDescent="0.25">
      <c r="D3090" s="27"/>
      <c r="V3090" s="17"/>
    </row>
    <row r="3091" spans="4:22" x14ac:dyDescent="0.25">
      <c r="D3091" s="27"/>
      <c r="V3091" s="17"/>
    </row>
    <row r="3092" spans="4:22" x14ac:dyDescent="0.25">
      <c r="D3092" s="27"/>
      <c r="V3092" s="17"/>
    </row>
    <row r="3093" spans="4:22" x14ac:dyDescent="0.25">
      <c r="D3093" s="27"/>
      <c r="V3093" s="17"/>
    </row>
    <row r="3094" spans="4:22" x14ac:dyDescent="0.25">
      <c r="D3094" s="27"/>
      <c r="V3094" s="17"/>
    </row>
    <row r="3095" spans="4:22" x14ac:dyDescent="0.25">
      <c r="D3095" s="27"/>
      <c r="V3095" s="17"/>
    </row>
    <row r="3096" spans="4:22" x14ac:dyDescent="0.25">
      <c r="D3096" s="27"/>
      <c r="V3096" s="17"/>
    </row>
    <row r="3097" spans="4:22" x14ac:dyDescent="0.25">
      <c r="D3097" s="27"/>
      <c r="V3097" s="17"/>
    </row>
    <row r="3098" spans="4:22" x14ac:dyDescent="0.25">
      <c r="D3098" s="27"/>
      <c r="V3098" s="17"/>
    </row>
    <row r="3099" spans="4:22" x14ac:dyDescent="0.25">
      <c r="D3099" s="27"/>
      <c r="V3099" s="17"/>
    </row>
    <row r="3100" spans="4:22" x14ac:dyDescent="0.25">
      <c r="D3100" s="27"/>
      <c r="V3100" s="17"/>
    </row>
    <row r="3101" spans="4:22" x14ac:dyDescent="0.25">
      <c r="D3101" s="27"/>
      <c r="V3101" s="17"/>
    </row>
    <row r="3102" spans="4:22" x14ac:dyDescent="0.25">
      <c r="D3102" s="27"/>
      <c r="V3102" s="17"/>
    </row>
    <row r="3103" spans="4:22" x14ac:dyDescent="0.25">
      <c r="D3103" s="27"/>
      <c r="V3103" s="17"/>
    </row>
    <row r="3104" spans="4:22" x14ac:dyDescent="0.25">
      <c r="D3104" s="27"/>
      <c r="V3104" s="17"/>
    </row>
    <row r="3105" spans="4:22" x14ac:dyDescent="0.25">
      <c r="D3105" s="27"/>
      <c r="V3105" s="17"/>
    </row>
    <row r="3106" spans="4:22" x14ac:dyDescent="0.25">
      <c r="D3106" s="27"/>
      <c r="V3106" s="17"/>
    </row>
    <row r="3107" spans="4:22" x14ac:dyDescent="0.25">
      <c r="D3107" s="27"/>
      <c r="V3107" s="17"/>
    </row>
    <row r="3108" spans="4:22" x14ac:dyDescent="0.25">
      <c r="D3108" s="27"/>
      <c r="V3108" s="17"/>
    </row>
    <row r="3109" spans="4:22" x14ac:dyDescent="0.25">
      <c r="D3109" s="27"/>
      <c r="V3109" s="17"/>
    </row>
    <row r="3110" spans="4:22" x14ac:dyDescent="0.25">
      <c r="D3110" s="27"/>
      <c r="V3110" s="17"/>
    </row>
    <row r="3111" spans="4:22" x14ac:dyDescent="0.25">
      <c r="D3111" s="27"/>
      <c r="V3111" s="17"/>
    </row>
    <row r="3112" spans="4:22" x14ac:dyDescent="0.25">
      <c r="D3112" s="27"/>
      <c r="V3112" s="17"/>
    </row>
    <row r="3113" spans="4:22" x14ac:dyDescent="0.25">
      <c r="D3113" s="27"/>
      <c r="V3113" s="17"/>
    </row>
    <row r="3114" spans="4:22" x14ac:dyDescent="0.25">
      <c r="D3114" s="27"/>
      <c r="V3114" s="17"/>
    </row>
    <row r="3115" spans="4:22" x14ac:dyDescent="0.25">
      <c r="D3115" s="27"/>
      <c r="V3115" s="17"/>
    </row>
    <row r="3116" spans="4:22" x14ac:dyDescent="0.25">
      <c r="D3116" s="27"/>
      <c r="V3116" s="17"/>
    </row>
    <row r="3117" spans="4:22" x14ac:dyDescent="0.25">
      <c r="D3117" s="27"/>
      <c r="V3117" s="17"/>
    </row>
    <row r="3118" spans="4:22" x14ac:dyDescent="0.25">
      <c r="D3118" s="27"/>
      <c r="V3118" s="17"/>
    </row>
    <row r="3119" spans="4:22" x14ac:dyDescent="0.25">
      <c r="D3119" s="27"/>
      <c r="V3119" s="17"/>
    </row>
    <row r="3120" spans="4:22" x14ac:dyDescent="0.25">
      <c r="D3120" s="27"/>
      <c r="V3120" s="17"/>
    </row>
    <row r="3121" spans="4:22" x14ac:dyDescent="0.25">
      <c r="D3121" s="27"/>
      <c r="V3121" s="17"/>
    </row>
    <row r="3122" spans="4:22" x14ac:dyDescent="0.25">
      <c r="D3122" s="27"/>
      <c r="V3122" s="17"/>
    </row>
    <row r="3123" spans="4:22" x14ac:dyDescent="0.25">
      <c r="D3123" s="27"/>
      <c r="V3123" s="17"/>
    </row>
    <row r="3124" spans="4:22" x14ac:dyDescent="0.25">
      <c r="D3124" s="27"/>
      <c r="V3124" s="17"/>
    </row>
    <row r="3125" spans="4:22" x14ac:dyDescent="0.25">
      <c r="D3125" s="27"/>
      <c r="V3125" s="17"/>
    </row>
    <row r="3126" spans="4:22" x14ac:dyDescent="0.25">
      <c r="D3126" s="27"/>
      <c r="V3126" s="17"/>
    </row>
    <row r="3127" spans="4:22" x14ac:dyDescent="0.25">
      <c r="D3127" s="27"/>
      <c r="V3127" s="17"/>
    </row>
    <row r="3128" spans="4:22" x14ac:dyDescent="0.25">
      <c r="D3128" s="27"/>
      <c r="V3128" s="17"/>
    </row>
    <row r="3129" spans="4:22" x14ac:dyDescent="0.25">
      <c r="D3129" s="27"/>
      <c r="V3129" s="17"/>
    </row>
    <row r="3130" spans="4:22" x14ac:dyDescent="0.25">
      <c r="D3130" s="27"/>
      <c r="V3130" s="17"/>
    </row>
    <row r="3131" spans="4:22" x14ac:dyDescent="0.25">
      <c r="D3131" s="27"/>
      <c r="V3131" s="17"/>
    </row>
    <row r="3132" spans="4:22" x14ac:dyDescent="0.25">
      <c r="D3132" s="27"/>
      <c r="V3132" s="17"/>
    </row>
    <row r="3133" spans="4:22" x14ac:dyDescent="0.25">
      <c r="D3133" s="27"/>
      <c r="V3133" s="17"/>
    </row>
    <row r="3134" spans="4:22" x14ac:dyDescent="0.25">
      <c r="D3134" s="27"/>
      <c r="V3134" s="17"/>
    </row>
    <row r="3135" spans="4:22" x14ac:dyDescent="0.25">
      <c r="D3135" s="27"/>
      <c r="V3135" s="17"/>
    </row>
    <row r="3136" spans="4:22" x14ac:dyDescent="0.25">
      <c r="D3136" s="27"/>
      <c r="V3136" s="17"/>
    </row>
    <row r="3137" spans="4:22" x14ac:dyDescent="0.25">
      <c r="D3137" s="27"/>
      <c r="V3137" s="17"/>
    </row>
    <row r="3138" spans="4:22" x14ac:dyDescent="0.25">
      <c r="D3138" s="27"/>
      <c r="V3138" s="17"/>
    </row>
    <row r="3139" spans="4:22" x14ac:dyDescent="0.25">
      <c r="D3139" s="27"/>
      <c r="V3139" s="17"/>
    </row>
    <row r="3140" spans="4:22" x14ac:dyDescent="0.25">
      <c r="D3140" s="27"/>
      <c r="V3140" s="17"/>
    </row>
    <row r="3141" spans="4:22" x14ac:dyDescent="0.25">
      <c r="D3141" s="27"/>
      <c r="V3141" s="17"/>
    </row>
    <row r="3142" spans="4:22" x14ac:dyDescent="0.25">
      <c r="D3142" s="27"/>
      <c r="V3142" s="17"/>
    </row>
    <row r="3143" spans="4:22" x14ac:dyDescent="0.25">
      <c r="D3143" s="27"/>
      <c r="V3143" s="17"/>
    </row>
    <row r="3144" spans="4:22" x14ac:dyDescent="0.25">
      <c r="D3144" s="27"/>
      <c r="V3144" s="17"/>
    </row>
    <row r="3145" spans="4:22" x14ac:dyDescent="0.25">
      <c r="D3145" s="27"/>
      <c r="V3145" s="17"/>
    </row>
    <row r="3146" spans="4:22" x14ac:dyDescent="0.25">
      <c r="D3146" s="27"/>
      <c r="V3146" s="17"/>
    </row>
    <row r="3147" spans="4:22" x14ac:dyDescent="0.25">
      <c r="D3147" s="27"/>
      <c r="V3147" s="17"/>
    </row>
    <row r="3148" spans="4:22" x14ac:dyDescent="0.25">
      <c r="D3148" s="27"/>
      <c r="V3148" s="17"/>
    </row>
    <row r="3149" spans="4:22" x14ac:dyDescent="0.25">
      <c r="D3149" s="27"/>
      <c r="V3149" s="17"/>
    </row>
    <row r="3150" spans="4:22" x14ac:dyDescent="0.25">
      <c r="D3150" s="27"/>
      <c r="V3150" s="17"/>
    </row>
    <row r="3151" spans="4:22" x14ac:dyDescent="0.25">
      <c r="D3151" s="27"/>
      <c r="V3151" s="17"/>
    </row>
    <row r="3152" spans="4:22" x14ac:dyDescent="0.25">
      <c r="D3152" s="27"/>
      <c r="V3152" s="17"/>
    </row>
    <row r="3153" spans="4:22" x14ac:dyDescent="0.25">
      <c r="D3153" s="27"/>
      <c r="V3153" s="17"/>
    </row>
    <row r="3154" spans="4:22" x14ac:dyDescent="0.25">
      <c r="D3154" s="27"/>
      <c r="V3154" s="17"/>
    </row>
    <row r="3155" spans="4:22" x14ac:dyDescent="0.25">
      <c r="D3155" s="27"/>
      <c r="V3155" s="17"/>
    </row>
    <row r="3156" spans="4:22" x14ac:dyDescent="0.25">
      <c r="D3156" s="27"/>
      <c r="V3156" s="17"/>
    </row>
    <row r="3157" spans="4:22" x14ac:dyDescent="0.25">
      <c r="D3157" s="27"/>
      <c r="V3157" s="17"/>
    </row>
    <row r="3158" spans="4:22" x14ac:dyDescent="0.25">
      <c r="D3158" s="27"/>
      <c r="V3158" s="17"/>
    </row>
    <row r="3159" spans="4:22" x14ac:dyDescent="0.25">
      <c r="D3159" s="27"/>
      <c r="V3159" s="17"/>
    </row>
    <row r="3160" spans="4:22" x14ac:dyDescent="0.25">
      <c r="D3160" s="27"/>
      <c r="V3160" s="17"/>
    </row>
    <row r="3161" spans="4:22" x14ac:dyDescent="0.25">
      <c r="D3161" s="27"/>
      <c r="V3161" s="17"/>
    </row>
    <row r="3162" spans="4:22" x14ac:dyDescent="0.25">
      <c r="D3162" s="27"/>
      <c r="V3162" s="17"/>
    </row>
    <row r="3163" spans="4:22" x14ac:dyDescent="0.25">
      <c r="D3163" s="27"/>
      <c r="V3163" s="17"/>
    </row>
    <row r="3164" spans="4:22" x14ac:dyDescent="0.25">
      <c r="D3164" s="27"/>
      <c r="V3164" s="17"/>
    </row>
    <row r="3165" spans="4:22" x14ac:dyDescent="0.25">
      <c r="D3165" s="27"/>
      <c r="V3165" s="17"/>
    </row>
    <row r="3166" spans="4:22" x14ac:dyDescent="0.25">
      <c r="D3166" s="27"/>
      <c r="V3166" s="17"/>
    </row>
    <row r="3167" spans="4:22" x14ac:dyDescent="0.25">
      <c r="D3167" s="27"/>
      <c r="V3167" s="17"/>
    </row>
    <row r="3168" spans="4:22" x14ac:dyDescent="0.25">
      <c r="D3168" s="27"/>
      <c r="V3168" s="17"/>
    </row>
    <row r="3169" spans="4:22" x14ac:dyDescent="0.25">
      <c r="D3169" s="27"/>
      <c r="V3169" s="17"/>
    </row>
    <row r="3170" spans="4:22" x14ac:dyDescent="0.25">
      <c r="D3170" s="27"/>
      <c r="V3170" s="17"/>
    </row>
    <row r="3171" spans="4:22" x14ac:dyDescent="0.25">
      <c r="D3171" s="27"/>
      <c r="V3171" s="17"/>
    </row>
    <row r="3172" spans="4:22" x14ac:dyDescent="0.25">
      <c r="D3172" s="27"/>
      <c r="V3172" s="17"/>
    </row>
    <row r="3173" spans="4:22" x14ac:dyDescent="0.25">
      <c r="D3173" s="27"/>
      <c r="V3173" s="17"/>
    </row>
    <row r="3174" spans="4:22" x14ac:dyDescent="0.25">
      <c r="D3174" s="27"/>
      <c r="V3174" s="17"/>
    </row>
    <row r="3175" spans="4:22" x14ac:dyDescent="0.25">
      <c r="D3175" s="27"/>
      <c r="V3175" s="17"/>
    </row>
    <row r="3176" spans="4:22" x14ac:dyDescent="0.25">
      <c r="D3176" s="27"/>
      <c r="V3176" s="17"/>
    </row>
    <row r="3177" spans="4:22" x14ac:dyDescent="0.25">
      <c r="D3177" s="27"/>
      <c r="V3177" s="17"/>
    </row>
    <row r="3178" spans="4:22" x14ac:dyDescent="0.25">
      <c r="D3178" s="27"/>
      <c r="V3178" s="17"/>
    </row>
    <row r="3179" spans="4:22" x14ac:dyDescent="0.25">
      <c r="D3179" s="27"/>
      <c r="V3179" s="17"/>
    </row>
    <row r="3180" spans="4:22" x14ac:dyDescent="0.25">
      <c r="D3180" s="27"/>
      <c r="V3180" s="17"/>
    </row>
    <row r="3181" spans="4:22" x14ac:dyDescent="0.25">
      <c r="D3181" s="27"/>
      <c r="V3181" s="17"/>
    </row>
    <row r="3182" spans="4:22" x14ac:dyDescent="0.25">
      <c r="D3182" s="27"/>
      <c r="V3182" s="17"/>
    </row>
    <row r="3183" spans="4:22" x14ac:dyDescent="0.25">
      <c r="D3183" s="27"/>
      <c r="V3183" s="17"/>
    </row>
    <row r="3184" spans="4:22" x14ac:dyDescent="0.25">
      <c r="D3184" s="27"/>
      <c r="V3184" s="17"/>
    </row>
    <row r="3185" spans="4:22" x14ac:dyDescent="0.25">
      <c r="D3185" s="27"/>
      <c r="V3185" s="17"/>
    </row>
    <row r="3186" spans="4:22" x14ac:dyDescent="0.25">
      <c r="D3186" s="27"/>
      <c r="V3186" s="17"/>
    </row>
    <row r="3187" spans="4:22" x14ac:dyDescent="0.25">
      <c r="D3187" s="27"/>
      <c r="V3187" s="17"/>
    </row>
    <row r="3188" spans="4:22" x14ac:dyDescent="0.25">
      <c r="D3188" s="27"/>
      <c r="V3188" s="17"/>
    </row>
    <row r="3189" spans="4:22" x14ac:dyDescent="0.25">
      <c r="D3189" s="27"/>
      <c r="V3189" s="17"/>
    </row>
    <row r="3190" spans="4:22" x14ac:dyDescent="0.25">
      <c r="D3190" s="27"/>
      <c r="V3190" s="17"/>
    </row>
    <row r="3191" spans="4:22" x14ac:dyDescent="0.25">
      <c r="D3191" s="27"/>
      <c r="V3191" s="17"/>
    </row>
    <row r="3192" spans="4:22" x14ac:dyDescent="0.25">
      <c r="D3192" s="27"/>
      <c r="V3192" s="17"/>
    </row>
    <row r="3193" spans="4:22" x14ac:dyDescent="0.25">
      <c r="D3193" s="27"/>
      <c r="V3193" s="17"/>
    </row>
    <row r="3194" spans="4:22" x14ac:dyDescent="0.25">
      <c r="D3194" s="27"/>
      <c r="V3194" s="17"/>
    </row>
    <row r="3195" spans="4:22" x14ac:dyDescent="0.25">
      <c r="D3195" s="27"/>
      <c r="V3195" s="17"/>
    </row>
    <row r="3196" spans="4:22" x14ac:dyDescent="0.25">
      <c r="D3196" s="27"/>
      <c r="V3196" s="17"/>
    </row>
    <row r="3197" spans="4:22" x14ac:dyDescent="0.25">
      <c r="D3197" s="27"/>
      <c r="V3197" s="17"/>
    </row>
    <row r="3198" spans="4:22" x14ac:dyDescent="0.25">
      <c r="D3198" s="27"/>
      <c r="V3198" s="17"/>
    </row>
    <row r="3199" spans="4:22" x14ac:dyDescent="0.25">
      <c r="D3199" s="27"/>
      <c r="V3199" s="17"/>
    </row>
    <row r="3200" spans="4:22" x14ac:dyDescent="0.25">
      <c r="D3200" s="27"/>
      <c r="V3200" s="17"/>
    </row>
    <row r="3201" spans="4:22" x14ac:dyDescent="0.25">
      <c r="D3201" s="27"/>
      <c r="V3201" s="17"/>
    </row>
    <row r="3202" spans="4:22" x14ac:dyDescent="0.25">
      <c r="D3202" s="27"/>
      <c r="V3202" s="17"/>
    </row>
    <row r="3203" spans="4:22" x14ac:dyDescent="0.25">
      <c r="D3203" s="27"/>
      <c r="V3203" s="17"/>
    </row>
    <row r="3204" spans="4:22" x14ac:dyDescent="0.25">
      <c r="D3204" s="27"/>
      <c r="V3204" s="17"/>
    </row>
    <row r="3205" spans="4:22" x14ac:dyDescent="0.25">
      <c r="D3205" s="27"/>
      <c r="V3205" s="17"/>
    </row>
    <row r="3206" spans="4:22" x14ac:dyDescent="0.25">
      <c r="D3206" s="27"/>
      <c r="V3206" s="17"/>
    </row>
    <row r="3207" spans="4:22" x14ac:dyDescent="0.25">
      <c r="D3207" s="27"/>
      <c r="V3207" s="17"/>
    </row>
    <row r="3208" spans="4:22" x14ac:dyDescent="0.25">
      <c r="D3208" s="27"/>
      <c r="V3208" s="17"/>
    </row>
    <row r="3209" spans="4:22" x14ac:dyDescent="0.25">
      <c r="D3209" s="27"/>
      <c r="V3209" s="17"/>
    </row>
    <row r="3210" spans="4:22" x14ac:dyDescent="0.25">
      <c r="D3210" s="27"/>
      <c r="V3210" s="17"/>
    </row>
    <row r="3211" spans="4:22" x14ac:dyDescent="0.25">
      <c r="D3211" s="27"/>
      <c r="V3211" s="17"/>
    </row>
    <row r="3212" spans="4:22" x14ac:dyDescent="0.25">
      <c r="D3212" s="27"/>
      <c r="V3212" s="17"/>
    </row>
    <row r="3213" spans="4:22" x14ac:dyDescent="0.25">
      <c r="D3213" s="27"/>
      <c r="V3213" s="17"/>
    </row>
    <row r="3214" spans="4:22" x14ac:dyDescent="0.25">
      <c r="D3214" s="27"/>
      <c r="V3214" s="17"/>
    </row>
    <row r="3215" spans="4:22" x14ac:dyDescent="0.25">
      <c r="D3215" s="27"/>
      <c r="V3215" s="17"/>
    </row>
    <row r="3216" spans="4:22" x14ac:dyDescent="0.25">
      <c r="D3216" s="27"/>
      <c r="V3216" s="17"/>
    </row>
    <row r="3217" spans="4:22" x14ac:dyDescent="0.25">
      <c r="D3217" s="27"/>
      <c r="V3217" s="17"/>
    </row>
    <row r="3218" spans="4:22" x14ac:dyDescent="0.25">
      <c r="D3218" s="27"/>
      <c r="V3218" s="17"/>
    </row>
    <row r="3219" spans="4:22" x14ac:dyDescent="0.25">
      <c r="D3219" s="27"/>
      <c r="V3219" s="17"/>
    </row>
    <row r="3220" spans="4:22" x14ac:dyDescent="0.25">
      <c r="D3220" s="27"/>
      <c r="V3220" s="17"/>
    </row>
    <row r="3221" spans="4:22" x14ac:dyDescent="0.25">
      <c r="D3221" s="27"/>
      <c r="V3221" s="17"/>
    </row>
    <row r="3222" spans="4:22" x14ac:dyDescent="0.25">
      <c r="D3222" s="27"/>
      <c r="V3222" s="17"/>
    </row>
    <row r="3223" spans="4:22" x14ac:dyDescent="0.25">
      <c r="D3223" s="27"/>
      <c r="V3223" s="17"/>
    </row>
    <row r="3224" spans="4:22" x14ac:dyDescent="0.25">
      <c r="D3224" s="27"/>
      <c r="V3224" s="17"/>
    </row>
    <row r="3225" spans="4:22" x14ac:dyDescent="0.25">
      <c r="D3225" s="27"/>
      <c r="V3225" s="17"/>
    </row>
    <row r="3226" spans="4:22" x14ac:dyDescent="0.25">
      <c r="D3226" s="27"/>
      <c r="V3226" s="17"/>
    </row>
    <row r="3227" spans="4:22" x14ac:dyDescent="0.25">
      <c r="D3227" s="27"/>
      <c r="V3227" s="17"/>
    </row>
    <row r="3228" spans="4:22" x14ac:dyDescent="0.25">
      <c r="D3228" s="27"/>
      <c r="V3228" s="17"/>
    </row>
    <row r="3229" spans="4:22" x14ac:dyDescent="0.25">
      <c r="D3229" s="27"/>
      <c r="V3229" s="17"/>
    </row>
    <row r="3230" spans="4:22" x14ac:dyDescent="0.25">
      <c r="D3230" s="27"/>
      <c r="V3230" s="17"/>
    </row>
    <row r="3231" spans="4:22" x14ac:dyDescent="0.25">
      <c r="D3231" s="27"/>
      <c r="V3231" s="17"/>
    </row>
    <row r="3232" spans="4:22" x14ac:dyDescent="0.25">
      <c r="D3232" s="27"/>
      <c r="V3232" s="17"/>
    </row>
    <row r="3233" spans="4:22" x14ac:dyDescent="0.25">
      <c r="D3233" s="27"/>
      <c r="V3233" s="17"/>
    </row>
    <row r="3234" spans="4:22" x14ac:dyDescent="0.25">
      <c r="D3234" s="27"/>
      <c r="V3234" s="17"/>
    </row>
    <row r="3235" spans="4:22" x14ac:dyDescent="0.25">
      <c r="D3235" s="27"/>
      <c r="V3235" s="17"/>
    </row>
    <row r="3236" spans="4:22" x14ac:dyDescent="0.25">
      <c r="D3236" s="27"/>
      <c r="V3236" s="17"/>
    </row>
    <row r="3237" spans="4:22" x14ac:dyDescent="0.25">
      <c r="D3237" s="27"/>
      <c r="V3237" s="17"/>
    </row>
    <row r="3238" spans="4:22" x14ac:dyDescent="0.25">
      <c r="D3238" s="27"/>
      <c r="V3238" s="17"/>
    </row>
    <row r="3239" spans="4:22" x14ac:dyDescent="0.25">
      <c r="D3239" s="27"/>
      <c r="V3239" s="17"/>
    </row>
    <row r="3240" spans="4:22" x14ac:dyDescent="0.25">
      <c r="D3240" s="27"/>
      <c r="V3240" s="17"/>
    </row>
    <row r="3241" spans="4:22" x14ac:dyDescent="0.25">
      <c r="D3241" s="27"/>
      <c r="V3241" s="17"/>
    </row>
    <row r="3242" spans="4:22" x14ac:dyDescent="0.25">
      <c r="D3242" s="27"/>
      <c r="V3242" s="17"/>
    </row>
    <row r="3243" spans="4:22" x14ac:dyDescent="0.25">
      <c r="D3243" s="27"/>
      <c r="V3243" s="17"/>
    </row>
    <row r="3244" spans="4:22" x14ac:dyDescent="0.25">
      <c r="D3244" s="27"/>
      <c r="V3244" s="17"/>
    </row>
    <row r="3245" spans="4:22" x14ac:dyDescent="0.25">
      <c r="D3245" s="27"/>
      <c r="V3245" s="17"/>
    </row>
    <row r="3246" spans="4:22" x14ac:dyDescent="0.25">
      <c r="D3246" s="27"/>
      <c r="V3246" s="17"/>
    </row>
    <row r="3247" spans="4:22" x14ac:dyDescent="0.25">
      <c r="D3247" s="27"/>
      <c r="V3247" s="17"/>
    </row>
    <row r="3248" spans="4:22" x14ac:dyDescent="0.25">
      <c r="D3248" s="27"/>
      <c r="V3248" s="17"/>
    </row>
    <row r="3249" spans="4:22" x14ac:dyDescent="0.25">
      <c r="D3249" s="27"/>
      <c r="V3249" s="17"/>
    </row>
    <row r="3250" spans="4:22" x14ac:dyDescent="0.25">
      <c r="D3250" s="27"/>
      <c r="V3250" s="17"/>
    </row>
    <row r="3251" spans="4:22" x14ac:dyDescent="0.25">
      <c r="D3251" s="27"/>
      <c r="V3251" s="17"/>
    </row>
    <row r="3252" spans="4:22" x14ac:dyDescent="0.25">
      <c r="D3252" s="27"/>
      <c r="V3252" s="17"/>
    </row>
    <row r="3253" spans="4:22" x14ac:dyDescent="0.25">
      <c r="D3253" s="27"/>
      <c r="V3253" s="17"/>
    </row>
    <row r="3254" spans="4:22" x14ac:dyDescent="0.25">
      <c r="D3254" s="27"/>
      <c r="V3254" s="17"/>
    </row>
    <row r="3255" spans="4:22" x14ac:dyDescent="0.25">
      <c r="D3255" s="27"/>
      <c r="V3255" s="17"/>
    </row>
    <row r="3256" spans="4:22" x14ac:dyDescent="0.25">
      <c r="D3256" s="27"/>
      <c r="V3256" s="17"/>
    </row>
    <row r="3257" spans="4:22" x14ac:dyDescent="0.25">
      <c r="D3257" s="27"/>
      <c r="V3257" s="17"/>
    </row>
    <row r="3258" spans="4:22" x14ac:dyDescent="0.25">
      <c r="D3258" s="27"/>
      <c r="V3258" s="17"/>
    </row>
    <row r="3259" spans="4:22" x14ac:dyDescent="0.25">
      <c r="D3259" s="27"/>
      <c r="V3259" s="17"/>
    </row>
    <row r="3260" spans="4:22" x14ac:dyDescent="0.25">
      <c r="D3260" s="27"/>
      <c r="V3260" s="17"/>
    </row>
    <row r="3261" spans="4:22" x14ac:dyDescent="0.25">
      <c r="D3261" s="27"/>
      <c r="V3261" s="17"/>
    </row>
    <row r="3262" spans="4:22" x14ac:dyDescent="0.25">
      <c r="D3262" s="27"/>
      <c r="V3262" s="17"/>
    </row>
    <row r="3263" spans="4:22" x14ac:dyDescent="0.25">
      <c r="D3263" s="27"/>
      <c r="V3263" s="17"/>
    </row>
    <row r="3264" spans="4:22" x14ac:dyDescent="0.25">
      <c r="D3264" s="27"/>
      <c r="V3264" s="17"/>
    </row>
    <row r="3265" spans="4:22" x14ac:dyDescent="0.25">
      <c r="D3265" s="27"/>
      <c r="V3265" s="17"/>
    </row>
    <row r="3266" spans="4:22" x14ac:dyDescent="0.25">
      <c r="D3266" s="27"/>
      <c r="V3266" s="17"/>
    </row>
    <row r="3267" spans="4:22" x14ac:dyDescent="0.25">
      <c r="D3267" s="27"/>
      <c r="V3267" s="17"/>
    </row>
    <row r="3268" spans="4:22" x14ac:dyDescent="0.25">
      <c r="D3268" s="27"/>
      <c r="V3268" s="17"/>
    </row>
    <row r="3269" spans="4:22" x14ac:dyDescent="0.25">
      <c r="D3269" s="27"/>
      <c r="V3269" s="17"/>
    </row>
    <row r="3270" spans="4:22" x14ac:dyDescent="0.25">
      <c r="D3270" s="27"/>
      <c r="V3270" s="17"/>
    </row>
    <row r="3271" spans="4:22" x14ac:dyDescent="0.25">
      <c r="D3271" s="27"/>
      <c r="V3271" s="17"/>
    </row>
    <row r="3272" spans="4:22" x14ac:dyDescent="0.25">
      <c r="D3272" s="27"/>
      <c r="V3272" s="17"/>
    </row>
    <row r="3273" spans="4:22" x14ac:dyDescent="0.25">
      <c r="D3273" s="27"/>
      <c r="V3273" s="17"/>
    </row>
    <row r="3274" spans="4:22" x14ac:dyDescent="0.25">
      <c r="D3274" s="27"/>
      <c r="V3274" s="17"/>
    </row>
    <row r="3275" spans="4:22" x14ac:dyDescent="0.25">
      <c r="D3275" s="27"/>
      <c r="V3275" s="17"/>
    </row>
    <row r="3276" spans="4:22" x14ac:dyDescent="0.25">
      <c r="D3276" s="27"/>
      <c r="V3276" s="17"/>
    </row>
    <row r="3277" spans="4:22" x14ac:dyDescent="0.25">
      <c r="D3277" s="27"/>
      <c r="V3277" s="17"/>
    </row>
    <row r="3278" spans="4:22" x14ac:dyDescent="0.25">
      <c r="D3278" s="27"/>
      <c r="V3278" s="17"/>
    </row>
    <row r="3279" spans="4:22" x14ac:dyDescent="0.25">
      <c r="D3279" s="27"/>
      <c r="V3279" s="17"/>
    </row>
    <row r="3280" spans="4:22" x14ac:dyDescent="0.25">
      <c r="D3280" s="27"/>
      <c r="V3280" s="17"/>
    </row>
    <row r="3281" spans="4:22" x14ac:dyDescent="0.25">
      <c r="D3281" s="27"/>
      <c r="V3281" s="17"/>
    </row>
    <row r="3282" spans="4:22" x14ac:dyDescent="0.25">
      <c r="D3282" s="27"/>
      <c r="V3282" s="17"/>
    </row>
    <row r="3283" spans="4:22" x14ac:dyDescent="0.25">
      <c r="D3283" s="27"/>
      <c r="V3283" s="17"/>
    </row>
    <row r="3284" spans="4:22" x14ac:dyDescent="0.25">
      <c r="D3284" s="27"/>
      <c r="V3284" s="17"/>
    </row>
    <row r="3285" spans="4:22" x14ac:dyDescent="0.25">
      <c r="D3285" s="27"/>
      <c r="V3285" s="17"/>
    </row>
    <row r="3286" spans="4:22" x14ac:dyDescent="0.25">
      <c r="D3286" s="27"/>
      <c r="V3286" s="17"/>
    </row>
    <row r="3287" spans="4:22" x14ac:dyDescent="0.25">
      <c r="D3287" s="27"/>
      <c r="V3287" s="17"/>
    </row>
    <row r="3288" spans="4:22" x14ac:dyDescent="0.25">
      <c r="D3288" s="27"/>
      <c r="V3288" s="17"/>
    </row>
    <row r="3289" spans="4:22" x14ac:dyDescent="0.25">
      <c r="D3289" s="27"/>
      <c r="V3289" s="17"/>
    </row>
    <row r="3290" spans="4:22" x14ac:dyDescent="0.25">
      <c r="D3290" s="27"/>
      <c r="V3290" s="17"/>
    </row>
    <row r="3291" spans="4:22" x14ac:dyDescent="0.25">
      <c r="D3291" s="27"/>
      <c r="V3291" s="17"/>
    </row>
    <row r="3292" spans="4:22" x14ac:dyDescent="0.25">
      <c r="D3292" s="27"/>
      <c r="V3292" s="17"/>
    </row>
    <row r="3293" spans="4:22" x14ac:dyDescent="0.25">
      <c r="D3293" s="27"/>
      <c r="V3293" s="17"/>
    </row>
    <row r="3294" spans="4:22" x14ac:dyDescent="0.25">
      <c r="D3294" s="27"/>
      <c r="V3294" s="17"/>
    </row>
    <row r="3295" spans="4:22" x14ac:dyDescent="0.25">
      <c r="D3295" s="27"/>
      <c r="V3295" s="17"/>
    </row>
    <row r="3296" spans="4:22" x14ac:dyDescent="0.25">
      <c r="D3296" s="27"/>
      <c r="V3296" s="17"/>
    </row>
    <row r="3297" spans="4:22" x14ac:dyDescent="0.25">
      <c r="D3297" s="27"/>
      <c r="V3297" s="17"/>
    </row>
    <row r="3298" spans="4:22" x14ac:dyDescent="0.25">
      <c r="D3298" s="27"/>
      <c r="V3298" s="17"/>
    </row>
    <row r="3299" spans="4:22" x14ac:dyDescent="0.25">
      <c r="D3299" s="27"/>
      <c r="V3299" s="17"/>
    </row>
    <row r="3300" spans="4:22" x14ac:dyDescent="0.25">
      <c r="D3300" s="27"/>
      <c r="V3300" s="17"/>
    </row>
    <row r="3301" spans="4:22" x14ac:dyDescent="0.25">
      <c r="D3301" s="27"/>
      <c r="V3301" s="17"/>
    </row>
    <row r="3302" spans="4:22" x14ac:dyDescent="0.25">
      <c r="D3302" s="27"/>
      <c r="V3302" s="17"/>
    </row>
    <row r="3303" spans="4:22" x14ac:dyDescent="0.25">
      <c r="D3303" s="27"/>
      <c r="V3303" s="17"/>
    </row>
    <row r="3304" spans="4:22" x14ac:dyDescent="0.25">
      <c r="D3304" s="27"/>
      <c r="V3304" s="17"/>
    </row>
    <row r="3305" spans="4:22" x14ac:dyDescent="0.25">
      <c r="D3305" s="27"/>
      <c r="V3305" s="17"/>
    </row>
    <row r="3306" spans="4:22" x14ac:dyDescent="0.25">
      <c r="D3306" s="27"/>
      <c r="V3306" s="17"/>
    </row>
    <row r="3307" spans="4:22" x14ac:dyDescent="0.25">
      <c r="D3307" s="27"/>
      <c r="V3307" s="17"/>
    </row>
    <row r="3308" spans="4:22" x14ac:dyDescent="0.25">
      <c r="D3308" s="27"/>
      <c r="V3308" s="17"/>
    </row>
    <row r="3309" spans="4:22" x14ac:dyDescent="0.25">
      <c r="D3309" s="27"/>
      <c r="V3309" s="17"/>
    </row>
    <row r="3310" spans="4:22" x14ac:dyDescent="0.25">
      <c r="D3310" s="27"/>
      <c r="V3310" s="17"/>
    </row>
    <row r="3311" spans="4:22" x14ac:dyDescent="0.25">
      <c r="D3311" s="27"/>
      <c r="V3311" s="17"/>
    </row>
    <row r="3312" spans="4:22" x14ac:dyDescent="0.25">
      <c r="D3312" s="27"/>
      <c r="V3312" s="17"/>
    </row>
    <row r="3313" spans="4:22" x14ac:dyDescent="0.25">
      <c r="D3313" s="27"/>
      <c r="V3313" s="17"/>
    </row>
    <row r="3314" spans="4:22" x14ac:dyDescent="0.25">
      <c r="D3314" s="27"/>
      <c r="V3314" s="17"/>
    </row>
    <row r="3315" spans="4:22" x14ac:dyDescent="0.25">
      <c r="D3315" s="27"/>
      <c r="V3315" s="17"/>
    </row>
    <row r="3316" spans="4:22" x14ac:dyDescent="0.25">
      <c r="D3316" s="27"/>
      <c r="V3316" s="17"/>
    </row>
    <row r="3317" spans="4:22" x14ac:dyDescent="0.25">
      <c r="D3317" s="27"/>
      <c r="V3317" s="17"/>
    </row>
    <row r="3318" spans="4:22" x14ac:dyDescent="0.25">
      <c r="D3318" s="27"/>
      <c r="V3318" s="17"/>
    </row>
    <row r="3319" spans="4:22" x14ac:dyDescent="0.25">
      <c r="D3319" s="27"/>
      <c r="V3319" s="17"/>
    </row>
    <row r="3320" spans="4:22" x14ac:dyDescent="0.25">
      <c r="D3320" s="27"/>
      <c r="V3320" s="17"/>
    </row>
    <row r="3321" spans="4:22" x14ac:dyDescent="0.25">
      <c r="D3321" s="27"/>
      <c r="V3321" s="17"/>
    </row>
    <row r="3322" spans="4:22" x14ac:dyDescent="0.25">
      <c r="D3322" s="27"/>
      <c r="V3322" s="17"/>
    </row>
    <row r="3323" spans="4:22" x14ac:dyDescent="0.25">
      <c r="D3323" s="27"/>
      <c r="V3323" s="17"/>
    </row>
    <row r="3324" spans="4:22" x14ac:dyDescent="0.25">
      <c r="D3324" s="27"/>
      <c r="V3324" s="17"/>
    </row>
    <row r="3325" spans="4:22" x14ac:dyDescent="0.25">
      <c r="D3325" s="27"/>
      <c r="V3325" s="17"/>
    </row>
    <row r="3326" spans="4:22" x14ac:dyDescent="0.25">
      <c r="D3326" s="27"/>
      <c r="V3326" s="17"/>
    </row>
    <row r="3327" spans="4:22" x14ac:dyDescent="0.25">
      <c r="D3327" s="27"/>
      <c r="V3327" s="17"/>
    </row>
    <row r="3328" spans="4:22" x14ac:dyDescent="0.25">
      <c r="D3328" s="27"/>
      <c r="V3328" s="17"/>
    </row>
    <row r="3329" spans="4:22" x14ac:dyDescent="0.25">
      <c r="D3329" s="27"/>
      <c r="V3329" s="17"/>
    </row>
    <row r="3330" spans="4:22" x14ac:dyDescent="0.25">
      <c r="D3330" s="27"/>
      <c r="V3330" s="17"/>
    </row>
    <row r="3331" spans="4:22" x14ac:dyDescent="0.25">
      <c r="D3331" s="27"/>
      <c r="V3331" s="17"/>
    </row>
    <row r="3332" spans="4:22" x14ac:dyDescent="0.25">
      <c r="D3332" s="27"/>
      <c r="V3332" s="17"/>
    </row>
    <row r="3333" spans="4:22" x14ac:dyDescent="0.25">
      <c r="D3333" s="27"/>
      <c r="V3333" s="17"/>
    </row>
    <row r="3334" spans="4:22" x14ac:dyDescent="0.25">
      <c r="D3334" s="27"/>
      <c r="V3334" s="17"/>
    </row>
    <row r="3335" spans="4:22" x14ac:dyDescent="0.25">
      <c r="D3335" s="27"/>
      <c r="V3335" s="17"/>
    </row>
    <row r="3336" spans="4:22" x14ac:dyDescent="0.25">
      <c r="D3336" s="27"/>
      <c r="V3336" s="17"/>
    </row>
    <row r="3337" spans="4:22" x14ac:dyDescent="0.25">
      <c r="D3337" s="27"/>
      <c r="V3337" s="17"/>
    </row>
    <row r="3338" spans="4:22" x14ac:dyDescent="0.25">
      <c r="D3338" s="27"/>
      <c r="V3338" s="17"/>
    </row>
    <row r="3339" spans="4:22" x14ac:dyDescent="0.25">
      <c r="D3339" s="27"/>
      <c r="V3339" s="17"/>
    </row>
    <row r="3340" spans="4:22" x14ac:dyDescent="0.25">
      <c r="D3340" s="27"/>
      <c r="V3340" s="17"/>
    </row>
    <row r="3341" spans="4:22" x14ac:dyDescent="0.25">
      <c r="D3341" s="27"/>
      <c r="V3341" s="17"/>
    </row>
    <row r="3342" spans="4:22" x14ac:dyDescent="0.25">
      <c r="D3342" s="27"/>
      <c r="V3342" s="17"/>
    </row>
    <row r="3343" spans="4:22" x14ac:dyDescent="0.25">
      <c r="D3343" s="27"/>
      <c r="V3343" s="17"/>
    </row>
    <row r="3344" spans="4:22" x14ac:dyDescent="0.25">
      <c r="D3344" s="27"/>
      <c r="V3344" s="17"/>
    </row>
    <row r="3345" spans="4:22" x14ac:dyDescent="0.25">
      <c r="D3345" s="27"/>
      <c r="V3345" s="17"/>
    </row>
    <row r="3346" spans="4:22" x14ac:dyDescent="0.25">
      <c r="D3346" s="27"/>
      <c r="V3346" s="17"/>
    </row>
    <row r="3347" spans="4:22" x14ac:dyDescent="0.25">
      <c r="D3347" s="27"/>
      <c r="V3347" s="17"/>
    </row>
    <row r="3348" spans="4:22" x14ac:dyDescent="0.25">
      <c r="D3348" s="27"/>
      <c r="V3348" s="17"/>
    </row>
    <row r="3349" spans="4:22" x14ac:dyDescent="0.25">
      <c r="D3349" s="27"/>
      <c r="V3349" s="17"/>
    </row>
    <row r="3350" spans="4:22" x14ac:dyDescent="0.25">
      <c r="D3350" s="27"/>
      <c r="V3350" s="17"/>
    </row>
    <row r="3351" spans="4:22" x14ac:dyDescent="0.25">
      <c r="D3351" s="27"/>
      <c r="V3351" s="17"/>
    </row>
    <row r="3352" spans="4:22" x14ac:dyDescent="0.25">
      <c r="D3352" s="27"/>
      <c r="V3352" s="17"/>
    </row>
    <row r="3353" spans="4:22" x14ac:dyDescent="0.25">
      <c r="D3353" s="27"/>
      <c r="V3353" s="17"/>
    </row>
    <row r="3354" spans="4:22" x14ac:dyDescent="0.25">
      <c r="D3354" s="27"/>
      <c r="V3354" s="17"/>
    </row>
    <row r="3355" spans="4:22" x14ac:dyDescent="0.25">
      <c r="D3355" s="27"/>
      <c r="V3355" s="17"/>
    </row>
    <row r="3356" spans="4:22" x14ac:dyDescent="0.25">
      <c r="D3356" s="27"/>
      <c r="V3356" s="17"/>
    </row>
    <row r="3357" spans="4:22" x14ac:dyDescent="0.25">
      <c r="D3357" s="27"/>
      <c r="V3357" s="17"/>
    </row>
    <row r="3358" spans="4:22" x14ac:dyDescent="0.25">
      <c r="D3358" s="27"/>
      <c r="V3358" s="17"/>
    </row>
    <row r="3359" spans="4:22" x14ac:dyDescent="0.25">
      <c r="D3359" s="27"/>
      <c r="V3359" s="17"/>
    </row>
    <row r="3360" spans="4:22" x14ac:dyDescent="0.25">
      <c r="D3360" s="27"/>
      <c r="V3360" s="17"/>
    </row>
    <row r="3361" spans="4:22" x14ac:dyDescent="0.25">
      <c r="D3361" s="27"/>
      <c r="V3361" s="17"/>
    </row>
    <row r="3362" spans="4:22" x14ac:dyDescent="0.25">
      <c r="D3362" s="27"/>
      <c r="V3362" s="17"/>
    </row>
    <row r="3363" spans="4:22" x14ac:dyDescent="0.25">
      <c r="D3363" s="27"/>
      <c r="V3363" s="17"/>
    </row>
    <row r="3364" spans="4:22" x14ac:dyDescent="0.25">
      <c r="D3364" s="27"/>
      <c r="V3364" s="17"/>
    </row>
    <row r="3365" spans="4:22" x14ac:dyDescent="0.25">
      <c r="D3365" s="27"/>
      <c r="V3365" s="17"/>
    </row>
    <row r="3366" spans="4:22" x14ac:dyDescent="0.25">
      <c r="D3366" s="27"/>
      <c r="V3366" s="17"/>
    </row>
    <row r="3367" spans="4:22" x14ac:dyDescent="0.25">
      <c r="D3367" s="27"/>
      <c r="V3367" s="17"/>
    </row>
    <row r="3368" spans="4:22" x14ac:dyDescent="0.25">
      <c r="D3368" s="27"/>
      <c r="V3368" s="17"/>
    </row>
    <row r="3369" spans="4:22" x14ac:dyDescent="0.25">
      <c r="D3369" s="27"/>
      <c r="V3369" s="17"/>
    </row>
    <row r="3370" spans="4:22" x14ac:dyDescent="0.25">
      <c r="D3370" s="27"/>
      <c r="V3370" s="17"/>
    </row>
    <row r="3371" spans="4:22" x14ac:dyDescent="0.25">
      <c r="D3371" s="27"/>
      <c r="V3371" s="17"/>
    </row>
    <row r="3372" spans="4:22" x14ac:dyDescent="0.25">
      <c r="D3372" s="27"/>
      <c r="V3372" s="17"/>
    </row>
    <row r="3373" spans="4:22" x14ac:dyDescent="0.25">
      <c r="D3373" s="27"/>
      <c r="V3373" s="17"/>
    </row>
    <row r="3374" spans="4:22" x14ac:dyDescent="0.25">
      <c r="D3374" s="27"/>
      <c r="V3374" s="17"/>
    </row>
    <row r="3375" spans="4:22" x14ac:dyDescent="0.25">
      <c r="D3375" s="27"/>
      <c r="V3375" s="17"/>
    </row>
    <row r="3376" spans="4:22" x14ac:dyDescent="0.25">
      <c r="D3376" s="27"/>
      <c r="V3376" s="17"/>
    </row>
    <row r="3377" spans="4:22" x14ac:dyDescent="0.25">
      <c r="D3377" s="27"/>
      <c r="V3377" s="17"/>
    </row>
    <row r="3378" spans="4:22" x14ac:dyDescent="0.25">
      <c r="D3378" s="27"/>
      <c r="V3378" s="17"/>
    </row>
    <row r="3379" spans="4:22" x14ac:dyDescent="0.25">
      <c r="D3379" s="27"/>
      <c r="V3379" s="17"/>
    </row>
    <row r="3380" spans="4:22" x14ac:dyDescent="0.25">
      <c r="D3380" s="27"/>
      <c r="V3380" s="17"/>
    </row>
    <row r="3381" spans="4:22" x14ac:dyDescent="0.25">
      <c r="D3381" s="27"/>
      <c r="V3381" s="17"/>
    </row>
    <row r="3382" spans="4:22" x14ac:dyDescent="0.25">
      <c r="D3382" s="27"/>
      <c r="V3382" s="17"/>
    </row>
    <row r="3383" spans="4:22" x14ac:dyDescent="0.25">
      <c r="D3383" s="27"/>
      <c r="V3383" s="17"/>
    </row>
    <row r="3384" spans="4:22" x14ac:dyDescent="0.25">
      <c r="D3384" s="27"/>
      <c r="V3384" s="17"/>
    </row>
    <row r="3385" spans="4:22" x14ac:dyDescent="0.25">
      <c r="D3385" s="27"/>
      <c r="V3385" s="17"/>
    </row>
    <row r="3386" spans="4:22" x14ac:dyDescent="0.25">
      <c r="D3386" s="27"/>
      <c r="V3386" s="17"/>
    </row>
    <row r="3387" spans="4:22" x14ac:dyDescent="0.25">
      <c r="D3387" s="27"/>
      <c r="V3387" s="17"/>
    </row>
    <row r="3388" spans="4:22" x14ac:dyDescent="0.25">
      <c r="D3388" s="27"/>
      <c r="V3388" s="17"/>
    </row>
    <row r="3389" spans="4:22" x14ac:dyDescent="0.25">
      <c r="D3389" s="27"/>
      <c r="V3389" s="17"/>
    </row>
    <row r="3390" spans="4:22" x14ac:dyDescent="0.25">
      <c r="D3390" s="27"/>
      <c r="V3390" s="17"/>
    </row>
    <row r="3391" spans="4:22" x14ac:dyDescent="0.25">
      <c r="D3391" s="27"/>
      <c r="V3391" s="17"/>
    </row>
    <row r="3392" spans="4:22" x14ac:dyDescent="0.25">
      <c r="D3392" s="27"/>
      <c r="V3392" s="17"/>
    </row>
    <row r="3393" spans="4:22" x14ac:dyDescent="0.25">
      <c r="D3393" s="27"/>
      <c r="V3393" s="17"/>
    </row>
    <row r="3394" spans="4:22" x14ac:dyDescent="0.25">
      <c r="D3394" s="27"/>
      <c r="V3394" s="17"/>
    </row>
    <row r="3395" spans="4:22" x14ac:dyDescent="0.25">
      <c r="D3395" s="27"/>
      <c r="V3395" s="17"/>
    </row>
    <row r="3396" spans="4:22" x14ac:dyDescent="0.25">
      <c r="D3396" s="27"/>
      <c r="V3396" s="17"/>
    </row>
    <row r="3397" spans="4:22" x14ac:dyDescent="0.25">
      <c r="D3397" s="27"/>
      <c r="V3397" s="17"/>
    </row>
    <row r="3398" spans="4:22" x14ac:dyDescent="0.25">
      <c r="D3398" s="27"/>
      <c r="V3398" s="17"/>
    </row>
    <row r="3399" spans="4:22" x14ac:dyDescent="0.25">
      <c r="D3399" s="27"/>
      <c r="V3399" s="17"/>
    </row>
    <row r="3400" spans="4:22" x14ac:dyDescent="0.25">
      <c r="D3400" s="27"/>
      <c r="V3400" s="17"/>
    </row>
    <row r="3401" spans="4:22" x14ac:dyDescent="0.25">
      <c r="D3401" s="27"/>
      <c r="V3401" s="17"/>
    </row>
    <row r="3402" spans="4:22" x14ac:dyDescent="0.25">
      <c r="D3402" s="27"/>
      <c r="V3402" s="17"/>
    </row>
    <row r="3403" spans="4:22" x14ac:dyDescent="0.25">
      <c r="D3403" s="27"/>
      <c r="V3403" s="17"/>
    </row>
    <row r="3404" spans="4:22" x14ac:dyDescent="0.25">
      <c r="D3404" s="27"/>
      <c r="V3404" s="17"/>
    </row>
    <row r="3405" spans="4:22" x14ac:dyDescent="0.25">
      <c r="D3405" s="27"/>
      <c r="V3405" s="17"/>
    </row>
    <row r="3406" spans="4:22" x14ac:dyDescent="0.25">
      <c r="D3406" s="27"/>
      <c r="V3406" s="17"/>
    </row>
    <row r="3407" spans="4:22" x14ac:dyDescent="0.25">
      <c r="D3407" s="27"/>
      <c r="V3407" s="17"/>
    </row>
    <row r="3408" spans="4:22" x14ac:dyDescent="0.25">
      <c r="D3408" s="27"/>
      <c r="V3408" s="17"/>
    </row>
    <row r="3409" spans="4:22" x14ac:dyDescent="0.25">
      <c r="D3409" s="27"/>
      <c r="V3409" s="17"/>
    </row>
    <row r="3410" spans="4:22" x14ac:dyDescent="0.25">
      <c r="D3410" s="27"/>
      <c r="V3410" s="17"/>
    </row>
    <row r="3411" spans="4:22" x14ac:dyDescent="0.25">
      <c r="D3411" s="27"/>
      <c r="V3411" s="17"/>
    </row>
    <row r="3412" spans="4:22" x14ac:dyDescent="0.25">
      <c r="D3412" s="27"/>
      <c r="V3412" s="17"/>
    </row>
    <row r="3413" spans="4:22" x14ac:dyDescent="0.25">
      <c r="D3413" s="27"/>
      <c r="V3413" s="17"/>
    </row>
    <row r="3414" spans="4:22" x14ac:dyDescent="0.25">
      <c r="D3414" s="27"/>
      <c r="V3414" s="17"/>
    </row>
    <row r="3415" spans="4:22" x14ac:dyDescent="0.25">
      <c r="D3415" s="27"/>
      <c r="V3415" s="17"/>
    </row>
    <row r="3416" spans="4:22" x14ac:dyDescent="0.25">
      <c r="D3416" s="27"/>
      <c r="V3416" s="17"/>
    </row>
    <row r="3417" spans="4:22" x14ac:dyDescent="0.25">
      <c r="D3417" s="27"/>
      <c r="V3417" s="17"/>
    </row>
    <row r="3418" spans="4:22" x14ac:dyDescent="0.25">
      <c r="D3418" s="27"/>
      <c r="V3418" s="17"/>
    </row>
    <row r="3419" spans="4:22" x14ac:dyDescent="0.25">
      <c r="D3419" s="27"/>
      <c r="V3419" s="17"/>
    </row>
    <row r="3420" spans="4:22" x14ac:dyDescent="0.25">
      <c r="D3420" s="27"/>
      <c r="V3420" s="17"/>
    </row>
    <row r="3421" spans="4:22" x14ac:dyDescent="0.25">
      <c r="D3421" s="27"/>
      <c r="V3421" s="17"/>
    </row>
    <row r="3422" spans="4:22" x14ac:dyDescent="0.25">
      <c r="D3422" s="27"/>
      <c r="V3422" s="17"/>
    </row>
    <row r="3423" spans="4:22" x14ac:dyDescent="0.25">
      <c r="D3423" s="27"/>
      <c r="V3423" s="17"/>
    </row>
    <row r="3424" spans="4:22" x14ac:dyDescent="0.25">
      <c r="D3424" s="27"/>
      <c r="V3424" s="17"/>
    </row>
    <row r="3425" spans="4:22" x14ac:dyDescent="0.25">
      <c r="D3425" s="27"/>
      <c r="V3425" s="17"/>
    </row>
    <row r="3426" spans="4:22" x14ac:dyDescent="0.25">
      <c r="D3426" s="27"/>
      <c r="V3426" s="17"/>
    </row>
    <row r="3427" spans="4:22" x14ac:dyDescent="0.25">
      <c r="D3427" s="27"/>
      <c r="V3427" s="17"/>
    </row>
    <row r="3428" spans="4:22" x14ac:dyDescent="0.25">
      <c r="D3428" s="27"/>
      <c r="V3428" s="17"/>
    </row>
    <row r="3429" spans="4:22" x14ac:dyDescent="0.25">
      <c r="D3429" s="27"/>
      <c r="V3429" s="17"/>
    </row>
    <row r="3430" spans="4:22" x14ac:dyDescent="0.25">
      <c r="D3430" s="27"/>
      <c r="V3430" s="17"/>
    </row>
    <row r="3431" spans="4:22" x14ac:dyDescent="0.25">
      <c r="D3431" s="27"/>
      <c r="V3431" s="17"/>
    </row>
    <row r="3432" spans="4:22" x14ac:dyDescent="0.25">
      <c r="D3432" s="27"/>
      <c r="V3432" s="17"/>
    </row>
    <row r="3433" spans="4:22" x14ac:dyDescent="0.25">
      <c r="D3433" s="27"/>
      <c r="V3433" s="17"/>
    </row>
    <row r="3434" spans="4:22" x14ac:dyDescent="0.25">
      <c r="D3434" s="27"/>
      <c r="V3434" s="17"/>
    </row>
    <row r="3435" spans="4:22" x14ac:dyDescent="0.25">
      <c r="D3435" s="27"/>
      <c r="V3435" s="17"/>
    </row>
    <row r="3436" spans="4:22" x14ac:dyDescent="0.25">
      <c r="D3436" s="27"/>
      <c r="V3436" s="17"/>
    </row>
    <row r="3437" spans="4:22" x14ac:dyDescent="0.25">
      <c r="D3437" s="27"/>
      <c r="V3437" s="17"/>
    </row>
    <row r="3438" spans="4:22" x14ac:dyDescent="0.25">
      <c r="D3438" s="27"/>
      <c r="V3438" s="17"/>
    </row>
    <row r="3439" spans="4:22" x14ac:dyDescent="0.25">
      <c r="D3439" s="27"/>
      <c r="V3439" s="17"/>
    </row>
    <row r="3440" spans="4:22" x14ac:dyDescent="0.25">
      <c r="D3440" s="27"/>
      <c r="V3440" s="17"/>
    </row>
    <row r="3441" spans="4:22" x14ac:dyDescent="0.25">
      <c r="D3441" s="27"/>
      <c r="V3441" s="17"/>
    </row>
    <row r="3442" spans="4:22" x14ac:dyDescent="0.25">
      <c r="D3442" s="27"/>
      <c r="V3442" s="17"/>
    </row>
    <row r="3443" spans="4:22" x14ac:dyDescent="0.25">
      <c r="D3443" s="27"/>
      <c r="V3443" s="17"/>
    </row>
    <row r="3444" spans="4:22" x14ac:dyDescent="0.25">
      <c r="D3444" s="27"/>
      <c r="V3444" s="17"/>
    </row>
    <row r="3445" spans="4:22" x14ac:dyDescent="0.25">
      <c r="D3445" s="27"/>
      <c r="V3445" s="17"/>
    </row>
    <row r="3446" spans="4:22" x14ac:dyDescent="0.25">
      <c r="D3446" s="27"/>
      <c r="V3446" s="17"/>
    </row>
    <row r="3447" spans="4:22" x14ac:dyDescent="0.25">
      <c r="D3447" s="27"/>
      <c r="V3447" s="17"/>
    </row>
    <row r="3448" spans="4:22" x14ac:dyDescent="0.25">
      <c r="D3448" s="27"/>
      <c r="V3448" s="17"/>
    </row>
    <row r="3449" spans="4:22" x14ac:dyDescent="0.25">
      <c r="D3449" s="27"/>
      <c r="V3449" s="17"/>
    </row>
    <row r="3450" spans="4:22" x14ac:dyDescent="0.25">
      <c r="D3450" s="27"/>
      <c r="V3450" s="17"/>
    </row>
    <row r="3451" spans="4:22" x14ac:dyDescent="0.25">
      <c r="D3451" s="27"/>
      <c r="V3451" s="17"/>
    </row>
    <row r="3452" spans="4:22" x14ac:dyDescent="0.25">
      <c r="D3452" s="27"/>
      <c r="V3452" s="17"/>
    </row>
    <row r="3453" spans="4:22" x14ac:dyDescent="0.25">
      <c r="D3453" s="27"/>
      <c r="V3453" s="17"/>
    </row>
    <row r="3454" spans="4:22" x14ac:dyDescent="0.25">
      <c r="D3454" s="27"/>
      <c r="V3454" s="17"/>
    </row>
    <row r="3455" spans="4:22" x14ac:dyDescent="0.25">
      <c r="D3455" s="27"/>
      <c r="V3455" s="17"/>
    </row>
    <row r="3456" spans="4:22" x14ac:dyDescent="0.25">
      <c r="D3456" s="27"/>
      <c r="V3456" s="17"/>
    </row>
    <row r="3457" spans="4:22" x14ac:dyDescent="0.25">
      <c r="D3457" s="27"/>
      <c r="V3457" s="17"/>
    </row>
    <row r="3458" spans="4:22" x14ac:dyDescent="0.25">
      <c r="D3458" s="27"/>
      <c r="V3458" s="17"/>
    </row>
    <row r="3459" spans="4:22" x14ac:dyDescent="0.25">
      <c r="D3459" s="27"/>
      <c r="V3459" s="17"/>
    </row>
    <row r="3460" spans="4:22" x14ac:dyDescent="0.25">
      <c r="D3460" s="27"/>
      <c r="V3460" s="17"/>
    </row>
    <row r="3461" spans="4:22" x14ac:dyDescent="0.25">
      <c r="D3461" s="27"/>
      <c r="V3461" s="17"/>
    </row>
    <row r="3462" spans="4:22" x14ac:dyDescent="0.25">
      <c r="D3462" s="27"/>
      <c r="V3462" s="17"/>
    </row>
    <row r="3463" spans="4:22" x14ac:dyDescent="0.25">
      <c r="D3463" s="27"/>
      <c r="V3463" s="17"/>
    </row>
    <row r="3464" spans="4:22" x14ac:dyDescent="0.25">
      <c r="D3464" s="27"/>
      <c r="V3464" s="17"/>
    </row>
    <row r="3465" spans="4:22" x14ac:dyDescent="0.25">
      <c r="D3465" s="27"/>
      <c r="V3465" s="17"/>
    </row>
    <row r="3466" spans="4:22" x14ac:dyDescent="0.25">
      <c r="D3466" s="27"/>
      <c r="V3466" s="17"/>
    </row>
    <row r="3467" spans="4:22" x14ac:dyDescent="0.25">
      <c r="D3467" s="27"/>
      <c r="V3467" s="17"/>
    </row>
    <row r="3468" spans="4:22" x14ac:dyDescent="0.25">
      <c r="D3468" s="27"/>
      <c r="V3468" s="17"/>
    </row>
    <row r="3469" spans="4:22" x14ac:dyDescent="0.25">
      <c r="D3469" s="27"/>
      <c r="V3469" s="17"/>
    </row>
    <row r="3470" spans="4:22" x14ac:dyDescent="0.25">
      <c r="D3470" s="27"/>
      <c r="V3470" s="17"/>
    </row>
    <row r="3471" spans="4:22" x14ac:dyDescent="0.25">
      <c r="D3471" s="27"/>
      <c r="V3471" s="17"/>
    </row>
    <row r="3472" spans="4:22" x14ac:dyDescent="0.25">
      <c r="D3472" s="27"/>
      <c r="V3472" s="17"/>
    </row>
    <row r="3473" spans="4:22" x14ac:dyDescent="0.25">
      <c r="D3473" s="27"/>
      <c r="V3473" s="17"/>
    </row>
    <row r="3474" spans="4:22" x14ac:dyDescent="0.25">
      <c r="D3474" s="27"/>
      <c r="V3474" s="17"/>
    </row>
    <row r="3475" spans="4:22" x14ac:dyDescent="0.25">
      <c r="D3475" s="27"/>
      <c r="V3475" s="17"/>
    </row>
    <row r="3476" spans="4:22" x14ac:dyDescent="0.25">
      <c r="D3476" s="27"/>
      <c r="V3476" s="17"/>
    </row>
    <row r="3477" spans="4:22" x14ac:dyDescent="0.25">
      <c r="D3477" s="27"/>
      <c r="V3477" s="17"/>
    </row>
    <row r="3478" spans="4:22" x14ac:dyDescent="0.25">
      <c r="D3478" s="27"/>
      <c r="V3478" s="17"/>
    </row>
    <row r="3479" spans="4:22" x14ac:dyDescent="0.25">
      <c r="D3479" s="27"/>
      <c r="V3479" s="17"/>
    </row>
    <row r="3480" spans="4:22" x14ac:dyDescent="0.25">
      <c r="D3480" s="27"/>
      <c r="V3480" s="17"/>
    </row>
    <row r="3481" spans="4:22" x14ac:dyDescent="0.25">
      <c r="D3481" s="27"/>
      <c r="V3481" s="17"/>
    </row>
    <row r="3482" spans="4:22" x14ac:dyDescent="0.25">
      <c r="D3482" s="27"/>
      <c r="V3482" s="17"/>
    </row>
    <row r="3483" spans="4:22" x14ac:dyDescent="0.25">
      <c r="D3483" s="27"/>
      <c r="V3483" s="17"/>
    </row>
    <row r="3484" spans="4:22" x14ac:dyDescent="0.25">
      <c r="D3484" s="27"/>
      <c r="V3484" s="17"/>
    </row>
    <row r="3485" spans="4:22" x14ac:dyDescent="0.25">
      <c r="D3485" s="27"/>
      <c r="V3485" s="17"/>
    </row>
    <row r="3486" spans="4:22" x14ac:dyDescent="0.25">
      <c r="D3486" s="27"/>
      <c r="V3486" s="17"/>
    </row>
    <row r="3487" spans="4:22" x14ac:dyDescent="0.25">
      <c r="D3487" s="27"/>
      <c r="V3487" s="17"/>
    </row>
    <row r="3488" spans="4:22" x14ac:dyDescent="0.25">
      <c r="D3488" s="27"/>
      <c r="V3488" s="17"/>
    </row>
    <row r="3489" spans="4:22" x14ac:dyDescent="0.25">
      <c r="D3489" s="27"/>
      <c r="V3489" s="17"/>
    </row>
    <row r="3490" spans="4:22" x14ac:dyDescent="0.25">
      <c r="D3490" s="27"/>
      <c r="V3490" s="17"/>
    </row>
    <row r="3491" spans="4:22" x14ac:dyDescent="0.25">
      <c r="D3491" s="27"/>
      <c r="V3491" s="17"/>
    </row>
    <row r="3492" spans="4:22" x14ac:dyDescent="0.25">
      <c r="D3492" s="27"/>
      <c r="V3492" s="17"/>
    </row>
    <row r="3493" spans="4:22" x14ac:dyDescent="0.25">
      <c r="D3493" s="27"/>
      <c r="V3493" s="17"/>
    </row>
    <row r="3494" spans="4:22" x14ac:dyDescent="0.25">
      <c r="D3494" s="27"/>
      <c r="V3494" s="17"/>
    </row>
    <row r="3495" spans="4:22" x14ac:dyDescent="0.25">
      <c r="D3495" s="27"/>
      <c r="V3495" s="17"/>
    </row>
    <row r="3496" spans="4:22" x14ac:dyDescent="0.25">
      <c r="D3496" s="27"/>
      <c r="V3496" s="17"/>
    </row>
    <row r="3497" spans="4:22" x14ac:dyDescent="0.25">
      <c r="D3497" s="27"/>
      <c r="V3497" s="17"/>
    </row>
    <row r="3498" spans="4:22" x14ac:dyDescent="0.25">
      <c r="D3498" s="27"/>
      <c r="V3498" s="17"/>
    </row>
    <row r="3499" spans="4:22" x14ac:dyDescent="0.25">
      <c r="D3499" s="27"/>
      <c r="V3499" s="17"/>
    </row>
    <row r="3500" spans="4:22" x14ac:dyDescent="0.25">
      <c r="D3500" s="27"/>
      <c r="V3500" s="17"/>
    </row>
    <row r="3501" spans="4:22" x14ac:dyDescent="0.25">
      <c r="D3501" s="27"/>
      <c r="V3501" s="17"/>
    </row>
    <row r="3502" spans="4:22" x14ac:dyDescent="0.25">
      <c r="D3502" s="27"/>
      <c r="V3502" s="17"/>
    </row>
    <row r="3503" spans="4:22" x14ac:dyDescent="0.25">
      <c r="D3503" s="27"/>
      <c r="V3503" s="17"/>
    </row>
    <row r="3504" spans="4:22" x14ac:dyDescent="0.25">
      <c r="D3504" s="27"/>
      <c r="V3504" s="17"/>
    </row>
    <row r="3505" spans="4:22" x14ac:dyDescent="0.25">
      <c r="D3505" s="27"/>
      <c r="V3505" s="17"/>
    </row>
    <row r="3506" spans="4:22" x14ac:dyDescent="0.25">
      <c r="D3506" s="27"/>
      <c r="V3506" s="17"/>
    </row>
    <row r="3507" spans="4:22" x14ac:dyDescent="0.25">
      <c r="D3507" s="27"/>
      <c r="V3507" s="17"/>
    </row>
    <row r="3508" spans="4:22" x14ac:dyDescent="0.25">
      <c r="D3508" s="27"/>
      <c r="V3508" s="17"/>
    </row>
    <row r="3509" spans="4:22" x14ac:dyDescent="0.25">
      <c r="D3509" s="27"/>
      <c r="V3509" s="17"/>
    </row>
    <row r="3510" spans="4:22" x14ac:dyDescent="0.25">
      <c r="D3510" s="27"/>
      <c r="V3510" s="17"/>
    </row>
    <row r="3511" spans="4:22" x14ac:dyDescent="0.25">
      <c r="D3511" s="27"/>
      <c r="V3511" s="17"/>
    </row>
    <row r="3512" spans="4:22" x14ac:dyDescent="0.25">
      <c r="D3512" s="27"/>
      <c r="V3512" s="17"/>
    </row>
    <row r="3513" spans="4:22" x14ac:dyDescent="0.25">
      <c r="D3513" s="27"/>
      <c r="V3513" s="17"/>
    </row>
    <row r="3514" spans="4:22" x14ac:dyDescent="0.25">
      <c r="D3514" s="27"/>
      <c r="V3514" s="17"/>
    </row>
    <row r="3515" spans="4:22" x14ac:dyDescent="0.25">
      <c r="D3515" s="27"/>
      <c r="V3515" s="17"/>
    </row>
    <row r="3516" spans="4:22" x14ac:dyDescent="0.25">
      <c r="D3516" s="27"/>
      <c r="V3516" s="17"/>
    </row>
    <row r="3517" spans="4:22" x14ac:dyDescent="0.25">
      <c r="D3517" s="27"/>
      <c r="V3517" s="17"/>
    </row>
    <row r="3518" spans="4:22" x14ac:dyDescent="0.25">
      <c r="D3518" s="27"/>
      <c r="V3518" s="17"/>
    </row>
    <row r="3519" spans="4:22" x14ac:dyDescent="0.25">
      <c r="D3519" s="27"/>
      <c r="V3519" s="17"/>
    </row>
    <row r="3520" spans="4:22" x14ac:dyDescent="0.25">
      <c r="D3520" s="27"/>
      <c r="V3520" s="17"/>
    </row>
    <row r="3521" spans="4:22" x14ac:dyDescent="0.25">
      <c r="D3521" s="27"/>
      <c r="V3521" s="17"/>
    </row>
    <row r="3522" spans="4:22" x14ac:dyDescent="0.25">
      <c r="D3522" s="27"/>
      <c r="V3522" s="17"/>
    </row>
    <row r="3523" spans="4:22" x14ac:dyDescent="0.25">
      <c r="D3523" s="27"/>
      <c r="V3523" s="17"/>
    </row>
    <row r="3524" spans="4:22" x14ac:dyDescent="0.25">
      <c r="D3524" s="27"/>
      <c r="V3524" s="17"/>
    </row>
    <row r="3525" spans="4:22" x14ac:dyDescent="0.25">
      <c r="D3525" s="27"/>
      <c r="V3525" s="17"/>
    </row>
    <row r="3526" spans="4:22" x14ac:dyDescent="0.25">
      <c r="D3526" s="27"/>
      <c r="V3526" s="17"/>
    </row>
    <row r="3527" spans="4:22" x14ac:dyDescent="0.25">
      <c r="D3527" s="27"/>
      <c r="V3527" s="17"/>
    </row>
    <row r="3528" spans="4:22" x14ac:dyDescent="0.25">
      <c r="D3528" s="27"/>
      <c r="V3528" s="17"/>
    </row>
    <row r="3529" spans="4:22" x14ac:dyDescent="0.25">
      <c r="D3529" s="27"/>
      <c r="V3529" s="17"/>
    </row>
    <row r="3530" spans="4:22" x14ac:dyDescent="0.25">
      <c r="D3530" s="27"/>
      <c r="V3530" s="17"/>
    </row>
    <row r="3531" spans="4:22" x14ac:dyDescent="0.25">
      <c r="D3531" s="27"/>
      <c r="V3531" s="17"/>
    </row>
    <row r="3532" spans="4:22" x14ac:dyDescent="0.25">
      <c r="D3532" s="27"/>
      <c r="V3532" s="17"/>
    </row>
    <row r="3533" spans="4:22" x14ac:dyDescent="0.25">
      <c r="D3533" s="27"/>
      <c r="V3533" s="17"/>
    </row>
    <row r="3534" spans="4:22" x14ac:dyDescent="0.25">
      <c r="D3534" s="27"/>
      <c r="V3534" s="17"/>
    </row>
    <row r="3535" spans="4:22" x14ac:dyDescent="0.25">
      <c r="D3535" s="27"/>
      <c r="V3535" s="17"/>
    </row>
    <row r="3536" spans="4:22" x14ac:dyDescent="0.25">
      <c r="D3536" s="27"/>
      <c r="V3536" s="17"/>
    </row>
    <row r="3537" spans="4:22" x14ac:dyDescent="0.25">
      <c r="D3537" s="27"/>
      <c r="V3537" s="17"/>
    </row>
    <row r="3538" spans="4:22" x14ac:dyDescent="0.25">
      <c r="D3538" s="27"/>
      <c r="V3538" s="17"/>
    </row>
    <row r="3539" spans="4:22" x14ac:dyDescent="0.25">
      <c r="D3539" s="27"/>
      <c r="V3539" s="17"/>
    </row>
    <row r="3540" spans="4:22" x14ac:dyDescent="0.25">
      <c r="D3540" s="27"/>
      <c r="V3540" s="17"/>
    </row>
    <row r="3541" spans="4:22" x14ac:dyDescent="0.25">
      <c r="D3541" s="27"/>
      <c r="V3541" s="17"/>
    </row>
    <row r="3542" spans="4:22" x14ac:dyDescent="0.25">
      <c r="D3542" s="27"/>
      <c r="V3542" s="17"/>
    </row>
    <row r="3543" spans="4:22" x14ac:dyDescent="0.25">
      <c r="D3543" s="27"/>
      <c r="V3543" s="17"/>
    </row>
    <row r="3544" spans="4:22" x14ac:dyDescent="0.25">
      <c r="D3544" s="27"/>
      <c r="V3544" s="17"/>
    </row>
    <row r="3545" spans="4:22" x14ac:dyDescent="0.25">
      <c r="D3545" s="27"/>
      <c r="V3545" s="17"/>
    </row>
    <row r="3546" spans="4:22" x14ac:dyDescent="0.25">
      <c r="D3546" s="27"/>
      <c r="V3546" s="17"/>
    </row>
    <row r="3547" spans="4:22" x14ac:dyDescent="0.25">
      <c r="D3547" s="27"/>
      <c r="V3547" s="17"/>
    </row>
    <row r="3548" spans="4:22" x14ac:dyDescent="0.25">
      <c r="D3548" s="27"/>
      <c r="V3548" s="17"/>
    </row>
    <row r="3549" spans="4:22" x14ac:dyDescent="0.25">
      <c r="D3549" s="27"/>
      <c r="V3549" s="17"/>
    </row>
    <row r="3550" spans="4:22" x14ac:dyDescent="0.25">
      <c r="D3550" s="27"/>
      <c r="V3550" s="17"/>
    </row>
    <row r="3551" spans="4:22" x14ac:dyDescent="0.25">
      <c r="D3551" s="27"/>
      <c r="V3551" s="17"/>
    </row>
    <row r="3552" spans="4:22" x14ac:dyDescent="0.25">
      <c r="D3552" s="27"/>
      <c r="V3552" s="17"/>
    </row>
    <row r="3553" spans="4:22" x14ac:dyDescent="0.25">
      <c r="D3553" s="27"/>
      <c r="V3553" s="17"/>
    </row>
    <row r="3554" spans="4:22" x14ac:dyDescent="0.25">
      <c r="D3554" s="27"/>
      <c r="V3554" s="17"/>
    </row>
    <row r="3555" spans="4:22" x14ac:dyDescent="0.25">
      <c r="D3555" s="27"/>
      <c r="V3555" s="17"/>
    </row>
    <row r="3556" spans="4:22" x14ac:dyDescent="0.25">
      <c r="D3556" s="27"/>
      <c r="V3556" s="17"/>
    </row>
    <row r="3557" spans="4:22" x14ac:dyDescent="0.25">
      <c r="D3557" s="27"/>
      <c r="V3557" s="17"/>
    </row>
    <row r="3558" spans="4:22" x14ac:dyDescent="0.25">
      <c r="D3558" s="27"/>
      <c r="V3558" s="17"/>
    </row>
    <row r="3559" spans="4:22" x14ac:dyDescent="0.25">
      <c r="D3559" s="27"/>
      <c r="V3559" s="17"/>
    </row>
    <row r="3560" spans="4:22" x14ac:dyDescent="0.25">
      <c r="D3560" s="27"/>
      <c r="V3560" s="17"/>
    </row>
    <row r="3561" spans="4:22" x14ac:dyDescent="0.25">
      <c r="D3561" s="27"/>
      <c r="V3561" s="17"/>
    </row>
    <row r="3562" spans="4:22" x14ac:dyDescent="0.25">
      <c r="D3562" s="27"/>
      <c r="V3562" s="17"/>
    </row>
    <row r="3563" spans="4:22" x14ac:dyDescent="0.25">
      <c r="D3563" s="27"/>
      <c r="V3563" s="17"/>
    </row>
    <row r="3564" spans="4:22" x14ac:dyDescent="0.25">
      <c r="D3564" s="27"/>
      <c r="V3564" s="17"/>
    </row>
    <row r="3565" spans="4:22" x14ac:dyDescent="0.25">
      <c r="D3565" s="27"/>
      <c r="V3565" s="17"/>
    </row>
    <row r="3566" spans="4:22" x14ac:dyDescent="0.25">
      <c r="D3566" s="27"/>
      <c r="V3566" s="17"/>
    </row>
    <row r="3567" spans="4:22" x14ac:dyDescent="0.25">
      <c r="D3567" s="27"/>
      <c r="V3567" s="17"/>
    </row>
    <row r="3568" spans="4:22" x14ac:dyDescent="0.25">
      <c r="D3568" s="27"/>
      <c r="V3568" s="17"/>
    </row>
    <row r="3569" spans="4:22" x14ac:dyDescent="0.25">
      <c r="D3569" s="27"/>
      <c r="V3569" s="17"/>
    </row>
    <row r="3570" spans="4:22" x14ac:dyDescent="0.25">
      <c r="D3570" s="27"/>
      <c r="V3570" s="17"/>
    </row>
    <row r="3571" spans="4:22" x14ac:dyDescent="0.25">
      <c r="D3571" s="27"/>
      <c r="V3571" s="17"/>
    </row>
    <row r="3572" spans="4:22" x14ac:dyDescent="0.25">
      <c r="D3572" s="27"/>
      <c r="V3572" s="17"/>
    </row>
    <row r="3573" spans="4:22" x14ac:dyDescent="0.25">
      <c r="D3573" s="27"/>
      <c r="V3573" s="17"/>
    </row>
    <row r="3574" spans="4:22" x14ac:dyDescent="0.25">
      <c r="D3574" s="27"/>
      <c r="V3574" s="17"/>
    </row>
    <row r="3575" spans="4:22" x14ac:dyDescent="0.25">
      <c r="D3575" s="27"/>
      <c r="V3575" s="17"/>
    </row>
    <row r="3576" spans="4:22" x14ac:dyDescent="0.25">
      <c r="D3576" s="27"/>
      <c r="V3576" s="17"/>
    </row>
    <row r="3577" spans="4:22" x14ac:dyDescent="0.25">
      <c r="D3577" s="27"/>
      <c r="V3577" s="17"/>
    </row>
    <row r="3578" spans="4:22" x14ac:dyDescent="0.25">
      <c r="D3578" s="27"/>
      <c r="V3578" s="17"/>
    </row>
    <row r="3579" spans="4:22" x14ac:dyDescent="0.25">
      <c r="D3579" s="27"/>
      <c r="V3579" s="17"/>
    </row>
    <row r="3580" spans="4:22" x14ac:dyDescent="0.25">
      <c r="D3580" s="27"/>
      <c r="V3580" s="17"/>
    </row>
    <row r="3581" spans="4:22" x14ac:dyDescent="0.25">
      <c r="D3581" s="27"/>
      <c r="V3581" s="17"/>
    </row>
    <row r="3582" spans="4:22" x14ac:dyDescent="0.25">
      <c r="D3582" s="27"/>
      <c r="V3582" s="17"/>
    </row>
    <row r="3583" spans="4:22" x14ac:dyDescent="0.25">
      <c r="D3583" s="27"/>
      <c r="V3583" s="17"/>
    </row>
    <row r="3584" spans="4:22" x14ac:dyDescent="0.25">
      <c r="D3584" s="27"/>
      <c r="V3584" s="17"/>
    </row>
    <row r="3585" spans="4:22" x14ac:dyDescent="0.25">
      <c r="D3585" s="27"/>
      <c r="V3585" s="17"/>
    </row>
    <row r="3586" spans="4:22" x14ac:dyDescent="0.25">
      <c r="D3586" s="27"/>
      <c r="V3586" s="17"/>
    </row>
    <row r="3587" spans="4:22" x14ac:dyDescent="0.25">
      <c r="D3587" s="27"/>
      <c r="V3587" s="17"/>
    </row>
    <row r="3588" spans="4:22" x14ac:dyDescent="0.25">
      <c r="D3588" s="27"/>
      <c r="V3588" s="17"/>
    </row>
    <row r="3589" spans="4:22" x14ac:dyDescent="0.25">
      <c r="D3589" s="27"/>
      <c r="V3589" s="17"/>
    </row>
    <row r="3590" spans="4:22" x14ac:dyDescent="0.25">
      <c r="D3590" s="27"/>
      <c r="V3590" s="17"/>
    </row>
    <row r="3591" spans="4:22" x14ac:dyDescent="0.25">
      <c r="D3591" s="27"/>
      <c r="V3591" s="17"/>
    </row>
    <row r="3592" spans="4:22" x14ac:dyDescent="0.25">
      <c r="D3592" s="27"/>
      <c r="V3592" s="17"/>
    </row>
    <row r="3593" spans="4:22" x14ac:dyDescent="0.25">
      <c r="D3593" s="27"/>
      <c r="V3593" s="17"/>
    </row>
    <row r="3594" spans="4:22" x14ac:dyDescent="0.25">
      <c r="D3594" s="27"/>
      <c r="V3594" s="17"/>
    </row>
    <row r="3595" spans="4:22" x14ac:dyDescent="0.25">
      <c r="D3595" s="27"/>
      <c r="V3595" s="17"/>
    </row>
    <row r="3596" spans="4:22" x14ac:dyDescent="0.25">
      <c r="D3596" s="27"/>
      <c r="V3596" s="17"/>
    </row>
    <row r="3597" spans="4:22" x14ac:dyDescent="0.25">
      <c r="D3597" s="27"/>
      <c r="V3597" s="17"/>
    </row>
    <row r="3598" spans="4:22" x14ac:dyDescent="0.25">
      <c r="D3598" s="27"/>
      <c r="V3598" s="17"/>
    </row>
    <row r="3599" spans="4:22" x14ac:dyDescent="0.25">
      <c r="D3599" s="27"/>
      <c r="V3599" s="17"/>
    </row>
    <row r="3600" spans="4:22" x14ac:dyDescent="0.25">
      <c r="D3600" s="27"/>
      <c r="V3600" s="17"/>
    </row>
    <row r="3601" spans="4:22" x14ac:dyDescent="0.25">
      <c r="D3601" s="27"/>
      <c r="V3601" s="17"/>
    </row>
    <row r="3602" spans="4:22" x14ac:dyDescent="0.25">
      <c r="D3602" s="27"/>
      <c r="V3602" s="17"/>
    </row>
    <row r="3603" spans="4:22" x14ac:dyDescent="0.25">
      <c r="D3603" s="27"/>
      <c r="V3603" s="17"/>
    </row>
    <row r="3604" spans="4:22" x14ac:dyDescent="0.25">
      <c r="D3604" s="27"/>
      <c r="V3604" s="17"/>
    </row>
    <row r="3605" spans="4:22" x14ac:dyDescent="0.25">
      <c r="D3605" s="27"/>
      <c r="V3605" s="17"/>
    </row>
    <row r="3606" spans="4:22" x14ac:dyDescent="0.25">
      <c r="D3606" s="27"/>
      <c r="V3606" s="17"/>
    </row>
    <row r="3607" spans="4:22" x14ac:dyDescent="0.25">
      <c r="D3607" s="27"/>
      <c r="V3607" s="17"/>
    </row>
    <row r="3608" spans="4:22" x14ac:dyDescent="0.25">
      <c r="D3608" s="27"/>
      <c r="V3608" s="17"/>
    </row>
    <row r="3609" spans="4:22" x14ac:dyDescent="0.25">
      <c r="D3609" s="27"/>
      <c r="V3609" s="17"/>
    </row>
    <row r="3610" spans="4:22" x14ac:dyDescent="0.25">
      <c r="D3610" s="27"/>
      <c r="V3610" s="17"/>
    </row>
    <row r="3611" spans="4:22" x14ac:dyDescent="0.25">
      <c r="D3611" s="27"/>
      <c r="V3611" s="17"/>
    </row>
    <row r="3612" spans="4:22" x14ac:dyDescent="0.25">
      <c r="D3612" s="27"/>
      <c r="V3612" s="17"/>
    </row>
    <row r="3613" spans="4:22" x14ac:dyDescent="0.25">
      <c r="D3613" s="27"/>
      <c r="V3613" s="17"/>
    </row>
    <row r="3614" spans="4:22" x14ac:dyDescent="0.25">
      <c r="D3614" s="27"/>
      <c r="V3614" s="17"/>
    </row>
    <row r="3615" spans="4:22" x14ac:dyDescent="0.25">
      <c r="D3615" s="27"/>
      <c r="V3615" s="17"/>
    </row>
    <row r="3616" spans="4:22" x14ac:dyDescent="0.25">
      <c r="D3616" s="27"/>
      <c r="V3616" s="17"/>
    </row>
    <row r="3617" spans="4:22" x14ac:dyDescent="0.25">
      <c r="D3617" s="27"/>
      <c r="V3617" s="17"/>
    </row>
    <row r="3618" spans="4:22" x14ac:dyDescent="0.25">
      <c r="D3618" s="27"/>
      <c r="V3618" s="17"/>
    </row>
    <row r="3619" spans="4:22" x14ac:dyDescent="0.25">
      <c r="D3619" s="27"/>
      <c r="V3619" s="17"/>
    </row>
    <row r="3620" spans="4:22" x14ac:dyDescent="0.25">
      <c r="D3620" s="27"/>
      <c r="V3620" s="17"/>
    </row>
    <row r="3621" spans="4:22" x14ac:dyDescent="0.25">
      <c r="D3621" s="27"/>
      <c r="V3621" s="17"/>
    </row>
    <row r="3622" spans="4:22" x14ac:dyDescent="0.25">
      <c r="D3622" s="27"/>
      <c r="V3622" s="17"/>
    </row>
    <row r="3623" spans="4:22" x14ac:dyDescent="0.25">
      <c r="D3623" s="27"/>
      <c r="V3623" s="17"/>
    </row>
    <row r="3624" spans="4:22" x14ac:dyDescent="0.25">
      <c r="D3624" s="27"/>
      <c r="V3624" s="17"/>
    </row>
    <row r="3625" spans="4:22" x14ac:dyDescent="0.25">
      <c r="D3625" s="27"/>
      <c r="V3625" s="17"/>
    </row>
    <row r="3626" spans="4:22" x14ac:dyDescent="0.25">
      <c r="D3626" s="27"/>
      <c r="V3626" s="17"/>
    </row>
    <row r="3627" spans="4:22" x14ac:dyDescent="0.25">
      <c r="D3627" s="27"/>
      <c r="V3627" s="17"/>
    </row>
    <row r="3628" spans="4:22" x14ac:dyDescent="0.25">
      <c r="D3628" s="27"/>
      <c r="V3628" s="17"/>
    </row>
    <row r="3629" spans="4:22" x14ac:dyDescent="0.25">
      <c r="D3629" s="27"/>
      <c r="V3629" s="17"/>
    </row>
    <row r="3630" spans="4:22" x14ac:dyDescent="0.25">
      <c r="D3630" s="27"/>
      <c r="V3630" s="17"/>
    </row>
    <row r="3631" spans="4:22" x14ac:dyDescent="0.25">
      <c r="D3631" s="27"/>
      <c r="V3631" s="17"/>
    </row>
    <row r="3632" spans="4:22" x14ac:dyDescent="0.25">
      <c r="D3632" s="27"/>
      <c r="V3632" s="17"/>
    </row>
    <row r="3633" spans="4:22" x14ac:dyDescent="0.25">
      <c r="D3633" s="27"/>
      <c r="V3633" s="17"/>
    </row>
    <row r="3634" spans="4:22" x14ac:dyDescent="0.25">
      <c r="D3634" s="27"/>
      <c r="V3634" s="17"/>
    </row>
    <row r="3635" spans="4:22" x14ac:dyDescent="0.25">
      <c r="D3635" s="27"/>
      <c r="V3635" s="17"/>
    </row>
    <row r="3636" spans="4:22" x14ac:dyDescent="0.25">
      <c r="D3636" s="27"/>
      <c r="V3636" s="17"/>
    </row>
    <row r="3637" spans="4:22" x14ac:dyDescent="0.25">
      <c r="D3637" s="27"/>
      <c r="V3637" s="17"/>
    </row>
    <row r="3638" spans="4:22" x14ac:dyDescent="0.25">
      <c r="D3638" s="27"/>
      <c r="V3638" s="17"/>
    </row>
    <row r="3639" spans="4:22" x14ac:dyDescent="0.25">
      <c r="D3639" s="27"/>
      <c r="V3639" s="17"/>
    </row>
    <row r="3640" spans="4:22" x14ac:dyDescent="0.25">
      <c r="D3640" s="27"/>
      <c r="V3640" s="17"/>
    </row>
    <row r="3641" spans="4:22" x14ac:dyDescent="0.25">
      <c r="D3641" s="27"/>
      <c r="V3641" s="17"/>
    </row>
    <row r="3642" spans="4:22" x14ac:dyDescent="0.25">
      <c r="D3642" s="27"/>
      <c r="V3642" s="17"/>
    </row>
    <row r="3643" spans="4:22" x14ac:dyDescent="0.25">
      <c r="D3643" s="27"/>
      <c r="V3643" s="17"/>
    </row>
    <row r="3644" spans="4:22" x14ac:dyDescent="0.25">
      <c r="D3644" s="27"/>
      <c r="V3644" s="17"/>
    </row>
    <row r="3645" spans="4:22" x14ac:dyDescent="0.25">
      <c r="D3645" s="27"/>
      <c r="V3645" s="17"/>
    </row>
    <row r="3646" spans="4:22" x14ac:dyDescent="0.25">
      <c r="D3646" s="27"/>
      <c r="V3646" s="17"/>
    </row>
    <row r="3647" spans="4:22" x14ac:dyDescent="0.25">
      <c r="D3647" s="27"/>
      <c r="V3647" s="17"/>
    </row>
    <row r="3648" spans="4:22" x14ac:dyDescent="0.25">
      <c r="D3648" s="27"/>
      <c r="V3648" s="17"/>
    </row>
    <row r="3649" spans="4:22" x14ac:dyDescent="0.25">
      <c r="D3649" s="27"/>
      <c r="V3649" s="17"/>
    </row>
    <row r="3650" spans="4:22" x14ac:dyDescent="0.25">
      <c r="D3650" s="27"/>
      <c r="V3650" s="17"/>
    </row>
    <row r="3651" spans="4:22" x14ac:dyDescent="0.25">
      <c r="D3651" s="27"/>
      <c r="V3651" s="17"/>
    </row>
    <row r="3652" spans="4:22" x14ac:dyDescent="0.25">
      <c r="D3652" s="27"/>
      <c r="V3652" s="17"/>
    </row>
    <row r="3653" spans="4:22" x14ac:dyDescent="0.25">
      <c r="D3653" s="27"/>
      <c r="V3653" s="17"/>
    </row>
    <row r="3654" spans="4:22" x14ac:dyDescent="0.25">
      <c r="D3654" s="27"/>
      <c r="V3654" s="17"/>
    </row>
    <row r="3655" spans="4:22" x14ac:dyDescent="0.25">
      <c r="D3655" s="27"/>
      <c r="V3655" s="17"/>
    </row>
    <row r="3656" spans="4:22" x14ac:dyDescent="0.25">
      <c r="D3656" s="27"/>
      <c r="V3656" s="17"/>
    </row>
    <row r="3657" spans="4:22" x14ac:dyDescent="0.25">
      <c r="D3657" s="27"/>
      <c r="V3657" s="17"/>
    </row>
    <row r="3658" spans="4:22" x14ac:dyDescent="0.25">
      <c r="D3658" s="27"/>
      <c r="V3658" s="17"/>
    </row>
    <row r="3659" spans="4:22" x14ac:dyDescent="0.25">
      <c r="D3659" s="27"/>
      <c r="V3659" s="17"/>
    </row>
    <row r="3660" spans="4:22" x14ac:dyDescent="0.25">
      <c r="D3660" s="27"/>
      <c r="V3660" s="17"/>
    </row>
    <row r="3661" spans="4:22" x14ac:dyDescent="0.25">
      <c r="D3661" s="27"/>
      <c r="V3661" s="17"/>
    </row>
    <row r="3662" spans="4:22" x14ac:dyDescent="0.25">
      <c r="D3662" s="27"/>
      <c r="V3662" s="17"/>
    </row>
    <row r="3663" spans="4:22" x14ac:dyDescent="0.25">
      <c r="D3663" s="27"/>
      <c r="V3663" s="17"/>
    </row>
    <row r="3664" spans="4:22" x14ac:dyDescent="0.25">
      <c r="D3664" s="27"/>
      <c r="V3664" s="17"/>
    </row>
    <row r="3665" spans="4:22" x14ac:dyDescent="0.25">
      <c r="D3665" s="27"/>
      <c r="V3665" s="17"/>
    </row>
    <row r="3666" spans="4:22" x14ac:dyDescent="0.25">
      <c r="D3666" s="27"/>
      <c r="V3666" s="17"/>
    </row>
    <row r="3667" spans="4:22" x14ac:dyDescent="0.25">
      <c r="D3667" s="27"/>
      <c r="V3667" s="17"/>
    </row>
    <row r="3668" spans="4:22" x14ac:dyDescent="0.25">
      <c r="D3668" s="27"/>
      <c r="V3668" s="17"/>
    </row>
    <row r="3669" spans="4:22" x14ac:dyDescent="0.25">
      <c r="D3669" s="27"/>
      <c r="V3669" s="17"/>
    </row>
    <row r="3670" spans="4:22" x14ac:dyDescent="0.25">
      <c r="D3670" s="27"/>
      <c r="V3670" s="17"/>
    </row>
    <row r="3671" spans="4:22" x14ac:dyDescent="0.25">
      <c r="D3671" s="27"/>
      <c r="V3671" s="17"/>
    </row>
    <row r="3672" spans="4:22" x14ac:dyDescent="0.25">
      <c r="D3672" s="27"/>
      <c r="V3672" s="17"/>
    </row>
    <row r="3673" spans="4:22" x14ac:dyDescent="0.25">
      <c r="D3673" s="27"/>
      <c r="V3673" s="17"/>
    </row>
    <row r="3674" spans="4:22" x14ac:dyDescent="0.25">
      <c r="D3674" s="27"/>
      <c r="V3674" s="17"/>
    </row>
    <row r="3675" spans="4:22" x14ac:dyDescent="0.25">
      <c r="D3675" s="27"/>
      <c r="V3675" s="17"/>
    </row>
    <row r="3676" spans="4:22" x14ac:dyDescent="0.25">
      <c r="D3676" s="27"/>
      <c r="V3676" s="17"/>
    </row>
    <row r="3677" spans="4:22" x14ac:dyDescent="0.25">
      <c r="D3677" s="27"/>
      <c r="V3677" s="17"/>
    </row>
    <row r="3678" spans="4:22" x14ac:dyDescent="0.25">
      <c r="D3678" s="27"/>
      <c r="V3678" s="17"/>
    </row>
    <row r="3679" spans="4:22" x14ac:dyDescent="0.25">
      <c r="D3679" s="27"/>
      <c r="V3679" s="17"/>
    </row>
    <row r="3680" spans="4:22" x14ac:dyDescent="0.25">
      <c r="D3680" s="27"/>
      <c r="V3680" s="17"/>
    </row>
    <row r="3681" spans="4:22" x14ac:dyDescent="0.25">
      <c r="D3681" s="27"/>
      <c r="V3681" s="17"/>
    </row>
    <row r="3682" spans="4:22" x14ac:dyDescent="0.25">
      <c r="D3682" s="27"/>
      <c r="V3682" s="17"/>
    </row>
    <row r="3683" spans="4:22" x14ac:dyDescent="0.25">
      <c r="D3683" s="27"/>
      <c r="V3683" s="17"/>
    </row>
    <row r="3684" spans="4:22" x14ac:dyDescent="0.25">
      <c r="D3684" s="27"/>
      <c r="V3684" s="17"/>
    </row>
    <row r="3685" spans="4:22" x14ac:dyDescent="0.25">
      <c r="D3685" s="27"/>
      <c r="V3685" s="17"/>
    </row>
    <row r="3686" spans="4:22" x14ac:dyDescent="0.25">
      <c r="D3686" s="27"/>
      <c r="V3686" s="17"/>
    </row>
    <row r="3687" spans="4:22" x14ac:dyDescent="0.25">
      <c r="D3687" s="27"/>
      <c r="V3687" s="17"/>
    </row>
    <row r="3688" spans="4:22" x14ac:dyDescent="0.25">
      <c r="D3688" s="27"/>
      <c r="V3688" s="17"/>
    </row>
    <row r="3689" spans="4:22" x14ac:dyDescent="0.25">
      <c r="D3689" s="27"/>
      <c r="V3689" s="17"/>
    </row>
    <row r="3690" spans="4:22" x14ac:dyDescent="0.25">
      <c r="D3690" s="27"/>
      <c r="V3690" s="17"/>
    </row>
    <row r="3691" spans="4:22" x14ac:dyDescent="0.25">
      <c r="D3691" s="27"/>
      <c r="V3691" s="17"/>
    </row>
    <row r="3692" spans="4:22" x14ac:dyDescent="0.25">
      <c r="D3692" s="27"/>
      <c r="V3692" s="17"/>
    </row>
    <row r="3693" spans="4:22" x14ac:dyDescent="0.25">
      <c r="D3693" s="27"/>
      <c r="V3693" s="17"/>
    </row>
    <row r="3694" spans="4:22" x14ac:dyDescent="0.25">
      <c r="D3694" s="27"/>
      <c r="V3694" s="17"/>
    </row>
    <row r="3695" spans="4:22" x14ac:dyDescent="0.25">
      <c r="D3695" s="27"/>
      <c r="V3695" s="17"/>
    </row>
    <row r="3696" spans="4:22" x14ac:dyDescent="0.25">
      <c r="D3696" s="27"/>
      <c r="V3696" s="17"/>
    </row>
    <row r="3697" spans="4:22" x14ac:dyDescent="0.25">
      <c r="D3697" s="27"/>
      <c r="V3697" s="17"/>
    </row>
    <row r="3698" spans="4:22" x14ac:dyDescent="0.25">
      <c r="D3698" s="27"/>
      <c r="V3698" s="17"/>
    </row>
    <row r="3699" spans="4:22" x14ac:dyDescent="0.25">
      <c r="D3699" s="27"/>
      <c r="V3699" s="17"/>
    </row>
    <row r="3700" spans="4:22" x14ac:dyDescent="0.25">
      <c r="D3700" s="27"/>
      <c r="V3700" s="17"/>
    </row>
    <row r="3701" spans="4:22" x14ac:dyDescent="0.25">
      <c r="D3701" s="27"/>
      <c r="V3701" s="17"/>
    </row>
    <row r="3702" spans="4:22" x14ac:dyDescent="0.25">
      <c r="D3702" s="27"/>
      <c r="V3702" s="17"/>
    </row>
    <row r="3703" spans="4:22" x14ac:dyDescent="0.25">
      <c r="D3703" s="27"/>
      <c r="V3703" s="17"/>
    </row>
    <row r="3704" spans="4:22" x14ac:dyDescent="0.25">
      <c r="D3704" s="27"/>
      <c r="V3704" s="17"/>
    </row>
    <row r="3705" spans="4:22" x14ac:dyDescent="0.25">
      <c r="D3705" s="27"/>
      <c r="V3705" s="17"/>
    </row>
    <row r="3706" spans="4:22" x14ac:dyDescent="0.25">
      <c r="D3706" s="27"/>
      <c r="V3706" s="17"/>
    </row>
    <row r="3707" spans="4:22" x14ac:dyDescent="0.25">
      <c r="D3707" s="27"/>
      <c r="V3707" s="17"/>
    </row>
    <row r="3708" spans="4:22" x14ac:dyDescent="0.25">
      <c r="D3708" s="27"/>
      <c r="V3708" s="17"/>
    </row>
    <row r="3709" spans="4:22" x14ac:dyDescent="0.25">
      <c r="D3709" s="27"/>
      <c r="V3709" s="17"/>
    </row>
    <row r="3710" spans="4:22" x14ac:dyDescent="0.25">
      <c r="D3710" s="27"/>
      <c r="V3710" s="17"/>
    </row>
    <row r="3711" spans="4:22" x14ac:dyDescent="0.25">
      <c r="D3711" s="27"/>
      <c r="V3711" s="17"/>
    </row>
    <row r="3712" spans="4:22" x14ac:dyDescent="0.25">
      <c r="D3712" s="27"/>
      <c r="V3712" s="17"/>
    </row>
    <row r="3713" spans="4:22" x14ac:dyDescent="0.25">
      <c r="D3713" s="27"/>
      <c r="V3713" s="17"/>
    </row>
    <row r="3714" spans="4:22" x14ac:dyDescent="0.25">
      <c r="D3714" s="27"/>
      <c r="V3714" s="17"/>
    </row>
    <row r="3715" spans="4:22" x14ac:dyDescent="0.25">
      <c r="D3715" s="27"/>
      <c r="V3715" s="17"/>
    </row>
    <row r="3716" spans="4:22" x14ac:dyDescent="0.25">
      <c r="D3716" s="27"/>
      <c r="V3716" s="17"/>
    </row>
    <row r="3717" spans="4:22" x14ac:dyDescent="0.25">
      <c r="D3717" s="27"/>
      <c r="V3717" s="17"/>
    </row>
    <row r="3718" spans="4:22" x14ac:dyDescent="0.25">
      <c r="D3718" s="27"/>
      <c r="V3718" s="17"/>
    </row>
    <row r="3719" spans="4:22" x14ac:dyDescent="0.25">
      <c r="D3719" s="27"/>
      <c r="V3719" s="17"/>
    </row>
    <row r="3720" spans="4:22" x14ac:dyDescent="0.25">
      <c r="D3720" s="27"/>
      <c r="V3720" s="17"/>
    </row>
    <row r="3721" spans="4:22" x14ac:dyDescent="0.25">
      <c r="D3721" s="27"/>
      <c r="V3721" s="17"/>
    </row>
    <row r="3722" spans="4:22" x14ac:dyDescent="0.25">
      <c r="D3722" s="27"/>
      <c r="V3722" s="17"/>
    </row>
    <row r="3723" spans="4:22" x14ac:dyDescent="0.25">
      <c r="D3723" s="27"/>
      <c r="V3723" s="17"/>
    </row>
    <row r="3724" spans="4:22" x14ac:dyDescent="0.25">
      <c r="D3724" s="27"/>
      <c r="V3724" s="17"/>
    </row>
    <row r="3725" spans="4:22" x14ac:dyDescent="0.25">
      <c r="D3725" s="27"/>
      <c r="V3725" s="17"/>
    </row>
    <row r="3726" spans="4:22" x14ac:dyDescent="0.25">
      <c r="D3726" s="27"/>
      <c r="V3726" s="17"/>
    </row>
    <row r="3727" spans="4:22" x14ac:dyDescent="0.25">
      <c r="D3727" s="27"/>
      <c r="V3727" s="17"/>
    </row>
    <row r="3728" spans="4:22" x14ac:dyDescent="0.25">
      <c r="D3728" s="27"/>
      <c r="V3728" s="17"/>
    </row>
    <row r="3729" spans="4:22" x14ac:dyDescent="0.25">
      <c r="D3729" s="27"/>
      <c r="V3729" s="17"/>
    </row>
    <row r="3730" spans="4:22" x14ac:dyDescent="0.25">
      <c r="D3730" s="27"/>
      <c r="V3730" s="17"/>
    </row>
    <row r="3731" spans="4:22" x14ac:dyDescent="0.25">
      <c r="D3731" s="27"/>
      <c r="V3731" s="17"/>
    </row>
    <row r="3732" spans="4:22" x14ac:dyDescent="0.25">
      <c r="D3732" s="27"/>
      <c r="V3732" s="17"/>
    </row>
    <row r="3733" spans="4:22" x14ac:dyDescent="0.25">
      <c r="D3733" s="27"/>
      <c r="V3733" s="17"/>
    </row>
    <row r="3734" spans="4:22" x14ac:dyDescent="0.25">
      <c r="D3734" s="27"/>
      <c r="V3734" s="17"/>
    </row>
    <row r="3735" spans="4:22" x14ac:dyDescent="0.25">
      <c r="D3735" s="27"/>
      <c r="V3735" s="17"/>
    </row>
    <row r="3736" spans="4:22" x14ac:dyDescent="0.25">
      <c r="D3736" s="27"/>
      <c r="V3736" s="17"/>
    </row>
    <row r="3737" spans="4:22" x14ac:dyDescent="0.25">
      <c r="D3737" s="27"/>
      <c r="V3737" s="17"/>
    </row>
    <row r="3738" spans="4:22" x14ac:dyDescent="0.25">
      <c r="D3738" s="27"/>
      <c r="V3738" s="17"/>
    </row>
    <row r="3739" spans="4:22" x14ac:dyDescent="0.25">
      <c r="D3739" s="27"/>
      <c r="V3739" s="17"/>
    </row>
    <row r="3740" spans="4:22" x14ac:dyDescent="0.25">
      <c r="D3740" s="27"/>
      <c r="V3740" s="17"/>
    </row>
    <row r="3741" spans="4:22" x14ac:dyDescent="0.25">
      <c r="D3741" s="27"/>
      <c r="V3741" s="17"/>
    </row>
    <row r="3742" spans="4:22" x14ac:dyDescent="0.25">
      <c r="D3742" s="27"/>
      <c r="V3742" s="17"/>
    </row>
    <row r="3743" spans="4:22" x14ac:dyDescent="0.25">
      <c r="D3743" s="27"/>
      <c r="V3743" s="17"/>
    </row>
    <row r="3744" spans="4:22" x14ac:dyDescent="0.25">
      <c r="D3744" s="27"/>
      <c r="V3744" s="17"/>
    </row>
    <row r="3745" spans="4:22" x14ac:dyDescent="0.25">
      <c r="D3745" s="27"/>
      <c r="V3745" s="17"/>
    </row>
    <row r="3746" spans="4:22" x14ac:dyDescent="0.25">
      <c r="D3746" s="27"/>
      <c r="V3746" s="17"/>
    </row>
    <row r="3747" spans="4:22" x14ac:dyDescent="0.25">
      <c r="D3747" s="27"/>
      <c r="V3747" s="17"/>
    </row>
    <row r="3748" spans="4:22" x14ac:dyDescent="0.25">
      <c r="D3748" s="27"/>
      <c r="V3748" s="17"/>
    </row>
    <row r="3749" spans="4:22" x14ac:dyDescent="0.25">
      <c r="D3749" s="27"/>
      <c r="V3749" s="17"/>
    </row>
    <row r="3750" spans="4:22" x14ac:dyDescent="0.25">
      <c r="D3750" s="27"/>
      <c r="V3750" s="17"/>
    </row>
    <row r="3751" spans="4:22" x14ac:dyDescent="0.25">
      <c r="D3751" s="27"/>
      <c r="V3751" s="17"/>
    </row>
    <row r="3752" spans="4:22" x14ac:dyDescent="0.25">
      <c r="D3752" s="27"/>
      <c r="V3752" s="17"/>
    </row>
    <row r="3753" spans="4:22" x14ac:dyDescent="0.25">
      <c r="D3753" s="27"/>
      <c r="V3753" s="17"/>
    </row>
    <row r="3754" spans="4:22" x14ac:dyDescent="0.25">
      <c r="D3754" s="27"/>
      <c r="V3754" s="17"/>
    </row>
    <row r="3755" spans="4:22" x14ac:dyDescent="0.25">
      <c r="D3755" s="27"/>
      <c r="V3755" s="17"/>
    </row>
    <row r="3756" spans="4:22" x14ac:dyDescent="0.25">
      <c r="D3756" s="27"/>
      <c r="V3756" s="17"/>
    </row>
    <row r="3757" spans="4:22" x14ac:dyDescent="0.25">
      <c r="D3757" s="27"/>
      <c r="V3757" s="17"/>
    </row>
    <row r="3758" spans="4:22" x14ac:dyDescent="0.25">
      <c r="D3758" s="27"/>
      <c r="V3758" s="17"/>
    </row>
    <row r="3759" spans="4:22" x14ac:dyDescent="0.25">
      <c r="D3759" s="27"/>
      <c r="V3759" s="17"/>
    </row>
    <row r="3760" spans="4:22" x14ac:dyDescent="0.25">
      <c r="D3760" s="27"/>
      <c r="V3760" s="17"/>
    </row>
    <row r="3761" spans="4:22" x14ac:dyDescent="0.25">
      <c r="D3761" s="27"/>
      <c r="V3761" s="17"/>
    </row>
    <row r="3762" spans="4:22" x14ac:dyDescent="0.25">
      <c r="D3762" s="27"/>
      <c r="V3762" s="17"/>
    </row>
    <row r="3763" spans="4:22" x14ac:dyDescent="0.25">
      <c r="D3763" s="27"/>
      <c r="V3763" s="17"/>
    </row>
    <row r="3764" spans="4:22" x14ac:dyDescent="0.25">
      <c r="D3764" s="27"/>
      <c r="V3764" s="17"/>
    </row>
    <row r="3765" spans="4:22" x14ac:dyDescent="0.25">
      <c r="D3765" s="27"/>
      <c r="V3765" s="17"/>
    </row>
    <row r="3766" spans="4:22" x14ac:dyDescent="0.25">
      <c r="D3766" s="27"/>
      <c r="V3766" s="17"/>
    </row>
    <row r="3767" spans="4:22" x14ac:dyDescent="0.25">
      <c r="D3767" s="27"/>
      <c r="V3767" s="17"/>
    </row>
    <row r="3768" spans="4:22" x14ac:dyDescent="0.25">
      <c r="D3768" s="27"/>
      <c r="V3768" s="17"/>
    </row>
    <row r="3769" spans="4:22" x14ac:dyDescent="0.25">
      <c r="D3769" s="27"/>
      <c r="V3769" s="17"/>
    </row>
    <row r="3770" spans="4:22" x14ac:dyDescent="0.25">
      <c r="D3770" s="27"/>
      <c r="V3770" s="17"/>
    </row>
    <row r="3771" spans="4:22" x14ac:dyDescent="0.25">
      <c r="D3771" s="27"/>
      <c r="V3771" s="17"/>
    </row>
    <row r="3772" spans="4:22" x14ac:dyDescent="0.25">
      <c r="D3772" s="27"/>
      <c r="V3772" s="17"/>
    </row>
    <row r="3773" spans="4:22" x14ac:dyDescent="0.25">
      <c r="D3773" s="27"/>
      <c r="V3773" s="17"/>
    </row>
    <row r="3774" spans="4:22" x14ac:dyDescent="0.25">
      <c r="D3774" s="27"/>
      <c r="V3774" s="17"/>
    </row>
    <row r="3775" spans="4:22" x14ac:dyDescent="0.25">
      <c r="D3775" s="27"/>
      <c r="V3775" s="17"/>
    </row>
    <row r="3776" spans="4:22" x14ac:dyDescent="0.25">
      <c r="D3776" s="27"/>
      <c r="V3776" s="17"/>
    </row>
    <row r="3777" spans="4:22" x14ac:dyDescent="0.25">
      <c r="D3777" s="27"/>
      <c r="V3777" s="17"/>
    </row>
    <row r="3778" spans="4:22" x14ac:dyDescent="0.25">
      <c r="D3778" s="27"/>
      <c r="V3778" s="17"/>
    </row>
    <row r="3779" spans="4:22" x14ac:dyDescent="0.25">
      <c r="D3779" s="27"/>
      <c r="V3779" s="17"/>
    </row>
    <row r="3780" spans="4:22" x14ac:dyDescent="0.25">
      <c r="D3780" s="27"/>
      <c r="V3780" s="17"/>
    </row>
    <row r="3781" spans="4:22" x14ac:dyDescent="0.25">
      <c r="D3781" s="27"/>
      <c r="V3781" s="17"/>
    </row>
    <row r="3782" spans="4:22" x14ac:dyDescent="0.25">
      <c r="D3782" s="27"/>
      <c r="V3782" s="17"/>
    </row>
    <row r="3783" spans="4:22" x14ac:dyDescent="0.25">
      <c r="D3783" s="27"/>
      <c r="V3783" s="17"/>
    </row>
    <row r="3784" spans="4:22" x14ac:dyDescent="0.25">
      <c r="D3784" s="27"/>
      <c r="V3784" s="17"/>
    </row>
    <row r="3785" spans="4:22" x14ac:dyDescent="0.25">
      <c r="D3785" s="27"/>
      <c r="V3785" s="17"/>
    </row>
    <row r="3786" spans="4:22" x14ac:dyDescent="0.25">
      <c r="D3786" s="27"/>
      <c r="V3786" s="17"/>
    </row>
    <row r="3787" spans="4:22" x14ac:dyDescent="0.25">
      <c r="D3787" s="27"/>
      <c r="V3787" s="17"/>
    </row>
    <row r="3788" spans="4:22" x14ac:dyDescent="0.25">
      <c r="D3788" s="27"/>
      <c r="V3788" s="17"/>
    </row>
    <row r="3789" spans="4:22" x14ac:dyDescent="0.25">
      <c r="D3789" s="27"/>
      <c r="V3789" s="17"/>
    </row>
    <row r="3790" spans="4:22" x14ac:dyDescent="0.25">
      <c r="D3790" s="27"/>
      <c r="V3790" s="17"/>
    </row>
    <row r="3791" spans="4:22" x14ac:dyDescent="0.25">
      <c r="D3791" s="27"/>
      <c r="V3791" s="17"/>
    </row>
    <row r="3792" spans="4:22" x14ac:dyDescent="0.25">
      <c r="D3792" s="27"/>
      <c r="V3792" s="17"/>
    </row>
    <row r="3793" spans="4:22" x14ac:dyDescent="0.25">
      <c r="D3793" s="27"/>
      <c r="V3793" s="17"/>
    </row>
    <row r="3794" spans="4:22" x14ac:dyDescent="0.25">
      <c r="D3794" s="27"/>
      <c r="V3794" s="17"/>
    </row>
    <row r="3795" spans="4:22" x14ac:dyDescent="0.25">
      <c r="D3795" s="27"/>
      <c r="V3795" s="17"/>
    </row>
    <row r="3796" spans="4:22" x14ac:dyDescent="0.25">
      <c r="D3796" s="27"/>
      <c r="V3796" s="17"/>
    </row>
    <row r="3797" spans="4:22" x14ac:dyDescent="0.25">
      <c r="D3797" s="27"/>
      <c r="V3797" s="17"/>
    </row>
    <row r="3798" spans="4:22" x14ac:dyDescent="0.25">
      <c r="D3798" s="27"/>
      <c r="V3798" s="17"/>
    </row>
    <row r="3799" spans="4:22" x14ac:dyDescent="0.25">
      <c r="D3799" s="27"/>
      <c r="V3799" s="17"/>
    </row>
    <row r="3800" spans="4:22" x14ac:dyDescent="0.25">
      <c r="D3800" s="27"/>
      <c r="V3800" s="17"/>
    </row>
    <row r="3801" spans="4:22" x14ac:dyDescent="0.25">
      <c r="D3801" s="27"/>
      <c r="V3801" s="17"/>
    </row>
    <row r="3802" spans="4:22" x14ac:dyDescent="0.25">
      <c r="D3802" s="27"/>
      <c r="V3802" s="17"/>
    </row>
    <row r="3803" spans="4:22" x14ac:dyDescent="0.25">
      <c r="D3803" s="27"/>
      <c r="V3803" s="17"/>
    </row>
    <row r="3804" spans="4:22" x14ac:dyDescent="0.25">
      <c r="D3804" s="27"/>
      <c r="V3804" s="17"/>
    </row>
    <row r="3805" spans="4:22" x14ac:dyDescent="0.25">
      <c r="D3805" s="27"/>
      <c r="V3805" s="17"/>
    </row>
    <row r="3806" spans="4:22" x14ac:dyDescent="0.25">
      <c r="D3806" s="27"/>
      <c r="V3806" s="17"/>
    </row>
    <row r="3807" spans="4:22" x14ac:dyDescent="0.25">
      <c r="D3807" s="27"/>
      <c r="V3807" s="17"/>
    </row>
    <row r="3808" spans="4:22" x14ac:dyDescent="0.25">
      <c r="D3808" s="27"/>
      <c r="V3808" s="17"/>
    </row>
    <row r="3809" spans="4:22" x14ac:dyDescent="0.25">
      <c r="D3809" s="27"/>
      <c r="V3809" s="17"/>
    </row>
    <row r="3810" spans="4:22" x14ac:dyDescent="0.25">
      <c r="D3810" s="27"/>
      <c r="V3810" s="17"/>
    </row>
    <row r="3811" spans="4:22" x14ac:dyDescent="0.25">
      <c r="D3811" s="27"/>
      <c r="V3811" s="17"/>
    </row>
    <row r="3812" spans="4:22" x14ac:dyDescent="0.25">
      <c r="D3812" s="27"/>
      <c r="V3812" s="17"/>
    </row>
    <row r="3813" spans="4:22" x14ac:dyDescent="0.25">
      <c r="D3813" s="27"/>
      <c r="V3813" s="17"/>
    </row>
    <row r="3814" spans="4:22" x14ac:dyDescent="0.25">
      <c r="D3814" s="27"/>
      <c r="V3814" s="17"/>
    </row>
    <row r="3815" spans="4:22" x14ac:dyDescent="0.25">
      <c r="D3815" s="27"/>
      <c r="V3815" s="17"/>
    </row>
    <row r="3816" spans="4:22" x14ac:dyDescent="0.25">
      <c r="D3816" s="27"/>
      <c r="V3816" s="17"/>
    </row>
    <row r="3817" spans="4:22" x14ac:dyDescent="0.25">
      <c r="D3817" s="27"/>
      <c r="V3817" s="17"/>
    </row>
    <row r="3818" spans="4:22" x14ac:dyDescent="0.25">
      <c r="D3818" s="27"/>
      <c r="V3818" s="17"/>
    </row>
    <row r="3819" spans="4:22" x14ac:dyDescent="0.25">
      <c r="D3819" s="27"/>
      <c r="V3819" s="17"/>
    </row>
    <row r="3820" spans="4:22" x14ac:dyDescent="0.25">
      <c r="D3820" s="27"/>
      <c r="V3820" s="17"/>
    </row>
    <row r="3821" spans="4:22" x14ac:dyDescent="0.25">
      <c r="D3821" s="27"/>
      <c r="V3821" s="17"/>
    </row>
    <row r="3822" spans="4:22" x14ac:dyDescent="0.25">
      <c r="D3822" s="27"/>
      <c r="V3822" s="17"/>
    </row>
    <row r="3823" spans="4:22" x14ac:dyDescent="0.25">
      <c r="D3823" s="27"/>
      <c r="V3823" s="17"/>
    </row>
    <row r="3824" spans="4:22" x14ac:dyDescent="0.25">
      <c r="D3824" s="27"/>
      <c r="V3824" s="17"/>
    </row>
    <row r="3825" spans="4:22" x14ac:dyDescent="0.25">
      <c r="D3825" s="27"/>
      <c r="V3825" s="17"/>
    </row>
    <row r="3826" spans="4:22" x14ac:dyDescent="0.25">
      <c r="D3826" s="27"/>
      <c r="V3826" s="17"/>
    </row>
    <row r="3827" spans="4:22" x14ac:dyDescent="0.25">
      <c r="D3827" s="27"/>
      <c r="V3827" s="17"/>
    </row>
    <row r="3828" spans="4:22" x14ac:dyDescent="0.25">
      <c r="D3828" s="27"/>
      <c r="V3828" s="17"/>
    </row>
    <row r="3829" spans="4:22" x14ac:dyDescent="0.25">
      <c r="D3829" s="27"/>
      <c r="V3829" s="17"/>
    </row>
    <row r="3830" spans="4:22" x14ac:dyDescent="0.25">
      <c r="D3830" s="27"/>
      <c r="V3830" s="17"/>
    </row>
    <row r="3831" spans="4:22" x14ac:dyDescent="0.25">
      <c r="D3831" s="27"/>
      <c r="V3831" s="17"/>
    </row>
    <row r="3832" spans="4:22" x14ac:dyDescent="0.25">
      <c r="D3832" s="27"/>
      <c r="V3832" s="17"/>
    </row>
    <row r="3833" spans="4:22" x14ac:dyDescent="0.25">
      <c r="D3833" s="27"/>
      <c r="V3833" s="17"/>
    </row>
    <row r="3834" spans="4:22" x14ac:dyDescent="0.25">
      <c r="D3834" s="27"/>
      <c r="V3834" s="17"/>
    </row>
    <row r="3835" spans="4:22" x14ac:dyDescent="0.25">
      <c r="D3835" s="27"/>
      <c r="V3835" s="17"/>
    </row>
    <row r="3836" spans="4:22" x14ac:dyDescent="0.25">
      <c r="D3836" s="27"/>
      <c r="V3836" s="17"/>
    </row>
    <row r="3837" spans="4:22" x14ac:dyDescent="0.25">
      <c r="D3837" s="27"/>
      <c r="V3837" s="17"/>
    </row>
    <row r="3838" spans="4:22" x14ac:dyDescent="0.25">
      <c r="D3838" s="27"/>
      <c r="V3838" s="17"/>
    </row>
    <row r="3839" spans="4:22" x14ac:dyDescent="0.25">
      <c r="D3839" s="27"/>
      <c r="V3839" s="17"/>
    </row>
    <row r="3840" spans="4:22" x14ac:dyDescent="0.25">
      <c r="D3840" s="27"/>
      <c r="V3840" s="17"/>
    </row>
    <row r="3841" spans="4:22" x14ac:dyDescent="0.25">
      <c r="D3841" s="27"/>
      <c r="V3841" s="17"/>
    </row>
    <row r="3842" spans="4:22" x14ac:dyDescent="0.25">
      <c r="D3842" s="27"/>
      <c r="V3842" s="17"/>
    </row>
    <row r="3843" spans="4:22" x14ac:dyDescent="0.25">
      <c r="D3843" s="27"/>
      <c r="V3843" s="17"/>
    </row>
    <row r="3844" spans="4:22" x14ac:dyDescent="0.25">
      <c r="D3844" s="27"/>
      <c r="V3844" s="17"/>
    </row>
    <row r="3845" spans="4:22" x14ac:dyDescent="0.25">
      <c r="D3845" s="27"/>
      <c r="V3845" s="17"/>
    </row>
    <row r="3846" spans="4:22" x14ac:dyDescent="0.25">
      <c r="D3846" s="27"/>
      <c r="V3846" s="17"/>
    </row>
    <row r="3847" spans="4:22" x14ac:dyDescent="0.25">
      <c r="D3847" s="27"/>
      <c r="V3847" s="17"/>
    </row>
    <row r="3848" spans="4:22" x14ac:dyDescent="0.25">
      <c r="D3848" s="27"/>
      <c r="V3848" s="17"/>
    </row>
    <row r="3849" spans="4:22" x14ac:dyDescent="0.25">
      <c r="D3849" s="27"/>
      <c r="V3849" s="17"/>
    </row>
    <row r="3850" spans="4:22" x14ac:dyDescent="0.25">
      <c r="D3850" s="27"/>
      <c r="V3850" s="17"/>
    </row>
    <row r="3851" spans="4:22" x14ac:dyDescent="0.25">
      <c r="D3851" s="27"/>
      <c r="V3851" s="17"/>
    </row>
    <row r="3852" spans="4:22" x14ac:dyDescent="0.25">
      <c r="D3852" s="27"/>
      <c r="V3852" s="17"/>
    </row>
    <row r="3853" spans="4:22" x14ac:dyDescent="0.25">
      <c r="D3853" s="27"/>
      <c r="V3853" s="17"/>
    </row>
    <row r="3854" spans="4:22" x14ac:dyDescent="0.25">
      <c r="D3854" s="27"/>
      <c r="V3854" s="17"/>
    </row>
    <row r="3855" spans="4:22" x14ac:dyDescent="0.25">
      <c r="D3855" s="27"/>
      <c r="V3855" s="17"/>
    </row>
    <row r="3856" spans="4:22" x14ac:dyDescent="0.25">
      <c r="D3856" s="27"/>
      <c r="V3856" s="17"/>
    </row>
    <row r="3857" spans="4:22" x14ac:dyDescent="0.25">
      <c r="D3857" s="27"/>
      <c r="V3857" s="17"/>
    </row>
    <row r="3858" spans="4:22" x14ac:dyDescent="0.25">
      <c r="D3858" s="27"/>
      <c r="V3858" s="17"/>
    </row>
    <row r="3859" spans="4:22" x14ac:dyDescent="0.25">
      <c r="D3859" s="27"/>
      <c r="V3859" s="17"/>
    </row>
    <row r="3860" spans="4:22" x14ac:dyDescent="0.25">
      <c r="D3860" s="27"/>
      <c r="V3860" s="17"/>
    </row>
    <row r="3861" spans="4:22" x14ac:dyDescent="0.25">
      <c r="D3861" s="27"/>
      <c r="V3861" s="17"/>
    </row>
    <row r="3862" spans="4:22" x14ac:dyDescent="0.25">
      <c r="D3862" s="27"/>
      <c r="V3862" s="17"/>
    </row>
    <row r="3863" spans="4:22" x14ac:dyDescent="0.25">
      <c r="D3863" s="27"/>
      <c r="V3863" s="17"/>
    </row>
    <row r="3864" spans="4:22" x14ac:dyDescent="0.25">
      <c r="D3864" s="27"/>
      <c r="V3864" s="17"/>
    </row>
    <row r="3865" spans="4:22" x14ac:dyDescent="0.25">
      <c r="D3865" s="27"/>
      <c r="V3865" s="17"/>
    </row>
    <row r="3866" spans="4:22" x14ac:dyDescent="0.25">
      <c r="D3866" s="27"/>
      <c r="V3866" s="17"/>
    </row>
    <row r="3867" spans="4:22" x14ac:dyDescent="0.25">
      <c r="D3867" s="27"/>
      <c r="V3867" s="17"/>
    </row>
    <row r="3868" spans="4:22" x14ac:dyDescent="0.25">
      <c r="D3868" s="27"/>
      <c r="V3868" s="17"/>
    </row>
    <row r="3869" spans="4:22" x14ac:dyDescent="0.25">
      <c r="D3869" s="27"/>
      <c r="V3869" s="17"/>
    </row>
    <row r="3870" spans="4:22" x14ac:dyDescent="0.25">
      <c r="D3870" s="27"/>
      <c r="V3870" s="17"/>
    </row>
    <row r="3871" spans="4:22" x14ac:dyDescent="0.25">
      <c r="D3871" s="27"/>
      <c r="V3871" s="17"/>
    </row>
    <row r="3872" spans="4:22" x14ac:dyDescent="0.25">
      <c r="D3872" s="27"/>
      <c r="V3872" s="17"/>
    </row>
    <row r="3873" spans="4:22" x14ac:dyDescent="0.25">
      <c r="D3873" s="27"/>
      <c r="V3873" s="17"/>
    </row>
    <row r="3874" spans="4:22" x14ac:dyDescent="0.25">
      <c r="D3874" s="27"/>
      <c r="V3874" s="17"/>
    </row>
    <row r="3875" spans="4:22" x14ac:dyDescent="0.25">
      <c r="D3875" s="27"/>
      <c r="V3875" s="17"/>
    </row>
    <row r="3876" spans="4:22" x14ac:dyDescent="0.25">
      <c r="D3876" s="27"/>
      <c r="V3876" s="17"/>
    </row>
    <row r="3877" spans="4:22" x14ac:dyDescent="0.25">
      <c r="D3877" s="27"/>
      <c r="V3877" s="17"/>
    </row>
    <row r="3878" spans="4:22" x14ac:dyDescent="0.25">
      <c r="D3878" s="27"/>
      <c r="V3878" s="17"/>
    </row>
    <row r="3879" spans="4:22" x14ac:dyDescent="0.25">
      <c r="D3879" s="27"/>
      <c r="V3879" s="17"/>
    </row>
    <row r="3880" spans="4:22" x14ac:dyDescent="0.25">
      <c r="D3880" s="27"/>
      <c r="V3880" s="17"/>
    </row>
    <row r="3881" spans="4:22" x14ac:dyDescent="0.25">
      <c r="D3881" s="27"/>
      <c r="V3881" s="17"/>
    </row>
    <row r="3882" spans="4:22" x14ac:dyDescent="0.25">
      <c r="D3882" s="27"/>
      <c r="V3882" s="17"/>
    </row>
    <row r="3883" spans="4:22" x14ac:dyDescent="0.25">
      <c r="D3883" s="27"/>
      <c r="V3883" s="17"/>
    </row>
    <row r="3884" spans="4:22" x14ac:dyDescent="0.25">
      <c r="D3884" s="27"/>
      <c r="V3884" s="17"/>
    </row>
    <row r="3885" spans="4:22" x14ac:dyDescent="0.25">
      <c r="D3885" s="27"/>
      <c r="V3885" s="17"/>
    </row>
    <row r="3886" spans="4:22" x14ac:dyDescent="0.25">
      <c r="D3886" s="27"/>
      <c r="V3886" s="17"/>
    </row>
    <row r="3887" spans="4:22" x14ac:dyDescent="0.25">
      <c r="D3887" s="27"/>
      <c r="V3887" s="17"/>
    </row>
    <row r="3888" spans="4:22" x14ac:dyDescent="0.25">
      <c r="D3888" s="27"/>
      <c r="V3888" s="17"/>
    </row>
    <row r="3889" spans="4:22" x14ac:dyDescent="0.25">
      <c r="D3889" s="27"/>
      <c r="V3889" s="17"/>
    </row>
    <row r="3890" spans="4:22" x14ac:dyDescent="0.25">
      <c r="D3890" s="27"/>
      <c r="V3890" s="17"/>
    </row>
    <row r="3891" spans="4:22" x14ac:dyDescent="0.25">
      <c r="D3891" s="27"/>
      <c r="V3891" s="17"/>
    </row>
    <row r="3892" spans="4:22" x14ac:dyDescent="0.25">
      <c r="D3892" s="27"/>
      <c r="V3892" s="17"/>
    </row>
    <row r="3893" spans="4:22" x14ac:dyDescent="0.25">
      <c r="D3893" s="27"/>
      <c r="V3893" s="17"/>
    </row>
    <row r="3894" spans="4:22" x14ac:dyDescent="0.25">
      <c r="D3894" s="27"/>
      <c r="V3894" s="17"/>
    </row>
    <row r="3895" spans="4:22" x14ac:dyDescent="0.25">
      <c r="D3895" s="27"/>
      <c r="V3895" s="17"/>
    </row>
    <row r="3896" spans="4:22" x14ac:dyDescent="0.25">
      <c r="D3896" s="27"/>
      <c r="V3896" s="17"/>
    </row>
    <row r="3897" spans="4:22" x14ac:dyDescent="0.25">
      <c r="D3897" s="27"/>
      <c r="V3897" s="17"/>
    </row>
    <row r="3898" spans="4:22" x14ac:dyDescent="0.25">
      <c r="D3898" s="27"/>
      <c r="V3898" s="17"/>
    </row>
    <row r="3899" spans="4:22" x14ac:dyDescent="0.25">
      <c r="D3899" s="27"/>
      <c r="V3899" s="17"/>
    </row>
    <row r="3900" spans="4:22" x14ac:dyDescent="0.25">
      <c r="D3900" s="27"/>
      <c r="V3900" s="17"/>
    </row>
    <row r="3901" spans="4:22" x14ac:dyDescent="0.25">
      <c r="D3901" s="27"/>
      <c r="V3901" s="17"/>
    </row>
    <row r="3902" spans="4:22" x14ac:dyDescent="0.25">
      <c r="D3902" s="27"/>
      <c r="V3902" s="17"/>
    </row>
    <row r="3903" spans="4:22" x14ac:dyDescent="0.25">
      <c r="D3903" s="27"/>
      <c r="V3903" s="17"/>
    </row>
    <row r="3904" spans="4:22" x14ac:dyDescent="0.25">
      <c r="D3904" s="27"/>
      <c r="V3904" s="17"/>
    </row>
    <row r="3905" spans="4:22" x14ac:dyDescent="0.25">
      <c r="D3905" s="27"/>
      <c r="V3905" s="17"/>
    </row>
    <row r="3906" spans="4:22" x14ac:dyDescent="0.25">
      <c r="D3906" s="27"/>
      <c r="V3906" s="17"/>
    </row>
    <row r="3907" spans="4:22" x14ac:dyDescent="0.25">
      <c r="D3907" s="27"/>
      <c r="V3907" s="17"/>
    </row>
    <row r="3908" spans="4:22" x14ac:dyDescent="0.25">
      <c r="D3908" s="27"/>
      <c r="V3908" s="17"/>
    </row>
    <row r="3909" spans="4:22" x14ac:dyDescent="0.25">
      <c r="D3909" s="27"/>
      <c r="V3909" s="17"/>
    </row>
    <row r="3910" spans="4:22" x14ac:dyDescent="0.25">
      <c r="D3910" s="27"/>
      <c r="V3910" s="17"/>
    </row>
    <row r="3911" spans="4:22" x14ac:dyDescent="0.25">
      <c r="D3911" s="27"/>
      <c r="V3911" s="17"/>
    </row>
    <row r="3912" spans="4:22" x14ac:dyDescent="0.25">
      <c r="D3912" s="27"/>
      <c r="V3912" s="17"/>
    </row>
    <row r="3913" spans="4:22" x14ac:dyDescent="0.25">
      <c r="D3913" s="27"/>
      <c r="V3913" s="17"/>
    </row>
    <row r="3914" spans="4:22" x14ac:dyDescent="0.25">
      <c r="D3914" s="27"/>
      <c r="V3914" s="17"/>
    </row>
    <row r="3915" spans="4:22" x14ac:dyDescent="0.25">
      <c r="D3915" s="27"/>
      <c r="V3915" s="17"/>
    </row>
    <row r="3916" spans="4:22" x14ac:dyDescent="0.25">
      <c r="D3916" s="27"/>
      <c r="V3916" s="17"/>
    </row>
    <row r="3917" spans="4:22" x14ac:dyDescent="0.25">
      <c r="D3917" s="27"/>
      <c r="V3917" s="17"/>
    </row>
    <row r="3918" spans="4:22" x14ac:dyDescent="0.25">
      <c r="D3918" s="27"/>
      <c r="V3918" s="17"/>
    </row>
    <row r="3919" spans="4:22" x14ac:dyDescent="0.25">
      <c r="D3919" s="27"/>
      <c r="V3919" s="17"/>
    </row>
    <row r="3920" spans="4:22" x14ac:dyDescent="0.25">
      <c r="D3920" s="27"/>
      <c r="V3920" s="17"/>
    </row>
    <row r="3921" spans="4:22" x14ac:dyDescent="0.25">
      <c r="D3921" s="27"/>
      <c r="V3921" s="17"/>
    </row>
    <row r="3922" spans="4:22" x14ac:dyDescent="0.25">
      <c r="D3922" s="27"/>
      <c r="V3922" s="17"/>
    </row>
    <row r="3923" spans="4:22" x14ac:dyDescent="0.25">
      <c r="D3923" s="27"/>
      <c r="V3923" s="17"/>
    </row>
    <row r="3924" spans="4:22" x14ac:dyDescent="0.25">
      <c r="D3924" s="27"/>
      <c r="V3924" s="17"/>
    </row>
    <row r="3925" spans="4:22" x14ac:dyDescent="0.25">
      <c r="D3925" s="27"/>
      <c r="V3925" s="17"/>
    </row>
    <row r="3926" spans="4:22" x14ac:dyDescent="0.25">
      <c r="D3926" s="27"/>
      <c r="V3926" s="17"/>
    </row>
    <row r="3927" spans="4:22" x14ac:dyDescent="0.25">
      <c r="D3927" s="27"/>
      <c r="V3927" s="17"/>
    </row>
    <row r="3928" spans="4:22" x14ac:dyDescent="0.25">
      <c r="D3928" s="27"/>
      <c r="V3928" s="17"/>
    </row>
    <row r="3929" spans="4:22" x14ac:dyDescent="0.25">
      <c r="D3929" s="27"/>
      <c r="V3929" s="17"/>
    </row>
    <row r="3930" spans="4:22" x14ac:dyDescent="0.25">
      <c r="D3930" s="27"/>
      <c r="V3930" s="17"/>
    </row>
    <row r="3931" spans="4:22" x14ac:dyDescent="0.25">
      <c r="D3931" s="27"/>
      <c r="V3931" s="17"/>
    </row>
    <row r="3932" spans="4:22" x14ac:dyDescent="0.25">
      <c r="D3932" s="27"/>
      <c r="V3932" s="17"/>
    </row>
    <row r="3933" spans="4:22" x14ac:dyDescent="0.25">
      <c r="D3933" s="27"/>
      <c r="V3933" s="17"/>
    </row>
    <row r="3934" spans="4:22" x14ac:dyDescent="0.25">
      <c r="D3934" s="27"/>
      <c r="V3934" s="17"/>
    </row>
    <row r="3935" spans="4:22" x14ac:dyDescent="0.25">
      <c r="D3935" s="27"/>
      <c r="V3935" s="17"/>
    </row>
    <row r="3936" spans="4:22" x14ac:dyDescent="0.25">
      <c r="D3936" s="27"/>
      <c r="V3936" s="17"/>
    </row>
    <row r="3937" spans="4:22" x14ac:dyDescent="0.25">
      <c r="D3937" s="27"/>
      <c r="V3937" s="17"/>
    </row>
    <row r="3938" spans="4:22" x14ac:dyDescent="0.25">
      <c r="D3938" s="27"/>
      <c r="V3938" s="17"/>
    </row>
    <row r="3939" spans="4:22" x14ac:dyDescent="0.25">
      <c r="D3939" s="27"/>
      <c r="V3939" s="17"/>
    </row>
    <row r="3940" spans="4:22" x14ac:dyDescent="0.25">
      <c r="D3940" s="27"/>
      <c r="V3940" s="17"/>
    </row>
    <row r="3941" spans="4:22" x14ac:dyDescent="0.25">
      <c r="D3941" s="27"/>
      <c r="V3941" s="17"/>
    </row>
    <row r="3942" spans="4:22" x14ac:dyDescent="0.25">
      <c r="D3942" s="27"/>
      <c r="V3942" s="17"/>
    </row>
    <row r="3943" spans="4:22" x14ac:dyDescent="0.25">
      <c r="D3943" s="27"/>
      <c r="V3943" s="17"/>
    </row>
    <row r="3944" spans="4:22" x14ac:dyDescent="0.25">
      <c r="D3944" s="27"/>
      <c r="V3944" s="17"/>
    </row>
    <row r="3945" spans="4:22" x14ac:dyDescent="0.25">
      <c r="D3945" s="27"/>
      <c r="V3945" s="17"/>
    </row>
    <row r="3946" spans="4:22" x14ac:dyDescent="0.25">
      <c r="D3946" s="27"/>
      <c r="V3946" s="17"/>
    </row>
    <row r="3947" spans="4:22" x14ac:dyDescent="0.25">
      <c r="D3947" s="27"/>
      <c r="V3947" s="17"/>
    </row>
    <row r="3948" spans="4:22" x14ac:dyDescent="0.25">
      <c r="D3948" s="27"/>
      <c r="V3948" s="17"/>
    </row>
    <row r="3949" spans="4:22" x14ac:dyDescent="0.25">
      <c r="D3949" s="27"/>
      <c r="V3949" s="17"/>
    </row>
    <row r="3950" spans="4:22" x14ac:dyDescent="0.25">
      <c r="D3950" s="27"/>
      <c r="V3950" s="17"/>
    </row>
    <row r="3951" spans="4:22" x14ac:dyDescent="0.25">
      <c r="D3951" s="27"/>
      <c r="V3951" s="17"/>
    </row>
    <row r="3952" spans="4:22" x14ac:dyDescent="0.25">
      <c r="D3952" s="27"/>
      <c r="V3952" s="17"/>
    </row>
    <row r="3953" spans="4:22" x14ac:dyDescent="0.25">
      <c r="D3953" s="27"/>
      <c r="V3953" s="17"/>
    </row>
    <row r="3954" spans="4:22" x14ac:dyDescent="0.25">
      <c r="D3954" s="27"/>
      <c r="V3954" s="17"/>
    </row>
    <row r="3955" spans="4:22" x14ac:dyDescent="0.25">
      <c r="D3955" s="27"/>
      <c r="V3955" s="17"/>
    </row>
    <row r="3956" spans="4:22" x14ac:dyDescent="0.25">
      <c r="D3956" s="27"/>
      <c r="V3956" s="17"/>
    </row>
    <row r="3957" spans="4:22" x14ac:dyDescent="0.25">
      <c r="D3957" s="27"/>
      <c r="V3957" s="17"/>
    </row>
    <row r="3958" spans="4:22" x14ac:dyDescent="0.25">
      <c r="D3958" s="27"/>
      <c r="V3958" s="17"/>
    </row>
    <row r="3959" spans="4:22" x14ac:dyDescent="0.25">
      <c r="D3959" s="27"/>
      <c r="V3959" s="17"/>
    </row>
    <row r="3960" spans="4:22" x14ac:dyDescent="0.25">
      <c r="D3960" s="27"/>
      <c r="V3960" s="17"/>
    </row>
    <row r="3961" spans="4:22" x14ac:dyDescent="0.25">
      <c r="D3961" s="27"/>
      <c r="V3961" s="17"/>
    </row>
    <row r="3962" spans="4:22" x14ac:dyDescent="0.25">
      <c r="D3962" s="27"/>
      <c r="V3962" s="17"/>
    </row>
    <row r="3963" spans="4:22" x14ac:dyDescent="0.25">
      <c r="D3963" s="27"/>
      <c r="V3963" s="17"/>
    </row>
    <row r="3964" spans="4:22" x14ac:dyDescent="0.25">
      <c r="D3964" s="27"/>
      <c r="V3964" s="17"/>
    </row>
    <row r="3965" spans="4:22" x14ac:dyDescent="0.25">
      <c r="D3965" s="27"/>
      <c r="V3965" s="17"/>
    </row>
    <row r="3966" spans="4:22" x14ac:dyDescent="0.25">
      <c r="D3966" s="27"/>
      <c r="V3966" s="17"/>
    </row>
    <row r="3967" spans="4:22" x14ac:dyDescent="0.25">
      <c r="D3967" s="27"/>
      <c r="V3967" s="17"/>
    </row>
    <row r="3968" spans="4:22" x14ac:dyDescent="0.25">
      <c r="D3968" s="27"/>
      <c r="V3968" s="17"/>
    </row>
    <row r="3969" spans="4:22" x14ac:dyDescent="0.25">
      <c r="D3969" s="27"/>
      <c r="V3969" s="17"/>
    </row>
    <row r="3970" spans="4:22" x14ac:dyDescent="0.25">
      <c r="D3970" s="27"/>
      <c r="V3970" s="17"/>
    </row>
    <row r="3971" spans="4:22" x14ac:dyDescent="0.25">
      <c r="D3971" s="27"/>
      <c r="V3971" s="17"/>
    </row>
    <row r="3972" spans="4:22" x14ac:dyDescent="0.25">
      <c r="D3972" s="27"/>
      <c r="V3972" s="17"/>
    </row>
    <row r="3973" spans="4:22" x14ac:dyDescent="0.25">
      <c r="D3973" s="27"/>
      <c r="V3973" s="17"/>
    </row>
    <row r="3974" spans="4:22" x14ac:dyDescent="0.25">
      <c r="D3974" s="27"/>
      <c r="V3974" s="17"/>
    </row>
    <row r="3975" spans="4:22" x14ac:dyDescent="0.25">
      <c r="D3975" s="27"/>
      <c r="V3975" s="17"/>
    </row>
    <row r="3976" spans="4:22" x14ac:dyDescent="0.25">
      <c r="D3976" s="27"/>
      <c r="V3976" s="17"/>
    </row>
    <row r="3977" spans="4:22" x14ac:dyDescent="0.25">
      <c r="D3977" s="27"/>
      <c r="V3977" s="17"/>
    </row>
    <row r="3978" spans="4:22" x14ac:dyDescent="0.25">
      <c r="D3978" s="27"/>
      <c r="V3978" s="17"/>
    </row>
    <row r="3979" spans="4:22" x14ac:dyDescent="0.25">
      <c r="D3979" s="27"/>
      <c r="V3979" s="17"/>
    </row>
    <row r="3980" spans="4:22" x14ac:dyDescent="0.25">
      <c r="D3980" s="27"/>
      <c r="V3980" s="17"/>
    </row>
    <row r="3981" spans="4:22" x14ac:dyDescent="0.25">
      <c r="D3981" s="27"/>
      <c r="V3981" s="17"/>
    </row>
    <row r="3982" spans="4:22" x14ac:dyDescent="0.25">
      <c r="D3982" s="27"/>
      <c r="V3982" s="17"/>
    </row>
    <row r="3983" spans="4:22" x14ac:dyDescent="0.25">
      <c r="D3983" s="27"/>
      <c r="V3983" s="17"/>
    </row>
    <row r="3984" spans="4:22" x14ac:dyDescent="0.25">
      <c r="D3984" s="27"/>
      <c r="V3984" s="17"/>
    </row>
    <row r="3985" spans="4:22" x14ac:dyDescent="0.25">
      <c r="D3985" s="27"/>
      <c r="V3985" s="17"/>
    </row>
    <row r="3986" spans="4:22" x14ac:dyDescent="0.25">
      <c r="D3986" s="27"/>
      <c r="V3986" s="17"/>
    </row>
    <row r="3987" spans="4:22" x14ac:dyDescent="0.25">
      <c r="D3987" s="27"/>
      <c r="V3987" s="17"/>
    </row>
    <row r="3988" spans="4:22" x14ac:dyDescent="0.25">
      <c r="D3988" s="27"/>
      <c r="V3988" s="17"/>
    </row>
    <row r="3989" spans="4:22" x14ac:dyDescent="0.25">
      <c r="D3989" s="27"/>
      <c r="V3989" s="17"/>
    </row>
    <row r="3990" spans="4:22" x14ac:dyDescent="0.25">
      <c r="D3990" s="27"/>
      <c r="V3990" s="17"/>
    </row>
    <row r="3991" spans="4:22" x14ac:dyDescent="0.25">
      <c r="D3991" s="27"/>
      <c r="V3991" s="17"/>
    </row>
    <row r="3992" spans="4:22" x14ac:dyDescent="0.25">
      <c r="D3992" s="27"/>
      <c r="V3992" s="17"/>
    </row>
    <row r="3993" spans="4:22" x14ac:dyDescent="0.25">
      <c r="D3993" s="27"/>
      <c r="V3993" s="17"/>
    </row>
    <row r="3994" spans="4:22" x14ac:dyDescent="0.25">
      <c r="D3994" s="27"/>
      <c r="V3994" s="17"/>
    </row>
    <row r="3995" spans="4:22" x14ac:dyDescent="0.25">
      <c r="D3995" s="27"/>
      <c r="V3995" s="17"/>
    </row>
    <row r="3996" spans="4:22" x14ac:dyDescent="0.25">
      <c r="D3996" s="27"/>
      <c r="V3996" s="17"/>
    </row>
    <row r="3997" spans="4:22" x14ac:dyDescent="0.25">
      <c r="D3997" s="27"/>
      <c r="V3997" s="17"/>
    </row>
    <row r="3998" spans="4:22" x14ac:dyDescent="0.25">
      <c r="D3998" s="27"/>
      <c r="V3998" s="17"/>
    </row>
    <row r="3999" spans="4:22" x14ac:dyDescent="0.25">
      <c r="D3999" s="27"/>
      <c r="V3999" s="17"/>
    </row>
    <row r="4000" spans="4:22" x14ac:dyDescent="0.25">
      <c r="D4000" s="27"/>
      <c r="V4000" s="17"/>
    </row>
    <row r="4001" spans="4:22" x14ac:dyDescent="0.25">
      <c r="D4001" s="27"/>
      <c r="V4001" s="17"/>
    </row>
    <row r="4002" spans="4:22" x14ac:dyDescent="0.25">
      <c r="D4002" s="27"/>
      <c r="V4002" s="17"/>
    </row>
    <row r="4003" spans="4:22" x14ac:dyDescent="0.25">
      <c r="D4003" s="27"/>
      <c r="V4003" s="17"/>
    </row>
    <row r="4004" spans="4:22" x14ac:dyDescent="0.25">
      <c r="D4004" s="27"/>
      <c r="V4004" s="17"/>
    </row>
    <row r="4005" spans="4:22" x14ac:dyDescent="0.25">
      <c r="D4005" s="27"/>
      <c r="V4005" s="17"/>
    </row>
    <row r="4006" spans="4:22" x14ac:dyDescent="0.25">
      <c r="D4006" s="27"/>
      <c r="V4006" s="17"/>
    </row>
    <row r="4007" spans="4:22" x14ac:dyDescent="0.25">
      <c r="D4007" s="27"/>
      <c r="V4007" s="17"/>
    </row>
    <row r="4008" spans="4:22" x14ac:dyDescent="0.25">
      <c r="D4008" s="27"/>
      <c r="V4008" s="17"/>
    </row>
    <row r="4009" spans="4:22" x14ac:dyDescent="0.25">
      <c r="D4009" s="27"/>
      <c r="V4009" s="17"/>
    </row>
    <row r="4010" spans="4:22" x14ac:dyDescent="0.25">
      <c r="D4010" s="27"/>
      <c r="V4010" s="17"/>
    </row>
    <row r="4011" spans="4:22" x14ac:dyDescent="0.25">
      <c r="D4011" s="27"/>
      <c r="V4011" s="17"/>
    </row>
    <row r="4012" spans="4:22" x14ac:dyDescent="0.25">
      <c r="D4012" s="27"/>
      <c r="V4012" s="17"/>
    </row>
    <row r="4013" spans="4:22" x14ac:dyDescent="0.25">
      <c r="D4013" s="27"/>
      <c r="V4013" s="17"/>
    </row>
    <row r="4014" spans="4:22" x14ac:dyDescent="0.25">
      <c r="D4014" s="27"/>
      <c r="V4014" s="17"/>
    </row>
    <row r="4015" spans="4:22" x14ac:dyDescent="0.25">
      <c r="D4015" s="27"/>
      <c r="V4015" s="17"/>
    </row>
    <row r="4016" spans="4:22" x14ac:dyDescent="0.25">
      <c r="D4016" s="27"/>
      <c r="V4016" s="17"/>
    </row>
    <row r="4017" spans="4:22" x14ac:dyDescent="0.25">
      <c r="D4017" s="27"/>
      <c r="V4017" s="17"/>
    </row>
    <row r="4018" spans="4:22" x14ac:dyDescent="0.25">
      <c r="D4018" s="27"/>
      <c r="V4018" s="17"/>
    </row>
    <row r="4019" spans="4:22" x14ac:dyDescent="0.25">
      <c r="D4019" s="27"/>
      <c r="V4019" s="17"/>
    </row>
    <row r="4020" spans="4:22" x14ac:dyDescent="0.25">
      <c r="D4020" s="27"/>
      <c r="V4020" s="17"/>
    </row>
    <row r="4021" spans="4:22" x14ac:dyDescent="0.25">
      <c r="D4021" s="27"/>
      <c r="V4021" s="17"/>
    </row>
    <row r="4022" spans="4:22" x14ac:dyDescent="0.25">
      <c r="D4022" s="27"/>
      <c r="V4022" s="17"/>
    </row>
    <row r="4023" spans="4:22" x14ac:dyDescent="0.25">
      <c r="D4023" s="27"/>
      <c r="V4023" s="17"/>
    </row>
    <row r="4024" spans="4:22" x14ac:dyDescent="0.25">
      <c r="D4024" s="27"/>
      <c r="V4024" s="17"/>
    </row>
    <row r="4025" spans="4:22" x14ac:dyDescent="0.25">
      <c r="D4025" s="27"/>
      <c r="V4025" s="17"/>
    </row>
    <row r="4026" spans="4:22" x14ac:dyDescent="0.25">
      <c r="D4026" s="27"/>
      <c r="V4026" s="17"/>
    </row>
    <row r="4027" spans="4:22" x14ac:dyDescent="0.25">
      <c r="D4027" s="27"/>
      <c r="V4027" s="17"/>
    </row>
    <row r="4028" spans="4:22" x14ac:dyDescent="0.25">
      <c r="D4028" s="27"/>
      <c r="V4028" s="17"/>
    </row>
    <row r="4029" spans="4:22" x14ac:dyDescent="0.25">
      <c r="D4029" s="27"/>
      <c r="V4029" s="17"/>
    </row>
    <row r="4030" spans="4:22" x14ac:dyDescent="0.25">
      <c r="D4030" s="27"/>
      <c r="V4030" s="17"/>
    </row>
    <row r="4031" spans="4:22" x14ac:dyDescent="0.25">
      <c r="D4031" s="27"/>
      <c r="V4031" s="17"/>
    </row>
    <row r="4032" spans="4:22" x14ac:dyDescent="0.25">
      <c r="D4032" s="27"/>
      <c r="V4032" s="17"/>
    </row>
    <row r="4033" spans="4:22" x14ac:dyDescent="0.25">
      <c r="D4033" s="27"/>
      <c r="V4033" s="17"/>
    </row>
    <row r="4034" spans="4:22" x14ac:dyDescent="0.25">
      <c r="D4034" s="27"/>
      <c r="V4034" s="17"/>
    </row>
    <row r="4035" spans="4:22" x14ac:dyDescent="0.25">
      <c r="D4035" s="27"/>
      <c r="V4035" s="17"/>
    </row>
    <row r="4036" spans="4:22" x14ac:dyDescent="0.25">
      <c r="D4036" s="27"/>
      <c r="V4036" s="17"/>
    </row>
    <row r="4037" spans="4:22" x14ac:dyDescent="0.25">
      <c r="D4037" s="27"/>
      <c r="V4037" s="17"/>
    </row>
    <row r="4038" spans="4:22" x14ac:dyDescent="0.25">
      <c r="D4038" s="27"/>
      <c r="V4038" s="17"/>
    </row>
    <row r="4039" spans="4:22" x14ac:dyDescent="0.25">
      <c r="D4039" s="27"/>
      <c r="V4039" s="17"/>
    </row>
    <row r="4040" spans="4:22" x14ac:dyDescent="0.25">
      <c r="D4040" s="27"/>
      <c r="V4040" s="17"/>
    </row>
    <row r="4041" spans="4:22" x14ac:dyDescent="0.25">
      <c r="D4041" s="27"/>
      <c r="V4041" s="17"/>
    </row>
    <row r="4042" spans="4:22" x14ac:dyDescent="0.25">
      <c r="D4042" s="27"/>
      <c r="V4042" s="17"/>
    </row>
    <row r="4043" spans="4:22" x14ac:dyDescent="0.25">
      <c r="D4043" s="27"/>
      <c r="V4043" s="17"/>
    </row>
    <row r="4044" spans="4:22" x14ac:dyDescent="0.25">
      <c r="D4044" s="27"/>
      <c r="V4044" s="17"/>
    </row>
    <row r="4045" spans="4:22" x14ac:dyDescent="0.25">
      <c r="D4045" s="27"/>
      <c r="V4045" s="17"/>
    </row>
    <row r="4046" spans="4:22" x14ac:dyDescent="0.25">
      <c r="D4046" s="27"/>
      <c r="V4046" s="17"/>
    </row>
    <row r="4047" spans="4:22" x14ac:dyDescent="0.25">
      <c r="D4047" s="27"/>
      <c r="V4047" s="17"/>
    </row>
    <row r="4048" spans="4:22" x14ac:dyDescent="0.25">
      <c r="D4048" s="27"/>
      <c r="V4048" s="17"/>
    </row>
    <row r="4049" spans="4:22" x14ac:dyDescent="0.25">
      <c r="D4049" s="27"/>
      <c r="V4049" s="17"/>
    </row>
    <row r="4050" spans="4:22" x14ac:dyDescent="0.25">
      <c r="D4050" s="27"/>
      <c r="V4050" s="17"/>
    </row>
    <row r="4051" spans="4:22" x14ac:dyDescent="0.25">
      <c r="D4051" s="27"/>
      <c r="V4051" s="17"/>
    </row>
    <row r="4052" spans="4:22" x14ac:dyDescent="0.25">
      <c r="D4052" s="27"/>
      <c r="V4052" s="17"/>
    </row>
    <row r="4053" spans="4:22" x14ac:dyDescent="0.25">
      <c r="D4053" s="27"/>
      <c r="V4053" s="17"/>
    </row>
    <row r="4054" spans="4:22" x14ac:dyDescent="0.25">
      <c r="D4054" s="27"/>
      <c r="V4054" s="17"/>
    </row>
    <row r="4055" spans="4:22" x14ac:dyDescent="0.25">
      <c r="D4055" s="27"/>
      <c r="V4055" s="17"/>
    </row>
    <row r="4056" spans="4:22" x14ac:dyDescent="0.25">
      <c r="D4056" s="27"/>
      <c r="V4056" s="17"/>
    </row>
    <row r="4057" spans="4:22" x14ac:dyDescent="0.25">
      <c r="D4057" s="27"/>
      <c r="V4057" s="17"/>
    </row>
    <row r="4058" spans="4:22" x14ac:dyDescent="0.25">
      <c r="D4058" s="27"/>
      <c r="V4058" s="17"/>
    </row>
    <row r="4059" spans="4:22" x14ac:dyDescent="0.25">
      <c r="D4059" s="27"/>
      <c r="V4059" s="17"/>
    </row>
    <row r="4060" spans="4:22" x14ac:dyDescent="0.25">
      <c r="D4060" s="27"/>
      <c r="V4060" s="17"/>
    </row>
    <row r="4061" spans="4:22" x14ac:dyDescent="0.25">
      <c r="D4061" s="27"/>
      <c r="V4061" s="17"/>
    </row>
    <row r="4062" spans="4:22" x14ac:dyDescent="0.25">
      <c r="D4062" s="27"/>
      <c r="V4062" s="17"/>
    </row>
    <row r="4063" spans="4:22" x14ac:dyDescent="0.25">
      <c r="D4063" s="27"/>
      <c r="V4063" s="17"/>
    </row>
    <row r="4064" spans="4:22" x14ac:dyDescent="0.25">
      <c r="D4064" s="27"/>
      <c r="V4064" s="17"/>
    </row>
    <row r="4065" spans="4:22" x14ac:dyDescent="0.25">
      <c r="D4065" s="27"/>
      <c r="V4065" s="17"/>
    </row>
    <row r="4066" spans="4:22" x14ac:dyDescent="0.25">
      <c r="D4066" s="27"/>
      <c r="V4066" s="17"/>
    </row>
    <row r="4067" spans="4:22" x14ac:dyDescent="0.25">
      <c r="D4067" s="27"/>
      <c r="V4067" s="17"/>
    </row>
    <row r="4068" spans="4:22" x14ac:dyDescent="0.25">
      <c r="D4068" s="27"/>
      <c r="V4068" s="17"/>
    </row>
    <row r="4069" spans="4:22" x14ac:dyDescent="0.25">
      <c r="D4069" s="27"/>
      <c r="V4069" s="17"/>
    </row>
    <row r="4070" spans="4:22" x14ac:dyDescent="0.25">
      <c r="D4070" s="27"/>
      <c r="V4070" s="17"/>
    </row>
    <row r="4071" spans="4:22" x14ac:dyDescent="0.25">
      <c r="D4071" s="27"/>
      <c r="V4071" s="17"/>
    </row>
    <row r="4072" spans="4:22" x14ac:dyDescent="0.25">
      <c r="D4072" s="27"/>
      <c r="V4072" s="17"/>
    </row>
    <row r="4073" spans="4:22" x14ac:dyDescent="0.25">
      <c r="D4073" s="27"/>
      <c r="V4073" s="17"/>
    </row>
    <row r="4074" spans="4:22" x14ac:dyDescent="0.25">
      <c r="D4074" s="27"/>
      <c r="V4074" s="17"/>
    </row>
    <row r="4075" spans="4:22" x14ac:dyDescent="0.25">
      <c r="D4075" s="27"/>
      <c r="V4075" s="17"/>
    </row>
    <row r="4076" spans="4:22" x14ac:dyDescent="0.25">
      <c r="D4076" s="27"/>
      <c r="V4076" s="17"/>
    </row>
    <row r="4077" spans="4:22" x14ac:dyDescent="0.25">
      <c r="D4077" s="27"/>
      <c r="V4077" s="17"/>
    </row>
    <row r="4078" spans="4:22" x14ac:dyDescent="0.25">
      <c r="D4078" s="27"/>
      <c r="V4078" s="17"/>
    </row>
    <row r="4079" spans="4:22" x14ac:dyDescent="0.25">
      <c r="D4079" s="27"/>
      <c r="V4079" s="17"/>
    </row>
    <row r="4080" spans="4:22" x14ac:dyDescent="0.25">
      <c r="D4080" s="27"/>
      <c r="V4080" s="17"/>
    </row>
    <row r="4081" spans="4:22" x14ac:dyDescent="0.25">
      <c r="D4081" s="27"/>
      <c r="V4081" s="17"/>
    </row>
    <row r="4082" spans="4:22" x14ac:dyDescent="0.25">
      <c r="D4082" s="27"/>
      <c r="V4082" s="17"/>
    </row>
    <row r="4083" spans="4:22" x14ac:dyDescent="0.25">
      <c r="D4083" s="27"/>
      <c r="V4083" s="17"/>
    </row>
    <row r="4084" spans="4:22" x14ac:dyDescent="0.25">
      <c r="D4084" s="27"/>
      <c r="V4084" s="17"/>
    </row>
    <row r="4085" spans="4:22" x14ac:dyDescent="0.25">
      <c r="D4085" s="27"/>
      <c r="V4085" s="17"/>
    </row>
    <row r="4086" spans="4:22" x14ac:dyDescent="0.25">
      <c r="D4086" s="27"/>
      <c r="V4086" s="17"/>
    </row>
    <row r="4087" spans="4:22" x14ac:dyDescent="0.25">
      <c r="D4087" s="27"/>
      <c r="V4087" s="17"/>
    </row>
    <row r="4088" spans="4:22" x14ac:dyDescent="0.25">
      <c r="D4088" s="27"/>
      <c r="V4088" s="17"/>
    </row>
    <row r="4089" spans="4:22" x14ac:dyDescent="0.25">
      <c r="D4089" s="27"/>
      <c r="V4089" s="17"/>
    </row>
    <row r="4090" spans="4:22" x14ac:dyDescent="0.25">
      <c r="D4090" s="27"/>
      <c r="V4090" s="17"/>
    </row>
    <row r="4091" spans="4:22" x14ac:dyDescent="0.25">
      <c r="D4091" s="27"/>
      <c r="V4091" s="17"/>
    </row>
    <row r="4092" spans="4:22" x14ac:dyDescent="0.25">
      <c r="D4092" s="27"/>
      <c r="V4092" s="17"/>
    </row>
    <row r="4093" spans="4:22" x14ac:dyDescent="0.25">
      <c r="D4093" s="27"/>
      <c r="V4093" s="17"/>
    </row>
    <row r="4094" spans="4:22" x14ac:dyDescent="0.25">
      <c r="D4094" s="27"/>
      <c r="V4094" s="17"/>
    </row>
    <row r="4095" spans="4:22" x14ac:dyDescent="0.25">
      <c r="D4095" s="27"/>
      <c r="V4095" s="17"/>
    </row>
    <row r="4096" spans="4:22" x14ac:dyDescent="0.25">
      <c r="D4096" s="27"/>
      <c r="V4096" s="17"/>
    </row>
    <row r="4097" spans="4:22" x14ac:dyDescent="0.25">
      <c r="D4097" s="27"/>
      <c r="V4097" s="17"/>
    </row>
    <row r="4098" spans="4:22" x14ac:dyDescent="0.25">
      <c r="D4098" s="27"/>
      <c r="V4098" s="17"/>
    </row>
    <row r="4099" spans="4:22" x14ac:dyDescent="0.25">
      <c r="D4099" s="27"/>
      <c r="V4099" s="17"/>
    </row>
    <row r="4100" spans="4:22" x14ac:dyDescent="0.25">
      <c r="D4100" s="27"/>
      <c r="V4100" s="17"/>
    </row>
    <row r="4101" spans="4:22" x14ac:dyDescent="0.25">
      <c r="D4101" s="27"/>
      <c r="V4101" s="17"/>
    </row>
    <row r="4102" spans="4:22" x14ac:dyDescent="0.25">
      <c r="D4102" s="27"/>
      <c r="V4102" s="17"/>
    </row>
    <row r="4103" spans="4:22" x14ac:dyDescent="0.25">
      <c r="D4103" s="27"/>
      <c r="V4103" s="17"/>
    </row>
    <row r="4104" spans="4:22" x14ac:dyDescent="0.25">
      <c r="D4104" s="27"/>
      <c r="V4104" s="17"/>
    </row>
    <row r="4105" spans="4:22" x14ac:dyDescent="0.25">
      <c r="D4105" s="27"/>
      <c r="V4105" s="17"/>
    </row>
    <row r="4106" spans="4:22" x14ac:dyDescent="0.25">
      <c r="D4106" s="27"/>
      <c r="V4106" s="17"/>
    </row>
    <row r="4107" spans="4:22" x14ac:dyDescent="0.25">
      <c r="D4107" s="27"/>
      <c r="V4107" s="17"/>
    </row>
    <row r="4108" spans="4:22" x14ac:dyDescent="0.25">
      <c r="D4108" s="27"/>
      <c r="V4108" s="17"/>
    </row>
    <row r="4109" spans="4:22" x14ac:dyDescent="0.25">
      <c r="D4109" s="27"/>
      <c r="V4109" s="17"/>
    </row>
    <row r="4110" spans="4:22" x14ac:dyDescent="0.25">
      <c r="D4110" s="27"/>
      <c r="V4110" s="17"/>
    </row>
    <row r="4111" spans="4:22" x14ac:dyDescent="0.25">
      <c r="D4111" s="27"/>
      <c r="V4111" s="17"/>
    </row>
    <row r="4112" spans="4:22" x14ac:dyDescent="0.25">
      <c r="D4112" s="27"/>
      <c r="V4112" s="17"/>
    </row>
    <row r="4113" spans="4:22" x14ac:dyDescent="0.25">
      <c r="D4113" s="27"/>
      <c r="V4113" s="17"/>
    </row>
    <row r="4114" spans="4:22" x14ac:dyDescent="0.25">
      <c r="D4114" s="27"/>
      <c r="V4114" s="17"/>
    </row>
    <row r="4115" spans="4:22" x14ac:dyDescent="0.25">
      <c r="D4115" s="27"/>
      <c r="V4115" s="17"/>
    </row>
    <row r="4116" spans="4:22" x14ac:dyDescent="0.25">
      <c r="D4116" s="27"/>
      <c r="V4116" s="17"/>
    </row>
    <row r="4117" spans="4:22" x14ac:dyDescent="0.25">
      <c r="D4117" s="27"/>
      <c r="V4117" s="17"/>
    </row>
    <row r="4118" spans="4:22" x14ac:dyDescent="0.25">
      <c r="D4118" s="27"/>
      <c r="V4118" s="17"/>
    </row>
    <row r="4119" spans="4:22" x14ac:dyDescent="0.25">
      <c r="D4119" s="27"/>
      <c r="V4119" s="17"/>
    </row>
    <row r="4120" spans="4:22" x14ac:dyDescent="0.25">
      <c r="D4120" s="27"/>
      <c r="V4120" s="17"/>
    </row>
    <row r="4121" spans="4:22" x14ac:dyDescent="0.25">
      <c r="D4121" s="27"/>
      <c r="V4121" s="17"/>
    </row>
    <row r="4122" spans="4:22" x14ac:dyDescent="0.25">
      <c r="D4122" s="27"/>
      <c r="V4122" s="17"/>
    </row>
    <row r="4123" spans="4:22" x14ac:dyDescent="0.25">
      <c r="D4123" s="27"/>
      <c r="V4123" s="17"/>
    </row>
    <row r="4124" spans="4:22" x14ac:dyDescent="0.25">
      <c r="D4124" s="27"/>
      <c r="V4124" s="17"/>
    </row>
    <row r="4125" spans="4:22" x14ac:dyDescent="0.25">
      <c r="D4125" s="27"/>
      <c r="V4125" s="17"/>
    </row>
    <row r="4126" spans="4:22" x14ac:dyDescent="0.25">
      <c r="D4126" s="27"/>
      <c r="V4126" s="17"/>
    </row>
    <row r="4127" spans="4:22" x14ac:dyDescent="0.25">
      <c r="D4127" s="27"/>
      <c r="V4127" s="17"/>
    </row>
    <row r="4128" spans="4:22" x14ac:dyDescent="0.25">
      <c r="D4128" s="27"/>
      <c r="V4128" s="17"/>
    </row>
    <row r="4129" spans="4:22" x14ac:dyDescent="0.25">
      <c r="D4129" s="27"/>
      <c r="V4129" s="17"/>
    </row>
    <row r="4130" spans="4:22" x14ac:dyDescent="0.25">
      <c r="D4130" s="27"/>
      <c r="V4130" s="17"/>
    </row>
    <row r="4131" spans="4:22" x14ac:dyDescent="0.25">
      <c r="D4131" s="27"/>
      <c r="V4131" s="17"/>
    </row>
    <row r="4132" spans="4:22" x14ac:dyDescent="0.25">
      <c r="D4132" s="27"/>
      <c r="V4132" s="17"/>
    </row>
    <row r="4133" spans="4:22" x14ac:dyDescent="0.25">
      <c r="D4133" s="27"/>
      <c r="V4133" s="17"/>
    </row>
    <row r="4134" spans="4:22" x14ac:dyDescent="0.25">
      <c r="D4134" s="27"/>
      <c r="V4134" s="17"/>
    </row>
    <row r="4135" spans="4:22" x14ac:dyDescent="0.25">
      <c r="D4135" s="27"/>
      <c r="V4135" s="17"/>
    </row>
    <row r="4136" spans="4:22" x14ac:dyDescent="0.25">
      <c r="D4136" s="27"/>
      <c r="V4136" s="17"/>
    </row>
    <row r="4137" spans="4:22" x14ac:dyDescent="0.25">
      <c r="D4137" s="27"/>
      <c r="V4137" s="17"/>
    </row>
    <row r="4138" spans="4:22" x14ac:dyDescent="0.25">
      <c r="D4138" s="27"/>
      <c r="V4138" s="17"/>
    </row>
    <row r="4139" spans="4:22" x14ac:dyDescent="0.25">
      <c r="D4139" s="27"/>
      <c r="V4139" s="17"/>
    </row>
    <row r="4140" spans="4:22" x14ac:dyDescent="0.25">
      <c r="D4140" s="27"/>
      <c r="V4140" s="17"/>
    </row>
    <row r="4141" spans="4:22" x14ac:dyDescent="0.25">
      <c r="D4141" s="27"/>
      <c r="V4141" s="17"/>
    </row>
    <row r="4142" spans="4:22" x14ac:dyDescent="0.25">
      <c r="D4142" s="27"/>
      <c r="V4142" s="17"/>
    </row>
    <row r="4143" spans="4:22" x14ac:dyDescent="0.25">
      <c r="D4143" s="27"/>
      <c r="V4143" s="17"/>
    </row>
    <row r="4144" spans="4:22" x14ac:dyDescent="0.25">
      <c r="D4144" s="27"/>
      <c r="V4144" s="17"/>
    </row>
    <row r="4145" spans="4:22" x14ac:dyDescent="0.25">
      <c r="D4145" s="27"/>
      <c r="V4145" s="17"/>
    </row>
    <row r="4146" spans="4:22" x14ac:dyDescent="0.25">
      <c r="D4146" s="27"/>
      <c r="V4146" s="17"/>
    </row>
    <row r="4147" spans="4:22" x14ac:dyDescent="0.25">
      <c r="D4147" s="27"/>
      <c r="V4147" s="17"/>
    </row>
    <row r="4148" spans="4:22" x14ac:dyDescent="0.25">
      <c r="D4148" s="27"/>
      <c r="V4148" s="17"/>
    </row>
    <row r="4149" spans="4:22" x14ac:dyDescent="0.25">
      <c r="D4149" s="27"/>
      <c r="V4149" s="17"/>
    </row>
    <row r="4150" spans="4:22" x14ac:dyDescent="0.25">
      <c r="D4150" s="27"/>
      <c r="V4150" s="17"/>
    </row>
    <row r="4151" spans="4:22" x14ac:dyDescent="0.25">
      <c r="D4151" s="27"/>
      <c r="V4151" s="17"/>
    </row>
    <row r="4152" spans="4:22" x14ac:dyDescent="0.25">
      <c r="D4152" s="27"/>
      <c r="V4152" s="17"/>
    </row>
    <row r="4153" spans="4:22" x14ac:dyDescent="0.25">
      <c r="D4153" s="27"/>
      <c r="V4153" s="17"/>
    </row>
    <row r="4154" spans="4:22" x14ac:dyDescent="0.25">
      <c r="D4154" s="27"/>
      <c r="V4154" s="17"/>
    </row>
    <row r="4155" spans="4:22" x14ac:dyDescent="0.25">
      <c r="D4155" s="27"/>
      <c r="V4155" s="17"/>
    </row>
    <row r="4156" spans="4:22" x14ac:dyDescent="0.25">
      <c r="D4156" s="27"/>
      <c r="V4156" s="17"/>
    </row>
    <row r="4157" spans="4:22" x14ac:dyDescent="0.25">
      <c r="D4157" s="27"/>
      <c r="V4157" s="17"/>
    </row>
    <row r="4158" spans="4:22" x14ac:dyDescent="0.25">
      <c r="D4158" s="27"/>
      <c r="V4158" s="17"/>
    </row>
    <row r="4159" spans="4:22" x14ac:dyDescent="0.25">
      <c r="D4159" s="27"/>
      <c r="V4159" s="17"/>
    </row>
    <row r="4160" spans="4:22" x14ac:dyDescent="0.25">
      <c r="D4160" s="27"/>
      <c r="V4160" s="17"/>
    </row>
    <row r="4161" spans="4:22" x14ac:dyDescent="0.25">
      <c r="D4161" s="27"/>
      <c r="V4161" s="17"/>
    </row>
    <row r="4162" spans="4:22" x14ac:dyDescent="0.25">
      <c r="D4162" s="27"/>
      <c r="V4162" s="17"/>
    </row>
    <row r="4163" spans="4:22" x14ac:dyDescent="0.25">
      <c r="D4163" s="27"/>
      <c r="V4163" s="17"/>
    </row>
    <row r="4164" spans="4:22" x14ac:dyDescent="0.25">
      <c r="D4164" s="27"/>
      <c r="V4164" s="17"/>
    </row>
    <row r="4165" spans="4:22" x14ac:dyDescent="0.25">
      <c r="D4165" s="27"/>
      <c r="V4165" s="17"/>
    </row>
    <row r="4166" spans="4:22" x14ac:dyDescent="0.25">
      <c r="D4166" s="27"/>
      <c r="V4166" s="17"/>
    </row>
    <row r="4167" spans="4:22" x14ac:dyDescent="0.25">
      <c r="D4167" s="27"/>
      <c r="V4167" s="17"/>
    </row>
    <row r="4168" spans="4:22" x14ac:dyDescent="0.25">
      <c r="D4168" s="27"/>
      <c r="V4168" s="17"/>
    </row>
    <row r="4169" spans="4:22" x14ac:dyDescent="0.25">
      <c r="D4169" s="27"/>
      <c r="V4169" s="17"/>
    </row>
    <row r="4170" spans="4:22" x14ac:dyDescent="0.25">
      <c r="D4170" s="27"/>
      <c r="V4170" s="17"/>
    </row>
    <row r="4171" spans="4:22" x14ac:dyDescent="0.25">
      <c r="D4171" s="27"/>
      <c r="V4171" s="17"/>
    </row>
    <row r="4172" spans="4:22" x14ac:dyDescent="0.25">
      <c r="D4172" s="27"/>
      <c r="V4172" s="17"/>
    </row>
    <row r="4173" spans="4:22" x14ac:dyDescent="0.25">
      <c r="D4173" s="27"/>
      <c r="V4173" s="17"/>
    </row>
    <row r="4174" spans="4:22" x14ac:dyDescent="0.25">
      <c r="D4174" s="27"/>
      <c r="V4174" s="17"/>
    </row>
    <row r="4175" spans="4:22" x14ac:dyDescent="0.25">
      <c r="D4175" s="27"/>
      <c r="V4175" s="17"/>
    </row>
    <row r="4176" spans="4:22" x14ac:dyDescent="0.25">
      <c r="D4176" s="27"/>
      <c r="V4176" s="17"/>
    </row>
    <row r="4177" spans="4:22" x14ac:dyDescent="0.25">
      <c r="D4177" s="27"/>
      <c r="V4177" s="17"/>
    </row>
    <row r="4178" spans="4:22" x14ac:dyDescent="0.25">
      <c r="D4178" s="27"/>
      <c r="V4178" s="17"/>
    </row>
    <row r="4179" spans="4:22" x14ac:dyDescent="0.25">
      <c r="D4179" s="27"/>
      <c r="V4179" s="17"/>
    </row>
    <row r="4180" spans="4:22" x14ac:dyDescent="0.25">
      <c r="D4180" s="27"/>
      <c r="V4180" s="17"/>
    </row>
    <row r="4181" spans="4:22" x14ac:dyDescent="0.25">
      <c r="D4181" s="27"/>
      <c r="V4181" s="17"/>
    </row>
    <row r="4182" spans="4:22" x14ac:dyDescent="0.25">
      <c r="D4182" s="27"/>
      <c r="V4182" s="17"/>
    </row>
    <row r="4183" spans="4:22" x14ac:dyDescent="0.25">
      <c r="D4183" s="27"/>
      <c r="V4183" s="17"/>
    </row>
    <row r="4184" spans="4:22" x14ac:dyDescent="0.25">
      <c r="D4184" s="27"/>
      <c r="V4184" s="17"/>
    </row>
    <row r="4185" spans="4:22" x14ac:dyDescent="0.25">
      <c r="D4185" s="27"/>
      <c r="V4185" s="17"/>
    </row>
    <row r="4186" spans="4:22" x14ac:dyDescent="0.25">
      <c r="D4186" s="27"/>
      <c r="V4186" s="17"/>
    </row>
    <row r="4187" spans="4:22" x14ac:dyDescent="0.25">
      <c r="D4187" s="27"/>
      <c r="V4187" s="17"/>
    </row>
    <row r="4188" spans="4:22" x14ac:dyDescent="0.25">
      <c r="D4188" s="27"/>
      <c r="V4188" s="17"/>
    </row>
    <row r="4189" spans="4:22" x14ac:dyDescent="0.25">
      <c r="D4189" s="27"/>
      <c r="V4189" s="17"/>
    </row>
    <row r="4190" spans="4:22" x14ac:dyDescent="0.25">
      <c r="D4190" s="27"/>
      <c r="V4190" s="17"/>
    </row>
    <row r="4191" spans="4:22" x14ac:dyDescent="0.25">
      <c r="D4191" s="27"/>
      <c r="V4191" s="17"/>
    </row>
    <row r="4192" spans="4:22" x14ac:dyDescent="0.25">
      <c r="D4192" s="27"/>
      <c r="V4192" s="17"/>
    </row>
    <row r="4193" spans="4:22" x14ac:dyDescent="0.25">
      <c r="D4193" s="27"/>
      <c r="V4193" s="17"/>
    </row>
    <row r="4194" spans="4:22" x14ac:dyDescent="0.25">
      <c r="D4194" s="27"/>
      <c r="V4194" s="17"/>
    </row>
    <row r="4195" spans="4:22" x14ac:dyDescent="0.25">
      <c r="D4195" s="27"/>
      <c r="V4195" s="17"/>
    </row>
    <row r="4196" spans="4:22" x14ac:dyDescent="0.25">
      <c r="D4196" s="27"/>
      <c r="V4196" s="17"/>
    </row>
    <row r="4197" spans="4:22" x14ac:dyDescent="0.25">
      <c r="D4197" s="27"/>
      <c r="V4197" s="17"/>
    </row>
    <row r="4198" spans="4:22" x14ac:dyDescent="0.25">
      <c r="D4198" s="27"/>
      <c r="V4198" s="17"/>
    </row>
    <row r="4199" spans="4:22" x14ac:dyDescent="0.25">
      <c r="D4199" s="27"/>
      <c r="V4199" s="17"/>
    </row>
    <row r="4200" spans="4:22" x14ac:dyDescent="0.25">
      <c r="D4200" s="27"/>
      <c r="V4200" s="17"/>
    </row>
    <row r="4201" spans="4:22" x14ac:dyDescent="0.25">
      <c r="D4201" s="27"/>
      <c r="V4201" s="17"/>
    </row>
    <row r="4202" spans="4:22" x14ac:dyDescent="0.25">
      <c r="D4202" s="27"/>
      <c r="V4202" s="17"/>
    </row>
    <row r="4203" spans="4:22" x14ac:dyDescent="0.25">
      <c r="D4203" s="27"/>
      <c r="V4203" s="17"/>
    </row>
    <row r="4204" spans="4:22" x14ac:dyDescent="0.25">
      <c r="D4204" s="27"/>
      <c r="V4204" s="17"/>
    </row>
    <row r="4205" spans="4:22" x14ac:dyDescent="0.25">
      <c r="D4205" s="27"/>
      <c r="V4205" s="17"/>
    </row>
    <row r="4206" spans="4:22" x14ac:dyDescent="0.25">
      <c r="D4206" s="27"/>
      <c r="V4206" s="17"/>
    </row>
    <row r="4207" spans="4:22" x14ac:dyDescent="0.25">
      <c r="D4207" s="27"/>
      <c r="V4207" s="17"/>
    </row>
    <row r="4208" spans="4:22" x14ac:dyDescent="0.25">
      <c r="D4208" s="27"/>
      <c r="V4208" s="17"/>
    </row>
    <row r="4209" spans="4:22" x14ac:dyDescent="0.25">
      <c r="D4209" s="27"/>
      <c r="V4209" s="17"/>
    </row>
    <row r="4210" spans="4:22" x14ac:dyDescent="0.25">
      <c r="D4210" s="27"/>
      <c r="V4210" s="17"/>
    </row>
    <row r="4211" spans="4:22" x14ac:dyDescent="0.25">
      <c r="D4211" s="27"/>
      <c r="V4211" s="17"/>
    </row>
    <row r="4212" spans="4:22" x14ac:dyDescent="0.25">
      <c r="D4212" s="27"/>
      <c r="V4212" s="17"/>
    </row>
    <row r="4213" spans="4:22" x14ac:dyDescent="0.25">
      <c r="D4213" s="27"/>
      <c r="V4213" s="17"/>
    </row>
    <row r="4214" spans="4:22" x14ac:dyDescent="0.25">
      <c r="D4214" s="27"/>
      <c r="V4214" s="17"/>
    </row>
    <row r="4215" spans="4:22" x14ac:dyDescent="0.25">
      <c r="D4215" s="27"/>
      <c r="V4215" s="17"/>
    </row>
    <row r="4216" spans="4:22" x14ac:dyDescent="0.25">
      <c r="D4216" s="27"/>
      <c r="V4216" s="17"/>
    </row>
    <row r="4217" spans="4:22" x14ac:dyDescent="0.25">
      <c r="D4217" s="27"/>
      <c r="V4217" s="17"/>
    </row>
    <row r="4218" spans="4:22" x14ac:dyDescent="0.25">
      <c r="D4218" s="27"/>
      <c r="V4218" s="17"/>
    </row>
    <row r="4219" spans="4:22" x14ac:dyDescent="0.25">
      <c r="D4219" s="27"/>
      <c r="V4219" s="17"/>
    </row>
    <row r="4220" spans="4:22" x14ac:dyDescent="0.25">
      <c r="D4220" s="27"/>
      <c r="V4220" s="17"/>
    </row>
    <row r="4221" spans="4:22" x14ac:dyDescent="0.25">
      <c r="D4221" s="27"/>
      <c r="V4221" s="17"/>
    </row>
    <row r="4222" spans="4:22" x14ac:dyDescent="0.25">
      <c r="D4222" s="27"/>
      <c r="V4222" s="17"/>
    </row>
    <row r="4223" spans="4:22" x14ac:dyDescent="0.25">
      <c r="D4223" s="27"/>
      <c r="V4223" s="17"/>
    </row>
    <row r="4224" spans="4:22" x14ac:dyDescent="0.25">
      <c r="D4224" s="27"/>
      <c r="V4224" s="17"/>
    </row>
    <row r="4225" spans="4:22" x14ac:dyDescent="0.25">
      <c r="D4225" s="27"/>
      <c r="V4225" s="17"/>
    </row>
    <row r="4226" spans="4:22" x14ac:dyDescent="0.25">
      <c r="D4226" s="27"/>
      <c r="V4226" s="17"/>
    </row>
    <row r="4227" spans="4:22" x14ac:dyDescent="0.25">
      <c r="D4227" s="27"/>
      <c r="V4227" s="17"/>
    </row>
    <row r="4228" spans="4:22" x14ac:dyDescent="0.25">
      <c r="D4228" s="27"/>
      <c r="V4228" s="17"/>
    </row>
    <row r="4229" spans="4:22" x14ac:dyDescent="0.25">
      <c r="D4229" s="27"/>
      <c r="V4229" s="17"/>
    </row>
    <row r="4230" spans="4:22" x14ac:dyDescent="0.25">
      <c r="D4230" s="27"/>
      <c r="V4230" s="17"/>
    </row>
    <row r="4231" spans="4:22" x14ac:dyDescent="0.25">
      <c r="D4231" s="27"/>
      <c r="V4231" s="17"/>
    </row>
    <row r="4232" spans="4:22" x14ac:dyDescent="0.25">
      <c r="D4232" s="27"/>
      <c r="V4232" s="17"/>
    </row>
    <row r="4233" spans="4:22" x14ac:dyDescent="0.25">
      <c r="D4233" s="27"/>
      <c r="V4233" s="17"/>
    </row>
    <row r="4234" spans="4:22" x14ac:dyDescent="0.25">
      <c r="D4234" s="27"/>
      <c r="V4234" s="17"/>
    </row>
    <row r="4235" spans="4:22" x14ac:dyDescent="0.25">
      <c r="D4235" s="27"/>
      <c r="V4235" s="17"/>
    </row>
    <row r="4236" spans="4:22" x14ac:dyDescent="0.25">
      <c r="D4236" s="27"/>
      <c r="V4236" s="17"/>
    </row>
    <row r="4237" spans="4:22" x14ac:dyDescent="0.25">
      <c r="D4237" s="27"/>
      <c r="V4237" s="17"/>
    </row>
    <row r="4238" spans="4:22" x14ac:dyDescent="0.25">
      <c r="D4238" s="27"/>
      <c r="V4238" s="17"/>
    </row>
    <row r="4239" spans="4:22" x14ac:dyDescent="0.25">
      <c r="D4239" s="27"/>
      <c r="V4239" s="17"/>
    </row>
    <row r="4240" spans="4:22" x14ac:dyDescent="0.25">
      <c r="D4240" s="27"/>
      <c r="V4240" s="17"/>
    </row>
    <row r="4241" spans="4:22" x14ac:dyDescent="0.25">
      <c r="D4241" s="27"/>
      <c r="V4241" s="17"/>
    </row>
    <row r="4242" spans="4:22" x14ac:dyDescent="0.25">
      <c r="D4242" s="27"/>
      <c r="V4242" s="17"/>
    </row>
    <row r="4243" spans="4:22" x14ac:dyDescent="0.25">
      <c r="D4243" s="27"/>
      <c r="V4243" s="17"/>
    </row>
    <row r="4244" spans="4:22" x14ac:dyDescent="0.25">
      <c r="D4244" s="27"/>
      <c r="V4244" s="17"/>
    </row>
    <row r="4245" spans="4:22" x14ac:dyDescent="0.25">
      <c r="D4245" s="27"/>
      <c r="V4245" s="17"/>
    </row>
    <row r="4246" spans="4:22" x14ac:dyDescent="0.25">
      <c r="D4246" s="27"/>
      <c r="V4246" s="17"/>
    </row>
    <row r="4247" spans="4:22" x14ac:dyDescent="0.25">
      <c r="D4247" s="27"/>
      <c r="V4247" s="17"/>
    </row>
    <row r="4248" spans="4:22" x14ac:dyDescent="0.25">
      <c r="D4248" s="27"/>
      <c r="V4248" s="17"/>
    </row>
    <row r="4249" spans="4:22" x14ac:dyDescent="0.25">
      <c r="D4249" s="27"/>
      <c r="V4249" s="17"/>
    </row>
    <row r="4250" spans="4:22" x14ac:dyDescent="0.25">
      <c r="D4250" s="27"/>
      <c r="V4250" s="17"/>
    </row>
    <row r="4251" spans="4:22" x14ac:dyDescent="0.25">
      <c r="D4251" s="27"/>
      <c r="V4251" s="17"/>
    </row>
    <row r="4252" spans="4:22" x14ac:dyDescent="0.25">
      <c r="D4252" s="27"/>
      <c r="V4252" s="17"/>
    </row>
    <row r="4253" spans="4:22" x14ac:dyDescent="0.25">
      <c r="D4253" s="27"/>
      <c r="V4253" s="17"/>
    </row>
    <row r="4254" spans="4:22" x14ac:dyDescent="0.25">
      <c r="D4254" s="27"/>
      <c r="V4254" s="17"/>
    </row>
    <row r="4255" spans="4:22" x14ac:dyDescent="0.25">
      <c r="D4255" s="27"/>
      <c r="V4255" s="17"/>
    </row>
    <row r="4256" spans="4:22" x14ac:dyDescent="0.25">
      <c r="D4256" s="27"/>
      <c r="V4256" s="17"/>
    </row>
    <row r="4257" spans="4:22" x14ac:dyDescent="0.25">
      <c r="D4257" s="27"/>
      <c r="V4257" s="17"/>
    </row>
    <row r="4258" spans="4:22" x14ac:dyDescent="0.25">
      <c r="D4258" s="27"/>
      <c r="V4258" s="17"/>
    </row>
    <row r="4259" spans="4:22" x14ac:dyDescent="0.25">
      <c r="D4259" s="27"/>
      <c r="V4259" s="17"/>
    </row>
    <row r="4260" spans="4:22" x14ac:dyDescent="0.25">
      <c r="D4260" s="27"/>
      <c r="V4260" s="17"/>
    </row>
    <row r="4261" spans="4:22" x14ac:dyDescent="0.25">
      <c r="D4261" s="27"/>
      <c r="V4261" s="17"/>
    </row>
    <row r="4262" spans="4:22" x14ac:dyDescent="0.25">
      <c r="D4262" s="27"/>
      <c r="V4262" s="17"/>
    </row>
    <row r="4263" spans="4:22" x14ac:dyDescent="0.25">
      <c r="D4263" s="27"/>
      <c r="V4263" s="17"/>
    </row>
    <row r="4264" spans="4:22" x14ac:dyDescent="0.25">
      <c r="D4264" s="27"/>
      <c r="V4264" s="17"/>
    </row>
    <row r="4265" spans="4:22" x14ac:dyDescent="0.25">
      <c r="D4265" s="27"/>
      <c r="V4265" s="17"/>
    </row>
    <row r="4266" spans="4:22" x14ac:dyDescent="0.25">
      <c r="D4266" s="27"/>
      <c r="V4266" s="17"/>
    </row>
    <row r="4267" spans="4:22" x14ac:dyDescent="0.25">
      <c r="D4267" s="27"/>
      <c r="V4267" s="17"/>
    </row>
    <row r="4268" spans="4:22" x14ac:dyDescent="0.25">
      <c r="D4268" s="27"/>
      <c r="V4268" s="17"/>
    </row>
    <row r="4269" spans="4:22" x14ac:dyDescent="0.25">
      <c r="D4269" s="27"/>
      <c r="V4269" s="17"/>
    </row>
    <row r="4270" spans="4:22" x14ac:dyDescent="0.25">
      <c r="D4270" s="27"/>
      <c r="V4270" s="17"/>
    </row>
    <row r="4271" spans="4:22" x14ac:dyDescent="0.25">
      <c r="D4271" s="27"/>
      <c r="V4271" s="17"/>
    </row>
    <row r="4272" spans="4:22" x14ac:dyDescent="0.25">
      <c r="D4272" s="27"/>
      <c r="V4272" s="17"/>
    </row>
    <row r="4273" spans="4:22" x14ac:dyDescent="0.25">
      <c r="D4273" s="27"/>
      <c r="V4273" s="17"/>
    </row>
    <row r="4274" spans="4:22" x14ac:dyDescent="0.25">
      <c r="D4274" s="27"/>
      <c r="V4274" s="17"/>
    </row>
    <row r="4275" spans="4:22" x14ac:dyDescent="0.25">
      <c r="D4275" s="27"/>
      <c r="V4275" s="17"/>
    </row>
    <row r="4276" spans="4:22" x14ac:dyDescent="0.25">
      <c r="D4276" s="27"/>
      <c r="V4276" s="17"/>
    </row>
    <row r="4277" spans="4:22" x14ac:dyDescent="0.25">
      <c r="D4277" s="27"/>
      <c r="V4277" s="17"/>
    </row>
    <row r="4278" spans="4:22" x14ac:dyDescent="0.25">
      <c r="D4278" s="27"/>
      <c r="V4278" s="17"/>
    </row>
    <row r="4279" spans="4:22" x14ac:dyDescent="0.25">
      <c r="D4279" s="27"/>
      <c r="V4279" s="17"/>
    </row>
    <row r="4280" spans="4:22" x14ac:dyDescent="0.25">
      <c r="D4280" s="27"/>
      <c r="V4280" s="17"/>
    </row>
    <row r="4281" spans="4:22" x14ac:dyDescent="0.25">
      <c r="D4281" s="27"/>
      <c r="V4281" s="17"/>
    </row>
    <row r="4282" spans="4:22" x14ac:dyDescent="0.25">
      <c r="D4282" s="27"/>
      <c r="V4282" s="17"/>
    </row>
    <row r="4283" spans="4:22" x14ac:dyDescent="0.25">
      <c r="D4283" s="27"/>
      <c r="V4283" s="17"/>
    </row>
    <row r="4284" spans="4:22" x14ac:dyDescent="0.25">
      <c r="D4284" s="27"/>
      <c r="V4284" s="17"/>
    </row>
    <row r="4285" spans="4:22" x14ac:dyDescent="0.25">
      <c r="D4285" s="27"/>
      <c r="V4285" s="17"/>
    </row>
    <row r="4286" spans="4:22" x14ac:dyDescent="0.25">
      <c r="D4286" s="27"/>
      <c r="V4286" s="17"/>
    </row>
    <row r="4287" spans="4:22" x14ac:dyDescent="0.25">
      <c r="D4287" s="27"/>
      <c r="V4287" s="17"/>
    </row>
    <row r="4288" spans="4:22" x14ac:dyDescent="0.25">
      <c r="D4288" s="27"/>
      <c r="V4288" s="17"/>
    </row>
    <row r="4289" spans="4:22" x14ac:dyDescent="0.25">
      <c r="D4289" s="27"/>
      <c r="V4289" s="17"/>
    </row>
    <row r="4290" spans="4:22" x14ac:dyDescent="0.25">
      <c r="D4290" s="27"/>
      <c r="V4290" s="17"/>
    </row>
    <row r="4291" spans="4:22" x14ac:dyDescent="0.25">
      <c r="D4291" s="27"/>
      <c r="V4291" s="17"/>
    </row>
    <row r="4292" spans="4:22" x14ac:dyDescent="0.25">
      <c r="D4292" s="27"/>
      <c r="V4292" s="17"/>
    </row>
    <row r="4293" spans="4:22" x14ac:dyDescent="0.25">
      <c r="D4293" s="27"/>
      <c r="V4293" s="17"/>
    </row>
    <row r="4294" spans="4:22" x14ac:dyDescent="0.25">
      <c r="D4294" s="27"/>
      <c r="V4294" s="17"/>
    </row>
    <row r="4295" spans="4:22" x14ac:dyDescent="0.25">
      <c r="D4295" s="27"/>
      <c r="V4295" s="17"/>
    </row>
    <row r="4296" spans="4:22" x14ac:dyDescent="0.25">
      <c r="D4296" s="27"/>
      <c r="V4296" s="17"/>
    </row>
    <row r="4297" spans="4:22" x14ac:dyDescent="0.25">
      <c r="D4297" s="27"/>
      <c r="V4297" s="17"/>
    </row>
    <row r="4298" spans="4:22" x14ac:dyDescent="0.25">
      <c r="D4298" s="27"/>
      <c r="V4298" s="17"/>
    </row>
    <row r="4299" spans="4:22" x14ac:dyDescent="0.25">
      <c r="D4299" s="27"/>
      <c r="V4299" s="17"/>
    </row>
    <row r="4300" spans="4:22" x14ac:dyDescent="0.25">
      <c r="D4300" s="27"/>
      <c r="V4300" s="17"/>
    </row>
    <row r="4301" spans="4:22" x14ac:dyDescent="0.25">
      <c r="D4301" s="27"/>
      <c r="V4301" s="17"/>
    </row>
    <row r="4302" spans="4:22" x14ac:dyDescent="0.25">
      <c r="D4302" s="27"/>
      <c r="V4302" s="17"/>
    </row>
    <row r="4303" spans="4:22" x14ac:dyDescent="0.25">
      <c r="D4303" s="27"/>
      <c r="V4303" s="17"/>
    </row>
    <row r="4304" spans="4:22" x14ac:dyDescent="0.25">
      <c r="D4304" s="27"/>
      <c r="V4304" s="17"/>
    </row>
    <row r="4305" spans="4:22" x14ac:dyDescent="0.25">
      <c r="D4305" s="27"/>
      <c r="V4305" s="17"/>
    </row>
    <row r="4306" spans="4:22" x14ac:dyDescent="0.25">
      <c r="D4306" s="27"/>
      <c r="V4306" s="17"/>
    </row>
    <row r="4307" spans="4:22" x14ac:dyDescent="0.25">
      <c r="D4307" s="27"/>
      <c r="V4307" s="17"/>
    </row>
    <row r="4308" spans="4:22" x14ac:dyDescent="0.25">
      <c r="D4308" s="27"/>
      <c r="V4308" s="17"/>
    </row>
    <row r="4309" spans="4:22" x14ac:dyDescent="0.25">
      <c r="D4309" s="27"/>
      <c r="V4309" s="17"/>
    </row>
    <row r="4310" spans="4:22" x14ac:dyDescent="0.25">
      <c r="D4310" s="27"/>
      <c r="V4310" s="17"/>
    </row>
    <row r="4311" spans="4:22" x14ac:dyDescent="0.25">
      <c r="D4311" s="27"/>
      <c r="V4311" s="17"/>
    </row>
    <row r="4312" spans="4:22" x14ac:dyDescent="0.25">
      <c r="D4312" s="27"/>
      <c r="V4312" s="17"/>
    </row>
    <row r="4313" spans="4:22" x14ac:dyDescent="0.25">
      <c r="D4313" s="27"/>
      <c r="V4313" s="17"/>
    </row>
    <row r="4314" spans="4:22" x14ac:dyDescent="0.25">
      <c r="D4314" s="27"/>
      <c r="V4314" s="17"/>
    </row>
    <row r="4315" spans="4:22" x14ac:dyDescent="0.25">
      <c r="D4315" s="27"/>
      <c r="V4315" s="17"/>
    </row>
    <row r="4316" spans="4:22" x14ac:dyDescent="0.25">
      <c r="D4316" s="27"/>
      <c r="V4316" s="17"/>
    </row>
    <row r="4317" spans="4:22" x14ac:dyDescent="0.25">
      <c r="D4317" s="27"/>
      <c r="V4317" s="17"/>
    </row>
    <row r="4318" spans="4:22" x14ac:dyDescent="0.25">
      <c r="D4318" s="27"/>
      <c r="V4318" s="17"/>
    </row>
    <row r="4319" spans="4:22" x14ac:dyDescent="0.25">
      <c r="D4319" s="27"/>
      <c r="V4319" s="17"/>
    </row>
    <row r="4320" spans="4:22" x14ac:dyDescent="0.25">
      <c r="D4320" s="27"/>
      <c r="V4320" s="17"/>
    </row>
    <row r="4321" spans="4:22" x14ac:dyDescent="0.25">
      <c r="D4321" s="27"/>
      <c r="V4321" s="17"/>
    </row>
    <row r="4322" spans="4:22" x14ac:dyDescent="0.25">
      <c r="D4322" s="27"/>
      <c r="V4322" s="17"/>
    </row>
    <row r="4323" spans="4:22" x14ac:dyDescent="0.25">
      <c r="D4323" s="27"/>
      <c r="V4323" s="17"/>
    </row>
    <row r="4324" spans="4:22" x14ac:dyDescent="0.25">
      <c r="D4324" s="27"/>
      <c r="V4324" s="17"/>
    </row>
    <row r="4325" spans="4:22" x14ac:dyDescent="0.25">
      <c r="D4325" s="27"/>
      <c r="V4325" s="17"/>
    </row>
    <row r="4326" spans="4:22" x14ac:dyDescent="0.25">
      <c r="D4326" s="27"/>
      <c r="V4326" s="17"/>
    </row>
    <row r="4327" spans="4:22" x14ac:dyDescent="0.25">
      <c r="D4327" s="27"/>
      <c r="V4327" s="17"/>
    </row>
    <row r="4328" spans="4:22" x14ac:dyDescent="0.25">
      <c r="D4328" s="27"/>
      <c r="V4328" s="17"/>
    </row>
    <row r="4329" spans="4:22" x14ac:dyDescent="0.25">
      <c r="D4329" s="27"/>
      <c r="V4329" s="17"/>
    </row>
    <row r="4330" spans="4:22" x14ac:dyDescent="0.25">
      <c r="D4330" s="27"/>
      <c r="V4330" s="17"/>
    </row>
    <row r="4331" spans="4:22" x14ac:dyDescent="0.25">
      <c r="D4331" s="27"/>
      <c r="V4331" s="17"/>
    </row>
    <row r="4332" spans="4:22" x14ac:dyDescent="0.25">
      <c r="D4332" s="27"/>
      <c r="V4332" s="17"/>
    </row>
    <row r="4333" spans="4:22" x14ac:dyDescent="0.25">
      <c r="D4333" s="27"/>
      <c r="V4333" s="17"/>
    </row>
    <row r="4334" spans="4:22" x14ac:dyDescent="0.25">
      <c r="D4334" s="27"/>
      <c r="V4334" s="17"/>
    </row>
    <row r="4335" spans="4:22" x14ac:dyDescent="0.25">
      <c r="D4335" s="27"/>
      <c r="V4335" s="17"/>
    </row>
    <row r="4336" spans="4:22" x14ac:dyDescent="0.25">
      <c r="D4336" s="27"/>
      <c r="V4336" s="17"/>
    </row>
    <row r="4337" spans="4:22" x14ac:dyDescent="0.25">
      <c r="D4337" s="27"/>
      <c r="V4337" s="17"/>
    </row>
    <row r="4338" spans="4:22" x14ac:dyDescent="0.25">
      <c r="D4338" s="27"/>
      <c r="V4338" s="17"/>
    </row>
    <row r="4339" spans="4:22" x14ac:dyDescent="0.25">
      <c r="D4339" s="27"/>
      <c r="V4339" s="17"/>
    </row>
    <row r="4340" spans="4:22" x14ac:dyDescent="0.25">
      <c r="D4340" s="27"/>
      <c r="V4340" s="17"/>
    </row>
    <row r="4341" spans="4:22" x14ac:dyDescent="0.25">
      <c r="D4341" s="27"/>
      <c r="V4341" s="17"/>
    </row>
    <row r="4342" spans="4:22" x14ac:dyDescent="0.25">
      <c r="D4342" s="27"/>
      <c r="V4342" s="17"/>
    </row>
    <row r="4343" spans="4:22" x14ac:dyDescent="0.25">
      <c r="D4343" s="27"/>
      <c r="V4343" s="17"/>
    </row>
    <row r="4344" spans="4:22" x14ac:dyDescent="0.25">
      <c r="D4344" s="27"/>
      <c r="V4344" s="17"/>
    </row>
    <row r="4345" spans="4:22" x14ac:dyDescent="0.25">
      <c r="D4345" s="27"/>
      <c r="V4345" s="17"/>
    </row>
    <row r="4346" spans="4:22" x14ac:dyDescent="0.25">
      <c r="D4346" s="27"/>
      <c r="V4346" s="17"/>
    </row>
    <row r="4347" spans="4:22" x14ac:dyDescent="0.25">
      <c r="D4347" s="27"/>
      <c r="V4347" s="17"/>
    </row>
    <row r="4348" spans="4:22" x14ac:dyDescent="0.25">
      <c r="D4348" s="27"/>
      <c r="V4348" s="17"/>
    </row>
    <row r="4349" spans="4:22" x14ac:dyDescent="0.25">
      <c r="D4349" s="27"/>
      <c r="V4349" s="17"/>
    </row>
    <row r="4350" spans="4:22" x14ac:dyDescent="0.25">
      <c r="D4350" s="27"/>
      <c r="V4350" s="17"/>
    </row>
    <row r="4351" spans="4:22" x14ac:dyDescent="0.25">
      <c r="D4351" s="27"/>
      <c r="V4351" s="17"/>
    </row>
    <row r="4352" spans="4:22" x14ac:dyDescent="0.25">
      <c r="D4352" s="27"/>
      <c r="V4352" s="17"/>
    </row>
    <row r="4353" spans="4:22" x14ac:dyDescent="0.25">
      <c r="D4353" s="27"/>
      <c r="V4353" s="17"/>
    </row>
    <row r="4354" spans="4:22" x14ac:dyDescent="0.25">
      <c r="D4354" s="27"/>
      <c r="V4354" s="17"/>
    </row>
    <row r="4355" spans="4:22" x14ac:dyDescent="0.25">
      <c r="D4355" s="27"/>
      <c r="V4355" s="17"/>
    </row>
    <row r="4356" spans="4:22" x14ac:dyDescent="0.25">
      <c r="D4356" s="27"/>
      <c r="V4356" s="17"/>
    </row>
    <row r="4357" spans="4:22" x14ac:dyDescent="0.25">
      <c r="D4357" s="27"/>
      <c r="V4357" s="17"/>
    </row>
    <row r="4358" spans="4:22" x14ac:dyDescent="0.25">
      <c r="D4358" s="27"/>
      <c r="V4358" s="17"/>
    </row>
    <row r="4359" spans="4:22" x14ac:dyDescent="0.25">
      <c r="D4359" s="27"/>
      <c r="V4359" s="17"/>
    </row>
    <row r="4360" spans="4:22" x14ac:dyDescent="0.25">
      <c r="D4360" s="27"/>
      <c r="V4360" s="17"/>
    </row>
    <row r="4361" spans="4:22" x14ac:dyDescent="0.25">
      <c r="D4361" s="27"/>
      <c r="V4361" s="17"/>
    </row>
    <row r="4362" spans="4:22" x14ac:dyDescent="0.25">
      <c r="D4362" s="27"/>
      <c r="V4362" s="17"/>
    </row>
    <row r="4363" spans="4:22" x14ac:dyDescent="0.25">
      <c r="D4363" s="27"/>
      <c r="V4363" s="17"/>
    </row>
    <row r="4364" spans="4:22" x14ac:dyDescent="0.25">
      <c r="D4364" s="27"/>
      <c r="V4364" s="17"/>
    </row>
    <row r="4365" spans="4:22" x14ac:dyDescent="0.25">
      <c r="D4365" s="27"/>
      <c r="V4365" s="17"/>
    </row>
    <row r="4366" spans="4:22" x14ac:dyDescent="0.25">
      <c r="D4366" s="27"/>
      <c r="V4366" s="17"/>
    </row>
    <row r="4367" spans="4:22" x14ac:dyDescent="0.25">
      <c r="D4367" s="27"/>
      <c r="V4367" s="17"/>
    </row>
    <row r="4368" spans="4:22" x14ac:dyDescent="0.25">
      <c r="D4368" s="27"/>
      <c r="V4368" s="17"/>
    </row>
    <row r="4369" spans="4:22" x14ac:dyDescent="0.25">
      <c r="D4369" s="27"/>
      <c r="V4369" s="17"/>
    </row>
    <row r="4370" spans="4:22" x14ac:dyDescent="0.25">
      <c r="D4370" s="27"/>
      <c r="V4370" s="17"/>
    </row>
    <row r="4371" spans="4:22" x14ac:dyDescent="0.25">
      <c r="D4371" s="27"/>
      <c r="V4371" s="17"/>
    </row>
    <row r="4372" spans="4:22" x14ac:dyDescent="0.25">
      <c r="D4372" s="27"/>
      <c r="V4372" s="17"/>
    </row>
    <row r="4373" spans="4:22" x14ac:dyDescent="0.25">
      <c r="D4373" s="27"/>
      <c r="V4373" s="17"/>
    </row>
    <row r="4374" spans="4:22" x14ac:dyDescent="0.25">
      <c r="D4374" s="27"/>
      <c r="V4374" s="17"/>
    </row>
    <row r="4375" spans="4:22" x14ac:dyDescent="0.25">
      <c r="D4375" s="27"/>
      <c r="V4375" s="17"/>
    </row>
    <row r="4376" spans="4:22" x14ac:dyDescent="0.25">
      <c r="D4376" s="27"/>
      <c r="V4376" s="17"/>
    </row>
    <row r="4377" spans="4:22" x14ac:dyDescent="0.25">
      <c r="D4377" s="27"/>
      <c r="V4377" s="17"/>
    </row>
    <row r="4378" spans="4:22" x14ac:dyDescent="0.25">
      <c r="D4378" s="27"/>
      <c r="V4378" s="17"/>
    </row>
    <row r="4379" spans="4:22" x14ac:dyDescent="0.25">
      <c r="D4379" s="27"/>
      <c r="V4379" s="17"/>
    </row>
    <row r="4380" spans="4:22" x14ac:dyDescent="0.25">
      <c r="D4380" s="27"/>
      <c r="V4380" s="17"/>
    </row>
    <row r="4381" spans="4:22" x14ac:dyDescent="0.25">
      <c r="D4381" s="27"/>
      <c r="V4381" s="17"/>
    </row>
    <row r="4382" spans="4:22" x14ac:dyDescent="0.25">
      <c r="D4382" s="27"/>
      <c r="V4382" s="17"/>
    </row>
    <row r="4383" spans="4:22" x14ac:dyDescent="0.25">
      <c r="D4383" s="27"/>
      <c r="V4383" s="17"/>
    </row>
    <row r="4384" spans="4:22" x14ac:dyDescent="0.25">
      <c r="D4384" s="27"/>
      <c r="V4384" s="17"/>
    </row>
    <row r="4385" spans="4:22" x14ac:dyDescent="0.25">
      <c r="D4385" s="27"/>
      <c r="V4385" s="17"/>
    </row>
    <row r="4386" spans="4:22" x14ac:dyDescent="0.25">
      <c r="D4386" s="27"/>
      <c r="V4386" s="17"/>
    </row>
    <row r="4387" spans="4:22" x14ac:dyDescent="0.25">
      <c r="D4387" s="27"/>
      <c r="V4387" s="17"/>
    </row>
    <row r="4388" spans="4:22" x14ac:dyDescent="0.25">
      <c r="D4388" s="27"/>
      <c r="V4388" s="17"/>
    </row>
    <row r="4389" spans="4:22" x14ac:dyDescent="0.25">
      <c r="D4389" s="27"/>
      <c r="V4389" s="17"/>
    </row>
    <row r="4390" spans="4:22" x14ac:dyDescent="0.25">
      <c r="D4390" s="27"/>
      <c r="V4390" s="17"/>
    </row>
    <row r="4391" spans="4:22" x14ac:dyDescent="0.25">
      <c r="D4391" s="27"/>
      <c r="V4391" s="17"/>
    </row>
    <row r="4392" spans="4:22" x14ac:dyDescent="0.25">
      <c r="D4392" s="27"/>
      <c r="V4392" s="17"/>
    </row>
    <row r="4393" spans="4:22" x14ac:dyDescent="0.25">
      <c r="D4393" s="27"/>
      <c r="V4393" s="17"/>
    </row>
    <row r="4394" spans="4:22" x14ac:dyDescent="0.25">
      <c r="D4394" s="27"/>
      <c r="V4394" s="17"/>
    </row>
    <row r="4395" spans="4:22" x14ac:dyDescent="0.25">
      <c r="D4395" s="27"/>
      <c r="V4395" s="17"/>
    </row>
    <row r="4396" spans="4:22" x14ac:dyDescent="0.25">
      <c r="D4396" s="27"/>
      <c r="V4396" s="17"/>
    </row>
    <row r="4397" spans="4:22" x14ac:dyDescent="0.25">
      <c r="D4397" s="27"/>
      <c r="V4397" s="17"/>
    </row>
    <row r="4398" spans="4:22" x14ac:dyDescent="0.25">
      <c r="D4398" s="27"/>
      <c r="V4398" s="17"/>
    </row>
    <row r="4399" spans="4:22" x14ac:dyDescent="0.25">
      <c r="D4399" s="27"/>
      <c r="V4399" s="17"/>
    </row>
    <row r="4400" spans="4:22" x14ac:dyDescent="0.25">
      <c r="D4400" s="27"/>
      <c r="V4400" s="17"/>
    </row>
    <row r="4401" spans="4:22" x14ac:dyDescent="0.25">
      <c r="D4401" s="27"/>
      <c r="V4401" s="17"/>
    </row>
    <row r="4402" spans="4:22" x14ac:dyDescent="0.25">
      <c r="D4402" s="27"/>
      <c r="V4402" s="17"/>
    </row>
    <row r="4403" spans="4:22" x14ac:dyDescent="0.25">
      <c r="D4403" s="27"/>
      <c r="V4403" s="17"/>
    </row>
    <row r="4404" spans="4:22" x14ac:dyDescent="0.25">
      <c r="D4404" s="27"/>
      <c r="V4404" s="17"/>
    </row>
    <row r="4405" spans="4:22" x14ac:dyDescent="0.25">
      <c r="D4405" s="27"/>
      <c r="V4405" s="17"/>
    </row>
    <row r="4406" spans="4:22" x14ac:dyDescent="0.25">
      <c r="D4406" s="27"/>
      <c r="V4406" s="17"/>
    </row>
    <row r="4407" spans="4:22" x14ac:dyDescent="0.25">
      <c r="D4407" s="27"/>
      <c r="V4407" s="17"/>
    </row>
    <row r="4408" spans="4:22" x14ac:dyDescent="0.25">
      <c r="D4408" s="27"/>
      <c r="V4408" s="17"/>
    </row>
    <row r="4409" spans="4:22" x14ac:dyDescent="0.25">
      <c r="D4409" s="27"/>
      <c r="V4409" s="17"/>
    </row>
    <row r="4410" spans="4:22" x14ac:dyDescent="0.25">
      <c r="D4410" s="27"/>
      <c r="V4410" s="17"/>
    </row>
    <row r="4411" spans="4:22" x14ac:dyDescent="0.25">
      <c r="D4411" s="27"/>
      <c r="V4411" s="17"/>
    </row>
    <row r="4412" spans="4:22" x14ac:dyDescent="0.25">
      <c r="D4412" s="27"/>
      <c r="V4412" s="17"/>
    </row>
    <row r="4413" spans="4:22" x14ac:dyDescent="0.25">
      <c r="D4413" s="27"/>
      <c r="V4413" s="17"/>
    </row>
    <row r="4414" spans="4:22" x14ac:dyDescent="0.25">
      <c r="D4414" s="27"/>
      <c r="V4414" s="17"/>
    </row>
    <row r="4415" spans="4:22" x14ac:dyDescent="0.25">
      <c r="D4415" s="27"/>
      <c r="V4415" s="17"/>
    </row>
    <row r="4416" spans="4:22" x14ac:dyDescent="0.25">
      <c r="D4416" s="27"/>
      <c r="V4416" s="17"/>
    </row>
    <row r="4417" spans="4:22" x14ac:dyDescent="0.25">
      <c r="D4417" s="27"/>
      <c r="V4417" s="17"/>
    </row>
    <row r="4418" spans="4:22" x14ac:dyDescent="0.25">
      <c r="D4418" s="27"/>
      <c r="V4418" s="17"/>
    </row>
    <row r="4419" spans="4:22" x14ac:dyDescent="0.25">
      <c r="D4419" s="27"/>
      <c r="V4419" s="17"/>
    </row>
    <row r="4420" spans="4:22" x14ac:dyDescent="0.25">
      <c r="D4420" s="27"/>
      <c r="V4420" s="17"/>
    </row>
    <row r="4421" spans="4:22" x14ac:dyDescent="0.25">
      <c r="D4421" s="27"/>
      <c r="V4421" s="17"/>
    </row>
    <row r="4422" spans="4:22" x14ac:dyDescent="0.25">
      <c r="D4422" s="27"/>
      <c r="V4422" s="17"/>
    </row>
    <row r="4423" spans="4:22" x14ac:dyDescent="0.25">
      <c r="D4423" s="27"/>
      <c r="V4423" s="17"/>
    </row>
    <row r="4424" spans="4:22" x14ac:dyDescent="0.25">
      <c r="D4424" s="27"/>
      <c r="V4424" s="17"/>
    </row>
    <row r="4425" spans="4:22" x14ac:dyDescent="0.25">
      <c r="D4425" s="27"/>
      <c r="V4425" s="17"/>
    </row>
    <row r="4426" spans="4:22" x14ac:dyDescent="0.25">
      <c r="D4426" s="27"/>
      <c r="V4426" s="17"/>
    </row>
    <row r="4427" spans="4:22" x14ac:dyDescent="0.25">
      <c r="D4427" s="27"/>
      <c r="V4427" s="17"/>
    </row>
    <row r="4428" spans="4:22" x14ac:dyDescent="0.25">
      <c r="D4428" s="27"/>
      <c r="V4428" s="17"/>
    </row>
    <row r="4429" spans="4:22" x14ac:dyDescent="0.25">
      <c r="D4429" s="27"/>
      <c r="V4429" s="17"/>
    </row>
    <row r="4430" spans="4:22" x14ac:dyDescent="0.25">
      <c r="D4430" s="27"/>
      <c r="V4430" s="17"/>
    </row>
    <row r="4431" spans="4:22" x14ac:dyDescent="0.25">
      <c r="D4431" s="27"/>
      <c r="V4431" s="17"/>
    </row>
    <row r="4432" spans="4:22" x14ac:dyDescent="0.25">
      <c r="D4432" s="27"/>
      <c r="V4432" s="17"/>
    </row>
    <row r="4433" spans="4:22" x14ac:dyDescent="0.25">
      <c r="D4433" s="27"/>
      <c r="V4433" s="17"/>
    </row>
    <row r="4434" spans="4:22" x14ac:dyDescent="0.25">
      <c r="D4434" s="27"/>
      <c r="V4434" s="17"/>
    </row>
    <row r="4435" spans="4:22" x14ac:dyDescent="0.25">
      <c r="D4435" s="27"/>
      <c r="V4435" s="17"/>
    </row>
    <row r="4436" spans="4:22" x14ac:dyDescent="0.25">
      <c r="D4436" s="27"/>
      <c r="V4436" s="17"/>
    </row>
    <row r="4437" spans="4:22" x14ac:dyDescent="0.25">
      <c r="D4437" s="27"/>
      <c r="V4437" s="17"/>
    </row>
    <row r="4438" spans="4:22" x14ac:dyDescent="0.25">
      <c r="D4438" s="27"/>
      <c r="V4438" s="17"/>
    </row>
    <row r="4439" spans="4:22" x14ac:dyDescent="0.25">
      <c r="D4439" s="27"/>
      <c r="V4439" s="17"/>
    </row>
    <row r="4440" spans="4:22" x14ac:dyDescent="0.25">
      <c r="D4440" s="27"/>
      <c r="V4440" s="17"/>
    </row>
    <row r="4441" spans="4:22" x14ac:dyDescent="0.25">
      <c r="D4441" s="27"/>
      <c r="V4441" s="17"/>
    </row>
    <row r="4442" spans="4:22" x14ac:dyDescent="0.25">
      <c r="D4442" s="27"/>
      <c r="V4442" s="17"/>
    </row>
    <row r="4443" spans="4:22" x14ac:dyDescent="0.25">
      <c r="D4443" s="27"/>
      <c r="V4443" s="17"/>
    </row>
    <row r="4444" spans="4:22" x14ac:dyDescent="0.25">
      <c r="D4444" s="27"/>
      <c r="V4444" s="17"/>
    </row>
    <row r="4445" spans="4:22" x14ac:dyDescent="0.25">
      <c r="D4445" s="27"/>
      <c r="V4445" s="17"/>
    </row>
    <row r="4446" spans="4:22" x14ac:dyDescent="0.25">
      <c r="D4446" s="27"/>
      <c r="V4446" s="17"/>
    </row>
    <row r="4447" spans="4:22" x14ac:dyDescent="0.25">
      <c r="D4447" s="27"/>
      <c r="V4447" s="17"/>
    </row>
    <row r="4448" spans="4:22" x14ac:dyDescent="0.25">
      <c r="D4448" s="27"/>
      <c r="V4448" s="17"/>
    </row>
    <row r="4449" spans="4:22" x14ac:dyDescent="0.25">
      <c r="D4449" s="27"/>
      <c r="V4449" s="17"/>
    </row>
    <row r="4450" spans="4:22" x14ac:dyDescent="0.25">
      <c r="D4450" s="27"/>
      <c r="V4450" s="17"/>
    </row>
    <row r="4451" spans="4:22" x14ac:dyDescent="0.25">
      <c r="D4451" s="27"/>
      <c r="V4451" s="17"/>
    </row>
    <row r="4452" spans="4:22" x14ac:dyDescent="0.25">
      <c r="D4452" s="27"/>
      <c r="V4452" s="17"/>
    </row>
    <row r="4453" spans="4:22" x14ac:dyDescent="0.25">
      <c r="D4453" s="27"/>
      <c r="V4453" s="17"/>
    </row>
    <row r="4454" spans="4:22" x14ac:dyDescent="0.25">
      <c r="D4454" s="27"/>
      <c r="V4454" s="17"/>
    </row>
    <row r="4455" spans="4:22" x14ac:dyDescent="0.25">
      <c r="D4455" s="27"/>
      <c r="V4455" s="17"/>
    </row>
    <row r="4456" spans="4:22" x14ac:dyDescent="0.25">
      <c r="D4456" s="27"/>
      <c r="V4456" s="17"/>
    </row>
    <row r="4457" spans="4:22" x14ac:dyDescent="0.25">
      <c r="D4457" s="27"/>
      <c r="V4457" s="17"/>
    </row>
    <row r="4458" spans="4:22" x14ac:dyDescent="0.25">
      <c r="D4458" s="27"/>
      <c r="V4458" s="17"/>
    </row>
    <row r="4459" spans="4:22" x14ac:dyDescent="0.25">
      <c r="D4459" s="27"/>
      <c r="V4459" s="17"/>
    </row>
    <row r="4460" spans="4:22" x14ac:dyDescent="0.25">
      <c r="D4460" s="27"/>
      <c r="V4460" s="17"/>
    </row>
    <row r="4461" spans="4:22" x14ac:dyDescent="0.25">
      <c r="D4461" s="27"/>
      <c r="V4461" s="17"/>
    </row>
    <row r="4462" spans="4:22" x14ac:dyDescent="0.25">
      <c r="D4462" s="27"/>
      <c r="V4462" s="17"/>
    </row>
    <row r="4463" spans="4:22" x14ac:dyDescent="0.25">
      <c r="D4463" s="27"/>
      <c r="V4463" s="17"/>
    </row>
    <row r="4464" spans="4:22" x14ac:dyDescent="0.25">
      <c r="D4464" s="27"/>
      <c r="V4464" s="17"/>
    </row>
    <row r="4465" spans="4:22" x14ac:dyDescent="0.25">
      <c r="D4465" s="27"/>
      <c r="V4465" s="17"/>
    </row>
    <row r="4466" spans="4:22" x14ac:dyDescent="0.25">
      <c r="D4466" s="27"/>
      <c r="V4466" s="17"/>
    </row>
    <row r="4467" spans="4:22" x14ac:dyDescent="0.25">
      <c r="D4467" s="27"/>
      <c r="V4467" s="17"/>
    </row>
    <row r="4468" spans="4:22" x14ac:dyDescent="0.25">
      <c r="D4468" s="27"/>
      <c r="V4468" s="17"/>
    </row>
    <row r="4469" spans="4:22" x14ac:dyDescent="0.25">
      <c r="D4469" s="27"/>
      <c r="V4469" s="17"/>
    </row>
    <row r="4470" spans="4:22" x14ac:dyDescent="0.25">
      <c r="D4470" s="27"/>
      <c r="V4470" s="17"/>
    </row>
    <row r="4471" spans="4:22" x14ac:dyDescent="0.25">
      <c r="D4471" s="27"/>
      <c r="V4471" s="17"/>
    </row>
    <row r="4472" spans="4:22" x14ac:dyDescent="0.25">
      <c r="D4472" s="27"/>
      <c r="V4472" s="17"/>
    </row>
    <row r="4473" spans="4:22" x14ac:dyDescent="0.25">
      <c r="D4473" s="27"/>
      <c r="V4473" s="17"/>
    </row>
    <row r="4474" spans="4:22" x14ac:dyDescent="0.25">
      <c r="D4474" s="27"/>
      <c r="V4474" s="17"/>
    </row>
    <row r="4475" spans="4:22" x14ac:dyDescent="0.25">
      <c r="D4475" s="27"/>
      <c r="V4475" s="17"/>
    </row>
    <row r="4476" spans="4:22" x14ac:dyDescent="0.25">
      <c r="D4476" s="27"/>
      <c r="V4476" s="17"/>
    </row>
    <row r="4477" spans="4:22" x14ac:dyDescent="0.25">
      <c r="D4477" s="27"/>
      <c r="V4477" s="17"/>
    </row>
    <row r="4478" spans="4:22" x14ac:dyDescent="0.25">
      <c r="D4478" s="27"/>
      <c r="V4478" s="17"/>
    </row>
    <row r="4479" spans="4:22" x14ac:dyDescent="0.25">
      <c r="D4479" s="27"/>
      <c r="V4479" s="17"/>
    </row>
    <row r="4480" spans="4:22" x14ac:dyDescent="0.25">
      <c r="D4480" s="27"/>
      <c r="V4480" s="17"/>
    </row>
    <row r="4481" spans="4:22" x14ac:dyDescent="0.25">
      <c r="D4481" s="27"/>
      <c r="V4481" s="17"/>
    </row>
    <row r="4482" spans="4:22" x14ac:dyDescent="0.25">
      <c r="D4482" s="27"/>
      <c r="V4482" s="17"/>
    </row>
    <row r="4483" spans="4:22" x14ac:dyDescent="0.25">
      <c r="D4483" s="27"/>
      <c r="V4483" s="17"/>
    </row>
    <row r="4484" spans="4:22" x14ac:dyDescent="0.25">
      <c r="D4484" s="27"/>
      <c r="V4484" s="17"/>
    </row>
    <row r="4485" spans="4:22" x14ac:dyDescent="0.25">
      <c r="D4485" s="27"/>
      <c r="V4485" s="17"/>
    </row>
    <row r="4486" spans="4:22" x14ac:dyDescent="0.25">
      <c r="D4486" s="27"/>
      <c r="V4486" s="17"/>
    </row>
    <row r="4487" spans="4:22" x14ac:dyDescent="0.25">
      <c r="D4487" s="27"/>
      <c r="V4487" s="17"/>
    </row>
    <row r="4488" spans="4:22" x14ac:dyDescent="0.25">
      <c r="D4488" s="27"/>
      <c r="V4488" s="17"/>
    </row>
    <row r="4489" spans="4:22" x14ac:dyDescent="0.25">
      <c r="D4489" s="27"/>
      <c r="V4489" s="17"/>
    </row>
    <row r="4490" spans="4:22" x14ac:dyDescent="0.25">
      <c r="D4490" s="27"/>
      <c r="V4490" s="17"/>
    </row>
    <row r="4491" spans="4:22" x14ac:dyDescent="0.25">
      <c r="D4491" s="27"/>
      <c r="V4491" s="17"/>
    </row>
    <row r="4492" spans="4:22" x14ac:dyDescent="0.25">
      <c r="D4492" s="27"/>
      <c r="V4492" s="17"/>
    </row>
    <row r="4493" spans="4:22" x14ac:dyDescent="0.25">
      <c r="D4493" s="27"/>
      <c r="V4493" s="17"/>
    </row>
    <row r="4494" spans="4:22" x14ac:dyDescent="0.25">
      <c r="D4494" s="27"/>
      <c r="V4494" s="17"/>
    </row>
    <row r="4495" spans="4:22" x14ac:dyDescent="0.25">
      <c r="D4495" s="27"/>
      <c r="V4495" s="17"/>
    </row>
    <row r="4496" spans="4:22" x14ac:dyDescent="0.25">
      <c r="D4496" s="27"/>
      <c r="V4496" s="17"/>
    </row>
    <row r="4497" spans="4:22" x14ac:dyDescent="0.25">
      <c r="D4497" s="27"/>
      <c r="V4497" s="17"/>
    </row>
    <row r="4498" spans="4:22" x14ac:dyDescent="0.25">
      <c r="D4498" s="27"/>
      <c r="V4498" s="17"/>
    </row>
    <row r="4499" spans="4:22" x14ac:dyDescent="0.25">
      <c r="D4499" s="27"/>
      <c r="V4499" s="17"/>
    </row>
    <row r="4500" spans="4:22" x14ac:dyDescent="0.25">
      <c r="D4500" s="27"/>
      <c r="V4500" s="17"/>
    </row>
    <row r="4501" spans="4:22" x14ac:dyDescent="0.25">
      <c r="D4501" s="27"/>
      <c r="V4501" s="17"/>
    </row>
    <row r="4502" spans="4:22" x14ac:dyDescent="0.25">
      <c r="D4502" s="27"/>
      <c r="V4502" s="17"/>
    </row>
    <row r="4503" spans="4:22" x14ac:dyDescent="0.25">
      <c r="D4503" s="27"/>
      <c r="V4503" s="17"/>
    </row>
    <row r="4504" spans="4:22" x14ac:dyDescent="0.25">
      <c r="D4504" s="27"/>
      <c r="V4504" s="17"/>
    </row>
    <row r="4505" spans="4:22" x14ac:dyDescent="0.25">
      <c r="D4505" s="27"/>
      <c r="V4505" s="17"/>
    </row>
    <row r="4506" spans="4:22" x14ac:dyDescent="0.25">
      <c r="D4506" s="27"/>
      <c r="V4506" s="17"/>
    </row>
    <row r="4507" spans="4:22" x14ac:dyDescent="0.25">
      <c r="D4507" s="27"/>
      <c r="V4507" s="17"/>
    </row>
    <row r="4508" spans="4:22" x14ac:dyDescent="0.25">
      <c r="D4508" s="27"/>
      <c r="V4508" s="17"/>
    </row>
    <row r="4509" spans="4:22" x14ac:dyDescent="0.25">
      <c r="D4509" s="27"/>
      <c r="V4509" s="17"/>
    </row>
    <row r="4510" spans="4:22" x14ac:dyDescent="0.25">
      <c r="D4510" s="27"/>
      <c r="V4510" s="17"/>
    </row>
    <row r="4511" spans="4:22" x14ac:dyDescent="0.25">
      <c r="D4511" s="27"/>
      <c r="V4511" s="17"/>
    </row>
    <row r="4512" spans="4:22" x14ac:dyDescent="0.25">
      <c r="D4512" s="27"/>
      <c r="V4512" s="17"/>
    </row>
    <row r="4513" spans="4:22" x14ac:dyDescent="0.25">
      <c r="D4513" s="27"/>
      <c r="V4513" s="17"/>
    </row>
    <row r="4514" spans="4:22" x14ac:dyDescent="0.25">
      <c r="D4514" s="27"/>
      <c r="V4514" s="17"/>
    </row>
    <row r="4515" spans="4:22" x14ac:dyDescent="0.25">
      <c r="D4515" s="27"/>
      <c r="V4515" s="17"/>
    </row>
    <row r="4516" spans="4:22" x14ac:dyDescent="0.25">
      <c r="D4516" s="27"/>
      <c r="V4516" s="17"/>
    </row>
    <row r="4517" spans="4:22" x14ac:dyDescent="0.25">
      <c r="D4517" s="27"/>
      <c r="V4517" s="17"/>
    </row>
    <row r="4518" spans="4:22" x14ac:dyDescent="0.25">
      <c r="D4518" s="27"/>
      <c r="V4518" s="17"/>
    </row>
    <row r="4519" spans="4:22" x14ac:dyDescent="0.25">
      <c r="D4519" s="27"/>
      <c r="V4519" s="17"/>
    </row>
    <row r="4520" spans="4:22" x14ac:dyDescent="0.25">
      <c r="D4520" s="27"/>
      <c r="V4520" s="17"/>
    </row>
    <row r="4521" spans="4:22" x14ac:dyDescent="0.25">
      <c r="D4521" s="27"/>
      <c r="V4521" s="17"/>
    </row>
    <row r="4522" spans="4:22" x14ac:dyDescent="0.25">
      <c r="D4522" s="27"/>
      <c r="V4522" s="17"/>
    </row>
    <row r="4523" spans="4:22" x14ac:dyDescent="0.25">
      <c r="D4523" s="27"/>
      <c r="V4523" s="17"/>
    </row>
    <row r="4524" spans="4:22" x14ac:dyDescent="0.25">
      <c r="D4524" s="27"/>
      <c r="V4524" s="17"/>
    </row>
    <row r="4525" spans="4:22" x14ac:dyDescent="0.25">
      <c r="D4525" s="27"/>
      <c r="V4525" s="17"/>
    </row>
    <row r="4526" spans="4:22" x14ac:dyDescent="0.25">
      <c r="D4526" s="27"/>
      <c r="V4526" s="17"/>
    </row>
    <row r="4527" spans="4:22" x14ac:dyDescent="0.25">
      <c r="D4527" s="27"/>
      <c r="V4527" s="17"/>
    </row>
    <row r="4528" spans="4:22" x14ac:dyDescent="0.25">
      <c r="D4528" s="27"/>
      <c r="V4528" s="17"/>
    </row>
    <row r="4529" spans="4:22" x14ac:dyDescent="0.25">
      <c r="D4529" s="27"/>
      <c r="V4529" s="17"/>
    </row>
    <row r="4530" spans="4:22" x14ac:dyDescent="0.25">
      <c r="D4530" s="27"/>
      <c r="V4530" s="17"/>
    </row>
    <row r="4531" spans="4:22" x14ac:dyDescent="0.25">
      <c r="D4531" s="27"/>
      <c r="V4531" s="17"/>
    </row>
    <row r="4532" spans="4:22" x14ac:dyDescent="0.25">
      <c r="D4532" s="27"/>
      <c r="V4532" s="17"/>
    </row>
    <row r="4533" spans="4:22" x14ac:dyDescent="0.25">
      <c r="D4533" s="27"/>
      <c r="V4533" s="17"/>
    </row>
    <row r="4534" spans="4:22" x14ac:dyDescent="0.25">
      <c r="D4534" s="27"/>
      <c r="V4534" s="17"/>
    </row>
    <row r="4535" spans="4:22" x14ac:dyDescent="0.25">
      <c r="D4535" s="27"/>
      <c r="V4535" s="17"/>
    </row>
    <row r="4536" spans="4:22" x14ac:dyDescent="0.25">
      <c r="D4536" s="27"/>
      <c r="V4536" s="17"/>
    </row>
    <row r="4537" spans="4:22" x14ac:dyDescent="0.25">
      <c r="D4537" s="27"/>
      <c r="V4537" s="17"/>
    </row>
    <row r="4538" spans="4:22" x14ac:dyDescent="0.25">
      <c r="D4538" s="27"/>
      <c r="V4538" s="17"/>
    </row>
    <row r="4539" spans="4:22" x14ac:dyDescent="0.25">
      <c r="D4539" s="27"/>
      <c r="V4539" s="17"/>
    </row>
    <row r="4540" spans="4:22" x14ac:dyDescent="0.25">
      <c r="D4540" s="27"/>
      <c r="V4540" s="17"/>
    </row>
    <row r="4541" spans="4:22" x14ac:dyDescent="0.25">
      <c r="D4541" s="27"/>
      <c r="V4541" s="17"/>
    </row>
    <row r="4542" spans="4:22" x14ac:dyDescent="0.25">
      <c r="D4542" s="27"/>
      <c r="V4542" s="17"/>
    </row>
    <row r="4543" spans="4:22" x14ac:dyDescent="0.25">
      <c r="D4543" s="27"/>
      <c r="V4543" s="17"/>
    </row>
    <row r="4544" spans="4:22" x14ac:dyDescent="0.25">
      <c r="D4544" s="27"/>
      <c r="V4544" s="17"/>
    </row>
    <row r="4545" spans="4:22" x14ac:dyDescent="0.25">
      <c r="D4545" s="27"/>
      <c r="V4545" s="17"/>
    </row>
    <row r="4546" spans="4:22" x14ac:dyDescent="0.25">
      <c r="D4546" s="27"/>
      <c r="V4546" s="17"/>
    </row>
    <row r="4547" spans="4:22" x14ac:dyDescent="0.25">
      <c r="D4547" s="27"/>
      <c r="V4547" s="17"/>
    </row>
    <row r="4548" spans="4:22" x14ac:dyDescent="0.25">
      <c r="D4548" s="27"/>
      <c r="V4548" s="17"/>
    </row>
    <row r="4549" spans="4:22" x14ac:dyDescent="0.25">
      <c r="D4549" s="27"/>
      <c r="V4549" s="17"/>
    </row>
    <row r="4550" spans="4:22" x14ac:dyDescent="0.25">
      <c r="D4550" s="27"/>
      <c r="V4550" s="17"/>
    </row>
    <row r="4551" spans="4:22" x14ac:dyDescent="0.25">
      <c r="D4551" s="27"/>
      <c r="V4551" s="17"/>
    </row>
    <row r="4552" spans="4:22" x14ac:dyDescent="0.25">
      <c r="D4552" s="27"/>
      <c r="V4552" s="17"/>
    </row>
    <row r="4553" spans="4:22" x14ac:dyDescent="0.25">
      <c r="D4553" s="27"/>
      <c r="V4553" s="17"/>
    </row>
    <row r="4554" spans="4:22" x14ac:dyDescent="0.25">
      <c r="D4554" s="27"/>
      <c r="V4554" s="17"/>
    </row>
    <row r="4555" spans="4:22" x14ac:dyDescent="0.25">
      <c r="D4555" s="27"/>
      <c r="V4555" s="17"/>
    </row>
    <row r="4556" spans="4:22" x14ac:dyDescent="0.25">
      <c r="D4556" s="27"/>
      <c r="V4556" s="17"/>
    </row>
    <row r="4557" spans="4:22" x14ac:dyDescent="0.25">
      <c r="D4557" s="27"/>
      <c r="V4557" s="17"/>
    </row>
    <row r="4558" spans="4:22" x14ac:dyDescent="0.25">
      <c r="D4558" s="27"/>
      <c r="V4558" s="17"/>
    </row>
    <row r="4559" spans="4:22" x14ac:dyDescent="0.25">
      <c r="D4559" s="27"/>
      <c r="V4559" s="17"/>
    </row>
    <row r="4560" spans="4:22" x14ac:dyDescent="0.25">
      <c r="D4560" s="27"/>
      <c r="V4560" s="17"/>
    </row>
    <row r="4561" spans="4:22" x14ac:dyDescent="0.25">
      <c r="D4561" s="27"/>
      <c r="V4561" s="17"/>
    </row>
    <row r="4562" spans="4:22" x14ac:dyDescent="0.25">
      <c r="D4562" s="27"/>
      <c r="V4562" s="17"/>
    </row>
    <row r="4563" spans="4:22" x14ac:dyDescent="0.25">
      <c r="D4563" s="27"/>
      <c r="V4563" s="17"/>
    </row>
    <row r="4564" spans="4:22" x14ac:dyDescent="0.25">
      <c r="D4564" s="27"/>
      <c r="V4564" s="17"/>
    </row>
    <row r="4565" spans="4:22" x14ac:dyDescent="0.25">
      <c r="D4565" s="27"/>
      <c r="V4565" s="17"/>
    </row>
    <row r="4566" spans="4:22" x14ac:dyDescent="0.25">
      <c r="D4566" s="27"/>
      <c r="V4566" s="17"/>
    </row>
    <row r="4567" spans="4:22" x14ac:dyDescent="0.25">
      <c r="D4567" s="27"/>
      <c r="V4567" s="17"/>
    </row>
    <row r="4568" spans="4:22" x14ac:dyDescent="0.25">
      <c r="D4568" s="27"/>
      <c r="V4568" s="17"/>
    </row>
    <row r="4569" spans="4:22" x14ac:dyDescent="0.25">
      <c r="D4569" s="27"/>
      <c r="V4569" s="17"/>
    </row>
    <row r="4570" spans="4:22" x14ac:dyDescent="0.25">
      <c r="D4570" s="27"/>
      <c r="V4570" s="17"/>
    </row>
    <row r="4571" spans="4:22" x14ac:dyDescent="0.25">
      <c r="D4571" s="27"/>
      <c r="V4571" s="17"/>
    </row>
    <row r="4572" spans="4:22" x14ac:dyDescent="0.25">
      <c r="D4572" s="27"/>
      <c r="V4572" s="17"/>
    </row>
    <row r="4573" spans="4:22" x14ac:dyDescent="0.25">
      <c r="D4573" s="27"/>
      <c r="V4573" s="17"/>
    </row>
    <row r="4574" spans="4:22" x14ac:dyDescent="0.25">
      <c r="D4574" s="27"/>
      <c r="V4574" s="17"/>
    </row>
    <row r="4575" spans="4:22" x14ac:dyDescent="0.25">
      <c r="D4575" s="27"/>
      <c r="V4575" s="17"/>
    </row>
    <row r="4576" spans="4:22" x14ac:dyDescent="0.25">
      <c r="D4576" s="27"/>
      <c r="V4576" s="17"/>
    </row>
    <row r="4577" spans="4:22" x14ac:dyDescent="0.25">
      <c r="D4577" s="27"/>
      <c r="V4577" s="17"/>
    </row>
    <row r="4578" spans="4:22" x14ac:dyDescent="0.25">
      <c r="D4578" s="27"/>
      <c r="V4578" s="17"/>
    </row>
    <row r="4579" spans="4:22" x14ac:dyDescent="0.25">
      <c r="D4579" s="27"/>
      <c r="V4579" s="17"/>
    </row>
    <row r="4580" spans="4:22" x14ac:dyDescent="0.25">
      <c r="D4580" s="27"/>
      <c r="V4580" s="17"/>
    </row>
    <row r="4581" spans="4:22" x14ac:dyDescent="0.25">
      <c r="D4581" s="27"/>
      <c r="V4581" s="17"/>
    </row>
    <row r="4582" spans="4:22" x14ac:dyDescent="0.25">
      <c r="D4582" s="27"/>
      <c r="V4582" s="17"/>
    </row>
    <row r="4583" spans="4:22" x14ac:dyDescent="0.25">
      <c r="D4583" s="27"/>
      <c r="V4583" s="17"/>
    </row>
    <row r="4584" spans="4:22" x14ac:dyDescent="0.25">
      <c r="D4584" s="27"/>
      <c r="V4584" s="17"/>
    </row>
    <row r="4585" spans="4:22" x14ac:dyDescent="0.25">
      <c r="D4585" s="27"/>
      <c r="V4585" s="17"/>
    </row>
    <row r="4586" spans="4:22" x14ac:dyDescent="0.25">
      <c r="D4586" s="27"/>
      <c r="V4586" s="17"/>
    </row>
    <row r="4587" spans="4:22" x14ac:dyDescent="0.25">
      <c r="D4587" s="27"/>
      <c r="V4587" s="17"/>
    </row>
    <row r="4588" spans="4:22" x14ac:dyDescent="0.25">
      <c r="D4588" s="27"/>
      <c r="V4588" s="17"/>
    </row>
    <row r="4589" spans="4:22" x14ac:dyDescent="0.25">
      <c r="D4589" s="27"/>
      <c r="V4589" s="17"/>
    </row>
    <row r="4590" spans="4:22" x14ac:dyDescent="0.25">
      <c r="D4590" s="27"/>
      <c r="V4590" s="17"/>
    </row>
    <row r="4591" spans="4:22" x14ac:dyDescent="0.25">
      <c r="D4591" s="27"/>
      <c r="V4591" s="17"/>
    </row>
    <row r="4592" spans="4:22" x14ac:dyDescent="0.25">
      <c r="D4592" s="27"/>
      <c r="V4592" s="17"/>
    </row>
    <row r="4593" spans="4:22" x14ac:dyDescent="0.25">
      <c r="D4593" s="27"/>
      <c r="V4593" s="17"/>
    </row>
    <row r="4594" spans="4:22" x14ac:dyDescent="0.25">
      <c r="D4594" s="27"/>
      <c r="V4594" s="17"/>
    </row>
    <row r="4595" spans="4:22" x14ac:dyDescent="0.25">
      <c r="D4595" s="27"/>
      <c r="V4595" s="17"/>
    </row>
    <row r="4596" spans="4:22" x14ac:dyDescent="0.25">
      <c r="D4596" s="27"/>
      <c r="V4596" s="17"/>
    </row>
    <row r="4597" spans="4:22" x14ac:dyDescent="0.25">
      <c r="D4597" s="27"/>
      <c r="V4597" s="17"/>
    </row>
    <row r="4598" spans="4:22" x14ac:dyDescent="0.25">
      <c r="D4598" s="27"/>
      <c r="V4598" s="17"/>
    </row>
    <row r="4599" spans="4:22" x14ac:dyDescent="0.25">
      <c r="D4599" s="27"/>
      <c r="V4599" s="17"/>
    </row>
    <row r="4600" spans="4:22" x14ac:dyDescent="0.25">
      <c r="D4600" s="27"/>
      <c r="V4600" s="17"/>
    </row>
    <row r="4601" spans="4:22" x14ac:dyDescent="0.25">
      <c r="D4601" s="27"/>
      <c r="V4601" s="17"/>
    </row>
    <row r="4602" spans="4:22" x14ac:dyDescent="0.25">
      <c r="D4602" s="27"/>
      <c r="V4602" s="17"/>
    </row>
    <row r="4603" spans="4:22" x14ac:dyDescent="0.25">
      <c r="D4603" s="27"/>
      <c r="V4603" s="17"/>
    </row>
    <row r="4604" spans="4:22" x14ac:dyDescent="0.25">
      <c r="D4604" s="27"/>
      <c r="V4604" s="17"/>
    </row>
    <row r="4605" spans="4:22" x14ac:dyDescent="0.25">
      <c r="D4605" s="27"/>
      <c r="V4605" s="17"/>
    </row>
    <row r="4606" spans="4:22" x14ac:dyDescent="0.25">
      <c r="D4606" s="27"/>
      <c r="V4606" s="17"/>
    </row>
    <row r="4607" spans="4:22" x14ac:dyDescent="0.25">
      <c r="D4607" s="27"/>
      <c r="V4607" s="17"/>
    </row>
    <row r="4608" spans="4:22" x14ac:dyDescent="0.25">
      <c r="D4608" s="27"/>
      <c r="V4608" s="17"/>
    </row>
    <row r="4609" spans="4:22" x14ac:dyDescent="0.25">
      <c r="D4609" s="27"/>
      <c r="V4609" s="17"/>
    </row>
    <row r="4610" spans="4:22" x14ac:dyDescent="0.25">
      <c r="D4610" s="27"/>
      <c r="V4610" s="17"/>
    </row>
    <row r="4611" spans="4:22" x14ac:dyDescent="0.25">
      <c r="D4611" s="27"/>
      <c r="V4611" s="17"/>
    </row>
    <row r="4612" spans="4:22" x14ac:dyDescent="0.25">
      <c r="D4612" s="27"/>
      <c r="V4612" s="17"/>
    </row>
    <row r="4613" spans="4:22" x14ac:dyDescent="0.25">
      <c r="D4613" s="27"/>
      <c r="V4613" s="17"/>
    </row>
    <row r="4614" spans="4:22" x14ac:dyDescent="0.25">
      <c r="D4614" s="27"/>
      <c r="V4614" s="17"/>
    </row>
    <row r="4615" spans="4:22" x14ac:dyDescent="0.25">
      <c r="D4615" s="27"/>
      <c r="V4615" s="17"/>
    </row>
    <row r="4616" spans="4:22" x14ac:dyDescent="0.25">
      <c r="D4616" s="27"/>
      <c r="V4616" s="17"/>
    </row>
    <row r="4617" spans="4:22" x14ac:dyDescent="0.25">
      <c r="D4617" s="27"/>
      <c r="V4617" s="17"/>
    </row>
    <row r="4618" spans="4:22" x14ac:dyDescent="0.25">
      <c r="D4618" s="27"/>
      <c r="V4618" s="17"/>
    </row>
    <row r="4619" spans="4:22" x14ac:dyDescent="0.25">
      <c r="D4619" s="27"/>
      <c r="V4619" s="17"/>
    </row>
    <row r="4620" spans="4:22" x14ac:dyDescent="0.25">
      <c r="D4620" s="27"/>
      <c r="V4620" s="17"/>
    </row>
    <row r="4621" spans="4:22" x14ac:dyDescent="0.25">
      <c r="D4621" s="27"/>
      <c r="V4621" s="17"/>
    </row>
    <row r="4622" spans="4:22" x14ac:dyDescent="0.25">
      <c r="D4622" s="27"/>
      <c r="V4622" s="17"/>
    </row>
    <row r="4623" spans="4:22" x14ac:dyDescent="0.25">
      <c r="D4623" s="27"/>
      <c r="V4623" s="17"/>
    </row>
    <row r="4624" spans="4:22" x14ac:dyDescent="0.25">
      <c r="D4624" s="27"/>
      <c r="V4624" s="17"/>
    </row>
    <row r="4625" spans="4:22" x14ac:dyDescent="0.25">
      <c r="D4625" s="27"/>
      <c r="V4625" s="17"/>
    </row>
    <row r="4626" spans="4:22" x14ac:dyDescent="0.25">
      <c r="D4626" s="27"/>
      <c r="V4626" s="17"/>
    </row>
    <row r="4627" spans="4:22" x14ac:dyDescent="0.25">
      <c r="D4627" s="27"/>
      <c r="V4627" s="17"/>
    </row>
    <row r="4628" spans="4:22" x14ac:dyDescent="0.25">
      <c r="D4628" s="27"/>
      <c r="V4628" s="17"/>
    </row>
    <row r="4629" spans="4:22" x14ac:dyDescent="0.25">
      <c r="D4629" s="27"/>
      <c r="V4629" s="17"/>
    </row>
    <row r="4630" spans="4:22" x14ac:dyDescent="0.25">
      <c r="D4630" s="27"/>
      <c r="V4630" s="17"/>
    </row>
    <row r="4631" spans="4:22" x14ac:dyDescent="0.25">
      <c r="D4631" s="27"/>
      <c r="V4631" s="17"/>
    </row>
    <row r="4632" spans="4:22" x14ac:dyDescent="0.25">
      <c r="D4632" s="27"/>
      <c r="V4632" s="17"/>
    </row>
    <row r="4633" spans="4:22" x14ac:dyDescent="0.25">
      <c r="D4633" s="27"/>
      <c r="V4633" s="17"/>
    </row>
    <row r="4634" spans="4:22" x14ac:dyDescent="0.25">
      <c r="D4634" s="27"/>
      <c r="V4634" s="17"/>
    </row>
    <row r="4635" spans="4:22" x14ac:dyDescent="0.25">
      <c r="D4635" s="27"/>
      <c r="V4635" s="17"/>
    </row>
    <row r="4636" spans="4:22" x14ac:dyDescent="0.25">
      <c r="D4636" s="27"/>
      <c r="V4636" s="17"/>
    </row>
    <row r="4637" spans="4:22" x14ac:dyDescent="0.25">
      <c r="D4637" s="27"/>
      <c r="V4637" s="17"/>
    </row>
    <row r="4638" spans="4:22" x14ac:dyDescent="0.25">
      <c r="D4638" s="27"/>
      <c r="V4638" s="17"/>
    </row>
    <row r="4639" spans="4:22" x14ac:dyDescent="0.25">
      <c r="D4639" s="27"/>
      <c r="V4639" s="17"/>
    </row>
    <row r="4640" spans="4:22" x14ac:dyDescent="0.25">
      <c r="D4640" s="27"/>
      <c r="V4640" s="17"/>
    </row>
    <row r="4641" spans="4:22" x14ac:dyDescent="0.25">
      <c r="D4641" s="27"/>
      <c r="V4641" s="17"/>
    </row>
    <row r="4642" spans="4:22" x14ac:dyDescent="0.25">
      <c r="D4642" s="27"/>
      <c r="V4642" s="17"/>
    </row>
    <row r="4643" spans="4:22" x14ac:dyDescent="0.25">
      <c r="D4643" s="27"/>
      <c r="V4643" s="17"/>
    </row>
    <row r="4644" spans="4:22" x14ac:dyDescent="0.25">
      <c r="D4644" s="27"/>
      <c r="V4644" s="17"/>
    </row>
    <row r="4645" spans="4:22" x14ac:dyDescent="0.25">
      <c r="D4645" s="27"/>
      <c r="V4645" s="17"/>
    </row>
    <row r="4646" spans="4:22" x14ac:dyDescent="0.25">
      <c r="D4646" s="27"/>
      <c r="V4646" s="17"/>
    </row>
    <row r="4647" spans="4:22" x14ac:dyDescent="0.25">
      <c r="D4647" s="27"/>
      <c r="V4647" s="17"/>
    </row>
    <row r="4648" spans="4:22" x14ac:dyDescent="0.25">
      <c r="D4648" s="27"/>
      <c r="V4648" s="17"/>
    </row>
    <row r="4649" spans="4:22" x14ac:dyDescent="0.25">
      <c r="D4649" s="27"/>
      <c r="V4649" s="17"/>
    </row>
    <row r="4650" spans="4:22" x14ac:dyDescent="0.25">
      <c r="D4650" s="27"/>
      <c r="V4650" s="17"/>
    </row>
    <row r="4651" spans="4:22" x14ac:dyDescent="0.25">
      <c r="D4651" s="27"/>
      <c r="V4651" s="17"/>
    </row>
    <row r="4652" spans="4:22" x14ac:dyDescent="0.25">
      <c r="D4652" s="27"/>
      <c r="V4652" s="17"/>
    </row>
    <row r="4653" spans="4:22" x14ac:dyDescent="0.25">
      <c r="D4653" s="27"/>
      <c r="V4653" s="17"/>
    </row>
    <row r="4654" spans="4:22" x14ac:dyDescent="0.25">
      <c r="D4654" s="27"/>
      <c r="V4654" s="17"/>
    </row>
    <row r="4655" spans="4:22" x14ac:dyDescent="0.25">
      <c r="D4655" s="27"/>
      <c r="V4655" s="17"/>
    </row>
    <row r="4656" spans="4:22" x14ac:dyDescent="0.25">
      <c r="D4656" s="27"/>
      <c r="V4656" s="17"/>
    </row>
    <row r="4657" spans="4:22" x14ac:dyDescent="0.25">
      <c r="D4657" s="27"/>
      <c r="V4657" s="17"/>
    </row>
    <row r="4658" spans="4:22" x14ac:dyDescent="0.25">
      <c r="D4658" s="27"/>
      <c r="V4658" s="17"/>
    </row>
    <row r="4659" spans="4:22" x14ac:dyDescent="0.25">
      <c r="D4659" s="27"/>
      <c r="V4659" s="17"/>
    </row>
    <row r="4660" spans="4:22" x14ac:dyDescent="0.25">
      <c r="D4660" s="27"/>
      <c r="V4660" s="17"/>
    </row>
    <row r="4661" spans="4:22" x14ac:dyDescent="0.25">
      <c r="D4661" s="27"/>
      <c r="V4661" s="17"/>
    </row>
    <row r="4662" spans="4:22" x14ac:dyDescent="0.25">
      <c r="D4662" s="27"/>
      <c r="V4662" s="17"/>
    </row>
    <row r="4663" spans="4:22" x14ac:dyDescent="0.25">
      <c r="D4663" s="27"/>
      <c r="V4663" s="17"/>
    </row>
    <row r="4664" spans="4:22" x14ac:dyDescent="0.25">
      <c r="D4664" s="27"/>
      <c r="V4664" s="17"/>
    </row>
    <row r="4665" spans="4:22" x14ac:dyDescent="0.25">
      <c r="D4665" s="27"/>
      <c r="V4665" s="17"/>
    </row>
    <row r="4666" spans="4:22" x14ac:dyDescent="0.25">
      <c r="D4666" s="27"/>
      <c r="V4666" s="17"/>
    </row>
    <row r="4667" spans="4:22" x14ac:dyDescent="0.25">
      <c r="D4667" s="27"/>
      <c r="V4667" s="17"/>
    </row>
    <row r="4668" spans="4:22" x14ac:dyDescent="0.25">
      <c r="D4668" s="27"/>
      <c r="V4668" s="17"/>
    </row>
    <row r="4669" spans="4:22" x14ac:dyDescent="0.25">
      <c r="D4669" s="27"/>
      <c r="V4669" s="17"/>
    </row>
    <row r="4670" spans="4:22" x14ac:dyDescent="0.25">
      <c r="D4670" s="27"/>
      <c r="V4670" s="17"/>
    </row>
    <row r="4671" spans="4:22" x14ac:dyDescent="0.25">
      <c r="D4671" s="27"/>
      <c r="V4671" s="17"/>
    </row>
    <row r="4672" spans="4:22" x14ac:dyDescent="0.25">
      <c r="D4672" s="27"/>
      <c r="V4672" s="17"/>
    </row>
    <row r="4673" spans="4:22" x14ac:dyDescent="0.25">
      <c r="D4673" s="27"/>
      <c r="V4673" s="17"/>
    </row>
    <row r="4674" spans="4:22" x14ac:dyDescent="0.25">
      <c r="D4674" s="27"/>
      <c r="V4674" s="17"/>
    </row>
    <row r="4675" spans="4:22" x14ac:dyDescent="0.25">
      <c r="D4675" s="27"/>
      <c r="V4675" s="17"/>
    </row>
    <row r="4676" spans="4:22" x14ac:dyDescent="0.25">
      <c r="D4676" s="27"/>
      <c r="V4676" s="17"/>
    </row>
    <row r="4677" spans="4:22" x14ac:dyDescent="0.25">
      <c r="D4677" s="27"/>
      <c r="V4677" s="17"/>
    </row>
    <row r="4678" spans="4:22" x14ac:dyDescent="0.25">
      <c r="D4678" s="27"/>
      <c r="V4678" s="17"/>
    </row>
    <row r="4679" spans="4:22" x14ac:dyDescent="0.25">
      <c r="D4679" s="27"/>
      <c r="V4679" s="17"/>
    </row>
    <row r="4680" spans="4:22" x14ac:dyDescent="0.25">
      <c r="D4680" s="27"/>
      <c r="V4680" s="17"/>
    </row>
    <row r="4681" spans="4:22" x14ac:dyDescent="0.25">
      <c r="D4681" s="27"/>
      <c r="V4681" s="17"/>
    </row>
    <row r="4682" spans="4:22" x14ac:dyDescent="0.25">
      <c r="D4682" s="27"/>
      <c r="V4682" s="17"/>
    </row>
    <row r="4683" spans="4:22" x14ac:dyDescent="0.25">
      <c r="D4683" s="27"/>
      <c r="V4683" s="17"/>
    </row>
    <row r="4684" spans="4:22" x14ac:dyDescent="0.25">
      <c r="D4684" s="27"/>
      <c r="V4684" s="17"/>
    </row>
    <row r="4685" spans="4:22" x14ac:dyDescent="0.25">
      <c r="D4685" s="27"/>
      <c r="V4685" s="17"/>
    </row>
    <row r="4686" spans="4:22" x14ac:dyDescent="0.25">
      <c r="D4686" s="27"/>
      <c r="V4686" s="17"/>
    </row>
    <row r="4687" spans="4:22" x14ac:dyDescent="0.25">
      <c r="D4687" s="27"/>
      <c r="V4687" s="17"/>
    </row>
    <row r="4688" spans="4:22" x14ac:dyDescent="0.25">
      <c r="D4688" s="27"/>
      <c r="V4688" s="17"/>
    </row>
    <row r="4689" spans="4:22" x14ac:dyDescent="0.25">
      <c r="D4689" s="27"/>
      <c r="V4689" s="17"/>
    </row>
    <row r="4690" spans="4:22" x14ac:dyDescent="0.25">
      <c r="D4690" s="27"/>
      <c r="V4690" s="17"/>
    </row>
    <row r="4691" spans="4:22" x14ac:dyDescent="0.25">
      <c r="D4691" s="27"/>
      <c r="V4691" s="17"/>
    </row>
    <row r="4692" spans="4:22" x14ac:dyDescent="0.25">
      <c r="D4692" s="27"/>
      <c r="V4692" s="17"/>
    </row>
    <row r="4693" spans="4:22" x14ac:dyDescent="0.25">
      <c r="D4693" s="27"/>
      <c r="V4693" s="17"/>
    </row>
    <row r="4694" spans="4:22" x14ac:dyDescent="0.25">
      <c r="D4694" s="27"/>
      <c r="V4694" s="17"/>
    </row>
    <row r="4695" spans="4:22" x14ac:dyDescent="0.25">
      <c r="D4695" s="27"/>
      <c r="V4695" s="17"/>
    </row>
    <row r="4696" spans="4:22" x14ac:dyDescent="0.25">
      <c r="D4696" s="27"/>
      <c r="V4696" s="17"/>
    </row>
    <row r="4697" spans="4:22" x14ac:dyDescent="0.25">
      <c r="D4697" s="27"/>
      <c r="V4697" s="17"/>
    </row>
    <row r="4698" spans="4:22" x14ac:dyDescent="0.25">
      <c r="D4698" s="27"/>
      <c r="V4698" s="17"/>
    </row>
    <row r="4699" spans="4:22" x14ac:dyDescent="0.25">
      <c r="D4699" s="27"/>
      <c r="V4699" s="17"/>
    </row>
    <row r="4700" spans="4:22" x14ac:dyDescent="0.25">
      <c r="D4700" s="27"/>
      <c r="V4700" s="17"/>
    </row>
    <row r="4701" spans="4:22" x14ac:dyDescent="0.25">
      <c r="D4701" s="27"/>
      <c r="V4701" s="17"/>
    </row>
    <row r="4702" spans="4:22" x14ac:dyDescent="0.25">
      <c r="D4702" s="27"/>
      <c r="V4702" s="17"/>
    </row>
    <row r="4703" spans="4:22" x14ac:dyDescent="0.25">
      <c r="D4703" s="27"/>
      <c r="V4703" s="17"/>
    </row>
    <row r="4704" spans="4:22" x14ac:dyDescent="0.25">
      <c r="D4704" s="27"/>
      <c r="V4704" s="17"/>
    </row>
    <row r="4705" spans="4:22" x14ac:dyDescent="0.25">
      <c r="D4705" s="27"/>
      <c r="V4705" s="17"/>
    </row>
    <row r="4706" spans="4:22" x14ac:dyDescent="0.25">
      <c r="D4706" s="27"/>
      <c r="V4706" s="17"/>
    </row>
    <row r="4707" spans="4:22" x14ac:dyDescent="0.25">
      <c r="D4707" s="27"/>
      <c r="V4707" s="17"/>
    </row>
    <row r="4708" spans="4:22" x14ac:dyDescent="0.25">
      <c r="D4708" s="27"/>
      <c r="V4708" s="17"/>
    </row>
    <row r="4709" spans="4:22" x14ac:dyDescent="0.25">
      <c r="D4709" s="27"/>
      <c r="V4709" s="17"/>
    </row>
    <row r="4710" spans="4:22" x14ac:dyDescent="0.25">
      <c r="D4710" s="27"/>
      <c r="V4710" s="17"/>
    </row>
    <row r="4711" spans="4:22" x14ac:dyDescent="0.25">
      <c r="D4711" s="27"/>
      <c r="V4711" s="17"/>
    </row>
    <row r="4712" spans="4:22" x14ac:dyDescent="0.25">
      <c r="D4712" s="27"/>
      <c r="V4712" s="17"/>
    </row>
    <row r="4713" spans="4:22" x14ac:dyDescent="0.25">
      <c r="D4713" s="27"/>
      <c r="V4713" s="17"/>
    </row>
    <row r="4714" spans="4:22" x14ac:dyDescent="0.25">
      <c r="D4714" s="27"/>
      <c r="V4714" s="17"/>
    </row>
    <row r="4715" spans="4:22" x14ac:dyDescent="0.25">
      <c r="D4715" s="27"/>
      <c r="V4715" s="17"/>
    </row>
    <row r="4716" spans="4:22" x14ac:dyDescent="0.25">
      <c r="D4716" s="27"/>
      <c r="V4716" s="17"/>
    </row>
    <row r="4717" spans="4:22" x14ac:dyDescent="0.25">
      <c r="D4717" s="27"/>
      <c r="V4717" s="17"/>
    </row>
    <row r="4718" spans="4:22" x14ac:dyDescent="0.25">
      <c r="D4718" s="27"/>
      <c r="V4718" s="17"/>
    </row>
    <row r="4719" spans="4:22" x14ac:dyDescent="0.25">
      <c r="D4719" s="27"/>
      <c r="V4719" s="17"/>
    </row>
    <row r="4720" spans="4:22" x14ac:dyDescent="0.25">
      <c r="D4720" s="27"/>
      <c r="V4720" s="17"/>
    </row>
    <row r="4721" spans="4:22" x14ac:dyDescent="0.25">
      <c r="D4721" s="27"/>
      <c r="V4721" s="17"/>
    </row>
    <row r="4722" spans="4:22" x14ac:dyDescent="0.25">
      <c r="D4722" s="27"/>
      <c r="V4722" s="17"/>
    </row>
    <row r="4723" spans="4:22" x14ac:dyDescent="0.25">
      <c r="D4723" s="27"/>
      <c r="V4723" s="17"/>
    </row>
    <row r="4724" spans="4:22" x14ac:dyDescent="0.25">
      <c r="D4724" s="27"/>
      <c r="V4724" s="17"/>
    </row>
    <row r="4725" spans="4:22" x14ac:dyDescent="0.25">
      <c r="D4725" s="27"/>
      <c r="V4725" s="17"/>
    </row>
    <row r="4726" spans="4:22" x14ac:dyDescent="0.25">
      <c r="D4726" s="27"/>
      <c r="V4726" s="17"/>
    </row>
    <row r="4727" spans="4:22" x14ac:dyDescent="0.25">
      <c r="D4727" s="27"/>
      <c r="V4727" s="17"/>
    </row>
    <row r="4728" spans="4:22" x14ac:dyDescent="0.25">
      <c r="D4728" s="27"/>
      <c r="V4728" s="17"/>
    </row>
    <row r="4729" spans="4:22" x14ac:dyDescent="0.25">
      <c r="D4729" s="27"/>
      <c r="V4729" s="17"/>
    </row>
    <row r="4730" spans="4:22" x14ac:dyDescent="0.25">
      <c r="D4730" s="27"/>
      <c r="V4730" s="17"/>
    </row>
    <row r="4731" spans="4:22" x14ac:dyDescent="0.25">
      <c r="D4731" s="27"/>
      <c r="V4731" s="17"/>
    </row>
    <row r="4732" spans="4:22" x14ac:dyDescent="0.25">
      <c r="D4732" s="27"/>
      <c r="V4732" s="17"/>
    </row>
    <row r="4733" spans="4:22" x14ac:dyDescent="0.25">
      <c r="D4733" s="27"/>
      <c r="V4733" s="17"/>
    </row>
    <row r="4734" spans="4:22" x14ac:dyDescent="0.25">
      <c r="D4734" s="27"/>
      <c r="V4734" s="17"/>
    </row>
    <row r="4735" spans="4:22" x14ac:dyDescent="0.25">
      <c r="D4735" s="27"/>
      <c r="V4735" s="17"/>
    </row>
    <row r="4736" spans="4:22" x14ac:dyDescent="0.25">
      <c r="D4736" s="27"/>
      <c r="V4736" s="17"/>
    </row>
    <row r="4737" spans="4:22" x14ac:dyDescent="0.25">
      <c r="D4737" s="27"/>
      <c r="V4737" s="17"/>
    </row>
    <row r="4738" spans="4:22" x14ac:dyDescent="0.25">
      <c r="D4738" s="27"/>
      <c r="V4738" s="17"/>
    </row>
    <row r="4739" spans="4:22" x14ac:dyDescent="0.25">
      <c r="D4739" s="27"/>
      <c r="V4739" s="17"/>
    </row>
    <row r="4740" spans="4:22" x14ac:dyDescent="0.25">
      <c r="D4740" s="27"/>
      <c r="V4740" s="17"/>
    </row>
    <row r="4741" spans="4:22" x14ac:dyDescent="0.25">
      <c r="D4741" s="27"/>
      <c r="V4741" s="17"/>
    </row>
    <row r="4742" spans="4:22" x14ac:dyDescent="0.25">
      <c r="D4742" s="27"/>
      <c r="V4742" s="17"/>
    </row>
    <row r="4743" spans="4:22" x14ac:dyDescent="0.25">
      <c r="D4743" s="27"/>
      <c r="V4743" s="17"/>
    </row>
    <row r="4744" spans="4:22" x14ac:dyDescent="0.25">
      <c r="D4744" s="27"/>
      <c r="V4744" s="17"/>
    </row>
    <row r="4745" spans="4:22" x14ac:dyDescent="0.25">
      <c r="D4745" s="27"/>
      <c r="V4745" s="17"/>
    </row>
    <row r="4746" spans="4:22" x14ac:dyDescent="0.25">
      <c r="D4746" s="27"/>
      <c r="V4746" s="17"/>
    </row>
    <row r="4747" spans="4:22" x14ac:dyDescent="0.25">
      <c r="D4747" s="27"/>
      <c r="V4747" s="17"/>
    </row>
    <row r="4748" spans="4:22" x14ac:dyDescent="0.25">
      <c r="D4748" s="27"/>
      <c r="V4748" s="17"/>
    </row>
    <row r="4749" spans="4:22" x14ac:dyDescent="0.25">
      <c r="D4749" s="27"/>
      <c r="V4749" s="17"/>
    </row>
    <row r="4750" spans="4:22" x14ac:dyDescent="0.25">
      <c r="D4750" s="27"/>
      <c r="V4750" s="17"/>
    </row>
    <row r="4751" spans="4:22" x14ac:dyDescent="0.25">
      <c r="D4751" s="27"/>
      <c r="V4751" s="17"/>
    </row>
    <row r="4752" spans="4:22" x14ac:dyDescent="0.25">
      <c r="D4752" s="27"/>
      <c r="V4752" s="17"/>
    </row>
    <row r="4753" spans="4:22" x14ac:dyDescent="0.25">
      <c r="D4753" s="27"/>
      <c r="V4753" s="17"/>
    </row>
    <row r="4754" spans="4:22" x14ac:dyDescent="0.25">
      <c r="D4754" s="27"/>
      <c r="V4754" s="17"/>
    </row>
    <row r="4755" spans="4:22" x14ac:dyDescent="0.25">
      <c r="D4755" s="27"/>
      <c r="V4755" s="17"/>
    </row>
    <row r="4756" spans="4:22" x14ac:dyDescent="0.25">
      <c r="D4756" s="27"/>
      <c r="V4756" s="17"/>
    </row>
    <row r="4757" spans="4:22" x14ac:dyDescent="0.25">
      <c r="D4757" s="27"/>
      <c r="V4757" s="17"/>
    </row>
    <row r="4758" spans="4:22" x14ac:dyDescent="0.25">
      <c r="D4758" s="27"/>
      <c r="V4758" s="17"/>
    </row>
    <row r="4759" spans="4:22" x14ac:dyDescent="0.25">
      <c r="D4759" s="27"/>
      <c r="V4759" s="17"/>
    </row>
    <row r="4760" spans="4:22" x14ac:dyDescent="0.25">
      <c r="D4760" s="27"/>
      <c r="V4760" s="17"/>
    </row>
    <row r="4761" spans="4:22" x14ac:dyDescent="0.25">
      <c r="D4761" s="27"/>
      <c r="V4761" s="17"/>
    </row>
    <row r="4762" spans="4:22" x14ac:dyDescent="0.25">
      <c r="D4762" s="27"/>
      <c r="V4762" s="17"/>
    </row>
    <row r="4763" spans="4:22" x14ac:dyDescent="0.25">
      <c r="D4763" s="27"/>
      <c r="V4763" s="17"/>
    </row>
    <row r="4764" spans="4:22" x14ac:dyDescent="0.25">
      <c r="D4764" s="27"/>
      <c r="V4764" s="17"/>
    </row>
    <row r="4765" spans="4:22" x14ac:dyDescent="0.25">
      <c r="D4765" s="27"/>
      <c r="V4765" s="17"/>
    </row>
    <row r="4766" spans="4:22" x14ac:dyDescent="0.25">
      <c r="D4766" s="27"/>
      <c r="V4766" s="17"/>
    </row>
    <row r="4767" spans="4:22" x14ac:dyDescent="0.25">
      <c r="D4767" s="27"/>
      <c r="V4767" s="17"/>
    </row>
    <row r="4768" spans="4:22" x14ac:dyDescent="0.25">
      <c r="D4768" s="27"/>
      <c r="V4768" s="17"/>
    </row>
    <row r="4769" spans="4:22" x14ac:dyDescent="0.25">
      <c r="D4769" s="27"/>
      <c r="V4769" s="17"/>
    </row>
    <row r="4770" spans="4:22" x14ac:dyDescent="0.25">
      <c r="D4770" s="27"/>
      <c r="V4770" s="17"/>
    </row>
    <row r="4771" spans="4:22" x14ac:dyDescent="0.25">
      <c r="D4771" s="27"/>
      <c r="V4771" s="17"/>
    </row>
    <row r="4772" spans="4:22" x14ac:dyDescent="0.25">
      <c r="D4772" s="27"/>
      <c r="V4772" s="17"/>
    </row>
    <row r="4773" spans="4:22" x14ac:dyDescent="0.25">
      <c r="D4773" s="27"/>
      <c r="V4773" s="17"/>
    </row>
    <row r="4774" spans="4:22" x14ac:dyDescent="0.25">
      <c r="D4774" s="27"/>
      <c r="V4774" s="17"/>
    </row>
    <row r="4775" spans="4:22" x14ac:dyDescent="0.25">
      <c r="D4775" s="27"/>
      <c r="V4775" s="17"/>
    </row>
    <row r="4776" spans="4:22" x14ac:dyDescent="0.25">
      <c r="D4776" s="27"/>
      <c r="V4776" s="17"/>
    </row>
    <row r="4777" spans="4:22" x14ac:dyDescent="0.25">
      <c r="D4777" s="27"/>
      <c r="V4777" s="17"/>
    </row>
    <row r="4778" spans="4:22" x14ac:dyDescent="0.25">
      <c r="D4778" s="27"/>
      <c r="V4778" s="17"/>
    </row>
    <row r="4779" spans="4:22" x14ac:dyDescent="0.25">
      <c r="D4779" s="27"/>
      <c r="V4779" s="17"/>
    </row>
    <row r="4780" spans="4:22" x14ac:dyDescent="0.25">
      <c r="D4780" s="27"/>
      <c r="V4780" s="17"/>
    </row>
    <row r="4781" spans="4:22" x14ac:dyDescent="0.25">
      <c r="D4781" s="27"/>
      <c r="V4781" s="17"/>
    </row>
    <row r="4782" spans="4:22" x14ac:dyDescent="0.25">
      <c r="D4782" s="27"/>
      <c r="V4782" s="17"/>
    </row>
    <row r="4783" spans="4:22" x14ac:dyDescent="0.25">
      <c r="D4783" s="27"/>
      <c r="V4783" s="17"/>
    </row>
    <row r="4784" spans="4:22" x14ac:dyDescent="0.25">
      <c r="D4784" s="27"/>
      <c r="V4784" s="17"/>
    </row>
    <row r="4785" spans="4:22" x14ac:dyDescent="0.25">
      <c r="D4785" s="27"/>
      <c r="V4785" s="17"/>
    </row>
    <row r="4786" spans="4:22" x14ac:dyDescent="0.25">
      <c r="D4786" s="27"/>
      <c r="V4786" s="17"/>
    </row>
    <row r="4787" spans="4:22" x14ac:dyDescent="0.25">
      <c r="D4787" s="27"/>
      <c r="V4787" s="17"/>
    </row>
    <row r="4788" spans="4:22" x14ac:dyDescent="0.25">
      <c r="D4788" s="27"/>
      <c r="V4788" s="17"/>
    </row>
    <row r="4789" spans="4:22" x14ac:dyDescent="0.25">
      <c r="D4789" s="27"/>
      <c r="V4789" s="17"/>
    </row>
    <row r="4790" spans="4:22" x14ac:dyDescent="0.25">
      <c r="D4790" s="27"/>
      <c r="V4790" s="17"/>
    </row>
    <row r="4791" spans="4:22" x14ac:dyDescent="0.25">
      <c r="D4791" s="27"/>
      <c r="V4791" s="17"/>
    </row>
    <row r="4792" spans="4:22" x14ac:dyDescent="0.25">
      <c r="D4792" s="27"/>
      <c r="V4792" s="17"/>
    </row>
    <row r="4793" spans="4:22" x14ac:dyDescent="0.25">
      <c r="D4793" s="27"/>
      <c r="V4793" s="17"/>
    </row>
    <row r="4794" spans="4:22" x14ac:dyDescent="0.25">
      <c r="D4794" s="27"/>
      <c r="V4794" s="17"/>
    </row>
    <row r="4795" spans="4:22" x14ac:dyDescent="0.25">
      <c r="D4795" s="27"/>
      <c r="V4795" s="17"/>
    </row>
    <row r="4796" spans="4:22" x14ac:dyDescent="0.25">
      <c r="D4796" s="27"/>
      <c r="V4796" s="17"/>
    </row>
    <row r="4797" spans="4:22" x14ac:dyDescent="0.25">
      <c r="D4797" s="27"/>
      <c r="V4797" s="17"/>
    </row>
    <row r="4798" spans="4:22" x14ac:dyDescent="0.25">
      <c r="D4798" s="27"/>
      <c r="V4798" s="17"/>
    </row>
    <row r="4799" spans="4:22" x14ac:dyDescent="0.25">
      <c r="D4799" s="27"/>
      <c r="V4799" s="17"/>
    </row>
    <row r="4800" spans="4:22" x14ac:dyDescent="0.25">
      <c r="D4800" s="27"/>
      <c r="V4800" s="17"/>
    </row>
    <row r="4801" spans="4:22" x14ac:dyDescent="0.25">
      <c r="D4801" s="27"/>
      <c r="V4801" s="17"/>
    </row>
    <row r="4802" spans="4:22" x14ac:dyDescent="0.25">
      <c r="D4802" s="27"/>
      <c r="V4802" s="17"/>
    </row>
    <row r="4803" spans="4:22" x14ac:dyDescent="0.25">
      <c r="D4803" s="27"/>
      <c r="V4803" s="17"/>
    </row>
    <row r="4804" spans="4:22" x14ac:dyDescent="0.25">
      <c r="D4804" s="27"/>
      <c r="V4804" s="17"/>
    </row>
    <row r="4805" spans="4:22" x14ac:dyDescent="0.25">
      <c r="D4805" s="27"/>
      <c r="V4805" s="17"/>
    </row>
    <row r="4806" spans="4:22" x14ac:dyDescent="0.25">
      <c r="D4806" s="27"/>
      <c r="V4806" s="17"/>
    </row>
    <row r="4807" spans="4:22" x14ac:dyDescent="0.25">
      <c r="D4807" s="27"/>
      <c r="V4807" s="17"/>
    </row>
    <row r="4808" spans="4:22" x14ac:dyDescent="0.25">
      <c r="D4808" s="27"/>
      <c r="V4808" s="17"/>
    </row>
    <row r="4809" spans="4:22" x14ac:dyDescent="0.25">
      <c r="D4809" s="27"/>
      <c r="V4809" s="17"/>
    </row>
    <row r="4810" spans="4:22" x14ac:dyDescent="0.25">
      <c r="D4810" s="27"/>
      <c r="V4810" s="17"/>
    </row>
    <row r="4811" spans="4:22" x14ac:dyDescent="0.25">
      <c r="D4811" s="27"/>
      <c r="V4811" s="17"/>
    </row>
    <row r="4812" spans="4:22" x14ac:dyDescent="0.25">
      <c r="D4812" s="27"/>
      <c r="V4812" s="17"/>
    </row>
    <row r="4813" spans="4:22" x14ac:dyDescent="0.25">
      <c r="D4813" s="27"/>
      <c r="V4813" s="17"/>
    </row>
    <row r="4814" spans="4:22" x14ac:dyDescent="0.25">
      <c r="D4814" s="27"/>
      <c r="V4814" s="17"/>
    </row>
    <row r="4815" spans="4:22" x14ac:dyDescent="0.25">
      <c r="D4815" s="27"/>
      <c r="V4815" s="17"/>
    </row>
    <row r="4816" spans="4:22" x14ac:dyDescent="0.25">
      <c r="D4816" s="27"/>
      <c r="V4816" s="17"/>
    </row>
    <row r="4817" spans="4:22" x14ac:dyDescent="0.25">
      <c r="D4817" s="27"/>
      <c r="V4817" s="17"/>
    </row>
    <row r="4818" spans="4:22" x14ac:dyDescent="0.25">
      <c r="D4818" s="27"/>
      <c r="V4818" s="17"/>
    </row>
    <row r="4819" spans="4:22" x14ac:dyDescent="0.25">
      <c r="D4819" s="27"/>
      <c r="V4819" s="17"/>
    </row>
    <row r="4820" spans="4:22" x14ac:dyDescent="0.25">
      <c r="D4820" s="27"/>
      <c r="V4820" s="17"/>
    </row>
    <row r="4821" spans="4:22" x14ac:dyDescent="0.25">
      <c r="D4821" s="27"/>
      <c r="V4821" s="17"/>
    </row>
    <row r="4822" spans="4:22" x14ac:dyDescent="0.25">
      <c r="D4822" s="27"/>
      <c r="V4822" s="17"/>
    </row>
    <row r="4823" spans="4:22" x14ac:dyDescent="0.25">
      <c r="D4823" s="27"/>
      <c r="V4823" s="17"/>
    </row>
    <row r="4824" spans="4:22" x14ac:dyDescent="0.25">
      <c r="D4824" s="27"/>
      <c r="V4824" s="17"/>
    </row>
    <row r="4825" spans="4:22" x14ac:dyDescent="0.25">
      <c r="D4825" s="27"/>
      <c r="V4825" s="17"/>
    </row>
    <row r="4826" spans="4:22" x14ac:dyDescent="0.25">
      <c r="D4826" s="27"/>
      <c r="V4826" s="17"/>
    </row>
    <row r="4827" spans="4:22" x14ac:dyDescent="0.25">
      <c r="D4827" s="27"/>
      <c r="V4827" s="17"/>
    </row>
    <row r="4828" spans="4:22" x14ac:dyDescent="0.25">
      <c r="D4828" s="27"/>
      <c r="V4828" s="17"/>
    </row>
    <row r="4829" spans="4:22" x14ac:dyDescent="0.25">
      <c r="D4829" s="27"/>
      <c r="V4829" s="17"/>
    </row>
    <row r="4830" spans="4:22" x14ac:dyDescent="0.25">
      <c r="D4830" s="27"/>
      <c r="V4830" s="17"/>
    </row>
    <row r="4831" spans="4:22" x14ac:dyDescent="0.25">
      <c r="D4831" s="27"/>
      <c r="V4831" s="17"/>
    </row>
    <row r="4832" spans="4:22" x14ac:dyDescent="0.25">
      <c r="D4832" s="27"/>
      <c r="V4832" s="17"/>
    </row>
    <row r="4833" spans="4:22" x14ac:dyDescent="0.25">
      <c r="D4833" s="27"/>
      <c r="V4833" s="17"/>
    </row>
    <row r="4834" spans="4:22" x14ac:dyDescent="0.25">
      <c r="D4834" s="27"/>
      <c r="V4834" s="17"/>
    </row>
    <row r="4835" spans="4:22" x14ac:dyDescent="0.25">
      <c r="D4835" s="27"/>
      <c r="V4835" s="17"/>
    </row>
    <row r="4836" spans="4:22" x14ac:dyDescent="0.25">
      <c r="D4836" s="27"/>
      <c r="V4836" s="17"/>
    </row>
    <row r="4837" spans="4:22" x14ac:dyDescent="0.25">
      <c r="D4837" s="27"/>
      <c r="V4837" s="17"/>
    </row>
    <row r="4838" spans="4:22" x14ac:dyDescent="0.25">
      <c r="D4838" s="27"/>
      <c r="V4838" s="17"/>
    </row>
    <row r="4839" spans="4:22" x14ac:dyDescent="0.25">
      <c r="D4839" s="27"/>
      <c r="V4839" s="17"/>
    </row>
    <row r="4840" spans="4:22" x14ac:dyDescent="0.25">
      <c r="D4840" s="27"/>
      <c r="V4840" s="17"/>
    </row>
    <row r="4841" spans="4:22" x14ac:dyDescent="0.25">
      <c r="D4841" s="27"/>
      <c r="V4841" s="17"/>
    </row>
    <row r="4842" spans="4:22" x14ac:dyDescent="0.25">
      <c r="D4842" s="27"/>
      <c r="V4842" s="17"/>
    </row>
    <row r="4843" spans="4:22" x14ac:dyDescent="0.25">
      <c r="D4843" s="27"/>
      <c r="V4843" s="17"/>
    </row>
    <row r="4844" spans="4:22" x14ac:dyDescent="0.25">
      <c r="D4844" s="27"/>
      <c r="V4844" s="17"/>
    </row>
    <row r="4845" spans="4:22" x14ac:dyDescent="0.25">
      <c r="D4845" s="27"/>
      <c r="V4845" s="17"/>
    </row>
    <row r="4846" spans="4:22" x14ac:dyDescent="0.25">
      <c r="D4846" s="27"/>
      <c r="V4846" s="17"/>
    </row>
    <row r="4847" spans="4:22" x14ac:dyDescent="0.25">
      <c r="D4847" s="27"/>
      <c r="V4847" s="17"/>
    </row>
    <row r="4848" spans="4:22" x14ac:dyDescent="0.25">
      <c r="D4848" s="27"/>
      <c r="V4848" s="17"/>
    </row>
    <row r="4849" spans="4:22" x14ac:dyDescent="0.25">
      <c r="D4849" s="27"/>
      <c r="V4849" s="17"/>
    </row>
    <row r="4850" spans="4:22" x14ac:dyDescent="0.25">
      <c r="D4850" s="27"/>
      <c r="V4850" s="17"/>
    </row>
    <row r="4851" spans="4:22" x14ac:dyDescent="0.25">
      <c r="D4851" s="27"/>
      <c r="V4851" s="17"/>
    </row>
    <row r="4852" spans="4:22" x14ac:dyDescent="0.25">
      <c r="D4852" s="27"/>
      <c r="V4852" s="17"/>
    </row>
    <row r="4853" spans="4:22" x14ac:dyDescent="0.25">
      <c r="D4853" s="27"/>
      <c r="V4853" s="17"/>
    </row>
    <row r="4854" spans="4:22" x14ac:dyDescent="0.25">
      <c r="D4854" s="27"/>
      <c r="V4854" s="17"/>
    </row>
    <row r="4855" spans="4:22" x14ac:dyDescent="0.25">
      <c r="D4855" s="27"/>
      <c r="V4855" s="17"/>
    </row>
    <row r="4856" spans="4:22" x14ac:dyDescent="0.25">
      <c r="D4856" s="27"/>
      <c r="V4856" s="17"/>
    </row>
    <row r="4857" spans="4:22" x14ac:dyDescent="0.25">
      <c r="D4857" s="27"/>
      <c r="V4857" s="17"/>
    </row>
    <row r="4858" spans="4:22" x14ac:dyDescent="0.25">
      <c r="D4858" s="27"/>
      <c r="V4858" s="17"/>
    </row>
    <row r="4859" spans="4:22" x14ac:dyDescent="0.25">
      <c r="D4859" s="27"/>
      <c r="V4859" s="17"/>
    </row>
    <row r="4860" spans="4:22" x14ac:dyDescent="0.25">
      <c r="D4860" s="27"/>
      <c r="V4860" s="17"/>
    </row>
    <row r="4861" spans="4:22" x14ac:dyDescent="0.25">
      <c r="D4861" s="27"/>
      <c r="V4861" s="17"/>
    </row>
    <row r="4862" spans="4:22" x14ac:dyDescent="0.25">
      <c r="D4862" s="27"/>
      <c r="V4862" s="17"/>
    </row>
    <row r="4863" spans="4:22" x14ac:dyDescent="0.25">
      <c r="D4863" s="27"/>
      <c r="V4863" s="17"/>
    </row>
    <row r="4864" spans="4:22" x14ac:dyDescent="0.25">
      <c r="D4864" s="27"/>
      <c r="V4864" s="17"/>
    </row>
    <row r="4865" spans="4:22" x14ac:dyDescent="0.25">
      <c r="D4865" s="27"/>
      <c r="V4865" s="17"/>
    </row>
    <row r="4866" spans="4:22" x14ac:dyDescent="0.25">
      <c r="D4866" s="27"/>
      <c r="V4866" s="17"/>
    </row>
    <row r="4867" spans="4:22" x14ac:dyDescent="0.25">
      <c r="D4867" s="27"/>
      <c r="V4867" s="17"/>
    </row>
    <row r="4868" spans="4:22" x14ac:dyDescent="0.25">
      <c r="D4868" s="27"/>
      <c r="V4868" s="17"/>
    </row>
    <row r="4869" spans="4:22" x14ac:dyDescent="0.25">
      <c r="D4869" s="27"/>
      <c r="V4869" s="17"/>
    </row>
    <row r="4870" spans="4:22" x14ac:dyDescent="0.25">
      <c r="D4870" s="27"/>
      <c r="V4870" s="17"/>
    </row>
    <row r="4871" spans="4:22" x14ac:dyDescent="0.25">
      <c r="D4871" s="27"/>
      <c r="V4871" s="17"/>
    </row>
    <row r="4872" spans="4:22" x14ac:dyDescent="0.25">
      <c r="D4872" s="27"/>
      <c r="V4872" s="17"/>
    </row>
    <row r="4873" spans="4:22" x14ac:dyDescent="0.25">
      <c r="D4873" s="27"/>
      <c r="V4873" s="17"/>
    </row>
    <row r="4874" spans="4:22" x14ac:dyDescent="0.25">
      <c r="D4874" s="27"/>
      <c r="V4874" s="17"/>
    </row>
    <row r="4875" spans="4:22" x14ac:dyDescent="0.25">
      <c r="D4875" s="27"/>
      <c r="V4875" s="17"/>
    </row>
    <row r="4876" spans="4:22" x14ac:dyDescent="0.25">
      <c r="D4876" s="27"/>
      <c r="V4876" s="17"/>
    </row>
    <row r="4877" spans="4:22" x14ac:dyDescent="0.25">
      <c r="D4877" s="27"/>
      <c r="V4877" s="17"/>
    </row>
    <row r="4878" spans="4:22" x14ac:dyDescent="0.25">
      <c r="D4878" s="27"/>
      <c r="V4878" s="17"/>
    </row>
    <row r="4879" spans="4:22" x14ac:dyDescent="0.25">
      <c r="D4879" s="27"/>
      <c r="V4879" s="17"/>
    </row>
    <row r="4880" spans="4:22" x14ac:dyDescent="0.25">
      <c r="D4880" s="27"/>
      <c r="V4880" s="17"/>
    </row>
    <row r="4881" spans="4:22" x14ac:dyDescent="0.25">
      <c r="D4881" s="27"/>
      <c r="V4881" s="17"/>
    </row>
    <row r="4882" spans="4:22" x14ac:dyDescent="0.25">
      <c r="D4882" s="27"/>
      <c r="V4882" s="17"/>
    </row>
    <row r="4883" spans="4:22" x14ac:dyDescent="0.25">
      <c r="D4883" s="27"/>
      <c r="V4883" s="17"/>
    </row>
    <row r="4884" spans="4:22" x14ac:dyDescent="0.25">
      <c r="D4884" s="27"/>
      <c r="V4884" s="17"/>
    </row>
    <row r="4885" spans="4:22" x14ac:dyDescent="0.25">
      <c r="D4885" s="27"/>
      <c r="V4885" s="17"/>
    </row>
    <row r="4886" spans="4:22" x14ac:dyDescent="0.25">
      <c r="D4886" s="27"/>
      <c r="V4886" s="17"/>
    </row>
    <row r="4887" spans="4:22" x14ac:dyDescent="0.25">
      <c r="D4887" s="27"/>
      <c r="V4887" s="17"/>
    </row>
    <row r="4888" spans="4:22" x14ac:dyDescent="0.25">
      <c r="D4888" s="27"/>
      <c r="V4888" s="17"/>
    </row>
    <row r="4889" spans="4:22" x14ac:dyDescent="0.25">
      <c r="D4889" s="27"/>
      <c r="V4889" s="17"/>
    </row>
    <row r="4890" spans="4:22" x14ac:dyDescent="0.25">
      <c r="D4890" s="27"/>
      <c r="V4890" s="17"/>
    </row>
    <row r="4891" spans="4:22" x14ac:dyDescent="0.25">
      <c r="D4891" s="27"/>
      <c r="V4891" s="17"/>
    </row>
    <row r="4892" spans="4:22" x14ac:dyDescent="0.25">
      <c r="D4892" s="27"/>
      <c r="V4892" s="17"/>
    </row>
    <row r="4893" spans="4:22" x14ac:dyDescent="0.25">
      <c r="D4893" s="27"/>
      <c r="V4893" s="17"/>
    </row>
    <row r="4894" spans="4:22" x14ac:dyDescent="0.25">
      <c r="D4894" s="27"/>
      <c r="V4894" s="17"/>
    </row>
    <row r="4895" spans="4:22" x14ac:dyDescent="0.25">
      <c r="D4895" s="27"/>
      <c r="V4895" s="17"/>
    </row>
    <row r="4896" spans="4:22" x14ac:dyDescent="0.25">
      <c r="D4896" s="27"/>
      <c r="V4896" s="17"/>
    </row>
    <row r="4897" spans="4:22" x14ac:dyDescent="0.25">
      <c r="D4897" s="27"/>
      <c r="V4897" s="17"/>
    </row>
    <row r="4898" spans="4:22" x14ac:dyDescent="0.25">
      <c r="D4898" s="27"/>
      <c r="V4898" s="17"/>
    </row>
    <row r="4899" spans="4:22" x14ac:dyDescent="0.25">
      <c r="D4899" s="27"/>
      <c r="V4899" s="17"/>
    </row>
    <row r="4900" spans="4:22" x14ac:dyDescent="0.25">
      <c r="D4900" s="27"/>
      <c r="V4900" s="17"/>
    </row>
    <row r="4901" spans="4:22" x14ac:dyDescent="0.25">
      <c r="D4901" s="27"/>
      <c r="V4901" s="17"/>
    </row>
    <row r="4902" spans="4:22" x14ac:dyDescent="0.25">
      <c r="D4902" s="27"/>
      <c r="V4902" s="17"/>
    </row>
    <row r="4903" spans="4:22" x14ac:dyDescent="0.25">
      <c r="D4903" s="27"/>
      <c r="V4903" s="17"/>
    </row>
    <row r="4904" spans="4:22" x14ac:dyDescent="0.25">
      <c r="D4904" s="27"/>
      <c r="V4904" s="17"/>
    </row>
    <row r="4905" spans="4:22" x14ac:dyDescent="0.25">
      <c r="D4905" s="27"/>
      <c r="V4905" s="17"/>
    </row>
    <row r="4906" spans="4:22" x14ac:dyDescent="0.25">
      <c r="D4906" s="27"/>
      <c r="V4906" s="17"/>
    </row>
    <row r="4907" spans="4:22" x14ac:dyDescent="0.25">
      <c r="D4907" s="27"/>
      <c r="V4907" s="17"/>
    </row>
    <row r="4908" spans="4:22" x14ac:dyDescent="0.25">
      <c r="D4908" s="27"/>
      <c r="V4908" s="17"/>
    </row>
    <row r="4909" spans="4:22" x14ac:dyDescent="0.25">
      <c r="D4909" s="27"/>
      <c r="V4909" s="17"/>
    </row>
    <row r="4910" spans="4:22" x14ac:dyDescent="0.25">
      <c r="D4910" s="27"/>
      <c r="V4910" s="17"/>
    </row>
    <row r="4911" spans="4:22" x14ac:dyDescent="0.25">
      <c r="D4911" s="27"/>
      <c r="V4911" s="17"/>
    </row>
    <row r="4912" spans="4:22" x14ac:dyDescent="0.25">
      <c r="D4912" s="27"/>
      <c r="V4912" s="17"/>
    </row>
    <row r="4913" spans="4:22" x14ac:dyDescent="0.25">
      <c r="D4913" s="27"/>
      <c r="V4913" s="17"/>
    </row>
    <row r="4914" spans="4:22" x14ac:dyDescent="0.25">
      <c r="D4914" s="27"/>
      <c r="V4914" s="17"/>
    </row>
    <row r="4915" spans="4:22" x14ac:dyDescent="0.25">
      <c r="D4915" s="27"/>
      <c r="V4915" s="17"/>
    </row>
    <row r="4916" spans="4:22" x14ac:dyDescent="0.25">
      <c r="D4916" s="27"/>
      <c r="V4916" s="17"/>
    </row>
    <row r="4917" spans="4:22" x14ac:dyDescent="0.25">
      <c r="D4917" s="27"/>
      <c r="V4917" s="17"/>
    </row>
    <row r="4918" spans="4:22" x14ac:dyDescent="0.25">
      <c r="D4918" s="27"/>
      <c r="V4918" s="17"/>
    </row>
    <row r="4919" spans="4:22" x14ac:dyDescent="0.25">
      <c r="D4919" s="27"/>
      <c r="V4919" s="17"/>
    </row>
    <row r="4920" spans="4:22" x14ac:dyDescent="0.25">
      <c r="D4920" s="27"/>
      <c r="V4920" s="17"/>
    </row>
    <row r="4921" spans="4:22" x14ac:dyDescent="0.25">
      <c r="D4921" s="27"/>
      <c r="V4921" s="17"/>
    </row>
    <row r="4922" spans="4:22" x14ac:dyDescent="0.25">
      <c r="D4922" s="27"/>
      <c r="V4922" s="17"/>
    </row>
    <row r="4923" spans="4:22" x14ac:dyDescent="0.25">
      <c r="D4923" s="27"/>
      <c r="V4923" s="17"/>
    </row>
    <row r="4924" spans="4:22" x14ac:dyDescent="0.25">
      <c r="D4924" s="27"/>
      <c r="V4924" s="17"/>
    </row>
    <row r="4925" spans="4:22" x14ac:dyDescent="0.25">
      <c r="D4925" s="27"/>
      <c r="V4925" s="17"/>
    </row>
    <row r="4926" spans="4:22" x14ac:dyDescent="0.25">
      <c r="D4926" s="27"/>
      <c r="V4926" s="17"/>
    </row>
    <row r="4927" spans="4:22" x14ac:dyDescent="0.25">
      <c r="D4927" s="27"/>
      <c r="V4927" s="17"/>
    </row>
    <row r="4928" spans="4:22" x14ac:dyDescent="0.25">
      <c r="D4928" s="27"/>
      <c r="V4928" s="17"/>
    </row>
    <row r="4929" spans="4:22" x14ac:dyDescent="0.25">
      <c r="D4929" s="27"/>
      <c r="V4929" s="17"/>
    </row>
    <row r="4930" spans="4:22" x14ac:dyDescent="0.25">
      <c r="D4930" s="27"/>
      <c r="V4930" s="17"/>
    </row>
    <row r="4931" spans="4:22" x14ac:dyDescent="0.25">
      <c r="D4931" s="27"/>
      <c r="V4931" s="17"/>
    </row>
    <row r="4932" spans="4:22" x14ac:dyDescent="0.25">
      <c r="D4932" s="27"/>
      <c r="V4932" s="17"/>
    </row>
    <row r="4933" spans="4:22" x14ac:dyDescent="0.25">
      <c r="D4933" s="27"/>
      <c r="V4933" s="17"/>
    </row>
    <row r="4934" spans="4:22" x14ac:dyDescent="0.25">
      <c r="D4934" s="27"/>
      <c r="V4934" s="17"/>
    </row>
    <row r="4935" spans="4:22" x14ac:dyDescent="0.25">
      <c r="D4935" s="27"/>
      <c r="V4935" s="17"/>
    </row>
    <row r="4936" spans="4:22" x14ac:dyDescent="0.25">
      <c r="D4936" s="27"/>
      <c r="V4936" s="17"/>
    </row>
    <row r="4937" spans="4:22" x14ac:dyDescent="0.25">
      <c r="D4937" s="27"/>
      <c r="V4937" s="17"/>
    </row>
    <row r="4938" spans="4:22" x14ac:dyDescent="0.25">
      <c r="D4938" s="27"/>
      <c r="V4938" s="17"/>
    </row>
    <row r="4939" spans="4:22" x14ac:dyDescent="0.25">
      <c r="D4939" s="27"/>
      <c r="V4939" s="17"/>
    </row>
    <row r="4940" spans="4:22" x14ac:dyDescent="0.25">
      <c r="D4940" s="27"/>
      <c r="V4940" s="17"/>
    </row>
    <row r="4941" spans="4:22" x14ac:dyDescent="0.25">
      <c r="D4941" s="27"/>
      <c r="V4941" s="17"/>
    </row>
    <row r="4942" spans="4:22" x14ac:dyDescent="0.25">
      <c r="D4942" s="27"/>
      <c r="V4942" s="17"/>
    </row>
    <row r="4943" spans="4:22" x14ac:dyDescent="0.25">
      <c r="D4943" s="27"/>
      <c r="V4943" s="17"/>
    </row>
    <row r="4944" spans="4:22" x14ac:dyDescent="0.25">
      <c r="D4944" s="27"/>
      <c r="V4944" s="17"/>
    </row>
    <row r="4945" spans="4:22" x14ac:dyDescent="0.25">
      <c r="D4945" s="27"/>
      <c r="V4945" s="17"/>
    </row>
    <row r="4946" spans="4:22" x14ac:dyDescent="0.25">
      <c r="D4946" s="27"/>
      <c r="V4946" s="17"/>
    </row>
    <row r="4947" spans="4:22" x14ac:dyDescent="0.25">
      <c r="D4947" s="27"/>
      <c r="V4947" s="17"/>
    </row>
    <row r="4948" spans="4:22" x14ac:dyDescent="0.25">
      <c r="D4948" s="27"/>
      <c r="V4948" s="17"/>
    </row>
    <row r="4949" spans="4:22" x14ac:dyDescent="0.25">
      <c r="D4949" s="27"/>
      <c r="V4949" s="17"/>
    </row>
    <row r="4950" spans="4:22" x14ac:dyDescent="0.25">
      <c r="D4950" s="27"/>
      <c r="V4950" s="17"/>
    </row>
    <row r="4951" spans="4:22" x14ac:dyDescent="0.25">
      <c r="D4951" s="27"/>
      <c r="V4951" s="17"/>
    </row>
    <row r="4952" spans="4:22" x14ac:dyDescent="0.25">
      <c r="D4952" s="27"/>
      <c r="V4952" s="17"/>
    </row>
    <row r="4953" spans="4:22" x14ac:dyDescent="0.25">
      <c r="D4953" s="27"/>
      <c r="V4953" s="17"/>
    </row>
    <row r="4954" spans="4:22" x14ac:dyDescent="0.25">
      <c r="D4954" s="27"/>
      <c r="V4954" s="17"/>
    </row>
    <row r="4955" spans="4:22" x14ac:dyDescent="0.25">
      <c r="D4955" s="27"/>
      <c r="V4955" s="17"/>
    </row>
    <row r="4956" spans="4:22" x14ac:dyDescent="0.25">
      <c r="D4956" s="27"/>
      <c r="V4956" s="17"/>
    </row>
    <row r="4957" spans="4:22" x14ac:dyDescent="0.25">
      <c r="D4957" s="27"/>
      <c r="V4957" s="17"/>
    </row>
    <row r="4958" spans="4:22" x14ac:dyDescent="0.25">
      <c r="D4958" s="27"/>
      <c r="V4958" s="17"/>
    </row>
    <row r="4959" spans="4:22" x14ac:dyDescent="0.25">
      <c r="D4959" s="27"/>
      <c r="V4959" s="17"/>
    </row>
    <row r="4960" spans="4:22" x14ac:dyDescent="0.25">
      <c r="D4960" s="27"/>
      <c r="V4960" s="17"/>
    </row>
    <row r="4961" spans="4:22" x14ac:dyDescent="0.25">
      <c r="D4961" s="27"/>
      <c r="V4961" s="17"/>
    </row>
    <row r="4962" spans="4:22" x14ac:dyDescent="0.25">
      <c r="D4962" s="27"/>
      <c r="V4962" s="17"/>
    </row>
    <row r="4963" spans="4:22" x14ac:dyDescent="0.25">
      <c r="D4963" s="27"/>
      <c r="V4963" s="17"/>
    </row>
    <row r="4964" spans="4:22" x14ac:dyDescent="0.25">
      <c r="D4964" s="27"/>
      <c r="V4964" s="17"/>
    </row>
    <row r="4965" spans="4:22" x14ac:dyDescent="0.25">
      <c r="D4965" s="27"/>
      <c r="V4965" s="17"/>
    </row>
    <row r="4966" spans="4:22" x14ac:dyDescent="0.25">
      <c r="D4966" s="27"/>
      <c r="V4966" s="17"/>
    </row>
    <row r="4967" spans="4:22" x14ac:dyDescent="0.25">
      <c r="D4967" s="27"/>
      <c r="V4967" s="17"/>
    </row>
    <row r="4968" spans="4:22" x14ac:dyDescent="0.25">
      <c r="D4968" s="27"/>
      <c r="V4968" s="17"/>
    </row>
    <row r="4969" spans="4:22" x14ac:dyDescent="0.25">
      <c r="D4969" s="27"/>
      <c r="V4969" s="17"/>
    </row>
    <row r="4970" spans="4:22" x14ac:dyDescent="0.25">
      <c r="D4970" s="27"/>
      <c r="V4970" s="17"/>
    </row>
    <row r="4971" spans="4:22" x14ac:dyDescent="0.25">
      <c r="D4971" s="27"/>
      <c r="V4971" s="17"/>
    </row>
    <row r="4972" spans="4:22" x14ac:dyDescent="0.25">
      <c r="D4972" s="27"/>
      <c r="V4972" s="17"/>
    </row>
    <row r="4973" spans="4:22" x14ac:dyDescent="0.25">
      <c r="D4973" s="27"/>
      <c r="V4973" s="17"/>
    </row>
    <row r="4974" spans="4:22" x14ac:dyDescent="0.25">
      <c r="D4974" s="27"/>
      <c r="V4974" s="17"/>
    </row>
    <row r="4975" spans="4:22" x14ac:dyDescent="0.25">
      <c r="D4975" s="27"/>
      <c r="V4975" s="17"/>
    </row>
    <row r="4976" spans="4:22" x14ac:dyDescent="0.25">
      <c r="D4976" s="27"/>
      <c r="V4976" s="17"/>
    </row>
    <row r="4977" spans="4:22" x14ac:dyDescent="0.25">
      <c r="D4977" s="27"/>
      <c r="V4977" s="17"/>
    </row>
    <row r="4978" spans="4:22" x14ac:dyDescent="0.25">
      <c r="D4978" s="27"/>
      <c r="V4978" s="17"/>
    </row>
    <row r="4979" spans="4:22" x14ac:dyDescent="0.25">
      <c r="D4979" s="27"/>
      <c r="V4979" s="17"/>
    </row>
    <row r="4980" spans="4:22" x14ac:dyDescent="0.25">
      <c r="D4980" s="27"/>
      <c r="V4980" s="17"/>
    </row>
    <row r="4981" spans="4:22" x14ac:dyDescent="0.25">
      <c r="D4981" s="27"/>
      <c r="V4981" s="17"/>
    </row>
    <row r="4982" spans="4:22" x14ac:dyDescent="0.25">
      <c r="D4982" s="27"/>
      <c r="V4982" s="17"/>
    </row>
    <row r="4983" spans="4:22" x14ac:dyDescent="0.25">
      <c r="D4983" s="27"/>
      <c r="V4983" s="17"/>
    </row>
    <row r="4984" spans="4:22" x14ac:dyDescent="0.25">
      <c r="D4984" s="27"/>
      <c r="V4984" s="17"/>
    </row>
    <row r="4985" spans="4:22" x14ac:dyDescent="0.25">
      <c r="D4985" s="27"/>
      <c r="V4985" s="17"/>
    </row>
    <row r="4986" spans="4:22" x14ac:dyDescent="0.25">
      <c r="D4986" s="27"/>
      <c r="V4986" s="17"/>
    </row>
    <row r="4987" spans="4:22" x14ac:dyDescent="0.25">
      <c r="D4987" s="27"/>
      <c r="V4987" s="17"/>
    </row>
    <row r="4988" spans="4:22" x14ac:dyDescent="0.25">
      <c r="D4988" s="27"/>
      <c r="V4988" s="17"/>
    </row>
    <row r="4989" spans="4:22" x14ac:dyDescent="0.25">
      <c r="D4989" s="27"/>
      <c r="V4989" s="17"/>
    </row>
    <row r="4990" spans="4:22" x14ac:dyDescent="0.25">
      <c r="D4990" s="27"/>
      <c r="V4990" s="17"/>
    </row>
    <row r="4991" spans="4:22" x14ac:dyDescent="0.25">
      <c r="D4991" s="27"/>
      <c r="V4991" s="17"/>
    </row>
    <row r="4992" spans="4:22" x14ac:dyDescent="0.25">
      <c r="D4992" s="27"/>
      <c r="V4992" s="17"/>
    </row>
    <row r="4993" spans="4:22" x14ac:dyDescent="0.25">
      <c r="D4993" s="27"/>
      <c r="V4993" s="17"/>
    </row>
    <row r="4994" spans="4:22" x14ac:dyDescent="0.25">
      <c r="D4994" s="27"/>
      <c r="V4994" s="17"/>
    </row>
    <row r="4995" spans="4:22" x14ac:dyDescent="0.25">
      <c r="D4995" s="27"/>
      <c r="V4995" s="17"/>
    </row>
    <row r="4996" spans="4:22" x14ac:dyDescent="0.25">
      <c r="D4996" s="27"/>
      <c r="V4996" s="17"/>
    </row>
    <row r="4997" spans="4:22" x14ac:dyDescent="0.25">
      <c r="D4997" s="27"/>
      <c r="V4997" s="17"/>
    </row>
    <row r="4998" spans="4:22" x14ac:dyDescent="0.25">
      <c r="D4998" s="27"/>
      <c r="V4998" s="17"/>
    </row>
    <row r="4999" spans="4:22" x14ac:dyDescent="0.25">
      <c r="D4999" s="27"/>
      <c r="V4999" s="17"/>
    </row>
    <row r="5000" spans="4:22" x14ac:dyDescent="0.25">
      <c r="D5000" s="27"/>
      <c r="V5000" s="17"/>
    </row>
    <row r="5001" spans="4:22" x14ac:dyDescent="0.25">
      <c r="D5001" s="27"/>
      <c r="V5001" s="17"/>
    </row>
    <row r="5002" spans="4:22" x14ac:dyDescent="0.25">
      <c r="D5002" s="27"/>
      <c r="V5002" s="17"/>
    </row>
    <row r="5003" spans="4:22" x14ac:dyDescent="0.25">
      <c r="D5003" s="27"/>
      <c r="V5003" s="17"/>
    </row>
    <row r="5004" spans="4:22" x14ac:dyDescent="0.25">
      <c r="D5004" s="27"/>
      <c r="V5004" s="17"/>
    </row>
    <row r="5005" spans="4:22" x14ac:dyDescent="0.25">
      <c r="D5005" s="27"/>
      <c r="V5005" s="17"/>
    </row>
    <row r="5006" spans="4:22" x14ac:dyDescent="0.25">
      <c r="D5006" s="27"/>
      <c r="V5006" s="17"/>
    </row>
    <row r="5007" spans="4:22" x14ac:dyDescent="0.25">
      <c r="D5007" s="27"/>
      <c r="V5007" s="17"/>
    </row>
    <row r="5008" spans="4:22" x14ac:dyDescent="0.25">
      <c r="D5008" s="27"/>
      <c r="V5008" s="17"/>
    </row>
    <row r="5009" spans="4:22" x14ac:dyDescent="0.25">
      <c r="D5009" s="27"/>
      <c r="V5009" s="17"/>
    </row>
    <row r="5010" spans="4:22" x14ac:dyDescent="0.25">
      <c r="D5010" s="27"/>
      <c r="V5010" s="17"/>
    </row>
    <row r="5011" spans="4:22" x14ac:dyDescent="0.25">
      <c r="D5011" s="27"/>
      <c r="V5011" s="17"/>
    </row>
    <row r="5012" spans="4:22" x14ac:dyDescent="0.25">
      <c r="D5012" s="27"/>
      <c r="V5012" s="17"/>
    </row>
    <row r="5013" spans="4:22" x14ac:dyDescent="0.25">
      <c r="D5013" s="27"/>
      <c r="V5013" s="17"/>
    </row>
    <row r="5014" spans="4:22" x14ac:dyDescent="0.25">
      <c r="D5014" s="27"/>
      <c r="V5014" s="17"/>
    </row>
    <row r="5015" spans="4:22" x14ac:dyDescent="0.25">
      <c r="D5015" s="27"/>
      <c r="V5015" s="17"/>
    </row>
    <row r="5016" spans="4:22" x14ac:dyDescent="0.25">
      <c r="D5016" s="27"/>
      <c r="V5016" s="17"/>
    </row>
    <row r="5017" spans="4:22" x14ac:dyDescent="0.25">
      <c r="D5017" s="27"/>
      <c r="V5017" s="17"/>
    </row>
    <row r="5018" spans="4:22" x14ac:dyDescent="0.25">
      <c r="D5018" s="27"/>
      <c r="V5018" s="17"/>
    </row>
    <row r="5019" spans="4:22" x14ac:dyDescent="0.25">
      <c r="D5019" s="27"/>
      <c r="V5019" s="17"/>
    </row>
    <row r="5020" spans="4:22" x14ac:dyDescent="0.25">
      <c r="D5020" s="27"/>
      <c r="V5020" s="17"/>
    </row>
    <row r="5021" spans="4:22" x14ac:dyDescent="0.25">
      <c r="D5021" s="27"/>
      <c r="V5021" s="17"/>
    </row>
    <row r="5022" spans="4:22" x14ac:dyDescent="0.25">
      <c r="D5022" s="27"/>
      <c r="V5022" s="17"/>
    </row>
    <row r="5023" spans="4:22" x14ac:dyDescent="0.25">
      <c r="D5023" s="27"/>
      <c r="V5023" s="17"/>
    </row>
    <row r="5024" spans="4:22" x14ac:dyDescent="0.25">
      <c r="D5024" s="27"/>
      <c r="V5024" s="17"/>
    </row>
    <row r="5025" spans="4:22" x14ac:dyDescent="0.25">
      <c r="D5025" s="27"/>
      <c r="V5025" s="17"/>
    </row>
    <row r="5026" spans="4:22" x14ac:dyDescent="0.25">
      <c r="D5026" s="27"/>
      <c r="V5026" s="17"/>
    </row>
    <row r="5027" spans="4:22" x14ac:dyDescent="0.25">
      <c r="D5027" s="27"/>
      <c r="V5027" s="17"/>
    </row>
    <row r="5028" spans="4:22" x14ac:dyDescent="0.25">
      <c r="D5028" s="27"/>
      <c r="V5028" s="17"/>
    </row>
    <row r="5029" spans="4:22" x14ac:dyDescent="0.25">
      <c r="D5029" s="27"/>
      <c r="V5029" s="17"/>
    </row>
    <row r="5030" spans="4:22" x14ac:dyDescent="0.25">
      <c r="D5030" s="27"/>
      <c r="V5030" s="17"/>
    </row>
    <row r="5031" spans="4:22" x14ac:dyDescent="0.25">
      <c r="D5031" s="27"/>
      <c r="V5031" s="17"/>
    </row>
    <row r="5032" spans="4:22" x14ac:dyDescent="0.25">
      <c r="D5032" s="27"/>
      <c r="V5032" s="17"/>
    </row>
    <row r="5033" spans="4:22" x14ac:dyDescent="0.25">
      <c r="D5033" s="27"/>
      <c r="V5033" s="17"/>
    </row>
    <row r="5034" spans="4:22" x14ac:dyDescent="0.25">
      <c r="D5034" s="27"/>
      <c r="V5034" s="17"/>
    </row>
    <row r="5035" spans="4:22" x14ac:dyDescent="0.25">
      <c r="D5035" s="27"/>
      <c r="V5035" s="17"/>
    </row>
    <row r="5036" spans="4:22" x14ac:dyDescent="0.25">
      <c r="D5036" s="27"/>
      <c r="V5036" s="17"/>
    </row>
    <row r="5037" spans="4:22" x14ac:dyDescent="0.25">
      <c r="D5037" s="27"/>
      <c r="V5037" s="17"/>
    </row>
    <row r="5038" spans="4:22" x14ac:dyDescent="0.25">
      <c r="D5038" s="27"/>
      <c r="V5038" s="17"/>
    </row>
    <row r="5039" spans="4:22" x14ac:dyDescent="0.25">
      <c r="D5039" s="27"/>
      <c r="V5039" s="17"/>
    </row>
    <row r="5040" spans="4:22" x14ac:dyDescent="0.25">
      <c r="D5040" s="27"/>
      <c r="V5040" s="17"/>
    </row>
    <row r="5041" spans="4:22" x14ac:dyDescent="0.25">
      <c r="D5041" s="27"/>
      <c r="V5041" s="17"/>
    </row>
    <row r="5042" spans="4:22" x14ac:dyDescent="0.25">
      <c r="D5042" s="27"/>
      <c r="V5042" s="17"/>
    </row>
    <row r="5043" spans="4:22" x14ac:dyDescent="0.25">
      <c r="D5043" s="27"/>
      <c r="V5043" s="17"/>
    </row>
    <row r="5044" spans="4:22" x14ac:dyDescent="0.25">
      <c r="D5044" s="27"/>
      <c r="V5044" s="17"/>
    </row>
    <row r="5045" spans="4:22" x14ac:dyDescent="0.25">
      <c r="D5045" s="27"/>
      <c r="V5045" s="17"/>
    </row>
    <row r="5046" spans="4:22" x14ac:dyDescent="0.25">
      <c r="D5046" s="27"/>
      <c r="V5046" s="17"/>
    </row>
    <row r="5047" spans="4:22" x14ac:dyDescent="0.25">
      <c r="D5047" s="27"/>
      <c r="V5047" s="17"/>
    </row>
    <row r="5048" spans="4:22" x14ac:dyDescent="0.25">
      <c r="D5048" s="27"/>
      <c r="V5048" s="17"/>
    </row>
    <row r="5049" spans="4:22" x14ac:dyDescent="0.25">
      <c r="D5049" s="27"/>
      <c r="V5049" s="17"/>
    </row>
    <row r="5050" spans="4:22" x14ac:dyDescent="0.25">
      <c r="D5050" s="27"/>
      <c r="V5050" s="17"/>
    </row>
    <row r="5051" spans="4:22" x14ac:dyDescent="0.25">
      <c r="D5051" s="27"/>
      <c r="V5051" s="17"/>
    </row>
    <row r="5052" spans="4:22" x14ac:dyDescent="0.25">
      <c r="D5052" s="27"/>
      <c r="V5052" s="17"/>
    </row>
    <row r="5053" spans="4:22" x14ac:dyDescent="0.25">
      <c r="D5053" s="27"/>
      <c r="V5053" s="17"/>
    </row>
    <row r="5054" spans="4:22" x14ac:dyDescent="0.25">
      <c r="D5054" s="27"/>
      <c r="V5054" s="17"/>
    </row>
    <row r="5055" spans="4:22" x14ac:dyDescent="0.25">
      <c r="D5055" s="27"/>
      <c r="V5055" s="17"/>
    </row>
    <row r="5056" spans="4:22" x14ac:dyDescent="0.25">
      <c r="D5056" s="27"/>
      <c r="V5056" s="17"/>
    </row>
    <row r="5057" spans="4:22" x14ac:dyDescent="0.25">
      <c r="D5057" s="27"/>
      <c r="V5057" s="17"/>
    </row>
    <row r="5058" spans="4:22" x14ac:dyDescent="0.25">
      <c r="D5058" s="27"/>
      <c r="V5058" s="17"/>
    </row>
    <row r="5059" spans="4:22" x14ac:dyDescent="0.25">
      <c r="D5059" s="27"/>
      <c r="V5059" s="17"/>
    </row>
    <row r="5060" spans="4:22" x14ac:dyDescent="0.25">
      <c r="D5060" s="27"/>
      <c r="V5060" s="17"/>
    </row>
    <row r="5061" spans="4:22" x14ac:dyDescent="0.25">
      <c r="D5061" s="27"/>
      <c r="V5061" s="17"/>
    </row>
    <row r="5062" spans="4:22" x14ac:dyDescent="0.25">
      <c r="D5062" s="27"/>
      <c r="V5062" s="17"/>
    </row>
    <row r="5063" spans="4:22" x14ac:dyDescent="0.25">
      <c r="D5063" s="27"/>
      <c r="V5063" s="17"/>
    </row>
    <row r="5064" spans="4:22" x14ac:dyDescent="0.25">
      <c r="D5064" s="27"/>
      <c r="V5064" s="17"/>
    </row>
    <row r="5065" spans="4:22" x14ac:dyDescent="0.25">
      <c r="D5065" s="27"/>
      <c r="V5065" s="17"/>
    </row>
    <row r="5066" spans="4:22" x14ac:dyDescent="0.25">
      <c r="D5066" s="27"/>
      <c r="V5066" s="17"/>
    </row>
    <row r="5067" spans="4:22" x14ac:dyDescent="0.25">
      <c r="D5067" s="27"/>
      <c r="V5067" s="17"/>
    </row>
    <row r="5068" spans="4:22" x14ac:dyDescent="0.25">
      <c r="D5068" s="27"/>
      <c r="V5068" s="17"/>
    </row>
    <row r="5069" spans="4:22" x14ac:dyDescent="0.25">
      <c r="D5069" s="27"/>
      <c r="V5069" s="17"/>
    </row>
    <row r="5070" spans="4:22" x14ac:dyDescent="0.25">
      <c r="D5070" s="27"/>
      <c r="V5070" s="17"/>
    </row>
    <row r="5071" spans="4:22" x14ac:dyDescent="0.25">
      <c r="D5071" s="27"/>
      <c r="V5071" s="17"/>
    </row>
    <row r="5072" spans="4:22" x14ac:dyDescent="0.25">
      <c r="D5072" s="27"/>
      <c r="V5072" s="17"/>
    </row>
    <row r="5073" spans="4:22" x14ac:dyDescent="0.25">
      <c r="D5073" s="27"/>
      <c r="V5073" s="17"/>
    </row>
    <row r="5074" spans="4:22" x14ac:dyDescent="0.25">
      <c r="D5074" s="27"/>
      <c r="V5074" s="17"/>
    </row>
    <row r="5075" spans="4:22" x14ac:dyDescent="0.25">
      <c r="D5075" s="27"/>
      <c r="V5075" s="17"/>
    </row>
    <row r="5076" spans="4:22" x14ac:dyDescent="0.25">
      <c r="D5076" s="27"/>
      <c r="V5076" s="17"/>
    </row>
    <row r="5077" spans="4:22" x14ac:dyDescent="0.25">
      <c r="D5077" s="27"/>
      <c r="V5077" s="17"/>
    </row>
    <row r="5078" spans="4:22" x14ac:dyDescent="0.25">
      <c r="D5078" s="27"/>
      <c r="V5078" s="17"/>
    </row>
    <row r="5079" spans="4:22" x14ac:dyDescent="0.25">
      <c r="D5079" s="27"/>
      <c r="V5079" s="17"/>
    </row>
    <row r="5080" spans="4:22" x14ac:dyDescent="0.25">
      <c r="D5080" s="27"/>
      <c r="V5080" s="17"/>
    </row>
    <row r="5081" spans="4:22" x14ac:dyDescent="0.25">
      <c r="D5081" s="27"/>
      <c r="V5081" s="17"/>
    </row>
    <row r="5082" spans="4:22" x14ac:dyDescent="0.25">
      <c r="D5082" s="27"/>
      <c r="V5082" s="17"/>
    </row>
    <row r="5083" spans="4:22" x14ac:dyDescent="0.25">
      <c r="D5083" s="27"/>
      <c r="V5083" s="17"/>
    </row>
    <row r="5084" spans="4:22" x14ac:dyDescent="0.25">
      <c r="D5084" s="27"/>
      <c r="V5084" s="17"/>
    </row>
    <row r="5085" spans="4:22" x14ac:dyDescent="0.25">
      <c r="D5085" s="27"/>
      <c r="V5085" s="17"/>
    </row>
    <row r="5086" spans="4:22" x14ac:dyDescent="0.25">
      <c r="D5086" s="27"/>
      <c r="V5086" s="17"/>
    </row>
    <row r="5087" spans="4:22" x14ac:dyDescent="0.25">
      <c r="D5087" s="27"/>
      <c r="V5087" s="17"/>
    </row>
    <row r="5088" spans="4:22" x14ac:dyDescent="0.25">
      <c r="D5088" s="27"/>
      <c r="V5088" s="17"/>
    </row>
    <row r="5089" spans="4:22" x14ac:dyDescent="0.25">
      <c r="D5089" s="27"/>
      <c r="V5089" s="17"/>
    </row>
    <row r="5090" spans="4:22" x14ac:dyDescent="0.25">
      <c r="D5090" s="27"/>
      <c r="V5090" s="17"/>
    </row>
    <row r="5091" spans="4:22" x14ac:dyDescent="0.25">
      <c r="D5091" s="27"/>
      <c r="V5091" s="17"/>
    </row>
    <row r="5092" spans="4:22" x14ac:dyDescent="0.25">
      <c r="D5092" s="27"/>
      <c r="V5092" s="17"/>
    </row>
    <row r="5093" spans="4:22" x14ac:dyDescent="0.25">
      <c r="D5093" s="27"/>
      <c r="V5093" s="17"/>
    </row>
    <row r="5094" spans="4:22" x14ac:dyDescent="0.25">
      <c r="D5094" s="27"/>
      <c r="V5094" s="17"/>
    </row>
    <row r="5095" spans="4:22" x14ac:dyDescent="0.25">
      <c r="D5095" s="27"/>
      <c r="V5095" s="17"/>
    </row>
    <row r="5096" spans="4:22" x14ac:dyDescent="0.25">
      <c r="D5096" s="27"/>
      <c r="V5096" s="17"/>
    </row>
    <row r="5097" spans="4:22" x14ac:dyDescent="0.25">
      <c r="D5097" s="27"/>
      <c r="V5097" s="17"/>
    </row>
    <row r="5098" spans="4:22" x14ac:dyDescent="0.25">
      <c r="D5098" s="27"/>
      <c r="V5098" s="17"/>
    </row>
    <row r="5099" spans="4:22" x14ac:dyDescent="0.25">
      <c r="D5099" s="27"/>
      <c r="V5099" s="17"/>
    </row>
    <row r="5100" spans="4:22" x14ac:dyDescent="0.25">
      <c r="D5100" s="27"/>
      <c r="V5100" s="17"/>
    </row>
    <row r="5101" spans="4:22" x14ac:dyDescent="0.25">
      <c r="D5101" s="27"/>
      <c r="V5101" s="17"/>
    </row>
    <row r="5102" spans="4:22" x14ac:dyDescent="0.25">
      <c r="D5102" s="27"/>
      <c r="V5102" s="17"/>
    </row>
    <row r="5103" spans="4:22" x14ac:dyDescent="0.25">
      <c r="D5103" s="27"/>
      <c r="V5103" s="17"/>
    </row>
    <row r="5104" spans="4:22" x14ac:dyDescent="0.25">
      <c r="D5104" s="27"/>
      <c r="V5104" s="17"/>
    </row>
    <row r="5105" spans="4:22" x14ac:dyDescent="0.25">
      <c r="D5105" s="27"/>
      <c r="V5105" s="17"/>
    </row>
    <row r="5106" spans="4:22" x14ac:dyDescent="0.25">
      <c r="D5106" s="27"/>
      <c r="V5106" s="17"/>
    </row>
    <row r="5107" spans="4:22" x14ac:dyDescent="0.25">
      <c r="D5107" s="27"/>
      <c r="V5107" s="17"/>
    </row>
    <row r="5108" spans="4:22" x14ac:dyDescent="0.25">
      <c r="D5108" s="27"/>
      <c r="V5108" s="17"/>
    </row>
    <row r="5109" spans="4:22" x14ac:dyDescent="0.25">
      <c r="D5109" s="27"/>
      <c r="V5109" s="17"/>
    </row>
    <row r="5110" spans="4:22" x14ac:dyDescent="0.25">
      <c r="D5110" s="27"/>
      <c r="V5110" s="17"/>
    </row>
    <row r="5111" spans="4:22" x14ac:dyDescent="0.25">
      <c r="D5111" s="27"/>
      <c r="V5111" s="17"/>
    </row>
    <row r="5112" spans="4:22" x14ac:dyDescent="0.25">
      <c r="D5112" s="27"/>
      <c r="V5112" s="17"/>
    </row>
    <row r="5113" spans="4:22" x14ac:dyDescent="0.25">
      <c r="D5113" s="27"/>
      <c r="V5113" s="17"/>
    </row>
    <row r="5114" spans="4:22" x14ac:dyDescent="0.25">
      <c r="D5114" s="27"/>
      <c r="V5114" s="17"/>
    </row>
    <row r="5115" spans="4:22" x14ac:dyDescent="0.25">
      <c r="D5115" s="27"/>
      <c r="V5115" s="17"/>
    </row>
    <row r="5116" spans="4:22" x14ac:dyDescent="0.25">
      <c r="D5116" s="27"/>
      <c r="V5116" s="17"/>
    </row>
    <row r="5117" spans="4:22" x14ac:dyDescent="0.25">
      <c r="D5117" s="27"/>
      <c r="V5117" s="17"/>
    </row>
    <row r="5118" spans="4:22" x14ac:dyDescent="0.25">
      <c r="D5118" s="27"/>
      <c r="V5118" s="17"/>
    </row>
    <row r="5119" spans="4:22" x14ac:dyDescent="0.25">
      <c r="D5119" s="27"/>
      <c r="V5119" s="17"/>
    </row>
    <row r="5120" spans="4:22" x14ac:dyDescent="0.25">
      <c r="D5120" s="27"/>
      <c r="V5120" s="17"/>
    </row>
    <row r="5121" spans="4:22" x14ac:dyDescent="0.25">
      <c r="D5121" s="27"/>
      <c r="V5121" s="17"/>
    </row>
    <row r="5122" spans="4:22" x14ac:dyDescent="0.25">
      <c r="D5122" s="27"/>
      <c r="V5122" s="17"/>
    </row>
    <row r="5123" spans="4:22" x14ac:dyDescent="0.25">
      <c r="D5123" s="27"/>
      <c r="V5123" s="17"/>
    </row>
    <row r="5124" spans="4:22" x14ac:dyDescent="0.25">
      <c r="D5124" s="27"/>
      <c r="V5124" s="17"/>
    </row>
    <row r="5125" spans="4:22" x14ac:dyDescent="0.25">
      <c r="D5125" s="27"/>
      <c r="V5125" s="17"/>
    </row>
    <row r="5126" spans="4:22" x14ac:dyDescent="0.25">
      <c r="D5126" s="27"/>
      <c r="V5126" s="17"/>
    </row>
    <row r="5127" spans="4:22" x14ac:dyDescent="0.25">
      <c r="D5127" s="27"/>
      <c r="V5127" s="17"/>
    </row>
    <row r="5128" spans="4:22" x14ac:dyDescent="0.25">
      <c r="D5128" s="27"/>
      <c r="V5128" s="17"/>
    </row>
    <row r="5129" spans="4:22" x14ac:dyDescent="0.25">
      <c r="D5129" s="27"/>
      <c r="V5129" s="17"/>
    </row>
    <row r="5130" spans="4:22" x14ac:dyDescent="0.25">
      <c r="D5130" s="27"/>
      <c r="V5130" s="17"/>
    </row>
    <row r="5131" spans="4:22" x14ac:dyDescent="0.25">
      <c r="D5131" s="27"/>
      <c r="V5131" s="17"/>
    </row>
    <row r="5132" spans="4:22" x14ac:dyDescent="0.25">
      <c r="D5132" s="27"/>
      <c r="V5132" s="17"/>
    </row>
    <row r="5133" spans="4:22" x14ac:dyDescent="0.25">
      <c r="D5133" s="27"/>
      <c r="V5133" s="17"/>
    </row>
    <row r="5134" spans="4:22" x14ac:dyDescent="0.25">
      <c r="D5134" s="27"/>
      <c r="V5134" s="17"/>
    </row>
    <row r="5135" spans="4:22" x14ac:dyDescent="0.25">
      <c r="D5135" s="27"/>
      <c r="V5135" s="17"/>
    </row>
    <row r="5136" spans="4:22" x14ac:dyDescent="0.25">
      <c r="D5136" s="27"/>
      <c r="V5136" s="17"/>
    </row>
    <row r="5137" spans="4:22" x14ac:dyDescent="0.25">
      <c r="D5137" s="27"/>
      <c r="V5137" s="17"/>
    </row>
    <row r="5138" spans="4:22" x14ac:dyDescent="0.25">
      <c r="D5138" s="27"/>
      <c r="V5138" s="17"/>
    </row>
    <row r="5139" spans="4:22" x14ac:dyDescent="0.25">
      <c r="D5139" s="27"/>
      <c r="V5139" s="17"/>
    </row>
    <row r="5140" spans="4:22" x14ac:dyDescent="0.25">
      <c r="D5140" s="27"/>
      <c r="V5140" s="17"/>
    </row>
    <row r="5141" spans="4:22" x14ac:dyDescent="0.25">
      <c r="D5141" s="27"/>
      <c r="V5141" s="17"/>
    </row>
    <row r="5142" spans="4:22" x14ac:dyDescent="0.25">
      <c r="D5142" s="27"/>
      <c r="V5142" s="17"/>
    </row>
    <row r="5143" spans="4:22" x14ac:dyDescent="0.25">
      <c r="D5143" s="27"/>
      <c r="V5143" s="17"/>
    </row>
    <row r="5144" spans="4:22" x14ac:dyDescent="0.25">
      <c r="D5144" s="27"/>
      <c r="V5144" s="17"/>
    </row>
    <row r="5145" spans="4:22" x14ac:dyDescent="0.25">
      <c r="D5145" s="27"/>
      <c r="V5145" s="17"/>
    </row>
    <row r="5146" spans="4:22" x14ac:dyDescent="0.25">
      <c r="D5146" s="27"/>
      <c r="V5146" s="17"/>
    </row>
    <row r="5147" spans="4:22" x14ac:dyDescent="0.25">
      <c r="D5147" s="27"/>
      <c r="V5147" s="17"/>
    </row>
    <row r="5148" spans="4:22" x14ac:dyDescent="0.25">
      <c r="D5148" s="27"/>
      <c r="V5148" s="17"/>
    </row>
    <row r="5149" spans="4:22" x14ac:dyDescent="0.25">
      <c r="D5149" s="27"/>
      <c r="V5149" s="17"/>
    </row>
    <row r="5150" spans="4:22" x14ac:dyDescent="0.25">
      <c r="D5150" s="27"/>
      <c r="V5150" s="17"/>
    </row>
    <row r="5151" spans="4:22" x14ac:dyDescent="0.25">
      <c r="D5151" s="27"/>
      <c r="V5151" s="17"/>
    </row>
    <row r="5152" spans="4:22" x14ac:dyDescent="0.25">
      <c r="D5152" s="27"/>
      <c r="V5152" s="17"/>
    </row>
    <row r="5153" spans="4:22" x14ac:dyDescent="0.25">
      <c r="D5153" s="27"/>
      <c r="V5153" s="17"/>
    </row>
    <row r="5154" spans="4:22" x14ac:dyDescent="0.25">
      <c r="D5154" s="27"/>
      <c r="V5154" s="17"/>
    </row>
    <row r="5155" spans="4:22" x14ac:dyDescent="0.25">
      <c r="D5155" s="27"/>
      <c r="V5155" s="17"/>
    </row>
    <row r="5156" spans="4:22" x14ac:dyDescent="0.25">
      <c r="D5156" s="27"/>
      <c r="V5156" s="17"/>
    </row>
    <row r="5157" spans="4:22" x14ac:dyDescent="0.25">
      <c r="D5157" s="27"/>
      <c r="V5157" s="17"/>
    </row>
    <row r="5158" spans="4:22" x14ac:dyDescent="0.25">
      <c r="D5158" s="27"/>
      <c r="V5158" s="17"/>
    </row>
    <row r="5159" spans="4:22" x14ac:dyDescent="0.25">
      <c r="D5159" s="27"/>
      <c r="V5159" s="17"/>
    </row>
    <row r="5160" spans="4:22" x14ac:dyDescent="0.25">
      <c r="D5160" s="27"/>
      <c r="V5160" s="17"/>
    </row>
    <row r="5161" spans="4:22" x14ac:dyDescent="0.25">
      <c r="D5161" s="27"/>
      <c r="V5161" s="17"/>
    </row>
    <row r="5162" spans="4:22" x14ac:dyDescent="0.25">
      <c r="D5162" s="27"/>
      <c r="V5162" s="17"/>
    </row>
    <row r="5163" spans="4:22" x14ac:dyDescent="0.25">
      <c r="D5163" s="27"/>
      <c r="V5163" s="17"/>
    </row>
    <row r="5164" spans="4:22" x14ac:dyDescent="0.25">
      <c r="D5164" s="27"/>
      <c r="V5164" s="17"/>
    </row>
    <row r="5165" spans="4:22" x14ac:dyDescent="0.25">
      <c r="D5165" s="27"/>
      <c r="V5165" s="17"/>
    </row>
    <row r="5166" spans="4:22" x14ac:dyDescent="0.25">
      <c r="D5166" s="27"/>
      <c r="V5166" s="17"/>
    </row>
    <row r="5167" spans="4:22" x14ac:dyDescent="0.25">
      <c r="D5167" s="27"/>
      <c r="V5167" s="17"/>
    </row>
    <row r="5168" spans="4:22" x14ac:dyDescent="0.25">
      <c r="D5168" s="27"/>
      <c r="V5168" s="17"/>
    </row>
    <row r="5169" spans="4:22" x14ac:dyDescent="0.25">
      <c r="D5169" s="27"/>
      <c r="V5169" s="17"/>
    </row>
    <row r="5170" spans="4:22" x14ac:dyDescent="0.25">
      <c r="D5170" s="27"/>
      <c r="V5170" s="17"/>
    </row>
    <row r="5171" spans="4:22" x14ac:dyDescent="0.25">
      <c r="D5171" s="27"/>
      <c r="V5171" s="17"/>
    </row>
    <row r="5172" spans="4:22" x14ac:dyDescent="0.25">
      <c r="D5172" s="27"/>
      <c r="V5172" s="17"/>
    </row>
    <row r="5173" spans="4:22" x14ac:dyDescent="0.25">
      <c r="D5173" s="27"/>
      <c r="V5173" s="17"/>
    </row>
    <row r="5174" spans="4:22" x14ac:dyDescent="0.25">
      <c r="D5174" s="27"/>
      <c r="V5174" s="17"/>
    </row>
    <row r="5175" spans="4:22" x14ac:dyDescent="0.25">
      <c r="D5175" s="27"/>
      <c r="V5175" s="17"/>
    </row>
    <row r="5176" spans="4:22" x14ac:dyDescent="0.25">
      <c r="D5176" s="27"/>
      <c r="V5176" s="17"/>
    </row>
    <row r="5177" spans="4:22" x14ac:dyDescent="0.25">
      <c r="D5177" s="27"/>
      <c r="V5177" s="17"/>
    </row>
    <row r="5178" spans="4:22" x14ac:dyDescent="0.25">
      <c r="D5178" s="27"/>
      <c r="V5178" s="17"/>
    </row>
    <row r="5179" spans="4:22" x14ac:dyDescent="0.25">
      <c r="D5179" s="27"/>
      <c r="V5179" s="17"/>
    </row>
    <row r="5180" spans="4:22" x14ac:dyDescent="0.25">
      <c r="D5180" s="27"/>
      <c r="V5180" s="17"/>
    </row>
    <row r="5181" spans="4:22" x14ac:dyDescent="0.25">
      <c r="D5181" s="27"/>
      <c r="V5181" s="17"/>
    </row>
    <row r="5182" spans="4:22" x14ac:dyDescent="0.25">
      <c r="D5182" s="27"/>
      <c r="V5182" s="17"/>
    </row>
    <row r="5183" spans="4:22" x14ac:dyDescent="0.25">
      <c r="D5183" s="27"/>
      <c r="V5183" s="17"/>
    </row>
    <row r="5184" spans="4:22" x14ac:dyDescent="0.25">
      <c r="D5184" s="27"/>
      <c r="V5184" s="17"/>
    </row>
    <row r="5185" spans="4:22" x14ac:dyDescent="0.25">
      <c r="D5185" s="27"/>
      <c r="V5185" s="17"/>
    </row>
    <row r="5186" spans="4:22" x14ac:dyDescent="0.25">
      <c r="D5186" s="27"/>
      <c r="V5186" s="17"/>
    </row>
    <row r="5187" spans="4:22" x14ac:dyDescent="0.25">
      <c r="D5187" s="27"/>
      <c r="V5187" s="17"/>
    </row>
    <row r="5188" spans="4:22" x14ac:dyDescent="0.25">
      <c r="D5188" s="27"/>
      <c r="V5188" s="17"/>
    </row>
    <row r="5189" spans="4:22" x14ac:dyDescent="0.25">
      <c r="D5189" s="27"/>
      <c r="V5189" s="17"/>
    </row>
    <row r="5190" spans="4:22" x14ac:dyDescent="0.25">
      <c r="D5190" s="27"/>
      <c r="V5190" s="17"/>
    </row>
    <row r="5191" spans="4:22" x14ac:dyDescent="0.25">
      <c r="D5191" s="27"/>
      <c r="V5191" s="17"/>
    </row>
    <row r="5192" spans="4:22" x14ac:dyDescent="0.25">
      <c r="D5192" s="27"/>
      <c r="V5192" s="17"/>
    </row>
    <row r="5193" spans="4:22" x14ac:dyDescent="0.25">
      <c r="D5193" s="27"/>
      <c r="V5193" s="17"/>
    </row>
    <row r="5194" spans="4:22" x14ac:dyDescent="0.25">
      <c r="D5194" s="27"/>
      <c r="V5194" s="17"/>
    </row>
    <row r="5195" spans="4:22" x14ac:dyDescent="0.25">
      <c r="D5195" s="27"/>
      <c r="V5195" s="17"/>
    </row>
    <row r="5196" spans="4:22" x14ac:dyDescent="0.25">
      <c r="D5196" s="27"/>
      <c r="V5196" s="17"/>
    </row>
    <row r="5197" spans="4:22" x14ac:dyDescent="0.25">
      <c r="D5197" s="27"/>
      <c r="V5197" s="17"/>
    </row>
    <row r="5198" spans="4:22" x14ac:dyDescent="0.25">
      <c r="D5198" s="27"/>
      <c r="V5198" s="17"/>
    </row>
    <row r="5199" spans="4:22" x14ac:dyDescent="0.25">
      <c r="D5199" s="27"/>
      <c r="V5199" s="17"/>
    </row>
    <row r="5200" spans="4:22" x14ac:dyDescent="0.25">
      <c r="D5200" s="27"/>
      <c r="V5200" s="17"/>
    </row>
    <row r="5201" spans="4:22" x14ac:dyDescent="0.25">
      <c r="D5201" s="27"/>
      <c r="V5201" s="17"/>
    </row>
    <row r="5202" spans="4:22" x14ac:dyDescent="0.25">
      <c r="D5202" s="27"/>
      <c r="V5202" s="17"/>
    </row>
    <row r="5203" spans="4:22" x14ac:dyDescent="0.25">
      <c r="D5203" s="27"/>
      <c r="V5203" s="17"/>
    </row>
    <row r="5204" spans="4:22" x14ac:dyDescent="0.25">
      <c r="D5204" s="27"/>
      <c r="V5204" s="17"/>
    </row>
    <row r="5205" spans="4:22" x14ac:dyDescent="0.25">
      <c r="D5205" s="27"/>
      <c r="V5205" s="17"/>
    </row>
    <row r="5206" spans="4:22" x14ac:dyDescent="0.25">
      <c r="D5206" s="27"/>
      <c r="V5206" s="17"/>
    </row>
    <row r="5207" spans="4:22" x14ac:dyDescent="0.25">
      <c r="D5207" s="27"/>
      <c r="V5207" s="17"/>
    </row>
    <row r="5208" spans="4:22" x14ac:dyDescent="0.25">
      <c r="D5208" s="27"/>
      <c r="V5208" s="17"/>
    </row>
    <row r="5209" spans="4:22" x14ac:dyDescent="0.25">
      <c r="D5209" s="27"/>
      <c r="V5209" s="17"/>
    </row>
    <row r="5210" spans="4:22" x14ac:dyDescent="0.25">
      <c r="D5210" s="27"/>
      <c r="V5210" s="17"/>
    </row>
    <row r="5211" spans="4:22" x14ac:dyDescent="0.25">
      <c r="D5211" s="27"/>
      <c r="V5211" s="17"/>
    </row>
    <row r="5212" spans="4:22" x14ac:dyDescent="0.25">
      <c r="D5212" s="27"/>
      <c r="V5212" s="17"/>
    </row>
    <row r="5213" spans="4:22" x14ac:dyDescent="0.25">
      <c r="D5213" s="27"/>
      <c r="V5213" s="17"/>
    </row>
    <row r="5214" spans="4:22" x14ac:dyDescent="0.25">
      <c r="D5214" s="27"/>
      <c r="V5214" s="17"/>
    </row>
    <row r="5215" spans="4:22" x14ac:dyDescent="0.25">
      <c r="D5215" s="27"/>
      <c r="V5215" s="17"/>
    </row>
    <row r="5216" spans="4:22" x14ac:dyDescent="0.25">
      <c r="D5216" s="27"/>
      <c r="V5216" s="17"/>
    </row>
    <row r="5217" spans="4:22" x14ac:dyDescent="0.25">
      <c r="D5217" s="27"/>
      <c r="V5217" s="17"/>
    </row>
    <row r="5218" spans="4:22" x14ac:dyDescent="0.25">
      <c r="D5218" s="27"/>
      <c r="V5218" s="17"/>
    </row>
    <row r="5219" spans="4:22" x14ac:dyDescent="0.25">
      <c r="D5219" s="27"/>
      <c r="V5219" s="17"/>
    </row>
    <row r="5220" spans="4:22" x14ac:dyDescent="0.25">
      <c r="D5220" s="27"/>
      <c r="V5220" s="17"/>
    </row>
    <row r="5221" spans="4:22" x14ac:dyDescent="0.25">
      <c r="D5221" s="27"/>
      <c r="V5221" s="17"/>
    </row>
    <row r="5222" spans="4:22" x14ac:dyDescent="0.25">
      <c r="D5222" s="27"/>
      <c r="V5222" s="17"/>
    </row>
    <row r="5223" spans="4:22" x14ac:dyDescent="0.25">
      <c r="D5223" s="27"/>
      <c r="V5223" s="17"/>
    </row>
    <row r="5224" spans="4:22" x14ac:dyDescent="0.25">
      <c r="D5224" s="27"/>
      <c r="V5224" s="17"/>
    </row>
    <row r="5225" spans="4:22" x14ac:dyDescent="0.25">
      <c r="D5225" s="27"/>
      <c r="V5225" s="17"/>
    </row>
    <row r="5226" spans="4:22" x14ac:dyDescent="0.25">
      <c r="D5226" s="27"/>
      <c r="V5226" s="17"/>
    </row>
    <row r="5227" spans="4:22" x14ac:dyDescent="0.25">
      <c r="D5227" s="27"/>
      <c r="V5227" s="17"/>
    </row>
    <row r="5228" spans="4:22" x14ac:dyDescent="0.25">
      <c r="D5228" s="27"/>
      <c r="V5228" s="17"/>
    </row>
    <row r="5229" spans="4:22" x14ac:dyDescent="0.25">
      <c r="D5229" s="27"/>
      <c r="V5229" s="17"/>
    </row>
    <row r="5230" spans="4:22" x14ac:dyDescent="0.25">
      <c r="D5230" s="27"/>
      <c r="V5230" s="17"/>
    </row>
    <row r="5231" spans="4:22" x14ac:dyDescent="0.25">
      <c r="D5231" s="27"/>
      <c r="V5231" s="17"/>
    </row>
    <row r="5232" spans="4:22" x14ac:dyDescent="0.25">
      <c r="D5232" s="27"/>
      <c r="V5232" s="17"/>
    </row>
    <row r="5233" spans="4:22" x14ac:dyDescent="0.25">
      <c r="D5233" s="27"/>
      <c r="V5233" s="17"/>
    </row>
    <row r="5234" spans="4:22" x14ac:dyDescent="0.25">
      <c r="D5234" s="27"/>
      <c r="V5234" s="17"/>
    </row>
    <row r="5235" spans="4:22" x14ac:dyDescent="0.25">
      <c r="D5235" s="27"/>
      <c r="V5235" s="17"/>
    </row>
    <row r="5236" spans="4:22" x14ac:dyDescent="0.25">
      <c r="D5236" s="27"/>
      <c r="V5236" s="17"/>
    </row>
    <row r="5237" spans="4:22" x14ac:dyDescent="0.25">
      <c r="D5237" s="27"/>
      <c r="V5237" s="17"/>
    </row>
    <row r="5238" spans="4:22" x14ac:dyDescent="0.25">
      <c r="D5238" s="27"/>
      <c r="V5238" s="17"/>
    </row>
    <row r="5239" spans="4:22" x14ac:dyDescent="0.25">
      <c r="D5239" s="27"/>
      <c r="V5239" s="17"/>
    </row>
    <row r="5240" spans="4:22" x14ac:dyDescent="0.25">
      <c r="D5240" s="27"/>
      <c r="V5240" s="17"/>
    </row>
    <row r="5241" spans="4:22" x14ac:dyDescent="0.25">
      <c r="D5241" s="27"/>
      <c r="V5241" s="17"/>
    </row>
    <row r="5242" spans="4:22" x14ac:dyDescent="0.25">
      <c r="D5242" s="27"/>
      <c r="V5242" s="17"/>
    </row>
    <row r="5243" spans="4:22" x14ac:dyDescent="0.25">
      <c r="D5243" s="27"/>
      <c r="V5243" s="17"/>
    </row>
    <row r="5244" spans="4:22" x14ac:dyDescent="0.25">
      <c r="D5244" s="27"/>
      <c r="V5244" s="17"/>
    </row>
    <row r="5245" spans="4:22" x14ac:dyDescent="0.25">
      <c r="D5245" s="27"/>
      <c r="V5245" s="17"/>
    </row>
    <row r="5246" spans="4:22" x14ac:dyDescent="0.25">
      <c r="D5246" s="27"/>
      <c r="V5246" s="17"/>
    </row>
    <row r="5247" spans="4:22" x14ac:dyDescent="0.25">
      <c r="D5247" s="27"/>
      <c r="V5247" s="17"/>
    </row>
    <row r="5248" spans="4:22" x14ac:dyDescent="0.25">
      <c r="D5248" s="27"/>
      <c r="V5248" s="17"/>
    </row>
    <row r="5249" spans="4:22" x14ac:dyDescent="0.25">
      <c r="D5249" s="27"/>
      <c r="V5249" s="17"/>
    </row>
    <row r="5250" spans="4:22" x14ac:dyDescent="0.25">
      <c r="D5250" s="27"/>
      <c r="V5250" s="17"/>
    </row>
    <row r="5251" spans="4:22" x14ac:dyDescent="0.25">
      <c r="D5251" s="27"/>
      <c r="V5251" s="17"/>
    </row>
    <row r="5252" spans="4:22" x14ac:dyDescent="0.25">
      <c r="D5252" s="27"/>
      <c r="V5252" s="17"/>
    </row>
    <row r="5253" spans="4:22" x14ac:dyDescent="0.25">
      <c r="D5253" s="27"/>
      <c r="V5253" s="17"/>
    </row>
    <row r="5254" spans="4:22" x14ac:dyDescent="0.25">
      <c r="D5254" s="27"/>
      <c r="V5254" s="17"/>
    </row>
    <row r="5255" spans="4:22" x14ac:dyDescent="0.25">
      <c r="D5255" s="27"/>
      <c r="V5255" s="17"/>
    </row>
    <row r="5256" spans="4:22" x14ac:dyDescent="0.25">
      <c r="D5256" s="27"/>
      <c r="V5256" s="17"/>
    </row>
    <row r="5257" spans="4:22" x14ac:dyDescent="0.25">
      <c r="D5257" s="27"/>
      <c r="V5257" s="17"/>
    </row>
    <row r="5258" spans="4:22" x14ac:dyDescent="0.25">
      <c r="D5258" s="27"/>
      <c r="V5258" s="17"/>
    </row>
    <row r="5259" spans="4:22" x14ac:dyDescent="0.25">
      <c r="D5259" s="27"/>
      <c r="V5259" s="17"/>
    </row>
    <row r="5260" spans="4:22" x14ac:dyDescent="0.25">
      <c r="D5260" s="27"/>
      <c r="V5260" s="17"/>
    </row>
    <row r="5261" spans="4:22" x14ac:dyDescent="0.25">
      <c r="D5261" s="27"/>
      <c r="V5261" s="17"/>
    </row>
    <row r="5262" spans="4:22" x14ac:dyDescent="0.25">
      <c r="D5262" s="27"/>
      <c r="V5262" s="17"/>
    </row>
    <row r="5263" spans="4:22" x14ac:dyDescent="0.25">
      <c r="D5263" s="27"/>
      <c r="V5263" s="17"/>
    </row>
    <row r="5264" spans="4:22" x14ac:dyDescent="0.25">
      <c r="D5264" s="27"/>
      <c r="V5264" s="17"/>
    </row>
    <row r="5265" spans="4:22" x14ac:dyDescent="0.25">
      <c r="D5265" s="27"/>
      <c r="V5265" s="17"/>
    </row>
    <row r="5266" spans="4:22" x14ac:dyDescent="0.25">
      <c r="D5266" s="27"/>
      <c r="V5266" s="17"/>
    </row>
    <row r="5267" spans="4:22" x14ac:dyDescent="0.25">
      <c r="D5267" s="27"/>
      <c r="V5267" s="17"/>
    </row>
    <row r="5268" spans="4:22" x14ac:dyDescent="0.25">
      <c r="D5268" s="27"/>
      <c r="V5268" s="17"/>
    </row>
    <row r="5269" spans="4:22" x14ac:dyDescent="0.25">
      <c r="D5269" s="27"/>
      <c r="V5269" s="17"/>
    </row>
    <row r="5270" spans="4:22" x14ac:dyDescent="0.25">
      <c r="D5270" s="27"/>
      <c r="V5270" s="17"/>
    </row>
    <row r="5271" spans="4:22" x14ac:dyDescent="0.25">
      <c r="D5271" s="27"/>
      <c r="V5271" s="17"/>
    </row>
    <row r="5272" spans="4:22" x14ac:dyDescent="0.25">
      <c r="D5272" s="27"/>
      <c r="V5272" s="17"/>
    </row>
    <row r="5273" spans="4:22" x14ac:dyDescent="0.25">
      <c r="D5273" s="27"/>
      <c r="V5273" s="17"/>
    </row>
    <row r="5274" spans="4:22" x14ac:dyDescent="0.25">
      <c r="D5274" s="27"/>
      <c r="V5274" s="17"/>
    </row>
    <row r="5275" spans="4:22" x14ac:dyDescent="0.25">
      <c r="D5275" s="27"/>
      <c r="V5275" s="17"/>
    </row>
    <row r="5276" spans="4:22" x14ac:dyDescent="0.25">
      <c r="D5276" s="27"/>
      <c r="V5276" s="17"/>
    </row>
    <row r="5277" spans="4:22" x14ac:dyDescent="0.25">
      <c r="D5277" s="27"/>
      <c r="V5277" s="17"/>
    </row>
    <row r="5278" spans="4:22" x14ac:dyDescent="0.25">
      <c r="D5278" s="27"/>
      <c r="V5278" s="17"/>
    </row>
    <row r="5279" spans="4:22" x14ac:dyDescent="0.25">
      <c r="D5279" s="27"/>
      <c r="V5279" s="17"/>
    </row>
    <row r="5280" spans="4:22" x14ac:dyDescent="0.25">
      <c r="D5280" s="27"/>
      <c r="V5280" s="17"/>
    </row>
    <row r="5281" spans="4:22" x14ac:dyDescent="0.25">
      <c r="D5281" s="27"/>
      <c r="V5281" s="17"/>
    </row>
    <row r="5282" spans="4:22" x14ac:dyDescent="0.25">
      <c r="D5282" s="27"/>
      <c r="V5282" s="17"/>
    </row>
    <row r="5283" spans="4:22" x14ac:dyDescent="0.25">
      <c r="D5283" s="27"/>
      <c r="V5283" s="17"/>
    </row>
    <row r="5284" spans="4:22" x14ac:dyDescent="0.25">
      <c r="D5284" s="27"/>
      <c r="V5284" s="17"/>
    </row>
    <row r="5285" spans="4:22" x14ac:dyDescent="0.25">
      <c r="D5285" s="27"/>
      <c r="V5285" s="17"/>
    </row>
    <row r="5286" spans="4:22" x14ac:dyDescent="0.25">
      <c r="D5286" s="27"/>
      <c r="V5286" s="17"/>
    </row>
    <row r="5287" spans="4:22" x14ac:dyDescent="0.25">
      <c r="D5287" s="27"/>
      <c r="V5287" s="17"/>
    </row>
    <row r="5288" spans="4:22" x14ac:dyDescent="0.25">
      <c r="D5288" s="27"/>
      <c r="V5288" s="17"/>
    </row>
    <row r="5289" spans="4:22" x14ac:dyDescent="0.25">
      <c r="D5289" s="27"/>
      <c r="V5289" s="17"/>
    </row>
    <row r="5290" spans="4:22" x14ac:dyDescent="0.25">
      <c r="D5290" s="27"/>
      <c r="V5290" s="17"/>
    </row>
    <row r="5291" spans="4:22" x14ac:dyDescent="0.25">
      <c r="D5291" s="27"/>
      <c r="V5291" s="17"/>
    </row>
    <row r="5292" spans="4:22" x14ac:dyDescent="0.25">
      <c r="D5292" s="27"/>
      <c r="V5292" s="17"/>
    </row>
    <row r="5293" spans="4:22" x14ac:dyDescent="0.25">
      <c r="D5293" s="27"/>
      <c r="V5293" s="17"/>
    </row>
    <row r="5294" spans="4:22" x14ac:dyDescent="0.25">
      <c r="D5294" s="27"/>
      <c r="V5294" s="17"/>
    </row>
    <row r="5295" spans="4:22" x14ac:dyDescent="0.25">
      <c r="D5295" s="27"/>
      <c r="V5295" s="17"/>
    </row>
    <row r="5296" spans="4:22" x14ac:dyDescent="0.25">
      <c r="D5296" s="27"/>
      <c r="V5296" s="17"/>
    </row>
    <row r="5297" spans="4:22" x14ac:dyDescent="0.25">
      <c r="D5297" s="27"/>
      <c r="V5297" s="17"/>
    </row>
    <row r="5298" spans="4:22" x14ac:dyDescent="0.25">
      <c r="D5298" s="27"/>
      <c r="V5298" s="17"/>
    </row>
    <row r="5299" spans="4:22" x14ac:dyDescent="0.25">
      <c r="D5299" s="27"/>
      <c r="V5299" s="17"/>
    </row>
    <row r="5300" spans="4:22" x14ac:dyDescent="0.25">
      <c r="D5300" s="27"/>
      <c r="V5300" s="17"/>
    </row>
    <row r="5301" spans="4:22" x14ac:dyDescent="0.25">
      <c r="D5301" s="27"/>
      <c r="V5301" s="17"/>
    </row>
    <row r="5302" spans="4:22" x14ac:dyDescent="0.25">
      <c r="D5302" s="27"/>
      <c r="V5302" s="17"/>
    </row>
    <row r="5303" spans="4:22" x14ac:dyDescent="0.25">
      <c r="D5303" s="27"/>
      <c r="V5303" s="17"/>
    </row>
    <row r="5304" spans="4:22" x14ac:dyDescent="0.25">
      <c r="D5304" s="27"/>
      <c r="V5304" s="17"/>
    </row>
    <row r="5305" spans="4:22" x14ac:dyDescent="0.25">
      <c r="D5305" s="27"/>
      <c r="V5305" s="17"/>
    </row>
    <row r="5306" spans="4:22" x14ac:dyDescent="0.25">
      <c r="D5306" s="27"/>
      <c r="V5306" s="17"/>
    </row>
    <row r="5307" spans="4:22" x14ac:dyDescent="0.25">
      <c r="D5307" s="27"/>
      <c r="V5307" s="17"/>
    </row>
    <row r="5308" spans="4:22" x14ac:dyDescent="0.25">
      <c r="D5308" s="27"/>
      <c r="V5308" s="17"/>
    </row>
    <row r="5309" spans="4:22" x14ac:dyDescent="0.25">
      <c r="D5309" s="27"/>
      <c r="V5309" s="17"/>
    </row>
    <row r="5310" spans="4:22" x14ac:dyDescent="0.25">
      <c r="D5310" s="27"/>
      <c r="V5310" s="17"/>
    </row>
    <row r="5311" spans="4:22" x14ac:dyDescent="0.25">
      <c r="D5311" s="27"/>
      <c r="V5311" s="17"/>
    </row>
    <row r="5312" spans="4:22" x14ac:dyDescent="0.25">
      <c r="D5312" s="27"/>
      <c r="V5312" s="17"/>
    </row>
    <row r="5313" spans="4:22" x14ac:dyDescent="0.25">
      <c r="D5313" s="27"/>
      <c r="V5313" s="17"/>
    </row>
    <row r="5314" spans="4:22" x14ac:dyDescent="0.25">
      <c r="D5314" s="27"/>
      <c r="V5314" s="17"/>
    </row>
    <row r="5315" spans="4:22" x14ac:dyDescent="0.25">
      <c r="D5315" s="27"/>
      <c r="V5315" s="17"/>
    </row>
    <row r="5316" spans="4:22" x14ac:dyDescent="0.25">
      <c r="D5316" s="27"/>
      <c r="V5316" s="17"/>
    </row>
    <row r="5317" spans="4:22" x14ac:dyDescent="0.25">
      <c r="D5317" s="27"/>
      <c r="V5317" s="17"/>
    </row>
    <row r="5318" spans="4:22" x14ac:dyDescent="0.25">
      <c r="D5318" s="27"/>
      <c r="V5318" s="17"/>
    </row>
    <row r="5319" spans="4:22" x14ac:dyDescent="0.25">
      <c r="D5319" s="27"/>
      <c r="V5319" s="17"/>
    </row>
    <row r="5320" spans="4:22" x14ac:dyDescent="0.25">
      <c r="D5320" s="27"/>
      <c r="V5320" s="17"/>
    </row>
    <row r="5321" spans="4:22" x14ac:dyDescent="0.25">
      <c r="D5321" s="27"/>
      <c r="V5321" s="17"/>
    </row>
    <row r="5322" spans="4:22" x14ac:dyDescent="0.25">
      <c r="D5322" s="27"/>
      <c r="V5322" s="17"/>
    </row>
    <row r="5323" spans="4:22" x14ac:dyDescent="0.25">
      <c r="D5323" s="27"/>
      <c r="V5323" s="17"/>
    </row>
    <row r="5324" spans="4:22" x14ac:dyDescent="0.25">
      <c r="D5324" s="27"/>
      <c r="V5324" s="17"/>
    </row>
    <row r="5325" spans="4:22" x14ac:dyDescent="0.25">
      <c r="D5325" s="27"/>
      <c r="V5325" s="17"/>
    </row>
    <row r="5326" spans="4:22" x14ac:dyDescent="0.25">
      <c r="D5326" s="27"/>
      <c r="V5326" s="17"/>
    </row>
    <row r="5327" spans="4:22" x14ac:dyDescent="0.25">
      <c r="D5327" s="27"/>
      <c r="V5327" s="17"/>
    </row>
    <row r="5328" spans="4:22" x14ac:dyDescent="0.25">
      <c r="D5328" s="27"/>
      <c r="V5328" s="17"/>
    </row>
    <row r="5329" spans="4:22" x14ac:dyDescent="0.25">
      <c r="D5329" s="27"/>
      <c r="V5329" s="17"/>
    </row>
    <row r="5330" spans="4:22" x14ac:dyDescent="0.25">
      <c r="D5330" s="27"/>
      <c r="V5330" s="17"/>
    </row>
    <row r="5331" spans="4:22" x14ac:dyDescent="0.25">
      <c r="D5331" s="27"/>
      <c r="V5331" s="17"/>
    </row>
    <row r="5332" spans="4:22" x14ac:dyDescent="0.25">
      <c r="D5332" s="27"/>
      <c r="V5332" s="17"/>
    </row>
    <row r="5333" spans="4:22" x14ac:dyDescent="0.25">
      <c r="D5333" s="27"/>
      <c r="V5333" s="17"/>
    </row>
    <row r="5334" spans="4:22" x14ac:dyDescent="0.25">
      <c r="D5334" s="27"/>
      <c r="V5334" s="17"/>
    </row>
    <row r="5335" spans="4:22" x14ac:dyDescent="0.25">
      <c r="D5335" s="27"/>
      <c r="V5335" s="17"/>
    </row>
    <row r="5336" spans="4:22" x14ac:dyDescent="0.25">
      <c r="D5336" s="27"/>
      <c r="V5336" s="17"/>
    </row>
    <row r="5337" spans="4:22" x14ac:dyDescent="0.25">
      <c r="D5337" s="27"/>
      <c r="V5337" s="17"/>
    </row>
    <row r="5338" spans="4:22" x14ac:dyDescent="0.25">
      <c r="D5338" s="27"/>
      <c r="V5338" s="17"/>
    </row>
    <row r="5339" spans="4:22" x14ac:dyDescent="0.25">
      <c r="D5339" s="27"/>
      <c r="V5339" s="17"/>
    </row>
    <row r="5340" spans="4:22" x14ac:dyDescent="0.25">
      <c r="D5340" s="27"/>
      <c r="V5340" s="17"/>
    </row>
    <row r="5341" spans="4:22" x14ac:dyDescent="0.25">
      <c r="D5341" s="27"/>
      <c r="V5341" s="17"/>
    </row>
    <row r="5342" spans="4:22" x14ac:dyDescent="0.25">
      <c r="D5342" s="27"/>
      <c r="V5342" s="17"/>
    </row>
    <row r="5343" spans="4:22" x14ac:dyDescent="0.25">
      <c r="D5343" s="27"/>
      <c r="V5343" s="17"/>
    </row>
    <row r="5344" spans="4:22" x14ac:dyDescent="0.25">
      <c r="D5344" s="27"/>
      <c r="V5344" s="17"/>
    </row>
    <row r="5345" spans="4:22" x14ac:dyDescent="0.25">
      <c r="D5345" s="27"/>
      <c r="V5345" s="17"/>
    </row>
    <row r="5346" spans="4:22" x14ac:dyDescent="0.25">
      <c r="D5346" s="27"/>
      <c r="V5346" s="17"/>
    </row>
    <row r="5347" spans="4:22" x14ac:dyDescent="0.25">
      <c r="D5347" s="27"/>
      <c r="V5347" s="17"/>
    </row>
    <row r="5348" spans="4:22" x14ac:dyDescent="0.25">
      <c r="D5348" s="27"/>
      <c r="V5348" s="17"/>
    </row>
    <row r="5349" spans="4:22" x14ac:dyDescent="0.25">
      <c r="D5349" s="27"/>
      <c r="V5349" s="17"/>
    </row>
    <row r="5350" spans="4:22" x14ac:dyDescent="0.25">
      <c r="D5350" s="27"/>
      <c r="V5350" s="17"/>
    </row>
    <row r="5351" spans="4:22" x14ac:dyDescent="0.25">
      <c r="D5351" s="27"/>
      <c r="V5351" s="17"/>
    </row>
    <row r="5352" spans="4:22" x14ac:dyDescent="0.25">
      <c r="D5352" s="27"/>
      <c r="V5352" s="17"/>
    </row>
    <row r="5353" spans="4:22" x14ac:dyDescent="0.25">
      <c r="D5353" s="27"/>
      <c r="V5353" s="17"/>
    </row>
    <row r="5354" spans="4:22" x14ac:dyDescent="0.25">
      <c r="D5354" s="27"/>
      <c r="V5354" s="17"/>
    </row>
    <row r="5355" spans="4:22" x14ac:dyDescent="0.25">
      <c r="D5355" s="27"/>
      <c r="V5355" s="17"/>
    </row>
    <row r="5356" spans="4:22" x14ac:dyDescent="0.25">
      <c r="D5356" s="27"/>
      <c r="V5356" s="17"/>
    </row>
    <row r="5357" spans="4:22" x14ac:dyDescent="0.25">
      <c r="D5357" s="27"/>
      <c r="V5357" s="17"/>
    </row>
    <row r="5358" spans="4:22" x14ac:dyDescent="0.25">
      <c r="D5358" s="27"/>
      <c r="V5358" s="17"/>
    </row>
    <row r="5359" spans="4:22" x14ac:dyDescent="0.25">
      <c r="D5359" s="27"/>
      <c r="V5359" s="17"/>
    </row>
    <row r="5360" spans="4:22" x14ac:dyDescent="0.25">
      <c r="D5360" s="27"/>
      <c r="V5360" s="17"/>
    </row>
    <row r="5361" spans="4:22" x14ac:dyDescent="0.25">
      <c r="D5361" s="27"/>
      <c r="V5361" s="17"/>
    </row>
    <row r="5362" spans="4:22" x14ac:dyDescent="0.25">
      <c r="D5362" s="27"/>
      <c r="V5362" s="17"/>
    </row>
    <row r="5363" spans="4:22" x14ac:dyDescent="0.25">
      <c r="D5363" s="27"/>
      <c r="V5363" s="17"/>
    </row>
    <row r="5364" spans="4:22" x14ac:dyDescent="0.25">
      <c r="D5364" s="27"/>
      <c r="V5364" s="17"/>
    </row>
    <row r="5365" spans="4:22" x14ac:dyDescent="0.25">
      <c r="D5365" s="27"/>
      <c r="V5365" s="17"/>
    </row>
    <row r="5366" spans="4:22" x14ac:dyDescent="0.25">
      <c r="D5366" s="27"/>
      <c r="V5366" s="17"/>
    </row>
    <row r="5367" spans="4:22" x14ac:dyDescent="0.25">
      <c r="D5367" s="27"/>
      <c r="V5367" s="17"/>
    </row>
    <row r="5368" spans="4:22" x14ac:dyDescent="0.25">
      <c r="D5368" s="27"/>
      <c r="V5368" s="17"/>
    </row>
    <row r="5369" spans="4:22" x14ac:dyDescent="0.25">
      <c r="D5369" s="27"/>
      <c r="V5369" s="17"/>
    </row>
    <row r="5370" spans="4:22" x14ac:dyDescent="0.25">
      <c r="D5370" s="27"/>
      <c r="V5370" s="17"/>
    </row>
    <row r="5371" spans="4:22" x14ac:dyDescent="0.25">
      <c r="D5371" s="27"/>
      <c r="V5371" s="17"/>
    </row>
    <row r="5372" spans="4:22" x14ac:dyDescent="0.25">
      <c r="D5372" s="27"/>
      <c r="V5372" s="17"/>
    </row>
    <row r="5373" spans="4:22" x14ac:dyDescent="0.25">
      <c r="D5373" s="27"/>
      <c r="V5373" s="17"/>
    </row>
    <row r="5374" spans="4:22" x14ac:dyDescent="0.25">
      <c r="D5374" s="27"/>
      <c r="V5374" s="17"/>
    </row>
    <row r="5375" spans="4:22" x14ac:dyDescent="0.25">
      <c r="D5375" s="27"/>
      <c r="V5375" s="17"/>
    </row>
    <row r="5376" spans="4:22" x14ac:dyDescent="0.25">
      <c r="D5376" s="27"/>
      <c r="V5376" s="17"/>
    </row>
    <row r="5377" spans="4:22" x14ac:dyDescent="0.25">
      <c r="D5377" s="27"/>
      <c r="V5377" s="17"/>
    </row>
    <row r="5378" spans="4:22" x14ac:dyDescent="0.25">
      <c r="D5378" s="27"/>
      <c r="V5378" s="17"/>
    </row>
    <row r="5379" spans="4:22" x14ac:dyDescent="0.25">
      <c r="D5379" s="27"/>
      <c r="V5379" s="17"/>
    </row>
    <row r="5380" spans="4:22" x14ac:dyDescent="0.25">
      <c r="D5380" s="27"/>
      <c r="V5380" s="17"/>
    </row>
    <row r="5381" spans="4:22" x14ac:dyDescent="0.25">
      <c r="D5381" s="27"/>
      <c r="V5381" s="17"/>
    </row>
    <row r="5382" spans="4:22" x14ac:dyDescent="0.25">
      <c r="D5382" s="27"/>
      <c r="V5382" s="17"/>
    </row>
    <row r="5383" spans="4:22" x14ac:dyDescent="0.25">
      <c r="D5383" s="27"/>
      <c r="V5383" s="17"/>
    </row>
    <row r="5384" spans="4:22" x14ac:dyDescent="0.25">
      <c r="D5384" s="27"/>
      <c r="V5384" s="17"/>
    </row>
    <row r="5385" spans="4:22" x14ac:dyDescent="0.25">
      <c r="D5385" s="27"/>
      <c r="V5385" s="17"/>
    </row>
    <row r="5386" spans="4:22" x14ac:dyDescent="0.25">
      <c r="D5386" s="27"/>
      <c r="V5386" s="17"/>
    </row>
    <row r="5387" spans="4:22" x14ac:dyDescent="0.25">
      <c r="D5387" s="27"/>
      <c r="V5387" s="17"/>
    </row>
    <row r="5388" spans="4:22" x14ac:dyDescent="0.25">
      <c r="D5388" s="27"/>
      <c r="V5388" s="17"/>
    </row>
    <row r="5389" spans="4:22" x14ac:dyDescent="0.25">
      <c r="D5389" s="27"/>
      <c r="V5389" s="17"/>
    </row>
    <row r="5390" spans="4:22" x14ac:dyDescent="0.25">
      <c r="D5390" s="27"/>
      <c r="V5390" s="17"/>
    </row>
    <row r="5391" spans="4:22" x14ac:dyDescent="0.25">
      <c r="D5391" s="27"/>
      <c r="V5391" s="17"/>
    </row>
    <row r="5392" spans="4:22" x14ac:dyDescent="0.25">
      <c r="D5392" s="27"/>
      <c r="V5392" s="17"/>
    </row>
    <row r="5393" spans="4:22" x14ac:dyDescent="0.25">
      <c r="D5393" s="27"/>
      <c r="V5393" s="17"/>
    </row>
    <row r="5394" spans="4:22" x14ac:dyDescent="0.25">
      <c r="D5394" s="27"/>
      <c r="V5394" s="17"/>
    </row>
    <row r="5395" spans="4:22" x14ac:dyDescent="0.25">
      <c r="D5395" s="27"/>
      <c r="V5395" s="17"/>
    </row>
    <row r="5396" spans="4:22" x14ac:dyDescent="0.25">
      <c r="D5396" s="27"/>
      <c r="V5396" s="17"/>
    </row>
    <row r="5397" spans="4:22" x14ac:dyDescent="0.25">
      <c r="D5397" s="27"/>
      <c r="V5397" s="17"/>
    </row>
    <row r="5398" spans="4:22" x14ac:dyDescent="0.25">
      <c r="D5398" s="27"/>
      <c r="V5398" s="17"/>
    </row>
    <row r="5399" spans="4:22" x14ac:dyDescent="0.25">
      <c r="D5399" s="27"/>
      <c r="V5399" s="17"/>
    </row>
    <row r="5400" spans="4:22" x14ac:dyDescent="0.25">
      <c r="D5400" s="27"/>
      <c r="V5400" s="17"/>
    </row>
    <row r="5401" spans="4:22" x14ac:dyDescent="0.25">
      <c r="D5401" s="27"/>
      <c r="V5401" s="17"/>
    </row>
    <row r="5402" spans="4:22" x14ac:dyDescent="0.25">
      <c r="D5402" s="27"/>
      <c r="V5402" s="17"/>
    </row>
    <row r="5403" spans="4:22" x14ac:dyDescent="0.25">
      <c r="D5403" s="27"/>
      <c r="V5403" s="17"/>
    </row>
    <row r="5404" spans="4:22" x14ac:dyDescent="0.25">
      <c r="D5404" s="27"/>
      <c r="V5404" s="17"/>
    </row>
    <row r="5405" spans="4:22" x14ac:dyDescent="0.25">
      <c r="D5405" s="27"/>
      <c r="V5405" s="17"/>
    </row>
    <row r="5406" spans="4:22" x14ac:dyDescent="0.25">
      <c r="D5406" s="27"/>
      <c r="V5406" s="17"/>
    </row>
    <row r="5407" spans="4:22" x14ac:dyDescent="0.25">
      <c r="D5407" s="27"/>
      <c r="V5407" s="17"/>
    </row>
    <row r="5408" spans="4:22" x14ac:dyDescent="0.25">
      <c r="D5408" s="27"/>
      <c r="V5408" s="17"/>
    </row>
    <row r="5409" spans="4:22" x14ac:dyDescent="0.25">
      <c r="D5409" s="27"/>
      <c r="V5409" s="17"/>
    </row>
    <row r="5410" spans="4:22" x14ac:dyDescent="0.25">
      <c r="D5410" s="27"/>
      <c r="V5410" s="17"/>
    </row>
    <row r="5411" spans="4:22" x14ac:dyDescent="0.25">
      <c r="D5411" s="27"/>
      <c r="V5411" s="17"/>
    </row>
    <row r="5412" spans="4:22" x14ac:dyDescent="0.25">
      <c r="D5412" s="27"/>
      <c r="V5412" s="17"/>
    </row>
    <row r="5413" spans="4:22" x14ac:dyDescent="0.25">
      <c r="D5413" s="27"/>
      <c r="V5413" s="17"/>
    </row>
    <row r="5414" spans="4:22" x14ac:dyDescent="0.25">
      <c r="D5414" s="27"/>
      <c r="V5414" s="17"/>
    </row>
    <row r="5415" spans="4:22" x14ac:dyDescent="0.25">
      <c r="D5415" s="27"/>
      <c r="V5415" s="17"/>
    </row>
    <row r="5416" spans="4:22" x14ac:dyDescent="0.25">
      <c r="D5416" s="27"/>
      <c r="V5416" s="17"/>
    </row>
    <row r="5417" spans="4:22" x14ac:dyDescent="0.25">
      <c r="D5417" s="27"/>
      <c r="V5417" s="17"/>
    </row>
    <row r="5418" spans="4:22" x14ac:dyDescent="0.25">
      <c r="D5418" s="27"/>
      <c r="V5418" s="17"/>
    </row>
    <row r="5419" spans="4:22" x14ac:dyDescent="0.25">
      <c r="D5419" s="27"/>
      <c r="V5419" s="17"/>
    </row>
    <row r="5420" spans="4:22" x14ac:dyDescent="0.25">
      <c r="D5420" s="27"/>
      <c r="V5420" s="17"/>
    </row>
    <row r="5421" spans="4:22" x14ac:dyDescent="0.25">
      <c r="D5421" s="27"/>
      <c r="V5421" s="17"/>
    </row>
    <row r="5422" spans="4:22" x14ac:dyDescent="0.25">
      <c r="D5422" s="27"/>
      <c r="V5422" s="17"/>
    </row>
    <row r="5423" spans="4:22" x14ac:dyDescent="0.25">
      <c r="D5423" s="27"/>
      <c r="V5423" s="17"/>
    </row>
    <row r="5424" spans="4:22" x14ac:dyDescent="0.25">
      <c r="D5424" s="27"/>
      <c r="V5424" s="17"/>
    </row>
    <row r="5425" spans="4:22" x14ac:dyDescent="0.25">
      <c r="D5425" s="27"/>
      <c r="V5425" s="17"/>
    </row>
    <row r="5426" spans="4:22" x14ac:dyDescent="0.25">
      <c r="D5426" s="27"/>
      <c r="V5426" s="17"/>
    </row>
    <row r="5427" spans="4:22" x14ac:dyDescent="0.25">
      <c r="D5427" s="27"/>
      <c r="V5427" s="17"/>
    </row>
    <row r="5428" spans="4:22" x14ac:dyDescent="0.25">
      <c r="D5428" s="27"/>
      <c r="V5428" s="17"/>
    </row>
    <row r="5429" spans="4:22" x14ac:dyDescent="0.25">
      <c r="D5429" s="27"/>
      <c r="V5429" s="17"/>
    </row>
    <row r="5430" spans="4:22" x14ac:dyDescent="0.25">
      <c r="D5430" s="27"/>
      <c r="V5430" s="17"/>
    </row>
    <row r="5431" spans="4:22" x14ac:dyDescent="0.25">
      <c r="D5431" s="27"/>
      <c r="V5431" s="17"/>
    </row>
    <row r="5432" spans="4:22" x14ac:dyDescent="0.25">
      <c r="D5432" s="27"/>
      <c r="V5432" s="17"/>
    </row>
    <row r="5433" spans="4:22" x14ac:dyDescent="0.25">
      <c r="D5433" s="27"/>
      <c r="V5433" s="17"/>
    </row>
    <row r="5434" spans="4:22" x14ac:dyDescent="0.25">
      <c r="D5434" s="27"/>
      <c r="V5434" s="17"/>
    </row>
    <row r="5435" spans="4:22" x14ac:dyDescent="0.25">
      <c r="D5435" s="27"/>
      <c r="V5435" s="17"/>
    </row>
    <row r="5436" spans="4:22" x14ac:dyDescent="0.25">
      <c r="D5436" s="27"/>
      <c r="V5436" s="17"/>
    </row>
    <row r="5437" spans="4:22" x14ac:dyDescent="0.25">
      <c r="D5437" s="27"/>
      <c r="V5437" s="17"/>
    </row>
    <row r="5438" spans="4:22" x14ac:dyDescent="0.25">
      <c r="D5438" s="27"/>
      <c r="V5438" s="17"/>
    </row>
    <row r="5439" spans="4:22" x14ac:dyDescent="0.25">
      <c r="D5439" s="27"/>
      <c r="V5439" s="17"/>
    </row>
    <row r="5440" spans="4:22" x14ac:dyDescent="0.25">
      <c r="D5440" s="27"/>
      <c r="V5440" s="17"/>
    </row>
    <row r="5441" spans="4:22" x14ac:dyDescent="0.25">
      <c r="D5441" s="27"/>
      <c r="V5441" s="17"/>
    </row>
    <row r="5442" spans="4:22" x14ac:dyDescent="0.25">
      <c r="D5442" s="27"/>
      <c r="V5442" s="17"/>
    </row>
    <row r="5443" spans="4:22" x14ac:dyDescent="0.25">
      <c r="D5443" s="27"/>
      <c r="V5443" s="17"/>
    </row>
    <row r="5444" spans="4:22" x14ac:dyDescent="0.25">
      <c r="D5444" s="27"/>
      <c r="V5444" s="17"/>
    </row>
    <row r="5445" spans="4:22" x14ac:dyDescent="0.25">
      <c r="D5445" s="27"/>
      <c r="V5445" s="17"/>
    </row>
    <row r="5446" spans="4:22" x14ac:dyDescent="0.25">
      <c r="D5446" s="27"/>
      <c r="V5446" s="17"/>
    </row>
    <row r="5447" spans="4:22" x14ac:dyDescent="0.25">
      <c r="D5447" s="27"/>
      <c r="V5447" s="17"/>
    </row>
    <row r="5448" spans="4:22" x14ac:dyDescent="0.25">
      <c r="D5448" s="27"/>
      <c r="V5448" s="17"/>
    </row>
    <row r="5449" spans="4:22" x14ac:dyDescent="0.25">
      <c r="D5449" s="27"/>
      <c r="V5449" s="17"/>
    </row>
    <row r="5450" spans="4:22" x14ac:dyDescent="0.25">
      <c r="D5450" s="27"/>
      <c r="V5450" s="17"/>
    </row>
    <row r="5451" spans="4:22" x14ac:dyDescent="0.25">
      <c r="D5451" s="27"/>
      <c r="V5451" s="17"/>
    </row>
    <row r="5452" spans="4:22" x14ac:dyDescent="0.25">
      <c r="D5452" s="27"/>
      <c r="V5452" s="17"/>
    </row>
    <row r="5453" spans="4:22" x14ac:dyDescent="0.25">
      <c r="D5453" s="27"/>
      <c r="V5453" s="17"/>
    </row>
    <row r="5454" spans="4:22" x14ac:dyDescent="0.25">
      <c r="D5454" s="27"/>
      <c r="V5454" s="17"/>
    </row>
    <row r="5455" spans="4:22" x14ac:dyDescent="0.25">
      <c r="D5455" s="27"/>
      <c r="V5455" s="17"/>
    </row>
    <row r="5456" spans="4:22" x14ac:dyDescent="0.25">
      <c r="D5456" s="27"/>
      <c r="V5456" s="17"/>
    </row>
    <row r="5457" spans="4:22" x14ac:dyDescent="0.25">
      <c r="D5457" s="27"/>
      <c r="V5457" s="17"/>
    </row>
    <row r="5458" spans="4:22" x14ac:dyDescent="0.25">
      <c r="D5458" s="27"/>
      <c r="V5458" s="17"/>
    </row>
    <row r="5459" spans="4:22" x14ac:dyDescent="0.25">
      <c r="D5459" s="27"/>
      <c r="V5459" s="17"/>
    </row>
    <row r="5460" spans="4:22" x14ac:dyDescent="0.25">
      <c r="D5460" s="27"/>
      <c r="V5460" s="17"/>
    </row>
    <row r="5461" spans="4:22" x14ac:dyDescent="0.25">
      <c r="D5461" s="27"/>
      <c r="V5461" s="17"/>
    </row>
    <row r="5462" spans="4:22" x14ac:dyDescent="0.25">
      <c r="D5462" s="27"/>
      <c r="V5462" s="17"/>
    </row>
    <row r="5463" spans="4:22" x14ac:dyDescent="0.25">
      <c r="D5463" s="27"/>
      <c r="V5463" s="17"/>
    </row>
    <row r="5464" spans="4:22" x14ac:dyDescent="0.25">
      <c r="D5464" s="27"/>
      <c r="V5464" s="17"/>
    </row>
    <row r="5465" spans="4:22" x14ac:dyDescent="0.25">
      <c r="D5465" s="27"/>
      <c r="V5465" s="17"/>
    </row>
    <row r="5466" spans="4:22" x14ac:dyDescent="0.25">
      <c r="D5466" s="27"/>
      <c r="V5466" s="17"/>
    </row>
    <row r="5467" spans="4:22" x14ac:dyDescent="0.25">
      <c r="D5467" s="27"/>
      <c r="V5467" s="17"/>
    </row>
    <row r="5468" spans="4:22" x14ac:dyDescent="0.25">
      <c r="D5468" s="27"/>
      <c r="V5468" s="17"/>
    </row>
    <row r="5469" spans="4:22" x14ac:dyDescent="0.25">
      <c r="D5469" s="27"/>
      <c r="V5469" s="17"/>
    </row>
    <row r="5470" spans="4:22" x14ac:dyDescent="0.25">
      <c r="D5470" s="27"/>
      <c r="V5470" s="17"/>
    </row>
    <row r="5471" spans="4:22" x14ac:dyDescent="0.25">
      <c r="D5471" s="27"/>
      <c r="V5471" s="17"/>
    </row>
    <row r="5472" spans="4:22" x14ac:dyDescent="0.25">
      <c r="D5472" s="27"/>
      <c r="V5472" s="17"/>
    </row>
    <row r="5473" spans="4:22" x14ac:dyDescent="0.25">
      <c r="D5473" s="27"/>
      <c r="V5473" s="17"/>
    </row>
    <row r="5474" spans="4:22" x14ac:dyDescent="0.25">
      <c r="D5474" s="27"/>
      <c r="V5474" s="17"/>
    </row>
    <row r="5475" spans="4:22" x14ac:dyDescent="0.25">
      <c r="D5475" s="27"/>
      <c r="V5475" s="17"/>
    </row>
    <row r="5476" spans="4:22" x14ac:dyDescent="0.25">
      <c r="D5476" s="27"/>
      <c r="V5476" s="17"/>
    </row>
    <row r="5477" spans="4:22" x14ac:dyDescent="0.25">
      <c r="D5477" s="27"/>
      <c r="V5477" s="17"/>
    </row>
    <row r="5478" spans="4:22" x14ac:dyDescent="0.25">
      <c r="D5478" s="27"/>
      <c r="V5478" s="17"/>
    </row>
    <row r="5479" spans="4:22" x14ac:dyDescent="0.25">
      <c r="D5479" s="27"/>
      <c r="V5479" s="17"/>
    </row>
    <row r="5480" spans="4:22" x14ac:dyDescent="0.25">
      <c r="D5480" s="27"/>
      <c r="V5480" s="17"/>
    </row>
    <row r="5481" spans="4:22" x14ac:dyDescent="0.25">
      <c r="D5481" s="27"/>
      <c r="V5481" s="17"/>
    </row>
    <row r="5482" spans="4:22" x14ac:dyDescent="0.25">
      <c r="D5482" s="27"/>
      <c r="V5482" s="17"/>
    </row>
    <row r="5483" spans="4:22" x14ac:dyDescent="0.25">
      <c r="D5483" s="27"/>
      <c r="V5483" s="17"/>
    </row>
    <row r="5484" spans="4:22" x14ac:dyDescent="0.25">
      <c r="D5484" s="27"/>
      <c r="V5484" s="17"/>
    </row>
    <row r="5485" spans="4:22" x14ac:dyDescent="0.25">
      <c r="D5485" s="27"/>
      <c r="V5485" s="17"/>
    </row>
    <row r="5486" spans="4:22" x14ac:dyDescent="0.25">
      <c r="D5486" s="27"/>
      <c r="V5486" s="17"/>
    </row>
    <row r="5487" spans="4:22" x14ac:dyDescent="0.25">
      <c r="D5487" s="27"/>
      <c r="V5487" s="17"/>
    </row>
    <row r="5488" spans="4:22" x14ac:dyDescent="0.25">
      <c r="D5488" s="27"/>
      <c r="V5488" s="17"/>
    </row>
    <row r="5489" spans="4:22" x14ac:dyDescent="0.25">
      <c r="D5489" s="27"/>
      <c r="V5489" s="17"/>
    </row>
    <row r="5490" spans="4:22" x14ac:dyDescent="0.25">
      <c r="D5490" s="27"/>
      <c r="V5490" s="17"/>
    </row>
    <row r="5491" spans="4:22" x14ac:dyDescent="0.25">
      <c r="D5491" s="27"/>
      <c r="V5491" s="17"/>
    </row>
    <row r="5492" spans="4:22" x14ac:dyDescent="0.25">
      <c r="D5492" s="27"/>
      <c r="V5492" s="17"/>
    </row>
    <row r="5493" spans="4:22" x14ac:dyDescent="0.25">
      <c r="D5493" s="27"/>
      <c r="V5493" s="17"/>
    </row>
    <row r="5494" spans="4:22" x14ac:dyDescent="0.25">
      <c r="D5494" s="27"/>
      <c r="V5494" s="17"/>
    </row>
    <row r="5495" spans="4:22" x14ac:dyDescent="0.25">
      <c r="D5495" s="27"/>
      <c r="V5495" s="17"/>
    </row>
    <row r="5496" spans="4:22" x14ac:dyDescent="0.25">
      <c r="D5496" s="27"/>
      <c r="V5496" s="17"/>
    </row>
    <row r="5497" spans="4:22" x14ac:dyDescent="0.25">
      <c r="D5497" s="27"/>
      <c r="V5497" s="17"/>
    </row>
    <row r="5498" spans="4:22" x14ac:dyDescent="0.25">
      <c r="D5498" s="27"/>
      <c r="V5498" s="17"/>
    </row>
    <row r="5499" spans="4:22" x14ac:dyDescent="0.25">
      <c r="D5499" s="27"/>
      <c r="V5499" s="17"/>
    </row>
    <row r="5500" spans="4:22" x14ac:dyDescent="0.25">
      <c r="D5500" s="27"/>
      <c r="V5500" s="17"/>
    </row>
    <row r="5501" spans="4:22" x14ac:dyDescent="0.25">
      <c r="D5501" s="27"/>
      <c r="V5501" s="17"/>
    </row>
    <row r="5502" spans="4:22" x14ac:dyDescent="0.25">
      <c r="D5502" s="27"/>
      <c r="V5502" s="17"/>
    </row>
    <row r="5503" spans="4:22" x14ac:dyDescent="0.25">
      <c r="D5503" s="27"/>
      <c r="V5503" s="17"/>
    </row>
    <row r="5504" spans="4:22" x14ac:dyDescent="0.25">
      <c r="D5504" s="27"/>
      <c r="V5504" s="17"/>
    </row>
    <row r="5505" spans="4:22" x14ac:dyDescent="0.25">
      <c r="D5505" s="27"/>
      <c r="V5505" s="17"/>
    </row>
    <row r="5506" spans="4:22" x14ac:dyDescent="0.25">
      <c r="D5506" s="27"/>
      <c r="V5506" s="17"/>
    </row>
    <row r="5507" spans="4:22" x14ac:dyDescent="0.25">
      <c r="D5507" s="27"/>
      <c r="V5507" s="17"/>
    </row>
    <row r="5508" spans="4:22" x14ac:dyDescent="0.25">
      <c r="D5508" s="27"/>
      <c r="V5508" s="17"/>
    </row>
    <row r="5509" spans="4:22" x14ac:dyDescent="0.25">
      <c r="D5509" s="27"/>
      <c r="V5509" s="17"/>
    </row>
    <row r="5510" spans="4:22" x14ac:dyDescent="0.25">
      <c r="D5510" s="27"/>
      <c r="V5510" s="17"/>
    </row>
    <row r="5511" spans="4:22" x14ac:dyDescent="0.25">
      <c r="D5511" s="27"/>
      <c r="V5511" s="17"/>
    </row>
    <row r="5512" spans="4:22" x14ac:dyDescent="0.25">
      <c r="D5512" s="27"/>
      <c r="V5512" s="17"/>
    </row>
    <row r="5513" spans="4:22" x14ac:dyDescent="0.25">
      <c r="D5513" s="27"/>
      <c r="V5513" s="17"/>
    </row>
    <row r="5514" spans="4:22" x14ac:dyDescent="0.25">
      <c r="D5514" s="27"/>
      <c r="V5514" s="17"/>
    </row>
    <row r="5515" spans="4:22" x14ac:dyDescent="0.25">
      <c r="D5515" s="27"/>
      <c r="V5515" s="17"/>
    </row>
    <row r="5516" spans="4:22" x14ac:dyDescent="0.25">
      <c r="D5516" s="27"/>
      <c r="V5516" s="17"/>
    </row>
    <row r="5517" spans="4:22" x14ac:dyDescent="0.25">
      <c r="D5517" s="27"/>
      <c r="V5517" s="17"/>
    </row>
    <row r="5518" spans="4:22" x14ac:dyDescent="0.25">
      <c r="D5518" s="27"/>
      <c r="V5518" s="17"/>
    </row>
    <row r="5519" spans="4:22" x14ac:dyDescent="0.25">
      <c r="D5519" s="27"/>
      <c r="V5519" s="17"/>
    </row>
    <row r="5520" spans="4:22" x14ac:dyDescent="0.25">
      <c r="D5520" s="27"/>
      <c r="V5520" s="17"/>
    </row>
    <row r="5521" spans="4:22" x14ac:dyDescent="0.25">
      <c r="D5521" s="27"/>
      <c r="V5521" s="17"/>
    </row>
    <row r="5522" spans="4:22" x14ac:dyDescent="0.25">
      <c r="D5522" s="27"/>
      <c r="V5522" s="17"/>
    </row>
    <row r="5523" spans="4:22" x14ac:dyDescent="0.25">
      <c r="D5523" s="27"/>
      <c r="V5523" s="17"/>
    </row>
    <row r="5524" spans="4:22" x14ac:dyDescent="0.25">
      <c r="D5524" s="27"/>
      <c r="V5524" s="17"/>
    </row>
    <row r="5525" spans="4:22" x14ac:dyDescent="0.25">
      <c r="D5525" s="27"/>
      <c r="V5525" s="17"/>
    </row>
    <row r="5526" spans="4:22" x14ac:dyDescent="0.25">
      <c r="D5526" s="27"/>
      <c r="V5526" s="17"/>
    </row>
    <row r="5527" spans="4:22" x14ac:dyDescent="0.25">
      <c r="D5527" s="27"/>
      <c r="V5527" s="17"/>
    </row>
    <row r="5528" spans="4:22" x14ac:dyDescent="0.25">
      <c r="D5528" s="27"/>
      <c r="V5528" s="17"/>
    </row>
    <row r="5529" spans="4:22" x14ac:dyDescent="0.25">
      <c r="D5529" s="27"/>
      <c r="V5529" s="17"/>
    </row>
    <row r="5530" spans="4:22" x14ac:dyDescent="0.25">
      <c r="D5530" s="27"/>
      <c r="V5530" s="17"/>
    </row>
    <row r="5531" spans="4:22" x14ac:dyDescent="0.25">
      <c r="D5531" s="27"/>
      <c r="V5531" s="17"/>
    </row>
    <row r="5532" spans="4:22" x14ac:dyDescent="0.25">
      <c r="D5532" s="27"/>
      <c r="V5532" s="17"/>
    </row>
    <row r="5533" spans="4:22" x14ac:dyDescent="0.25">
      <c r="D5533" s="27"/>
      <c r="V5533" s="17"/>
    </row>
    <row r="5534" spans="4:22" x14ac:dyDescent="0.25">
      <c r="D5534" s="27"/>
      <c r="V5534" s="17"/>
    </row>
    <row r="5535" spans="4:22" x14ac:dyDescent="0.25">
      <c r="D5535" s="27"/>
      <c r="V5535" s="17"/>
    </row>
    <row r="5536" spans="4:22" x14ac:dyDescent="0.25">
      <c r="D5536" s="27"/>
      <c r="V5536" s="17"/>
    </row>
    <row r="5537" spans="4:22" x14ac:dyDescent="0.25">
      <c r="D5537" s="27"/>
      <c r="V5537" s="17"/>
    </row>
    <row r="5538" spans="4:22" x14ac:dyDescent="0.25">
      <c r="D5538" s="27"/>
      <c r="V5538" s="17"/>
    </row>
    <row r="5539" spans="4:22" x14ac:dyDescent="0.25">
      <c r="D5539" s="27"/>
      <c r="V5539" s="17"/>
    </row>
    <row r="5540" spans="4:22" x14ac:dyDescent="0.25">
      <c r="D5540" s="27"/>
      <c r="V5540" s="17"/>
    </row>
    <row r="5541" spans="4:22" x14ac:dyDescent="0.25">
      <c r="D5541" s="27"/>
      <c r="V5541" s="17"/>
    </row>
    <row r="5542" spans="4:22" x14ac:dyDescent="0.25">
      <c r="D5542" s="27"/>
      <c r="V5542" s="17"/>
    </row>
    <row r="5543" spans="4:22" x14ac:dyDescent="0.25">
      <c r="D5543" s="27"/>
      <c r="V5543" s="17"/>
    </row>
    <row r="5544" spans="4:22" x14ac:dyDescent="0.25">
      <c r="D5544" s="27"/>
      <c r="V5544" s="17"/>
    </row>
    <row r="5545" spans="4:22" x14ac:dyDescent="0.25">
      <c r="D5545" s="27"/>
      <c r="V5545" s="17"/>
    </row>
    <row r="5546" spans="4:22" x14ac:dyDescent="0.25">
      <c r="D5546" s="27"/>
      <c r="V5546" s="17"/>
    </row>
    <row r="5547" spans="4:22" x14ac:dyDescent="0.25">
      <c r="D5547" s="27"/>
      <c r="V5547" s="17"/>
    </row>
    <row r="5548" spans="4:22" x14ac:dyDescent="0.25">
      <c r="D5548" s="27"/>
      <c r="V5548" s="17"/>
    </row>
    <row r="5549" spans="4:22" x14ac:dyDescent="0.25">
      <c r="D5549" s="27"/>
      <c r="V5549" s="17"/>
    </row>
    <row r="5550" spans="4:22" x14ac:dyDescent="0.25">
      <c r="D5550" s="27"/>
      <c r="V5550" s="17"/>
    </row>
    <row r="5551" spans="4:22" x14ac:dyDescent="0.25">
      <c r="D5551" s="27"/>
      <c r="V5551" s="17"/>
    </row>
    <row r="5552" spans="4:22" x14ac:dyDescent="0.25">
      <c r="D5552" s="27"/>
      <c r="V5552" s="17"/>
    </row>
    <row r="5553" spans="4:22" x14ac:dyDescent="0.25">
      <c r="D5553" s="27"/>
      <c r="V5553" s="17"/>
    </row>
    <row r="5554" spans="4:22" x14ac:dyDescent="0.25">
      <c r="D5554" s="27"/>
      <c r="V5554" s="17"/>
    </row>
    <row r="5555" spans="4:22" x14ac:dyDescent="0.25">
      <c r="D5555" s="27"/>
      <c r="V5555" s="17"/>
    </row>
    <row r="5556" spans="4:22" x14ac:dyDescent="0.25">
      <c r="D5556" s="27"/>
      <c r="V5556" s="17"/>
    </row>
    <row r="5557" spans="4:22" x14ac:dyDescent="0.25">
      <c r="D5557" s="27"/>
      <c r="V5557" s="17"/>
    </row>
    <row r="5558" spans="4:22" x14ac:dyDescent="0.25">
      <c r="D5558" s="27"/>
      <c r="V5558" s="17"/>
    </row>
    <row r="5559" spans="4:22" x14ac:dyDescent="0.25">
      <c r="D5559" s="27"/>
      <c r="V5559" s="17"/>
    </row>
    <row r="5560" spans="4:22" x14ac:dyDescent="0.25">
      <c r="D5560" s="27"/>
      <c r="V5560" s="17"/>
    </row>
    <row r="5561" spans="4:22" x14ac:dyDescent="0.25">
      <c r="D5561" s="27"/>
      <c r="V5561" s="17"/>
    </row>
    <row r="5562" spans="4:22" x14ac:dyDescent="0.25">
      <c r="D5562" s="27"/>
      <c r="V5562" s="17"/>
    </row>
    <row r="5563" spans="4:22" x14ac:dyDescent="0.25">
      <c r="D5563" s="27"/>
      <c r="V5563" s="17"/>
    </row>
    <row r="5564" spans="4:22" x14ac:dyDescent="0.25">
      <c r="D5564" s="27"/>
      <c r="V5564" s="17"/>
    </row>
    <row r="5565" spans="4:22" x14ac:dyDescent="0.25">
      <c r="D5565" s="27"/>
      <c r="V5565" s="17"/>
    </row>
    <row r="5566" spans="4:22" x14ac:dyDescent="0.25">
      <c r="D5566" s="27"/>
      <c r="V5566" s="17"/>
    </row>
    <row r="5567" spans="4:22" x14ac:dyDescent="0.25">
      <c r="D5567" s="27"/>
      <c r="V5567" s="17"/>
    </row>
    <row r="5568" spans="4:22" x14ac:dyDescent="0.25">
      <c r="D5568" s="27"/>
      <c r="V5568" s="17"/>
    </row>
    <row r="5569" spans="4:22" x14ac:dyDescent="0.25">
      <c r="D5569" s="27"/>
      <c r="V5569" s="17"/>
    </row>
    <row r="5570" spans="4:22" x14ac:dyDescent="0.25">
      <c r="D5570" s="27"/>
      <c r="V5570" s="17"/>
    </row>
    <row r="5571" spans="4:22" x14ac:dyDescent="0.25">
      <c r="D5571" s="27"/>
      <c r="V5571" s="17"/>
    </row>
    <row r="5572" spans="4:22" x14ac:dyDescent="0.25">
      <c r="D5572" s="27"/>
      <c r="V5572" s="17"/>
    </row>
    <row r="5573" spans="4:22" x14ac:dyDescent="0.25">
      <c r="D5573" s="27"/>
      <c r="V5573" s="17"/>
    </row>
    <row r="5574" spans="4:22" x14ac:dyDescent="0.25">
      <c r="D5574" s="27"/>
      <c r="V5574" s="17"/>
    </row>
    <row r="5575" spans="4:22" x14ac:dyDescent="0.25">
      <c r="D5575" s="27"/>
      <c r="V5575" s="17"/>
    </row>
    <row r="5576" spans="4:22" x14ac:dyDescent="0.25">
      <c r="D5576" s="27"/>
      <c r="V5576" s="17"/>
    </row>
    <row r="5577" spans="4:22" x14ac:dyDescent="0.25">
      <c r="D5577" s="27"/>
      <c r="V5577" s="17"/>
    </row>
    <row r="5578" spans="4:22" x14ac:dyDescent="0.25">
      <c r="D5578" s="27"/>
      <c r="V5578" s="17"/>
    </row>
    <row r="5579" spans="4:22" x14ac:dyDescent="0.25">
      <c r="D5579" s="27"/>
      <c r="V5579" s="17"/>
    </row>
    <row r="5580" spans="4:22" x14ac:dyDescent="0.25">
      <c r="D5580" s="27"/>
      <c r="V5580" s="17"/>
    </row>
    <row r="5581" spans="4:22" x14ac:dyDescent="0.25">
      <c r="D5581" s="27"/>
      <c r="V5581" s="17"/>
    </row>
    <row r="5582" spans="4:22" x14ac:dyDescent="0.25">
      <c r="D5582" s="27"/>
      <c r="V5582" s="17"/>
    </row>
    <row r="5583" spans="4:22" x14ac:dyDescent="0.25">
      <c r="D5583" s="27"/>
      <c r="V5583" s="17"/>
    </row>
    <row r="5584" spans="4:22" x14ac:dyDescent="0.25">
      <c r="D5584" s="27"/>
      <c r="V5584" s="17"/>
    </row>
    <row r="5585" spans="4:22" x14ac:dyDescent="0.25">
      <c r="D5585" s="27"/>
      <c r="V5585" s="17"/>
    </row>
    <row r="5586" spans="4:22" x14ac:dyDescent="0.25">
      <c r="D5586" s="27"/>
      <c r="V5586" s="17"/>
    </row>
    <row r="5587" spans="4:22" x14ac:dyDescent="0.25">
      <c r="D5587" s="27"/>
      <c r="V5587" s="17"/>
    </row>
    <row r="5588" spans="4:22" x14ac:dyDescent="0.25">
      <c r="D5588" s="27"/>
      <c r="V5588" s="17"/>
    </row>
    <row r="5589" spans="4:22" x14ac:dyDescent="0.25">
      <c r="D5589" s="27"/>
      <c r="V5589" s="17"/>
    </row>
    <row r="5590" spans="4:22" x14ac:dyDescent="0.25">
      <c r="D5590" s="27"/>
      <c r="V5590" s="17"/>
    </row>
    <row r="5591" spans="4:22" x14ac:dyDescent="0.25">
      <c r="D5591" s="27"/>
      <c r="V5591" s="17"/>
    </row>
    <row r="5592" spans="4:22" x14ac:dyDescent="0.25">
      <c r="D5592" s="27"/>
      <c r="V5592" s="17"/>
    </row>
    <row r="5593" spans="4:22" x14ac:dyDescent="0.25">
      <c r="D5593" s="27"/>
      <c r="V5593" s="17"/>
    </row>
    <row r="5594" spans="4:22" x14ac:dyDescent="0.25">
      <c r="D5594" s="27"/>
      <c r="V5594" s="17"/>
    </row>
    <row r="5595" spans="4:22" x14ac:dyDescent="0.25">
      <c r="D5595" s="27"/>
      <c r="V5595" s="17"/>
    </row>
    <row r="5596" spans="4:22" x14ac:dyDescent="0.25">
      <c r="D5596" s="27"/>
      <c r="V5596" s="17"/>
    </row>
    <row r="5597" spans="4:22" x14ac:dyDescent="0.25">
      <c r="D5597" s="27"/>
      <c r="V5597" s="17"/>
    </row>
    <row r="5598" spans="4:22" x14ac:dyDescent="0.25">
      <c r="D5598" s="27"/>
      <c r="V5598" s="17"/>
    </row>
    <row r="5599" spans="4:22" x14ac:dyDescent="0.25">
      <c r="D5599" s="27"/>
      <c r="V5599" s="17"/>
    </row>
    <row r="5600" spans="4:22" x14ac:dyDescent="0.25">
      <c r="D5600" s="27"/>
      <c r="V5600" s="17"/>
    </row>
    <row r="5601" spans="4:22" x14ac:dyDescent="0.25">
      <c r="D5601" s="27"/>
      <c r="V5601" s="17"/>
    </row>
    <row r="5602" spans="4:22" x14ac:dyDescent="0.25">
      <c r="D5602" s="27"/>
      <c r="V5602" s="17"/>
    </row>
    <row r="5603" spans="4:22" x14ac:dyDescent="0.25">
      <c r="D5603" s="27"/>
      <c r="V5603" s="17"/>
    </row>
    <row r="5604" spans="4:22" x14ac:dyDescent="0.25">
      <c r="D5604" s="27"/>
      <c r="V5604" s="17"/>
    </row>
    <row r="5605" spans="4:22" x14ac:dyDescent="0.25">
      <c r="D5605" s="27"/>
      <c r="V5605" s="17"/>
    </row>
    <row r="5606" spans="4:22" x14ac:dyDescent="0.25">
      <c r="D5606" s="27"/>
      <c r="V5606" s="17"/>
    </row>
    <row r="5607" spans="4:22" x14ac:dyDescent="0.25">
      <c r="D5607" s="27"/>
      <c r="V5607" s="17"/>
    </row>
    <row r="5608" spans="4:22" x14ac:dyDescent="0.25">
      <c r="D5608" s="27"/>
      <c r="V5608" s="17"/>
    </row>
    <row r="5609" spans="4:22" x14ac:dyDescent="0.25">
      <c r="D5609" s="27"/>
      <c r="V5609" s="17"/>
    </row>
    <row r="5610" spans="4:22" x14ac:dyDescent="0.25">
      <c r="D5610" s="27"/>
      <c r="V5610" s="17"/>
    </row>
    <row r="5611" spans="4:22" x14ac:dyDescent="0.25">
      <c r="D5611" s="27"/>
      <c r="V5611" s="17"/>
    </row>
    <row r="5612" spans="4:22" x14ac:dyDescent="0.25">
      <c r="D5612" s="27"/>
      <c r="V5612" s="17"/>
    </row>
    <row r="5613" spans="4:22" x14ac:dyDescent="0.25">
      <c r="D5613" s="27"/>
      <c r="V5613" s="17"/>
    </row>
    <row r="5614" spans="4:22" x14ac:dyDescent="0.25">
      <c r="D5614" s="27"/>
      <c r="V5614" s="17"/>
    </row>
    <row r="5615" spans="4:22" x14ac:dyDescent="0.25">
      <c r="D5615" s="27"/>
      <c r="V5615" s="17"/>
    </row>
    <row r="5616" spans="4:22" x14ac:dyDescent="0.25">
      <c r="D5616" s="27"/>
      <c r="V5616" s="17"/>
    </row>
    <row r="5617" spans="4:22" x14ac:dyDescent="0.25">
      <c r="D5617" s="27"/>
      <c r="V5617" s="17"/>
    </row>
    <row r="5618" spans="4:22" x14ac:dyDescent="0.25">
      <c r="D5618" s="27"/>
      <c r="V5618" s="17"/>
    </row>
    <row r="5619" spans="4:22" x14ac:dyDescent="0.25">
      <c r="D5619" s="27"/>
      <c r="V5619" s="17"/>
    </row>
    <row r="5620" spans="4:22" x14ac:dyDescent="0.25">
      <c r="D5620" s="27"/>
      <c r="V5620" s="17"/>
    </row>
    <row r="5621" spans="4:22" x14ac:dyDescent="0.25">
      <c r="D5621" s="27"/>
      <c r="V5621" s="17"/>
    </row>
    <row r="5622" spans="4:22" x14ac:dyDescent="0.25">
      <c r="D5622" s="27"/>
      <c r="V5622" s="17"/>
    </row>
    <row r="5623" spans="4:22" x14ac:dyDescent="0.25">
      <c r="D5623" s="27"/>
      <c r="V5623" s="17"/>
    </row>
    <row r="5624" spans="4:22" x14ac:dyDescent="0.25">
      <c r="D5624" s="27"/>
      <c r="V5624" s="17"/>
    </row>
    <row r="5625" spans="4:22" x14ac:dyDescent="0.25">
      <c r="D5625" s="27"/>
      <c r="V5625" s="17"/>
    </row>
    <row r="5626" spans="4:22" x14ac:dyDescent="0.25">
      <c r="D5626" s="27"/>
      <c r="V5626" s="17"/>
    </row>
    <row r="5627" spans="4:22" x14ac:dyDescent="0.25">
      <c r="D5627" s="27"/>
      <c r="V5627" s="17"/>
    </row>
    <row r="5628" spans="4:22" x14ac:dyDescent="0.25">
      <c r="D5628" s="27"/>
      <c r="V5628" s="17"/>
    </row>
    <row r="5629" spans="4:22" x14ac:dyDescent="0.25">
      <c r="D5629" s="27"/>
      <c r="V5629" s="17"/>
    </row>
    <row r="5630" spans="4:22" x14ac:dyDescent="0.25">
      <c r="D5630" s="27"/>
      <c r="V5630" s="17"/>
    </row>
    <row r="5631" spans="4:22" x14ac:dyDescent="0.25">
      <c r="D5631" s="27"/>
      <c r="V5631" s="17"/>
    </row>
    <row r="5632" spans="4:22" x14ac:dyDescent="0.25">
      <c r="D5632" s="27"/>
      <c r="V5632" s="17"/>
    </row>
    <row r="5633" spans="4:22" x14ac:dyDescent="0.25">
      <c r="D5633" s="27"/>
      <c r="V5633" s="17"/>
    </row>
    <row r="5634" spans="4:22" x14ac:dyDescent="0.25">
      <c r="D5634" s="27"/>
      <c r="V5634" s="17"/>
    </row>
    <row r="5635" spans="4:22" x14ac:dyDescent="0.25">
      <c r="D5635" s="27"/>
      <c r="V5635" s="17"/>
    </row>
    <row r="5636" spans="4:22" x14ac:dyDescent="0.25">
      <c r="D5636" s="27"/>
      <c r="V5636" s="17"/>
    </row>
    <row r="5637" spans="4:22" x14ac:dyDescent="0.25">
      <c r="D5637" s="27"/>
      <c r="V5637" s="17"/>
    </row>
    <row r="5638" spans="4:22" x14ac:dyDescent="0.25">
      <c r="D5638" s="27"/>
      <c r="V5638" s="17"/>
    </row>
    <row r="5639" spans="4:22" x14ac:dyDescent="0.25">
      <c r="D5639" s="27"/>
      <c r="V5639" s="17"/>
    </row>
    <row r="5640" spans="4:22" x14ac:dyDescent="0.25">
      <c r="D5640" s="27"/>
      <c r="V5640" s="17"/>
    </row>
    <row r="5641" spans="4:22" x14ac:dyDescent="0.25">
      <c r="D5641" s="27"/>
      <c r="V5641" s="17"/>
    </row>
    <row r="5642" spans="4:22" x14ac:dyDescent="0.25">
      <c r="D5642" s="27"/>
      <c r="V5642" s="17"/>
    </row>
    <row r="5643" spans="4:22" x14ac:dyDescent="0.25">
      <c r="D5643" s="27"/>
      <c r="V5643" s="17"/>
    </row>
    <row r="5644" spans="4:22" x14ac:dyDescent="0.25">
      <c r="D5644" s="27"/>
      <c r="V5644" s="17"/>
    </row>
    <row r="5645" spans="4:22" x14ac:dyDescent="0.25">
      <c r="D5645" s="27"/>
      <c r="V5645" s="17"/>
    </row>
    <row r="5646" spans="4:22" x14ac:dyDescent="0.25">
      <c r="D5646" s="27"/>
      <c r="V5646" s="17"/>
    </row>
    <row r="5647" spans="4:22" x14ac:dyDescent="0.25">
      <c r="D5647" s="27"/>
      <c r="V5647" s="17"/>
    </row>
    <row r="5648" spans="4:22" x14ac:dyDescent="0.25">
      <c r="D5648" s="27"/>
      <c r="V5648" s="17"/>
    </row>
    <row r="5649" spans="4:22" x14ac:dyDescent="0.25">
      <c r="D5649" s="27"/>
      <c r="V5649" s="17"/>
    </row>
    <row r="5650" spans="4:22" x14ac:dyDescent="0.25">
      <c r="D5650" s="27"/>
      <c r="V5650" s="17"/>
    </row>
    <row r="5651" spans="4:22" x14ac:dyDescent="0.25">
      <c r="D5651" s="27"/>
      <c r="V5651" s="17"/>
    </row>
    <row r="5652" spans="4:22" x14ac:dyDescent="0.25">
      <c r="D5652" s="27"/>
      <c r="V5652" s="17"/>
    </row>
    <row r="5653" spans="4:22" x14ac:dyDescent="0.25">
      <c r="D5653" s="27"/>
      <c r="V5653" s="17"/>
    </row>
    <row r="5654" spans="4:22" x14ac:dyDescent="0.25">
      <c r="D5654" s="27"/>
      <c r="V5654" s="17"/>
    </row>
    <row r="5655" spans="4:22" x14ac:dyDescent="0.25">
      <c r="D5655" s="27"/>
      <c r="V5655" s="17"/>
    </row>
    <row r="5656" spans="4:22" x14ac:dyDescent="0.25">
      <c r="D5656" s="27"/>
      <c r="V5656" s="17"/>
    </row>
    <row r="5657" spans="4:22" x14ac:dyDescent="0.25">
      <c r="D5657" s="27"/>
      <c r="V5657" s="17"/>
    </row>
    <row r="5658" spans="4:22" x14ac:dyDescent="0.25">
      <c r="D5658" s="27"/>
      <c r="V5658" s="17"/>
    </row>
    <row r="5659" spans="4:22" x14ac:dyDescent="0.25">
      <c r="D5659" s="27"/>
      <c r="V5659" s="17"/>
    </row>
    <row r="5660" spans="4:22" x14ac:dyDescent="0.25">
      <c r="D5660" s="27"/>
      <c r="V5660" s="17"/>
    </row>
    <row r="5661" spans="4:22" x14ac:dyDescent="0.25">
      <c r="D5661" s="27"/>
      <c r="V5661" s="17"/>
    </row>
    <row r="5662" spans="4:22" x14ac:dyDescent="0.25">
      <c r="D5662" s="27"/>
      <c r="V5662" s="17"/>
    </row>
    <row r="5663" spans="4:22" x14ac:dyDescent="0.25">
      <c r="D5663" s="27"/>
      <c r="V5663" s="17"/>
    </row>
    <row r="5664" spans="4:22" x14ac:dyDescent="0.25">
      <c r="D5664" s="27"/>
      <c r="V5664" s="17"/>
    </row>
    <row r="5665" spans="4:22" x14ac:dyDescent="0.25">
      <c r="D5665" s="27"/>
      <c r="V5665" s="17"/>
    </row>
    <row r="5666" spans="4:22" x14ac:dyDescent="0.25">
      <c r="D5666" s="27"/>
      <c r="V5666" s="17"/>
    </row>
    <row r="5667" spans="4:22" x14ac:dyDescent="0.25">
      <c r="D5667" s="27"/>
      <c r="V5667" s="17"/>
    </row>
    <row r="5668" spans="4:22" x14ac:dyDescent="0.25">
      <c r="D5668" s="27"/>
      <c r="V5668" s="17"/>
    </row>
    <row r="5669" spans="4:22" x14ac:dyDescent="0.25">
      <c r="D5669" s="27"/>
      <c r="V5669" s="17"/>
    </row>
    <row r="5670" spans="4:22" x14ac:dyDescent="0.25">
      <c r="D5670" s="27"/>
      <c r="V5670" s="17"/>
    </row>
    <row r="5671" spans="4:22" x14ac:dyDescent="0.25">
      <c r="D5671" s="27"/>
      <c r="V5671" s="17"/>
    </row>
    <row r="5672" spans="4:22" x14ac:dyDescent="0.25">
      <c r="D5672" s="27"/>
      <c r="V5672" s="17"/>
    </row>
    <row r="5673" spans="4:22" x14ac:dyDescent="0.25">
      <c r="D5673" s="27"/>
      <c r="V5673" s="17"/>
    </row>
    <row r="5674" spans="4:22" x14ac:dyDescent="0.25">
      <c r="D5674" s="27"/>
      <c r="V5674" s="17"/>
    </row>
    <row r="5675" spans="4:22" x14ac:dyDescent="0.25">
      <c r="D5675" s="27"/>
      <c r="V5675" s="17"/>
    </row>
    <row r="5676" spans="4:22" x14ac:dyDescent="0.25">
      <c r="D5676" s="27"/>
      <c r="V5676" s="17"/>
    </row>
    <row r="5677" spans="4:22" x14ac:dyDescent="0.25">
      <c r="D5677" s="27"/>
      <c r="V5677" s="17"/>
    </row>
    <row r="5678" spans="4:22" x14ac:dyDescent="0.25">
      <c r="D5678" s="27"/>
      <c r="V5678" s="17"/>
    </row>
    <row r="5679" spans="4:22" x14ac:dyDescent="0.25">
      <c r="D5679" s="27"/>
      <c r="V5679" s="17"/>
    </row>
    <row r="5680" spans="4:22" x14ac:dyDescent="0.25">
      <c r="D5680" s="27"/>
      <c r="V5680" s="17"/>
    </row>
    <row r="5681" spans="4:22" x14ac:dyDescent="0.25">
      <c r="D5681" s="27"/>
      <c r="V5681" s="17"/>
    </row>
    <row r="5682" spans="4:22" x14ac:dyDescent="0.25">
      <c r="D5682" s="27"/>
      <c r="V5682" s="17"/>
    </row>
    <row r="5683" spans="4:22" x14ac:dyDescent="0.25">
      <c r="D5683" s="27"/>
      <c r="V5683" s="17"/>
    </row>
    <row r="5684" spans="4:22" x14ac:dyDescent="0.25">
      <c r="D5684" s="27"/>
      <c r="V5684" s="17"/>
    </row>
    <row r="5685" spans="4:22" x14ac:dyDescent="0.25">
      <c r="D5685" s="27"/>
      <c r="V5685" s="17"/>
    </row>
    <row r="5686" spans="4:22" x14ac:dyDescent="0.25">
      <c r="D5686" s="27"/>
      <c r="V5686" s="17"/>
    </row>
    <row r="5687" spans="4:22" x14ac:dyDescent="0.25">
      <c r="D5687" s="27"/>
      <c r="V5687" s="17"/>
    </row>
    <row r="5688" spans="4:22" x14ac:dyDescent="0.25">
      <c r="D5688" s="27"/>
      <c r="V5688" s="17"/>
    </row>
    <row r="5689" spans="4:22" x14ac:dyDescent="0.25">
      <c r="D5689" s="27"/>
      <c r="V5689" s="17"/>
    </row>
    <row r="5690" spans="4:22" x14ac:dyDescent="0.25">
      <c r="D5690" s="27"/>
      <c r="V5690" s="17"/>
    </row>
    <row r="5691" spans="4:22" x14ac:dyDescent="0.25">
      <c r="D5691" s="27"/>
      <c r="V5691" s="17"/>
    </row>
    <row r="5692" spans="4:22" x14ac:dyDescent="0.25">
      <c r="D5692" s="27"/>
      <c r="V5692" s="17"/>
    </row>
    <row r="5693" spans="4:22" x14ac:dyDescent="0.25">
      <c r="D5693" s="27"/>
      <c r="V5693" s="17"/>
    </row>
    <row r="5694" spans="4:22" x14ac:dyDescent="0.25">
      <c r="D5694" s="27"/>
      <c r="V5694" s="17"/>
    </row>
    <row r="5695" spans="4:22" x14ac:dyDescent="0.25">
      <c r="D5695" s="27"/>
      <c r="V5695" s="17"/>
    </row>
    <row r="5696" spans="4:22" x14ac:dyDescent="0.25">
      <c r="D5696" s="27"/>
      <c r="V5696" s="17"/>
    </row>
    <row r="5697" spans="4:22" x14ac:dyDescent="0.25">
      <c r="D5697" s="27"/>
      <c r="V5697" s="17"/>
    </row>
    <row r="5698" spans="4:22" x14ac:dyDescent="0.25">
      <c r="D5698" s="27"/>
      <c r="V5698" s="17"/>
    </row>
    <row r="5699" spans="4:22" x14ac:dyDescent="0.25">
      <c r="D5699" s="27"/>
      <c r="V5699" s="17"/>
    </row>
    <row r="5700" spans="4:22" x14ac:dyDescent="0.25">
      <c r="D5700" s="27"/>
      <c r="V5700" s="17"/>
    </row>
    <row r="5701" spans="4:22" x14ac:dyDescent="0.25">
      <c r="D5701" s="27"/>
      <c r="V5701" s="17"/>
    </row>
    <row r="5702" spans="4:22" x14ac:dyDescent="0.25">
      <c r="D5702" s="27"/>
      <c r="V5702" s="17"/>
    </row>
    <row r="5703" spans="4:22" x14ac:dyDescent="0.25">
      <c r="D5703" s="27"/>
      <c r="V5703" s="17"/>
    </row>
    <row r="5704" spans="4:22" x14ac:dyDescent="0.25">
      <c r="D5704" s="27"/>
      <c r="V5704" s="17"/>
    </row>
    <row r="5705" spans="4:22" x14ac:dyDescent="0.25">
      <c r="D5705" s="27"/>
      <c r="V5705" s="17"/>
    </row>
    <row r="5706" spans="4:22" x14ac:dyDescent="0.25">
      <c r="D5706" s="27"/>
      <c r="V5706" s="17"/>
    </row>
    <row r="5707" spans="4:22" x14ac:dyDescent="0.25">
      <c r="D5707" s="27"/>
      <c r="V5707" s="17"/>
    </row>
    <row r="5708" spans="4:22" x14ac:dyDescent="0.25">
      <c r="D5708" s="27"/>
      <c r="V5708" s="17"/>
    </row>
    <row r="5709" spans="4:22" x14ac:dyDescent="0.25">
      <c r="D5709" s="27"/>
      <c r="V5709" s="17"/>
    </row>
    <row r="5710" spans="4:22" x14ac:dyDescent="0.25">
      <c r="D5710" s="27"/>
      <c r="V5710" s="17"/>
    </row>
    <row r="5711" spans="4:22" x14ac:dyDescent="0.25">
      <c r="D5711" s="27"/>
      <c r="V5711" s="17"/>
    </row>
    <row r="5712" spans="4:22" x14ac:dyDescent="0.25">
      <c r="D5712" s="27"/>
      <c r="V5712" s="17"/>
    </row>
    <row r="5713" spans="4:22" x14ac:dyDescent="0.25">
      <c r="D5713" s="27"/>
      <c r="V5713" s="17"/>
    </row>
    <row r="5714" spans="4:22" x14ac:dyDescent="0.25">
      <c r="D5714" s="27"/>
      <c r="V5714" s="17"/>
    </row>
    <row r="5715" spans="4:22" x14ac:dyDescent="0.25">
      <c r="D5715" s="27"/>
      <c r="V5715" s="17"/>
    </row>
    <row r="5716" spans="4:22" x14ac:dyDescent="0.25">
      <c r="D5716" s="27"/>
      <c r="V5716" s="17"/>
    </row>
    <row r="5717" spans="4:22" x14ac:dyDescent="0.25">
      <c r="D5717" s="27"/>
      <c r="V5717" s="17"/>
    </row>
    <row r="5718" spans="4:22" x14ac:dyDescent="0.25">
      <c r="D5718" s="27"/>
      <c r="V5718" s="17"/>
    </row>
    <row r="5719" spans="4:22" x14ac:dyDescent="0.25">
      <c r="D5719" s="27"/>
      <c r="V5719" s="17"/>
    </row>
    <row r="5720" spans="4:22" x14ac:dyDescent="0.25">
      <c r="D5720" s="27"/>
      <c r="V5720" s="17"/>
    </row>
    <row r="5721" spans="4:22" x14ac:dyDescent="0.25">
      <c r="D5721" s="27"/>
      <c r="V5721" s="17"/>
    </row>
    <row r="5722" spans="4:22" x14ac:dyDescent="0.25">
      <c r="D5722" s="27"/>
      <c r="V5722" s="17"/>
    </row>
    <row r="5723" spans="4:22" x14ac:dyDescent="0.25">
      <c r="D5723" s="27"/>
      <c r="V5723" s="17"/>
    </row>
    <row r="5724" spans="4:22" x14ac:dyDescent="0.25">
      <c r="D5724" s="27"/>
      <c r="V5724" s="17"/>
    </row>
    <row r="5725" spans="4:22" x14ac:dyDescent="0.25">
      <c r="D5725" s="27"/>
      <c r="V5725" s="17"/>
    </row>
    <row r="5726" spans="4:22" x14ac:dyDescent="0.25">
      <c r="D5726" s="27"/>
      <c r="V5726" s="17"/>
    </row>
    <row r="5727" spans="4:22" x14ac:dyDescent="0.25">
      <c r="D5727" s="27"/>
      <c r="V5727" s="17"/>
    </row>
    <row r="5728" spans="4:22" x14ac:dyDescent="0.25">
      <c r="D5728" s="27"/>
      <c r="V5728" s="17"/>
    </row>
    <row r="5729" spans="4:22" x14ac:dyDescent="0.25">
      <c r="D5729" s="27"/>
      <c r="V5729" s="17"/>
    </row>
    <row r="5730" spans="4:22" x14ac:dyDescent="0.25">
      <c r="D5730" s="27"/>
      <c r="V5730" s="17"/>
    </row>
    <row r="5731" spans="4:22" x14ac:dyDescent="0.25">
      <c r="D5731" s="27"/>
      <c r="V5731" s="17"/>
    </row>
    <row r="5732" spans="4:22" x14ac:dyDescent="0.25">
      <c r="D5732" s="27"/>
      <c r="V5732" s="17"/>
    </row>
    <row r="5733" spans="4:22" x14ac:dyDescent="0.25">
      <c r="D5733" s="27"/>
      <c r="V5733" s="17"/>
    </row>
    <row r="5734" spans="4:22" x14ac:dyDescent="0.25">
      <c r="D5734" s="27"/>
      <c r="V5734" s="17"/>
    </row>
    <row r="5735" spans="4:22" x14ac:dyDescent="0.25">
      <c r="D5735" s="27"/>
      <c r="V5735" s="17"/>
    </row>
    <row r="5736" spans="4:22" x14ac:dyDescent="0.25">
      <c r="D5736" s="27"/>
      <c r="V5736" s="17"/>
    </row>
    <row r="5737" spans="4:22" x14ac:dyDescent="0.25">
      <c r="D5737" s="27"/>
      <c r="V5737" s="17"/>
    </row>
    <row r="5738" spans="4:22" x14ac:dyDescent="0.25">
      <c r="D5738" s="27"/>
      <c r="V5738" s="17"/>
    </row>
    <row r="5739" spans="4:22" x14ac:dyDescent="0.25">
      <c r="D5739" s="27"/>
      <c r="V5739" s="17"/>
    </row>
    <row r="5740" spans="4:22" x14ac:dyDescent="0.25">
      <c r="D5740" s="27"/>
      <c r="V5740" s="17"/>
    </row>
    <row r="5741" spans="4:22" x14ac:dyDescent="0.25">
      <c r="D5741" s="27"/>
      <c r="V5741" s="17"/>
    </row>
    <row r="5742" spans="4:22" x14ac:dyDescent="0.25">
      <c r="D5742" s="27"/>
      <c r="V5742" s="17"/>
    </row>
    <row r="5743" spans="4:22" x14ac:dyDescent="0.25">
      <c r="D5743" s="27"/>
      <c r="V5743" s="17"/>
    </row>
    <row r="5744" spans="4:22" x14ac:dyDescent="0.25">
      <c r="D5744" s="27"/>
      <c r="V5744" s="17"/>
    </row>
    <row r="5745" spans="4:22" x14ac:dyDescent="0.25">
      <c r="D5745" s="27"/>
      <c r="V5745" s="17"/>
    </row>
    <row r="5746" spans="4:22" x14ac:dyDescent="0.25">
      <c r="D5746" s="27"/>
      <c r="V5746" s="17"/>
    </row>
    <row r="5747" spans="4:22" x14ac:dyDescent="0.25">
      <c r="D5747" s="27"/>
      <c r="V5747" s="17"/>
    </row>
    <row r="5748" spans="4:22" x14ac:dyDescent="0.25">
      <c r="D5748" s="27"/>
      <c r="V5748" s="17"/>
    </row>
    <row r="5749" spans="4:22" x14ac:dyDescent="0.25">
      <c r="D5749" s="27"/>
      <c r="V5749" s="17"/>
    </row>
    <row r="5750" spans="4:22" x14ac:dyDescent="0.25">
      <c r="D5750" s="27"/>
      <c r="V5750" s="17"/>
    </row>
    <row r="5751" spans="4:22" x14ac:dyDescent="0.25">
      <c r="D5751" s="27"/>
      <c r="V5751" s="17"/>
    </row>
    <row r="5752" spans="4:22" x14ac:dyDescent="0.25">
      <c r="D5752" s="27"/>
      <c r="V5752" s="17"/>
    </row>
    <row r="5753" spans="4:22" x14ac:dyDescent="0.25">
      <c r="D5753" s="27"/>
      <c r="V5753" s="17"/>
    </row>
    <row r="5754" spans="4:22" x14ac:dyDescent="0.25">
      <c r="D5754" s="27"/>
      <c r="V5754" s="17"/>
    </row>
    <row r="5755" spans="4:22" x14ac:dyDescent="0.25">
      <c r="D5755" s="27"/>
      <c r="V5755" s="17"/>
    </row>
    <row r="5756" spans="4:22" x14ac:dyDescent="0.25">
      <c r="D5756" s="27"/>
      <c r="V5756" s="17"/>
    </row>
    <row r="5757" spans="4:22" x14ac:dyDescent="0.25">
      <c r="D5757" s="27"/>
      <c r="V5757" s="17"/>
    </row>
    <row r="5758" spans="4:22" x14ac:dyDescent="0.25">
      <c r="D5758" s="27"/>
      <c r="V5758" s="17"/>
    </row>
    <row r="5759" spans="4:22" x14ac:dyDescent="0.25">
      <c r="D5759" s="27"/>
      <c r="V5759" s="17"/>
    </row>
    <row r="5760" spans="4:22" x14ac:dyDescent="0.25">
      <c r="D5760" s="27"/>
      <c r="V5760" s="17"/>
    </row>
    <row r="5761" spans="4:22" x14ac:dyDescent="0.25">
      <c r="D5761" s="27"/>
      <c r="V5761" s="17"/>
    </row>
    <row r="5762" spans="4:22" x14ac:dyDescent="0.25">
      <c r="D5762" s="27"/>
      <c r="V5762" s="17"/>
    </row>
    <row r="5763" spans="4:22" x14ac:dyDescent="0.25">
      <c r="D5763" s="27"/>
      <c r="V5763" s="17"/>
    </row>
    <row r="5764" spans="4:22" x14ac:dyDescent="0.25">
      <c r="D5764" s="27"/>
      <c r="V5764" s="17"/>
    </row>
    <row r="5765" spans="4:22" x14ac:dyDescent="0.25">
      <c r="D5765" s="27"/>
      <c r="V5765" s="17"/>
    </row>
    <row r="5766" spans="4:22" x14ac:dyDescent="0.25">
      <c r="D5766" s="27"/>
      <c r="V5766" s="17"/>
    </row>
    <row r="5767" spans="4:22" x14ac:dyDescent="0.25">
      <c r="D5767" s="27"/>
      <c r="V5767" s="17"/>
    </row>
    <row r="5768" spans="4:22" x14ac:dyDescent="0.25">
      <c r="D5768" s="27"/>
      <c r="V5768" s="17"/>
    </row>
    <row r="5769" spans="4:22" x14ac:dyDescent="0.25">
      <c r="D5769" s="27"/>
      <c r="V5769" s="17"/>
    </row>
    <row r="5770" spans="4:22" x14ac:dyDescent="0.25">
      <c r="D5770" s="27"/>
      <c r="V5770" s="17"/>
    </row>
    <row r="5771" spans="4:22" x14ac:dyDescent="0.25">
      <c r="D5771" s="27"/>
      <c r="V5771" s="17"/>
    </row>
    <row r="5772" spans="4:22" x14ac:dyDescent="0.25">
      <c r="D5772" s="27"/>
      <c r="V5772" s="17"/>
    </row>
    <row r="5773" spans="4:22" x14ac:dyDescent="0.25">
      <c r="D5773" s="27"/>
      <c r="V5773" s="17"/>
    </row>
    <row r="5774" spans="4:22" x14ac:dyDescent="0.25">
      <c r="D5774" s="27"/>
      <c r="V5774" s="17"/>
    </row>
    <row r="5775" spans="4:22" x14ac:dyDescent="0.25">
      <c r="D5775" s="27"/>
      <c r="V5775" s="17"/>
    </row>
    <row r="5776" spans="4:22" x14ac:dyDescent="0.25">
      <c r="D5776" s="27"/>
      <c r="V5776" s="17"/>
    </row>
    <row r="5777" spans="4:22" x14ac:dyDescent="0.25">
      <c r="D5777" s="27"/>
      <c r="V5777" s="17"/>
    </row>
    <row r="5778" spans="4:22" x14ac:dyDescent="0.25">
      <c r="D5778" s="27"/>
      <c r="V5778" s="17"/>
    </row>
    <row r="5779" spans="4:22" x14ac:dyDescent="0.25">
      <c r="D5779" s="27"/>
      <c r="V5779" s="17"/>
    </row>
    <row r="5780" spans="4:22" x14ac:dyDescent="0.25">
      <c r="D5780" s="27"/>
      <c r="V5780" s="17"/>
    </row>
    <row r="5781" spans="4:22" x14ac:dyDescent="0.25">
      <c r="D5781" s="27"/>
      <c r="V5781" s="17"/>
    </row>
    <row r="5782" spans="4:22" x14ac:dyDescent="0.25">
      <c r="D5782" s="27"/>
      <c r="V5782" s="17"/>
    </row>
    <row r="5783" spans="4:22" x14ac:dyDescent="0.25">
      <c r="D5783" s="27"/>
      <c r="V5783" s="17"/>
    </row>
    <row r="5784" spans="4:22" x14ac:dyDescent="0.25">
      <c r="D5784" s="27"/>
      <c r="V5784" s="17"/>
    </row>
    <row r="5785" spans="4:22" x14ac:dyDescent="0.25">
      <c r="D5785" s="27"/>
      <c r="V5785" s="17"/>
    </row>
    <row r="5786" spans="4:22" x14ac:dyDescent="0.25">
      <c r="D5786" s="27"/>
      <c r="V5786" s="17"/>
    </row>
    <row r="5787" spans="4:22" x14ac:dyDescent="0.25">
      <c r="D5787" s="27"/>
      <c r="V5787" s="17"/>
    </row>
    <row r="5788" spans="4:22" x14ac:dyDescent="0.25">
      <c r="D5788" s="27"/>
      <c r="V5788" s="17"/>
    </row>
    <row r="5789" spans="4:22" x14ac:dyDescent="0.25">
      <c r="D5789" s="27"/>
      <c r="V5789" s="17"/>
    </row>
    <row r="5790" spans="4:22" x14ac:dyDescent="0.25">
      <c r="D5790" s="27"/>
      <c r="V5790" s="17"/>
    </row>
    <row r="5791" spans="4:22" x14ac:dyDescent="0.25">
      <c r="D5791" s="27"/>
      <c r="V5791" s="17"/>
    </row>
    <row r="5792" spans="4:22" x14ac:dyDescent="0.25">
      <c r="D5792" s="27"/>
      <c r="V5792" s="17"/>
    </row>
    <row r="5793" spans="4:22" x14ac:dyDescent="0.25">
      <c r="D5793" s="27"/>
      <c r="V5793" s="17"/>
    </row>
    <row r="5794" spans="4:22" x14ac:dyDescent="0.25">
      <c r="D5794" s="27"/>
      <c r="V5794" s="17"/>
    </row>
    <row r="5795" spans="4:22" x14ac:dyDescent="0.25">
      <c r="D5795" s="27"/>
      <c r="V5795" s="17"/>
    </row>
    <row r="5796" spans="4:22" x14ac:dyDescent="0.25">
      <c r="D5796" s="27"/>
      <c r="V5796" s="17"/>
    </row>
    <row r="5797" spans="4:22" x14ac:dyDescent="0.25">
      <c r="D5797" s="27"/>
      <c r="V5797" s="17"/>
    </row>
    <row r="5798" spans="4:22" x14ac:dyDescent="0.25">
      <c r="D5798" s="27"/>
      <c r="V5798" s="17"/>
    </row>
    <row r="5799" spans="4:22" x14ac:dyDescent="0.25">
      <c r="D5799" s="27"/>
      <c r="V5799" s="17"/>
    </row>
    <row r="5800" spans="4:22" x14ac:dyDescent="0.25">
      <c r="D5800" s="27"/>
      <c r="V5800" s="17"/>
    </row>
    <row r="5801" spans="4:22" x14ac:dyDescent="0.25">
      <c r="D5801" s="27"/>
      <c r="V5801" s="17"/>
    </row>
    <row r="5802" spans="4:22" x14ac:dyDescent="0.25">
      <c r="D5802" s="27"/>
      <c r="V5802" s="17"/>
    </row>
    <row r="5803" spans="4:22" x14ac:dyDescent="0.25">
      <c r="D5803" s="27"/>
      <c r="V5803" s="17"/>
    </row>
    <row r="5804" spans="4:22" x14ac:dyDescent="0.25">
      <c r="D5804" s="27"/>
      <c r="V5804" s="17"/>
    </row>
    <row r="5805" spans="4:22" x14ac:dyDescent="0.25">
      <c r="D5805" s="27"/>
      <c r="V5805" s="17"/>
    </row>
    <row r="5806" spans="4:22" x14ac:dyDescent="0.25">
      <c r="D5806" s="27"/>
      <c r="V5806" s="17"/>
    </row>
    <row r="5807" spans="4:22" x14ac:dyDescent="0.25">
      <c r="D5807" s="27"/>
      <c r="V5807" s="17"/>
    </row>
    <row r="5808" spans="4:22" x14ac:dyDescent="0.25">
      <c r="D5808" s="27"/>
      <c r="V5808" s="17"/>
    </row>
    <row r="5809" spans="4:22" x14ac:dyDescent="0.25">
      <c r="D5809" s="27"/>
      <c r="V5809" s="17"/>
    </row>
    <row r="5810" spans="4:22" x14ac:dyDescent="0.25">
      <c r="D5810" s="27"/>
      <c r="V5810" s="17"/>
    </row>
    <row r="5811" spans="4:22" x14ac:dyDescent="0.25">
      <c r="D5811" s="27"/>
      <c r="V5811" s="17"/>
    </row>
    <row r="5812" spans="4:22" x14ac:dyDescent="0.25">
      <c r="D5812" s="27"/>
      <c r="V5812" s="17"/>
    </row>
    <row r="5813" spans="4:22" x14ac:dyDescent="0.25">
      <c r="D5813" s="27"/>
      <c r="V5813" s="17"/>
    </row>
    <row r="5814" spans="4:22" x14ac:dyDescent="0.25">
      <c r="D5814" s="27"/>
      <c r="V5814" s="17"/>
    </row>
    <row r="5815" spans="4:22" x14ac:dyDescent="0.25">
      <c r="D5815" s="27"/>
      <c r="V5815" s="17"/>
    </row>
    <row r="5816" spans="4:22" x14ac:dyDescent="0.25">
      <c r="D5816" s="27"/>
      <c r="V5816" s="17"/>
    </row>
    <row r="5817" spans="4:22" x14ac:dyDescent="0.25">
      <c r="D5817" s="27"/>
      <c r="V5817" s="17"/>
    </row>
    <row r="5818" spans="4:22" x14ac:dyDescent="0.25">
      <c r="D5818" s="27"/>
      <c r="V5818" s="17"/>
    </row>
    <row r="5819" spans="4:22" x14ac:dyDescent="0.25">
      <c r="D5819" s="27"/>
      <c r="V5819" s="17"/>
    </row>
    <row r="5820" spans="4:22" x14ac:dyDescent="0.25">
      <c r="D5820" s="27"/>
      <c r="V5820" s="17"/>
    </row>
    <row r="5821" spans="4:22" x14ac:dyDescent="0.25">
      <c r="D5821" s="27"/>
      <c r="V5821" s="17"/>
    </row>
    <row r="5822" spans="4:22" x14ac:dyDescent="0.25">
      <c r="D5822" s="27"/>
      <c r="V5822" s="17"/>
    </row>
    <row r="5823" spans="4:22" x14ac:dyDescent="0.25">
      <c r="D5823" s="27"/>
      <c r="V5823" s="17"/>
    </row>
    <row r="5824" spans="4:22" x14ac:dyDescent="0.25">
      <c r="D5824" s="27"/>
      <c r="V5824" s="17"/>
    </row>
    <row r="5825" spans="4:22" x14ac:dyDescent="0.25">
      <c r="D5825" s="27"/>
      <c r="V5825" s="17"/>
    </row>
    <row r="5826" spans="4:22" x14ac:dyDescent="0.25">
      <c r="D5826" s="27"/>
      <c r="V5826" s="17"/>
    </row>
    <row r="5827" spans="4:22" x14ac:dyDescent="0.25">
      <c r="D5827" s="27"/>
      <c r="V5827" s="17"/>
    </row>
    <row r="5828" spans="4:22" x14ac:dyDescent="0.25">
      <c r="D5828" s="27"/>
      <c r="V5828" s="17"/>
    </row>
    <row r="5829" spans="4:22" x14ac:dyDescent="0.25">
      <c r="D5829" s="27"/>
      <c r="V5829" s="17"/>
    </row>
    <row r="5830" spans="4:22" x14ac:dyDescent="0.25">
      <c r="D5830" s="27"/>
      <c r="V5830" s="17"/>
    </row>
    <row r="5831" spans="4:22" x14ac:dyDescent="0.25">
      <c r="D5831" s="27"/>
      <c r="V5831" s="17"/>
    </row>
    <row r="5832" spans="4:22" x14ac:dyDescent="0.25">
      <c r="D5832" s="27"/>
      <c r="V5832" s="17"/>
    </row>
    <row r="5833" spans="4:22" x14ac:dyDescent="0.25">
      <c r="D5833" s="27"/>
      <c r="V5833" s="17"/>
    </row>
    <row r="5834" spans="4:22" x14ac:dyDescent="0.25">
      <c r="D5834" s="27"/>
      <c r="V5834" s="17"/>
    </row>
    <row r="5835" spans="4:22" x14ac:dyDescent="0.25">
      <c r="D5835" s="27"/>
      <c r="V5835" s="17"/>
    </row>
    <row r="5836" spans="4:22" x14ac:dyDescent="0.25">
      <c r="D5836" s="27"/>
      <c r="V5836" s="17"/>
    </row>
    <row r="5837" spans="4:22" x14ac:dyDescent="0.25">
      <c r="D5837" s="27"/>
      <c r="V5837" s="17"/>
    </row>
    <row r="5838" spans="4:22" x14ac:dyDescent="0.25">
      <c r="D5838" s="27"/>
      <c r="V5838" s="17"/>
    </row>
    <row r="5839" spans="4:22" x14ac:dyDescent="0.25">
      <c r="D5839" s="27"/>
      <c r="V5839" s="17"/>
    </row>
    <row r="5840" spans="4:22" x14ac:dyDescent="0.25">
      <c r="D5840" s="27"/>
      <c r="V5840" s="17"/>
    </row>
    <row r="5841" spans="4:22" x14ac:dyDescent="0.25">
      <c r="D5841" s="27"/>
      <c r="V5841" s="17"/>
    </row>
    <row r="5842" spans="4:22" x14ac:dyDescent="0.25">
      <c r="D5842" s="27"/>
      <c r="V5842" s="17"/>
    </row>
    <row r="5843" spans="4:22" x14ac:dyDescent="0.25">
      <c r="D5843" s="27"/>
      <c r="V5843" s="17"/>
    </row>
    <row r="5844" spans="4:22" x14ac:dyDescent="0.25">
      <c r="D5844" s="27"/>
      <c r="V5844" s="17"/>
    </row>
    <row r="5845" spans="4:22" x14ac:dyDescent="0.25">
      <c r="D5845" s="27"/>
      <c r="V5845" s="17"/>
    </row>
    <row r="5846" spans="4:22" x14ac:dyDescent="0.25">
      <c r="D5846" s="27"/>
      <c r="V5846" s="17"/>
    </row>
    <row r="5847" spans="4:22" x14ac:dyDescent="0.25">
      <c r="D5847" s="27"/>
      <c r="V5847" s="17"/>
    </row>
    <row r="5848" spans="4:22" x14ac:dyDescent="0.25">
      <c r="D5848" s="27"/>
      <c r="V5848" s="17"/>
    </row>
    <row r="5849" spans="4:22" x14ac:dyDescent="0.25">
      <c r="D5849" s="27"/>
      <c r="V5849" s="17"/>
    </row>
    <row r="5850" spans="4:22" x14ac:dyDescent="0.25">
      <c r="D5850" s="27"/>
      <c r="V5850" s="17"/>
    </row>
    <row r="5851" spans="4:22" x14ac:dyDescent="0.25">
      <c r="D5851" s="27"/>
      <c r="V5851" s="17"/>
    </row>
    <row r="5852" spans="4:22" x14ac:dyDescent="0.25">
      <c r="D5852" s="27"/>
      <c r="V5852" s="17"/>
    </row>
    <row r="5853" spans="4:22" x14ac:dyDescent="0.25">
      <c r="D5853" s="27"/>
      <c r="V5853" s="17"/>
    </row>
    <row r="5854" spans="4:22" x14ac:dyDescent="0.25">
      <c r="D5854" s="27"/>
      <c r="V5854" s="17"/>
    </row>
    <row r="5855" spans="4:22" x14ac:dyDescent="0.25">
      <c r="D5855" s="27"/>
      <c r="V5855" s="17"/>
    </row>
    <row r="5856" spans="4:22" x14ac:dyDescent="0.25">
      <c r="D5856" s="27"/>
      <c r="V5856" s="17"/>
    </row>
    <row r="5857" spans="4:22" x14ac:dyDescent="0.25">
      <c r="D5857" s="27"/>
      <c r="V5857" s="17"/>
    </row>
    <row r="5858" spans="4:22" x14ac:dyDescent="0.25">
      <c r="D5858" s="27"/>
      <c r="V5858" s="17"/>
    </row>
    <row r="5859" spans="4:22" x14ac:dyDescent="0.25">
      <c r="D5859" s="27"/>
      <c r="V5859" s="17"/>
    </row>
    <row r="5860" spans="4:22" x14ac:dyDescent="0.25">
      <c r="D5860" s="27"/>
      <c r="V5860" s="17"/>
    </row>
    <row r="5861" spans="4:22" x14ac:dyDescent="0.25">
      <c r="D5861" s="27"/>
      <c r="V5861" s="17"/>
    </row>
    <row r="5862" spans="4:22" x14ac:dyDescent="0.25">
      <c r="D5862" s="27"/>
      <c r="V5862" s="17"/>
    </row>
    <row r="5863" spans="4:22" x14ac:dyDescent="0.25">
      <c r="D5863" s="27"/>
      <c r="V5863" s="17"/>
    </row>
    <row r="5864" spans="4:22" x14ac:dyDescent="0.25">
      <c r="D5864" s="27"/>
      <c r="V5864" s="17"/>
    </row>
    <row r="5865" spans="4:22" x14ac:dyDescent="0.25">
      <c r="D5865" s="27"/>
      <c r="V5865" s="17"/>
    </row>
    <row r="5866" spans="4:22" x14ac:dyDescent="0.25">
      <c r="D5866" s="27"/>
      <c r="V5866" s="17"/>
    </row>
    <row r="5867" spans="4:22" x14ac:dyDescent="0.25">
      <c r="D5867" s="27"/>
      <c r="V5867" s="17"/>
    </row>
    <row r="5868" spans="4:22" x14ac:dyDescent="0.25">
      <c r="D5868" s="27"/>
      <c r="V5868" s="17"/>
    </row>
    <row r="5869" spans="4:22" x14ac:dyDescent="0.25">
      <c r="D5869" s="27"/>
      <c r="V5869" s="17"/>
    </row>
    <row r="5870" spans="4:22" x14ac:dyDescent="0.25">
      <c r="D5870" s="27"/>
      <c r="V5870" s="17"/>
    </row>
    <row r="5871" spans="4:22" x14ac:dyDescent="0.25">
      <c r="D5871" s="27"/>
      <c r="V5871" s="17"/>
    </row>
    <row r="5872" spans="4:22" x14ac:dyDescent="0.25">
      <c r="D5872" s="27"/>
      <c r="V5872" s="17"/>
    </row>
    <row r="5873" spans="4:22" x14ac:dyDescent="0.25">
      <c r="D5873" s="27"/>
      <c r="V5873" s="17"/>
    </row>
    <row r="5874" spans="4:22" x14ac:dyDescent="0.25">
      <c r="D5874" s="27"/>
      <c r="V5874" s="17"/>
    </row>
    <row r="5875" spans="4:22" x14ac:dyDescent="0.25">
      <c r="D5875" s="27"/>
      <c r="V5875" s="17"/>
    </row>
    <row r="5876" spans="4:22" x14ac:dyDescent="0.25">
      <c r="D5876" s="27"/>
      <c r="V5876" s="17"/>
    </row>
    <row r="5877" spans="4:22" x14ac:dyDescent="0.25">
      <c r="D5877" s="27"/>
      <c r="V5877" s="17"/>
    </row>
    <row r="5878" spans="4:22" x14ac:dyDescent="0.25">
      <c r="D5878" s="27"/>
      <c r="V5878" s="17"/>
    </row>
    <row r="5879" spans="4:22" x14ac:dyDescent="0.25">
      <c r="D5879" s="27"/>
      <c r="V5879" s="17"/>
    </row>
    <row r="5880" spans="4:22" x14ac:dyDescent="0.25">
      <c r="D5880" s="27"/>
      <c r="V5880" s="17"/>
    </row>
    <row r="5881" spans="4:22" x14ac:dyDescent="0.25">
      <c r="D5881" s="27"/>
      <c r="V5881" s="17"/>
    </row>
    <row r="5882" spans="4:22" x14ac:dyDescent="0.25">
      <c r="D5882" s="27"/>
      <c r="V5882" s="17"/>
    </row>
    <row r="5883" spans="4:22" x14ac:dyDescent="0.25">
      <c r="D5883" s="27"/>
      <c r="V5883" s="17"/>
    </row>
    <row r="5884" spans="4:22" x14ac:dyDescent="0.25">
      <c r="D5884" s="27"/>
      <c r="V5884" s="17"/>
    </row>
    <row r="5885" spans="4:22" x14ac:dyDescent="0.25">
      <c r="D5885" s="27"/>
      <c r="V5885" s="17"/>
    </row>
    <row r="5886" spans="4:22" x14ac:dyDescent="0.25">
      <c r="D5886" s="27"/>
      <c r="V5886" s="17"/>
    </row>
    <row r="5887" spans="4:22" x14ac:dyDescent="0.25">
      <c r="D5887" s="27"/>
      <c r="V5887" s="17"/>
    </row>
    <row r="5888" spans="4:22" x14ac:dyDescent="0.25">
      <c r="D5888" s="27"/>
      <c r="V5888" s="17"/>
    </row>
    <row r="5889" spans="4:22" x14ac:dyDescent="0.25">
      <c r="D5889" s="27"/>
      <c r="V5889" s="17"/>
    </row>
    <row r="5890" spans="4:22" x14ac:dyDescent="0.25">
      <c r="D5890" s="27"/>
      <c r="V5890" s="17"/>
    </row>
    <row r="5891" spans="4:22" x14ac:dyDescent="0.25">
      <c r="D5891" s="27"/>
      <c r="V5891" s="17"/>
    </row>
    <row r="5892" spans="4:22" x14ac:dyDescent="0.25">
      <c r="D5892" s="27"/>
      <c r="V5892" s="17"/>
    </row>
    <row r="5893" spans="4:22" x14ac:dyDescent="0.25">
      <c r="D5893" s="27"/>
      <c r="V5893" s="17"/>
    </row>
    <row r="5894" spans="4:22" x14ac:dyDescent="0.25">
      <c r="D5894" s="27"/>
      <c r="V5894" s="17"/>
    </row>
    <row r="5895" spans="4:22" x14ac:dyDescent="0.25">
      <c r="D5895" s="27"/>
      <c r="V5895" s="17"/>
    </row>
    <row r="5896" spans="4:22" x14ac:dyDescent="0.25">
      <c r="D5896" s="27"/>
      <c r="V5896" s="17"/>
    </row>
    <row r="5897" spans="4:22" x14ac:dyDescent="0.25">
      <c r="D5897" s="27"/>
      <c r="V5897" s="17"/>
    </row>
    <row r="5898" spans="4:22" x14ac:dyDescent="0.25">
      <c r="D5898" s="27"/>
      <c r="V5898" s="17"/>
    </row>
    <row r="5899" spans="4:22" x14ac:dyDescent="0.25">
      <c r="D5899" s="27"/>
      <c r="V5899" s="17"/>
    </row>
    <row r="5900" spans="4:22" x14ac:dyDescent="0.25">
      <c r="D5900" s="27"/>
      <c r="V5900" s="17"/>
    </row>
    <row r="5901" spans="4:22" x14ac:dyDescent="0.25">
      <c r="D5901" s="27"/>
      <c r="V5901" s="17"/>
    </row>
    <row r="5902" spans="4:22" x14ac:dyDescent="0.25">
      <c r="D5902" s="27"/>
      <c r="V5902" s="17"/>
    </row>
    <row r="5903" spans="4:22" x14ac:dyDescent="0.25">
      <c r="D5903" s="27"/>
      <c r="V5903" s="17"/>
    </row>
    <row r="5904" spans="4:22" x14ac:dyDescent="0.25">
      <c r="D5904" s="27"/>
      <c r="V5904" s="17"/>
    </row>
    <row r="5905" spans="4:22" x14ac:dyDescent="0.25">
      <c r="D5905" s="27"/>
      <c r="V5905" s="17"/>
    </row>
    <row r="5906" spans="4:22" x14ac:dyDescent="0.25">
      <c r="D5906" s="27"/>
      <c r="V5906" s="17"/>
    </row>
    <row r="5907" spans="4:22" x14ac:dyDescent="0.25">
      <c r="D5907" s="27"/>
      <c r="V5907" s="17"/>
    </row>
    <row r="5908" spans="4:22" x14ac:dyDescent="0.25">
      <c r="D5908" s="27"/>
      <c r="V5908" s="17"/>
    </row>
    <row r="5909" spans="4:22" x14ac:dyDescent="0.25">
      <c r="D5909" s="27"/>
      <c r="V5909" s="17"/>
    </row>
    <row r="5910" spans="4:22" x14ac:dyDescent="0.25">
      <c r="D5910" s="27"/>
      <c r="V5910" s="17"/>
    </row>
    <row r="5911" spans="4:22" x14ac:dyDescent="0.25">
      <c r="D5911" s="27"/>
      <c r="V5911" s="17"/>
    </row>
    <row r="5912" spans="4:22" x14ac:dyDescent="0.25">
      <c r="D5912" s="27"/>
      <c r="V5912" s="17"/>
    </row>
    <row r="5913" spans="4:22" x14ac:dyDescent="0.25">
      <c r="D5913" s="27"/>
      <c r="V5913" s="17"/>
    </row>
    <row r="5914" spans="4:22" x14ac:dyDescent="0.25">
      <c r="D5914" s="27"/>
      <c r="V5914" s="17"/>
    </row>
    <row r="5915" spans="4:22" x14ac:dyDescent="0.25">
      <c r="D5915" s="27"/>
      <c r="V5915" s="17"/>
    </row>
    <row r="5916" spans="4:22" x14ac:dyDescent="0.25">
      <c r="D5916" s="27"/>
      <c r="V5916" s="17"/>
    </row>
    <row r="5917" spans="4:22" x14ac:dyDescent="0.25">
      <c r="D5917" s="27"/>
      <c r="V5917" s="17"/>
    </row>
    <row r="5918" spans="4:22" x14ac:dyDescent="0.25">
      <c r="D5918" s="27"/>
      <c r="V5918" s="17"/>
    </row>
    <row r="5919" spans="4:22" x14ac:dyDescent="0.25">
      <c r="D5919" s="27"/>
      <c r="V5919" s="17"/>
    </row>
    <row r="5920" spans="4:22" x14ac:dyDescent="0.25">
      <c r="D5920" s="27"/>
      <c r="V5920" s="17"/>
    </row>
    <row r="5921" spans="4:22" x14ac:dyDescent="0.25">
      <c r="D5921" s="27"/>
      <c r="V5921" s="17"/>
    </row>
    <row r="5922" spans="4:22" x14ac:dyDescent="0.25">
      <c r="D5922" s="27"/>
      <c r="V5922" s="17"/>
    </row>
    <row r="5923" spans="4:22" x14ac:dyDescent="0.25">
      <c r="D5923" s="27"/>
      <c r="V5923" s="17"/>
    </row>
    <row r="5924" spans="4:22" x14ac:dyDescent="0.25">
      <c r="D5924" s="27"/>
      <c r="V5924" s="17"/>
    </row>
    <row r="5925" spans="4:22" x14ac:dyDescent="0.25">
      <c r="D5925" s="27"/>
      <c r="V5925" s="17"/>
    </row>
    <row r="5926" spans="4:22" x14ac:dyDescent="0.25">
      <c r="D5926" s="27"/>
      <c r="V5926" s="17"/>
    </row>
    <row r="5927" spans="4:22" x14ac:dyDescent="0.25">
      <c r="D5927" s="27"/>
      <c r="V5927" s="17"/>
    </row>
    <row r="5928" spans="4:22" x14ac:dyDescent="0.25">
      <c r="D5928" s="27"/>
      <c r="V5928" s="17"/>
    </row>
    <row r="5929" spans="4:22" x14ac:dyDescent="0.25">
      <c r="D5929" s="27"/>
      <c r="V5929" s="17"/>
    </row>
    <row r="5930" spans="4:22" x14ac:dyDescent="0.25">
      <c r="D5930" s="27"/>
      <c r="V5930" s="17"/>
    </row>
    <row r="5931" spans="4:22" x14ac:dyDescent="0.25">
      <c r="D5931" s="27"/>
      <c r="V5931" s="17"/>
    </row>
    <row r="5932" spans="4:22" x14ac:dyDescent="0.25">
      <c r="D5932" s="27"/>
      <c r="V5932" s="17"/>
    </row>
    <row r="5933" spans="4:22" x14ac:dyDescent="0.25">
      <c r="D5933" s="27"/>
      <c r="V5933" s="17"/>
    </row>
    <row r="5934" spans="4:22" x14ac:dyDescent="0.25">
      <c r="D5934" s="27"/>
      <c r="V5934" s="17"/>
    </row>
    <row r="5935" spans="4:22" x14ac:dyDescent="0.25">
      <c r="D5935" s="27"/>
      <c r="V5935" s="17"/>
    </row>
    <row r="5936" spans="4:22" x14ac:dyDescent="0.25">
      <c r="D5936" s="27"/>
      <c r="V5936" s="17"/>
    </row>
    <row r="5937" spans="4:22" x14ac:dyDescent="0.25">
      <c r="D5937" s="27"/>
      <c r="V5937" s="17"/>
    </row>
    <row r="5938" spans="4:22" x14ac:dyDescent="0.25">
      <c r="D5938" s="27"/>
      <c r="V5938" s="17"/>
    </row>
    <row r="5939" spans="4:22" x14ac:dyDescent="0.25">
      <c r="D5939" s="27"/>
      <c r="V5939" s="17"/>
    </row>
    <row r="5940" spans="4:22" x14ac:dyDescent="0.25">
      <c r="D5940" s="27"/>
      <c r="V5940" s="17"/>
    </row>
    <row r="5941" spans="4:22" x14ac:dyDescent="0.25">
      <c r="D5941" s="27"/>
      <c r="V5941" s="17"/>
    </row>
    <row r="5942" spans="4:22" x14ac:dyDescent="0.25">
      <c r="D5942" s="27"/>
      <c r="V5942" s="17"/>
    </row>
    <row r="5943" spans="4:22" x14ac:dyDescent="0.25">
      <c r="D5943" s="27"/>
      <c r="V5943" s="17"/>
    </row>
    <row r="5944" spans="4:22" x14ac:dyDescent="0.25">
      <c r="D5944" s="27"/>
      <c r="V5944" s="17"/>
    </row>
    <row r="5945" spans="4:22" x14ac:dyDescent="0.25">
      <c r="D5945" s="27"/>
      <c r="V5945" s="17"/>
    </row>
    <row r="5946" spans="4:22" x14ac:dyDescent="0.25">
      <c r="D5946" s="27"/>
      <c r="V5946" s="17"/>
    </row>
    <row r="5947" spans="4:22" x14ac:dyDescent="0.25">
      <c r="D5947" s="27"/>
      <c r="V5947" s="17"/>
    </row>
    <row r="5948" spans="4:22" x14ac:dyDescent="0.25">
      <c r="D5948" s="27"/>
      <c r="V5948" s="17"/>
    </row>
    <row r="5949" spans="4:22" x14ac:dyDescent="0.25">
      <c r="D5949" s="27"/>
      <c r="V5949" s="17"/>
    </row>
    <row r="5950" spans="4:22" x14ac:dyDescent="0.25">
      <c r="D5950" s="27"/>
      <c r="V5950" s="17"/>
    </row>
    <row r="5951" spans="4:22" x14ac:dyDescent="0.25">
      <c r="D5951" s="27"/>
      <c r="V5951" s="17"/>
    </row>
    <row r="5952" spans="4:22" x14ac:dyDescent="0.25">
      <c r="D5952" s="27"/>
      <c r="V5952" s="17"/>
    </row>
    <row r="5953" spans="4:22" x14ac:dyDescent="0.25">
      <c r="D5953" s="27"/>
      <c r="V5953" s="17"/>
    </row>
    <row r="5954" spans="4:22" x14ac:dyDescent="0.25">
      <c r="D5954" s="27"/>
      <c r="V5954" s="17"/>
    </row>
    <row r="5955" spans="4:22" x14ac:dyDescent="0.25">
      <c r="D5955" s="27"/>
      <c r="V5955" s="17"/>
    </row>
    <row r="5956" spans="4:22" x14ac:dyDescent="0.25">
      <c r="D5956" s="27"/>
      <c r="V5956" s="17"/>
    </row>
    <row r="5957" spans="4:22" x14ac:dyDescent="0.25">
      <c r="D5957" s="27"/>
      <c r="V5957" s="17"/>
    </row>
    <row r="5958" spans="4:22" x14ac:dyDescent="0.25">
      <c r="D5958" s="27"/>
      <c r="V5958" s="17"/>
    </row>
    <row r="5959" spans="4:22" x14ac:dyDescent="0.25">
      <c r="D5959" s="27"/>
      <c r="V5959" s="17"/>
    </row>
    <row r="5960" spans="4:22" x14ac:dyDescent="0.25">
      <c r="D5960" s="27"/>
      <c r="V5960" s="17"/>
    </row>
    <row r="5961" spans="4:22" x14ac:dyDescent="0.25">
      <c r="D5961" s="27"/>
      <c r="V5961" s="17"/>
    </row>
    <row r="5962" spans="4:22" x14ac:dyDescent="0.25">
      <c r="D5962" s="27"/>
      <c r="V5962" s="17"/>
    </row>
    <row r="5963" spans="4:22" x14ac:dyDescent="0.25">
      <c r="D5963" s="27"/>
      <c r="V5963" s="17"/>
    </row>
    <row r="5964" spans="4:22" x14ac:dyDescent="0.25">
      <c r="D5964" s="27"/>
      <c r="V5964" s="17"/>
    </row>
    <row r="5965" spans="4:22" x14ac:dyDescent="0.25">
      <c r="D5965" s="27"/>
      <c r="V5965" s="17"/>
    </row>
    <row r="5966" spans="4:22" x14ac:dyDescent="0.25">
      <c r="D5966" s="27"/>
      <c r="V5966" s="17"/>
    </row>
    <row r="5967" spans="4:22" x14ac:dyDescent="0.25">
      <c r="D5967" s="27"/>
      <c r="V5967" s="17"/>
    </row>
    <row r="5968" spans="4:22" x14ac:dyDescent="0.25">
      <c r="D5968" s="27"/>
      <c r="V5968" s="17"/>
    </row>
    <row r="5969" spans="4:22" x14ac:dyDescent="0.25">
      <c r="D5969" s="27"/>
      <c r="V5969" s="17"/>
    </row>
    <row r="5970" spans="4:22" x14ac:dyDescent="0.25">
      <c r="D5970" s="27"/>
      <c r="V5970" s="17"/>
    </row>
    <row r="5971" spans="4:22" x14ac:dyDescent="0.25">
      <c r="D5971" s="27"/>
      <c r="V5971" s="17"/>
    </row>
    <row r="5972" spans="4:22" x14ac:dyDescent="0.25">
      <c r="D5972" s="27"/>
      <c r="V5972" s="17"/>
    </row>
    <row r="5973" spans="4:22" x14ac:dyDescent="0.25">
      <c r="D5973" s="27"/>
      <c r="V5973" s="17"/>
    </row>
    <row r="5974" spans="4:22" x14ac:dyDescent="0.25">
      <c r="D5974" s="27"/>
      <c r="V5974" s="17"/>
    </row>
    <row r="5975" spans="4:22" x14ac:dyDescent="0.25">
      <c r="D5975" s="27"/>
      <c r="V5975" s="17"/>
    </row>
    <row r="5976" spans="4:22" x14ac:dyDescent="0.25">
      <c r="D5976" s="27"/>
      <c r="V5976" s="17"/>
    </row>
    <row r="5977" spans="4:22" x14ac:dyDescent="0.25">
      <c r="D5977" s="27"/>
      <c r="V5977" s="17"/>
    </row>
    <row r="5978" spans="4:22" x14ac:dyDescent="0.25">
      <c r="D5978" s="27"/>
      <c r="V5978" s="17"/>
    </row>
    <row r="5979" spans="4:22" x14ac:dyDescent="0.25">
      <c r="D5979" s="27"/>
      <c r="V5979" s="17"/>
    </row>
    <row r="5980" spans="4:22" x14ac:dyDescent="0.25">
      <c r="D5980" s="27"/>
      <c r="V5980" s="17"/>
    </row>
    <row r="5981" spans="4:22" x14ac:dyDescent="0.25">
      <c r="D5981" s="27"/>
      <c r="V5981" s="17"/>
    </row>
    <row r="5982" spans="4:22" x14ac:dyDescent="0.25">
      <c r="D5982" s="27"/>
      <c r="V5982" s="17"/>
    </row>
    <row r="5983" spans="4:22" x14ac:dyDescent="0.25">
      <c r="D5983" s="27"/>
      <c r="V5983" s="17"/>
    </row>
    <row r="5984" spans="4:22" x14ac:dyDescent="0.25">
      <c r="D5984" s="27"/>
      <c r="V5984" s="17"/>
    </row>
    <row r="5985" spans="4:22" x14ac:dyDescent="0.25">
      <c r="D5985" s="27"/>
      <c r="V5985" s="17"/>
    </row>
    <row r="5986" spans="4:22" x14ac:dyDescent="0.25">
      <c r="D5986" s="27"/>
      <c r="V5986" s="17"/>
    </row>
    <row r="5987" spans="4:22" x14ac:dyDescent="0.25">
      <c r="D5987" s="27"/>
      <c r="V5987" s="17"/>
    </row>
    <row r="5988" spans="4:22" x14ac:dyDescent="0.25">
      <c r="D5988" s="27"/>
      <c r="V5988" s="17"/>
    </row>
    <row r="5989" spans="4:22" x14ac:dyDescent="0.25">
      <c r="D5989" s="27"/>
      <c r="V5989" s="17"/>
    </row>
    <row r="5990" spans="4:22" x14ac:dyDescent="0.25">
      <c r="D5990" s="27"/>
      <c r="V5990" s="17"/>
    </row>
    <row r="5991" spans="4:22" x14ac:dyDescent="0.25">
      <c r="D5991" s="27"/>
      <c r="V5991" s="17"/>
    </row>
    <row r="5992" spans="4:22" x14ac:dyDescent="0.25">
      <c r="D5992" s="27"/>
      <c r="V5992" s="17"/>
    </row>
    <row r="5993" spans="4:22" x14ac:dyDescent="0.25">
      <c r="D5993" s="27"/>
      <c r="V5993" s="17"/>
    </row>
    <row r="5994" spans="4:22" x14ac:dyDescent="0.25">
      <c r="D5994" s="27"/>
      <c r="V5994" s="17"/>
    </row>
    <row r="5995" spans="4:22" x14ac:dyDescent="0.25">
      <c r="D5995" s="27"/>
      <c r="V5995" s="17"/>
    </row>
    <row r="5996" spans="4:22" x14ac:dyDescent="0.25">
      <c r="D5996" s="27"/>
      <c r="V5996" s="17"/>
    </row>
    <row r="5997" spans="4:22" x14ac:dyDescent="0.25">
      <c r="D5997" s="27"/>
      <c r="V5997" s="17"/>
    </row>
    <row r="5998" spans="4:22" x14ac:dyDescent="0.25">
      <c r="D5998" s="27"/>
      <c r="V5998" s="17"/>
    </row>
    <row r="5999" spans="4:22" x14ac:dyDescent="0.25">
      <c r="D5999" s="27"/>
      <c r="V5999" s="17"/>
    </row>
    <row r="6000" spans="4:22" x14ac:dyDescent="0.25">
      <c r="D6000" s="27"/>
      <c r="V6000" s="17"/>
    </row>
    <row r="6001" spans="4:22" x14ac:dyDescent="0.25">
      <c r="D6001" s="27"/>
      <c r="V6001" s="17"/>
    </row>
    <row r="6002" spans="4:22" x14ac:dyDescent="0.25">
      <c r="D6002" s="27"/>
      <c r="V6002" s="17"/>
    </row>
    <row r="6003" spans="4:22" x14ac:dyDescent="0.25">
      <c r="D6003" s="27"/>
      <c r="V6003" s="17"/>
    </row>
    <row r="6004" spans="4:22" x14ac:dyDescent="0.25">
      <c r="D6004" s="27"/>
      <c r="V6004" s="17"/>
    </row>
    <row r="6005" spans="4:22" x14ac:dyDescent="0.25">
      <c r="D6005" s="27"/>
      <c r="V6005" s="17"/>
    </row>
    <row r="6006" spans="4:22" x14ac:dyDescent="0.25">
      <c r="D6006" s="27"/>
      <c r="V6006" s="17"/>
    </row>
    <row r="6007" spans="4:22" x14ac:dyDescent="0.25">
      <c r="D6007" s="27"/>
      <c r="V6007" s="17"/>
    </row>
    <row r="6008" spans="4:22" x14ac:dyDescent="0.25">
      <c r="D6008" s="27"/>
      <c r="V6008" s="17"/>
    </row>
    <row r="6009" spans="4:22" x14ac:dyDescent="0.25">
      <c r="D6009" s="27"/>
      <c r="V6009" s="17"/>
    </row>
    <row r="6010" spans="4:22" x14ac:dyDescent="0.25">
      <c r="D6010" s="27"/>
      <c r="V6010" s="17"/>
    </row>
    <row r="6011" spans="4:22" x14ac:dyDescent="0.25">
      <c r="D6011" s="27"/>
      <c r="V6011" s="17"/>
    </row>
    <row r="6012" spans="4:22" x14ac:dyDescent="0.25">
      <c r="D6012" s="27"/>
      <c r="V6012" s="17"/>
    </row>
    <row r="6013" spans="4:22" x14ac:dyDescent="0.25">
      <c r="D6013" s="27"/>
      <c r="V6013" s="17"/>
    </row>
    <row r="6014" spans="4:22" x14ac:dyDescent="0.25">
      <c r="D6014" s="27"/>
      <c r="V6014" s="17"/>
    </row>
    <row r="6015" spans="4:22" x14ac:dyDescent="0.25">
      <c r="D6015" s="27"/>
      <c r="V6015" s="17"/>
    </row>
    <row r="6016" spans="4:22" x14ac:dyDescent="0.25">
      <c r="D6016" s="27"/>
      <c r="V6016" s="17"/>
    </row>
    <row r="6017" spans="4:22" x14ac:dyDescent="0.25">
      <c r="D6017" s="27"/>
      <c r="V6017" s="17"/>
    </row>
    <row r="6018" spans="4:22" x14ac:dyDescent="0.25">
      <c r="D6018" s="27"/>
      <c r="V6018" s="17"/>
    </row>
    <row r="6019" spans="4:22" x14ac:dyDescent="0.25">
      <c r="D6019" s="27"/>
      <c r="V6019" s="17"/>
    </row>
    <row r="6020" spans="4:22" x14ac:dyDescent="0.25">
      <c r="D6020" s="27"/>
      <c r="V6020" s="17"/>
    </row>
    <row r="6021" spans="4:22" x14ac:dyDescent="0.25">
      <c r="D6021" s="27"/>
      <c r="V6021" s="17"/>
    </row>
    <row r="6022" spans="4:22" x14ac:dyDescent="0.25">
      <c r="D6022" s="27"/>
      <c r="V6022" s="17"/>
    </row>
    <row r="6023" spans="4:22" x14ac:dyDescent="0.25">
      <c r="D6023" s="27"/>
      <c r="V6023" s="17"/>
    </row>
    <row r="6024" spans="4:22" x14ac:dyDescent="0.25">
      <c r="D6024" s="27"/>
      <c r="V6024" s="17"/>
    </row>
    <row r="6025" spans="4:22" x14ac:dyDescent="0.25">
      <c r="D6025" s="27"/>
      <c r="V6025" s="17"/>
    </row>
    <row r="6026" spans="4:22" x14ac:dyDescent="0.25">
      <c r="D6026" s="27"/>
      <c r="V6026" s="17"/>
    </row>
    <row r="6027" spans="4:22" x14ac:dyDescent="0.25">
      <c r="D6027" s="27"/>
      <c r="V6027" s="17"/>
    </row>
    <row r="6028" spans="4:22" x14ac:dyDescent="0.25">
      <c r="D6028" s="27"/>
      <c r="V6028" s="17"/>
    </row>
    <row r="6029" spans="4:22" x14ac:dyDescent="0.25">
      <c r="D6029" s="27"/>
      <c r="V6029" s="17"/>
    </row>
    <row r="6030" spans="4:22" x14ac:dyDescent="0.25">
      <c r="D6030" s="27"/>
      <c r="V6030" s="17"/>
    </row>
    <row r="6031" spans="4:22" x14ac:dyDescent="0.25">
      <c r="D6031" s="27"/>
      <c r="V6031" s="17"/>
    </row>
    <row r="6032" spans="4:22" x14ac:dyDescent="0.25">
      <c r="D6032" s="27"/>
      <c r="V6032" s="17"/>
    </row>
    <row r="6033" spans="4:22" x14ac:dyDescent="0.25">
      <c r="D6033" s="27"/>
      <c r="V6033" s="17"/>
    </row>
    <row r="6034" spans="4:22" x14ac:dyDescent="0.25">
      <c r="D6034" s="27"/>
      <c r="V6034" s="17"/>
    </row>
    <row r="6035" spans="4:22" x14ac:dyDescent="0.25">
      <c r="D6035" s="27"/>
      <c r="V6035" s="17"/>
    </row>
    <row r="6036" spans="4:22" x14ac:dyDescent="0.25">
      <c r="D6036" s="27"/>
      <c r="V6036" s="17"/>
    </row>
    <row r="6037" spans="4:22" x14ac:dyDescent="0.25">
      <c r="D6037" s="27"/>
      <c r="V6037" s="17"/>
    </row>
    <row r="6038" spans="4:22" x14ac:dyDescent="0.25">
      <c r="D6038" s="27"/>
      <c r="V6038" s="17"/>
    </row>
    <row r="6039" spans="4:22" x14ac:dyDescent="0.25">
      <c r="D6039" s="27"/>
      <c r="V6039" s="17"/>
    </row>
    <row r="6040" spans="4:22" x14ac:dyDescent="0.25">
      <c r="D6040" s="27"/>
      <c r="V6040" s="17"/>
    </row>
    <row r="6041" spans="4:22" x14ac:dyDescent="0.25">
      <c r="D6041" s="27"/>
      <c r="V6041" s="17"/>
    </row>
    <row r="6042" spans="4:22" x14ac:dyDescent="0.25">
      <c r="D6042" s="27"/>
      <c r="V6042" s="17"/>
    </row>
    <row r="6043" spans="4:22" x14ac:dyDescent="0.25">
      <c r="D6043" s="27"/>
      <c r="V6043" s="17"/>
    </row>
    <row r="6044" spans="4:22" x14ac:dyDescent="0.25">
      <c r="D6044" s="27"/>
      <c r="V6044" s="17"/>
    </row>
    <row r="6045" spans="4:22" x14ac:dyDescent="0.25">
      <c r="D6045" s="27"/>
      <c r="V6045" s="17"/>
    </row>
    <row r="6046" spans="4:22" x14ac:dyDescent="0.25">
      <c r="D6046" s="27"/>
      <c r="V6046" s="17"/>
    </row>
    <row r="6047" spans="4:22" x14ac:dyDescent="0.25">
      <c r="D6047" s="27"/>
      <c r="V6047" s="17"/>
    </row>
    <row r="6048" spans="4:22" x14ac:dyDescent="0.25">
      <c r="D6048" s="27"/>
      <c r="V6048" s="17"/>
    </row>
    <row r="6049" spans="4:22" x14ac:dyDescent="0.25">
      <c r="D6049" s="27"/>
      <c r="V6049" s="17"/>
    </row>
    <row r="6050" spans="4:22" x14ac:dyDescent="0.25">
      <c r="D6050" s="27"/>
      <c r="V6050" s="17"/>
    </row>
    <row r="6051" spans="4:22" x14ac:dyDescent="0.25">
      <c r="D6051" s="27"/>
      <c r="V6051" s="17"/>
    </row>
    <row r="6052" spans="4:22" x14ac:dyDescent="0.25">
      <c r="D6052" s="27"/>
      <c r="V6052" s="17"/>
    </row>
    <row r="6053" spans="4:22" x14ac:dyDescent="0.25">
      <c r="D6053" s="27"/>
      <c r="V6053" s="17"/>
    </row>
    <row r="6054" spans="4:22" x14ac:dyDescent="0.25">
      <c r="D6054" s="27"/>
      <c r="V6054" s="17"/>
    </row>
    <row r="6055" spans="4:22" x14ac:dyDescent="0.25">
      <c r="D6055" s="27"/>
      <c r="V6055" s="17"/>
    </row>
    <row r="6056" spans="4:22" x14ac:dyDescent="0.25">
      <c r="D6056" s="27"/>
      <c r="V6056" s="17"/>
    </row>
    <row r="6057" spans="4:22" x14ac:dyDescent="0.25">
      <c r="D6057" s="27"/>
      <c r="V6057" s="17"/>
    </row>
    <row r="6058" spans="4:22" x14ac:dyDescent="0.25">
      <c r="D6058" s="27"/>
      <c r="V6058" s="17"/>
    </row>
    <row r="6059" spans="4:22" x14ac:dyDescent="0.25">
      <c r="D6059" s="27"/>
      <c r="V6059" s="17"/>
    </row>
    <row r="6060" spans="4:22" x14ac:dyDescent="0.25">
      <c r="D6060" s="27"/>
      <c r="V6060" s="17"/>
    </row>
    <row r="6061" spans="4:22" x14ac:dyDescent="0.25">
      <c r="D6061" s="27"/>
      <c r="V6061" s="17"/>
    </row>
    <row r="6062" spans="4:22" x14ac:dyDescent="0.25">
      <c r="D6062" s="27"/>
      <c r="V6062" s="17"/>
    </row>
    <row r="6063" spans="4:22" x14ac:dyDescent="0.25">
      <c r="D6063" s="27"/>
      <c r="V6063" s="17"/>
    </row>
    <row r="6064" spans="4:22" x14ac:dyDescent="0.25">
      <c r="D6064" s="27"/>
      <c r="V6064" s="17"/>
    </row>
    <row r="6065" spans="4:22" x14ac:dyDescent="0.25">
      <c r="D6065" s="27"/>
      <c r="V6065" s="17"/>
    </row>
    <row r="6066" spans="4:22" x14ac:dyDescent="0.25">
      <c r="D6066" s="27"/>
      <c r="V6066" s="17"/>
    </row>
    <row r="6067" spans="4:22" x14ac:dyDescent="0.25">
      <c r="D6067" s="27"/>
      <c r="V6067" s="17"/>
    </row>
    <row r="6068" spans="4:22" x14ac:dyDescent="0.25">
      <c r="D6068" s="27"/>
      <c r="V6068" s="17"/>
    </row>
    <row r="6069" spans="4:22" x14ac:dyDescent="0.25">
      <c r="D6069" s="27"/>
      <c r="V6069" s="17"/>
    </row>
    <row r="6070" spans="4:22" x14ac:dyDescent="0.25">
      <c r="D6070" s="27"/>
      <c r="V6070" s="17"/>
    </row>
    <row r="6071" spans="4:22" x14ac:dyDescent="0.25">
      <c r="D6071" s="27"/>
      <c r="V6071" s="17"/>
    </row>
    <row r="6072" spans="4:22" x14ac:dyDescent="0.25">
      <c r="D6072" s="27"/>
      <c r="V6072" s="17"/>
    </row>
    <row r="6073" spans="4:22" x14ac:dyDescent="0.25">
      <c r="D6073" s="27"/>
      <c r="V6073" s="17"/>
    </row>
    <row r="6074" spans="4:22" x14ac:dyDescent="0.25">
      <c r="D6074" s="27"/>
      <c r="V6074" s="17"/>
    </row>
    <row r="6075" spans="4:22" x14ac:dyDescent="0.25">
      <c r="D6075" s="27"/>
      <c r="V6075" s="17"/>
    </row>
    <row r="6076" spans="4:22" x14ac:dyDescent="0.25">
      <c r="D6076" s="27"/>
      <c r="V6076" s="17"/>
    </row>
    <row r="6077" spans="4:22" x14ac:dyDescent="0.25">
      <c r="D6077" s="27"/>
      <c r="V6077" s="17"/>
    </row>
    <row r="6078" spans="4:22" x14ac:dyDescent="0.25">
      <c r="D6078" s="27"/>
      <c r="V6078" s="17"/>
    </row>
    <row r="6079" spans="4:22" x14ac:dyDescent="0.25">
      <c r="D6079" s="27"/>
      <c r="V6079" s="17"/>
    </row>
    <row r="6080" spans="4:22" x14ac:dyDescent="0.25">
      <c r="D6080" s="27"/>
      <c r="V6080" s="17"/>
    </row>
    <row r="6081" spans="4:22" x14ac:dyDescent="0.25">
      <c r="D6081" s="27"/>
      <c r="V6081" s="17"/>
    </row>
    <row r="6082" spans="4:22" x14ac:dyDescent="0.25">
      <c r="D6082" s="27"/>
      <c r="V6082" s="17"/>
    </row>
    <row r="6083" spans="4:22" x14ac:dyDescent="0.25">
      <c r="D6083" s="27"/>
      <c r="V6083" s="17"/>
    </row>
    <row r="6084" spans="4:22" x14ac:dyDescent="0.25">
      <c r="D6084" s="27"/>
      <c r="V6084" s="17"/>
    </row>
    <row r="6085" spans="4:22" x14ac:dyDescent="0.25">
      <c r="D6085" s="27"/>
      <c r="V6085" s="17"/>
    </row>
    <row r="6086" spans="4:22" x14ac:dyDescent="0.25">
      <c r="D6086" s="27"/>
      <c r="V6086" s="17"/>
    </row>
    <row r="6087" spans="4:22" x14ac:dyDescent="0.25">
      <c r="D6087" s="27"/>
      <c r="V6087" s="17"/>
    </row>
    <row r="6088" spans="4:22" x14ac:dyDescent="0.25">
      <c r="D6088" s="27"/>
      <c r="V6088" s="17"/>
    </row>
    <row r="6089" spans="4:22" x14ac:dyDescent="0.25">
      <c r="D6089" s="27"/>
      <c r="V6089" s="17"/>
    </row>
    <row r="6090" spans="4:22" x14ac:dyDescent="0.25">
      <c r="D6090" s="27"/>
      <c r="V6090" s="17"/>
    </row>
    <row r="6091" spans="4:22" x14ac:dyDescent="0.25">
      <c r="D6091" s="27"/>
      <c r="V6091" s="17"/>
    </row>
    <row r="6092" spans="4:22" x14ac:dyDescent="0.25">
      <c r="D6092" s="27"/>
      <c r="V6092" s="17"/>
    </row>
    <row r="6093" spans="4:22" x14ac:dyDescent="0.25">
      <c r="D6093" s="27"/>
      <c r="V6093" s="17"/>
    </row>
    <row r="6094" spans="4:22" x14ac:dyDescent="0.25">
      <c r="D6094" s="27"/>
      <c r="V6094" s="17"/>
    </row>
    <row r="6095" spans="4:22" x14ac:dyDescent="0.25">
      <c r="D6095" s="27"/>
      <c r="V6095" s="17"/>
    </row>
    <row r="6096" spans="4:22" x14ac:dyDescent="0.25">
      <c r="D6096" s="27"/>
      <c r="V6096" s="17"/>
    </row>
    <row r="6097" spans="4:22" x14ac:dyDescent="0.25">
      <c r="D6097" s="27"/>
      <c r="V6097" s="17"/>
    </row>
    <row r="6098" spans="4:22" x14ac:dyDescent="0.25">
      <c r="D6098" s="27"/>
      <c r="V6098" s="17"/>
    </row>
    <row r="6099" spans="4:22" x14ac:dyDescent="0.25">
      <c r="D6099" s="27"/>
      <c r="V6099" s="17"/>
    </row>
    <row r="6100" spans="4:22" x14ac:dyDescent="0.25">
      <c r="D6100" s="27"/>
      <c r="V6100" s="17"/>
    </row>
    <row r="6101" spans="4:22" x14ac:dyDescent="0.25">
      <c r="D6101" s="27"/>
      <c r="V6101" s="17"/>
    </row>
    <row r="6102" spans="4:22" x14ac:dyDescent="0.25">
      <c r="D6102" s="27"/>
      <c r="V6102" s="17"/>
    </row>
    <row r="6103" spans="4:22" x14ac:dyDescent="0.25">
      <c r="D6103" s="27"/>
      <c r="V6103" s="17"/>
    </row>
    <row r="6104" spans="4:22" x14ac:dyDescent="0.25">
      <c r="D6104" s="27"/>
      <c r="V6104" s="17"/>
    </row>
    <row r="6105" spans="4:22" x14ac:dyDescent="0.25">
      <c r="D6105" s="27"/>
      <c r="V6105" s="17"/>
    </row>
    <row r="6106" spans="4:22" x14ac:dyDescent="0.25">
      <c r="D6106" s="27"/>
      <c r="V6106" s="17"/>
    </row>
    <row r="6107" spans="4:22" x14ac:dyDescent="0.25">
      <c r="D6107" s="27"/>
      <c r="V6107" s="17"/>
    </row>
    <row r="6108" spans="4:22" x14ac:dyDescent="0.25">
      <c r="D6108" s="27"/>
      <c r="V6108" s="17"/>
    </row>
    <row r="6109" spans="4:22" x14ac:dyDescent="0.25">
      <c r="D6109" s="27"/>
      <c r="V6109" s="17"/>
    </row>
    <row r="6110" spans="4:22" x14ac:dyDescent="0.25">
      <c r="D6110" s="27"/>
      <c r="V6110" s="17"/>
    </row>
    <row r="6111" spans="4:22" x14ac:dyDescent="0.25">
      <c r="D6111" s="27"/>
      <c r="V6111" s="17"/>
    </row>
    <row r="6112" spans="4:22" x14ac:dyDescent="0.25">
      <c r="D6112" s="27"/>
      <c r="V6112" s="17"/>
    </row>
    <row r="6113" spans="4:22" x14ac:dyDescent="0.25">
      <c r="D6113" s="27"/>
      <c r="V6113" s="17"/>
    </row>
    <row r="6114" spans="4:22" x14ac:dyDescent="0.25">
      <c r="D6114" s="27"/>
      <c r="V6114" s="17"/>
    </row>
    <row r="6115" spans="4:22" x14ac:dyDescent="0.25">
      <c r="D6115" s="27"/>
      <c r="V6115" s="17"/>
    </row>
    <row r="6116" spans="4:22" x14ac:dyDescent="0.25">
      <c r="D6116" s="27"/>
      <c r="V6116" s="17"/>
    </row>
    <row r="6117" spans="4:22" x14ac:dyDescent="0.25">
      <c r="D6117" s="27"/>
      <c r="V6117" s="17"/>
    </row>
    <row r="6118" spans="4:22" x14ac:dyDescent="0.25">
      <c r="D6118" s="27"/>
      <c r="V6118" s="17"/>
    </row>
    <row r="6119" spans="4:22" x14ac:dyDescent="0.25">
      <c r="D6119" s="27"/>
      <c r="V6119" s="17"/>
    </row>
    <row r="6120" spans="4:22" x14ac:dyDescent="0.25">
      <c r="D6120" s="27"/>
      <c r="V6120" s="17"/>
    </row>
    <row r="6121" spans="4:22" x14ac:dyDescent="0.25">
      <c r="D6121" s="27"/>
      <c r="V6121" s="17"/>
    </row>
    <row r="6122" spans="4:22" x14ac:dyDescent="0.25">
      <c r="D6122" s="27"/>
      <c r="V6122" s="17"/>
    </row>
    <row r="6123" spans="4:22" x14ac:dyDescent="0.25">
      <c r="D6123" s="27"/>
      <c r="V6123" s="17"/>
    </row>
    <row r="6124" spans="4:22" x14ac:dyDescent="0.25">
      <c r="D6124" s="27"/>
      <c r="V6124" s="17"/>
    </row>
    <row r="6125" spans="4:22" x14ac:dyDescent="0.25">
      <c r="D6125" s="27"/>
      <c r="V6125" s="17"/>
    </row>
    <row r="6126" spans="4:22" x14ac:dyDescent="0.25">
      <c r="D6126" s="27"/>
      <c r="V6126" s="17"/>
    </row>
    <row r="6127" spans="4:22" x14ac:dyDescent="0.25">
      <c r="D6127" s="27"/>
      <c r="V6127" s="17"/>
    </row>
    <row r="6128" spans="4:22" x14ac:dyDescent="0.25">
      <c r="D6128" s="27"/>
      <c r="V6128" s="17"/>
    </row>
    <row r="6129" spans="4:22" x14ac:dyDescent="0.25">
      <c r="D6129" s="27"/>
      <c r="V6129" s="17"/>
    </row>
    <row r="6130" spans="4:22" x14ac:dyDescent="0.25">
      <c r="D6130" s="27"/>
      <c r="V6130" s="17"/>
    </row>
    <row r="6131" spans="4:22" x14ac:dyDescent="0.25">
      <c r="D6131" s="27"/>
      <c r="V6131" s="17"/>
    </row>
    <row r="6132" spans="4:22" x14ac:dyDescent="0.25">
      <c r="D6132" s="27"/>
      <c r="V6132" s="17"/>
    </row>
    <row r="6133" spans="4:22" x14ac:dyDescent="0.25">
      <c r="D6133" s="27"/>
      <c r="V6133" s="17"/>
    </row>
    <row r="6134" spans="4:22" x14ac:dyDescent="0.25">
      <c r="D6134" s="27"/>
      <c r="V6134" s="17"/>
    </row>
    <row r="6135" spans="4:22" x14ac:dyDescent="0.25">
      <c r="D6135" s="27"/>
      <c r="V6135" s="17"/>
    </row>
    <row r="6136" spans="4:22" x14ac:dyDescent="0.25">
      <c r="D6136" s="27"/>
      <c r="V6136" s="17"/>
    </row>
    <row r="6137" spans="4:22" x14ac:dyDescent="0.25">
      <c r="D6137" s="27"/>
      <c r="V6137" s="17"/>
    </row>
    <row r="6138" spans="4:22" x14ac:dyDescent="0.25">
      <c r="D6138" s="27"/>
      <c r="V6138" s="17"/>
    </row>
    <row r="6139" spans="4:22" x14ac:dyDescent="0.25">
      <c r="D6139" s="27"/>
      <c r="V6139" s="17"/>
    </row>
    <row r="6140" spans="4:22" x14ac:dyDescent="0.25">
      <c r="D6140" s="27"/>
      <c r="V6140" s="17"/>
    </row>
    <row r="6141" spans="4:22" x14ac:dyDescent="0.25">
      <c r="D6141" s="27"/>
      <c r="V6141" s="17"/>
    </row>
    <row r="6142" spans="4:22" x14ac:dyDescent="0.25">
      <c r="D6142" s="27"/>
      <c r="V6142" s="17"/>
    </row>
    <row r="6143" spans="4:22" x14ac:dyDescent="0.25">
      <c r="D6143" s="27"/>
      <c r="V6143" s="17"/>
    </row>
    <row r="6144" spans="4:22" x14ac:dyDescent="0.25">
      <c r="D6144" s="27"/>
      <c r="V6144" s="17"/>
    </row>
    <row r="6145" spans="4:22" x14ac:dyDescent="0.25">
      <c r="D6145" s="27"/>
      <c r="V6145" s="17"/>
    </row>
    <row r="6146" spans="4:22" x14ac:dyDescent="0.25">
      <c r="D6146" s="27"/>
      <c r="V6146" s="17"/>
    </row>
    <row r="6147" spans="4:22" x14ac:dyDescent="0.25">
      <c r="D6147" s="27"/>
      <c r="V6147" s="17"/>
    </row>
    <row r="6148" spans="4:22" x14ac:dyDescent="0.25">
      <c r="D6148" s="27"/>
      <c r="V6148" s="17"/>
    </row>
    <row r="6149" spans="4:22" x14ac:dyDescent="0.25">
      <c r="D6149" s="27"/>
      <c r="V6149" s="17"/>
    </row>
    <row r="6150" spans="4:22" x14ac:dyDescent="0.25">
      <c r="D6150" s="27"/>
      <c r="V6150" s="17"/>
    </row>
    <row r="6151" spans="4:22" x14ac:dyDescent="0.25">
      <c r="D6151" s="27"/>
      <c r="V6151" s="17"/>
    </row>
    <row r="6152" spans="4:22" x14ac:dyDescent="0.25">
      <c r="D6152" s="27"/>
      <c r="V6152" s="17"/>
    </row>
    <row r="6153" spans="4:22" x14ac:dyDescent="0.25">
      <c r="D6153" s="27"/>
      <c r="V6153" s="17"/>
    </row>
    <row r="6154" spans="4:22" x14ac:dyDescent="0.25">
      <c r="D6154" s="27"/>
      <c r="V6154" s="17"/>
    </row>
    <row r="6155" spans="4:22" x14ac:dyDescent="0.25">
      <c r="D6155" s="27"/>
      <c r="V6155" s="17"/>
    </row>
    <row r="6156" spans="4:22" x14ac:dyDescent="0.25">
      <c r="D6156" s="27"/>
      <c r="V6156" s="17"/>
    </row>
    <row r="6157" spans="4:22" x14ac:dyDescent="0.25">
      <c r="D6157" s="27"/>
      <c r="V6157" s="17"/>
    </row>
    <row r="6158" spans="4:22" x14ac:dyDescent="0.25">
      <c r="D6158" s="27"/>
      <c r="V6158" s="17"/>
    </row>
    <row r="6159" spans="4:22" x14ac:dyDescent="0.25">
      <c r="D6159" s="27"/>
      <c r="V6159" s="17"/>
    </row>
    <row r="6160" spans="4:22" x14ac:dyDescent="0.25">
      <c r="D6160" s="27"/>
      <c r="V6160" s="17"/>
    </row>
    <row r="6161" spans="4:22" x14ac:dyDescent="0.25">
      <c r="D6161" s="27"/>
      <c r="V6161" s="17"/>
    </row>
    <row r="6162" spans="4:22" x14ac:dyDescent="0.25">
      <c r="D6162" s="27"/>
      <c r="V6162" s="17"/>
    </row>
    <row r="6163" spans="4:22" x14ac:dyDescent="0.25">
      <c r="D6163" s="27"/>
      <c r="V6163" s="17"/>
    </row>
    <row r="6164" spans="4:22" x14ac:dyDescent="0.25">
      <c r="D6164" s="27"/>
      <c r="V6164" s="17"/>
    </row>
    <row r="6165" spans="4:22" x14ac:dyDescent="0.25">
      <c r="D6165" s="27"/>
      <c r="V6165" s="17"/>
    </row>
    <row r="6166" spans="4:22" x14ac:dyDescent="0.25">
      <c r="D6166" s="27"/>
      <c r="V6166" s="17"/>
    </row>
    <row r="6167" spans="4:22" x14ac:dyDescent="0.25">
      <c r="D6167" s="27"/>
      <c r="V6167" s="17"/>
    </row>
    <row r="6168" spans="4:22" x14ac:dyDescent="0.25">
      <c r="D6168" s="27"/>
      <c r="V6168" s="17"/>
    </row>
    <row r="6169" spans="4:22" x14ac:dyDescent="0.25">
      <c r="D6169" s="27"/>
      <c r="V6169" s="17"/>
    </row>
    <row r="6170" spans="4:22" x14ac:dyDescent="0.25">
      <c r="D6170" s="27"/>
      <c r="V6170" s="17"/>
    </row>
    <row r="6171" spans="4:22" x14ac:dyDescent="0.25">
      <c r="D6171" s="27"/>
      <c r="V6171" s="17"/>
    </row>
    <row r="6172" spans="4:22" x14ac:dyDescent="0.25">
      <c r="D6172" s="27"/>
      <c r="V6172" s="17"/>
    </row>
    <row r="6173" spans="4:22" x14ac:dyDescent="0.25">
      <c r="D6173" s="27"/>
      <c r="V6173" s="17"/>
    </row>
    <row r="6174" spans="4:22" x14ac:dyDescent="0.25">
      <c r="D6174" s="27"/>
      <c r="V6174" s="17"/>
    </row>
    <row r="6175" spans="4:22" x14ac:dyDescent="0.25">
      <c r="D6175" s="27"/>
      <c r="V6175" s="17"/>
    </row>
    <row r="6176" spans="4:22" x14ac:dyDescent="0.25">
      <c r="D6176" s="27"/>
      <c r="V6176" s="17"/>
    </row>
    <row r="6177" spans="4:22" x14ac:dyDescent="0.25">
      <c r="D6177" s="27"/>
      <c r="V6177" s="17"/>
    </row>
    <row r="6178" spans="4:22" x14ac:dyDescent="0.25">
      <c r="D6178" s="27"/>
      <c r="V6178" s="17"/>
    </row>
    <row r="6179" spans="4:22" x14ac:dyDescent="0.25">
      <c r="D6179" s="27"/>
      <c r="V6179" s="17"/>
    </row>
    <row r="6180" spans="4:22" x14ac:dyDescent="0.25">
      <c r="D6180" s="27"/>
      <c r="V6180" s="17"/>
    </row>
    <row r="6181" spans="4:22" x14ac:dyDescent="0.25">
      <c r="D6181" s="27"/>
      <c r="V6181" s="17"/>
    </row>
    <row r="6182" spans="4:22" x14ac:dyDescent="0.25">
      <c r="D6182" s="27"/>
      <c r="V6182" s="17"/>
    </row>
    <row r="6183" spans="4:22" x14ac:dyDescent="0.25">
      <c r="D6183" s="27"/>
      <c r="V6183" s="17"/>
    </row>
    <row r="6184" spans="4:22" x14ac:dyDescent="0.25">
      <c r="D6184" s="27"/>
      <c r="V6184" s="17"/>
    </row>
    <row r="6185" spans="4:22" x14ac:dyDescent="0.25">
      <c r="D6185" s="27"/>
      <c r="V6185" s="17"/>
    </row>
    <row r="6186" spans="4:22" x14ac:dyDescent="0.25">
      <c r="D6186" s="27"/>
      <c r="V6186" s="17"/>
    </row>
    <row r="6187" spans="4:22" x14ac:dyDescent="0.25">
      <c r="D6187" s="27"/>
      <c r="V6187" s="17"/>
    </row>
    <row r="6188" spans="4:22" x14ac:dyDescent="0.25">
      <c r="D6188" s="27"/>
      <c r="V6188" s="17"/>
    </row>
    <row r="6189" spans="4:22" x14ac:dyDescent="0.25">
      <c r="D6189" s="27"/>
      <c r="V6189" s="17"/>
    </row>
    <row r="6190" spans="4:22" x14ac:dyDescent="0.25">
      <c r="D6190" s="27"/>
      <c r="V6190" s="17"/>
    </row>
    <row r="6191" spans="4:22" x14ac:dyDescent="0.25">
      <c r="D6191" s="27"/>
      <c r="V6191" s="17"/>
    </row>
    <row r="6192" spans="4:22" x14ac:dyDescent="0.25">
      <c r="D6192" s="27"/>
      <c r="V6192" s="17"/>
    </row>
    <row r="6193" spans="4:22" x14ac:dyDescent="0.25">
      <c r="D6193" s="27"/>
      <c r="V6193" s="17"/>
    </row>
    <row r="6194" spans="4:22" x14ac:dyDescent="0.25">
      <c r="D6194" s="27"/>
      <c r="V6194" s="17"/>
    </row>
    <row r="6195" spans="4:22" x14ac:dyDescent="0.25">
      <c r="D6195" s="27"/>
      <c r="V6195" s="17"/>
    </row>
    <row r="6196" spans="4:22" x14ac:dyDescent="0.25">
      <c r="D6196" s="27"/>
      <c r="V6196" s="17"/>
    </row>
    <row r="6197" spans="4:22" x14ac:dyDescent="0.25">
      <c r="D6197" s="27"/>
      <c r="V6197" s="17"/>
    </row>
    <row r="6198" spans="4:22" x14ac:dyDescent="0.25">
      <c r="D6198" s="27"/>
      <c r="V6198" s="17"/>
    </row>
    <row r="6199" spans="4:22" x14ac:dyDescent="0.25">
      <c r="D6199" s="27"/>
      <c r="V6199" s="17"/>
    </row>
    <row r="6200" spans="4:22" x14ac:dyDescent="0.25">
      <c r="D6200" s="27"/>
      <c r="V6200" s="17"/>
    </row>
    <row r="6201" spans="4:22" x14ac:dyDescent="0.25">
      <c r="D6201" s="27"/>
      <c r="V6201" s="17"/>
    </row>
    <row r="6202" spans="4:22" x14ac:dyDescent="0.25">
      <c r="D6202" s="27"/>
      <c r="V6202" s="17"/>
    </row>
    <row r="6203" spans="4:22" x14ac:dyDescent="0.25">
      <c r="D6203" s="27"/>
      <c r="V6203" s="17"/>
    </row>
    <row r="6204" spans="4:22" x14ac:dyDescent="0.25">
      <c r="D6204" s="27"/>
      <c r="V6204" s="17"/>
    </row>
    <row r="6205" spans="4:22" x14ac:dyDescent="0.25">
      <c r="D6205" s="27"/>
      <c r="V6205" s="17"/>
    </row>
    <row r="6206" spans="4:22" x14ac:dyDescent="0.25">
      <c r="D6206" s="27"/>
      <c r="V6206" s="17"/>
    </row>
    <row r="6207" spans="4:22" x14ac:dyDescent="0.25">
      <c r="D6207" s="27"/>
      <c r="V6207" s="17"/>
    </row>
    <row r="6208" spans="4:22" x14ac:dyDescent="0.25">
      <c r="D6208" s="27"/>
      <c r="V6208" s="17"/>
    </row>
    <row r="6209" spans="4:22" x14ac:dyDescent="0.25">
      <c r="D6209" s="27"/>
      <c r="V6209" s="17"/>
    </row>
    <row r="6210" spans="4:22" x14ac:dyDescent="0.25">
      <c r="D6210" s="27"/>
      <c r="V6210" s="17"/>
    </row>
    <row r="6211" spans="4:22" x14ac:dyDescent="0.25">
      <c r="D6211" s="27"/>
      <c r="V6211" s="17"/>
    </row>
    <row r="6212" spans="4:22" x14ac:dyDescent="0.25">
      <c r="D6212" s="27"/>
      <c r="V6212" s="17"/>
    </row>
    <row r="6213" spans="4:22" x14ac:dyDescent="0.25">
      <c r="D6213" s="27"/>
      <c r="V6213" s="17"/>
    </row>
    <row r="6214" spans="4:22" x14ac:dyDescent="0.25">
      <c r="D6214" s="27"/>
      <c r="V6214" s="17"/>
    </row>
    <row r="6215" spans="4:22" x14ac:dyDescent="0.25">
      <c r="D6215" s="27"/>
      <c r="V6215" s="17"/>
    </row>
    <row r="6216" spans="4:22" x14ac:dyDescent="0.25">
      <c r="D6216" s="27"/>
      <c r="V6216" s="17"/>
    </row>
    <row r="6217" spans="4:22" x14ac:dyDescent="0.25">
      <c r="D6217" s="27"/>
      <c r="V6217" s="17"/>
    </row>
    <row r="6218" spans="4:22" x14ac:dyDescent="0.25">
      <c r="D6218" s="27"/>
      <c r="V6218" s="17"/>
    </row>
    <row r="6219" spans="4:22" x14ac:dyDescent="0.25">
      <c r="D6219" s="27"/>
      <c r="V6219" s="17"/>
    </row>
    <row r="6220" spans="4:22" x14ac:dyDescent="0.25">
      <c r="D6220" s="27"/>
      <c r="V6220" s="17"/>
    </row>
    <row r="6221" spans="4:22" x14ac:dyDescent="0.25">
      <c r="D6221" s="27"/>
      <c r="V6221" s="17"/>
    </row>
    <row r="6222" spans="4:22" x14ac:dyDescent="0.25">
      <c r="D6222" s="27"/>
      <c r="V6222" s="17"/>
    </row>
    <row r="6223" spans="4:22" x14ac:dyDescent="0.25">
      <c r="D6223" s="27"/>
      <c r="V6223" s="17"/>
    </row>
    <row r="6224" spans="4:22" x14ac:dyDescent="0.25">
      <c r="D6224" s="27"/>
      <c r="V6224" s="17"/>
    </row>
    <row r="6225" spans="4:22" x14ac:dyDescent="0.25">
      <c r="D6225" s="27"/>
      <c r="V6225" s="17"/>
    </row>
    <row r="6226" spans="4:22" x14ac:dyDescent="0.25">
      <c r="D6226" s="27"/>
      <c r="V6226" s="17"/>
    </row>
    <row r="6227" spans="4:22" x14ac:dyDescent="0.25">
      <c r="D6227" s="27"/>
      <c r="V6227" s="17"/>
    </row>
    <row r="6228" spans="4:22" x14ac:dyDescent="0.25">
      <c r="D6228" s="27"/>
      <c r="V6228" s="17"/>
    </row>
    <row r="6229" spans="4:22" x14ac:dyDescent="0.25">
      <c r="D6229" s="27"/>
      <c r="V6229" s="17"/>
    </row>
    <row r="6230" spans="4:22" x14ac:dyDescent="0.25">
      <c r="D6230" s="27"/>
      <c r="V6230" s="17"/>
    </row>
    <row r="6231" spans="4:22" x14ac:dyDescent="0.25">
      <c r="D6231" s="27"/>
      <c r="V6231" s="17"/>
    </row>
    <row r="6232" spans="4:22" x14ac:dyDescent="0.25">
      <c r="D6232" s="27"/>
      <c r="V6232" s="17"/>
    </row>
    <row r="6233" spans="4:22" x14ac:dyDescent="0.25">
      <c r="D6233" s="27"/>
      <c r="V6233" s="17"/>
    </row>
    <row r="6234" spans="4:22" x14ac:dyDescent="0.25">
      <c r="D6234" s="27"/>
      <c r="V6234" s="17"/>
    </row>
    <row r="6235" spans="4:22" x14ac:dyDescent="0.25">
      <c r="D6235" s="27"/>
      <c r="V6235" s="17"/>
    </row>
    <row r="6236" spans="4:22" x14ac:dyDescent="0.25">
      <c r="D6236" s="27"/>
      <c r="V6236" s="17"/>
    </row>
    <row r="6237" spans="4:22" x14ac:dyDescent="0.25">
      <c r="D6237" s="27"/>
      <c r="V6237" s="17"/>
    </row>
    <row r="6238" spans="4:22" x14ac:dyDescent="0.25">
      <c r="D6238" s="27"/>
      <c r="V6238" s="17"/>
    </row>
    <row r="6239" spans="4:22" x14ac:dyDescent="0.25">
      <c r="D6239" s="27"/>
      <c r="V6239" s="17"/>
    </row>
    <row r="6240" spans="4:22" x14ac:dyDescent="0.25">
      <c r="D6240" s="27"/>
      <c r="V6240" s="17"/>
    </row>
    <row r="6241" spans="4:22" x14ac:dyDescent="0.25">
      <c r="D6241" s="27"/>
      <c r="V6241" s="17"/>
    </row>
    <row r="6242" spans="4:22" x14ac:dyDescent="0.25">
      <c r="D6242" s="27"/>
      <c r="V6242" s="17"/>
    </row>
    <row r="6243" spans="4:22" x14ac:dyDescent="0.25">
      <c r="D6243" s="27"/>
      <c r="V6243" s="17"/>
    </row>
    <row r="6244" spans="4:22" x14ac:dyDescent="0.25">
      <c r="D6244" s="27"/>
      <c r="V6244" s="17"/>
    </row>
    <row r="6245" spans="4:22" x14ac:dyDescent="0.25">
      <c r="D6245" s="27"/>
      <c r="V6245" s="17"/>
    </row>
    <row r="6246" spans="4:22" x14ac:dyDescent="0.25">
      <c r="D6246" s="27"/>
      <c r="V6246" s="17"/>
    </row>
    <row r="6247" spans="4:22" x14ac:dyDescent="0.25">
      <c r="D6247" s="27"/>
      <c r="V6247" s="17"/>
    </row>
    <row r="6248" spans="4:22" x14ac:dyDescent="0.25">
      <c r="D6248" s="27"/>
      <c r="V6248" s="17"/>
    </row>
    <row r="6249" spans="4:22" x14ac:dyDescent="0.25">
      <c r="D6249" s="27"/>
      <c r="V6249" s="17"/>
    </row>
    <row r="6250" spans="4:22" x14ac:dyDescent="0.25">
      <c r="D6250" s="27"/>
      <c r="V6250" s="17"/>
    </row>
    <row r="6251" spans="4:22" x14ac:dyDescent="0.25">
      <c r="D6251" s="27"/>
      <c r="V6251" s="17"/>
    </row>
    <row r="6252" spans="4:22" x14ac:dyDescent="0.25">
      <c r="D6252" s="27"/>
      <c r="V6252" s="17"/>
    </row>
    <row r="6253" spans="4:22" x14ac:dyDescent="0.25">
      <c r="D6253" s="27"/>
      <c r="V6253" s="17"/>
    </row>
    <row r="6254" spans="4:22" x14ac:dyDescent="0.25">
      <c r="D6254" s="27"/>
      <c r="V6254" s="17"/>
    </row>
    <row r="6255" spans="4:22" x14ac:dyDescent="0.25">
      <c r="D6255" s="27"/>
      <c r="V6255" s="17"/>
    </row>
    <row r="6256" spans="4:22" x14ac:dyDescent="0.25">
      <c r="D6256" s="27"/>
      <c r="V6256" s="17"/>
    </row>
    <row r="6257" spans="4:22" x14ac:dyDescent="0.25">
      <c r="D6257" s="27"/>
      <c r="V6257" s="17"/>
    </row>
    <row r="6258" spans="4:22" x14ac:dyDescent="0.25">
      <c r="D6258" s="27"/>
      <c r="V6258" s="17"/>
    </row>
    <row r="6259" spans="4:22" x14ac:dyDescent="0.25">
      <c r="D6259" s="27"/>
      <c r="V6259" s="17"/>
    </row>
    <row r="6260" spans="4:22" x14ac:dyDescent="0.25">
      <c r="D6260" s="27"/>
      <c r="V6260" s="17"/>
    </row>
    <row r="6261" spans="4:22" x14ac:dyDescent="0.25">
      <c r="D6261" s="27"/>
      <c r="V6261" s="17"/>
    </row>
    <row r="6262" spans="4:22" x14ac:dyDescent="0.25">
      <c r="D6262" s="27"/>
      <c r="V6262" s="17"/>
    </row>
    <row r="6263" spans="4:22" x14ac:dyDescent="0.25">
      <c r="D6263" s="27"/>
      <c r="V6263" s="17"/>
    </row>
    <row r="6264" spans="4:22" x14ac:dyDescent="0.25">
      <c r="D6264" s="27"/>
      <c r="V6264" s="17"/>
    </row>
    <row r="6265" spans="4:22" x14ac:dyDescent="0.25">
      <c r="D6265" s="27"/>
      <c r="V6265" s="17"/>
    </row>
    <row r="6266" spans="4:22" x14ac:dyDescent="0.25">
      <c r="D6266" s="27"/>
      <c r="V6266" s="17"/>
    </row>
    <row r="6267" spans="4:22" x14ac:dyDescent="0.25">
      <c r="D6267" s="27"/>
      <c r="V6267" s="17"/>
    </row>
    <row r="6268" spans="4:22" x14ac:dyDescent="0.25">
      <c r="D6268" s="27"/>
      <c r="V6268" s="17"/>
    </row>
    <row r="6269" spans="4:22" x14ac:dyDescent="0.25">
      <c r="D6269" s="27"/>
      <c r="V6269" s="17"/>
    </row>
    <row r="6270" spans="4:22" x14ac:dyDescent="0.25">
      <c r="D6270" s="27"/>
      <c r="V6270" s="17"/>
    </row>
    <row r="6271" spans="4:22" x14ac:dyDescent="0.25">
      <c r="D6271" s="27"/>
      <c r="V6271" s="17"/>
    </row>
    <row r="6272" spans="4:22" x14ac:dyDescent="0.25">
      <c r="D6272" s="27"/>
      <c r="V6272" s="17"/>
    </row>
    <row r="6273" spans="4:22" x14ac:dyDescent="0.25">
      <c r="D6273" s="27"/>
      <c r="V6273" s="17"/>
    </row>
    <row r="6274" spans="4:22" x14ac:dyDescent="0.25">
      <c r="D6274" s="27"/>
      <c r="V6274" s="17"/>
    </row>
    <row r="6275" spans="4:22" x14ac:dyDescent="0.25">
      <c r="D6275" s="27"/>
      <c r="V6275" s="17"/>
    </row>
    <row r="6276" spans="4:22" x14ac:dyDescent="0.25">
      <c r="D6276" s="27"/>
      <c r="V6276" s="17"/>
    </row>
    <row r="6277" spans="4:22" x14ac:dyDescent="0.25">
      <c r="D6277" s="27"/>
      <c r="V6277" s="17"/>
    </row>
    <row r="6278" spans="4:22" x14ac:dyDescent="0.25">
      <c r="D6278" s="27"/>
      <c r="V6278" s="17"/>
    </row>
    <row r="6279" spans="4:22" x14ac:dyDescent="0.25">
      <c r="D6279" s="27"/>
      <c r="V6279" s="17"/>
    </row>
    <row r="6280" spans="4:22" x14ac:dyDescent="0.25">
      <c r="D6280" s="27"/>
      <c r="V6280" s="17"/>
    </row>
    <row r="6281" spans="4:22" x14ac:dyDescent="0.25">
      <c r="D6281" s="27"/>
      <c r="V6281" s="17"/>
    </row>
    <row r="6282" spans="4:22" x14ac:dyDescent="0.25">
      <c r="D6282" s="27"/>
      <c r="V6282" s="17"/>
    </row>
    <row r="6283" spans="4:22" x14ac:dyDescent="0.25">
      <c r="D6283" s="27"/>
      <c r="V6283" s="17"/>
    </row>
    <row r="6284" spans="4:22" x14ac:dyDescent="0.25">
      <c r="D6284" s="27"/>
      <c r="V6284" s="17"/>
    </row>
    <row r="6285" spans="4:22" x14ac:dyDescent="0.25">
      <c r="D6285" s="27"/>
      <c r="V6285" s="17"/>
    </row>
    <row r="6286" spans="4:22" x14ac:dyDescent="0.25">
      <c r="D6286" s="27"/>
      <c r="V6286" s="17"/>
    </row>
    <row r="6287" spans="4:22" x14ac:dyDescent="0.25">
      <c r="D6287" s="27"/>
      <c r="V6287" s="17"/>
    </row>
    <row r="6288" spans="4:22" x14ac:dyDescent="0.25">
      <c r="D6288" s="27"/>
      <c r="V6288" s="17"/>
    </row>
    <row r="6289" spans="4:22" x14ac:dyDescent="0.25">
      <c r="D6289" s="27"/>
      <c r="V6289" s="17"/>
    </row>
    <row r="6290" spans="4:22" x14ac:dyDescent="0.25">
      <c r="D6290" s="27"/>
      <c r="V6290" s="17"/>
    </row>
    <row r="6291" spans="4:22" x14ac:dyDescent="0.25">
      <c r="D6291" s="27"/>
      <c r="V6291" s="17"/>
    </row>
    <row r="6292" spans="4:22" x14ac:dyDescent="0.25">
      <c r="D6292" s="27"/>
      <c r="V6292" s="17"/>
    </row>
    <row r="6293" spans="4:22" x14ac:dyDescent="0.25">
      <c r="D6293" s="27"/>
      <c r="V6293" s="17"/>
    </row>
    <row r="6294" spans="4:22" x14ac:dyDescent="0.25">
      <c r="D6294" s="27"/>
      <c r="V6294" s="17"/>
    </row>
    <row r="6295" spans="4:22" x14ac:dyDescent="0.25">
      <c r="D6295" s="27"/>
      <c r="V6295" s="17"/>
    </row>
    <row r="6296" spans="4:22" x14ac:dyDescent="0.25">
      <c r="D6296" s="27"/>
      <c r="V6296" s="17"/>
    </row>
    <row r="6297" spans="4:22" x14ac:dyDescent="0.25">
      <c r="D6297" s="27"/>
      <c r="V6297" s="17"/>
    </row>
    <row r="6298" spans="4:22" x14ac:dyDescent="0.25">
      <c r="D6298" s="27"/>
      <c r="V6298" s="17"/>
    </row>
    <row r="6299" spans="4:22" x14ac:dyDescent="0.25">
      <c r="D6299" s="27"/>
      <c r="V6299" s="17"/>
    </row>
    <row r="6300" spans="4:22" x14ac:dyDescent="0.25">
      <c r="D6300" s="27"/>
      <c r="V6300" s="17"/>
    </row>
    <row r="6301" spans="4:22" x14ac:dyDescent="0.25">
      <c r="D6301" s="27"/>
      <c r="V6301" s="17"/>
    </row>
    <row r="6302" spans="4:22" x14ac:dyDescent="0.25">
      <c r="D6302" s="27"/>
      <c r="V6302" s="17"/>
    </row>
    <row r="6303" spans="4:22" x14ac:dyDescent="0.25">
      <c r="D6303" s="27"/>
      <c r="V6303" s="17"/>
    </row>
    <row r="6304" spans="4:22" x14ac:dyDescent="0.25">
      <c r="D6304" s="27"/>
      <c r="V6304" s="17"/>
    </row>
    <row r="6305" spans="4:22" x14ac:dyDescent="0.25">
      <c r="D6305" s="27"/>
      <c r="V6305" s="17"/>
    </row>
    <row r="6306" spans="4:22" x14ac:dyDescent="0.25">
      <c r="D6306" s="27"/>
      <c r="V6306" s="17"/>
    </row>
    <row r="6307" spans="4:22" x14ac:dyDescent="0.25">
      <c r="D6307" s="27"/>
      <c r="V6307" s="17"/>
    </row>
    <row r="6308" spans="4:22" x14ac:dyDescent="0.25">
      <c r="D6308" s="27"/>
      <c r="V6308" s="17"/>
    </row>
    <row r="6309" spans="4:22" x14ac:dyDescent="0.25">
      <c r="D6309" s="27"/>
      <c r="V6309" s="17"/>
    </row>
    <row r="6310" spans="4:22" x14ac:dyDescent="0.25">
      <c r="D6310" s="27"/>
      <c r="V6310" s="17"/>
    </row>
    <row r="6311" spans="4:22" x14ac:dyDescent="0.25">
      <c r="D6311" s="27"/>
      <c r="V6311" s="17"/>
    </row>
    <row r="6312" spans="4:22" x14ac:dyDescent="0.25">
      <c r="D6312" s="27"/>
      <c r="V6312" s="17"/>
    </row>
    <row r="6313" spans="4:22" x14ac:dyDescent="0.25">
      <c r="D6313" s="27"/>
      <c r="V6313" s="17"/>
    </row>
    <row r="6314" spans="4:22" x14ac:dyDescent="0.25">
      <c r="D6314" s="27"/>
      <c r="V6314" s="17"/>
    </row>
    <row r="6315" spans="4:22" x14ac:dyDescent="0.25">
      <c r="D6315" s="27"/>
      <c r="V6315" s="17"/>
    </row>
    <row r="6316" spans="4:22" x14ac:dyDescent="0.25">
      <c r="D6316" s="27"/>
      <c r="V6316" s="17"/>
    </row>
    <row r="6317" spans="4:22" x14ac:dyDescent="0.25">
      <c r="D6317" s="27"/>
      <c r="V6317" s="17"/>
    </row>
    <row r="6318" spans="4:22" x14ac:dyDescent="0.25">
      <c r="D6318" s="27"/>
      <c r="V6318" s="17"/>
    </row>
    <row r="6319" spans="4:22" x14ac:dyDescent="0.25">
      <c r="D6319" s="27"/>
      <c r="V6319" s="17"/>
    </row>
    <row r="6320" spans="4:22" x14ac:dyDescent="0.25">
      <c r="D6320" s="27"/>
      <c r="V6320" s="17"/>
    </row>
    <row r="6321" spans="4:22" x14ac:dyDescent="0.25">
      <c r="D6321" s="27"/>
      <c r="V6321" s="17"/>
    </row>
    <row r="6322" spans="4:22" x14ac:dyDescent="0.25">
      <c r="D6322" s="27"/>
      <c r="V6322" s="17"/>
    </row>
    <row r="6323" spans="4:22" x14ac:dyDescent="0.25">
      <c r="D6323" s="27"/>
      <c r="V6323" s="17"/>
    </row>
    <row r="6324" spans="4:22" x14ac:dyDescent="0.25">
      <c r="D6324" s="27"/>
      <c r="V6324" s="17"/>
    </row>
    <row r="6325" spans="4:22" x14ac:dyDescent="0.25">
      <c r="D6325" s="27"/>
      <c r="V6325" s="17"/>
    </row>
    <row r="6326" spans="4:22" x14ac:dyDescent="0.25">
      <c r="D6326" s="27"/>
      <c r="V6326" s="17"/>
    </row>
    <row r="6327" spans="4:22" x14ac:dyDescent="0.25">
      <c r="D6327" s="27"/>
      <c r="V6327" s="17"/>
    </row>
    <row r="6328" spans="4:22" x14ac:dyDescent="0.25">
      <c r="D6328" s="27"/>
      <c r="V6328" s="17"/>
    </row>
    <row r="6329" spans="4:22" x14ac:dyDescent="0.25">
      <c r="D6329" s="27"/>
      <c r="V6329" s="17"/>
    </row>
    <row r="6330" spans="4:22" x14ac:dyDescent="0.25">
      <c r="D6330" s="27"/>
      <c r="V6330" s="17"/>
    </row>
    <row r="6331" spans="4:22" x14ac:dyDescent="0.25">
      <c r="D6331" s="27"/>
      <c r="V6331" s="17"/>
    </row>
    <row r="6332" spans="4:22" x14ac:dyDescent="0.25">
      <c r="D6332" s="27"/>
      <c r="V6332" s="17"/>
    </row>
    <row r="6333" spans="4:22" x14ac:dyDescent="0.25">
      <c r="D6333" s="27"/>
      <c r="V6333" s="17"/>
    </row>
    <row r="6334" spans="4:22" x14ac:dyDescent="0.25">
      <c r="D6334" s="27"/>
      <c r="V6334" s="17"/>
    </row>
    <row r="6335" spans="4:22" x14ac:dyDescent="0.25">
      <c r="D6335" s="27"/>
      <c r="V6335" s="17"/>
    </row>
    <row r="6336" spans="4:22" x14ac:dyDescent="0.25">
      <c r="D6336" s="27"/>
      <c r="V6336" s="17"/>
    </row>
    <row r="6337" spans="4:22" x14ac:dyDescent="0.25">
      <c r="D6337" s="27"/>
      <c r="V6337" s="17"/>
    </row>
    <row r="6338" spans="4:22" x14ac:dyDescent="0.25">
      <c r="D6338" s="27"/>
      <c r="V6338" s="17"/>
    </row>
    <row r="6339" spans="4:22" x14ac:dyDescent="0.25">
      <c r="D6339" s="27"/>
      <c r="V6339" s="17"/>
    </row>
    <row r="6340" spans="4:22" x14ac:dyDescent="0.25">
      <c r="D6340" s="27"/>
      <c r="V6340" s="17"/>
    </row>
    <row r="6341" spans="4:22" x14ac:dyDescent="0.25">
      <c r="D6341" s="27"/>
      <c r="V6341" s="17"/>
    </row>
    <row r="6342" spans="4:22" x14ac:dyDescent="0.25">
      <c r="D6342" s="27"/>
      <c r="V6342" s="17"/>
    </row>
    <row r="6343" spans="4:22" x14ac:dyDescent="0.25">
      <c r="D6343" s="27"/>
      <c r="V6343" s="17"/>
    </row>
    <row r="6344" spans="4:22" x14ac:dyDescent="0.25">
      <c r="D6344" s="27"/>
      <c r="V6344" s="17"/>
    </row>
    <row r="6345" spans="4:22" x14ac:dyDescent="0.25">
      <c r="D6345" s="27"/>
      <c r="V6345" s="17"/>
    </row>
    <row r="6346" spans="4:22" x14ac:dyDescent="0.25">
      <c r="D6346" s="27"/>
      <c r="V6346" s="17"/>
    </row>
    <row r="6347" spans="4:22" x14ac:dyDescent="0.25">
      <c r="D6347" s="27"/>
      <c r="V6347" s="17"/>
    </row>
    <row r="6348" spans="4:22" x14ac:dyDescent="0.25">
      <c r="D6348" s="27"/>
      <c r="V6348" s="17"/>
    </row>
    <row r="6349" spans="4:22" x14ac:dyDescent="0.25">
      <c r="D6349" s="27"/>
      <c r="V6349" s="17"/>
    </row>
    <row r="6350" spans="4:22" x14ac:dyDescent="0.25">
      <c r="D6350" s="27"/>
      <c r="V6350" s="17"/>
    </row>
    <row r="6351" spans="4:22" x14ac:dyDescent="0.25">
      <c r="D6351" s="27"/>
      <c r="V6351" s="17"/>
    </row>
    <row r="6352" spans="4:22" x14ac:dyDescent="0.25">
      <c r="D6352" s="27"/>
      <c r="V6352" s="17"/>
    </row>
    <row r="6353" spans="4:22" x14ac:dyDescent="0.25">
      <c r="D6353" s="27"/>
      <c r="V6353" s="17"/>
    </row>
    <row r="6354" spans="4:22" x14ac:dyDescent="0.25">
      <c r="D6354" s="27"/>
      <c r="V6354" s="17"/>
    </row>
    <row r="6355" spans="4:22" x14ac:dyDescent="0.25">
      <c r="D6355" s="27"/>
      <c r="V6355" s="17"/>
    </row>
    <row r="6356" spans="4:22" x14ac:dyDescent="0.25">
      <c r="D6356" s="27"/>
      <c r="V6356" s="17"/>
    </row>
    <row r="6357" spans="4:22" x14ac:dyDescent="0.25">
      <c r="D6357" s="27"/>
      <c r="V6357" s="17"/>
    </row>
    <row r="6358" spans="4:22" x14ac:dyDescent="0.25">
      <c r="D6358" s="27"/>
      <c r="V6358" s="17"/>
    </row>
    <row r="6359" spans="4:22" x14ac:dyDescent="0.25">
      <c r="D6359" s="27"/>
      <c r="V6359" s="17"/>
    </row>
    <row r="6360" spans="4:22" x14ac:dyDescent="0.25">
      <c r="D6360" s="27"/>
      <c r="V6360" s="17"/>
    </row>
    <row r="6361" spans="4:22" x14ac:dyDescent="0.25">
      <c r="D6361" s="27"/>
      <c r="V6361" s="17"/>
    </row>
    <row r="6362" spans="4:22" x14ac:dyDescent="0.25">
      <c r="D6362" s="27"/>
      <c r="V6362" s="17"/>
    </row>
    <row r="6363" spans="4:22" x14ac:dyDescent="0.25">
      <c r="D6363" s="27"/>
      <c r="V6363" s="17"/>
    </row>
    <row r="6364" spans="4:22" x14ac:dyDescent="0.25">
      <c r="D6364" s="27"/>
      <c r="V6364" s="17"/>
    </row>
    <row r="6365" spans="4:22" x14ac:dyDescent="0.25">
      <c r="D6365" s="27"/>
      <c r="V6365" s="17"/>
    </row>
    <row r="6366" spans="4:22" x14ac:dyDescent="0.25">
      <c r="D6366" s="27"/>
      <c r="V6366" s="17"/>
    </row>
    <row r="6367" spans="4:22" x14ac:dyDescent="0.25">
      <c r="D6367" s="27"/>
      <c r="V6367" s="17"/>
    </row>
    <row r="6368" spans="4:22" x14ac:dyDescent="0.25">
      <c r="D6368" s="27"/>
      <c r="V6368" s="17"/>
    </row>
    <row r="6369" spans="4:22" x14ac:dyDescent="0.25">
      <c r="D6369" s="27"/>
      <c r="V6369" s="17"/>
    </row>
    <row r="6370" spans="4:22" x14ac:dyDescent="0.25">
      <c r="D6370" s="27"/>
      <c r="V6370" s="17"/>
    </row>
    <row r="6371" spans="4:22" x14ac:dyDescent="0.25">
      <c r="D6371" s="27"/>
      <c r="V6371" s="17"/>
    </row>
    <row r="6372" spans="4:22" x14ac:dyDescent="0.25">
      <c r="D6372" s="27"/>
      <c r="V6372" s="17"/>
    </row>
    <row r="6373" spans="4:22" x14ac:dyDescent="0.25">
      <c r="D6373" s="27"/>
      <c r="V6373" s="17"/>
    </row>
    <row r="6374" spans="4:22" x14ac:dyDescent="0.25">
      <c r="D6374" s="27"/>
      <c r="V6374" s="17"/>
    </row>
    <row r="6375" spans="4:22" x14ac:dyDescent="0.25">
      <c r="D6375" s="27"/>
      <c r="V6375" s="17"/>
    </row>
    <row r="6376" spans="4:22" x14ac:dyDescent="0.25">
      <c r="D6376" s="27"/>
      <c r="V6376" s="17"/>
    </row>
    <row r="6377" spans="4:22" x14ac:dyDescent="0.25">
      <c r="D6377" s="27"/>
      <c r="V6377" s="17"/>
    </row>
    <row r="6378" spans="4:22" x14ac:dyDescent="0.25">
      <c r="D6378" s="27"/>
      <c r="V6378" s="17"/>
    </row>
    <row r="6379" spans="4:22" x14ac:dyDescent="0.25">
      <c r="D6379" s="27"/>
      <c r="V6379" s="17"/>
    </row>
    <row r="6380" spans="4:22" x14ac:dyDescent="0.25">
      <c r="D6380" s="27"/>
      <c r="V6380" s="17"/>
    </row>
    <row r="6381" spans="4:22" x14ac:dyDescent="0.25">
      <c r="D6381" s="27"/>
      <c r="V6381" s="17"/>
    </row>
    <row r="6382" spans="4:22" x14ac:dyDescent="0.25">
      <c r="D6382" s="27"/>
      <c r="V6382" s="17"/>
    </row>
    <row r="6383" spans="4:22" x14ac:dyDescent="0.25">
      <c r="D6383" s="27"/>
      <c r="V6383" s="17"/>
    </row>
    <row r="6384" spans="4:22" x14ac:dyDescent="0.25">
      <c r="D6384" s="27"/>
      <c r="V6384" s="17"/>
    </row>
    <row r="6385" spans="4:22" x14ac:dyDescent="0.25">
      <c r="D6385" s="27"/>
      <c r="V6385" s="17"/>
    </row>
    <row r="6386" spans="4:22" x14ac:dyDescent="0.25">
      <c r="D6386" s="27"/>
      <c r="V6386" s="17"/>
    </row>
    <row r="6387" spans="4:22" x14ac:dyDescent="0.25">
      <c r="D6387" s="27"/>
      <c r="V6387" s="17"/>
    </row>
    <row r="6388" spans="4:22" x14ac:dyDescent="0.25">
      <c r="D6388" s="27"/>
      <c r="V6388" s="17"/>
    </row>
    <row r="6389" spans="4:22" x14ac:dyDescent="0.25">
      <c r="D6389" s="27"/>
      <c r="V6389" s="17"/>
    </row>
    <row r="6390" spans="4:22" x14ac:dyDescent="0.25">
      <c r="D6390" s="27"/>
      <c r="V6390" s="17"/>
    </row>
    <row r="6391" spans="4:22" x14ac:dyDescent="0.25">
      <c r="D6391" s="27"/>
      <c r="V6391" s="17"/>
    </row>
    <row r="6392" spans="4:22" x14ac:dyDescent="0.25">
      <c r="D6392" s="27"/>
      <c r="V6392" s="17"/>
    </row>
    <row r="6393" spans="4:22" x14ac:dyDescent="0.25">
      <c r="D6393" s="27"/>
      <c r="V6393" s="17"/>
    </row>
    <row r="6394" spans="4:22" x14ac:dyDescent="0.25">
      <c r="D6394" s="27"/>
      <c r="V6394" s="17"/>
    </row>
    <row r="6395" spans="4:22" x14ac:dyDescent="0.25">
      <c r="D6395" s="27"/>
      <c r="V6395" s="17"/>
    </row>
    <row r="6396" spans="4:22" x14ac:dyDescent="0.25">
      <c r="D6396" s="27"/>
      <c r="V6396" s="17"/>
    </row>
    <row r="6397" spans="4:22" x14ac:dyDescent="0.25">
      <c r="D6397" s="27"/>
      <c r="V6397" s="17"/>
    </row>
    <row r="6398" spans="4:22" x14ac:dyDescent="0.25">
      <c r="D6398" s="27"/>
      <c r="V6398" s="17"/>
    </row>
    <row r="6399" spans="4:22" x14ac:dyDescent="0.25">
      <c r="D6399" s="27"/>
      <c r="V6399" s="17"/>
    </row>
    <row r="6400" spans="4:22" x14ac:dyDescent="0.25">
      <c r="D6400" s="27"/>
      <c r="V6400" s="17"/>
    </row>
    <row r="6401" spans="4:22" x14ac:dyDescent="0.25">
      <c r="D6401" s="27"/>
      <c r="V6401" s="17"/>
    </row>
    <row r="6402" spans="4:22" x14ac:dyDescent="0.25">
      <c r="D6402" s="27"/>
      <c r="V6402" s="17"/>
    </row>
    <row r="6403" spans="4:22" x14ac:dyDescent="0.25">
      <c r="D6403" s="27"/>
      <c r="V6403" s="17"/>
    </row>
    <row r="6404" spans="4:22" x14ac:dyDescent="0.25">
      <c r="D6404" s="27"/>
      <c r="V6404" s="17"/>
    </row>
    <row r="6405" spans="4:22" x14ac:dyDescent="0.25">
      <c r="D6405" s="27"/>
      <c r="V6405" s="17"/>
    </row>
    <row r="6406" spans="4:22" x14ac:dyDescent="0.25">
      <c r="D6406" s="27"/>
      <c r="V6406" s="17"/>
    </row>
    <row r="6407" spans="4:22" x14ac:dyDescent="0.25">
      <c r="D6407" s="27"/>
      <c r="V6407" s="17"/>
    </row>
    <row r="6408" spans="4:22" x14ac:dyDescent="0.25">
      <c r="D6408" s="27"/>
      <c r="V6408" s="17"/>
    </row>
    <row r="6409" spans="4:22" x14ac:dyDescent="0.25">
      <c r="D6409" s="27"/>
      <c r="V6409" s="17"/>
    </row>
    <row r="6410" spans="4:22" x14ac:dyDescent="0.25">
      <c r="D6410" s="27"/>
      <c r="V6410" s="17"/>
    </row>
    <row r="6411" spans="4:22" x14ac:dyDescent="0.25">
      <c r="D6411" s="27"/>
      <c r="V6411" s="17"/>
    </row>
    <row r="6412" spans="4:22" x14ac:dyDescent="0.25">
      <c r="D6412" s="27"/>
      <c r="V6412" s="17"/>
    </row>
    <row r="6413" spans="4:22" x14ac:dyDescent="0.25">
      <c r="D6413" s="27"/>
      <c r="V6413" s="17"/>
    </row>
    <row r="6414" spans="4:22" x14ac:dyDescent="0.25">
      <c r="D6414" s="27"/>
      <c r="V6414" s="17"/>
    </row>
    <row r="6415" spans="4:22" x14ac:dyDescent="0.25">
      <c r="D6415" s="27"/>
      <c r="V6415" s="17"/>
    </row>
    <row r="6416" spans="4:22" x14ac:dyDescent="0.25">
      <c r="D6416" s="27"/>
      <c r="V6416" s="17"/>
    </row>
    <row r="6417" spans="4:22" x14ac:dyDescent="0.25">
      <c r="D6417" s="27"/>
      <c r="V6417" s="17"/>
    </row>
    <row r="6418" spans="4:22" x14ac:dyDescent="0.25">
      <c r="D6418" s="27"/>
      <c r="V6418" s="17"/>
    </row>
    <row r="6419" spans="4:22" x14ac:dyDescent="0.25">
      <c r="D6419" s="27"/>
      <c r="V6419" s="17"/>
    </row>
    <row r="6420" spans="4:22" x14ac:dyDescent="0.25">
      <c r="D6420" s="27"/>
      <c r="V6420" s="17"/>
    </row>
    <row r="6421" spans="4:22" x14ac:dyDescent="0.25">
      <c r="D6421" s="27"/>
      <c r="V6421" s="17"/>
    </row>
    <row r="6422" spans="4:22" x14ac:dyDescent="0.25">
      <c r="D6422" s="27"/>
      <c r="V6422" s="17"/>
    </row>
    <row r="6423" spans="4:22" x14ac:dyDescent="0.25">
      <c r="D6423" s="27"/>
      <c r="V6423" s="17"/>
    </row>
    <row r="6424" spans="4:22" x14ac:dyDescent="0.25">
      <c r="D6424" s="27"/>
      <c r="V6424" s="17"/>
    </row>
    <row r="6425" spans="4:22" x14ac:dyDescent="0.25">
      <c r="D6425" s="27"/>
      <c r="V6425" s="17"/>
    </row>
    <row r="6426" spans="4:22" x14ac:dyDescent="0.25">
      <c r="D6426" s="27"/>
      <c r="V6426" s="17"/>
    </row>
    <row r="6427" spans="4:22" x14ac:dyDescent="0.25">
      <c r="D6427" s="27"/>
      <c r="V6427" s="17"/>
    </row>
    <row r="6428" spans="4:22" x14ac:dyDescent="0.25">
      <c r="D6428" s="27"/>
      <c r="V6428" s="17"/>
    </row>
    <row r="6429" spans="4:22" x14ac:dyDescent="0.25">
      <c r="D6429" s="27"/>
      <c r="V6429" s="17"/>
    </row>
    <row r="6430" spans="4:22" x14ac:dyDescent="0.25">
      <c r="D6430" s="27"/>
      <c r="V6430" s="17"/>
    </row>
    <row r="6431" spans="4:22" x14ac:dyDescent="0.25">
      <c r="D6431" s="27"/>
      <c r="V6431" s="17"/>
    </row>
    <row r="6432" spans="4:22" x14ac:dyDescent="0.25">
      <c r="D6432" s="27"/>
      <c r="V6432" s="17"/>
    </row>
    <row r="6433" spans="4:22" x14ac:dyDescent="0.25">
      <c r="D6433" s="27"/>
      <c r="V6433" s="17"/>
    </row>
    <row r="6434" spans="4:22" x14ac:dyDescent="0.25">
      <c r="D6434" s="27"/>
      <c r="V6434" s="17"/>
    </row>
    <row r="6435" spans="4:22" x14ac:dyDescent="0.25">
      <c r="D6435" s="27"/>
      <c r="V6435" s="17"/>
    </row>
    <row r="6436" spans="4:22" x14ac:dyDescent="0.25">
      <c r="D6436" s="27"/>
      <c r="V6436" s="17"/>
    </row>
    <row r="6437" spans="4:22" x14ac:dyDescent="0.25">
      <c r="D6437" s="27"/>
      <c r="V6437" s="17"/>
    </row>
    <row r="6438" spans="4:22" x14ac:dyDescent="0.25">
      <c r="D6438" s="27"/>
      <c r="V6438" s="17"/>
    </row>
    <row r="6439" spans="4:22" x14ac:dyDescent="0.25">
      <c r="D6439" s="27"/>
      <c r="V6439" s="17"/>
    </row>
    <row r="6440" spans="4:22" x14ac:dyDescent="0.25">
      <c r="D6440" s="27"/>
      <c r="V6440" s="17"/>
    </row>
    <row r="6441" spans="4:22" x14ac:dyDescent="0.25">
      <c r="D6441" s="27"/>
      <c r="V6441" s="17"/>
    </row>
    <row r="6442" spans="4:22" x14ac:dyDescent="0.25">
      <c r="D6442" s="27"/>
      <c r="V6442" s="17"/>
    </row>
    <row r="6443" spans="4:22" x14ac:dyDescent="0.25">
      <c r="D6443" s="27"/>
      <c r="V6443" s="17"/>
    </row>
    <row r="6444" spans="4:22" x14ac:dyDescent="0.25">
      <c r="D6444" s="27"/>
      <c r="V6444" s="17"/>
    </row>
    <row r="6445" spans="4:22" x14ac:dyDescent="0.25">
      <c r="D6445" s="27"/>
      <c r="V6445" s="17"/>
    </row>
    <row r="6446" spans="4:22" x14ac:dyDescent="0.25">
      <c r="D6446" s="27"/>
      <c r="V6446" s="17"/>
    </row>
    <row r="6447" spans="4:22" x14ac:dyDescent="0.25">
      <c r="D6447" s="27"/>
      <c r="V6447" s="17"/>
    </row>
    <row r="6448" spans="4:22" x14ac:dyDescent="0.25">
      <c r="D6448" s="27"/>
      <c r="V6448" s="17"/>
    </row>
    <row r="6449" spans="4:22" x14ac:dyDescent="0.25">
      <c r="D6449" s="27"/>
      <c r="V6449" s="17"/>
    </row>
    <row r="6450" spans="4:22" x14ac:dyDescent="0.25">
      <c r="D6450" s="27"/>
      <c r="V6450" s="17"/>
    </row>
    <row r="6451" spans="4:22" x14ac:dyDescent="0.25">
      <c r="D6451" s="27"/>
      <c r="V6451" s="17"/>
    </row>
    <row r="6452" spans="4:22" x14ac:dyDescent="0.25">
      <c r="D6452" s="27"/>
      <c r="V6452" s="17"/>
    </row>
    <row r="6453" spans="4:22" x14ac:dyDescent="0.25">
      <c r="D6453" s="27"/>
      <c r="V6453" s="17"/>
    </row>
    <row r="6454" spans="4:22" x14ac:dyDescent="0.25">
      <c r="D6454" s="27"/>
      <c r="V6454" s="17"/>
    </row>
    <row r="6455" spans="4:22" x14ac:dyDescent="0.25">
      <c r="D6455" s="27"/>
      <c r="V6455" s="17"/>
    </row>
    <row r="6456" spans="4:22" x14ac:dyDescent="0.25">
      <c r="D6456" s="27"/>
      <c r="V6456" s="17"/>
    </row>
    <row r="6457" spans="4:22" x14ac:dyDescent="0.25">
      <c r="D6457" s="27"/>
      <c r="V6457" s="17"/>
    </row>
    <row r="6458" spans="4:22" x14ac:dyDescent="0.25">
      <c r="D6458" s="27"/>
      <c r="V6458" s="17"/>
    </row>
    <row r="6459" spans="4:22" x14ac:dyDescent="0.25">
      <c r="D6459" s="27"/>
      <c r="V6459" s="17"/>
    </row>
    <row r="6460" spans="4:22" x14ac:dyDescent="0.25">
      <c r="D6460" s="27"/>
      <c r="V6460" s="17"/>
    </row>
    <row r="6461" spans="4:22" x14ac:dyDescent="0.25">
      <c r="D6461" s="27"/>
      <c r="V6461" s="17"/>
    </row>
    <row r="6462" spans="4:22" x14ac:dyDescent="0.25">
      <c r="D6462" s="27"/>
      <c r="V6462" s="17"/>
    </row>
    <row r="6463" spans="4:22" x14ac:dyDescent="0.25">
      <c r="D6463" s="27"/>
      <c r="V6463" s="17"/>
    </row>
    <row r="6464" spans="4:22" x14ac:dyDescent="0.25">
      <c r="D6464" s="27"/>
      <c r="V6464" s="17"/>
    </row>
    <row r="6465" spans="4:22" x14ac:dyDescent="0.25">
      <c r="D6465" s="27"/>
      <c r="V6465" s="17"/>
    </row>
    <row r="6466" spans="4:22" x14ac:dyDescent="0.25">
      <c r="D6466" s="27"/>
      <c r="V6466" s="17"/>
    </row>
    <row r="6467" spans="4:22" x14ac:dyDescent="0.25">
      <c r="D6467" s="27"/>
      <c r="V6467" s="17"/>
    </row>
    <row r="6468" spans="4:22" x14ac:dyDescent="0.25">
      <c r="D6468" s="27"/>
      <c r="V6468" s="17"/>
    </row>
    <row r="6469" spans="4:22" x14ac:dyDescent="0.25">
      <c r="D6469" s="27"/>
      <c r="V6469" s="17"/>
    </row>
    <row r="6470" spans="4:22" x14ac:dyDescent="0.25">
      <c r="D6470" s="27"/>
      <c r="V6470" s="17"/>
    </row>
    <row r="6471" spans="4:22" x14ac:dyDescent="0.25">
      <c r="D6471" s="27"/>
      <c r="V6471" s="17"/>
    </row>
    <row r="6472" spans="4:22" x14ac:dyDescent="0.25">
      <c r="D6472" s="27"/>
      <c r="V6472" s="17"/>
    </row>
    <row r="6473" spans="4:22" x14ac:dyDescent="0.25">
      <c r="D6473" s="27"/>
      <c r="V6473" s="17"/>
    </row>
    <row r="6474" spans="4:22" x14ac:dyDescent="0.25">
      <c r="D6474" s="27"/>
      <c r="V6474" s="17"/>
    </row>
    <row r="6475" spans="4:22" x14ac:dyDescent="0.25">
      <c r="D6475" s="27"/>
      <c r="V6475" s="17"/>
    </row>
    <row r="6476" spans="4:22" x14ac:dyDescent="0.25">
      <c r="D6476" s="27"/>
      <c r="V6476" s="17"/>
    </row>
    <row r="6477" spans="4:22" x14ac:dyDescent="0.25">
      <c r="D6477" s="27"/>
      <c r="V6477" s="17"/>
    </row>
    <row r="6478" spans="4:22" x14ac:dyDescent="0.25">
      <c r="D6478" s="27"/>
      <c r="V6478" s="17"/>
    </row>
    <row r="6479" spans="4:22" x14ac:dyDescent="0.25">
      <c r="D6479" s="27"/>
      <c r="V6479" s="17"/>
    </row>
    <row r="6480" spans="4:22" x14ac:dyDescent="0.25">
      <c r="D6480" s="27"/>
      <c r="V6480" s="17"/>
    </row>
    <row r="6481" spans="4:22" x14ac:dyDescent="0.25">
      <c r="D6481" s="27"/>
      <c r="V6481" s="17"/>
    </row>
    <row r="6482" spans="4:22" x14ac:dyDescent="0.25">
      <c r="D6482" s="27"/>
      <c r="V6482" s="17"/>
    </row>
    <row r="6483" spans="4:22" x14ac:dyDescent="0.25">
      <c r="D6483" s="27"/>
      <c r="V6483" s="17"/>
    </row>
    <row r="6484" spans="4:22" x14ac:dyDescent="0.25">
      <c r="D6484" s="27"/>
      <c r="V6484" s="17"/>
    </row>
    <row r="6485" spans="4:22" x14ac:dyDescent="0.25">
      <c r="D6485" s="27"/>
      <c r="V6485" s="17"/>
    </row>
    <row r="6486" spans="4:22" x14ac:dyDescent="0.25">
      <c r="D6486" s="27"/>
      <c r="V6486" s="17"/>
    </row>
    <row r="6487" spans="4:22" x14ac:dyDescent="0.25">
      <c r="D6487" s="27"/>
      <c r="V6487" s="17"/>
    </row>
    <row r="6488" spans="4:22" x14ac:dyDescent="0.25">
      <c r="D6488" s="27"/>
      <c r="V6488" s="17"/>
    </row>
    <row r="6489" spans="4:22" x14ac:dyDescent="0.25">
      <c r="D6489" s="27"/>
      <c r="V6489" s="17"/>
    </row>
    <row r="6490" spans="4:22" x14ac:dyDescent="0.25">
      <c r="D6490" s="27"/>
      <c r="V6490" s="17"/>
    </row>
    <row r="6491" spans="4:22" x14ac:dyDescent="0.25">
      <c r="D6491" s="27"/>
      <c r="V6491" s="17"/>
    </row>
    <row r="6492" spans="4:22" x14ac:dyDescent="0.25">
      <c r="D6492" s="27"/>
      <c r="V6492" s="17"/>
    </row>
    <row r="6493" spans="4:22" x14ac:dyDescent="0.25">
      <c r="D6493" s="27"/>
      <c r="V6493" s="17"/>
    </row>
    <row r="6494" spans="4:22" x14ac:dyDescent="0.25">
      <c r="D6494" s="27"/>
      <c r="V6494" s="17"/>
    </row>
    <row r="6495" spans="4:22" x14ac:dyDescent="0.25">
      <c r="D6495" s="27"/>
      <c r="V6495" s="17"/>
    </row>
    <row r="6496" spans="4:22" x14ac:dyDescent="0.25">
      <c r="D6496" s="27"/>
      <c r="V6496" s="17"/>
    </row>
    <row r="6497" spans="4:22" x14ac:dyDescent="0.25">
      <c r="D6497" s="27"/>
      <c r="V6497" s="17"/>
    </row>
    <row r="6498" spans="4:22" x14ac:dyDescent="0.25">
      <c r="D6498" s="27"/>
      <c r="V6498" s="17"/>
    </row>
    <row r="6499" spans="4:22" x14ac:dyDescent="0.25">
      <c r="D6499" s="27"/>
      <c r="V6499" s="17"/>
    </row>
    <row r="6500" spans="4:22" x14ac:dyDescent="0.25">
      <c r="D6500" s="27"/>
      <c r="V6500" s="17"/>
    </row>
    <row r="6501" spans="4:22" x14ac:dyDescent="0.25">
      <c r="D6501" s="27"/>
      <c r="V6501" s="17"/>
    </row>
    <row r="6502" spans="4:22" x14ac:dyDescent="0.25">
      <c r="D6502" s="27"/>
      <c r="V6502" s="17"/>
    </row>
    <row r="6503" spans="4:22" x14ac:dyDescent="0.25">
      <c r="D6503" s="27"/>
      <c r="V6503" s="17"/>
    </row>
    <row r="6504" spans="4:22" x14ac:dyDescent="0.25">
      <c r="D6504" s="27"/>
      <c r="V6504" s="17"/>
    </row>
    <row r="6505" spans="4:22" x14ac:dyDescent="0.25">
      <c r="D6505" s="27"/>
      <c r="V6505" s="17"/>
    </row>
    <row r="6506" spans="4:22" x14ac:dyDescent="0.25">
      <c r="D6506" s="27"/>
      <c r="V6506" s="17"/>
    </row>
    <row r="6507" spans="4:22" x14ac:dyDescent="0.25">
      <c r="D6507" s="27"/>
      <c r="V6507" s="17"/>
    </row>
    <row r="6508" spans="4:22" x14ac:dyDescent="0.25">
      <c r="D6508" s="27"/>
      <c r="V6508" s="17"/>
    </row>
    <row r="6509" spans="4:22" x14ac:dyDescent="0.25">
      <c r="D6509" s="27"/>
      <c r="V6509" s="17"/>
    </row>
    <row r="6510" spans="4:22" x14ac:dyDescent="0.25">
      <c r="D6510" s="27"/>
      <c r="V6510" s="17"/>
    </row>
    <row r="6511" spans="4:22" x14ac:dyDescent="0.25">
      <c r="D6511" s="27"/>
      <c r="V6511" s="17"/>
    </row>
    <row r="6512" spans="4:22" x14ac:dyDescent="0.25">
      <c r="D6512" s="27"/>
      <c r="V6512" s="17"/>
    </row>
    <row r="6513" spans="4:22" x14ac:dyDescent="0.25">
      <c r="D6513" s="27"/>
      <c r="V6513" s="17"/>
    </row>
    <row r="6514" spans="4:22" x14ac:dyDescent="0.25">
      <c r="D6514" s="27"/>
      <c r="V6514" s="17"/>
    </row>
    <row r="6515" spans="4:22" x14ac:dyDescent="0.25">
      <c r="D6515" s="27"/>
      <c r="V6515" s="17"/>
    </row>
    <row r="6516" spans="4:22" x14ac:dyDescent="0.25">
      <c r="D6516" s="27"/>
      <c r="V6516" s="17"/>
    </row>
    <row r="6517" spans="4:22" x14ac:dyDescent="0.25">
      <c r="D6517" s="27"/>
      <c r="V6517" s="17"/>
    </row>
    <row r="6518" spans="4:22" x14ac:dyDescent="0.25">
      <c r="D6518" s="27"/>
      <c r="V6518" s="17"/>
    </row>
    <row r="6519" spans="4:22" x14ac:dyDescent="0.25">
      <c r="D6519" s="27"/>
      <c r="V6519" s="17"/>
    </row>
    <row r="6520" spans="4:22" x14ac:dyDescent="0.25">
      <c r="D6520" s="27"/>
      <c r="V6520" s="17"/>
    </row>
    <row r="6521" spans="4:22" x14ac:dyDescent="0.25">
      <c r="D6521" s="27"/>
      <c r="V6521" s="17"/>
    </row>
    <row r="6522" spans="4:22" x14ac:dyDescent="0.25">
      <c r="D6522" s="27"/>
      <c r="V6522" s="17"/>
    </row>
    <row r="6523" spans="4:22" x14ac:dyDescent="0.25">
      <c r="D6523" s="27"/>
      <c r="V6523" s="17"/>
    </row>
    <row r="6524" spans="4:22" x14ac:dyDescent="0.25">
      <c r="D6524" s="27"/>
      <c r="V6524" s="17"/>
    </row>
    <row r="6525" spans="4:22" x14ac:dyDescent="0.25">
      <c r="D6525" s="27"/>
      <c r="V6525" s="17"/>
    </row>
    <row r="6526" spans="4:22" x14ac:dyDescent="0.25">
      <c r="D6526" s="27"/>
      <c r="V6526" s="17"/>
    </row>
    <row r="6527" spans="4:22" x14ac:dyDescent="0.25">
      <c r="D6527" s="27"/>
      <c r="V6527" s="17"/>
    </row>
    <row r="6528" spans="4:22" x14ac:dyDescent="0.25">
      <c r="D6528" s="27"/>
      <c r="V6528" s="17"/>
    </row>
    <row r="6529" spans="4:22" x14ac:dyDescent="0.25">
      <c r="D6529" s="27"/>
      <c r="V6529" s="17"/>
    </row>
    <row r="6530" spans="4:22" x14ac:dyDescent="0.25">
      <c r="D6530" s="27"/>
      <c r="V6530" s="17"/>
    </row>
    <row r="6531" spans="4:22" x14ac:dyDescent="0.25">
      <c r="D6531" s="27"/>
      <c r="V6531" s="17"/>
    </row>
    <row r="6532" spans="4:22" x14ac:dyDescent="0.25">
      <c r="D6532" s="27"/>
      <c r="V6532" s="17"/>
    </row>
    <row r="6533" spans="4:22" x14ac:dyDescent="0.25">
      <c r="D6533" s="27"/>
      <c r="V6533" s="17"/>
    </row>
    <row r="6534" spans="4:22" x14ac:dyDescent="0.25">
      <c r="D6534" s="27"/>
      <c r="V6534" s="17"/>
    </row>
    <row r="6535" spans="4:22" x14ac:dyDescent="0.25">
      <c r="D6535" s="27"/>
      <c r="V6535" s="17"/>
    </row>
    <row r="6536" spans="4:22" x14ac:dyDescent="0.25">
      <c r="D6536" s="27"/>
      <c r="V6536" s="17"/>
    </row>
    <row r="6537" spans="4:22" x14ac:dyDescent="0.25">
      <c r="D6537" s="27"/>
      <c r="V6537" s="17"/>
    </row>
    <row r="6538" spans="4:22" x14ac:dyDescent="0.25">
      <c r="D6538" s="27"/>
      <c r="V6538" s="17"/>
    </row>
    <row r="6539" spans="4:22" x14ac:dyDescent="0.25">
      <c r="D6539" s="27"/>
      <c r="V6539" s="17"/>
    </row>
    <row r="6540" spans="4:22" x14ac:dyDescent="0.25">
      <c r="D6540" s="27"/>
      <c r="V6540" s="17"/>
    </row>
    <row r="6541" spans="4:22" x14ac:dyDescent="0.25">
      <c r="D6541" s="27"/>
      <c r="V6541" s="17"/>
    </row>
    <row r="6542" spans="4:22" x14ac:dyDescent="0.25">
      <c r="D6542" s="27"/>
      <c r="V6542" s="17"/>
    </row>
    <row r="6543" spans="4:22" x14ac:dyDescent="0.25">
      <c r="D6543" s="27"/>
      <c r="V6543" s="17"/>
    </row>
    <row r="6544" spans="4:22" x14ac:dyDescent="0.25">
      <c r="D6544" s="27"/>
      <c r="V6544" s="17"/>
    </row>
    <row r="6545" spans="4:22" x14ac:dyDescent="0.25">
      <c r="D6545" s="27"/>
      <c r="V6545" s="17"/>
    </row>
    <row r="6546" spans="4:22" x14ac:dyDescent="0.25">
      <c r="D6546" s="27"/>
      <c r="V6546" s="17"/>
    </row>
    <row r="6547" spans="4:22" x14ac:dyDescent="0.25">
      <c r="D6547" s="27"/>
      <c r="V6547" s="17"/>
    </row>
    <row r="6548" spans="4:22" x14ac:dyDescent="0.25">
      <c r="D6548" s="27"/>
      <c r="V6548" s="17"/>
    </row>
    <row r="6549" spans="4:22" x14ac:dyDescent="0.25">
      <c r="D6549" s="27"/>
      <c r="V6549" s="17"/>
    </row>
    <row r="6550" spans="4:22" x14ac:dyDescent="0.25">
      <c r="D6550" s="27"/>
      <c r="V6550" s="17"/>
    </row>
    <row r="6551" spans="4:22" x14ac:dyDescent="0.25">
      <c r="D6551" s="27"/>
      <c r="V6551" s="17"/>
    </row>
    <row r="6552" spans="4:22" x14ac:dyDescent="0.25">
      <c r="D6552" s="27"/>
      <c r="V6552" s="17"/>
    </row>
    <row r="6553" spans="4:22" x14ac:dyDescent="0.25">
      <c r="D6553" s="27"/>
      <c r="V6553" s="17"/>
    </row>
    <row r="6554" spans="4:22" x14ac:dyDescent="0.25">
      <c r="D6554" s="27"/>
      <c r="V6554" s="17"/>
    </row>
    <row r="6555" spans="4:22" x14ac:dyDescent="0.25">
      <c r="D6555" s="27"/>
      <c r="V6555" s="17"/>
    </row>
    <row r="6556" spans="4:22" x14ac:dyDescent="0.25">
      <c r="D6556" s="27"/>
      <c r="V6556" s="17"/>
    </row>
    <row r="6557" spans="4:22" x14ac:dyDescent="0.25">
      <c r="D6557" s="27"/>
      <c r="V6557" s="17"/>
    </row>
    <row r="6558" spans="4:22" x14ac:dyDescent="0.25">
      <c r="D6558" s="27"/>
      <c r="V6558" s="17"/>
    </row>
    <row r="6559" spans="4:22" x14ac:dyDescent="0.25">
      <c r="D6559" s="27"/>
      <c r="V6559" s="17"/>
    </row>
    <row r="6560" spans="4:22" x14ac:dyDescent="0.25">
      <c r="D6560" s="27"/>
      <c r="V6560" s="17"/>
    </row>
    <row r="6561" spans="4:22" x14ac:dyDescent="0.25">
      <c r="D6561" s="27"/>
      <c r="V6561" s="17"/>
    </row>
    <row r="6562" spans="4:22" x14ac:dyDescent="0.25">
      <c r="D6562" s="27"/>
      <c r="V6562" s="17"/>
    </row>
    <row r="6563" spans="4:22" x14ac:dyDescent="0.25">
      <c r="D6563" s="27"/>
      <c r="V6563" s="17"/>
    </row>
    <row r="6564" spans="4:22" x14ac:dyDescent="0.25">
      <c r="D6564" s="27"/>
      <c r="V6564" s="17"/>
    </row>
    <row r="6565" spans="4:22" x14ac:dyDescent="0.25">
      <c r="D6565" s="27"/>
      <c r="V6565" s="17"/>
    </row>
    <row r="6566" spans="4:22" x14ac:dyDescent="0.25">
      <c r="D6566" s="27"/>
      <c r="V6566" s="17"/>
    </row>
    <row r="6567" spans="4:22" x14ac:dyDescent="0.25">
      <c r="D6567" s="27"/>
      <c r="V6567" s="17"/>
    </row>
    <row r="6568" spans="4:22" x14ac:dyDescent="0.25">
      <c r="D6568" s="27"/>
      <c r="V6568" s="17"/>
    </row>
    <row r="6569" spans="4:22" x14ac:dyDescent="0.25">
      <c r="D6569" s="27"/>
      <c r="V6569" s="17"/>
    </row>
    <row r="6570" spans="4:22" x14ac:dyDescent="0.25">
      <c r="D6570" s="27"/>
      <c r="V6570" s="17"/>
    </row>
    <row r="6571" spans="4:22" x14ac:dyDescent="0.25">
      <c r="D6571" s="27"/>
      <c r="V6571" s="17"/>
    </row>
    <row r="6572" spans="4:22" x14ac:dyDescent="0.25">
      <c r="D6572" s="27"/>
      <c r="V6572" s="17"/>
    </row>
    <row r="6573" spans="4:22" x14ac:dyDescent="0.25">
      <c r="D6573" s="27"/>
      <c r="V6573" s="17"/>
    </row>
    <row r="6574" spans="4:22" x14ac:dyDescent="0.25">
      <c r="D6574" s="27"/>
      <c r="V6574" s="17"/>
    </row>
    <row r="6575" spans="4:22" x14ac:dyDescent="0.25">
      <c r="D6575" s="27"/>
      <c r="V6575" s="17"/>
    </row>
    <row r="6576" spans="4:22" x14ac:dyDescent="0.25">
      <c r="D6576" s="27"/>
      <c r="V6576" s="17"/>
    </row>
    <row r="6577" spans="4:22" x14ac:dyDescent="0.25">
      <c r="D6577" s="27"/>
      <c r="V6577" s="17"/>
    </row>
    <row r="6578" spans="4:22" x14ac:dyDescent="0.25">
      <c r="D6578" s="27"/>
      <c r="V6578" s="17"/>
    </row>
    <row r="6579" spans="4:22" x14ac:dyDescent="0.25">
      <c r="D6579" s="27"/>
      <c r="V6579" s="17"/>
    </row>
    <row r="6580" spans="4:22" x14ac:dyDescent="0.25">
      <c r="D6580" s="27"/>
      <c r="V6580" s="17"/>
    </row>
    <row r="6581" spans="4:22" x14ac:dyDescent="0.25">
      <c r="D6581" s="27"/>
      <c r="V6581" s="17"/>
    </row>
    <row r="6582" spans="4:22" x14ac:dyDescent="0.25">
      <c r="D6582" s="27"/>
      <c r="V6582" s="17"/>
    </row>
    <row r="6583" spans="4:22" x14ac:dyDescent="0.25">
      <c r="D6583" s="27"/>
      <c r="V6583" s="17"/>
    </row>
    <row r="6584" spans="4:22" x14ac:dyDescent="0.25">
      <c r="D6584" s="27"/>
      <c r="V6584" s="17"/>
    </row>
    <row r="6585" spans="4:22" x14ac:dyDescent="0.25">
      <c r="D6585" s="27"/>
      <c r="V6585" s="17"/>
    </row>
    <row r="6586" spans="4:22" x14ac:dyDescent="0.25">
      <c r="D6586" s="27"/>
      <c r="V6586" s="17"/>
    </row>
    <row r="6587" spans="4:22" x14ac:dyDescent="0.25">
      <c r="D6587" s="27"/>
      <c r="V6587" s="17"/>
    </row>
    <row r="6588" spans="4:22" x14ac:dyDescent="0.25">
      <c r="D6588" s="27"/>
      <c r="V6588" s="17"/>
    </row>
    <row r="6589" spans="4:22" x14ac:dyDescent="0.25">
      <c r="D6589" s="27"/>
      <c r="V6589" s="17"/>
    </row>
    <row r="6590" spans="4:22" x14ac:dyDescent="0.25">
      <c r="D6590" s="27"/>
      <c r="V6590" s="17"/>
    </row>
    <row r="6591" spans="4:22" x14ac:dyDescent="0.25">
      <c r="D6591" s="27"/>
      <c r="V6591" s="17"/>
    </row>
    <row r="6592" spans="4:22" x14ac:dyDescent="0.25">
      <c r="D6592" s="27"/>
      <c r="V6592" s="17"/>
    </row>
    <row r="6593" spans="4:22" x14ac:dyDescent="0.25">
      <c r="D6593" s="27"/>
      <c r="V6593" s="17"/>
    </row>
    <row r="6594" spans="4:22" x14ac:dyDescent="0.25">
      <c r="D6594" s="27"/>
      <c r="V6594" s="17"/>
    </row>
    <row r="6595" spans="4:22" x14ac:dyDescent="0.25">
      <c r="D6595" s="27"/>
      <c r="V6595" s="17"/>
    </row>
    <row r="6596" spans="4:22" x14ac:dyDescent="0.25">
      <c r="D6596" s="27"/>
      <c r="V6596" s="17"/>
    </row>
    <row r="6597" spans="4:22" x14ac:dyDescent="0.25">
      <c r="D6597" s="27"/>
      <c r="V6597" s="17"/>
    </row>
    <row r="6598" spans="4:22" x14ac:dyDescent="0.25">
      <c r="D6598" s="27"/>
      <c r="V6598" s="17"/>
    </row>
    <row r="6599" spans="4:22" x14ac:dyDescent="0.25">
      <c r="D6599" s="27"/>
      <c r="V6599" s="17"/>
    </row>
    <row r="6600" spans="4:22" x14ac:dyDescent="0.25">
      <c r="D6600" s="27"/>
      <c r="V6600" s="17"/>
    </row>
    <row r="6601" spans="4:22" x14ac:dyDescent="0.25">
      <c r="D6601" s="27"/>
      <c r="V6601" s="17"/>
    </row>
    <row r="6602" spans="4:22" x14ac:dyDescent="0.25">
      <c r="D6602" s="27"/>
      <c r="V6602" s="17"/>
    </row>
    <row r="6603" spans="4:22" x14ac:dyDescent="0.25">
      <c r="D6603" s="27"/>
      <c r="V6603" s="17"/>
    </row>
    <row r="6604" spans="4:22" x14ac:dyDescent="0.25">
      <c r="D6604" s="27"/>
      <c r="V6604" s="17"/>
    </row>
    <row r="6605" spans="4:22" x14ac:dyDescent="0.25">
      <c r="D6605" s="27"/>
      <c r="V6605" s="17"/>
    </row>
    <row r="6606" spans="4:22" x14ac:dyDescent="0.25">
      <c r="D6606" s="27"/>
      <c r="V6606" s="17"/>
    </row>
    <row r="6607" spans="4:22" x14ac:dyDescent="0.25">
      <c r="D6607" s="27"/>
      <c r="V6607" s="17"/>
    </row>
    <row r="6608" spans="4:22" x14ac:dyDescent="0.25">
      <c r="D6608" s="27"/>
      <c r="V6608" s="17"/>
    </row>
    <row r="6609" spans="4:22" x14ac:dyDescent="0.25">
      <c r="D6609" s="27"/>
      <c r="V6609" s="17"/>
    </row>
    <row r="6610" spans="4:22" x14ac:dyDescent="0.25">
      <c r="D6610" s="27"/>
      <c r="V6610" s="17"/>
    </row>
    <row r="6611" spans="4:22" x14ac:dyDescent="0.25">
      <c r="D6611" s="27"/>
      <c r="V6611" s="17"/>
    </row>
    <row r="6612" spans="4:22" x14ac:dyDescent="0.25">
      <c r="D6612" s="27"/>
      <c r="V6612" s="17"/>
    </row>
    <row r="6613" spans="4:22" x14ac:dyDescent="0.25">
      <c r="D6613" s="27"/>
      <c r="V6613" s="17"/>
    </row>
    <row r="6614" spans="4:22" x14ac:dyDescent="0.25">
      <c r="D6614" s="27"/>
      <c r="V6614" s="17"/>
    </row>
    <row r="6615" spans="4:22" x14ac:dyDescent="0.25">
      <c r="D6615" s="27"/>
      <c r="V6615" s="17"/>
    </row>
    <row r="6616" spans="4:22" x14ac:dyDescent="0.25">
      <c r="D6616" s="27"/>
      <c r="V6616" s="17"/>
    </row>
    <row r="6617" spans="4:22" x14ac:dyDescent="0.25">
      <c r="D6617" s="27"/>
      <c r="V6617" s="17"/>
    </row>
    <row r="6618" spans="4:22" x14ac:dyDescent="0.25">
      <c r="D6618" s="27"/>
      <c r="V6618" s="17"/>
    </row>
    <row r="6619" spans="4:22" x14ac:dyDescent="0.25">
      <c r="D6619" s="27"/>
      <c r="V6619" s="17"/>
    </row>
    <row r="6620" spans="4:22" x14ac:dyDescent="0.25">
      <c r="D6620" s="27"/>
      <c r="V6620" s="17"/>
    </row>
    <row r="6621" spans="4:22" x14ac:dyDescent="0.25">
      <c r="D6621" s="27"/>
      <c r="V6621" s="17"/>
    </row>
    <row r="6622" spans="4:22" x14ac:dyDescent="0.25">
      <c r="D6622" s="27"/>
      <c r="V6622" s="17"/>
    </row>
    <row r="6623" spans="4:22" x14ac:dyDescent="0.25">
      <c r="D6623" s="27"/>
      <c r="V6623" s="17"/>
    </row>
    <row r="6624" spans="4:22" x14ac:dyDescent="0.25">
      <c r="D6624" s="27"/>
      <c r="V6624" s="17"/>
    </row>
    <row r="6625" spans="4:22" x14ac:dyDescent="0.25">
      <c r="D6625" s="27"/>
      <c r="V6625" s="17"/>
    </row>
    <row r="6626" spans="4:22" x14ac:dyDescent="0.25">
      <c r="D6626" s="27"/>
      <c r="V6626" s="17"/>
    </row>
    <row r="6627" spans="4:22" x14ac:dyDescent="0.25">
      <c r="D6627" s="27"/>
      <c r="V6627" s="17"/>
    </row>
    <row r="6628" spans="4:22" x14ac:dyDescent="0.25">
      <c r="D6628" s="27"/>
      <c r="V6628" s="17"/>
    </row>
    <row r="6629" spans="4:22" x14ac:dyDescent="0.25">
      <c r="D6629" s="27"/>
      <c r="V6629" s="17"/>
    </row>
    <row r="6630" spans="4:22" x14ac:dyDescent="0.25">
      <c r="D6630" s="27"/>
      <c r="V6630" s="17"/>
    </row>
    <row r="6631" spans="4:22" x14ac:dyDescent="0.25">
      <c r="D6631" s="27"/>
      <c r="V6631" s="17"/>
    </row>
    <row r="6632" spans="4:22" x14ac:dyDescent="0.25">
      <c r="D6632" s="27"/>
      <c r="V6632" s="17"/>
    </row>
    <row r="6633" spans="4:22" x14ac:dyDescent="0.25">
      <c r="D6633" s="27"/>
      <c r="V6633" s="17"/>
    </row>
    <row r="6634" spans="4:22" x14ac:dyDescent="0.25">
      <c r="D6634" s="27"/>
      <c r="V6634" s="17"/>
    </row>
    <row r="6635" spans="4:22" x14ac:dyDescent="0.25">
      <c r="D6635" s="27"/>
      <c r="V6635" s="17"/>
    </row>
    <row r="6636" spans="4:22" x14ac:dyDescent="0.25">
      <c r="D6636" s="27"/>
      <c r="V6636" s="17"/>
    </row>
    <row r="6637" spans="4:22" x14ac:dyDescent="0.25">
      <c r="D6637" s="27"/>
      <c r="V6637" s="17"/>
    </row>
    <row r="6638" spans="4:22" x14ac:dyDescent="0.25">
      <c r="D6638" s="27"/>
      <c r="V6638" s="17"/>
    </row>
    <row r="6639" spans="4:22" x14ac:dyDescent="0.25">
      <c r="D6639" s="27"/>
      <c r="V6639" s="17"/>
    </row>
    <row r="6640" spans="4:22" x14ac:dyDescent="0.25">
      <c r="D6640" s="27"/>
      <c r="V6640" s="17"/>
    </row>
    <row r="6641" spans="4:22" x14ac:dyDescent="0.25">
      <c r="D6641" s="27"/>
      <c r="V6641" s="17"/>
    </row>
    <row r="6642" spans="4:22" x14ac:dyDescent="0.25">
      <c r="D6642" s="27"/>
      <c r="V6642" s="17"/>
    </row>
    <row r="6643" spans="4:22" x14ac:dyDescent="0.25">
      <c r="D6643" s="27"/>
      <c r="V6643" s="17"/>
    </row>
    <row r="6644" spans="4:22" x14ac:dyDescent="0.25">
      <c r="D6644" s="27"/>
      <c r="V6644" s="17"/>
    </row>
    <row r="6645" spans="4:22" x14ac:dyDescent="0.25">
      <c r="D6645" s="27"/>
      <c r="V6645" s="17"/>
    </row>
    <row r="6646" spans="4:22" x14ac:dyDescent="0.25">
      <c r="D6646" s="27"/>
      <c r="V6646" s="17"/>
    </row>
    <row r="6647" spans="4:22" x14ac:dyDescent="0.25">
      <c r="D6647" s="27"/>
      <c r="V6647" s="17"/>
    </row>
    <row r="6648" spans="4:22" x14ac:dyDescent="0.25">
      <c r="D6648" s="27"/>
      <c r="V6648" s="17"/>
    </row>
    <row r="6649" spans="4:22" x14ac:dyDescent="0.25">
      <c r="D6649" s="27"/>
      <c r="V6649" s="17"/>
    </row>
    <row r="6650" spans="4:22" x14ac:dyDescent="0.25">
      <c r="D6650" s="27"/>
      <c r="V6650" s="17"/>
    </row>
    <row r="6651" spans="4:22" x14ac:dyDescent="0.25">
      <c r="D6651" s="27"/>
      <c r="V6651" s="17"/>
    </row>
    <row r="6652" spans="4:22" x14ac:dyDescent="0.25">
      <c r="D6652" s="27"/>
      <c r="V6652" s="17"/>
    </row>
    <row r="6653" spans="4:22" x14ac:dyDescent="0.25">
      <c r="D6653" s="27"/>
      <c r="V6653" s="17"/>
    </row>
    <row r="6654" spans="4:22" x14ac:dyDescent="0.25">
      <c r="D6654" s="27"/>
      <c r="V6654" s="17"/>
    </row>
    <row r="6655" spans="4:22" x14ac:dyDescent="0.25">
      <c r="D6655" s="27"/>
      <c r="V6655" s="17"/>
    </row>
    <row r="6656" spans="4:22" x14ac:dyDescent="0.25">
      <c r="D6656" s="27"/>
      <c r="V6656" s="17"/>
    </row>
    <row r="6657" spans="4:22" x14ac:dyDescent="0.25">
      <c r="D6657" s="27"/>
      <c r="V6657" s="17"/>
    </row>
    <row r="6658" spans="4:22" x14ac:dyDescent="0.25">
      <c r="D6658" s="27"/>
      <c r="V6658" s="17"/>
    </row>
    <row r="6659" spans="4:22" x14ac:dyDescent="0.25">
      <c r="D6659" s="27"/>
      <c r="V6659" s="17"/>
    </row>
    <row r="6660" spans="4:22" x14ac:dyDescent="0.25">
      <c r="D6660" s="27"/>
      <c r="V6660" s="17"/>
    </row>
    <row r="6661" spans="4:22" x14ac:dyDescent="0.25">
      <c r="D6661" s="27"/>
      <c r="V6661" s="17"/>
    </row>
    <row r="6662" spans="4:22" x14ac:dyDescent="0.25">
      <c r="D6662" s="27"/>
      <c r="V6662" s="17"/>
    </row>
    <row r="6663" spans="4:22" x14ac:dyDescent="0.25">
      <c r="D6663" s="27"/>
      <c r="V6663" s="17"/>
    </row>
    <row r="6664" spans="4:22" x14ac:dyDescent="0.25">
      <c r="D6664" s="27"/>
      <c r="V6664" s="17"/>
    </row>
    <row r="6665" spans="4:22" x14ac:dyDescent="0.25">
      <c r="D6665" s="27"/>
      <c r="V6665" s="17"/>
    </row>
    <row r="6666" spans="4:22" x14ac:dyDescent="0.25">
      <c r="D6666" s="27"/>
      <c r="V6666" s="17"/>
    </row>
    <row r="6667" spans="4:22" x14ac:dyDescent="0.25">
      <c r="D6667" s="27"/>
      <c r="V6667" s="17"/>
    </row>
    <row r="6668" spans="4:22" x14ac:dyDescent="0.25">
      <c r="D6668" s="27"/>
      <c r="V6668" s="17"/>
    </row>
    <row r="6669" spans="4:22" x14ac:dyDescent="0.25">
      <c r="D6669" s="27"/>
      <c r="V6669" s="17"/>
    </row>
    <row r="6670" spans="4:22" x14ac:dyDescent="0.25">
      <c r="D6670" s="27"/>
      <c r="V6670" s="17"/>
    </row>
    <row r="6671" spans="4:22" x14ac:dyDescent="0.25">
      <c r="D6671" s="27"/>
      <c r="V6671" s="17"/>
    </row>
    <row r="6672" spans="4:22" x14ac:dyDescent="0.25">
      <c r="D6672" s="27"/>
      <c r="V6672" s="17"/>
    </row>
    <row r="6673" spans="4:22" x14ac:dyDescent="0.25">
      <c r="D6673" s="27"/>
      <c r="V6673" s="17"/>
    </row>
    <row r="6674" spans="4:22" x14ac:dyDescent="0.25">
      <c r="D6674" s="27"/>
      <c r="V6674" s="17"/>
    </row>
    <row r="6675" spans="4:22" x14ac:dyDescent="0.25">
      <c r="D6675" s="27"/>
      <c r="V6675" s="17"/>
    </row>
    <row r="6676" spans="4:22" x14ac:dyDescent="0.25">
      <c r="D6676" s="27"/>
      <c r="V6676" s="17"/>
    </row>
    <row r="6677" spans="4:22" x14ac:dyDescent="0.25">
      <c r="D6677" s="27"/>
      <c r="V6677" s="17"/>
    </row>
    <row r="6678" spans="4:22" x14ac:dyDescent="0.25">
      <c r="D6678" s="27"/>
      <c r="V6678" s="17"/>
    </row>
    <row r="6679" spans="4:22" x14ac:dyDescent="0.25">
      <c r="D6679" s="27"/>
      <c r="V6679" s="17"/>
    </row>
    <row r="6680" spans="4:22" x14ac:dyDescent="0.25">
      <c r="D6680" s="27"/>
      <c r="V6680" s="17"/>
    </row>
    <row r="6681" spans="4:22" x14ac:dyDescent="0.25">
      <c r="D6681" s="27"/>
      <c r="V6681" s="17"/>
    </row>
    <row r="6682" spans="4:22" x14ac:dyDescent="0.25">
      <c r="D6682" s="27"/>
      <c r="V6682" s="17"/>
    </row>
    <row r="6683" spans="4:22" x14ac:dyDescent="0.25">
      <c r="D6683" s="27"/>
      <c r="V6683" s="17"/>
    </row>
    <row r="6684" spans="4:22" x14ac:dyDescent="0.25">
      <c r="D6684" s="27"/>
      <c r="V6684" s="17"/>
    </row>
    <row r="6685" spans="4:22" x14ac:dyDescent="0.25">
      <c r="D6685" s="27"/>
      <c r="V6685" s="17"/>
    </row>
    <row r="6686" spans="4:22" x14ac:dyDescent="0.25">
      <c r="D6686" s="27"/>
      <c r="V6686" s="17"/>
    </row>
    <row r="6687" spans="4:22" x14ac:dyDescent="0.25">
      <c r="D6687" s="27"/>
      <c r="V6687" s="17"/>
    </row>
    <row r="6688" spans="4:22" x14ac:dyDescent="0.25">
      <c r="D6688" s="27"/>
      <c r="V6688" s="17"/>
    </row>
    <row r="6689" spans="4:22" x14ac:dyDescent="0.25">
      <c r="D6689" s="27"/>
      <c r="V6689" s="17"/>
    </row>
    <row r="6690" spans="4:22" x14ac:dyDescent="0.25">
      <c r="D6690" s="27"/>
      <c r="V6690" s="17"/>
    </row>
    <row r="6691" spans="4:22" x14ac:dyDescent="0.25">
      <c r="D6691" s="27"/>
      <c r="V6691" s="17"/>
    </row>
    <row r="6692" spans="4:22" x14ac:dyDescent="0.25">
      <c r="D6692" s="27"/>
      <c r="V6692" s="17"/>
    </row>
    <row r="6693" spans="4:22" x14ac:dyDescent="0.25">
      <c r="D6693" s="27"/>
      <c r="V6693" s="17"/>
    </row>
    <row r="6694" spans="4:22" x14ac:dyDescent="0.25">
      <c r="D6694" s="27"/>
      <c r="V6694" s="17"/>
    </row>
    <row r="6695" spans="4:22" x14ac:dyDescent="0.25">
      <c r="D6695" s="27"/>
      <c r="V6695" s="17"/>
    </row>
    <row r="6696" spans="4:22" x14ac:dyDescent="0.25">
      <c r="D6696" s="27"/>
      <c r="V6696" s="17"/>
    </row>
    <row r="6697" spans="4:22" x14ac:dyDescent="0.25">
      <c r="D6697" s="27"/>
      <c r="V6697" s="17"/>
    </row>
    <row r="6698" spans="4:22" x14ac:dyDescent="0.25">
      <c r="D6698" s="27"/>
      <c r="V6698" s="17"/>
    </row>
    <row r="6699" spans="4:22" x14ac:dyDescent="0.25">
      <c r="D6699" s="27"/>
      <c r="V6699" s="17"/>
    </row>
    <row r="6700" spans="4:22" x14ac:dyDescent="0.25">
      <c r="D6700" s="27"/>
      <c r="V6700" s="17"/>
    </row>
    <row r="6701" spans="4:22" x14ac:dyDescent="0.25">
      <c r="D6701" s="27"/>
      <c r="V6701" s="17"/>
    </row>
    <row r="6702" spans="4:22" x14ac:dyDescent="0.25">
      <c r="D6702" s="27"/>
      <c r="V6702" s="17"/>
    </row>
    <row r="6703" spans="4:22" x14ac:dyDescent="0.25">
      <c r="D6703" s="27"/>
      <c r="V6703" s="17"/>
    </row>
    <row r="6704" spans="4:22" x14ac:dyDescent="0.25">
      <c r="D6704" s="27"/>
      <c r="V6704" s="17"/>
    </row>
    <row r="6705" spans="4:22" x14ac:dyDescent="0.25">
      <c r="D6705" s="27"/>
      <c r="V6705" s="17"/>
    </row>
    <row r="6706" spans="4:22" x14ac:dyDescent="0.25">
      <c r="D6706" s="27"/>
      <c r="V6706" s="17"/>
    </row>
    <row r="6707" spans="4:22" x14ac:dyDescent="0.25">
      <c r="D6707" s="27"/>
      <c r="V6707" s="17"/>
    </row>
    <row r="6708" spans="4:22" x14ac:dyDescent="0.25">
      <c r="D6708" s="27"/>
      <c r="V6708" s="17"/>
    </row>
    <row r="6709" spans="4:22" x14ac:dyDescent="0.25">
      <c r="D6709" s="27"/>
      <c r="V6709" s="17"/>
    </row>
    <row r="6710" spans="4:22" x14ac:dyDescent="0.25">
      <c r="D6710" s="27"/>
      <c r="V6710" s="17"/>
    </row>
    <row r="6711" spans="4:22" x14ac:dyDescent="0.25">
      <c r="D6711" s="27"/>
      <c r="V6711" s="17"/>
    </row>
    <row r="6712" spans="4:22" x14ac:dyDescent="0.25">
      <c r="D6712" s="27"/>
      <c r="V6712" s="17"/>
    </row>
    <row r="6713" spans="4:22" x14ac:dyDescent="0.25">
      <c r="D6713" s="27"/>
      <c r="V6713" s="17"/>
    </row>
    <row r="6714" spans="4:22" x14ac:dyDescent="0.25">
      <c r="D6714" s="27"/>
      <c r="V6714" s="17"/>
    </row>
    <row r="6715" spans="4:22" x14ac:dyDescent="0.25">
      <c r="D6715" s="27"/>
      <c r="V6715" s="17"/>
    </row>
    <row r="6716" spans="4:22" x14ac:dyDescent="0.25">
      <c r="D6716" s="27"/>
      <c r="V6716" s="17"/>
    </row>
    <row r="6717" spans="4:22" x14ac:dyDescent="0.25">
      <c r="D6717" s="27"/>
      <c r="V6717" s="17"/>
    </row>
    <row r="6718" spans="4:22" x14ac:dyDescent="0.25">
      <c r="D6718" s="27"/>
      <c r="V6718" s="17"/>
    </row>
    <row r="6719" spans="4:22" x14ac:dyDescent="0.25">
      <c r="D6719" s="27"/>
      <c r="V6719" s="17"/>
    </row>
    <row r="6720" spans="4:22" x14ac:dyDescent="0.25">
      <c r="D6720" s="27"/>
      <c r="V6720" s="17"/>
    </row>
    <row r="6721" spans="4:22" x14ac:dyDescent="0.25">
      <c r="D6721" s="27"/>
      <c r="V6721" s="17"/>
    </row>
    <row r="6722" spans="4:22" x14ac:dyDescent="0.25">
      <c r="D6722" s="27"/>
      <c r="V6722" s="17"/>
    </row>
    <row r="6723" spans="4:22" x14ac:dyDescent="0.25">
      <c r="D6723" s="27"/>
      <c r="V6723" s="17"/>
    </row>
    <row r="6724" spans="4:22" x14ac:dyDescent="0.25">
      <c r="D6724" s="27"/>
      <c r="V6724" s="17"/>
    </row>
    <row r="6725" spans="4:22" x14ac:dyDescent="0.25">
      <c r="D6725" s="27"/>
      <c r="V6725" s="17"/>
    </row>
    <row r="6726" spans="4:22" x14ac:dyDescent="0.25">
      <c r="D6726" s="27"/>
      <c r="V6726" s="17"/>
    </row>
    <row r="6727" spans="4:22" x14ac:dyDescent="0.25">
      <c r="D6727" s="27"/>
      <c r="V6727" s="17"/>
    </row>
    <row r="6728" spans="4:22" x14ac:dyDescent="0.25">
      <c r="D6728" s="27"/>
      <c r="V6728" s="17"/>
    </row>
    <row r="6729" spans="4:22" x14ac:dyDescent="0.25">
      <c r="D6729" s="27"/>
      <c r="V6729" s="17"/>
    </row>
    <row r="6730" spans="4:22" x14ac:dyDescent="0.25">
      <c r="D6730" s="27"/>
      <c r="V6730" s="17"/>
    </row>
    <row r="6731" spans="4:22" x14ac:dyDescent="0.25">
      <c r="D6731" s="27"/>
      <c r="V6731" s="17"/>
    </row>
    <row r="6732" spans="4:22" x14ac:dyDescent="0.25">
      <c r="D6732" s="27"/>
      <c r="V6732" s="17"/>
    </row>
    <row r="6733" spans="4:22" x14ac:dyDescent="0.25">
      <c r="D6733" s="27"/>
      <c r="V6733" s="17"/>
    </row>
    <row r="6734" spans="4:22" x14ac:dyDescent="0.25">
      <c r="D6734" s="27"/>
      <c r="V6734" s="17"/>
    </row>
    <row r="6735" spans="4:22" x14ac:dyDescent="0.25">
      <c r="D6735" s="27"/>
      <c r="V6735" s="17"/>
    </row>
    <row r="6736" spans="4:22" x14ac:dyDescent="0.25">
      <c r="D6736" s="27"/>
      <c r="V6736" s="17"/>
    </row>
    <row r="6737" spans="4:22" x14ac:dyDescent="0.25">
      <c r="D6737" s="27"/>
      <c r="V6737" s="17"/>
    </row>
    <row r="6738" spans="4:22" x14ac:dyDescent="0.25">
      <c r="D6738" s="27"/>
      <c r="V6738" s="17"/>
    </row>
    <row r="6739" spans="4:22" x14ac:dyDescent="0.25">
      <c r="D6739" s="27"/>
      <c r="V6739" s="17"/>
    </row>
    <row r="6740" spans="4:22" x14ac:dyDescent="0.25">
      <c r="D6740" s="27"/>
      <c r="V6740" s="17"/>
    </row>
    <row r="6741" spans="4:22" x14ac:dyDescent="0.25">
      <c r="D6741" s="27"/>
      <c r="V6741" s="17"/>
    </row>
    <row r="6742" spans="4:22" x14ac:dyDescent="0.25">
      <c r="D6742" s="27"/>
      <c r="V6742" s="17"/>
    </row>
    <row r="6743" spans="4:22" x14ac:dyDescent="0.25">
      <c r="D6743" s="27"/>
      <c r="V6743" s="17"/>
    </row>
    <row r="6744" spans="4:22" x14ac:dyDescent="0.25">
      <c r="D6744" s="27"/>
      <c r="V6744" s="17"/>
    </row>
    <row r="6745" spans="4:22" x14ac:dyDescent="0.25">
      <c r="D6745" s="27"/>
      <c r="V6745" s="17"/>
    </row>
    <row r="6746" spans="4:22" x14ac:dyDescent="0.25">
      <c r="D6746" s="27"/>
      <c r="V6746" s="17"/>
    </row>
    <row r="6747" spans="4:22" x14ac:dyDescent="0.25">
      <c r="D6747" s="27"/>
      <c r="V6747" s="17"/>
    </row>
    <row r="6748" spans="4:22" x14ac:dyDescent="0.25">
      <c r="D6748" s="27"/>
      <c r="V6748" s="17"/>
    </row>
    <row r="6749" spans="4:22" x14ac:dyDescent="0.25">
      <c r="D6749" s="27"/>
      <c r="V6749" s="17"/>
    </row>
    <row r="6750" spans="4:22" x14ac:dyDescent="0.25">
      <c r="D6750" s="27"/>
      <c r="V6750" s="17"/>
    </row>
    <row r="6751" spans="4:22" x14ac:dyDescent="0.25">
      <c r="D6751" s="27"/>
      <c r="V6751" s="17"/>
    </row>
    <row r="6752" spans="4:22" x14ac:dyDescent="0.25">
      <c r="D6752" s="27"/>
      <c r="V6752" s="17"/>
    </row>
    <row r="6753" spans="4:22" x14ac:dyDescent="0.25">
      <c r="D6753" s="27"/>
      <c r="V6753" s="17"/>
    </row>
    <row r="6754" spans="4:22" x14ac:dyDescent="0.25">
      <c r="D6754" s="27"/>
      <c r="V6754" s="17"/>
    </row>
    <row r="6755" spans="4:22" x14ac:dyDescent="0.25">
      <c r="D6755" s="27"/>
      <c r="V6755" s="17"/>
    </row>
    <row r="6756" spans="4:22" x14ac:dyDescent="0.25">
      <c r="D6756" s="27"/>
      <c r="V6756" s="17"/>
    </row>
    <row r="6757" spans="4:22" x14ac:dyDescent="0.25">
      <c r="D6757" s="27"/>
      <c r="V6757" s="17"/>
    </row>
    <row r="6758" spans="4:22" x14ac:dyDescent="0.25">
      <c r="D6758" s="27"/>
      <c r="V6758" s="17"/>
    </row>
    <row r="6759" spans="4:22" x14ac:dyDescent="0.25">
      <c r="D6759" s="27"/>
      <c r="V6759" s="17"/>
    </row>
    <row r="6760" spans="4:22" x14ac:dyDescent="0.25">
      <c r="D6760" s="27"/>
      <c r="V6760" s="17"/>
    </row>
    <row r="6761" spans="4:22" x14ac:dyDescent="0.25">
      <c r="D6761" s="27"/>
      <c r="V6761" s="17"/>
    </row>
    <row r="6762" spans="4:22" x14ac:dyDescent="0.25">
      <c r="D6762" s="27"/>
      <c r="V6762" s="17"/>
    </row>
    <row r="6763" spans="4:22" x14ac:dyDescent="0.25">
      <c r="D6763" s="27"/>
      <c r="V6763" s="17"/>
    </row>
    <row r="6764" spans="4:22" x14ac:dyDescent="0.25">
      <c r="D6764" s="27"/>
      <c r="V6764" s="17"/>
    </row>
    <row r="6765" spans="4:22" x14ac:dyDescent="0.25">
      <c r="D6765" s="27"/>
      <c r="V6765" s="17"/>
    </row>
    <row r="6766" spans="4:22" x14ac:dyDescent="0.25">
      <c r="D6766" s="27"/>
      <c r="V6766" s="17"/>
    </row>
    <row r="6767" spans="4:22" x14ac:dyDescent="0.25">
      <c r="D6767" s="27"/>
      <c r="V6767" s="17"/>
    </row>
    <row r="6768" spans="4:22" x14ac:dyDescent="0.25">
      <c r="D6768" s="27"/>
      <c r="V6768" s="17"/>
    </row>
    <row r="6769" spans="4:22" x14ac:dyDescent="0.25">
      <c r="D6769" s="27"/>
      <c r="V6769" s="17"/>
    </row>
    <row r="6770" spans="4:22" x14ac:dyDescent="0.25">
      <c r="D6770" s="27"/>
      <c r="V6770" s="17"/>
    </row>
    <row r="6771" spans="4:22" x14ac:dyDescent="0.25">
      <c r="D6771" s="27"/>
      <c r="V6771" s="17"/>
    </row>
    <row r="6772" spans="4:22" x14ac:dyDescent="0.25">
      <c r="D6772" s="27"/>
      <c r="V6772" s="17"/>
    </row>
    <row r="6773" spans="4:22" x14ac:dyDescent="0.25">
      <c r="D6773" s="27"/>
      <c r="V6773" s="17"/>
    </row>
    <row r="6774" spans="4:22" x14ac:dyDescent="0.25">
      <c r="D6774" s="27"/>
      <c r="V6774" s="17"/>
    </row>
    <row r="6775" spans="4:22" x14ac:dyDescent="0.25">
      <c r="D6775" s="27"/>
      <c r="V6775" s="17"/>
    </row>
    <row r="6776" spans="4:22" x14ac:dyDescent="0.25">
      <c r="D6776" s="27"/>
      <c r="V6776" s="17"/>
    </row>
    <row r="6777" spans="4:22" x14ac:dyDescent="0.25">
      <c r="D6777" s="27"/>
      <c r="V6777" s="17"/>
    </row>
    <row r="6778" spans="4:22" x14ac:dyDescent="0.25">
      <c r="D6778" s="27"/>
      <c r="V6778" s="17"/>
    </row>
    <row r="6779" spans="4:22" x14ac:dyDescent="0.25">
      <c r="D6779" s="27"/>
      <c r="V6779" s="17"/>
    </row>
    <row r="6780" spans="4:22" x14ac:dyDescent="0.25">
      <c r="D6780" s="27"/>
      <c r="V6780" s="17"/>
    </row>
    <row r="6781" spans="4:22" x14ac:dyDescent="0.25">
      <c r="D6781" s="27"/>
      <c r="V6781" s="17"/>
    </row>
    <row r="6782" spans="4:22" x14ac:dyDescent="0.25">
      <c r="D6782" s="27"/>
      <c r="V6782" s="17"/>
    </row>
    <row r="6783" spans="4:22" x14ac:dyDescent="0.25">
      <c r="D6783" s="27"/>
      <c r="V6783" s="17"/>
    </row>
    <row r="6784" spans="4:22" x14ac:dyDescent="0.25">
      <c r="D6784" s="27"/>
      <c r="V6784" s="17"/>
    </row>
    <row r="6785" spans="4:22" x14ac:dyDescent="0.25">
      <c r="D6785" s="27"/>
      <c r="V6785" s="17"/>
    </row>
    <row r="6786" spans="4:22" x14ac:dyDescent="0.25">
      <c r="D6786" s="27"/>
      <c r="V6786" s="17"/>
    </row>
    <row r="6787" spans="4:22" x14ac:dyDescent="0.25">
      <c r="D6787" s="27"/>
      <c r="V6787" s="17"/>
    </row>
    <row r="6788" spans="4:22" x14ac:dyDescent="0.25">
      <c r="D6788" s="27"/>
      <c r="V6788" s="17"/>
    </row>
    <row r="6789" spans="4:22" x14ac:dyDescent="0.25">
      <c r="D6789" s="27"/>
      <c r="V6789" s="17"/>
    </row>
    <row r="6790" spans="4:22" x14ac:dyDescent="0.25">
      <c r="D6790" s="27"/>
      <c r="V6790" s="17"/>
    </row>
    <row r="6791" spans="4:22" x14ac:dyDescent="0.25">
      <c r="D6791" s="27"/>
      <c r="V6791" s="17"/>
    </row>
    <row r="6792" spans="4:22" x14ac:dyDescent="0.25">
      <c r="D6792" s="27"/>
      <c r="V6792" s="17"/>
    </row>
    <row r="6793" spans="4:22" x14ac:dyDescent="0.25">
      <c r="D6793" s="27"/>
      <c r="V6793" s="17"/>
    </row>
    <row r="6794" spans="4:22" x14ac:dyDescent="0.25">
      <c r="D6794" s="27"/>
      <c r="V6794" s="17"/>
    </row>
    <row r="6795" spans="4:22" x14ac:dyDescent="0.25">
      <c r="D6795" s="27"/>
      <c r="V6795" s="17"/>
    </row>
    <row r="6796" spans="4:22" x14ac:dyDescent="0.25">
      <c r="D6796" s="27"/>
      <c r="V6796" s="17"/>
    </row>
    <row r="6797" spans="4:22" x14ac:dyDescent="0.25">
      <c r="D6797" s="27"/>
      <c r="V6797" s="17"/>
    </row>
    <row r="6798" spans="4:22" x14ac:dyDescent="0.25">
      <c r="D6798" s="27"/>
      <c r="V6798" s="17"/>
    </row>
    <row r="6799" spans="4:22" x14ac:dyDescent="0.25">
      <c r="D6799" s="27"/>
      <c r="V6799" s="17"/>
    </row>
    <row r="6800" spans="4:22" x14ac:dyDescent="0.25">
      <c r="D6800" s="27"/>
      <c r="V6800" s="17"/>
    </row>
    <row r="6801" spans="4:22" x14ac:dyDescent="0.25">
      <c r="D6801" s="27"/>
      <c r="V6801" s="17"/>
    </row>
    <row r="6802" spans="4:22" x14ac:dyDescent="0.25">
      <c r="D6802" s="27"/>
      <c r="V6802" s="17"/>
    </row>
    <row r="6803" spans="4:22" x14ac:dyDescent="0.25">
      <c r="D6803" s="27"/>
      <c r="V6803" s="17"/>
    </row>
    <row r="6804" spans="4:22" x14ac:dyDescent="0.25">
      <c r="D6804" s="27"/>
      <c r="V6804" s="17"/>
    </row>
    <row r="6805" spans="4:22" x14ac:dyDescent="0.25">
      <c r="D6805" s="27"/>
      <c r="V6805" s="17"/>
    </row>
    <row r="6806" spans="4:22" x14ac:dyDescent="0.25">
      <c r="D6806" s="27"/>
      <c r="V6806" s="17"/>
    </row>
    <row r="6807" spans="4:22" x14ac:dyDescent="0.25">
      <c r="D6807" s="27"/>
      <c r="V6807" s="17"/>
    </row>
    <row r="6808" spans="4:22" x14ac:dyDescent="0.25">
      <c r="D6808" s="27"/>
      <c r="V6808" s="17"/>
    </row>
    <row r="6809" spans="4:22" x14ac:dyDescent="0.25">
      <c r="D6809" s="27"/>
      <c r="V6809" s="17"/>
    </row>
    <row r="6810" spans="4:22" x14ac:dyDescent="0.25">
      <c r="D6810" s="27"/>
      <c r="V6810" s="17"/>
    </row>
    <row r="6811" spans="4:22" x14ac:dyDescent="0.25">
      <c r="D6811" s="27"/>
      <c r="V6811" s="17"/>
    </row>
    <row r="6812" spans="4:22" x14ac:dyDescent="0.25">
      <c r="D6812" s="27"/>
      <c r="V6812" s="17"/>
    </row>
    <row r="6813" spans="4:22" x14ac:dyDescent="0.25">
      <c r="D6813" s="27"/>
      <c r="V6813" s="17"/>
    </row>
    <row r="6814" spans="4:22" x14ac:dyDescent="0.25">
      <c r="D6814" s="27"/>
      <c r="V6814" s="17"/>
    </row>
    <row r="6815" spans="4:22" x14ac:dyDescent="0.25">
      <c r="D6815" s="27"/>
      <c r="V6815" s="17"/>
    </row>
    <row r="6816" spans="4:22" x14ac:dyDescent="0.25">
      <c r="D6816" s="27"/>
      <c r="V6816" s="17"/>
    </row>
    <row r="6817" spans="4:22" x14ac:dyDescent="0.25">
      <c r="D6817" s="27"/>
      <c r="V6817" s="17"/>
    </row>
    <row r="6818" spans="4:22" x14ac:dyDescent="0.25">
      <c r="D6818" s="27"/>
      <c r="V6818" s="17"/>
    </row>
    <row r="6819" spans="4:22" x14ac:dyDescent="0.25">
      <c r="D6819" s="27"/>
      <c r="V6819" s="17"/>
    </row>
    <row r="6820" spans="4:22" x14ac:dyDescent="0.25">
      <c r="D6820" s="27"/>
      <c r="V6820" s="17"/>
    </row>
    <row r="6821" spans="4:22" x14ac:dyDescent="0.25">
      <c r="D6821" s="27"/>
      <c r="V6821" s="17"/>
    </row>
    <row r="6822" spans="4:22" x14ac:dyDescent="0.25">
      <c r="D6822" s="27"/>
      <c r="V6822" s="17"/>
    </row>
    <row r="6823" spans="4:22" x14ac:dyDescent="0.25">
      <c r="D6823" s="27"/>
      <c r="V6823" s="17"/>
    </row>
    <row r="6824" spans="4:22" x14ac:dyDescent="0.25">
      <c r="D6824" s="27"/>
      <c r="V6824" s="17"/>
    </row>
    <row r="6825" spans="4:22" x14ac:dyDescent="0.25">
      <c r="D6825" s="27"/>
      <c r="V6825" s="17"/>
    </row>
    <row r="6826" spans="4:22" x14ac:dyDescent="0.25">
      <c r="D6826" s="27"/>
      <c r="V6826" s="17"/>
    </row>
    <row r="6827" spans="4:22" x14ac:dyDescent="0.25">
      <c r="D6827" s="27"/>
      <c r="V6827" s="17"/>
    </row>
    <row r="6828" spans="4:22" x14ac:dyDescent="0.25">
      <c r="D6828" s="27"/>
      <c r="V6828" s="17"/>
    </row>
    <row r="6829" spans="4:22" x14ac:dyDescent="0.25">
      <c r="D6829" s="27"/>
      <c r="V6829" s="17"/>
    </row>
    <row r="6830" spans="4:22" x14ac:dyDescent="0.25">
      <c r="D6830" s="27"/>
      <c r="V6830" s="17"/>
    </row>
    <row r="6831" spans="4:22" x14ac:dyDescent="0.25">
      <c r="D6831" s="27"/>
      <c r="V6831" s="17"/>
    </row>
    <row r="6832" spans="4:22" x14ac:dyDescent="0.25">
      <c r="D6832" s="27"/>
      <c r="V6832" s="17"/>
    </row>
    <row r="6833" spans="4:22" x14ac:dyDescent="0.25">
      <c r="D6833" s="27"/>
      <c r="V6833" s="17"/>
    </row>
    <row r="6834" spans="4:22" x14ac:dyDescent="0.25">
      <c r="D6834" s="27"/>
      <c r="V6834" s="17"/>
    </row>
    <row r="6835" spans="4:22" x14ac:dyDescent="0.25">
      <c r="D6835" s="27"/>
      <c r="V6835" s="17"/>
    </row>
    <row r="6836" spans="4:22" x14ac:dyDescent="0.25">
      <c r="D6836" s="27"/>
      <c r="V6836" s="17"/>
    </row>
    <row r="6837" spans="4:22" x14ac:dyDescent="0.25">
      <c r="D6837" s="27"/>
      <c r="V6837" s="17"/>
    </row>
    <row r="6838" spans="4:22" x14ac:dyDescent="0.25">
      <c r="D6838" s="27"/>
      <c r="V6838" s="17"/>
    </row>
    <row r="6839" spans="4:22" x14ac:dyDescent="0.25">
      <c r="D6839" s="27"/>
      <c r="V6839" s="17"/>
    </row>
    <row r="6840" spans="4:22" x14ac:dyDescent="0.25">
      <c r="D6840" s="27"/>
      <c r="V6840" s="17"/>
    </row>
    <row r="6841" spans="4:22" x14ac:dyDescent="0.25">
      <c r="D6841" s="27"/>
      <c r="V6841" s="17"/>
    </row>
    <row r="6842" spans="4:22" x14ac:dyDescent="0.25">
      <c r="D6842" s="27"/>
      <c r="V6842" s="17"/>
    </row>
    <row r="6843" spans="4:22" x14ac:dyDescent="0.25">
      <c r="D6843" s="27"/>
      <c r="V6843" s="17"/>
    </row>
    <row r="6844" spans="4:22" x14ac:dyDescent="0.25">
      <c r="D6844" s="27"/>
      <c r="V6844" s="17"/>
    </row>
    <row r="6845" spans="4:22" x14ac:dyDescent="0.25">
      <c r="D6845" s="27"/>
      <c r="V6845" s="17"/>
    </row>
    <row r="6846" spans="4:22" x14ac:dyDescent="0.25">
      <c r="D6846" s="27"/>
      <c r="V6846" s="17"/>
    </row>
    <row r="6847" spans="4:22" x14ac:dyDescent="0.25">
      <c r="D6847" s="27"/>
      <c r="V6847" s="17"/>
    </row>
    <row r="6848" spans="4:22" x14ac:dyDescent="0.25">
      <c r="D6848" s="27"/>
      <c r="V6848" s="17"/>
    </row>
    <row r="6849" spans="4:22" x14ac:dyDescent="0.25">
      <c r="D6849" s="27"/>
      <c r="V6849" s="17"/>
    </row>
    <row r="6850" spans="4:22" x14ac:dyDescent="0.25">
      <c r="D6850" s="27"/>
      <c r="V6850" s="17"/>
    </row>
    <row r="6851" spans="4:22" x14ac:dyDescent="0.25">
      <c r="D6851" s="27"/>
      <c r="V6851" s="17"/>
    </row>
    <row r="6852" spans="4:22" x14ac:dyDescent="0.25">
      <c r="D6852" s="27"/>
      <c r="V6852" s="17"/>
    </row>
    <row r="6853" spans="4:22" x14ac:dyDescent="0.25">
      <c r="D6853" s="27"/>
      <c r="V6853" s="17"/>
    </row>
    <row r="6854" spans="4:22" x14ac:dyDescent="0.25">
      <c r="D6854" s="27"/>
      <c r="V6854" s="17"/>
    </row>
    <row r="6855" spans="4:22" x14ac:dyDescent="0.25">
      <c r="D6855" s="27"/>
      <c r="V6855" s="17"/>
    </row>
    <row r="6856" spans="4:22" x14ac:dyDescent="0.25">
      <c r="D6856" s="27"/>
      <c r="V6856" s="17"/>
    </row>
    <row r="6857" spans="4:22" x14ac:dyDescent="0.25">
      <c r="D6857" s="27"/>
      <c r="V6857" s="17"/>
    </row>
    <row r="6858" spans="4:22" x14ac:dyDescent="0.25">
      <c r="D6858" s="27"/>
      <c r="V6858" s="17"/>
    </row>
    <row r="6859" spans="4:22" x14ac:dyDescent="0.25">
      <c r="D6859" s="27"/>
      <c r="V6859" s="17"/>
    </row>
    <row r="6860" spans="4:22" x14ac:dyDescent="0.25">
      <c r="D6860" s="27"/>
      <c r="V6860" s="17"/>
    </row>
    <row r="6861" spans="4:22" x14ac:dyDescent="0.25">
      <c r="D6861" s="27"/>
      <c r="V6861" s="17"/>
    </row>
    <row r="6862" spans="4:22" x14ac:dyDescent="0.25">
      <c r="D6862" s="27"/>
      <c r="V6862" s="17"/>
    </row>
    <row r="6863" spans="4:22" x14ac:dyDescent="0.25">
      <c r="D6863" s="27"/>
      <c r="V6863" s="17"/>
    </row>
    <row r="6864" spans="4:22" x14ac:dyDescent="0.25">
      <c r="D6864" s="27"/>
      <c r="V6864" s="17"/>
    </row>
    <row r="6865" spans="4:22" x14ac:dyDescent="0.25">
      <c r="D6865" s="27"/>
      <c r="V6865" s="17"/>
    </row>
    <row r="6866" spans="4:22" x14ac:dyDescent="0.25">
      <c r="D6866" s="27"/>
      <c r="V6866" s="17"/>
    </row>
    <row r="6867" spans="4:22" x14ac:dyDescent="0.25">
      <c r="D6867" s="27"/>
      <c r="V6867" s="17"/>
    </row>
    <row r="6868" spans="4:22" x14ac:dyDescent="0.25">
      <c r="D6868" s="27"/>
      <c r="V6868" s="17"/>
    </row>
    <row r="6869" spans="4:22" x14ac:dyDescent="0.25">
      <c r="D6869" s="27"/>
      <c r="V6869" s="17"/>
    </row>
    <row r="6870" spans="4:22" x14ac:dyDescent="0.25">
      <c r="D6870" s="27"/>
      <c r="V6870" s="17"/>
    </row>
    <row r="6871" spans="4:22" x14ac:dyDescent="0.25">
      <c r="D6871" s="27"/>
      <c r="V6871" s="17"/>
    </row>
    <row r="6872" spans="4:22" x14ac:dyDescent="0.25">
      <c r="D6872" s="27"/>
      <c r="V6872" s="17"/>
    </row>
    <row r="6873" spans="4:22" x14ac:dyDescent="0.25">
      <c r="D6873" s="27"/>
      <c r="V6873" s="17"/>
    </row>
    <row r="6874" spans="4:22" x14ac:dyDescent="0.25">
      <c r="D6874" s="27"/>
      <c r="V6874" s="17"/>
    </row>
    <row r="6875" spans="4:22" x14ac:dyDescent="0.25">
      <c r="D6875" s="27"/>
      <c r="V6875" s="17"/>
    </row>
    <row r="6876" spans="4:22" x14ac:dyDescent="0.25">
      <c r="D6876" s="27"/>
      <c r="V6876" s="17"/>
    </row>
    <row r="6877" spans="4:22" x14ac:dyDescent="0.25">
      <c r="D6877" s="27"/>
      <c r="V6877" s="17"/>
    </row>
    <row r="6878" spans="4:22" x14ac:dyDescent="0.25">
      <c r="D6878" s="27"/>
      <c r="V6878" s="17"/>
    </row>
    <row r="6879" spans="4:22" x14ac:dyDescent="0.25">
      <c r="D6879" s="27"/>
      <c r="V6879" s="17"/>
    </row>
    <row r="6880" spans="4:22" x14ac:dyDescent="0.25">
      <c r="D6880" s="27"/>
      <c r="V6880" s="17"/>
    </row>
    <row r="6881" spans="4:22" x14ac:dyDescent="0.25">
      <c r="D6881" s="27"/>
      <c r="V6881" s="17"/>
    </row>
    <row r="6882" spans="4:22" x14ac:dyDescent="0.25">
      <c r="D6882" s="27"/>
      <c r="V6882" s="17"/>
    </row>
    <row r="6883" spans="4:22" x14ac:dyDescent="0.25">
      <c r="D6883" s="27"/>
      <c r="V6883" s="17"/>
    </row>
    <row r="6884" spans="4:22" x14ac:dyDescent="0.25">
      <c r="D6884" s="27"/>
      <c r="V6884" s="17"/>
    </row>
    <row r="6885" spans="4:22" x14ac:dyDescent="0.25">
      <c r="D6885" s="27"/>
      <c r="V6885" s="17"/>
    </row>
    <row r="6886" spans="4:22" x14ac:dyDescent="0.25">
      <c r="D6886" s="27"/>
      <c r="V6886" s="17"/>
    </row>
    <row r="6887" spans="4:22" x14ac:dyDescent="0.25">
      <c r="D6887" s="27"/>
      <c r="V6887" s="17"/>
    </row>
    <row r="6888" spans="4:22" x14ac:dyDescent="0.25">
      <c r="D6888" s="27"/>
      <c r="V6888" s="17"/>
    </row>
    <row r="6889" spans="4:22" x14ac:dyDescent="0.25">
      <c r="D6889" s="27"/>
      <c r="V6889" s="17"/>
    </row>
    <row r="6890" spans="4:22" x14ac:dyDescent="0.25">
      <c r="D6890" s="27"/>
      <c r="V6890" s="17"/>
    </row>
    <row r="6891" spans="4:22" x14ac:dyDescent="0.25">
      <c r="D6891" s="27"/>
      <c r="V6891" s="17"/>
    </row>
    <row r="6892" spans="4:22" x14ac:dyDescent="0.25">
      <c r="D6892" s="27"/>
      <c r="V6892" s="17"/>
    </row>
    <row r="6893" spans="4:22" x14ac:dyDescent="0.25">
      <c r="D6893" s="27"/>
      <c r="V6893" s="17"/>
    </row>
    <row r="6894" spans="4:22" x14ac:dyDescent="0.25">
      <c r="D6894" s="27"/>
      <c r="V6894" s="17"/>
    </row>
    <row r="6895" spans="4:22" x14ac:dyDescent="0.25">
      <c r="D6895" s="27"/>
      <c r="V6895" s="17"/>
    </row>
    <row r="6896" spans="4:22" x14ac:dyDescent="0.25">
      <c r="D6896" s="27"/>
      <c r="V6896" s="17"/>
    </row>
    <row r="6897" spans="4:22" x14ac:dyDescent="0.25">
      <c r="D6897" s="27"/>
      <c r="V6897" s="17"/>
    </row>
    <row r="6898" spans="4:22" x14ac:dyDescent="0.25">
      <c r="D6898" s="27"/>
      <c r="V6898" s="17"/>
    </row>
    <row r="6899" spans="4:22" x14ac:dyDescent="0.25">
      <c r="D6899" s="27"/>
      <c r="V6899" s="17"/>
    </row>
    <row r="6900" spans="4:22" x14ac:dyDescent="0.25">
      <c r="D6900" s="27"/>
      <c r="V6900" s="17"/>
    </row>
    <row r="6901" spans="4:22" x14ac:dyDescent="0.25">
      <c r="D6901" s="27"/>
      <c r="V6901" s="17"/>
    </row>
    <row r="6902" spans="4:22" x14ac:dyDescent="0.25">
      <c r="D6902" s="27"/>
      <c r="V6902" s="17"/>
    </row>
    <row r="6903" spans="4:22" x14ac:dyDescent="0.25">
      <c r="D6903" s="27"/>
      <c r="V6903" s="17"/>
    </row>
    <row r="6904" spans="4:22" x14ac:dyDescent="0.25">
      <c r="D6904" s="27"/>
      <c r="V6904" s="17"/>
    </row>
    <row r="6905" spans="4:22" x14ac:dyDescent="0.25">
      <c r="D6905" s="27"/>
      <c r="V6905" s="17"/>
    </row>
    <row r="6906" spans="4:22" x14ac:dyDescent="0.25">
      <c r="D6906" s="27"/>
      <c r="V6906" s="17"/>
    </row>
    <row r="6907" spans="4:22" x14ac:dyDescent="0.25">
      <c r="D6907" s="27"/>
      <c r="V6907" s="17"/>
    </row>
    <row r="6908" spans="4:22" x14ac:dyDescent="0.25">
      <c r="D6908" s="27"/>
      <c r="V6908" s="17"/>
    </row>
    <row r="6909" spans="4:22" x14ac:dyDescent="0.25">
      <c r="D6909" s="27"/>
      <c r="V6909" s="17"/>
    </row>
    <row r="6910" spans="4:22" x14ac:dyDescent="0.25">
      <c r="D6910" s="27"/>
      <c r="V6910" s="17"/>
    </row>
    <row r="6911" spans="4:22" x14ac:dyDescent="0.25">
      <c r="D6911" s="27"/>
      <c r="V6911" s="17"/>
    </row>
    <row r="6912" spans="4:22" x14ac:dyDescent="0.25">
      <c r="D6912" s="27"/>
      <c r="V6912" s="17"/>
    </row>
    <row r="6913" spans="4:22" x14ac:dyDescent="0.25">
      <c r="D6913" s="27"/>
      <c r="V6913" s="17"/>
    </row>
    <row r="6914" spans="4:22" x14ac:dyDescent="0.25">
      <c r="D6914" s="27"/>
      <c r="V6914" s="17"/>
    </row>
    <row r="6915" spans="4:22" x14ac:dyDescent="0.25">
      <c r="D6915" s="27"/>
      <c r="V6915" s="17"/>
    </row>
    <row r="6916" spans="4:22" x14ac:dyDescent="0.25">
      <c r="D6916" s="27"/>
      <c r="V6916" s="17"/>
    </row>
    <row r="6917" spans="4:22" x14ac:dyDescent="0.25">
      <c r="D6917" s="27"/>
      <c r="V6917" s="17"/>
    </row>
    <row r="6918" spans="4:22" x14ac:dyDescent="0.25">
      <c r="D6918" s="27"/>
      <c r="V6918" s="17"/>
    </row>
    <row r="6919" spans="4:22" x14ac:dyDescent="0.25">
      <c r="D6919" s="27"/>
      <c r="V6919" s="17"/>
    </row>
    <row r="6920" spans="4:22" x14ac:dyDescent="0.25">
      <c r="D6920" s="27"/>
      <c r="V6920" s="17"/>
    </row>
    <row r="6921" spans="4:22" x14ac:dyDescent="0.25">
      <c r="D6921" s="27"/>
      <c r="V6921" s="17"/>
    </row>
    <row r="6922" spans="4:22" x14ac:dyDescent="0.25">
      <c r="D6922" s="27"/>
      <c r="V6922" s="17"/>
    </row>
    <row r="6923" spans="4:22" x14ac:dyDescent="0.25">
      <c r="D6923" s="27"/>
      <c r="V6923" s="17"/>
    </row>
    <row r="6924" spans="4:22" x14ac:dyDescent="0.25">
      <c r="D6924" s="27"/>
      <c r="V6924" s="17"/>
    </row>
    <row r="6925" spans="4:22" x14ac:dyDescent="0.25">
      <c r="D6925" s="27"/>
      <c r="V6925" s="17"/>
    </row>
    <row r="6926" spans="4:22" x14ac:dyDescent="0.25">
      <c r="D6926" s="27"/>
      <c r="V6926" s="17"/>
    </row>
    <row r="6927" spans="4:22" x14ac:dyDescent="0.25">
      <c r="D6927" s="27"/>
      <c r="V6927" s="17"/>
    </row>
    <row r="6928" spans="4:22" x14ac:dyDescent="0.25">
      <c r="D6928" s="27"/>
      <c r="V6928" s="17"/>
    </row>
    <row r="6929" spans="4:22" x14ac:dyDescent="0.25">
      <c r="D6929" s="27"/>
      <c r="V6929" s="17"/>
    </row>
    <row r="6930" spans="4:22" x14ac:dyDescent="0.25">
      <c r="D6930" s="27"/>
      <c r="V6930" s="17"/>
    </row>
    <row r="6931" spans="4:22" x14ac:dyDescent="0.25">
      <c r="D6931" s="27"/>
      <c r="V6931" s="17"/>
    </row>
    <row r="6932" spans="4:22" x14ac:dyDescent="0.25">
      <c r="D6932" s="27"/>
      <c r="V6932" s="17"/>
    </row>
    <row r="6933" spans="4:22" x14ac:dyDescent="0.25">
      <c r="D6933" s="27"/>
      <c r="V6933" s="17"/>
    </row>
    <row r="6934" spans="4:22" x14ac:dyDescent="0.25">
      <c r="D6934" s="27"/>
      <c r="V6934" s="17"/>
    </row>
    <row r="6935" spans="4:22" x14ac:dyDescent="0.25">
      <c r="D6935" s="27"/>
      <c r="V6935" s="17"/>
    </row>
    <row r="6936" spans="4:22" x14ac:dyDescent="0.25">
      <c r="D6936" s="27"/>
      <c r="V6936" s="17"/>
    </row>
    <row r="6937" spans="4:22" x14ac:dyDescent="0.25">
      <c r="D6937" s="27"/>
      <c r="V6937" s="17"/>
    </row>
    <row r="6938" spans="4:22" x14ac:dyDescent="0.25">
      <c r="D6938" s="27"/>
      <c r="V6938" s="17"/>
    </row>
    <row r="6939" spans="4:22" x14ac:dyDescent="0.25">
      <c r="D6939" s="27"/>
      <c r="V6939" s="17"/>
    </row>
    <row r="6940" spans="4:22" x14ac:dyDescent="0.25">
      <c r="D6940" s="27"/>
      <c r="V6940" s="17"/>
    </row>
    <row r="6941" spans="4:22" x14ac:dyDescent="0.25">
      <c r="D6941" s="27"/>
      <c r="V6941" s="17"/>
    </row>
    <row r="6942" spans="4:22" x14ac:dyDescent="0.25">
      <c r="D6942" s="27"/>
      <c r="V6942" s="17"/>
    </row>
    <row r="6943" spans="4:22" x14ac:dyDescent="0.25">
      <c r="D6943" s="27"/>
      <c r="V6943" s="17"/>
    </row>
    <row r="6944" spans="4:22" x14ac:dyDescent="0.25">
      <c r="D6944" s="27"/>
      <c r="V6944" s="17"/>
    </row>
    <row r="6945" spans="4:22" x14ac:dyDescent="0.25">
      <c r="D6945" s="27"/>
      <c r="V6945" s="17"/>
    </row>
    <row r="6946" spans="4:22" x14ac:dyDescent="0.25">
      <c r="D6946" s="27"/>
      <c r="V6946" s="17"/>
    </row>
    <row r="6947" spans="4:22" x14ac:dyDescent="0.25">
      <c r="D6947" s="27"/>
      <c r="V6947" s="17"/>
    </row>
    <row r="6948" spans="4:22" x14ac:dyDescent="0.25">
      <c r="D6948" s="27"/>
      <c r="V6948" s="17"/>
    </row>
    <row r="6949" spans="4:22" x14ac:dyDescent="0.25">
      <c r="D6949" s="27"/>
      <c r="V6949" s="17"/>
    </row>
    <row r="6950" spans="4:22" x14ac:dyDescent="0.25">
      <c r="D6950" s="27"/>
      <c r="V6950" s="17"/>
    </row>
    <row r="6951" spans="4:22" x14ac:dyDescent="0.25">
      <c r="D6951" s="27"/>
      <c r="V6951" s="17"/>
    </row>
    <row r="6952" spans="4:22" x14ac:dyDescent="0.25">
      <c r="D6952" s="27"/>
      <c r="V6952" s="17"/>
    </row>
    <row r="6953" spans="4:22" x14ac:dyDescent="0.25">
      <c r="D6953" s="27"/>
      <c r="V6953" s="17"/>
    </row>
    <row r="6954" spans="4:22" x14ac:dyDescent="0.25">
      <c r="D6954" s="27"/>
      <c r="V6954" s="17"/>
    </row>
    <row r="6955" spans="4:22" x14ac:dyDescent="0.25">
      <c r="D6955" s="27"/>
      <c r="V6955" s="17"/>
    </row>
    <row r="6956" spans="4:22" x14ac:dyDescent="0.25">
      <c r="D6956" s="27"/>
      <c r="V6956" s="17"/>
    </row>
    <row r="6957" spans="4:22" x14ac:dyDescent="0.25">
      <c r="D6957" s="27"/>
      <c r="V6957" s="17"/>
    </row>
    <row r="6958" spans="4:22" x14ac:dyDescent="0.25">
      <c r="D6958" s="27"/>
      <c r="V6958" s="17"/>
    </row>
    <row r="6959" spans="4:22" x14ac:dyDescent="0.25">
      <c r="D6959" s="27"/>
      <c r="V6959" s="17"/>
    </row>
    <row r="6960" spans="4:22" x14ac:dyDescent="0.25">
      <c r="D6960" s="27"/>
      <c r="V6960" s="17"/>
    </row>
    <row r="6961" spans="4:22" x14ac:dyDescent="0.25">
      <c r="D6961" s="27"/>
      <c r="V6961" s="17"/>
    </row>
    <row r="6962" spans="4:22" x14ac:dyDescent="0.25">
      <c r="D6962" s="27"/>
      <c r="V6962" s="17"/>
    </row>
    <row r="6963" spans="4:22" x14ac:dyDescent="0.25">
      <c r="D6963" s="27"/>
      <c r="V6963" s="17"/>
    </row>
    <row r="6964" spans="4:22" x14ac:dyDescent="0.25">
      <c r="D6964" s="27"/>
      <c r="V6964" s="17"/>
    </row>
    <row r="6965" spans="4:22" x14ac:dyDescent="0.25">
      <c r="D6965" s="27"/>
      <c r="V6965" s="17"/>
    </row>
    <row r="6966" spans="4:22" x14ac:dyDescent="0.25">
      <c r="D6966" s="27"/>
      <c r="V6966" s="17"/>
    </row>
    <row r="6967" spans="4:22" x14ac:dyDescent="0.25">
      <c r="D6967" s="27"/>
      <c r="V6967" s="17"/>
    </row>
    <row r="6968" spans="4:22" x14ac:dyDescent="0.25">
      <c r="D6968" s="27"/>
      <c r="V6968" s="17"/>
    </row>
    <row r="6969" spans="4:22" x14ac:dyDescent="0.25">
      <c r="D6969" s="27"/>
      <c r="V6969" s="17"/>
    </row>
    <row r="6970" spans="4:22" x14ac:dyDescent="0.25">
      <c r="D6970" s="27"/>
      <c r="V6970" s="17"/>
    </row>
    <row r="6971" spans="4:22" x14ac:dyDescent="0.25">
      <c r="D6971" s="27"/>
      <c r="V6971" s="17"/>
    </row>
    <row r="6972" spans="4:22" x14ac:dyDescent="0.25">
      <c r="D6972" s="27"/>
      <c r="V6972" s="17"/>
    </row>
    <row r="6973" spans="4:22" x14ac:dyDescent="0.25">
      <c r="D6973" s="27"/>
      <c r="V6973" s="17"/>
    </row>
    <row r="6974" spans="4:22" x14ac:dyDescent="0.25">
      <c r="D6974" s="27"/>
      <c r="V6974" s="17"/>
    </row>
    <row r="6975" spans="4:22" x14ac:dyDescent="0.25">
      <c r="D6975" s="27"/>
      <c r="V6975" s="17"/>
    </row>
    <row r="6976" spans="4:22" x14ac:dyDescent="0.25">
      <c r="D6976" s="27"/>
      <c r="V6976" s="17"/>
    </row>
    <row r="6977" spans="4:22" x14ac:dyDescent="0.25">
      <c r="D6977" s="27"/>
      <c r="V6977" s="17"/>
    </row>
    <row r="6978" spans="4:22" x14ac:dyDescent="0.25">
      <c r="D6978" s="27"/>
      <c r="V6978" s="17"/>
    </row>
    <row r="6979" spans="4:22" x14ac:dyDescent="0.25">
      <c r="D6979" s="27"/>
      <c r="V6979" s="17"/>
    </row>
    <row r="6980" spans="4:22" x14ac:dyDescent="0.25">
      <c r="D6980" s="27"/>
      <c r="V6980" s="17"/>
    </row>
    <row r="6981" spans="4:22" x14ac:dyDescent="0.25">
      <c r="D6981" s="27"/>
      <c r="V6981" s="17"/>
    </row>
    <row r="6982" spans="4:22" x14ac:dyDescent="0.25">
      <c r="D6982" s="27"/>
      <c r="V6982" s="17"/>
    </row>
    <row r="6983" spans="4:22" x14ac:dyDescent="0.25">
      <c r="D6983" s="27"/>
      <c r="V6983" s="17"/>
    </row>
    <row r="6984" spans="4:22" x14ac:dyDescent="0.25">
      <c r="D6984" s="27"/>
      <c r="V6984" s="17"/>
    </row>
    <row r="6985" spans="4:22" x14ac:dyDescent="0.25">
      <c r="D6985" s="27"/>
      <c r="V6985" s="17"/>
    </row>
    <row r="6986" spans="4:22" x14ac:dyDescent="0.25">
      <c r="D6986" s="27"/>
      <c r="V6986" s="17"/>
    </row>
    <row r="6987" spans="4:22" x14ac:dyDescent="0.25">
      <c r="D6987" s="27"/>
      <c r="V6987" s="17"/>
    </row>
    <row r="6988" spans="4:22" x14ac:dyDescent="0.25">
      <c r="D6988" s="27"/>
      <c r="V6988" s="17"/>
    </row>
    <row r="6989" spans="4:22" x14ac:dyDescent="0.25">
      <c r="D6989" s="27"/>
      <c r="V6989" s="17"/>
    </row>
    <row r="6990" spans="4:22" x14ac:dyDescent="0.25">
      <c r="D6990" s="27"/>
      <c r="V6990" s="17"/>
    </row>
    <row r="6991" spans="4:22" x14ac:dyDescent="0.25">
      <c r="D6991" s="27"/>
      <c r="V6991" s="17"/>
    </row>
    <row r="6992" spans="4:22" x14ac:dyDescent="0.25">
      <c r="D6992" s="27"/>
      <c r="V6992" s="17"/>
    </row>
    <row r="6993" spans="4:22" x14ac:dyDescent="0.25">
      <c r="D6993" s="27"/>
      <c r="V6993" s="17"/>
    </row>
    <row r="6994" spans="4:22" x14ac:dyDescent="0.25">
      <c r="D6994" s="27"/>
      <c r="V6994" s="17"/>
    </row>
    <row r="6995" spans="4:22" x14ac:dyDescent="0.25">
      <c r="D6995" s="27"/>
      <c r="V6995" s="17"/>
    </row>
    <row r="6996" spans="4:22" x14ac:dyDescent="0.25">
      <c r="D6996" s="27"/>
      <c r="V6996" s="17"/>
    </row>
    <row r="6997" spans="4:22" x14ac:dyDescent="0.25">
      <c r="D6997" s="27"/>
      <c r="V6997" s="17"/>
    </row>
    <row r="6998" spans="4:22" x14ac:dyDescent="0.25">
      <c r="D6998" s="27"/>
      <c r="V6998" s="17"/>
    </row>
    <row r="6999" spans="4:22" x14ac:dyDescent="0.25">
      <c r="D6999" s="27"/>
      <c r="V6999" s="17"/>
    </row>
    <row r="7000" spans="4:22" x14ac:dyDescent="0.25">
      <c r="D7000" s="27"/>
      <c r="V7000" s="17"/>
    </row>
    <row r="7001" spans="4:22" x14ac:dyDescent="0.25">
      <c r="D7001" s="27"/>
      <c r="V7001" s="17"/>
    </row>
    <row r="7002" spans="4:22" x14ac:dyDescent="0.25">
      <c r="D7002" s="27"/>
      <c r="V7002" s="17"/>
    </row>
    <row r="7003" spans="4:22" x14ac:dyDescent="0.25">
      <c r="D7003" s="27"/>
      <c r="V7003" s="17"/>
    </row>
    <row r="7004" spans="4:22" x14ac:dyDescent="0.25">
      <c r="D7004" s="27"/>
      <c r="V7004" s="17"/>
    </row>
    <row r="7005" spans="4:22" x14ac:dyDescent="0.25">
      <c r="D7005" s="27"/>
      <c r="V7005" s="17"/>
    </row>
    <row r="7006" spans="4:22" x14ac:dyDescent="0.25">
      <c r="D7006" s="27"/>
      <c r="V7006" s="17"/>
    </row>
    <row r="7007" spans="4:22" x14ac:dyDescent="0.25">
      <c r="D7007" s="27"/>
      <c r="V7007" s="17"/>
    </row>
    <row r="7008" spans="4:22" x14ac:dyDescent="0.25">
      <c r="D7008" s="27"/>
      <c r="V7008" s="17"/>
    </row>
    <row r="7009" spans="4:22" x14ac:dyDescent="0.25">
      <c r="D7009" s="27"/>
      <c r="V7009" s="17"/>
    </row>
    <row r="7010" spans="4:22" x14ac:dyDescent="0.25">
      <c r="D7010" s="27"/>
      <c r="V7010" s="17"/>
    </row>
    <row r="7011" spans="4:22" x14ac:dyDescent="0.25">
      <c r="D7011" s="27"/>
      <c r="V7011" s="17"/>
    </row>
    <row r="7012" spans="4:22" x14ac:dyDescent="0.25">
      <c r="D7012" s="27"/>
      <c r="V7012" s="17"/>
    </row>
    <row r="7013" spans="4:22" x14ac:dyDescent="0.25">
      <c r="D7013" s="27"/>
      <c r="V7013" s="17"/>
    </row>
    <row r="7014" spans="4:22" x14ac:dyDescent="0.25">
      <c r="D7014" s="27"/>
      <c r="V7014" s="17"/>
    </row>
    <row r="7015" spans="4:22" x14ac:dyDescent="0.25">
      <c r="D7015" s="27"/>
      <c r="V7015" s="17"/>
    </row>
    <row r="7016" spans="4:22" x14ac:dyDescent="0.25">
      <c r="D7016" s="27"/>
      <c r="V7016" s="17"/>
    </row>
    <row r="7017" spans="4:22" x14ac:dyDescent="0.25">
      <c r="D7017" s="27"/>
      <c r="V7017" s="17"/>
    </row>
    <row r="7018" spans="4:22" x14ac:dyDescent="0.25">
      <c r="D7018" s="27"/>
      <c r="V7018" s="17"/>
    </row>
    <row r="7019" spans="4:22" x14ac:dyDescent="0.25">
      <c r="D7019" s="27"/>
      <c r="V7019" s="17"/>
    </row>
    <row r="7020" spans="4:22" x14ac:dyDescent="0.25">
      <c r="D7020" s="27"/>
      <c r="V7020" s="17"/>
    </row>
    <row r="7021" spans="4:22" x14ac:dyDescent="0.25">
      <c r="D7021" s="27"/>
      <c r="V7021" s="17"/>
    </row>
    <row r="7022" spans="4:22" x14ac:dyDescent="0.25">
      <c r="D7022" s="27"/>
      <c r="V7022" s="17"/>
    </row>
    <row r="7023" spans="4:22" x14ac:dyDescent="0.25">
      <c r="D7023" s="27"/>
      <c r="V7023" s="17"/>
    </row>
    <row r="7024" spans="4:22" x14ac:dyDescent="0.25">
      <c r="D7024" s="27"/>
      <c r="V7024" s="17"/>
    </row>
    <row r="7025" spans="4:22" x14ac:dyDescent="0.25">
      <c r="D7025" s="27"/>
      <c r="V7025" s="17"/>
    </row>
    <row r="7026" spans="4:22" x14ac:dyDescent="0.25">
      <c r="D7026" s="27"/>
      <c r="V7026" s="17"/>
    </row>
    <row r="7027" spans="4:22" x14ac:dyDescent="0.25">
      <c r="D7027" s="27"/>
      <c r="V7027" s="17"/>
    </row>
    <row r="7028" spans="4:22" x14ac:dyDescent="0.25">
      <c r="D7028" s="27"/>
      <c r="V7028" s="17"/>
    </row>
    <row r="7029" spans="4:22" x14ac:dyDescent="0.25">
      <c r="D7029" s="27"/>
      <c r="V7029" s="17"/>
    </row>
    <row r="7030" spans="4:22" x14ac:dyDescent="0.25">
      <c r="D7030" s="27"/>
      <c r="V7030" s="17"/>
    </row>
    <row r="7031" spans="4:22" x14ac:dyDescent="0.25">
      <c r="D7031" s="27"/>
      <c r="V7031" s="17"/>
    </row>
    <row r="7032" spans="4:22" x14ac:dyDescent="0.25">
      <c r="D7032" s="27"/>
      <c r="V7032" s="17"/>
    </row>
    <row r="7033" spans="4:22" x14ac:dyDescent="0.25">
      <c r="D7033" s="27"/>
      <c r="V7033" s="17"/>
    </row>
    <row r="7034" spans="4:22" x14ac:dyDescent="0.25">
      <c r="D7034" s="27"/>
      <c r="V7034" s="17"/>
    </row>
    <row r="7035" spans="4:22" x14ac:dyDescent="0.25">
      <c r="D7035" s="27"/>
      <c r="V7035" s="17"/>
    </row>
    <row r="7036" spans="4:22" x14ac:dyDescent="0.25">
      <c r="D7036" s="27"/>
      <c r="V7036" s="17"/>
    </row>
    <row r="7037" spans="4:22" x14ac:dyDescent="0.25">
      <c r="D7037" s="27"/>
      <c r="V7037" s="17"/>
    </row>
    <row r="7038" spans="4:22" x14ac:dyDescent="0.25">
      <c r="D7038" s="27"/>
      <c r="V7038" s="17"/>
    </row>
    <row r="7039" spans="4:22" x14ac:dyDescent="0.25">
      <c r="D7039" s="27"/>
      <c r="V7039" s="17"/>
    </row>
    <row r="7040" spans="4:22" x14ac:dyDescent="0.25">
      <c r="D7040" s="27"/>
      <c r="V7040" s="17"/>
    </row>
    <row r="7041" spans="4:22" x14ac:dyDescent="0.25">
      <c r="D7041" s="27"/>
      <c r="V7041" s="17"/>
    </row>
    <row r="7042" spans="4:22" x14ac:dyDescent="0.25">
      <c r="D7042" s="27"/>
      <c r="V7042" s="17"/>
    </row>
    <row r="7043" spans="4:22" x14ac:dyDescent="0.25">
      <c r="D7043" s="27"/>
      <c r="V7043" s="17"/>
    </row>
    <row r="7044" spans="4:22" x14ac:dyDescent="0.25">
      <c r="D7044" s="27"/>
      <c r="V7044" s="17"/>
    </row>
    <row r="7045" spans="4:22" x14ac:dyDescent="0.25">
      <c r="D7045" s="27"/>
      <c r="V7045" s="17"/>
    </row>
    <row r="7046" spans="4:22" x14ac:dyDescent="0.25">
      <c r="D7046" s="27"/>
      <c r="V7046" s="17"/>
    </row>
    <row r="7047" spans="4:22" x14ac:dyDescent="0.25">
      <c r="D7047" s="27"/>
      <c r="V7047" s="17"/>
    </row>
    <row r="7048" spans="4:22" x14ac:dyDescent="0.25">
      <c r="D7048" s="27"/>
      <c r="V7048" s="17"/>
    </row>
    <row r="7049" spans="4:22" x14ac:dyDescent="0.25">
      <c r="D7049" s="27"/>
      <c r="V7049" s="17"/>
    </row>
    <row r="7050" spans="4:22" x14ac:dyDescent="0.25">
      <c r="D7050" s="27"/>
      <c r="V7050" s="17"/>
    </row>
    <row r="7051" spans="4:22" x14ac:dyDescent="0.25">
      <c r="D7051" s="27"/>
      <c r="V7051" s="17"/>
    </row>
    <row r="7052" spans="4:22" x14ac:dyDescent="0.25">
      <c r="D7052" s="27"/>
      <c r="V7052" s="17"/>
    </row>
    <row r="7053" spans="4:22" x14ac:dyDescent="0.25">
      <c r="D7053" s="27"/>
      <c r="V7053" s="17"/>
    </row>
    <row r="7054" spans="4:22" x14ac:dyDescent="0.25">
      <c r="D7054" s="27"/>
      <c r="V7054" s="17"/>
    </row>
    <row r="7055" spans="4:22" x14ac:dyDescent="0.25">
      <c r="D7055" s="27"/>
      <c r="V7055" s="17"/>
    </row>
    <row r="7056" spans="4:22" x14ac:dyDescent="0.25">
      <c r="D7056" s="27"/>
      <c r="V7056" s="17"/>
    </row>
    <row r="7057" spans="4:22" x14ac:dyDescent="0.25">
      <c r="D7057" s="27"/>
      <c r="V7057" s="17"/>
    </row>
    <row r="7058" spans="4:22" x14ac:dyDescent="0.25">
      <c r="D7058" s="27"/>
      <c r="V7058" s="17"/>
    </row>
    <row r="7059" spans="4:22" x14ac:dyDescent="0.25">
      <c r="D7059" s="27"/>
      <c r="V7059" s="17"/>
    </row>
    <row r="7060" spans="4:22" x14ac:dyDescent="0.25">
      <c r="D7060" s="27"/>
      <c r="V7060" s="17"/>
    </row>
    <row r="7061" spans="4:22" x14ac:dyDescent="0.25">
      <c r="D7061" s="27"/>
      <c r="V7061" s="17"/>
    </row>
    <row r="7062" spans="4:22" x14ac:dyDescent="0.25">
      <c r="D7062" s="27"/>
      <c r="V7062" s="17"/>
    </row>
    <row r="7063" spans="4:22" x14ac:dyDescent="0.25">
      <c r="D7063" s="27"/>
      <c r="V7063" s="17"/>
    </row>
    <row r="7064" spans="4:22" x14ac:dyDescent="0.25">
      <c r="D7064" s="27"/>
      <c r="V7064" s="17"/>
    </row>
    <row r="7065" spans="4:22" x14ac:dyDescent="0.25">
      <c r="D7065" s="27"/>
      <c r="V7065" s="17"/>
    </row>
    <row r="7066" spans="4:22" x14ac:dyDescent="0.25">
      <c r="D7066" s="27"/>
      <c r="V7066" s="17"/>
    </row>
    <row r="7067" spans="4:22" x14ac:dyDescent="0.25">
      <c r="D7067" s="27"/>
      <c r="V7067" s="17"/>
    </row>
    <row r="7068" spans="4:22" x14ac:dyDescent="0.25">
      <c r="D7068" s="27"/>
      <c r="V7068" s="17"/>
    </row>
    <row r="7069" spans="4:22" x14ac:dyDescent="0.25">
      <c r="D7069" s="27"/>
      <c r="V7069" s="17"/>
    </row>
    <row r="7070" spans="4:22" x14ac:dyDescent="0.25">
      <c r="D7070" s="27"/>
      <c r="V7070" s="17"/>
    </row>
    <row r="7071" spans="4:22" x14ac:dyDescent="0.25">
      <c r="D7071" s="27"/>
      <c r="V7071" s="17"/>
    </row>
    <row r="7072" spans="4:22" x14ac:dyDescent="0.25">
      <c r="D7072" s="27"/>
      <c r="V7072" s="17"/>
    </row>
    <row r="7073" spans="4:22" x14ac:dyDescent="0.25">
      <c r="D7073" s="27"/>
      <c r="V7073" s="17"/>
    </row>
    <row r="7074" spans="4:22" x14ac:dyDescent="0.25">
      <c r="D7074" s="27"/>
      <c r="V7074" s="17"/>
    </row>
    <row r="7075" spans="4:22" x14ac:dyDescent="0.25">
      <c r="D7075" s="27"/>
      <c r="V7075" s="17"/>
    </row>
    <row r="7076" spans="4:22" x14ac:dyDescent="0.25">
      <c r="D7076" s="27"/>
      <c r="V7076" s="17"/>
    </row>
    <row r="7077" spans="4:22" x14ac:dyDescent="0.25">
      <c r="D7077" s="27"/>
      <c r="V7077" s="17"/>
    </row>
    <row r="7078" spans="4:22" x14ac:dyDescent="0.25">
      <c r="D7078" s="27"/>
      <c r="V7078" s="17"/>
    </row>
    <row r="7079" spans="4:22" x14ac:dyDescent="0.25">
      <c r="D7079" s="27"/>
      <c r="V7079" s="17"/>
    </row>
    <row r="7080" spans="4:22" x14ac:dyDescent="0.25">
      <c r="D7080" s="27"/>
      <c r="V7080" s="17"/>
    </row>
    <row r="7081" spans="4:22" x14ac:dyDescent="0.25">
      <c r="D7081" s="27"/>
      <c r="V7081" s="17"/>
    </row>
    <row r="7082" spans="4:22" x14ac:dyDescent="0.25">
      <c r="D7082" s="27"/>
      <c r="V7082" s="17"/>
    </row>
    <row r="7083" spans="4:22" x14ac:dyDescent="0.25">
      <c r="D7083" s="27"/>
      <c r="V7083" s="17"/>
    </row>
    <row r="7084" spans="4:22" x14ac:dyDescent="0.25">
      <c r="D7084" s="27"/>
      <c r="V7084" s="17"/>
    </row>
    <row r="7085" spans="4:22" x14ac:dyDescent="0.25">
      <c r="D7085" s="27"/>
      <c r="V7085" s="17"/>
    </row>
    <row r="7086" spans="4:22" x14ac:dyDescent="0.25">
      <c r="D7086" s="27"/>
      <c r="V7086" s="17"/>
    </row>
    <row r="7087" spans="4:22" x14ac:dyDescent="0.25">
      <c r="D7087" s="27"/>
      <c r="V7087" s="17"/>
    </row>
    <row r="7088" spans="4:22" x14ac:dyDescent="0.25">
      <c r="D7088" s="27"/>
      <c r="V7088" s="17"/>
    </row>
    <row r="7089" spans="4:22" x14ac:dyDescent="0.25">
      <c r="D7089" s="27"/>
      <c r="V7089" s="17"/>
    </row>
    <row r="7090" spans="4:22" x14ac:dyDescent="0.25">
      <c r="D7090" s="27"/>
      <c r="V7090" s="17"/>
    </row>
    <row r="7091" spans="4:22" x14ac:dyDescent="0.25">
      <c r="D7091" s="27"/>
      <c r="V7091" s="17"/>
    </row>
    <row r="7092" spans="4:22" x14ac:dyDescent="0.25">
      <c r="D7092" s="27"/>
      <c r="V7092" s="17"/>
    </row>
    <row r="7093" spans="4:22" x14ac:dyDescent="0.25">
      <c r="D7093" s="27"/>
      <c r="V7093" s="17"/>
    </row>
    <row r="7094" spans="4:22" x14ac:dyDescent="0.25">
      <c r="D7094" s="27"/>
      <c r="V7094" s="17"/>
    </row>
    <row r="7095" spans="4:22" x14ac:dyDescent="0.25">
      <c r="D7095" s="27"/>
      <c r="V7095" s="17"/>
    </row>
    <row r="7096" spans="4:22" x14ac:dyDescent="0.25">
      <c r="D7096" s="27"/>
      <c r="V7096" s="17"/>
    </row>
    <row r="7097" spans="4:22" x14ac:dyDescent="0.25">
      <c r="D7097" s="27"/>
      <c r="V7097" s="17"/>
    </row>
    <row r="7098" spans="4:22" x14ac:dyDescent="0.25">
      <c r="D7098" s="27"/>
      <c r="V7098" s="17"/>
    </row>
    <row r="7099" spans="4:22" x14ac:dyDescent="0.25">
      <c r="D7099" s="27"/>
      <c r="V7099" s="17"/>
    </row>
    <row r="7100" spans="4:22" x14ac:dyDescent="0.25">
      <c r="D7100" s="27"/>
      <c r="V7100" s="17"/>
    </row>
    <row r="7101" spans="4:22" x14ac:dyDescent="0.25">
      <c r="D7101" s="27"/>
      <c r="V7101" s="17"/>
    </row>
    <row r="7102" spans="4:22" x14ac:dyDescent="0.25">
      <c r="D7102" s="27"/>
      <c r="V7102" s="17"/>
    </row>
    <row r="7103" spans="4:22" x14ac:dyDescent="0.25">
      <c r="D7103" s="27"/>
      <c r="V7103" s="17"/>
    </row>
    <row r="7104" spans="4:22" x14ac:dyDescent="0.25">
      <c r="D7104" s="27"/>
      <c r="V7104" s="17"/>
    </row>
    <row r="7105" spans="4:22" x14ac:dyDescent="0.25">
      <c r="D7105" s="27"/>
      <c r="V7105" s="17"/>
    </row>
    <row r="7106" spans="4:22" x14ac:dyDescent="0.25">
      <c r="D7106" s="27"/>
      <c r="V7106" s="17"/>
    </row>
    <row r="7107" spans="4:22" x14ac:dyDescent="0.25">
      <c r="D7107" s="27"/>
      <c r="V7107" s="17"/>
    </row>
    <row r="7108" spans="4:22" x14ac:dyDescent="0.25">
      <c r="D7108" s="27"/>
      <c r="V7108" s="17"/>
    </row>
    <row r="7109" spans="4:22" x14ac:dyDescent="0.25">
      <c r="D7109" s="27"/>
      <c r="V7109" s="17"/>
    </row>
    <row r="7110" spans="4:22" x14ac:dyDescent="0.25">
      <c r="D7110" s="27"/>
      <c r="V7110" s="17"/>
    </row>
    <row r="7111" spans="4:22" x14ac:dyDescent="0.25">
      <c r="D7111" s="27"/>
      <c r="V7111" s="17"/>
    </row>
    <row r="7112" spans="4:22" x14ac:dyDescent="0.25">
      <c r="D7112" s="27"/>
      <c r="V7112" s="17"/>
    </row>
    <row r="7113" spans="4:22" x14ac:dyDescent="0.25">
      <c r="D7113" s="27"/>
      <c r="V7113" s="17"/>
    </row>
    <row r="7114" spans="4:22" x14ac:dyDescent="0.25">
      <c r="D7114" s="27"/>
      <c r="V7114" s="17"/>
    </row>
    <row r="7115" spans="4:22" x14ac:dyDescent="0.25">
      <c r="D7115" s="27"/>
      <c r="V7115" s="17"/>
    </row>
    <row r="7116" spans="4:22" x14ac:dyDescent="0.25">
      <c r="D7116" s="27"/>
      <c r="V7116" s="17"/>
    </row>
    <row r="7117" spans="4:22" x14ac:dyDescent="0.25">
      <c r="D7117" s="27"/>
      <c r="V7117" s="17"/>
    </row>
    <row r="7118" spans="4:22" x14ac:dyDescent="0.25">
      <c r="D7118" s="27"/>
      <c r="V7118" s="17"/>
    </row>
    <row r="7119" spans="4:22" x14ac:dyDescent="0.25">
      <c r="D7119" s="27"/>
      <c r="V7119" s="17"/>
    </row>
    <row r="7120" spans="4:22" x14ac:dyDescent="0.25">
      <c r="D7120" s="27"/>
      <c r="V7120" s="17"/>
    </row>
    <row r="7121" spans="4:22" x14ac:dyDescent="0.25">
      <c r="D7121" s="27"/>
      <c r="V7121" s="17"/>
    </row>
    <row r="7122" spans="4:22" x14ac:dyDescent="0.25">
      <c r="D7122" s="27"/>
      <c r="V7122" s="17"/>
    </row>
    <row r="7123" spans="4:22" x14ac:dyDescent="0.25">
      <c r="D7123" s="27"/>
      <c r="V7123" s="17"/>
    </row>
    <row r="7124" spans="4:22" x14ac:dyDescent="0.25">
      <c r="D7124" s="27"/>
      <c r="V7124" s="17"/>
    </row>
    <row r="7125" spans="4:22" x14ac:dyDescent="0.25">
      <c r="D7125" s="27"/>
      <c r="V7125" s="17"/>
    </row>
    <row r="7126" spans="4:22" x14ac:dyDescent="0.25">
      <c r="D7126" s="27"/>
      <c r="V7126" s="17"/>
    </row>
    <row r="7127" spans="4:22" x14ac:dyDescent="0.25">
      <c r="D7127" s="27"/>
      <c r="V7127" s="17"/>
    </row>
    <row r="7128" spans="4:22" x14ac:dyDescent="0.25">
      <c r="D7128" s="27"/>
      <c r="V7128" s="17"/>
    </row>
    <row r="7129" spans="4:22" x14ac:dyDescent="0.25">
      <c r="D7129" s="27"/>
      <c r="V7129" s="17"/>
    </row>
    <row r="7130" spans="4:22" x14ac:dyDescent="0.25">
      <c r="D7130" s="27"/>
      <c r="V7130" s="17"/>
    </row>
    <row r="7131" spans="4:22" x14ac:dyDescent="0.25">
      <c r="D7131" s="27"/>
      <c r="V7131" s="17"/>
    </row>
    <row r="7132" spans="4:22" x14ac:dyDescent="0.25">
      <c r="D7132" s="27"/>
      <c r="V7132" s="17"/>
    </row>
    <row r="7133" spans="4:22" x14ac:dyDescent="0.25">
      <c r="D7133" s="27"/>
      <c r="V7133" s="17"/>
    </row>
    <row r="7134" spans="4:22" x14ac:dyDescent="0.25">
      <c r="D7134" s="27"/>
      <c r="V7134" s="17"/>
    </row>
    <row r="7135" spans="4:22" x14ac:dyDescent="0.25">
      <c r="D7135" s="27"/>
      <c r="V7135" s="17"/>
    </row>
    <row r="7136" spans="4:22" x14ac:dyDescent="0.25">
      <c r="D7136" s="27"/>
      <c r="V7136" s="17"/>
    </row>
    <row r="7137" spans="4:22" x14ac:dyDescent="0.25">
      <c r="D7137" s="27"/>
      <c r="V7137" s="17"/>
    </row>
    <row r="7138" spans="4:22" x14ac:dyDescent="0.25">
      <c r="D7138" s="27"/>
      <c r="V7138" s="17"/>
    </row>
    <row r="7139" spans="4:22" x14ac:dyDescent="0.25">
      <c r="D7139" s="27"/>
      <c r="V7139" s="17"/>
    </row>
    <row r="7140" spans="4:22" x14ac:dyDescent="0.25">
      <c r="D7140" s="27"/>
      <c r="V7140" s="17"/>
    </row>
    <row r="7141" spans="4:22" x14ac:dyDescent="0.25">
      <c r="D7141" s="27"/>
      <c r="V7141" s="17"/>
    </row>
    <row r="7142" spans="4:22" x14ac:dyDescent="0.25">
      <c r="D7142" s="27"/>
      <c r="V7142" s="17"/>
    </row>
    <row r="7143" spans="4:22" x14ac:dyDescent="0.25">
      <c r="D7143" s="27"/>
      <c r="V7143" s="17"/>
    </row>
    <row r="7144" spans="4:22" x14ac:dyDescent="0.25">
      <c r="D7144" s="27"/>
      <c r="V7144" s="17"/>
    </row>
    <row r="7145" spans="4:22" x14ac:dyDescent="0.25">
      <c r="D7145" s="27"/>
      <c r="V7145" s="17"/>
    </row>
    <row r="7146" spans="4:22" x14ac:dyDescent="0.25">
      <c r="D7146" s="27"/>
      <c r="V7146" s="17"/>
    </row>
    <row r="7147" spans="4:22" x14ac:dyDescent="0.25">
      <c r="D7147" s="27"/>
      <c r="V7147" s="17"/>
    </row>
    <row r="7148" spans="4:22" x14ac:dyDescent="0.25">
      <c r="D7148" s="27"/>
      <c r="V7148" s="17"/>
    </row>
    <row r="7149" spans="4:22" x14ac:dyDescent="0.25">
      <c r="D7149" s="27"/>
      <c r="V7149" s="17"/>
    </row>
    <row r="7150" spans="4:22" x14ac:dyDescent="0.25">
      <c r="D7150" s="27"/>
      <c r="V7150" s="17"/>
    </row>
    <row r="7151" spans="4:22" x14ac:dyDescent="0.25">
      <c r="D7151" s="27"/>
      <c r="V7151" s="17"/>
    </row>
    <row r="7152" spans="4:22" x14ac:dyDescent="0.25">
      <c r="D7152" s="27"/>
      <c r="V7152" s="17"/>
    </row>
    <row r="7153" spans="4:22" x14ac:dyDescent="0.25">
      <c r="D7153" s="27"/>
      <c r="V7153" s="17"/>
    </row>
    <row r="7154" spans="4:22" x14ac:dyDescent="0.25">
      <c r="D7154" s="27"/>
      <c r="V7154" s="17"/>
    </row>
    <row r="7155" spans="4:22" x14ac:dyDescent="0.25">
      <c r="D7155" s="27"/>
      <c r="V7155" s="17"/>
    </row>
    <row r="7156" spans="4:22" x14ac:dyDescent="0.25">
      <c r="D7156" s="27"/>
      <c r="V7156" s="17"/>
    </row>
    <row r="7157" spans="4:22" x14ac:dyDescent="0.25">
      <c r="D7157" s="27"/>
      <c r="V7157" s="17"/>
    </row>
    <row r="7158" spans="4:22" x14ac:dyDescent="0.25">
      <c r="D7158" s="27"/>
      <c r="V7158" s="17"/>
    </row>
    <row r="7159" spans="4:22" x14ac:dyDescent="0.25">
      <c r="D7159" s="27"/>
      <c r="V7159" s="17"/>
    </row>
    <row r="7160" spans="4:22" x14ac:dyDescent="0.25">
      <c r="D7160" s="27"/>
      <c r="V7160" s="17"/>
    </row>
    <row r="7161" spans="4:22" x14ac:dyDescent="0.25">
      <c r="D7161" s="27"/>
      <c r="V7161" s="17"/>
    </row>
    <row r="7162" spans="4:22" x14ac:dyDescent="0.25">
      <c r="D7162" s="27"/>
      <c r="V7162" s="17"/>
    </row>
    <row r="7163" spans="4:22" x14ac:dyDescent="0.25">
      <c r="D7163" s="27"/>
      <c r="V7163" s="17"/>
    </row>
    <row r="7164" spans="4:22" x14ac:dyDescent="0.25">
      <c r="D7164" s="27"/>
      <c r="V7164" s="17"/>
    </row>
    <row r="7165" spans="4:22" x14ac:dyDescent="0.25">
      <c r="D7165" s="27"/>
      <c r="V7165" s="17"/>
    </row>
    <row r="7166" spans="4:22" x14ac:dyDescent="0.25">
      <c r="D7166" s="27"/>
      <c r="V7166" s="17"/>
    </row>
    <row r="7167" spans="4:22" x14ac:dyDescent="0.25">
      <c r="D7167" s="27"/>
      <c r="V7167" s="17"/>
    </row>
    <row r="7168" spans="4:22" x14ac:dyDescent="0.25">
      <c r="D7168" s="27"/>
      <c r="V7168" s="17"/>
    </row>
    <row r="7169" spans="4:22" x14ac:dyDescent="0.25">
      <c r="D7169" s="27"/>
      <c r="V7169" s="17"/>
    </row>
    <row r="7170" spans="4:22" x14ac:dyDescent="0.25">
      <c r="D7170" s="27"/>
      <c r="V7170" s="17"/>
    </row>
    <row r="7171" spans="4:22" x14ac:dyDescent="0.25">
      <c r="D7171" s="27"/>
      <c r="V7171" s="17"/>
    </row>
    <row r="7172" spans="4:22" x14ac:dyDescent="0.25">
      <c r="D7172" s="27"/>
      <c r="V7172" s="17"/>
    </row>
    <row r="7173" spans="4:22" x14ac:dyDescent="0.25">
      <c r="D7173" s="27"/>
      <c r="V7173" s="17"/>
    </row>
    <row r="7174" spans="4:22" x14ac:dyDescent="0.25">
      <c r="D7174" s="27"/>
      <c r="V7174" s="17"/>
    </row>
    <row r="7175" spans="4:22" x14ac:dyDescent="0.25">
      <c r="D7175" s="27"/>
      <c r="V7175" s="17"/>
    </row>
    <row r="7176" spans="4:22" x14ac:dyDescent="0.25">
      <c r="D7176" s="27"/>
      <c r="V7176" s="17"/>
    </row>
    <row r="7177" spans="4:22" x14ac:dyDescent="0.25">
      <c r="D7177" s="27"/>
      <c r="V7177" s="17"/>
    </row>
    <row r="7178" spans="4:22" x14ac:dyDescent="0.25">
      <c r="D7178" s="27"/>
      <c r="V7178" s="17"/>
    </row>
    <row r="7179" spans="4:22" x14ac:dyDescent="0.25">
      <c r="D7179" s="27"/>
      <c r="V7179" s="17"/>
    </row>
    <row r="7180" spans="4:22" x14ac:dyDescent="0.25">
      <c r="D7180" s="27"/>
      <c r="V7180" s="17"/>
    </row>
    <row r="7181" spans="4:22" x14ac:dyDescent="0.25">
      <c r="D7181" s="27"/>
      <c r="V7181" s="17"/>
    </row>
    <row r="7182" spans="4:22" x14ac:dyDescent="0.25">
      <c r="D7182" s="27"/>
      <c r="V7182" s="17"/>
    </row>
    <row r="7183" spans="4:22" x14ac:dyDescent="0.25">
      <c r="D7183" s="27"/>
      <c r="V7183" s="17"/>
    </row>
    <row r="7184" spans="4:22" x14ac:dyDescent="0.25">
      <c r="D7184" s="27"/>
      <c r="V7184" s="17"/>
    </row>
    <row r="7185" spans="4:22" x14ac:dyDescent="0.25">
      <c r="D7185" s="27"/>
      <c r="V7185" s="17"/>
    </row>
    <row r="7186" spans="4:22" x14ac:dyDescent="0.25">
      <c r="D7186" s="27"/>
      <c r="V7186" s="17"/>
    </row>
    <row r="7187" spans="4:22" x14ac:dyDescent="0.25">
      <c r="D7187" s="27"/>
      <c r="V7187" s="17"/>
    </row>
    <row r="7188" spans="4:22" x14ac:dyDescent="0.25">
      <c r="D7188" s="27"/>
      <c r="V7188" s="17"/>
    </row>
    <row r="7189" spans="4:22" x14ac:dyDescent="0.25">
      <c r="D7189" s="27"/>
      <c r="V7189" s="17"/>
    </row>
    <row r="7190" spans="4:22" x14ac:dyDescent="0.25">
      <c r="D7190" s="27"/>
      <c r="V7190" s="17"/>
    </row>
    <row r="7191" spans="4:22" x14ac:dyDescent="0.25">
      <c r="D7191" s="27"/>
      <c r="V7191" s="17"/>
    </row>
    <row r="7192" spans="4:22" x14ac:dyDescent="0.25">
      <c r="D7192" s="27"/>
      <c r="V7192" s="17"/>
    </row>
    <row r="7193" spans="4:22" x14ac:dyDescent="0.25">
      <c r="D7193" s="27"/>
      <c r="V7193" s="17"/>
    </row>
    <row r="7194" spans="4:22" x14ac:dyDescent="0.25">
      <c r="D7194" s="27"/>
      <c r="V7194" s="17"/>
    </row>
    <row r="7195" spans="4:22" x14ac:dyDescent="0.25">
      <c r="D7195" s="27"/>
      <c r="V7195" s="17"/>
    </row>
    <row r="7196" spans="4:22" x14ac:dyDescent="0.25">
      <c r="D7196" s="27"/>
      <c r="V7196" s="17"/>
    </row>
    <row r="7197" spans="4:22" x14ac:dyDescent="0.25">
      <c r="D7197" s="27"/>
      <c r="V7197" s="17"/>
    </row>
    <row r="7198" spans="4:22" x14ac:dyDescent="0.25">
      <c r="D7198" s="27"/>
      <c r="V7198" s="17"/>
    </row>
    <row r="7199" spans="4:22" x14ac:dyDescent="0.25">
      <c r="D7199" s="27"/>
      <c r="V7199" s="17"/>
    </row>
    <row r="7200" spans="4:22" x14ac:dyDescent="0.25">
      <c r="D7200" s="27"/>
      <c r="V7200" s="17"/>
    </row>
    <row r="7201" spans="4:22" x14ac:dyDescent="0.25">
      <c r="D7201" s="27"/>
      <c r="V7201" s="17"/>
    </row>
    <row r="7202" spans="4:22" x14ac:dyDescent="0.25">
      <c r="D7202" s="27"/>
      <c r="V7202" s="17"/>
    </row>
    <row r="7203" spans="4:22" x14ac:dyDescent="0.25">
      <c r="D7203" s="27"/>
      <c r="V7203" s="17"/>
    </row>
    <row r="7204" spans="4:22" x14ac:dyDescent="0.25">
      <c r="D7204" s="27"/>
      <c r="V7204" s="17"/>
    </row>
    <row r="7205" spans="4:22" x14ac:dyDescent="0.25">
      <c r="D7205" s="27"/>
      <c r="V7205" s="17"/>
    </row>
    <row r="7206" spans="4:22" x14ac:dyDescent="0.25">
      <c r="D7206" s="27"/>
      <c r="V7206" s="17"/>
    </row>
    <row r="7207" spans="4:22" x14ac:dyDescent="0.25">
      <c r="D7207" s="27"/>
      <c r="V7207" s="17"/>
    </row>
    <row r="7208" spans="4:22" x14ac:dyDescent="0.25">
      <c r="D7208" s="27"/>
      <c r="V7208" s="17"/>
    </row>
    <row r="7209" spans="4:22" x14ac:dyDescent="0.25">
      <c r="D7209" s="27"/>
      <c r="V7209" s="17"/>
    </row>
    <row r="7210" spans="4:22" x14ac:dyDescent="0.25">
      <c r="D7210" s="27"/>
      <c r="V7210" s="17"/>
    </row>
    <row r="7211" spans="4:22" x14ac:dyDescent="0.25">
      <c r="D7211" s="27"/>
      <c r="V7211" s="17"/>
    </row>
    <row r="7212" spans="4:22" x14ac:dyDescent="0.25">
      <c r="D7212" s="27"/>
      <c r="V7212" s="17"/>
    </row>
    <row r="7213" spans="4:22" x14ac:dyDescent="0.25">
      <c r="D7213" s="27"/>
      <c r="V7213" s="17"/>
    </row>
    <row r="7214" spans="4:22" x14ac:dyDescent="0.25">
      <c r="D7214" s="27"/>
      <c r="V7214" s="17"/>
    </row>
    <row r="7215" spans="4:22" x14ac:dyDescent="0.25">
      <c r="D7215" s="27"/>
      <c r="V7215" s="17"/>
    </row>
    <row r="7216" spans="4:22" x14ac:dyDescent="0.25">
      <c r="D7216" s="27"/>
      <c r="V7216" s="17"/>
    </row>
    <row r="7217" spans="4:22" x14ac:dyDescent="0.25">
      <c r="D7217" s="27"/>
      <c r="V7217" s="17"/>
    </row>
    <row r="7218" spans="4:22" x14ac:dyDescent="0.25">
      <c r="D7218" s="27"/>
      <c r="V7218" s="17"/>
    </row>
    <row r="7219" spans="4:22" x14ac:dyDescent="0.25">
      <c r="D7219" s="27"/>
      <c r="V7219" s="17"/>
    </row>
    <row r="7220" spans="4:22" x14ac:dyDescent="0.25">
      <c r="D7220" s="27"/>
      <c r="V7220" s="17"/>
    </row>
    <row r="7221" spans="4:22" x14ac:dyDescent="0.25">
      <c r="D7221" s="27"/>
      <c r="V7221" s="17"/>
    </row>
    <row r="7222" spans="4:22" x14ac:dyDescent="0.25">
      <c r="D7222" s="27"/>
      <c r="V7222" s="17"/>
    </row>
    <row r="7223" spans="4:22" x14ac:dyDescent="0.25">
      <c r="D7223" s="27"/>
      <c r="V7223" s="17"/>
    </row>
    <row r="7224" spans="4:22" x14ac:dyDescent="0.25">
      <c r="D7224" s="27"/>
      <c r="V7224" s="17"/>
    </row>
    <row r="7225" spans="4:22" x14ac:dyDescent="0.25">
      <c r="D7225" s="27"/>
      <c r="V7225" s="17"/>
    </row>
    <row r="7226" spans="4:22" x14ac:dyDescent="0.25">
      <c r="D7226" s="27"/>
      <c r="V7226" s="17"/>
    </row>
    <row r="7227" spans="4:22" x14ac:dyDescent="0.25">
      <c r="D7227" s="27"/>
      <c r="V7227" s="17"/>
    </row>
    <row r="7228" spans="4:22" x14ac:dyDescent="0.25">
      <c r="D7228" s="27"/>
      <c r="V7228" s="17"/>
    </row>
    <row r="7229" spans="4:22" x14ac:dyDescent="0.25">
      <c r="D7229" s="27"/>
      <c r="V7229" s="17"/>
    </row>
    <row r="7230" spans="4:22" x14ac:dyDescent="0.25">
      <c r="D7230" s="27"/>
      <c r="V7230" s="17"/>
    </row>
    <row r="7231" spans="4:22" x14ac:dyDescent="0.25">
      <c r="D7231" s="27"/>
      <c r="V7231" s="17"/>
    </row>
    <row r="7232" spans="4:22" x14ac:dyDescent="0.25">
      <c r="D7232" s="27"/>
      <c r="V7232" s="17"/>
    </row>
    <row r="7233" spans="4:22" x14ac:dyDescent="0.25">
      <c r="D7233" s="27"/>
      <c r="V7233" s="17"/>
    </row>
    <row r="7234" spans="4:22" x14ac:dyDescent="0.25">
      <c r="D7234" s="27"/>
      <c r="V7234" s="17"/>
    </row>
    <row r="7235" spans="4:22" x14ac:dyDescent="0.25">
      <c r="D7235" s="27"/>
      <c r="V7235" s="17"/>
    </row>
    <row r="7236" spans="4:22" x14ac:dyDescent="0.25">
      <c r="D7236" s="27"/>
      <c r="V7236" s="17"/>
    </row>
    <row r="7237" spans="4:22" x14ac:dyDescent="0.25">
      <c r="D7237" s="27"/>
      <c r="V7237" s="17"/>
    </row>
    <row r="7238" spans="4:22" x14ac:dyDescent="0.25">
      <c r="D7238" s="27"/>
      <c r="V7238" s="17"/>
    </row>
    <row r="7239" spans="4:22" x14ac:dyDescent="0.25">
      <c r="D7239" s="27"/>
      <c r="V7239" s="17"/>
    </row>
    <row r="7240" spans="4:22" x14ac:dyDescent="0.25">
      <c r="D7240" s="27"/>
      <c r="V7240" s="17"/>
    </row>
    <row r="7241" spans="4:22" x14ac:dyDescent="0.25">
      <c r="D7241" s="27"/>
      <c r="V7241" s="17"/>
    </row>
    <row r="7242" spans="4:22" x14ac:dyDescent="0.25">
      <c r="D7242" s="27"/>
      <c r="V7242" s="17"/>
    </row>
    <row r="7243" spans="4:22" x14ac:dyDescent="0.25">
      <c r="D7243" s="27"/>
      <c r="V7243" s="17"/>
    </row>
    <row r="7244" spans="4:22" x14ac:dyDescent="0.25">
      <c r="D7244" s="27"/>
      <c r="V7244" s="17"/>
    </row>
    <row r="7245" spans="4:22" x14ac:dyDescent="0.25">
      <c r="D7245" s="27"/>
      <c r="V7245" s="17"/>
    </row>
    <row r="7246" spans="4:22" x14ac:dyDescent="0.25">
      <c r="D7246" s="27"/>
      <c r="V7246" s="17"/>
    </row>
    <row r="7247" spans="4:22" x14ac:dyDescent="0.25">
      <c r="D7247" s="27"/>
      <c r="V7247" s="17"/>
    </row>
    <row r="7248" spans="4:22" x14ac:dyDescent="0.25">
      <c r="D7248" s="27"/>
      <c r="V7248" s="17"/>
    </row>
    <row r="7249" spans="4:22" x14ac:dyDescent="0.25">
      <c r="D7249" s="27"/>
      <c r="V7249" s="17"/>
    </row>
    <row r="7250" spans="4:22" x14ac:dyDescent="0.25">
      <c r="D7250" s="27"/>
      <c r="V7250" s="17"/>
    </row>
    <row r="7251" spans="4:22" x14ac:dyDescent="0.25">
      <c r="D7251" s="27"/>
      <c r="V7251" s="17"/>
    </row>
    <row r="7252" spans="4:22" x14ac:dyDescent="0.25">
      <c r="D7252" s="27"/>
      <c r="V7252" s="17"/>
    </row>
    <row r="7253" spans="4:22" x14ac:dyDescent="0.25">
      <c r="D7253" s="27"/>
      <c r="V7253" s="17"/>
    </row>
    <row r="7254" spans="4:22" x14ac:dyDescent="0.25">
      <c r="D7254" s="27"/>
      <c r="V7254" s="17"/>
    </row>
    <row r="7255" spans="4:22" x14ac:dyDescent="0.25">
      <c r="D7255" s="27"/>
      <c r="V7255" s="17"/>
    </row>
    <row r="7256" spans="4:22" x14ac:dyDescent="0.25">
      <c r="D7256" s="27"/>
      <c r="V7256" s="17"/>
    </row>
    <row r="7257" spans="4:22" x14ac:dyDescent="0.25">
      <c r="D7257" s="27"/>
      <c r="V7257" s="17"/>
    </row>
    <row r="7258" spans="4:22" x14ac:dyDescent="0.25">
      <c r="D7258" s="27"/>
      <c r="V7258" s="17"/>
    </row>
    <row r="7259" spans="4:22" x14ac:dyDescent="0.25">
      <c r="D7259" s="27"/>
      <c r="V7259" s="17"/>
    </row>
    <row r="7260" spans="4:22" x14ac:dyDescent="0.25">
      <c r="D7260" s="27"/>
      <c r="V7260" s="17"/>
    </row>
    <row r="7261" spans="4:22" x14ac:dyDescent="0.25">
      <c r="D7261" s="27"/>
      <c r="V7261" s="17"/>
    </row>
    <row r="7262" spans="4:22" x14ac:dyDescent="0.25">
      <c r="D7262" s="27"/>
      <c r="V7262" s="17"/>
    </row>
    <row r="7263" spans="4:22" x14ac:dyDescent="0.25">
      <c r="D7263" s="27"/>
      <c r="V7263" s="17"/>
    </row>
    <row r="7264" spans="4:22" x14ac:dyDescent="0.25">
      <c r="D7264" s="27"/>
      <c r="V7264" s="17"/>
    </row>
    <row r="7265" spans="4:22" x14ac:dyDescent="0.25">
      <c r="D7265" s="27"/>
      <c r="V7265" s="17"/>
    </row>
    <row r="7266" spans="4:22" x14ac:dyDescent="0.25">
      <c r="D7266" s="27"/>
      <c r="V7266" s="17"/>
    </row>
    <row r="7267" spans="4:22" x14ac:dyDescent="0.25">
      <c r="D7267" s="27"/>
      <c r="V7267" s="17"/>
    </row>
    <row r="7268" spans="4:22" x14ac:dyDescent="0.25">
      <c r="D7268" s="27"/>
      <c r="V7268" s="17"/>
    </row>
    <row r="7269" spans="4:22" x14ac:dyDescent="0.25">
      <c r="D7269" s="27"/>
      <c r="V7269" s="17"/>
    </row>
    <row r="7270" spans="4:22" x14ac:dyDescent="0.25">
      <c r="D7270" s="27"/>
      <c r="V7270" s="17"/>
    </row>
    <row r="7271" spans="4:22" x14ac:dyDescent="0.25">
      <c r="D7271" s="27"/>
      <c r="V7271" s="17"/>
    </row>
    <row r="7272" spans="4:22" x14ac:dyDescent="0.25">
      <c r="D7272" s="27"/>
      <c r="V7272" s="17"/>
    </row>
    <row r="7273" spans="4:22" x14ac:dyDescent="0.25">
      <c r="D7273" s="27"/>
      <c r="V7273" s="17"/>
    </row>
    <row r="7274" spans="4:22" x14ac:dyDescent="0.25">
      <c r="D7274" s="27"/>
      <c r="V7274" s="17"/>
    </row>
    <row r="7275" spans="4:22" x14ac:dyDescent="0.25">
      <c r="D7275" s="27"/>
      <c r="V7275" s="17"/>
    </row>
    <row r="7276" spans="4:22" x14ac:dyDescent="0.25">
      <c r="D7276" s="27"/>
      <c r="V7276" s="17"/>
    </row>
    <row r="7277" spans="4:22" x14ac:dyDescent="0.25">
      <c r="D7277" s="27"/>
      <c r="V7277" s="17"/>
    </row>
    <row r="7278" spans="4:22" x14ac:dyDescent="0.25">
      <c r="D7278" s="27"/>
      <c r="V7278" s="17"/>
    </row>
    <row r="7279" spans="4:22" x14ac:dyDescent="0.25">
      <c r="D7279" s="27"/>
      <c r="V7279" s="17"/>
    </row>
    <row r="7280" spans="4:22" x14ac:dyDescent="0.25">
      <c r="D7280" s="27"/>
      <c r="V7280" s="17"/>
    </row>
    <row r="7281" spans="4:22" x14ac:dyDescent="0.25">
      <c r="D7281" s="27"/>
      <c r="V7281" s="17"/>
    </row>
    <row r="7282" spans="4:22" x14ac:dyDescent="0.25">
      <c r="D7282" s="27"/>
      <c r="V7282" s="17"/>
    </row>
    <row r="7283" spans="4:22" x14ac:dyDescent="0.25">
      <c r="D7283" s="27"/>
      <c r="V7283" s="17"/>
    </row>
    <row r="7284" spans="4:22" x14ac:dyDescent="0.25">
      <c r="D7284" s="27"/>
      <c r="V7284" s="17"/>
    </row>
    <row r="7285" spans="4:22" x14ac:dyDescent="0.25">
      <c r="D7285" s="27"/>
      <c r="V7285" s="17"/>
    </row>
    <row r="7286" spans="4:22" x14ac:dyDescent="0.25">
      <c r="D7286" s="27"/>
      <c r="V7286" s="17"/>
    </row>
    <row r="7287" spans="4:22" x14ac:dyDescent="0.25">
      <c r="D7287" s="27"/>
      <c r="V7287" s="17"/>
    </row>
    <row r="7288" spans="4:22" x14ac:dyDescent="0.25">
      <c r="D7288" s="27"/>
      <c r="V7288" s="17"/>
    </row>
    <row r="7289" spans="4:22" x14ac:dyDescent="0.25">
      <c r="D7289" s="27"/>
      <c r="V7289" s="17"/>
    </row>
    <row r="7290" spans="4:22" x14ac:dyDescent="0.25">
      <c r="D7290" s="27"/>
      <c r="V7290" s="17"/>
    </row>
    <row r="7291" spans="4:22" x14ac:dyDescent="0.25">
      <c r="D7291" s="27"/>
      <c r="V7291" s="17"/>
    </row>
    <row r="7292" spans="4:22" x14ac:dyDescent="0.25">
      <c r="D7292" s="27"/>
      <c r="V7292" s="17"/>
    </row>
    <row r="7293" spans="4:22" x14ac:dyDescent="0.25">
      <c r="D7293" s="27"/>
      <c r="V7293" s="17"/>
    </row>
    <row r="7294" spans="4:22" x14ac:dyDescent="0.25">
      <c r="D7294" s="27"/>
      <c r="V7294" s="17"/>
    </row>
    <row r="7295" spans="4:22" x14ac:dyDescent="0.25">
      <c r="D7295" s="27"/>
      <c r="V7295" s="17"/>
    </row>
    <row r="7296" spans="4:22" x14ac:dyDescent="0.25">
      <c r="D7296" s="27"/>
      <c r="V7296" s="17"/>
    </row>
    <row r="7297" spans="4:22" x14ac:dyDescent="0.25">
      <c r="D7297" s="27"/>
      <c r="V7297" s="17"/>
    </row>
    <row r="7298" spans="4:22" x14ac:dyDescent="0.25">
      <c r="D7298" s="27"/>
      <c r="V7298" s="17"/>
    </row>
    <row r="7299" spans="4:22" x14ac:dyDescent="0.25">
      <c r="D7299" s="27"/>
      <c r="V7299" s="17"/>
    </row>
    <row r="7300" spans="4:22" x14ac:dyDescent="0.25">
      <c r="D7300" s="27"/>
      <c r="V7300" s="17"/>
    </row>
    <row r="7301" spans="4:22" x14ac:dyDescent="0.25">
      <c r="D7301" s="27"/>
      <c r="V7301" s="17"/>
    </row>
    <row r="7302" spans="4:22" x14ac:dyDescent="0.25">
      <c r="D7302" s="27"/>
      <c r="V7302" s="17"/>
    </row>
    <row r="7303" spans="4:22" x14ac:dyDescent="0.25">
      <c r="D7303" s="27"/>
      <c r="V7303" s="17"/>
    </row>
    <row r="7304" spans="4:22" x14ac:dyDescent="0.25">
      <c r="D7304" s="27"/>
      <c r="V7304" s="17"/>
    </row>
    <row r="7305" spans="4:22" x14ac:dyDescent="0.25">
      <c r="D7305" s="27"/>
      <c r="V7305" s="17"/>
    </row>
    <row r="7306" spans="4:22" x14ac:dyDescent="0.25">
      <c r="D7306" s="27"/>
      <c r="V7306" s="17"/>
    </row>
    <row r="7307" spans="4:22" x14ac:dyDescent="0.25">
      <c r="D7307" s="27"/>
      <c r="V7307" s="17"/>
    </row>
    <row r="7308" spans="4:22" x14ac:dyDescent="0.25">
      <c r="D7308" s="27"/>
      <c r="V7308" s="17"/>
    </row>
    <row r="7309" spans="4:22" x14ac:dyDescent="0.25">
      <c r="D7309" s="27"/>
      <c r="V7309" s="17"/>
    </row>
    <row r="7310" spans="4:22" x14ac:dyDescent="0.25">
      <c r="D7310" s="27"/>
      <c r="V7310" s="17"/>
    </row>
    <row r="7311" spans="4:22" x14ac:dyDescent="0.25">
      <c r="D7311" s="27"/>
      <c r="V7311" s="17"/>
    </row>
    <row r="7312" spans="4:22" x14ac:dyDescent="0.25">
      <c r="D7312" s="27"/>
      <c r="V7312" s="17"/>
    </row>
    <row r="7313" spans="4:22" x14ac:dyDescent="0.25">
      <c r="D7313" s="27"/>
      <c r="V7313" s="17"/>
    </row>
    <row r="7314" spans="4:22" x14ac:dyDescent="0.25">
      <c r="D7314" s="27"/>
      <c r="V7314" s="17"/>
    </row>
    <row r="7315" spans="4:22" x14ac:dyDescent="0.25">
      <c r="D7315" s="27"/>
      <c r="V7315" s="17"/>
    </row>
    <row r="7316" spans="4:22" x14ac:dyDescent="0.25">
      <c r="D7316" s="27"/>
      <c r="V7316" s="17"/>
    </row>
    <row r="7317" spans="4:22" x14ac:dyDescent="0.25">
      <c r="D7317" s="27"/>
      <c r="V7317" s="17"/>
    </row>
    <row r="7318" spans="4:22" x14ac:dyDescent="0.25">
      <c r="D7318" s="27"/>
      <c r="V7318" s="17"/>
    </row>
    <row r="7319" spans="4:22" x14ac:dyDescent="0.25">
      <c r="D7319" s="27"/>
      <c r="V7319" s="17"/>
    </row>
    <row r="7320" spans="4:22" x14ac:dyDescent="0.25">
      <c r="D7320" s="27"/>
      <c r="V7320" s="17"/>
    </row>
    <row r="7321" spans="4:22" x14ac:dyDescent="0.25">
      <c r="D7321" s="27"/>
      <c r="V7321" s="17"/>
    </row>
    <row r="7322" spans="4:22" x14ac:dyDescent="0.25">
      <c r="D7322" s="27"/>
      <c r="V7322" s="17"/>
    </row>
    <row r="7323" spans="4:22" x14ac:dyDescent="0.25">
      <c r="D7323" s="27"/>
      <c r="V7323" s="17"/>
    </row>
    <row r="7324" spans="4:22" x14ac:dyDescent="0.25">
      <c r="D7324" s="27"/>
      <c r="V7324" s="17"/>
    </row>
    <row r="7325" spans="4:22" x14ac:dyDescent="0.25">
      <c r="D7325" s="27"/>
      <c r="V7325" s="17"/>
    </row>
    <row r="7326" spans="4:22" x14ac:dyDescent="0.25">
      <c r="D7326" s="27"/>
      <c r="V7326" s="17"/>
    </row>
    <row r="7327" spans="4:22" x14ac:dyDescent="0.25">
      <c r="D7327" s="27"/>
      <c r="V7327" s="17"/>
    </row>
    <row r="7328" spans="4:22" x14ac:dyDescent="0.25">
      <c r="D7328" s="27"/>
      <c r="V7328" s="17"/>
    </row>
    <row r="7329" spans="4:22" x14ac:dyDescent="0.25">
      <c r="D7329" s="27"/>
      <c r="V7329" s="17"/>
    </row>
    <row r="7330" spans="4:22" x14ac:dyDescent="0.25">
      <c r="D7330" s="27"/>
      <c r="V7330" s="17"/>
    </row>
    <row r="7331" spans="4:22" x14ac:dyDescent="0.25">
      <c r="D7331" s="27"/>
      <c r="V7331" s="17"/>
    </row>
    <row r="7332" spans="4:22" x14ac:dyDescent="0.25">
      <c r="D7332" s="27"/>
      <c r="V7332" s="17"/>
    </row>
    <row r="7333" spans="4:22" x14ac:dyDescent="0.25">
      <c r="D7333" s="27"/>
      <c r="V7333" s="17"/>
    </row>
    <row r="7334" spans="4:22" x14ac:dyDescent="0.25">
      <c r="D7334" s="27"/>
      <c r="V7334" s="17"/>
    </row>
    <row r="7335" spans="4:22" x14ac:dyDescent="0.25">
      <c r="D7335" s="27"/>
      <c r="V7335" s="17"/>
    </row>
    <row r="7336" spans="4:22" x14ac:dyDescent="0.25">
      <c r="D7336" s="27"/>
      <c r="V7336" s="17"/>
    </row>
    <row r="7337" spans="4:22" x14ac:dyDescent="0.25">
      <c r="D7337" s="27"/>
      <c r="V7337" s="17"/>
    </row>
    <row r="7338" spans="4:22" x14ac:dyDescent="0.25">
      <c r="D7338" s="27"/>
      <c r="V7338" s="17"/>
    </row>
    <row r="7339" spans="4:22" x14ac:dyDescent="0.25">
      <c r="D7339" s="27"/>
      <c r="V7339" s="17"/>
    </row>
    <row r="7340" spans="4:22" x14ac:dyDescent="0.25">
      <c r="D7340" s="27"/>
      <c r="V7340" s="17"/>
    </row>
    <row r="7341" spans="4:22" x14ac:dyDescent="0.25">
      <c r="D7341" s="27"/>
      <c r="V7341" s="17"/>
    </row>
    <row r="7342" spans="4:22" x14ac:dyDescent="0.25">
      <c r="D7342" s="27"/>
      <c r="V7342" s="17"/>
    </row>
    <row r="7343" spans="4:22" x14ac:dyDescent="0.25">
      <c r="D7343" s="27"/>
      <c r="V7343" s="17"/>
    </row>
    <row r="7344" spans="4:22" x14ac:dyDescent="0.25">
      <c r="D7344" s="27"/>
      <c r="V7344" s="17"/>
    </row>
    <row r="7345" spans="4:22" x14ac:dyDescent="0.25">
      <c r="D7345" s="27"/>
      <c r="V7345" s="17"/>
    </row>
    <row r="7346" spans="4:22" x14ac:dyDescent="0.25">
      <c r="D7346" s="27"/>
      <c r="V7346" s="17"/>
    </row>
    <row r="7347" spans="4:22" x14ac:dyDescent="0.25">
      <c r="D7347" s="27"/>
      <c r="V7347" s="17"/>
    </row>
    <row r="7348" spans="4:22" x14ac:dyDescent="0.25">
      <c r="D7348" s="27"/>
      <c r="V7348" s="17"/>
    </row>
    <row r="7349" spans="4:22" x14ac:dyDescent="0.25">
      <c r="D7349" s="27"/>
      <c r="V7349" s="17"/>
    </row>
    <row r="7350" spans="4:22" x14ac:dyDescent="0.25">
      <c r="D7350" s="27"/>
      <c r="V7350" s="17"/>
    </row>
    <row r="7351" spans="4:22" x14ac:dyDescent="0.25">
      <c r="D7351" s="27"/>
      <c r="V7351" s="17"/>
    </row>
    <row r="7352" spans="4:22" x14ac:dyDescent="0.25">
      <c r="D7352" s="27"/>
      <c r="V7352" s="17"/>
    </row>
    <row r="7353" spans="4:22" x14ac:dyDescent="0.25">
      <c r="D7353" s="27"/>
      <c r="V7353" s="17"/>
    </row>
    <row r="7354" spans="4:22" x14ac:dyDescent="0.25">
      <c r="D7354" s="27"/>
      <c r="V7354" s="17"/>
    </row>
    <row r="7355" spans="4:22" x14ac:dyDescent="0.25">
      <c r="D7355" s="27"/>
      <c r="V7355" s="17"/>
    </row>
    <row r="7356" spans="4:22" x14ac:dyDescent="0.25">
      <c r="D7356" s="27"/>
      <c r="V7356" s="17"/>
    </row>
    <row r="7357" spans="4:22" x14ac:dyDescent="0.25">
      <c r="D7357" s="27"/>
      <c r="V7357" s="17"/>
    </row>
    <row r="7358" spans="4:22" x14ac:dyDescent="0.25">
      <c r="D7358" s="27"/>
      <c r="V7358" s="17"/>
    </row>
    <row r="7359" spans="4:22" x14ac:dyDescent="0.25">
      <c r="D7359" s="27"/>
      <c r="V7359" s="17"/>
    </row>
    <row r="7360" spans="4:22" x14ac:dyDescent="0.25">
      <c r="D7360" s="27"/>
      <c r="V7360" s="17"/>
    </row>
    <row r="7361" spans="4:22" x14ac:dyDescent="0.25">
      <c r="D7361" s="27"/>
      <c r="V7361" s="17"/>
    </row>
    <row r="7362" spans="4:22" x14ac:dyDescent="0.25">
      <c r="D7362" s="27"/>
      <c r="V7362" s="17"/>
    </row>
    <row r="7363" spans="4:22" x14ac:dyDescent="0.25">
      <c r="D7363" s="27"/>
      <c r="V7363" s="17"/>
    </row>
    <row r="7364" spans="4:22" x14ac:dyDescent="0.25">
      <c r="D7364" s="27"/>
      <c r="V7364" s="17"/>
    </row>
    <row r="7365" spans="4:22" x14ac:dyDescent="0.25">
      <c r="D7365" s="27"/>
      <c r="V7365" s="17"/>
    </row>
    <row r="7366" spans="4:22" x14ac:dyDescent="0.25">
      <c r="D7366" s="27"/>
      <c r="V7366" s="17"/>
    </row>
    <row r="7367" spans="4:22" x14ac:dyDescent="0.25">
      <c r="D7367" s="27"/>
      <c r="V7367" s="17"/>
    </row>
    <row r="7368" spans="4:22" x14ac:dyDescent="0.25">
      <c r="D7368" s="27"/>
      <c r="V7368" s="17"/>
    </row>
    <row r="7369" spans="4:22" x14ac:dyDescent="0.25">
      <c r="D7369" s="27"/>
      <c r="V7369" s="17"/>
    </row>
    <row r="7370" spans="4:22" x14ac:dyDescent="0.25">
      <c r="D7370" s="27"/>
      <c r="V7370" s="17"/>
    </row>
    <row r="7371" spans="4:22" x14ac:dyDescent="0.25">
      <c r="D7371" s="27"/>
      <c r="V7371" s="17"/>
    </row>
    <row r="7372" spans="4:22" x14ac:dyDescent="0.25">
      <c r="D7372" s="27"/>
      <c r="V7372" s="17"/>
    </row>
    <row r="7373" spans="4:22" x14ac:dyDescent="0.25">
      <c r="D7373" s="27"/>
      <c r="V7373" s="17"/>
    </row>
    <row r="7374" spans="4:22" x14ac:dyDescent="0.25">
      <c r="D7374" s="27"/>
      <c r="V7374" s="17"/>
    </row>
    <row r="7375" spans="4:22" x14ac:dyDescent="0.25">
      <c r="D7375" s="27"/>
      <c r="V7375" s="17"/>
    </row>
    <row r="7376" spans="4:22" x14ac:dyDescent="0.25">
      <c r="D7376" s="27"/>
      <c r="V7376" s="17"/>
    </row>
    <row r="7377" spans="4:22" x14ac:dyDescent="0.25">
      <c r="D7377" s="27"/>
      <c r="V7377" s="17"/>
    </row>
    <row r="7378" spans="4:22" x14ac:dyDescent="0.25">
      <c r="D7378" s="27"/>
      <c r="V7378" s="17"/>
    </row>
    <row r="7379" spans="4:22" x14ac:dyDescent="0.25">
      <c r="D7379" s="27"/>
      <c r="V7379" s="17"/>
    </row>
    <row r="7380" spans="4:22" x14ac:dyDescent="0.25">
      <c r="D7380" s="27"/>
      <c r="V7380" s="17"/>
    </row>
    <row r="7381" spans="4:22" x14ac:dyDescent="0.25">
      <c r="D7381" s="27"/>
      <c r="V7381" s="17"/>
    </row>
    <row r="7382" spans="4:22" x14ac:dyDescent="0.25">
      <c r="D7382" s="27"/>
      <c r="V7382" s="17"/>
    </row>
    <row r="7383" spans="4:22" x14ac:dyDescent="0.25">
      <c r="D7383" s="27"/>
      <c r="V7383" s="17"/>
    </row>
    <row r="7384" spans="4:22" x14ac:dyDescent="0.25">
      <c r="D7384" s="27"/>
      <c r="V7384" s="17"/>
    </row>
    <row r="7385" spans="4:22" x14ac:dyDescent="0.25">
      <c r="D7385" s="27"/>
      <c r="V7385" s="17"/>
    </row>
    <row r="7386" spans="4:22" x14ac:dyDescent="0.25">
      <c r="D7386" s="27"/>
      <c r="V7386" s="17"/>
    </row>
    <row r="7387" spans="4:22" x14ac:dyDescent="0.25">
      <c r="D7387" s="27"/>
      <c r="V7387" s="17"/>
    </row>
    <row r="7388" spans="4:22" x14ac:dyDescent="0.25">
      <c r="D7388" s="27"/>
      <c r="V7388" s="17"/>
    </row>
    <row r="7389" spans="4:22" x14ac:dyDescent="0.25">
      <c r="D7389" s="27"/>
      <c r="V7389" s="17"/>
    </row>
    <row r="7390" spans="4:22" x14ac:dyDescent="0.25">
      <c r="D7390" s="27"/>
      <c r="V7390" s="17"/>
    </row>
    <row r="7391" spans="4:22" x14ac:dyDescent="0.25">
      <c r="D7391" s="27"/>
      <c r="V7391" s="17"/>
    </row>
    <row r="7392" spans="4:22" x14ac:dyDescent="0.25">
      <c r="D7392" s="27"/>
      <c r="V7392" s="17"/>
    </row>
    <row r="7393" spans="4:22" x14ac:dyDescent="0.25">
      <c r="D7393" s="27"/>
      <c r="V7393" s="17"/>
    </row>
    <row r="7394" spans="4:22" x14ac:dyDescent="0.25">
      <c r="D7394" s="27"/>
      <c r="V7394" s="17"/>
    </row>
    <row r="7395" spans="4:22" x14ac:dyDescent="0.25">
      <c r="D7395" s="27"/>
      <c r="V7395" s="17"/>
    </row>
    <row r="7396" spans="4:22" x14ac:dyDescent="0.25">
      <c r="D7396" s="27"/>
      <c r="V7396" s="17"/>
    </row>
    <row r="7397" spans="4:22" x14ac:dyDescent="0.25">
      <c r="D7397" s="27"/>
      <c r="V7397" s="17"/>
    </row>
    <row r="7398" spans="4:22" x14ac:dyDescent="0.25">
      <c r="D7398" s="27"/>
      <c r="V7398" s="17"/>
    </row>
    <row r="7399" spans="4:22" x14ac:dyDescent="0.25">
      <c r="D7399" s="27"/>
      <c r="V7399" s="17"/>
    </row>
    <row r="7400" spans="4:22" x14ac:dyDescent="0.25">
      <c r="D7400" s="27"/>
      <c r="V7400" s="17"/>
    </row>
    <row r="7401" spans="4:22" x14ac:dyDescent="0.25">
      <c r="D7401" s="27"/>
      <c r="V7401" s="17"/>
    </row>
    <row r="7402" spans="4:22" x14ac:dyDescent="0.25">
      <c r="D7402" s="27"/>
      <c r="V7402" s="17"/>
    </row>
    <row r="7403" spans="4:22" x14ac:dyDescent="0.25">
      <c r="D7403" s="27"/>
      <c r="V7403" s="17"/>
    </row>
    <row r="7404" spans="4:22" x14ac:dyDescent="0.25">
      <c r="D7404" s="27"/>
      <c r="V7404" s="17"/>
    </row>
    <row r="7405" spans="4:22" x14ac:dyDescent="0.25">
      <c r="D7405" s="27"/>
      <c r="V7405" s="17"/>
    </row>
    <row r="7406" spans="4:22" x14ac:dyDescent="0.25">
      <c r="D7406" s="27"/>
      <c r="V7406" s="17"/>
    </row>
    <row r="7407" spans="4:22" x14ac:dyDescent="0.25">
      <c r="D7407" s="27"/>
      <c r="V7407" s="17"/>
    </row>
    <row r="7408" spans="4:22" x14ac:dyDescent="0.25">
      <c r="D7408" s="27"/>
      <c r="V7408" s="17"/>
    </row>
    <row r="7409" spans="4:22" x14ac:dyDescent="0.25">
      <c r="D7409" s="27"/>
      <c r="V7409" s="17"/>
    </row>
    <row r="7410" spans="4:22" x14ac:dyDescent="0.25">
      <c r="D7410" s="27"/>
      <c r="V7410" s="17"/>
    </row>
    <row r="7411" spans="4:22" x14ac:dyDescent="0.25">
      <c r="D7411" s="27"/>
      <c r="V7411" s="17"/>
    </row>
    <row r="7412" spans="4:22" x14ac:dyDescent="0.25">
      <c r="D7412" s="27"/>
      <c r="V7412" s="17"/>
    </row>
    <row r="7413" spans="4:22" x14ac:dyDescent="0.25">
      <c r="D7413" s="27"/>
      <c r="V7413" s="17"/>
    </row>
    <row r="7414" spans="4:22" x14ac:dyDescent="0.25">
      <c r="D7414" s="27"/>
      <c r="V7414" s="17"/>
    </row>
    <row r="7415" spans="4:22" x14ac:dyDescent="0.25">
      <c r="D7415" s="27"/>
      <c r="V7415" s="17"/>
    </row>
    <row r="7416" spans="4:22" x14ac:dyDescent="0.25">
      <c r="D7416" s="27"/>
      <c r="V7416" s="17"/>
    </row>
    <row r="7417" spans="4:22" x14ac:dyDescent="0.25">
      <c r="D7417" s="27"/>
      <c r="V7417" s="17"/>
    </row>
    <row r="7418" spans="4:22" x14ac:dyDescent="0.25">
      <c r="D7418" s="27"/>
      <c r="V7418" s="17"/>
    </row>
    <row r="7419" spans="4:22" x14ac:dyDescent="0.25">
      <c r="D7419" s="27"/>
      <c r="V7419" s="17"/>
    </row>
    <row r="7420" spans="4:22" x14ac:dyDescent="0.25">
      <c r="D7420" s="27"/>
      <c r="V7420" s="17"/>
    </row>
    <row r="7421" spans="4:22" x14ac:dyDescent="0.25">
      <c r="D7421" s="27"/>
      <c r="V7421" s="17"/>
    </row>
    <row r="7422" spans="4:22" x14ac:dyDescent="0.25">
      <c r="D7422" s="27"/>
      <c r="V7422" s="17"/>
    </row>
    <row r="7423" spans="4:22" x14ac:dyDescent="0.25">
      <c r="D7423" s="27"/>
      <c r="V7423" s="17"/>
    </row>
    <row r="7424" spans="4:22" x14ac:dyDescent="0.25">
      <c r="D7424" s="27"/>
      <c r="V7424" s="17"/>
    </row>
    <row r="7425" spans="4:22" x14ac:dyDescent="0.25">
      <c r="D7425" s="27"/>
      <c r="V7425" s="17"/>
    </row>
    <row r="7426" spans="4:22" x14ac:dyDescent="0.25">
      <c r="D7426" s="27"/>
      <c r="V7426" s="17"/>
    </row>
    <row r="7427" spans="4:22" x14ac:dyDescent="0.25">
      <c r="D7427" s="27"/>
      <c r="V7427" s="17"/>
    </row>
    <row r="7428" spans="4:22" x14ac:dyDescent="0.25">
      <c r="D7428" s="27"/>
      <c r="V7428" s="17"/>
    </row>
    <row r="7429" spans="4:22" x14ac:dyDescent="0.25">
      <c r="D7429" s="27"/>
      <c r="V7429" s="17"/>
    </row>
    <row r="7430" spans="4:22" x14ac:dyDescent="0.25">
      <c r="D7430" s="27"/>
      <c r="V7430" s="17"/>
    </row>
    <row r="7431" spans="4:22" x14ac:dyDescent="0.25">
      <c r="D7431" s="27"/>
      <c r="V7431" s="17"/>
    </row>
    <row r="7432" spans="4:22" x14ac:dyDescent="0.25">
      <c r="D7432" s="27"/>
      <c r="V7432" s="17"/>
    </row>
    <row r="7433" spans="4:22" x14ac:dyDescent="0.25">
      <c r="D7433" s="27"/>
      <c r="V7433" s="17"/>
    </row>
    <row r="7434" spans="4:22" x14ac:dyDescent="0.25">
      <c r="D7434" s="27"/>
      <c r="V7434" s="17"/>
    </row>
    <row r="7435" spans="4:22" x14ac:dyDescent="0.25">
      <c r="D7435" s="27"/>
      <c r="V7435" s="17"/>
    </row>
    <row r="7436" spans="4:22" x14ac:dyDescent="0.25">
      <c r="D7436" s="27"/>
      <c r="V7436" s="17"/>
    </row>
    <row r="7437" spans="4:22" x14ac:dyDescent="0.25">
      <c r="D7437" s="27"/>
      <c r="V7437" s="17"/>
    </row>
    <row r="7438" spans="4:22" x14ac:dyDescent="0.25">
      <c r="D7438" s="27"/>
      <c r="V7438" s="17"/>
    </row>
    <row r="7439" spans="4:22" x14ac:dyDescent="0.25">
      <c r="D7439" s="27"/>
      <c r="V7439" s="17"/>
    </row>
    <row r="7440" spans="4:22" x14ac:dyDescent="0.25">
      <c r="D7440" s="27"/>
      <c r="V7440" s="17"/>
    </row>
    <row r="7441" spans="4:22" x14ac:dyDescent="0.25">
      <c r="D7441" s="27"/>
      <c r="V7441" s="17"/>
    </row>
    <row r="7442" spans="4:22" x14ac:dyDescent="0.25">
      <c r="D7442" s="27"/>
      <c r="V7442" s="17"/>
    </row>
    <row r="7443" spans="4:22" x14ac:dyDescent="0.25">
      <c r="D7443" s="27"/>
      <c r="V7443" s="17"/>
    </row>
    <row r="7444" spans="4:22" x14ac:dyDescent="0.25">
      <c r="D7444" s="27"/>
      <c r="V7444" s="17"/>
    </row>
    <row r="7445" spans="4:22" x14ac:dyDescent="0.25">
      <c r="D7445" s="27"/>
      <c r="V7445" s="17"/>
    </row>
    <row r="7446" spans="4:22" x14ac:dyDescent="0.25">
      <c r="D7446" s="27"/>
      <c r="V7446" s="17"/>
    </row>
    <row r="7447" spans="4:22" x14ac:dyDescent="0.25">
      <c r="D7447" s="27"/>
      <c r="V7447" s="17"/>
    </row>
    <row r="7448" spans="4:22" x14ac:dyDescent="0.25">
      <c r="D7448" s="27"/>
      <c r="V7448" s="17"/>
    </row>
    <row r="7449" spans="4:22" x14ac:dyDescent="0.25">
      <c r="D7449" s="27"/>
      <c r="V7449" s="17"/>
    </row>
    <row r="7450" spans="4:22" x14ac:dyDescent="0.25">
      <c r="D7450" s="27"/>
      <c r="V7450" s="17"/>
    </row>
    <row r="7451" spans="4:22" x14ac:dyDescent="0.25">
      <c r="D7451" s="27"/>
      <c r="V7451" s="17"/>
    </row>
    <row r="7452" spans="4:22" x14ac:dyDescent="0.25">
      <c r="D7452" s="27"/>
      <c r="V7452" s="17"/>
    </row>
    <row r="7453" spans="4:22" x14ac:dyDescent="0.25">
      <c r="D7453" s="27"/>
      <c r="V7453" s="17"/>
    </row>
    <row r="7454" spans="4:22" x14ac:dyDescent="0.25">
      <c r="D7454" s="27"/>
      <c r="V7454" s="17"/>
    </row>
    <row r="7455" spans="4:22" x14ac:dyDescent="0.25">
      <c r="D7455" s="27"/>
      <c r="V7455" s="17"/>
    </row>
    <row r="7456" spans="4:22" x14ac:dyDescent="0.25">
      <c r="D7456" s="27"/>
      <c r="V7456" s="17"/>
    </row>
    <row r="7457" spans="4:22" x14ac:dyDescent="0.25">
      <c r="D7457" s="27"/>
      <c r="V7457" s="17"/>
    </row>
    <row r="7458" spans="4:22" x14ac:dyDescent="0.25">
      <c r="D7458" s="27"/>
      <c r="V7458" s="17"/>
    </row>
    <row r="7459" spans="4:22" x14ac:dyDescent="0.25">
      <c r="D7459" s="27"/>
      <c r="V7459" s="17"/>
    </row>
    <row r="7460" spans="4:22" x14ac:dyDescent="0.25">
      <c r="D7460" s="27"/>
      <c r="V7460" s="17"/>
    </row>
    <row r="7461" spans="4:22" x14ac:dyDescent="0.25">
      <c r="D7461" s="27"/>
      <c r="V7461" s="17"/>
    </row>
    <row r="7462" spans="4:22" x14ac:dyDescent="0.25">
      <c r="D7462" s="27"/>
      <c r="V7462" s="17"/>
    </row>
    <row r="7463" spans="4:22" x14ac:dyDescent="0.25">
      <c r="D7463" s="27"/>
      <c r="V7463" s="17"/>
    </row>
    <row r="7464" spans="4:22" x14ac:dyDescent="0.25">
      <c r="D7464" s="27"/>
      <c r="V7464" s="17"/>
    </row>
    <row r="7465" spans="4:22" x14ac:dyDescent="0.25">
      <c r="D7465" s="27"/>
      <c r="V7465" s="17"/>
    </row>
    <row r="7466" spans="4:22" x14ac:dyDescent="0.25">
      <c r="D7466" s="27"/>
      <c r="V7466" s="17"/>
    </row>
    <row r="7467" spans="4:22" x14ac:dyDescent="0.25">
      <c r="D7467" s="27"/>
      <c r="V7467" s="17"/>
    </row>
    <row r="7468" spans="4:22" x14ac:dyDescent="0.25">
      <c r="D7468" s="27"/>
      <c r="V7468" s="17"/>
    </row>
    <row r="7469" spans="4:22" x14ac:dyDescent="0.25">
      <c r="D7469" s="27"/>
      <c r="V7469" s="17"/>
    </row>
    <row r="7470" spans="4:22" x14ac:dyDescent="0.25">
      <c r="D7470" s="27"/>
      <c r="V7470" s="17"/>
    </row>
    <row r="7471" spans="4:22" x14ac:dyDescent="0.25">
      <c r="D7471" s="27"/>
      <c r="V7471" s="17"/>
    </row>
    <row r="7472" spans="4:22" x14ac:dyDescent="0.25">
      <c r="D7472" s="27"/>
      <c r="V7472" s="17"/>
    </row>
    <row r="7473" spans="4:22" x14ac:dyDescent="0.25">
      <c r="D7473" s="27"/>
      <c r="V7473" s="17"/>
    </row>
    <row r="7474" spans="4:22" x14ac:dyDescent="0.25">
      <c r="D7474" s="27"/>
      <c r="V7474" s="17"/>
    </row>
    <row r="7475" spans="4:22" x14ac:dyDescent="0.25">
      <c r="D7475" s="27"/>
      <c r="V7475" s="17"/>
    </row>
    <row r="7476" spans="4:22" x14ac:dyDescent="0.25">
      <c r="D7476" s="27"/>
      <c r="V7476" s="17"/>
    </row>
    <row r="7477" spans="4:22" x14ac:dyDescent="0.25">
      <c r="D7477" s="27"/>
      <c r="V7477" s="17"/>
    </row>
    <row r="7478" spans="4:22" x14ac:dyDescent="0.25">
      <c r="D7478" s="27"/>
      <c r="V7478" s="17"/>
    </row>
    <row r="7479" spans="4:22" x14ac:dyDescent="0.25">
      <c r="D7479" s="27"/>
      <c r="V7479" s="17"/>
    </row>
    <row r="7480" spans="4:22" x14ac:dyDescent="0.25">
      <c r="D7480" s="27"/>
      <c r="V7480" s="17"/>
    </row>
    <row r="7481" spans="4:22" x14ac:dyDescent="0.25">
      <c r="D7481" s="27"/>
      <c r="V7481" s="17"/>
    </row>
    <row r="7482" spans="4:22" x14ac:dyDescent="0.25">
      <c r="D7482" s="27"/>
      <c r="V7482" s="17"/>
    </row>
    <row r="7483" spans="4:22" x14ac:dyDescent="0.25">
      <c r="D7483" s="27"/>
      <c r="V7483" s="17"/>
    </row>
    <row r="7484" spans="4:22" x14ac:dyDescent="0.25">
      <c r="D7484" s="27"/>
      <c r="V7484" s="17"/>
    </row>
    <row r="7485" spans="4:22" x14ac:dyDescent="0.25">
      <c r="D7485" s="27"/>
      <c r="V7485" s="17"/>
    </row>
    <row r="7486" spans="4:22" x14ac:dyDescent="0.25">
      <c r="D7486" s="27"/>
      <c r="V7486" s="17"/>
    </row>
    <row r="7487" spans="4:22" x14ac:dyDescent="0.25">
      <c r="D7487" s="27"/>
      <c r="V7487" s="17"/>
    </row>
    <row r="7488" spans="4:22" x14ac:dyDescent="0.25">
      <c r="D7488" s="27"/>
      <c r="V7488" s="17"/>
    </row>
    <row r="7489" spans="4:22" x14ac:dyDescent="0.25">
      <c r="D7489" s="27"/>
      <c r="V7489" s="17"/>
    </row>
    <row r="7490" spans="4:22" x14ac:dyDescent="0.25">
      <c r="D7490" s="27"/>
      <c r="V7490" s="17"/>
    </row>
    <row r="7491" spans="4:22" x14ac:dyDescent="0.25">
      <c r="D7491" s="27"/>
      <c r="V7491" s="17"/>
    </row>
    <row r="7492" spans="4:22" x14ac:dyDescent="0.25">
      <c r="D7492" s="27"/>
      <c r="V7492" s="17"/>
    </row>
    <row r="7493" spans="4:22" x14ac:dyDescent="0.25">
      <c r="D7493" s="27"/>
      <c r="V7493" s="17"/>
    </row>
    <row r="7494" spans="4:22" x14ac:dyDescent="0.25">
      <c r="D7494" s="27"/>
      <c r="V7494" s="17"/>
    </row>
    <row r="7495" spans="4:22" x14ac:dyDescent="0.25">
      <c r="D7495" s="27"/>
      <c r="V7495" s="17"/>
    </row>
    <row r="7496" spans="4:22" x14ac:dyDescent="0.25">
      <c r="D7496" s="27"/>
      <c r="V7496" s="17"/>
    </row>
    <row r="7497" spans="4:22" x14ac:dyDescent="0.25">
      <c r="D7497" s="27"/>
      <c r="V7497" s="17"/>
    </row>
    <row r="7498" spans="4:22" x14ac:dyDescent="0.25">
      <c r="D7498" s="27"/>
      <c r="V7498" s="17"/>
    </row>
    <row r="7499" spans="4:22" x14ac:dyDescent="0.25">
      <c r="D7499" s="27"/>
      <c r="V7499" s="17"/>
    </row>
    <row r="7500" spans="4:22" x14ac:dyDescent="0.25">
      <c r="D7500" s="27"/>
      <c r="V7500" s="17"/>
    </row>
    <row r="7501" spans="4:22" x14ac:dyDescent="0.25">
      <c r="D7501" s="27"/>
      <c r="V7501" s="17"/>
    </row>
    <row r="7502" spans="4:22" x14ac:dyDescent="0.25">
      <c r="D7502" s="27"/>
      <c r="V7502" s="17"/>
    </row>
    <row r="7503" spans="4:22" x14ac:dyDescent="0.25">
      <c r="D7503" s="27"/>
      <c r="V7503" s="17"/>
    </row>
    <row r="7504" spans="4:22" x14ac:dyDescent="0.25">
      <c r="D7504" s="27"/>
      <c r="V7504" s="17"/>
    </row>
    <row r="7505" spans="4:22" x14ac:dyDescent="0.25">
      <c r="D7505" s="27"/>
      <c r="V7505" s="17"/>
    </row>
    <row r="7506" spans="4:22" x14ac:dyDescent="0.25">
      <c r="D7506" s="27"/>
      <c r="V7506" s="17"/>
    </row>
    <row r="7507" spans="4:22" x14ac:dyDescent="0.25">
      <c r="D7507" s="27"/>
      <c r="V7507" s="17"/>
    </row>
    <row r="7508" spans="4:22" x14ac:dyDescent="0.25">
      <c r="D7508" s="27"/>
      <c r="V7508" s="17"/>
    </row>
    <row r="7509" spans="4:22" x14ac:dyDescent="0.25">
      <c r="D7509" s="27"/>
      <c r="V7509" s="17"/>
    </row>
    <row r="7510" spans="4:22" x14ac:dyDescent="0.25">
      <c r="D7510" s="27"/>
      <c r="V7510" s="17"/>
    </row>
    <row r="7511" spans="4:22" x14ac:dyDescent="0.25">
      <c r="D7511" s="27"/>
      <c r="V7511" s="17"/>
    </row>
    <row r="7512" spans="4:22" x14ac:dyDescent="0.25">
      <c r="D7512" s="27"/>
      <c r="V7512" s="17"/>
    </row>
    <row r="7513" spans="4:22" x14ac:dyDescent="0.25">
      <c r="D7513" s="27"/>
      <c r="V7513" s="17"/>
    </row>
    <row r="7514" spans="4:22" x14ac:dyDescent="0.25">
      <c r="D7514" s="27"/>
      <c r="V7514" s="17"/>
    </row>
    <row r="7515" spans="4:22" x14ac:dyDescent="0.25">
      <c r="D7515" s="27"/>
      <c r="V7515" s="17"/>
    </row>
    <row r="7516" spans="4:22" x14ac:dyDescent="0.25">
      <c r="D7516" s="27"/>
      <c r="V7516" s="17"/>
    </row>
    <row r="7517" spans="4:22" x14ac:dyDescent="0.25">
      <c r="D7517" s="27"/>
      <c r="V7517" s="17"/>
    </row>
    <row r="7518" spans="4:22" x14ac:dyDescent="0.25">
      <c r="D7518" s="27"/>
      <c r="V7518" s="17"/>
    </row>
    <row r="7519" spans="4:22" x14ac:dyDescent="0.25">
      <c r="D7519" s="27"/>
      <c r="V7519" s="17"/>
    </row>
    <row r="7520" spans="4:22" x14ac:dyDescent="0.25">
      <c r="D7520" s="27"/>
      <c r="V7520" s="17"/>
    </row>
    <row r="7521" spans="4:22" x14ac:dyDescent="0.25">
      <c r="D7521" s="27"/>
      <c r="V7521" s="17"/>
    </row>
    <row r="7522" spans="4:22" x14ac:dyDescent="0.25">
      <c r="D7522" s="27"/>
      <c r="V7522" s="17"/>
    </row>
    <row r="7523" spans="4:22" x14ac:dyDescent="0.25">
      <c r="D7523" s="27"/>
      <c r="V7523" s="17"/>
    </row>
    <row r="7524" spans="4:22" x14ac:dyDescent="0.25">
      <c r="D7524" s="27"/>
      <c r="V7524" s="17"/>
    </row>
    <row r="7525" spans="4:22" x14ac:dyDescent="0.25">
      <c r="D7525" s="27"/>
      <c r="V7525" s="17"/>
    </row>
    <row r="7526" spans="4:22" x14ac:dyDescent="0.25">
      <c r="D7526" s="27"/>
      <c r="V7526" s="17"/>
    </row>
    <row r="7527" spans="4:22" x14ac:dyDescent="0.25">
      <c r="D7527" s="27"/>
      <c r="V7527" s="17"/>
    </row>
    <row r="7528" spans="4:22" x14ac:dyDescent="0.25">
      <c r="D7528" s="27"/>
      <c r="V7528" s="17"/>
    </row>
    <row r="7529" spans="4:22" x14ac:dyDescent="0.25">
      <c r="D7529" s="27"/>
      <c r="V7529" s="17"/>
    </row>
    <row r="7530" spans="4:22" x14ac:dyDescent="0.25">
      <c r="D7530" s="27"/>
      <c r="V7530" s="17"/>
    </row>
    <row r="7531" spans="4:22" x14ac:dyDescent="0.25">
      <c r="D7531" s="27"/>
      <c r="V7531" s="17"/>
    </row>
    <row r="7532" spans="4:22" x14ac:dyDescent="0.25">
      <c r="D7532" s="27"/>
      <c r="V7532" s="17"/>
    </row>
    <row r="7533" spans="4:22" x14ac:dyDescent="0.25">
      <c r="D7533" s="27"/>
      <c r="V7533" s="17"/>
    </row>
    <row r="7534" spans="4:22" x14ac:dyDescent="0.25">
      <c r="D7534" s="27"/>
      <c r="V7534" s="17"/>
    </row>
    <row r="7535" spans="4:22" x14ac:dyDescent="0.25">
      <c r="D7535" s="27"/>
      <c r="V7535" s="17"/>
    </row>
    <row r="7536" spans="4:22" x14ac:dyDescent="0.25">
      <c r="D7536" s="27"/>
      <c r="V7536" s="17"/>
    </row>
    <row r="7537" spans="4:22" x14ac:dyDescent="0.25">
      <c r="D7537" s="27"/>
      <c r="V7537" s="17"/>
    </row>
    <row r="7538" spans="4:22" x14ac:dyDescent="0.25">
      <c r="D7538" s="27"/>
      <c r="V7538" s="17"/>
    </row>
    <row r="7539" spans="4:22" x14ac:dyDescent="0.25">
      <c r="D7539" s="27"/>
      <c r="V7539" s="17"/>
    </row>
    <row r="7540" spans="4:22" x14ac:dyDescent="0.25">
      <c r="D7540" s="27"/>
      <c r="V7540" s="17"/>
    </row>
    <row r="7541" spans="4:22" x14ac:dyDescent="0.25">
      <c r="D7541" s="27"/>
      <c r="V7541" s="17"/>
    </row>
    <row r="7542" spans="4:22" x14ac:dyDescent="0.25">
      <c r="D7542" s="27"/>
      <c r="V7542" s="17"/>
    </row>
    <row r="7543" spans="4:22" x14ac:dyDescent="0.25">
      <c r="D7543" s="27"/>
      <c r="V7543" s="17"/>
    </row>
    <row r="7544" spans="4:22" x14ac:dyDescent="0.25">
      <c r="D7544" s="27"/>
      <c r="V7544" s="17"/>
    </row>
    <row r="7545" spans="4:22" x14ac:dyDescent="0.25">
      <c r="D7545" s="27"/>
      <c r="V7545" s="17"/>
    </row>
    <row r="7546" spans="4:22" x14ac:dyDescent="0.25">
      <c r="D7546" s="27"/>
      <c r="V7546" s="17"/>
    </row>
    <row r="7547" spans="4:22" x14ac:dyDescent="0.25">
      <c r="D7547" s="27"/>
      <c r="V7547" s="17"/>
    </row>
    <row r="7548" spans="4:22" x14ac:dyDescent="0.25">
      <c r="D7548" s="27"/>
      <c r="V7548" s="17"/>
    </row>
    <row r="7549" spans="4:22" x14ac:dyDescent="0.25">
      <c r="D7549" s="27"/>
      <c r="V7549" s="17"/>
    </row>
    <row r="7550" spans="4:22" x14ac:dyDescent="0.25">
      <c r="D7550" s="27"/>
      <c r="V7550" s="17"/>
    </row>
    <row r="7551" spans="4:22" x14ac:dyDescent="0.25">
      <c r="D7551" s="27"/>
      <c r="V7551" s="17"/>
    </row>
    <row r="7552" spans="4:22" x14ac:dyDescent="0.25">
      <c r="D7552" s="27"/>
      <c r="V7552" s="17"/>
    </row>
    <row r="7553" spans="4:22" x14ac:dyDescent="0.25">
      <c r="D7553" s="27"/>
      <c r="V7553" s="17"/>
    </row>
    <row r="7554" spans="4:22" x14ac:dyDescent="0.25">
      <c r="D7554" s="27"/>
      <c r="V7554" s="17"/>
    </row>
    <row r="7555" spans="4:22" x14ac:dyDescent="0.25">
      <c r="D7555" s="27"/>
      <c r="V7555" s="17"/>
    </row>
    <row r="7556" spans="4:22" x14ac:dyDescent="0.25">
      <c r="D7556" s="27"/>
      <c r="V7556" s="17"/>
    </row>
    <row r="7557" spans="4:22" x14ac:dyDescent="0.25">
      <c r="D7557" s="27"/>
      <c r="V7557" s="17"/>
    </row>
    <row r="7558" spans="4:22" x14ac:dyDescent="0.25">
      <c r="D7558" s="27"/>
      <c r="V7558" s="17"/>
    </row>
    <row r="7559" spans="4:22" x14ac:dyDescent="0.25">
      <c r="D7559" s="27"/>
      <c r="V7559" s="17"/>
    </row>
    <row r="7560" spans="4:22" x14ac:dyDescent="0.25">
      <c r="D7560" s="27"/>
      <c r="V7560" s="17"/>
    </row>
    <row r="7561" spans="4:22" x14ac:dyDescent="0.25">
      <c r="D7561" s="27"/>
      <c r="V7561" s="17"/>
    </row>
    <row r="7562" spans="4:22" x14ac:dyDescent="0.25">
      <c r="D7562" s="27"/>
      <c r="V7562" s="17"/>
    </row>
    <row r="7563" spans="4:22" x14ac:dyDescent="0.25">
      <c r="D7563" s="27"/>
      <c r="V7563" s="17"/>
    </row>
    <row r="7564" spans="4:22" x14ac:dyDescent="0.25">
      <c r="D7564" s="27"/>
      <c r="V7564" s="17"/>
    </row>
    <row r="7565" spans="4:22" x14ac:dyDescent="0.25">
      <c r="D7565" s="27"/>
      <c r="V7565" s="17"/>
    </row>
    <row r="7566" spans="4:22" x14ac:dyDescent="0.25">
      <c r="D7566" s="27"/>
      <c r="V7566" s="17"/>
    </row>
    <row r="7567" spans="4:22" x14ac:dyDescent="0.25">
      <c r="D7567" s="27"/>
      <c r="V7567" s="17"/>
    </row>
    <row r="7568" spans="4:22" x14ac:dyDescent="0.25">
      <c r="D7568" s="27"/>
      <c r="V7568" s="17"/>
    </row>
    <row r="7569" spans="4:22" x14ac:dyDescent="0.25">
      <c r="D7569" s="27"/>
      <c r="V7569" s="17"/>
    </row>
    <row r="7570" spans="4:22" x14ac:dyDescent="0.25">
      <c r="D7570" s="27"/>
      <c r="V7570" s="17"/>
    </row>
    <row r="7571" spans="4:22" x14ac:dyDescent="0.25">
      <c r="D7571" s="27"/>
      <c r="V7571" s="17"/>
    </row>
    <row r="7572" spans="4:22" x14ac:dyDescent="0.25">
      <c r="D7572" s="27"/>
      <c r="V7572" s="17"/>
    </row>
    <row r="7573" spans="4:22" x14ac:dyDescent="0.25">
      <c r="D7573" s="27"/>
      <c r="V7573" s="17"/>
    </row>
    <row r="7574" spans="4:22" x14ac:dyDescent="0.25">
      <c r="D7574" s="27"/>
      <c r="V7574" s="17"/>
    </row>
    <row r="7575" spans="4:22" x14ac:dyDescent="0.25">
      <c r="D7575" s="27"/>
      <c r="V7575" s="17"/>
    </row>
    <row r="7576" spans="4:22" x14ac:dyDescent="0.25">
      <c r="D7576" s="27"/>
      <c r="V7576" s="17"/>
    </row>
    <row r="7577" spans="4:22" x14ac:dyDescent="0.25">
      <c r="D7577" s="27"/>
      <c r="V7577" s="17"/>
    </row>
    <row r="7578" spans="4:22" x14ac:dyDescent="0.25">
      <c r="D7578" s="27"/>
      <c r="V7578" s="17"/>
    </row>
    <row r="7579" spans="4:22" x14ac:dyDescent="0.25">
      <c r="D7579" s="27"/>
      <c r="V7579" s="17"/>
    </row>
    <row r="7580" spans="4:22" x14ac:dyDescent="0.25">
      <c r="D7580" s="27"/>
      <c r="V7580" s="17"/>
    </row>
    <row r="7581" spans="4:22" x14ac:dyDescent="0.25">
      <c r="D7581" s="27"/>
      <c r="V7581" s="17"/>
    </row>
    <row r="7582" spans="4:22" x14ac:dyDescent="0.25">
      <c r="D7582" s="27"/>
      <c r="V7582" s="17"/>
    </row>
    <row r="7583" spans="4:22" x14ac:dyDescent="0.25">
      <c r="D7583" s="27"/>
      <c r="V7583" s="17"/>
    </row>
    <row r="7584" spans="4:22" x14ac:dyDescent="0.25">
      <c r="D7584" s="27"/>
      <c r="V7584" s="17"/>
    </row>
    <row r="7585" spans="4:22" x14ac:dyDescent="0.25">
      <c r="D7585" s="27"/>
      <c r="V7585" s="17"/>
    </row>
    <row r="7586" spans="4:22" x14ac:dyDescent="0.25">
      <c r="D7586" s="27"/>
      <c r="V7586" s="17"/>
    </row>
    <row r="7587" spans="4:22" x14ac:dyDescent="0.25">
      <c r="D7587" s="27"/>
      <c r="V7587" s="17"/>
    </row>
    <row r="7588" spans="4:22" x14ac:dyDescent="0.25">
      <c r="D7588" s="27"/>
      <c r="V7588" s="17"/>
    </row>
    <row r="7589" spans="4:22" x14ac:dyDescent="0.25">
      <c r="D7589" s="27"/>
      <c r="V7589" s="17"/>
    </row>
    <row r="7590" spans="4:22" x14ac:dyDescent="0.25">
      <c r="D7590" s="27"/>
      <c r="V7590" s="17"/>
    </row>
    <row r="7591" spans="4:22" x14ac:dyDescent="0.25">
      <c r="D7591" s="27"/>
      <c r="V7591" s="17"/>
    </row>
    <row r="7592" spans="4:22" x14ac:dyDescent="0.25">
      <c r="D7592" s="27"/>
      <c r="V7592" s="17"/>
    </row>
    <row r="7593" spans="4:22" x14ac:dyDescent="0.25">
      <c r="D7593" s="27"/>
      <c r="V7593" s="17"/>
    </row>
    <row r="7594" spans="4:22" x14ac:dyDescent="0.25">
      <c r="D7594" s="27"/>
      <c r="V7594" s="17"/>
    </row>
    <row r="7595" spans="4:22" x14ac:dyDescent="0.25">
      <c r="D7595" s="27"/>
      <c r="V7595" s="17"/>
    </row>
    <row r="7596" spans="4:22" x14ac:dyDescent="0.25">
      <c r="D7596" s="27"/>
      <c r="V7596" s="17"/>
    </row>
    <row r="7597" spans="4:22" x14ac:dyDescent="0.25">
      <c r="D7597" s="27"/>
      <c r="V7597" s="17"/>
    </row>
    <row r="7598" spans="4:22" x14ac:dyDescent="0.25">
      <c r="D7598" s="27"/>
      <c r="V7598" s="17"/>
    </row>
    <row r="7599" spans="4:22" x14ac:dyDescent="0.25">
      <c r="D7599" s="27"/>
      <c r="V7599" s="17"/>
    </row>
    <row r="7600" spans="4:22" x14ac:dyDescent="0.25">
      <c r="D7600" s="27"/>
      <c r="V7600" s="17"/>
    </row>
    <row r="7601" spans="4:22" x14ac:dyDescent="0.25">
      <c r="D7601" s="27"/>
      <c r="V7601" s="17"/>
    </row>
    <row r="7602" spans="4:22" x14ac:dyDescent="0.25">
      <c r="D7602" s="27"/>
      <c r="V7602" s="17"/>
    </row>
    <row r="7603" spans="4:22" x14ac:dyDescent="0.25">
      <c r="D7603" s="27"/>
      <c r="V7603" s="17"/>
    </row>
    <row r="7604" spans="4:22" x14ac:dyDescent="0.25">
      <c r="D7604" s="27"/>
      <c r="V7604" s="17"/>
    </row>
    <row r="7605" spans="4:22" x14ac:dyDescent="0.25">
      <c r="D7605" s="27"/>
      <c r="V7605" s="17"/>
    </row>
    <row r="7606" spans="4:22" x14ac:dyDescent="0.25">
      <c r="D7606" s="27"/>
      <c r="V7606" s="17"/>
    </row>
    <row r="7607" spans="4:22" x14ac:dyDescent="0.25">
      <c r="D7607" s="27"/>
      <c r="V7607" s="17"/>
    </row>
    <row r="7608" spans="4:22" x14ac:dyDescent="0.25">
      <c r="D7608" s="27"/>
      <c r="V7608" s="17"/>
    </row>
    <row r="7609" spans="4:22" x14ac:dyDescent="0.25">
      <c r="D7609" s="27"/>
      <c r="V7609" s="17"/>
    </row>
    <row r="7610" spans="4:22" x14ac:dyDescent="0.25">
      <c r="D7610" s="27"/>
      <c r="V7610" s="17"/>
    </row>
    <row r="7611" spans="4:22" x14ac:dyDescent="0.25">
      <c r="D7611" s="27"/>
      <c r="V7611" s="17"/>
    </row>
    <row r="7612" spans="4:22" x14ac:dyDescent="0.25">
      <c r="D7612" s="27"/>
      <c r="V7612" s="17"/>
    </row>
    <row r="7613" spans="4:22" x14ac:dyDescent="0.25">
      <c r="D7613" s="27"/>
      <c r="V7613" s="17"/>
    </row>
    <row r="7614" spans="4:22" x14ac:dyDescent="0.25">
      <c r="D7614" s="27"/>
      <c r="V7614" s="17"/>
    </row>
    <row r="7615" spans="4:22" x14ac:dyDescent="0.25">
      <c r="D7615" s="27"/>
      <c r="V7615" s="17"/>
    </row>
    <row r="7616" spans="4:22" x14ac:dyDescent="0.25">
      <c r="D7616" s="27"/>
      <c r="V7616" s="17"/>
    </row>
    <row r="7617" spans="4:22" x14ac:dyDescent="0.25">
      <c r="D7617" s="27"/>
      <c r="V7617" s="17"/>
    </row>
    <row r="7618" spans="4:22" x14ac:dyDescent="0.25">
      <c r="D7618" s="27"/>
      <c r="V7618" s="17"/>
    </row>
    <row r="7619" spans="4:22" x14ac:dyDescent="0.25">
      <c r="D7619" s="27"/>
      <c r="V7619" s="17"/>
    </row>
    <row r="7620" spans="4:22" x14ac:dyDescent="0.25">
      <c r="D7620" s="27"/>
      <c r="V7620" s="17"/>
    </row>
    <row r="7621" spans="4:22" x14ac:dyDescent="0.25">
      <c r="D7621" s="27"/>
      <c r="V7621" s="17"/>
    </row>
    <row r="7622" spans="4:22" x14ac:dyDescent="0.25">
      <c r="D7622" s="27"/>
      <c r="V7622" s="17"/>
    </row>
    <row r="7623" spans="4:22" x14ac:dyDescent="0.25">
      <c r="D7623" s="27"/>
      <c r="V7623" s="17"/>
    </row>
    <row r="7624" spans="4:22" x14ac:dyDescent="0.25">
      <c r="D7624" s="27"/>
      <c r="V7624" s="17"/>
    </row>
    <row r="7625" spans="4:22" x14ac:dyDescent="0.25">
      <c r="D7625" s="27"/>
      <c r="V7625" s="17"/>
    </row>
    <row r="7626" spans="4:22" x14ac:dyDescent="0.25">
      <c r="D7626" s="27"/>
      <c r="V7626" s="17"/>
    </row>
    <row r="7627" spans="4:22" x14ac:dyDescent="0.25">
      <c r="D7627" s="27"/>
      <c r="V7627" s="17"/>
    </row>
    <row r="7628" spans="4:22" x14ac:dyDescent="0.25">
      <c r="D7628" s="27"/>
      <c r="V7628" s="17"/>
    </row>
    <row r="7629" spans="4:22" x14ac:dyDescent="0.25">
      <c r="D7629" s="27"/>
      <c r="V7629" s="17"/>
    </row>
    <row r="7630" spans="4:22" x14ac:dyDescent="0.25">
      <c r="D7630" s="27"/>
      <c r="V7630" s="17"/>
    </row>
    <row r="7631" spans="4:22" x14ac:dyDescent="0.25">
      <c r="D7631" s="27"/>
      <c r="V7631" s="17"/>
    </row>
    <row r="7632" spans="4:22" x14ac:dyDescent="0.25">
      <c r="D7632" s="27"/>
      <c r="V7632" s="17"/>
    </row>
    <row r="7633" spans="4:22" x14ac:dyDescent="0.25">
      <c r="D7633" s="27"/>
      <c r="V7633" s="17"/>
    </row>
    <row r="7634" spans="4:22" x14ac:dyDescent="0.25">
      <c r="D7634" s="27"/>
      <c r="V7634" s="17"/>
    </row>
    <row r="7635" spans="4:22" x14ac:dyDescent="0.25">
      <c r="D7635" s="27"/>
      <c r="V7635" s="17"/>
    </row>
    <row r="7636" spans="4:22" x14ac:dyDescent="0.25">
      <c r="D7636" s="27"/>
      <c r="V7636" s="17"/>
    </row>
    <row r="7637" spans="4:22" x14ac:dyDescent="0.25">
      <c r="D7637" s="27"/>
      <c r="V7637" s="17"/>
    </row>
    <row r="7638" spans="4:22" x14ac:dyDescent="0.25">
      <c r="D7638" s="27"/>
      <c r="V7638" s="17"/>
    </row>
    <row r="7639" spans="4:22" x14ac:dyDescent="0.25">
      <c r="D7639" s="27"/>
      <c r="V7639" s="17"/>
    </row>
    <row r="7640" spans="4:22" x14ac:dyDescent="0.25">
      <c r="D7640" s="27"/>
      <c r="V7640" s="17"/>
    </row>
    <row r="7641" spans="4:22" x14ac:dyDescent="0.25">
      <c r="D7641" s="27"/>
      <c r="V7641" s="17"/>
    </row>
    <row r="7642" spans="4:22" x14ac:dyDescent="0.25">
      <c r="D7642" s="27"/>
      <c r="V7642" s="17"/>
    </row>
    <row r="7643" spans="4:22" x14ac:dyDescent="0.25">
      <c r="D7643" s="27"/>
      <c r="V7643" s="17"/>
    </row>
    <row r="7644" spans="4:22" x14ac:dyDescent="0.25">
      <c r="D7644" s="27"/>
      <c r="V7644" s="17"/>
    </row>
    <row r="7645" spans="4:22" x14ac:dyDescent="0.25">
      <c r="D7645" s="27"/>
      <c r="V7645" s="17"/>
    </row>
    <row r="7646" spans="4:22" x14ac:dyDescent="0.25">
      <c r="D7646" s="27"/>
      <c r="V7646" s="17"/>
    </row>
    <row r="7647" spans="4:22" x14ac:dyDescent="0.25">
      <c r="D7647" s="27"/>
      <c r="V7647" s="17"/>
    </row>
    <row r="7648" spans="4:22" x14ac:dyDescent="0.25">
      <c r="D7648" s="27"/>
      <c r="V7648" s="17"/>
    </row>
    <row r="7649" spans="4:22" x14ac:dyDescent="0.25">
      <c r="D7649" s="27"/>
      <c r="V7649" s="17"/>
    </row>
    <row r="7650" spans="4:22" x14ac:dyDescent="0.25">
      <c r="D7650" s="27"/>
      <c r="V7650" s="17"/>
    </row>
    <row r="7651" spans="4:22" x14ac:dyDescent="0.25">
      <c r="D7651" s="27"/>
      <c r="V7651" s="17"/>
    </row>
    <row r="7652" spans="4:22" x14ac:dyDescent="0.25">
      <c r="D7652" s="27"/>
      <c r="V7652" s="17"/>
    </row>
    <row r="7653" spans="4:22" x14ac:dyDescent="0.25">
      <c r="D7653" s="27"/>
      <c r="V7653" s="17"/>
    </row>
    <row r="7654" spans="4:22" x14ac:dyDescent="0.25">
      <c r="D7654" s="27"/>
      <c r="V7654" s="17"/>
    </row>
    <row r="7655" spans="4:22" x14ac:dyDescent="0.25">
      <c r="D7655" s="27"/>
      <c r="V7655" s="17"/>
    </row>
    <row r="7656" spans="4:22" x14ac:dyDescent="0.25">
      <c r="D7656" s="27"/>
      <c r="V7656" s="17"/>
    </row>
    <row r="7657" spans="4:22" x14ac:dyDescent="0.25">
      <c r="D7657" s="27"/>
      <c r="V7657" s="17"/>
    </row>
    <row r="7658" spans="4:22" x14ac:dyDescent="0.25">
      <c r="D7658" s="27"/>
      <c r="V7658" s="17"/>
    </row>
    <row r="7659" spans="4:22" x14ac:dyDescent="0.25">
      <c r="D7659" s="27"/>
      <c r="V7659" s="17"/>
    </row>
    <row r="7660" spans="4:22" x14ac:dyDescent="0.25">
      <c r="D7660" s="27"/>
      <c r="V7660" s="17"/>
    </row>
    <row r="7661" spans="4:22" x14ac:dyDescent="0.25">
      <c r="D7661" s="27"/>
      <c r="V7661" s="17"/>
    </row>
    <row r="7662" spans="4:22" x14ac:dyDescent="0.25">
      <c r="D7662" s="27"/>
      <c r="V7662" s="17"/>
    </row>
    <row r="7663" spans="4:22" x14ac:dyDescent="0.25">
      <c r="D7663" s="27"/>
      <c r="V7663" s="17"/>
    </row>
    <row r="7664" spans="4:22" x14ac:dyDescent="0.25">
      <c r="D7664" s="27"/>
      <c r="V7664" s="17"/>
    </row>
    <row r="7665" spans="4:22" x14ac:dyDescent="0.25">
      <c r="D7665" s="27"/>
      <c r="V7665" s="17"/>
    </row>
    <row r="7666" spans="4:22" x14ac:dyDescent="0.25">
      <c r="D7666" s="27"/>
      <c r="V7666" s="17"/>
    </row>
    <row r="7667" spans="4:22" x14ac:dyDescent="0.25">
      <c r="D7667" s="27"/>
      <c r="V7667" s="17"/>
    </row>
    <row r="7668" spans="4:22" x14ac:dyDescent="0.25">
      <c r="D7668" s="27"/>
      <c r="V7668" s="17"/>
    </row>
    <row r="7669" spans="4:22" x14ac:dyDescent="0.25">
      <c r="D7669" s="27"/>
      <c r="V7669" s="17"/>
    </row>
    <row r="7670" spans="4:22" x14ac:dyDescent="0.25">
      <c r="D7670" s="27"/>
      <c r="V7670" s="17"/>
    </row>
    <row r="7671" spans="4:22" x14ac:dyDescent="0.25">
      <c r="D7671" s="27"/>
      <c r="V7671" s="17"/>
    </row>
    <row r="7672" spans="4:22" x14ac:dyDescent="0.25">
      <c r="D7672" s="27"/>
      <c r="V7672" s="17"/>
    </row>
    <row r="7673" spans="4:22" x14ac:dyDescent="0.25">
      <c r="D7673" s="27"/>
      <c r="V7673" s="17"/>
    </row>
    <row r="7674" spans="4:22" x14ac:dyDescent="0.25">
      <c r="D7674" s="27"/>
      <c r="V7674" s="17"/>
    </row>
    <row r="7675" spans="4:22" x14ac:dyDescent="0.25">
      <c r="D7675" s="27"/>
      <c r="V7675" s="17"/>
    </row>
    <row r="7676" spans="4:22" x14ac:dyDescent="0.25">
      <c r="D7676" s="27"/>
      <c r="V7676" s="17"/>
    </row>
    <row r="7677" spans="4:22" x14ac:dyDescent="0.25">
      <c r="D7677" s="27"/>
      <c r="V7677" s="17"/>
    </row>
    <row r="7678" spans="4:22" x14ac:dyDescent="0.25">
      <c r="D7678" s="27"/>
      <c r="V7678" s="17"/>
    </row>
    <row r="7679" spans="4:22" x14ac:dyDescent="0.25">
      <c r="D7679" s="27"/>
      <c r="V7679" s="17"/>
    </row>
    <row r="7680" spans="4:22" x14ac:dyDescent="0.25">
      <c r="D7680" s="27"/>
      <c r="V7680" s="17"/>
    </row>
    <row r="7681" spans="4:22" x14ac:dyDescent="0.25">
      <c r="D7681" s="27"/>
      <c r="V7681" s="17"/>
    </row>
    <row r="7682" spans="4:22" x14ac:dyDescent="0.25">
      <c r="D7682" s="27"/>
      <c r="V7682" s="17"/>
    </row>
    <row r="7683" spans="4:22" x14ac:dyDescent="0.25">
      <c r="D7683" s="27"/>
      <c r="V7683" s="17"/>
    </row>
    <row r="7684" spans="4:22" x14ac:dyDescent="0.25">
      <c r="D7684" s="27"/>
      <c r="V7684" s="17"/>
    </row>
    <row r="7685" spans="4:22" x14ac:dyDescent="0.25">
      <c r="D7685" s="27"/>
      <c r="V7685" s="17"/>
    </row>
    <row r="7686" spans="4:22" x14ac:dyDescent="0.25">
      <c r="D7686" s="27"/>
      <c r="V7686" s="17"/>
    </row>
    <row r="7687" spans="4:22" x14ac:dyDescent="0.25">
      <c r="D7687" s="27"/>
      <c r="V7687" s="17"/>
    </row>
    <row r="7688" spans="4:22" x14ac:dyDescent="0.25">
      <c r="D7688" s="27"/>
      <c r="V7688" s="17"/>
    </row>
    <row r="7689" spans="4:22" x14ac:dyDescent="0.25">
      <c r="D7689" s="27"/>
      <c r="V7689" s="17"/>
    </row>
    <row r="7690" spans="4:22" x14ac:dyDescent="0.25">
      <c r="D7690" s="27"/>
      <c r="V7690" s="17"/>
    </row>
    <row r="7691" spans="4:22" x14ac:dyDescent="0.25">
      <c r="D7691" s="27"/>
      <c r="V7691" s="17"/>
    </row>
    <row r="7692" spans="4:22" x14ac:dyDescent="0.25">
      <c r="D7692" s="27"/>
      <c r="V7692" s="17"/>
    </row>
    <row r="7693" spans="4:22" x14ac:dyDescent="0.25">
      <c r="D7693" s="27"/>
      <c r="V7693" s="17"/>
    </row>
    <row r="7694" spans="4:22" x14ac:dyDescent="0.25">
      <c r="D7694" s="27"/>
      <c r="V7694" s="17"/>
    </row>
    <row r="7695" spans="4:22" x14ac:dyDescent="0.25">
      <c r="D7695" s="27"/>
      <c r="V7695" s="17"/>
    </row>
    <row r="7696" spans="4:22" x14ac:dyDescent="0.25">
      <c r="D7696" s="27"/>
      <c r="V7696" s="17"/>
    </row>
    <row r="7697" spans="4:22" x14ac:dyDescent="0.25">
      <c r="D7697" s="27"/>
      <c r="V7697" s="17"/>
    </row>
    <row r="7698" spans="4:22" x14ac:dyDescent="0.25">
      <c r="D7698" s="27"/>
      <c r="V7698" s="17"/>
    </row>
    <row r="7699" spans="4:22" x14ac:dyDescent="0.25">
      <c r="D7699" s="27"/>
      <c r="V7699" s="17"/>
    </row>
    <row r="7700" spans="4:22" x14ac:dyDescent="0.25">
      <c r="D7700" s="27"/>
      <c r="V7700" s="17"/>
    </row>
    <row r="7701" spans="4:22" x14ac:dyDescent="0.25">
      <c r="D7701" s="27"/>
      <c r="V7701" s="17"/>
    </row>
    <row r="7702" spans="4:22" x14ac:dyDescent="0.25">
      <c r="D7702" s="27"/>
      <c r="V7702" s="17"/>
    </row>
    <row r="7703" spans="4:22" x14ac:dyDescent="0.25">
      <c r="D7703" s="27"/>
      <c r="V7703" s="17"/>
    </row>
    <row r="7704" spans="4:22" x14ac:dyDescent="0.25">
      <c r="D7704" s="27"/>
      <c r="V7704" s="17"/>
    </row>
    <row r="7705" spans="4:22" x14ac:dyDescent="0.25">
      <c r="D7705" s="27"/>
      <c r="V7705" s="17"/>
    </row>
    <row r="7706" spans="4:22" x14ac:dyDescent="0.25">
      <c r="D7706" s="27"/>
      <c r="V7706" s="17"/>
    </row>
    <row r="7707" spans="4:22" x14ac:dyDescent="0.25">
      <c r="D7707" s="27"/>
      <c r="V7707" s="17"/>
    </row>
    <row r="7708" spans="4:22" x14ac:dyDescent="0.25">
      <c r="D7708" s="27"/>
      <c r="V7708" s="17"/>
    </row>
    <row r="7709" spans="4:22" x14ac:dyDescent="0.25">
      <c r="D7709" s="27"/>
      <c r="V7709" s="17"/>
    </row>
    <row r="7710" spans="4:22" x14ac:dyDescent="0.25">
      <c r="D7710" s="27"/>
      <c r="V7710" s="17"/>
    </row>
    <row r="7711" spans="4:22" x14ac:dyDescent="0.25">
      <c r="D7711" s="27"/>
      <c r="V7711" s="17"/>
    </row>
    <row r="7712" spans="4:22" x14ac:dyDescent="0.25">
      <c r="D7712" s="27"/>
      <c r="V7712" s="17"/>
    </row>
    <row r="7713" spans="4:22" x14ac:dyDescent="0.25">
      <c r="D7713" s="27"/>
      <c r="V7713" s="17"/>
    </row>
    <row r="7714" spans="4:22" x14ac:dyDescent="0.25">
      <c r="D7714" s="27"/>
      <c r="V7714" s="17"/>
    </row>
    <row r="7715" spans="4:22" x14ac:dyDescent="0.25">
      <c r="D7715" s="27"/>
      <c r="V7715" s="17"/>
    </row>
    <row r="7716" spans="4:22" x14ac:dyDescent="0.25">
      <c r="D7716" s="27"/>
      <c r="V7716" s="17"/>
    </row>
    <row r="7717" spans="4:22" x14ac:dyDescent="0.25">
      <c r="D7717" s="27"/>
      <c r="V7717" s="17"/>
    </row>
    <row r="7718" spans="4:22" x14ac:dyDescent="0.25">
      <c r="D7718" s="27"/>
      <c r="V7718" s="17"/>
    </row>
    <row r="7719" spans="4:22" x14ac:dyDescent="0.25">
      <c r="D7719" s="27"/>
      <c r="V7719" s="17"/>
    </row>
    <row r="7720" spans="4:22" x14ac:dyDescent="0.25">
      <c r="D7720" s="27"/>
      <c r="V7720" s="17"/>
    </row>
    <row r="7721" spans="4:22" x14ac:dyDescent="0.25">
      <c r="D7721" s="27"/>
      <c r="V7721" s="17"/>
    </row>
    <row r="7722" spans="4:22" x14ac:dyDescent="0.25">
      <c r="D7722" s="27"/>
      <c r="V7722" s="17"/>
    </row>
    <row r="7723" spans="4:22" x14ac:dyDescent="0.25">
      <c r="D7723" s="27"/>
      <c r="V7723" s="17"/>
    </row>
    <row r="7724" spans="4:22" x14ac:dyDescent="0.25">
      <c r="D7724" s="27"/>
      <c r="V7724" s="17"/>
    </row>
    <row r="7725" spans="4:22" x14ac:dyDescent="0.25">
      <c r="D7725" s="27"/>
      <c r="V7725" s="17"/>
    </row>
    <row r="7726" spans="4:22" x14ac:dyDescent="0.25">
      <c r="D7726" s="27"/>
      <c r="V7726" s="17"/>
    </row>
    <row r="7727" spans="4:22" x14ac:dyDescent="0.25">
      <c r="D7727" s="27"/>
      <c r="V7727" s="17"/>
    </row>
    <row r="7728" spans="4:22" x14ac:dyDescent="0.25">
      <c r="D7728" s="27"/>
      <c r="V7728" s="17"/>
    </row>
    <row r="7729" spans="4:22" x14ac:dyDescent="0.25">
      <c r="D7729" s="27"/>
      <c r="V7729" s="17"/>
    </row>
    <row r="7730" spans="4:22" x14ac:dyDescent="0.25">
      <c r="D7730" s="27"/>
      <c r="V7730" s="17"/>
    </row>
    <row r="7731" spans="4:22" x14ac:dyDescent="0.25">
      <c r="D7731" s="27"/>
      <c r="V7731" s="17"/>
    </row>
    <row r="7732" spans="4:22" x14ac:dyDescent="0.25">
      <c r="D7732" s="27"/>
      <c r="V7732" s="17"/>
    </row>
    <row r="7733" spans="4:22" x14ac:dyDescent="0.25">
      <c r="D7733" s="27"/>
      <c r="V7733" s="17"/>
    </row>
    <row r="7734" spans="4:22" x14ac:dyDescent="0.25">
      <c r="D7734" s="27"/>
      <c r="V7734" s="17"/>
    </row>
    <row r="7735" spans="4:22" x14ac:dyDescent="0.25">
      <c r="D7735" s="27"/>
      <c r="V7735" s="17"/>
    </row>
    <row r="7736" spans="4:22" x14ac:dyDescent="0.25">
      <c r="D7736" s="27"/>
      <c r="V7736" s="17"/>
    </row>
    <row r="7737" spans="4:22" x14ac:dyDescent="0.25">
      <c r="D7737" s="27"/>
      <c r="V7737" s="17"/>
    </row>
    <row r="7738" spans="4:22" x14ac:dyDescent="0.25">
      <c r="D7738" s="27"/>
      <c r="V7738" s="17"/>
    </row>
    <row r="7739" spans="4:22" x14ac:dyDescent="0.25">
      <c r="D7739" s="27"/>
      <c r="V7739" s="17"/>
    </row>
    <row r="7740" spans="4:22" x14ac:dyDescent="0.25">
      <c r="D7740" s="27"/>
      <c r="V7740" s="17"/>
    </row>
    <row r="7741" spans="4:22" x14ac:dyDescent="0.25">
      <c r="D7741" s="27"/>
      <c r="V7741" s="17"/>
    </row>
    <row r="7742" spans="4:22" x14ac:dyDescent="0.25">
      <c r="D7742" s="27"/>
      <c r="V7742" s="17"/>
    </row>
    <row r="7743" spans="4:22" x14ac:dyDescent="0.25">
      <c r="D7743" s="27"/>
      <c r="V7743" s="17"/>
    </row>
    <row r="7744" spans="4:22" x14ac:dyDescent="0.25">
      <c r="D7744" s="27"/>
      <c r="V7744" s="17"/>
    </row>
    <row r="7745" spans="4:22" x14ac:dyDescent="0.25">
      <c r="D7745" s="27"/>
      <c r="V7745" s="17"/>
    </row>
    <row r="7746" spans="4:22" x14ac:dyDescent="0.25">
      <c r="D7746" s="27"/>
      <c r="V7746" s="17"/>
    </row>
    <row r="7747" spans="4:22" x14ac:dyDescent="0.25">
      <c r="D7747" s="27"/>
      <c r="V7747" s="17"/>
    </row>
    <row r="7748" spans="4:22" x14ac:dyDescent="0.25">
      <c r="D7748" s="27"/>
      <c r="V7748" s="17"/>
    </row>
    <row r="7749" spans="4:22" x14ac:dyDescent="0.25">
      <c r="D7749" s="27"/>
      <c r="V7749" s="17"/>
    </row>
    <row r="7750" spans="4:22" x14ac:dyDescent="0.25">
      <c r="D7750" s="27"/>
      <c r="V7750" s="17"/>
    </row>
    <row r="7751" spans="4:22" x14ac:dyDescent="0.25">
      <c r="D7751" s="27"/>
      <c r="V7751" s="17"/>
    </row>
    <row r="7752" spans="4:22" x14ac:dyDescent="0.25">
      <c r="D7752" s="27"/>
      <c r="V7752" s="17"/>
    </row>
    <row r="7753" spans="4:22" x14ac:dyDescent="0.25">
      <c r="D7753" s="27"/>
      <c r="V7753" s="17"/>
    </row>
    <row r="7754" spans="4:22" x14ac:dyDescent="0.25">
      <c r="D7754" s="27"/>
      <c r="V7754" s="17"/>
    </row>
    <row r="7755" spans="4:22" x14ac:dyDescent="0.25">
      <c r="D7755" s="27"/>
      <c r="V7755" s="17"/>
    </row>
    <row r="7756" spans="4:22" x14ac:dyDescent="0.25">
      <c r="D7756" s="27"/>
      <c r="V7756" s="17"/>
    </row>
    <row r="7757" spans="4:22" x14ac:dyDescent="0.25">
      <c r="D7757" s="27"/>
      <c r="V7757" s="17"/>
    </row>
    <row r="7758" spans="4:22" x14ac:dyDescent="0.25">
      <c r="D7758" s="27"/>
      <c r="V7758" s="17"/>
    </row>
    <row r="7759" spans="4:22" x14ac:dyDescent="0.25">
      <c r="D7759" s="27"/>
      <c r="V7759" s="17"/>
    </row>
    <row r="7760" spans="4:22" x14ac:dyDescent="0.25">
      <c r="D7760" s="27"/>
      <c r="V7760" s="17"/>
    </row>
    <row r="7761" spans="4:22" x14ac:dyDescent="0.25">
      <c r="D7761" s="27"/>
      <c r="V7761" s="17"/>
    </row>
    <row r="7762" spans="4:22" x14ac:dyDescent="0.25">
      <c r="D7762" s="27"/>
      <c r="V7762" s="17"/>
    </row>
    <row r="7763" spans="4:22" x14ac:dyDescent="0.25">
      <c r="D7763" s="27"/>
      <c r="V7763" s="17"/>
    </row>
    <row r="7764" spans="4:22" x14ac:dyDescent="0.25">
      <c r="D7764" s="27"/>
      <c r="V7764" s="17"/>
    </row>
    <row r="7765" spans="4:22" x14ac:dyDescent="0.25">
      <c r="D7765" s="27"/>
      <c r="V7765" s="17"/>
    </row>
    <row r="7766" spans="4:22" x14ac:dyDescent="0.25">
      <c r="D7766" s="27"/>
      <c r="V7766" s="17"/>
    </row>
    <row r="7767" spans="4:22" x14ac:dyDescent="0.25">
      <c r="D7767" s="27"/>
      <c r="V7767" s="17"/>
    </row>
    <row r="7768" spans="4:22" x14ac:dyDescent="0.25">
      <c r="D7768" s="27"/>
      <c r="V7768" s="17"/>
    </row>
    <row r="7769" spans="4:22" x14ac:dyDescent="0.25">
      <c r="D7769" s="27"/>
      <c r="V7769" s="17"/>
    </row>
    <row r="7770" spans="4:22" x14ac:dyDescent="0.25">
      <c r="D7770" s="27"/>
      <c r="V7770" s="17"/>
    </row>
    <row r="7771" spans="4:22" x14ac:dyDescent="0.25">
      <c r="D7771" s="27"/>
      <c r="V7771" s="17"/>
    </row>
    <row r="7772" spans="4:22" x14ac:dyDescent="0.25">
      <c r="D7772" s="27"/>
      <c r="V7772" s="17"/>
    </row>
    <row r="7773" spans="4:22" x14ac:dyDescent="0.25">
      <c r="D7773" s="27"/>
      <c r="V7773" s="17"/>
    </row>
    <row r="7774" spans="4:22" x14ac:dyDescent="0.25">
      <c r="D7774" s="27"/>
      <c r="V7774" s="17"/>
    </row>
    <row r="7775" spans="4:22" x14ac:dyDescent="0.25">
      <c r="D7775" s="27"/>
      <c r="V7775" s="17"/>
    </row>
    <row r="7776" spans="4:22" x14ac:dyDescent="0.25">
      <c r="D7776" s="27"/>
      <c r="V7776" s="17"/>
    </row>
    <row r="7777" spans="4:22" x14ac:dyDescent="0.25">
      <c r="D7777" s="27"/>
      <c r="V7777" s="17"/>
    </row>
    <row r="7778" spans="4:22" x14ac:dyDescent="0.25">
      <c r="D7778" s="27"/>
      <c r="V7778" s="17"/>
    </row>
    <row r="7779" spans="4:22" x14ac:dyDescent="0.25">
      <c r="D7779" s="27"/>
      <c r="V7779" s="17"/>
    </row>
    <row r="7780" spans="4:22" x14ac:dyDescent="0.25">
      <c r="D7780" s="27"/>
      <c r="V7780" s="17"/>
    </row>
    <row r="7781" spans="4:22" x14ac:dyDescent="0.25">
      <c r="D7781" s="27"/>
      <c r="V7781" s="17"/>
    </row>
    <row r="7782" spans="4:22" x14ac:dyDescent="0.25">
      <c r="D7782" s="27"/>
      <c r="V7782" s="17"/>
    </row>
    <row r="7783" spans="4:22" x14ac:dyDescent="0.25">
      <c r="D7783" s="27"/>
      <c r="V7783" s="17"/>
    </row>
    <row r="7784" spans="4:22" x14ac:dyDescent="0.25">
      <c r="D7784" s="27"/>
      <c r="V7784" s="17"/>
    </row>
    <row r="7785" spans="4:22" x14ac:dyDescent="0.25">
      <c r="D7785" s="27"/>
      <c r="V7785" s="17"/>
    </row>
    <row r="7786" spans="4:22" x14ac:dyDescent="0.25">
      <c r="D7786" s="27"/>
      <c r="V7786" s="17"/>
    </row>
    <row r="7787" spans="4:22" x14ac:dyDescent="0.25">
      <c r="D7787" s="27"/>
      <c r="V7787" s="17"/>
    </row>
    <row r="7788" spans="4:22" x14ac:dyDescent="0.25">
      <c r="D7788" s="27"/>
      <c r="V7788" s="17"/>
    </row>
    <row r="7789" spans="4:22" x14ac:dyDescent="0.25">
      <c r="D7789" s="27"/>
      <c r="V7789" s="17"/>
    </row>
    <row r="7790" spans="4:22" x14ac:dyDescent="0.25">
      <c r="D7790" s="27"/>
      <c r="V7790" s="17"/>
    </row>
    <row r="7791" spans="4:22" x14ac:dyDescent="0.25">
      <c r="D7791" s="27"/>
      <c r="V7791" s="17"/>
    </row>
    <row r="7792" spans="4:22" x14ac:dyDescent="0.25">
      <c r="D7792" s="27"/>
      <c r="V7792" s="17"/>
    </row>
    <row r="7793" spans="4:22" x14ac:dyDescent="0.25">
      <c r="D7793" s="27"/>
      <c r="V7793" s="17"/>
    </row>
    <row r="7794" spans="4:22" x14ac:dyDescent="0.25">
      <c r="D7794" s="27"/>
      <c r="V7794" s="17"/>
    </row>
    <row r="7795" spans="4:22" x14ac:dyDescent="0.25">
      <c r="D7795" s="27"/>
      <c r="V7795" s="17"/>
    </row>
    <row r="7796" spans="4:22" x14ac:dyDescent="0.25">
      <c r="D7796" s="27"/>
      <c r="V7796" s="17"/>
    </row>
    <row r="7797" spans="4:22" x14ac:dyDescent="0.25">
      <c r="D7797" s="27"/>
      <c r="V7797" s="17"/>
    </row>
    <row r="7798" spans="4:22" x14ac:dyDescent="0.25">
      <c r="D7798" s="27"/>
      <c r="V7798" s="17"/>
    </row>
    <row r="7799" spans="4:22" x14ac:dyDescent="0.25">
      <c r="D7799" s="27"/>
      <c r="V7799" s="17"/>
    </row>
    <row r="7800" spans="4:22" x14ac:dyDescent="0.25">
      <c r="D7800" s="27"/>
      <c r="V7800" s="17"/>
    </row>
    <row r="7801" spans="4:22" x14ac:dyDescent="0.25">
      <c r="D7801" s="27"/>
      <c r="V7801" s="17"/>
    </row>
    <row r="7802" spans="4:22" x14ac:dyDescent="0.25">
      <c r="D7802" s="27"/>
      <c r="V7802" s="17"/>
    </row>
    <row r="7803" spans="4:22" x14ac:dyDescent="0.25">
      <c r="D7803" s="27"/>
      <c r="V7803" s="17"/>
    </row>
    <row r="7804" spans="4:22" x14ac:dyDescent="0.25">
      <c r="D7804" s="27"/>
      <c r="V7804" s="17"/>
    </row>
    <row r="7805" spans="4:22" x14ac:dyDescent="0.25">
      <c r="D7805" s="27"/>
      <c r="V7805" s="17"/>
    </row>
    <row r="7806" spans="4:22" x14ac:dyDescent="0.25">
      <c r="D7806" s="27"/>
      <c r="V7806" s="17"/>
    </row>
    <row r="7807" spans="4:22" x14ac:dyDescent="0.25">
      <c r="D7807" s="27"/>
      <c r="V7807" s="17"/>
    </row>
    <row r="7808" spans="4:22" x14ac:dyDescent="0.25">
      <c r="D7808" s="27"/>
      <c r="V7808" s="17"/>
    </row>
    <row r="7809" spans="4:22" x14ac:dyDescent="0.25">
      <c r="D7809" s="27"/>
      <c r="V7809" s="17"/>
    </row>
    <row r="7810" spans="4:22" x14ac:dyDescent="0.25">
      <c r="D7810" s="27"/>
      <c r="V7810" s="17"/>
    </row>
    <row r="7811" spans="4:22" x14ac:dyDescent="0.25">
      <c r="D7811" s="27"/>
      <c r="V7811" s="17"/>
    </row>
    <row r="7812" spans="4:22" x14ac:dyDescent="0.25">
      <c r="D7812" s="27"/>
      <c r="V7812" s="17"/>
    </row>
    <row r="7813" spans="4:22" x14ac:dyDescent="0.25">
      <c r="D7813" s="27"/>
      <c r="V7813" s="17"/>
    </row>
    <row r="7814" spans="4:22" x14ac:dyDescent="0.25">
      <c r="D7814" s="27"/>
      <c r="V7814" s="17"/>
    </row>
    <row r="7815" spans="4:22" x14ac:dyDescent="0.25">
      <c r="D7815" s="27"/>
      <c r="V7815" s="17"/>
    </row>
    <row r="7816" spans="4:22" x14ac:dyDescent="0.25">
      <c r="D7816" s="27"/>
      <c r="V7816" s="17"/>
    </row>
    <row r="7817" spans="4:22" x14ac:dyDescent="0.25">
      <c r="D7817" s="27"/>
      <c r="V7817" s="17"/>
    </row>
    <row r="7818" spans="4:22" x14ac:dyDescent="0.25">
      <c r="D7818" s="27"/>
      <c r="V7818" s="17"/>
    </row>
    <row r="7819" spans="4:22" x14ac:dyDescent="0.25">
      <c r="D7819" s="27"/>
      <c r="V7819" s="17"/>
    </row>
    <row r="7820" spans="4:22" x14ac:dyDescent="0.25">
      <c r="D7820" s="27"/>
      <c r="V7820" s="17"/>
    </row>
    <row r="7821" spans="4:22" x14ac:dyDescent="0.25">
      <c r="D7821" s="27"/>
      <c r="V7821" s="17"/>
    </row>
    <row r="7822" spans="4:22" x14ac:dyDescent="0.25">
      <c r="D7822" s="27"/>
      <c r="V7822" s="17"/>
    </row>
    <row r="7823" spans="4:22" x14ac:dyDescent="0.25">
      <c r="D7823" s="27"/>
      <c r="V7823" s="17"/>
    </row>
    <row r="7824" spans="4:22" x14ac:dyDescent="0.25">
      <c r="D7824" s="27"/>
      <c r="V7824" s="17"/>
    </row>
    <row r="7825" spans="4:22" x14ac:dyDescent="0.25">
      <c r="D7825" s="27"/>
      <c r="V7825" s="17"/>
    </row>
    <row r="7826" spans="4:22" x14ac:dyDescent="0.25">
      <c r="D7826" s="27"/>
      <c r="V7826" s="17"/>
    </row>
    <row r="7827" spans="4:22" x14ac:dyDescent="0.25">
      <c r="D7827" s="27"/>
      <c r="V7827" s="17"/>
    </row>
    <row r="7828" spans="4:22" x14ac:dyDescent="0.25">
      <c r="D7828" s="27"/>
      <c r="V7828" s="17"/>
    </row>
    <row r="7829" spans="4:22" x14ac:dyDescent="0.25">
      <c r="D7829" s="27"/>
      <c r="V7829" s="17"/>
    </row>
    <row r="7830" spans="4:22" x14ac:dyDescent="0.25">
      <c r="D7830" s="27"/>
      <c r="V7830" s="17"/>
    </row>
    <row r="7831" spans="4:22" x14ac:dyDescent="0.25">
      <c r="D7831" s="27"/>
      <c r="V7831" s="17"/>
    </row>
    <row r="7832" spans="4:22" x14ac:dyDescent="0.25">
      <c r="D7832" s="27"/>
      <c r="V7832" s="17"/>
    </row>
    <row r="7833" spans="4:22" x14ac:dyDescent="0.25">
      <c r="D7833" s="27"/>
      <c r="V7833" s="17"/>
    </row>
    <row r="7834" spans="4:22" x14ac:dyDescent="0.25">
      <c r="D7834" s="27"/>
      <c r="V7834" s="17"/>
    </row>
    <row r="7835" spans="4:22" x14ac:dyDescent="0.25">
      <c r="D7835" s="27"/>
      <c r="V7835" s="17"/>
    </row>
    <row r="7836" spans="4:22" x14ac:dyDescent="0.25">
      <c r="D7836" s="27"/>
      <c r="V7836" s="17"/>
    </row>
    <row r="7837" spans="4:22" x14ac:dyDescent="0.25">
      <c r="D7837" s="27"/>
      <c r="V7837" s="17"/>
    </row>
    <row r="7838" spans="4:22" x14ac:dyDescent="0.25">
      <c r="D7838" s="27"/>
      <c r="V7838" s="17"/>
    </row>
    <row r="7839" spans="4:22" x14ac:dyDescent="0.25">
      <c r="D7839" s="27"/>
      <c r="V7839" s="17"/>
    </row>
    <row r="7840" spans="4:22" x14ac:dyDescent="0.25">
      <c r="D7840" s="27"/>
      <c r="V7840" s="17"/>
    </row>
    <row r="7841" spans="4:22" x14ac:dyDescent="0.25">
      <c r="D7841" s="27"/>
      <c r="V7841" s="17"/>
    </row>
    <row r="7842" spans="4:22" x14ac:dyDescent="0.25">
      <c r="D7842" s="27"/>
      <c r="V7842" s="17"/>
    </row>
    <row r="7843" spans="4:22" x14ac:dyDescent="0.25">
      <c r="D7843" s="27"/>
      <c r="V7843" s="17"/>
    </row>
    <row r="7844" spans="4:22" x14ac:dyDescent="0.25">
      <c r="D7844" s="27"/>
      <c r="V7844" s="17"/>
    </row>
    <row r="7845" spans="4:22" x14ac:dyDescent="0.25">
      <c r="D7845" s="27"/>
      <c r="V7845" s="17"/>
    </row>
    <row r="7846" spans="4:22" x14ac:dyDescent="0.25">
      <c r="D7846" s="27"/>
      <c r="V7846" s="17"/>
    </row>
    <row r="7847" spans="4:22" x14ac:dyDescent="0.25">
      <c r="D7847" s="27"/>
      <c r="V7847" s="17"/>
    </row>
    <row r="7848" spans="4:22" x14ac:dyDescent="0.25">
      <c r="D7848" s="27"/>
      <c r="V7848" s="17"/>
    </row>
    <row r="7849" spans="4:22" x14ac:dyDescent="0.25">
      <c r="D7849" s="27"/>
      <c r="V7849" s="17"/>
    </row>
    <row r="7850" spans="4:22" x14ac:dyDescent="0.25">
      <c r="D7850" s="27"/>
      <c r="V7850" s="17"/>
    </row>
    <row r="7851" spans="4:22" x14ac:dyDescent="0.25">
      <c r="D7851" s="27"/>
      <c r="V7851" s="17"/>
    </row>
    <row r="7852" spans="4:22" x14ac:dyDescent="0.25">
      <c r="D7852" s="27"/>
      <c r="V7852" s="17"/>
    </row>
    <row r="7853" spans="4:22" x14ac:dyDescent="0.25">
      <c r="D7853" s="27"/>
      <c r="V7853" s="17"/>
    </row>
    <row r="7854" spans="4:22" x14ac:dyDescent="0.25">
      <c r="D7854" s="27"/>
      <c r="V7854" s="17"/>
    </row>
    <row r="7855" spans="4:22" x14ac:dyDescent="0.25">
      <c r="D7855" s="27"/>
      <c r="V7855" s="17"/>
    </row>
    <row r="7856" spans="4:22" x14ac:dyDescent="0.25">
      <c r="D7856" s="27"/>
      <c r="V7856" s="17"/>
    </row>
    <row r="7857" spans="4:22" x14ac:dyDescent="0.25">
      <c r="D7857" s="27"/>
      <c r="V7857" s="17"/>
    </row>
    <row r="7858" spans="4:22" x14ac:dyDescent="0.25">
      <c r="D7858" s="27"/>
      <c r="V7858" s="17"/>
    </row>
    <row r="7859" spans="4:22" x14ac:dyDescent="0.25">
      <c r="D7859" s="27"/>
      <c r="V7859" s="17"/>
    </row>
    <row r="7860" spans="4:22" x14ac:dyDescent="0.25">
      <c r="D7860" s="27"/>
      <c r="V7860" s="17"/>
    </row>
    <row r="7861" spans="4:22" x14ac:dyDescent="0.25">
      <c r="D7861" s="27"/>
      <c r="V7861" s="17"/>
    </row>
    <row r="7862" spans="4:22" x14ac:dyDescent="0.25">
      <c r="D7862" s="27"/>
      <c r="V7862" s="17"/>
    </row>
    <row r="7863" spans="4:22" x14ac:dyDescent="0.25">
      <c r="D7863" s="27"/>
      <c r="V7863" s="17"/>
    </row>
    <row r="7864" spans="4:22" x14ac:dyDescent="0.25">
      <c r="D7864" s="27"/>
      <c r="V7864" s="17"/>
    </row>
    <row r="7865" spans="4:22" x14ac:dyDescent="0.25">
      <c r="D7865" s="27"/>
      <c r="V7865" s="17"/>
    </row>
    <row r="7866" spans="4:22" x14ac:dyDescent="0.25">
      <c r="D7866" s="27"/>
      <c r="V7866" s="17"/>
    </row>
    <row r="7867" spans="4:22" x14ac:dyDescent="0.25">
      <c r="D7867" s="27"/>
      <c r="V7867" s="17"/>
    </row>
    <row r="7868" spans="4:22" x14ac:dyDescent="0.25">
      <c r="D7868" s="27"/>
      <c r="V7868" s="17"/>
    </row>
    <row r="7869" spans="4:22" x14ac:dyDescent="0.25">
      <c r="D7869" s="27"/>
      <c r="V7869" s="17"/>
    </row>
    <row r="7870" spans="4:22" x14ac:dyDescent="0.25">
      <c r="D7870" s="27"/>
      <c r="V7870" s="17"/>
    </row>
    <row r="7871" spans="4:22" x14ac:dyDescent="0.25">
      <c r="D7871" s="27"/>
      <c r="V7871" s="17"/>
    </row>
    <row r="7872" spans="4:22" x14ac:dyDescent="0.25">
      <c r="D7872" s="27"/>
      <c r="V7872" s="17"/>
    </row>
    <row r="7873" spans="4:22" x14ac:dyDescent="0.25">
      <c r="D7873" s="27"/>
      <c r="V7873" s="17"/>
    </row>
    <row r="7874" spans="4:22" x14ac:dyDescent="0.25">
      <c r="D7874" s="27"/>
      <c r="V7874" s="17"/>
    </row>
    <row r="7875" spans="4:22" x14ac:dyDescent="0.25">
      <c r="D7875" s="27"/>
      <c r="V7875" s="17"/>
    </row>
    <row r="7876" spans="4:22" x14ac:dyDescent="0.25">
      <c r="D7876" s="27"/>
      <c r="V7876" s="17"/>
    </row>
    <row r="7877" spans="4:22" x14ac:dyDescent="0.25">
      <c r="D7877" s="27"/>
      <c r="V7877" s="17"/>
    </row>
    <row r="7878" spans="4:22" x14ac:dyDescent="0.25">
      <c r="D7878" s="27"/>
      <c r="V7878" s="17"/>
    </row>
    <row r="7879" spans="4:22" x14ac:dyDescent="0.25">
      <c r="D7879" s="27"/>
      <c r="V7879" s="17"/>
    </row>
    <row r="7880" spans="4:22" x14ac:dyDescent="0.25">
      <c r="D7880" s="27"/>
      <c r="V7880" s="17"/>
    </row>
    <row r="7881" spans="4:22" x14ac:dyDescent="0.25">
      <c r="D7881" s="27"/>
      <c r="V7881" s="17"/>
    </row>
    <row r="7882" spans="4:22" x14ac:dyDescent="0.25">
      <c r="D7882" s="27"/>
      <c r="V7882" s="17"/>
    </row>
    <row r="7883" spans="4:22" x14ac:dyDescent="0.25">
      <c r="D7883" s="27"/>
      <c r="V7883" s="17"/>
    </row>
    <row r="7884" spans="4:22" x14ac:dyDescent="0.25">
      <c r="D7884" s="27"/>
      <c r="V7884" s="17"/>
    </row>
    <row r="7885" spans="4:22" x14ac:dyDescent="0.25">
      <c r="D7885" s="27"/>
      <c r="V7885" s="17"/>
    </row>
    <row r="7886" spans="4:22" x14ac:dyDescent="0.25">
      <c r="D7886" s="27"/>
      <c r="V7886" s="17"/>
    </row>
    <row r="7887" spans="4:22" x14ac:dyDescent="0.25">
      <c r="D7887" s="27"/>
      <c r="V7887" s="17"/>
    </row>
    <row r="7888" spans="4:22" x14ac:dyDescent="0.25">
      <c r="D7888" s="27"/>
      <c r="V7888" s="17"/>
    </row>
    <row r="7889" spans="4:22" x14ac:dyDescent="0.25">
      <c r="D7889" s="27"/>
      <c r="V7889" s="17"/>
    </row>
    <row r="7890" spans="4:22" x14ac:dyDescent="0.25">
      <c r="D7890" s="27"/>
      <c r="V7890" s="17"/>
    </row>
    <row r="7891" spans="4:22" x14ac:dyDescent="0.25">
      <c r="D7891" s="27"/>
      <c r="V7891" s="17"/>
    </row>
    <row r="7892" spans="4:22" x14ac:dyDescent="0.25">
      <c r="D7892" s="27"/>
      <c r="V7892" s="17"/>
    </row>
    <row r="7893" spans="4:22" x14ac:dyDescent="0.25">
      <c r="D7893" s="27"/>
      <c r="V7893" s="17"/>
    </row>
    <row r="7894" spans="4:22" x14ac:dyDescent="0.25">
      <c r="D7894" s="27"/>
      <c r="V7894" s="17"/>
    </row>
    <row r="7895" spans="4:22" x14ac:dyDescent="0.25">
      <c r="D7895" s="27"/>
      <c r="V7895" s="17"/>
    </row>
    <row r="7896" spans="4:22" x14ac:dyDescent="0.25">
      <c r="D7896" s="27"/>
      <c r="V7896" s="17"/>
    </row>
    <row r="7897" spans="4:22" x14ac:dyDescent="0.25">
      <c r="D7897" s="27"/>
      <c r="V7897" s="17"/>
    </row>
    <row r="7898" spans="4:22" x14ac:dyDescent="0.25">
      <c r="D7898" s="27"/>
      <c r="V7898" s="17"/>
    </row>
    <row r="7899" spans="4:22" x14ac:dyDescent="0.25">
      <c r="D7899" s="27"/>
      <c r="V7899" s="17"/>
    </row>
    <row r="7900" spans="4:22" x14ac:dyDescent="0.25">
      <c r="D7900" s="27"/>
      <c r="V7900" s="17"/>
    </row>
    <row r="7901" spans="4:22" x14ac:dyDescent="0.25">
      <c r="D7901" s="27"/>
      <c r="V7901" s="17"/>
    </row>
    <row r="7902" spans="4:22" x14ac:dyDescent="0.25">
      <c r="D7902" s="27"/>
      <c r="V7902" s="17"/>
    </row>
    <row r="7903" spans="4:22" x14ac:dyDescent="0.25">
      <c r="D7903" s="27"/>
      <c r="V7903" s="17"/>
    </row>
    <row r="7904" spans="4:22" x14ac:dyDescent="0.25">
      <c r="D7904" s="27"/>
      <c r="V7904" s="17"/>
    </row>
    <row r="7905" spans="4:22" x14ac:dyDescent="0.25">
      <c r="D7905" s="27"/>
      <c r="V7905" s="17"/>
    </row>
    <row r="7906" spans="4:22" x14ac:dyDescent="0.25">
      <c r="D7906" s="27"/>
      <c r="V7906" s="17"/>
    </row>
    <row r="7907" spans="4:22" x14ac:dyDescent="0.25">
      <c r="D7907" s="27"/>
      <c r="V7907" s="17"/>
    </row>
    <row r="7908" spans="4:22" x14ac:dyDescent="0.25">
      <c r="D7908" s="27"/>
      <c r="V7908" s="17"/>
    </row>
    <row r="7909" spans="4:22" x14ac:dyDescent="0.25">
      <c r="D7909" s="27"/>
      <c r="V7909" s="17"/>
    </row>
    <row r="7910" spans="4:22" x14ac:dyDescent="0.25">
      <c r="D7910" s="27"/>
      <c r="V7910" s="17"/>
    </row>
    <row r="7911" spans="4:22" x14ac:dyDescent="0.25">
      <c r="D7911" s="27"/>
      <c r="V7911" s="17"/>
    </row>
    <row r="7912" spans="4:22" x14ac:dyDescent="0.25">
      <c r="D7912" s="27"/>
      <c r="V7912" s="17"/>
    </row>
    <row r="7913" spans="4:22" x14ac:dyDescent="0.25">
      <c r="D7913" s="27"/>
      <c r="V7913" s="17"/>
    </row>
    <row r="7914" spans="4:22" x14ac:dyDescent="0.25">
      <c r="D7914" s="27"/>
      <c r="V7914" s="17"/>
    </row>
    <row r="7915" spans="4:22" x14ac:dyDescent="0.25">
      <c r="D7915" s="27"/>
      <c r="V7915" s="17"/>
    </row>
    <row r="7916" spans="4:22" x14ac:dyDescent="0.25">
      <c r="D7916" s="27"/>
      <c r="V7916" s="17"/>
    </row>
    <row r="7917" spans="4:22" x14ac:dyDescent="0.25">
      <c r="D7917" s="27"/>
      <c r="V7917" s="17"/>
    </row>
    <row r="7918" spans="4:22" x14ac:dyDescent="0.25">
      <c r="D7918" s="27"/>
      <c r="V7918" s="17"/>
    </row>
    <row r="7919" spans="4:22" x14ac:dyDescent="0.25">
      <c r="D7919" s="27"/>
      <c r="V7919" s="17"/>
    </row>
    <row r="7920" spans="4:22" x14ac:dyDescent="0.25">
      <c r="D7920" s="27"/>
      <c r="V7920" s="17"/>
    </row>
    <row r="7921" spans="4:22" x14ac:dyDescent="0.25">
      <c r="D7921" s="27"/>
      <c r="V7921" s="17"/>
    </row>
    <row r="7922" spans="4:22" x14ac:dyDescent="0.25">
      <c r="D7922" s="27"/>
      <c r="V7922" s="17"/>
    </row>
    <row r="7923" spans="4:22" x14ac:dyDescent="0.25">
      <c r="D7923" s="27"/>
      <c r="V7923" s="17"/>
    </row>
    <row r="7924" spans="4:22" x14ac:dyDescent="0.25">
      <c r="D7924" s="27"/>
      <c r="V7924" s="17"/>
    </row>
    <row r="7925" spans="4:22" x14ac:dyDescent="0.25">
      <c r="D7925" s="27"/>
      <c r="V7925" s="17"/>
    </row>
    <row r="7926" spans="4:22" x14ac:dyDescent="0.25">
      <c r="D7926" s="27"/>
      <c r="V7926" s="17"/>
    </row>
    <row r="7927" spans="4:22" x14ac:dyDescent="0.25">
      <c r="D7927" s="27"/>
      <c r="V7927" s="17"/>
    </row>
    <row r="7928" spans="4:22" x14ac:dyDescent="0.25">
      <c r="D7928" s="27"/>
      <c r="V7928" s="17"/>
    </row>
    <row r="7929" spans="4:22" x14ac:dyDescent="0.25">
      <c r="D7929" s="27"/>
      <c r="V7929" s="17"/>
    </row>
    <row r="7930" spans="4:22" x14ac:dyDescent="0.25">
      <c r="D7930" s="27"/>
      <c r="V7930" s="17"/>
    </row>
    <row r="7931" spans="4:22" x14ac:dyDescent="0.25">
      <c r="D7931" s="27"/>
      <c r="V7931" s="17"/>
    </row>
    <row r="7932" spans="4:22" x14ac:dyDescent="0.25">
      <c r="D7932" s="27"/>
      <c r="V7932" s="17"/>
    </row>
    <row r="7933" spans="4:22" x14ac:dyDescent="0.25">
      <c r="D7933" s="27"/>
      <c r="V7933" s="17"/>
    </row>
    <row r="7934" spans="4:22" x14ac:dyDescent="0.25">
      <c r="D7934" s="27"/>
      <c r="V7934" s="17"/>
    </row>
    <row r="7935" spans="4:22" x14ac:dyDescent="0.25">
      <c r="D7935" s="27"/>
      <c r="V7935" s="17"/>
    </row>
    <row r="7936" spans="4:22" x14ac:dyDescent="0.25">
      <c r="D7936" s="27"/>
      <c r="V7936" s="17"/>
    </row>
    <row r="7937" spans="4:22" x14ac:dyDescent="0.25">
      <c r="D7937" s="27"/>
      <c r="V7937" s="17"/>
    </row>
    <row r="7938" spans="4:22" x14ac:dyDescent="0.25">
      <c r="D7938" s="27"/>
      <c r="V7938" s="17"/>
    </row>
    <row r="7939" spans="4:22" x14ac:dyDescent="0.25">
      <c r="D7939" s="27"/>
      <c r="V7939" s="17"/>
    </row>
    <row r="7940" spans="4:22" x14ac:dyDescent="0.25">
      <c r="D7940" s="27"/>
      <c r="V7940" s="17"/>
    </row>
    <row r="7941" spans="4:22" x14ac:dyDescent="0.25">
      <c r="D7941" s="27"/>
      <c r="V7941" s="17"/>
    </row>
    <row r="7942" spans="4:22" x14ac:dyDescent="0.25">
      <c r="D7942" s="27"/>
      <c r="V7942" s="17"/>
    </row>
    <row r="7943" spans="4:22" x14ac:dyDescent="0.25">
      <c r="D7943" s="27"/>
      <c r="V7943" s="17"/>
    </row>
    <row r="7944" spans="4:22" x14ac:dyDescent="0.25">
      <c r="D7944" s="27"/>
      <c r="V7944" s="17"/>
    </row>
    <row r="7945" spans="4:22" x14ac:dyDescent="0.25">
      <c r="D7945" s="27"/>
      <c r="V7945" s="17"/>
    </row>
    <row r="7946" spans="4:22" x14ac:dyDescent="0.25">
      <c r="D7946" s="27"/>
      <c r="V7946" s="17"/>
    </row>
    <row r="7947" spans="4:22" x14ac:dyDescent="0.25">
      <c r="D7947" s="27"/>
      <c r="V7947" s="17"/>
    </row>
    <row r="7948" spans="4:22" x14ac:dyDescent="0.25">
      <c r="D7948" s="27"/>
      <c r="V7948" s="17"/>
    </row>
    <row r="7949" spans="4:22" x14ac:dyDescent="0.25">
      <c r="D7949" s="27"/>
      <c r="V7949" s="17"/>
    </row>
    <row r="7950" spans="4:22" x14ac:dyDescent="0.25">
      <c r="D7950" s="27"/>
      <c r="V7950" s="17"/>
    </row>
    <row r="7951" spans="4:22" x14ac:dyDescent="0.25">
      <c r="D7951" s="27"/>
      <c r="V7951" s="17"/>
    </row>
    <row r="7952" spans="4:22" x14ac:dyDescent="0.25">
      <c r="D7952" s="27"/>
      <c r="V7952" s="17"/>
    </row>
    <row r="7953" spans="4:22" x14ac:dyDescent="0.25">
      <c r="D7953" s="27"/>
      <c r="V7953" s="17"/>
    </row>
    <row r="7954" spans="4:22" x14ac:dyDescent="0.25">
      <c r="D7954" s="27"/>
      <c r="V7954" s="17"/>
    </row>
    <row r="7955" spans="4:22" x14ac:dyDescent="0.25">
      <c r="D7955" s="27"/>
      <c r="V7955" s="17"/>
    </row>
    <row r="7956" spans="4:22" x14ac:dyDescent="0.25">
      <c r="D7956" s="27"/>
      <c r="V7956" s="17"/>
    </row>
    <row r="7957" spans="4:22" x14ac:dyDescent="0.25">
      <c r="D7957" s="27"/>
      <c r="V7957" s="17"/>
    </row>
    <row r="7958" spans="4:22" x14ac:dyDescent="0.25">
      <c r="D7958" s="27"/>
      <c r="V7958" s="17"/>
    </row>
    <row r="7959" spans="4:22" x14ac:dyDescent="0.25">
      <c r="D7959" s="27"/>
      <c r="V7959" s="17"/>
    </row>
    <row r="7960" spans="4:22" x14ac:dyDescent="0.25">
      <c r="D7960" s="27"/>
      <c r="V7960" s="17"/>
    </row>
    <row r="7961" spans="4:22" x14ac:dyDescent="0.25">
      <c r="D7961" s="27"/>
      <c r="V7961" s="17"/>
    </row>
    <row r="7962" spans="4:22" x14ac:dyDescent="0.25">
      <c r="D7962" s="27"/>
      <c r="V7962" s="17"/>
    </row>
    <row r="7963" spans="4:22" x14ac:dyDescent="0.25">
      <c r="D7963" s="27"/>
      <c r="V7963" s="17"/>
    </row>
    <row r="7964" spans="4:22" x14ac:dyDescent="0.25">
      <c r="D7964" s="27"/>
      <c r="V7964" s="17"/>
    </row>
    <row r="7965" spans="4:22" x14ac:dyDescent="0.25">
      <c r="D7965" s="27"/>
      <c r="V7965" s="17"/>
    </row>
    <row r="7966" spans="4:22" x14ac:dyDescent="0.25">
      <c r="D7966" s="27"/>
      <c r="V7966" s="17"/>
    </row>
    <row r="7967" spans="4:22" x14ac:dyDescent="0.25">
      <c r="D7967" s="27"/>
      <c r="V7967" s="17"/>
    </row>
    <row r="7968" spans="4:22" x14ac:dyDescent="0.25">
      <c r="D7968" s="27"/>
      <c r="V7968" s="17"/>
    </row>
    <row r="7969" spans="4:22" x14ac:dyDescent="0.25">
      <c r="D7969" s="27"/>
      <c r="V7969" s="17"/>
    </row>
    <row r="7970" spans="4:22" x14ac:dyDescent="0.25">
      <c r="D7970" s="27"/>
      <c r="V7970" s="17"/>
    </row>
    <row r="7971" spans="4:22" x14ac:dyDescent="0.25">
      <c r="D7971" s="27"/>
      <c r="V7971" s="17"/>
    </row>
    <row r="7972" spans="4:22" x14ac:dyDescent="0.25">
      <c r="D7972" s="27"/>
      <c r="V7972" s="17"/>
    </row>
    <row r="7973" spans="4:22" x14ac:dyDescent="0.25">
      <c r="D7973" s="27"/>
      <c r="V7973" s="17"/>
    </row>
    <row r="7974" spans="4:22" x14ac:dyDescent="0.25">
      <c r="D7974" s="27"/>
      <c r="V7974" s="17"/>
    </row>
    <row r="7975" spans="4:22" x14ac:dyDescent="0.25">
      <c r="D7975" s="27"/>
      <c r="V7975" s="17"/>
    </row>
    <row r="7976" spans="4:22" x14ac:dyDescent="0.25">
      <c r="D7976" s="27"/>
      <c r="V7976" s="17"/>
    </row>
    <row r="7977" spans="4:22" x14ac:dyDescent="0.25">
      <c r="D7977" s="27"/>
      <c r="V7977" s="17"/>
    </row>
    <row r="7978" spans="4:22" x14ac:dyDescent="0.25">
      <c r="D7978" s="27"/>
      <c r="V7978" s="17"/>
    </row>
    <row r="7979" spans="4:22" x14ac:dyDescent="0.25">
      <c r="D7979" s="27"/>
      <c r="V7979" s="17"/>
    </row>
    <row r="7980" spans="4:22" x14ac:dyDescent="0.25">
      <c r="D7980" s="27"/>
      <c r="V7980" s="17"/>
    </row>
    <row r="7981" spans="4:22" x14ac:dyDescent="0.25">
      <c r="D7981" s="27"/>
      <c r="V7981" s="17"/>
    </row>
    <row r="7982" spans="4:22" x14ac:dyDescent="0.25">
      <c r="D7982" s="27"/>
      <c r="V7982" s="17"/>
    </row>
    <row r="7983" spans="4:22" x14ac:dyDescent="0.25">
      <c r="D7983" s="27"/>
      <c r="V7983" s="17"/>
    </row>
    <row r="7984" spans="4:22" x14ac:dyDescent="0.25">
      <c r="D7984" s="27"/>
      <c r="V7984" s="17"/>
    </row>
    <row r="7985" spans="4:22" x14ac:dyDescent="0.25">
      <c r="D7985" s="27"/>
      <c r="V7985" s="17"/>
    </row>
    <row r="7986" spans="4:22" x14ac:dyDescent="0.25">
      <c r="D7986" s="27"/>
      <c r="V7986" s="17"/>
    </row>
    <row r="7987" spans="4:22" x14ac:dyDescent="0.25">
      <c r="D7987" s="27"/>
      <c r="V7987" s="17"/>
    </row>
    <row r="7988" spans="4:22" x14ac:dyDescent="0.25">
      <c r="D7988" s="27"/>
      <c r="V7988" s="17"/>
    </row>
    <row r="7989" spans="4:22" x14ac:dyDescent="0.25">
      <c r="D7989" s="27"/>
      <c r="V7989" s="17"/>
    </row>
    <row r="7990" spans="4:22" x14ac:dyDescent="0.25">
      <c r="D7990" s="27"/>
      <c r="V7990" s="17"/>
    </row>
    <row r="7991" spans="4:22" x14ac:dyDescent="0.25">
      <c r="D7991" s="27"/>
      <c r="V7991" s="17"/>
    </row>
    <row r="7992" spans="4:22" x14ac:dyDescent="0.25">
      <c r="D7992" s="27"/>
      <c r="V7992" s="17"/>
    </row>
    <row r="7993" spans="4:22" x14ac:dyDescent="0.25">
      <c r="D7993" s="27"/>
      <c r="V7993" s="17"/>
    </row>
    <row r="7994" spans="4:22" x14ac:dyDescent="0.25">
      <c r="D7994" s="27"/>
      <c r="V7994" s="17"/>
    </row>
    <row r="7995" spans="4:22" x14ac:dyDescent="0.25">
      <c r="D7995" s="27"/>
      <c r="V7995" s="17"/>
    </row>
    <row r="7996" spans="4:22" x14ac:dyDescent="0.25">
      <c r="D7996" s="27"/>
      <c r="V7996" s="17"/>
    </row>
    <row r="7997" spans="4:22" x14ac:dyDescent="0.25">
      <c r="D7997" s="27"/>
      <c r="V7997" s="17"/>
    </row>
    <row r="7998" spans="4:22" x14ac:dyDescent="0.25">
      <c r="D7998" s="27"/>
      <c r="V7998" s="17"/>
    </row>
    <row r="7999" spans="4:22" x14ac:dyDescent="0.25">
      <c r="D7999" s="27"/>
      <c r="V7999" s="17"/>
    </row>
    <row r="8000" spans="4:22" x14ac:dyDescent="0.25">
      <c r="D8000" s="27"/>
      <c r="V8000" s="17"/>
    </row>
    <row r="8001" spans="4:22" x14ac:dyDescent="0.25">
      <c r="D8001" s="27"/>
      <c r="V8001" s="17"/>
    </row>
    <row r="8002" spans="4:22" x14ac:dyDescent="0.25">
      <c r="D8002" s="27"/>
      <c r="V8002" s="17"/>
    </row>
    <row r="8003" spans="4:22" x14ac:dyDescent="0.25">
      <c r="D8003" s="27"/>
      <c r="V8003" s="17"/>
    </row>
    <row r="8004" spans="4:22" x14ac:dyDescent="0.25">
      <c r="D8004" s="27"/>
      <c r="V8004" s="17"/>
    </row>
    <row r="8005" spans="4:22" x14ac:dyDescent="0.25">
      <c r="D8005" s="27"/>
      <c r="V8005" s="17"/>
    </row>
    <row r="8006" spans="4:22" x14ac:dyDescent="0.25">
      <c r="D8006" s="27"/>
      <c r="V8006" s="17"/>
    </row>
    <row r="8007" spans="4:22" x14ac:dyDescent="0.25">
      <c r="D8007" s="27"/>
      <c r="V8007" s="17"/>
    </row>
    <row r="8008" spans="4:22" x14ac:dyDescent="0.25">
      <c r="D8008" s="27"/>
      <c r="V8008" s="17"/>
    </row>
    <row r="8009" spans="4:22" x14ac:dyDescent="0.25">
      <c r="D8009" s="27"/>
      <c r="V8009" s="17"/>
    </row>
    <row r="8010" spans="4:22" x14ac:dyDescent="0.25">
      <c r="D8010" s="27"/>
      <c r="V8010" s="17"/>
    </row>
    <row r="8011" spans="4:22" x14ac:dyDescent="0.25">
      <c r="D8011" s="27"/>
      <c r="V8011" s="17"/>
    </row>
    <row r="8012" spans="4:22" x14ac:dyDescent="0.25">
      <c r="D8012" s="27"/>
      <c r="V8012" s="17"/>
    </row>
    <row r="8013" spans="4:22" x14ac:dyDescent="0.25">
      <c r="D8013" s="27"/>
      <c r="V8013" s="17"/>
    </row>
    <row r="8014" spans="4:22" x14ac:dyDescent="0.25">
      <c r="D8014" s="27"/>
      <c r="V8014" s="17"/>
    </row>
    <row r="8015" spans="4:22" x14ac:dyDescent="0.25">
      <c r="D8015" s="27"/>
      <c r="V8015" s="17"/>
    </row>
    <row r="8016" spans="4:22" x14ac:dyDescent="0.25">
      <c r="D8016" s="27"/>
      <c r="V8016" s="17"/>
    </row>
    <row r="8017" spans="4:22" x14ac:dyDescent="0.25">
      <c r="D8017" s="27"/>
      <c r="V8017" s="17"/>
    </row>
    <row r="8018" spans="4:22" x14ac:dyDescent="0.25">
      <c r="D8018" s="27"/>
      <c r="V8018" s="17"/>
    </row>
    <row r="8019" spans="4:22" x14ac:dyDescent="0.25">
      <c r="D8019" s="27"/>
      <c r="V8019" s="17"/>
    </row>
    <row r="8020" spans="4:22" x14ac:dyDescent="0.25">
      <c r="D8020" s="27"/>
      <c r="V8020" s="17"/>
    </row>
    <row r="8021" spans="4:22" x14ac:dyDescent="0.25">
      <c r="D8021" s="27"/>
      <c r="V8021" s="17"/>
    </row>
    <row r="8022" spans="4:22" x14ac:dyDescent="0.25">
      <c r="D8022" s="27"/>
      <c r="V8022" s="17"/>
    </row>
    <row r="8023" spans="4:22" x14ac:dyDescent="0.25">
      <c r="D8023" s="27"/>
      <c r="V8023" s="17"/>
    </row>
    <row r="8024" spans="4:22" x14ac:dyDescent="0.25">
      <c r="D8024" s="27"/>
      <c r="V8024" s="17"/>
    </row>
    <row r="8025" spans="4:22" x14ac:dyDescent="0.25">
      <c r="D8025" s="27"/>
      <c r="V8025" s="17"/>
    </row>
    <row r="8026" spans="4:22" x14ac:dyDescent="0.25">
      <c r="D8026" s="27"/>
      <c r="V8026" s="17"/>
    </row>
    <row r="8027" spans="4:22" x14ac:dyDescent="0.25">
      <c r="D8027" s="27"/>
      <c r="V8027" s="17"/>
    </row>
    <row r="8028" spans="4:22" x14ac:dyDescent="0.25">
      <c r="D8028" s="27"/>
      <c r="V8028" s="17"/>
    </row>
    <row r="8029" spans="4:22" x14ac:dyDescent="0.25">
      <c r="D8029" s="27"/>
      <c r="V8029" s="17"/>
    </row>
    <row r="8030" spans="4:22" x14ac:dyDescent="0.25">
      <c r="D8030" s="27"/>
      <c r="V8030" s="17"/>
    </row>
    <row r="8031" spans="4:22" x14ac:dyDescent="0.25">
      <c r="D8031" s="27"/>
      <c r="V8031" s="17"/>
    </row>
    <row r="8032" spans="4:22" x14ac:dyDescent="0.25">
      <c r="D8032" s="27"/>
      <c r="V8032" s="17"/>
    </row>
    <row r="8033" spans="4:22" x14ac:dyDescent="0.25">
      <c r="D8033" s="27"/>
      <c r="V8033" s="17"/>
    </row>
    <row r="8034" spans="4:22" x14ac:dyDescent="0.25">
      <c r="D8034" s="27"/>
      <c r="V8034" s="17"/>
    </row>
    <row r="8035" spans="4:22" x14ac:dyDescent="0.25">
      <c r="D8035" s="27"/>
      <c r="V8035" s="17"/>
    </row>
    <row r="8036" spans="4:22" x14ac:dyDescent="0.25">
      <c r="D8036" s="27"/>
      <c r="V8036" s="17"/>
    </row>
    <row r="8037" spans="4:22" x14ac:dyDescent="0.25">
      <c r="D8037" s="27"/>
      <c r="V8037" s="17"/>
    </row>
    <row r="8038" spans="4:22" x14ac:dyDescent="0.25">
      <c r="D8038" s="27"/>
      <c r="V8038" s="17"/>
    </row>
    <row r="8039" spans="4:22" x14ac:dyDescent="0.25">
      <c r="D8039" s="27"/>
      <c r="V8039" s="17"/>
    </row>
    <row r="8040" spans="4:22" x14ac:dyDescent="0.25">
      <c r="D8040" s="27"/>
      <c r="V8040" s="17"/>
    </row>
    <row r="8041" spans="4:22" x14ac:dyDescent="0.25">
      <c r="D8041" s="27"/>
      <c r="V8041" s="17"/>
    </row>
    <row r="8042" spans="4:22" x14ac:dyDescent="0.25">
      <c r="D8042" s="27"/>
      <c r="V8042" s="17"/>
    </row>
    <row r="8043" spans="4:22" x14ac:dyDescent="0.25">
      <c r="D8043" s="27"/>
      <c r="V8043" s="17"/>
    </row>
    <row r="8044" spans="4:22" x14ac:dyDescent="0.25">
      <c r="D8044" s="27"/>
      <c r="V8044" s="17"/>
    </row>
    <row r="8045" spans="4:22" x14ac:dyDescent="0.25">
      <c r="D8045" s="27"/>
      <c r="V8045" s="17"/>
    </row>
    <row r="8046" spans="4:22" x14ac:dyDescent="0.25">
      <c r="D8046" s="27"/>
      <c r="V8046" s="17"/>
    </row>
    <row r="8047" spans="4:22" x14ac:dyDescent="0.25">
      <c r="D8047" s="27"/>
      <c r="V8047" s="17"/>
    </row>
    <row r="8048" spans="4:22" x14ac:dyDescent="0.25">
      <c r="D8048" s="27"/>
      <c r="V8048" s="17"/>
    </row>
    <row r="8049" spans="4:22" x14ac:dyDescent="0.25">
      <c r="D8049" s="27"/>
      <c r="V8049" s="17"/>
    </row>
    <row r="8050" spans="4:22" x14ac:dyDescent="0.25">
      <c r="D8050" s="27"/>
      <c r="V8050" s="17"/>
    </row>
    <row r="8051" spans="4:22" x14ac:dyDescent="0.25">
      <c r="D8051" s="27"/>
      <c r="V8051" s="17"/>
    </row>
    <row r="8052" spans="4:22" x14ac:dyDescent="0.25">
      <c r="D8052" s="27"/>
      <c r="V8052" s="17"/>
    </row>
    <row r="8053" spans="4:22" x14ac:dyDescent="0.25">
      <c r="D8053" s="27"/>
      <c r="V8053" s="17"/>
    </row>
    <row r="8054" spans="4:22" x14ac:dyDescent="0.25">
      <c r="D8054" s="27"/>
      <c r="V8054" s="17"/>
    </row>
    <row r="8055" spans="4:22" x14ac:dyDescent="0.25">
      <c r="D8055" s="27"/>
      <c r="V8055" s="17"/>
    </row>
    <row r="8056" spans="4:22" x14ac:dyDescent="0.25">
      <c r="D8056" s="27"/>
      <c r="V8056" s="17"/>
    </row>
    <row r="8057" spans="4:22" x14ac:dyDescent="0.25">
      <c r="D8057" s="27"/>
      <c r="V8057" s="17"/>
    </row>
    <row r="8058" spans="4:22" x14ac:dyDescent="0.25">
      <c r="D8058" s="27"/>
      <c r="V8058" s="17"/>
    </row>
    <row r="8059" spans="4:22" x14ac:dyDescent="0.25">
      <c r="D8059" s="27"/>
      <c r="V8059" s="17"/>
    </row>
    <row r="8060" spans="4:22" x14ac:dyDescent="0.25">
      <c r="D8060" s="27"/>
      <c r="V8060" s="17"/>
    </row>
    <row r="8061" spans="4:22" x14ac:dyDescent="0.25">
      <c r="D8061" s="27"/>
      <c r="V8061" s="17"/>
    </row>
    <row r="8062" spans="4:22" x14ac:dyDescent="0.25">
      <c r="D8062" s="27"/>
      <c r="V8062" s="17"/>
    </row>
    <row r="8063" spans="4:22" x14ac:dyDescent="0.25">
      <c r="D8063" s="27"/>
      <c r="V8063" s="17"/>
    </row>
    <row r="8064" spans="4:22" x14ac:dyDescent="0.25">
      <c r="D8064" s="27"/>
      <c r="V8064" s="17"/>
    </row>
    <row r="8065" spans="4:22" x14ac:dyDescent="0.25">
      <c r="D8065" s="27"/>
      <c r="V8065" s="17"/>
    </row>
    <row r="8066" spans="4:22" x14ac:dyDescent="0.25">
      <c r="D8066" s="27"/>
      <c r="V8066" s="17"/>
    </row>
    <row r="8067" spans="4:22" x14ac:dyDescent="0.25">
      <c r="D8067" s="27"/>
      <c r="V8067" s="17"/>
    </row>
    <row r="8068" spans="4:22" x14ac:dyDescent="0.25">
      <c r="D8068" s="27"/>
      <c r="V8068" s="17"/>
    </row>
    <row r="8069" spans="4:22" x14ac:dyDescent="0.25">
      <c r="D8069" s="27"/>
      <c r="V8069" s="17"/>
    </row>
    <row r="8070" spans="4:22" x14ac:dyDescent="0.25">
      <c r="D8070" s="27"/>
      <c r="V8070" s="17"/>
    </row>
    <row r="8071" spans="4:22" x14ac:dyDescent="0.25">
      <c r="D8071" s="27"/>
      <c r="V8071" s="17"/>
    </row>
    <row r="8072" spans="4:22" x14ac:dyDescent="0.25">
      <c r="D8072" s="27"/>
      <c r="V8072" s="17"/>
    </row>
    <row r="8073" spans="4:22" x14ac:dyDescent="0.25">
      <c r="D8073" s="27"/>
      <c r="V8073" s="17"/>
    </row>
    <row r="8074" spans="4:22" x14ac:dyDescent="0.25">
      <c r="D8074" s="27"/>
      <c r="V8074" s="17"/>
    </row>
    <row r="8075" spans="4:22" x14ac:dyDescent="0.25">
      <c r="D8075" s="27"/>
      <c r="V8075" s="17"/>
    </row>
    <row r="8076" spans="4:22" x14ac:dyDescent="0.25">
      <c r="D8076" s="27"/>
      <c r="V8076" s="17"/>
    </row>
    <row r="8077" spans="4:22" x14ac:dyDescent="0.25">
      <c r="D8077" s="27"/>
      <c r="V8077" s="17"/>
    </row>
    <row r="8078" spans="4:22" x14ac:dyDescent="0.25">
      <c r="D8078" s="27"/>
      <c r="V8078" s="17"/>
    </row>
    <row r="8079" spans="4:22" x14ac:dyDescent="0.25">
      <c r="D8079" s="27"/>
      <c r="V8079" s="17"/>
    </row>
    <row r="8080" spans="4:22" x14ac:dyDescent="0.25">
      <c r="D8080" s="27"/>
      <c r="V8080" s="17"/>
    </row>
    <row r="8081" spans="4:22" x14ac:dyDescent="0.25">
      <c r="D8081" s="27"/>
      <c r="V8081" s="17"/>
    </row>
    <row r="8082" spans="4:22" x14ac:dyDescent="0.25">
      <c r="D8082" s="27"/>
      <c r="V8082" s="17"/>
    </row>
    <row r="8083" spans="4:22" x14ac:dyDescent="0.25">
      <c r="D8083" s="27"/>
      <c r="V8083" s="17"/>
    </row>
    <row r="8084" spans="4:22" x14ac:dyDescent="0.25">
      <c r="D8084" s="27"/>
      <c r="V8084" s="17"/>
    </row>
    <row r="8085" spans="4:22" x14ac:dyDescent="0.25">
      <c r="D8085" s="27"/>
      <c r="V8085" s="17"/>
    </row>
    <row r="8086" spans="4:22" x14ac:dyDescent="0.25">
      <c r="D8086" s="27"/>
      <c r="V8086" s="17"/>
    </row>
    <row r="8087" spans="4:22" x14ac:dyDescent="0.25">
      <c r="D8087" s="27"/>
      <c r="V8087" s="17"/>
    </row>
    <row r="8088" spans="4:22" x14ac:dyDescent="0.25">
      <c r="D8088" s="27"/>
      <c r="V8088" s="17"/>
    </row>
    <row r="8089" spans="4:22" x14ac:dyDescent="0.25">
      <c r="D8089" s="27"/>
      <c r="V8089" s="17"/>
    </row>
    <row r="8090" spans="4:22" x14ac:dyDescent="0.25">
      <c r="D8090" s="27"/>
      <c r="V8090" s="17"/>
    </row>
    <row r="8091" spans="4:22" x14ac:dyDescent="0.25">
      <c r="D8091" s="27"/>
      <c r="V8091" s="17"/>
    </row>
    <row r="8092" spans="4:22" x14ac:dyDescent="0.25">
      <c r="D8092" s="27"/>
      <c r="V8092" s="17"/>
    </row>
    <row r="8093" spans="4:22" x14ac:dyDescent="0.25">
      <c r="D8093" s="27"/>
      <c r="V8093" s="17"/>
    </row>
    <row r="8094" spans="4:22" x14ac:dyDescent="0.25">
      <c r="D8094" s="27"/>
      <c r="V8094" s="17"/>
    </row>
    <row r="8095" spans="4:22" x14ac:dyDescent="0.25">
      <c r="D8095" s="27"/>
      <c r="V8095" s="17"/>
    </row>
    <row r="8096" spans="4:22" x14ac:dyDescent="0.25">
      <c r="D8096" s="27"/>
      <c r="V8096" s="17"/>
    </row>
    <row r="8097" spans="4:22" x14ac:dyDescent="0.25">
      <c r="D8097" s="27"/>
      <c r="V8097" s="17"/>
    </row>
    <row r="8098" spans="4:22" x14ac:dyDescent="0.25">
      <c r="D8098" s="27"/>
      <c r="V8098" s="17"/>
    </row>
    <row r="8099" spans="4:22" x14ac:dyDescent="0.25">
      <c r="D8099" s="27"/>
      <c r="V8099" s="17"/>
    </row>
    <row r="8100" spans="4:22" x14ac:dyDescent="0.25">
      <c r="D8100" s="27"/>
      <c r="V8100" s="17"/>
    </row>
    <row r="8101" spans="4:22" x14ac:dyDescent="0.25">
      <c r="D8101" s="27"/>
      <c r="V8101" s="17"/>
    </row>
    <row r="8102" spans="4:22" x14ac:dyDescent="0.25">
      <c r="D8102" s="27"/>
      <c r="V8102" s="17"/>
    </row>
    <row r="8103" spans="4:22" x14ac:dyDescent="0.25">
      <c r="D8103" s="27"/>
      <c r="V8103" s="17"/>
    </row>
    <row r="8104" spans="4:22" x14ac:dyDescent="0.25">
      <c r="D8104" s="27"/>
      <c r="V8104" s="17"/>
    </row>
    <row r="8105" spans="4:22" x14ac:dyDescent="0.25">
      <c r="D8105" s="27"/>
      <c r="V8105" s="17"/>
    </row>
    <row r="8106" spans="4:22" x14ac:dyDescent="0.25">
      <c r="D8106" s="27"/>
      <c r="V8106" s="17"/>
    </row>
    <row r="8107" spans="4:22" x14ac:dyDescent="0.25">
      <c r="D8107" s="27"/>
      <c r="V8107" s="17"/>
    </row>
    <row r="8108" spans="4:22" x14ac:dyDescent="0.25">
      <c r="D8108" s="27"/>
      <c r="V8108" s="17"/>
    </row>
    <row r="8109" spans="4:22" x14ac:dyDescent="0.25">
      <c r="D8109" s="27"/>
      <c r="V8109" s="17"/>
    </row>
    <row r="8110" spans="4:22" x14ac:dyDescent="0.25">
      <c r="D8110" s="27"/>
      <c r="V8110" s="17"/>
    </row>
    <row r="8111" spans="4:22" x14ac:dyDescent="0.25">
      <c r="D8111" s="27"/>
      <c r="V8111" s="17"/>
    </row>
    <row r="8112" spans="4:22" x14ac:dyDescent="0.25">
      <c r="D8112" s="27"/>
      <c r="V8112" s="17"/>
    </row>
    <row r="8113" spans="4:22" x14ac:dyDescent="0.25">
      <c r="D8113" s="27"/>
      <c r="V8113" s="17"/>
    </row>
    <row r="8114" spans="4:22" x14ac:dyDescent="0.25">
      <c r="D8114" s="27"/>
      <c r="V8114" s="17"/>
    </row>
    <row r="8115" spans="4:22" x14ac:dyDescent="0.25">
      <c r="D8115" s="27"/>
      <c r="V8115" s="17"/>
    </row>
    <row r="8116" spans="4:22" x14ac:dyDescent="0.25">
      <c r="D8116" s="27"/>
      <c r="V8116" s="17"/>
    </row>
    <row r="8117" spans="4:22" x14ac:dyDescent="0.25">
      <c r="D8117" s="27"/>
      <c r="V8117" s="17"/>
    </row>
    <row r="8118" spans="4:22" x14ac:dyDescent="0.25">
      <c r="D8118" s="27"/>
      <c r="V8118" s="17"/>
    </row>
    <row r="8119" spans="4:22" x14ac:dyDescent="0.25">
      <c r="D8119" s="27"/>
      <c r="V8119" s="17"/>
    </row>
    <row r="8120" spans="4:22" x14ac:dyDescent="0.25">
      <c r="D8120" s="27"/>
      <c r="V8120" s="17"/>
    </row>
    <row r="8121" spans="4:22" x14ac:dyDescent="0.25">
      <c r="D8121" s="27"/>
      <c r="V8121" s="17"/>
    </row>
    <row r="8122" spans="4:22" x14ac:dyDescent="0.25">
      <c r="D8122" s="27"/>
      <c r="V8122" s="17"/>
    </row>
    <row r="8123" spans="4:22" x14ac:dyDescent="0.25">
      <c r="D8123" s="27"/>
      <c r="V8123" s="17"/>
    </row>
    <row r="8124" spans="4:22" x14ac:dyDescent="0.25">
      <c r="D8124" s="27"/>
      <c r="V8124" s="17"/>
    </row>
    <row r="8125" spans="4:22" x14ac:dyDescent="0.25">
      <c r="D8125" s="27"/>
      <c r="V8125" s="17"/>
    </row>
    <row r="8126" spans="4:22" x14ac:dyDescent="0.25">
      <c r="D8126" s="27"/>
      <c r="V8126" s="17"/>
    </row>
    <row r="8127" spans="4:22" x14ac:dyDescent="0.25">
      <c r="D8127" s="27"/>
      <c r="V8127" s="17"/>
    </row>
    <row r="8128" spans="4:22" x14ac:dyDescent="0.25">
      <c r="D8128" s="27"/>
      <c r="V8128" s="17"/>
    </row>
    <row r="8129" spans="4:22" x14ac:dyDescent="0.25">
      <c r="D8129" s="27"/>
      <c r="V8129" s="17"/>
    </row>
    <row r="8130" spans="4:22" x14ac:dyDescent="0.25">
      <c r="D8130" s="27"/>
      <c r="V8130" s="17"/>
    </row>
    <row r="8131" spans="4:22" x14ac:dyDescent="0.25">
      <c r="D8131" s="27"/>
      <c r="V8131" s="17"/>
    </row>
    <row r="8132" spans="4:22" x14ac:dyDescent="0.25">
      <c r="D8132" s="27"/>
      <c r="V8132" s="17"/>
    </row>
    <row r="8133" spans="4:22" x14ac:dyDescent="0.25">
      <c r="D8133" s="27"/>
      <c r="V8133" s="17"/>
    </row>
    <row r="8134" spans="4:22" x14ac:dyDescent="0.25">
      <c r="D8134" s="27"/>
      <c r="V8134" s="17"/>
    </row>
    <row r="8135" spans="4:22" x14ac:dyDescent="0.25">
      <c r="D8135" s="27"/>
      <c r="V8135" s="17"/>
    </row>
    <row r="8136" spans="4:22" x14ac:dyDescent="0.25">
      <c r="D8136" s="27"/>
      <c r="V8136" s="17"/>
    </row>
    <row r="8137" spans="4:22" x14ac:dyDescent="0.25">
      <c r="D8137" s="27"/>
      <c r="V8137" s="17"/>
    </row>
    <row r="8138" spans="4:22" x14ac:dyDescent="0.25">
      <c r="D8138" s="27"/>
      <c r="V8138" s="17"/>
    </row>
    <row r="8139" spans="4:22" x14ac:dyDescent="0.25">
      <c r="D8139" s="27"/>
      <c r="V8139" s="17"/>
    </row>
    <row r="8140" spans="4:22" x14ac:dyDescent="0.25">
      <c r="D8140" s="27"/>
      <c r="V8140" s="17"/>
    </row>
    <row r="8141" spans="4:22" x14ac:dyDescent="0.25">
      <c r="D8141" s="27"/>
      <c r="V8141" s="17"/>
    </row>
    <row r="8142" spans="4:22" x14ac:dyDescent="0.25">
      <c r="D8142" s="27"/>
      <c r="V8142" s="17"/>
    </row>
    <row r="8143" spans="4:22" x14ac:dyDescent="0.25">
      <c r="D8143" s="27"/>
      <c r="V8143" s="17"/>
    </row>
    <row r="8144" spans="4:22" x14ac:dyDescent="0.25">
      <c r="D8144" s="27"/>
      <c r="V8144" s="17"/>
    </row>
    <row r="8145" spans="4:22" x14ac:dyDescent="0.25">
      <c r="D8145" s="27"/>
      <c r="V8145" s="17"/>
    </row>
    <row r="8146" spans="4:22" x14ac:dyDescent="0.25">
      <c r="D8146" s="27"/>
      <c r="V8146" s="17"/>
    </row>
    <row r="8147" spans="4:22" x14ac:dyDescent="0.25">
      <c r="D8147" s="27"/>
      <c r="V8147" s="17"/>
    </row>
    <row r="8148" spans="4:22" x14ac:dyDescent="0.25">
      <c r="D8148" s="27"/>
      <c r="V8148" s="17"/>
    </row>
    <row r="8149" spans="4:22" x14ac:dyDescent="0.25">
      <c r="D8149" s="27"/>
      <c r="V8149" s="17"/>
    </row>
    <row r="8150" spans="4:22" x14ac:dyDescent="0.25">
      <c r="D8150" s="27"/>
      <c r="V8150" s="17"/>
    </row>
    <row r="8151" spans="4:22" x14ac:dyDescent="0.25">
      <c r="D8151" s="27"/>
      <c r="V8151" s="17"/>
    </row>
    <row r="8152" spans="4:22" x14ac:dyDescent="0.25">
      <c r="D8152" s="27"/>
      <c r="V8152" s="17"/>
    </row>
    <row r="8153" spans="4:22" x14ac:dyDescent="0.25">
      <c r="D8153" s="27"/>
      <c r="V8153" s="17"/>
    </row>
    <row r="8154" spans="4:22" x14ac:dyDescent="0.25">
      <c r="D8154" s="27"/>
      <c r="V8154" s="17"/>
    </row>
    <row r="8155" spans="4:22" x14ac:dyDescent="0.25">
      <c r="D8155" s="27"/>
      <c r="V8155" s="17"/>
    </row>
    <row r="8156" spans="4:22" x14ac:dyDescent="0.25">
      <c r="D8156" s="27"/>
      <c r="V8156" s="17"/>
    </row>
    <row r="8157" spans="4:22" x14ac:dyDescent="0.25">
      <c r="D8157" s="27"/>
      <c r="V8157" s="17"/>
    </row>
    <row r="8158" spans="4:22" x14ac:dyDescent="0.25">
      <c r="D8158" s="27"/>
      <c r="V8158" s="17"/>
    </row>
    <row r="8159" spans="4:22" x14ac:dyDescent="0.25">
      <c r="D8159" s="27"/>
      <c r="V8159" s="17"/>
    </row>
    <row r="8160" spans="4:22" x14ac:dyDescent="0.25">
      <c r="D8160" s="27"/>
      <c r="V8160" s="17"/>
    </row>
    <row r="8161" spans="4:22" x14ac:dyDescent="0.25">
      <c r="D8161" s="27"/>
      <c r="V8161" s="17"/>
    </row>
    <row r="8162" spans="4:22" x14ac:dyDescent="0.25">
      <c r="D8162" s="27"/>
      <c r="V8162" s="17"/>
    </row>
    <row r="8163" spans="4:22" x14ac:dyDescent="0.25">
      <c r="D8163" s="27"/>
      <c r="V8163" s="17"/>
    </row>
    <row r="8164" spans="4:22" x14ac:dyDescent="0.25">
      <c r="D8164" s="27"/>
      <c r="V8164" s="17"/>
    </row>
    <row r="8165" spans="4:22" x14ac:dyDescent="0.25">
      <c r="D8165" s="27"/>
      <c r="V8165" s="17"/>
    </row>
    <row r="8166" spans="4:22" x14ac:dyDescent="0.25">
      <c r="D8166" s="27"/>
      <c r="V8166" s="17"/>
    </row>
    <row r="8167" spans="4:22" x14ac:dyDescent="0.25">
      <c r="D8167" s="27"/>
      <c r="V8167" s="17"/>
    </row>
    <row r="8168" spans="4:22" x14ac:dyDescent="0.25">
      <c r="D8168" s="27"/>
      <c r="V8168" s="17"/>
    </row>
    <row r="8169" spans="4:22" x14ac:dyDescent="0.25">
      <c r="D8169" s="27"/>
      <c r="V8169" s="17"/>
    </row>
    <row r="8170" spans="4:22" x14ac:dyDescent="0.25">
      <c r="D8170" s="27"/>
      <c r="V8170" s="17"/>
    </row>
    <row r="8171" spans="4:22" x14ac:dyDescent="0.25">
      <c r="D8171" s="27"/>
      <c r="V8171" s="17"/>
    </row>
    <row r="8172" spans="4:22" x14ac:dyDescent="0.25">
      <c r="D8172" s="27"/>
      <c r="V8172" s="17"/>
    </row>
    <row r="8173" spans="4:22" x14ac:dyDescent="0.25">
      <c r="D8173" s="27"/>
      <c r="V8173" s="17"/>
    </row>
    <row r="8174" spans="4:22" x14ac:dyDescent="0.25">
      <c r="D8174" s="27"/>
      <c r="V8174" s="17"/>
    </row>
    <row r="8175" spans="4:22" x14ac:dyDescent="0.25">
      <c r="D8175" s="27"/>
      <c r="V8175" s="17"/>
    </row>
    <row r="8176" spans="4:22" x14ac:dyDescent="0.25">
      <c r="D8176" s="27"/>
      <c r="V8176" s="17"/>
    </row>
    <row r="8177" spans="4:22" x14ac:dyDescent="0.25">
      <c r="D8177" s="27"/>
      <c r="V8177" s="17"/>
    </row>
    <row r="8178" spans="4:22" x14ac:dyDescent="0.25">
      <c r="D8178" s="27"/>
      <c r="V8178" s="17"/>
    </row>
    <row r="8179" spans="4:22" x14ac:dyDescent="0.25">
      <c r="D8179" s="27"/>
      <c r="V8179" s="17"/>
    </row>
    <row r="8180" spans="4:22" x14ac:dyDescent="0.25">
      <c r="D8180" s="27"/>
      <c r="V8180" s="17"/>
    </row>
    <row r="8181" spans="4:22" x14ac:dyDescent="0.25">
      <c r="D8181" s="27"/>
      <c r="V8181" s="17"/>
    </row>
    <row r="8182" spans="4:22" x14ac:dyDescent="0.25">
      <c r="D8182" s="27"/>
      <c r="V8182" s="17"/>
    </row>
    <row r="8183" spans="4:22" x14ac:dyDescent="0.25">
      <c r="D8183" s="27"/>
      <c r="V8183" s="17"/>
    </row>
    <row r="8184" spans="4:22" x14ac:dyDescent="0.25">
      <c r="D8184" s="27"/>
      <c r="V8184" s="17"/>
    </row>
    <row r="8185" spans="4:22" x14ac:dyDescent="0.25">
      <c r="D8185" s="27"/>
      <c r="V8185" s="17"/>
    </row>
    <row r="8186" spans="4:22" x14ac:dyDescent="0.25">
      <c r="D8186" s="27"/>
      <c r="V8186" s="17"/>
    </row>
    <row r="8187" spans="4:22" x14ac:dyDescent="0.25">
      <c r="D8187" s="27"/>
      <c r="V8187" s="17"/>
    </row>
    <row r="8188" spans="4:22" x14ac:dyDescent="0.25">
      <c r="D8188" s="27"/>
      <c r="V8188" s="17"/>
    </row>
    <row r="8189" spans="4:22" x14ac:dyDescent="0.25">
      <c r="D8189" s="27"/>
      <c r="V8189" s="17"/>
    </row>
    <row r="8190" spans="4:22" x14ac:dyDescent="0.25">
      <c r="D8190" s="27"/>
      <c r="V8190" s="17"/>
    </row>
    <row r="8191" spans="4:22" x14ac:dyDescent="0.25">
      <c r="D8191" s="27"/>
      <c r="V8191" s="17"/>
    </row>
    <row r="8192" spans="4:22" x14ac:dyDescent="0.25">
      <c r="D8192" s="27"/>
      <c r="V8192" s="17"/>
    </row>
    <row r="8193" spans="4:22" x14ac:dyDescent="0.25">
      <c r="D8193" s="27"/>
      <c r="V8193" s="17"/>
    </row>
    <row r="8194" spans="4:22" x14ac:dyDescent="0.25">
      <c r="D8194" s="27"/>
      <c r="V8194" s="17"/>
    </row>
    <row r="8195" spans="4:22" x14ac:dyDescent="0.25">
      <c r="D8195" s="27"/>
      <c r="V8195" s="17"/>
    </row>
    <row r="8196" spans="4:22" x14ac:dyDescent="0.25">
      <c r="D8196" s="27"/>
      <c r="V8196" s="17"/>
    </row>
    <row r="8197" spans="4:22" x14ac:dyDescent="0.25">
      <c r="D8197" s="27"/>
      <c r="V8197" s="17"/>
    </row>
    <row r="8198" spans="4:22" x14ac:dyDescent="0.25">
      <c r="D8198" s="27"/>
      <c r="V8198" s="17"/>
    </row>
    <row r="8199" spans="4:22" x14ac:dyDescent="0.25">
      <c r="D8199" s="27"/>
      <c r="V8199" s="17"/>
    </row>
    <row r="8200" spans="4:22" x14ac:dyDescent="0.25">
      <c r="D8200" s="27"/>
      <c r="V8200" s="17"/>
    </row>
    <row r="8201" spans="4:22" x14ac:dyDescent="0.25">
      <c r="D8201" s="27"/>
      <c r="V8201" s="17"/>
    </row>
    <row r="8202" spans="4:22" x14ac:dyDescent="0.25">
      <c r="D8202" s="27"/>
      <c r="V8202" s="17"/>
    </row>
    <row r="8203" spans="4:22" x14ac:dyDescent="0.25">
      <c r="D8203" s="27"/>
      <c r="V8203" s="17"/>
    </row>
    <row r="8204" spans="4:22" x14ac:dyDescent="0.25">
      <c r="D8204" s="27"/>
      <c r="V8204" s="17"/>
    </row>
    <row r="8205" spans="4:22" x14ac:dyDescent="0.25">
      <c r="D8205" s="27"/>
      <c r="V8205" s="17"/>
    </row>
    <row r="8206" spans="4:22" x14ac:dyDescent="0.25">
      <c r="D8206" s="27"/>
      <c r="V8206" s="17"/>
    </row>
    <row r="8207" spans="4:22" x14ac:dyDescent="0.25">
      <c r="D8207" s="27"/>
      <c r="V8207" s="17"/>
    </row>
    <row r="8208" spans="4:22" x14ac:dyDescent="0.25">
      <c r="D8208" s="27"/>
      <c r="V8208" s="17"/>
    </row>
    <row r="8209" spans="4:22" x14ac:dyDescent="0.25">
      <c r="D8209" s="27"/>
      <c r="V8209" s="17"/>
    </row>
    <row r="8210" spans="4:22" x14ac:dyDescent="0.25">
      <c r="D8210" s="27"/>
      <c r="V8210" s="17"/>
    </row>
    <row r="8211" spans="4:22" x14ac:dyDescent="0.25">
      <c r="D8211" s="27"/>
      <c r="V8211" s="17"/>
    </row>
    <row r="8212" spans="4:22" x14ac:dyDescent="0.25">
      <c r="D8212" s="27"/>
      <c r="V8212" s="17"/>
    </row>
    <row r="8213" spans="4:22" x14ac:dyDescent="0.25">
      <c r="D8213" s="27"/>
      <c r="V8213" s="17"/>
    </row>
    <row r="8214" spans="4:22" x14ac:dyDescent="0.25">
      <c r="D8214" s="27"/>
      <c r="V8214" s="17"/>
    </row>
    <row r="8215" spans="4:22" x14ac:dyDescent="0.25">
      <c r="D8215" s="27"/>
      <c r="V8215" s="17"/>
    </row>
    <row r="8216" spans="4:22" x14ac:dyDescent="0.25">
      <c r="D8216" s="27"/>
      <c r="V8216" s="17"/>
    </row>
    <row r="8217" spans="4:22" x14ac:dyDescent="0.25">
      <c r="D8217" s="27"/>
      <c r="V8217" s="17"/>
    </row>
    <row r="8218" spans="4:22" x14ac:dyDescent="0.25">
      <c r="D8218" s="27"/>
      <c r="V8218" s="17"/>
    </row>
    <row r="8219" spans="4:22" x14ac:dyDescent="0.25">
      <c r="D8219" s="27"/>
      <c r="V8219" s="17"/>
    </row>
    <row r="8220" spans="4:22" x14ac:dyDescent="0.25">
      <c r="D8220" s="27"/>
      <c r="V8220" s="17"/>
    </row>
    <row r="8221" spans="4:22" x14ac:dyDescent="0.25">
      <c r="D8221" s="27"/>
      <c r="V8221" s="17"/>
    </row>
    <row r="8222" spans="4:22" x14ac:dyDescent="0.25">
      <c r="D8222" s="27"/>
      <c r="V8222" s="17"/>
    </row>
    <row r="8223" spans="4:22" x14ac:dyDescent="0.25">
      <c r="D8223" s="27"/>
      <c r="V8223" s="17"/>
    </row>
    <row r="8224" spans="4:22" x14ac:dyDescent="0.25">
      <c r="D8224" s="27"/>
      <c r="V8224" s="17"/>
    </row>
    <row r="8225" spans="4:22" x14ac:dyDescent="0.25">
      <c r="D8225" s="27"/>
      <c r="V8225" s="17"/>
    </row>
    <row r="8226" spans="4:22" x14ac:dyDescent="0.25">
      <c r="D8226" s="27"/>
      <c r="V8226" s="17"/>
    </row>
    <row r="8227" spans="4:22" x14ac:dyDescent="0.25">
      <c r="D8227" s="27"/>
      <c r="V8227" s="17"/>
    </row>
    <row r="8228" spans="4:22" x14ac:dyDescent="0.25">
      <c r="D8228" s="27"/>
      <c r="V8228" s="17"/>
    </row>
    <row r="8229" spans="4:22" x14ac:dyDescent="0.25">
      <c r="D8229" s="27"/>
      <c r="V8229" s="17"/>
    </row>
    <row r="8230" spans="4:22" x14ac:dyDescent="0.25">
      <c r="D8230" s="27"/>
      <c r="V8230" s="17"/>
    </row>
    <row r="8231" spans="4:22" x14ac:dyDescent="0.25">
      <c r="D8231" s="27"/>
      <c r="V8231" s="17"/>
    </row>
    <row r="8232" spans="4:22" x14ac:dyDescent="0.25">
      <c r="D8232" s="27"/>
      <c r="V8232" s="17"/>
    </row>
    <row r="8233" spans="4:22" x14ac:dyDescent="0.25">
      <c r="D8233" s="27"/>
      <c r="V8233" s="17"/>
    </row>
    <row r="8234" spans="4:22" x14ac:dyDescent="0.25">
      <c r="D8234" s="27"/>
      <c r="V8234" s="17"/>
    </row>
    <row r="8235" spans="4:22" x14ac:dyDescent="0.25">
      <c r="D8235" s="27"/>
      <c r="V8235" s="17"/>
    </row>
    <row r="8236" spans="4:22" x14ac:dyDescent="0.25">
      <c r="D8236" s="27"/>
      <c r="V8236" s="17"/>
    </row>
    <row r="8237" spans="4:22" x14ac:dyDescent="0.25">
      <c r="D8237" s="27"/>
      <c r="V8237" s="17"/>
    </row>
    <row r="8238" spans="4:22" x14ac:dyDescent="0.25">
      <c r="D8238" s="27"/>
      <c r="V8238" s="17"/>
    </row>
    <row r="8239" spans="4:22" x14ac:dyDescent="0.25">
      <c r="D8239" s="27"/>
      <c r="V8239" s="17"/>
    </row>
    <row r="8240" spans="4:22" x14ac:dyDescent="0.25">
      <c r="D8240" s="27"/>
      <c r="V8240" s="17"/>
    </row>
    <row r="8241" spans="4:22" x14ac:dyDescent="0.25">
      <c r="D8241" s="27"/>
      <c r="V8241" s="17"/>
    </row>
    <row r="8242" spans="4:22" x14ac:dyDescent="0.25">
      <c r="D8242" s="27"/>
      <c r="V8242" s="17"/>
    </row>
    <row r="8243" spans="4:22" x14ac:dyDescent="0.25">
      <c r="D8243" s="27"/>
      <c r="V8243" s="17"/>
    </row>
    <row r="8244" spans="4:22" x14ac:dyDescent="0.25">
      <c r="D8244" s="27"/>
      <c r="V8244" s="17"/>
    </row>
    <row r="8245" spans="4:22" x14ac:dyDescent="0.25">
      <c r="D8245" s="27"/>
      <c r="V8245" s="17"/>
    </row>
    <row r="8246" spans="4:22" x14ac:dyDescent="0.25">
      <c r="D8246" s="27"/>
      <c r="V8246" s="17"/>
    </row>
    <row r="8247" spans="4:22" x14ac:dyDescent="0.25">
      <c r="D8247" s="27"/>
      <c r="V8247" s="17"/>
    </row>
    <row r="8248" spans="4:22" x14ac:dyDescent="0.25">
      <c r="D8248" s="27"/>
      <c r="V8248" s="17"/>
    </row>
    <row r="8249" spans="4:22" x14ac:dyDescent="0.25">
      <c r="D8249" s="27"/>
      <c r="V8249" s="17"/>
    </row>
    <row r="8250" spans="4:22" x14ac:dyDescent="0.25">
      <c r="D8250" s="27"/>
      <c r="V8250" s="17"/>
    </row>
    <row r="8251" spans="4:22" x14ac:dyDescent="0.25">
      <c r="D8251" s="27"/>
      <c r="V8251" s="17"/>
    </row>
    <row r="8252" spans="4:22" x14ac:dyDescent="0.25">
      <c r="D8252" s="27"/>
      <c r="V8252" s="17"/>
    </row>
    <row r="8253" spans="4:22" x14ac:dyDescent="0.25">
      <c r="D8253" s="27"/>
      <c r="V8253" s="17"/>
    </row>
    <row r="8254" spans="4:22" x14ac:dyDescent="0.25">
      <c r="D8254" s="27"/>
      <c r="V8254" s="17"/>
    </row>
    <row r="8255" spans="4:22" x14ac:dyDescent="0.25">
      <c r="D8255" s="27"/>
      <c r="V8255" s="17"/>
    </row>
    <row r="8256" spans="4:22" x14ac:dyDescent="0.25">
      <c r="D8256" s="27"/>
      <c r="V8256" s="17"/>
    </row>
    <row r="8257" spans="4:22" x14ac:dyDescent="0.25">
      <c r="D8257" s="27"/>
      <c r="V8257" s="17"/>
    </row>
    <row r="8258" spans="4:22" x14ac:dyDescent="0.25">
      <c r="D8258" s="27"/>
      <c r="V8258" s="17"/>
    </row>
    <row r="8259" spans="4:22" x14ac:dyDescent="0.25">
      <c r="D8259" s="27"/>
      <c r="V8259" s="17"/>
    </row>
    <row r="8260" spans="4:22" x14ac:dyDescent="0.25">
      <c r="D8260" s="27"/>
      <c r="V8260" s="17"/>
    </row>
    <row r="8261" spans="4:22" x14ac:dyDescent="0.25">
      <c r="D8261" s="27"/>
      <c r="V8261" s="17"/>
    </row>
    <row r="8262" spans="4:22" x14ac:dyDescent="0.25">
      <c r="D8262" s="27"/>
      <c r="V8262" s="17"/>
    </row>
    <row r="8263" spans="4:22" x14ac:dyDescent="0.25">
      <c r="D8263" s="27"/>
      <c r="V8263" s="17"/>
    </row>
    <row r="8264" spans="4:22" x14ac:dyDescent="0.25">
      <c r="D8264" s="27"/>
      <c r="V8264" s="17"/>
    </row>
    <row r="8265" spans="4:22" x14ac:dyDescent="0.25">
      <c r="D8265" s="27"/>
      <c r="V8265" s="17"/>
    </row>
    <row r="8266" spans="4:22" x14ac:dyDescent="0.25">
      <c r="D8266" s="27"/>
      <c r="V8266" s="17"/>
    </row>
    <row r="8267" spans="4:22" x14ac:dyDescent="0.25">
      <c r="D8267" s="27"/>
      <c r="V8267" s="17"/>
    </row>
    <row r="8268" spans="4:22" x14ac:dyDescent="0.25">
      <c r="D8268" s="27"/>
      <c r="V8268" s="17"/>
    </row>
    <row r="8269" spans="4:22" x14ac:dyDescent="0.25">
      <c r="D8269" s="27"/>
      <c r="V8269" s="17"/>
    </row>
    <row r="8270" spans="4:22" x14ac:dyDescent="0.25">
      <c r="D8270" s="27"/>
      <c r="V8270" s="17"/>
    </row>
    <row r="8271" spans="4:22" x14ac:dyDescent="0.25">
      <c r="D8271" s="27"/>
      <c r="V8271" s="17"/>
    </row>
    <row r="8272" spans="4:22" x14ac:dyDescent="0.25">
      <c r="D8272" s="27"/>
      <c r="V8272" s="17"/>
    </row>
    <row r="8273" spans="4:22" x14ac:dyDescent="0.25">
      <c r="D8273" s="27"/>
      <c r="V8273" s="17"/>
    </row>
    <row r="8274" spans="4:22" x14ac:dyDescent="0.25">
      <c r="D8274" s="27"/>
      <c r="V8274" s="17"/>
    </row>
    <row r="8275" spans="4:22" x14ac:dyDescent="0.25">
      <c r="D8275" s="27"/>
      <c r="V8275" s="17"/>
    </row>
    <row r="8276" spans="4:22" x14ac:dyDescent="0.25">
      <c r="D8276" s="27"/>
      <c r="V8276" s="17"/>
    </row>
    <row r="8277" spans="4:22" x14ac:dyDescent="0.25">
      <c r="D8277" s="27"/>
      <c r="V8277" s="17"/>
    </row>
    <row r="8278" spans="4:22" x14ac:dyDescent="0.25">
      <c r="D8278" s="27"/>
      <c r="V8278" s="17"/>
    </row>
    <row r="8279" spans="4:22" x14ac:dyDescent="0.25">
      <c r="D8279" s="27"/>
      <c r="V8279" s="17"/>
    </row>
    <row r="8280" spans="4:22" x14ac:dyDescent="0.25">
      <c r="D8280" s="27"/>
      <c r="V8280" s="17"/>
    </row>
    <row r="8281" spans="4:22" x14ac:dyDescent="0.25">
      <c r="D8281" s="27"/>
      <c r="V8281" s="17"/>
    </row>
    <row r="8282" spans="4:22" x14ac:dyDescent="0.25">
      <c r="D8282" s="27"/>
      <c r="V8282" s="17"/>
    </row>
    <row r="8283" spans="4:22" x14ac:dyDescent="0.25">
      <c r="D8283" s="27"/>
      <c r="V8283" s="17"/>
    </row>
    <row r="8284" spans="4:22" x14ac:dyDescent="0.25">
      <c r="D8284" s="27"/>
      <c r="V8284" s="17"/>
    </row>
    <row r="8285" spans="4:22" x14ac:dyDescent="0.25">
      <c r="D8285" s="27"/>
      <c r="V8285" s="17"/>
    </row>
    <row r="8286" spans="4:22" x14ac:dyDescent="0.25">
      <c r="D8286" s="27"/>
      <c r="V8286" s="17"/>
    </row>
    <row r="8287" spans="4:22" x14ac:dyDescent="0.25">
      <c r="D8287" s="27"/>
      <c r="V8287" s="17"/>
    </row>
    <row r="8288" spans="4:22" x14ac:dyDescent="0.25">
      <c r="D8288" s="27"/>
      <c r="V8288" s="17"/>
    </row>
    <row r="8289" spans="4:22" x14ac:dyDescent="0.25">
      <c r="D8289" s="27"/>
      <c r="V8289" s="17"/>
    </row>
    <row r="8290" spans="4:22" x14ac:dyDescent="0.25">
      <c r="D8290" s="27"/>
      <c r="V8290" s="17"/>
    </row>
    <row r="8291" spans="4:22" x14ac:dyDescent="0.25">
      <c r="D8291" s="27"/>
      <c r="V8291" s="17"/>
    </row>
    <row r="8292" spans="4:22" x14ac:dyDescent="0.25">
      <c r="D8292" s="27"/>
      <c r="V8292" s="17"/>
    </row>
    <row r="8293" spans="4:22" x14ac:dyDescent="0.25">
      <c r="D8293" s="27"/>
      <c r="V8293" s="17"/>
    </row>
    <row r="8294" spans="4:22" x14ac:dyDescent="0.25">
      <c r="D8294" s="27"/>
      <c r="V8294" s="17"/>
    </row>
    <row r="8295" spans="4:22" x14ac:dyDescent="0.25">
      <c r="D8295" s="27"/>
      <c r="V8295" s="17"/>
    </row>
    <row r="8296" spans="4:22" x14ac:dyDescent="0.25">
      <c r="D8296" s="27"/>
      <c r="V8296" s="17"/>
    </row>
    <row r="8297" spans="4:22" x14ac:dyDescent="0.25">
      <c r="D8297" s="27"/>
      <c r="V8297" s="17"/>
    </row>
    <row r="8298" spans="4:22" x14ac:dyDescent="0.25">
      <c r="D8298" s="27"/>
      <c r="V8298" s="17"/>
    </row>
    <row r="8299" spans="4:22" x14ac:dyDescent="0.25">
      <c r="D8299" s="27"/>
      <c r="V8299" s="17"/>
    </row>
    <row r="8300" spans="4:22" x14ac:dyDescent="0.25">
      <c r="D8300" s="27"/>
      <c r="V8300" s="17"/>
    </row>
    <row r="8301" spans="4:22" x14ac:dyDescent="0.25">
      <c r="D8301" s="27"/>
      <c r="V8301" s="17"/>
    </row>
    <row r="8302" spans="4:22" x14ac:dyDescent="0.25">
      <c r="D8302" s="27"/>
      <c r="V8302" s="17"/>
    </row>
    <row r="8303" spans="4:22" x14ac:dyDescent="0.25">
      <c r="D8303" s="27"/>
      <c r="V8303" s="17"/>
    </row>
    <row r="8304" spans="4:22" x14ac:dyDescent="0.25">
      <c r="D8304" s="27"/>
      <c r="V8304" s="17"/>
    </row>
    <row r="8305" spans="4:22" x14ac:dyDescent="0.25">
      <c r="D8305" s="27"/>
      <c r="V8305" s="17"/>
    </row>
    <row r="8306" spans="4:22" x14ac:dyDescent="0.25">
      <c r="D8306" s="27"/>
      <c r="V8306" s="17"/>
    </row>
    <row r="8307" spans="4:22" x14ac:dyDescent="0.25">
      <c r="D8307" s="27"/>
      <c r="V8307" s="17"/>
    </row>
    <row r="8308" spans="4:22" x14ac:dyDescent="0.25">
      <c r="D8308" s="27"/>
      <c r="V8308" s="17"/>
    </row>
    <row r="8309" spans="4:22" x14ac:dyDescent="0.25">
      <c r="D8309" s="27"/>
      <c r="V8309" s="17"/>
    </row>
    <row r="8310" spans="4:22" x14ac:dyDescent="0.25">
      <c r="D8310" s="27"/>
      <c r="V8310" s="17"/>
    </row>
    <row r="8311" spans="4:22" x14ac:dyDescent="0.25">
      <c r="D8311" s="27"/>
      <c r="V8311" s="17"/>
    </row>
    <row r="8312" spans="4:22" x14ac:dyDescent="0.25">
      <c r="D8312" s="27"/>
      <c r="V8312" s="17"/>
    </row>
    <row r="8313" spans="4:22" x14ac:dyDescent="0.25">
      <c r="D8313" s="27"/>
      <c r="V8313" s="17"/>
    </row>
    <row r="8314" spans="4:22" x14ac:dyDescent="0.25">
      <c r="D8314" s="27"/>
      <c r="V8314" s="17"/>
    </row>
    <row r="8315" spans="4:22" x14ac:dyDescent="0.25">
      <c r="D8315" s="27"/>
      <c r="V8315" s="17"/>
    </row>
    <row r="8316" spans="4:22" x14ac:dyDescent="0.25">
      <c r="D8316" s="27"/>
      <c r="V8316" s="17"/>
    </row>
    <row r="8317" spans="4:22" x14ac:dyDescent="0.25">
      <c r="D8317" s="27"/>
      <c r="V8317" s="17"/>
    </row>
    <row r="8318" spans="4:22" x14ac:dyDescent="0.25">
      <c r="D8318" s="27"/>
      <c r="V8318" s="17"/>
    </row>
    <row r="8319" spans="4:22" x14ac:dyDescent="0.25">
      <c r="D8319" s="27"/>
      <c r="V8319" s="17"/>
    </row>
    <row r="8320" spans="4:22" x14ac:dyDescent="0.25">
      <c r="D8320" s="27"/>
      <c r="V8320" s="17"/>
    </row>
    <row r="8321" spans="4:22" x14ac:dyDescent="0.25">
      <c r="D8321" s="27"/>
      <c r="V8321" s="17"/>
    </row>
    <row r="8322" spans="4:22" x14ac:dyDescent="0.25">
      <c r="D8322" s="27"/>
      <c r="V8322" s="17"/>
    </row>
    <row r="8323" spans="4:22" x14ac:dyDescent="0.25">
      <c r="D8323" s="27"/>
      <c r="V8323" s="17"/>
    </row>
    <row r="8324" spans="4:22" x14ac:dyDescent="0.25">
      <c r="D8324" s="27"/>
      <c r="V8324" s="17"/>
    </row>
    <row r="8325" spans="4:22" x14ac:dyDescent="0.25">
      <c r="D8325" s="27"/>
      <c r="V8325" s="17"/>
    </row>
    <row r="8326" spans="4:22" x14ac:dyDescent="0.25">
      <c r="D8326" s="27"/>
      <c r="V8326" s="17"/>
    </row>
    <row r="8327" spans="4:22" x14ac:dyDescent="0.25">
      <c r="D8327" s="27"/>
      <c r="V8327" s="17"/>
    </row>
    <row r="8328" spans="4:22" x14ac:dyDescent="0.25">
      <c r="D8328" s="27"/>
      <c r="V8328" s="17"/>
    </row>
    <row r="8329" spans="4:22" x14ac:dyDescent="0.25">
      <c r="D8329" s="27"/>
      <c r="V8329" s="17"/>
    </row>
    <row r="8330" spans="4:22" x14ac:dyDescent="0.25">
      <c r="D8330" s="27"/>
      <c r="V8330" s="17"/>
    </row>
    <row r="8331" spans="4:22" x14ac:dyDescent="0.25">
      <c r="D8331" s="27"/>
      <c r="V8331" s="17"/>
    </row>
    <row r="8332" spans="4:22" x14ac:dyDescent="0.25">
      <c r="D8332" s="27"/>
      <c r="V8332" s="17"/>
    </row>
    <row r="8333" spans="4:22" x14ac:dyDescent="0.25">
      <c r="D8333" s="27"/>
      <c r="V8333" s="17"/>
    </row>
    <row r="8334" spans="4:22" x14ac:dyDescent="0.25">
      <c r="D8334" s="27"/>
      <c r="V8334" s="17"/>
    </row>
    <row r="8335" spans="4:22" x14ac:dyDescent="0.25">
      <c r="D8335" s="27"/>
      <c r="V8335" s="17"/>
    </row>
    <row r="8336" spans="4:22" x14ac:dyDescent="0.25">
      <c r="D8336" s="27"/>
      <c r="V8336" s="17"/>
    </row>
    <row r="8337" spans="4:22" x14ac:dyDescent="0.25">
      <c r="D8337" s="27"/>
      <c r="V8337" s="17"/>
    </row>
    <row r="8338" spans="4:22" x14ac:dyDescent="0.25">
      <c r="D8338" s="27"/>
      <c r="V8338" s="17"/>
    </row>
    <row r="8339" spans="4:22" x14ac:dyDescent="0.25">
      <c r="D8339" s="27"/>
      <c r="V8339" s="17"/>
    </row>
    <row r="8340" spans="4:22" x14ac:dyDescent="0.25">
      <c r="D8340" s="27"/>
      <c r="V8340" s="17"/>
    </row>
    <row r="8341" spans="4:22" x14ac:dyDescent="0.25">
      <c r="D8341" s="27"/>
      <c r="V8341" s="17"/>
    </row>
    <row r="8342" spans="4:22" x14ac:dyDescent="0.25">
      <c r="D8342" s="27"/>
      <c r="V8342" s="17"/>
    </row>
    <row r="8343" spans="4:22" x14ac:dyDescent="0.25">
      <c r="D8343" s="27"/>
      <c r="V8343" s="17"/>
    </row>
    <row r="8344" spans="4:22" x14ac:dyDescent="0.25">
      <c r="D8344" s="27"/>
      <c r="V8344" s="17"/>
    </row>
    <row r="8345" spans="4:22" x14ac:dyDescent="0.25">
      <c r="D8345" s="27"/>
      <c r="V8345" s="17"/>
    </row>
    <row r="8346" spans="4:22" x14ac:dyDescent="0.25">
      <c r="D8346" s="27"/>
      <c r="V8346" s="17"/>
    </row>
    <row r="8347" spans="4:22" x14ac:dyDescent="0.25">
      <c r="D8347" s="27"/>
      <c r="V8347" s="17"/>
    </row>
    <row r="8348" spans="4:22" x14ac:dyDescent="0.25">
      <c r="D8348" s="27"/>
      <c r="V8348" s="17"/>
    </row>
    <row r="8349" spans="4:22" x14ac:dyDescent="0.25">
      <c r="D8349" s="27"/>
      <c r="V8349" s="17"/>
    </row>
    <row r="8350" spans="4:22" x14ac:dyDescent="0.25">
      <c r="D8350" s="27"/>
      <c r="V8350" s="17"/>
    </row>
    <row r="8351" spans="4:22" x14ac:dyDescent="0.25">
      <c r="D8351" s="27"/>
      <c r="V8351" s="17"/>
    </row>
    <row r="8352" spans="4:22" x14ac:dyDescent="0.25">
      <c r="D8352" s="27"/>
      <c r="V8352" s="17"/>
    </row>
    <row r="8353" spans="4:22" x14ac:dyDescent="0.25">
      <c r="D8353" s="27"/>
      <c r="V8353" s="17"/>
    </row>
    <row r="8354" spans="4:22" x14ac:dyDescent="0.25">
      <c r="D8354" s="27"/>
      <c r="V8354" s="17"/>
    </row>
    <row r="8355" spans="4:22" x14ac:dyDescent="0.25">
      <c r="D8355" s="27"/>
      <c r="V8355" s="17"/>
    </row>
    <row r="8356" spans="4:22" x14ac:dyDescent="0.25">
      <c r="D8356" s="27"/>
      <c r="V8356" s="17"/>
    </row>
    <row r="8357" spans="4:22" x14ac:dyDescent="0.25">
      <c r="D8357" s="27"/>
      <c r="V8357" s="17"/>
    </row>
    <row r="8358" spans="4:22" x14ac:dyDescent="0.25">
      <c r="D8358" s="27"/>
      <c r="V8358" s="17"/>
    </row>
    <row r="8359" spans="4:22" x14ac:dyDescent="0.25">
      <c r="D8359" s="27"/>
      <c r="V8359" s="17"/>
    </row>
    <row r="8360" spans="4:22" x14ac:dyDescent="0.25">
      <c r="D8360" s="27"/>
      <c r="V8360" s="17"/>
    </row>
    <row r="8361" spans="4:22" x14ac:dyDescent="0.25">
      <c r="D8361" s="27"/>
      <c r="V8361" s="17"/>
    </row>
    <row r="8362" spans="4:22" x14ac:dyDescent="0.25">
      <c r="D8362" s="27"/>
      <c r="V8362" s="17"/>
    </row>
    <row r="8363" spans="4:22" x14ac:dyDescent="0.25">
      <c r="D8363" s="27"/>
      <c r="V8363" s="17"/>
    </row>
    <row r="8364" spans="4:22" x14ac:dyDescent="0.25">
      <c r="D8364" s="27"/>
      <c r="V8364" s="17"/>
    </row>
    <row r="8365" spans="4:22" x14ac:dyDescent="0.25">
      <c r="D8365" s="27"/>
      <c r="V8365" s="17"/>
    </row>
    <row r="8366" spans="4:22" x14ac:dyDescent="0.25">
      <c r="D8366" s="27"/>
      <c r="V8366" s="17"/>
    </row>
    <row r="8367" spans="4:22" x14ac:dyDescent="0.25">
      <c r="D8367" s="27"/>
      <c r="V8367" s="17"/>
    </row>
    <row r="8368" spans="4:22" x14ac:dyDescent="0.25">
      <c r="D8368" s="27"/>
      <c r="V8368" s="17"/>
    </row>
    <row r="8369" spans="4:22" x14ac:dyDescent="0.25">
      <c r="D8369" s="27"/>
      <c r="V8369" s="17"/>
    </row>
    <row r="8370" spans="4:22" x14ac:dyDescent="0.25">
      <c r="D8370" s="27"/>
      <c r="V8370" s="17"/>
    </row>
    <row r="8371" spans="4:22" x14ac:dyDescent="0.25">
      <c r="D8371" s="27"/>
      <c r="V8371" s="17"/>
    </row>
    <row r="8372" spans="4:22" x14ac:dyDescent="0.25">
      <c r="D8372" s="27"/>
      <c r="V8372" s="17"/>
    </row>
    <row r="8373" spans="4:22" x14ac:dyDescent="0.25">
      <c r="D8373" s="27"/>
      <c r="V8373" s="17"/>
    </row>
    <row r="8374" spans="4:22" x14ac:dyDescent="0.25">
      <c r="D8374" s="27"/>
      <c r="V8374" s="17"/>
    </row>
    <row r="8375" spans="4:22" x14ac:dyDescent="0.25">
      <c r="D8375" s="27"/>
      <c r="V8375" s="17"/>
    </row>
    <row r="8376" spans="4:22" x14ac:dyDescent="0.25">
      <c r="D8376" s="27"/>
      <c r="V8376" s="17"/>
    </row>
    <row r="8377" spans="4:22" x14ac:dyDescent="0.25">
      <c r="D8377" s="27"/>
      <c r="V8377" s="17"/>
    </row>
    <row r="8378" spans="4:22" x14ac:dyDescent="0.25">
      <c r="D8378" s="27"/>
      <c r="V8378" s="17"/>
    </row>
    <row r="8379" spans="4:22" x14ac:dyDescent="0.25">
      <c r="D8379" s="27"/>
      <c r="V8379" s="17"/>
    </row>
    <row r="8380" spans="4:22" x14ac:dyDescent="0.25">
      <c r="D8380" s="27"/>
      <c r="V8380" s="17"/>
    </row>
    <row r="8381" spans="4:22" x14ac:dyDescent="0.25">
      <c r="D8381" s="27"/>
      <c r="V8381" s="17"/>
    </row>
    <row r="8382" spans="4:22" x14ac:dyDescent="0.25">
      <c r="D8382" s="27"/>
      <c r="V8382" s="17"/>
    </row>
    <row r="8383" spans="4:22" x14ac:dyDescent="0.25">
      <c r="D8383" s="27"/>
      <c r="V8383" s="17"/>
    </row>
    <row r="8384" spans="4:22" x14ac:dyDescent="0.25">
      <c r="D8384" s="27"/>
      <c r="V8384" s="17"/>
    </row>
    <row r="8385" spans="4:22" x14ac:dyDescent="0.25">
      <c r="D8385" s="27"/>
      <c r="V8385" s="17"/>
    </row>
    <row r="8386" spans="4:22" x14ac:dyDescent="0.25">
      <c r="D8386" s="27"/>
      <c r="V8386" s="17"/>
    </row>
    <row r="8387" spans="4:22" x14ac:dyDescent="0.25">
      <c r="D8387" s="27"/>
      <c r="V8387" s="17"/>
    </row>
    <row r="8388" spans="4:22" x14ac:dyDescent="0.25">
      <c r="D8388" s="27"/>
      <c r="V8388" s="17"/>
    </row>
    <row r="8389" spans="4:22" x14ac:dyDescent="0.25">
      <c r="D8389" s="27"/>
      <c r="V8389" s="17"/>
    </row>
    <row r="8390" spans="4:22" x14ac:dyDescent="0.25">
      <c r="D8390" s="27"/>
      <c r="V8390" s="17"/>
    </row>
    <row r="8391" spans="4:22" x14ac:dyDescent="0.25">
      <c r="D8391" s="27"/>
      <c r="V8391" s="17"/>
    </row>
    <row r="8392" spans="4:22" x14ac:dyDescent="0.25">
      <c r="D8392" s="27"/>
      <c r="V8392" s="17"/>
    </row>
    <row r="8393" spans="4:22" x14ac:dyDescent="0.25">
      <c r="D8393" s="27"/>
      <c r="V8393" s="17"/>
    </row>
    <row r="8394" spans="4:22" x14ac:dyDescent="0.25">
      <c r="D8394" s="27"/>
      <c r="V8394" s="17"/>
    </row>
    <row r="8395" spans="4:22" x14ac:dyDescent="0.25">
      <c r="D8395" s="27"/>
      <c r="V8395" s="17"/>
    </row>
    <row r="8396" spans="4:22" x14ac:dyDescent="0.25">
      <c r="D8396" s="27"/>
      <c r="V8396" s="17"/>
    </row>
    <row r="8397" spans="4:22" x14ac:dyDescent="0.25">
      <c r="D8397" s="27"/>
      <c r="V8397" s="17"/>
    </row>
    <row r="8398" spans="4:22" x14ac:dyDescent="0.25">
      <c r="D8398" s="27"/>
      <c r="V8398" s="17"/>
    </row>
    <row r="8399" spans="4:22" x14ac:dyDescent="0.25">
      <c r="D8399" s="27"/>
      <c r="V8399" s="17"/>
    </row>
    <row r="8400" spans="4:22" x14ac:dyDescent="0.25">
      <c r="D8400" s="27"/>
      <c r="V8400" s="17"/>
    </row>
    <row r="8401" spans="4:22" x14ac:dyDescent="0.25">
      <c r="D8401" s="27"/>
      <c r="V8401" s="17"/>
    </row>
    <row r="8402" spans="4:22" x14ac:dyDescent="0.25">
      <c r="D8402" s="27"/>
      <c r="V8402" s="17"/>
    </row>
    <row r="8403" spans="4:22" x14ac:dyDescent="0.25">
      <c r="D8403" s="27"/>
      <c r="V8403" s="17"/>
    </row>
    <row r="8404" spans="4:22" x14ac:dyDescent="0.25">
      <c r="D8404" s="27"/>
      <c r="V8404" s="17"/>
    </row>
    <row r="8405" spans="4:22" x14ac:dyDescent="0.25">
      <c r="D8405" s="27"/>
      <c r="V8405" s="17"/>
    </row>
    <row r="8406" spans="4:22" x14ac:dyDescent="0.25">
      <c r="D8406" s="27"/>
      <c r="V8406" s="17"/>
    </row>
    <row r="8407" spans="4:22" x14ac:dyDescent="0.25">
      <c r="D8407" s="27"/>
      <c r="V8407" s="17"/>
    </row>
    <row r="8408" spans="4:22" x14ac:dyDescent="0.25">
      <c r="D8408" s="27"/>
      <c r="V8408" s="17"/>
    </row>
    <row r="8409" spans="4:22" x14ac:dyDescent="0.25">
      <c r="D8409" s="27"/>
      <c r="V8409" s="17"/>
    </row>
    <row r="8410" spans="4:22" x14ac:dyDescent="0.25">
      <c r="D8410" s="27"/>
      <c r="V8410" s="17"/>
    </row>
    <row r="8411" spans="4:22" x14ac:dyDescent="0.25">
      <c r="D8411" s="27"/>
      <c r="V8411" s="17"/>
    </row>
    <row r="8412" spans="4:22" x14ac:dyDescent="0.25">
      <c r="D8412" s="27"/>
      <c r="V8412" s="17"/>
    </row>
    <row r="8413" spans="4:22" x14ac:dyDescent="0.25">
      <c r="D8413" s="27"/>
      <c r="V8413" s="17"/>
    </row>
    <row r="8414" spans="4:22" x14ac:dyDescent="0.25">
      <c r="D8414" s="27"/>
      <c r="V8414" s="17"/>
    </row>
    <row r="8415" spans="4:22" x14ac:dyDescent="0.25">
      <c r="D8415" s="27"/>
      <c r="V8415" s="17"/>
    </row>
    <row r="8416" spans="4:22" x14ac:dyDescent="0.25">
      <c r="D8416" s="27"/>
      <c r="V8416" s="17"/>
    </row>
    <row r="8417" spans="4:22" x14ac:dyDescent="0.25">
      <c r="D8417" s="27"/>
      <c r="V8417" s="17"/>
    </row>
    <row r="8418" spans="4:22" x14ac:dyDescent="0.25">
      <c r="D8418" s="27"/>
      <c r="V8418" s="17"/>
    </row>
    <row r="8419" spans="4:22" x14ac:dyDescent="0.25">
      <c r="D8419" s="27"/>
      <c r="V8419" s="17"/>
    </row>
    <row r="8420" spans="4:22" x14ac:dyDescent="0.25">
      <c r="D8420" s="27"/>
      <c r="V8420" s="17"/>
    </row>
    <row r="8421" spans="4:22" x14ac:dyDescent="0.25">
      <c r="D8421" s="27"/>
      <c r="V8421" s="17"/>
    </row>
    <row r="8422" spans="4:22" x14ac:dyDescent="0.25">
      <c r="D8422" s="27"/>
      <c r="V8422" s="17"/>
    </row>
    <row r="8423" spans="4:22" x14ac:dyDescent="0.25">
      <c r="D8423" s="27"/>
      <c r="V8423" s="17"/>
    </row>
    <row r="8424" spans="4:22" x14ac:dyDescent="0.25">
      <c r="D8424" s="27"/>
      <c r="V8424" s="17"/>
    </row>
    <row r="8425" spans="4:22" x14ac:dyDescent="0.25">
      <c r="D8425" s="27"/>
      <c r="V8425" s="17"/>
    </row>
    <row r="8426" spans="4:22" x14ac:dyDescent="0.25">
      <c r="D8426" s="27"/>
      <c r="V8426" s="17"/>
    </row>
    <row r="8427" spans="4:22" x14ac:dyDescent="0.25">
      <c r="D8427" s="27"/>
      <c r="V8427" s="17"/>
    </row>
    <row r="8428" spans="4:22" x14ac:dyDescent="0.25">
      <c r="D8428" s="27"/>
      <c r="V8428" s="17"/>
    </row>
    <row r="8429" spans="4:22" x14ac:dyDescent="0.25">
      <c r="D8429" s="27"/>
      <c r="V8429" s="17"/>
    </row>
    <row r="8430" spans="4:22" x14ac:dyDescent="0.25">
      <c r="D8430" s="27"/>
      <c r="V8430" s="17"/>
    </row>
    <row r="8431" spans="4:22" x14ac:dyDescent="0.25">
      <c r="D8431" s="27"/>
      <c r="V8431" s="17"/>
    </row>
    <row r="8432" spans="4:22" x14ac:dyDescent="0.25">
      <c r="D8432" s="27"/>
      <c r="V8432" s="17"/>
    </row>
    <row r="8433" spans="4:22" x14ac:dyDescent="0.25">
      <c r="D8433" s="27"/>
      <c r="V8433" s="17"/>
    </row>
    <row r="8434" spans="4:22" x14ac:dyDescent="0.25">
      <c r="D8434" s="27"/>
      <c r="V8434" s="17"/>
    </row>
    <row r="8435" spans="4:22" x14ac:dyDescent="0.25">
      <c r="D8435" s="27"/>
      <c r="V8435" s="17"/>
    </row>
    <row r="8436" spans="4:22" x14ac:dyDescent="0.25">
      <c r="D8436" s="27"/>
      <c r="V8436" s="17"/>
    </row>
    <row r="8437" spans="4:22" x14ac:dyDescent="0.25">
      <c r="D8437" s="27"/>
      <c r="V8437" s="17"/>
    </row>
    <row r="8438" spans="4:22" x14ac:dyDescent="0.25">
      <c r="D8438" s="27"/>
      <c r="V8438" s="17"/>
    </row>
    <row r="8439" spans="4:22" x14ac:dyDescent="0.25">
      <c r="D8439" s="27"/>
      <c r="V8439" s="17"/>
    </row>
    <row r="8440" spans="4:22" x14ac:dyDescent="0.25">
      <c r="D8440" s="27"/>
      <c r="V8440" s="17"/>
    </row>
    <row r="8441" spans="4:22" x14ac:dyDescent="0.25">
      <c r="D8441" s="27"/>
      <c r="V8441" s="17"/>
    </row>
    <row r="8442" spans="4:22" x14ac:dyDescent="0.25">
      <c r="D8442" s="27"/>
      <c r="V8442" s="17"/>
    </row>
    <row r="8443" spans="4:22" x14ac:dyDescent="0.25">
      <c r="D8443" s="27"/>
      <c r="V8443" s="17"/>
    </row>
    <row r="8444" spans="4:22" x14ac:dyDescent="0.25">
      <c r="D8444" s="27"/>
      <c r="V8444" s="17"/>
    </row>
    <row r="8445" spans="4:22" x14ac:dyDescent="0.25">
      <c r="D8445" s="27"/>
      <c r="V8445" s="17"/>
    </row>
    <row r="8446" spans="4:22" x14ac:dyDescent="0.25">
      <c r="D8446" s="27"/>
      <c r="V8446" s="17"/>
    </row>
    <row r="8447" spans="4:22" x14ac:dyDescent="0.25">
      <c r="D8447" s="27"/>
      <c r="V8447" s="17"/>
    </row>
    <row r="8448" spans="4:22" x14ac:dyDescent="0.25">
      <c r="D8448" s="27"/>
      <c r="V8448" s="17"/>
    </row>
    <row r="8449" spans="4:22" x14ac:dyDescent="0.25">
      <c r="D8449" s="27"/>
      <c r="V8449" s="17"/>
    </row>
    <row r="8450" spans="4:22" x14ac:dyDescent="0.25">
      <c r="D8450" s="27"/>
      <c r="V8450" s="17"/>
    </row>
    <row r="8451" spans="4:22" x14ac:dyDescent="0.25">
      <c r="D8451" s="27"/>
      <c r="V8451" s="17"/>
    </row>
    <row r="8452" spans="4:22" x14ac:dyDescent="0.25">
      <c r="D8452" s="27"/>
      <c r="V8452" s="17"/>
    </row>
    <row r="8453" spans="4:22" x14ac:dyDescent="0.25">
      <c r="D8453" s="27"/>
      <c r="V8453" s="17"/>
    </row>
    <row r="8454" spans="4:22" x14ac:dyDescent="0.25">
      <c r="D8454" s="27"/>
      <c r="V8454" s="17"/>
    </row>
    <row r="8455" spans="4:22" x14ac:dyDescent="0.25">
      <c r="D8455" s="27"/>
      <c r="V8455" s="17"/>
    </row>
    <row r="8456" spans="4:22" x14ac:dyDescent="0.25">
      <c r="D8456" s="27"/>
      <c r="V8456" s="17"/>
    </row>
    <row r="8457" spans="4:22" x14ac:dyDescent="0.25">
      <c r="D8457" s="27"/>
      <c r="V8457" s="17"/>
    </row>
    <row r="8458" spans="4:22" x14ac:dyDescent="0.25">
      <c r="D8458" s="27"/>
      <c r="V8458" s="17"/>
    </row>
    <row r="8459" spans="4:22" x14ac:dyDescent="0.25">
      <c r="D8459" s="27"/>
      <c r="V8459" s="17"/>
    </row>
    <row r="8460" spans="4:22" x14ac:dyDescent="0.25">
      <c r="D8460" s="27"/>
      <c r="V8460" s="17"/>
    </row>
    <row r="8461" spans="4:22" x14ac:dyDescent="0.25">
      <c r="D8461" s="27"/>
      <c r="V8461" s="17"/>
    </row>
    <row r="8462" spans="4:22" x14ac:dyDescent="0.25">
      <c r="D8462" s="27"/>
      <c r="V8462" s="17"/>
    </row>
    <row r="8463" spans="4:22" x14ac:dyDescent="0.25">
      <c r="D8463" s="27"/>
      <c r="V8463" s="17"/>
    </row>
    <row r="8464" spans="4:22" x14ac:dyDescent="0.25">
      <c r="D8464" s="27"/>
      <c r="V8464" s="17"/>
    </row>
    <row r="8465" spans="4:22" x14ac:dyDescent="0.25">
      <c r="D8465" s="27"/>
      <c r="V8465" s="17"/>
    </row>
    <row r="8466" spans="4:22" x14ac:dyDescent="0.25">
      <c r="D8466" s="27"/>
      <c r="V8466" s="17"/>
    </row>
    <row r="8467" spans="4:22" x14ac:dyDescent="0.25">
      <c r="D8467" s="27"/>
      <c r="V8467" s="17"/>
    </row>
    <row r="8468" spans="4:22" x14ac:dyDescent="0.25">
      <c r="D8468" s="27"/>
      <c r="V8468" s="17"/>
    </row>
    <row r="8469" spans="4:22" x14ac:dyDescent="0.25">
      <c r="D8469" s="27"/>
      <c r="V8469" s="17"/>
    </row>
    <row r="8470" spans="4:22" x14ac:dyDescent="0.25">
      <c r="D8470" s="27"/>
      <c r="V8470" s="17"/>
    </row>
    <row r="8471" spans="4:22" x14ac:dyDescent="0.25">
      <c r="D8471" s="27"/>
      <c r="V8471" s="17"/>
    </row>
    <row r="8472" spans="4:22" x14ac:dyDescent="0.25">
      <c r="D8472" s="27"/>
      <c r="V8472" s="17"/>
    </row>
    <row r="8473" spans="4:22" x14ac:dyDescent="0.25">
      <c r="D8473" s="27"/>
      <c r="V8473" s="17"/>
    </row>
    <row r="8474" spans="4:22" x14ac:dyDescent="0.25">
      <c r="D8474" s="27"/>
      <c r="V8474" s="17"/>
    </row>
    <row r="8475" spans="4:22" x14ac:dyDescent="0.25">
      <c r="D8475" s="27"/>
      <c r="V8475" s="17"/>
    </row>
    <row r="8476" spans="4:22" x14ac:dyDescent="0.25">
      <c r="D8476" s="27"/>
      <c r="V8476" s="17"/>
    </row>
    <row r="8477" spans="4:22" x14ac:dyDescent="0.25">
      <c r="D8477" s="27"/>
      <c r="V8477" s="17"/>
    </row>
    <row r="8478" spans="4:22" x14ac:dyDescent="0.25">
      <c r="D8478" s="27"/>
      <c r="V8478" s="17"/>
    </row>
    <row r="8479" spans="4:22" x14ac:dyDescent="0.25">
      <c r="D8479" s="27"/>
      <c r="V8479" s="17"/>
    </row>
    <row r="8480" spans="4:22" x14ac:dyDescent="0.25">
      <c r="D8480" s="27"/>
      <c r="V8480" s="17"/>
    </row>
    <row r="8481" spans="4:22" x14ac:dyDescent="0.25">
      <c r="D8481" s="27"/>
      <c r="V8481" s="17"/>
    </row>
    <row r="8482" spans="4:22" x14ac:dyDescent="0.25">
      <c r="D8482" s="27"/>
      <c r="V8482" s="17"/>
    </row>
    <row r="8483" spans="4:22" x14ac:dyDescent="0.25">
      <c r="D8483" s="27"/>
      <c r="V8483" s="17"/>
    </row>
    <row r="8484" spans="4:22" x14ac:dyDescent="0.25">
      <c r="D8484" s="27"/>
      <c r="V8484" s="17"/>
    </row>
    <row r="8485" spans="4:22" x14ac:dyDescent="0.25">
      <c r="D8485" s="27"/>
      <c r="V8485" s="17"/>
    </row>
    <row r="8486" spans="4:22" x14ac:dyDescent="0.25">
      <c r="D8486" s="27"/>
      <c r="V8486" s="17"/>
    </row>
    <row r="8487" spans="4:22" x14ac:dyDescent="0.25">
      <c r="D8487" s="27"/>
      <c r="V8487" s="17"/>
    </row>
    <row r="8488" spans="4:22" x14ac:dyDescent="0.25">
      <c r="D8488" s="27"/>
      <c r="V8488" s="17"/>
    </row>
    <row r="8489" spans="4:22" x14ac:dyDescent="0.25">
      <c r="D8489" s="27"/>
      <c r="V8489" s="17"/>
    </row>
    <row r="8490" spans="4:22" x14ac:dyDescent="0.25">
      <c r="D8490" s="27"/>
      <c r="V8490" s="17"/>
    </row>
    <row r="8491" spans="4:22" x14ac:dyDescent="0.25">
      <c r="D8491" s="27"/>
      <c r="V8491" s="17"/>
    </row>
    <row r="8492" spans="4:22" x14ac:dyDescent="0.25">
      <c r="D8492" s="27"/>
      <c r="V8492" s="17"/>
    </row>
    <row r="8493" spans="4:22" x14ac:dyDescent="0.25">
      <c r="D8493" s="27"/>
      <c r="V8493" s="17"/>
    </row>
    <row r="8494" spans="4:22" x14ac:dyDescent="0.25">
      <c r="D8494" s="27"/>
      <c r="V8494" s="17"/>
    </row>
    <row r="8495" spans="4:22" x14ac:dyDescent="0.25">
      <c r="D8495" s="27"/>
      <c r="V8495" s="17"/>
    </row>
    <row r="8496" spans="4:22" x14ac:dyDescent="0.25">
      <c r="D8496" s="27"/>
      <c r="V8496" s="17"/>
    </row>
    <row r="8497" spans="4:22" x14ac:dyDescent="0.25">
      <c r="D8497" s="27"/>
      <c r="V8497" s="17"/>
    </row>
    <row r="8498" spans="4:22" x14ac:dyDescent="0.25">
      <c r="D8498" s="27"/>
      <c r="V8498" s="17"/>
    </row>
    <row r="8499" spans="4:22" x14ac:dyDescent="0.25">
      <c r="D8499" s="27"/>
      <c r="V8499" s="17"/>
    </row>
    <row r="8500" spans="4:22" x14ac:dyDescent="0.25">
      <c r="D8500" s="27"/>
      <c r="V8500" s="17"/>
    </row>
    <row r="8501" spans="4:22" x14ac:dyDescent="0.25">
      <c r="D8501" s="27"/>
      <c r="V8501" s="17"/>
    </row>
    <row r="8502" spans="4:22" x14ac:dyDescent="0.25">
      <c r="D8502" s="27"/>
      <c r="V8502" s="17"/>
    </row>
    <row r="8503" spans="4:22" x14ac:dyDescent="0.25">
      <c r="D8503" s="27"/>
      <c r="V8503" s="17"/>
    </row>
    <row r="8504" spans="4:22" x14ac:dyDescent="0.25">
      <c r="D8504" s="27"/>
      <c r="V8504" s="17"/>
    </row>
    <row r="8505" spans="4:22" x14ac:dyDescent="0.25">
      <c r="D8505" s="27"/>
      <c r="V8505" s="17"/>
    </row>
    <row r="8506" spans="4:22" x14ac:dyDescent="0.25">
      <c r="D8506" s="27"/>
      <c r="V8506" s="17"/>
    </row>
    <row r="8507" spans="4:22" x14ac:dyDescent="0.25">
      <c r="D8507" s="27"/>
      <c r="V8507" s="17"/>
    </row>
    <row r="8508" spans="4:22" x14ac:dyDescent="0.25">
      <c r="D8508" s="27"/>
      <c r="V8508" s="17"/>
    </row>
    <row r="8509" spans="4:22" x14ac:dyDescent="0.25">
      <c r="D8509" s="27"/>
      <c r="V8509" s="17"/>
    </row>
    <row r="8510" spans="4:22" x14ac:dyDescent="0.25">
      <c r="D8510" s="27"/>
      <c r="V8510" s="17"/>
    </row>
    <row r="8511" spans="4:22" x14ac:dyDescent="0.25">
      <c r="D8511" s="27"/>
      <c r="V8511" s="17"/>
    </row>
    <row r="8512" spans="4:22" x14ac:dyDescent="0.25">
      <c r="D8512" s="27"/>
      <c r="V8512" s="17"/>
    </row>
    <row r="8513" spans="4:22" x14ac:dyDescent="0.25">
      <c r="D8513" s="27"/>
      <c r="V8513" s="17"/>
    </row>
    <row r="8514" spans="4:22" x14ac:dyDescent="0.25">
      <c r="D8514" s="27"/>
      <c r="V8514" s="17"/>
    </row>
    <row r="8515" spans="4:22" x14ac:dyDescent="0.25">
      <c r="D8515" s="27"/>
      <c r="V8515" s="17"/>
    </row>
    <row r="8516" spans="4:22" x14ac:dyDescent="0.25">
      <c r="D8516" s="27"/>
      <c r="V8516" s="17"/>
    </row>
    <row r="8517" spans="4:22" x14ac:dyDescent="0.25">
      <c r="D8517" s="27"/>
      <c r="V8517" s="17"/>
    </row>
    <row r="8518" spans="4:22" x14ac:dyDescent="0.25">
      <c r="D8518" s="27"/>
      <c r="V8518" s="17"/>
    </row>
    <row r="8519" spans="4:22" x14ac:dyDescent="0.25">
      <c r="D8519" s="27"/>
      <c r="V8519" s="17"/>
    </row>
    <row r="8520" spans="4:22" x14ac:dyDescent="0.25">
      <c r="D8520" s="27"/>
      <c r="V8520" s="17"/>
    </row>
    <row r="8521" spans="4:22" x14ac:dyDescent="0.25">
      <c r="D8521" s="27"/>
      <c r="V8521" s="17"/>
    </row>
    <row r="8522" spans="4:22" x14ac:dyDescent="0.25">
      <c r="D8522" s="27"/>
      <c r="V8522" s="17"/>
    </row>
    <row r="8523" spans="4:22" x14ac:dyDescent="0.25">
      <c r="D8523" s="27"/>
      <c r="V8523" s="17"/>
    </row>
    <row r="8524" spans="4:22" x14ac:dyDescent="0.25">
      <c r="D8524" s="27"/>
      <c r="V8524" s="17"/>
    </row>
    <row r="8525" spans="4:22" x14ac:dyDescent="0.25">
      <c r="D8525" s="27"/>
      <c r="V8525" s="17"/>
    </row>
    <row r="8526" spans="4:22" x14ac:dyDescent="0.25">
      <c r="D8526" s="27"/>
      <c r="V8526" s="17"/>
    </row>
    <row r="8527" spans="4:22" x14ac:dyDescent="0.25">
      <c r="D8527" s="27"/>
      <c r="V8527" s="17"/>
    </row>
    <row r="8528" spans="4:22" x14ac:dyDescent="0.25">
      <c r="D8528" s="27"/>
      <c r="V8528" s="17"/>
    </row>
    <row r="8529" spans="4:22" x14ac:dyDescent="0.25">
      <c r="D8529" s="27"/>
      <c r="V8529" s="17"/>
    </row>
    <row r="8530" spans="4:22" x14ac:dyDescent="0.25">
      <c r="D8530" s="27"/>
      <c r="V8530" s="17"/>
    </row>
    <row r="8531" spans="4:22" x14ac:dyDescent="0.25">
      <c r="D8531" s="27"/>
      <c r="V8531" s="17"/>
    </row>
    <row r="8532" spans="4:22" x14ac:dyDescent="0.25">
      <c r="D8532" s="27"/>
      <c r="V8532" s="17"/>
    </row>
    <row r="8533" spans="4:22" x14ac:dyDescent="0.25">
      <c r="D8533" s="27"/>
      <c r="V8533" s="17"/>
    </row>
    <row r="8534" spans="4:22" x14ac:dyDescent="0.25">
      <c r="D8534" s="27"/>
      <c r="V8534" s="17"/>
    </row>
    <row r="8535" spans="4:22" x14ac:dyDescent="0.25">
      <c r="D8535" s="27"/>
      <c r="V8535" s="17"/>
    </row>
    <row r="8536" spans="4:22" x14ac:dyDescent="0.25">
      <c r="D8536" s="27"/>
      <c r="V8536" s="17"/>
    </row>
    <row r="8537" spans="4:22" x14ac:dyDescent="0.25">
      <c r="D8537" s="27"/>
      <c r="V8537" s="17"/>
    </row>
    <row r="8538" spans="4:22" x14ac:dyDescent="0.25">
      <c r="D8538" s="27"/>
      <c r="V8538" s="17"/>
    </row>
    <row r="8539" spans="4:22" x14ac:dyDescent="0.25">
      <c r="D8539" s="27"/>
      <c r="V8539" s="17"/>
    </row>
    <row r="8540" spans="4:22" x14ac:dyDescent="0.25">
      <c r="D8540" s="27"/>
      <c r="V8540" s="17"/>
    </row>
    <row r="8541" spans="4:22" x14ac:dyDescent="0.25">
      <c r="D8541" s="27"/>
      <c r="V8541" s="17"/>
    </row>
    <row r="8542" spans="4:22" x14ac:dyDescent="0.25">
      <c r="D8542" s="27"/>
      <c r="V8542" s="17"/>
    </row>
    <row r="8543" spans="4:22" x14ac:dyDescent="0.25">
      <c r="D8543" s="27"/>
      <c r="V8543" s="17"/>
    </row>
    <row r="8544" spans="4:22" x14ac:dyDescent="0.25">
      <c r="D8544" s="27"/>
      <c r="V8544" s="17"/>
    </row>
    <row r="8545" spans="4:22" x14ac:dyDescent="0.25">
      <c r="D8545" s="27"/>
      <c r="V8545" s="17"/>
    </row>
    <row r="8546" spans="4:22" x14ac:dyDescent="0.25">
      <c r="D8546" s="27"/>
      <c r="V8546" s="17"/>
    </row>
    <row r="8547" spans="4:22" x14ac:dyDescent="0.25">
      <c r="D8547" s="27"/>
      <c r="V8547" s="17"/>
    </row>
    <row r="8548" spans="4:22" x14ac:dyDescent="0.25">
      <c r="D8548" s="27"/>
      <c r="V8548" s="17"/>
    </row>
    <row r="8549" spans="4:22" x14ac:dyDescent="0.25">
      <c r="D8549" s="27"/>
      <c r="V8549" s="17"/>
    </row>
    <row r="8550" spans="4:22" x14ac:dyDescent="0.25">
      <c r="D8550" s="27"/>
      <c r="V8550" s="17"/>
    </row>
    <row r="8551" spans="4:22" x14ac:dyDescent="0.25">
      <c r="D8551" s="27"/>
      <c r="V8551" s="17"/>
    </row>
    <row r="8552" spans="4:22" x14ac:dyDescent="0.25">
      <c r="D8552" s="27"/>
      <c r="V8552" s="17"/>
    </row>
    <row r="8553" spans="4:22" x14ac:dyDescent="0.25">
      <c r="D8553" s="27"/>
      <c r="V8553" s="17"/>
    </row>
    <row r="8554" spans="4:22" x14ac:dyDescent="0.25">
      <c r="D8554" s="27"/>
      <c r="V8554" s="17"/>
    </row>
    <row r="8555" spans="4:22" x14ac:dyDescent="0.25">
      <c r="D8555" s="27"/>
      <c r="V8555" s="17"/>
    </row>
    <row r="8556" spans="4:22" x14ac:dyDescent="0.25">
      <c r="D8556" s="27"/>
      <c r="V8556" s="17"/>
    </row>
    <row r="8557" spans="4:22" x14ac:dyDescent="0.25">
      <c r="D8557" s="27"/>
      <c r="V8557" s="17"/>
    </row>
    <row r="8558" spans="4:22" x14ac:dyDescent="0.25">
      <c r="D8558" s="27"/>
      <c r="V8558" s="17"/>
    </row>
    <row r="8559" spans="4:22" x14ac:dyDescent="0.25">
      <c r="D8559" s="27"/>
      <c r="V8559" s="17"/>
    </row>
    <row r="8560" spans="4:22" x14ac:dyDescent="0.25">
      <c r="D8560" s="27"/>
      <c r="V8560" s="17"/>
    </row>
    <row r="8561" spans="4:22" x14ac:dyDescent="0.25">
      <c r="D8561" s="27"/>
      <c r="V8561" s="17"/>
    </row>
    <row r="8562" spans="4:22" x14ac:dyDescent="0.25">
      <c r="D8562" s="27"/>
      <c r="V8562" s="17"/>
    </row>
    <row r="8563" spans="4:22" x14ac:dyDescent="0.25">
      <c r="D8563" s="27"/>
      <c r="V8563" s="17"/>
    </row>
    <row r="8564" spans="4:22" x14ac:dyDescent="0.25">
      <c r="D8564" s="27"/>
      <c r="V8564" s="17"/>
    </row>
    <row r="8565" spans="4:22" x14ac:dyDescent="0.25">
      <c r="D8565" s="27"/>
      <c r="V8565" s="17"/>
    </row>
    <row r="8566" spans="4:22" x14ac:dyDescent="0.25">
      <c r="D8566" s="27"/>
      <c r="V8566" s="17"/>
    </row>
    <row r="8567" spans="4:22" x14ac:dyDescent="0.25">
      <c r="D8567" s="27"/>
      <c r="V8567" s="17"/>
    </row>
    <row r="8568" spans="4:22" x14ac:dyDescent="0.25">
      <c r="D8568" s="27"/>
      <c r="V8568" s="17"/>
    </row>
    <row r="8569" spans="4:22" x14ac:dyDescent="0.25">
      <c r="D8569" s="27"/>
      <c r="V8569" s="17"/>
    </row>
    <row r="8570" spans="4:22" x14ac:dyDescent="0.25">
      <c r="D8570" s="27"/>
      <c r="V8570" s="17"/>
    </row>
    <row r="8571" spans="4:22" x14ac:dyDescent="0.25">
      <c r="D8571" s="27"/>
      <c r="V8571" s="17"/>
    </row>
    <row r="8572" spans="4:22" x14ac:dyDescent="0.25">
      <c r="D8572" s="27"/>
      <c r="V8572" s="17"/>
    </row>
    <row r="8573" spans="4:22" x14ac:dyDescent="0.25">
      <c r="D8573" s="27"/>
      <c r="V8573" s="17"/>
    </row>
    <row r="8574" spans="4:22" x14ac:dyDescent="0.25">
      <c r="D8574" s="27"/>
      <c r="V8574" s="17"/>
    </row>
    <row r="8575" spans="4:22" x14ac:dyDescent="0.25">
      <c r="D8575" s="27"/>
      <c r="V8575" s="17"/>
    </row>
    <row r="8576" spans="4:22" x14ac:dyDescent="0.25">
      <c r="D8576" s="27"/>
      <c r="V8576" s="17"/>
    </row>
    <row r="8577" spans="4:22" x14ac:dyDescent="0.25">
      <c r="D8577" s="27"/>
      <c r="V8577" s="17"/>
    </row>
    <row r="8578" spans="4:22" x14ac:dyDescent="0.25">
      <c r="D8578" s="27"/>
      <c r="V8578" s="17"/>
    </row>
    <row r="8579" spans="4:22" x14ac:dyDescent="0.25">
      <c r="D8579" s="27"/>
      <c r="V8579" s="17"/>
    </row>
    <row r="8580" spans="4:22" x14ac:dyDescent="0.25">
      <c r="D8580" s="27"/>
      <c r="V8580" s="17"/>
    </row>
    <row r="8581" spans="4:22" x14ac:dyDescent="0.25">
      <c r="D8581" s="27"/>
      <c r="V8581" s="17"/>
    </row>
    <row r="8582" spans="4:22" x14ac:dyDescent="0.25">
      <c r="D8582" s="27"/>
      <c r="V8582" s="17"/>
    </row>
    <row r="8583" spans="4:22" x14ac:dyDescent="0.25">
      <c r="D8583" s="27"/>
      <c r="V8583" s="17"/>
    </row>
    <row r="8584" spans="4:22" x14ac:dyDescent="0.25">
      <c r="D8584" s="27"/>
      <c r="V8584" s="17"/>
    </row>
    <row r="8585" spans="4:22" x14ac:dyDescent="0.25">
      <c r="D8585" s="27"/>
      <c r="V8585" s="17"/>
    </row>
    <row r="8586" spans="4:22" x14ac:dyDescent="0.25">
      <c r="D8586" s="27"/>
      <c r="V8586" s="17"/>
    </row>
    <row r="8587" spans="4:22" x14ac:dyDescent="0.25">
      <c r="D8587" s="27"/>
      <c r="V8587" s="17"/>
    </row>
    <row r="8588" spans="4:22" x14ac:dyDescent="0.25">
      <c r="D8588" s="27"/>
      <c r="V8588" s="17"/>
    </row>
    <row r="8589" spans="4:22" x14ac:dyDescent="0.25">
      <c r="D8589" s="27"/>
      <c r="V8589" s="17"/>
    </row>
    <row r="8590" spans="4:22" x14ac:dyDescent="0.25">
      <c r="D8590" s="27"/>
      <c r="V8590" s="17"/>
    </row>
    <row r="8591" spans="4:22" x14ac:dyDescent="0.25">
      <c r="D8591" s="27"/>
      <c r="V8591" s="17"/>
    </row>
    <row r="8592" spans="4:22" x14ac:dyDescent="0.25">
      <c r="D8592" s="27"/>
      <c r="V8592" s="17"/>
    </row>
    <row r="8593" spans="4:22" x14ac:dyDescent="0.25">
      <c r="D8593" s="27"/>
      <c r="V8593" s="17"/>
    </row>
    <row r="8594" spans="4:22" x14ac:dyDescent="0.25">
      <c r="D8594" s="27"/>
      <c r="V8594" s="17"/>
    </row>
    <row r="8595" spans="4:22" x14ac:dyDescent="0.25">
      <c r="D8595" s="27"/>
      <c r="V8595" s="17"/>
    </row>
    <row r="8596" spans="4:22" x14ac:dyDescent="0.25">
      <c r="D8596" s="27"/>
      <c r="V8596" s="17"/>
    </row>
    <row r="8597" spans="4:22" x14ac:dyDescent="0.25">
      <c r="D8597" s="27"/>
      <c r="V8597" s="17"/>
    </row>
    <row r="8598" spans="4:22" x14ac:dyDescent="0.25">
      <c r="D8598" s="27"/>
      <c r="V8598" s="17"/>
    </row>
    <row r="8599" spans="4:22" x14ac:dyDescent="0.25">
      <c r="D8599" s="27"/>
      <c r="V8599" s="17"/>
    </row>
    <row r="8600" spans="4:22" x14ac:dyDescent="0.25">
      <c r="D8600" s="27"/>
      <c r="V8600" s="17"/>
    </row>
    <row r="8601" spans="4:22" x14ac:dyDescent="0.25">
      <c r="D8601" s="27"/>
      <c r="V8601" s="17"/>
    </row>
    <row r="8602" spans="4:22" x14ac:dyDescent="0.25">
      <c r="D8602" s="27"/>
      <c r="V8602" s="17"/>
    </row>
    <row r="8603" spans="4:22" x14ac:dyDescent="0.25">
      <c r="D8603" s="27"/>
      <c r="V8603" s="17"/>
    </row>
    <row r="8604" spans="4:22" x14ac:dyDescent="0.25">
      <c r="D8604" s="27"/>
      <c r="V8604" s="17"/>
    </row>
    <row r="8605" spans="4:22" x14ac:dyDescent="0.25">
      <c r="D8605" s="27"/>
      <c r="V8605" s="17"/>
    </row>
    <row r="8606" spans="4:22" x14ac:dyDescent="0.25">
      <c r="D8606" s="27"/>
      <c r="V8606" s="17"/>
    </row>
    <row r="8607" spans="4:22" x14ac:dyDescent="0.25">
      <c r="D8607" s="27"/>
      <c r="V8607" s="17"/>
    </row>
    <row r="8608" spans="4:22" x14ac:dyDescent="0.25">
      <c r="D8608" s="27"/>
      <c r="V8608" s="17"/>
    </row>
    <row r="8609" spans="4:22" x14ac:dyDescent="0.25">
      <c r="D8609" s="27"/>
      <c r="V8609" s="17"/>
    </row>
    <row r="8610" spans="4:22" x14ac:dyDescent="0.25">
      <c r="D8610" s="27"/>
      <c r="V8610" s="17"/>
    </row>
    <row r="8611" spans="4:22" x14ac:dyDescent="0.25">
      <c r="D8611" s="27"/>
      <c r="V8611" s="17"/>
    </row>
    <row r="8612" spans="4:22" x14ac:dyDescent="0.25">
      <c r="D8612" s="27"/>
      <c r="V8612" s="17"/>
    </row>
    <row r="8613" spans="4:22" x14ac:dyDescent="0.25">
      <c r="D8613" s="27"/>
      <c r="V8613" s="17"/>
    </row>
    <row r="8614" spans="4:22" x14ac:dyDescent="0.25">
      <c r="D8614" s="27"/>
      <c r="V8614" s="17"/>
    </row>
    <row r="8615" spans="4:22" x14ac:dyDescent="0.25">
      <c r="D8615" s="27"/>
      <c r="V8615" s="17"/>
    </row>
    <row r="8616" spans="4:22" x14ac:dyDescent="0.25">
      <c r="D8616" s="27"/>
      <c r="V8616" s="17"/>
    </row>
    <row r="8617" spans="4:22" x14ac:dyDescent="0.25">
      <c r="D8617" s="27"/>
      <c r="V8617" s="17"/>
    </row>
    <row r="8618" spans="4:22" x14ac:dyDescent="0.25">
      <c r="D8618" s="27"/>
      <c r="V8618" s="17"/>
    </row>
    <row r="8619" spans="4:22" x14ac:dyDescent="0.25">
      <c r="D8619" s="27"/>
      <c r="V8619" s="17"/>
    </row>
    <row r="8620" spans="4:22" x14ac:dyDescent="0.25">
      <c r="D8620" s="27"/>
      <c r="V8620" s="17"/>
    </row>
    <row r="8621" spans="4:22" x14ac:dyDescent="0.25">
      <c r="D8621" s="27"/>
      <c r="V8621" s="17"/>
    </row>
    <row r="8622" spans="4:22" x14ac:dyDescent="0.25">
      <c r="D8622" s="27"/>
      <c r="V8622" s="17"/>
    </row>
    <row r="8623" spans="4:22" x14ac:dyDescent="0.25">
      <c r="D8623" s="27"/>
      <c r="V8623" s="17"/>
    </row>
    <row r="8624" spans="4:22" x14ac:dyDescent="0.25">
      <c r="D8624" s="27"/>
      <c r="V8624" s="17"/>
    </row>
    <row r="8625" spans="4:22" x14ac:dyDescent="0.25">
      <c r="D8625" s="27"/>
      <c r="V8625" s="17"/>
    </row>
    <row r="8626" spans="4:22" x14ac:dyDescent="0.25">
      <c r="D8626" s="27"/>
      <c r="V8626" s="17"/>
    </row>
    <row r="8627" spans="4:22" x14ac:dyDescent="0.25">
      <c r="D8627" s="27"/>
      <c r="V8627" s="17"/>
    </row>
    <row r="8628" spans="4:22" x14ac:dyDescent="0.25">
      <c r="D8628" s="27"/>
      <c r="V8628" s="17"/>
    </row>
    <row r="8629" spans="4:22" x14ac:dyDescent="0.25">
      <c r="D8629" s="27"/>
      <c r="V8629" s="17"/>
    </row>
    <row r="8630" spans="4:22" x14ac:dyDescent="0.25">
      <c r="D8630" s="27"/>
      <c r="V8630" s="17"/>
    </row>
    <row r="8631" spans="4:22" x14ac:dyDescent="0.25">
      <c r="D8631" s="27"/>
      <c r="V8631" s="17"/>
    </row>
    <row r="8632" spans="4:22" x14ac:dyDescent="0.25">
      <c r="D8632" s="27"/>
      <c r="V8632" s="17"/>
    </row>
    <row r="8633" spans="4:22" x14ac:dyDescent="0.25">
      <c r="D8633" s="27"/>
      <c r="V8633" s="17"/>
    </row>
    <row r="8634" spans="4:22" x14ac:dyDescent="0.25">
      <c r="D8634" s="27"/>
      <c r="V8634" s="17"/>
    </row>
    <row r="8635" spans="4:22" x14ac:dyDescent="0.25">
      <c r="D8635" s="27"/>
      <c r="V8635" s="17"/>
    </row>
    <row r="8636" spans="4:22" x14ac:dyDescent="0.25">
      <c r="D8636" s="27"/>
      <c r="V8636" s="17"/>
    </row>
    <row r="8637" spans="4:22" x14ac:dyDescent="0.25">
      <c r="D8637" s="27"/>
      <c r="V8637" s="17"/>
    </row>
    <row r="8638" spans="4:22" x14ac:dyDescent="0.25">
      <c r="D8638" s="27"/>
      <c r="V8638" s="17"/>
    </row>
    <row r="8639" spans="4:22" x14ac:dyDescent="0.25">
      <c r="D8639" s="27"/>
      <c r="V8639" s="17"/>
    </row>
    <row r="8640" spans="4:22" x14ac:dyDescent="0.25">
      <c r="D8640" s="27"/>
      <c r="V8640" s="17"/>
    </row>
    <row r="8641" spans="4:22" x14ac:dyDescent="0.25">
      <c r="D8641" s="27"/>
      <c r="V8641" s="17"/>
    </row>
    <row r="8642" spans="4:22" x14ac:dyDescent="0.25">
      <c r="D8642" s="27"/>
      <c r="V8642" s="17"/>
    </row>
    <row r="8643" spans="4:22" x14ac:dyDescent="0.25">
      <c r="D8643" s="27"/>
      <c r="V8643" s="17"/>
    </row>
    <row r="8644" spans="4:22" x14ac:dyDescent="0.25">
      <c r="D8644" s="27"/>
      <c r="V8644" s="17"/>
    </row>
    <row r="8645" spans="4:22" x14ac:dyDescent="0.25">
      <c r="D8645" s="27"/>
      <c r="V8645" s="17"/>
    </row>
    <row r="8646" spans="4:22" x14ac:dyDescent="0.25">
      <c r="D8646" s="27"/>
      <c r="V8646" s="17"/>
    </row>
    <row r="8647" spans="4:22" x14ac:dyDescent="0.25">
      <c r="D8647" s="27"/>
      <c r="V8647" s="17"/>
    </row>
    <row r="8648" spans="4:22" x14ac:dyDescent="0.25">
      <c r="D8648" s="27"/>
      <c r="V8648" s="17"/>
    </row>
    <row r="8649" spans="4:22" x14ac:dyDescent="0.25">
      <c r="D8649" s="27"/>
      <c r="V8649" s="17"/>
    </row>
    <row r="8650" spans="4:22" x14ac:dyDescent="0.25">
      <c r="D8650" s="27"/>
      <c r="V8650" s="17"/>
    </row>
    <row r="8651" spans="4:22" x14ac:dyDescent="0.25">
      <c r="D8651" s="27"/>
      <c r="V8651" s="17"/>
    </row>
    <row r="8652" spans="4:22" x14ac:dyDescent="0.25">
      <c r="D8652" s="27"/>
      <c r="V8652" s="17"/>
    </row>
    <row r="8653" spans="4:22" x14ac:dyDescent="0.25">
      <c r="D8653" s="27"/>
      <c r="V8653" s="17"/>
    </row>
    <row r="8654" spans="4:22" x14ac:dyDescent="0.25">
      <c r="D8654" s="27"/>
      <c r="V8654" s="17"/>
    </row>
    <row r="8655" spans="4:22" x14ac:dyDescent="0.25">
      <c r="D8655" s="27"/>
      <c r="V8655" s="17"/>
    </row>
    <row r="8656" spans="4:22" x14ac:dyDescent="0.25">
      <c r="D8656" s="27"/>
      <c r="V8656" s="17"/>
    </row>
    <row r="8657" spans="4:22" x14ac:dyDescent="0.25">
      <c r="D8657" s="27"/>
      <c r="V8657" s="17"/>
    </row>
    <row r="8658" spans="4:22" x14ac:dyDescent="0.25">
      <c r="D8658" s="27"/>
      <c r="V8658" s="17"/>
    </row>
    <row r="8659" spans="4:22" x14ac:dyDescent="0.25">
      <c r="D8659" s="27"/>
      <c r="V8659" s="17"/>
    </row>
    <row r="8660" spans="4:22" x14ac:dyDescent="0.25">
      <c r="D8660" s="27"/>
      <c r="V8660" s="17"/>
    </row>
    <row r="8661" spans="4:22" x14ac:dyDescent="0.25">
      <c r="D8661" s="27"/>
      <c r="V8661" s="17"/>
    </row>
    <row r="8662" spans="4:22" x14ac:dyDescent="0.25">
      <c r="D8662" s="27"/>
      <c r="V8662" s="17"/>
    </row>
    <row r="8663" spans="4:22" x14ac:dyDescent="0.25">
      <c r="D8663" s="27"/>
      <c r="V8663" s="17"/>
    </row>
    <row r="8664" spans="4:22" x14ac:dyDescent="0.25">
      <c r="D8664" s="27"/>
      <c r="V8664" s="17"/>
    </row>
    <row r="8665" spans="4:22" x14ac:dyDescent="0.25">
      <c r="D8665" s="27"/>
      <c r="V8665" s="17"/>
    </row>
    <row r="8666" spans="4:22" x14ac:dyDescent="0.25">
      <c r="D8666" s="27"/>
      <c r="V8666" s="17"/>
    </row>
    <row r="8667" spans="4:22" x14ac:dyDescent="0.25">
      <c r="D8667" s="27"/>
      <c r="V8667" s="17"/>
    </row>
    <row r="8668" spans="4:22" x14ac:dyDescent="0.25">
      <c r="D8668" s="27"/>
      <c r="V8668" s="17"/>
    </row>
    <row r="8669" spans="4:22" x14ac:dyDescent="0.25">
      <c r="D8669" s="27"/>
      <c r="V8669" s="17"/>
    </row>
    <row r="8670" spans="4:22" x14ac:dyDescent="0.25">
      <c r="D8670" s="27"/>
      <c r="V8670" s="17"/>
    </row>
    <row r="8671" spans="4:22" x14ac:dyDescent="0.25">
      <c r="D8671" s="27"/>
      <c r="V8671" s="17"/>
    </row>
    <row r="8672" spans="4:22" x14ac:dyDescent="0.25">
      <c r="D8672" s="27"/>
      <c r="V8672" s="17"/>
    </row>
    <row r="8673" spans="4:22" x14ac:dyDescent="0.25">
      <c r="D8673" s="27"/>
      <c r="V8673" s="17"/>
    </row>
    <row r="8674" spans="4:22" x14ac:dyDescent="0.25">
      <c r="D8674" s="27"/>
      <c r="V8674" s="17"/>
    </row>
    <row r="8675" spans="4:22" x14ac:dyDescent="0.25">
      <c r="D8675" s="27"/>
      <c r="V8675" s="17"/>
    </row>
    <row r="8676" spans="4:22" x14ac:dyDescent="0.25">
      <c r="D8676" s="27"/>
      <c r="V8676" s="17"/>
    </row>
    <row r="8677" spans="4:22" x14ac:dyDescent="0.25">
      <c r="D8677" s="27"/>
      <c r="V8677" s="17"/>
    </row>
    <row r="8678" spans="4:22" x14ac:dyDescent="0.25">
      <c r="D8678" s="27"/>
      <c r="V8678" s="17"/>
    </row>
    <row r="8679" spans="4:22" x14ac:dyDescent="0.25">
      <c r="D8679" s="27"/>
      <c r="V8679" s="17"/>
    </row>
    <row r="8680" spans="4:22" x14ac:dyDescent="0.25">
      <c r="D8680" s="27"/>
      <c r="V8680" s="17"/>
    </row>
    <row r="8681" spans="4:22" x14ac:dyDescent="0.25">
      <c r="D8681" s="27"/>
      <c r="V8681" s="17"/>
    </row>
    <row r="8682" spans="4:22" x14ac:dyDescent="0.25">
      <c r="D8682" s="27"/>
      <c r="V8682" s="17"/>
    </row>
    <row r="8683" spans="4:22" x14ac:dyDescent="0.25">
      <c r="D8683" s="27"/>
      <c r="V8683" s="17"/>
    </row>
    <row r="8684" spans="4:22" x14ac:dyDescent="0.25">
      <c r="D8684" s="27"/>
      <c r="V8684" s="17"/>
    </row>
    <row r="8685" spans="4:22" x14ac:dyDescent="0.25">
      <c r="D8685" s="27"/>
      <c r="V8685" s="17"/>
    </row>
    <row r="8686" spans="4:22" x14ac:dyDescent="0.25">
      <c r="D8686" s="27"/>
      <c r="V8686" s="17"/>
    </row>
    <row r="8687" spans="4:22" x14ac:dyDescent="0.25">
      <c r="D8687" s="27"/>
      <c r="V8687" s="17"/>
    </row>
    <row r="8688" spans="4:22" x14ac:dyDescent="0.25">
      <c r="D8688" s="27"/>
      <c r="V8688" s="17"/>
    </row>
    <row r="8689" spans="4:22" x14ac:dyDescent="0.25">
      <c r="D8689" s="27"/>
      <c r="V8689" s="17"/>
    </row>
    <row r="8690" spans="4:22" x14ac:dyDescent="0.25">
      <c r="D8690" s="27"/>
      <c r="V8690" s="17"/>
    </row>
    <row r="8691" spans="4:22" x14ac:dyDescent="0.25">
      <c r="D8691" s="27"/>
      <c r="V8691" s="17"/>
    </row>
    <row r="8692" spans="4:22" x14ac:dyDescent="0.25">
      <c r="D8692" s="27"/>
      <c r="V8692" s="17"/>
    </row>
    <row r="8693" spans="4:22" x14ac:dyDescent="0.25">
      <c r="D8693" s="27"/>
      <c r="V8693" s="17"/>
    </row>
    <row r="8694" spans="4:22" x14ac:dyDescent="0.25">
      <c r="D8694" s="27"/>
      <c r="V8694" s="17"/>
    </row>
    <row r="8695" spans="4:22" x14ac:dyDescent="0.25">
      <c r="D8695" s="27"/>
      <c r="V8695" s="17"/>
    </row>
    <row r="8696" spans="4:22" x14ac:dyDescent="0.25">
      <c r="D8696" s="27"/>
      <c r="V8696" s="17"/>
    </row>
    <row r="8697" spans="4:22" x14ac:dyDescent="0.25">
      <c r="D8697" s="27"/>
      <c r="V8697" s="17"/>
    </row>
    <row r="8698" spans="4:22" x14ac:dyDescent="0.25">
      <c r="D8698" s="27"/>
      <c r="V8698" s="17"/>
    </row>
    <row r="8699" spans="4:22" x14ac:dyDescent="0.25">
      <c r="D8699" s="27"/>
      <c r="V8699" s="17"/>
    </row>
    <row r="8700" spans="4:22" x14ac:dyDescent="0.25">
      <c r="D8700" s="27"/>
      <c r="V8700" s="17"/>
    </row>
    <row r="8701" spans="4:22" x14ac:dyDescent="0.25">
      <c r="D8701" s="27"/>
      <c r="V8701" s="17"/>
    </row>
    <row r="8702" spans="4:22" x14ac:dyDescent="0.25">
      <c r="D8702" s="27"/>
      <c r="V8702" s="17"/>
    </row>
    <row r="8703" spans="4:22" x14ac:dyDescent="0.25">
      <c r="D8703" s="27"/>
      <c r="V8703" s="17"/>
    </row>
    <row r="8704" spans="4:22" x14ac:dyDescent="0.25">
      <c r="D8704" s="27"/>
      <c r="V8704" s="17"/>
    </row>
    <row r="8705" spans="4:22" x14ac:dyDescent="0.25">
      <c r="D8705" s="27"/>
      <c r="V8705" s="17"/>
    </row>
    <row r="8706" spans="4:22" x14ac:dyDescent="0.25">
      <c r="D8706" s="27"/>
      <c r="V8706" s="17"/>
    </row>
    <row r="8707" spans="4:22" x14ac:dyDescent="0.25">
      <c r="D8707" s="27"/>
      <c r="V8707" s="17"/>
    </row>
    <row r="8708" spans="4:22" x14ac:dyDescent="0.25">
      <c r="D8708" s="27"/>
      <c r="V8708" s="17"/>
    </row>
    <row r="8709" spans="4:22" x14ac:dyDescent="0.25">
      <c r="D8709" s="27"/>
      <c r="V8709" s="17"/>
    </row>
    <row r="8710" spans="4:22" x14ac:dyDescent="0.25">
      <c r="D8710" s="27"/>
      <c r="V8710" s="17"/>
    </row>
    <row r="8711" spans="4:22" x14ac:dyDescent="0.25">
      <c r="D8711" s="27"/>
      <c r="V8711" s="17"/>
    </row>
    <row r="8712" spans="4:22" x14ac:dyDescent="0.25">
      <c r="D8712" s="27"/>
      <c r="V8712" s="17"/>
    </row>
    <row r="8713" spans="4:22" x14ac:dyDescent="0.25">
      <c r="D8713" s="27"/>
      <c r="V8713" s="17"/>
    </row>
    <row r="8714" spans="4:22" x14ac:dyDescent="0.25">
      <c r="D8714" s="27"/>
      <c r="V8714" s="17"/>
    </row>
    <row r="8715" spans="4:22" x14ac:dyDescent="0.25">
      <c r="D8715" s="27"/>
      <c r="V8715" s="17"/>
    </row>
    <row r="8716" spans="4:22" x14ac:dyDescent="0.25">
      <c r="D8716" s="27"/>
      <c r="V8716" s="17"/>
    </row>
    <row r="8717" spans="4:22" x14ac:dyDescent="0.25">
      <c r="D8717" s="27"/>
      <c r="V8717" s="17"/>
    </row>
    <row r="8718" spans="4:22" x14ac:dyDescent="0.25">
      <c r="D8718" s="27"/>
      <c r="V8718" s="17"/>
    </row>
    <row r="8719" spans="4:22" x14ac:dyDescent="0.25">
      <c r="D8719" s="27"/>
      <c r="V8719" s="17"/>
    </row>
    <row r="8720" spans="4:22" x14ac:dyDescent="0.25">
      <c r="D8720" s="27"/>
      <c r="V8720" s="17"/>
    </row>
    <row r="8721" spans="4:22" x14ac:dyDescent="0.25">
      <c r="D8721" s="27"/>
      <c r="V8721" s="17"/>
    </row>
    <row r="8722" spans="4:22" x14ac:dyDescent="0.25">
      <c r="D8722" s="27"/>
      <c r="V8722" s="17"/>
    </row>
    <row r="8723" spans="4:22" x14ac:dyDescent="0.25">
      <c r="D8723" s="27"/>
      <c r="V8723" s="17"/>
    </row>
    <row r="8724" spans="4:22" x14ac:dyDescent="0.25">
      <c r="D8724" s="27"/>
      <c r="V8724" s="17"/>
    </row>
    <row r="8725" spans="4:22" x14ac:dyDescent="0.25">
      <c r="D8725" s="27"/>
      <c r="V8725" s="17"/>
    </row>
    <row r="8726" spans="4:22" x14ac:dyDescent="0.25">
      <c r="D8726" s="27"/>
      <c r="V8726" s="17"/>
    </row>
    <row r="8727" spans="4:22" x14ac:dyDescent="0.25">
      <c r="D8727" s="27"/>
      <c r="V8727" s="17"/>
    </row>
    <row r="8728" spans="4:22" x14ac:dyDescent="0.25">
      <c r="D8728" s="27"/>
      <c r="V8728" s="17"/>
    </row>
    <row r="8729" spans="4:22" x14ac:dyDescent="0.25">
      <c r="D8729" s="27"/>
      <c r="V8729" s="17"/>
    </row>
    <row r="8730" spans="4:22" x14ac:dyDescent="0.25">
      <c r="D8730" s="27"/>
      <c r="V8730" s="17"/>
    </row>
    <row r="8731" spans="4:22" x14ac:dyDescent="0.25">
      <c r="D8731" s="27"/>
      <c r="V8731" s="17"/>
    </row>
    <row r="8732" spans="4:22" x14ac:dyDescent="0.25">
      <c r="D8732" s="27"/>
      <c r="V8732" s="17"/>
    </row>
    <row r="8733" spans="4:22" x14ac:dyDescent="0.25">
      <c r="D8733" s="27"/>
      <c r="V8733" s="17"/>
    </row>
    <row r="8734" spans="4:22" x14ac:dyDescent="0.25">
      <c r="D8734" s="27"/>
      <c r="V8734" s="17"/>
    </row>
    <row r="8735" spans="4:22" x14ac:dyDescent="0.25">
      <c r="D8735" s="27"/>
      <c r="V8735" s="17"/>
    </row>
    <row r="8736" spans="4:22" x14ac:dyDescent="0.25">
      <c r="D8736" s="27"/>
      <c r="V8736" s="17"/>
    </row>
    <row r="8737" spans="4:22" x14ac:dyDescent="0.25">
      <c r="D8737" s="27"/>
      <c r="V8737" s="17"/>
    </row>
    <row r="8738" spans="4:22" x14ac:dyDescent="0.25">
      <c r="D8738" s="27"/>
      <c r="V8738" s="17"/>
    </row>
    <row r="8739" spans="4:22" x14ac:dyDescent="0.25">
      <c r="D8739" s="27"/>
      <c r="V8739" s="17"/>
    </row>
    <row r="8740" spans="4:22" x14ac:dyDescent="0.25">
      <c r="D8740" s="27"/>
      <c r="V8740" s="17"/>
    </row>
    <row r="8741" spans="4:22" x14ac:dyDescent="0.25">
      <c r="D8741" s="27"/>
      <c r="V8741" s="17"/>
    </row>
    <row r="8742" spans="4:22" x14ac:dyDescent="0.25">
      <c r="D8742" s="27"/>
      <c r="V8742" s="17"/>
    </row>
    <row r="8743" spans="4:22" x14ac:dyDescent="0.25">
      <c r="D8743" s="27"/>
      <c r="V8743" s="17"/>
    </row>
    <row r="8744" spans="4:22" x14ac:dyDescent="0.25">
      <c r="D8744" s="27"/>
      <c r="V8744" s="17"/>
    </row>
    <row r="8745" spans="4:22" x14ac:dyDescent="0.25">
      <c r="D8745" s="27"/>
      <c r="V8745" s="17"/>
    </row>
    <row r="8746" spans="4:22" x14ac:dyDescent="0.25">
      <c r="D8746" s="27"/>
      <c r="V8746" s="17"/>
    </row>
    <row r="8747" spans="4:22" x14ac:dyDescent="0.25">
      <c r="D8747" s="27"/>
      <c r="V8747" s="17"/>
    </row>
    <row r="8748" spans="4:22" x14ac:dyDescent="0.25">
      <c r="D8748" s="27"/>
      <c r="V8748" s="17"/>
    </row>
    <row r="8749" spans="4:22" x14ac:dyDescent="0.25">
      <c r="D8749" s="27"/>
      <c r="V8749" s="17"/>
    </row>
    <row r="8750" spans="4:22" x14ac:dyDescent="0.25">
      <c r="D8750" s="27"/>
      <c r="V8750" s="17"/>
    </row>
    <row r="8751" spans="4:22" x14ac:dyDescent="0.25">
      <c r="D8751" s="27"/>
      <c r="V8751" s="17"/>
    </row>
    <row r="8752" spans="4:22" x14ac:dyDescent="0.25">
      <c r="D8752" s="27"/>
      <c r="V8752" s="17"/>
    </row>
    <row r="8753" spans="4:22" x14ac:dyDescent="0.25">
      <c r="D8753" s="27"/>
      <c r="V8753" s="17"/>
    </row>
    <row r="8754" spans="4:22" x14ac:dyDescent="0.25">
      <c r="D8754" s="27"/>
      <c r="V8754" s="17"/>
    </row>
    <row r="8755" spans="4:22" x14ac:dyDescent="0.25">
      <c r="D8755" s="27"/>
      <c r="V8755" s="17"/>
    </row>
    <row r="8756" spans="4:22" x14ac:dyDescent="0.25">
      <c r="D8756" s="27"/>
      <c r="V8756" s="17"/>
    </row>
    <row r="8757" spans="4:22" x14ac:dyDescent="0.25">
      <c r="D8757" s="27"/>
      <c r="V8757" s="17"/>
    </row>
    <row r="8758" spans="4:22" x14ac:dyDescent="0.25">
      <c r="D8758" s="27"/>
      <c r="V8758" s="17"/>
    </row>
    <row r="8759" spans="4:22" x14ac:dyDescent="0.25">
      <c r="D8759" s="27"/>
      <c r="V8759" s="17"/>
    </row>
    <row r="8760" spans="4:22" x14ac:dyDescent="0.25">
      <c r="D8760" s="27"/>
      <c r="V8760" s="17"/>
    </row>
    <row r="8761" spans="4:22" x14ac:dyDescent="0.25">
      <c r="D8761" s="27"/>
      <c r="V8761" s="17"/>
    </row>
    <row r="8762" spans="4:22" x14ac:dyDescent="0.25">
      <c r="D8762" s="27"/>
      <c r="V8762" s="17"/>
    </row>
    <row r="8763" spans="4:22" x14ac:dyDescent="0.25">
      <c r="D8763" s="27"/>
      <c r="V8763" s="17"/>
    </row>
    <row r="8764" spans="4:22" x14ac:dyDescent="0.25">
      <c r="D8764" s="27"/>
      <c r="V8764" s="17"/>
    </row>
    <row r="8765" spans="4:22" x14ac:dyDescent="0.25">
      <c r="D8765" s="27"/>
      <c r="V8765" s="17"/>
    </row>
    <row r="8766" spans="4:22" x14ac:dyDescent="0.25">
      <c r="D8766" s="27"/>
      <c r="V8766" s="17"/>
    </row>
    <row r="8767" spans="4:22" x14ac:dyDescent="0.25">
      <c r="D8767" s="27"/>
      <c r="V8767" s="17"/>
    </row>
    <row r="8768" spans="4:22" x14ac:dyDescent="0.25">
      <c r="D8768" s="27"/>
      <c r="V8768" s="17"/>
    </row>
    <row r="8769" spans="4:22" x14ac:dyDescent="0.25">
      <c r="D8769" s="27"/>
      <c r="V8769" s="17"/>
    </row>
    <row r="8770" spans="4:22" x14ac:dyDescent="0.25">
      <c r="D8770" s="27"/>
      <c r="V8770" s="17"/>
    </row>
    <row r="8771" spans="4:22" x14ac:dyDescent="0.25">
      <c r="D8771" s="27"/>
      <c r="V8771" s="17"/>
    </row>
    <row r="8772" spans="4:22" x14ac:dyDescent="0.25">
      <c r="D8772" s="27"/>
      <c r="V8772" s="17"/>
    </row>
    <row r="8773" spans="4:22" x14ac:dyDescent="0.25">
      <c r="D8773" s="27"/>
      <c r="V8773" s="17"/>
    </row>
    <row r="8774" spans="4:22" x14ac:dyDescent="0.25">
      <c r="D8774" s="27"/>
      <c r="V8774" s="17"/>
    </row>
    <row r="8775" spans="4:22" x14ac:dyDescent="0.25">
      <c r="D8775" s="27"/>
      <c r="V8775" s="17"/>
    </row>
    <row r="8776" spans="4:22" x14ac:dyDescent="0.25">
      <c r="D8776" s="27"/>
      <c r="V8776" s="17"/>
    </row>
    <row r="8777" spans="4:22" x14ac:dyDescent="0.25">
      <c r="D8777" s="27"/>
      <c r="V8777" s="17"/>
    </row>
    <row r="8778" spans="4:22" x14ac:dyDescent="0.25">
      <c r="D8778" s="27"/>
      <c r="V8778" s="17"/>
    </row>
    <row r="8779" spans="4:22" x14ac:dyDescent="0.25">
      <c r="D8779" s="27"/>
      <c r="V8779" s="17"/>
    </row>
    <row r="8780" spans="4:22" x14ac:dyDescent="0.25">
      <c r="D8780" s="27"/>
      <c r="V8780" s="17"/>
    </row>
    <row r="8781" spans="4:22" x14ac:dyDescent="0.25">
      <c r="D8781" s="27"/>
      <c r="V8781" s="17"/>
    </row>
    <row r="8782" spans="4:22" x14ac:dyDescent="0.25">
      <c r="D8782" s="27"/>
      <c r="V8782" s="17"/>
    </row>
    <row r="8783" spans="4:22" x14ac:dyDescent="0.25">
      <c r="D8783" s="27"/>
      <c r="V8783" s="17"/>
    </row>
    <row r="8784" spans="4:22" x14ac:dyDescent="0.25">
      <c r="D8784" s="27"/>
      <c r="V8784" s="17"/>
    </row>
    <row r="8785" spans="4:22" x14ac:dyDescent="0.25">
      <c r="D8785" s="27"/>
      <c r="V8785" s="17"/>
    </row>
    <row r="8786" spans="4:22" x14ac:dyDescent="0.25">
      <c r="D8786" s="27"/>
      <c r="V8786" s="17"/>
    </row>
    <row r="8787" spans="4:22" x14ac:dyDescent="0.25">
      <c r="D8787" s="27"/>
      <c r="V8787" s="17"/>
    </row>
    <row r="8788" spans="4:22" x14ac:dyDescent="0.25">
      <c r="D8788" s="27"/>
      <c r="V8788" s="17"/>
    </row>
    <row r="8789" spans="4:22" x14ac:dyDescent="0.25">
      <c r="D8789" s="27"/>
      <c r="V8789" s="17"/>
    </row>
    <row r="8790" spans="4:22" x14ac:dyDescent="0.25">
      <c r="D8790" s="27"/>
      <c r="V8790" s="17"/>
    </row>
    <row r="8791" spans="4:22" x14ac:dyDescent="0.25">
      <c r="D8791" s="27"/>
      <c r="V8791" s="17"/>
    </row>
    <row r="8792" spans="4:22" x14ac:dyDescent="0.25">
      <c r="D8792" s="27"/>
      <c r="V8792" s="17"/>
    </row>
    <row r="8793" spans="4:22" x14ac:dyDescent="0.25">
      <c r="D8793" s="27"/>
      <c r="V8793" s="17"/>
    </row>
    <row r="8794" spans="4:22" x14ac:dyDescent="0.25">
      <c r="D8794" s="27"/>
      <c r="V8794" s="17"/>
    </row>
    <row r="8795" spans="4:22" x14ac:dyDescent="0.25">
      <c r="D8795" s="27"/>
      <c r="V8795" s="17"/>
    </row>
    <row r="8796" spans="4:22" x14ac:dyDescent="0.25">
      <c r="D8796" s="27"/>
      <c r="V8796" s="17"/>
    </row>
    <row r="8797" spans="4:22" x14ac:dyDescent="0.25">
      <c r="D8797" s="27"/>
      <c r="V8797" s="17"/>
    </row>
    <row r="8798" spans="4:22" x14ac:dyDescent="0.25">
      <c r="D8798" s="27"/>
      <c r="V8798" s="17"/>
    </row>
    <row r="8799" spans="4:22" x14ac:dyDescent="0.25">
      <c r="D8799" s="27"/>
      <c r="V8799" s="17"/>
    </row>
    <row r="8800" spans="4:22" x14ac:dyDescent="0.25">
      <c r="D8800" s="27"/>
      <c r="V8800" s="17"/>
    </row>
    <row r="8801" spans="4:22" x14ac:dyDescent="0.25">
      <c r="D8801" s="27"/>
      <c r="V8801" s="17"/>
    </row>
    <row r="8802" spans="4:22" x14ac:dyDescent="0.25">
      <c r="D8802" s="27"/>
      <c r="V8802" s="17"/>
    </row>
    <row r="8803" spans="4:22" x14ac:dyDescent="0.25">
      <c r="D8803" s="27"/>
      <c r="V8803" s="17"/>
    </row>
    <row r="8804" spans="4:22" x14ac:dyDescent="0.25">
      <c r="D8804" s="27"/>
      <c r="V8804" s="17"/>
    </row>
    <row r="8805" spans="4:22" x14ac:dyDescent="0.25">
      <c r="D8805" s="27"/>
      <c r="V8805" s="17"/>
    </row>
    <row r="8806" spans="4:22" x14ac:dyDescent="0.25">
      <c r="D8806" s="27"/>
      <c r="V8806" s="17"/>
    </row>
    <row r="8807" spans="4:22" x14ac:dyDescent="0.25">
      <c r="D8807" s="27"/>
      <c r="V8807" s="17"/>
    </row>
    <row r="8808" spans="4:22" x14ac:dyDescent="0.25">
      <c r="D8808" s="27"/>
      <c r="V8808" s="17"/>
    </row>
    <row r="8809" spans="4:22" x14ac:dyDescent="0.25">
      <c r="D8809" s="27"/>
      <c r="V8809" s="17"/>
    </row>
    <row r="8810" spans="4:22" x14ac:dyDescent="0.25">
      <c r="D8810" s="27"/>
      <c r="V8810" s="17"/>
    </row>
    <row r="8811" spans="4:22" x14ac:dyDescent="0.25">
      <c r="D8811" s="27"/>
      <c r="V8811" s="17"/>
    </row>
    <row r="8812" spans="4:22" x14ac:dyDescent="0.25">
      <c r="D8812" s="27"/>
      <c r="V8812" s="17"/>
    </row>
    <row r="8813" spans="4:22" x14ac:dyDescent="0.25">
      <c r="D8813" s="27"/>
      <c r="V8813" s="17"/>
    </row>
    <row r="8814" spans="4:22" x14ac:dyDescent="0.25">
      <c r="D8814" s="27"/>
      <c r="V8814" s="17"/>
    </row>
    <row r="8815" spans="4:22" x14ac:dyDescent="0.25">
      <c r="D8815" s="27"/>
      <c r="V8815" s="17"/>
    </row>
    <row r="8816" spans="4:22" x14ac:dyDescent="0.25">
      <c r="D8816" s="27"/>
      <c r="V8816" s="17"/>
    </row>
    <row r="8817" spans="4:22" x14ac:dyDescent="0.25">
      <c r="D8817" s="27"/>
      <c r="V8817" s="17"/>
    </row>
    <row r="8818" spans="4:22" x14ac:dyDescent="0.25">
      <c r="D8818" s="27"/>
      <c r="V8818" s="17"/>
    </row>
    <row r="8819" spans="4:22" x14ac:dyDescent="0.25">
      <c r="D8819" s="27"/>
      <c r="V8819" s="17"/>
    </row>
    <row r="8820" spans="4:22" x14ac:dyDescent="0.25">
      <c r="D8820" s="27"/>
      <c r="V8820" s="17"/>
    </row>
    <row r="8821" spans="4:22" x14ac:dyDescent="0.25">
      <c r="D8821" s="27"/>
      <c r="V8821" s="17"/>
    </row>
    <row r="8822" spans="4:22" x14ac:dyDescent="0.25">
      <c r="D8822" s="27"/>
      <c r="V8822" s="17"/>
    </row>
    <row r="8823" spans="4:22" x14ac:dyDescent="0.25">
      <c r="D8823" s="27"/>
      <c r="V8823" s="17"/>
    </row>
    <row r="8824" spans="4:22" x14ac:dyDescent="0.25">
      <c r="D8824" s="27"/>
      <c r="V8824" s="17"/>
    </row>
    <row r="8825" spans="4:22" x14ac:dyDescent="0.25">
      <c r="D8825" s="27"/>
      <c r="V8825" s="17"/>
    </row>
    <row r="8826" spans="4:22" x14ac:dyDescent="0.25">
      <c r="D8826" s="27"/>
      <c r="V8826" s="17"/>
    </row>
    <row r="8827" spans="4:22" x14ac:dyDescent="0.25">
      <c r="D8827" s="27"/>
      <c r="V8827" s="17"/>
    </row>
    <row r="8828" spans="4:22" x14ac:dyDescent="0.25">
      <c r="D8828" s="27"/>
      <c r="V8828" s="17"/>
    </row>
    <row r="8829" spans="4:22" x14ac:dyDescent="0.25">
      <c r="D8829" s="27"/>
      <c r="V8829" s="17"/>
    </row>
    <row r="8830" spans="4:22" x14ac:dyDescent="0.25">
      <c r="D8830" s="27"/>
      <c r="V8830" s="17"/>
    </row>
    <row r="8831" spans="4:22" x14ac:dyDescent="0.25">
      <c r="D8831" s="27"/>
      <c r="V8831" s="17"/>
    </row>
    <row r="8832" spans="4:22" x14ac:dyDescent="0.25">
      <c r="D8832" s="27"/>
      <c r="V8832" s="17"/>
    </row>
    <row r="8833" spans="4:22" x14ac:dyDescent="0.25">
      <c r="D8833" s="27"/>
      <c r="V8833" s="17"/>
    </row>
    <row r="8834" spans="4:22" x14ac:dyDescent="0.25">
      <c r="D8834" s="27"/>
      <c r="V8834" s="17"/>
    </row>
    <row r="8835" spans="4:22" x14ac:dyDescent="0.25">
      <c r="D8835" s="27"/>
      <c r="V8835" s="17"/>
    </row>
    <row r="8836" spans="4:22" x14ac:dyDescent="0.25">
      <c r="D8836" s="27"/>
      <c r="V8836" s="17"/>
    </row>
    <row r="8837" spans="4:22" x14ac:dyDescent="0.25">
      <c r="D8837" s="27"/>
      <c r="V8837" s="17"/>
    </row>
    <row r="8838" spans="4:22" x14ac:dyDescent="0.25">
      <c r="D8838" s="27"/>
      <c r="V8838" s="17"/>
    </row>
    <row r="8839" spans="4:22" x14ac:dyDescent="0.25">
      <c r="D8839" s="27"/>
      <c r="V8839" s="17"/>
    </row>
    <row r="8840" spans="4:22" x14ac:dyDescent="0.25">
      <c r="D8840" s="27"/>
      <c r="V8840" s="17"/>
    </row>
    <row r="8841" spans="4:22" x14ac:dyDescent="0.25">
      <c r="D8841" s="27"/>
      <c r="V8841" s="17"/>
    </row>
    <row r="8842" spans="4:22" x14ac:dyDescent="0.25">
      <c r="D8842" s="27"/>
      <c r="V8842" s="17"/>
    </row>
    <row r="8843" spans="4:22" x14ac:dyDescent="0.25">
      <c r="D8843" s="27"/>
      <c r="V8843" s="17"/>
    </row>
    <row r="8844" spans="4:22" x14ac:dyDescent="0.25">
      <c r="D8844" s="27"/>
      <c r="V8844" s="17"/>
    </row>
    <row r="8845" spans="4:22" x14ac:dyDescent="0.25">
      <c r="D8845" s="27"/>
      <c r="V8845" s="17"/>
    </row>
    <row r="8846" spans="4:22" x14ac:dyDescent="0.25">
      <c r="D8846" s="27"/>
      <c r="V8846" s="17"/>
    </row>
    <row r="8847" spans="4:22" x14ac:dyDescent="0.25">
      <c r="D8847" s="27"/>
      <c r="V8847" s="17"/>
    </row>
    <row r="8848" spans="4:22" x14ac:dyDescent="0.25">
      <c r="D8848" s="27"/>
      <c r="V8848" s="17"/>
    </row>
    <row r="8849" spans="4:22" x14ac:dyDescent="0.25">
      <c r="D8849" s="27"/>
      <c r="V8849" s="17"/>
    </row>
    <row r="8850" spans="4:22" x14ac:dyDescent="0.25">
      <c r="D8850" s="27"/>
      <c r="V8850" s="17"/>
    </row>
    <row r="8851" spans="4:22" x14ac:dyDescent="0.25">
      <c r="D8851" s="27"/>
      <c r="V8851" s="17"/>
    </row>
    <row r="8852" spans="4:22" x14ac:dyDescent="0.25">
      <c r="D8852" s="27"/>
      <c r="V8852" s="17"/>
    </row>
    <row r="8853" spans="4:22" x14ac:dyDescent="0.25">
      <c r="D8853" s="27"/>
      <c r="V8853" s="17"/>
    </row>
    <row r="8854" spans="4:22" x14ac:dyDescent="0.25">
      <c r="D8854" s="27"/>
      <c r="V8854" s="17"/>
    </row>
    <row r="8855" spans="4:22" x14ac:dyDescent="0.25">
      <c r="D8855" s="27"/>
      <c r="V8855" s="17"/>
    </row>
    <row r="8856" spans="4:22" x14ac:dyDescent="0.25">
      <c r="D8856" s="27"/>
      <c r="V8856" s="17"/>
    </row>
    <row r="8857" spans="4:22" x14ac:dyDescent="0.25">
      <c r="D8857" s="27"/>
      <c r="V8857" s="17"/>
    </row>
    <row r="8858" spans="4:22" x14ac:dyDescent="0.25">
      <c r="D8858" s="27"/>
      <c r="V8858" s="17"/>
    </row>
    <row r="8859" spans="4:22" x14ac:dyDescent="0.25">
      <c r="D8859" s="27"/>
      <c r="V8859" s="17"/>
    </row>
    <row r="8860" spans="4:22" x14ac:dyDescent="0.25">
      <c r="D8860" s="27"/>
      <c r="V8860" s="17"/>
    </row>
    <row r="8861" spans="4:22" x14ac:dyDescent="0.25">
      <c r="D8861" s="27"/>
      <c r="V8861" s="17"/>
    </row>
    <row r="8862" spans="4:22" x14ac:dyDescent="0.25">
      <c r="D8862" s="27"/>
      <c r="V8862" s="17"/>
    </row>
    <row r="8863" spans="4:22" x14ac:dyDescent="0.25">
      <c r="D8863" s="27"/>
      <c r="V8863" s="17"/>
    </row>
    <row r="8864" spans="4:22" x14ac:dyDescent="0.25">
      <c r="D8864" s="27"/>
      <c r="V8864" s="17"/>
    </row>
    <row r="8865" spans="4:22" x14ac:dyDescent="0.25">
      <c r="D8865" s="27"/>
      <c r="V8865" s="17"/>
    </row>
    <row r="8866" spans="4:22" x14ac:dyDescent="0.25">
      <c r="D8866" s="27"/>
      <c r="V8866" s="17"/>
    </row>
    <row r="8867" spans="4:22" x14ac:dyDescent="0.25">
      <c r="D8867" s="27"/>
      <c r="V8867" s="17"/>
    </row>
    <row r="8868" spans="4:22" x14ac:dyDescent="0.25">
      <c r="D8868" s="27"/>
      <c r="V8868" s="17"/>
    </row>
    <row r="8869" spans="4:22" x14ac:dyDescent="0.25">
      <c r="D8869" s="27"/>
      <c r="V8869" s="17"/>
    </row>
    <row r="8870" spans="4:22" x14ac:dyDescent="0.25">
      <c r="D8870" s="27"/>
      <c r="V8870" s="17"/>
    </row>
    <row r="8871" spans="4:22" x14ac:dyDescent="0.25">
      <c r="D8871" s="27"/>
      <c r="V8871" s="17"/>
    </row>
    <row r="8872" spans="4:22" x14ac:dyDescent="0.25">
      <c r="D8872" s="27"/>
      <c r="V8872" s="17"/>
    </row>
    <row r="8873" spans="4:22" x14ac:dyDescent="0.25">
      <c r="D8873" s="27"/>
      <c r="V8873" s="17"/>
    </row>
    <row r="8874" spans="4:22" x14ac:dyDescent="0.25">
      <c r="D8874" s="27"/>
      <c r="V8874" s="17"/>
    </row>
    <row r="8875" spans="4:22" x14ac:dyDescent="0.25">
      <c r="D8875" s="27"/>
      <c r="V8875" s="17"/>
    </row>
    <row r="8876" spans="4:22" x14ac:dyDescent="0.25">
      <c r="D8876" s="27"/>
      <c r="V8876" s="17"/>
    </row>
    <row r="8877" spans="4:22" x14ac:dyDescent="0.25">
      <c r="D8877" s="27"/>
      <c r="V8877" s="17"/>
    </row>
    <row r="8878" spans="4:22" x14ac:dyDescent="0.25">
      <c r="D8878" s="27"/>
      <c r="V8878" s="17"/>
    </row>
    <row r="8879" spans="4:22" x14ac:dyDescent="0.25">
      <c r="D8879" s="27"/>
      <c r="V8879" s="17"/>
    </row>
    <row r="8880" spans="4:22" x14ac:dyDescent="0.25">
      <c r="D8880" s="27"/>
      <c r="V8880" s="17"/>
    </row>
    <row r="8881" spans="4:22" x14ac:dyDescent="0.25">
      <c r="D8881" s="27"/>
      <c r="V8881" s="17"/>
    </row>
    <row r="8882" spans="4:22" x14ac:dyDescent="0.25">
      <c r="D8882" s="27"/>
      <c r="V8882" s="17"/>
    </row>
    <row r="8883" spans="4:22" x14ac:dyDescent="0.25">
      <c r="D8883" s="27"/>
      <c r="V8883" s="17"/>
    </row>
    <row r="8884" spans="4:22" x14ac:dyDescent="0.25">
      <c r="D8884" s="27"/>
      <c r="V8884" s="17"/>
    </row>
    <row r="8885" spans="4:22" x14ac:dyDescent="0.25">
      <c r="D8885" s="27"/>
      <c r="V8885" s="17"/>
    </row>
    <row r="8886" spans="4:22" x14ac:dyDescent="0.25">
      <c r="D8886" s="27"/>
      <c r="V8886" s="17"/>
    </row>
    <row r="8887" spans="4:22" x14ac:dyDescent="0.25">
      <c r="D8887" s="27"/>
      <c r="V8887" s="17"/>
    </row>
    <row r="8888" spans="4:22" x14ac:dyDescent="0.25">
      <c r="D8888" s="27"/>
      <c r="V8888" s="17"/>
    </row>
    <row r="8889" spans="4:22" x14ac:dyDescent="0.25">
      <c r="D8889" s="27"/>
      <c r="V8889" s="17"/>
    </row>
    <row r="8890" spans="4:22" x14ac:dyDescent="0.25">
      <c r="D8890" s="27"/>
      <c r="V8890" s="17"/>
    </row>
    <row r="8891" spans="4:22" x14ac:dyDescent="0.25">
      <c r="D8891" s="27"/>
      <c r="V8891" s="17"/>
    </row>
    <row r="8892" spans="4:22" x14ac:dyDescent="0.25">
      <c r="D8892" s="27"/>
      <c r="V8892" s="17"/>
    </row>
    <row r="8893" spans="4:22" x14ac:dyDescent="0.25">
      <c r="D8893" s="27"/>
      <c r="V8893" s="17"/>
    </row>
    <row r="8894" spans="4:22" x14ac:dyDescent="0.25">
      <c r="D8894" s="27"/>
      <c r="V8894" s="17"/>
    </row>
    <row r="8895" spans="4:22" x14ac:dyDescent="0.25">
      <c r="D8895" s="27"/>
      <c r="V8895" s="17"/>
    </row>
    <row r="8896" spans="4:22" x14ac:dyDescent="0.25">
      <c r="D8896" s="27"/>
      <c r="V8896" s="17"/>
    </row>
    <row r="8897" spans="4:22" x14ac:dyDescent="0.25">
      <c r="D8897" s="27"/>
      <c r="V8897" s="17"/>
    </row>
    <row r="8898" spans="4:22" x14ac:dyDescent="0.25">
      <c r="D8898" s="27"/>
      <c r="V8898" s="17"/>
    </row>
    <row r="8899" spans="4:22" x14ac:dyDescent="0.25">
      <c r="D8899" s="27"/>
      <c r="V8899" s="17"/>
    </row>
    <row r="8900" spans="4:22" x14ac:dyDescent="0.25">
      <c r="D8900" s="27"/>
      <c r="V8900" s="17"/>
    </row>
    <row r="8901" spans="4:22" x14ac:dyDescent="0.25">
      <c r="D8901" s="27"/>
      <c r="V8901" s="17"/>
    </row>
    <row r="8902" spans="4:22" x14ac:dyDescent="0.25">
      <c r="D8902" s="27"/>
      <c r="V8902" s="17"/>
    </row>
    <row r="8903" spans="4:22" x14ac:dyDescent="0.25">
      <c r="D8903" s="27"/>
      <c r="V8903" s="17"/>
    </row>
    <row r="8904" spans="4:22" x14ac:dyDescent="0.25">
      <c r="D8904" s="27"/>
      <c r="V8904" s="17"/>
    </row>
    <row r="8905" spans="4:22" x14ac:dyDescent="0.25">
      <c r="D8905" s="27"/>
      <c r="V8905" s="17"/>
    </row>
    <row r="8906" spans="4:22" x14ac:dyDescent="0.25">
      <c r="D8906" s="27"/>
      <c r="V8906" s="17"/>
    </row>
    <row r="8907" spans="4:22" x14ac:dyDescent="0.25">
      <c r="D8907" s="27"/>
      <c r="V8907" s="17"/>
    </row>
    <row r="8908" spans="4:22" x14ac:dyDescent="0.25">
      <c r="D8908" s="27"/>
      <c r="V8908" s="17"/>
    </row>
    <row r="8909" spans="4:22" x14ac:dyDescent="0.25">
      <c r="D8909" s="27"/>
      <c r="V8909" s="17"/>
    </row>
    <row r="8910" spans="4:22" x14ac:dyDescent="0.25">
      <c r="D8910" s="27"/>
      <c r="V8910" s="17"/>
    </row>
    <row r="8911" spans="4:22" x14ac:dyDescent="0.25">
      <c r="D8911" s="27"/>
      <c r="V8911" s="17"/>
    </row>
    <row r="8912" spans="4:22" x14ac:dyDescent="0.25">
      <c r="D8912" s="27"/>
      <c r="V8912" s="17"/>
    </row>
    <row r="8913" spans="4:22" x14ac:dyDescent="0.25">
      <c r="D8913" s="27"/>
      <c r="V8913" s="17"/>
    </row>
    <row r="8914" spans="4:22" x14ac:dyDescent="0.25">
      <c r="D8914" s="27"/>
      <c r="V8914" s="17"/>
    </row>
    <row r="8915" spans="4:22" x14ac:dyDescent="0.25">
      <c r="D8915" s="27"/>
      <c r="V8915" s="17"/>
    </row>
    <row r="8916" spans="4:22" x14ac:dyDescent="0.25">
      <c r="D8916" s="27"/>
      <c r="V8916" s="17"/>
    </row>
    <row r="8917" spans="4:22" x14ac:dyDescent="0.25">
      <c r="D8917" s="27"/>
      <c r="V8917" s="17"/>
    </row>
    <row r="8918" spans="4:22" x14ac:dyDescent="0.25">
      <c r="D8918" s="27"/>
      <c r="V8918" s="17"/>
    </row>
    <row r="8919" spans="4:22" x14ac:dyDescent="0.25">
      <c r="D8919" s="27"/>
      <c r="V8919" s="17"/>
    </row>
    <row r="8920" spans="4:22" x14ac:dyDescent="0.25">
      <c r="D8920" s="27"/>
      <c r="V8920" s="17"/>
    </row>
    <row r="8921" spans="4:22" x14ac:dyDescent="0.25">
      <c r="D8921" s="27"/>
      <c r="V8921" s="17"/>
    </row>
    <row r="8922" spans="4:22" x14ac:dyDescent="0.25">
      <c r="D8922" s="27"/>
      <c r="V8922" s="17"/>
    </row>
    <row r="8923" spans="4:22" x14ac:dyDescent="0.25">
      <c r="D8923" s="27"/>
      <c r="V8923" s="17"/>
    </row>
    <row r="8924" spans="4:22" x14ac:dyDescent="0.25">
      <c r="D8924" s="27"/>
      <c r="V8924" s="17"/>
    </row>
    <row r="8925" spans="4:22" x14ac:dyDescent="0.25">
      <c r="D8925" s="27"/>
      <c r="V8925" s="17"/>
    </row>
    <row r="8926" spans="4:22" x14ac:dyDescent="0.25">
      <c r="D8926" s="27"/>
      <c r="V8926" s="17"/>
    </row>
    <row r="8927" spans="4:22" x14ac:dyDescent="0.25">
      <c r="D8927" s="27"/>
      <c r="V8927" s="17"/>
    </row>
    <row r="8928" spans="4:22" x14ac:dyDescent="0.25">
      <c r="D8928" s="27"/>
      <c r="V8928" s="17"/>
    </row>
    <row r="8929" spans="4:22" x14ac:dyDescent="0.25">
      <c r="D8929" s="27"/>
      <c r="V8929" s="17"/>
    </row>
    <row r="8930" spans="4:22" x14ac:dyDescent="0.25">
      <c r="D8930" s="27"/>
      <c r="V8930" s="17"/>
    </row>
    <row r="8931" spans="4:22" x14ac:dyDescent="0.25">
      <c r="D8931" s="27"/>
      <c r="V8931" s="17"/>
    </row>
    <row r="8932" spans="4:22" x14ac:dyDescent="0.25">
      <c r="D8932" s="27"/>
      <c r="V8932" s="17"/>
    </row>
    <row r="8933" spans="4:22" x14ac:dyDescent="0.25">
      <c r="D8933" s="27"/>
      <c r="V8933" s="17"/>
    </row>
    <row r="8934" spans="4:22" x14ac:dyDescent="0.25">
      <c r="D8934" s="27"/>
      <c r="V8934" s="17"/>
    </row>
    <row r="8935" spans="4:22" x14ac:dyDescent="0.25">
      <c r="D8935" s="27"/>
      <c r="V8935" s="17"/>
    </row>
    <row r="8936" spans="4:22" x14ac:dyDescent="0.25">
      <c r="D8936" s="27"/>
      <c r="V8936" s="17"/>
    </row>
    <row r="8937" spans="4:22" x14ac:dyDescent="0.25">
      <c r="D8937" s="27"/>
      <c r="V8937" s="17"/>
    </row>
    <row r="8938" spans="4:22" x14ac:dyDescent="0.25">
      <c r="D8938" s="27"/>
      <c r="V8938" s="17"/>
    </row>
    <row r="8939" spans="4:22" x14ac:dyDescent="0.25">
      <c r="D8939" s="27"/>
      <c r="V8939" s="17"/>
    </row>
    <row r="8940" spans="4:22" x14ac:dyDescent="0.25">
      <c r="D8940" s="27"/>
      <c r="V8940" s="17"/>
    </row>
    <row r="8941" spans="4:22" x14ac:dyDescent="0.25">
      <c r="D8941" s="27"/>
      <c r="V8941" s="17"/>
    </row>
    <row r="8942" spans="4:22" x14ac:dyDescent="0.25">
      <c r="D8942" s="27"/>
      <c r="V8942" s="17"/>
    </row>
    <row r="8943" spans="4:22" x14ac:dyDescent="0.25">
      <c r="D8943" s="27"/>
      <c r="V8943" s="17"/>
    </row>
    <row r="8944" spans="4:22" x14ac:dyDescent="0.25">
      <c r="D8944" s="27"/>
      <c r="V8944" s="17"/>
    </row>
    <row r="8945" spans="4:22" x14ac:dyDescent="0.25">
      <c r="D8945" s="27"/>
      <c r="V8945" s="17"/>
    </row>
    <row r="8946" spans="4:22" x14ac:dyDescent="0.25">
      <c r="D8946" s="27"/>
      <c r="V8946" s="17"/>
    </row>
    <row r="8947" spans="4:22" x14ac:dyDescent="0.25">
      <c r="D8947" s="27"/>
      <c r="V8947" s="17"/>
    </row>
    <row r="8948" spans="4:22" x14ac:dyDescent="0.25">
      <c r="D8948" s="27"/>
      <c r="V8948" s="17"/>
    </row>
    <row r="8949" spans="4:22" x14ac:dyDescent="0.25">
      <c r="D8949" s="27"/>
      <c r="V8949" s="17"/>
    </row>
    <row r="8950" spans="4:22" x14ac:dyDescent="0.25">
      <c r="D8950" s="27"/>
      <c r="V8950" s="17"/>
    </row>
    <row r="8951" spans="4:22" x14ac:dyDescent="0.25">
      <c r="D8951" s="27"/>
      <c r="V8951" s="17"/>
    </row>
    <row r="8952" spans="4:22" x14ac:dyDescent="0.25">
      <c r="D8952" s="27"/>
      <c r="V8952" s="17"/>
    </row>
    <row r="8953" spans="4:22" x14ac:dyDescent="0.25">
      <c r="D8953" s="27"/>
      <c r="V8953" s="17"/>
    </row>
    <row r="8954" spans="4:22" x14ac:dyDescent="0.25">
      <c r="D8954" s="27"/>
      <c r="V8954" s="17"/>
    </row>
    <row r="8955" spans="4:22" x14ac:dyDescent="0.25">
      <c r="D8955" s="27"/>
      <c r="V8955" s="17"/>
    </row>
    <row r="8956" spans="4:22" x14ac:dyDescent="0.25">
      <c r="D8956" s="27"/>
      <c r="V8956" s="17"/>
    </row>
    <row r="8957" spans="4:22" x14ac:dyDescent="0.25">
      <c r="D8957" s="27"/>
      <c r="V8957" s="17"/>
    </row>
    <row r="8958" spans="4:22" x14ac:dyDescent="0.25">
      <c r="D8958" s="27"/>
      <c r="V8958" s="17"/>
    </row>
    <row r="8959" spans="4:22" x14ac:dyDescent="0.25">
      <c r="D8959" s="27"/>
      <c r="V8959" s="17"/>
    </row>
    <row r="8960" spans="4:22" x14ac:dyDescent="0.25">
      <c r="D8960" s="27"/>
      <c r="V8960" s="17"/>
    </row>
    <row r="8961" spans="4:22" x14ac:dyDescent="0.25">
      <c r="D8961" s="27"/>
      <c r="V8961" s="17"/>
    </row>
    <row r="8962" spans="4:22" x14ac:dyDescent="0.25">
      <c r="D8962" s="27"/>
      <c r="V8962" s="17"/>
    </row>
    <row r="8963" spans="4:22" x14ac:dyDescent="0.25">
      <c r="D8963" s="27"/>
      <c r="V8963" s="17"/>
    </row>
    <row r="8964" spans="4:22" x14ac:dyDescent="0.25">
      <c r="D8964" s="27"/>
      <c r="V8964" s="17"/>
    </row>
    <row r="8965" spans="4:22" x14ac:dyDescent="0.25">
      <c r="D8965" s="27"/>
      <c r="V8965" s="17"/>
    </row>
    <row r="8966" spans="4:22" x14ac:dyDescent="0.25">
      <c r="D8966" s="27"/>
      <c r="V8966" s="17"/>
    </row>
    <row r="8967" spans="4:22" x14ac:dyDescent="0.25">
      <c r="D8967" s="27"/>
      <c r="V8967" s="17"/>
    </row>
    <row r="8968" spans="4:22" x14ac:dyDescent="0.25">
      <c r="D8968" s="27"/>
      <c r="V8968" s="17"/>
    </row>
    <row r="8969" spans="4:22" x14ac:dyDescent="0.25">
      <c r="D8969" s="27"/>
      <c r="V8969" s="17"/>
    </row>
    <row r="8970" spans="4:22" x14ac:dyDescent="0.25">
      <c r="D8970" s="27"/>
      <c r="V8970" s="17"/>
    </row>
    <row r="8971" spans="4:22" x14ac:dyDescent="0.25">
      <c r="D8971" s="27"/>
      <c r="V8971" s="17"/>
    </row>
    <row r="8972" spans="4:22" x14ac:dyDescent="0.25">
      <c r="D8972" s="27"/>
      <c r="V8972" s="17"/>
    </row>
    <row r="8973" spans="4:22" x14ac:dyDescent="0.25">
      <c r="D8973" s="27"/>
      <c r="V8973" s="17"/>
    </row>
    <row r="8974" spans="4:22" x14ac:dyDescent="0.25">
      <c r="D8974" s="27"/>
      <c r="V8974" s="17"/>
    </row>
    <row r="8975" spans="4:22" x14ac:dyDescent="0.25">
      <c r="D8975" s="27"/>
      <c r="V8975" s="17"/>
    </row>
    <row r="8976" spans="4:22" x14ac:dyDescent="0.25">
      <c r="D8976" s="27"/>
      <c r="V8976" s="17"/>
    </row>
    <row r="8977" spans="4:22" x14ac:dyDescent="0.25">
      <c r="D8977" s="27"/>
      <c r="V8977" s="17"/>
    </row>
    <row r="8978" spans="4:22" x14ac:dyDescent="0.25">
      <c r="D8978" s="27"/>
      <c r="V8978" s="17"/>
    </row>
    <row r="8979" spans="4:22" x14ac:dyDescent="0.25">
      <c r="D8979" s="27"/>
      <c r="V8979" s="17"/>
    </row>
    <row r="8980" spans="4:22" x14ac:dyDescent="0.25">
      <c r="D8980" s="27"/>
      <c r="V8980" s="17"/>
    </row>
    <row r="8981" spans="4:22" x14ac:dyDescent="0.25">
      <c r="D8981" s="27"/>
      <c r="V8981" s="17"/>
    </row>
    <row r="8982" spans="4:22" x14ac:dyDescent="0.25">
      <c r="D8982" s="27"/>
      <c r="V8982" s="17"/>
    </row>
    <row r="8983" spans="4:22" x14ac:dyDescent="0.25">
      <c r="D8983" s="27"/>
      <c r="V8983" s="17"/>
    </row>
    <row r="8984" spans="4:22" x14ac:dyDescent="0.25">
      <c r="D8984" s="27"/>
      <c r="V8984" s="17"/>
    </row>
    <row r="8985" spans="4:22" x14ac:dyDescent="0.25">
      <c r="D8985" s="27"/>
      <c r="V8985" s="17"/>
    </row>
    <row r="8986" spans="4:22" x14ac:dyDescent="0.25">
      <c r="D8986" s="27"/>
      <c r="V8986" s="17"/>
    </row>
    <row r="8987" spans="4:22" x14ac:dyDescent="0.25">
      <c r="D8987" s="27"/>
      <c r="V8987" s="17"/>
    </row>
    <row r="8988" spans="4:22" x14ac:dyDescent="0.25">
      <c r="D8988" s="27"/>
      <c r="V8988" s="17"/>
    </row>
    <row r="8989" spans="4:22" x14ac:dyDescent="0.25">
      <c r="D8989" s="27"/>
      <c r="V8989" s="17"/>
    </row>
    <row r="8990" spans="4:22" x14ac:dyDescent="0.25">
      <c r="D8990" s="27"/>
      <c r="V8990" s="17"/>
    </row>
    <row r="8991" spans="4:22" x14ac:dyDescent="0.25">
      <c r="D8991" s="27"/>
      <c r="V8991" s="17"/>
    </row>
    <row r="8992" spans="4:22" x14ac:dyDescent="0.25">
      <c r="D8992" s="27"/>
      <c r="V8992" s="17"/>
    </row>
    <row r="8993" spans="4:22" x14ac:dyDescent="0.25">
      <c r="D8993" s="27"/>
      <c r="V8993" s="17"/>
    </row>
    <row r="8994" spans="4:22" x14ac:dyDescent="0.25">
      <c r="D8994" s="27"/>
      <c r="V8994" s="17"/>
    </row>
    <row r="8995" spans="4:22" x14ac:dyDescent="0.25">
      <c r="D8995" s="27"/>
      <c r="V8995" s="17"/>
    </row>
    <row r="8996" spans="4:22" x14ac:dyDescent="0.25">
      <c r="D8996" s="27"/>
      <c r="V8996" s="17"/>
    </row>
    <row r="8997" spans="4:22" x14ac:dyDescent="0.25">
      <c r="D8997" s="27"/>
      <c r="V8997" s="17"/>
    </row>
    <row r="8998" spans="4:22" x14ac:dyDescent="0.25">
      <c r="D8998" s="27"/>
      <c r="V8998" s="17"/>
    </row>
    <row r="8999" spans="4:22" x14ac:dyDescent="0.25">
      <c r="D8999" s="27"/>
      <c r="V8999" s="17"/>
    </row>
    <row r="9000" spans="4:22" x14ac:dyDescent="0.25">
      <c r="D9000" s="27"/>
      <c r="V9000" s="17"/>
    </row>
    <row r="9001" spans="4:22" x14ac:dyDescent="0.25">
      <c r="D9001" s="27"/>
      <c r="V9001" s="17"/>
    </row>
    <row r="9002" spans="4:22" x14ac:dyDescent="0.25">
      <c r="D9002" s="27"/>
      <c r="V9002" s="17"/>
    </row>
    <row r="9003" spans="4:22" x14ac:dyDescent="0.25">
      <c r="D9003" s="27"/>
      <c r="V9003" s="17"/>
    </row>
    <row r="9004" spans="4:22" x14ac:dyDescent="0.25">
      <c r="D9004" s="27"/>
      <c r="V9004" s="17"/>
    </row>
    <row r="9005" spans="4:22" x14ac:dyDescent="0.25">
      <c r="D9005" s="27"/>
      <c r="V9005" s="17"/>
    </row>
    <row r="9006" spans="4:22" x14ac:dyDescent="0.25">
      <c r="D9006" s="27"/>
      <c r="V9006" s="17"/>
    </row>
    <row r="9007" spans="4:22" x14ac:dyDescent="0.25">
      <c r="D9007" s="27"/>
      <c r="V9007" s="17"/>
    </row>
    <row r="9008" spans="4:22" x14ac:dyDescent="0.25">
      <c r="D9008" s="27"/>
      <c r="V9008" s="17"/>
    </row>
    <row r="9009" spans="4:22" x14ac:dyDescent="0.25">
      <c r="D9009" s="27"/>
      <c r="V9009" s="17"/>
    </row>
    <row r="9010" spans="4:22" x14ac:dyDescent="0.25">
      <c r="D9010" s="27"/>
      <c r="V9010" s="17"/>
    </row>
    <row r="9011" spans="4:22" x14ac:dyDescent="0.25">
      <c r="D9011" s="27"/>
      <c r="V9011" s="17"/>
    </row>
    <row r="9012" spans="4:22" x14ac:dyDescent="0.25">
      <c r="D9012" s="27"/>
      <c r="V9012" s="17"/>
    </row>
    <row r="9013" spans="4:22" x14ac:dyDescent="0.25">
      <c r="D9013" s="27"/>
      <c r="V9013" s="17"/>
    </row>
    <row r="9014" spans="4:22" x14ac:dyDescent="0.25">
      <c r="D9014" s="27"/>
      <c r="V9014" s="17"/>
    </row>
    <row r="9015" spans="4:22" x14ac:dyDescent="0.25">
      <c r="D9015" s="27"/>
      <c r="V9015" s="17"/>
    </row>
    <row r="9016" spans="4:22" x14ac:dyDescent="0.25">
      <c r="D9016" s="27"/>
      <c r="V9016" s="17"/>
    </row>
    <row r="9017" spans="4:22" x14ac:dyDescent="0.25">
      <c r="D9017" s="27"/>
      <c r="V9017" s="17"/>
    </row>
    <row r="9018" spans="4:22" x14ac:dyDescent="0.25">
      <c r="D9018" s="27"/>
      <c r="V9018" s="17"/>
    </row>
    <row r="9019" spans="4:22" x14ac:dyDescent="0.25">
      <c r="D9019" s="27"/>
      <c r="V9019" s="17"/>
    </row>
    <row r="9020" spans="4:22" x14ac:dyDescent="0.25">
      <c r="D9020" s="27"/>
      <c r="V9020" s="17"/>
    </row>
    <row r="9021" spans="4:22" x14ac:dyDescent="0.25">
      <c r="D9021" s="27"/>
      <c r="V9021" s="17"/>
    </row>
    <row r="9022" spans="4:22" x14ac:dyDescent="0.25">
      <c r="D9022" s="27"/>
      <c r="V9022" s="17"/>
    </row>
    <row r="9023" spans="4:22" x14ac:dyDescent="0.25">
      <c r="D9023" s="27"/>
      <c r="V9023" s="17"/>
    </row>
    <row r="9024" spans="4:22" x14ac:dyDescent="0.25">
      <c r="D9024" s="27"/>
      <c r="V9024" s="17"/>
    </row>
    <row r="9025" spans="4:22" x14ac:dyDescent="0.25">
      <c r="D9025" s="27"/>
      <c r="V9025" s="17"/>
    </row>
    <row r="9026" spans="4:22" x14ac:dyDescent="0.25">
      <c r="D9026" s="27"/>
      <c r="V9026" s="17"/>
    </row>
    <row r="9027" spans="4:22" x14ac:dyDescent="0.25">
      <c r="D9027" s="27"/>
      <c r="V9027" s="17"/>
    </row>
    <row r="9028" spans="4:22" x14ac:dyDescent="0.25">
      <c r="D9028" s="27"/>
      <c r="V9028" s="17"/>
    </row>
    <row r="9029" spans="4:22" x14ac:dyDescent="0.25">
      <c r="D9029" s="27"/>
      <c r="V9029" s="17"/>
    </row>
    <row r="9030" spans="4:22" x14ac:dyDescent="0.25">
      <c r="D9030" s="27"/>
      <c r="V9030" s="17"/>
    </row>
    <row r="9031" spans="4:22" x14ac:dyDescent="0.25">
      <c r="D9031" s="27"/>
      <c r="V9031" s="17"/>
    </row>
    <row r="9032" spans="4:22" x14ac:dyDescent="0.25">
      <c r="D9032" s="27"/>
      <c r="V9032" s="17"/>
    </row>
    <row r="9033" spans="4:22" x14ac:dyDescent="0.25">
      <c r="D9033" s="27"/>
      <c r="V9033" s="17"/>
    </row>
    <row r="9034" spans="4:22" x14ac:dyDescent="0.25">
      <c r="D9034" s="27"/>
      <c r="V9034" s="17"/>
    </row>
    <row r="9035" spans="4:22" x14ac:dyDescent="0.25">
      <c r="D9035" s="27"/>
      <c r="V9035" s="17"/>
    </row>
    <row r="9036" spans="4:22" x14ac:dyDescent="0.25">
      <c r="D9036" s="27"/>
      <c r="V9036" s="17"/>
    </row>
    <row r="9037" spans="4:22" x14ac:dyDescent="0.25">
      <c r="D9037" s="27"/>
      <c r="V9037" s="17"/>
    </row>
    <row r="9038" spans="4:22" x14ac:dyDescent="0.25">
      <c r="D9038" s="27"/>
      <c r="V9038" s="17"/>
    </row>
    <row r="9039" spans="4:22" x14ac:dyDescent="0.25">
      <c r="D9039" s="27"/>
      <c r="V9039" s="17"/>
    </row>
    <row r="9040" spans="4:22" x14ac:dyDescent="0.25">
      <c r="D9040" s="27"/>
      <c r="V9040" s="17"/>
    </row>
    <row r="9041" spans="4:22" x14ac:dyDescent="0.25">
      <c r="D9041" s="27"/>
      <c r="V9041" s="17"/>
    </row>
    <row r="9042" spans="4:22" x14ac:dyDescent="0.25">
      <c r="D9042" s="27"/>
      <c r="V9042" s="17"/>
    </row>
    <row r="9043" spans="4:22" x14ac:dyDescent="0.25">
      <c r="D9043" s="27"/>
      <c r="V9043" s="17"/>
    </row>
    <row r="9044" spans="4:22" x14ac:dyDescent="0.25">
      <c r="D9044" s="27"/>
      <c r="V9044" s="17"/>
    </row>
    <row r="9045" spans="4:22" x14ac:dyDescent="0.25">
      <c r="D9045" s="27"/>
      <c r="V9045" s="17"/>
    </row>
    <row r="9046" spans="4:22" x14ac:dyDescent="0.25">
      <c r="D9046" s="27"/>
      <c r="V9046" s="17"/>
    </row>
    <row r="9047" spans="4:22" x14ac:dyDescent="0.25">
      <c r="D9047" s="27"/>
      <c r="V9047" s="17"/>
    </row>
    <row r="9048" spans="4:22" x14ac:dyDescent="0.25">
      <c r="D9048" s="27"/>
      <c r="V9048" s="17"/>
    </row>
    <row r="9049" spans="4:22" x14ac:dyDescent="0.25">
      <c r="D9049" s="27"/>
      <c r="V9049" s="17"/>
    </row>
    <row r="9050" spans="4:22" x14ac:dyDescent="0.25">
      <c r="D9050" s="27"/>
      <c r="V9050" s="17"/>
    </row>
    <row r="9051" spans="4:22" x14ac:dyDescent="0.25">
      <c r="D9051" s="27"/>
      <c r="V9051" s="17"/>
    </row>
    <row r="9052" spans="4:22" x14ac:dyDescent="0.25">
      <c r="D9052" s="27"/>
      <c r="V9052" s="17"/>
    </row>
    <row r="9053" spans="4:22" x14ac:dyDescent="0.25">
      <c r="D9053" s="27"/>
      <c r="V9053" s="17"/>
    </row>
    <row r="9054" spans="4:22" x14ac:dyDescent="0.25">
      <c r="D9054" s="27"/>
      <c r="V9054" s="17"/>
    </row>
    <row r="9055" spans="4:22" x14ac:dyDescent="0.25">
      <c r="D9055" s="27"/>
      <c r="V9055" s="17"/>
    </row>
    <row r="9056" spans="4:22" x14ac:dyDescent="0.25">
      <c r="D9056" s="27"/>
      <c r="V9056" s="17"/>
    </row>
    <row r="9057" spans="4:22" x14ac:dyDescent="0.25">
      <c r="D9057" s="27"/>
      <c r="V9057" s="17"/>
    </row>
    <row r="9058" spans="4:22" x14ac:dyDescent="0.25">
      <c r="D9058" s="27"/>
      <c r="V9058" s="17"/>
    </row>
    <row r="9059" spans="4:22" x14ac:dyDescent="0.25">
      <c r="D9059" s="27"/>
      <c r="V9059" s="17"/>
    </row>
    <row r="9060" spans="4:22" x14ac:dyDescent="0.25">
      <c r="D9060" s="27"/>
      <c r="V9060" s="17"/>
    </row>
    <row r="9061" spans="4:22" x14ac:dyDescent="0.25">
      <c r="D9061" s="27"/>
      <c r="V9061" s="17"/>
    </row>
    <row r="9062" spans="4:22" x14ac:dyDescent="0.25">
      <c r="D9062" s="27"/>
      <c r="V9062" s="17"/>
    </row>
    <row r="9063" spans="4:22" x14ac:dyDescent="0.25">
      <c r="D9063" s="27"/>
      <c r="V9063" s="17"/>
    </row>
    <row r="9064" spans="4:22" x14ac:dyDescent="0.25">
      <c r="D9064" s="27"/>
      <c r="V9064" s="17"/>
    </row>
    <row r="9065" spans="4:22" x14ac:dyDescent="0.25">
      <c r="D9065" s="27"/>
      <c r="V9065" s="17"/>
    </row>
    <row r="9066" spans="4:22" x14ac:dyDescent="0.25">
      <c r="D9066" s="27"/>
      <c r="V9066" s="17"/>
    </row>
    <row r="9067" spans="4:22" x14ac:dyDescent="0.25">
      <c r="D9067" s="27"/>
      <c r="V9067" s="17"/>
    </row>
    <row r="9068" spans="4:22" x14ac:dyDescent="0.25">
      <c r="D9068" s="27"/>
      <c r="V9068" s="17"/>
    </row>
    <row r="9069" spans="4:22" x14ac:dyDescent="0.25">
      <c r="D9069" s="27"/>
      <c r="V9069" s="17"/>
    </row>
    <row r="9070" spans="4:22" x14ac:dyDescent="0.25">
      <c r="D9070" s="27"/>
      <c r="V9070" s="17"/>
    </row>
    <row r="9071" spans="4:22" x14ac:dyDescent="0.25">
      <c r="D9071" s="27"/>
      <c r="V9071" s="17"/>
    </row>
    <row r="9072" spans="4:22" x14ac:dyDescent="0.25">
      <c r="D9072" s="27"/>
      <c r="V9072" s="17"/>
    </row>
    <row r="9073" spans="4:22" x14ac:dyDescent="0.25">
      <c r="D9073" s="27"/>
      <c r="V9073" s="17"/>
    </row>
    <row r="9074" spans="4:22" x14ac:dyDescent="0.25">
      <c r="D9074" s="27"/>
      <c r="V9074" s="17"/>
    </row>
    <row r="9075" spans="4:22" x14ac:dyDescent="0.25">
      <c r="D9075" s="27"/>
      <c r="V9075" s="17"/>
    </row>
    <row r="9076" spans="4:22" x14ac:dyDescent="0.25">
      <c r="D9076" s="27"/>
      <c r="V9076" s="17"/>
    </row>
    <row r="9077" spans="4:22" x14ac:dyDescent="0.25">
      <c r="D9077" s="27"/>
      <c r="V9077" s="17"/>
    </row>
    <row r="9078" spans="4:22" x14ac:dyDescent="0.25">
      <c r="D9078" s="27"/>
      <c r="V9078" s="17"/>
    </row>
    <row r="9079" spans="4:22" x14ac:dyDescent="0.25">
      <c r="D9079" s="27"/>
      <c r="V9079" s="17"/>
    </row>
    <row r="9080" spans="4:22" x14ac:dyDescent="0.25">
      <c r="D9080" s="27"/>
      <c r="V9080" s="17"/>
    </row>
    <row r="9081" spans="4:22" x14ac:dyDescent="0.25">
      <c r="D9081" s="27"/>
      <c r="V9081" s="17"/>
    </row>
    <row r="9082" spans="4:22" x14ac:dyDescent="0.25">
      <c r="D9082" s="27"/>
      <c r="V9082" s="17"/>
    </row>
    <row r="9083" spans="4:22" x14ac:dyDescent="0.25">
      <c r="D9083" s="27"/>
      <c r="V9083" s="17"/>
    </row>
    <row r="9084" spans="4:22" x14ac:dyDescent="0.25">
      <c r="D9084" s="27"/>
      <c r="V9084" s="17"/>
    </row>
    <row r="9085" spans="4:22" x14ac:dyDescent="0.25">
      <c r="D9085" s="27"/>
      <c r="V9085" s="17"/>
    </row>
    <row r="9086" spans="4:22" x14ac:dyDescent="0.25">
      <c r="D9086" s="27"/>
      <c r="V9086" s="17"/>
    </row>
    <row r="9087" spans="4:22" x14ac:dyDescent="0.25">
      <c r="D9087" s="27"/>
      <c r="V9087" s="17"/>
    </row>
    <row r="9088" spans="4:22" x14ac:dyDescent="0.25">
      <c r="D9088" s="27"/>
      <c r="V9088" s="17"/>
    </row>
    <row r="9089" spans="4:22" x14ac:dyDescent="0.25">
      <c r="D9089" s="27"/>
      <c r="V9089" s="17"/>
    </row>
    <row r="9090" spans="4:22" x14ac:dyDescent="0.25">
      <c r="D9090" s="27"/>
      <c r="V9090" s="17"/>
    </row>
    <row r="9091" spans="4:22" x14ac:dyDescent="0.25">
      <c r="D9091" s="27"/>
      <c r="V9091" s="17"/>
    </row>
    <row r="9092" spans="4:22" x14ac:dyDescent="0.25">
      <c r="D9092" s="27"/>
      <c r="V9092" s="17"/>
    </row>
    <row r="9093" spans="4:22" x14ac:dyDescent="0.25">
      <c r="D9093" s="27"/>
      <c r="V9093" s="17"/>
    </row>
    <row r="9094" spans="4:22" x14ac:dyDescent="0.25">
      <c r="D9094" s="27"/>
      <c r="V9094" s="17"/>
    </row>
    <row r="9095" spans="4:22" x14ac:dyDescent="0.25">
      <c r="D9095" s="27"/>
      <c r="V9095" s="17"/>
    </row>
    <row r="9096" spans="4:22" x14ac:dyDescent="0.25">
      <c r="D9096" s="27"/>
      <c r="V9096" s="17"/>
    </row>
    <row r="9097" spans="4:22" x14ac:dyDescent="0.25">
      <c r="D9097" s="27"/>
      <c r="V9097" s="17"/>
    </row>
    <row r="9098" spans="4:22" x14ac:dyDescent="0.25">
      <c r="D9098" s="27"/>
      <c r="V9098" s="17"/>
    </row>
    <row r="9099" spans="4:22" x14ac:dyDescent="0.25">
      <c r="D9099" s="27"/>
      <c r="V9099" s="17"/>
    </row>
    <row r="9100" spans="4:22" x14ac:dyDescent="0.25">
      <c r="D9100" s="27"/>
      <c r="V9100" s="17"/>
    </row>
    <row r="9101" spans="4:22" x14ac:dyDescent="0.25">
      <c r="D9101" s="27"/>
      <c r="V9101" s="17"/>
    </row>
    <row r="9102" spans="4:22" x14ac:dyDescent="0.25">
      <c r="D9102" s="27"/>
      <c r="V9102" s="17"/>
    </row>
    <row r="9103" spans="4:22" x14ac:dyDescent="0.25">
      <c r="D9103" s="27"/>
      <c r="V9103" s="17"/>
    </row>
    <row r="9104" spans="4:22" x14ac:dyDescent="0.25">
      <c r="D9104" s="27"/>
      <c r="V9104" s="17"/>
    </row>
    <row r="9105" spans="4:22" x14ac:dyDescent="0.25">
      <c r="D9105" s="27"/>
      <c r="V9105" s="17"/>
    </row>
    <row r="9106" spans="4:22" x14ac:dyDescent="0.25">
      <c r="D9106" s="27"/>
      <c r="V9106" s="17"/>
    </row>
    <row r="9107" spans="4:22" x14ac:dyDescent="0.25">
      <c r="D9107" s="27"/>
      <c r="V9107" s="17"/>
    </row>
    <row r="9108" spans="4:22" x14ac:dyDescent="0.25">
      <c r="D9108" s="27"/>
      <c r="V9108" s="17"/>
    </row>
    <row r="9109" spans="4:22" x14ac:dyDescent="0.25">
      <c r="D9109" s="27"/>
      <c r="V9109" s="17"/>
    </row>
    <row r="9110" spans="4:22" x14ac:dyDescent="0.25">
      <c r="D9110" s="27"/>
      <c r="V9110" s="17"/>
    </row>
    <row r="9111" spans="4:22" x14ac:dyDescent="0.25">
      <c r="D9111" s="27"/>
      <c r="V9111" s="17"/>
    </row>
    <row r="9112" spans="4:22" x14ac:dyDescent="0.25">
      <c r="D9112" s="27"/>
      <c r="V9112" s="17"/>
    </row>
    <row r="9113" spans="4:22" x14ac:dyDescent="0.25">
      <c r="D9113" s="27"/>
      <c r="V9113" s="17"/>
    </row>
    <row r="9114" spans="4:22" x14ac:dyDescent="0.25">
      <c r="D9114" s="27"/>
      <c r="V9114" s="17"/>
    </row>
    <row r="9115" spans="4:22" x14ac:dyDescent="0.25">
      <c r="D9115" s="27"/>
      <c r="V9115" s="17"/>
    </row>
    <row r="9116" spans="4:22" x14ac:dyDescent="0.25">
      <c r="D9116" s="27"/>
      <c r="V9116" s="17"/>
    </row>
    <row r="9117" spans="4:22" x14ac:dyDescent="0.25">
      <c r="D9117" s="27"/>
      <c r="V9117" s="17"/>
    </row>
    <row r="9118" spans="4:22" x14ac:dyDescent="0.25">
      <c r="D9118" s="27"/>
      <c r="V9118" s="17"/>
    </row>
    <row r="9119" spans="4:22" x14ac:dyDescent="0.25">
      <c r="D9119" s="27"/>
      <c r="V9119" s="17"/>
    </row>
    <row r="9120" spans="4:22" x14ac:dyDescent="0.25">
      <c r="D9120" s="27"/>
      <c r="V9120" s="17"/>
    </row>
    <row r="9121" spans="4:22" x14ac:dyDescent="0.25">
      <c r="D9121" s="27"/>
      <c r="V9121" s="17"/>
    </row>
    <row r="9122" spans="4:22" x14ac:dyDescent="0.25">
      <c r="D9122" s="27"/>
      <c r="V9122" s="17"/>
    </row>
    <row r="9123" spans="4:22" x14ac:dyDescent="0.25">
      <c r="D9123" s="27"/>
      <c r="V9123" s="17"/>
    </row>
    <row r="9124" spans="4:22" x14ac:dyDescent="0.25">
      <c r="D9124" s="27"/>
      <c r="V9124" s="17"/>
    </row>
    <row r="9125" spans="4:22" x14ac:dyDescent="0.25">
      <c r="D9125" s="27"/>
      <c r="V9125" s="17"/>
    </row>
    <row r="9126" spans="4:22" x14ac:dyDescent="0.25">
      <c r="D9126" s="27"/>
      <c r="V9126" s="17"/>
    </row>
    <row r="9127" spans="4:22" x14ac:dyDescent="0.25">
      <c r="D9127" s="27"/>
      <c r="V9127" s="17"/>
    </row>
    <row r="9128" spans="4:22" x14ac:dyDescent="0.25">
      <c r="D9128" s="27"/>
      <c r="V9128" s="17"/>
    </row>
    <row r="9129" spans="4:22" x14ac:dyDescent="0.25">
      <c r="D9129" s="27"/>
      <c r="V9129" s="17"/>
    </row>
    <row r="9130" spans="4:22" x14ac:dyDescent="0.25">
      <c r="D9130" s="27"/>
      <c r="V9130" s="17"/>
    </row>
    <row r="9131" spans="4:22" x14ac:dyDescent="0.25">
      <c r="D9131" s="27"/>
      <c r="V9131" s="17"/>
    </row>
    <row r="9132" spans="4:22" x14ac:dyDescent="0.25">
      <c r="D9132" s="27"/>
      <c r="V9132" s="17"/>
    </row>
    <row r="9133" spans="4:22" x14ac:dyDescent="0.25">
      <c r="D9133" s="27"/>
      <c r="V9133" s="17"/>
    </row>
    <row r="9134" spans="4:22" x14ac:dyDescent="0.25">
      <c r="D9134" s="27"/>
      <c r="V9134" s="17"/>
    </row>
    <row r="9135" spans="4:22" x14ac:dyDescent="0.25">
      <c r="D9135" s="27"/>
      <c r="V9135" s="17"/>
    </row>
    <row r="9136" spans="4:22" x14ac:dyDescent="0.25">
      <c r="D9136" s="27"/>
      <c r="V9136" s="17"/>
    </row>
    <row r="9137" spans="4:22" x14ac:dyDescent="0.25">
      <c r="D9137" s="27"/>
      <c r="V9137" s="17"/>
    </row>
    <row r="9138" spans="4:22" x14ac:dyDescent="0.25">
      <c r="D9138" s="27"/>
      <c r="V9138" s="17"/>
    </row>
    <row r="9139" spans="4:22" x14ac:dyDescent="0.25">
      <c r="D9139" s="27"/>
      <c r="V9139" s="17"/>
    </row>
    <row r="9140" spans="4:22" x14ac:dyDescent="0.25">
      <c r="D9140" s="27"/>
      <c r="V9140" s="17"/>
    </row>
    <row r="9141" spans="4:22" x14ac:dyDescent="0.25">
      <c r="D9141" s="27"/>
      <c r="V9141" s="17"/>
    </row>
    <row r="9142" spans="4:22" x14ac:dyDescent="0.25">
      <c r="D9142" s="27"/>
      <c r="V9142" s="17"/>
    </row>
    <row r="9143" spans="4:22" x14ac:dyDescent="0.25">
      <c r="D9143" s="27"/>
      <c r="V9143" s="17"/>
    </row>
    <row r="9144" spans="4:22" x14ac:dyDescent="0.25">
      <c r="D9144" s="27"/>
      <c r="V9144" s="17"/>
    </row>
    <row r="9145" spans="4:22" x14ac:dyDescent="0.25">
      <c r="D9145" s="27"/>
      <c r="V9145" s="17"/>
    </row>
    <row r="9146" spans="4:22" x14ac:dyDescent="0.25">
      <c r="D9146" s="27"/>
      <c r="V9146" s="17"/>
    </row>
    <row r="9147" spans="4:22" x14ac:dyDescent="0.25">
      <c r="D9147" s="27"/>
      <c r="V9147" s="17"/>
    </row>
    <row r="9148" spans="4:22" x14ac:dyDescent="0.25">
      <c r="D9148" s="27"/>
      <c r="V9148" s="17"/>
    </row>
    <row r="9149" spans="4:22" x14ac:dyDescent="0.25">
      <c r="D9149" s="27"/>
      <c r="V9149" s="17"/>
    </row>
    <row r="9150" spans="4:22" x14ac:dyDescent="0.25">
      <c r="D9150" s="27"/>
      <c r="V9150" s="17"/>
    </row>
    <row r="9151" spans="4:22" x14ac:dyDescent="0.25">
      <c r="D9151" s="27"/>
      <c r="V9151" s="17"/>
    </row>
    <row r="9152" spans="4:22" x14ac:dyDescent="0.25">
      <c r="D9152" s="27"/>
      <c r="V9152" s="17"/>
    </row>
    <row r="9153" spans="4:22" x14ac:dyDescent="0.25">
      <c r="D9153" s="27"/>
      <c r="V9153" s="17"/>
    </row>
    <row r="9154" spans="4:22" x14ac:dyDescent="0.25">
      <c r="D9154" s="27"/>
      <c r="V9154" s="17"/>
    </row>
    <row r="9155" spans="4:22" x14ac:dyDescent="0.25">
      <c r="D9155" s="27"/>
      <c r="V9155" s="17"/>
    </row>
    <row r="9156" spans="4:22" x14ac:dyDescent="0.25">
      <c r="D9156" s="27"/>
      <c r="V9156" s="17"/>
    </row>
    <row r="9157" spans="4:22" x14ac:dyDescent="0.25">
      <c r="D9157" s="27"/>
      <c r="V9157" s="17"/>
    </row>
    <row r="9158" spans="4:22" x14ac:dyDescent="0.25">
      <c r="D9158" s="27"/>
      <c r="V9158" s="17"/>
    </row>
    <row r="9159" spans="4:22" x14ac:dyDescent="0.25">
      <c r="D9159" s="27"/>
      <c r="V9159" s="17"/>
    </row>
    <row r="9160" spans="4:22" x14ac:dyDescent="0.25">
      <c r="D9160" s="27"/>
      <c r="V9160" s="17"/>
    </row>
    <row r="9161" spans="4:22" x14ac:dyDescent="0.25">
      <c r="D9161" s="27"/>
      <c r="V9161" s="17"/>
    </row>
    <row r="9162" spans="4:22" x14ac:dyDescent="0.25">
      <c r="D9162" s="27"/>
      <c r="V9162" s="17"/>
    </row>
    <row r="9163" spans="4:22" x14ac:dyDescent="0.25">
      <c r="D9163" s="27"/>
      <c r="V9163" s="17"/>
    </row>
    <row r="9164" spans="4:22" x14ac:dyDescent="0.25">
      <c r="D9164" s="27"/>
      <c r="V9164" s="17"/>
    </row>
    <row r="9165" spans="4:22" x14ac:dyDescent="0.25">
      <c r="D9165" s="27"/>
      <c r="V9165" s="17"/>
    </row>
    <row r="9166" spans="4:22" x14ac:dyDescent="0.25">
      <c r="D9166" s="27"/>
      <c r="V9166" s="17"/>
    </row>
    <row r="9167" spans="4:22" x14ac:dyDescent="0.25">
      <c r="D9167" s="27"/>
      <c r="V9167" s="17"/>
    </row>
    <row r="9168" spans="4:22" x14ac:dyDescent="0.25">
      <c r="D9168" s="27"/>
      <c r="V9168" s="17"/>
    </row>
    <row r="9169" spans="4:22" x14ac:dyDescent="0.25">
      <c r="D9169" s="27"/>
      <c r="V9169" s="17"/>
    </row>
    <row r="9170" spans="4:22" x14ac:dyDescent="0.25">
      <c r="D9170" s="27"/>
      <c r="V9170" s="17"/>
    </row>
    <row r="9171" spans="4:22" x14ac:dyDescent="0.25">
      <c r="D9171" s="27"/>
      <c r="V9171" s="17"/>
    </row>
    <row r="9172" spans="4:22" x14ac:dyDescent="0.25">
      <c r="D9172" s="27"/>
      <c r="V9172" s="17"/>
    </row>
    <row r="9173" spans="4:22" x14ac:dyDescent="0.25">
      <c r="D9173" s="27"/>
      <c r="V9173" s="17"/>
    </row>
    <row r="9174" spans="4:22" x14ac:dyDescent="0.25">
      <c r="D9174" s="27"/>
      <c r="V9174" s="17"/>
    </row>
    <row r="9175" spans="4:22" x14ac:dyDescent="0.25">
      <c r="D9175" s="27"/>
      <c r="V9175" s="17"/>
    </row>
    <row r="9176" spans="4:22" x14ac:dyDescent="0.25">
      <c r="D9176" s="27"/>
      <c r="V9176" s="17"/>
    </row>
    <row r="9177" spans="4:22" x14ac:dyDescent="0.25">
      <c r="D9177" s="27"/>
      <c r="V9177" s="17"/>
    </row>
    <row r="9178" spans="4:22" x14ac:dyDescent="0.25">
      <c r="D9178" s="27"/>
      <c r="V9178" s="17"/>
    </row>
    <row r="9179" spans="4:22" x14ac:dyDescent="0.25">
      <c r="D9179" s="27"/>
      <c r="V9179" s="17"/>
    </row>
    <row r="9180" spans="4:22" x14ac:dyDescent="0.25">
      <c r="D9180" s="27"/>
      <c r="V9180" s="17"/>
    </row>
    <row r="9181" spans="4:22" x14ac:dyDescent="0.25">
      <c r="D9181" s="27"/>
      <c r="V9181" s="17"/>
    </row>
    <row r="9182" spans="4:22" x14ac:dyDescent="0.25">
      <c r="D9182" s="27"/>
      <c r="V9182" s="17"/>
    </row>
    <row r="9183" spans="4:22" x14ac:dyDescent="0.25">
      <c r="D9183" s="27"/>
      <c r="V9183" s="17"/>
    </row>
    <row r="9184" spans="4:22" x14ac:dyDescent="0.25">
      <c r="D9184" s="27"/>
      <c r="V9184" s="17"/>
    </row>
    <row r="9185" spans="4:22" x14ac:dyDescent="0.25">
      <c r="D9185" s="27"/>
      <c r="V9185" s="17"/>
    </row>
    <row r="9186" spans="4:22" x14ac:dyDescent="0.25">
      <c r="D9186" s="27"/>
      <c r="V9186" s="17"/>
    </row>
    <row r="9187" spans="4:22" x14ac:dyDescent="0.25">
      <c r="D9187" s="27"/>
      <c r="V9187" s="17"/>
    </row>
    <row r="9188" spans="4:22" x14ac:dyDescent="0.25">
      <c r="D9188" s="27"/>
      <c r="V9188" s="17"/>
    </row>
    <row r="9189" spans="4:22" x14ac:dyDescent="0.25">
      <c r="D9189" s="27"/>
      <c r="V9189" s="17"/>
    </row>
    <row r="9190" spans="4:22" x14ac:dyDescent="0.25">
      <c r="D9190" s="27"/>
      <c r="V9190" s="17"/>
    </row>
    <row r="9191" spans="4:22" x14ac:dyDescent="0.25">
      <c r="D9191" s="27"/>
      <c r="V9191" s="17"/>
    </row>
    <row r="9192" spans="4:22" x14ac:dyDescent="0.25">
      <c r="D9192" s="27"/>
      <c r="V9192" s="17"/>
    </row>
    <row r="9193" spans="4:22" x14ac:dyDescent="0.25">
      <c r="D9193" s="27"/>
      <c r="V9193" s="17"/>
    </row>
    <row r="9194" spans="4:22" x14ac:dyDescent="0.25">
      <c r="D9194" s="27"/>
      <c r="V9194" s="17"/>
    </row>
    <row r="9195" spans="4:22" x14ac:dyDescent="0.25">
      <c r="D9195" s="27"/>
      <c r="V9195" s="17"/>
    </row>
    <row r="9196" spans="4:22" x14ac:dyDescent="0.25">
      <c r="D9196" s="27"/>
      <c r="V9196" s="17"/>
    </row>
    <row r="9197" spans="4:22" x14ac:dyDescent="0.25">
      <c r="D9197" s="27"/>
      <c r="V9197" s="17"/>
    </row>
    <row r="9198" spans="4:22" x14ac:dyDescent="0.25">
      <c r="D9198" s="27"/>
      <c r="V9198" s="17"/>
    </row>
    <row r="9199" spans="4:22" x14ac:dyDescent="0.25">
      <c r="D9199" s="27"/>
      <c r="V9199" s="17"/>
    </row>
    <row r="9200" spans="4:22" x14ac:dyDescent="0.25">
      <c r="D9200" s="27"/>
      <c r="V9200" s="17"/>
    </row>
    <row r="9201" spans="4:22" x14ac:dyDescent="0.25">
      <c r="D9201" s="27"/>
      <c r="V9201" s="17"/>
    </row>
    <row r="9202" spans="4:22" x14ac:dyDescent="0.25">
      <c r="D9202" s="27"/>
      <c r="V9202" s="17"/>
    </row>
    <row r="9203" spans="4:22" x14ac:dyDescent="0.25">
      <c r="D9203" s="27"/>
      <c r="V9203" s="17"/>
    </row>
    <row r="9204" spans="4:22" x14ac:dyDescent="0.25">
      <c r="D9204" s="27"/>
      <c r="V9204" s="17"/>
    </row>
    <row r="9205" spans="4:22" x14ac:dyDescent="0.25">
      <c r="D9205" s="27"/>
      <c r="V9205" s="17"/>
    </row>
    <row r="9206" spans="4:22" x14ac:dyDescent="0.25">
      <c r="D9206" s="27"/>
      <c r="V9206" s="17"/>
    </row>
    <row r="9207" spans="4:22" x14ac:dyDescent="0.25">
      <c r="D9207" s="27"/>
      <c r="V9207" s="17"/>
    </row>
    <row r="9208" spans="4:22" x14ac:dyDescent="0.25">
      <c r="D9208" s="27"/>
      <c r="V9208" s="17"/>
    </row>
    <row r="9209" spans="4:22" x14ac:dyDescent="0.25">
      <c r="D9209" s="27"/>
      <c r="V9209" s="17"/>
    </row>
    <row r="9210" spans="4:22" x14ac:dyDescent="0.25">
      <c r="D9210" s="27"/>
      <c r="V9210" s="17"/>
    </row>
    <row r="9211" spans="4:22" x14ac:dyDescent="0.25">
      <c r="D9211" s="27"/>
      <c r="V9211" s="17"/>
    </row>
    <row r="9212" spans="4:22" x14ac:dyDescent="0.25">
      <c r="D9212" s="27"/>
      <c r="V9212" s="17"/>
    </row>
    <row r="9213" spans="4:22" x14ac:dyDescent="0.25">
      <c r="D9213" s="27"/>
      <c r="V9213" s="17"/>
    </row>
    <row r="9214" spans="4:22" x14ac:dyDescent="0.25">
      <c r="D9214" s="27"/>
      <c r="V9214" s="17"/>
    </row>
    <row r="9215" spans="4:22" x14ac:dyDescent="0.25">
      <c r="D9215" s="27"/>
      <c r="V9215" s="17"/>
    </row>
    <row r="9216" spans="4:22" x14ac:dyDescent="0.25">
      <c r="D9216" s="27"/>
      <c r="V9216" s="17"/>
    </row>
    <row r="9217" spans="4:22" x14ac:dyDescent="0.25">
      <c r="D9217" s="27"/>
      <c r="V9217" s="17"/>
    </row>
    <row r="9218" spans="4:22" x14ac:dyDescent="0.25">
      <c r="D9218" s="27"/>
      <c r="V9218" s="17"/>
    </row>
    <row r="9219" spans="4:22" x14ac:dyDescent="0.25">
      <c r="D9219" s="27"/>
      <c r="V9219" s="17"/>
    </row>
    <row r="9220" spans="4:22" x14ac:dyDescent="0.25">
      <c r="D9220" s="27"/>
      <c r="V9220" s="17"/>
    </row>
    <row r="9221" spans="4:22" x14ac:dyDescent="0.25">
      <c r="D9221" s="27"/>
      <c r="V9221" s="17"/>
    </row>
    <row r="9222" spans="4:22" x14ac:dyDescent="0.25">
      <c r="D9222" s="27"/>
      <c r="V9222" s="17"/>
    </row>
    <row r="9223" spans="4:22" x14ac:dyDescent="0.25">
      <c r="D9223" s="27"/>
      <c r="V9223" s="17"/>
    </row>
    <row r="9224" spans="4:22" x14ac:dyDescent="0.25">
      <c r="D9224" s="27"/>
      <c r="V9224" s="17"/>
    </row>
    <row r="9225" spans="4:22" x14ac:dyDescent="0.25">
      <c r="D9225" s="27"/>
      <c r="V9225" s="17"/>
    </row>
    <row r="9226" spans="4:22" x14ac:dyDescent="0.25">
      <c r="D9226" s="27"/>
      <c r="V9226" s="17"/>
    </row>
    <row r="9227" spans="4:22" x14ac:dyDescent="0.25">
      <c r="D9227" s="27"/>
      <c r="V9227" s="17"/>
    </row>
    <row r="9228" spans="4:22" x14ac:dyDescent="0.25">
      <c r="D9228" s="27"/>
      <c r="V9228" s="17"/>
    </row>
    <row r="9229" spans="4:22" x14ac:dyDescent="0.25">
      <c r="D9229" s="27"/>
      <c r="V9229" s="17"/>
    </row>
    <row r="9230" spans="4:22" x14ac:dyDescent="0.25">
      <c r="D9230" s="27"/>
      <c r="V9230" s="17"/>
    </row>
    <row r="9231" spans="4:22" x14ac:dyDescent="0.25">
      <c r="D9231" s="27"/>
      <c r="V9231" s="17"/>
    </row>
    <row r="9232" spans="4:22" x14ac:dyDescent="0.25">
      <c r="D9232" s="27"/>
      <c r="V9232" s="17"/>
    </row>
    <row r="9233" spans="4:22" x14ac:dyDescent="0.25">
      <c r="D9233" s="27"/>
      <c r="V9233" s="17"/>
    </row>
    <row r="9234" spans="4:22" x14ac:dyDescent="0.25">
      <c r="D9234" s="27"/>
      <c r="V9234" s="17"/>
    </row>
    <row r="9235" spans="4:22" x14ac:dyDescent="0.25">
      <c r="D9235" s="27"/>
      <c r="V9235" s="17"/>
    </row>
    <row r="9236" spans="4:22" x14ac:dyDescent="0.25">
      <c r="D9236" s="27"/>
      <c r="V9236" s="17"/>
    </row>
    <row r="9237" spans="4:22" x14ac:dyDescent="0.25">
      <c r="D9237" s="27"/>
      <c r="V9237" s="17"/>
    </row>
    <row r="9238" spans="4:22" x14ac:dyDescent="0.25">
      <c r="D9238" s="27"/>
      <c r="V9238" s="17"/>
    </row>
    <row r="9239" spans="4:22" x14ac:dyDescent="0.25">
      <c r="D9239" s="27"/>
      <c r="V9239" s="17"/>
    </row>
    <row r="9240" spans="4:22" x14ac:dyDescent="0.25">
      <c r="D9240" s="27"/>
      <c r="V9240" s="17"/>
    </row>
    <row r="9241" spans="4:22" x14ac:dyDescent="0.25">
      <c r="D9241" s="27"/>
      <c r="V9241" s="17"/>
    </row>
    <row r="9242" spans="4:22" x14ac:dyDescent="0.25">
      <c r="D9242" s="27"/>
      <c r="V9242" s="17"/>
    </row>
    <row r="9243" spans="4:22" x14ac:dyDescent="0.25">
      <c r="D9243" s="27"/>
      <c r="V9243" s="17"/>
    </row>
    <row r="9244" spans="4:22" x14ac:dyDescent="0.25">
      <c r="D9244" s="27"/>
      <c r="V9244" s="17"/>
    </row>
    <row r="9245" spans="4:22" x14ac:dyDescent="0.25">
      <c r="D9245" s="27"/>
      <c r="V9245" s="17"/>
    </row>
    <row r="9246" spans="4:22" x14ac:dyDescent="0.25">
      <c r="D9246" s="27"/>
      <c r="V9246" s="17"/>
    </row>
    <row r="9247" spans="4:22" x14ac:dyDescent="0.25">
      <c r="D9247" s="27"/>
      <c r="V9247" s="17"/>
    </row>
    <row r="9248" spans="4:22" x14ac:dyDescent="0.25">
      <c r="D9248" s="27"/>
      <c r="V9248" s="17"/>
    </row>
    <row r="9249" spans="4:22" x14ac:dyDescent="0.25">
      <c r="D9249" s="27"/>
      <c r="V9249" s="17"/>
    </row>
    <row r="9250" spans="4:22" x14ac:dyDescent="0.25">
      <c r="D9250" s="27"/>
      <c r="V9250" s="17"/>
    </row>
    <row r="9251" spans="4:22" x14ac:dyDescent="0.25">
      <c r="D9251" s="27"/>
      <c r="V9251" s="17"/>
    </row>
    <row r="9252" spans="4:22" x14ac:dyDescent="0.25">
      <c r="D9252" s="27"/>
      <c r="V9252" s="17"/>
    </row>
    <row r="9253" spans="4:22" x14ac:dyDescent="0.25">
      <c r="D9253" s="27"/>
      <c r="V9253" s="17"/>
    </row>
    <row r="9254" spans="4:22" x14ac:dyDescent="0.25">
      <c r="D9254" s="27"/>
      <c r="V9254" s="17"/>
    </row>
    <row r="9255" spans="4:22" x14ac:dyDescent="0.25">
      <c r="D9255" s="27"/>
      <c r="V9255" s="17"/>
    </row>
    <row r="9256" spans="4:22" x14ac:dyDescent="0.25">
      <c r="D9256" s="27"/>
      <c r="V9256" s="17"/>
    </row>
    <row r="9257" spans="4:22" x14ac:dyDescent="0.25">
      <c r="D9257" s="27"/>
      <c r="V9257" s="17"/>
    </row>
    <row r="9258" spans="4:22" x14ac:dyDescent="0.25">
      <c r="D9258" s="27"/>
      <c r="V9258" s="17"/>
    </row>
    <row r="9259" spans="4:22" x14ac:dyDescent="0.25">
      <c r="D9259" s="27"/>
      <c r="V9259" s="17"/>
    </row>
    <row r="9260" spans="4:22" x14ac:dyDescent="0.25">
      <c r="D9260" s="27"/>
      <c r="V9260" s="17"/>
    </row>
    <row r="9261" spans="4:22" x14ac:dyDescent="0.25">
      <c r="D9261" s="27"/>
      <c r="V9261" s="17"/>
    </row>
    <row r="9262" spans="4:22" x14ac:dyDescent="0.25">
      <c r="D9262" s="27"/>
      <c r="V9262" s="17"/>
    </row>
    <row r="9263" spans="4:22" x14ac:dyDescent="0.25">
      <c r="D9263" s="27"/>
      <c r="V9263" s="17"/>
    </row>
    <row r="9264" spans="4:22" x14ac:dyDescent="0.25">
      <c r="D9264" s="27"/>
      <c r="V9264" s="17"/>
    </row>
    <row r="9265" spans="4:22" x14ac:dyDescent="0.25">
      <c r="D9265" s="27"/>
      <c r="V9265" s="17"/>
    </row>
    <row r="9266" spans="4:22" x14ac:dyDescent="0.25">
      <c r="D9266" s="27"/>
      <c r="V9266" s="17"/>
    </row>
    <row r="9267" spans="4:22" x14ac:dyDescent="0.25">
      <c r="D9267" s="27"/>
      <c r="V9267" s="17"/>
    </row>
    <row r="9268" spans="4:22" x14ac:dyDescent="0.25">
      <c r="D9268" s="27"/>
      <c r="V9268" s="17"/>
    </row>
    <row r="9269" spans="4:22" x14ac:dyDescent="0.25">
      <c r="D9269" s="27"/>
      <c r="V9269" s="17"/>
    </row>
    <row r="9270" spans="4:22" x14ac:dyDescent="0.25">
      <c r="D9270" s="27"/>
      <c r="V9270" s="17"/>
    </row>
    <row r="9271" spans="4:22" x14ac:dyDescent="0.25">
      <c r="D9271" s="27"/>
      <c r="V9271" s="17"/>
    </row>
    <row r="9272" spans="4:22" x14ac:dyDescent="0.25">
      <c r="D9272" s="27"/>
      <c r="V9272" s="17"/>
    </row>
    <row r="9273" spans="4:22" x14ac:dyDescent="0.25">
      <c r="D9273" s="27"/>
      <c r="V9273" s="17"/>
    </row>
    <row r="9274" spans="4:22" x14ac:dyDescent="0.25">
      <c r="D9274" s="27"/>
      <c r="V9274" s="17"/>
    </row>
    <row r="9275" spans="4:22" x14ac:dyDescent="0.25">
      <c r="D9275" s="27"/>
      <c r="V9275" s="17"/>
    </row>
    <row r="9276" spans="4:22" x14ac:dyDescent="0.25">
      <c r="D9276" s="27"/>
      <c r="V9276" s="17"/>
    </row>
    <row r="9277" spans="4:22" x14ac:dyDescent="0.25">
      <c r="D9277" s="27"/>
      <c r="V9277" s="17"/>
    </row>
    <row r="9278" spans="4:22" x14ac:dyDescent="0.25">
      <c r="D9278" s="27"/>
      <c r="V9278" s="17"/>
    </row>
    <row r="9279" spans="4:22" x14ac:dyDescent="0.25">
      <c r="D9279" s="27"/>
      <c r="V9279" s="17"/>
    </row>
    <row r="9280" spans="4:22" x14ac:dyDescent="0.25">
      <c r="D9280" s="27"/>
      <c r="V9280" s="17"/>
    </row>
    <row r="9281" spans="4:22" x14ac:dyDescent="0.25">
      <c r="D9281" s="27"/>
      <c r="V9281" s="17"/>
    </row>
    <row r="9282" spans="4:22" x14ac:dyDescent="0.25">
      <c r="D9282" s="27"/>
      <c r="V9282" s="17"/>
    </row>
    <row r="9283" spans="4:22" x14ac:dyDescent="0.25">
      <c r="D9283" s="27"/>
      <c r="V9283" s="17"/>
    </row>
    <row r="9284" spans="4:22" x14ac:dyDescent="0.25">
      <c r="D9284" s="27"/>
      <c r="V9284" s="17"/>
    </row>
    <row r="9285" spans="4:22" x14ac:dyDescent="0.25">
      <c r="D9285" s="27"/>
      <c r="V9285" s="17"/>
    </row>
    <row r="9286" spans="4:22" x14ac:dyDescent="0.25">
      <c r="D9286" s="27"/>
      <c r="V9286" s="17"/>
    </row>
    <row r="9287" spans="4:22" x14ac:dyDescent="0.25">
      <c r="D9287" s="27"/>
      <c r="V9287" s="17"/>
    </row>
    <row r="9288" spans="4:22" x14ac:dyDescent="0.25">
      <c r="D9288" s="27"/>
      <c r="V9288" s="17"/>
    </row>
    <row r="9289" spans="4:22" x14ac:dyDescent="0.25">
      <c r="D9289" s="27"/>
      <c r="V9289" s="17"/>
    </row>
    <row r="9290" spans="4:22" x14ac:dyDescent="0.25">
      <c r="D9290" s="27"/>
      <c r="V9290" s="17"/>
    </row>
    <row r="9291" spans="4:22" x14ac:dyDescent="0.25">
      <c r="D9291" s="27"/>
      <c r="V9291" s="17"/>
    </row>
    <row r="9292" spans="4:22" x14ac:dyDescent="0.25">
      <c r="D9292" s="27"/>
      <c r="V9292" s="17"/>
    </row>
    <row r="9293" spans="4:22" x14ac:dyDescent="0.25">
      <c r="D9293" s="27"/>
      <c r="V9293" s="17"/>
    </row>
    <row r="9294" spans="4:22" x14ac:dyDescent="0.25">
      <c r="D9294" s="27"/>
      <c r="V9294" s="17"/>
    </row>
    <row r="9295" spans="4:22" x14ac:dyDescent="0.25">
      <c r="D9295" s="27"/>
      <c r="V9295" s="17"/>
    </row>
    <row r="9296" spans="4:22" x14ac:dyDescent="0.25">
      <c r="D9296" s="27"/>
      <c r="V9296" s="17"/>
    </row>
    <row r="9297" spans="4:22" x14ac:dyDescent="0.25">
      <c r="D9297" s="27"/>
      <c r="V9297" s="17"/>
    </row>
    <row r="9298" spans="4:22" x14ac:dyDescent="0.25">
      <c r="D9298" s="27"/>
      <c r="V9298" s="17"/>
    </row>
    <row r="9299" spans="4:22" x14ac:dyDescent="0.25">
      <c r="D9299" s="27"/>
      <c r="V9299" s="17"/>
    </row>
    <row r="9300" spans="4:22" x14ac:dyDescent="0.25">
      <c r="D9300" s="27"/>
      <c r="V9300" s="17"/>
    </row>
    <row r="9301" spans="4:22" x14ac:dyDescent="0.25">
      <c r="D9301" s="27"/>
      <c r="V9301" s="17"/>
    </row>
    <row r="9302" spans="4:22" x14ac:dyDescent="0.25">
      <c r="D9302" s="27"/>
      <c r="V9302" s="17"/>
    </row>
    <row r="9303" spans="4:22" x14ac:dyDescent="0.25">
      <c r="D9303" s="27"/>
      <c r="V9303" s="17"/>
    </row>
    <row r="9304" spans="4:22" x14ac:dyDescent="0.25">
      <c r="D9304" s="27"/>
      <c r="V9304" s="17"/>
    </row>
    <row r="9305" spans="4:22" x14ac:dyDescent="0.25">
      <c r="D9305" s="27"/>
      <c r="V9305" s="17"/>
    </row>
    <row r="9306" spans="4:22" x14ac:dyDescent="0.25">
      <c r="D9306" s="27"/>
      <c r="V9306" s="17"/>
    </row>
    <row r="9307" spans="4:22" x14ac:dyDescent="0.25">
      <c r="D9307" s="27"/>
      <c r="V9307" s="17"/>
    </row>
    <row r="9308" spans="4:22" x14ac:dyDescent="0.25">
      <c r="D9308" s="27"/>
      <c r="V9308" s="17"/>
    </row>
    <row r="9309" spans="4:22" x14ac:dyDescent="0.25">
      <c r="D9309" s="27"/>
      <c r="V9309" s="17"/>
    </row>
    <row r="9310" spans="4:22" x14ac:dyDescent="0.25">
      <c r="D9310" s="27"/>
      <c r="V9310" s="17"/>
    </row>
    <row r="9311" spans="4:22" x14ac:dyDescent="0.25">
      <c r="D9311" s="27"/>
      <c r="V9311" s="17"/>
    </row>
    <row r="9312" spans="4:22" x14ac:dyDescent="0.25">
      <c r="D9312" s="27"/>
      <c r="V9312" s="17"/>
    </row>
    <row r="9313" spans="4:22" x14ac:dyDescent="0.25">
      <c r="D9313" s="27"/>
      <c r="V9313" s="17"/>
    </row>
    <row r="9314" spans="4:22" x14ac:dyDescent="0.25">
      <c r="D9314" s="27"/>
      <c r="V9314" s="17"/>
    </row>
    <row r="9315" spans="4:22" x14ac:dyDescent="0.25">
      <c r="D9315" s="27"/>
      <c r="V9315" s="17"/>
    </row>
    <row r="9316" spans="4:22" x14ac:dyDescent="0.25">
      <c r="D9316" s="27"/>
      <c r="V9316" s="17"/>
    </row>
    <row r="9317" spans="4:22" x14ac:dyDescent="0.25">
      <c r="D9317" s="27"/>
      <c r="V9317" s="17"/>
    </row>
    <row r="9318" spans="4:22" x14ac:dyDescent="0.25">
      <c r="D9318" s="27"/>
      <c r="V9318" s="17"/>
    </row>
    <row r="9319" spans="4:22" x14ac:dyDescent="0.25">
      <c r="D9319" s="27"/>
      <c r="V9319" s="17"/>
    </row>
    <row r="9320" spans="4:22" x14ac:dyDescent="0.25">
      <c r="D9320" s="27"/>
      <c r="V9320" s="17"/>
    </row>
    <row r="9321" spans="4:22" x14ac:dyDescent="0.25">
      <c r="D9321" s="27"/>
      <c r="V9321" s="17"/>
    </row>
    <row r="9322" spans="4:22" x14ac:dyDescent="0.25">
      <c r="D9322" s="27"/>
      <c r="V9322" s="17"/>
    </row>
    <row r="9323" spans="4:22" x14ac:dyDescent="0.25">
      <c r="D9323" s="27"/>
      <c r="V9323" s="17"/>
    </row>
    <row r="9324" spans="4:22" x14ac:dyDescent="0.25">
      <c r="D9324" s="27"/>
      <c r="V9324" s="17"/>
    </row>
    <row r="9325" spans="4:22" x14ac:dyDescent="0.25">
      <c r="D9325" s="27"/>
      <c r="V9325" s="17"/>
    </row>
    <row r="9326" spans="4:22" x14ac:dyDescent="0.25">
      <c r="D9326" s="27"/>
      <c r="V9326" s="17"/>
    </row>
    <row r="9327" spans="4:22" x14ac:dyDescent="0.25">
      <c r="D9327" s="27"/>
      <c r="V9327" s="17"/>
    </row>
    <row r="9328" spans="4:22" x14ac:dyDescent="0.25">
      <c r="D9328" s="27"/>
      <c r="V9328" s="17"/>
    </row>
    <row r="9329" spans="4:22" x14ac:dyDescent="0.25">
      <c r="D9329" s="27"/>
      <c r="V9329" s="17"/>
    </row>
    <row r="9330" spans="4:22" x14ac:dyDescent="0.25">
      <c r="D9330" s="27"/>
      <c r="V9330" s="17"/>
    </row>
    <row r="9331" spans="4:22" x14ac:dyDescent="0.25">
      <c r="D9331" s="27"/>
      <c r="V9331" s="17"/>
    </row>
    <row r="9332" spans="4:22" x14ac:dyDescent="0.25">
      <c r="D9332" s="27"/>
      <c r="V9332" s="17"/>
    </row>
    <row r="9333" spans="4:22" x14ac:dyDescent="0.25">
      <c r="D9333" s="27"/>
      <c r="V9333" s="17"/>
    </row>
    <row r="9334" spans="4:22" x14ac:dyDescent="0.25">
      <c r="D9334" s="27"/>
      <c r="V9334" s="17"/>
    </row>
    <row r="9335" spans="4:22" x14ac:dyDescent="0.25">
      <c r="D9335" s="27"/>
      <c r="V9335" s="17"/>
    </row>
    <row r="9336" spans="4:22" x14ac:dyDescent="0.25">
      <c r="D9336" s="27"/>
      <c r="V9336" s="17"/>
    </row>
    <row r="9337" spans="4:22" x14ac:dyDescent="0.25">
      <c r="D9337" s="27"/>
      <c r="V9337" s="17"/>
    </row>
    <row r="9338" spans="4:22" x14ac:dyDescent="0.25">
      <c r="D9338" s="27"/>
      <c r="V9338" s="17"/>
    </row>
    <row r="9339" spans="4:22" x14ac:dyDescent="0.25">
      <c r="D9339" s="27"/>
      <c r="V9339" s="17"/>
    </row>
    <row r="9340" spans="4:22" x14ac:dyDescent="0.25">
      <c r="D9340" s="27"/>
      <c r="V9340" s="17"/>
    </row>
    <row r="9341" spans="4:22" x14ac:dyDescent="0.25">
      <c r="D9341" s="27"/>
      <c r="V9341" s="17"/>
    </row>
    <row r="9342" spans="4:22" x14ac:dyDescent="0.25">
      <c r="D9342" s="27"/>
      <c r="V9342" s="17"/>
    </row>
    <row r="9343" spans="4:22" x14ac:dyDescent="0.25">
      <c r="D9343" s="27"/>
      <c r="V9343" s="17"/>
    </row>
    <row r="9344" spans="4:22" x14ac:dyDescent="0.25">
      <c r="D9344" s="27"/>
      <c r="V9344" s="17"/>
    </row>
    <row r="9345" spans="4:22" x14ac:dyDescent="0.25">
      <c r="D9345" s="27"/>
      <c r="V9345" s="17"/>
    </row>
    <row r="9346" spans="4:22" x14ac:dyDescent="0.25">
      <c r="D9346" s="27"/>
      <c r="V9346" s="17"/>
    </row>
    <row r="9347" spans="4:22" x14ac:dyDescent="0.25">
      <c r="D9347" s="27"/>
      <c r="V9347" s="17"/>
    </row>
    <row r="9348" spans="4:22" x14ac:dyDescent="0.25">
      <c r="D9348" s="27"/>
      <c r="V9348" s="17"/>
    </row>
    <row r="9349" spans="4:22" x14ac:dyDescent="0.25">
      <c r="D9349" s="27"/>
      <c r="V9349" s="17"/>
    </row>
    <row r="9350" spans="4:22" x14ac:dyDescent="0.25">
      <c r="D9350" s="27"/>
      <c r="V9350" s="17"/>
    </row>
    <row r="9351" spans="4:22" x14ac:dyDescent="0.25">
      <c r="D9351" s="27"/>
      <c r="V9351" s="17"/>
    </row>
    <row r="9352" spans="4:22" x14ac:dyDescent="0.25">
      <c r="D9352" s="27"/>
      <c r="V9352" s="17"/>
    </row>
    <row r="9353" spans="4:22" x14ac:dyDescent="0.25">
      <c r="D9353" s="27"/>
      <c r="V9353" s="17"/>
    </row>
    <row r="9354" spans="4:22" x14ac:dyDescent="0.25">
      <c r="D9354" s="27"/>
      <c r="V9354" s="17"/>
    </row>
    <row r="9355" spans="4:22" x14ac:dyDescent="0.25">
      <c r="D9355" s="27"/>
      <c r="V9355" s="17"/>
    </row>
    <row r="9356" spans="4:22" x14ac:dyDescent="0.25">
      <c r="D9356" s="27"/>
      <c r="V9356" s="17"/>
    </row>
    <row r="9357" spans="4:22" x14ac:dyDescent="0.25">
      <c r="D9357" s="27"/>
      <c r="V9357" s="17"/>
    </row>
    <row r="9358" spans="4:22" x14ac:dyDescent="0.25">
      <c r="D9358" s="27"/>
      <c r="V9358" s="17"/>
    </row>
    <row r="9359" spans="4:22" x14ac:dyDescent="0.25">
      <c r="D9359" s="27"/>
      <c r="V9359" s="17"/>
    </row>
    <row r="9360" spans="4:22" x14ac:dyDescent="0.25">
      <c r="D9360" s="27"/>
      <c r="V9360" s="17"/>
    </row>
    <row r="9361" spans="4:22" x14ac:dyDescent="0.25">
      <c r="D9361" s="27"/>
      <c r="V9361" s="17"/>
    </row>
    <row r="9362" spans="4:22" x14ac:dyDescent="0.25">
      <c r="D9362" s="27"/>
      <c r="V9362" s="17"/>
    </row>
    <row r="9363" spans="4:22" x14ac:dyDescent="0.25">
      <c r="D9363" s="27"/>
      <c r="V9363" s="17"/>
    </row>
    <row r="9364" spans="4:22" x14ac:dyDescent="0.25">
      <c r="D9364" s="27"/>
      <c r="V9364" s="17"/>
    </row>
    <row r="9365" spans="4:22" x14ac:dyDescent="0.25">
      <c r="D9365" s="27"/>
      <c r="V9365" s="17"/>
    </row>
    <row r="9366" spans="4:22" x14ac:dyDescent="0.25">
      <c r="D9366" s="27"/>
      <c r="V9366" s="17"/>
    </row>
    <row r="9367" spans="4:22" x14ac:dyDescent="0.25">
      <c r="D9367" s="27"/>
      <c r="V9367" s="17"/>
    </row>
    <row r="9368" spans="4:22" x14ac:dyDescent="0.25">
      <c r="D9368" s="27"/>
      <c r="V9368" s="17"/>
    </row>
    <row r="9369" spans="4:22" x14ac:dyDescent="0.25">
      <c r="D9369" s="27"/>
      <c r="V9369" s="17"/>
    </row>
    <row r="9370" spans="4:22" x14ac:dyDescent="0.25">
      <c r="D9370" s="27"/>
      <c r="V9370" s="17"/>
    </row>
    <row r="9371" spans="4:22" x14ac:dyDescent="0.25">
      <c r="D9371" s="27"/>
      <c r="V9371" s="17"/>
    </row>
    <row r="9372" spans="4:22" x14ac:dyDescent="0.25">
      <c r="D9372" s="27"/>
      <c r="V9372" s="17"/>
    </row>
    <row r="9373" spans="4:22" x14ac:dyDescent="0.25">
      <c r="D9373" s="27"/>
      <c r="V9373" s="17"/>
    </row>
    <row r="9374" spans="4:22" x14ac:dyDescent="0.25">
      <c r="D9374" s="27"/>
      <c r="V9374" s="17"/>
    </row>
    <row r="9375" spans="4:22" x14ac:dyDescent="0.25">
      <c r="D9375" s="27"/>
      <c r="V9375" s="17"/>
    </row>
    <row r="9376" spans="4:22" x14ac:dyDescent="0.25">
      <c r="D9376" s="27"/>
      <c r="V9376" s="17"/>
    </row>
    <row r="9377" spans="4:22" x14ac:dyDescent="0.25">
      <c r="D9377" s="27"/>
      <c r="V9377" s="17"/>
    </row>
    <row r="9378" spans="4:22" x14ac:dyDescent="0.25">
      <c r="D9378" s="27"/>
      <c r="V9378" s="17"/>
    </row>
    <row r="9379" spans="4:22" x14ac:dyDescent="0.25">
      <c r="D9379" s="27"/>
      <c r="V9379" s="17"/>
    </row>
    <row r="9380" spans="4:22" x14ac:dyDescent="0.25">
      <c r="D9380" s="27"/>
      <c r="V9380" s="17"/>
    </row>
    <row r="9381" spans="4:22" x14ac:dyDescent="0.25">
      <c r="D9381" s="27"/>
      <c r="V9381" s="17"/>
    </row>
    <row r="9382" spans="4:22" x14ac:dyDescent="0.25">
      <c r="D9382" s="27"/>
      <c r="V9382" s="17"/>
    </row>
    <row r="9383" spans="4:22" x14ac:dyDescent="0.25">
      <c r="D9383" s="27"/>
      <c r="V9383" s="17"/>
    </row>
    <row r="9384" spans="4:22" x14ac:dyDescent="0.25">
      <c r="D9384" s="27"/>
      <c r="V9384" s="17"/>
    </row>
    <row r="9385" spans="4:22" x14ac:dyDescent="0.25">
      <c r="D9385" s="27"/>
      <c r="V9385" s="17"/>
    </row>
    <row r="9386" spans="4:22" x14ac:dyDescent="0.25">
      <c r="D9386" s="27"/>
      <c r="V9386" s="17"/>
    </row>
    <row r="9387" spans="4:22" x14ac:dyDescent="0.25">
      <c r="D9387" s="27"/>
      <c r="V9387" s="17"/>
    </row>
    <row r="9388" spans="4:22" x14ac:dyDescent="0.25">
      <c r="D9388" s="27"/>
      <c r="V9388" s="17"/>
    </row>
    <row r="9389" spans="4:22" x14ac:dyDescent="0.25">
      <c r="D9389" s="27"/>
      <c r="V9389" s="17"/>
    </row>
    <row r="9390" spans="4:22" x14ac:dyDescent="0.25">
      <c r="D9390" s="27"/>
      <c r="V9390" s="17"/>
    </row>
    <row r="9391" spans="4:22" x14ac:dyDescent="0.25">
      <c r="D9391" s="27"/>
      <c r="V9391" s="17"/>
    </row>
    <row r="9392" spans="4:22" x14ac:dyDescent="0.25">
      <c r="D9392" s="27"/>
      <c r="V9392" s="17"/>
    </row>
    <row r="9393" spans="4:22" x14ac:dyDescent="0.25">
      <c r="D9393" s="27"/>
      <c r="V9393" s="17"/>
    </row>
    <row r="9394" spans="4:22" x14ac:dyDescent="0.25">
      <c r="D9394" s="27"/>
      <c r="V9394" s="17"/>
    </row>
    <row r="9395" spans="4:22" x14ac:dyDescent="0.25">
      <c r="D9395" s="27"/>
      <c r="V9395" s="17"/>
    </row>
    <row r="9396" spans="4:22" x14ac:dyDescent="0.25">
      <c r="D9396" s="27"/>
      <c r="V9396" s="17"/>
    </row>
    <row r="9397" spans="4:22" x14ac:dyDescent="0.25">
      <c r="D9397" s="27"/>
      <c r="V9397" s="17"/>
    </row>
    <row r="9398" spans="4:22" x14ac:dyDescent="0.25">
      <c r="D9398" s="27"/>
      <c r="V9398" s="17"/>
    </row>
    <row r="9399" spans="4:22" x14ac:dyDescent="0.25">
      <c r="D9399" s="27"/>
      <c r="V9399" s="17"/>
    </row>
    <row r="9400" spans="4:22" x14ac:dyDescent="0.25">
      <c r="D9400" s="27"/>
      <c r="V9400" s="17"/>
    </row>
    <row r="9401" spans="4:22" x14ac:dyDescent="0.25">
      <c r="D9401" s="27"/>
      <c r="V9401" s="17"/>
    </row>
    <row r="9402" spans="4:22" x14ac:dyDescent="0.25">
      <c r="D9402" s="27"/>
      <c r="V9402" s="17"/>
    </row>
    <row r="9403" spans="4:22" x14ac:dyDescent="0.25">
      <c r="D9403" s="27"/>
      <c r="V9403" s="17"/>
    </row>
    <row r="9404" spans="4:22" x14ac:dyDescent="0.25">
      <c r="D9404" s="27"/>
      <c r="V9404" s="17"/>
    </row>
    <row r="9405" spans="4:22" x14ac:dyDescent="0.25">
      <c r="D9405" s="27"/>
      <c r="V9405" s="17"/>
    </row>
    <row r="9406" spans="4:22" x14ac:dyDescent="0.25">
      <c r="D9406" s="27"/>
      <c r="V9406" s="17"/>
    </row>
    <row r="9407" spans="4:22" x14ac:dyDescent="0.25">
      <c r="D9407" s="27"/>
      <c r="V9407" s="17"/>
    </row>
    <row r="9408" spans="4:22" x14ac:dyDescent="0.25">
      <c r="D9408" s="27"/>
      <c r="V9408" s="17"/>
    </row>
    <row r="9409" spans="4:22" x14ac:dyDescent="0.25">
      <c r="D9409" s="27"/>
      <c r="V9409" s="17"/>
    </row>
    <row r="9410" spans="4:22" x14ac:dyDescent="0.25">
      <c r="D9410" s="27"/>
      <c r="V9410" s="17"/>
    </row>
    <row r="9411" spans="4:22" x14ac:dyDescent="0.25">
      <c r="D9411" s="27"/>
      <c r="V9411" s="17"/>
    </row>
    <row r="9412" spans="4:22" x14ac:dyDescent="0.25">
      <c r="D9412" s="27"/>
      <c r="V9412" s="17"/>
    </row>
    <row r="9413" spans="4:22" x14ac:dyDescent="0.25">
      <c r="D9413" s="27"/>
      <c r="V9413" s="17"/>
    </row>
    <row r="9414" spans="4:22" x14ac:dyDescent="0.25">
      <c r="D9414" s="27"/>
      <c r="V9414" s="17"/>
    </row>
    <row r="9415" spans="4:22" x14ac:dyDescent="0.25">
      <c r="D9415" s="27"/>
      <c r="V9415" s="17"/>
    </row>
    <row r="9416" spans="4:22" x14ac:dyDescent="0.25">
      <c r="D9416" s="27"/>
      <c r="V9416" s="17"/>
    </row>
    <row r="9417" spans="4:22" x14ac:dyDescent="0.25">
      <c r="D9417" s="27"/>
      <c r="V9417" s="17"/>
    </row>
    <row r="9418" spans="4:22" x14ac:dyDescent="0.25">
      <c r="D9418" s="27"/>
      <c r="V9418" s="17"/>
    </row>
    <row r="9419" spans="4:22" x14ac:dyDescent="0.25">
      <c r="D9419" s="27"/>
      <c r="V9419" s="17"/>
    </row>
    <row r="9420" spans="4:22" x14ac:dyDescent="0.25">
      <c r="D9420" s="27"/>
      <c r="V9420" s="17"/>
    </row>
    <row r="9421" spans="4:22" x14ac:dyDescent="0.25">
      <c r="D9421" s="27"/>
      <c r="V9421" s="17"/>
    </row>
    <row r="9422" spans="4:22" x14ac:dyDescent="0.25">
      <c r="D9422" s="27"/>
      <c r="V9422" s="17"/>
    </row>
    <row r="9423" spans="4:22" x14ac:dyDescent="0.25">
      <c r="D9423" s="27"/>
      <c r="V9423" s="17"/>
    </row>
    <row r="9424" spans="4:22" x14ac:dyDescent="0.25">
      <c r="D9424" s="27"/>
      <c r="V9424" s="17"/>
    </row>
    <row r="9425" spans="4:22" x14ac:dyDescent="0.25">
      <c r="D9425" s="27"/>
      <c r="V9425" s="17"/>
    </row>
    <row r="9426" spans="4:22" x14ac:dyDescent="0.25">
      <c r="D9426" s="27"/>
      <c r="V9426" s="17"/>
    </row>
    <row r="9427" spans="4:22" x14ac:dyDescent="0.25">
      <c r="D9427" s="27"/>
      <c r="V9427" s="17"/>
    </row>
    <row r="9428" spans="4:22" x14ac:dyDescent="0.25">
      <c r="D9428" s="27"/>
      <c r="V9428" s="17"/>
    </row>
    <row r="9429" spans="4:22" x14ac:dyDescent="0.25">
      <c r="D9429" s="27"/>
      <c r="V9429" s="17"/>
    </row>
    <row r="9430" spans="4:22" x14ac:dyDescent="0.25">
      <c r="D9430" s="27"/>
      <c r="V9430" s="17"/>
    </row>
    <row r="9431" spans="4:22" x14ac:dyDescent="0.25">
      <c r="D9431" s="27"/>
      <c r="V9431" s="17"/>
    </row>
    <row r="9432" spans="4:22" x14ac:dyDescent="0.25">
      <c r="D9432" s="27"/>
      <c r="V9432" s="17"/>
    </row>
    <row r="9433" spans="4:22" x14ac:dyDescent="0.25">
      <c r="D9433" s="27"/>
      <c r="V9433" s="17"/>
    </row>
    <row r="9434" spans="4:22" x14ac:dyDescent="0.25">
      <c r="D9434" s="27"/>
      <c r="V9434" s="17"/>
    </row>
    <row r="9435" spans="4:22" x14ac:dyDescent="0.25">
      <c r="D9435" s="27"/>
      <c r="V9435" s="17"/>
    </row>
    <row r="9436" spans="4:22" x14ac:dyDescent="0.25">
      <c r="D9436" s="27"/>
      <c r="V9436" s="17"/>
    </row>
    <row r="9437" spans="4:22" x14ac:dyDescent="0.25">
      <c r="D9437" s="27"/>
      <c r="V9437" s="17"/>
    </row>
    <row r="9438" spans="4:22" x14ac:dyDescent="0.25">
      <c r="D9438" s="27"/>
      <c r="V9438" s="17"/>
    </row>
    <row r="9439" spans="4:22" x14ac:dyDescent="0.25">
      <c r="D9439" s="27"/>
      <c r="V9439" s="17"/>
    </row>
    <row r="9440" spans="4:22" x14ac:dyDescent="0.25">
      <c r="D9440" s="27"/>
      <c r="V9440" s="17"/>
    </row>
    <row r="9441" spans="4:22" x14ac:dyDescent="0.25">
      <c r="D9441" s="27"/>
      <c r="V9441" s="17"/>
    </row>
    <row r="9442" spans="4:22" x14ac:dyDescent="0.25">
      <c r="D9442" s="27"/>
      <c r="V9442" s="17"/>
    </row>
    <row r="9443" spans="4:22" x14ac:dyDescent="0.25">
      <c r="D9443" s="27"/>
      <c r="V9443" s="17"/>
    </row>
    <row r="9444" spans="4:22" x14ac:dyDescent="0.25">
      <c r="D9444" s="27"/>
      <c r="V9444" s="17"/>
    </row>
    <row r="9445" spans="4:22" x14ac:dyDescent="0.25">
      <c r="D9445" s="27"/>
      <c r="V9445" s="17"/>
    </row>
    <row r="9446" spans="4:22" x14ac:dyDescent="0.25">
      <c r="D9446" s="27"/>
      <c r="V9446" s="17"/>
    </row>
    <row r="9447" spans="4:22" x14ac:dyDescent="0.25">
      <c r="D9447" s="27"/>
      <c r="V9447" s="17"/>
    </row>
    <row r="9448" spans="4:22" x14ac:dyDescent="0.25">
      <c r="D9448" s="27"/>
      <c r="V9448" s="17"/>
    </row>
    <row r="9449" spans="4:22" x14ac:dyDescent="0.25">
      <c r="D9449" s="27"/>
      <c r="V9449" s="17"/>
    </row>
    <row r="9450" spans="4:22" x14ac:dyDescent="0.25">
      <c r="D9450" s="27"/>
      <c r="V9450" s="17"/>
    </row>
    <row r="9451" spans="4:22" x14ac:dyDescent="0.25">
      <c r="D9451" s="27"/>
      <c r="V9451" s="17"/>
    </row>
    <row r="9452" spans="4:22" x14ac:dyDescent="0.25">
      <c r="D9452" s="27"/>
      <c r="V9452" s="17"/>
    </row>
    <row r="9453" spans="4:22" x14ac:dyDescent="0.25">
      <c r="D9453" s="27"/>
      <c r="V9453" s="17"/>
    </row>
    <row r="9454" spans="4:22" x14ac:dyDescent="0.25">
      <c r="D9454" s="27"/>
      <c r="V9454" s="17"/>
    </row>
    <row r="9455" spans="4:22" x14ac:dyDescent="0.25">
      <c r="D9455" s="27"/>
      <c r="V9455" s="17"/>
    </row>
    <row r="9456" spans="4:22" x14ac:dyDescent="0.25">
      <c r="D9456" s="27"/>
      <c r="V9456" s="17"/>
    </row>
    <row r="9457" spans="4:22" x14ac:dyDescent="0.25">
      <c r="D9457" s="27"/>
      <c r="V9457" s="17"/>
    </row>
    <row r="9458" spans="4:22" x14ac:dyDescent="0.25">
      <c r="D9458" s="27"/>
      <c r="V9458" s="17"/>
    </row>
    <row r="9459" spans="4:22" x14ac:dyDescent="0.25">
      <c r="D9459" s="27"/>
      <c r="V9459" s="17"/>
    </row>
    <row r="9460" spans="4:22" x14ac:dyDescent="0.25">
      <c r="D9460" s="27"/>
      <c r="V9460" s="17"/>
    </row>
    <row r="9461" spans="4:22" x14ac:dyDescent="0.25">
      <c r="D9461" s="27"/>
      <c r="V9461" s="17"/>
    </row>
    <row r="9462" spans="4:22" x14ac:dyDescent="0.25">
      <c r="D9462" s="27"/>
      <c r="V9462" s="17"/>
    </row>
    <row r="9463" spans="4:22" x14ac:dyDescent="0.25">
      <c r="D9463" s="27"/>
      <c r="V9463" s="17"/>
    </row>
    <row r="9464" spans="4:22" x14ac:dyDescent="0.25">
      <c r="D9464" s="27"/>
      <c r="V9464" s="17"/>
    </row>
    <row r="9465" spans="4:22" x14ac:dyDescent="0.25">
      <c r="D9465" s="27"/>
      <c r="V9465" s="17"/>
    </row>
    <row r="9466" spans="4:22" x14ac:dyDescent="0.25">
      <c r="D9466" s="27"/>
      <c r="V9466" s="17"/>
    </row>
    <row r="9467" spans="4:22" x14ac:dyDescent="0.25">
      <c r="D9467" s="27"/>
      <c r="V9467" s="17"/>
    </row>
    <row r="9468" spans="4:22" x14ac:dyDescent="0.25">
      <c r="D9468" s="27"/>
      <c r="V9468" s="17"/>
    </row>
    <row r="9469" spans="4:22" x14ac:dyDescent="0.25">
      <c r="D9469" s="27"/>
      <c r="V9469" s="17"/>
    </row>
    <row r="9470" spans="4:22" x14ac:dyDescent="0.25">
      <c r="D9470" s="27"/>
      <c r="V9470" s="17"/>
    </row>
    <row r="9471" spans="4:22" x14ac:dyDescent="0.25">
      <c r="D9471" s="27"/>
      <c r="V9471" s="17"/>
    </row>
    <row r="9472" spans="4:22" x14ac:dyDescent="0.25">
      <c r="D9472" s="27"/>
      <c r="V9472" s="17"/>
    </row>
    <row r="9473" spans="4:22" x14ac:dyDescent="0.25">
      <c r="D9473" s="27"/>
      <c r="V9473" s="17"/>
    </row>
    <row r="9474" spans="4:22" x14ac:dyDescent="0.25">
      <c r="D9474" s="27"/>
      <c r="V9474" s="17"/>
    </row>
    <row r="9475" spans="4:22" x14ac:dyDescent="0.25">
      <c r="D9475" s="27"/>
      <c r="V9475" s="17"/>
    </row>
    <row r="9476" spans="4:22" x14ac:dyDescent="0.25">
      <c r="D9476" s="27"/>
      <c r="V9476" s="17"/>
    </row>
    <row r="9477" spans="4:22" x14ac:dyDescent="0.25">
      <c r="D9477" s="27"/>
      <c r="V9477" s="17"/>
    </row>
    <row r="9478" spans="4:22" x14ac:dyDescent="0.25">
      <c r="D9478" s="27"/>
      <c r="V9478" s="17"/>
    </row>
    <row r="9479" spans="4:22" x14ac:dyDescent="0.25">
      <c r="D9479" s="27"/>
      <c r="V9479" s="17"/>
    </row>
    <row r="9480" spans="4:22" x14ac:dyDescent="0.25">
      <c r="D9480" s="27"/>
      <c r="V9480" s="17"/>
    </row>
    <row r="9481" spans="4:22" x14ac:dyDescent="0.25">
      <c r="D9481" s="27"/>
      <c r="V9481" s="17"/>
    </row>
    <row r="9482" spans="4:22" x14ac:dyDescent="0.25">
      <c r="D9482" s="27"/>
      <c r="V9482" s="17"/>
    </row>
    <row r="9483" spans="4:22" x14ac:dyDescent="0.25">
      <c r="D9483" s="27"/>
      <c r="V9483" s="17"/>
    </row>
    <row r="9484" spans="4:22" x14ac:dyDescent="0.25">
      <c r="D9484" s="27"/>
      <c r="V9484" s="17"/>
    </row>
    <row r="9485" spans="4:22" x14ac:dyDescent="0.25">
      <c r="D9485" s="27"/>
      <c r="V9485" s="17"/>
    </row>
    <row r="9486" spans="4:22" x14ac:dyDescent="0.25">
      <c r="D9486" s="27"/>
      <c r="V9486" s="17"/>
    </row>
    <row r="9487" spans="4:22" x14ac:dyDescent="0.25">
      <c r="D9487" s="27"/>
      <c r="V9487" s="17"/>
    </row>
    <row r="9488" spans="4:22" x14ac:dyDescent="0.25">
      <c r="D9488" s="27"/>
      <c r="V9488" s="17"/>
    </row>
    <row r="9489" spans="4:22" x14ac:dyDescent="0.25">
      <c r="D9489" s="27"/>
      <c r="V9489" s="17"/>
    </row>
    <row r="9490" spans="4:22" x14ac:dyDescent="0.25">
      <c r="D9490" s="27"/>
      <c r="V9490" s="17"/>
    </row>
    <row r="9491" spans="4:22" x14ac:dyDescent="0.25">
      <c r="D9491" s="27"/>
      <c r="V9491" s="17"/>
    </row>
    <row r="9492" spans="4:22" x14ac:dyDescent="0.25">
      <c r="D9492" s="27"/>
      <c r="V9492" s="17"/>
    </row>
    <row r="9493" spans="4:22" x14ac:dyDescent="0.25">
      <c r="D9493" s="27"/>
      <c r="V9493" s="17"/>
    </row>
    <row r="9494" spans="4:22" x14ac:dyDescent="0.25">
      <c r="D9494" s="27"/>
      <c r="V9494" s="17"/>
    </row>
    <row r="9495" spans="4:22" x14ac:dyDescent="0.25">
      <c r="D9495" s="27"/>
      <c r="V9495" s="17"/>
    </row>
    <row r="9496" spans="4:22" x14ac:dyDescent="0.25">
      <c r="D9496" s="27"/>
      <c r="V9496" s="17"/>
    </row>
    <row r="9497" spans="4:22" x14ac:dyDescent="0.25">
      <c r="D9497" s="27"/>
      <c r="V9497" s="17"/>
    </row>
    <row r="9498" spans="4:22" x14ac:dyDescent="0.25">
      <c r="D9498" s="27"/>
      <c r="V9498" s="17"/>
    </row>
    <row r="9499" spans="4:22" x14ac:dyDescent="0.25">
      <c r="D9499" s="27"/>
      <c r="V9499" s="17"/>
    </row>
    <row r="9500" spans="4:22" x14ac:dyDescent="0.25">
      <c r="D9500" s="27"/>
      <c r="V9500" s="17"/>
    </row>
    <row r="9501" spans="4:22" x14ac:dyDescent="0.25">
      <c r="D9501" s="27"/>
      <c r="V9501" s="17"/>
    </row>
    <row r="9502" spans="4:22" x14ac:dyDescent="0.25">
      <c r="D9502" s="27"/>
      <c r="V9502" s="17"/>
    </row>
    <row r="9503" spans="4:22" x14ac:dyDescent="0.25">
      <c r="D9503" s="27"/>
      <c r="V9503" s="17"/>
    </row>
    <row r="9504" spans="4:22" x14ac:dyDescent="0.25">
      <c r="D9504" s="27"/>
      <c r="V9504" s="17"/>
    </row>
    <row r="9505" spans="4:22" x14ac:dyDescent="0.25">
      <c r="D9505" s="27"/>
      <c r="V9505" s="17"/>
    </row>
    <row r="9506" spans="4:22" x14ac:dyDescent="0.25">
      <c r="D9506" s="27"/>
      <c r="V9506" s="17"/>
    </row>
    <row r="9507" spans="4:22" x14ac:dyDescent="0.25">
      <c r="D9507" s="27"/>
      <c r="V9507" s="17"/>
    </row>
    <row r="9508" spans="4:22" x14ac:dyDescent="0.25">
      <c r="D9508" s="27"/>
      <c r="V9508" s="17"/>
    </row>
    <row r="9509" spans="4:22" x14ac:dyDescent="0.25">
      <c r="D9509" s="27"/>
      <c r="V9509" s="17"/>
    </row>
    <row r="9510" spans="4:22" x14ac:dyDescent="0.25">
      <c r="D9510" s="27"/>
      <c r="V9510" s="17"/>
    </row>
    <row r="9511" spans="4:22" x14ac:dyDescent="0.25">
      <c r="D9511" s="27"/>
      <c r="V9511" s="17"/>
    </row>
    <row r="9512" spans="4:22" x14ac:dyDescent="0.25">
      <c r="D9512" s="27"/>
      <c r="V9512" s="17"/>
    </row>
    <row r="9513" spans="4:22" x14ac:dyDescent="0.25">
      <c r="D9513" s="27"/>
      <c r="V9513" s="17"/>
    </row>
    <row r="9514" spans="4:22" x14ac:dyDescent="0.25">
      <c r="D9514" s="27"/>
      <c r="V9514" s="17"/>
    </row>
    <row r="9515" spans="4:22" x14ac:dyDescent="0.25">
      <c r="D9515" s="27"/>
      <c r="V9515" s="17"/>
    </row>
    <row r="9516" spans="4:22" x14ac:dyDescent="0.25">
      <c r="D9516" s="27"/>
      <c r="V9516" s="17"/>
    </row>
    <row r="9517" spans="4:22" x14ac:dyDescent="0.25">
      <c r="D9517" s="27"/>
      <c r="V9517" s="17"/>
    </row>
    <row r="9518" spans="4:22" x14ac:dyDescent="0.25">
      <c r="D9518" s="27"/>
      <c r="V9518" s="17"/>
    </row>
    <row r="9519" spans="4:22" x14ac:dyDescent="0.25">
      <c r="D9519" s="27"/>
      <c r="V9519" s="17"/>
    </row>
    <row r="9520" spans="4:22" x14ac:dyDescent="0.25">
      <c r="D9520" s="27"/>
      <c r="V9520" s="17"/>
    </row>
    <row r="9521" spans="4:22" x14ac:dyDescent="0.25">
      <c r="D9521" s="27"/>
      <c r="V9521" s="17"/>
    </row>
    <row r="9522" spans="4:22" x14ac:dyDescent="0.25">
      <c r="D9522" s="27"/>
      <c r="V9522" s="17"/>
    </row>
    <row r="9523" spans="4:22" x14ac:dyDescent="0.25">
      <c r="D9523" s="27"/>
      <c r="V9523" s="17"/>
    </row>
    <row r="9524" spans="4:22" x14ac:dyDescent="0.25">
      <c r="D9524" s="27"/>
      <c r="V9524" s="17"/>
    </row>
    <row r="9525" spans="4:22" x14ac:dyDescent="0.25">
      <c r="D9525" s="27"/>
      <c r="V9525" s="17"/>
    </row>
    <row r="9526" spans="4:22" x14ac:dyDescent="0.25">
      <c r="D9526" s="27"/>
      <c r="V9526" s="17"/>
    </row>
    <row r="9527" spans="4:22" x14ac:dyDescent="0.25">
      <c r="D9527" s="27"/>
      <c r="V9527" s="17"/>
    </row>
    <row r="9528" spans="4:22" x14ac:dyDescent="0.25">
      <c r="D9528" s="27"/>
      <c r="V9528" s="17"/>
    </row>
    <row r="9529" spans="4:22" x14ac:dyDescent="0.25">
      <c r="D9529" s="27"/>
      <c r="V9529" s="17"/>
    </row>
    <row r="9530" spans="4:22" x14ac:dyDescent="0.25">
      <c r="D9530" s="27"/>
      <c r="V9530" s="17"/>
    </row>
    <row r="9531" spans="4:22" x14ac:dyDescent="0.25">
      <c r="D9531" s="27"/>
      <c r="V9531" s="17"/>
    </row>
    <row r="9532" spans="4:22" x14ac:dyDescent="0.25">
      <c r="D9532" s="27"/>
      <c r="V9532" s="17"/>
    </row>
    <row r="9533" spans="4:22" x14ac:dyDescent="0.25">
      <c r="D9533" s="27"/>
      <c r="V9533" s="17"/>
    </row>
    <row r="9534" spans="4:22" x14ac:dyDescent="0.25">
      <c r="D9534" s="27"/>
      <c r="V9534" s="17"/>
    </row>
    <row r="9535" spans="4:22" x14ac:dyDescent="0.25">
      <c r="D9535" s="27"/>
      <c r="V9535" s="17"/>
    </row>
    <row r="9536" spans="4:22" x14ac:dyDescent="0.25">
      <c r="D9536" s="27"/>
      <c r="V9536" s="17"/>
    </row>
    <row r="9537" spans="4:22" x14ac:dyDescent="0.25">
      <c r="D9537" s="27"/>
      <c r="V9537" s="17"/>
    </row>
    <row r="9538" spans="4:22" x14ac:dyDescent="0.25">
      <c r="D9538" s="27"/>
      <c r="V9538" s="17"/>
    </row>
    <row r="9539" spans="4:22" x14ac:dyDescent="0.25">
      <c r="D9539" s="27"/>
      <c r="V9539" s="17"/>
    </row>
    <row r="9540" spans="4:22" x14ac:dyDescent="0.25">
      <c r="D9540" s="27"/>
      <c r="V9540" s="17"/>
    </row>
    <row r="9541" spans="4:22" x14ac:dyDescent="0.25">
      <c r="D9541" s="27"/>
      <c r="V9541" s="17"/>
    </row>
    <row r="9542" spans="4:22" x14ac:dyDescent="0.25">
      <c r="D9542" s="27"/>
      <c r="V9542" s="17"/>
    </row>
    <row r="9543" spans="4:22" x14ac:dyDescent="0.25">
      <c r="D9543" s="27"/>
      <c r="V9543" s="17"/>
    </row>
    <row r="9544" spans="4:22" x14ac:dyDescent="0.25">
      <c r="D9544" s="27"/>
      <c r="V9544" s="17"/>
    </row>
    <row r="9545" spans="4:22" x14ac:dyDescent="0.25">
      <c r="D9545" s="27"/>
      <c r="V9545" s="17"/>
    </row>
    <row r="9546" spans="4:22" x14ac:dyDescent="0.25">
      <c r="D9546" s="27"/>
      <c r="V9546" s="17"/>
    </row>
    <row r="9547" spans="4:22" x14ac:dyDescent="0.25">
      <c r="D9547" s="27"/>
      <c r="V9547" s="17"/>
    </row>
    <row r="9548" spans="4:22" x14ac:dyDescent="0.25">
      <c r="D9548" s="27"/>
      <c r="V9548" s="17"/>
    </row>
    <row r="9549" spans="4:22" x14ac:dyDescent="0.25">
      <c r="D9549" s="27"/>
      <c r="V9549" s="17"/>
    </row>
    <row r="9550" spans="4:22" x14ac:dyDescent="0.25">
      <c r="D9550" s="27"/>
      <c r="V9550" s="17"/>
    </row>
    <row r="9551" spans="4:22" x14ac:dyDescent="0.25">
      <c r="D9551" s="27"/>
      <c r="V9551" s="17"/>
    </row>
    <row r="9552" spans="4:22" x14ac:dyDescent="0.25">
      <c r="D9552" s="27"/>
      <c r="V9552" s="17"/>
    </row>
    <row r="9553" spans="4:22" x14ac:dyDescent="0.25">
      <c r="D9553" s="27"/>
      <c r="V9553" s="17"/>
    </row>
    <row r="9554" spans="4:22" x14ac:dyDescent="0.25">
      <c r="D9554" s="27"/>
      <c r="V9554" s="17"/>
    </row>
    <row r="9555" spans="4:22" x14ac:dyDescent="0.25">
      <c r="D9555" s="27"/>
      <c r="V9555" s="17"/>
    </row>
    <row r="9556" spans="4:22" x14ac:dyDescent="0.25">
      <c r="D9556" s="27"/>
      <c r="V9556" s="17"/>
    </row>
    <row r="9557" spans="4:22" x14ac:dyDescent="0.25">
      <c r="D9557" s="27"/>
      <c r="V9557" s="17"/>
    </row>
    <row r="9558" spans="4:22" x14ac:dyDescent="0.25">
      <c r="D9558" s="27"/>
      <c r="V9558" s="17"/>
    </row>
    <row r="9559" spans="4:22" x14ac:dyDescent="0.25">
      <c r="D9559" s="27"/>
      <c r="V9559" s="17"/>
    </row>
    <row r="9560" spans="4:22" x14ac:dyDescent="0.25">
      <c r="D9560" s="27"/>
      <c r="V9560" s="17"/>
    </row>
    <row r="9561" spans="4:22" x14ac:dyDescent="0.25">
      <c r="D9561" s="27"/>
      <c r="V9561" s="17"/>
    </row>
    <row r="9562" spans="4:22" x14ac:dyDescent="0.25">
      <c r="D9562" s="27"/>
      <c r="V9562" s="17"/>
    </row>
    <row r="9563" spans="4:22" x14ac:dyDescent="0.25">
      <c r="D9563" s="27"/>
      <c r="V9563" s="17"/>
    </row>
    <row r="9564" spans="4:22" x14ac:dyDescent="0.25">
      <c r="D9564" s="27"/>
      <c r="V9564" s="17"/>
    </row>
    <row r="9565" spans="4:22" x14ac:dyDescent="0.25">
      <c r="D9565" s="27"/>
      <c r="V9565" s="17"/>
    </row>
    <row r="9566" spans="4:22" x14ac:dyDescent="0.25">
      <c r="D9566" s="27"/>
      <c r="V9566" s="17"/>
    </row>
    <row r="9567" spans="4:22" x14ac:dyDescent="0.25">
      <c r="D9567" s="27"/>
      <c r="V9567" s="17"/>
    </row>
    <row r="9568" spans="4:22" x14ac:dyDescent="0.25">
      <c r="D9568" s="27"/>
      <c r="V9568" s="17"/>
    </row>
    <row r="9569" spans="4:22" x14ac:dyDescent="0.25">
      <c r="D9569" s="27"/>
      <c r="V9569" s="17"/>
    </row>
    <row r="9570" spans="4:22" x14ac:dyDescent="0.25">
      <c r="D9570" s="27"/>
      <c r="V9570" s="17"/>
    </row>
    <row r="9571" spans="4:22" x14ac:dyDescent="0.25">
      <c r="D9571" s="27"/>
      <c r="V9571" s="17"/>
    </row>
    <row r="9572" spans="4:22" x14ac:dyDescent="0.25">
      <c r="D9572" s="27"/>
      <c r="V9572" s="17"/>
    </row>
    <row r="9573" spans="4:22" x14ac:dyDescent="0.25">
      <c r="D9573" s="27"/>
      <c r="V9573" s="17"/>
    </row>
    <row r="9574" spans="4:22" x14ac:dyDescent="0.25">
      <c r="D9574" s="27"/>
      <c r="V9574" s="17"/>
    </row>
    <row r="9575" spans="4:22" x14ac:dyDescent="0.25">
      <c r="D9575" s="27"/>
      <c r="V9575" s="17"/>
    </row>
    <row r="9576" spans="4:22" x14ac:dyDescent="0.25">
      <c r="D9576" s="27"/>
      <c r="V9576" s="17"/>
    </row>
    <row r="9577" spans="4:22" x14ac:dyDescent="0.25">
      <c r="D9577" s="27"/>
      <c r="V9577" s="17"/>
    </row>
    <row r="9578" spans="4:22" x14ac:dyDescent="0.25">
      <c r="D9578" s="27"/>
      <c r="V9578" s="17"/>
    </row>
    <row r="9579" spans="4:22" x14ac:dyDescent="0.25">
      <c r="D9579" s="27"/>
      <c r="V9579" s="17"/>
    </row>
    <row r="9580" spans="4:22" x14ac:dyDescent="0.25">
      <c r="D9580" s="27"/>
      <c r="V9580" s="17"/>
    </row>
    <row r="9581" spans="4:22" x14ac:dyDescent="0.25">
      <c r="D9581" s="27"/>
      <c r="V9581" s="17"/>
    </row>
    <row r="9582" spans="4:22" x14ac:dyDescent="0.25">
      <c r="D9582" s="27"/>
      <c r="V9582" s="17"/>
    </row>
    <row r="9583" spans="4:22" x14ac:dyDescent="0.25">
      <c r="D9583" s="27"/>
      <c r="V9583" s="17"/>
    </row>
    <row r="9584" spans="4:22" x14ac:dyDescent="0.25">
      <c r="D9584" s="27"/>
      <c r="V9584" s="17"/>
    </row>
    <row r="9585" spans="4:22" x14ac:dyDescent="0.25">
      <c r="D9585" s="27"/>
      <c r="V9585" s="17"/>
    </row>
    <row r="9586" spans="4:22" x14ac:dyDescent="0.25">
      <c r="D9586" s="27"/>
      <c r="V9586" s="17"/>
    </row>
    <row r="9587" spans="4:22" x14ac:dyDescent="0.25">
      <c r="D9587" s="27"/>
      <c r="V9587" s="17"/>
    </row>
    <row r="9588" spans="4:22" x14ac:dyDescent="0.25">
      <c r="D9588" s="27"/>
      <c r="V9588" s="17"/>
    </row>
    <row r="9589" spans="4:22" x14ac:dyDescent="0.25">
      <c r="D9589" s="27"/>
      <c r="V9589" s="17"/>
    </row>
    <row r="9590" spans="4:22" x14ac:dyDescent="0.25">
      <c r="D9590" s="27"/>
      <c r="V9590" s="17"/>
    </row>
    <row r="9591" spans="4:22" x14ac:dyDescent="0.25">
      <c r="D9591" s="27"/>
      <c r="V9591" s="17"/>
    </row>
    <row r="9592" spans="4:22" x14ac:dyDescent="0.25">
      <c r="D9592" s="27"/>
      <c r="V9592" s="17"/>
    </row>
    <row r="9593" spans="4:22" x14ac:dyDescent="0.25">
      <c r="D9593" s="27"/>
      <c r="V9593" s="17"/>
    </row>
    <row r="9594" spans="4:22" x14ac:dyDescent="0.25">
      <c r="D9594" s="27"/>
      <c r="V9594" s="17"/>
    </row>
    <row r="9595" spans="4:22" x14ac:dyDescent="0.25">
      <c r="D9595" s="27"/>
      <c r="V9595" s="17"/>
    </row>
    <row r="9596" spans="4:22" x14ac:dyDescent="0.25">
      <c r="D9596" s="27"/>
      <c r="V9596" s="17"/>
    </row>
    <row r="9597" spans="4:22" x14ac:dyDescent="0.25">
      <c r="D9597" s="27"/>
      <c r="V9597" s="17"/>
    </row>
    <row r="9598" spans="4:22" x14ac:dyDescent="0.25">
      <c r="D9598" s="27"/>
      <c r="V9598" s="17"/>
    </row>
    <row r="9599" spans="4:22" x14ac:dyDescent="0.25">
      <c r="D9599" s="27"/>
      <c r="V9599" s="17"/>
    </row>
    <row r="9600" spans="4:22" x14ac:dyDescent="0.25">
      <c r="D9600" s="27"/>
      <c r="V9600" s="17"/>
    </row>
    <row r="9601" spans="4:22" x14ac:dyDescent="0.25">
      <c r="D9601" s="27"/>
      <c r="V9601" s="17"/>
    </row>
    <row r="9602" spans="4:22" x14ac:dyDescent="0.25">
      <c r="D9602" s="27"/>
      <c r="V9602" s="17"/>
    </row>
    <row r="9603" spans="4:22" x14ac:dyDescent="0.25">
      <c r="D9603" s="27"/>
      <c r="V9603" s="17"/>
    </row>
    <row r="9604" spans="4:22" x14ac:dyDescent="0.25">
      <c r="D9604" s="27"/>
      <c r="V9604" s="17"/>
    </row>
    <row r="9605" spans="4:22" x14ac:dyDescent="0.25">
      <c r="D9605" s="27"/>
      <c r="V9605" s="17"/>
    </row>
    <row r="9606" spans="4:22" x14ac:dyDescent="0.25">
      <c r="D9606" s="27"/>
      <c r="V9606" s="17"/>
    </row>
    <row r="9607" spans="4:22" x14ac:dyDescent="0.25">
      <c r="D9607" s="27"/>
      <c r="V9607" s="17"/>
    </row>
    <row r="9608" spans="4:22" x14ac:dyDescent="0.25">
      <c r="D9608" s="27"/>
      <c r="V9608" s="17"/>
    </row>
    <row r="9609" spans="4:22" x14ac:dyDescent="0.25">
      <c r="D9609" s="27"/>
      <c r="V9609" s="17"/>
    </row>
    <row r="9610" spans="4:22" x14ac:dyDescent="0.25">
      <c r="D9610" s="27"/>
      <c r="V9610" s="17"/>
    </row>
    <row r="9611" spans="4:22" x14ac:dyDescent="0.25">
      <c r="D9611" s="27"/>
      <c r="V9611" s="17"/>
    </row>
    <row r="9612" spans="4:22" x14ac:dyDescent="0.25">
      <c r="D9612" s="27"/>
      <c r="V9612" s="17"/>
    </row>
    <row r="9613" spans="4:22" x14ac:dyDescent="0.25">
      <c r="D9613" s="27"/>
      <c r="V9613" s="17"/>
    </row>
    <row r="9614" spans="4:22" x14ac:dyDescent="0.25">
      <c r="D9614" s="27"/>
      <c r="V9614" s="17"/>
    </row>
    <row r="9615" spans="4:22" x14ac:dyDescent="0.25">
      <c r="D9615" s="27"/>
      <c r="V9615" s="17"/>
    </row>
    <row r="9616" spans="4:22" x14ac:dyDescent="0.25">
      <c r="D9616" s="27"/>
      <c r="V9616" s="17"/>
    </row>
    <row r="9617" spans="4:22" x14ac:dyDescent="0.25">
      <c r="D9617" s="27"/>
      <c r="V9617" s="17"/>
    </row>
    <row r="9618" spans="4:22" x14ac:dyDescent="0.25">
      <c r="D9618" s="27"/>
      <c r="V9618" s="17"/>
    </row>
    <row r="9619" spans="4:22" x14ac:dyDescent="0.25">
      <c r="D9619" s="27"/>
      <c r="V9619" s="17"/>
    </row>
    <row r="9620" spans="4:22" x14ac:dyDescent="0.25">
      <c r="D9620" s="27"/>
      <c r="V9620" s="17"/>
    </row>
    <row r="9621" spans="4:22" x14ac:dyDescent="0.25">
      <c r="D9621" s="27"/>
      <c r="V9621" s="17"/>
    </row>
    <row r="9622" spans="4:22" x14ac:dyDescent="0.25">
      <c r="D9622" s="27"/>
      <c r="V9622" s="17"/>
    </row>
    <row r="9623" spans="4:22" x14ac:dyDescent="0.25">
      <c r="D9623" s="27"/>
      <c r="V9623" s="17"/>
    </row>
    <row r="9624" spans="4:22" x14ac:dyDescent="0.25">
      <c r="D9624" s="27"/>
      <c r="V9624" s="17"/>
    </row>
    <row r="9625" spans="4:22" x14ac:dyDescent="0.25">
      <c r="D9625" s="27"/>
      <c r="V9625" s="17"/>
    </row>
    <row r="9626" spans="4:22" x14ac:dyDescent="0.25">
      <c r="D9626" s="27"/>
      <c r="V9626" s="17"/>
    </row>
    <row r="9627" spans="4:22" x14ac:dyDescent="0.25">
      <c r="D9627" s="27"/>
      <c r="V9627" s="17"/>
    </row>
    <row r="9628" spans="4:22" x14ac:dyDescent="0.25">
      <c r="D9628" s="27"/>
      <c r="V9628" s="17"/>
    </row>
    <row r="9629" spans="4:22" x14ac:dyDescent="0.25">
      <c r="D9629" s="27"/>
      <c r="V9629" s="17"/>
    </row>
    <row r="9630" spans="4:22" x14ac:dyDescent="0.25">
      <c r="D9630" s="27"/>
      <c r="V9630" s="17"/>
    </row>
    <row r="9631" spans="4:22" x14ac:dyDescent="0.25">
      <c r="D9631" s="27"/>
      <c r="V9631" s="17"/>
    </row>
    <row r="9632" spans="4:22" x14ac:dyDescent="0.25">
      <c r="D9632" s="27"/>
      <c r="V9632" s="17"/>
    </row>
    <row r="9633" spans="4:22" x14ac:dyDescent="0.25">
      <c r="D9633" s="27"/>
      <c r="V9633" s="17"/>
    </row>
    <row r="9634" spans="4:22" x14ac:dyDescent="0.25">
      <c r="D9634" s="27"/>
      <c r="V9634" s="17"/>
    </row>
    <row r="9635" spans="4:22" x14ac:dyDescent="0.25">
      <c r="D9635" s="27"/>
      <c r="V9635" s="17"/>
    </row>
    <row r="9636" spans="4:22" x14ac:dyDescent="0.25">
      <c r="D9636" s="27"/>
      <c r="V9636" s="17"/>
    </row>
    <row r="9637" spans="4:22" x14ac:dyDescent="0.25">
      <c r="D9637" s="27"/>
      <c r="V9637" s="17"/>
    </row>
    <row r="9638" spans="4:22" x14ac:dyDescent="0.25">
      <c r="D9638" s="27"/>
      <c r="V9638" s="17"/>
    </row>
    <row r="9639" spans="4:22" x14ac:dyDescent="0.25">
      <c r="D9639" s="27"/>
      <c r="V9639" s="17"/>
    </row>
    <row r="9640" spans="4:22" x14ac:dyDescent="0.25">
      <c r="D9640" s="27"/>
      <c r="V9640" s="17"/>
    </row>
    <row r="9641" spans="4:22" x14ac:dyDescent="0.25">
      <c r="D9641" s="27"/>
      <c r="V9641" s="17"/>
    </row>
    <row r="9642" spans="4:22" x14ac:dyDescent="0.25">
      <c r="D9642" s="27"/>
      <c r="V9642" s="17"/>
    </row>
    <row r="9643" spans="4:22" x14ac:dyDescent="0.25">
      <c r="D9643" s="27"/>
      <c r="V9643" s="17"/>
    </row>
    <row r="9644" spans="4:22" x14ac:dyDescent="0.25">
      <c r="D9644" s="27"/>
      <c r="V9644" s="17"/>
    </row>
    <row r="9645" spans="4:22" x14ac:dyDescent="0.25">
      <c r="D9645" s="27"/>
      <c r="V9645" s="17"/>
    </row>
    <row r="9646" spans="4:22" x14ac:dyDescent="0.25">
      <c r="D9646" s="27"/>
      <c r="V9646" s="17"/>
    </row>
    <row r="9647" spans="4:22" x14ac:dyDescent="0.25">
      <c r="D9647" s="27"/>
      <c r="V9647" s="17"/>
    </row>
    <row r="9648" spans="4:22" x14ac:dyDescent="0.25">
      <c r="D9648" s="27"/>
      <c r="V9648" s="17"/>
    </row>
    <row r="9649" spans="4:22" x14ac:dyDescent="0.25">
      <c r="D9649" s="27"/>
      <c r="V9649" s="17"/>
    </row>
    <row r="9650" spans="4:22" x14ac:dyDescent="0.25">
      <c r="D9650" s="27"/>
      <c r="V9650" s="17"/>
    </row>
    <row r="9651" spans="4:22" x14ac:dyDescent="0.25">
      <c r="D9651" s="27"/>
      <c r="V9651" s="17"/>
    </row>
    <row r="9652" spans="4:22" x14ac:dyDescent="0.25">
      <c r="D9652" s="27"/>
      <c r="V9652" s="17"/>
    </row>
    <row r="9653" spans="4:22" x14ac:dyDescent="0.25">
      <c r="D9653" s="27"/>
      <c r="V9653" s="17"/>
    </row>
    <row r="9654" spans="4:22" x14ac:dyDescent="0.25">
      <c r="D9654" s="27"/>
      <c r="V9654" s="17"/>
    </row>
    <row r="9655" spans="4:22" x14ac:dyDescent="0.25">
      <c r="D9655" s="27"/>
      <c r="V9655" s="17"/>
    </row>
    <row r="9656" spans="4:22" x14ac:dyDescent="0.25">
      <c r="D9656" s="27"/>
      <c r="V9656" s="17"/>
    </row>
    <row r="9657" spans="4:22" x14ac:dyDescent="0.25">
      <c r="D9657" s="27"/>
      <c r="V9657" s="17"/>
    </row>
    <row r="9658" spans="4:22" x14ac:dyDescent="0.25">
      <c r="D9658" s="27"/>
      <c r="V9658" s="17"/>
    </row>
    <row r="9659" spans="4:22" x14ac:dyDescent="0.25">
      <c r="D9659" s="27"/>
      <c r="V9659" s="17"/>
    </row>
    <row r="9660" spans="4:22" x14ac:dyDescent="0.25">
      <c r="D9660" s="27"/>
      <c r="V9660" s="17"/>
    </row>
    <row r="9661" spans="4:22" x14ac:dyDescent="0.25">
      <c r="D9661" s="27"/>
      <c r="V9661" s="17"/>
    </row>
    <row r="9662" spans="4:22" x14ac:dyDescent="0.25">
      <c r="D9662" s="27"/>
      <c r="V9662" s="17"/>
    </row>
    <row r="9663" spans="4:22" x14ac:dyDescent="0.25">
      <c r="D9663" s="27"/>
      <c r="V9663" s="17"/>
    </row>
    <row r="9664" spans="4:22" x14ac:dyDescent="0.25">
      <c r="D9664" s="27"/>
      <c r="V9664" s="17"/>
    </row>
    <row r="9665" spans="4:22" x14ac:dyDescent="0.25">
      <c r="D9665" s="27"/>
      <c r="V9665" s="17"/>
    </row>
    <row r="9666" spans="4:22" x14ac:dyDescent="0.25">
      <c r="D9666" s="27"/>
      <c r="V9666" s="17"/>
    </row>
    <row r="9667" spans="4:22" x14ac:dyDescent="0.25">
      <c r="D9667" s="27"/>
      <c r="V9667" s="17"/>
    </row>
    <row r="9668" spans="4:22" x14ac:dyDescent="0.25">
      <c r="D9668" s="27"/>
      <c r="V9668" s="17"/>
    </row>
    <row r="9669" spans="4:22" x14ac:dyDescent="0.25">
      <c r="D9669" s="27"/>
      <c r="V9669" s="17"/>
    </row>
    <row r="9670" spans="4:22" x14ac:dyDescent="0.25">
      <c r="D9670" s="27"/>
      <c r="V9670" s="17"/>
    </row>
    <row r="9671" spans="4:22" x14ac:dyDescent="0.25">
      <c r="D9671" s="27"/>
      <c r="V9671" s="17"/>
    </row>
    <row r="9672" spans="4:22" x14ac:dyDescent="0.25">
      <c r="D9672" s="27"/>
      <c r="V9672" s="17"/>
    </row>
    <row r="9673" spans="4:22" x14ac:dyDescent="0.25">
      <c r="D9673" s="27"/>
      <c r="V9673" s="17"/>
    </row>
    <row r="9674" spans="4:22" x14ac:dyDescent="0.25">
      <c r="D9674" s="27"/>
      <c r="V9674" s="17"/>
    </row>
    <row r="9675" spans="4:22" x14ac:dyDescent="0.25">
      <c r="D9675" s="27"/>
      <c r="V9675" s="17"/>
    </row>
    <row r="9676" spans="4:22" x14ac:dyDescent="0.25">
      <c r="D9676" s="27"/>
      <c r="V9676" s="17"/>
    </row>
    <row r="9677" spans="4:22" x14ac:dyDescent="0.25">
      <c r="D9677" s="27"/>
      <c r="V9677" s="17"/>
    </row>
    <row r="9678" spans="4:22" x14ac:dyDescent="0.25">
      <c r="D9678" s="27"/>
      <c r="V9678" s="17"/>
    </row>
    <row r="9679" spans="4:22" x14ac:dyDescent="0.25">
      <c r="D9679" s="27"/>
      <c r="V9679" s="17"/>
    </row>
    <row r="9680" spans="4:22" x14ac:dyDescent="0.25">
      <c r="D9680" s="27"/>
      <c r="V9680" s="17"/>
    </row>
    <row r="9681" spans="4:22" x14ac:dyDescent="0.25">
      <c r="D9681" s="27"/>
      <c r="V9681" s="17"/>
    </row>
    <row r="9682" spans="4:22" x14ac:dyDescent="0.25">
      <c r="D9682" s="27"/>
      <c r="V9682" s="17"/>
    </row>
    <row r="9683" spans="4:22" x14ac:dyDescent="0.25">
      <c r="D9683" s="27"/>
      <c r="V9683" s="17"/>
    </row>
    <row r="9684" spans="4:22" x14ac:dyDescent="0.25">
      <c r="D9684" s="27"/>
      <c r="V9684" s="17"/>
    </row>
    <row r="9685" spans="4:22" x14ac:dyDescent="0.25">
      <c r="D9685" s="27"/>
      <c r="V9685" s="17"/>
    </row>
    <row r="9686" spans="4:22" x14ac:dyDescent="0.25">
      <c r="D9686" s="27"/>
      <c r="V9686" s="17"/>
    </row>
    <row r="9687" spans="4:22" x14ac:dyDescent="0.25">
      <c r="D9687" s="27"/>
      <c r="V9687" s="17"/>
    </row>
    <row r="9688" spans="4:22" x14ac:dyDescent="0.25">
      <c r="D9688" s="27"/>
      <c r="V9688" s="17"/>
    </row>
    <row r="9689" spans="4:22" x14ac:dyDescent="0.25">
      <c r="D9689" s="27"/>
      <c r="V9689" s="17"/>
    </row>
    <row r="9690" spans="4:22" x14ac:dyDescent="0.25">
      <c r="D9690" s="27"/>
      <c r="V9690" s="17"/>
    </row>
    <row r="9691" spans="4:22" x14ac:dyDescent="0.25">
      <c r="D9691" s="27"/>
      <c r="V9691" s="17"/>
    </row>
    <row r="9692" spans="4:22" x14ac:dyDescent="0.25">
      <c r="D9692" s="27"/>
      <c r="V9692" s="17"/>
    </row>
    <row r="9693" spans="4:22" x14ac:dyDescent="0.25">
      <c r="D9693" s="27"/>
      <c r="V9693" s="17"/>
    </row>
    <row r="9694" spans="4:22" x14ac:dyDescent="0.25">
      <c r="D9694" s="27"/>
      <c r="V9694" s="17"/>
    </row>
    <row r="9695" spans="4:22" x14ac:dyDescent="0.25">
      <c r="D9695" s="27"/>
      <c r="V9695" s="17"/>
    </row>
    <row r="9696" spans="4:22" x14ac:dyDescent="0.25">
      <c r="D9696" s="27"/>
      <c r="V9696" s="17"/>
    </row>
    <row r="9697" spans="4:22" x14ac:dyDescent="0.25">
      <c r="D9697" s="27"/>
      <c r="V9697" s="17"/>
    </row>
    <row r="9698" spans="4:22" x14ac:dyDescent="0.25">
      <c r="D9698" s="27"/>
      <c r="V9698" s="17"/>
    </row>
    <row r="9699" spans="4:22" x14ac:dyDescent="0.25">
      <c r="D9699" s="27"/>
      <c r="V9699" s="17"/>
    </row>
    <row r="9700" spans="4:22" x14ac:dyDescent="0.25">
      <c r="D9700" s="27"/>
      <c r="V9700" s="17"/>
    </row>
    <row r="9701" spans="4:22" x14ac:dyDescent="0.25">
      <c r="D9701" s="27"/>
      <c r="V9701" s="17"/>
    </row>
    <row r="9702" spans="4:22" x14ac:dyDescent="0.25">
      <c r="D9702" s="27"/>
      <c r="V9702" s="17"/>
    </row>
    <row r="9703" spans="4:22" x14ac:dyDescent="0.25">
      <c r="D9703" s="27"/>
      <c r="V9703" s="17"/>
    </row>
    <row r="9704" spans="4:22" x14ac:dyDescent="0.25">
      <c r="D9704" s="27"/>
      <c r="V9704" s="17"/>
    </row>
    <row r="9705" spans="4:22" x14ac:dyDescent="0.25">
      <c r="D9705" s="27"/>
      <c r="V9705" s="17"/>
    </row>
    <row r="9706" spans="4:22" x14ac:dyDescent="0.25">
      <c r="D9706" s="27"/>
      <c r="V9706" s="17"/>
    </row>
    <row r="9707" spans="4:22" x14ac:dyDescent="0.25">
      <c r="D9707" s="27"/>
      <c r="V9707" s="17"/>
    </row>
    <row r="9708" spans="4:22" x14ac:dyDescent="0.25">
      <c r="D9708" s="27"/>
      <c r="V9708" s="17"/>
    </row>
    <row r="9709" spans="4:22" x14ac:dyDescent="0.25">
      <c r="D9709" s="27"/>
      <c r="V9709" s="17"/>
    </row>
    <row r="9710" spans="4:22" x14ac:dyDescent="0.25">
      <c r="D9710" s="27"/>
      <c r="V9710" s="17"/>
    </row>
    <row r="9711" spans="4:22" x14ac:dyDescent="0.25">
      <c r="D9711" s="27"/>
      <c r="V9711" s="17"/>
    </row>
    <row r="9712" spans="4:22" x14ac:dyDescent="0.25">
      <c r="D9712" s="27"/>
      <c r="V9712" s="17"/>
    </row>
    <row r="9713" spans="4:22" x14ac:dyDescent="0.25">
      <c r="D9713" s="27"/>
      <c r="V9713" s="17"/>
    </row>
    <row r="9714" spans="4:22" x14ac:dyDescent="0.25">
      <c r="D9714" s="27"/>
      <c r="V9714" s="17"/>
    </row>
    <row r="9715" spans="4:22" x14ac:dyDescent="0.25">
      <c r="D9715" s="27"/>
      <c r="V9715" s="17"/>
    </row>
    <row r="9716" spans="4:22" x14ac:dyDescent="0.25">
      <c r="D9716" s="27"/>
      <c r="V9716" s="17"/>
    </row>
    <row r="9717" spans="4:22" x14ac:dyDescent="0.25">
      <c r="D9717" s="27"/>
      <c r="V9717" s="17"/>
    </row>
    <row r="9718" spans="4:22" x14ac:dyDescent="0.25">
      <c r="D9718" s="27"/>
      <c r="V9718" s="17"/>
    </row>
    <row r="9719" spans="4:22" x14ac:dyDescent="0.25">
      <c r="D9719" s="27"/>
      <c r="V9719" s="17"/>
    </row>
    <row r="9720" spans="4:22" x14ac:dyDescent="0.25">
      <c r="D9720" s="27"/>
      <c r="V9720" s="17"/>
    </row>
    <row r="9721" spans="4:22" x14ac:dyDescent="0.25">
      <c r="D9721" s="27"/>
      <c r="V9721" s="17"/>
    </row>
    <row r="9722" spans="4:22" x14ac:dyDescent="0.25">
      <c r="D9722" s="27"/>
      <c r="V9722" s="17"/>
    </row>
    <row r="9723" spans="4:22" x14ac:dyDescent="0.25">
      <c r="D9723" s="27"/>
      <c r="V9723" s="17"/>
    </row>
    <row r="9724" spans="4:22" x14ac:dyDescent="0.25">
      <c r="D9724" s="27"/>
      <c r="V9724" s="17"/>
    </row>
    <row r="9725" spans="4:22" x14ac:dyDescent="0.25">
      <c r="D9725" s="27"/>
      <c r="V9725" s="17"/>
    </row>
    <row r="9726" spans="4:22" x14ac:dyDescent="0.25">
      <c r="D9726" s="27"/>
      <c r="V9726" s="17"/>
    </row>
    <row r="9727" spans="4:22" x14ac:dyDescent="0.25">
      <c r="D9727" s="27"/>
      <c r="V9727" s="17"/>
    </row>
    <row r="9728" spans="4:22" x14ac:dyDescent="0.25">
      <c r="D9728" s="27"/>
      <c r="V9728" s="17"/>
    </row>
    <row r="9729" spans="4:22" x14ac:dyDescent="0.25">
      <c r="D9729" s="27"/>
      <c r="V9729" s="17"/>
    </row>
    <row r="9730" spans="4:22" x14ac:dyDescent="0.25">
      <c r="D9730" s="27"/>
      <c r="V9730" s="17"/>
    </row>
    <row r="9731" spans="4:22" x14ac:dyDescent="0.25">
      <c r="D9731" s="27"/>
      <c r="V9731" s="17"/>
    </row>
    <row r="9732" spans="4:22" x14ac:dyDescent="0.25">
      <c r="D9732" s="27"/>
      <c r="V9732" s="17"/>
    </row>
    <row r="9733" spans="4:22" x14ac:dyDescent="0.25">
      <c r="D9733" s="27"/>
      <c r="V9733" s="17"/>
    </row>
    <row r="9734" spans="4:22" x14ac:dyDescent="0.25">
      <c r="D9734" s="27"/>
      <c r="V9734" s="17"/>
    </row>
    <row r="9735" spans="4:22" x14ac:dyDescent="0.25">
      <c r="D9735" s="27"/>
      <c r="V9735" s="17"/>
    </row>
    <row r="9736" spans="4:22" x14ac:dyDescent="0.25">
      <c r="D9736" s="27"/>
      <c r="V9736" s="17"/>
    </row>
    <row r="9737" spans="4:22" x14ac:dyDescent="0.25">
      <c r="D9737" s="27"/>
      <c r="V9737" s="17"/>
    </row>
    <row r="9738" spans="4:22" x14ac:dyDescent="0.25">
      <c r="D9738" s="27"/>
      <c r="V9738" s="17"/>
    </row>
    <row r="9739" spans="4:22" x14ac:dyDescent="0.25">
      <c r="D9739" s="27"/>
      <c r="V9739" s="17"/>
    </row>
    <row r="9740" spans="4:22" x14ac:dyDescent="0.25">
      <c r="D9740" s="27"/>
      <c r="V9740" s="17"/>
    </row>
    <row r="9741" spans="4:22" x14ac:dyDescent="0.25">
      <c r="D9741" s="27"/>
      <c r="V9741" s="17"/>
    </row>
    <row r="9742" spans="4:22" x14ac:dyDescent="0.25">
      <c r="D9742" s="27"/>
      <c r="V9742" s="17"/>
    </row>
    <row r="9743" spans="4:22" x14ac:dyDescent="0.25">
      <c r="D9743" s="27"/>
      <c r="V9743" s="17"/>
    </row>
    <row r="9744" spans="4:22" x14ac:dyDescent="0.25">
      <c r="D9744" s="27"/>
      <c r="V9744" s="17"/>
    </row>
    <row r="9745" spans="4:22" x14ac:dyDescent="0.25">
      <c r="D9745" s="27"/>
      <c r="V9745" s="17"/>
    </row>
    <row r="9746" spans="4:22" x14ac:dyDescent="0.25">
      <c r="D9746" s="27"/>
      <c r="V9746" s="17"/>
    </row>
    <row r="9747" spans="4:22" x14ac:dyDescent="0.25">
      <c r="D9747" s="27"/>
      <c r="V9747" s="17"/>
    </row>
    <row r="9748" spans="4:22" x14ac:dyDescent="0.25">
      <c r="D9748" s="27"/>
      <c r="V9748" s="17"/>
    </row>
    <row r="9749" spans="4:22" x14ac:dyDescent="0.25">
      <c r="D9749" s="27"/>
      <c r="V9749" s="17"/>
    </row>
    <row r="9750" spans="4:22" x14ac:dyDescent="0.25">
      <c r="D9750" s="27"/>
      <c r="V9750" s="17"/>
    </row>
    <row r="9751" spans="4:22" x14ac:dyDescent="0.25">
      <c r="D9751" s="27"/>
      <c r="V9751" s="17"/>
    </row>
    <row r="9752" spans="4:22" x14ac:dyDescent="0.25">
      <c r="D9752" s="27"/>
      <c r="V9752" s="17"/>
    </row>
    <row r="9753" spans="4:22" x14ac:dyDescent="0.25">
      <c r="D9753" s="27"/>
      <c r="V9753" s="17"/>
    </row>
    <row r="9754" spans="4:22" x14ac:dyDescent="0.25">
      <c r="D9754" s="27"/>
      <c r="V9754" s="17"/>
    </row>
    <row r="9755" spans="4:22" x14ac:dyDescent="0.25">
      <c r="D9755" s="27"/>
      <c r="V9755" s="17"/>
    </row>
    <row r="9756" spans="4:22" x14ac:dyDescent="0.25">
      <c r="D9756" s="27"/>
      <c r="V9756" s="17"/>
    </row>
    <row r="9757" spans="4:22" x14ac:dyDescent="0.25">
      <c r="D9757" s="27"/>
      <c r="V9757" s="17"/>
    </row>
    <row r="9758" spans="4:22" x14ac:dyDescent="0.25">
      <c r="D9758" s="27"/>
      <c r="V9758" s="17"/>
    </row>
    <row r="9759" spans="4:22" x14ac:dyDescent="0.25">
      <c r="D9759" s="27"/>
      <c r="V9759" s="17"/>
    </row>
    <row r="9760" spans="4:22" x14ac:dyDescent="0.25">
      <c r="D9760" s="27"/>
      <c r="V9760" s="17"/>
    </row>
    <row r="9761" spans="4:22" x14ac:dyDescent="0.25">
      <c r="D9761" s="27"/>
      <c r="V9761" s="17"/>
    </row>
    <row r="9762" spans="4:22" x14ac:dyDescent="0.25">
      <c r="D9762" s="27"/>
      <c r="V9762" s="17"/>
    </row>
    <row r="9763" spans="4:22" x14ac:dyDescent="0.25">
      <c r="D9763" s="27"/>
      <c r="V9763" s="17"/>
    </row>
    <row r="9764" spans="4:22" x14ac:dyDescent="0.25">
      <c r="D9764" s="27"/>
      <c r="V9764" s="17"/>
    </row>
    <row r="9765" spans="4:22" x14ac:dyDescent="0.25">
      <c r="D9765" s="27"/>
      <c r="V9765" s="17"/>
    </row>
    <row r="9766" spans="4:22" x14ac:dyDescent="0.25">
      <c r="D9766" s="27"/>
      <c r="V9766" s="17"/>
    </row>
    <row r="9767" spans="4:22" x14ac:dyDescent="0.25">
      <c r="D9767" s="27"/>
      <c r="V9767" s="17"/>
    </row>
    <row r="9768" spans="4:22" x14ac:dyDescent="0.25">
      <c r="D9768" s="27"/>
      <c r="V9768" s="17"/>
    </row>
    <row r="9769" spans="4:22" x14ac:dyDescent="0.25">
      <c r="D9769" s="27"/>
      <c r="V9769" s="17"/>
    </row>
    <row r="9770" spans="4:22" x14ac:dyDescent="0.25">
      <c r="D9770" s="27"/>
      <c r="V9770" s="17"/>
    </row>
    <row r="9771" spans="4:22" x14ac:dyDescent="0.25">
      <c r="D9771" s="27"/>
      <c r="V9771" s="17"/>
    </row>
    <row r="9772" spans="4:22" x14ac:dyDescent="0.25">
      <c r="D9772" s="27"/>
      <c r="V9772" s="17"/>
    </row>
    <row r="9773" spans="4:22" x14ac:dyDescent="0.25">
      <c r="D9773" s="27"/>
      <c r="V9773" s="17"/>
    </row>
    <row r="9774" spans="4:22" x14ac:dyDescent="0.25">
      <c r="D9774" s="27"/>
      <c r="V9774" s="17"/>
    </row>
    <row r="9775" spans="4:22" x14ac:dyDescent="0.25">
      <c r="D9775" s="27"/>
      <c r="V9775" s="17"/>
    </row>
    <row r="9776" spans="4:22" x14ac:dyDescent="0.25">
      <c r="D9776" s="27"/>
      <c r="V9776" s="17"/>
    </row>
    <row r="9777" spans="4:22" x14ac:dyDescent="0.25">
      <c r="D9777" s="27"/>
      <c r="V9777" s="17"/>
    </row>
    <row r="9778" spans="4:22" x14ac:dyDescent="0.25">
      <c r="D9778" s="27"/>
      <c r="V9778" s="17"/>
    </row>
    <row r="9779" spans="4:22" x14ac:dyDescent="0.25">
      <c r="D9779" s="27"/>
      <c r="V9779" s="17"/>
    </row>
    <row r="9780" spans="4:22" x14ac:dyDescent="0.25">
      <c r="D9780" s="27"/>
      <c r="V9780" s="17"/>
    </row>
    <row r="9781" spans="4:22" x14ac:dyDescent="0.25">
      <c r="D9781" s="27"/>
      <c r="V9781" s="17"/>
    </row>
    <row r="9782" spans="4:22" x14ac:dyDescent="0.25">
      <c r="D9782" s="27"/>
      <c r="V9782" s="17"/>
    </row>
    <row r="9783" spans="4:22" x14ac:dyDescent="0.25">
      <c r="D9783" s="27"/>
      <c r="V9783" s="17"/>
    </row>
    <row r="9784" spans="4:22" x14ac:dyDescent="0.25">
      <c r="D9784" s="27"/>
      <c r="V9784" s="17"/>
    </row>
    <row r="9785" spans="4:22" x14ac:dyDescent="0.25">
      <c r="D9785" s="27"/>
      <c r="V9785" s="17"/>
    </row>
    <row r="9786" spans="4:22" x14ac:dyDescent="0.25">
      <c r="D9786" s="27"/>
      <c r="V9786" s="17"/>
    </row>
    <row r="9787" spans="4:22" x14ac:dyDescent="0.25">
      <c r="D9787" s="27"/>
      <c r="V9787" s="17"/>
    </row>
    <row r="9788" spans="4:22" x14ac:dyDescent="0.25">
      <c r="D9788" s="27"/>
      <c r="V9788" s="17"/>
    </row>
    <row r="9789" spans="4:22" x14ac:dyDescent="0.25">
      <c r="D9789" s="27"/>
      <c r="V9789" s="17"/>
    </row>
    <row r="9790" spans="4:22" x14ac:dyDescent="0.25">
      <c r="D9790" s="27"/>
      <c r="V9790" s="17"/>
    </row>
    <row r="9791" spans="4:22" x14ac:dyDescent="0.25">
      <c r="D9791" s="27"/>
      <c r="V9791" s="17"/>
    </row>
    <row r="9792" spans="4:22" x14ac:dyDescent="0.25">
      <c r="D9792" s="27"/>
      <c r="V9792" s="17"/>
    </row>
    <row r="9793" spans="4:22" x14ac:dyDescent="0.25">
      <c r="D9793" s="27"/>
      <c r="V9793" s="17"/>
    </row>
    <row r="9794" spans="4:22" x14ac:dyDescent="0.25">
      <c r="D9794" s="27"/>
      <c r="V9794" s="17"/>
    </row>
    <row r="9795" spans="4:22" x14ac:dyDescent="0.25">
      <c r="D9795" s="27"/>
      <c r="V9795" s="17"/>
    </row>
    <row r="9796" spans="4:22" x14ac:dyDescent="0.25">
      <c r="D9796" s="27"/>
      <c r="V9796" s="17"/>
    </row>
    <row r="9797" spans="4:22" x14ac:dyDescent="0.25">
      <c r="D9797" s="27"/>
      <c r="V9797" s="17"/>
    </row>
    <row r="9798" spans="4:22" x14ac:dyDescent="0.25">
      <c r="D9798" s="27"/>
      <c r="V9798" s="17"/>
    </row>
    <row r="9799" spans="4:22" x14ac:dyDescent="0.25">
      <c r="D9799" s="27"/>
      <c r="V9799" s="17"/>
    </row>
    <row r="9800" spans="4:22" x14ac:dyDescent="0.25">
      <c r="D9800" s="27"/>
      <c r="V9800" s="17"/>
    </row>
    <row r="9801" spans="4:22" x14ac:dyDescent="0.25">
      <c r="D9801" s="27"/>
      <c r="V9801" s="17"/>
    </row>
    <row r="9802" spans="4:22" x14ac:dyDescent="0.25">
      <c r="D9802" s="27"/>
      <c r="V9802" s="17"/>
    </row>
    <row r="9803" spans="4:22" x14ac:dyDescent="0.25">
      <c r="D9803" s="27"/>
      <c r="V9803" s="17"/>
    </row>
    <row r="9804" spans="4:22" x14ac:dyDescent="0.25">
      <c r="D9804" s="27"/>
      <c r="V9804" s="17"/>
    </row>
    <row r="9805" spans="4:22" x14ac:dyDescent="0.25">
      <c r="D9805" s="27"/>
      <c r="V9805" s="17"/>
    </row>
    <row r="9806" spans="4:22" x14ac:dyDescent="0.25">
      <c r="D9806" s="27"/>
      <c r="V9806" s="17"/>
    </row>
    <row r="9807" spans="4:22" x14ac:dyDescent="0.25">
      <c r="D9807" s="27"/>
      <c r="V9807" s="17"/>
    </row>
    <row r="9808" spans="4:22" x14ac:dyDescent="0.25">
      <c r="D9808" s="27"/>
      <c r="V9808" s="17"/>
    </row>
    <row r="9809" spans="4:22" x14ac:dyDescent="0.25">
      <c r="D9809" s="27"/>
      <c r="V9809" s="17"/>
    </row>
    <row r="9810" spans="4:22" x14ac:dyDescent="0.25">
      <c r="D9810" s="27"/>
      <c r="V9810" s="17"/>
    </row>
    <row r="9811" spans="4:22" x14ac:dyDescent="0.25">
      <c r="D9811" s="27"/>
      <c r="V9811" s="17"/>
    </row>
    <row r="9812" spans="4:22" x14ac:dyDescent="0.25">
      <c r="D9812" s="27"/>
      <c r="V9812" s="17"/>
    </row>
    <row r="9813" spans="4:22" x14ac:dyDescent="0.25">
      <c r="D9813" s="27"/>
      <c r="V9813" s="17"/>
    </row>
    <row r="9814" spans="4:22" x14ac:dyDescent="0.25">
      <c r="D9814" s="27"/>
      <c r="V9814" s="17"/>
    </row>
    <row r="9815" spans="4:22" x14ac:dyDescent="0.25">
      <c r="D9815" s="27"/>
      <c r="V9815" s="17"/>
    </row>
    <row r="9816" spans="4:22" x14ac:dyDescent="0.25">
      <c r="D9816" s="27"/>
      <c r="V9816" s="17"/>
    </row>
    <row r="9817" spans="4:22" x14ac:dyDescent="0.25">
      <c r="D9817" s="27"/>
      <c r="V9817" s="17"/>
    </row>
    <row r="9818" spans="4:22" x14ac:dyDescent="0.25">
      <c r="D9818" s="27"/>
      <c r="V9818" s="17"/>
    </row>
    <row r="9819" spans="4:22" x14ac:dyDescent="0.25">
      <c r="D9819" s="27"/>
      <c r="V9819" s="17"/>
    </row>
    <row r="9820" spans="4:22" x14ac:dyDescent="0.25">
      <c r="D9820" s="27"/>
      <c r="V9820" s="17"/>
    </row>
    <row r="9821" spans="4:22" x14ac:dyDescent="0.25">
      <c r="D9821" s="27"/>
      <c r="V9821" s="17"/>
    </row>
    <row r="9822" spans="4:22" x14ac:dyDescent="0.25">
      <c r="D9822" s="27"/>
      <c r="V9822" s="17"/>
    </row>
    <row r="9823" spans="4:22" x14ac:dyDescent="0.25">
      <c r="D9823" s="27"/>
      <c r="V9823" s="17"/>
    </row>
    <row r="9824" spans="4:22" x14ac:dyDescent="0.25">
      <c r="D9824" s="27"/>
      <c r="V9824" s="17"/>
    </row>
    <row r="9825" spans="4:22" x14ac:dyDescent="0.25">
      <c r="D9825" s="27"/>
      <c r="V9825" s="17"/>
    </row>
    <row r="9826" spans="4:22" x14ac:dyDescent="0.25">
      <c r="D9826" s="27"/>
      <c r="V9826" s="17"/>
    </row>
    <row r="9827" spans="4:22" x14ac:dyDescent="0.25">
      <c r="D9827" s="27"/>
      <c r="V9827" s="17"/>
    </row>
    <row r="9828" spans="4:22" x14ac:dyDescent="0.25">
      <c r="D9828" s="27"/>
      <c r="V9828" s="17"/>
    </row>
    <row r="9829" spans="4:22" x14ac:dyDescent="0.25">
      <c r="D9829" s="27"/>
      <c r="V9829" s="17"/>
    </row>
    <row r="9830" spans="4:22" x14ac:dyDescent="0.25">
      <c r="D9830" s="27"/>
      <c r="V9830" s="17"/>
    </row>
    <row r="9831" spans="4:22" x14ac:dyDescent="0.25">
      <c r="D9831" s="27"/>
      <c r="V9831" s="17"/>
    </row>
    <row r="9832" spans="4:22" x14ac:dyDescent="0.25">
      <c r="D9832" s="27"/>
      <c r="V9832" s="17"/>
    </row>
    <row r="9833" spans="4:22" x14ac:dyDescent="0.25">
      <c r="D9833" s="27"/>
      <c r="V9833" s="17"/>
    </row>
    <row r="9834" spans="4:22" x14ac:dyDescent="0.25">
      <c r="D9834" s="27"/>
      <c r="V9834" s="17"/>
    </row>
    <row r="9835" spans="4:22" x14ac:dyDescent="0.25">
      <c r="D9835" s="27"/>
      <c r="V9835" s="17"/>
    </row>
    <row r="9836" spans="4:22" x14ac:dyDescent="0.25">
      <c r="D9836" s="27"/>
      <c r="V9836" s="17"/>
    </row>
    <row r="9837" spans="4:22" x14ac:dyDescent="0.25">
      <c r="D9837" s="27"/>
      <c r="V9837" s="17"/>
    </row>
    <row r="9838" spans="4:22" x14ac:dyDescent="0.25">
      <c r="D9838" s="27"/>
      <c r="V9838" s="17"/>
    </row>
    <row r="9839" spans="4:22" x14ac:dyDescent="0.25">
      <c r="D9839" s="27"/>
      <c r="V9839" s="17"/>
    </row>
    <row r="9840" spans="4:22" x14ac:dyDescent="0.25">
      <c r="D9840" s="27"/>
      <c r="V9840" s="17"/>
    </row>
    <row r="9841" spans="4:22" x14ac:dyDescent="0.25">
      <c r="D9841" s="27"/>
      <c r="V9841" s="17"/>
    </row>
    <row r="9842" spans="4:22" x14ac:dyDescent="0.25">
      <c r="D9842" s="27"/>
      <c r="V9842" s="17"/>
    </row>
    <row r="9843" spans="4:22" x14ac:dyDescent="0.25">
      <c r="D9843" s="27"/>
      <c r="V9843" s="17"/>
    </row>
    <row r="9844" spans="4:22" x14ac:dyDescent="0.25">
      <c r="D9844" s="27"/>
      <c r="V9844" s="17"/>
    </row>
    <row r="9845" spans="4:22" x14ac:dyDescent="0.25">
      <c r="D9845" s="27"/>
      <c r="V9845" s="17"/>
    </row>
    <row r="9846" spans="4:22" x14ac:dyDescent="0.25">
      <c r="D9846" s="27"/>
      <c r="V9846" s="17"/>
    </row>
    <row r="9847" spans="4:22" x14ac:dyDescent="0.25">
      <c r="D9847" s="27"/>
      <c r="V9847" s="17"/>
    </row>
    <row r="9848" spans="4:22" x14ac:dyDescent="0.25">
      <c r="D9848" s="27"/>
      <c r="V9848" s="17"/>
    </row>
    <row r="9849" spans="4:22" x14ac:dyDescent="0.25">
      <c r="D9849" s="27"/>
      <c r="V9849" s="17"/>
    </row>
    <row r="9850" spans="4:22" x14ac:dyDescent="0.25">
      <c r="D9850" s="27"/>
      <c r="V9850" s="17"/>
    </row>
    <row r="9851" spans="4:22" x14ac:dyDescent="0.25">
      <c r="D9851" s="27"/>
      <c r="V9851" s="17"/>
    </row>
    <row r="9852" spans="4:22" x14ac:dyDescent="0.25">
      <c r="D9852" s="27"/>
      <c r="V9852" s="17"/>
    </row>
    <row r="9853" spans="4:22" x14ac:dyDescent="0.25">
      <c r="D9853" s="27"/>
      <c r="V9853" s="17"/>
    </row>
    <row r="9854" spans="4:22" x14ac:dyDescent="0.25">
      <c r="D9854" s="27"/>
      <c r="V9854" s="17"/>
    </row>
    <row r="9855" spans="4:22" x14ac:dyDescent="0.25">
      <c r="D9855" s="27"/>
      <c r="V9855" s="17"/>
    </row>
    <row r="9856" spans="4:22" x14ac:dyDescent="0.25">
      <c r="D9856" s="27"/>
      <c r="V9856" s="17"/>
    </row>
    <row r="9857" spans="4:22" x14ac:dyDescent="0.25">
      <c r="D9857" s="27"/>
      <c r="V9857" s="17"/>
    </row>
    <row r="9858" spans="4:22" x14ac:dyDescent="0.25">
      <c r="D9858" s="27"/>
      <c r="V9858" s="17"/>
    </row>
    <row r="9859" spans="4:22" x14ac:dyDescent="0.25">
      <c r="D9859" s="27"/>
      <c r="V9859" s="17"/>
    </row>
    <row r="9860" spans="4:22" x14ac:dyDescent="0.25">
      <c r="D9860" s="27"/>
      <c r="V9860" s="17"/>
    </row>
    <row r="9861" spans="4:22" x14ac:dyDescent="0.25">
      <c r="D9861" s="27"/>
      <c r="V9861" s="17"/>
    </row>
    <row r="9862" spans="4:22" x14ac:dyDescent="0.25">
      <c r="D9862" s="27"/>
      <c r="V9862" s="17"/>
    </row>
    <row r="9863" spans="4:22" x14ac:dyDescent="0.25">
      <c r="D9863" s="27"/>
      <c r="V9863" s="17"/>
    </row>
    <row r="9864" spans="4:22" x14ac:dyDescent="0.25">
      <c r="D9864" s="27"/>
      <c r="V9864" s="17"/>
    </row>
    <row r="9865" spans="4:22" x14ac:dyDescent="0.25">
      <c r="D9865" s="27"/>
      <c r="V9865" s="17"/>
    </row>
    <row r="9866" spans="4:22" x14ac:dyDescent="0.25">
      <c r="D9866" s="27"/>
      <c r="V9866" s="17"/>
    </row>
    <row r="9867" spans="4:22" x14ac:dyDescent="0.25">
      <c r="D9867" s="27"/>
      <c r="V9867" s="17"/>
    </row>
    <row r="9868" spans="4:22" x14ac:dyDescent="0.25">
      <c r="D9868" s="27"/>
      <c r="V9868" s="17"/>
    </row>
    <row r="9869" spans="4:22" x14ac:dyDescent="0.25">
      <c r="D9869" s="27"/>
      <c r="V9869" s="17"/>
    </row>
    <row r="9870" spans="4:22" x14ac:dyDescent="0.25">
      <c r="D9870" s="27"/>
      <c r="V9870" s="17"/>
    </row>
    <row r="9871" spans="4:22" x14ac:dyDescent="0.25">
      <c r="D9871" s="27"/>
      <c r="V9871" s="17"/>
    </row>
    <row r="9872" spans="4:22" x14ac:dyDescent="0.25">
      <c r="D9872" s="27"/>
      <c r="V9872" s="17"/>
    </row>
    <row r="9873" spans="4:22" x14ac:dyDescent="0.25">
      <c r="D9873" s="27"/>
      <c r="V9873" s="17"/>
    </row>
    <row r="9874" spans="4:22" x14ac:dyDescent="0.25">
      <c r="D9874" s="27"/>
      <c r="V9874" s="17"/>
    </row>
    <row r="9875" spans="4:22" x14ac:dyDescent="0.25">
      <c r="D9875" s="27"/>
      <c r="V9875" s="17"/>
    </row>
    <row r="9876" spans="4:22" x14ac:dyDescent="0.25">
      <c r="D9876" s="27"/>
      <c r="V9876" s="17"/>
    </row>
    <row r="9877" spans="4:22" x14ac:dyDescent="0.25">
      <c r="D9877" s="27"/>
      <c r="V9877" s="17"/>
    </row>
    <row r="9878" spans="4:22" x14ac:dyDescent="0.25">
      <c r="D9878" s="27"/>
      <c r="V9878" s="17"/>
    </row>
    <row r="9879" spans="4:22" x14ac:dyDescent="0.25">
      <c r="D9879" s="27"/>
      <c r="V9879" s="17"/>
    </row>
    <row r="9880" spans="4:22" x14ac:dyDescent="0.25">
      <c r="D9880" s="27"/>
      <c r="V9880" s="17"/>
    </row>
    <row r="9881" spans="4:22" x14ac:dyDescent="0.25">
      <c r="D9881" s="27"/>
      <c r="V9881" s="17"/>
    </row>
    <row r="9882" spans="4:22" x14ac:dyDescent="0.25">
      <c r="D9882" s="27"/>
      <c r="V9882" s="17"/>
    </row>
    <row r="9883" spans="4:22" x14ac:dyDescent="0.25">
      <c r="D9883" s="27"/>
      <c r="V9883" s="17"/>
    </row>
    <row r="9884" spans="4:22" x14ac:dyDescent="0.25">
      <c r="D9884" s="27"/>
      <c r="V9884" s="17"/>
    </row>
    <row r="9885" spans="4:22" x14ac:dyDescent="0.25">
      <c r="D9885" s="27"/>
      <c r="V9885" s="17"/>
    </row>
    <row r="9886" spans="4:22" x14ac:dyDescent="0.25">
      <c r="D9886" s="27"/>
      <c r="V9886" s="17"/>
    </row>
    <row r="9887" spans="4:22" x14ac:dyDescent="0.25">
      <c r="D9887" s="27"/>
      <c r="V9887" s="17"/>
    </row>
    <row r="9888" spans="4:22" x14ac:dyDescent="0.25">
      <c r="D9888" s="27"/>
      <c r="V9888" s="17"/>
    </row>
    <row r="9889" spans="4:22" x14ac:dyDescent="0.25">
      <c r="D9889" s="27"/>
      <c r="V9889" s="17"/>
    </row>
    <row r="9890" spans="4:22" x14ac:dyDescent="0.25">
      <c r="D9890" s="27"/>
      <c r="V9890" s="17"/>
    </row>
    <row r="9891" spans="4:22" x14ac:dyDescent="0.25">
      <c r="D9891" s="27"/>
      <c r="V9891" s="17"/>
    </row>
    <row r="9892" spans="4:22" x14ac:dyDescent="0.25">
      <c r="D9892" s="27"/>
      <c r="V9892" s="17"/>
    </row>
    <row r="9893" spans="4:22" x14ac:dyDescent="0.25">
      <c r="D9893" s="27"/>
      <c r="V9893" s="17"/>
    </row>
    <row r="9894" spans="4:22" x14ac:dyDescent="0.25">
      <c r="D9894" s="27"/>
      <c r="V9894" s="17"/>
    </row>
    <row r="9895" spans="4:22" x14ac:dyDescent="0.25">
      <c r="D9895" s="27"/>
      <c r="V9895" s="17"/>
    </row>
    <row r="9896" spans="4:22" x14ac:dyDescent="0.25">
      <c r="D9896" s="27"/>
      <c r="V9896" s="17"/>
    </row>
    <row r="9897" spans="4:22" x14ac:dyDescent="0.25">
      <c r="D9897" s="27"/>
      <c r="V9897" s="17"/>
    </row>
    <row r="9898" spans="4:22" x14ac:dyDescent="0.25">
      <c r="D9898" s="27"/>
      <c r="V9898" s="17"/>
    </row>
    <row r="9899" spans="4:22" x14ac:dyDescent="0.25">
      <c r="D9899" s="27"/>
      <c r="V9899" s="17"/>
    </row>
    <row r="9900" spans="4:22" x14ac:dyDescent="0.25">
      <c r="D9900" s="27"/>
      <c r="V9900" s="17"/>
    </row>
    <row r="9901" spans="4:22" x14ac:dyDescent="0.25">
      <c r="D9901" s="27"/>
      <c r="V9901" s="17"/>
    </row>
    <row r="9902" spans="4:22" x14ac:dyDescent="0.25">
      <c r="D9902" s="27"/>
      <c r="V9902" s="17"/>
    </row>
    <row r="9903" spans="4:22" x14ac:dyDescent="0.25">
      <c r="D9903" s="27"/>
      <c r="V9903" s="17"/>
    </row>
    <row r="9904" spans="4:22" x14ac:dyDescent="0.25">
      <c r="D9904" s="27"/>
      <c r="V9904" s="17"/>
    </row>
    <row r="9905" spans="4:22" x14ac:dyDescent="0.25">
      <c r="D9905" s="27"/>
      <c r="V9905" s="17"/>
    </row>
    <row r="9906" spans="4:22" x14ac:dyDescent="0.25">
      <c r="D9906" s="27"/>
      <c r="V9906" s="17"/>
    </row>
    <row r="9907" spans="4:22" x14ac:dyDescent="0.25">
      <c r="D9907" s="27"/>
      <c r="V9907" s="17"/>
    </row>
    <row r="9908" spans="4:22" x14ac:dyDescent="0.25">
      <c r="D9908" s="27"/>
      <c r="V9908" s="17"/>
    </row>
    <row r="9909" spans="4:22" x14ac:dyDescent="0.25">
      <c r="D9909" s="27"/>
      <c r="V9909" s="17"/>
    </row>
    <row r="9910" spans="4:22" x14ac:dyDescent="0.25">
      <c r="D9910" s="27"/>
      <c r="V9910" s="17"/>
    </row>
    <row r="9911" spans="4:22" x14ac:dyDescent="0.25">
      <c r="D9911" s="27"/>
      <c r="V9911" s="17"/>
    </row>
    <row r="9912" spans="4:22" x14ac:dyDescent="0.25">
      <c r="D9912" s="27"/>
      <c r="V9912" s="17"/>
    </row>
    <row r="9913" spans="4:22" x14ac:dyDescent="0.25">
      <c r="D9913" s="27"/>
      <c r="V9913" s="17"/>
    </row>
    <row r="9914" spans="4:22" x14ac:dyDescent="0.25">
      <c r="D9914" s="27"/>
      <c r="V9914" s="17"/>
    </row>
    <row r="9915" spans="4:22" x14ac:dyDescent="0.25">
      <c r="D9915" s="27"/>
      <c r="V9915" s="17"/>
    </row>
    <row r="9916" spans="4:22" x14ac:dyDescent="0.25">
      <c r="D9916" s="27"/>
      <c r="V9916" s="17"/>
    </row>
    <row r="9917" spans="4:22" x14ac:dyDescent="0.25">
      <c r="D9917" s="27"/>
      <c r="V9917" s="17"/>
    </row>
    <row r="9918" spans="4:22" x14ac:dyDescent="0.25">
      <c r="D9918" s="27"/>
      <c r="V9918" s="17"/>
    </row>
    <row r="9919" spans="4:22" x14ac:dyDescent="0.25">
      <c r="D9919" s="27"/>
      <c r="V9919" s="17"/>
    </row>
    <row r="9920" spans="4:22" x14ac:dyDescent="0.25">
      <c r="D9920" s="27"/>
      <c r="V9920" s="17"/>
    </row>
    <row r="9921" spans="4:22" x14ac:dyDescent="0.25">
      <c r="D9921" s="27"/>
      <c r="V9921" s="17"/>
    </row>
    <row r="9922" spans="4:22" x14ac:dyDescent="0.25">
      <c r="D9922" s="27"/>
      <c r="V9922" s="17"/>
    </row>
    <row r="9923" spans="4:22" x14ac:dyDescent="0.25">
      <c r="D9923" s="27"/>
      <c r="V9923" s="17"/>
    </row>
    <row r="9924" spans="4:22" x14ac:dyDescent="0.25">
      <c r="D9924" s="27"/>
      <c r="V9924" s="17"/>
    </row>
    <row r="9925" spans="4:22" x14ac:dyDescent="0.25">
      <c r="D9925" s="27"/>
      <c r="V9925" s="17"/>
    </row>
    <row r="9926" spans="4:22" x14ac:dyDescent="0.25">
      <c r="D9926" s="27"/>
      <c r="V9926" s="17"/>
    </row>
    <row r="9927" spans="4:22" x14ac:dyDescent="0.25">
      <c r="D9927" s="27"/>
      <c r="V9927" s="17"/>
    </row>
    <row r="9928" spans="4:22" x14ac:dyDescent="0.25">
      <c r="D9928" s="27"/>
      <c r="V9928" s="17"/>
    </row>
    <row r="9929" spans="4:22" x14ac:dyDescent="0.25">
      <c r="D9929" s="27"/>
      <c r="V9929" s="17"/>
    </row>
    <row r="9930" spans="4:22" x14ac:dyDescent="0.25">
      <c r="D9930" s="27"/>
      <c r="V9930" s="17"/>
    </row>
    <row r="9931" spans="4:22" x14ac:dyDescent="0.25">
      <c r="D9931" s="27"/>
      <c r="V9931" s="17"/>
    </row>
    <row r="9932" spans="4:22" x14ac:dyDescent="0.25">
      <c r="D9932" s="27"/>
      <c r="V9932" s="17"/>
    </row>
    <row r="9933" spans="4:22" x14ac:dyDescent="0.25">
      <c r="D9933" s="27"/>
      <c r="V9933" s="17"/>
    </row>
    <row r="9934" spans="4:22" x14ac:dyDescent="0.25">
      <c r="D9934" s="27"/>
      <c r="V9934" s="17"/>
    </row>
    <row r="9935" spans="4:22" x14ac:dyDescent="0.25">
      <c r="D9935" s="27"/>
      <c r="V9935" s="17"/>
    </row>
    <row r="9936" spans="4:22" x14ac:dyDescent="0.25">
      <c r="D9936" s="27"/>
      <c r="V9936" s="17"/>
    </row>
    <row r="9937" spans="4:22" x14ac:dyDescent="0.25">
      <c r="D9937" s="27"/>
      <c r="V9937" s="17"/>
    </row>
    <row r="9938" spans="4:22" x14ac:dyDescent="0.25">
      <c r="D9938" s="27"/>
      <c r="V9938" s="17"/>
    </row>
    <row r="9939" spans="4:22" x14ac:dyDescent="0.25">
      <c r="D9939" s="27"/>
      <c r="V9939" s="17"/>
    </row>
    <row r="9940" spans="4:22" x14ac:dyDescent="0.25">
      <c r="D9940" s="27"/>
      <c r="V9940" s="17"/>
    </row>
    <row r="9941" spans="4:22" x14ac:dyDescent="0.25">
      <c r="D9941" s="27"/>
      <c r="V9941" s="17"/>
    </row>
    <row r="9942" spans="4:22" x14ac:dyDescent="0.25">
      <c r="D9942" s="27"/>
      <c r="V9942" s="17"/>
    </row>
    <row r="9943" spans="4:22" x14ac:dyDescent="0.25">
      <c r="D9943" s="27"/>
      <c r="V9943" s="17"/>
    </row>
    <row r="9944" spans="4:22" x14ac:dyDescent="0.25">
      <c r="D9944" s="27"/>
      <c r="V9944" s="17"/>
    </row>
    <row r="9945" spans="4:22" x14ac:dyDescent="0.25">
      <c r="D9945" s="27"/>
      <c r="V9945" s="17"/>
    </row>
    <row r="9946" spans="4:22" x14ac:dyDescent="0.25">
      <c r="D9946" s="27"/>
      <c r="V9946" s="17"/>
    </row>
    <row r="9947" spans="4:22" x14ac:dyDescent="0.25">
      <c r="D9947" s="27"/>
      <c r="V9947" s="17"/>
    </row>
    <row r="9948" spans="4:22" x14ac:dyDescent="0.25">
      <c r="D9948" s="27"/>
      <c r="V9948" s="17"/>
    </row>
    <row r="9949" spans="4:22" x14ac:dyDescent="0.25">
      <c r="D9949" s="27"/>
      <c r="V9949" s="17"/>
    </row>
    <row r="9950" spans="4:22" x14ac:dyDescent="0.25">
      <c r="D9950" s="27"/>
      <c r="V9950" s="17"/>
    </row>
    <row r="9951" spans="4:22" x14ac:dyDescent="0.25">
      <c r="D9951" s="27"/>
      <c r="V9951" s="17"/>
    </row>
    <row r="9952" spans="4:22" x14ac:dyDescent="0.25">
      <c r="D9952" s="27"/>
      <c r="V9952" s="17"/>
    </row>
    <row r="9953" spans="4:22" x14ac:dyDescent="0.25">
      <c r="D9953" s="27"/>
      <c r="V9953" s="17"/>
    </row>
    <row r="9954" spans="4:22" x14ac:dyDescent="0.25">
      <c r="D9954" s="27"/>
      <c r="V9954" s="17"/>
    </row>
    <row r="9955" spans="4:22" x14ac:dyDescent="0.25">
      <c r="D9955" s="27"/>
      <c r="V9955" s="17"/>
    </row>
    <row r="9956" spans="4:22" x14ac:dyDescent="0.25">
      <c r="D9956" s="27"/>
      <c r="V9956" s="17"/>
    </row>
    <row r="9957" spans="4:22" x14ac:dyDescent="0.25">
      <c r="D9957" s="27"/>
      <c r="V9957" s="17"/>
    </row>
    <row r="9958" spans="4:22" x14ac:dyDescent="0.25">
      <c r="D9958" s="27"/>
      <c r="V9958" s="17"/>
    </row>
    <row r="9959" spans="4:22" x14ac:dyDescent="0.25">
      <c r="D9959" s="27"/>
      <c r="V9959" s="17"/>
    </row>
    <row r="9960" spans="4:22" x14ac:dyDescent="0.25">
      <c r="D9960" s="27"/>
      <c r="V9960" s="17"/>
    </row>
    <row r="9961" spans="4:22" x14ac:dyDescent="0.25">
      <c r="D9961" s="27"/>
      <c r="V9961" s="17"/>
    </row>
    <row r="9962" spans="4:22" x14ac:dyDescent="0.25">
      <c r="D9962" s="27"/>
      <c r="V9962" s="17"/>
    </row>
    <row r="9963" spans="4:22" x14ac:dyDescent="0.25">
      <c r="D9963" s="27"/>
      <c r="V9963" s="17"/>
    </row>
    <row r="9964" spans="4:22" x14ac:dyDescent="0.25">
      <c r="D9964" s="27"/>
      <c r="V9964" s="17"/>
    </row>
    <row r="9965" spans="4:22" x14ac:dyDescent="0.25">
      <c r="D9965" s="27"/>
      <c r="V9965" s="17"/>
    </row>
    <row r="9966" spans="4:22" x14ac:dyDescent="0.25">
      <c r="D9966" s="27"/>
      <c r="V9966" s="17"/>
    </row>
    <row r="9967" spans="4:22" x14ac:dyDescent="0.25">
      <c r="D9967" s="27"/>
      <c r="V9967" s="17"/>
    </row>
    <row r="9968" spans="4:22" x14ac:dyDescent="0.25">
      <c r="D9968" s="27"/>
      <c r="V9968" s="17"/>
    </row>
    <row r="9969" spans="4:22" x14ac:dyDescent="0.25">
      <c r="D9969" s="27"/>
      <c r="V9969" s="17"/>
    </row>
    <row r="9970" spans="4:22" x14ac:dyDescent="0.25">
      <c r="D9970" s="27"/>
      <c r="V9970" s="17"/>
    </row>
    <row r="9971" spans="4:22" x14ac:dyDescent="0.25">
      <c r="D9971" s="27"/>
      <c r="V9971" s="17"/>
    </row>
    <row r="9972" spans="4:22" x14ac:dyDescent="0.25">
      <c r="D9972" s="27"/>
      <c r="V9972" s="17"/>
    </row>
    <row r="9973" spans="4:22" x14ac:dyDescent="0.25">
      <c r="D9973" s="27"/>
      <c r="V9973" s="17"/>
    </row>
    <row r="9974" spans="4:22" x14ac:dyDescent="0.25">
      <c r="D9974" s="27"/>
      <c r="V9974" s="17"/>
    </row>
    <row r="9975" spans="4:22" x14ac:dyDescent="0.25">
      <c r="D9975" s="27"/>
      <c r="V9975" s="17"/>
    </row>
    <row r="9976" spans="4:22" x14ac:dyDescent="0.25">
      <c r="D9976" s="27"/>
      <c r="V9976" s="17"/>
    </row>
    <row r="9977" spans="4:22" x14ac:dyDescent="0.25">
      <c r="D9977" s="27"/>
      <c r="V9977" s="17"/>
    </row>
    <row r="9978" spans="4:22" x14ac:dyDescent="0.25">
      <c r="D9978" s="27"/>
      <c r="V9978" s="17"/>
    </row>
    <row r="9979" spans="4:22" x14ac:dyDescent="0.25">
      <c r="D9979" s="27"/>
      <c r="V9979" s="17"/>
    </row>
    <row r="9980" spans="4:22" x14ac:dyDescent="0.25">
      <c r="D9980" s="27"/>
      <c r="V9980" s="17"/>
    </row>
    <row r="9981" spans="4:22" x14ac:dyDescent="0.25">
      <c r="D9981" s="27"/>
      <c r="V9981" s="17"/>
    </row>
    <row r="9982" spans="4:22" x14ac:dyDescent="0.25">
      <c r="D9982" s="27"/>
      <c r="V9982" s="17"/>
    </row>
    <row r="9983" spans="4:22" x14ac:dyDescent="0.25">
      <c r="D9983" s="27"/>
      <c r="V9983" s="17"/>
    </row>
    <row r="9984" spans="4:22" x14ac:dyDescent="0.25">
      <c r="D9984" s="27"/>
      <c r="V9984" s="17"/>
    </row>
    <row r="9985" spans="4:22" x14ac:dyDescent="0.25">
      <c r="D9985" s="27"/>
      <c r="V9985" s="17"/>
    </row>
    <row r="9986" spans="4:22" x14ac:dyDescent="0.25">
      <c r="D9986" s="27"/>
      <c r="V9986" s="17"/>
    </row>
    <row r="9987" spans="4:22" x14ac:dyDescent="0.25">
      <c r="D9987" s="27"/>
      <c r="V9987" s="17"/>
    </row>
    <row r="9988" spans="4:22" x14ac:dyDescent="0.25">
      <c r="D9988" s="27"/>
      <c r="V9988" s="17"/>
    </row>
    <row r="9989" spans="4:22" x14ac:dyDescent="0.25">
      <c r="D9989" s="27"/>
      <c r="V9989" s="17"/>
    </row>
    <row r="9990" spans="4:22" x14ac:dyDescent="0.25">
      <c r="D9990" s="27"/>
      <c r="V9990" s="17"/>
    </row>
    <row r="9991" spans="4:22" x14ac:dyDescent="0.25">
      <c r="D9991" s="27"/>
      <c r="V9991" s="17"/>
    </row>
    <row r="9992" spans="4:22" x14ac:dyDescent="0.25">
      <c r="D9992" s="27"/>
      <c r="V9992" s="17"/>
    </row>
    <row r="9993" spans="4:22" x14ac:dyDescent="0.25">
      <c r="D9993" s="27"/>
      <c r="V9993" s="17"/>
    </row>
    <row r="9994" spans="4:22" x14ac:dyDescent="0.25">
      <c r="D9994" s="27"/>
      <c r="V9994" s="17"/>
    </row>
    <row r="9995" spans="4:22" x14ac:dyDescent="0.25">
      <c r="D9995" s="27"/>
      <c r="V9995" s="17"/>
    </row>
    <row r="9996" spans="4:22" x14ac:dyDescent="0.25">
      <c r="D9996" s="27"/>
      <c r="V9996" s="17"/>
    </row>
    <row r="9997" spans="4:22" x14ac:dyDescent="0.25">
      <c r="D9997" s="27"/>
      <c r="V9997" s="17"/>
    </row>
    <row r="9998" spans="4:22" x14ac:dyDescent="0.25">
      <c r="D9998" s="27"/>
      <c r="V9998" s="17"/>
    </row>
    <row r="9999" spans="4:22" x14ac:dyDescent="0.25">
      <c r="D9999" s="27"/>
      <c r="V9999" s="17"/>
    </row>
    <row r="10000" spans="4:22" x14ac:dyDescent="0.25">
      <c r="D10000" s="27"/>
      <c r="V10000" s="17"/>
    </row>
    <row r="10001" spans="4:22" x14ac:dyDescent="0.25">
      <c r="D10001" s="27"/>
      <c r="V10001" s="17"/>
    </row>
    <row r="10002" spans="4:22" x14ac:dyDescent="0.25">
      <c r="D10002" s="27"/>
      <c r="V10002" s="17"/>
    </row>
    <row r="10003" spans="4:22" x14ac:dyDescent="0.25">
      <c r="D10003" s="27"/>
      <c r="V10003" s="17"/>
    </row>
    <row r="10004" spans="4:22" x14ac:dyDescent="0.25">
      <c r="D10004" s="27"/>
      <c r="V10004" s="17"/>
    </row>
    <row r="10005" spans="4:22" x14ac:dyDescent="0.25">
      <c r="D10005" s="27"/>
      <c r="V10005" s="17"/>
    </row>
    <row r="10006" spans="4:22" x14ac:dyDescent="0.25">
      <c r="D10006" s="27"/>
      <c r="V10006" s="17"/>
    </row>
    <row r="10007" spans="4:22" x14ac:dyDescent="0.25">
      <c r="D10007" s="27"/>
      <c r="V10007" s="17"/>
    </row>
    <row r="10008" spans="4:22" x14ac:dyDescent="0.25">
      <c r="D10008" s="27"/>
      <c r="V10008" s="17"/>
    </row>
    <row r="10009" spans="4:22" x14ac:dyDescent="0.25">
      <c r="D10009" s="27"/>
      <c r="V10009" s="17"/>
    </row>
    <row r="10010" spans="4:22" x14ac:dyDescent="0.25">
      <c r="D10010" s="27"/>
      <c r="V10010" s="17"/>
    </row>
    <row r="10011" spans="4:22" x14ac:dyDescent="0.25">
      <c r="D10011" s="27"/>
      <c r="V10011" s="17"/>
    </row>
    <row r="10012" spans="4:22" x14ac:dyDescent="0.25">
      <c r="D10012" s="27"/>
      <c r="V10012" s="17"/>
    </row>
    <row r="10013" spans="4:22" x14ac:dyDescent="0.25">
      <c r="D10013" s="27"/>
      <c r="V10013" s="17"/>
    </row>
    <row r="10014" spans="4:22" x14ac:dyDescent="0.25">
      <c r="D10014" s="27"/>
      <c r="V10014" s="17"/>
    </row>
    <row r="10015" spans="4:22" x14ac:dyDescent="0.25">
      <c r="D10015" s="27"/>
      <c r="V10015" s="17"/>
    </row>
    <row r="10016" spans="4:22" x14ac:dyDescent="0.25">
      <c r="D10016" s="27"/>
      <c r="V10016" s="17"/>
    </row>
    <row r="10017" spans="4:22" x14ac:dyDescent="0.25">
      <c r="D10017" s="27"/>
      <c r="V10017" s="17"/>
    </row>
    <row r="10018" spans="4:22" x14ac:dyDescent="0.25">
      <c r="D10018" s="27"/>
      <c r="V10018" s="17"/>
    </row>
    <row r="10019" spans="4:22" x14ac:dyDescent="0.25">
      <c r="D10019" s="27"/>
      <c r="V10019" s="17"/>
    </row>
    <row r="10020" spans="4:22" x14ac:dyDescent="0.25">
      <c r="D10020" s="27"/>
      <c r="V10020" s="17"/>
    </row>
    <row r="10021" spans="4:22" x14ac:dyDescent="0.25">
      <c r="D10021" s="27"/>
      <c r="V10021" s="17"/>
    </row>
    <row r="10022" spans="4:22" x14ac:dyDescent="0.25">
      <c r="D10022" s="27"/>
      <c r="V10022" s="17"/>
    </row>
    <row r="10023" spans="4:22" x14ac:dyDescent="0.25">
      <c r="D10023" s="27"/>
      <c r="V10023" s="17"/>
    </row>
    <row r="10024" spans="4:22" x14ac:dyDescent="0.25">
      <c r="D10024" s="27"/>
      <c r="V10024" s="17"/>
    </row>
    <row r="10025" spans="4:22" x14ac:dyDescent="0.25">
      <c r="D10025" s="27"/>
      <c r="V10025" s="17"/>
    </row>
    <row r="10026" spans="4:22" x14ac:dyDescent="0.25">
      <c r="D10026" s="27"/>
      <c r="V10026" s="17"/>
    </row>
    <row r="10027" spans="4:22" x14ac:dyDescent="0.25">
      <c r="D10027" s="27"/>
      <c r="V10027" s="17"/>
    </row>
    <row r="10028" spans="4:22" x14ac:dyDescent="0.25">
      <c r="D10028" s="27"/>
      <c r="V10028" s="17"/>
    </row>
    <row r="10029" spans="4:22" x14ac:dyDescent="0.25">
      <c r="D10029" s="27"/>
      <c r="V10029" s="17"/>
    </row>
    <row r="10030" spans="4:22" x14ac:dyDescent="0.25">
      <c r="D10030" s="27"/>
      <c r="V10030" s="17"/>
    </row>
    <row r="10031" spans="4:22" x14ac:dyDescent="0.25">
      <c r="D10031" s="27"/>
      <c r="V10031" s="17"/>
    </row>
    <row r="10032" spans="4:22" x14ac:dyDescent="0.25">
      <c r="D10032" s="27"/>
      <c r="V10032" s="17"/>
    </row>
    <row r="10033" spans="4:22" x14ac:dyDescent="0.25">
      <c r="D10033" s="27"/>
      <c r="V10033" s="17"/>
    </row>
    <row r="10034" spans="4:22" x14ac:dyDescent="0.25">
      <c r="D10034" s="27"/>
      <c r="V10034" s="17"/>
    </row>
    <row r="10035" spans="4:22" x14ac:dyDescent="0.25">
      <c r="D10035" s="27"/>
      <c r="V10035" s="17"/>
    </row>
    <row r="10036" spans="4:22" x14ac:dyDescent="0.25">
      <c r="D10036" s="27"/>
      <c r="V10036" s="17"/>
    </row>
    <row r="10037" spans="4:22" x14ac:dyDescent="0.25">
      <c r="D10037" s="27"/>
      <c r="V10037" s="17"/>
    </row>
    <row r="10038" spans="4:22" x14ac:dyDescent="0.25">
      <c r="D10038" s="27"/>
      <c r="V10038" s="17"/>
    </row>
    <row r="10039" spans="4:22" x14ac:dyDescent="0.25">
      <c r="D10039" s="27"/>
      <c r="V10039" s="17"/>
    </row>
    <row r="10040" spans="4:22" x14ac:dyDescent="0.25">
      <c r="D10040" s="27"/>
      <c r="V10040" s="17"/>
    </row>
    <row r="10041" spans="4:22" x14ac:dyDescent="0.25">
      <c r="D10041" s="27"/>
      <c r="V10041" s="17"/>
    </row>
    <row r="10042" spans="4:22" x14ac:dyDescent="0.25">
      <c r="D10042" s="27"/>
      <c r="V10042" s="17"/>
    </row>
    <row r="10043" spans="4:22" x14ac:dyDescent="0.25">
      <c r="D10043" s="27"/>
      <c r="V10043" s="17"/>
    </row>
    <row r="10044" spans="4:22" x14ac:dyDescent="0.25">
      <c r="D10044" s="27"/>
      <c r="V10044" s="17"/>
    </row>
    <row r="10045" spans="4:22" x14ac:dyDescent="0.25">
      <c r="D10045" s="27"/>
      <c r="V10045" s="17"/>
    </row>
    <row r="10046" spans="4:22" x14ac:dyDescent="0.25">
      <c r="D10046" s="27"/>
      <c r="V10046" s="17"/>
    </row>
    <row r="10047" spans="4:22" x14ac:dyDescent="0.25">
      <c r="D10047" s="27"/>
      <c r="V10047" s="17"/>
    </row>
    <row r="10048" spans="4:22" x14ac:dyDescent="0.25">
      <c r="D10048" s="27"/>
      <c r="V10048" s="17"/>
    </row>
    <row r="10049" spans="4:22" x14ac:dyDescent="0.25">
      <c r="D10049" s="27"/>
      <c r="V10049" s="17"/>
    </row>
    <row r="10050" spans="4:22" x14ac:dyDescent="0.25">
      <c r="D10050" s="27"/>
      <c r="V10050" s="17"/>
    </row>
    <row r="10051" spans="4:22" x14ac:dyDescent="0.25">
      <c r="D10051" s="27"/>
      <c r="V10051" s="17"/>
    </row>
    <row r="10052" spans="4:22" x14ac:dyDescent="0.25">
      <c r="D10052" s="27"/>
      <c r="V10052" s="17"/>
    </row>
    <row r="10053" spans="4:22" x14ac:dyDescent="0.25">
      <c r="D10053" s="27"/>
      <c r="V10053" s="17"/>
    </row>
    <row r="10054" spans="4:22" x14ac:dyDescent="0.25">
      <c r="D10054" s="27"/>
      <c r="V10054" s="17"/>
    </row>
    <row r="10055" spans="4:22" x14ac:dyDescent="0.25">
      <c r="D10055" s="27"/>
      <c r="V10055" s="17"/>
    </row>
    <row r="10056" spans="4:22" x14ac:dyDescent="0.25">
      <c r="D10056" s="27"/>
      <c r="V10056" s="17"/>
    </row>
    <row r="10057" spans="4:22" x14ac:dyDescent="0.25">
      <c r="D10057" s="27"/>
      <c r="V10057" s="17"/>
    </row>
    <row r="10058" spans="4:22" x14ac:dyDescent="0.25">
      <c r="D10058" s="27"/>
      <c r="V10058" s="17"/>
    </row>
    <row r="10059" spans="4:22" x14ac:dyDescent="0.25">
      <c r="D10059" s="27"/>
      <c r="V10059" s="17"/>
    </row>
    <row r="10060" spans="4:22" x14ac:dyDescent="0.25">
      <c r="D10060" s="27"/>
      <c r="V10060" s="17"/>
    </row>
    <row r="10061" spans="4:22" x14ac:dyDescent="0.25">
      <c r="D10061" s="27"/>
      <c r="V10061" s="17"/>
    </row>
    <row r="10062" spans="4:22" x14ac:dyDescent="0.25">
      <c r="D10062" s="27"/>
      <c r="V10062" s="17"/>
    </row>
    <row r="10063" spans="4:22" x14ac:dyDescent="0.25">
      <c r="D10063" s="27"/>
      <c r="V10063" s="17"/>
    </row>
    <row r="10064" spans="4:22" x14ac:dyDescent="0.25">
      <c r="D10064" s="27"/>
      <c r="V10064" s="17"/>
    </row>
    <row r="10065" spans="4:22" x14ac:dyDescent="0.25">
      <c r="D10065" s="27"/>
      <c r="V10065" s="17"/>
    </row>
    <row r="10066" spans="4:22" x14ac:dyDescent="0.25">
      <c r="D10066" s="27"/>
      <c r="V10066" s="17"/>
    </row>
    <row r="10067" spans="4:22" x14ac:dyDescent="0.25">
      <c r="D10067" s="27"/>
      <c r="V10067" s="17"/>
    </row>
    <row r="10068" spans="4:22" x14ac:dyDescent="0.25">
      <c r="D10068" s="27"/>
      <c r="V10068" s="17"/>
    </row>
    <row r="10069" spans="4:22" x14ac:dyDescent="0.25">
      <c r="D10069" s="27"/>
      <c r="V10069" s="17"/>
    </row>
    <row r="10070" spans="4:22" x14ac:dyDescent="0.25">
      <c r="D10070" s="27"/>
      <c r="V10070" s="17"/>
    </row>
    <row r="10071" spans="4:22" x14ac:dyDescent="0.25">
      <c r="D10071" s="27"/>
      <c r="V10071" s="17"/>
    </row>
    <row r="10072" spans="4:22" x14ac:dyDescent="0.25">
      <c r="D10072" s="27"/>
      <c r="V10072" s="17"/>
    </row>
    <row r="10073" spans="4:22" x14ac:dyDescent="0.25">
      <c r="D10073" s="27"/>
      <c r="V10073" s="17"/>
    </row>
    <row r="10074" spans="4:22" x14ac:dyDescent="0.25">
      <c r="D10074" s="27"/>
      <c r="V10074" s="17"/>
    </row>
    <row r="10075" spans="4:22" x14ac:dyDescent="0.25">
      <c r="D10075" s="27"/>
      <c r="V10075" s="17"/>
    </row>
    <row r="10076" spans="4:22" x14ac:dyDescent="0.25">
      <c r="D10076" s="27"/>
      <c r="V10076" s="17"/>
    </row>
    <row r="10077" spans="4:22" x14ac:dyDescent="0.25">
      <c r="D10077" s="27"/>
      <c r="V10077" s="17"/>
    </row>
    <row r="10078" spans="4:22" x14ac:dyDescent="0.25">
      <c r="D10078" s="27"/>
      <c r="V10078" s="17"/>
    </row>
    <row r="10079" spans="4:22" x14ac:dyDescent="0.25">
      <c r="D10079" s="27"/>
      <c r="V10079" s="17"/>
    </row>
    <row r="10080" spans="4:22" x14ac:dyDescent="0.25">
      <c r="D10080" s="27"/>
      <c r="V10080" s="17"/>
    </row>
    <row r="10081" spans="4:22" x14ac:dyDescent="0.25">
      <c r="D10081" s="27"/>
      <c r="V10081" s="17"/>
    </row>
    <row r="10082" spans="4:22" x14ac:dyDescent="0.25">
      <c r="D10082" s="27"/>
      <c r="V10082" s="17"/>
    </row>
    <row r="10083" spans="4:22" x14ac:dyDescent="0.25">
      <c r="D10083" s="27"/>
      <c r="V10083" s="17"/>
    </row>
    <row r="10084" spans="4:22" x14ac:dyDescent="0.25">
      <c r="D10084" s="27"/>
      <c r="V10084" s="17"/>
    </row>
    <row r="10085" spans="4:22" x14ac:dyDescent="0.25">
      <c r="D10085" s="27"/>
      <c r="V10085" s="17"/>
    </row>
    <row r="10086" spans="4:22" x14ac:dyDescent="0.25">
      <c r="D10086" s="27"/>
      <c r="V10086" s="17"/>
    </row>
    <row r="10087" spans="4:22" x14ac:dyDescent="0.25">
      <c r="D10087" s="27"/>
      <c r="V10087" s="17"/>
    </row>
    <row r="10088" spans="4:22" x14ac:dyDescent="0.25">
      <c r="D10088" s="27"/>
      <c r="V10088" s="17"/>
    </row>
    <row r="10089" spans="4:22" x14ac:dyDescent="0.25">
      <c r="D10089" s="27"/>
      <c r="V10089" s="17"/>
    </row>
    <row r="10090" spans="4:22" x14ac:dyDescent="0.25">
      <c r="D10090" s="27"/>
      <c r="V10090" s="17"/>
    </row>
    <row r="10091" spans="4:22" x14ac:dyDescent="0.25">
      <c r="D10091" s="27"/>
      <c r="V10091" s="17"/>
    </row>
    <row r="10092" spans="4:22" x14ac:dyDescent="0.25">
      <c r="D10092" s="27"/>
      <c r="V10092" s="17"/>
    </row>
    <row r="10093" spans="4:22" x14ac:dyDescent="0.25">
      <c r="D10093" s="27"/>
      <c r="V10093" s="17"/>
    </row>
    <row r="10094" spans="4:22" x14ac:dyDescent="0.25">
      <c r="D10094" s="27"/>
      <c r="V10094" s="17"/>
    </row>
    <row r="10095" spans="4:22" x14ac:dyDescent="0.25">
      <c r="D10095" s="27"/>
      <c r="V10095" s="17"/>
    </row>
    <row r="10096" spans="4:22" x14ac:dyDescent="0.25">
      <c r="D10096" s="27"/>
      <c r="V10096" s="17"/>
    </row>
    <row r="10097" spans="4:22" x14ac:dyDescent="0.25">
      <c r="D10097" s="27"/>
      <c r="V10097" s="17"/>
    </row>
    <row r="10098" spans="4:22" x14ac:dyDescent="0.25">
      <c r="D10098" s="27"/>
      <c r="V10098" s="17"/>
    </row>
    <row r="10099" spans="4:22" x14ac:dyDescent="0.25">
      <c r="D10099" s="27"/>
      <c r="V10099" s="17"/>
    </row>
    <row r="10100" spans="4:22" x14ac:dyDescent="0.25">
      <c r="D10100" s="27"/>
      <c r="V10100" s="17"/>
    </row>
    <row r="10101" spans="4:22" x14ac:dyDescent="0.25">
      <c r="D10101" s="27"/>
      <c r="V10101" s="17"/>
    </row>
    <row r="10102" spans="4:22" x14ac:dyDescent="0.25">
      <c r="D10102" s="27"/>
      <c r="V10102" s="17"/>
    </row>
    <row r="10103" spans="4:22" x14ac:dyDescent="0.25">
      <c r="D10103" s="27"/>
      <c r="V10103" s="17"/>
    </row>
    <row r="10104" spans="4:22" x14ac:dyDescent="0.25">
      <c r="D10104" s="27"/>
      <c r="V10104" s="17"/>
    </row>
    <row r="10105" spans="4:22" x14ac:dyDescent="0.25">
      <c r="D10105" s="27"/>
      <c r="V10105" s="17"/>
    </row>
    <row r="10106" spans="4:22" x14ac:dyDescent="0.25">
      <c r="D10106" s="27"/>
      <c r="V10106" s="17"/>
    </row>
    <row r="10107" spans="4:22" x14ac:dyDescent="0.25">
      <c r="D10107" s="27"/>
      <c r="V10107" s="17"/>
    </row>
    <row r="10108" spans="4:22" x14ac:dyDescent="0.25">
      <c r="D10108" s="27"/>
      <c r="V10108" s="17"/>
    </row>
    <row r="10109" spans="4:22" x14ac:dyDescent="0.25">
      <c r="D10109" s="27"/>
      <c r="V10109" s="17"/>
    </row>
    <row r="10110" spans="4:22" x14ac:dyDescent="0.25">
      <c r="D10110" s="27"/>
      <c r="V10110" s="17"/>
    </row>
    <row r="10111" spans="4:22" x14ac:dyDescent="0.25">
      <c r="D10111" s="27"/>
      <c r="V10111" s="17"/>
    </row>
    <row r="10112" spans="4:22" x14ac:dyDescent="0.25">
      <c r="D10112" s="27"/>
      <c r="V10112" s="17"/>
    </row>
    <row r="10113" spans="4:22" x14ac:dyDescent="0.25">
      <c r="D10113" s="27"/>
      <c r="V10113" s="17"/>
    </row>
    <row r="10114" spans="4:22" x14ac:dyDescent="0.25">
      <c r="D10114" s="27"/>
      <c r="V10114" s="17"/>
    </row>
    <row r="10115" spans="4:22" x14ac:dyDescent="0.25">
      <c r="D10115" s="27"/>
      <c r="V10115" s="17"/>
    </row>
    <row r="10116" spans="4:22" x14ac:dyDescent="0.25">
      <c r="D10116" s="27"/>
      <c r="V10116" s="17"/>
    </row>
    <row r="10117" spans="4:22" x14ac:dyDescent="0.25">
      <c r="D10117" s="27"/>
      <c r="V10117" s="17"/>
    </row>
    <row r="10118" spans="4:22" x14ac:dyDescent="0.25">
      <c r="D10118" s="27"/>
      <c r="V10118" s="17"/>
    </row>
    <row r="10119" spans="4:22" x14ac:dyDescent="0.25">
      <c r="D10119" s="27"/>
      <c r="V10119" s="17"/>
    </row>
    <row r="10120" spans="4:22" x14ac:dyDescent="0.25">
      <c r="D10120" s="27"/>
      <c r="V10120" s="17"/>
    </row>
    <row r="10121" spans="4:22" x14ac:dyDescent="0.25">
      <c r="D10121" s="27"/>
      <c r="V10121" s="17"/>
    </row>
    <row r="10122" spans="4:22" x14ac:dyDescent="0.25">
      <c r="D10122" s="27"/>
      <c r="V10122" s="17"/>
    </row>
    <row r="10123" spans="4:22" x14ac:dyDescent="0.25">
      <c r="D10123" s="27"/>
      <c r="V10123" s="17"/>
    </row>
    <row r="10124" spans="4:22" x14ac:dyDescent="0.25">
      <c r="D10124" s="27"/>
      <c r="V10124" s="17"/>
    </row>
    <row r="10125" spans="4:22" x14ac:dyDescent="0.25">
      <c r="D10125" s="27"/>
      <c r="V10125" s="17"/>
    </row>
    <row r="10126" spans="4:22" x14ac:dyDescent="0.25">
      <c r="D10126" s="27"/>
      <c r="V10126" s="17"/>
    </row>
    <row r="10127" spans="4:22" x14ac:dyDescent="0.25">
      <c r="D10127" s="27"/>
      <c r="V10127" s="17"/>
    </row>
    <row r="10128" spans="4:22" x14ac:dyDescent="0.25">
      <c r="D10128" s="27"/>
      <c r="V10128" s="17"/>
    </row>
    <row r="10129" spans="4:22" x14ac:dyDescent="0.25">
      <c r="D10129" s="27"/>
      <c r="V10129" s="17"/>
    </row>
    <row r="10130" spans="4:22" x14ac:dyDescent="0.25">
      <c r="D10130" s="27"/>
      <c r="V10130" s="17"/>
    </row>
    <row r="10131" spans="4:22" x14ac:dyDescent="0.25">
      <c r="D10131" s="27"/>
      <c r="V10131" s="17"/>
    </row>
    <row r="10132" spans="4:22" x14ac:dyDescent="0.25">
      <c r="D10132" s="27"/>
      <c r="V10132" s="17"/>
    </row>
    <row r="10133" spans="4:22" x14ac:dyDescent="0.25">
      <c r="D10133" s="27"/>
      <c r="V10133" s="17"/>
    </row>
    <row r="10134" spans="4:22" x14ac:dyDescent="0.25">
      <c r="D10134" s="27"/>
      <c r="V10134" s="17"/>
    </row>
    <row r="10135" spans="4:22" x14ac:dyDescent="0.25">
      <c r="D10135" s="27"/>
      <c r="V10135" s="17"/>
    </row>
    <row r="10136" spans="4:22" x14ac:dyDescent="0.25">
      <c r="D10136" s="27"/>
      <c r="V10136" s="17"/>
    </row>
    <row r="10137" spans="4:22" x14ac:dyDescent="0.25">
      <c r="D10137" s="27"/>
      <c r="V10137" s="17"/>
    </row>
    <row r="10138" spans="4:22" x14ac:dyDescent="0.25">
      <c r="D10138" s="27"/>
      <c r="V10138" s="17"/>
    </row>
    <row r="10139" spans="4:22" x14ac:dyDescent="0.25">
      <c r="D10139" s="27"/>
      <c r="V10139" s="17"/>
    </row>
    <row r="10140" spans="4:22" x14ac:dyDescent="0.25">
      <c r="D10140" s="27"/>
      <c r="V10140" s="17"/>
    </row>
    <row r="10141" spans="4:22" x14ac:dyDescent="0.25">
      <c r="D10141" s="27"/>
      <c r="V10141" s="17"/>
    </row>
    <row r="10142" spans="4:22" x14ac:dyDescent="0.25">
      <c r="D10142" s="27"/>
      <c r="V10142" s="17"/>
    </row>
    <row r="10143" spans="4:22" x14ac:dyDescent="0.25">
      <c r="D10143" s="27"/>
      <c r="V10143" s="17"/>
    </row>
    <row r="10144" spans="4:22" x14ac:dyDescent="0.25">
      <c r="D10144" s="27"/>
      <c r="V10144" s="17"/>
    </row>
    <row r="10145" spans="4:22" x14ac:dyDescent="0.25">
      <c r="D10145" s="27"/>
      <c r="V10145" s="17"/>
    </row>
    <row r="10146" spans="4:22" x14ac:dyDescent="0.25">
      <c r="D10146" s="27"/>
      <c r="V10146" s="17"/>
    </row>
    <row r="10147" spans="4:22" x14ac:dyDescent="0.25">
      <c r="D10147" s="27"/>
      <c r="V10147" s="17"/>
    </row>
    <row r="10148" spans="4:22" x14ac:dyDescent="0.25">
      <c r="D10148" s="27"/>
      <c r="V10148" s="17"/>
    </row>
    <row r="10149" spans="4:22" x14ac:dyDescent="0.25">
      <c r="D10149" s="27"/>
      <c r="V10149" s="17"/>
    </row>
    <row r="10150" spans="4:22" x14ac:dyDescent="0.25">
      <c r="D10150" s="27"/>
      <c r="V10150" s="17"/>
    </row>
    <row r="10151" spans="4:22" x14ac:dyDescent="0.25">
      <c r="D10151" s="27"/>
      <c r="V10151" s="17"/>
    </row>
    <row r="10152" spans="4:22" x14ac:dyDescent="0.25">
      <c r="D10152" s="27"/>
      <c r="V10152" s="17"/>
    </row>
    <row r="10153" spans="4:22" x14ac:dyDescent="0.25">
      <c r="D10153" s="27"/>
      <c r="V10153" s="17"/>
    </row>
    <row r="10154" spans="4:22" x14ac:dyDescent="0.25">
      <c r="D10154" s="27"/>
      <c r="V10154" s="17"/>
    </row>
    <row r="10155" spans="4:22" x14ac:dyDescent="0.25">
      <c r="D10155" s="27"/>
      <c r="V10155" s="17"/>
    </row>
    <row r="10156" spans="4:22" x14ac:dyDescent="0.25">
      <c r="D10156" s="27"/>
      <c r="V10156" s="17"/>
    </row>
    <row r="10157" spans="4:22" x14ac:dyDescent="0.25">
      <c r="D10157" s="27"/>
      <c r="V10157" s="17"/>
    </row>
    <row r="10158" spans="4:22" x14ac:dyDescent="0.25">
      <c r="D10158" s="27"/>
      <c r="V10158" s="17"/>
    </row>
    <row r="10159" spans="4:22" x14ac:dyDescent="0.25">
      <c r="D10159" s="27"/>
      <c r="V10159" s="17"/>
    </row>
    <row r="10160" spans="4:22" x14ac:dyDescent="0.25">
      <c r="D10160" s="27"/>
      <c r="V10160" s="17"/>
    </row>
    <row r="10161" spans="4:22" x14ac:dyDescent="0.25">
      <c r="D10161" s="27"/>
      <c r="V10161" s="17"/>
    </row>
    <row r="10162" spans="4:22" x14ac:dyDescent="0.25">
      <c r="D10162" s="27"/>
      <c r="V10162" s="17"/>
    </row>
    <row r="10163" spans="4:22" x14ac:dyDescent="0.25">
      <c r="D10163" s="27"/>
      <c r="V10163" s="17"/>
    </row>
    <row r="10164" spans="4:22" x14ac:dyDescent="0.25">
      <c r="D10164" s="27"/>
      <c r="V10164" s="17"/>
    </row>
    <row r="10165" spans="4:22" x14ac:dyDescent="0.25">
      <c r="D10165" s="27"/>
      <c r="V10165" s="17"/>
    </row>
    <row r="10166" spans="4:22" x14ac:dyDescent="0.25">
      <c r="D10166" s="27"/>
      <c r="V10166" s="17"/>
    </row>
    <row r="10167" spans="4:22" x14ac:dyDescent="0.25">
      <c r="D10167" s="27"/>
      <c r="V10167" s="17"/>
    </row>
    <row r="10168" spans="4:22" x14ac:dyDescent="0.25">
      <c r="D10168" s="27"/>
      <c r="V10168" s="17"/>
    </row>
    <row r="10169" spans="4:22" x14ac:dyDescent="0.25">
      <c r="D10169" s="27"/>
      <c r="V10169" s="17"/>
    </row>
    <row r="10170" spans="4:22" x14ac:dyDescent="0.25">
      <c r="D10170" s="27"/>
      <c r="V10170" s="17"/>
    </row>
    <row r="10171" spans="4:22" x14ac:dyDescent="0.25">
      <c r="D10171" s="27"/>
      <c r="V10171" s="17"/>
    </row>
    <row r="10172" spans="4:22" x14ac:dyDescent="0.25">
      <c r="D10172" s="27"/>
      <c r="V10172" s="17"/>
    </row>
    <row r="10173" spans="4:22" x14ac:dyDescent="0.25">
      <c r="D10173" s="27"/>
      <c r="V10173" s="17"/>
    </row>
    <row r="10174" spans="4:22" x14ac:dyDescent="0.25">
      <c r="D10174" s="27"/>
      <c r="V10174" s="17"/>
    </row>
    <row r="10175" spans="4:22" x14ac:dyDescent="0.25">
      <c r="D10175" s="27"/>
      <c r="V10175" s="17"/>
    </row>
    <row r="10176" spans="4:22" x14ac:dyDescent="0.25">
      <c r="D10176" s="27"/>
      <c r="V10176" s="17"/>
    </row>
    <row r="10177" spans="4:22" x14ac:dyDescent="0.25">
      <c r="D10177" s="27"/>
      <c r="V10177" s="17"/>
    </row>
    <row r="10178" spans="4:22" x14ac:dyDescent="0.25">
      <c r="D10178" s="27"/>
      <c r="V10178" s="17"/>
    </row>
    <row r="10179" spans="4:22" x14ac:dyDescent="0.25">
      <c r="D10179" s="27"/>
      <c r="V10179" s="17"/>
    </row>
    <row r="10180" spans="4:22" x14ac:dyDescent="0.25">
      <c r="D10180" s="27"/>
      <c r="V10180" s="17"/>
    </row>
    <row r="10181" spans="4:22" x14ac:dyDescent="0.25">
      <c r="D10181" s="27"/>
      <c r="V10181" s="17"/>
    </row>
    <row r="10182" spans="4:22" x14ac:dyDescent="0.25">
      <c r="D10182" s="27"/>
      <c r="V10182" s="17"/>
    </row>
    <row r="10183" spans="4:22" x14ac:dyDescent="0.25">
      <c r="D10183" s="27"/>
      <c r="V10183" s="17"/>
    </row>
    <row r="10184" spans="4:22" x14ac:dyDescent="0.25">
      <c r="D10184" s="27"/>
      <c r="V10184" s="17"/>
    </row>
    <row r="10185" spans="4:22" x14ac:dyDescent="0.25">
      <c r="D10185" s="27"/>
      <c r="V10185" s="17"/>
    </row>
    <row r="10186" spans="4:22" x14ac:dyDescent="0.25">
      <c r="D10186" s="27"/>
      <c r="V10186" s="17"/>
    </row>
    <row r="10187" spans="4:22" x14ac:dyDescent="0.25">
      <c r="D10187" s="27"/>
      <c r="V10187" s="17"/>
    </row>
    <row r="10188" spans="4:22" x14ac:dyDescent="0.25">
      <c r="D10188" s="27"/>
      <c r="V10188" s="17"/>
    </row>
    <row r="10189" spans="4:22" x14ac:dyDescent="0.25">
      <c r="D10189" s="27"/>
      <c r="V10189" s="17"/>
    </row>
    <row r="10190" spans="4:22" x14ac:dyDescent="0.25">
      <c r="D10190" s="27"/>
      <c r="V10190" s="17"/>
    </row>
    <row r="10191" spans="4:22" x14ac:dyDescent="0.25">
      <c r="D10191" s="27"/>
      <c r="V10191" s="17"/>
    </row>
    <row r="10192" spans="4:22" x14ac:dyDescent="0.25">
      <c r="D10192" s="27"/>
      <c r="V10192" s="17"/>
    </row>
    <row r="10193" spans="4:22" x14ac:dyDescent="0.25">
      <c r="D10193" s="27"/>
      <c r="V10193" s="17"/>
    </row>
    <row r="10194" spans="4:22" x14ac:dyDescent="0.25">
      <c r="D10194" s="27"/>
      <c r="V10194" s="17"/>
    </row>
    <row r="10195" spans="4:22" x14ac:dyDescent="0.25">
      <c r="D10195" s="27"/>
      <c r="V10195" s="17"/>
    </row>
    <row r="10196" spans="4:22" x14ac:dyDescent="0.25">
      <c r="D10196" s="27"/>
      <c r="V10196" s="17"/>
    </row>
    <row r="10197" spans="4:22" x14ac:dyDescent="0.25">
      <c r="D10197" s="27"/>
      <c r="V10197" s="17"/>
    </row>
    <row r="10198" spans="4:22" x14ac:dyDescent="0.25">
      <c r="D10198" s="27"/>
      <c r="V10198" s="17"/>
    </row>
    <row r="10199" spans="4:22" x14ac:dyDescent="0.25">
      <c r="D10199" s="27"/>
      <c r="V10199" s="17"/>
    </row>
    <row r="10200" spans="4:22" x14ac:dyDescent="0.25">
      <c r="D10200" s="27"/>
      <c r="V10200" s="17"/>
    </row>
    <row r="10201" spans="4:22" x14ac:dyDescent="0.25">
      <c r="D10201" s="27"/>
      <c r="V10201" s="17"/>
    </row>
    <row r="10202" spans="4:22" x14ac:dyDescent="0.25">
      <c r="D10202" s="27"/>
      <c r="V10202" s="17"/>
    </row>
    <row r="10203" spans="4:22" x14ac:dyDescent="0.25">
      <c r="D10203" s="27"/>
      <c r="V10203" s="17"/>
    </row>
    <row r="10204" spans="4:22" x14ac:dyDescent="0.25">
      <c r="D10204" s="27"/>
      <c r="V10204" s="17"/>
    </row>
    <row r="10205" spans="4:22" x14ac:dyDescent="0.25">
      <c r="D10205" s="27"/>
      <c r="V10205" s="17"/>
    </row>
    <row r="10206" spans="4:22" x14ac:dyDescent="0.25">
      <c r="D10206" s="27"/>
      <c r="V10206" s="17"/>
    </row>
    <row r="10207" spans="4:22" x14ac:dyDescent="0.25">
      <c r="D10207" s="27"/>
      <c r="V10207" s="17"/>
    </row>
    <row r="10208" spans="4:22" x14ac:dyDescent="0.25">
      <c r="D10208" s="27"/>
      <c r="V10208" s="17"/>
    </row>
    <row r="10209" spans="4:22" x14ac:dyDescent="0.25">
      <c r="D10209" s="27"/>
      <c r="V10209" s="17"/>
    </row>
    <row r="10210" spans="4:22" x14ac:dyDescent="0.25">
      <c r="D10210" s="27"/>
      <c r="V10210" s="17"/>
    </row>
    <row r="10211" spans="4:22" x14ac:dyDescent="0.25">
      <c r="D10211" s="27"/>
      <c r="V10211" s="17"/>
    </row>
    <row r="10212" spans="4:22" x14ac:dyDescent="0.25">
      <c r="D10212" s="27"/>
      <c r="V10212" s="17"/>
    </row>
    <row r="10213" spans="4:22" x14ac:dyDescent="0.25">
      <c r="D10213" s="27"/>
      <c r="V10213" s="17"/>
    </row>
    <row r="10214" spans="4:22" x14ac:dyDescent="0.25">
      <c r="D10214" s="27"/>
      <c r="V10214" s="17"/>
    </row>
    <row r="10215" spans="4:22" x14ac:dyDescent="0.25">
      <c r="D10215" s="27"/>
      <c r="V10215" s="17"/>
    </row>
    <row r="10216" spans="4:22" x14ac:dyDescent="0.25">
      <c r="D10216" s="27"/>
      <c r="V10216" s="17"/>
    </row>
    <row r="10217" spans="4:22" x14ac:dyDescent="0.25">
      <c r="D10217" s="27"/>
      <c r="V10217" s="17"/>
    </row>
    <row r="10218" spans="4:22" x14ac:dyDescent="0.25">
      <c r="D10218" s="27"/>
      <c r="V10218" s="17"/>
    </row>
    <row r="10219" spans="4:22" x14ac:dyDescent="0.25">
      <c r="D10219" s="27"/>
      <c r="V10219" s="17"/>
    </row>
    <row r="10220" spans="4:22" x14ac:dyDescent="0.25">
      <c r="D10220" s="27"/>
      <c r="V10220" s="17"/>
    </row>
    <row r="10221" spans="4:22" x14ac:dyDescent="0.25">
      <c r="D10221" s="27"/>
      <c r="V10221" s="17"/>
    </row>
    <row r="10222" spans="4:22" x14ac:dyDescent="0.25">
      <c r="D10222" s="27"/>
      <c r="V10222" s="17"/>
    </row>
    <row r="10223" spans="4:22" x14ac:dyDescent="0.25">
      <c r="D10223" s="27"/>
      <c r="V10223" s="17"/>
    </row>
    <row r="10224" spans="4:22" x14ac:dyDescent="0.25">
      <c r="D10224" s="27"/>
      <c r="V10224" s="17"/>
    </row>
    <row r="10225" spans="4:22" x14ac:dyDescent="0.25">
      <c r="D10225" s="27"/>
      <c r="V10225" s="17"/>
    </row>
    <row r="10226" spans="4:22" x14ac:dyDescent="0.25">
      <c r="D10226" s="27"/>
      <c r="V10226" s="17"/>
    </row>
    <row r="10227" spans="4:22" x14ac:dyDescent="0.25">
      <c r="D10227" s="27"/>
      <c r="V10227" s="17"/>
    </row>
    <row r="10228" spans="4:22" x14ac:dyDescent="0.25">
      <c r="D10228" s="27"/>
      <c r="V10228" s="17"/>
    </row>
    <row r="10229" spans="4:22" x14ac:dyDescent="0.25">
      <c r="D10229" s="27"/>
      <c r="V10229" s="17"/>
    </row>
    <row r="10230" spans="4:22" x14ac:dyDescent="0.25">
      <c r="D10230" s="27"/>
      <c r="V10230" s="17"/>
    </row>
    <row r="10231" spans="4:22" x14ac:dyDescent="0.25">
      <c r="D10231" s="27"/>
      <c r="V10231" s="17"/>
    </row>
    <row r="10232" spans="4:22" x14ac:dyDescent="0.25">
      <c r="D10232" s="27"/>
      <c r="V10232" s="17"/>
    </row>
    <row r="10233" spans="4:22" x14ac:dyDescent="0.25">
      <c r="D10233" s="27"/>
      <c r="V10233" s="17"/>
    </row>
    <row r="10234" spans="4:22" x14ac:dyDescent="0.25">
      <c r="D10234" s="27"/>
      <c r="V10234" s="17"/>
    </row>
    <row r="10235" spans="4:22" x14ac:dyDescent="0.25">
      <c r="D10235" s="27"/>
      <c r="V10235" s="17"/>
    </row>
    <row r="10236" spans="4:22" x14ac:dyDescent="0.25">
      <c r="D10236" s="27"/>
      <c r="V10236" s="17"/>
    </row>
    <row r="10237" spans="4:22" x14ac:dyDescent="0.25">
      <c r="D10237" s="27"/>
      <c r="V10237" s="17"/>
    </row>
    <row r="10238" spans="4:22" x14ac:dyDescent="0.25">
      <c r="D10238" s="27"/>
      <c r="V10238" s="17"/>
    </row>
    <row r="10239" spans="4:22" x14ac:dyDescent="0.25">
      <c r="D10239" s="27"/>
      <c r="V10239" s="17"/>
    </row>
    <row r="10240" spans="4:22" x14ac:dyDescent="0.25">
      <c r="D10240" s="27"/>
      <c r="V10240" s="17"/>
    </row>
    <row r="10241" spans="4:22" x14ac:dyDescent="0.25">
      <c r="D10241" s="27"/>
      <c r="V10241" s="17"/>
    </row>
    <row r="10242" spans="4:22" x14ac:dyDescent="0.25">
      <c r="D10242" s="27"/>
      <c r="V10242" s="17"/>
    </row>
    <row r="10243" spans="4:22" x14ac:dyDescent="0.25">
      <c r="D10243" s="27"/>
      <c r="V10243" s="17"/>
    </row>
    <row r="10244" spans="4:22" x14ac:dyDescent="0.25">
      <c r="D10244" s="27"/>
      <c r="V10244" s="17"/>
    </row>
    <row r="10245" spans="4:22" x14ac:dyDescent="0.25">
      <c r="D10245" s="27"/>
      <c r="V10245" s="17"/>
    </row>
    <row r="10246" spans="4:22" x14ac:dyDescent="0.25">
      <c r="D10246" s="27"/>
      <c r="V10246" s="17"/>
    </row>
    <row r="10247" spans="4:22" x14ac:dyDescent="0.25">
      <c r="D10247" s="27"/>
      <c r="V10247" s="17"/>
    </row>
    <row r="10248" spans="4:22" x14ac:dyDescent="0.25">
      <c r="D10248" s="27"/>
      <c r="V10248" s="17"/>
    </row>
    <row r="10249" spans="4:22" x14ac:dyDescent="0.25">
      <c r="D10249" s="27"/>
      <c r="V10249" s="17"/>
    </row>
    <row r="10250" spans="4:22" x14ac:dyDescent="0.25">
      <c r="D10250" s="27"/>
      <c r="V10250" s="17"/>
    </row>
    <row r="10251" spans="4:22" x14ac:dyDescent="0.25">
      <c r="D10251" s="27"/>
      <c r="V10251" s="17"/>
    </row>
    <row r="10252" spans="4:22" x14ac:dyDescent="0.25">
      <c r="D10252" s="27"/>
      <c r="V10252" s="17"/>
    </row>
    <row r="10253" spans="4:22" x14ac:dyDescent="0.25">
      <c r="D10253" s="27"/>
      <c r="V10253" s="17"/>
    </row>
    <row r="10254" spans="4:22" x14ac:dyDescent="0.25">
      <c r="D10254" s="27"/>
      <c r="V10254" s="17"/>
    </row>
    <row r="10255" spans="4:22" x14ac:dyDescent="0.25">
      <c r="D10255" s="27"/>
      <c r="V10255" s="17"/>
    </row>
    <row r="10256" spans="4:22" x14ac:dyDescent="0.25">
      <c r="D10256" s="27"/>
      <c r="V10256" s="17"/>
    </row>
    <row r="10257" spans="4:22" x14ac:dyDescent="0.25">
      <c r="D10257" s="27"/>
      <c r="V10257" s="17"/>
    </row>
    <row r="10258" spans="4:22" x14ac:dyDescent="0.25">
      <c r="D10258" s="27"/>
      <c r="V10258" s="17"/>
    </row>
    <row r="10259" spans="4:22" x14ac:dyDescent="0.25">
      <c r="D10259" s="27"/>
      <c r="V10259" s="17"/>
    </row>
    <row r="10260" spans="4:22" x14ac:dyDescent="0.25">
      <c r="D10260" s="27"/>
      <c r="V10260" s="17"/>
    </row>
    <row r="10261" spans="4:22" x14ac:dyDescent="0.25">
      <c r="D10261" s="27"/>
      <c r="V10261" s="17"/>
    </row>
    <row r="10262" spans="4:22" x14ac:dyDescent="0.25">
      <c r="D10262" s="27"/>
      <c r="V10262" s="17"/>
    </row>
    <row r="10263" spans="4:22" x14ac:dyDescent="0.25">
      <c r="D10263" s="27"/>
      <c r="V10263" s="17"/>
    </row>
    <row r="10264" spans="4:22" x14ac:dyDescent="0.25">
      <c r="D10264" s="27"/>
      <c r="V10264" s="17"/>
    </row>
    <row r="10265" spans="4:22" x14ac:dyDescent="0.25">
      <c r="D10265" s="27"/>
      <c r="V10265" s="17"/>
    </row>
    <row r="10266" spans="4:22" x14ac:dyDescent="0.25">
      <c r="D10266" s="27"/>
      <c r="V10266" s="17"/>
    </row>
    <row r="10267" spans="4:22" x14ac:dyDescent="0.25">
      <c r="D10267" s="27"/>
      <c r="V10267" s="17"/>
    </row>
    <row r="10268" spans="4:22" x14ac:dyDescent="0.25">
      <c r="D10268" s="27"/>
      <c r="V10268" s="17"/>
    </row>
    <row r="10269" spans="4:22" x14ac:dyDescent="0.25">
      <c r="D10269" s="27"/>
      <c r="V10269" s="17"/>
    </row>
    <row r="10270" spans="4:22" x14ac:dyDescent="0.25">
      <c r="D10270" s="27"/>
      <c r="V10270" s="17"/>
    </row>
    <row r="10271" spans="4:22" x14ac:dyDescent="0.25">
      <c r="D10271" s="27"/>
      <c r="V10271" s="17"/>
    </row>
    <row r="10272" spans="4:22" x14ac:dyDescent="0.25">
      <c r="D10272" s="27"/>
      <c r="V10272" s="17"/>
    </row>
    <row r="10273" spans="4:22" x14ac:dyDescent="0.25">
      <c r="D10273" s="27"/>
      <c r="V10273" s="17"/>
    </row>
    <row r="10274" spans="4:22" x14ac:dyDescent="0.25">
      <c r="D10274" s="27"/>
      <c r="V10274" s="17"/>
    </row>
    <row r="10275" spans="4:22" x14ac:dyDescent="0.25">
      <c r="D10275" s="27"/>
      <c r="V10275" s="17"/>
    </row>
    <row r="10276" spans="4:22" x14ac:dyDescent="0.25">
      <c r="D10276" s="27"/>
      <c r="V10276" s="17"/>
    </row>
    <row r="10277" spans="4:22" x14ac:dyDescent="0.25">
      <c r="D10277" s="27"/>
      <c r="V10277" s="17"/>
    </row>
    <row r="10278" spans="4:22" x14ac:dyDescent="0.25">
      <c r="D10278" s="27"/>
      <c r="V10278" s="17"/>
    </row>
    <row r="10279" spans="4:22" x14ac:dyDescent="0.25">
      <c r="D10279" s="27"/>
      <c r="V10279" s="17"/>
    </row>
    <row r="10280" spans="4:22" x14ac:dyDescent="0.25">
      <c r="D10280" s="27"/>
      <c r="V10280" s="17"/>
    </row>
    <row r="10281" spans="4:22" x14ac:dyDescent="0.25">
      <c r="D10281" s="27"/>
      <c r="V10281" s="17"/>
    </row>
    <row r="10282" spans="4:22" x14ac:dyDescent="0.25">
      <c r="D10282" s="27"/>
      <c r="V10282" s="17"/>
    </row>
    <row r="10283" spans="4:22" x14ac:dyDescent="0.25">
      <c r="D10283" s="27"/>
      <c r="V10283" s="17"/>
    </row>
    <row r="10284" spans="4:22" x14ac:dyDescent="0.25">
      <c r="D10284" s="27"/>
      <c r="V10284" s="17"/>
    </row>
    <row r="10285" spans="4:22" x14ac:dyDescent="0.25">
      <c r="D10285" s="27"/>
      <c r="V10285" s="17"/>
    </row>
    <row r="10286" spans="4:22" x14ac:dyDescent="0.25">
      <c r="D10286" s="27"/>
      <c r="V10286" s="17"/>
    </row>
    <row r="10287" spans="4:22" x14ac:dyDescent="0.25">
      <c r="D10287" s="27"/>
      <c r="V10287" s="17"/>
    </row>
    <row r="10288" spans="4:22" x14ac:dyDescent="0.25">
      <c r="D10288" s="27"/>
      <c r="V10288" s="17"/>
    </row>
    <row r="10289" spans="4:22" x14ac:dyDescent="0.25">
      <c r="D10289" s="27"/>
      <c r="V10289" s="17"/>
    </row>
    <row r="10290" spans="4:22" x14ac:dyDescent="0.25">
      <c r="D10290" s="27"/>
      <c r="V10290" s="17"/>
    </row>
    <row r="10291" spans="4:22" x14ac:dyDescent="0.25">
      <c r="D10291" s="27"/>
      <c r="V10291" s="17"/>
    </row>
    <row r="10292" spans="4:22" x14ac:dyDescent="0.25">
      <c r="D10292" s="27"/>
      <c r="V10292" s="17"/>
    </row>
    <row r="10293" spans="4:22" x14ac:dyDescent="0.25">
      <c r="D10293" s="27"/>
      <c r="V10293" s="17"/>
    </row>
    <row r="10294" spans="4:22" x14ac:dyDescent="0.25">
      <c r="D10294" s="27"/>
      <c r="V10294" s="17"/>
    </row>
    <row r="10295" spans="4:22" x14ac:dyDescent="0.25">
      <c r="D10295" s="27"/>
      <c r="V10295" s="17"/>
    </row>
    <row r="10296" spans="4:22" x14ac:dyDescent="0.25">
      <c r="D10296" s="27"/>
      <c r="V10296" s="17"/>
    </row>
    <row r="10297" spans="4:22" x14ac:dyDescent="0.25">
      <c r="D10297" s="27"/>
      <c r="V10297" s="17"/>
    </row>
    <row r="10298" spans="4:22" x14ac:dyDescent="0.25">
      <c r="D10298" s="27"/>
      <c r="V10298" s="17"/>
    </row>
    <row r="10299" spans="4:22" x14ac:dyDescent="0.25">
      <c r="D10299" s="27"/>
      <c r="V10299" s="17"/>
    </row>
    <row r="10300" spans="4:22" x14ac:dyDescent="0.25">
      <c r="D10300" s="27"/>
      <c r="V10300" s="17"/>
    </row>
    <row r="10301" spans="4:22" x14ac:dyDescent="0.25">
      <c r="D10301" s="27"/>
      <c r="V10301" s="17"/>
    </row>
    <row r="10302" spans="4:22" x14ac:dyDescent="0.25">
      <c r="D10302" s="27"/>
      <c r="V10302" s="17"/>
    </row>
    <row r="10303" spans="4:22" x14ac:dyDescent="0.25">
      <c r="D10303" s="27"/>
      <c r="V10303" s="17"/>
    </row>
    <row r="10304" spans="4:22" x14ac:dyDescent="0.25">
      <c r="D10304" s="27"/>
      <c r="V10304" s="17"/>
    </row>
    <row r="10305" spans="4:22" x14ac:dyDescent="0.25">
      <c r="D10305" s="27"/>
      <c r="V10305" s="17"/>
    </row>
    <row r="10306" spans="4:22" x14ac:dyDescent="0.25">
      <c r="D10306" s="27"/>
      <c r="V10306" s="17"/>
    </row>
    <row r="10307" spans="4:22" x14ac:dyDescent="0.25">
      <c r="D10307" s="27"/>
      <c r="V10307" s="17"/>
    </row>
    <row r="10308" spans="4:22" x14ac:dyDescent="0.25">
      <c r="D10308" s="27"/>
      <c r="V10308" s="17"/>
    </row>
    <row r="10309" spans="4:22" x14ac:dyDescent="0.25">
      <c r="D10309" s="27"/>
      <c r="V10309" s="17"/>
    </row>
    <row r="10310" spans="4:22" x14ac:dyDescent="0.25">
      <c r="D10310" s="27"/>
      <c r="V10310" s="17"/>
    </row>
    <row r="10311" spans="4:22" x14ac:dyDescent="0.25">
      <c r="D10311" s="27"/>
      <c r="V10311" s="17"/>
    </row>
    <row r="10312" spans="4:22" x14ac:dyDescent="0.25">
      <c r="D10312" s="27"/>
      <c r="V10312" s="17"/>
    </row>
    <row r="10313" spans="4:22" x14ac:dyDescent="0.25">
      <c r="D10313" s="27"/>
      <c r="V10313" s="17"/>
    </row>
    <row r="10314" spans="4:22" x14ac:dyDescent="0.25">
      <c r="D10314" s="27"/>
      <c r="V10314" s="17"/>
    </row>
    <row r="10315" spans="4:22" x14ac:dyDescent="0.25">
      <c r="D10315" s="27"/>
      <c r="V10315" s="17"/>
    </row>
    <row r="10316" spans="4:22" x14ac:dyDescent="0.25">
      <c r="D10316" s="27"/>
      <c r="V10316" s="17"/>
    </row>
    <row r="10317" spans="4:22" x14ac:dyDescent="0.25">
      <c r="D10317" s="27"/>
      <c r="V10317" s="17"/>
    </row>
    <row r="10318" spans="4:22" x14ac:dyDescent="0.25">
      <c r="D10318" s="27"/>
      <c r="V10318" s="17"/>
    </row>
    <row r="10319" spans="4:22" x14ac:dyDescent="0.25">
      <c r="D10319" s="27"/>
      <c r="V10319" s="17"/>
    </row>
    <row r="10320" spans="4:22" x14ac:dyDescent="0.25">
      <c r="D10320" s="27"/>
      <c r="V10320" s="17"/>
    </row>
    <row r="10321" spans="4:22" x14ac:dyDescent="0.25">
      <c r="D10321" s="27"/>
      <c r="V10321" s="17"/>
    </row>
    <row r="10322" spans="4:22" x14ac:dyDescent="0.25">
      <c r="D10322" s="27"/>
      <c r="V10322" s="17"/>
    </row>
    <row r="10323" spans="4:22" x14ac:dyDescent="0.25">
      <c r="D10323" s="27"/>
      <c r="V10323" s="17"/>
    </row>
    <row r="10324" spans="4:22" x14ac:dyDescent="0.25">
      <c r="D10324" s="27"/>
      <c r="V10324" s="17"/>
    </row>
    <row r="10325" spans="4:22" x14ac:dyDescent="0.25">
      <c r="D10325" s="27"/>
      <c r="V10325" s="17"/>
    </row>
    <row r="10326" spans="4:22" x14ac:dyDescent="0.25">
      <c r="D10326" s="27"/>
      <c r="V10326" s="17"/>
    </row>
    <row r="10327" spans="4:22" x14ac:dyDescent="0.25">
      <c r="D10327" s="27"/>
      <c r="V10327" s="17"/>
    </row>
    <row r="10328" spans="4:22" x14ac:dyDescent="0.25">
      <c r="D10328" s="27"/>
      <c r="V10328" s="17"/>
    </row>
    <row r="10329" spans="4:22" x14ac:dyDescent="0.25">
      <c r="D10329" s="27"/>
      <c r="V10329" s="17"/>
    </row>
    <row r="10330" spans="4:22" x14ac:dyDescent="0.25">
      <c r="D10330" s="27"/>
      <c r="V10330" s="17"/>
    </row>
    <row r="10331" spans="4:22" x14ac:dyDescent="0.25">
      <c r="D10331" s="27"/>
      <c r="V10331" s="17"/>
    </row>
    <row r="10332" spans="4:22" x14ac:dyDescent="0.25">
      <c r="D10332" s="27"/>
      <c r="V10332" s="17"/>
    </row>
    <row r="10333" spans="4:22" x14ac:dyDescent="0.25">
      <c r="D10333" s="27"/>
      <c r="V10333" s="17"/>
    </row>
    <row r="10334" spans="4:22" x14ac:dyDescent="0.25">
      <c r="D10334" s="27"/>
      <c r="V10334" s="17"/>
    </row>
    <row r="10335" spans="4:22" x14ac:dyDescent="0.25">
      <c r="D10335" s="27"/>
      <c r="V10335" s="17"/>
    </row>
    <row r="10336" spans="4:22" x14ac:dyDescent="0.25">
      <c r="D10336" s="27"/>
      <c r="V10336" s="17"/>
    </row>
    <row r="10337" spans="4:22" x14ac:dyDescent="0.25">
      <c r="D10337" s="27"/>
      <c r="V10337" s="17"/>
    </row>
    <row r="10338" spans="4:22" x14ac:dyDescent="0.25">
      <c r="D10338" s="27"/>
      <c r="V10338" s="17"/>
    </row>
    <row r="10339" spans="4:22" x14ac:dyDescent="0.25">
      <c r="D10339" s="27"/>
      <c r="V10339" s="17"/>
    </row>
    <row r="10340" spans="4:22" x14ac:dyDescent="0.25">
      <c r="D10340" s="27"/>
      <c r="V10340" s="17"/>
    </row>
    <row r="10341" spans="4:22" x14ac:dyDescent="0.25">
      <c r="D10341" s="27"/>
      <c r="V10341" s="17"/>
    </row>
    <row r="10342" spans="4:22" x14ac:dyDescent="0.25">
      <c r="D10342" s="27"/>
      <c r="V10342" s="17"/>
    </row>
    <row r="10343" spans="4:22" x14ac:dyDescent="0.25">
      <c r="D10343" s="27"/>
      <c r="V10343" s="17"/>
    </row>
    <row r="10344" spans="4:22" x14ac:dyDescent="0.25">
      <c r="D10344" s="27"/>
      <c r="V10344" s="17"/>
    </row>
    <row r="10345" spans="4:22" x14ac:dyDescent="0.25">
      <c r="D10345" s="27"/>
      <c r="V10345" s="17"/>
    </row>
    <row r="10346" spans="4:22" x14ac:dyDescent="0.25">
      <c r="D10346" s="27"/>
      <c r="V10346" s="17"/>
    </row>
    <row r="10347" spans="4:22" x14ac:dyDescent="0.25">
      <c r="D10347" s="27"/>
      <c r="V10347" s="17"/>
    </row>
    <row r="10348" spans="4:22" x14ac:dyDescent="0.25">
      <c r="D10348" s="27"/>
      <c r="V10348" s="17"/>
    </row>
    <row r="10349" spans="4:22" x14ac:dyDescent="0.25">
      <c r="D10349" s="27"/>
      <c r="V10349" s="17"/>
    </row>
    <row r="10350" spans="4:22" x14ac:dyDescent="0.25">
      <c r="D10350" s="27"/>
      <c r="V10350" s="17"/>
    </row>
    <row r="10351" spans="4:22" x14ac:dyDescent="0.25">
      <c r="D10351" s="27"/>
      <c r="V10351" s="17"/>
    </row>
    <row r="10352" spans="4:22" x14ac:dyDescent="0.25">
      <c r="D10352" s="27"/>
      <c r="V10352" s="17"/>
    </row>
    <row r="10353" spans="4:22" x14ac:dyDescent="0.25">
      <c r="D10353" s="27"/>
      <c r="V10353" s="17"/>
    </row>
    <row r="10354" spans="4:22" x14ac:dyDescent="0.25">
      <c r="D10354" s="27"/>
      <c r="V10354" s="17"/>
    </row>
    <row r="10355" spans="4:22" x14ac:dyDescent="0.25">
      <c r="D10355" s="27"/>
      <c r="V10355" s="17"/>
    </row>
    <row r="10356" spans="4:22" x14ac:dyDescent="0.25">
      <c r="D10356" s="27"/>
      <c r="V10356" s="17"/>
    </row>
    <row r="10357" spans="4:22" x14ac:dyDescent="0.25">
      <c r="D10357" s="27"/>
      <c r="V10357" s="17"/>
    </row>
    <row r="10358" spans="4:22" x14ac:dyDescent="0.25">
      <c r="D10358" s="27"/>
      <c r="V10358" s="17"/>
    </row>
    <row r="10359" spans="4:22" x14ac:dyDescent="0.25">
      <c r="D10359" s="27"/>
      <c r="V10359" s="17"/>
    </row>
    <row r="10360" spans="4:22" x14ac:dyDescent="0.25">
      <c r="D10360" s="27"/>
      <c r="V10360" s="17"/>
    </row>
    <row r="10361" spans="4:22" x14ac:dyDescent="0.25">
      <c r="D10361" s="27"/>
      <c r="V10361" s="17"/>
    </row>
    <row r="10362" spans="4:22" x14ac:dyDescent="0.25">
      <c r="D10362" s="27"/>
      <c r="V10362" s="17"/>
    </row>
    <row r="10363" spans="4:22" x14ac:dyDescent="0.25">
      <c r="D10363" s="27"/>
      <c r="V10363" s="17"/>
    </row>
    <row r="10364" spans="4:22" x14ac:dyDescent="0.25">
      <c r="D10364" s="27"/>
      <c r="V10364" s="17"/>
    </row>
    <row r="10365" spans="4:22" x14ac:dyDescent="0.25">
      <c r="D10365" s="27"/>
      <c r="V10365" s="17"/>
    </row>
    <row r="10366" spans="4:22" x14ac:dyDescent="0.25">
      <c r="D10366" s="27"/>
      <c r="V10366" s="17"/>
    </row>
    <row r="10367" spans="4:22" x14ac:dyDescent="0.25">
      <c r="D10367" s="27"/>
      <c r="V10367" s="17"/>
    </row>
    <row r="10368" spans="4:22" x14ac:dyDescent="0.25">
      <c r="D10368" s="27"/>
      <c r="V10368" s="17"/>
    </row>
    <row r="10369" spans="4:22" x14ac:dyDescent="0.25">
      <c r="D10369" s="27"/>
      <c r="V10369" s="17"/>
    </row>
    <row r="10370" spans="4:22" x14ac:dyDescent="0.25">
      <c r="D10370" s="27"/>
      <c r="V10370" s="17"/>
    </row>
    <row r="10371" spans="4:22" x14ac:dyDescent="0.25">
      <c r="D10371" s="27"/>
      <c r="V10371" s="17"/>
    </row>
    <row r="10372" spans="4:22" x14ac:dyDescent="0.25">
      <c r="D10372" s="27"/>
      <c r="V10372" s="17"/>
    </row>
    <row r="10373" spans="4:22" x14ac:dyDescent="0.25">
      <c r="D10373" s="27"/>
      <c r="V10373" s="17"/>
    </row>
    <row r="10374" spans="4:22" x14ac:dyDescent="0.25">
      <c r="D10374" s="27"/>
      <c r="V10374" s="17"/>
    </row>
    <row r="10375" spans="4:22" x14ac:dyDescent="0.25">
      <c r="D10375" s="27"/>
      <c r="V10375" s="17"/>
    </row>
    <row r="10376" spans="4:22" x14ac:dyDescent="0.25">
      <c r="D10376" s="27"/>
      <c r="V10376" s="17"/>
    </row>
    <row r="10377" spans="4:22" x14ac:dyDescent="0.25">
      <c r="D10377" s="27"/>
      <c r="V10377" s="17"/>
    </row>
    <row r="10378" spans="4:22" x14ac:dyDescent="0.25">
      <c r="D10378" s="27"/>
      <c r="V10378" s="17"/>
    </row>
    <row r="10379" spans="4:22" x14ac:dyDescent="0.25">
      <c r="D10379" s="27"/>
      <c r="V10379" s="17"/>
    </row>
    <row r="10380" spans="4:22" x14ac:dyDescent="0.25">
      <c r="D10380" s="27"/>
      <c r="V10380" s="17"/>
    </row>
    <row r="10381" spans="4:22" x14ac:dyDescent="0.25">
      <c r="D10381" s="27"/>
      <c r="V10381" s="17"/>
    </row>
    <row r="10382" spans="4:22" x14ac:dyDescent="0.25">
      <c r="D10382" s="27"/>
      <c r="V10382" s="17"/>
    </row>
    <row r="10383" spans="4:22" x14ac:dyDescent="0.25">
      <c r="D10383" s="27"/>
      <c r="V10383" s="17"/>
    </row>
    <row r="10384" spans="4:22" x14ac:dyDescent="0.25">
      <c r="D10384" s="27"/>
      <c r="V10384" s="17"/>
    </row>
    <row r="10385" spans="4:22" x14ac:dyDescent="0.25">
      <c r="D10385" s="27"/>
      <c r="V10385" s="17"/>
    </row>
    <row r="10386" spans="4:22" x14ac:dyDescent="0.25">
      <c r="D10386" s="27"/>
      <c r="V10386" s="17"/>
    </row>
    <row r="10387" spans="4:22" x14ac:dyDescent="0.25">
      <c r="D10387" s="27"/>
      <c r="V10387" s="17"/>
    </row>
    <row r="10388" spans="4:22" x14ac:dyDescent="0.25">
      <c r="D10388" s="27"/>
      <c r="V10388" s="17"/>
    </row>
    <row r="10389" spans="4:22" x14ac:dyDescent="0.25">
      <c r="D10389" s="27"/>
      <c r="V10389" s="17"/>
    </row>
    <row r="10390" spans="4:22" x14ac:dyDescent="0.25">
      <c r="D10390" s="27"/>
      <c r="V10390" s="17"/>
    </row>
    <row r="10391" spans="4:22" x14ac:dyDescent="0.25">
      <c r="D10391" s="27"/>
      <c r="V10391" s="17"/>
    </row>
    <row r="10392" spans="4:22" x14ac:dyDescent="0.25">
      <c r="D10392" s="27"/>
      <c r="V10392" s="17"/>
    </row>
    <row r="10393" spans="4:22" x14ac:dyDescent="0.25">
      <c r="D10393" s="27"/>
      <c r="V10393" s="17"/>
    </row>
    <row r="10394" spans="4:22" x14ac:dyDescent="0.25">
      <c r="D10394" s="27"/>
      <c r="V10394" s="17"/>
    </row>
    <row r="10395" spans="4:22" x14ac:dyDescent="0.25">
      <c r="D10395" s="27"/>
      <c r="V10395" s="17"/>
    </row>
    <row r="10396" spans="4:22" x14ac:dyDescent="0.25">
      <c r="D10396" s="27"/>
      <c r="V10396" s="17"/>
    </row>
    <row r="10397" spans="4:22" x14ac:dyDescent="0.25">
      <c r="D10397" s="27"/>
      <c r="V10397" s="17"/>
    </row>
    <row r="10398" spans="4:22" x14ac:dyDescent="0.25">
      <c r="D10398" s="27"/>
      <c r="V10398" s="17"/>
    </row>
    <row r="10399" spans="4:22" x14ac:dyDescent="0.25">
      <c r="D10399" s="27"/>
      <c r="V10399" s="17"/>
    </row>
    <row r="10400" spans="4:22" x14ac:dyDescent="0.25">
      <c r="D10400" s="27"/>
      <c r="V10400" s="17"/>
    </row>
    <row r="10401" spans="4:22" x14ac:dyDescent="0.25">
      <c r="D10401" s="27"/>
      <c r="V10401" s="17"/>
    </row>
    <row r="10402" spans="4:22" x14ac:dyDescent="0.25">
      <c r="D10402" s="27"/>
      <c r="V10402" s="17"/>
    </row>
    <row r="10403" spans="4:22" x14ac:dyDescent="0.25">
      <c r="D10403" s="27"/>
      <c r="V10403" s="17"/>
    </row>
    <row r="10404" spans="4:22" x14ac:dyDescent="0.25">
      <c r="D10404" s="27"/>
      <c r="V10404" s="17"/>
    </row>
    <row r="10405" spans="4:22" x14ac:dyDescent="0.25">
      <c r="D10405" s="27"/>
      <c r="V10405" s="17"/>
    </row>
    <row r="10406" spans="4:22" x14ac:dyDescent="0.25">
      <c r="D10406" s="27"/>
      <c r="V10406" s="17"/>
    </row>
    <row r="10407" spans="4:22" x14ac:dyDescent="0.25">
      <c r="D10407" s="27"/>
      <c r="V10407" s="17"/>
    </row>
    <row r="10408" spans="4:22" x14ac:dyDescent="0.25">
      <c r="D10408" s="27"/>
      <c r="V10408" s="17"/>
    </row>
    <row r="10409" spans="4:22" x14ac:dyDescent="0.25">
      <c r="D10409" s="27"/>
      <c r="V10409" s="17"/>
    </row>
    <row r="10410" spans="4:22" x14ac:dyDescent="0.25">
      <c r="D10410" s="27"/>
      <c r="V10410" s="17"/>
    </row>
    <row r="10411" spans="4:22" x14ac:dyDescent="0.25">
      <c r="D10411" s="27"/>
      <c r="V10411" s="17"/>
    </row>
    <row r="10412" spans="4:22" x14ac:dyDescent="0.25">
      <c r="D10412" s="27"/>
      <c r="V10412" s="17"/>
    </row>
    <row r="10413" spans="4:22" x14ac:dyDescent="0.25">
      <c r="D10413" s="27"/>
      <c r="V10413" s="17"/>
    </row>
    <row r="10414" spans="4:22" x14ac:dyDescent="0.25">
      <c r="D10414" s="27"/>
      <c r="V10414" s="17"/>
    </row>
    <row r="10415" spans="4:22" x14ac:dyDescent="0.25">
      <c r="D10415" s="27"/>
      <c r="V10415" s="17"/>
    </row>
    <row r="10416" spans="4:22" x14ac:dyDescent="0.25">
      <c r="D10416" s="27"/>
      <c r="V10416" s="17"/>
    </row>
    <row r="10417" spans="4:22" x14ac:dyDescent="0.25">
      <c r="D10417" s="27"/>
      <c r="V10417" s="17"/>
    </row>
    <row r="10418" spans="4:22" x14ac:dyDescent="0.25">
      <c r="D10418" s="27"/>
      <c r="V10418" s="17"/>
    </row>
    <row r="10419" spans="4:22" x14ac:dyDescent="0.25">
      <c r="D10419" s="27"/>
      <c r="V10419" s="17"/>
    </row>
    <row r="10420" spans="4:22" x14ac:dyDescent="0.25">
      <c r="D10420" s="27"/>
      <c r="V10420" s="17"/>
    </row>
    <row r="10421" spans="4:22" x14ac:dyDescent="0.25">
      <c r="D10421" s="27"/>
      <c r="V10421" s="17"/>
    </row>
    <row r="10422" spans="4:22" x14ac:dyDescent="0.25">
      <c r="D10422" s="27"/>
      <c r="V10422" s="17"/>
    </row>
    <row r="10423" spans="4:22" x14ac:dyDescent="0.25">
      <c r="D10423" s="27"/>
      <c r="V10423" s="17"/>
    </row>
    <row r="10424" spans="4:22" x14ac:dyDescent="0.25">
      <c r="D10424" s="27"/>
      <c r="V10424" s="17"/>
    </row>
    <row r="10425" spans="4:22" x14ac:dyDescent="0.25">
      <c r="D10425" s="27"/>
      <c r="V10425" s="17"/>
    </row>
    <row r="10426" spans="4:22" x14ac:dyDescent="0.25">
      <c r="D10426" s="27"/>
      <c r="V10426" s="17"/>
    </row>
    <row r="10427" spans="4:22" x14ac:dyDescent="0.25">
      <c r="D10427" s="27"/>
      <c r="V10427" s="17"/>
    </row>
    <row r="10428" spans="4:22" x14ac:dyDescent="0.25">
      <c r="D10428" s="27"/>
      <c r="V10428" s="17"/>
    </row>
    <row r="10429" spans="4:22" x14ac:dyDescent="0.25">
      <c r="D10429" s="27"/>
      <c r="V10429" s="17"/>
    </row>
    <row r="10430" spans="4:22" x14ac:dyDescent="0.25">
      <c r="D10430" s="27"/>
      <c r="V10430" s="17"/>
    </row>
    <row r="10431" spans="4:22" x14ac:dyDescent="0.25">
      <c r="D10431" s="27"/>
      <c r="V10431" s="17"/>
    </row>
    <row r="10432" spans="4:22" x14ac:dyDescent="0.25">
      <c r="D10432" s="27"/>
      <c r="V10432" s="17"/>
    </row>
    <row r="10433" spans="4:22" x14ac:dyDescent="0.25">
      <c r="D10433" s="27"/>
      <c r="V10433" s="17"/>
    </row>
    <row r="10434" spans="4:22" x14ac:dyDescent="0.25">
      <c r="D10434" s="27"/>
      <c r="V10434" s="17"/>
    </row>
    <row r="10435" spans="4:22" x14ac:dyDescent="0.25">
      <c r="D10435" s="27"/>
      <c r="V10435" s="17"/>
    </row>
    <row r="10436" spans="4:22" x14ac:dyDescent="0.25">
      <c r="D10436" s="27"/>
      <c r="V10436" s="17"/>
    </row>
    <row r="10437" spans="4:22" x14ac:dyDescent="0.25">
      <c r="D10437" s="27"/>
      <c r="V10437" s="17"/>
    </row>
    <row r="10438" spans="4:22" x14ac:dyDescent="0.25">
      <c r="D10438" s="27"/>
      <c r="V10438" s="17"/>
    </row>
    <row r="10439" spans="4:22" x14ac:dyDescent="0.25">
      <c r="D10439" s="27"/>
      <c r="V10439" s="17"/>
    </row>
    <row r="10440" spans="4:22" x14ac:dyDescent="0.25">
      <c r="D10440" s="27"/>
      <c r="V10440" s="17"/>
    </row>
    <row r="10441" spans="4:22" x14ac:dyDescent="0.25">
      <c r="D10441" s="27"/>
      <c r="V10441" s="17"/>
    </row>
    <row r="10442" spans="4:22" x14ac:dyDescent="0.25">
      <c r="D10442" s="27"/>
      <c r="V10442" s="17"/>
    </row>
    <row r="10443" spans="4:22" x14ac:dyDescent="0.25">
      <c r="D10443" s="27"/>
      <c r="V10443" s="17"/>
    </row>
    <row r="10444" spans="4:22" x14ac:dyDescent="0.25">
      <c r="D10444" s="27"/>
      <c r="V10444" s="17"/>
    </row>
    <row r="10445" spans="4:22" x14ac:dyDescent="0.25">
      <c r="D10445" s="27"/>
      <c r="V10445" s="17"/>
    </row>
    <row r="10446" spans="4:22" x14ac:dyDescent="0.25">
      <c r="D10446" s="27"/>
      <c r="V10446" s="17"/>
    </row>
    <row r="10447" spans="4:22" x14ac:dyDescent="0.25">
      <c r="D10447" s="27"/>
      <c r="V10447" s="17"/>
    </row>
    <row r="10448" spans="4:22" x14ac:dyDescent="0.25">
      <c r="D10448" s="27"/>
      <c r="V10448" s="17"/>
    </row>
    <row r="10449" spans="4:22" x14ac:dyDescent="0.25">
      <c r="D10449" s="27"/>
      <c r="V10449" s="17"/>
    </row>
    <row r="10450" spans="4:22" x14ac:dyDescent="0.25">
      <c r="D10450" s="27"/>
      <c r="V10450" s="17"/>
    </row>
    <row r="10451" spans="4:22" x14ac:dyDescent="0.25">
      <c r="D10451" s="27"/>
      <c r="V10451" s="17"/>
    </row>
    <row r="10452" spans="4:22" x14ac:dyDescent="0.25">
      <c r="D10452" s="27"/>
      <c r="V10452" s="17"/>
    </row>
    <row r="10453" spans="4:22" x14ac:dyDescent="0.25">
      <c r="D10453" s="27"/>
      <c r="V10453" s="17"/>
    </row>
    <row r="10454" spans="4:22" x14ac:dyDescent="0.25">
      <c r="D10454" s="27"/>
      <c r="V10454" s="17"/>
    </row>
    <row r="10455" spans="4:22" x14ac:dyDescent="0.25">
      <c r="D10455" s="27"/>
      <c r="V10455" s="17"/>
    </row>
    <row r="10456" spans="4:22" x14ac:dyDescent="0.25">
      <c r="D10456" s="27"/>
      <c r="V10456" s="17"/>
    </row>
    <row r="10457" spans="4:22" x14ac:dyDescent="0.25">
      <c r="D10457" s="27"/>
      <c r="V10457" s="17"/>
    </row>
    <row r="10458" spans="4:22" x14ac:dyDescent="0.25">
      <c r="D10458" s="27"/>
      <c r="V10458" s="17"/>
    </row>
    <row r="10459" spans="4:22" x14ac:dyDescent="0.25">
      <c r="D10459" s="27"/>
      <c r="V10459" s="17"/>
    </row>
    <row r="10460" spans="4:22" x14ac:dyDescent="0.25">
      <c r="D10460" s="27"/>
      <c r="V10460" s="17"/>
    </row>
    <row r="10461" spans="4:22" x14ac:dyDescent="0.25">
      <c r="D10461" s="27"/>
      <c r="V10461" s="17"/>
    </row>
    <row r="10462" spans="4:22" x14ac:dyDescent="0.25">
      <c r="D10462" s="27"/>
      <c r="V10462" s="17"/>
    </row>
    <row r="10463" spans="4:22" x14ac:dyDescent="0.25">
      <c r="D10463" s="27"/>
      <c r="V10463" s="17"/>
    </row>
    <row r="10464" spans="4:22" x14ac:dyDescent="0.25">
      <c r="D10464" s="27"/>
      <c r="V10464" s="17"/>
    </row>
    <row r="10465" spans="4:22" x14ac:dyDescent="0.25">
      <c r="D10465" s="27"/>
      <c r="V10465" s="17"/>
    </row>
    <row r="10466" spans="4:22" x14ac:dyDescent="0.25">
      <c r="D10466" s="27"/>
      <c r="V10466" s="17"/>
    </row>
    <row r="10467" spans="4:22" x14ac:dyDescent="0.25">
      <c r="D10467" s="27"/>
      <c r="V10467" s="17"/>
    </row>
    <row r="10468" spans="4:22" x14ac:dyDescent="0.25">
      <c r="D10468" s="27"/>
      <c r="V10468" s="17"/>
    </row>
    <row r="10469" spans="4:22" x14ac:dyDescent="0.25">
      <c r="D10469" s="27"/>
      <c r="V10469" s="17"/>
    </row>
    <row r="10470" spans="4:22" x14ac:dyDescent="0.25">
      <c r="D10470" s="27"/>
      <c r="V10470" s="17"/>
    </row>
    <row r="10471" spans="4:22" x14ac:dyDescent="0.25">
      <c r="D10471" s="27"/>
      <c r="V10471" s="17"/>
    </row>
    <row r="10472" spans="4:22" x14ac:dyDescent="0.25">
      <c r="D10472" s="27"/>
      <c r="V10472" s="17"/>
    </row>
    <row r="10473" spans="4:22" x14ac:dyDescent="0.25">
      <c r="D10473" s="27"/>
      <c r="V10473" s="17"/>
    </row>
    <row r="10474" spans="4:22" x14ac:dyDescent="0.25">
      <c r="D10474" s="27"/>
      <c r="V10474" s="17"/>
    </row>
    <row r="10475" spans="4:22" x14ac:dyDescent="0.25">
      <c r="D10475" s="27"/>
      <c r="V10475" s="17"/>
    </row>
    <row r="10476" spans="4:22" x14ac:dyDescent="0.25">
      <c r="D10476" s="27"/>
      <c r="V10476" s="17"/>
    </row>
    <row r="10477" spans="4:22" x14ac:dyDescent="0.25">
      <c r="D10477" s="27"/>
      <c r="V10477" s="17"/>
    </row>
    <row r="10478" spans="4:22" x14ac:dyDescent="0.25">
      <c r="D10478" s="27"/>
      <c r="V10478" s="17"/>
    </row>
    <row r="10479" spans="4:22" x14ac:dyDescent="0.25">
      <c r="D10479" s="27"/>
      <c r="V10479" s="17"/>
    </row>
    <row r="10480" spans="4:22" x14ac:dyDescent="0.25">
      <c r="D10480" s="27"/>
      <c r="V10480" s="17"/>
    </row>
    <row r="10481" spans="4:22" x14ac:dyDescent="0.25">
      <c r="D10481" s="27"/>
      <c r="V10481" s="17"/>
    </row>
    <row r="10482" spans="4:22" x14ac:dyDescent="0.25">
      <c r="D10482" s="27"/>
      <c r="V10482" s="17"/>
    </row>
    <row r="10483" spans="4:22" x14ac:dyDescent="0.25">
      <c r="D10483" s="27"/>
      <c r="V10483" s="17"/>
    </row>
    <row r="10484" spans="4:22" x14ac:dyDescent="0.25">
      <c r="D10484" s="27"/>
      <c r="V10484" s="17"/>
    </row>
    <row r="10485" spans="4:22" x14ac:dyDescent="0.25">
      <c r="D10485" s="27"/>
      <c r="V10485" s="17"/>
    </row>
    <row r="10486" spans="4:22" x14ac:dyDescent="0.25">
      <c r="D10486" s="27"/>
      <c r="V10486" s="17"/>
    </row>
    <row r="10487" spans="4:22" x14ac:dyDescent="0.25">
      <c r="D10487" s="27"/>
      <c r="V10487" s="17"/>
    </row>
    <row r="10488" spans="4:22" x14ac:dyDescent="0.25">
      <c r="D10488" s="27"/>
      <c r="V10488" s="17"/>
    </row>
    <row r="10489" spans="4:22" x14ac:dyDescent="0.25">
      <c r="D10489" s="27"/>
      <c r="V10489" s="17"/>
    </row>
    <row r="10490" spans="4:22" x14ac:dyDescent="0.25">
      <c r="D10490" s="27"/>
      <c r="V10490" s="17"/>
    </row>
    <row r="10491" spans="4:22" x14ac:dyDescent="0.25">
      <c r="D10491" s="27"/>
      <c r="V10491" s="17"/>
    </row>
    <row r="10492" spans="4:22" x14ac:dyDescent="0.25">
      <c r="D10492" s="27"/>
      <c r="V10492" s="17"/>
    </row>
    <row r="10493" spans="4:22" x14ac:dyDescent="0.25">
      <c r="D10493" s="27"/>
      <c r="V10493" s="17"/>
    </row>
    <row r="10494" spans="4:22" x14ac:dyDescent="0.25">
      <c r="D10494" s="27"/>
      <c r="V10494" s="17"/>
    </row>
    <row r="10495" spans="4:22" x14ac:dyDescent="0.25">
      <c r="D10495" s="27"/>
      <c r="V10495" s="17"/>
    </row>
    <row r="10496" spans="4:22" x14ac:dyDescent="0.25">
      <c r="D10496" s="27"/>
      <c r="V10496" s="17"/>
    </row>
    <row r="10497" spans="4:22" x14ac:dyDescent="0.25">
      <c r="D10497" s="27"/>
      <c r="V10497" s="17"/>
    </row>
    <row r="10498" spans="4:22" x14ac:dyDescent="0.25">
      <c r="D10498" s="27"/>
      <c r="V10498" s="17"/>
    </row>
    <row r="10499" spans="4:22" x14ac:dyDescent="0.25">
      <c r="D10499" s="27"/>
      <c r="V10499" s="17"/>
    </row>
    <row r="10500" spans="4:22" x14ac:dyDescent="0.25">
      <c r="D10500" s="27"/>
      <c r="V10500" s="17"/>
    </row>
    <row r="10501" spans="4:22" x14ac:dyDescent="0.25">
      <c r="D10501" s="27"/>
      <c r="V10501" s="17"/>
    </row>
    <row r="10502" spans="4:22" x14ac:dyDescent="0.25">
      <c r="D10502" s="27"/>
      <c r="V10502" s="17"/>
    </row>
    <row r="10503" spans="4:22" x14ac:dyDescent="0.25">
      <c r="D10503" s="27"/>
      <c r="V10503" s="17"/>
    </row>
    <row r="10504" spans="4:22" x14ac:dyDescent="0.25">
      <c r="D10504" s="27"/>
      <c r="V10504" s="17"/>
    </row>
    <row r="10505" spans="4:22" x14ac:dyDescent="0.25">
      <c r="D10505" s="27"/>
      <c r="V10505" s="17"/>
    </row>
    <row r="10506" spans="4:22" x14ac:dyDescent="0.25">
      <c r="D10506" s="27"/>
      <c r="V10506" s="17"/>
    </row>
    <row r="10507" spans="4:22" x14ac:dyDescent="0.25">
      <c r="D10507" s="27"/>
      <c r="V10507" s="17"/>
    </row>
    <row r="10508" spans="4:22" x14ac:dyDescent="0.25">
      <c r="D10508" s="27"/>
      <c r="V10508" s="17"/>
    </row>
    <row r="10509" spans="4:22" x14ac:dyDescent="0.25">
      <c r="D10509" s="27"/>
      <c r="V10509" s="17"/>
    </row>
    <row r="10510" spans="4:22" x14ac:dyDescent="0.25">
      <c r="D10510" s="27"/>
      <c r="V10510" s="17"/>
    </row>
    <row r="10511" spans="4:22" x14ac:dyDescent="0.25">
      <c r="D10511" s="27"/>
      <c r="V10511" s="17"/>
    </row>
    <row r="10512" spans="4:22" x14ac:dyDescent="0.25">
      <c r="D10512" s="27"/>
      <c r="V10512" s="17"/>
    </row>
    <row r="10513" spans="4:22" x14ac:dyDescent="0.25">
      <c r="D10513" s="27"/>
      <c r="V10513" s="17"/>
    </row>
    <row r="10514" spans="4:22" x14ac:dyDescent="0.25">
      <c r="D10514" s="27"/>
      <c r="V10514" s="17"/>
    </row>
    <row r="10515" spans="4:22" x14ac:dyDescent="0.25">
      <c r="D10515" s="27"/>
      <c r="V10515" s="17"/>
    </row>
    <row r="10516" spans="4:22" x14ac:dyDescent="0.25">
      <c r="D10516" s="27"/>
      <c r="V10516" s="17"/>
    </row>
    <row r="10517" spans="4:22" x14ac:dyDescent="0.25">
      <c r="D10517" s="27"/>
      <c r="V10517" s="17"/>
    </row>
    <row r="10518" spans="4:22" x14ac:dyDescent="0.25">
      <c r="D10518" s="27"/>
      <c r="V10518" s="17"/>
    </row>
    <row r="10519" spans="4:22" x14ac:dyDescent="0.25">
      <c r="D10519" s="27"/>
      <c r="V10519" s="17"/>
    </row>
    <row r="10520" spans="4:22" x14ac:dyDescent="0.25">
      <c r="D10520" s="27"/>
      <c r="V10520" s="17"/>
    </row>
    <row r="10521" spans="4:22" x14ac:dyDescent="0.25">
      <c r="D10521" s="27"/>
      <c r="V10521" s="17"/>
    </row>
    <row r="10522" spans="4:22" x14ac:dyDescent="0.25">
      <c r="D10522" s="27"/>
      <c r="V10522" s="17"/>
    </row>
    <row r="10523" spans="4:22" x14ac:dyDescent="0.25">
      <c r="D10523" s="27"/>
      <c r="V10523" s="17"/>
    </row>
    <row r="10524" spans="4:22" x14ac:dyDescent="0.25">
      <c r="D10524" s="27"/>
      <c r="V10524" s="17"/>
    </row>
    <row r="10525" spans="4:22" x14ac:dyDescent="0.25">
      <c r="D10525" s="27"/>
      <c r="V10525" s="17"/>
    </row>
    <row r="10526" spans="4:22" x14ac:dyDescent="0.25">
      <c r="D10526" s="27"/>
      <c r="V10526" s="17"/>
    </row>
    <row r="10527" spans="4:22" x14ac:dyDescent="0.25">
      <c r="D10527" s="27"/>
      <c r="V10527" s="17"/>
    </row>
    <row r="10528" spans="4:22" x14ac:dyDescent="0.25">
      <c r="D10528" s="27"/>
      <c r="V10528" s="17"/>
    </row>
    <row r="10529" spans="4:22" x14ac:dyDescent="0.25">
      <c r="D10529" s="27"/>
      <c r="V10529" s="17"/>
    </row>
    <row r="10530" spans="4:22" x14ac:dyDescent="0.25">
      <c r="D10530" s="27"/>
      <c r="V10530" s="17"/>
    </row>
    <row r="10531" spans="4:22" x14ac:dyDescent="0.25">
      <c r="D10531" s="27"/>
      <c r="V10531" s="17"/>
    </row>
    <row r="10532" spans="4:22" x14ac:dyDescent="0.25">
      <c r="D10532" s="27"/>
      <c r="V10532" s="17"/>
    </row>
    <row r="10533" spans="4:22" x14ac:dyDescent="0.25">
      <c r="D10533" s="27"/>
      <c r="V10533" s="17"/>
    </row>
    <row r="10534" spans="4:22" x14ac:dyDescent="0.25">
      <c r="D10534" s="27"/>
      <c r="V10534" s="17"/>
    </row>
    <row r="10535" spans="4:22" x14ac:dyDescent="0.25">
      <c r="D10535" s="27"/>
      <c r="V10535" s="17"/>
    </row>
    <row r="10536" spans="4:22" x14ac:dyDescent="0.25">
      <c r="D10536" s="27"/>
      <c r="V10536" s="17"/>
    </row>
    <row r="10537" spans="4:22" x14ac:dyDescent="0.25">
      <c r="D10537" s="27"/>
      <c r="V10537" s="17"/>
    </row>
    <row r="10538" spans="4:22" x14ac:dyDescent="0.25">
      <c r="D10538" s="27"/>
      <c r="V10538" s="17"/>
    </row>
    <row r="10539" spans="4:22" x14ac:dyDescent="0.25">
      <c r="D10539" s="27"/>
      <c r="V10539" s="17"/>
    </row>
    <row r="10540" spans="4:22" x14ac:dyDescent="0.25">
      <c r="D10540" s="27"/>
      <c r="V10540" s="17"/>
    </row>
    <row r="10541" spans="4:22" x14ac:dyDescent="0.25">
      <c r="D10541" s="27"/>
      <c r="V10541" s="17"/>
    </row>
    <row r="10542" spans="4:22" x14ac:dyDescent="0.25">
      <c r="D10542" s="27"/>
      <c r="V10542" s="17"/>
    </row>
    <row r="10543" spans="4:22" x14ac:dyDescent="0.25">
      <c r="D10543" s="27"/>
      <c r="V10543" s="17"/>
    </row>
    <row r="10544" spans="4:22" x14ac:dyDescent="0.25">
      <c r="D10544" s="27"/>
      <c r="V10544" s="17"/>
    </row>
    <row r="10545" spans="4:22" x14ac:dyDescent="0.25">
      <c r="D10545" s="27"/>
      <c r="V10545" s="17"/>
    </row>
    <row r="10546" spans="4:22" x14ac:dyDescent="0.25">
      <c r="D10546" s="27"/>
      <c r="V10546" s="17"/>
    </row>
    <row r="10547" spans="4:22" x14ac:dyDescent="0.25">
      <c r="D10547" s="27"/>
      <c r="V10547" s="17"/>
    </row>
    <row r="10548" spans="4:22" x14ac:dyDescent="0.25">
      <c r="D10548" s="27"/>
      <c r="V10548" s="17"/>
    </row>
    <row r="10549" spans="4:22" x14ac:dyDescent="0.25">
      <c r="D10549" s="27"/>
      <c r="V10549" s="17"/>
    </row>
    <row r="10550" spans="4:22" x14ac:dyDescent="0.25">
      <c r="D10550" s="27"/>
      <c r="V10550" s="17"/>
    </row>
    <row r="10551" spans="4:22" x14ac:dyDescent="0.25">
      <c r="D10551" s="27"/>
      <c r="V10551" s="17"/>
    </row>
    <row r="10552" spans="4:22" x14ac:dyDescent="0.25">
      <c r="D10552" s="27"/>
      <c r="V10552" s="17"/>
    </row>
    <row r="10553" spans="4:22" x14ac:dyDescent="0.25">
      <c r="D10553" s="27"/>
      <c r="V10553" s="17"/>
    </row>
    <row r="10554" spans="4:22" x14ac:dyDescent="0.25">
      <c r="D10554" s="27"/>
      <c r="V10554" s="17"/>
    </row>
    <row r="10555" spans="4:22" x14ac:dyDescent="0.25">
      <c r="D10555" s="27"/>
      <c r="V10555" s="17"/>
    </row>
    <row r="10556" spans="4:22" x14ac:dyDescent="0.25">
      <c r="D10556" s="27"/>
      <c r="V10556" s="17"/>
    </row>
    <row r="10557" spans="4:22" x14ac:dyDescent="0.25">
      <c r="D10557" s="27"/>
      <c r="V10557" s="17"/>
    </row>
    <row r="10558" spans="4:22" x14ac:dyDescent="0.25">
      <c r="D10558" s="27"/>
      <c r="V10558" s="17"/>
    </row>
    <row r="10559" spans="4:22" x14ac:dyDescent="0.25">
      <c r="D10559" s="27"/>
      <c r="V10559" s="17"/>
    </row>
    <row r="10560" spans="4:22" x14ac:dyDescent="0.25">
      <c r="D10560" s="27"/>
      <c r="V10560" s="17"/>
    </row>
    <row r="10561" spans="4:22" x14ac:dyDescent="0.25">
      <c r="D10561" s="27"/>
      <c r="V10561" s="17"/>
    </row>
    <row r="10562" spans="4:22" x14ac:dyDescent="0.25">
      <c r="D10562" s="27"/>
      <c r="V10562" s="17"/>
    </row>
    <row r="10563" spans="4:22" x14ac:dyDescent="0.25">
      <c r="D10563" s="27"/>
      <c r="V10563" s="17"/>
    </row>
    <row r="10564" spans="4:22" x14ac:dyDescent="0.25">
      <c r="D10564" s="27"/>
      <c r="V10564" s="17"/>
    </row>
    <row r="10565" spans="4:22" x14ac:dyDescent="0.25">
      <c r="D10565" s="27"/>
      <c r="V10565" s="17"/>
    </row>
    <row r="10566" spans="4:22" x14ac:dyDescent="0.25">
      <c r="D10566" s="27"/>
      <c r="V10566" s="17"/>
    </row>
    <row r="10567" spans="4:22" x14ac:dyDescent="0.25">
      <c r="D10567" s="27"/>
      <c r="V10567" s="17"/>
    </row>
    <row r="10568" spans="4:22" x14ac:dyDescent="0.25">
      <c r="D10568" s="27"/>
      <c r="V10568" s="17"/>
    </row>
    <row r="10569" spans="4:22" x14ac:dyDescent="0.25">
      <c r="D10569" s="27"/>
      <c r="V10569" s="17"/>
    </row>
    <row r="10570" spans="4:22" x14ac:dyDescent="0.25">
      <c r="D10570" s="27"/>
      <c r="V10570" s="17"/>
    </row>
    <row r="10571" spans="4:22" x14ac:dyDescent="0.25">
      <c r="D10571" s="27"/>
      <c r="V10571" s="17"/>
    </row>
    <row r="10572" spans="4:22" x14ac:dyDescent="0.25">
      <c r="D10572" s="27"/>
      <c r="V10572" s="17"/>
    </row>
    <row r="10573" spans="4:22" x14ac:dyDescent="0.25">
      <c r="D10573" s="27"/>
      <c r="V10573" s="17"/>
    </row>
    <row r="10574" spans="4:22" x14ac:dyDescent="0.25">
      <c r="D10574" s="27"/>
      <c r="V10574" s="17"/>
    </row>
    <row r="10575" spans="4:22" x14ac:dyDescent="0.25">
      <c r="D10575" s="27"/>
      <c r="V10575" s="17"/>
    </row>
    <row r="10576" spans="4:22" x14ac:dyDescent="0.25">
      <c r="D10576" s="27"/>
      <c r="V10576" s="17"/>
    </row>
    <row r="10577" spans="4:22" x14ac:dyDescent="0.25">
      <c r="D10577" s="27"/>
      <c r="V10577" s="17"/>
    </row>
    <row r="10578" spans="4:22" x14ac:dyDescent="0.25">
      <c r="D10578" s="27"/>
      <c r="V10578" s="17"/>
    </row>
    <row r="10579" spans="4:22" x14ac:dyDescent="0.25">
      <c r="D10579" s="27"/>
      <c r="V10579" s="17"/>
    </row>
    <row r="10580" spans="4:22" x14ac:dyDescent="0.25">
      <c r="D10580" s="27"/>
      <c r="V10580" s="17"/>
    </row>
    <row r="10581" spans="4:22" x14ac:dyDescent="0.25">
      <c r="D10581" s="27"/>
      <c r="V10581" s="17"/>
    </row>
    <row r="10582" spans="4:22" x14ac:dyDescent="0.25">
      <c r="D10582" s="27"/>
      <c r="V10582" s="17"/>
    </row>
    <row r="10583" spans="4:22" x14ac:dyDescent="0.25">
      <c r="D10583" s="27"/>
      <c r="V10583" s="17"/>
    </row>
    <row r="10584" spans="4:22" x14ac:dyDescent="0.25">
      <c r="D10584" s="27"/>
      <c r="V10584" s="17"/>
    </row>
    <row r="10585" spans="4:22" x14ac:dyDescent="0.25">
      <c r="D10585" s="27"/>
      <c r="V10585" s="17"/>
    </row>
    <row r="10586" spans="4:22" x14ac:dyDescent="0.25">
      <c r="D10586" s="27"/>
      <c r="V10586" s="17"/>
    </row>
    <row r="10587" spans="4:22" x14ac:dyDescent="0.25">
      <c r="D10587" s="27"/>
      <c r="V10587" s="17"/>
    </row>
    <row r="10588" spans="4:22" x14ac:dyDescent="0.25">
      <c r="D10588" s="27"/>
      <c r="V10588" s="17"/>
    </row>
    <row r="10589" spans="4:22" x14ac:dyDescent="0.25">
      <c r="D10589" s="27"/>
      <c r="V10589" s="17"/>
    </row>
    <row r="10590" spans="4:22" x14ac:dyDescent="0.25">
      <c r="D10590" s="27"/>
      <c r="V10590" s="17"/>
    </row>
    <row r="10591" spans="4:22" x14ac:dyDescent="0.25">
      <c r="D10591" s="27"/>
      <c r="V10591" s="17"/>
    </row>
    <row r="10592" spans="4:22" x14ac:dyDescent="0.25">
      <c r="D10592" s="27"/>
      <c r="V10592" s="17"/>
    </row>
    <row r="10593" spans="4:22" x14ac:dyDescent="0.25">
      <c r="D10593" s="27"/>
      <c r="V10593" s="17"/>
    </row>
    <row r="10594" spans="4:22" x14ac:dyDescent="0.25">
      <c r="D10594" s="27"/>
      <c r="V10594" s="17"/>
    </row>
    <row r="10595" spans="4:22" x14ac:dyDescent="0.25">
      <c r="D10595" s="27"/>
      <c r="V10595" s="17"/>
    </row>
    <row r="10596" spans="4:22" x14ac:dyDescent="0.25">
      <c r="D10596" s="27"/>
      <c r="V10596" s="17"/>
    </row>
    <row r="10597" spans="4:22" x14ac:dyDescent="0.25">
      <c r="D10597" s="27"/>
      <c r="V10597" s="17"/>
    </row>
    <row r="10598" spans="4:22" x14ac:dyDescent="0.25">
      <c r="D10598" s="27"/>
      <c r="V10598" s="17"/>
    </row>
    <row r="10599" spans="4:22" x14ac:dyDescent="0.25">
      <c r="D10599" s="27"/>
      <c r="V10599" s="17"/>
    </row>
    <row r="10600" spans="4:22" x14ac:dyDescent="0.25">
      <c r="D10600" s="27"/>
      <c r="V10600" s="17"/>
    </row>
    <row r="10601" spans="4:22" x14ac:dyDescent="0.25">
      <c r="D10601" s="27"/>
      <c r="V10601" s="17"/>
    </row>
    <row r="10602" spans="4:22" x14ac:dyDescent="0.25">
      <c r="D10602" s="27"/>
      <c r="V10602" s="17"/>
    </row>
    <row r="10603" spans="4:22" x14ac:dyDescent="0.25">
      <c r="D10603" s="27"/>
      <c r="V10603" s="17"/>
    </row>
    <row r="10604" spans="4:22" x14ac:dyDescent="0.25">
      <c r="D10604" s="27"/>
      <c r="V10604" s="17"/>
    </row>
    <row r="10605" spans="4:22" x14ac:dyDescent="0.25">
      <c r="D10605" s="27"/>
      <c r="V10605" s="17"/>
    </row>
    <row r="10606" spans="4:22" x14ac:dyDescent="0.25">
      <c r="D10606" s="27"/>
      <c r="V10606" s="17"/>
    </row>
    <row r="10607" spans="4:22" x14ac:dyDescent="0.25">
      <c r="D10607" s="27"/>
      <c r="V10607" s="17"/>
    </row>
    <row r="10608" spans="4:22" x14ac:dyDescent="0.25">
      <c r="D10608" s="27"/>
      <c r="V10608" s="17"/>
    </row>
    <row r="10609" spans="4:22" x14ac:dyDescent="0.25">
      <c r="D10609" s="27"/>
      <c r="V10609" s="17"/>
    </row>
    <row r="10610" spans="4:22" x14ac:dyDescent="0.25">
      <c r="D10610" s="27"/>
      <c r="V10610" s="17"/>
    </row>
    <row r="10611" spans="4:22" x14ac:dyDescent="0.25">
      <c r="D10611" s="27"/>
      <c r="V10611" s="17"/>
    </row>
    <row r="10612" spans="4:22" x14ac:dyDescent="0.25">
      <c r="D10612" s="27"/>
      <c r="V10612" s="17"/>
    </row>
    <row r="10613" spans="4:22" x14ac:dyDescent="0.25">
      <c r="D10613" s="27"/>
      <c r="V10613" s="17"/>
    </row>
    <row r="10614" spans="4:22" x14ac:dyDescent="0.25">
      <c r="D10614" s="27"/>
      <c r="V10614" s="17"/>
    </row>
    <row r="10615" spans="4:22" x14ac:dyDescent="0.25">
      <c r="D10615" s="27"/>
      <c r="V10615" s="17"/>
    </row>
    <row r="10616" spans="4:22" x14ac:dyDescent="0.25">
      <c r="D10616" s="27"/>
      <c r="V10616" s="17"/>
    </row>
    <row r="10617" spans="4:22" x14ac:dyDescent="0.25">
      <c r="D10617" s="27"/>
      <c r="V10617" s="17"/>
    </row>
    <row r="10618" spans="4:22" x14ac:dyDescent="0.25">
      <c r="D10618" s="27"/>
      <c r="V10618" s="17"/>
    </row>
    <row r="10619" spans="4:22" x14ac:dyDescent="0.25">
      <c r="D10619" s="27"/>
      <c r="V10619" s="17"/>
    </row>
    <row r="10620" spans="4:22" x14ac:dyDescent="0.25">
      <c r="D10620" s="27"/>
      <c r="V10620" s="17"/>
    </row>
    <row r="10621" spans="4:22" x14ac:dyDescent="0.25">
      <c r="D10621" s="27"/>
      <c r="V10621" s="17"/>
    </row>
    <row r="10622" spans="4:22" x14ac:dyDescent="0.25">
      <c r="D10622" s="27"/>
      <c r="V10622" s="17"/>
    </row>
    <row r="10623" spans="4:22" x14ac:dyDescent="0.25">
      <c r="D10623" s="27"/>
      <c r="V10623" s="17"/>
    </row>
    <row r="10624" spans="4:22" x14ac:dyDescent="0.25">
      <c r="D10624" s="27"/>
      <c r="V10624" s="17"/>
    </row>
    <row r="10625" spans="4:22" x14ac:dyDescent="0.25">
      <c r="D10625" s="27"/>
      <c r="V10625" s="17"/>
    </row>
    <row r="10626" spans="4:22" x14ac:dyDescent="0.25">
      <c r="D10626" s="27"/>
      <c r="V10626" s="17"/>
    </row>
    <row r="10627" spans="4:22" x14ac:dyDescent="0.25">
      <c r="D10627" s="27"/>
      <c r="V10627" s="17"/>
    </row>
    <row r="10628" spans="4:22" x14ac:dyDescent="0.25">
      <c r="D10628" s="27"/>
      <c r="V10628" s="17"/>
    </row>
    <row r="10629" spans="4:22" x14ac:dyDescent="0.25">
      <c r="D10629" s="27"/>
      <c r="V10629" s="17"/>
    </row>
    <row r="10630" spans="4:22" x14ac:dyDescent="0.25">
      <c r="D10630" s="27"/>
      <c r="V10630" s="17"/>
    </row>
    <row r="10631" spans="4:22" x14ac:dyDescent="0.25">
      <c r="D10631" s="27"/>
      <c r="V10631" s="17"/>
    </row>
    <row r="10632" spans="4:22" x14ac:dyDescent="0.25">
      <c r="D10632" s="27"/>
      <c r="V10632" s="17"/>
    </row>
    <row r="10633" spans="4:22" x14ac:dyDescent="0.25">
      <c r="D10633" s="27"/>
      <c r="V10633" s="17"/>
    </row>
    <row r="10634" spans="4:22" x14ac:dyDescent="0.25">
      <c r="D10634" s="27"/>
      <c r="V10634" s="17"/>
    </row>
    <row r="10635" spans="4:22" x14ac:dyDescent="0.25">
      <c r="D10635" s="27"/>
      <c r="V10635" s="17"/>
    </row>
    <row r="10636" spans="4:22" x14ac:dyDescent="0.25">
      <c r="D10636" s="27"/>
      <c r="V10636" s="17"/>
    </row>
    <row r="10637" spans="4:22" x14ac:dyDescent="0.25">
      <c r="D10637" s="27"/>
      <c r="V10637" s="17"/>
    </row>
    <row r="10638" spans="4:22" x14ac:dyDescent="0.25">
      <c r="D10638" s="27"/>
      <c r="V10638" s="17"/>
    </row>
    <row r="10639" spans="4:22" x14ac:dyDescent="0.25">
      <c r="D10639" s="27"/>
      <c r="V10639" s="17"/>
    </row>
    <row r="10640" spans="4:22" x14ac:dyDescent="0.25">
      <c r="D10640" s="27"/>
      <c r="V10640" s="17"/>
    </row>
    <row r="10641" spans="4:22" x14ac:dyDescent="0.25">
      <c r="D10641" s="27"/>
      <c r="V10641" s="17"/>
    </row>
    <row r="10642" spans="4:22" x14ac:dyDescent="0.25">
      <c r="D10642" s="27"/>
      <c r="V10642" s="17"/>
    </row>
    <row r="10643" spans="4:22" x14ac:dyDescent="0.25">
      <c r="D10643" s="27"/>
      <c r="V10643" s="17"/>
    </row>
    <row r="10644" spans="4:22" x14ac:dyDescent="0.25">
      <c r="D10644" s="27"/>
      <c r="V10644" s="17"/>
    </row>
    <row r="10645" spans="4:22" x14ac:dyDescent="0.25">
      <c r="D10645" s="27"/>
      <c r="V10645" s="17"/>
    </row>
    <row r="10646" spans="4:22" x14ac:dyDescent="0.25">
      <c r="D10646" s="27"/>
      <c r="V10646" s="17"/>
    </row>
    <row r="10647" spans="4:22" x14ac:dyDescent="0.25">
      <c r="D10647" s="27"/>
      <c r="V10647" s="17"/>
    </row>
    <row r="10648" spans="4:22" x14ac:dyDescent="0.25">
      <c r="D10648" s="27"/>
      <c r="V10648" s="17"/>
    </row>
    <row r="10649" spans="4:22" x14ac:dyDescent="0.25">
      <c r="D10649" s="27"/>
      <c r="V10649" s="17"/>
    </row>
    <row r="10650" spans="4:22" x14ac:dyDescent="0.25">
      <c r="D10650" s="27"/>
      <c r="V10650" s="17"/>
    </row>
    <row r="10651" spans="4:22" x14ac:dyDescent="0.25">
      <c r="D10651" s="27"/>
      <c r="V10651" s="17"/>
    </row>
    <row r="10652" spans="4:22" x14ac:dyDescent="0.25">
      <c r="D10652" s="27"/>
      <c r="V10652" s="17"/>
    </row>
    <row r="10653" spans="4:22" x14ac:dyDescent="0.25">
      <c r="D10653" s="27"/>
      <c r="V10653" s="17"/>
    </row>
    <row r="10654" spans="4:22" x14ac:dyDescent="0.25">
      <c r="D10654" s="27"/>
      <c r="V10654" s="17"/>
    </row>
    <row r="10655" spans="4:22" x14ac:dyDescent="0.25">
      <c r="D10655" s="27"/>
      <c r="V10655" s="17"/>
    </row>
    <row r="10656" spans="4:22" x14ac:dyDescent="0.25">
      <c r="D10656" s="27"/>
      <c r="V10656" s="17"/>
    </row>
    <row r="10657" spans="4:22" x14ac:dyDescent="0.25">
      <c r="D10657" s="27"/>
      <c r="V10657" s="17"/>
    </row>
    <row r="10658" spans="4:22" x14ac:dyDescent="0.25">
      <c r="D10658" s="27"/>
      <c r="V10658" s="17"/>
    </row>
    <row r="10659" spans="4:22" x14ac:dyDescent="0.25">
      <c r="D10659" s="27"/>
      <c r="V10659" s="17"/>
    </row>
    <row r="10660" spans="4:22" x14ac:dyDescent="0.25">
      <c r="D10660" s="27"/>
      <c r="V10660" s="17"/>
    </row>
    <row r="10661" spans="4:22" x14ac:dyDescent="0.25">
      <c r="D10661" s="27"/>
      <c r="V10661" s="17"/>
    </row>
    <row r="10662" spans="4:22" x14ac:dyDescent="0.25">
      <c r="D10662" s="27"/>
      <c r="V10662" s="17"/>
    </row>
    <row r="10663" spans="4:22" x14ac:dyDescent="0.25">
      <c r="D10663" s="27"/>
      <c r="V10663" s="17"/>
    </row>
    <row r="10664" spans="4:22" x14ac:dyDescent="0.25">
      <c r="D10664" s="27"/>
      <c r="V10664" s="17"/>
    </row>
    <row r="10665" spans="4:22" x14ac:dyDescent="0.25">
      <c r="D10665" s="27"/>
      <c r="V10665" s="17"/>
    </row>
    <row r="10666" spans="4:22" x14ac:dyDescent="0.25">
      <c r="D10666" s="27"/>
      <c r="V10666" s="17"/>
    </row>
    <row r="10667" spans="4:22" x14ac:dyDescent="0.25">
      <c r="D10667" s="27"/>
      <c r="V10667" s="17"/>
    </row>
    <row r="10668" spans="4:22" x14ac:dyDescent="0.25">
      <c r="D10668" s="27"/>
      <c r="V10668" s="17"/>
    </row>
    <row r="10669" spans="4:22" x14ac:dyDescent="0.25">
      <c r="D10669" s="27"/>
      <c r="V10669" s="17"/>
    </row>
    <row r="10670" spans="4:22" x14ac:dyDescent="0.25">
      <c r="D10670" s="27"/>
      <c r="V10670" s="17"/>
    </row>
    <row r="10671" spans="4:22" x14ac:dyDescent="0.25">
      <c r="D10671" s="27"/>
      <c r="V10671" s="17"/>
    </row>
    <row r="10672" spans="4:22" x14ac:dyDescent="0.25">
      <c r="D10672" s="27"/>
      <c r="V10672" s="17"/>
    </row>
    <row r="10673" spans="4:22" x14ac:dyDescent="0.25">
      <c r="D10673" s="27"/>
      <c r="V10673" s="17"/>
    </row>
    <row r="10674" spans="4:22" x14ac:dyDescent="0.25">
      <c r="D10674" s="27"/>
      <c r="V10674" s="17"/>
    </row>
    <row r="10675" spans="4:22" x14ac:dyDescent="0.25">
      <c r="D10675" s="27"/>
      <c r="V10675" s="17"/>
    </row>
    <row r="10676" spans="4:22" x14ac:dyDescent="0.25">
      <c r="D10676" s="27"/>
      <c r="V10676" s="17"/>
    </row>
    <row r="10677" spans="4:22" x14ac:dyDescent="0.25">
      <c r="D10677" s="27"/>
      <c r="V10677" s="17"/>
    </row>
    <row r="10678" spans="4:22" x14ac:dyDescent="0.25">
      <c r="D10678" s="27"/>
      <c r="V10678" s="17"/>
    </row>
    <row r="10679" spans="4:22" x14ac:dyDescent="0.25">
      <c r="D10679" s="27"/>
      <c r="V10679" s="17"/>
    </row>
    <row r="10680" spans="4:22" x14ac:dyDescent="0.25">
      <c r="D10680" s="27"/>
      <c r="V10680" s="17"/>
    </row>
    <row r="10681" spans="4:22" x14ac:dyDescent="0.25">
      <c r="D10681" s="27"/>
      <c r="V10681" s="17"/>
    </row>
    <row r="10682" spans="4:22" x14ac:dyDescent="0.25">
      <c r="D10682" s="27"/>
      <c r="V10682" s="17"/>
    </row>
    <row r="10683" spans="4:22" x14ac:dyDescent="0.25">
      <c r="D10683" s="27"/>
      <c r="V10683" s="17"/>
    </row>
    <row r="10684" spans="4:22" x14ac:dyDescent="0.25">
      <c r="D10684" s="27"/>
      <c r="V10684" s="17"/>
    </row>
    <row r="10685" spans="4:22" x14ac:dyDescent="0.25">
      <c r="D10685" s="27"/>
      <c r="V10685" s="17"/>
    </row>
    <row r="10686" spans="4:22" x14ac:dyDescent="0.25">
      <c r="D10686" s="27"/>
      <c r="V10686" s="17"/>
    </row>
    <row r="10687" spans="4:22" x14ac:dyDescent="0.25">
      <c r="D10687" s="27"/>
      <c r="V10687" s="17"/>
    </row>
    <row r="10688" spans="4:22" x14ac:dyDescent="0.25">
      <c r="D10688" s="27"/>
      <c r="V10688" s="17"/>
    </row>
    <row r="10689" spans="4:22" x14ac:dyDescent="0.25">
      <c r="D10689" s="27"/>
      <c r="V10689" s="17"/>
    </row>
    <row r="10690" spans="4:22" x14ac:dyDescent="0.25">
      <c r="D10690" s="27"/>
      <c r="V10690" s="17"/>
    </row>
    <row r="10691" spans="4:22" x14ac:dyDescent="0.25">
      <c r="D10691" s="27"/>
      <c r="V10691" s="17"/>
    </row>
    <row r="10692" spans="4:22" x14ac:dyDescent="0.25">
      <c r="D10692" s="27"/>
      <c r="V10692" s="17"/>
    </row>
    <row r="10693" spans="4:22" x14ac:dyDescent="0.25">
      <c r="D10693" s="27"/>
      <c r="V10693" s="17"/>
    </row>
    <row r="10694" spans="4:22" x14ac:dyDescent="0.25">
      <c r="D10694" s="27"/>
      <c r="V10694" s="17"/>
    </row>
    <row r="10695" spans="4:22" x14ac:dyDescent="0.25">
      <c r="D10695" s="27"/>
      <c r="V10695" s="17"/>
    </row>
    <row r="10696" spans="4:22" x14ac:dyDescent="0.25">
      <c r="D10696" s="27"/>
      <c r="V10696" s="17"/>
    </row>
    <row r="10697" spans="4:22" x14ac:dyDescent="0.25">
      <c r="D10697" s="27"/>
      <c r="V10697" s="17"/>
    </row>
    <row r="10698" spans="4:22" x14ac:dyDescent="0.25">
      <c r="D10698" s="27"/>
      <c r="V10698" s="17"/>
    </row>
    <row r="10699" spans="4:22" x14ac:dyDescent="0.25">
      <c r="D10699" s="27"/>
      <c r="V10699" s="17"/>
    </row>
    <row r="10700" spans="4:22" x14ac:dyDescent="0.25">
      <c r="D10700" s="27"/>
      <c r="V10700" s="17"/>
    </row>
    <row r="10701" spans="4:22" x14ac:dyDescent="0.25">
      <c r="D10701" s="27"/>
      <c r="V10701" s="17"/>
    </row>
    <row r="10702" spans="4:22" x14ac:dyDescent="0.25">
      <c r="D10702" s="27"/>
      <c r="V10702" s="17"/>
    </row>
    <row r="10703" spans="4:22" x14ac:dyDescent="0.25">
      <c r="D10703" s="27"/>
      <c r="V10703" s="17"/>
    </row>
    <row r="10704" spans="4:22" x14ac:dyDescent="0.25">
      <c r="D10704" s="27"/>
      <c r="V10704" s="17"/>
    </row>
    <row r="10705" spans="4:22" x14ac:dyDescent="0.25">
      <c r="D10705" s="27"/>
      <c r="V10705" s="17"/>
    </row>
    <row r="10706" spans="4:22" x14ac:dyDescent="0.25">
      <c r="D10706" s="27"/>
      <c r="V10706" s="17"/>
    </row>
    <row r="10707" spans="4:22" x14ac:dyDescent="0.25">
      <c r="D10707" s="27"/>
      <c r="V10707" s="17"/>
    </row>
    <row r="10708" spans="4:22" x14ac:dyDescent="0.25">
      <c r="D10708" s="27"/>
      <c r="V10708" s="17"/>
    </row>
    <row r="10709" spans="4:22" x14ac:dyDescent="0.25">
      <c r="D10709" s="27"/>
      <c r="V10709" s="17"/>
    </row>
    <row r="10710" spans="4:22" x14ac:dyDescent="0.25">
      <c r="D10710" s="27"/>
      <c r="V10710" s="17"/>
    </row>
    <row r="10711" spans="4:22" x14ac:dyDescent="0.25">
      <c r="D10711" s="27"/>
      <c r="V10711" s="17"/>
    </row>
    <row r="10712" spans="4:22" x14ac:dyDescent="0.25">
      <c r="D10712" s="27"/>
      <c r="V10712" s="17"/>
    </row>
    <row r="10713" spans="4:22" x14ac:dyDescent="0.25">
      <c r="D10713" s="27"/>
      <c r="V10713" s="17"/>
    </row>
    <row r="10714" spans="4:22" x14ac:dyDescent="0.25">
      <c r="D10714" s="27"/>
      <c r="V10714" s="17"/>
    </row>
    <row r="10715" spans="4:22" x14ac:dyDescent="0.25">
      <c r="D10715" s="27"/>
      <c r="V10715" s="17"/>
    </row>
    <row r="10716" spans="4:22" x14ac:dyDescent="0.25">
      <c r="D10716" s="27"/>
      <c r="V10716" s="17"/>
    </row>
    <row r="10717" spans="4:22" x14ac:dyDescent="0.25">
      <c r="D10717" s="27"/>
      <c r="V10717" s="17"/>
    </row>
    <row r="10718" spans="4:22" x14ac:dyDescent="0.25">
      <c r="D10718" s="27"/>
      <c r="V10718" s="17"/>
    </row>
    <row r="10719" spans="4:22" x14ac:dyDescent="0.25">
      <c r="D10719" s="27"/>
      <c r="V10719" s="17"/>
    </row>
    <row r="10720" spans="4:22" x14ac:dyDescent="0.25">
      <c r="D10720" s="27"/>
      <c r="V10720" s="17"/>
    </row>
    <row r="10721" spans="4:22" x14ac:dyDescent="0.25">
      <c r="D10721" s="27"/>
      <c r="V10721" s="17"/>
    </row>
    <row r="10722" spans="4:22" x14ac:dyDescent="0.25">
      <c r="D10722" s="27"/>
      <c r="V10722" s="17"/>
    </row>
    <row r="10723" spans="4:22" x14ac:dyDescent="0.25">
      <c r="D10723" s="27"/>
      <c r="V10723" s="17"/>
    </row>
    <row r="10724" spans="4:22" x14ac:dyDescent="0.25">
      <c r="D10724" s="27"/>
      <c r="V10724" s="17"/>
    </row>
    <row r="10725" spans="4:22" x14ac:dyDescent="0.25">
      <c r="D10725" s="27"/>
      <c r="V10725" s="17"/>
    </row>
    <row r="10726" spans="4:22" x14ac:dyDescent="0.25">
      <c r="D10726" s="27"/>
      <c r="V10726" s="17"/>
    </row>
    <row r="10727" spans="4:22" x14ac:dyDescent="0.25">
      <c r="D10727" s="27"/>
      <c r="V10727" s="17"/>
    </row>
    <row r="10728" spans="4:22" x14ac:dyDescent="0.25">
      <c r="D10728" s="27"/>
      <c r="V10728" s="17"/>
    </row>
    <row r="10729" spans="4:22" x14ac:dyDescent="0.25">
      <c r="D10729" s="27"/>
      <c r="V10729" s="17"/>
    </row>
    <row r="10730" spans="4:22" x14ac:dyDescent="0.25">
      <c r="D10730" s="27"/>
      <c r="V10730" s="17"/>
    </row>
    <row r="10731" spans="4:22" x14ac:dyDescent="0.25">
      <c r="D10731" s="27"/>
      <c r="V10731" s="17"/>
    </row>
    <row r="10732" spans="4:22" x14ac:dyDescent="0.25">
      <c r="D10732" s="27"/>
      <c r="V10732" s="17"/>
    </row>
    <row r="10733" spans="4:22" x14ac:dyDescent="0.25">
      <c r="D10733" s="27"/>
      <c r="V10733" s="17"/>
    </row>
    <row r="10734" spans="4:22" x14ac:dyDescent="0.25">
      <c r="D10734" s="27"/>
      <c r="V10734" s="17"/>
    </row>
    <row r="10735" spans="4:22" x14ac:dyDescent="0.25">
      <c r="D10735" s="27"/>
      <c r="V10735" s="17"/>
    </row>
    <row r="10736" spans="4:22" x14ac:dyDescent="0.25">
      <c r="D10736" s="27"/>
      <c r="V10736" s="17"/>
    </row>
    <row r="10737" spans="4:22" x14ac:dyDescent="0.25">
      <c r="D10737" s="27"/>
      <c r="V10737" s="17"/>
    </row>
    <row r="10738" spans="4:22" x14ac:dyDescent="0.25">
      <c r="D10738" s="27"/>
      <c r="V10738" s="17"/>
    </row>
    <row r="10739" spans="4:22" x14ac:dyDescent="0.25">
      <c r="D10739" s="27"/>
      <c r="V10739" s="17"/>
    </row>
    <row r="10740" spans="4:22" x14ac:dyDescent="0.25">
      <c r="D10740" s="27"/>
      <c r="V10740" s="17"/>
    </row>
    <row r="10741" spans="4:22" x14ac:dyDescent="0.25">
      <c r="D10741" s="27"/>
      <c r="V10741" s="17"/>
    </row>
    <row r="10742" spans="4:22" x14ac:dyDescent="0.25">
      <c r="D10742" s="27"/>
      <c r="V10742" s="17"/>
    </row>
    <row r="10743" spans="4:22" x14ac:dyDescent="0.25">
      <c r="D10743" s="27"/>
      <c r="V10743" s="17"/>
    </row>
    <row r="10744" spans="4:22" x14ac:dyDescent="0.25">
      <c r="D10744" s="27"/>
      <c r="V10744" s="17"/>
    </row>
    <row r="10745" spans="4:22" x14ac:dyDescent="0.25">
      <c r="D10745" s="27"/>
      <c r="V10745" s="17"/>
    </row>
    <row r="10746" spans="4:22" x14ac:dyDescent="0.25">
      <c r="D10746" s="27"/>
      <c r="V10746" s="17"/>
    </row>
    <row r="10747" spans="4:22" x14ac:dyDescent="0.25">
      <c r="D10747" s="27"/>
      <c r="V10747" s="17"/>
    </row>
    <row r="10748" spans="4:22" x14ac:dyDescent="0.25">
      <c r="D10748" s="27"/>
      <c r="V10748" s="17"/>
    </row>
    <row r="10749" spans="4:22" x14ac:dyDescent="0.25">
      <c r="D10749" s="27"/>
      <c r="V10749" s="17"/>
    </row>
    <row r="10750" spans="4:22" x14ac:dyDescent="0.25">
      <c r="D10750" s="27"/>
      <c r="V10750" s="17"/>
    </row>
    <row r="10751" spans="4:22" x14ac:dyDescent="0.25">
      <c r="D10751" s="27"/>
      <c r="V10751" s="17"/>
    </row>
    <row r="10752" spans="4:22" x14ac:dyDescent="0.25">
      <c r="D10752" s="27"/>
      <c r="V10752" s="17"/>
    </row>
    <row r="10753" spans="4:22" x14ac:dyDescent="0.25">
      <c r="D10753" s="27"/>
      <c r="V10753" s="17"/>
    </row>
    <row r="10754" spans="4:22" x14ac:dyDescent="0.25">
      <c r="D10754" s="27"/>
      <c r="V10754" s="17"/>
    </row>
    <row r="10755" spans="4:22" x14ac:dyDescent="0.25">
      <c r="D10755" s="27"/>
      <c r="V10755" s="17"/>
    </row>
    <row r="10756" spans="4:22" x14ac:dyDescent="0.25">
      <c r="D10756" s="27"/>
      <c r="V10756" s="17"/>
    </row>
    <row r="10757" spans="4:22" x14ac:dyDescent="0.25">
      <c r="D10757" s="27"/>
      <c r="V10757" s="17"/>
    </row>
    <row r="10758" spans="4:22" x14ac:dyDescent="0.25">
      <c r="D10758" s="27"/>
      <c r="V10758" s="17"/>
    </row>
    <row r="10759" spans="4:22" x14ac:dyDescent="0.25">
      <c r="D10759" s="27"/>
      <c r="V10759" s="17"/>
    </row>
    <row r="10760" spans="4:22" x14ac:dyDescent="0.25">
      <c r="D10760" s="27"/>
      <c r="V10760" s="17"/>
    </row>
    <row r="10761" spans="4:22" x14ac:dyDescent="0.25">
      <c r="D10761" s="27"/>
      <c r="V10761" s="17"/>
    </row>
    <row r="10762" spans="4:22" x14ac:dyDescent="0.25">
      <c r="D10762" s="27"/>
      <c r="V10762" s="17"/>
    </row>
    <row r="10763" spans="4:22" x14ac:dyDescent="0.25">
      <c r="D10763" s="27"/>
      <c r="V10763" s="17"/>
    </row>
    <row r="10764" spans="4:22" x14ac:dyDescent="0.25">
      <c r="D10764" s="27"/>
      <c r="V10764" s="17"/>
    </row>
    <row r="10765" spans="4:22" x14ac:dyDescent="0.25">
      <c r="D10765" s="27"/>
      <c r="V10765" s="17"/>
    </row>
    <row r="10766" spans="4:22" x14ac:dyDescent="0.25">
      <c r="D10766" s="27"/>
      <c r="V10766" s="17"/>
    </row>
    <row r="10767" spans="4:22" x14ac:dyDescent="0.25">
      <c r="D10767" s="27"/>
      <c r="V10767" s="17"/>
    </row>
    <row r="10768" spans="4:22" x14ac:dyDescent="0.25">
      <c r="D10768" s="27"/>
      <c r="V10768" s="17"/>
    </row>
    <row r="10769" spans="4:22" x14ac:dyDescent="0.25">
      <c r="D10769" s="27"/>
      <c r="V10769" s="17"/>
    </row>
    <row r="10770" spans="4:22" x14ac:dyDescent="0.25">
      <c r="D10770" s="27"/>
      <c r="V10770" s="17"/>
    </row>
    <row r="10771" spans="4:22" x14ac:dyDescent="0.25">
      <c r="D10771" s="27"/>
      <c r="V10771" s="17"/>
    </row>
    <row r="10772" spans="4:22" x14ac:dyDescent="0.25">
      <c r="D10772" s="27"/>
      <c r="V10772" s="17"/>
    </row>
    <row r="10773" spans="4:22" x14ac:dyDescent="0.25">
      <c r="D10773" s="27"/>
      <c r="V10773" s="17"/>
    </row>
    <row r="10774" spans="4:22" x14ac:dyDescent="0.25">
      <c r="D10774" s="27"/>
      <c r="V10774" s="17"/>
    </row>
    <row r="10775" spans="4:22" x14ac:dyDescent="0.25">
      <c r="D10775" s="27"/>
      <c r="V10775" s="17"/>
    </row>
    <row r="10776" spans="4:22" x14ac:dyDescent="0.25">
      <c r="D10776" s="27"/>
      <c r="V10776" s="17"/>
    </row>
    <row r="10777" spans="4:22" x14ac:dyDescent="0.25">
      <c r="D10777" s="27"/>
      <c r="V10777" s="17"/>
    </row>
    <row r="10778" spans="4:22" x14ac:dyDescent="0.25">
      <c r="D10778" s="27"/>
      <c r="V10778" s="17"/>
    </row>
    <row r="10779" spans="4:22" x14ac:dyDescent="0.25">
      <c r="D10779" s="27"/>
      <c r="V10779" s="17"/>
    </row>
    <row r="10780" spans="4:22" x14ac:dyDescent="0.25">
      <c r="D10780" s="27"/>
      <c r="V10780" s="17"/>
    </row>
    <row r="10781" spans="4:22" x14ac:dyDescent="0.25">
      <c r="D10781" s="27"/>
      <c r="V10781" s="17"/>
    </row>
    <row r="10782" spans="4:22" x14ac:dyDescent="0.25">
      <c r="D10782" s="27"/>
      <c r="V10782" s="17"/>
    </row>
    <row r="10783" spans="4:22" x14ac:dyDescent="0.25">
      <c r="D10783" s="27"/>
      <c r="V10783" s="17"/>
    </row>
    <row r="10784" spans="4:22" x14ac:dyDescent="0.25">
      <c r="D10784" s="27"/>
      <c r="V10784" s="17"/>
    </row>
    <row r="10785" spans="4:22" x14ac:dyDescent="0.25">
      <c r="D10785" s="27"/>
      <c r="V10785" s="17"/>
    </row>
    <row r="10786" spans="4:22" x14ac:dyDescent="0.25">
      <c r="D10786" s="27"/>
      <c r="V10786" s="17"/>
    </row>
    <row r="10787" spans="4:22" x14ac:dyDescent="0.25">
      <c r="D10787" s="27"/>
      <c r="V10787" s="17"/>
    </row>
    <row r="10788" spans="4:22" x14ac:dyDescent="0.25">
      <c r="D10788" s="27"/>
      <c r="V10788" s="17"/>
    </row>
    <row r="10789" spans="4:22" x14ac:dyDescent="0.25">
      <c r="D10789" s="27"/>
      <c r="V10789" s="17"/>
    </row>
    <row r="10790" spans="4:22" x14ac:dyDescent="0.25">
      <c r="D10790" s="27"/>
      <c r="V10790" s="17"/>
    </row>
    <row r="10791" spans="4:22" x14ac:dyDescent="0.25">
      <c r="D10791" s="27"/>
      <c r="V10791" s="17"/>
    </row>
    <row r="10792" spans="4:22" x14ac:dyDescent="0.25">
      <c r="D10792" s="27"/>
      <c r="V10792" s="17"/>
    </row>
    <row r="10793" spans="4:22" x14ac:dyDescent="0.25">
      <c r="D10793" s="27"/>
      <c r="V10793" s="17"/>
    </row>
    <row r="10794" spans="4:22" x14ac:dyDescent="0.25">
      <c r="D10794" s="27"/>
      <c r="V10794" s="17"/>
    </row>
    <row r="10795" spans="4:22" x14ac:dyDescent="0.25">
      <c r="D10795" s="27"/>
      <c r="V10795" s="17"/>
    </row>
    <row r="10796" spans="4:22" x14ac:dyDescent="0.25">
      <c r="D10796" s="27"/>
      <c r="V10796" s="17"/>
    </row>
    <row r="10797" spans="4:22" x14ac:dyDescent="0.25">
      <c r="D10797" s="27"/>
      <c r="V10797" s="17"/>
    </row>
    <row r="10798" spans="4:22" x14ac:dyDescent="0.25">
      <c r="D10798" s="27"/>
      <c r="V10798" s="17"/>
    </row>
    <row r="10799" spans="4:22" x14ac:dyDescent="0.25">
      <c r="D10799" s="27"/>
      <c r="V10799" s="17"/>
    </row>
    <row r="10800" spans="4:22" x14ac:dyDescent="0.25">
      <c r="D10800" s="27"/>
      <c r="V10800" s="17"/>
    </row>
    <row r="10801" spans="4:22" x14ac:dyDescent="0.25">
      <c r="D10801" s="27"/>
      <c r="V10801" s="17"/>
    </row>
    <row r="10802" spans="4:22" x14ac:dyDescent="0.25">
      <c r="D10802" s="27"/>
      <c r="V10802" s="17"/>
    </row>
    <row r="10803" spans="4:22" x14ac:dyDescent="0.25">
      <c r="D10803" s="27"/>
      <c r="V10803" s="17"/>
    </row>
    <row r="10804" spans="4:22" x14ac:dyDescent="0.25">
      <c r="D10804" s="27"/>
      <c r="V10804" s="17"/>
    </row>
    <row r="10805" spans="4:22" x14ac:dyDescent="0.25">
      <c r="D10805" s="27"/>
      <c r="V10805" s="17"/>
    </row>
    <row r="10806" spans="4:22" x14ac:dyDescent="0.25">
      <c r="D10806" s="27"/>
      <c r="V10806" s="17"/>
    </row>
    <row r="10807" spans="4:22" x14ac:dyDescent="0.25">
      <c r="D10807" s="27"/>
      <c r="V10807" s="17"/>
    </row>
    <row r="10808" spans="4:22" x14ac:dyDescent="0.25">
      <c r="D10808" s="27"/>
      <c r="V10808" s="17"/>
    </row>
    <row r="10809" spans="4:22" x14ac:dyDescent="0.25">
      <c r="D10809" s="27"/>
      <c r="V10809" s="17"/>
    </row>
    <row r="10810" spans="4:22" x14ac:dyDescent="0.25">
      <c r="D10810" s="27"/>
      <c r="V10810" s="17"/>
    </row>
    <row r="10811" spans="4:22" x14ac:dyDescent="0.25">
      <c r="D10811" s="27"/>
      <c r="V10811" s="17"/>
    </row>
    <row r="10812" spans="4:22" x14ac:dyDescent="0.25">
      <c r="D10812" s="27"/>
      <c r="V10812" s="17"/>
    </row>
    <row r="10813" spans="4:22" x14ac:dyDescent="0.25">
      <c r="D10813" s="27"/>
      <c r="V10813" s="17"/>
    </row>
    <row r="10814" spans="4:22" x14ac:dyDescent="0.25">
      <c r="D10814" s="27"/>
      <c r="V10814" s="17"/>
    </row>
    <row r="10815" spans="4:22" x14ac:dyDescent="0.25">
      <c r="D10815" s="27"/>
      <c r="V10815" s="17"/>
    </row>
    <row r="10816" spans="4:22" x14ac:dyDescent="0.25">
      <c r="D10816" s="27"/>
      <c r="V10816" s="17"/>
    </row>
    <row r="10817" spans="4:22" x14ac:dyDescent="0.25">
      <c r="D10817" s="27"/>
      <c r="V10817" s="17"/>
    </row>
    <row r="10818" spans="4:22" x14ac:dyDescent="0.25">
      <c r="D10818" s="27"/>
      <c r="V10818" s="17"/>
    </row>
    <row r="10819" spans="4:22" x14ac:dyDescent="0.25">
      <c r="D10819" s="27"/>
      <c r="V10819" s="17"/>
    </row>
    <row r="10820" spans="4:22" x14ac:dyDescent="0.25">
      <c r="D10820" s="27"/>
      <c r="V10820" s="17"/>
    </row>
    <row r="10821" spans="4:22" x14ac:dyDescent="0.25">
      <c r="D10821" s="27"/>
      <c r="V10821" s="17"/>
    </row>
    <row r="10822" spans="4:22" x14ac:dyDescent="0.25">
      <c r="D10822" s="27"/>
      <c r="V10822" s="17"/>
    </row>
    <row r="10823" spans="4:22" x14ac:dyDescent="0.25">
      <c r="D10823" s="27"/>
      <c r="V10823" s="17"/>
    </row>
    <row r="10824" spans="4:22" x14ac:dyDescent="0.25">
      <c r="D10824" s="27"/>
      <c r="V10824" s="17"/>
    </row>
    <row r="10825" spans="4:22" x14ac:dyDescent="0.25">
      <c r="D10825" s="27"/>
      <c r="V10825" s="17"/>
    </row>
    <row r="10826" spans="4:22" x14ac:dyDescent="0.25">
      <c r="D10826" s="27"/>
      <c r="V10826" s="17"/>
    </row>
    <row r="10827" spans="4:22" x14ac:dyDescent="0.25">
      <c r="D10827" s="27"/>
      <c r="V10827" s="17"/>
    </row>
    <row r="10828" spans="4:22" x14ac:dyDescent="0.25">
      <c r="D10828" s="27"/>
      <c r="V10828" s="17"/>
    </row>
    <row r="10829" spans="4:22" x14ac:dyDescent="0.25">
      <c r="D10829" s="27"/>
      <c r="V10829" s="17"/>
    </row>
    <row r="10830" spans="4:22" x14ac:dyDescent="0.25">
      <c r="D10830" s="27"/>
      <c r="V10830" s="17"/>
    </row>
    <row r="10831" spans="4:22" x14ac:dyDescent="0.25">
      <c r="D10831" s="27"/>
      <c r="V10831" s="17"/>
    </row>
    <row r="10832" spans="4:22" x14ac:dyDescent="0.25">
      <c r="D10832" s="27"/>
      <c r="V10832" s="17"/>
    </row>
    <row r="10833" spans="4:22" x14ac:dyDescent="0.25">
      <c r="D10833" s="27"/>
      <c r="V10833" s="17"/>
    </row>
    <row r="10834" spans="4:22" x14ac:dyDescent="0.25">
      <c r="D10834" s="27"/>
      <c r="V10834" s="17"/>
    </row>
    <row r="10835" spans="4:22" x14ac:dyDescent="0.25">
      <c r="D10835" s="27"/>
      <c r="V10835" s="17"/>
    </row>
    <row r="10836" spans="4:22" x14ac:dyDescent="0.25">
      <c r="D10836" s="27"/>
      <c r="V10836" s="17"/>
    </row>
    <row r="10837" spans="4:22" x14ac:dyDescent="0.25">
      <c r="D10837" s="27"/>
      <c r="V10837" s="17"/>
    </row>
    <row r="10838" spans="4:22" x14ac:dyDescent="0.25">
      <c r="D10838" s="27"/>
      <c r="V10838" s="17"/>
    </row>
    <row r="10839" spans="4:22" x14ac:dyDescent="0.25">
      <c r="D10839" s="27"/>
      <c r="V10839" s="17"/>
    </row>
    <row r="10840" spans="4:22" x14ac:dyDescent="0.25">
      <c r="D10840" s="27"/>
      <c r="V10840" s="17"/>
    </row>
    <row r="10841" spans="4:22" x14ac:dyDescent="0.25">
      <c r="D10841" s="27"/>
      <c r="V10841" s="17"/>
    </row>
    <row r="10842" spans="4:22" x14ac:dyDescent="0.25">
      <c r="D10842" s="27"/>
      <c r="V10842" s="17"/>
    </row>
    <row r="10843" spans="4:22" x14ac:dyDescent="0.25">
      <c r="D10843" s="27"/>
      <c r="V10843" s="17"/>
    </row>
    <row r="10844" spans="4:22" x14ac:dyDescent="0.25">
      <c r="D10844" s="27"/>
      <c r="V10844" s="17"/>
    </row>
    <row r="10845" spans="4:22" x14ac:dyDescent="0.25">
      <c r="D10845" s="27"/>
      <c r="V10845" s="17"/>
    </row>
    <row r="10846" spans="4:22" x14ac:dyDescent="0.25">
      <c r="D10846" s="27"/>
      <c r="V10846" s="17"/>
    </row>
    <row r="10847" spans="4:22" x14ac:dyDescent="0.25">
      <c r="D10847" s="27"/>
      <c r="V10847" s="17"/>
    </row>
    <row r="10848" spans="4:22" x14ac:dyDescent="0.25">
      <c r="D10848" s="27"/>
      <c r="V10848" s="17"/>
    </row>
    <row r="10849" spans="4:22" x14ac:dyDescent="0.25">
      <c r="D10849" s="27"/>
      <c r="V10849" s="17"/>
    </row>
    <row r="10850" spans="4:22" x14ac:dyDescent="0.25">
      <c r="D10850" s="27"/>
      <c r="V10850" s="17"/>
    </row>
    <row r="10851" spans="4:22" x14ac:dyDescent="0.25">
      <c r="D10851" s="27"/>
      <c r="V10851" s="17"/>
    </row>
    <row r="10852" spans="4:22" x14ac:dyDescent="0.25">
      <c r="D10852" s="27"/>
      <c r="V10852" s="17"/>
    </row>
    <row r="10853" spans="4:22" x14ac:dyDescent="0.25">
      <c r="D10853" s="27"/>
      <c r="V10853" s="17"/>
    </row>
    <row r="10854" spans="4:22" x14ac:dyDescent="0.25">
      <c r="D10854" s="27"/>
      <c r="V10854" s="17"/>
    </row>
    <row r="10855" spans="4:22" x14ac:dyDescent="0.25">
      <c r="D10855" s="27"/>
      <c r="V10855" s="17"/>
    </row>
    <row r="10856" spans="4:22" x14ac:dyDescent="0.25">
      <c r="D10856" s="27"/>
      <c r="V10856" s="17"/>
    </row>
    <row r="10857" spans="4:22" x14ac:dyDescent="0.25">
      <c r="D10857" s="27"/>
      <c r="V10857" s="17"/>
    </row>
    <row r="10858" spans="4:22" x14ac:dyDescent="0.25">
      <c r="D10858" s="27"/>
      <c r="V10858" s="17"/>
    </row>
    <row r="10859" spans="4:22" x14ac:dyDescent="0.25">
      <c r="D10859" s="27"/>
      <c r="V10859" s="17"/>
    </row>
    <row r="10860" spans="4:22" x14ac:dyDescent="0.25">
      <c r="D10860" s="27"/>
      <c r="V10860" s="17"/>
    </row>
    <row r="10861" spans="4:22" x14ac:dyDescent="0.25">
      <c r="D10861" s="27"/>
      <c r="V10861" s="17"/>
    </row>
    <row r="10862" spans="4:22" x14ac:dyDescent="0.25">
      <c r="D10862" s="27"/>
      <c r="V10862" s="17"/>
    </row>
    <row r="10863" spans="4:22" x14ac:dyDescent="0.25">
      <c r="D10863" s="27"/>
      <c r="V10863" s="17"/>
    </row>
    <row r="10864" spans="4:22" x14ac:dyDescent="0.25">
      <c r="D10864" s="27"/>
      <c r="V10864" s="17"/>
    </row>
    <row r="10865" spans="4:22" x14ac:dyDescent="0.25">
      <c r="D10865" s="27"/>
      <c r="V10865" s="17"/>
    </row>
    <row r="10866" spans="4:22" x14ac:dyDescent="0.25">
      <c r="D10866" s="27"/>
      <c r="V10866" s="17"/>
    </row>
    <row r="10867" spans="4:22" x14ac:dyDescent="0.25">
      <c r="D10867" s="27"/>
      <c r="V10867" s="17"/>
    </row>
    <row r="10868" spans="4:22" x14ac:dyDescent="0.25">
      <c r="D10868" s="27"/>
      <c r="V10868" s="17"/>
    </row>
    <row r="10869" spans="4:22" x14ac:dyDescent="0.25">
      <c r="D10869" s="27"/>
      <c r="V10869" s="17"/>
    </row>
    <row r="10870" spans="4:22" x14ac:dyDescent="0.25">
      <c r="D10870" s="27"/>
      <c r="V10870" s="17"/>
    </row>
    <row r="10871" spans="4:22" x14ac:dyDescent="0.25">
      <c r="D10871" s="27"/>
      <c r="V10871" s="17"/>
    </row>
    <row r="10872" spans="4:22" x14ac:dyDescent="0.25">
      <c r="D10872" s="27"/>
      <c r="V10872" s="17"/>
    </row>
    <row r="10873" spans="4:22" x14ac:dyDescent="0.25">
      <c r="D10873" s="27"/>
      <c r="V10873" s="17"/>
    </row>
    <row r="10874" spans="4:22" x14ac:dyDescent="0.25">
      <c r="D10874" s="27"/>
      <c r="V10874" s="17"/>
    </row>
    <row r="10875" spans="4:22" x14ac:dyDescent="0.25">
      <c r="D10875" s="27"/>
      <c r="V10875" s="17"/>
    </row>
    <row r="10876" spans="4:22" x14ac:dyDescent="0.25">
      <c r="D10876" s="27"/>
      <c r="V10876" s="17"/>
    </row>
    <row r="10877" spans="4:22" x14ac:dyDescent="0.25">
      <c r="D10877" s="27"/>
      <c r="V10877" s="17"/>
    </row>
    <row r="10878" spans="4:22" x14ac:dyDescent="0.25">
      <c r="D10878" s="27"/>
      <c r="V10878" s="17"/>
    </row>
    <row r="10879" spans="4:22" x14ac:dyDescent="0.25">
      <c r="D10879" s="27"/>
      <c r="V10879" s="17"/>
    </row>
    <row r="10880" spans="4:22" x14ac:dyDescent="0.25">
      <c r="D10880" s="27"/>
      <c r="V10880" s="17"/>
    </row>
    <row r="10881" spans="4:22" x14ac:dyDescent="0.25">
      <c r="D10881" s="27"/>
      <c r="V10881" s="17"/>
    </row>
    <row r="10882" spans="4:22" x14ac:dyDescent="0.25">
      <c r="D10882" s="27"/>
      <c r="V10882" s="17"/>
    </row>
    <row r="10883" spans="4:22" x14ac:dyDescent="0.25">
      <c r="D10883" s="27"/>
      <c r="V10883" s="17"/>
    </row>
    <row r="10884" spans="4:22" x14ac:dyDescent="0.25">
      <c r="D10884" s="27"/>
      <c r="V10884" s="17"/>
    </row>
    <row r="10885" spans="4:22" x14ac:dyDescent="0.25">
      <c r="D10885" s="27"/>
      <c r="V10885" s="17"/>
    </row>
    <row r="10886" spans="4:22" x14ac:dyDescent="0.25">
      <c r="D10886" s="27"/>
      <c r="V10886" s="17"/>
    </row>
    <row r="10887" spans="4:22" x14ac:dyDescent="0.25">
      <c r="D10887" s="27"/>
      <c r="V10887" s="17"/>
    </row>
    <row r="10888" spans="4:22" x14ac:dyDescent="0.25">
      <c r="D10888" s="27"/>
      <c r="V10888" s="17"/>
    </row>
    <row r="10889" spans="4:22" x14ac:dyDescent="0.25">
      <c r="D10889" s="27"/>
      <c r="V10889" s="17"/>
    </row>
    <row r="10890" spans="4:22" x14ac:dyDescent="0.25">
      <c r="D10890" s="27"/>
      <c r="V10890" s="17"/>
    </row>
    <row r="10891" spans="4:22" x14ac:dyDescent="0.25">
      <c r="D10891" s="27"/>
      <c r="V10891" s="17"/>
    </row>
    <row r="10892" spans="4:22" x14ac:dyDescent="0.25">
      <c r="D10892" s="27"/>
      <c r="V10892" s="17"/>
    </row>
    <row r="10893" spans="4:22" x14ac:dyDescent="0.25">
      <c r="D10893" s="27"/>
      <c r="V10893" s="17"/>
    </row>
    <row r="10894" spans="4:22" x14ac:dyDescent="0.25">
      <c r="D10894" s="27"/>
      <c r="V10894" s="17"/>
    </row>
    <row r="10895" spans="4:22" x14ac:dyDescent="0.25">
      <c r="D10895" s="27"/>
      <c r="V10895" s="17"/>
    </row>
    <row r="10896" spans="4:22" x14ac:dyDescent="0.25">
      <c r="D10896" s="27"/>
      <c r="V10896" s="17"/>
    </row>
    <row r="10897" spans="4:22" x14ac:dyDescent="0.25">
      <c r="D10897" s="27"/>
      <c r="V10897" s="17"/>
    </row>
    <row r="10898" spans="4:22" x14ac:dyDescent="0.25">
      <c r="D10898" s="27"/>
      <c r="V10898" s="17"/>
    </row>
    <row r="10899" spans="4:22" x14ac:dyDescent="0.25">
      <c r="D10899" s="27"/>
      <c r="V10899" s="17"/>
    </row>
    <row r="10900" spans="4:22" x14ac:dyDescent="0.25">
      <c r="D10900" s="27"/>
      <c r="V10900" s="17"/>
    </row>
    <row r="10901" spans="4:22" x14ac:dyDescent="0.25">
      <c r="D10901" s="27"/>
      <c r="V10901" s="17"/>
    </row>
    <row r="10902" spans="4:22" x14ac:dyDescent="0.25">
      <c r="D10902" s="27"/>
      <c r="V10902" s="17"/>
    </row>
    <row r="10903" spans="4:22" x14ac:dyDescent="0.25">
      <c r="D10903" s="27"/>
      <c r="V10903" s="17"/>
    </row>
    <row r="10904" spans="4:22" x14ac:dyDescent="0.25">
      <c r="D10904" s="27"/>
      <c r="V10904" s="17"/>
    </row>
    <row r="10905" spans="4:22" x14ac:dyDescent="0.25">
      <c r="D10905" s="27"/>
      <c r="V10905" s="17"/>
    </row>
    <row r="10906" spans="4:22" x14ac:dyDescent="0.25">
      <c r="D10906" s="27"/>
      <c r="V10906" s="17"/>
    </row>
    <row r="10907" spans="4:22" x14ac:dyDescent="0.25">
      <c r="D10907" s="27"/>
      <c r="V10907" s="17"/>
    </row>
    <row r="10908" spans="4:22" x14ac:dyDescent="0.25">
      <c r="D10908" s="27"/>
      <c r="V10908" s="17"/>
    </row>
    <row r="10909" spans="4:22" x14ac:dyDescent="0.25">
      <c r="D10909" s="27"/>
      <c r="V10909" s="17"/>
    </row>
    <row r="10910" spans="4:22" x14ac:dyDescent="0.25">
      <c r="D10910" s="27"/>
      <c r="V10910" s="17"/>
    </row>
    <row r="10911" spans="4:22" x14ac:dyDescent="0.25">
      <c r="D10911" s="27"/>
      <c r="V10911" s="17"/>
    </row>
    <row r="10912" spans="4:22" x14ac:dyDescent="0.25">
      <c r="D10912" s="27"/>
      <c r="V10912" s="17"/>
    </row>
    <row r="10913" spans="4:22" x14ac:dyDescent="0.25">
      <c r="D10913" s="27"/>
      <c r="V10913" s="17"/>
    </row>
    <row r="10914" spans="4:22" x14ac:dyDescent="0.25">
      <c r="D10914" s="27"/>
      <c r="V10914" s="17"/>
    </row>
    <row r="10915" spans="4:22" x14ac:dyDescent="0.25">
      <c r="D10915" s="27"/>
      <c r="V10915" s="17"/>
    </row>
    <row r="10916" spans="4:22" x14ac:dyDescent="0.25">
      <c r="D10916" s="27"/>
      <c r="V10916" s="17"/>
    </row>
    <row r="10917" spans="4:22" x14ac:dyDescent="0.25">
      <c r="D10917" s="27"/>
      <c r="V10917" s="17"/>
    </row>
    <row r="10918" spans="4:22" x14ac:dyDescent="0.25">
      <c r="D10918" s="27"/>
      <c r="V10918" s="17"/>
    </row>
    <row r="10919" spans="4:22" x14ac:dyDescent="0.25">
      <c r="D10919" s="27"/>
      <c r="V10919" s="17"/>
    </row>
    <row r="10920" spans="4:22" x14ac:dyDescent="0.25">
      <c r="D10920" s="27"/>
      <c r="V10920" s="17"/>
    </row>
    <row r="10921" spans="4:22" x14ac:dyDescent="0.25">
      <c r="D10921" s="27"/>
      <c r="V10921" s="17"/>
    </row>
    <row r="10922" spans="4:22" x14ac:dyDescent="0.25">
      <c r="D10922" s="27"/>
      <c r="V10922" s="17"/>
    </row>
    <row r="10923" spans="4:22" x14ac:dyDescent="0.25">
      <c r="D10923" s="27"/>
      <c r="V10923" s="17"/>
    </row>
    <row r="10924" spans="4:22" x14ac:dyDescent="0.25">
      <c r="D10924" s="27"/>
      <c r="V10924" s="17"/>
    </row>
    <row r="10925" spans="4:22" x14ac:dyDescent="0.25">
      <c r="D10925" s="27"/>
      <c r="V10925" s="17"/>
    </row>
    <row r="10926" spans="4:22" x14ac:dyDescent="0.25">
      <c r="D10926" s="27"/>
      <c r="V10926" s="17"/>
    </row>
    <row r="10927" spans="4:22" x14ac:dyDescent="0.25">
      <c r="D10927" s="27"/>
      <c r="V10927" s="17"/>
    </row>
    <row r="10928" spans="4:22" x14ac:dyDescent="0.25">
      <c r="D10928" s="27"/>
      <c r="V10928" s="17"/>
    </row>
    <row r="10929" spans="4:22" x14ac:dyDescent="0.25">
      <c r="D10929" s="27"/>
      <c r="V10929" s="17"/>
    </row>
    <row r="10930" spans="4:22" x14ac:dyDescent="0.25">
      <c r="D10930" s="27"/>
      <c r="V10930" s="17"/>
    </row>
    <row r="10931" spans="4:22" x14ac:dyDescent="0.25">
      <c r="D10931" s="27"/>
      <c r="V10931" s="17"/>
    </row>
    <row r="10932" spans="4:22" x14ac:dyDescent="0.25">
      <c r="D10932" s="27"/>
      <c r="V10932" s="17"/>
    </row>
    <row r="10933" spans="4:22" x14ac:dyDescent="0.25">
      <c r="D10933" s="27"/>
      <c r="V10933" s="17"/>
    </row>
    <row r="10934" spans="4:22" x14ac:dyDescent="0.25">
      <c r="D10934" s="27"/>
      <c r="V10934" s="17"/>
    </row>
    <row r="10935" spans="4:22" x14ac:dyDescent="0.25">
      <c r="D10935" s="27"/>
      <c r="V10935" s="17"/>
    </row>
    <row r="10936" spans="4:22" x14ac:dyDescent="0.25">
      <c r="D10936" s="27"/>
      <c r="V10936" s="17"/>
    </row>
    <row r="10937" spans="4:22" x14ac:dyDescent="0.25">
      <c r="D10937" s="27"/>
      <c r="V10937" s="17"/>
    </row>
    <row r="10938" spans="4:22" x14ac:dyDescent="0.25">
      <c r="D10938" s="27"/>
      <c r="V10938" s="17"/>
    </row>
    <row r="10939" spans="4:22" x14ac:dyDescent="0.25">
      <c r="D10939" s="27"/>
      <c r="V10939" s="17"/>
    </row>
    <row r="10940" spans="4:22" x14ac:dyDescent="0.25">
      <c r="D10940" s="27"/>
      <c r="V10940" s="17"/>
    </row>
    <row r="10941" spans="4:22" x14ac:dyDescent="0.25">
      <c r="D10941" s="27"/>
      <c r="V10941" s="17"/>
    </row>
    <row r="10942" spans="4:22" x14ac:dyDescent="0.25">
      <c r="D10942" s="27"/>
      <c r="V10942" s="17"/>
    </row>
    <row r="10943" spans="4:22" x14ac:dyDescent="0.25">
      <c r="D10943" s="27"/>
      <c r="V10943" s="17"/>
    </row>
    <row r="10944" spans="4:22" x14ac:dyDescent="0.25">
      <c r="D10944" s="27"/>
      <c r="V10944" s="17"/>
    </row>
    <row r="10945" spans="4:22" x14ac:dyDescent="0.25">
      <c r="D10945" s="27"/>
      <c r="V10945" s="17"/>
    </row>
    <row r="10946" spans="4:22" x14ac:dyDescent="0.25">
      <c r="D10946" s="27"/>
      <c r="V10946" s="17"/>
    </row>
    <row r="10947" spans="4:22" x14ac:dyDescent="0.25">
      <c r="D10947" s="27"/>
      <c r="V10947" s="17"/>
    </row>
    <row r="10948" spans="4:22" x14ac:dyDescent="0.25">
      <c r="D10948" s="27"/>
      <c r="V10948" s="17"/>
    </row>
    <row r="10949" spans="4:22" x14ac:dyDescent="0.25">
      <c r="D10949" s="27"/>
      <c r="V10949" s="17"/>
    </row>
    <row r="10950" spans="4:22" x14ac:dyDescent="0.25">
      <c r="D10950" s="27"/>
      <c r="V10950" s="17"/>
    </row>
    <row r="10951" spans="4:22" x14ac:dyDescent="0.25">
      <c r="D10951" s="27"/>
      <c r="V10951" s="17"/>
    </row>
    <row r="10952" spans="4:22" x14ac:dyDescent="0.25">
      <c r="D10952" s="27"/>
      <c r="V10952" s="17"/>
    </row>
    <row r="10953" spans="4:22" x14ac:dyDescent="0.25">
      <c r="D10953" s="27"/>
      <c r="V10953" s="17"/>
    </row>
    <row r="10954" spans="4:22" x14ac:dyDescent="0.25">
      <c r="D10954" s="27"/>
      <c r="V10954" s="17"/>
    </row>
    <row r="10955" spans="4:22" x14ac:dyDescent="0.25">
      <c r="D10955" s="27"/>
      <c r="V10955" s="17"/>
    </row>
    <row r="10956" spans="4:22" x14ac:dyDescent="0.25">
      <c r="D10956" s="27"/>
      <c r="V10956" s="17"/>
    </row>
    <row r="10957" spans="4:22" x14ac:dyDescent="0.25">
      <c r="D10957" s="27"/>
      <c r="V10957" s="17"/>
    </row>
    <row r="10958" spans="4:22" x14ac:dyDescent="0.25">
      <c r="D10958" s="27"/>
      <c r="V10958" s="17"/>
    </row>
    <row r="10959" spans="4:22" x14ac:dyDescent="0.25">
      <c r="D10959" s="27"/>
      <c r="V10959" s="17"/>
    </row>
    <row r="10960" spans="4:22" x14ac:dyDescent="0.25">
      <c r="D10960" s="27"/>
      <c r="V10960" s="17"/>
    </row>
    <row r="10961" spans="4:22" x14ac:dyDescent="0.25">
      <c r="D10961" s="27"/>
      <c r="V10961" s="17"/>
    </row>
    <row r="10962" spans="4:22" x14ac:dyDescent="0.25">
      <c r="D10962" s="27"/>
      <c r="V10962" s="17"/>
    </row>
    <row r="10963" spans="4:22" x14ac:dyDescent="0.25">
      <c r="D10963" s="27"/>
      <c r="V10963" s="17"/>
    </row>
    <row r="10964" spans="4:22" x14ac:dyDescent="0.25">
      <c r="D10964" s="27"/>
      <c r="V10964" s="17"/>
    </row>
    <row r="10965" spans="4:22" x14ac:dyDescent="0.25">
      <c r="D10965" s="27"/>
      <c r="V10965" s="17"/>
    </row>
    <row r="10966" spans="4:22" x14ac:dyDescent="0.25">
      <c r="D10966" s="27"/>
      <c r="V10966" s="17"/>
    </row>
    <row r="10967" spans="4:22" x14ac:dyDescent="0.25">
      <c r="D10967" s="27"/>
      <c r="V10967" s="17"/>
    </row>
    <row r="10968" spans="4:22" x14ac:dyDescent="0.25">
      <c r="D10968" s="27"/>
      <c r="V10968" s="17"/>
    </row>
    <row r="10969" spans="4:22" x14ac:dyDescent="0.25">
      <c r="D10969" s="27"/>
      <c r="V10969" s="17"/>
    </row>
    <row r="10970" spans="4:22" x14ac:dyDescent="0.25">
      <c r="D10970" s="27"/>
      <c r="V10970" s="17"/>
    </row>
    <row r="10971" spans="4:22" x14ac:dyDescent="0.25">
      <c r="D10971" s="27"/>
      <c r="V10971" s="17"/>
    </row>
    <row r="10972" spans="4:22" x14ac:dyDescent="0.25">
      <c r="D10972" s="27"/>
      <c r="V10972" s="17"/>
    </row>
    <row r="10973" spans="4:22" x14ac:dyDescent="0.25">
      <c r="D10973" s="27"/>
      <c r="V10973" s="17"/>
    </row>
    <row r="10974" spans="4:22" x14ac:dyDescent="0.25">
      <c r="D10974" s="27"/>
      <c r="V10974" s="17"/>
    </row>
    <row r="10975" spans="4:22" x14ac:dyDescent="0.25">
      <c r="D10975" s="27"/>
      <c r="V10975" s="17"/>
    </row>
    <row r="10976" spans="4:22" x14ac:dyDescent="0.25">
      <c r="D10976" s="27"/>
      <c r="V10976" s="17"/>
    </row>
    <row r="10977" spans="4:22" x14ac:dyDescent="0.25">
      <c r="D10977" s="27"/>
      <c r="V10977" s="17"/>
    </row>
    <row r="10978" spans="4:22" x14ac:dyDescent="0.25">
      <c r="D10978" s="27"/>
      <c r="V10978" s="17"/>
    </row>
    <row r="10979" spans="4:22" x14ac:dyDescent="0.25">
      <c r="D10979" s="27"/>
      <c r="V10979" s="17"/>
    </row>
    <row r="10980" spans="4:22" x14ac:dyDescent="0.25">
      <c r="D10980" s="27"/>
      <c r="V10980" s="17"/>
    </row>
    <row r="10981" spans="4:22" x14ac:dyDescent="0.25">
      <c r="D10981" s="27"/>
      <c r="V10981" s="17"/>
    </row>
    <row r="10982" spans="4:22" x14ac:dyDescent="0.25">
      <c r="D10982" s="27"/>
      <c r="V10982" s="17"/>
    </row>
    <row r="10983" spans="4:22" x14ac:dyDescent="0.25">
      <c r="D10983" s="27"/>
      <c r="V10983" s="17"/>
    </row>
    <row r="10984" spans="4:22" x14ac:dyDescent="0.25">
      <c r="D10984" s="27"/>
      <c r="V10984" s="17"/>
    </row>
    <row r="10985" spans="4:22" x14ac:dyDescent="0.25">
      <c r="D10985" s="27"/>
      <c r="V10985" s="17"/>
    </row>
    <row r="10986" spans="4:22" x14ac:dyDescent="0.25">
      <c r="D10986" s="27"/>
      <c r="V10986" s="17"/>
    </row>
    <row r="10987" spans="4:22" x14ac:dyDescent="0.25">
      <c r="D10987" s="27"/>
      <c r="V10987" s="17"/>
    </row>
    <row r="10988" spans="4:22" x14ac:dyDescent="0.25">
      <c r="D10988" s="27"/>
      <c r="V10988" s="17"/>
    </row>
    <row r="10989" spans="4:22" x14ac:dyDescent="0.25">
      <c r="D10989" s="27"/>
      <c r="V10989" s="17"/>
    </row>
    <row r="10990" spans="4:22" x14ac:dyDescent="0.25">
      <c r="D10990" s="27"/>
      <c r="V10990" s="17"/>
    </row>
    <row r="10991" spans="4:22" x14ac:dyDescent="0.25">
      <c r="D10991" s="27"/>
      <c r="V10991" s="17"/>
    </row>
    <row r="10992" spans="4:22" x14ac:dyDescent="0.25">
      <c r="D10992" s="27"/>
      <c r="V10992" s="17"/>
    </row>
    <row r="10993" spans="4:22" x14ac:dyDescent="0.25">
      <c r="D10993" s="27"/>
      <c r="V10993" s="17"/>
    </row>
    <row r="10994" spans="4:22" x14ac:dyDescent="0.25">
      <c r="D10994" s="27"/>
      <c r="V10994" s="17"/>
    </row>
    <row r="10995" spans="4:22" x14ac:dyDescent="0.25">
      <c r="D10995" s="27"/>
      <c r="V10995" s="17"/>
    </row>
    <row r="10996" spans="4:22" x14ac:dyDescent="0.25">
      <c r="D10996" s="27"/>
      <c r="V10996" s="17"/>
    </row>
    <row r="10997" spans="4:22" x14ac:dyDescent="0.25">
      <c r="D10997" s="27"/>
      <c r="V10997" s="17"/>
    </row>
    <row r="10998" spans="4:22" x14ac:dyDescent="0.25">
      <c r="D10998" s="27"/>
      <c r="V10998" s="17"/>
    </row>
    <row r="10999" spans="4:22" x14ac:dyDescent="0.25">
      <c r="D10999" s="27"/>
      <c r="V10999" s="17"/>
    </row>
    <row r="11000" spans="4:22" x14ac:dyDescent="0.25">
      <c r="D11000" s="27"/>
      <c r="V11000" s="17"/>
    </row>
    <row r="11001" spans="4:22" x14ac:dyDescent="0.25">
      <c r="D11001" s="27"/>
      <c r="V11001" s="17"/>
    </row>
    <row r="11002" spans="4:22" x14ac:dyDescent="0.25">
      <c r="D11002" s="27"/>
      <c r="V11002" s="17"/>
    </row>
    <row r="11003" spans="4:22" x14ac:dyDescent="0.25">
      <c r="D11003" s="27"/>
      <c r="V11003" s="17"/>
    </row>
    <row r="11004" spans="4:22" x14ac:dyDescent="0.25">
      <c r="D11004" s="27"/>
      <c r="V11004" s="17"/>
    </row>
    <row r="11005" spans="4:22" x14ac:dyDescent="0.25">
      <c r="D11005" s="27"/>
      <c r="V11005" s="17"/>
    </row>
    <row r="11006" spans="4:22" x14ac:dyDescent="0.25">
      <c r="D11006" s="27"/>
      <c r="V11006" s="17"/>
    </row>
    <row r="11007" spans="4:22" x14ac:dyDescent="0.25">
      <c r="D11007" s="27"/>
      <c r="V11007" s="17"/>
    </row>
    <row r="11008" spans="4:22" x14ac:dyDescent="0.25">
      <c r="D11008" s="27"/>
      <c r="V11008" s="17"/>
    </row>
    <row r="11009" spans="4:22" x14ac:dyDescent="0.25">
      <c r="D11009" s="27"/>
      <c r="V11009" s="17"/>
    </row>
    <row r="11010" spans="4:22" x14ac:dyDescent="0.25">
      <c r="D11010" s="27"/>
      <c r="V11010" s="17"/>
    </row>
    <row r="11011" spans="4:22" x14ac:dyDescent="0.25">
      <c r="D11011" s="27"/>
      <c r="V11011" s="17"/>
    </row>
    <row r="11012" spans="4:22" x14ac:dyDescent="0.25">
      <c r="D11012" s="27"/>
      <c r="V11012" s="17"/>
    </row>
    <row r="11013" spans="4:22" x14ac:dyDescent="0.25">
      <c r="D11013" s="27"/>
      <c r="V11013" s="17"/>
    </row>
    <row r="11014" spans="4:22" x14ac:dyDescent="0.25">
      <c r="D11014" s="27"/>
      <c r="V11014" s="17"/>
    </row>
    <row r="11015" spans="4:22" x14ac:dyDescent="0.25">
      <c r="D11015" s="27"/>
      <c r="V11015" s="17"/>
    </row>
    <row r="11016" spans="4:22" x14ac:dyDescent="0.25">
      <c r="D11016" s="27"/>
      <c r="V11016" s="17"/>
    </row>
    <row r="11017" spans="4:22" x14ac:dyDescent="0.25">
      <c r="D11017" s="27"/>
      <c r="V11017" s="17"/>
    </row>
    <row r="11018" spans="4:22" x14ac:dyDescent="0.25">
      <c r="D11018" s="27"/>
      <c r="V11018" s="17"/>
    </row>
    <row r="11019" spans="4:22" x14ac:dyDescent="0.25">
      <c r="D11019" s="27"/>
      <c r="V11019" s="17"/>
    </row>
    <row r="11020" spans="4:22" x14ac:dyDescent="0.25">
      <c r="D11020" s="27"/>
      <c r="V11020" s="17"/>
    </row>
    <row r="11021" spans="4:22" x14ac:dyDescent="0.25">
      <c r="D11021" s="27"/>
      <c r="V11021" s="17"/>
    </row>
    <row r="11022" spans="4:22" x14ac:dyDescent="0.25">
      <c r="D11022" s="27"/>
      <c r="V11022" s="17"/>
    </row>
    <row r="11023" spans="4:22" x14ac:dyDescent="0.25">
      <c r="D11023" s="27"/>
      <c r="V11023" s="17"/>
    </row>
    <row r="11024" spans="4:22" x14ac:dyDescent="0.25">
      <c r="D11024" s="27"/>
      <c r="V11024" s="17"/>
    </row>
    <row r="11025" spans="4:22" x14ac:dyDescent="0.25">
      <c r="D11025" s="27"/>
      <c r="V11025" s="17"/>
    </row>
    <row r="11026" spans="4:22" x14ac:dyDescent="0.25">
      <c r="D11026" s="27"/>
      <c r="V11026" s="17"/>
    </row>
    <row r="11027" spans="4:22" x14ac:dyDescent="0.25">
      <c r="D11027" s="27"/>
      <c r="V11027" s="17"/>
    </row>
    <row r="11028" spans="4:22" x14ac:dyDescent="0.25">
      <c r="D11028" s="27"/>
      <c r="V11028" s="17"/>
    </row>
    <row r="11029" spans="4:22" x14ac:dyDescent="0.25">
      <c r="D11029" s="27"/>
      <c r="V11029" s="17"/>
    </row>
    <row r="11030" spans="4:22" x14ac:dyDescent="0.25">
      <c r="D11030" s="27"/>
      <c r="V11030" s="17"/>
    </row>
    <row r="11031" spans="4:22" x14ac:dyDescent="0.25">
      <c r="D11031" s="27"/>
      <c r="V11031" s="17"/>
    </row>
    <row r="11032" spans="4:22" x14ac:dyDescent="0.25">
      <c r="D11032" s="27"/>
      <c r="V11032" s="17"/>
    </row>
    <row r="11033" spans="4:22" x14ac:dyDescent="0.25">
      <c r="D11033" s="27"/>
      <c r="V11033" s="17"/>
    </row>
    <row r="11034" spans="4:22" x14ac:dyDescent="0.25">
      <c r="D11034" s="27"/>
      <c r="V11034" s="17"/>
    </row>
    <row r="11035" spans="4:22" x14ac:dyDescent="0.25">
      <c r="D11035" s="27"/>
      <c r="V11035" s="17"/>
    </row>
    <row r="11036" spans="4:22" x14ac:dyDescent="0.25">
      <c r="D11036" s="27"/>
      <c r="V11036" s="17"/>
    </row>
    <row r="11037" spans="4:22" x14ac:dyDescent="0.25">
      <c r="D11037" s="27"/>
      <c r="V11037" s="17"/>
    </row>
    <row r="11038" spans="4:22" x14ac:dyDescent="0.25">
      <c r="D11038" s="27"/>
      <c r="V11038" s="17"/>
    </row>
    <row r="11039" spans="4:22" x14ac:dyDescent="0.25">
      <c r="D11039" s="27"/>
      <c r="V11039" s="17"/>
    </row>
    <row r="11040" spans="4:22" x14ac:dyDescent="0.25">
      <c r="D11040" s="27"/>
      <c r="V11040" s="17"/>
    </row>
    <row r="11041" spans="4:22" x14ac:dyDescent="0.25">
      <c r="D11041" s="27"/>
      <c r="V11041" s="17"/>
    </row>
    <row r="11042" spans="4:22" x14ac:dyDescent="0.25">
      <c r="D11042" s="27"/>
      <c r="V11042" s="17"/>
    </row>
    <row r="11043" spans="4:22" x14ac:dyDescent="0.25">
      <c r="D11043" s="27"/>
      <c r="V11043" s="17"/>
    </row>
    <row r="11044" spans="4:22" x14ac:dyDescent="0.25">
      <c r="D11044" s="27"/>
      <c r="V11044" s="17"/>
    </row>
    <row r="11045" spans="4:22" x14ac:dyDescent="0.25">
      <c r="D11045" s="27"/>
      <c r="V11045" s="17"/>
    </row>
    <row r="11046" spans="4:22" x14ac:dyDescent="0.25">
      <c r="D11046" s="27"/>
      <c r="V11046" s="17"/>
    </row>
    <row r="11047" spans="4:22" x14ac:dyDescent="0.25">
      <c r="D11047" s="27"/>
      <c r="V11047" s="17"/>
    </row>
    <row r="11048" spans="4:22" x14ac:dyDescent="0.25">
      <c r="D11048" s="27"/>
      <c r="V11048" s="17"/>
    </row>
    <row r="11049" spans="4:22" x14ac:dyDescent="0.25">
      <c r="D11049" s="27"/>
      <c r="V11049" s="17"/>
    </row>
    <row r="11050" spans="4:22" x14ac:dyDescent="0.25">
      <c r="D11050" s="27"/>
      <c r="V11050" s="17"/>
    </row>
    <row r="11051" spans="4:22" x14ac:dyDescent="0.25">
      <c r="D11051" s="27"/>
      <c r="V11051" s="17"/>
    </row>
    <row r="11052" spans="4:22" x14ac:dyDescent="0.25">
      <c r="D11052" s="27"/>
      <c r="V11052" s="17"/>
    </row>
    <row r="11053" spans="4:22" x14ac:dyDescent="0.25">
      <c r="D11053" s="27"/>
      <c r="V11053" s="17"/>
    </row>
    <row r="11054" spans="4:22" x14ac:dyDescent="0.25">
      <c r="D11054" s="27"/>
      <c r="V11054" s="17"/>
    </row>
    <row r="11055" spans="4:22" x14ac:dyDescent="0.25">
      <c r="D11055" s="27"/>
      <c r="V11055" s="17"/>
    </row>
    <row r="11056" spans="4:22" x14ac:dyDescent="0.25">
      <c r="D11056" s="27"/>
      <c r="V11056" s="17"/>
    </row>
    <row r="11057" spans="4:22" x14ac:dyDescent="0.25">
      <c r="D11057" s="27"/>
      <c r="V11057" s="17"/>
    </row>
    <row r="11058" spans="4:22" x14ac:dyDescent="0.25">
      <c r="D11058" s="27"/>
      <c r="V11058" s="17"/>
    </row>
    <row r="11059" spans="4:22" x14ac:dyDescent="0.25">
      <c r="D11059" s="27"/>
      <c r="V11059" s="17"/>
    </row>
    <row r="11060" spans="4:22" x14ac:dyDescent="0.25">
      <c r="D11060" s="27"/>
      <c r="V11060" s="17"/>
    </row>
    <row r="11061" spans="4:22" x14ac:dyDescent="0.25">
      <c r="D11061" s="27"/>
      <c r="V11061" s="17"/>
    </row>
    <row r="11062" spans="4:22" x14ac:dyDescent="0.25">
      <c r="D11062" s="27"/>
      <c r="V11062" s="17"/>
    </row>
    <row r="11063" spans="4:22" x14ac:dyDescent="0.25">
      <c r="D11063" s="27"/>
      <c r="V11063" s="17"/>
    </row>
    <row r="11064" spans="4:22" x14ac:dyDescent="0.25">
      <c r="D11064" s="27"/>
      <c r="V11064" s="17"/>
    </row>
    <row r="11065" spans="4:22" x14ac:dyDescent="0.25">
      <c r="D11065" s="27"/>
      <c r="V11065" s="17"/>
    </row>
    <row r="11066" spans="4:22" x14ac:dyDescent="0.25">
      <c r="D11066" s="27"/>
      <c r="V11066" s="17"/>
    </row>
    <row r="11067" spans="4:22" x14ac:dyDescent="0.25">
      <c r="D11067" s="27"/>
      <c r="V11067" s="17"/>
    </row>
    <row r="11068" spans="4:22" x14ac:dyDescent="0.25">
      <c r="D11068" s="27"/>
      <c r="V11068" s="17"/>
    </row>
    <row r="11069" spans="4:22" x14ac:dyDescent="0.25">
      <c r="D11069" s="27"/>
      <c r="V11069" s="17"/>
    </row>
    <row r="11070" spans="4:22" x14ac:dyDescent="0.25">
      <c r="D11070" s="27"/>
      <c r="V11070" s="17"/>
    </row>
    <row r="11071" spans="4:22" x14ac:dyDescent="0.25">
      <c r="D11071" s="27"/>
      <c r="V11071" s="17"/>
    </row>
    <row r="11072" spans="4:22" x14ac:dyDescent="0.25">
      <c r="D11072" s="27"/>
      <c r="V11072" s="17"/>
    </row>
    <row r="11073" spans="4:22" x14ac:dyDescent="0.25">
      <c r="D11073" s="27"/>
      <c r="V11073" s="17"/>
    </row>
    <row r="11074" spans="4:22" x14ac:dyDescent="0.25">
      <c r="D11074" s="27"/>
      <c r="V11074" s="17"/>
    </row>
    <row r="11075" spans="4:22" x14ac:dyDescent="0.25">
      <c r="D11075" s="27"/>
      <c r="V11075" s="17"/>
    </row>
    <row r="11076" spans="4:22" x14ac:dyDescent="0.25">
      <c r="D11076" s="27"/>
      <c r="V11076" s="17"/>
    </row>
    <row r="11077" spans="4:22" x14ac:dyDescent="0.25">
      <c r="D11077" s="27"/>
      <c r="V11077" s="17"/>
    </row>
    <row r="11078" spans="4:22" x14ac:dyDescent="0.25">
      <c r="D11078" s="27"/>
      <c r="V11078" s="17"/>
    </row>
    <row r="11079" spans="4:22" x14ac:dyDescent="0.25">
      <c r="D11079" s="27"/>
      <c r="V11079" s="17"/>
    </row>
    <row r="11080" spans="4:22" x14ac:dyDescent="0.25">
      <c r="D11080" s="27"/>
      <c r="V11080" s="17"/>
    </row>
    <row r="11081" spans="4:22" x14ac:dyDescent="0.25">
      <c r="D11081" s="27"/>
      <c r="V11081" s="17"/>
    </row>
    <row r="11082" spans="4:22" x14ac:dyDescent="0.25">
      <c r="D11082" s="27"/>
      <c r="V11082" s="17"/>
    </row>
    <row r="11083" spans="4:22" x14ac:dyDescent="0.25">
      <c r="D11083" s="27"/>
      <c r="V11083" s="17"/>
    </row>
    <row r="11084" spans="4:22" x14ac:dyDescent="0.25">
      <c r="D11084" s="27"/>
      <c r="V11084" s="17"/>
    </row>
    <row r="11085" spans="4:22" x14ac:dyDescent="0.25">
      <c r="D11085" s="27"/>
      <c r="V11085" s="17"/>
    </row>
    <row r="11086" spans="4:22" x14ac:dyDescent="0.25">
      <c r="D11086" s="27"/>
      <c r="V11086" s="17"/>
    </row>
    <row r="11087" spans="4:22" x14ac:dyDescent="0.25">
      <c r="D11087" s="27"/>
      <c r="V11087" s="17"/>
    </row>
    <row r="11088" spans="4:22" x14ac:dyDescent="0.25">
      <c r="D11088" s="27"/>
      <c r="V11088" s="17"/>
    </row>
    <row r="11089" spans="4:22" x14ac:dyDescent="0.25">
      <c r="D11089" s="27"/>
      <c r="V11089" s="17"/>
    </row>
    <row r="11090" spans="4:22" x14ac:dyDescent="0.25">
      <c r="D11090" s="27"/>
      <c r="V11090" s="17"/>
    </row>
    <row r="11091" spans="4:22" x14ac:dyDescent="0.25">
      <c r="D11091" s="27"/>
      <c r="V11091" s="17"/>
    </row>
    <row r="11092" spans="4:22" x14ac:dyDescent="0.25">
      <c r="D11092" s="27"/>
      <c r="V11092" s="17"/>
    </row>
    <row r="11093" spans="4:22" x14ac:dyDescent="0.25">
      <c r="D11093" s="27"/>
      <c r="V11093" s="17"/>
    </row>
    <row r="11094" spans="4:22" x14ac:dyDescent="0.25">
      <c r="D11094" s="27"/>
      <c r="V11094" s="17"/>
    </row>
    <row r="11095" spans="4:22" x14ac:dyDescent="0.25">
      <c r="D11095" s="27"/>
      <c r="V11095" s="17"/>
    </row>
    <row r="11096" spans="4:22" x14ac:dyDescent="0.25">
      <c r="D11096" s="27"/>
      <c r="V11096" s="17"/>
    </row>
    <row r="11097" spans="4:22" x14ac:dyDescent="0.25">
      <c r="D11097" s="27"/>
      <c r="V11097" s="17"/>
    </row>
    <row r="11098" spans="4:22" x14ac:dyDescent="0.25">
      <c r="D11098" s="27"/>
      <c r="V11098" s="17"/>
    </row>
    <row r="11099" spans="4:22" x14ac:dyDescent="0.25">
      <c r="D11099" s="27"/>
      <c r="V11099" s="17"/>
    </row>
    <row r="11100" spans="4:22" x14ac:dyDescent="0.25">
      <c r="D11100" s="27"/>
      <c r="V11100" s="17"/>
    </row>
    <row r="11101" spans="4:22" x14ac:dyDescent="0.25">
      <c r="D11101" s="27"/>
      <c r="V11101" s="17"/>
    </row>
    <row r="11102" spans="4:22" x14ac:dyDescent="0.25">
      <c r="D11102" s="27"/>
      <c r="V11102" s="17"/>
    </row>
    <row r="11103" spans="4:22" x14ac:dyDescent="0.25">
      <c r="D11103" s="27"/>
      <c r="V11103" s="17"/>
    </row>
    <row r="11104" spans="4:22" x14ac:dyDescent="0.25">
      <c r="D11104" s="27"/>
      <c r="V11104" s="17"/>
    </row>
    <row r="11105" spans="4:22" x14ac:dyDescent="0.25">
      <c r="D11105" s="27"/>
      <c r="V11105" s="17"/>
    </row>
    <row r="11106" spans="4:22" x14ac:dyDescent="0.25">
      <c r="D11106" s="27"/>
      <c r="V11106" s="17"/>
    </row>
    <row r="11107" spans="4:22" x14ac:dyDescent="0.25">
      <c r="D11107" s="27"/>
      <c r="V11107" s="17"/>
    </row>
    <row r="11108" spans="4:22" x14ac:dyDescent="0.25">
      <c r="D11108" s="27"/>
      <c r="V11108" s="17"/>
    </row>
    <row r="11109" spans="4:22" x14ac:dyDescent="0.25">
      <c r="D11109" s="27"/>
      <c r="V11109" s="17"/>
    </row>
    <row r="11110" spans="4:22" x14ac:dyDescent="0.25">
      <c r="D11110" s="27"/>
      <c r="V11110" s="17"/>
    </row>
    <row r="11111" spans="4:22" x14ac:dyDescent="0.25">
      <c r="D11111" s="27"/>
      <c r="V11111" s="17"/>
    </row>
    <row r="11112" spans="4:22" x14ac:dyDescent="0.25">
      <c r="D11112" s="27"/>
      <c r="V11112" s="17"/>
    </row>
    <row r="11113" spans="4:22" x14ac:dyDescent="0.25">
      <c r="D11113" s="27"/>
      <c r="V11113" s="17"/>
    </row>
    <row r="11114" spans="4:22" x14ac:dyDescent="0.25">
      <c r="D11114" s="27"/>
      <c r="V11114" s="17"/>
    </row>
    <row r="11115" spans="4:22" x14ac:dyDescent="0.25">
      <c r="D11115" s="27"/>
      <c r="V11115" s="17"/>
    </row>
    <row r="11116" spans="4:22" x14ac:dyDescent="0.25">
      <c r="D11116" s="27"/>
      <c r="V11116" s="17"/>
    </row>
    <row r="11117" spans="4:22" x14ac:dyDescent="0.25">
      <c r="D11117" s="27"/>
      <c r="V11117" s="17"/>
    </row>
    <row r="11118" spans="4:22" x14ac:dyDescent="0.25">
      <c r="D11118" s="27"/>
      <c r="V11118" s="17"/>
    </row>
    <row r="11119" spans="4:22" x14ac:dyDescent="0.25">
      <c r="D11119" s="27"/>
      <c r="V11119" s="17"/>
    </row>
    <row r="11120" spans="4:22" x14ac:dyDescent="0.25">
      <c r="D11120" s="27"/>
      <c r="V11120" s="17"/>
    </row>
    <row r="11121" spans="4:22" x14ac:dyDescent="0.25">
      <c r="D11121" s="27"/>
      <c r="V11121" s="17"/>
    </row>
    <row r="11122" spans="4:22" x14ac:dyDescent="0.25">
      <c r="D11122" s="27"/>
      <c r="V11122" s="17"/>
    </row>
    <row r="11123" spans="4:22" x14ac:dyDescent="0.25">
      <c r="D11123" s="27"/>
      <c r="V11123" s="17"/>
    </row>
    <row r="11124" spans="4:22" x14ac:dyDescent="0.25">
      <c r="D11124" s="27"/>
      <c r="V11124" s="17"/>
    </row>
    <row r="11125" spans="4:22" x14ac:dyDescent="0.25">
      <c r="D11125" s="27"/>
      <c r="V11125" s="17"/>
    </row>
    <row r="11126" spans="4:22" x14ac:dyDescent="0.25">
      <c r="D11126" s="27"/>
      <c r="V11126" s="17"/>
    </row>
    <row r="11127" spans="4:22" x14ac:dyDescent="0.25">
      <c r="D11127" s="27"/>
      <c r="V11127" s="17"/>
    </row>
    <row r="11128" spans="4:22" x14ac:dyDescent="0.25">
      <c r="D11128" s="27"/>
      <c r="V11128" s="17"/>
    </row>
    <row r="11129" spans="4:22" x14ac:dyDescent="0.25">
      <c r="D11129" s="27"/>
      <c r="V11129" s="17"/>
    </row>
    <row r="11130" spans="4:22" x14ac:dyDescent="0.25">
      <c r="D11130" s="27"/>
      <c r="V11130" s="17"/>
    </row>
    <row r="11131" spans="4:22" x14ac:dyDescent="0.25">
      <c r="D11131" s="27"/>
      <c r="V11131" s="17"/>
    </row>
    <row r="11132" spans="4:22" x14ac:dyDescent="0.25">
      <c r="D11132" s="27"/>
      <c r="V11132" s="17"/>
    </row>
    <row r="11133" spans="4:22" x14ac:dyDescent="0.25">
      <c r="D11133" s="27"/>
      <c r="V11133" s="17"/>
    </row>
    <row r="11134" spans="4:22" x14ac:dyDescent="0.25">
      <c r="D11134" s="27"/>
      <c r="V11134" s="17"/>
    </row>
    <row r="11135" spans="4:22" x14ac:dyDescent="0.25">
      <c r="D11135" s="27"/>
      <c r="V11135" s="17"/>
    </row>
    <row r="11136" spans="4:22" x14ac:dyDescent="0.25">
      <c r="D11136" s="27"/>
      <c r="V11136" s="17"/>
    </row>
    <row r="11137" spans="4:22" x14ac:dyDescent="0.25">
      <c r="D11137" s="27"/>
      <c r="V11137" s="17"/>
    </row>
    <row r="11138" spans="4:22" x14ac:dyDescent="0.25">
      <c r="D11138" s="27"/>
      <c r="V11138" s="17"/>
    </row>
    <row r="11139" spans="4:22" x14ac:dyDescent="0.25">
      <c r="D11139" s="27"/>
      <c r="V11139" s="17"/>
    </row>
    <row r="11140" spans="4:22" x14ac:dyDescent="0.25">
      <c r="D11140" s="27"/>
      <c r="V11140" s="17"/>
    </row>
    <row r="11141" spans="4:22" x14ac:dyDescent="0.25">
      <c r="D11141" s="27"/>
      <c r="V11141" s="17"/>
    </row>
    <row r="11142" spans="4:22" x14ac:dyDescent="0.25">
      <c r="D11142" s="27"/>
      <c r="V11142" s="17"/>
    </row>
    <row r="11143" spans="4:22" x14ac:dyDescent="0.25">
      <c r="D11143" s="27"/>
      <c r="V11143" s="17"/>
    </row>
    <row r="11144" spans="4:22" x14ac:dyDescent="0.25">
      <c r="D11144" s="27"/>
      <c r="V11144" s="17"/>
    </row>
    <row r="11145" spans="4:22" x14ac:dyDescent="0.25">
      <c r="D11145" s="27"/>
      <c r="V11145" s="17"/>
    </row>
    <row r="11146" spans="4:22" x14ac:dyDescent="0.25">
      <c r="D11146" s="27"/>
      <c r="V11146" s="17"/>
    </row>
    <row r="11147" spans="4:22" x14ac:dyDescent="0.25">
      <c r="D11147" s="27"/>
      <c r="V11147" s="17"/>
    </row>
    <row r="11148" spans="4:22" x14ac:dyDescent="0.25">
      <c r="D11148" s="27"/>
      <c r="V11148" s="17"/>
    </row>
    <row r="11149" spans="4:22" x14ac:dyDescent="0.25">
      <c r="D11149" s="27"/>
      <c r="V11149" s="17"/>
    </row>
    <row r="11150" spans="4:22" x14ac:dyDescent="0.25">
      <c r="D11150" s="27"/>
      <c r="V11150" s="17"/>
    </row>
    <row r="11151" spans="4:22" x14ac:dyDescent="0.25">
      <c r="D11151" s="27"/>
      <c r="V11151" s="17"/>
    </row>
    <row r="11152" spans="4:22" x14ac:dyDescent="0.25">
      <c r="D11152" s="27"/>
      <c r="V11152" s="17"/>
    </row>
    <row r="11153" spans="4:22" x14ac:dyDescent="0.25">
      <c r="D11153" s="27"/>
      <c r="V11153" s="17"/>
    </row>
    <row r="11154" spans="4:22" x14ac:dyDescent="0.25">
      <c r="D11154" s="27"/>
      <c r="V11154" s="17"/>
    </row>
    <row r="11155" spans="4:22" x14ac:dyDescent="0.25">
      <c r="D11155" s="27"/>
      <c r="V11155" s="17"/>
    </row>
    <row r="11156" spans="4:22" x14ac:dyDescent="0.25">
      <c r="D11156" s="27"/>
      <c r="V11156" s="17"/>
    </row>
    <row r="11157" spans="4:22" x14ac:dyDescent="0.25">
      <c r="D11157" s="27"/>
      <c r="V11157" s="17"/>
    </row>
    <row r="11158" spans="4:22" x14ac:dyDescent="0.25">
      <c r="D11158" s="27"/>
      <c r="V11158" s="17"/>
    </row>
    <row r="11159" spans="4:22" x14ac:dyDescent="0.25">
      <c r="D11159" s="27"/>
      <c r="V11159" s="17"/>
    </row>
    <row r="11160" spans="4:22" x14ac:dyDescent="0.25">
      <c r="D11160" s="27"/>
      <c r="V11160" s="17"/>
    </row>
    <row r="11161" spans="4:22" x14ac:dyDescent="0.25">
      <c r="D11161" s="27"/>
      <c r="V11161" s="17"/>
    </row>
    <row r="11162" spans="4:22" x14ac:dyDescent="0.25">
      <c r="D11162" s="27"/>
      <c r="V11162" s="17"/>
    </row>
    <row r="11163" spans="4:22" x14ac:dyDescent="0.25">
      <c r="D11163" s="27"/>
      <c r="V11163" s="17"/>
    </row>
    <row r="11164" spans="4:22" x14ac:dyDescent="0.25">
      <c r="D11164" s="27"/>
      <c r="V11164" s="17"/>
    </row>
    <row r="11165" spans="4:22" x14ac:dyDescent="0.25">
      <c r="D11165" s="27"/>
      <c r="V11165" s="17"/>
    </row>
    <row r="11166" spans="4:22" x14ac:dyDescent="0.25">
      <c r="D11166" s="27"/>
      <c r="V11166" s="17"/>
    </row>
    <row r="11167" spans="4:22" x14ac:dyDescent="0.25">
      <c r="D11167" s="27"/>
      <c r="V11167" s="17"/>
    </row>
    <row r="11168" spans="4:22" x14ac:dyDescent="0.25">
      <c r="D11168" s="27"/>
      <c r="V11168" s="17"/>
    </row>
    <row r="11169" spans="4:22" x14ac:dyDescent="0.25">
      <c r="D11169" s="27"/>
      <c r="V11169" s="17"/>
    </row>
    <row r="11170" spans="4:22" x14ac:dyDescent="0.25">
      <c r="D11170" s="27"/>
      <c r="V11170" s="17"/>
    </row>
    <row r="11171" spans="4:22" x14ac:dyDescent="0.25">
      <c r="D11171" s="27"/>
      <c r="V11171" s="17"/>
    </row>
    <row r="11172" spans="4:22" x14ac:dyDescent="0.25">
      <c r="D11172" s="27"/>
      <c r="V11172" s="17"/>
    </row>
    <row r="11173" spans="4:22" x14ac:dyDescent="0.25">
      <c r="D11173" s="27"/>
      <c r="V11173" s="17"/>
    </row>
    <row r="11174" spans="4:22" x14ac:dyDescent="0.25">
      <c r="D11174" s="27"/>
      <c r="V11174" s="17"/>
    </row>
    <row r="11175" spans="4:22" x14ac:dyDescent="0.25">
      <c r="D11175" s="27"/>
      <c r="V11175" s="17"/>
    </row>
    <row r="11176" spans="4:22" x14ac:dyDescent="0.25">
      <c r="D11176" s="27"/>
      <c r="V11176" s="17"/>
    </row>
    <row r="11177" spans="4:22" x14ac:dyDescent="0.25">
      <c r="D11177" s="27"/>
      <c r="V11177" s="17"/>
    </row>
    <row r="11178" spans="4:22" x14ac:dyDescent="0.25">
      <c r="D11178" s="27"/>
      <c r="V11178" s="17"/>
    </row>
    <row r="11179" spans="4:22" x14ac:dyDescent="0.25">
      <c r="D11179" s="27"/>
      <c r="V11179" s="17"/>
    </row>
    <row r="11180" spans="4:22" x14ac:dyDescent="0.25">
      <c r="D11180" s="27"/>
      <c r="V11180" s="17"/>
    </row>
    <row r="11181" spans="4:22" x14ac:dyDescent="0.25">
      <c r="D11181" s="27"/>
      <c r="V11181" s="17"/>
    </row>
    <row r="11182" spans="4:22" x14ac:dyDescent="0.25">
      <c r="D11182" s="27"/>
      <c r="V11182" s="17"/>
    </row>
    <row r="11183" spans="4:22" x14ac:dyDescent="0.25">
      <c r="D11183" s="27"/>
      <c r="V11183" s="17"/>
    </row>
    <row r="11184" spans="4:22" x14ac:dyDescent="0.25">
      <c r="D11184" s="27"/>
      <c r="V11184" s="17"/>
    </row>
    <row r="11185" spans="4:22" x14ac:dyDescent="0.25">
      <c r="D11185" s="27"/>
      <c r="V11185" s="17"/>
    </row>
    <row r="11186" spans="4:22" x14ac:dyDescent="0.25">
      <c r="D11186" s="27"/>
      <c r="V11186" s="17"/>
    </row>
    <row r="11187" spans="4:22" x14ac:dyDescent="0.25">
      <c r="D11187" s="27"/>
      <c r="V11187" s="17"/>
    </row>
    <row r="11188" spans="4:22" x14ac:dyDescent="0.25">
      <c r="D11188" s="27"/>
      <c r="V11188" s="17"/>
    </row>
    <row r="11189" spans="4:22" x14ac:dyDescent="0.25">
      <c r="D11189" s="27"/>
      <c r="V11189" s="17"/>
    </row>
    <row r="11190" spans="4:22" x14ac:dyDescent="0.25">
      <c r="D11190" s="27"/>
      <c r="V11190" s="17"/>
    </row>
    <row r="11191" spans="4:22" x14ac:dyDescent="0.25">
      <c r="D11191" s="27"/>
      <c r="V11191" s="17"/>
    </row>
    <row r="11192" spans="4:22" x14ac:dyDescent="0.25">
      <c r="D11192" s="27"/>
      <c r="V11192" s="17"/>
    </row>
    <row r="11193" spans="4:22" x14ac:dyDescent="0.25">
      <c r="D11193" s="27"/>
      <c r="V11193" s="17"/>
    </row>
    <row r="11194" spans="4:22" x14ac:dyDescent="0.25">
      <c r="D11194" s="27"/>
      <c r="V11194" s="17"/>
    </row>
    <row r="11195" spans="4:22" x14ac:dyDescent="0.25">
      <c r="D11195" s="27"/>
      <c r="V11195" s="17"/>
    </row>
    <row r="11196" spans="4:22" x14ac:dyDescent="0.25">
      <c r="D11196" s="27"/>
      <c r="V11196" s="17"/>
    </row>
    <row r="11197" spans="4:22" x14ac:dyDescent="0.25">
      <c r="D11197" s="27"/>
      <c r="V11197" s="17"/>
    </row>
    <row r="11198" spans="4:22" x14ac:dyDescent="0.25">
      <c r="D11198" s="27"/>
      <c r="V11198" s="17"/>
    </row>
    <row r="11199" spans="4:22" x14ac:dyDescent="0.25">
      <c r="D11199" s="27"/>
      <c r="V11199" s="17"/>
    </row>
    <row r="11200" spans="4:22" x14ac:dyDescent="0.25">
      <c r="D11200" s="27"/>
      <c r="V11200" s="17"/>
    </row>
    <row r="11201" spans="4:22" x14ac:dyDescent="0.25">
      <c r="D11201" s="27"/>
      <c r="V11201" s="17"/>
    </row>
    <row r="11202" spans="4:22" x14ac:dyDescent="0.25">
      <c r="D11202" s="27"/>
      <c r="V11202" s="17"/>
    </row>
    <row r="11203" spans="4:22" x14ac:dyDescent="0.25">
      <c r="D11203" s="27"/>
      <c r="V11203" s="17"/>
    </row>
    <row r="11204" spans="4:22" x14ac:dyDescent="0.25">
      <c r="D11204" s="27"/>
      <c r="V11204" s="17"/>
    </row>
    <row r="11205" spans="4:22" x14ac:dyDescent="0.25">
      <c r="D11205" s="27"/>
      <c r="V11205" s="17"/>
    </row>
    <row r="11206" spans="4:22" x14ac:dyDescent="0.25">
      <c r="D11206" s="27"/>
      <c r="V11206" s="17"/>
    </row>
    <row r="11207" spans="4:22" x14ac:dyDescent="0.25">
      <c r="D11207" s="27"/>
      <c r="V11207" s="17"/>
    </row>
    <row r="11208" spans="4:22" x14ac:dyDescent="0.25">
      <c r="D11208" s="27"/>
      <c r="V11208" s="17"/>
    </row>
    <row r="11209" spans="4:22" x14ac:dyDescent="0.25">
      <c r="D11209" s="27"/>
      <c r="V11209" s="17"/>
    </row>
    <row r="11210" spans="4:22" x14ac:dyDescent="0.25">
      <c r="D11210" s="27"/>
      <c r="V11210" s="17"/>
    </row>
    <row r="11211" spans="4:22" x14ac:dyDescent="0.25">
      <c r="D11211" s="27"/>
      <c r="V11211" s="17"/>
    </row>
    <row r="11212" spans="4:22" x14ac:dyDescent="0.25">
      <c r="D11212" s="27"/>
      <c r="V11212" s="17"/>
    </row>
    <row r="11213" spans="4:22" x14ac:dyDescent="0.25">
      <c r="D11213" s="27"/>
      <c r="V11213" s="17"/>
    </row>
    <row r="11214" spans="4:22" x14ac:dyDescent="0.25">
      <c r="D11214" s="27"/>
      <c r="V11214" s="17"/>
    </row>
    <row r="11215" spans="4:22" x14ac:dyDescent="0.25">
      <c r="D11215" s="27"/>
      <c r="V11215" s="17"/>
    </row>
    <row r="11216" spans="4:22" x14ac:dyDescent="0.25">
      <c r="D11216" s="27"/>
      <c r="V11216" s="17"/>
    </row>
    <row r="11217" spans="4:22" x14ac:dyDescent="0.25">
      <c r="D11217" s="27"/>
      <c r="V11217" s="17"/>
    </row>
    <row r="11218" spans="4:22" x14ac:dyDescent="0.25">
      <c r="D11218" s="27"/>
      <c r="V11218" s="17"/>
    </row>
    <row r="11219" spans="4:22" x14ac:dyDescent="0.25">
      <c r="D11219" s="27"/>
      <c r="V11219" s="17"/>
    </row>
    <row r="11220" spans="4:22" x14ac:dyDescent="0.25">
      <c r="D11220" s="27"/>
      <c r="V11220" s="17"/>
    </row>
    <row r="11221" spans="4:22" x14ac:dyDescent="0.25">
      <c r="D11221" s="27"/>
      <c r="V11221" s="17"/>
    </row>
    <row r="11222" spans="4:22" x14ac:dyDescent="0.25">
      <c r="D11222" s="27"/>
      <c r="V11222" s="17"/>
    </row>
    <row r="11223" spans="4:22" x14ac:dyDescent="0.25">
      <c r="D11223" s="27"/>
      <c r="V11223" s="17"/>
    </row>
    <row r="11224" spans="4:22" x14ac:dyDescent="0.25">
      <c r="D11224" s="27"/>
      <c r="V11224" s="17"/>
    </row>
    <row r="11225" spans="4:22" x14ac:dyDescent="0.25">
      <c r="D11225" s="27"/>
      <c r="V11225" s="17"/>
    </row>
    <row r="11226" spans="4:22" x14ac:dyDescent="0.25">
      <c r="D11226" s="27"/>
      <c r="V11226" s="17"/>
    </row>
    <row r="11227" spans="4:22" x14ac:dyDescent="0.25">
      <c r="D11227" s="27"/>
      <c r="V11227" s="17"/>
    </row>
    <row r="11228" spans="4:22" x14ac:dyDescent="0.25">
      <c r="D11228" s="27"/>
      <c r="V11228" s="17"/>
    </row>
    <row r="11229" spans="4:22" x14ac:dyDescent="0.25">
      <c r="D11229" s="27"/>
      <c r="V11229" s="17"/>
    </row>
    <row r="11230" spans="4:22" x14ac:dyDescent="0.25">
      <c r="D11230" s="27"/>
      <c r="V11230" s="17"/>
    </row>
    <row r="11231" spans="4:22" x14ac:dyDescent="0.25">
      <c r="D11231" s="27"/>
      <c r="V11231" s="17"/>
    </row>
    <row r="11232" spans="4:22" x14ac:dyDescent="0.25">
      <c r="D11232" s="27"/>
      <c r="V11232" s="17"/>
    </row>
    <row r="11233" spans="4:22" x14ac:dyDescent="0.25">
      <c r="D11233" s="27"/>
      <c r="V11233" s="17"/>
    </row>
    <row r="11234" spans="4:22" x14ac:dyDescent="0.25">
      <c r="D11234" s="27"/>
      <c r="V11234" s="17"/>
    </row>
    <row r="11235" spans="4:22" x14ac:dyDescent="0.25">
      <c r="D11235" s="27"/>
      <c r="V11235" s="17"/>
    </row>
    <row r="11236" spans="4:22" x14ac:dyDescent="0.25">
      <c r="D11236" s="27"/>
      <c r="V11236" s="17"/>
    </row>
    <row r="11237" spans="4:22" x14ac:dyDescent="0.25">
      <c r="D11237" s="27"/>
      <c r="V11237" s="17"/>
    </row>
    <row r="11238" spans="4:22" x14ac:dyDescent="0.25">
      <c r="D11238" s="27"/>
      <c r="V11238" s="17"/>
    </row>
    <row r="11239" spans="4:22" x14ac:dyDescent="0.25">
      <c r="D11239" s="27"/>
      <c r="V11239" s="17"/>
    </row>
    <row r="11240" spans="4:22" x14ac:dyDescent="0.25">
      <c r="D11240" s="27"/>
      <c r="V11240" s="17"/>
    </row>
    <row r="11241" spans="4:22" x14ac:dyDescent="0.25">
      <c r="D11241" s="27"/>
      <c r="V11241" s="17"/>
    </row>
    <row r="11242" spans="4:22" x14ac:dyDescent="0.25">
      <c r="D11242" s="27"/>
      <c r="V11242" s="17"/>
    </row>
    <row r="11243" spans="4:22" x14ac:dyDescent="0.25">
      <c r="D11243" s="27"/>
      <c r="V11243" s="17"/>
    </row>
    <row r="11244" spans="4:22" x14ac:dyDescent="0.25">
      <c r="D11244" s="27"/>
      <c r="V11244" s="17"/>
    </row>
    <row r="11245" spans="4:22" x14ac:dyDescent="0.25">
      <c r="D11245" s="27"/>
      <c r="V11245" s="17"/>
    </row>
    <row r="11246" spans="4:22" x14ac:dyDescent="0.25">
      <c r="D11246" s="27"/>
      <c r="V11246" s="17"/>
    </row>
    <row r="11247" spans="4:22" x14ac:dyDescent="0.25">
      <c r="D11247" s="27"/>
      <c r="V11247" s="17"/>
    </row>
    <row r="11248" spans="4:22" x14ac:dyDescent="0.25">
      <c r="D11248" s="27"/>
      <c r="V11248" s="17"/>
    </row>
    <row r="11249" spans="4:22" x14ac:dyDescent="0.25">
      <c r="D11249" s="27"/>
      <c r="V11249" s="17"/>
    </row>
    <row r="11250" spans="4:22" x14ac:dyDescent="0.25">
      <c r="D11250" s="27"/>
      <c r="V11250" s="17"/>
    </row>
    <row r="11251" spans="4:22" x14ac:dyDescent="0.25">
      <c r="D11251" s="27"/>
      <c r="V11251" s="17"/>
    </row>
    <row r="11252" spans="4:22" x14ac:dyDescent="0.25">
      <c r="D11252" s="27"/>
      <c r="V11252" s="17"/>
    </row>
    <row r="11253" spans="4:22" x14ac:dyDescent="0.25">
      <c r="D11253" s="27"/>
      <c r="V11253" s="17"/>
    </row>
    <row r="11254" spans="4:22" x14ac:dyDescent="0.25">
      <c r="D11254" s="27"/>
      <c r="V11254" s="17"/>
    </row>
    <row r="11255" spans="4:22" x14ac:dyDescent="0.25">
      <c r="D11255" s="27"/>
      <c r="V11255" s="17"/>
    </row>
    <row r="11256" spans="4:22" x14ac:dyDescent="0.25">
      <c r="D11256" s="27"/>
      <c r="V11256" s="17"/>
    </row>
    <row r="11257" spans="4:22" x14ac:dyDescent="0.25">
      <c r="D11257" s="27"/>
      <c r="V11257" s="17"/>
    </row>
    <row r="11258" spans="4:22" x14ac:dyDescent="0.25">
      <c r="D11258" s="27"/>
      <c r="V11258" s="17"/>
    </row>
    <row r="11259" spans="4:22" x14ac:dyDescent="0.25">
      <c r="D11259" s="27"/>
      <c r="V11259" s="17"/>
    </row>
    <row r="11260" spans="4:22" x14ac:dyDescent="0.25">
      <c r="D11260" s="27"/>
      <c r="V11260" s="17"/>
    </row>
    <row r="11261" spans="4:22" x14ac:dyDescent="0.25">
      <c r="D11261" s="27"/>
      <c r="V11261" s="17"/>
    </row>
    <row r="11262" spans="4:22" x14ac:dyDescent="0.25">
      <c r="D11262" s="27"/>
      <c r="V11262" s="17"/>
    </row>
    <row r="11263" spans="4:22" x14ac:dyDescent="0.25">
      <c r="D11263" s="27"/>
      <c r="V11263" s="17"/>
    </row>
    <row r="11264" spans="4:22" x14ac:dyDescent="0.25">
      <c r="D11264" s="27"/>
      <c r="V11264" s="17"/>
    </row>
    <row r="11265" spans="4:22" x14ac:dyDescent="0.25">
      <c r="D11265" s="27"/>
      <c r="V11265" s="17"/>
    </row>
    <row r="11266" spans="4:22" x14ac:dyDescent="0.25">
      <c r="D11266" s="27"/>
      <c r="V11266" s="17"/>
    </row>
    <row r="11267" spans="4:22" x14ac:dyDescent="0.25">
      <c r="D11267" s="27"/>
      <c r="V11267" s="17"/>
    </row>
    <row r="11268" spans="4:22" x14ac:dyDescent="0.25">
      <c r="D11268" s="27"/>
      <c r="V11268" s="17"/>
    </row>
    <row r="11269" spans="4:22" x14ac:dyDescent="0.25">
      <c r="D11269" s="27"/>
      <c r="V11269" s="17"/>
    </row>
    <row r="11270" spans="4:22" x14ac:dyDescent="0.25">
      <c r="D11270" s="27"/>
      <c r="V11270" s="17"/>
    </row>
    <row r="11271" spans="4:22" x14ac:dyDescent="0.25">
      <c r="D11271" s="27"/>
      <c r="V11271" s="17"/>
    </row>
    <row r="11272" spans="4:22" x14ac:dyDescent="0.25">
      <c r="D11272" s="27"/>
      <c r="V11272" s="17"/>
    </row>
    <row r="11273" spans="4:22" x14ac:dyDescent="0.25">
      <c r="D11273" s="27"/>
      <c r="V11273" s="17"/>
    </row>
    <row r="11274" spans="4:22" x14ac:dyDescent="0.25">
      <c r="D11274" s="27"/>
      <c r="V11274" s="17"/>
    </row>
    <row r="11275" spans="4:22" x14ac:dyDescent="0.25">
      <c r="D11275" s="27"/>
      <c r="V11275" s="17"/>
    </row>
    <row r="11276" spans="4:22" x14ac:dyDescent="0.25">
      <c r="D11276" s="27"/>
      <c r="V11276" s="17"/>
    </row>
    <row r="11277" spans="4:22" x14ac:dyDescent="0.25">
      <c r="D11277" s="27"/>
      <c r="V11277" s="17"/>
    </row>
    <row r="11278" spans="4:22" x14ac:dyDescent="0.25">
      <c r="D11278" s="27"/>
      <c r="V11278" s="17"/>
    </row>
    <row r="11279" spans="4:22" x14ac:dyDescent="0.25">
      <c r="D11279" s="27"/>
      <c r="V11279" s="17"/>
    </row>
    <row r="11280" spans="4:22" x14ac:dyDescent="0.25">
      <c r="D11280" s="27"/>
      <c r="V11280" s="17"/>
    </row>
    <row r="11281" spans="4:22" x14ac:dyDescent="0.25">
      <c r="D11281" s="27"/>
      <c r="V11281" s="17"/>
    </row>
    <row r="11282" spans="4:22" x14ac:dyDescent="0.25">
      <c r="D11282" s="27"/>
      <c r="V11282" s="17"/>
    </row>
    <row r="11283" spans="4:22" x14ac:dyDescent="0.25">
      <c r="D11283" s="27"/>
      <c r="V11283" s="17"/>
    </row>
    <row r="11284" spans="4:22" x14ac:dyDescent="0.25">
      <c r="D11284" s="27"/>
      <c r="V11284" s="17"/>
    </row>
    <row r="11285" spans="4:22" x14ac:dyDescent="0.25">
      <c r="D11285" s="27"/>
      <c r="V11285" s="17"/>
    </row>
    <row r="11286" spans="4:22" x14ac:dyDescent="0.25">
      <c r="D11286" s="27"/>
      <c r="V11286" s="17"/>
    </row>
    <row r="11287" spans="4:22" x14ac:dyDescent="0.25">
      <c r="D11287" s="27"/>
      <c r="V11287" s="17"/>
    </row>
    <row r="11288" spans="4:22" x14ac:dyDescent="0.25">
      <c r="D11288" s="27"/>
      <c r="V11288" s="17"/>
    </row>
    <row r="11289" spans="4:22" x14ac:dyDescent="0.25">
      <c r="D11289" s="27"/>
      <c r="V11289" s="17"/>
    </row>
    <row r="11290" spans="4:22" x14ac:dyDescent="0.25">
      <c r="D11290" s="27"/>
      <c r="V11290" s="17"/>
    </row>
    <row r="11291" spans="4:22" x14ac:dyDescent="0.25">
      <c r="D11291" s="27"/>
      <c r="V11291" s="17"/>
    </row>
    <row r="11292" spans="4:22" x14ac:dyDescent="0.25">
      <c r="D11292" s="27"/>
      <c r="V11292" s="17"/>
    </row>
    <row r="11293" spans="4:22" x14ac:dyDescent="0.25">
      <c r="D11293" s="27"/>
      <c r="V11293" s="17"/>
    </row>
    <row r="11294" spans="4:22" x14ac:dyDescent="0.25">
      <c r="D11294" s="27"/>
      <c r="V11294" s="17"/>
    </row>
    <row r="11295" spans="4:22" x14ac:dyDescent="0.25">
      <c r="D11295" s="27"/>
      <c r="V11295" s="17"/>
    </row>
    <row r="11296" spans="4:22" x14ac:dyDescent="0.25">
      <c r="D11296" s="27"/>
      <c r="V11296" s="17"/>
    </row>
    <row r="11297" spans="4:22" x14ac:dyDescent="0.25">
      <c r="D11297" s="27"/>
      <c r="V11297" s="17"/>
    </row>
    <row r="11298" spans="4:22" x14ac:dyDescent="0.25">
      <c r="D11298" s="27"/>
      <c r="V11298" s="17"/>
    </row>
    <row r="11299" spans="4:22" x14ac:dyDescent="0.25">
      <c r="D11299" s="27"/>
      <c r="V11299" s="17"/>
    </row>
    <row r="11300" spans="4:22" x14ac:dyDescent="0.25">
      <c r="D11300" s="27"/>
      <c r="V11300" s="17"/>
    </row>
    <row r="11301" spans="4:22" x14ac:dyDescent="0.25">
      <c r="D11301" s="27"/>
      <c r="V11301" s="17"/>
    </row>
    <row r="11302" spans="4:22" x14ac:dyDescent="0.25">
      <c r="D11302" s="27"/>
      <c r="V11302" s="17"/>
    </row>
    <row r="11303" spans="4:22" x14ac:dyDescent="0.25">
      <c r="D11303" s="27"/>
      <c r="V11303" s="17"/>
    </row>
    <row r="11304" spans="4:22" x14ac:dyDescent="0.25">
      <c r="D11304" s="27"/>
      <c r="V11304" s="17"/>
    </row>
    <row r="11305" spans="4:22" x14ac:dyDescent="0.25">
      <c r="D11305" s="27"/>
      <c r="V11305" s="17"/>
    </row>
    <row r="11306" spans="4:22" x14ac:dyDescent="0.25">
      <c r="D11306" s="27"/>
      <c r="V11306" s="17"/>
    </row>
    <row r="11307" spans="4:22" x14ac:dyDescent="0.25">
      <c r="D11307" s="27"/>
      <c r="V11307" s="17"/>
    </row>
    <row r="11308" spans="4:22" x14ac:dyDescent="0.25">
      <c r="D11308" s="27"/>
      <c r="V11308" s="17"/>
    </row>
    <row r="11309" spans="4:22" x14ac:dyDescent="0.25">
      <c r="D11309" s="27"/>
      <c r="V11309" s="17"/>
    </row>
    <row r="11310" spans="4:22" x14ac:dyDescent="0.25">
      <c r="D11310" s="27"/>
      <c r="V11310" s="17"/>
    </row>
    <row r="11311" spans="4:22" x14ac:dyDescent="0.25">
      <c r="D11311" s="27"/>
      <c r="V11311" s="17"/>
    </row>
    <row r="11312" spans="4:22" x14ac:dyDescent="0.25">
      <c r="D11312" s="27"/>
      <c r="V11312" s="17"/>
    </row>
    <row r="11313" spans="4:22" x14ac:dyDescent="0.25">
      <c r="D11313" s="27"/>
      <c r="V11313" s="17"/>
    </row>
    <row r="11314" spans="4:22" x14ac:dyDescent="0.25">
      <c r="D11314" s="27"/>
      <c r="V11314" s="17"/>
    </row>
    <row r="11315" spans="4:22" x14ac:dyDescent="0.25">
      <c r="D11315" s="27"/>
      <c r="V11315" s="17"/>
    </row>
    <row r="11316" spans="4:22" x14ac:dyDescent="0.25">
      <c r="D11316" s="27"/>
      <c r="V11316" s="17"/>
    </row>
    <row r="11317" spans="4:22" x14ac:dyDescent="0.25">
      <c r="D11317" s="27"/>
      <c r="V11317" s="17"/>
    </row>
    <row r="11318" spans="4:22" x14ac:dyDescent="0.25">
      <c r="D11318" s="27"/>
      <c r="V11318" s="17"/>
    </row>
    <row r="11319" spans="4:22" x14ac:dyDescent="0.25">
      <c r="D11319" s="27"/>
      <c r="V11319" s="17"/>
    </row>
    <row r="11320" spans="4:22" x14ac:dyDescent="0.25">
      <c r="D11320" s="27"/>
      <c r="V11320" s="17"/>
    </row>
    <row r="11321" spans="4:22" x14ac:dyDescent="0.25">
      <c r="D11321" s="27"/>
      <c r="V11321" s="17"/>
    </row>
    <row r="11322" spans="4:22" x14ac:dyDescent="0.25">
      <c r="D11322" s="27"/>
      <c r="V11322" s="17"/>
    </row>
    <row r="11323" spans="4:22" x14ac:dyDescent="0.25">
      <c r="D11323" s="27"/>
      <c r="V11323" s="17"/>
    </row>
    <row r="11324" spans="4:22" x14ac:dyDescent="0.25">
      <c r="D11324" s="27"/>
      <c r="V11324" s="17"/>
    </row>
    <row r="11325" spans="4:22" x14ac:dyDescent="0.25">
      <c r="D11325" s="27"/>
      <c r="V11325" s="17"/>
    </row>
    <row r="11326" spans="4:22" x14ac:dyDescent="0.25">
      <c r="D11326" s="27"/>
      <c r="V11326" s="17"/>
    </row>
    <row r="11327" spans="4:22" x14ac:dyDescent="0.25">
      <c r="D11327" s="27"/>
      <c r="V11327" s="17"/>
    </row>
    <row r="11328" spans="4:22" x14ac:dyDescent="0.25">
      <c r="D11328" s="27"/>
      <c r="V11328" s="17"/>
    </row>
    <row r="11329" spans="4:22" x14ac:dyDescent="0.25">
      <c r="D11329" s="27"/>
      <c r="V11329" s="17"/>
    </row>
    <row r="11330" spans="4:22" x14ac:dyDescent="0.25">
      <c r="D11330" s="27"/>
      <c r="V11330" s="17"/>
    </row>
    <row r="11331" spans="4:22" x14ac:dyDescent="0.25">
      <c r="D11331" s="27"/>
      <c r="V11331" s="17"/>
    </row>
    <row r="11332" spans="4:22" x14ac:dyDescent="0.25">
      <c r="D11332" s="27"/>
      <c r="V11332" s="17"/>
    </row>
    <row r="11333" spans="4:22" x14ac:dyDescent="0.25">
      <c r="D11333" s="27"/>
      <c r="V11333" s="17"/>
    </row>
    <row r="11334" spans="4:22" x14ac:dyDescent="0.25">
      <c r="D11334" s="27"/>
      <c r="V11334" s="17"/>
    </row>
    <row r="11335" spans="4:22" x14ac:dyDescent="0.25">
      <c r="D11335" s="27"/>
      <c r="V11335" s="17"/>
    </row>
    <row r="11336" spans="4:22" x14ac:dyDescent="0.25">
      <c r="D11336" s="27"/>
      <c r="V11336" s="17"/>
    </row>
    <row r="11337" spans="4:22" x14ac:dyDescent="0.25">
      <c r="D11337" s="27"/>
      <c r="V11337" s="17"/>
    </row>
    <row r="11338" spans="4:22" x14ac:dyDescent="0.25">
      <c r="D11338" s="27"/>
      <c r="V11338" s="17"/>
    </row>
    <row r="11339" spans="4:22" x14ac:dyDescent="0.25">
      <c r="D11339" s="27"/>
      <c r="V11339" s="17"/>
    </row>
    <row r="11340" spans="4:22" x14ac:dyDescent="0.25">
      <c r="D11340" s="27"/>
      <c r="V11340" s="17"/>
    </row>
    <row r="11341" spans="4:22" x14ac:dyDescent="0.25">
      <c r="D11341" s="27"/>
      <c r="V11341" s="17"/>
    </row>
    <row r="11342" spans="4:22" x14ac:dyDescent="0.25">
      <c r="D11342" s="27"/>
      <c r="V11342" s="17"/>
    </row>
    <row r="11343" spans="4:22" x14ac:dyDescent="0.25">
      <c r="D11343" s="27"/>
      <c r="V11343" s="17"/>
    </row>
    <row r="11344" spans="4:22" x14ac:dyDescent="0.25">
      <c r="D11344" s="27"/>
      <c r="V11344" s="17"/>
    </row>
    <row r="11345" spans="4:22" x14ac:dyDescent="0.25">
      <c r="D11345" s="27"/>
      <c r="V11345" s="17"/>
    </row>
    <row r="11346" spans="4:22" x14ac:dyDescent="0.25">
      <c r="D11346" s="27"/>
      <c r="V11346" s="17"/>
    </row>
    <row r="11347" spans="4:22" x14ac:dyDescent="0.25">
      <c r="D11347" s="27"/>
      <c r="V11347" s="17"/>
    </row>
    <row r="11348" spans="4:22" x14ac:dyDescent="0.25">
      <c r="D11348" s="27"/>
      <c r="V11348" s="17"/>
    </row>
    <row r="11349" spans="4:22" x14ac:dyDescent="0.25">
      <c r="D11349" s="27"/>
      <c r="V11349" s="17"/>
    </row>
    <row r="11350" spans="4:22" x14ac:dyDescent="0.25">
      <c r="D11350" s="27"/>
      <c r="V11350" s="17"/>
    </row>
    <row r="11351" spans="4:22" x14ac:dyDescent="0.25">
      <c r="D11351" s="27"/>
      <c r="V11351" s="17"/>
    </row>
    <row r="11352" spans="4:22" x14ac:dyDescent="0.25">
      <c r="D11352" s="27"/>
      <c r="V11352" s="17"/>
    </row>
    <row r="11353" spans="4:22" x14ac:dyDescent="0.25">
      <c r="D11353" s="27"/>
      <c r="V11353" s="17"/>
    </row>
    <row r="11354" spans="4:22" x14ac:dyDescent="0.25">
      <c r="D11354" s="27"/>
      <c r="V11354" s="17"/>
    </row>
    <row r="11355" spans="4:22" x14ac:dyDescent="0.25">
      <c r="D11355" s="27"/>
      <c r="V11355" s="17"/>
    </row>
    <row r="11356" spans="4:22" x14ac:dyDescent="0.25">
      <c r="D11356" s="27"/>
      <c r="V11356" s="17"/>
    </row>
    <row r="11357" spans="4:22" x14ac:dyDescent="0.25">
      <c r="D11357" s="27"/>
      <c r="V11357" s="17"/>
    </row>
    <row r="11358" spans="4:22" x14ac:dyDescent="0.25">
      <c r="D11358" s="27"/>
      <c r="V11358" s="17"/>
    </row>
    <row r="11359" spans="4:22" x14ac:dyDescent="0.25">
      <c r="D11359" s="27"/>
      <c r="V11359" s="17"/>
    </row>
    <row r="11360" spans="4:22" x14ac:dyDescent="0.25">
      <c r="D11360" s="27"/>
      <c r="V11360" s="17"/>
    </row>
    <row r="11361" spans="4:22" x14ac:dyDescent="0.25">
      <c r="D11361" s="27"/>
      <c r="V11361" s="17"/>
    </row>
    <row r="11362" spans="4:22" x14ac:dyDescent="0.25">
      <c r="D11362" s="27"/>
      <c r="V11362" s="17"/>
    </row>
    <row r="11363" spans="4:22" x14ac:dyDescent="0.25">
      <c r="D11363" s="27"/>
      <c r="V11363" s="17"/>
    </row>
    <row r="11364" spans="4:22" x14ac:dyDescent="0.25">
      <c r="D11364" s="27"/>
      <c r="V11364" s="17"/>
    </row>
    <row r="11365" spans="4:22" x14ac:dyDescent="0.25">
      <c r="D11365" s="27"/>
      <c r="V11365" s="17"/>
    </row>
    <row r="11366" spans="4:22" x14ac:dyDescent="0.25">
      <c r="D11366" s="27"/>
      <c r="V11366" s="17"/>
    </row>
    <row r="11367" spans="4:22" x14ac:dyDescent="0.25">
      <c r="D11367" s="27"/>
      <c r="V11367" s="17"/>
    </row>
    <row r="11368" spans="4:22" x14ac:dyDescent="0.25">
      <c r="D11368" s="27"/>
      <c r="V11368" s="17"/>
    </row>
    <row r="11369" spans="4:22" x14ac:dyDescent="0.25">
      <c r="D11369" s="27"/>
      <c r="V11369" s="17"/>
    </row>
    <row r="11370" spans="4:22" x14ac:dyDescent="0.25">
      <c r="D11370" s="27"/>
      <c r="V11370" s="17"/>
    </row>
    <row r="11371" spans="4:22" x14ac:dyDescent="0.25">
      <c r="D11371" s="27"/>
      <c r="V11371" s="17"/>
    </row>
    <row r="11372" spans="4:22" x14ac:dyDescent="0.25">
      <c r="D11372" s="27"/>
      <c r="V11372" s="17"/>
    </row>
    <row r="11373" spans="4:22" x14ac:dyDescent="0.25">
      <c r="D11373" s="27"/>
      <c r="V11373" s="17"/>
    </row>
    <row r="11374" spans="4:22" x14ac:dyDescent="0.25">
      <c r="D11374" s="27"/>
      <c r="V11374" s="17"/>
    </row>
    <row r="11375" spans="4:22" x14ac:dyDescent="0.25">
      <c r="D11375" s="27"/>
      <c r="V11375" s="17"/>
    </row>
    <row r="11376" spans="4:22" x14ac:dyDescent="0.25">
      <c r="D11376" s="27"/>
      <c r="V11376" s="17"/>
    </row>
    <row r="11377" spans="4:22" x14ac:dyDescent="0.25">
      <c r="D11377" s="27"/>
      <c r="V11377" s="17"/>
    </row>
    <row r="11378" spans="4:22" x14ac:dyDescent="0.25">
      <c r="D11378" s="27"/>
      <c r="V11378" s="17"/>
    </row>
    <row r="11379" spans="4:22" x14ac:dyDescent="0.25">
      <c r="D11379" s="27"/>
      <c r="V11379" s="17"/>
    </row>
    <row r="11380" spans="4:22" x14ac:dyDescent="0.25">
      <c r="D11380" s="27"/>
      <c r="V11380" s="17"/>
    </row>
    <row r="11381" spans="4:22" x14ac:dyDescent="0.25">
      <c r="D11381" s="27"/>
      <c r="V11381" s="17"/>
    </row>
    <row r="11382" spans="4:22" x14ac:dyDescent="0.25">
      <c r="D11382" s="27"/>
      <c r="V11382" s="17"/>
    </row>
    <row r="11383" spans="4:22" x14ac:dyDescent="0.25">
      <c r="D11383" s="27"/>
      <c r="V11383" s="17"/>
    </row>
    <row r="11384" spans="4:22" x14ac:dyDescent="0.25">
      <c r="D11384" s="27"/>
      <c r="V11384" s="17"/>
    </row>
    <row r="11385" spans="4:22" x14ac:dyDescent="0.25">
      <c r="D11385" s="27"/>
      <c r="V11385" s="17"/>
    </row>
    <row r="11386" spans="4:22" x14ac:dyDescent="0.25">
      <c r="D11386" s="27"/>
      <c r="V11386" s="17"/>
    </row>
    <row r="11387" spans="4:22" x14ac:dyDescent="0.25">
      <c r="D11387" s="27"/>
      <c r="V11387" s="17"/>
    </row>
    <row r="11388" spans="4:22" x14ac:dyDescent="0.25">
      <c r="D11388" s="27"/>
      <c r="V11388" s="17"/>
    </row>
    <row r="11389" spans="4:22" x14ac:dyDescent="0.25">
      <c r="D11389" s="27"/>
      <c r="V11389" s="17"/>
    </row>
    <row r="11390" spans="4:22" x14ac:dyDescent="0.25">
      <c r="D11390" s="27"/>
      <c r="V11390" s="17"/>
    </row>
    <row r="11391" spans="4:22" x14ac:dyDescent="0.25">
      <c r="D11391" s="27"/>
      <c r="V11391" s="17"/>
    </row>
    <row r="11392" spans="4:22" x14ac:dyDescent="0.25">
      <c r="D11392" s="27"/>
      <c r="V11392" s="17"/>
    </row>
    <row r="11393" spans="4:22" x14ac:dyDescent="0.25">
      <c r="D11393" s="27"/>
      <c r="V11393" s="17"/>
    </row>
    <row r="11394" spans="4:22" x14ac:dyDescent="0.25">
      <c r="D11394" s="27"/>
      <c r="V11394" s="17"/>
    </row>
    <row r="11395" spans="4:22" x14ac:dyDescent="0.25">
      <c r="D11395" s="27"/>
      <c r="V11395" s="17"/>
    </row>
    <row r="11396" spans="4:22" x14ac:dyDescent="0.25">
      <c r="D11396" s="27"/>
      <c r="V11396" s="17"/>
    </row>
    <row r="11397" spans="4:22" x14ac:dyDescent="0.25">
      <c r="D11397" s="27"/>
      <c r="V11397" s="17"/>
    </row>
    <row r="11398" spans="4:22" x14ac:dyDescent="0.25">
      <c r="D11398" s="27"/>
      <c r="V11398" s="17"/>
    </row>
    <row r="11399" spans="4:22" x14ac:dyDescent="0.25">
      <c r="D11399" s="27"/>
      <c r="V11399" s="17"/>
    </row>
    <row r="11400" spans="4:22" x14ac:dyDescent="0.25">
      <c r="D11400" s="27"/>
      <c r="V11400" s="17"/>
    </row>
    <row r="11401" spans="4:22" x14ac:dyDescent="0.25">
      <c r="D11401" s="27"/>
      <c r="V11401" s="17"/>
    </row>
    <row r="11402" spans="4:22" x14ac:dyDescent="0.25">
      <c r="D11402" s="27"/>
      <c r="V11402" s="17"/>
    </row>
    <row r="11403" spans="4:22" x14ac:dyDescent="0.25">
      <c r="D11403" s="27"/>
      <c r="V11403" s="17"/>
    </row>
    <row r="11404" spans="4:22" x14ac:dyDescent="0.25">
      <c r="D11404" s="27"/>
      <c r="V11404" s="17"/>
    </row>
    <row r="11405" spans="4:22" x14ac:dyDescent="0.25">
      <c r="D11405" s="27"/>
      <c r="V11405" s="17"/>
    </row>
    <row r="11406" spans="4:22" x14ac:dyDescent="0.25">
      <c r="D11406" s="27"/>
      <c r="V11406" s="17"/>
    </row>
    <row r="11407" spans="4:22" x14ac:dyDescent="0.25">
      <c r="D11407" s="27"/>
      <c r="V11407" s="17"/>
    </row>
    <row r="11408" spans="4:22" x14ac:dyDescent="0.25">
      <c r="D11408" s="27"/>
      <c r="V11408" s="17"/>
    </row>
    <row r="11409" spans="4:22" x14ac:dyDescent="0.25">
      <c r="D11409" s="27"/>
      <c r="V11409" s="17"/>
    </row>
    <row r="11410" spans="4:22" x14ac:dyDescent="0.25">
      <c r="D11410" s="27"/>
      <c r="V11410" s="17"/>
    </row>
    <row r="11411" spans="4:22" x14ac:dyDescent="0.25">
      <c r="D11411" s="27"/>
      <c r="V11411" s="17"/>
    </row>
    <row r="11412" spans="4:22" x14ac:dyDescent="0.25">
      <c r="D11412" s="27"/>
      <c r="V11412" s="17"/>
    </row>
    <row r="11413" spans="4:22" x14ac:dyDescent="0.25">
      <c r="D11413" s="27"/>
      <c r="V11413" s="17"/>
    </row>
    <row r="11414" spans="4:22" x14ac:dyDescent="0.25">
      <c r="D11414" s="27"/>
      <c r="V11414" s="17"/>
    </row>
    <row r="11415" spans="4:22" x14ac:dyDescent="0.25">
      <c r="D11415" s="27"/>
      <c r="V11415" s="17"/>
    </row>
    <row r="11416" spans="4:22" x14ac:dyDescent="0.25">
      <c r="D11416" s="27"/>
      <c r="V11416" s="17"/>
    </row>
    <row r="11417" spans="4:22" x14ac:dyDescent="0.25">
      <c r="D11417" s="27"/>
      <c r="V11417" s="17"/>
    </row>
    <row r="11418" spans="4:22" x14ac:dyDescent="0.25">
      <c r="D11418" s="27"/>
      <c r="V11418" s="17"/>
    </row>
    <row r="11419" spans="4:22" x14ac:dyDescent="0.25">
      <c r="D11419" s="27"/>
      <c r="V11419" s="17"/>
    </row>
    <row r="11420" spans="4:22" x14ac:dyDescent="0.25">
      <c r="D11420" s="27"/>
      <c r="V11420" s="17"/>
    </row>
    <row r="11421" spans="4:22" x14ac:dyDescent="0.25">
      <c r="D11421" s="27"/>
      <c r="V11421" s="17"/>
    </row>
    <row r="11422" spans="4:22" x14ac:dyDescent="0.25">
      <c r="D11422" s="27"/>
      <c r="V11422" s="17"/>
    </row>
    <row r="11423" spans="4:22" x14ac:dyDescent="0.25">
      <c r="D11423" s="27"/>
      <c r="V11423" s="17"/>
    </row>
    <row r="11424" spans="4:22" x14ac:dyDescent="0.25">
      <c r="D11424" s="27"/>
      <c r="V11424" s="17"/>
    </row>
    <row r="11425" spans="4:22" x14ac:dyDescent="0.25">
      <c r="D11425" s="27"/>
      <c r="V11425" s="17"/>
    </row>
    <row r="11426" spans="4:22" x14ac:dyDescent="0.25">
      <c r="D11426" s="27"/>
      <c r="V11426" s="17"/>
    </row>
    <row r="11427" spans="4:22" x14ac:dyDescent="0.25">
      <c r="D11427" s="27"/>
      <c r="V11427" s="17"/>
    </row>
    <row r="11428" spans="4:22" x14ac:dyDescent="0.25">
      <c r="D11428" s="27"/>
      <c r="V11428" s="17"/>
    </row>
    <row r="11429" spans="4:22" x14ac:dyDescent="0.25">
      <c r="D11429" s="27"/>
      <c r="V11429" s="17"/>
    </row>
    <row r="11430" spans="4:22" x14ac:dyDescent="0.25">
      <c r="D11430" s="27"/>
      <c r="V11430" s="17"/>
    </row>
    <row r="11431" spans="4:22" x14ac:dyDescent="0.25">
      <c r="D11431" s="27"/>
      <c r="V11431" s="17"/>
    </row>
    <row r="11432" spans="4:22" x14ac:dyDescent="0.25">
      <c r="D11432" s="27"/>
      <c r="V11432" s="17"/>
    </row>
    <row r="11433" spans="4:22" x14ac:dyDescent="0.25">
      <c r="D11433" s="27"/>
      <c r="V11433" s="17"/>
    </row>
    <row r="11434" spans="4:22" x14ac:dyDescent="0.25">
      <c r="D11434" s="27"/>
      <c r="V11434" s="17"/>
    </row>
    <row r="11435" spans="4:22" x14ac:dyDescent="0.25">
      <c r="D11435" s="27"/>
      <c r="V11435" s="17"/>
    </row>
    <row r="11436" spans="4:22" x14ac:dyDescent="0.25">
      <c r="D11436" s="27"/>
      <c r="V11436" s="17"/>
    </row>
    <row r="11437" spans="4:22" x14ac:dyDescent="0.25">
      <c r="D11437" s="27"/>
      <c r="V11437" s="17"/>
    </row>
    <row r="11438" spans="4:22" x14ac:dyDescent="0.25">
      <c r="D11438" s="27"/>
      <c r="V11438" s="17"/>
    </row>
    <row r="11439" spans="4:22" x14ac:dyDescent="0.25">
      <c r="D11439" s="27"/>
      <c r="V11439" s="17"/>
    </row>
    <row r="11440" spans="4:22" x14ac:dyDescent="0.25">
      <c r="D11440" s="27"/>
      <c r="V11440" s="17"/>
    </row>
    <row r="11441" spans="4:22" x14ac:dyDescent="0.25">
      <c r="D11441" s="27"/>
      <c r="V11441" s="17"/>
    </row>
    <row r="11442" spans="4:22" x14ac:dyDescent="0.25">
      <c r="D11442" s="27"/>
      <c r="V11442" s="17"/>
    </row>
    <row r="11443" spans="4:22" x14ac:dyDescent="0.25">
      <c r="D11443" s="27"/>
      <c r="V11443" s="17"/>
    </row>
    <row r="11444" spans="4:22" x14ac:dyDescent="0.25">
      <c r="D11444" s="27"/>
      <c r="V11444" s="17"/>
    </row>
    <row r="11445" spans="4:22" x14ac:dyDescent="0.25">
      <c r="D11445" s="27"/>
      <c r="V11445" s="17"/>
    </row>
    <row r="11446" spans="4:22" x14ac:dyDescent="0.25">
      <c r="D11446" s="27"/>
      <c r="V11446" s="17"/>
    </row>
    <row r="11447" spans="4:22" x14ac:dyDescent="0.25">
      <c r="D11447" s="27"/>
      <c r="V11447" s="17"/>
    </row>
    <row r="11448" spans="4:22" x14ac:dyDescent="0.25">
      <c r="D11448" s="27"/>
      <c r="V11448" s="17"/>
    </row>
    <row r="11449" spans="4:22" x14ac:dyDescent="0.25">
      <c r="D11449" s="27"/>
      <c r="V11449" s="17"/>
    </row>
    <row r="11450" spans="4:22" x14ac:dyDescent="0.25">
      <c r="D11450" s="27"/>
      <c r="V11450" s="17"/>
    </row>
    <row r="11451" spans="4:22" x14ac:dyDescent="0.25">
      <c r="D11451" s="27"/>
      <c r="V11451" s="17"/>
    </row>
    <row r="11452" spans="4:22" x14ac:dyDescent="0.25">
      <c r="D11452" s="27"/>
      <c r="V11452" s="17"/>
    </row>
    <row r="11453" spans="4:22" x14ac:dyDescent="0.25">
      <c r="D11453" s="27"/>
      <c r="V11453" s="17"/>
    </row>
    <row r="11454" spans="4:22" x14ac:dyDescent="0.25">
      <c r="D11454" s="27"/>
      <c r="V11454" s="17"/>
    </row>
    <row r="11455" spans="4:22" x14ac:dyDescent="0.25">
      <c r="D11455" s="27"/>
      <c r="V11455" s="17"/>
    </row>
    <row r="11456" spans="4:22" x14ac:dyDescent="0.25">
      <c r="D11456" s="27"/>
      <c r="V11456" s="17"/>
    </row>
    <row r="11457" spans="4:22" x14ac:dyDescent="0.25">
      <c r="D11457" s="27"/>
      <c r="V11457" s="17"/>
    </row>
    <row r="11458" spans="4:22" x14ac:dyDescent="0.25">
      <c r="D11458" s="27"/>
      <c r="V11458" s="17"/>
    </row>
    <row r="11459" spans="4:22" x14ac:dyDescent="0.25">
      <c r="D11459" s="27"/>
      <c r="V11459" s="17"/>
    </row>
    <row r="11460" spans="4:22" x14ac:dyDescent="0.25">
      <c r="D11460" s="27"/>
      <c r="V11460" s="17"/>
    </row>
    <row r="11461" spans="4:22" x14ac:dyDescent="0.25">
      <c r="D11461" s="27"/>
      <c r="V11461" s="17"/>
    </row>
    <row r="11462" spans="4:22" x14ac:dyDescent="0.25">
      <c r="D11462" s="27"/>
      <c r="V11462" s="17"/>
    </row>
    <row r="11463" spans="4:22" x14ac:dyDescent="0.25">
      <c r="D11463" s="27"/>
      <c r="V11463" s="17"/>
    </row>
    <row r="11464" spans="4:22" x14ac:dyDescent="0.25">
      <c r="D11464" s="27"/>
      <c r="V11464" s="17"/>
    </row>
    <row r="11465" spans="4:22" x14ac:dyDescent="0.25">
      <c r="D11465" s="27"/>
      <c r="V11465" s="17"/>
    </row>
    <row r="11466" spans="4:22" x14ac:dyDescent="0.25">
      <c r="D11466" s="27"/>
      <c r="V11466" s="17"/>
    </row>
    <row r="11467" spans="4:22" x14ac:dyDescent="0.25">
      <c r="D11467" s="27"/>
      <c r="V11467" s="17"/>
    </row>
    <row r="11468" spans="4:22" x14ac:dyDescent="0.25">
      <c r="D11468" s="27"/>
      <c r="V11468" s="17"/>
    </row>
    <row r="11469" spans="4:22" x14ac:dyDescent="0.25">
      <c r="D11469" s="27"/>
      <c r="V11469" s="17"/>
    </row>
    <row r="11470" spans="4:22" x14ac:dyDescent="0.25">
      <c r="D11470" s="27"/>
      <c r="V11470" s="17"/>
    </row>
    <row r="11471" spans="4:22" x14ac:dyDescent="0.25">
      <c r="D11471" s="27"/>
      <c r="V11471" s="17"/>
    </row>
    <row r="11472" spans="4:22" x14ac:dyDescent="0.25">
      <c r="D11472" s="27"/>
      <c r="V11472" s="17"/>
    </row>
    <row r="11473" spans="4:22" x14ac:dyDescent="0.25">
      <c r="D11473" s="27"/>
      <c r="V11473" s="17"/>
    </row>
    <row r="11474" spans="4:22" x14ac:dyDescent="0.25">
      <c r="D11474" s="27"/>
      <c r="V11474" s="17"/>
    </row>
    <row r="11475" spans="4:22" x14ac:dyDescent="0.25">
      <c r="D11475" s="27"/>
      <c r="V11475" s="17"/>
    </row>
    <row r="11476" spans="4:22" x14ac:dyDescent="0.25">
      <c r="D11476" s="27"/>
      <c r="V11476" s="17"/>
    </row>
    <row r="11477" spans="4:22" x14ac:dyDescent="0.25">
      <c r="D11477" s="27"/>
      <c r="V11477" s="17"/>
    </row>
    <row r="11478" spans="4:22" x14ac:dyDescent="0.25">
      <c r="D11478" s="27"/>
      <c r="V11478" s="17"/>
    </row>
    <row r="11479" spans="4:22" x14ac:dyDescent="0.25">
      <c r="D11479" s="27"/>
      <c r="V11479" s="17"/>
    </row>
    <row r="11480" spans="4:22" x14ac:dyDescent="0.25">
      <c r="D11480" s="27"/>
      <c r="V11480" s="17"/>
    </row>
    <row r="11481" spans="4:22" x14ac:dyDescent="0.25">
      <c r="D11481" s="27"/>
      <c r="V11481" s="17"/>
    </row>
    <row r="11482" spans="4:22" x14ac:dyDescent="0.25">
      <c r="D11482" s="27"/>
      <c r="V11482" s="17"/>
    </row>
    <row r="11483" spans="4:22" x14ac:dyDescent="0.25">
      <c r="D11483" s="27"/>
      <c r="V11483" s="17"/>
    </row>
    <row r="11484" spans="4:22" x14ac:dyDescent="0.25">
      <c r="D11484" s="27"/>
      <c r="V11484" s="17"/>
    </row>
    <row r="11485" spans="4:22" x14ac:dyDescent="0.25">
      <c r="D11485" s="27"/>
      <c r="V11485" s="17"/>
    </row>
    <row r="11486" spans="4:22" x14ac:dyDescent="0.25">
      <c r="D11486" s="27"/>
      <c r="V11486" s="17"/>
    </row>
    <row r="11487" spans="4:22" x14ac:dyDescent="0.25">
      <c r="D11487" s="27"/>
      <c r="V11487" s="17"/>
    </row>
    <row r="11488" spans="4:22" x14ac:dyDescent="0.25">
      <c r="D11488" s="27"/>
      <c r="V11488" s="17"/>
    </row>
    <row r="11489" spans="4:22" x14ac:dyDescent="0.25">
      <c r="D11489" s="27"/>
      <c r="V11489" s="17"/>
    </row>
    <row r="11490" spans="4:22" x14ac:dyDescent="0.25">
      <c r="D11490" s="27"/>
      <c r="V11490" s="17"/>
    </row>
    <row r="11491" spans="4:22" x14ac:dyDescent="0.25">
      <c r="D11491" s="27"/>
      <c r="V11491" s="17"/>
    </row>
    <row r="11492" spans="4:22" x14ac:dyDescent="0.25">
      <c r="D11492" s="27"/>
      <c r="V11492" s="17"/>
    </row>
    <row r="11493" spans="4:22" x14ac:dyDescent="0.25">
      <c r="D11493" s="27"/>
      <c r="V11493" s="17"/>
    </row>
    <row r="11494" spans="4:22" x14ac:dyDescent="0.25">
      <c r="D11494" s="27"/>
      <c r="V11494" s="17"/>
    </row>
    <row r="11495" spans="4:22" x14ac:dyDescent="0.25">
      <c r="D11495" s="27"/>
      <c r="V11495" s="17"/>
    </row>
    <row r="11496" spans="4:22" x14ac:dyDescent="0.25">
      <c r="D11496" s="27"/>
      <c r="V11496" s="17"/>
    </row>
    <row r="11497" spans="4:22" x14ac:dyDescent="0.25">
      <c r="D11497" s="27"/>
      <c r="V11497" s="17"/>
    </row>
    <row r="11498" spans="4:22" x14ac:dyDescent="0.25">
      <c r="D11498" s="27"/>
      <c r="V11498" s="17"/>
    </row>
    <row r="11499" spans="4:22" x14ac:dyDescent="0.25">
      <c r="D11499" s="27"/>
      <c r="V11499" s="17"/>
    </row>
    <row r="11500" spans="4:22" x14ac:dyDescent="0.25">
      <c r="D11500" s="27"/>
      <c r="V11500" s="17"/>
    </row>
    <row r="11501" spans="4:22" x14ac:dyDescent="0.25">
      <c r="D11501" s="27"/>
      <c r="V11501" s="17"/>
    </row>
    <row r="11502" spans="4:22" x14ac:dyDescent="0.25">
      <c r="D11502" s="27"/>
      <c r="V11502" s="17"/>
    </row>
    <row r="11503" spans="4:22" x14ac:dyDescent="0.25">
      <c r="D11503" s="27"/>
      <c r="V11503" s="17"/>
    </row>
    <row r="11504" spans="4:22" x14ac:dyDescent="0.25">
      <c r="D11504" s="27"/>
      <c r="V11504" s="17"/>
    </row>
    <row r="11505" spans="4:22" x14ac:dyDescent="0.25">
      <c r="D11505" s="27"/>
      <c r="V11505" s="17"/>
    </row>
    <row r="11506" spans="4:22" x14ac:dyDescent="0.25">
      <c r="D11506" s="27"/>
      <c r="V11506" s="17"/>
    </row>
    <row r="11507" spans="4:22" x14ac:dyDescent="0.25">
      <c r="D11507" s="27"/>
      <c r="V11507" s="17"/>
    </row>
    <row r="11508" spans="4:22" x14ac:dyDescent="0.25">
      <c r="D11508" s="27"/>
      <c r="V11508" s="17"/>
    </row>
    <row r="11509" spans="4:22" x14ac:dyDescent="0.25">
      <c r="D11509" s="27"/>
      <c r="V11509" s="17"/>
    </row>
    <row r="11510" spans="4:22" x14ac:dyDescent="0.25">
      <c r="D11510" s="27"/>
      <c r="V11510" s="17"/>
    </row>
    <row r="11511" spans="4:22" x14ac:dyDescent="0.25">
      <c r="D11511" s="27"/>
      <c r="V11511" s="17"/>
    </row>
    <row r="11512" spans="4:22" x14ac:dyDescent="0.25">
      <c r="D11512" s="27"/>
      <c r="V11512" s="17"/>
    </row>
    <row r="11513" spans="4:22" x14ac:dyDescent="0.25">
      <c r="D11513" s="27"/>
      <c r="V11513" s="17"/>
    </row>
    <row r="11514" spans="4:22" x14ac:dyDescent="0.25">
      <c r="D11514" s="27"/>
      <c r="V11514" s="17"/>
    </row>
    <row r="11515" spans="4:22" x14ac:dyDescent="0.25">
      <c r="D11515" s="27"/>
      <c r="V11515" s="17"/>
    </row>
    <row r="11516" spans="4:22" x14ac:dyDescent="0.25">
      <c r="D11516" s="27"/>
      <c r="V11516" s="17"/>
    </row>
    <row r="11517" spans="4:22" x14ac:dyDescent="0.25">
      <c r="D11517" s="27"/>
      <c r="V11517" s="17"/>
    </row>
    <row r="11518" spans="4:22" x14ac:dyDescent="0.25">
      <c r="D11518" s="27"/>
      <c r="V11518" s="17"/>
    </row>
    <row r="11519" spans="4:22" x14ac:dyDescent="0.25">
      <c r="D11519" s="27"/>
      <c r="V11519" s="17"/>
    </row>
    <row r="11520" spans="4:22" x14ac:dyDescent="0.25">
      <c r="D11520" s="27"/>
      <c r="V11520" s="17"/>
    </row>
    <row r="11521" spans="4:22" x14ac:dyDescent="0.25">
      <c r="D11521" s="27"/>
      <c r="V11521" s="17"/>
    </row>
    <row r="11522" spans="4:22" x14ac:dyDescent="0.25">
      <c r="D11522" s="27"/>
      <c r="V11522" s="17"/>
    </row>
    <row r="11523" spans="4:22" x14ac:dyDescent="0.25">
      <c r="D11523" s="27"/>
      <c r="V11523" s="17"/>
    </row>
    <row r="11524" spans="4:22" x14ac:dyDescent="0.25">
      <c r="D11524" s="27"/>
      <c r="V11524" s="17"/>
    </row>
    <row r="11525" spans="4:22" x14ac:dyDescent="0.25">
      <c r="D11525" s="27"/>
      <c r="V11525" s="17"/>
    </row>
    <row r="11526" spans="4:22" x14ac:dyDescent="0.25">
      <c r="D11526" s="27"/>
      <c r="V11526" s="17"/>
    </row>
    <row r="11527" spans="4:22" x14ac:dyDescent="0.25">
      <c r="D11527" s="27"/>
      <c r="V11527" s="17"/>
    </row>
    <row r="11528" spans="4:22" x14ac:dyDescent="0.25">
      <c r="D11528" s="27"/>
      <c r="V11528" s="17"/>
    </row>
    <row r="11529" spans="4:22" x14ac:dyDescent="0.25">
      <c r="D11529" s="27"/>
      <c r="V11529" s="17"/>
    </row>
    <row r="11530" spans="4:22" x14ac:dyDescent="0.25">
      <c r="D11530" s="27"/>
      <c r="V11530" s="17"/>
    </row>
    <row r="11531" spans="4:22" x14ac:dyDescent="0.25">
      <c r="D11531" s="27"/>
      <c r="V11531" s="17"/>
    </row>
    <row r="11532" spans="4:22" x14ac:dyDescent="0.25">
      <c r="D11532" s="27"/>
      <c r="V11532" s="17"/>
    </row>
    <row r="11533" spans="4:22" x14ac:dyDescent="0.25">
      <c r="D11533" s="27"/>
      <c r="V11533" s="17"/>
    </row>
    <row r="11534" spans="4:22" x14ac:dyDescent="0.25">
      <c r="D11534" s="27"/>
      <c r="V11534" s="17"/>
    </row>
    <row r="11535" spans="4:22" x14ac:dyDescent="0.25">
      <c r="D11535" s="27"/>
      <c r="V11535" s="17"/>
    </row>
    <row r="11536" spans="4:22" x14ac:dyDescent="0.25">
      <c r="D11536" s="27"/>
      <c r="V11536" s="17"/>
    </row>
    <row r="11537" spans="4:22" x14ac:dyDescent="0.25">
      <c r="D11537" s="27"/>
      <c r="V11537" s="17"/>
    </row>
    <row r="11538" spans="4:22" x14ac:dyDescent="0.25">
      <c r="D11538" s="27"/>
      <c r="V11538" s="17"/>
    </row>
    <row r="11539" spans="4:22" x14ac:dyDescent="0.25">
      <c r="D11539" s="27"/>
      <c r="V11539" s="17"/>
    </row>
    <row r="11540" spans="4:22" x14ac:dyDescent="0.25">
      <c r="D11540" s="27"/>
      <c r="V11540" s="17"/>
    </row>
    <row r="11541" spans="4:22" x14ac:dyDescent="0.25">
      <c r="D11541" s="27"/>
      <c r="V11541" s="17"/>
    </row>
    <row r="11542" spans="4:22" x14ac:dyDescent="0.25">
      <c r="D11542" s="27"/>
      <c r="V11542" s="17"/>
    </row>
    <row r="11543" spans="4:22" x14ac:dyDescent="0.25">
      <c r="D11543" s="27"/>
      <c r="V11543" s="17"/>
    </row>
    <row r="11544" spans="4:22" x14ac:dyDescent="0.25">
      <c r="D11544" s="27"/>
      <c r="V11544" s="17"/>
    </row>
    <row r="11545" spans="4:22" x14ac:dyDescent="0.25">
      <c r="D11545" s="27"/>
      <c r="V11545" s="17"/>
    </row>
    <row r="11546" spans="4:22" x14ac:dyDescent="0.25">
      <c r="D11546" s="27"/>
      <c r="V11546" s="17"/>
    </row>
    <row r="11547" spans="4:22" x14ac:dyDescent="0.25">
      <c r="D11547" s="27"/>
      <c r="V11547" s="17"/>
    </row>
    <row r="11548" spans="4:22" x14ac:dyDescent="0.25">
      <c r="D11548" s="27"/>
      <c r="V11548" s="17"/>
    </row>
    <row r="11549" spans="4:22" x14ac:dyDescent="0.25">
      <c r="D11549" s="27"/>
      <c r="V11549" s="17"/>
    </row>
    <row r="11550" spans="4:22" x14ac:dyDescent="0.25">
      <c r="D11550" s="27"/>
      <c r="V11550" s="17"/>
    </row>
    <row r="11551" spans="4:22" x14ac:dyDescent="0.25">
      <c r="D11551" s="27"/>
      <c r="V11551" s="17"/>
    </row>
    <row r="11552" spans="4:22" x14ac:dyDescent="0.25">
      <c r="D11552" s="27"/>
      <c r="V11552" s="17"/>
    </row>
    <row r="11553" spans="4:22" x14ac:dyDescent="0.25">
      <c r="D11553" s="27"/>
      <c r="V11553" s="17"/>
    </row>
    <row r="11554" spans="4:22" x14ac:dyDescent="0.25">
      <c r="D11554" s="27"/>
      <c r="V11554" s="17"/>
    </row>
    <row r="11555" spans="4:22" x14ac:dyDescent="0.25">
      <c r="D11555" s="27"/>
      <c r="V11555" s="17"/>
    </row>
    <row r="11556" spans="4:22" x14ac:dyDescent="0.25">
      <c r="D11556" s="27"/>
      <c r="V11556" s="17"/>
    </row>
    <row r="11557" spans="4:22" x14ac:dyDescent="0.25">
      <c r="D11557" s="27"/>
      <c r="V11557" s="17"/>
    </row>
    <row r="11558" spans="4:22" x14ac:dyDescent="0.25">
      <c r="D11558" s="27"/>
      <c r="V11558" s="17"/>
    </row>
    <row r="11559" spans="4:22" x14ac:dyDescent="0.25">
      <c r="D11559" s="27"/>
      <c r="V11559" s="17"/>
    </row>
    <row r="11560" spans="4:22" x14ac:dyDescent="0.25">
      <c r="D11560" s="27"/>
      <c r="V11560" s="17"/>
    </row>
    <row r="11561" spans="4:22" x14ac:dyDescent="0.25">
      <c r="D11561" s="27"/>
      <c r="V11561" s="17"/>
    </row>
    <row r="11562" spans="4:22" x14ac:dyDescent="0.25">
      <c r="D11562" s="27"/>
      <c r="V11562" s="17"/>
    </row>
    <row r="11563" spans="4:22" x14ac:dyDescent="0.25">
      <c r="D11563" s="27"/>
      <c r="V11563" s="17"/>
    </row>
    <row r="11564" spans="4:22" x14ac:dyDescent="0.25">
      <c r="D11564" s="27"/>
      <c r="V11564" s="17"/>
    </row>
    <row r="11565" spans="4:22" x14ac:dyDescent="0.25">
      <c r="D11565" s="27"/>
      <c r="V11565" s="17"/>
    </row>
    <row r="11566" spans="4:22" x14ac:dyDescent="0.25">
      <c r="D11566" s="27"/>
      <c r="V11566" s="17"/>
    </row>
    <row r="11567" spans="4:22" x14ac:dyDescent="0.25">
      <c r="D11567" s="27"/>
      <c r="V11567" s="17"/>
    </row>
    <row r="11568" spans="4:22" x14ac:dyDescent="0.25">
      <c r="D11568" s="27"/>
      <c r="V11568" s="17"/>
    </row>
    <row r="11569" spans="4:22" x14ac:dyDescent="0.25">
      <c r="D11569" s="27"/>
      <c r="V11569" s="17"/>
    </row>
    <row r="11570" spans="4:22" x14ac:dyDescent="0.25">
      <c r="D11570" s="27"/>
      <c r="V11570" s="17"/>
    </row>
    <row r="11571" spans="4:22" x14ac:dyDescent="0.25">
      <c r="D11571" s="27"/>
      <c r="V11571" s="17"/>
    </row>
    <row r="11572" spans="4:22" x14ac:dyDescent="0.25">
      <c r="D11572" s="27"/>
      <c r="V11572" s="17"/>
    </row>
    <row r="11573" spans="4:22" x14ac:dyDescent="0.25">
      <c r="D11573" s="27"/>
      <c r="V11573" s="17"/>
    </row>
    <row r="11574" spans="4:22" x14ac:dyDescent="0.25">
      <c r="D11574" s="27"/>
      <c r="V11574" s="17"/>
    </row>
    <row r="11575" spans="4:22" x14ac:dyDescent="0.25">
      <c r="D11575" s="27"/>
      <c r="V11575" s="17"/>
    </row>
    <row r="11576" spans="4:22" x14ac:dyDescent="0.25">
      <c r="D11576" s="27"/>
      <c r="V11576" s="17"/>
    </row>
    <row r="11577" spans="4:22" x14ac:dyDescent="0.25">
      <c r="D11577" s="27"/>
      <c r="V11577" s="17"/>
    </row>
    <row r="11578" spans="4:22" x14ac:dyDescent="0.25">
      <c r="D11578" s="27"/>
      <c r="V11578" s="17"/>
    </row>
    <row r="11579" spans="4:22" x14ac:dyDescent="0.25">
      <c r="D11579" s="27"/>
      <c r="V11579" s="17"/>
    </row>
    <row r="11580" spans="4:22" x14ac:dyDescent="0.25">
      <c r="D11580" s="27"/>
      <c r="V11580" s="17"/>
    </row>
    <row r="11581" spans="4:22" x14ac:dyDescent="0.25">
      <c r="D11581" s="27"/>
      <c r="V11581" s="17"/>
    </row>
    <row r="11582" spans="4:22" x14ac:dyDescent="0.25">
      <c r="D11582" s="27"/>
      <c r="V11582" s="17"/>
    </row>
    <row r="11583" spans="4:22" x14ac:dyDescent="0.25">
      <c r="D11583" s="27"/>
      <c r="V11583" s="17"/>
    </row>
    <row r="11584" spans="4:22" x14ac:dyDescent="0.25">
      <c r="D11584" s="27"/>
      <c r="V11584" s="17"/>
    </row>
    <row r="11585" spans="4:22" x14ac:dyDescent="0.25">
      <c r="D11585" s="27"/>
      <c r="V11585" s="17"/>
    </row>
    <row r="11586" spans="4:22" x14ac:dyDescent="0.25">
      <c r="D11586" s="27"/>
      <c r="V11586" s="17"/>
    </row>
    <row r="11587" spans="4:22" x14ac:dyDescent="0.25">
      <c r="D11587" s="27"/>
      <c r="V11587" s="17"/>
    </row>
    <row r="11588" spans="4:22" x14ac:dyDescent="0.25">
      <c r="D11588" s="27"/>
      <c r="V11588" s="17"/>
    </row>
    <row r="11589" spans="4:22" x14ac:dyDescent="0.25">
      <c r="D11589" s="27"/>
      <c r="V11589" s="17"/>
    </row>
    <row r="11590" spans="4:22" x14ac:dyDescent="0.25">
      <c r="D11590" s="27"/>
      <c r="V11590" s="17"/>
    </row>
    <row r="11591" spans="4:22" x14ac:dyDescent="0.25">
      <c r="D11591" s="27"/>
      <c r="V11591" s="17"/>
    </row>
    <row r="11592" spans="4:22" x14ac:dyDescent="0.25">
      <c r="D11592" s="27"/>
      <c r="V11592" s="17"/>
    </row>
    <row r="11593" spans="4:22" x14ac:dyDescent="0.25">
      <c r="D11593" s="27"/>
      <c r="V11593" s="17"/>
    </row>
    <row r="11594" spans="4:22" x14ac:dyDescent="0.25">
      <c r="D11594" s="27"/>
      <c r="V11594" s="17"/>
    </row>
    <row r="11595" spans="4:22" x14ac:dyDescent="0.25">
      <c r="D11595" s="27"/>
      <c r="V11595" s="17"/>
    </row>
    <row r="11596" spans="4:22" x14ac:dyDescent="0.25">
      <c r="D11596" s="27"/>
      <c r="V11596" s="17"/>
    </row>
    <row r="11597" spans="4:22" x14ac:dyDescent="0.25">
      <c r="D11597" s="27"/>
      <c r="V11597" s="17"/>
    </row>
    <row r="11598" spans="4:22" x14ac:dyDescent="0.25">
      <c r="D11598" s="27"/>
      <c r="V11598" s="17"/>
    </row>
    <row r="11599" spans="4:22" x14ac:dyDescent="0.25">
      <c r="D11599" s="27"/>
      <c r="V11599" s="17"/>
    </row>
    <row r="11600" spans="4:22" x14ac:dyDescent="0.25">
      <c r="D11600" s="27"/>
      <c r="V11600" s="17"/>
    </row>
    <row r="11601" spans="4:22" x14ac:dyDescent="0.25">
      <c r="D11601" s="27"/>
      <c r="V11601" s="17"/>
    </row>
    <row r="11602" spans="4:22" x14ac:dyDescent="0.25">
      <c r="D11602" s="27"/>
      <c r="V11602" s="17"/>
    </row>
    <row r="11603" spans="4:22" x14ac:dyDescent="0.25">
      <c r="D11603" s="27"/>
      <c r="V11603" s="17"/>
    </row>
    <row r="11604" spans="4:22" x14ac:dyDescent="0.25">
      <c r="D11604" s="27"/>
      <c r="V11604" s="17"/>
    </row>
    <row r="11605" spans="4:22" x14ac:dyDescent="0.25">
      <c r="D11605" s="27"/>
      <c r="V11605" s="17"/>
    </row>
    <row r="11606" spans="4:22" x14ac:dyDescent="0.25">
      <c r="D11606" s="27"/>
      <c r="V11606" s="17"/>
    </row>
    <row r="11607" spans="4:22" x14ac:dyDescent="0.25">
      <c r="D11607" s="27"/>
      <c r="V11607" s="17"/>
    </row>
    <row r="11608" spans="4:22" x14ac:dyDescent="0.25">
      <c r="D11608" s="27"/>
      <c r="V11608" s="17"/>
    </row>
    <row r="11609" spans="4:22" x14ac:dyDescent="0.25">
      <c r="D11609" s="27"/>
      <c r="V11609" s="17"/>
    </row>
    <row r="11610" spans="4:22" x14ac:dyDescent="0.25">
      <c r="D11610" s="27"/>
      <c r="V11610" s="17"/>
    </row>
    <row r="11611" spans="4:22" x14ac:dyDescent="0.25">
      <c r="D11611" s="27"/>
      <c r="V11611" s="17"/>
    </row>
    <row r="11612" spans="4:22" x14ac:dyDescent="0.25">
      <c r="D11612" s="27"/>
      <c r="V11612" s="17"/>
    </row>
    <row r="11613" spans="4:22" x14ac:dyDescent="0.25">
      <c r="D11613" s="27"/>
      <c r="V11613" s="17"/>
    </row>
    <row r="11614" spans="4:22" x14ac:dyDescent="0.25">
      <c r="D11614" s="27"/>
      <c r="V11614" s="17"/>
    </row>
    <row r="11615" spans="4:22" x14ac:dyDescent="0.25">
      <c r="D11615" s="27"/>
      <c r="V11615" s="17"/>
    </row>
    <row r="11616" spans="4:22" x14ac:dyDescent="0.25">
      <c r="D11616" s="27"/>
      <c r="V11616" s="17"/>
    </row>
    <row r="11617" spans="4:22" x14ac:dyDescent="0.25">
      <c r="D11617" s="27"/>
      <c r="V11617" s="17"/>
    </row>
    <row r="11618" spans="4:22" x14ac:dyDescent="0.25">
      <c r="D11618" s="27"/>
      <c r="V11618" s="17"/>
    </row>
    <row r="11619" spans="4:22" x14ac:dyDescent="0.25">
      <c r="D11619" s="27"/>
      <c r="V11619" s="17"/>
    </row>
    <row r="11620" spans="4:22" x14ac:dyDescent="0.25">
      <c r="D11620" s="27"/>
      <c r="V11620" s="17"/>
    </row>
    <row r="11621" spans="4:22" x14ac:dyDescent="0.25">
      <c r="D11621" s="27"/>
      <c r="V11621" s="17"/>
    </row>
    <row r="11622" spans="4:22" x14ac:dyDescent="0.25">
      <c r="D11622" s="27"/>
      <c r="V11622" s="17"/>
    </row>
    <row r="11623" spans="4:22" x14ac:dyDescent="0.25">
      <c r="D11623" s="27"/>
      <c r="V11623" s="17"/>
    </row>
    <row r="11624" spans="4:22" x14ac:dyDescent="0.25">
      <c r="D11624" s="27"/>
      <c r="V11624" s="17"/>
    </row>
    <row r="11625" spans="4:22" x14ac:dyDescent="0.25">
      <c r="D11625" s="27"/>
      <c r="V11625" s="17"/>
    </row>
    <row r="11626" spans="4:22" x14ac:dyDescent="0.25">
      <c r="D11626" s="27"/>
      <c r="V11626" s="17"/>
    </row>
    <row r="11627" spans="4:22" x14ac:dyDescent="0.25">
      <c r="D11627" s="27"/>
      <c r="V11627" s="17"/>
    </row>
    <row r="11628" spans="4:22" x14ac:dyDescent="0.25">
      <c r="D11628" s="27"/>
      <c r="V11628" s="17"/>
    </row>
    <row r="11629" spans="4:22" x14ac:dyDescent="0.25">
      <c r="D11629" s="27"/>
      <c r="V11629" s="17"/>
    </row>
    <row r="11630" spans="4:22" x14ac:dyDescent="0.25">
      <c r="D11630" s="27"/>
      <c r="V11630" s="17"/>
    </row>
    <row r="11631" spans="4:22" x14ac:dyDescent="0.25">
      <c r="D11631" s="27"/>
      <c r="V11631" s="17"/>
    </row>
    <row r="11632" spans="4:22" x14ac:dyDescent="0.25">
      <c r="D11632" s="27"/>
      <c r="V11632" s="17"/>
    </row>
    <row r="11633" spans="4:22" x14ac:dyDescent="0.25">
      <c r="D11633" s="27"/>
      <c r="V11633" s="17"/>
    </row>
    <row r="11634" spans="4:22" x14ac:dyDescent="0.25">
      <c r="D11634" s="27"/>
      <c r="V11634" s="17"/>
    </row>
    <row r="11635" spans="4:22" x14ac:dyDescent="0.25">
      <c r="D11635" s="27"/>
      <c r="V11635" s="17"/>
    </row>
    <row r="11636" spans="4:22" x14ac:dyDescent="0.25">
      <c r="D11636" s="27"/>
      <c r="V11636" s="17"/>
    </row>
    <row r="11637" spans="4:22" x14ac:dyDescent="0.25">
      <c r="D11637" s="27"/>
      <c r="V11637" s="17"/>
    </row>
    <row r="11638" spans="4:22" x14ac:dyDescent="0.25">
      <c r="D11638" s="27"/>
      <c r="V11638" s="17"/>
    </row>
    <row r="11639" spans="4:22" x14ac:dyDescent="0.25">
      <c r="D11639" s="27"/>
      <c r="V11639" s="17"/>
    </row>
    <row r="11640" spans="4:22" x14ac:dyDescent="0.25">
      <c r="D11640" s="27"/>
      <c r="V11640" s="17"/>
    </row>
    <row r="11641" spans="4:22" x14ac:dyDescent="0.25">
      <c r="D11641" s="27"/>
      <c r="V11641" s="17"/>
    </row>
    <row r="11642" spans="4:22" x14ac:dyDescent="0.25">
      <c r="D11642" s="27"/>
      <c r="V11642" s="17"/>
    </row>
    <row r="11643" spans="4:22" x14ac:dyDescent="0.25">
      <c r="D11643" s="27"/>
      <c r="V11643" s="17"/>
    </row>
    <row r="11644" spans="4:22" x14ac:dyDescent="0.25">
      <c r="D11644" s="27"/>
      <c r="V11644" s="17"/>
    </row>
    <row r="11645" spans="4:22" x14ac:dyDescent="0.25">
      <c r="D11645" s="27"/>
      <c r="V11645" s="17"/>
    </row>
    <row r="11646" spans="4:22" x14ac:dyDescent="0.25">
      <c r="D11646" s="27"/>
      <c r="V11646" s="17"/>
    </row>
    <row r="11647" spans="4:22" x14ac:dyDescent="0.25">
      <c r="D11647" s="27"/>
      <c r="V11647" s="17"/>
    </row>
    <row r="11648" spans="4:22" x14ac:dyDescent="0.25">
      <c r="D11648" s="27"/>
      <c r="V11648" s="17"/>
    </row>
    <row r="11649" spans="4:22" x14ac:dyDescent="0.25">
      <c r="D11649" s="27"/>
      <c r="V11649" s="17"/>
    </row>
    <row r="11650" spans="4:22" x14ac:dyDescent="0.25">
      <c r="D11650" s="27"/>
      <c r="V11650" s="17"/>
    </row>
    <row r="11651" spans="4:22" x14ac:dyDescent="0.25">
      <c r="D11651" s="27"/>
      <c r="V11651" s="17"/>
    </row>
    <row r="11652" spans="4:22" x14ac:dyDescent="0.25">
      <c r="D11652" s="27"/>
      <c r="V11652" s="17"/>
    </row>
    <row r="11653" spans="4:22" x14ac:dyDescent="0.25">
      <c r="D11653" s="27"/>
      <c r="V11653" s="17"/>
    </row>
    <row r="11654" spans="4:22" x14ac:dyDescent="0.25">
      <c r="D11654" s="27"/>
      <c r="V11654" s="17"/>
    </row>
    <row r="11655" spans="4:22" x14ac:dyDescent="0.25">
      <c r="D11655" s="27"/>
      <c r="V11655" s="17"/>
    </row>
    <row r="11656" spans="4:22" x14ac:dyDescent="0.25">
      <c r="D11656" s="27"/>
      <c r="V11656" s="17"/>
    </row>
    <row r="11657" spans="4:22" x14ac:dyDescent="0.25">
      <c r="D11657" s="27"/>
      <c r="V11657" s="17"/>
    </row>
    <row r="11658" spans="4:22" x14ac:dyDescent="0.25">
      <c r="D11658" s="27"/>
      <c r="V11658" s="17"/>
    </row>
    <row r="11659" spans="4:22" x14ac:dyDescent="0.25">
      <c r="D11659" s="27"/>
      <c r="V11659" s="17"/>
    </row>
    <row r="11660" spans="4:22" x14ac:dyDescent="0.25">
      <c r="D11660" s="27"/>
      <c r="V11660" s="17"/>
    </row>
    <row r="11661" spans="4:22" x14ac:dyDescent="0.25">
      <c r="D11661" s="27"/>
      <c r="V11661" s="17"/>
    </row>
    <row r="11662" spans="4:22" x14ac:dyDescent="0.25">
      <c r="D11662" s="27"/>
      <c r="V11662" s="17"/>
    </row>
    <row r="11663" spans="4:22" x14ac:dyDescent="0.25">
      <c r="D11663" s="27"/>
      <c r="V11663" s="17"/>
    </row>
    <row r="11664" spans="4:22" x14ac:dyDescent="0.25">
      <c r="D11664" s="27"/>
      <c r="V11664" s="17"/>
    </row>
    <row r="11665" spans="4:22" x14ac:dyDescent="0.25">
      <c r="D11665" s="27"/>
      <c r="V11665" s="17"/>
    </row>
    <row r="11666" spans="4:22" x14ac:dyDescent="0.25">
      <c r="D11666" s="27"/>
      <c r="V11666" s="17"/>
    </row>
    <row r="11667" spans="4:22" x14ac:dyDescent="0.25">
      <c r="D11667" s="27"/>
      <c r="V11667" s="17"/>
    </row>
    <row r="11668" spans="4:22" x14ac:dyDescent="0.25">
      <c r="D11668" s="27"/>
      <c r="V11668" s="17"/>
    </row>
    <row r="11669" spans="4:22" x14ac:dyDescent="0.25">
      <c r="D11669" s="27"/>
      <c r="V11669" s="17"/>
    </row>
    <row r="11670" spans="4:22" x14ac:dyDescent="0.25">
      <c r="D11670" s="27"/>
      <c r="V11670" s="17"/>
    </row>
    <row r="11671" spans="4:22" x14ac:dyDescent="0.25">
      <c r="D11671" s="27"/>
      <c r="V11671" s="17"/>
    </row>
    <row r="11672" spans="4:22" x14ac:dyDescent="0.25">
      <c r="D11672" s="27"/>
      <c r="V11672" s="17"/>
    </row>
    <row r="11673" spans="4:22" x14ac:dyDescent="0.25">
      <c r="D11673" s="27"/>
      <c r="V11673" s="17"/>
    </row>
    <row r="11674" spans="4:22" x14ac:dyDescent="0.25">
      <c r="D11674" s="27"/>
      <c r="V11674" s="17"/>
    </row>
    <row r="11675" spans="4:22" x14ac:dyDescent="0.25">
      <c r="D11675" s="27"/>
      <c r="V11675" s="17"/>
    </row>
    <row r="11676" spans="4:22" x14ac:dyDescent="0.25">
      <c r="D11676" s="27"/>
      <c r="V11676" s="17"/>
    </row>
    <row r="11677" spans="4:22" x14ac:dyDescent="0.25">
      <c r="D11677" s="27"/>
      <c r="V11677" s="17"/>
    </row>
    <row r="11678" spans="4:22" x14ac:dyDescent="0.25">
      <c r="D11678" s="27"/>
      <c r="V11678" s="17"/>
    </row>
    <row r="11679" spans="4:22" x14ac:dyDescent="0.25">
      <c r="D11679" s="27"/>
      <c r="V11679" s="17"/>
    </row>
    <row r="11680" spans="4:22" x14ac:dyDescent="0.25">
      <c r="D11680" s="27"/>
      <c r="V11680" s="17"/>
    </row>
    <row r="11681" spans="4:22" x14ac:dyDescent="0.25">
      <c r="D11681" s="27"/>
      <c r="V11681" s="17"/>
    </row>
    <row r="11682" spans="4:22" x14ac:dyDescent="0.25">
      <c r="D11682" s="27"/>
      <c r="V11682" s="17"/>
    </row>
    <row r="11683" spans="4:22" x14ac:dyDescent="0.25">
      <c r="D11683" s="27"/>
      <c r="V11683" s="17"/>
    </row>
    <row r="11684" spans="4:22" x14ac:dyDescent="0.25">
      <c r="D11684" s="27"/>
      <c r="V11684" s="17"/>
    </row>
    <row r="11685" spans="4:22" x14ac:dyDescent="0.25">
      <c r="D11685" s="27"/>
      <c r="V11685" s="17"/>
    </row>
    <row r="11686" spans="4:22" x14ac:dyDescent="0.25">
      <c r="D11686" s="27"/>
      <c r="V11686" s="17"/>
    </row>
    <row r="11687" spans="4:22" x14ac:dyDescent="0.25">
      <c r="D11687" s="27"/>
      <c r="V11687" s="17"/>
    </row>
    <row r="11688" spans="4:22" x14ac:dyDescent="0.25">
      <c r="D11688" s="27"/>
      <c r="V11688" s="17"/>
    </row>
    <row r="11689" spans="4:22" x14ac:dyDescent="0.25">
      <c r="D11689" s="27"/>
      <c r="V11689" s="17"/>
    </row>
    <row r="11690" spans="4:22" x14ac:dyDescent="0.25">
      <c r="D11690" s="27"/>
      <c r="V11690" s="17"/>
    </row>
    <row r="11691" spans="4:22" x14ac:dyDescent="0.25">
      <c r="D11691" s="27"/>
      <c r="V11691" s="17"/>
    </row>
    <row r="11692" spans="4:22" x14ac:dyDescent="0.25">
      <c r="D11692" s="27"/>
      <c r="V11692" s="17"/>
    </row>
    <row r="11693" spans="4:22" x14ac:dyDescent="0.25">
      <c r="D11693" s="27"/>
      <c r="V11693" s="17"/>
    </row>
    <row r="11694" spans="4:22" x14ac:dyDescent="0.25">
      <c r="D11694" s="27"/>
      <c r="V11694" s="17"/>
    </row>
    <row r="11695" spans="4:22" x14ac:dyDescent="0.25">
      <c r="D11695" s="27"/>
      <c r="V11695" s="17"/>
    </row>
    <row r="11696" spans="4:22" x14ac:dyDescent="0.25">
      <c r="D11696" s="27"/>
      <c r="V11696" s="17"/>
    </row>
    <row r="11697" spans="4:22" x14ac:dyDescent="0.25">
      <c r="D11697" s="27"/>
      <c r="V11697" s="17"/>
    </row>
    <row r="11698" spans="4:22" x14ac:dyDescent="0.25">
      <c r="D11698" s="27"/>
      <c r="V11698" s="17"/>
    </row>
    <row r="11699" spans="4:22" x14ac:dyDescent="0.25">
      <c r="D11699" s="27"/>
      <c r="V11699" s="17"/>
    </row>
    <row r="11700" spans="4:22" x14ac:dyDescent="0.25">
      <c r="D11700" s="27"/>
      <c r="V11700" s="17"/>
    </row>
    <row r="11701" spans="4:22" x14ac:dyDescent="0.25">
      <c r="D11701" s="27"/>
      <c r="V11701" s="17"/>
    </row>
    <row r="11702" spans="4:22" x14ac:dyDescent="0.25">
      <c r="D11702" s="27"/>
      <c r="V11702" s="17"/>
    </row>
    <row r="11703" spans="4:22" x14ac:dyDescent="0.25">
      <c r="D11703" s="27"/>
      <c r="V11703" s="17"/>
    </row>
    <row r="11704" spans="4:22" x14ac:dyDescent="0.25">
      <c r="D11704" s="27"/>
      <c r="V11704" s="17"/>
    </row>
    <row r="11705" spans="4:22" x14ac:dyDescent="0.25">
      <c r="D11705" s="27"/>
      <c r="V11705" s="17"/>
    </row>
    <row r="11706" spans="4:22" x14ac:dyDescent="0.25">
      <c r="D11706" s="27"/>
      <c r="V11706" s="17"/>
    </row>
    <row r="11707" spans="4:22" x14ac:dyDescent="0.25">
      <c r="D11707" s="27"/>
      <c r="V11707" s="17"/>
    </row>
    <row r="11708" spans="4:22" x14ac:dyDescent="0.25">
      <c r="D11708" s="27"/>
      <c r="V11708" s="17"/>
    </row>
    <row r="11709" spans="4:22" x14ac:dyDescent="0.25">
      <c r="D11709" s="27"/>
      <c r="V11709" s="17"/>
    </row>
    <row r="11710" spans="4:22" x14ac:dyDescent="0.25">
      <c r="D11710" s="27"/>
      <c r="V11710" s="17"/>
    </row>
    <row r="11711" spans="4:22" x14ac:dyDescent="0.25">
      <c r="D11711" s="27"/>
      <c r="V11711" s="17"/>
    </row>
    <row r="11712" spans="4:22" x14ac:dyDescent="0.25">
      <c r="D11712" s="27"/>
      <c r="V11712" s="17"/>
    </row>
    <row r="11713" spans="4:22" x14ac:dyDescent="0.25">
      <c r="D11713" s="27"/>
      <c r="V11713" s="17"/>
    </row>
    <row r="11714" spans="4:22" x14ac:dyDescent="0.25">
      <c r="D11714" s="27"/>
      <c r="V11714" s="17"/>
    </row>
    <row r="11715" spans="4:22" x14ac:dyDescent="0.25">
      <c r="D11715" s="27"/>
      <c r="V11715" s="17"/>
    </row>
    <row r="11716" spans="4:22" x14ac:dyDescent="0.25">
      <c r="D11716" s="27"/>
      <c r="V11716" s="17"/>
    </row>
    <row r="11717" spans="4:22" x14ac:dyDescent="0.25">
      <c r="D11717" s="27"/>
      <c r="V11717" s="17"/>
    </row>
    <row r="11718" spans="4:22" x14ac:dyDescent="0.25">
      <c r="D11718" s="27"/>
      <c r="V11718" s="17"/>
    </row>
    <row r="11719" spans="4:22" x14ac:dyDescent="0.25">
      <c r="D11719" s="27"/>
      <c r="V11719" s="17"/>
    </row>
    <row r="11720" spans="4:22" x14ac:dyDescent="0.25">
      <c r="D11720" s="27"/>
      <c r="V11720" s="17"/>
    </row>
    <row r="11721" spans="4:22" x14ac:dyDescent="0.25">
      <c r="D11721" s="27"/>
      <c r="V11721" s="17"/>
    </row>
    <row r="11722" spans="4:22" x14ac:dyDescent="0.25">
      <c r="D11722" s="27"/>
      <c r="V11722" s="17"/>
    </row>
    <row r="11723" spans="4:22" x14ac:dyDescent="0.25">
      <c r="D11723" s="27"/>
      <c r="V11723" s="17"/>
    </row>
    <row r="11724" spans="4:22" x14ac:dyDescent="0.25">
      <c r="D11724" s="27"/>
      <c r="V11724" s="17"/>
    </row>
    <row r="11725" spans="4:22" x14ac:dyDescent="0.25">
      <c r="D11725" s="27"/>
      <c r="V11725" s="17"/>
    </row>
    <row r="11726" spans="4:22" x14ac:dyDescent="0.25">
      <c r="D11726" s="27"/>
      <c r="V11726" s="17"/>
    </row>
    <row r="11727" spans="4:22" x14ac:dyDescent="0.25">
      <c r="D11727" s="27"/>
      <c r="V11727" s="17"/>
    </row>
    <row r="11728" spans="4:22" x14ac:dyDescent="0.25">
      <c r="D11728" s="27"/>
      <c r="V11728" s="17"/>
    </row>
    <row r="11729" spans="4:22" x14ac:dyDescent="0.25">
      <c r="D11729" s="27"/>
      <c r="V11729" s="17"/>
    </row>
    <row r="11730" spans="4:22" x14ac:dyDescent="0.25">
      <c r="D11730" s="27"/>
      <c r="V11730" s="17"/>
    </row>
    <row r="11731" spans="4:22" x14ac:dyDescent="0.25">
      <c r="D11731" s="27"/>
      <c r="V11731" s="17"/>
    </row>
    <row r="11732" spans="4:22" x14ac:dyDescent="0.25">
      <c r="D11732" s="27"/>
      <c r="V11732" s="17"/>
    </row>
    <row r="11733" spans="4:22" x14ac:dyDescent="0.25">
      <c r="D11733" s="27"/>
      <c r="V11733" s="17"/>
    </row>
    <row r="11734" spans="4:22" x14ac:dyDescent="0.25">
      <c r="D11734" s="27"/>
      <c r="V11734" s="17"/>
    </row>
    <row r="11735" spans="4:22" x14ac:dyDescent="0.25">
      <c r="D11735" s="27"/>
      <c r="V11735" s="17"/>
    </row>
    <row r="11736" spans="4:22" x14ac:dyDescent="0.25">
      <c r="D11736" s="27"/>
      <c r="V11736" s="17"/>
    </row>
    <row r="11737" spans="4:22" x14ac:dyDescent="0.25">
      <c r="D11737" s="27"/>
      <c r="V11737" s="17"/>
    </row>
    <row r="11738" spans="4:22" x14ac:dyDescent="0.25">
      <c r="D11738" s="27"/>
      <c r="V11738" s="17"/>
    </row>
    <row r="11739" spans="4:22" x14ac:dyDescent="0.25">
      <c r="D11739" s="27"/>
      <c r="V11739" s="17"/>
    </row>
    <row r="11740" spans="4:22" x14ac:dyDescent="0.25">
      <c r="D11740" s="27"/>
      <c r="V11740" s="17"/>
    </row>
    <row r="11741" spans="4:22" x14ac:dyDescent="0.25">
      <c r="D11741" s="27"/>
      <c r="V11741" s="17"/>
    </row>
    <row r="11742" spans="4:22" x14ac:dyDescent="0.25">
      <c r="D11742" s="27"/>
      <c r="V11742" s="17"/>
    </row>
    <row r="11743" spans="4:22" x14ac:dyDescent="0.25">
      <c r="D11743" s="27"/>
      <c r="V11743" s="17"/>
    </row>
    <row r="11744" spans="4:22" x14ac:dyDescent="0.25">
      <c r="D11744" s="27"/>
      <c r="V11744" s="17"/>
    </row>
    <row r="11745" spans="4:22" x14ac:dyDescent="0.25">
      <c r="D11745" s="27"/>
      <c r="V11745" s="17"/>
    </row>
    <row r="11746" spans="4:22" x14ac:dyDescent="0.25">
      <c r="D11746" s="27"/>
      <c r="V11746" s="17"/>
    </row>
    <row r="11747" spans="4:22" x14ac:dyDescent="0.25">
      <c r="D11747" s="27"/>
      <c r="V11747" s="17"/>
    </row>
    <row r="11748" spans="4:22" x14ac:dyDescent="0.25">
      <c r="D11748" s="27"/>
      <c r="V11748" s="17"/>
    </row>
    <row r="11749" spans="4:22" x14ac:dyDescent="0.25">
      <c r="D11749" s="27"/>
      <c r="V11749" s="17"/>
    </row>
    <row r="11750" spans="4:22" x14ac:dyDescent="0.25">
      <c r="D11750" s="27"/>
      <c r="V11750" s="17"/>
    </row>
    <row r="11751" spans="4:22" x14ac:dyDescent="0.25">
      <c r="D11751" s="27"/>
      <c r="V11751" s="17"/>
    </row>
    <row r="11752" spans="4:22" x14ac:dyDescent="0.25">
      <c r="D11752" s="27"/>
      <c r="V11752" s="17"/>
    </row>
    <row r="11753" spans="4:22" x14ac:dyDescent="0.25">
      <c r="D11753" s="27"/>
      <c r="V11753" s="17"/>
    </row>
    <row r="11754" spans="4:22" x14ac:dyDescent="0.25">
      <c r="D11754" s="27"/>
      <c r="V11754" s="17"/>
    </row>
    <row r="11755" spans="4:22" x14ac:dyDescent="0.25">
      <c r="D11755" s="27"/>
      <c r="V11755" s="17"/>
    </row>
    <row r="11756" spans="4:22" x14ac:dyDescent="0.25">
      <c r="D11756" s="27"/>
      <c r="V11756" s="17"/>
    </row>
    <row r="11757" spans="4:22" x14ac:dyDescent="0.25">
      <c r="D11757" s="27"/>
      <c r="V11757" s="17"/>
    </row>
    <row r="11758" spans="4:22" x14ac:dyDescent="0.25">
      <c r="D11758" s="27"/>
      <c r="V11758" s="17"/>
    </row>
    <row r="11759" spans="4:22" x14ac:dyDescent="0.25">
      <c r="D11759" s="27"/>
      <c r="V11759" s="17"/>
    </row>
    <row r="11760" spans="4:22" x14ac:dyDescent="0.25">
      <c r="D11760" s="27"/>
      <c r="V11760" s="17"/>
    </row>
    <row r="11761" spans="4:22" x14ac:dyDescent="0.25">
      <c r="D11761" s="27"/>
      <c r="V11761" s="17"/>
    </row>
    <row r="11762" spans="4:22" x14ac:dyDescent="0.25">
      <c r="D11762" s="27"/>
      <c r="V11762" s="17"/>
    </row>
    <row r="11763" spans="4:22" x14ac:dyDescent="0.25">
      <c r="D11763" s="27"/>
      <c r="V11763" s="17"/>
    </row>
    <row r="11764" spans="4:22" x14ac:dyDescent="0.25">
      <c r="D11764" s="27"/>
      <c r="V11764" s="17"/>
    </row>
    <row r="11765" spans="4:22" x14ac:dyDescent="0.25">
      <c r="D11765" s="27"/>
      <c r="V11765" s="17"/>
    </row>
    <row r="11766" spans="4:22" x14ac:dyDescent="0.25">
      <c r="D11766" s="27"/>
      <c r="V11766" s="17"/>
    </row>
    <row r="11767" spans="4:22" x14ac:dyDescent="0.25">
      <c r="D11767" s="27"/>
      <c r="V11767" s="17"/>
    </row>
    <row r="11768" spans="4:22" x14ac:dyDescent="0.25">
      <c r="D11768" s="27"/>
      <c r="V11768" s="17"/>
    </row>
    <row r="11769" spans="4:22" x14ac:dyDescent="0.25">
      <c r="D11769" s="27"/>
      <c r="V11769" s="17"/>
    </row>
    <row r="11770" spans="4:22" x14ac:dyDescent="0.25">
      <c r="D11770" s="27"/>
      <c r="V11770" s="17"/>
    </row>
    <row r="11771" spans="4:22" x14ac:dyDescent="0.25">
      <c r="D11771" s="27"/>
      <c r="V11771" s="17"/>
    </row>
    <row r="11772" spans="4:22" x14ac:dyDescent="0.25">
      <c r="D11772" s="27"/>
      <c r="V11772" s="17"/>
    </row>
    <row r="11773" spans="4:22" x14ac:dyDescent="0.25">
      <c r="D11773" s="27"/>
      <c r="V11773" s="17"/>
    </row>
    <row r="11774" spans="4:22" x14ac:dyDescent="0.25">
      <c r="D11774" s="27"/>
      <c r="V11774" s="17"/>
    </row>
    <row r="11775" spans="4:22" x14ac:dyDescent="0.25">
      <c r="D11775" s="27"/>
      <c r="V11775" s="17"/>
    </row>
    <row r="11776" spans="4:22" x14ac:dyDescent="0.25">
      <c r="D11776" s="27"/>
      <c r="V11776" s="17"/>
    </row>
    <row r="11777" spans="4:22" x14ac:dyDescent="0.25">
      <c r="D11777" s="27"/>
      <c r="V11777" s="17"/>
    </row>
    <row r="11778" spans="4:22" x14ac:dyDescent="0.25">
      <c r="D11778" s="27"/>
      <c r="V11778" s="17"/>
    </row>
    <row r="11779" spans="4:22" x14ac:dyDescent="0.25">
      <c r="D11779" s="27"/>
      <c r="V11779" s="17"/>
    </row>
    <row r="11780" spans="4:22" x14ac:dyDescent="0.25">
      <c r="D11780" s="27"/>
      <c r="V11780" s="17"/>
    </row>
    <row r="11781" spans="4:22" x14ac:dyDescent="0.25">
      <c r="D11781" s="27"/>
      <c r="V11781" s="17"/>
    </row>
    <row r="11782" spans="4:22" x14ac:dyDescent="0.25">
      <c r="D11782" s="27"/>
      <c r="V11782" s="17"/>
    </row>
    <row r="11783" spans="4:22" x14ac:dyDescent="0.25">
      <c r="D11783" s="27"/>
      <c r="V11783" s="17"/>
    </row>
    <row r="11784" spans="4:22" x14ac:dyDescent="0.25">
      <c r="D11784" s="27"/>
      <c r="V11784" s="17"/>
    </row>
    <row r="11785" spans="4:22" x14ac:dyDescent="0.25">
      <c r="D11785" s="27"/>
      <c r="V11785" s="17"/>
    </row>
    <row r="11786" spans="4:22" x14ac:dyDescent="0.25">
      <c r="D11786" s="27"/>
      <c r="V11786" s="17"/>
    </row>
    <row r="11787" spans="4:22" x14ac:dyDescent="0.25">
      <c r="D11787" s="27"/>
      <c r="V11787" s="17"/>
    </row>
    <row r="11788" spans="4:22" x14ac:dyDescent="0.25">
      <c r="D11788" s="27"/>
      <c r="V11788" s="17"/>
    </row>
    <row r="11789" spans="4:22" x14ac:dyDescent="0.25">
      <c r="D11789" s="27"/>
      <c r="V11789" s="17"/>
    </row>
    <row r="11790" spans="4:22" x14ac:dyDescent="0.25">
      <c r="D11790" s="27"/>
      <c r="V11790" s="17"/>
    </row>
    <row r="11791" spans="4:22" x14ac:dyDescent="0.25">
      <c r="D11791" s="27"/>
      <c r="V11791" s="17"/>
    </row>
    <row r="11792" spans="4:22" x14ac:dyDescent="0.25">
      <c r="D11792" s="27"/>
      <c r="V11792" s="17"/>
    </row>
    <row r="11793" spans="4:22" x14ac:dyDescent="0.25">
      <c r="D11793" s="27"/>
      <c r="V11793" s="17"/>
    </row>
    <row r="11794" spans="4:22" x14ac:dyDescent="0.25">
      <c r="D11794" s="27"/>
      <c r="V11794" s="17"/>
    </row>
    <row r="11795" spans="4:22" x14ac:dyDescent="0.25">
      <c r="D11795" s="27"/>
      <c r="V11795" s="17"/>
    </row>
    <row r="11796" spans="4:22" x14ac:dyDescent="0.25">
      <c r="D11796" s="27"/>
      <c r="V11796" s="17"/>
    </row>
    <row r="11797" spans="4:22" x14ac:dyDescent="0.25">
      <c r="D11797" s="27"/>
      <c r="V11797" s="17"/>
    </row>
    <row r="11798" spans="4:22" x14ac:dyDescent="0.25">
      <c r="D11798" s="27"/>
      <c r="V11798" s="17"/>
    </row>
    <row r="11799" spans="4:22" x14ac:dyDescent="0.25">
      <c r="D11799" s="27"/>
      <c r="V11799" s="17"/>
    </row>
    <row r="11800" spans="4:22" x14ac:dyDescent="0.25">
      <c r="D11800" s="27"/>
      <c r="V11800" s="17"/>
    </row>
    <row r="11801" spans="4:22" x14ac:dyDescent="0.25">
      <c r="D11801" s="27"/>
      <c r="V11801" s="17"/>
    </row>
    <row r="11802" spans="4:22" x14ac:dyDescent="0.25">
      <c r="D11802" s="27"/>
      <c r="V11802" s="17"/>
    </row>
    <row r="11803" spans="4:22" x14ac:dyDescent="0.25">
      <c r="D11803" s="27"/>
      <c r="V11803" s="17"/>
    </row>
    <row r="11804" spans="4:22" x14ac:dyDescent="0.25">
      <c r="D11804" s="27"/>
      <c r="V11804" s="17"/>
    </row>
    <row r="11805" spans="4:22" x14ac:dyDescent="0.25">
      <c r="D11805" s="27"/>
      <c r="V11805" s="17"/>
    </row>
    <row r="11806" spans="4:22" x14ac:dyDescent="0.25">
      <c r="D11806" s="27"/>
      <c r="V11806" s="17"/>
    </row>
    <row r="11807" spans="4:22" x14ac:dyDescent="0.25">
      <c r="D11807" s="27"/>
      <c r="V11807" s="17"/>
    </row>
    <row r="11808" spans="4:22" x14ac:dyDescent="0.25">
      <c r="D11808" s="27"/>
      <c r="V11808" s="17"/>
    </row>
    <row r="11809" spans="4:22" x14ac:dyDescent="0.25">
      <c r="D11809" s="27"/>
      <c r="V11809" s="17"/>
    </row>
    <row r="11810" spans="4:22" x14ac:dyDescent="0.25">
      <c r="D11810" s="27"/>
      <c r="V11810" s="17"/>
    </row>
    <row r="11811" spans="4:22" x14ac:dyDescent="0.25">
      <c r="D11811" s="27"/>
      <c r="V11811" s="17"/>
    </row>
    <row r="11812" spans="4:22" x14ac:dyDescent="0.25">
      <c r="D11812" s="27"/>
      <c r="V11812" s="17"/>
    </row>
    <row r="11813" spans="4:22" x14ac:dyDescent="0.25">
      <c r="D11813" s="27"/>
      <c r="V11813" s="17"/>
    </row>
    <row r="11814" spans="4:22" x14ac:dyDescent="0.25">
      <c r="D11814" s="27"/>
      <c r="V11814" s="17"/>
    </row>
    <row r="11815" spans="4:22" x14ac:dyDescent="0.25">
      <c r="D11815" s="27"/>
      <c r="V11815" s="17"/>
    </row>
    <row r="11816" spans="4:22" x14ac:dyDescent="0.25">
      <c r="D11816" s="27"/>
      <c r="V11816" s="17"/>
    </row>
    <row r="11817" spans="4:22" x14ac:dyDescent="0.25">
      <c r="D11817" s="27"/>
      <c r="V11817" s="17"/>
    </row>
    <row r="11818" spans="4:22" x14ac:dyDescent="0.25">
      <c r="D11818" s="27"/>
      <c r="V11818" s="17"/>
    </row>
    <row r="11819" spans="4:22" x14ac:dyDescent="0.25">
      <c r="D11819" s="27"/>
      <c r="V11819" s="17"/>
    </row>
    <row r="11820" spans="4:22" x14ac:dyDescent="0.25">
      <c r="D11820" s="27"/>
      <c r="V11820" s="17"/>
    </row>
    <row r="11821" spans="4:22" x14ac:dyDescent="0.25">
      <c r="D11821" s="27"/>
      <c r="V11821" s="17"/>
    </row>
    <row r="11822" spans="4:22" x14ac:dyDescent="0.25">
      <c r="D11822" s="27"/>
      <c r="V11822" s="17"/>
    </row>
    <row r="11823" spans="4:22" x14ac:dyDescent="0.25">
      <c r="D11823" s="27"/>
      <c r="V11823" s="17"/>
    </row>
    <row r="11824" spans="4:22" x14ac:dyDescent="0.25">
      <c r="D11824" s="27"/>
      <c r="V11824" s="17"/>
    </row>
    <row r="11825" spans="4:22" x14ac:dyDescent="0.25">
      <c r="D11825" s="27"/>
      <c r="V11825" s="17"/>
    </row>
    <row r="11826" spans="4:22" x14ac:dyDescent="0.25">
      <c r="D11826" s="27"/>
      <c r="V11826" s="17"/>
    </row>
    <row r="11827" spans="4:22" x14ac:dyDescent="0.25">
      <c r="D11827" s="27"/>
      <c r="V11827" s="17"/>
    </row>
    <row r="11828" spans="4:22" x14ac:dyDescent="0.25">
      <c r="D11828" s="27"/>
      <c r="V11828" s="17"/>
    </row>
    <row r="11829" spans="4:22" x14ac:dyDescent="0.25">
      <c r="D11829" s="27"/>
      <c r="V11829" s="17"/>
    </row>
    <row r="11830" spans="4:22" x14ac:dyDescent="0.25">
      <c r="D11830" s="27"/>
      <c r="V11830" s="17"/>
    </row>
    <row r="11831" spans="4:22" x14ac:dyDescent="0.25">
      <c r="D11831" s="27"/>
      <c r="V11831" s="17"/>
    </row>
    <row r="11832" spans="4:22" x14ac:dyDescent="0.25">
      <c r="D11832" s="27"/>
      <c r="V11832" s="17"/>
    </row>
    <row r="11833" spans="4:22" x14ac:dyDescent="0.25">
      <c r="D11833" s="27"/>
      <c r="V11833" s="17"/>
    </row>
    <row r="11834" spans="4:22" x14ac:dyDescent="0.25">
      <c r="D11834" s="27"/>
      <c r="V11834" s="17"/>
    </row>
    <row r="11835" spans="4:22" x14ac:dyDescent="0.25">
      <c r="D11835" s="27"/>
      <c r="V11835" s="17"/>
    </row>
    <row r="11836" spans="4:22" x14ac:dyDescent="0.25">
      <c r="D11836" s="27"/>
      <c r="V11836" s="17"/>
    </row>
    <row r="11837" spans="4:22" x14ac:dyDescent="0.25">
      <c r="D11837" s="27"/>
      <c r="V11837" s="17"/>
    </row>
    <row r="11838" spans="4:22" x14ac:dyDescent="0.25">
      <c r="D11838" s="27"/>
      <c r="V11838" s="17"/>
    </row>
    <row r="11839" spans="4:22" x14ac:dyDescent="0.25">
      <c r="D11839" s="27"/>
      <c r="V11839" s="17"/>
    </row>
    <row r="11840" spans="4:22" x14ac:dyDescent="0.25">
      <c r="D11840" s="27"/>
      <c r="V11840" s="17"/>
    </row>
    <row r="11841" spans="4:22" x14ac:dyDescent="0.25">
      <c r="D11841" s="27"/>
      <c r="V11841" s="17"/>
    </row>
    <row r="11842" spans="4:22" x14ac:dyDescent="0.25">
      <c r="D11842" s="27"/>
      <c r="V11842" s="17"/>
    </row>
    <row r="11843" spans="4:22" x14ac:dyDescent="0.25">
      <c r="D11843" s="27"/>
      <c r="V11843" s="17"/>
    </row>
    <row r="11844" spans="4:22" x14ac:dyDescent="0.25">
      <c r="D11844" s="27"/>
      <c r="V11844" s="17"/>
    </row>
    <row r="11845" spans="4:22" x14ac:dyDescent="0.25">
      <c r="D11845" s="27"/>
      <c r="V11845" s="17"/>
    </row>
    <row r="11846" spans="4:22" x14ac:dyDescent="0.25">
      <c r="D11846" s="27"/>
      <c r="V11846" s="17"/>
    </row>
    <row r="11847" spans="4:22" x14ac:dyDescent="0.25">
      <c r="D11847" s="27"/>
      <c r="V11847" s="17"/>
    </row>
    <row r="11848" spans="4:22" x14ac:dyDescent="0.25">
      <c r="D11848" s="27"/>
      <c r="V11848" s="17"/>
    </row>
    <row r="11849" spans="4:22" x14ac:dyDescent="0.25">
      <c r="D11849" s="27"/>
      <c r="V11849" s="17"/>
    </row>
    <row r="11850" spans="4:22" x14ac:dyDescent="0.25">
      <c r="D11850" s="27"/>
      <c r="V11850" s="17"/>
    </row>
    <row r="11851" spans="4:22" x14ac:dyDescent="0.25">
      <c r="D11851" s="27"/>
      <c r="V11851" s="17"/>
    </row>
    <row r="11852" spans="4:22" x14ac:dyDescent="0.25">
      <c r="D11852" s="27"/>
      <c r="V11852" s="17"/>
    </row>
    <row r="11853" spans="4:22" x14ac:dyDescent="0.25">
      <c r="D11853" s="27"/>
      <c r="V11853" s="17"/>
    </row>
    <row r="11854" spans="4:22" x14ac:dyDescent="0.25">
      <c r="D11854" s="27"/>
      <c r="V11854" s="17"/>
    </row>
    <row r="11855" spans="4:22" x14ac:dyDescent="0.25">
      <c r="D11855" s="27"/>
      <c r="V11855" s="17"/>
    </row>
    <row r="11856" spans="4:22" x14ac:dyDescent="0.25">
      <c r="D11856" s="27"/>
      <c r="V11856" s="17"/>
    </row>
    <row r="11857" spans="4:22" x14ac:dyDescent="0.25">
      <c r="D11857" s="27"/>
      <c r="V11857" s="17"/>
    </row>
    <row r="11858" spans="4:22" x14ac:dyDescent="0.25">
      <c r="D11858" s="27"/>
      <c r="V11858" s="17"/>
    </row>
    <row r="11859" spans="4:22" x14ac:dyDescent="0.25">
      <c r="D11859" s="27"/>
      <c r="V11859" s="17"/>
    </row>
    <row r="11860" spans="4:22" x14ac:dyDescent="0.25">
      <c r="D11860" s="27"/>
      <c r="V11860" s="17"/>
    </row>
    <row r="11861" spans="4:22" x14ac:dyDescent="0.25">
      <c r="D11861" s="27"/>
      <c r="V11861" s="17"/>
    </row>
    <row r="11862" spans="4:22" x14ac:dyDescent="0.25">
      <c r="D11862" s="27"/>
      <c r="V11862" s="17"/>
    </row>
    <row r="11863" spans="4:22" x14ac:dyDescent="0.25">
      <c r="D11863" s="27"/>
      <c r="V11863" s="17"/>
    </row>
    <row r="11864" spans="4:22" x14ac:dyDescent="0.25">
      <c r="D11864" s="27"/>
      <c r="V11864" s="17"/>
    </row>
    <row r="11865" spans="4:22" x14ac:dyDescent="0.25">
      <c r="D11865" s="27"/>
      <c r="V11865" s="17"/>
    </row>
    <row r="11866" spans="4:22" x14ac:dyDescent="0.25">
      <c r="D11866" s="27"/>
      <c r="V11866" s="17"/>
    </row>
    <row r="11867" spans="4:22" x14ac:dyDescent="0.25">
      <c r="D11867" s="27"/>
      <c r="V11867" s="17"/>
    </row>
    <row r="11868" spans="4:22" x14ac:dyDescent="0.25">
      <c r="D11868" s="27"/>
      <c r="V11868" s="17"/>
    </row>
    <row r="11869" spans="4:22" x14ac:dyDescent="0.25">
      <c r="D11869" s="27"/>
      <c r="V11869" s="17"/>
    </row>
    <row r="11870" spans="4:22" x14ac:dyDescent="0.25">
      <c r="D11870" s="27"/>
      <c r="V11870" s="17"/>
    </row>
    <row r="11871" spans="4:22" x14ac:dyDescent="0.25">
      <c r="D11871" s="27"/>
      <c r="V11871" s="17"/>
    </row>
    <row r="11872" spans="4:22" x14ac:dyDescent="0.25">
      <c r="D11872" s="27"/>
      <c r="V11872" s="17"/>
    </row>
    <row r="11873" spans="4:22" x14ac:dyDescent="0.25">
      <c r="D11873" s="27"/>
      <c r="V11873" s="17"/>
    </row>
    <row r="11874" spans="4:22" x14ac:dyDescent="0.25">
      <c r="D11874" s="27"/>
      <c r="V11874" s="17"/>
    </row>
    <row r="11875" spans="4:22" x14ac:dyDescent="0.25">
      <c r="D11875" s="27"/>
      <c r="V11875" s="17"/>
    </row>
    <row r="11876" spans="4:22" x14ac:dyDescent="0.25">
      <c r="D11876" s="27"/>
      <c r="V11876" s="17"/>
    </row>
    <row r="11877" spans="4:22" x14ac:dyDescent="0.25">
      <c r="D11877" s="27"/>
      <c r="V11877" s="17"/>
    </row>
    <row r="11878" spans="4:22" x14ac:dyDescent="0.25">
      <c r="D11878" s="27"/>
      <c r="V11878" s="17"/>
    </row>
    <row r="11879" spans="4:22" x14ac:dyDescent="0.25">
      <c r="D11879" s="27"/>
      <c r="V11879" s="17"/>
    </row>
    <row r="11880" spans="4:22" x14ac:dyDescent="0.25">
      <c r="D11880" s="27"/>
      <c r="V11880" s="17"/>
    </row>
    <row r="11881" spans="4:22" x14ac:dyDescent="0.25">
      <c r="D11881" s="27"/>
      <c r="V11881" s="17"/>
    </row>
    <row r="11882" spans="4:22" x14ac:dyDescent="0.25">
      <c r="D11882" s="27"/>
      <c r="V11882" s="17"/>
    </row>
    <row r="11883" spans="4:22" x14ac:dyDescent="0.25">
      <c r="D11883" s="27"/>
      <c r="V11883" s="17"/>
    </row>
    <row r="11884" spans="4:22" x14ac:dyDescent="0.25">
      <c r="D11884" s="27"/>
      <c r="V11884" s="17"/>
    </row>
    <row r="11885" spans="4:22" x14ac:dyDescent="0.25">
      <c r="D11885" s="27"/>
      <c r="V11885" s="17"/>
    </row>
    <row r="11886" spans="4:22" x14ac:dyDescent="0.25">
      <c r="D11886" s="27"/>
      <c r="V11886" s="17"/>
    </row>
    <row r="11887" spans="4:22" x14ac:dyDescent="0.25">
      <c r="D11887" s="27"/>
      <c r="V11887" s="17"/>
    </row>
    <row r="11888" spans="4:22" x14ac:dyDescent="0.25">
      <c r="D11888" s="27"/>
      <c r="V11888" s="17"/>
    </row>
    <row r="11889" spans="4:22" x14ac:dyDescent="0.25">
      <c r="D11889" s="27"/>
      <c r="V11889" s="17"/>
    </row>
    <row r="11890" spans="4:22" x14ac:dyDescent="0.25">
      <c r="D11890" s="27"/>
      <c r="V11890" s="17"/>
    </row>
    <row r="11891" spans="4:22" x14ac:dyDescent="0.25">
      <c r="D11891" s="27"/>
      <c r="V11891" s="17"/>
    </row>
    <row r="11892" spans="4:22" x14ac:dyDescent="0.25">
      <c r="D11892" s="27"/>
      <c r="V11892" s="17"/>
    </row>
    <row r="11893" spans="4:22" x14ac:dyDescent="0.25">
      <c r="D11893" s="27"/>
      <c r="V11893" s="17"/>
    </row>
    <row r="11894" spans="4:22" x14ac:dyDescent="0.25">
      <c r="D11894" s="27"/>
      <c r="V11894" s="17"/>
    </row>
    <row r="11895" spans="4:22" x14ac:dyDescent="0.25">
      <c r="D11895" s="27"/>
      <c r="V11895" s="17"/>
    </row>
    <row r="11896" spans="4:22" x14ac:dyDescent="0.25">
      <c r="D11896" s="27"/>
      <c r="V11896" s="17"/>
    </row>
    <row r="11897" spans="4:22" x14ac:dyDescent="0.25">
      <c r="D11897" s="27"/>
      <c r="V11897" s="17"/>
    </row>
    <row r="11898" spans="4:22" x14ac:dyDescent="0.25">
      <c r="D11898" s="27"/>
      <c r="V11898" s="17"/>
    </row>
    <row r="11899" spans="4:22" x14ac:dyDescent="0.25">
      <c r="D11899" s="27"/>
      <c r="V11899" s="17"/>
    </row>
    <row r="11900" spans="4:22" x14ac:dyDescent="0.25">
      <c r="D11900" s="27"/>
      <c r="V11900" s="17"/>
    </row>
    <row r="11901" spans="4:22" x14ac:dyDescent="0.25">
      <c r="D11901" s="27"/>
      <c r="V11901" s="17"/>
    </row>
    <row r="11902" spans="4:22" x14ac:dyDescent="0.25">
      <c r="D11902" s="27"/>
      <c r="V11902" s="17"/>
    </row>
    <row r="11903" spans="4:22" x14ac:dyDescent="0.25">
      <c r="D11903" s="27"/>
      <c r="V11903" s="17"/>
    </row>
    <row r="11904" spans="4:22" x14ac:dyDescent="0.25">
      <c r="D11904" s="27"/>
      <c r="V11904" s="17"/>
    </row>
    <row r="11905" spans="4:22" x14ac:dyDescent="0.25">
      <c r="D11905" s="27"/>
      <c r="V11905" s="17"/>
    </row>
    <row r="11906" spans="4:22" x14ac:dyDescent="0.25">
      <c r="D11906" s="27"/>
      <c r="V11906" s="17"/>
    </row>
    <row r="11907" spans="4:22" x14ac:dyDescent="0.25">
      <c r="D11907" s="27"/>
      <c r="V11907" s="17"/>
    </row>
    <row r="11908" spans="4:22" x14ac:dyDescent="0.25">
      <c r="D11908" s="27"/>
      <c r="V11908" s="17"/>
    </row>
    <row r="11909" spans="4:22" x14ac:dyDescent="0.25">
      <c r="D11909" s="27"/>
      <c r="V11909" s="17"/>
    </row>
    <row r="11910" spans="4:22" x14ac:dyDescent="0.25">
      <c r="D11910" s="27"/>
      <c r="V11910" s="17"/>
    </row>
    <row r="11911" spans="4:22" x14ac:dyDescent="0.25">
      <c r="D11911" s="27"/>
      <c r="V11911" s="17"/>
    </row>
    <row r="11912" spans="4:22" x14ac:dyDescent="0.25">
      <c r="D11912" s="27"/>
      <c r="V11912" s="17"/>
    </row>
    <row r="11913" spans="4:22" x14ac:dyDescent="0.25">
      <c r="D11913" s="27"/>
      <c r="V11913" s="17"/>
    </row>
    <row r="11914" spans="4:22" x14ac:dyDescent="0.25">
      <c r="D11914" s="27"/>
      <c r="V11914" s="17"/>
    </row>
    <row r="11915" spans="4:22" x14ac:dyDescent="0.25">
      <c r="D11915" s="27"/>
      <c r="V11915" s="17"/>
    </row>
    <row r="11916" spans="4:22" x14ac:dyDescent="0.25">
      <c r="D11916" s="27"/>
      <c r="V11916" s="17"/>
    </row>
    <row r="11917" spans="4:22" x14ac:dyDescent="0.25">
      <c r="D11917" s="27"/>
      <c r="V11917" s="17"/>
    </row>
    <row r="11918" spans="4:22" x14ac:dyDescent="0.25">
      <c r="D11918" s="27"/>
      <c r="V11918" s="17"/>
    </row>
    <row r="11919" spans="4:22" x14ac:dyDescent="0.25">
      <c r="D11919" s="27"/>
      <c r="V11919" s="17"/>
    </row>
    <row r="11920" spans="4:22" x14ac:dyDescent="0.25">
      <c r="D11920" s="27"/>
      <c r="V11920" s="17"/>
    </row>
    <row r="11921" spans="4:22" x14ac:dyDescent="0.25">
      <c r="D11921" s="27"/>
      <c r="V11921" s="17"/>
    </row>
    <row r="11922" spans="4:22" x14ac:dyDescent="0.25">
      <c r="D11922" s="27"/>
      <c r="V11922" s="17"/>
    </row>
    <row r="11923" spans="4:22" x14ac:dyDescent="0.25">
      <c r="D11923" s="27"/>
      <c r="V11923" s="17"/>
    </row>
    <row r="11924" spans="4:22" x14ac:dyDescent="0.25">
      <c r="D11924" s="27"/>
      <c r="V11924" s="17"/>
    </row>
    <row r="11925" spans="4:22" x14ac:dyDescent="0.25">
      <c r="D11925" s="27"/>
      <c r="V11925" s="17"/>
    </row>
    <row r="11926" spans="4:22" x14ac:dyDescent="0.25">
      <c r="D11926" s="27"/>
      <c r="V11926" s="17"/>
    </row>
    <row r="11927" spans="4:22" x14ac:dyDescent="0.25">
      <c r="D11927" s="27"/>
      <c r="V11927" s="17"/>
    </row>
    <row r="11928" spans="4:22" x14ac:dyDescent="0.25">
      <c r="D11928" s="27"/>
      <c r="V11928" s="17"/>
    </row>
    <row r="11929" spans="4:22" x14ac:dyDescent="0.25">
      <c r="D11929" s="27"/>
      <c r="V11929" s="17"/>
    </row>
    <row r="11930" spans="4:22" x14ac:dyDescent="0.25">
      <c r="D11930" s="27"/>
      <c r="V11930" s="17"/>
    </row>
    <row r="11931" spans="4:22" x14ac:dyDescent="0.25">
      <c r="D11931" s="27"/>
      <c r="V11931" s="17"/>
    </row>
    <row r="11932" spans="4:22" x14ac:dyDescent="0.25">
      <c r="D11932" s="27"/>
      <c r="V11932" s="17"/>
    </row>
    <row r="11933" spans="4:22" x14ac:dyDescent="0.25">
      <c r="D11933" s="27"/>
      <c r="V11933" s="17"/>
    </row>
    <row r="11934" spans="4:22" x14ac:dyDescent="0.25">
      <c r="D11934" s="27"/>
      <c r="V11934" s="17"/>
    </row>
    <row r="11935" spans="4:22" x14ac:dyDescent="0.25">
      <c r="D11935" s="27"/>
      <c r="V11935" s="17"/>
    </row>
    <row r="11936" spans="4:22" x14ac:dyDescent="0.25">
      <c r="D11936" s="27"/>
      <c r="V11936" s="17"/>
    </row>
    <row r="11937" spans="4:22" x14ac:dyDescent="0.25">
      <c r="D11937" s="27"/>
      <c r="V11937" s="17"/>
    </row>
    <row r="11938" spans="4:22" x14ac:dyDescent="0.25">
      <c r="D11938" s="27"/>
      <c r="V11938" s="17"/>
    </row>
    <row r="11939" spans="4:22" x14ac:dyDescent="0.25">
      <c r="D11939" s="27"/>
      <c r="V11939" s="17"/>
    </row>
    <row r="11940" spans="4:22" x14ac:dyDescent="0.25">
      <c r="D11940" s="27"/>
      <c r="V11940" s="17"/>
    </row>
    <row r="11941" spans="4:22" x14ac:dyDescent="0.25">
      <c r="D11941" s="27"/>
      <c r="V11941" s="17"/>
    </row>
    <row r="11942" spans="4:22" x14ac:dyDescent="0.25">
      <c r="D11942" s="27"/>
      <c r="V11942" s="17"/>
    </row>
    <row r="11943" spans="4:22" x14ac:dyDescent="0.25">
      <c r="D11943" s="27"/>
      <c r="V11943" s="17"/>
    </row>
    <row r="11944" spans="4:22" x14ac:dyDescent="0.25">
      <c r="D11944" s="27"/>
      <c r="V11944" s="17"/>
    </row>
    <row r="11945" spans="4:22" x14ac:dyDescent="0.25">
      <c r="D11945" s="27"/>
      <c r="V11945" s="17"/>
    </row>
    <row r="11946" spans="4:22" x14ac:dyDescent="0.25">
      <c r="D11946" s="27"/>
      <c r="V11946" s="17"/>
    </row>
    <row r="11947" spans="4:22" x14ac:dyDescent="0.25">
      <c r="D11947" s="27"/>
      <c r="V11947" s="17"/>
    </row>
    <row r="11948" spans="4:22" x14ac:dyDescent="0.25">
      <c r="D11948" s="27"/>
      <c r="V11948" s="17"/>
    </row>
    <row r="11949" spans="4:22" x14ac:dyDescent="0.25">
      <c r="D11949" s="27"/>
      <c r="V11949" s="17"/>
    </row>
    <row r="11950" spans="4:22" x14ac:dyDescent="0.25">
      <c r="D11950" s="27"/>
      <c r="V11950" s="17"/>
    </row>
    <row r="11951" spans="4:22" x14ac:dyDescent="0.25">
      <c r="D11951" s="27"/>
      <c r="V11951" s="17"/>
    </row>
    <row r="11952" spans="4:22" x14ac:dyDescent="0.25">
      <c r="D11952" s="27"/>
      <c r="V11952" s="17"/>
    </row>
    <row r="11953" spans="4:22" x14ac:dyDescent="0.25">
      <c r="D11953" s="27"/>
      <c r="V11953" s="17"/>
    </row>
    <row r="11954" spans="4:22" x14ac:dyDescent="0.25">
      <c r="D11954" s="27"/>
      <c r="V11954" s="17"/>
    </row>
    <row r="11955" spans="4:22" x14ac:dyDescent="0.25">
      <c r="D11955" s="27"/>
      <c r="V11955" s="17"/>
    </row>
    <row r="11956" spans="4:22" x14ac:dyDescent="0.25">
      <c r="D11956" s="27"/>
      <c r="V11956" s="17"/>
    </row>
    <row r="11957" spans="4:22" x14ac:dyDescent="0.25">
      <c r="D11957" s="27"/>
      <c r="V11957" s="17"/>
    </row>
    <row r="11958" spans="4:22" x14ac:dyDescent="0.25">
      <c r="D11958" s="27"/>
      <c r="V11958" s="17"/>
    </row>
    <row r="11959" spans="4:22" x14ac:dyDescent="0.25">
      <c r="D11959" s="27"/>
      <c r="V11959" s="17"/>
    </row>
    <row r="11960" spans="4:22" x14ac:dyDescent="0.25">
      <c r="D11960" s="27"/>
      <c r="V11960" s="17"/>
    </row>
    <row r="11961" spans="4:22" x14ac:dyDescent="0.25">
      <c r="D11961" s="27"/>
      <c r="V11961" s="17"/>
    </row>
    <row r="11962" spans="4:22" x14ac:dyDescent="0.25">
      <c r="D11962" s="27"/>
      <c r="V11962" s="17"/>
    </row>
    <row r="11963" spans="4:22" x14ac:dyDescent="0.25">
      <c r="D11963" s="27"/>
      <c r="V11963" s="17"/>
    </row>
    <row r="11964" spans="4:22" x14ac:dyDescent="0.25">
      <c r="D11964" s="27"/>
      <c r="V11964" s="17"/>
    </row>
    <row r="11965" spans="4:22" x14ac:dyDescent="0.25">
      <c r="D11965" s="27"/>
      <c r="V11965" s="17"/>
    </row>
    <row r="11966" spans="4:22" x14ac:dyDescent="0.25">
      <c r="D11966" s="27"/>
      <c r="V11966" s="17"/>
    </row>
    <row r="11967" spans="4:22" x14ac:dyDescent="0.25">
      <c r="D11967" s="27"/>
      <c r="V11967" s="17"/>
    </row>
    <row r="11968" spans="4:22" x14ac:dyDescent="0.25">
      <c r="D11968" s="27"/>
      <c r="V11968" s="17"/>
    </row>
    <row r="11969" spans="4:22" x14ac:dyDescent="0.25">
      <c r="D11969" s="27"/>
      <c r="V11969" s="17"/>
    </row>
    <row r="11970" spans="4:22" x14ac:dyDescent="0.25">
      <c r="D11970" s="27"/>
      <c r="V11970" s="17"/>
    </row>
    <row r="11971" spans="4:22" x14ac:dyDescent="0.25">
      <c r="D11971" s="27"/>
      <c r="V11971" s="17"/>
    </row>
    <row r="11972" spans="4:22" x14ac:dyDescent="0.25">
      <c r="D11972" s="27"/>
      <c r="V11972" s="17"/>
    </row>
    <row r="11973" spans="4:22" x14ac:dyDescent="0.25">
      <c r="D11973" s="27"/>
      <c r="V11973" s="17"/>
    </row>
    <row r="11974" spans="4:22" x14ac:dyDescent="0.25">
      <c r="D11974" s="27"/>
      <c r="V11974" s="17"/>
    </row>
    <row r="11975" spans="4:22" x14ac:dyDescent="0.25">
      <c r="D11975" s="27"/>
      <c r="V11975" s="17"/>
    </row>
    <row r="11976" spans="4:22" x14ac:dyDescent="0.25">
      <c r="D11976" s="27"/>
      <c r="V11976" s="17"/>
    </row>
    <row r="11977" spans="4:22" x14ac:dyDescent="0.25">
      <c r="D11977" s="27"/>
      <c r="V11977" s="17"/>
    </row>
    <row r="11978" spans="4:22" x14ac:dyDescent="0.25">
      <c r="D11978" s="27"/>
      <c r="V11978" s="17"/>
    </row>
    <row r="11979" spans="4:22" x14ac:dyDescent="0.25">
      <c r="D11979" s="27"/>
      <c r="V11979" s="17"/>
    </row>
    <row r="11980" spans="4:22" x14ac:dyDescent="0.25">
      <c r="D11980" s="27"/>
      <c r="V11980" s="17"/>
    </row>
    <row r="11981" spans="4:22" x14ac:dyDescent="0.25">
      <c r="D11981" s="27"/>
      <c r="V11981" s="17"/>
    </row>
    <row r="11982" spans="4:22" x14ac:dyDescent="0.25">
      <c r="D11982" s="27"/>
      <c r="V11982" s="17"/>
    </row>
    <row r="11983" spans="4:22" x14ac:dyDescent="0.25">
      <c r="D11983" s="27"/>
      <c r="V11983" s="17"/>
    </row>
    <row r="11984" spans="4:22" x14ac:dyDescent="0.25">
      <c r="D11984" s="27"/>
      <c r="V11984" s="17"/>
    </row>
    <row r="11985" spans="4:22" x14ac:dyDescent="0.25">
      <c r="D11985" s="27"/>
      <c r="V11985" s="17"/>
    </row>
    <row r="11986" spans="4:22" x14ac:dyDescent="0.25">
      <c r="D11986" s="27"/>
      <c r="V11986" s="17"/>
    </row>
    <row r="11987" spans="4:22" x14ac:dyDescent="0.25">
      <c r="D11987" s="27"/>
      <c r="V11987" s="17"/>
    </row>
    <row r="11988" spans="4:22" x14ac:dyDescent="0.25">
      <c r="D11988" s="27"/>
      <c r="V11988" s="17"/>
    </row>
    <row r="11989" spans="4:22" x14ac:dyDescent="0.25">
      <c r="D11989" s="27"/>
      <c r="V11989" s="17"/>
    </row>
    <row r="11990" spans="4:22" x14ac:dyDescent="0.25">
      <c r="D11990" s="27"/>
      <c r="V11990" s="17"/>
    </row>
    <row r="11991" spans="4:22" x14ac:dyDescent="0.25">
      <c r="D11991" s="27"/>
      <c r="V11991" s="17"/>
    </row>
    <row r="11992" spans="4:22" x14ac:dyDescent="0.25">
      <c r="D11992" s="27"/>
      <c r="V11992" s="17"/>
    </row>
    <row r="11993" spans="4:22" x14ac:dyDescent="0.25">
      <c r="D11993" s="27"/>
      <c r="V11993" s="17"/>
    </row>
    <row r="11994" spans="4:22" x14ac:dyDescent="0.25">
      <c r="D11994" s="27"/>
      <c r="V11994" s="17"/>
    </row>
    <row r="11995" spans="4:22" x14ac:dyDescent="0.25">
      <c r="D11995" s="27"/>
      <c r="V11995" s="17"/>
    </row>
    <row r="11996" spans="4:22" x14ac:dyDescent="0.25">
      <c r="D11996" s="27"/>
      <c r="V11996" s="17"/>
    </row>
    <row r="11997" spans="4:22" x14ac:dyDescent="0.25">
      <c r="D11997" s="27"/>
      <c r="V11997" s="17"/>
    </row>
    <row r="11998" spans="4:22" x14ac:dyDescent="0.25">
      <c r="D11998" s="27"/>
      <c r="V11998" s="17"/>
    </row>
    <row r="11999" spans="4:22" x14ac:dyDescent="0.25">
      <c r="D11999" s="27"/>
      <c r="V11999" s="17"/>
    </row>
    <row r="12000" spans="4:22" x14ac:dyDescent="0.25">
      <c r="D12000" s="27"/>
      <c r="V12000" s="17"/>
    </row>
    <row r="12001" spans="4:22" x14ac:dyDescent="0.25">
      <c r="D12001" s="27"/>
      <c r="V12001" s="17"/>
    </row>
    <row r="12002" spans="4:22" x14ac:dyDescent="0.25">
      <c r="D12002" s="27"/>
      <c r="V12002" s="17"/>
    </row>
    <row r="12003" spans="4:22" x14ac:dyDescent="0.25">
      <c r="D12003" s="27"/>
      <c r="V12003" s="17"/>
    </row>
    <row r="12004" spans="4:22" x14ac:dyDescent="0.25">
      <c r="D12004" s="27"/>
      <c r="V12004" s="17"/>
    </row>
    <row r="12005" spans="4:22" x14ac:dyDescent="0.25">
      <c r="D12005" s="27"/>
      <c r="V12005" s="17"/>
    </row>
    <row r="12006" spans="4:22" x14ac:dyDescent="0.25">
      <c r="D12006" s="27"/>
      <c r="V12006" s="17"/>
    </row>
    <row r="12007" spans="4:22" x14ac:dyDescent="0.25">
      <c r="D12007" s="27"/>
      <c r="V12007" s="17"/>
    </row>
    <row r="12008" spans="4:22" x14ac:dyDescent="0.25">
      <c r="D12008" s="27"/>
      <c r="V12008" s="17"/>
    </row>
    <row r="12009" spans="4:22" x14ac:dyDescent="0.25">
      <c r="D12009" s="27"/>
      <c r="V12009" s="17"/>
    </row>
    <row r="12010" spans="4:22" x14ac:dyDescent="0.25">
      <c r="D12010" s="27"/>
      <c r="V12010" s="17"/>
    </row>
    <row r="12011" spans="4:22" x14ac:dyDescent="0.25">
      <c r="D12011" s="27"/>
      <c r="V12011" s="17"/>
    </row>
    <row r="12012" spans="4:22" x14ac:dyDescent="0.25">
      <c r="D12012" s="27"/>
      <c r="V12012" s="17"/>
    </row>
    <row r="12013" spans="4:22" x14ac:dyDescent="0.25">
      <c r="D12013" s="27"/>
      <c r="V12013" s="17"/>
    </row>
    <row r="12014" spans="4:22" x14ac:dyDescent="0.25">
      <c r="D12014" s="27"/>
      <c r="V12014" s="17"/>
    </row>
    <row r="12015" spans="4:22" x14ac:dyDescent="0.25">
      <c r="D12015" s="27"/>
      <c r="V12015" s="17"/>
    </row>
    <row r="12016" spans="4:22" x14ac:dyDescent="0.25">
      <c r="D12016" s="27"/>
      <c r="V12016" s="17"/>
    </row>
    <row r="12017" spans="4:22" x14ac:dyDescent="0.25">
      <c r="D12017" s="27"/>
      <c r="V12017" s="17"/>
    </row>
    <row r="12018" spans="4:22" x14ac:dyDescent="0.25">
      <c r="D12018" s="27"/>
      <c r="V12018" s="17"/>
    </row>
    <row r="12019" spans="4:22" x14ac:dyDescent="0.25">
      <c r="D12019" s="27"/>
      <c r="V12019" s="17"/>
    </row>
    <row r="12020" spans="4:22" x14ac:dyDescent="0.25">
      <c r="D12020" s="27"/>
      <c r="V12020" s="17"/>
    </row>
    <row r="12021" spans="4:22" x14ac:dyDescent="0.25">
      <c r="D12021" s="27"/>
      <c r="V12021" s="17"/>
    </row>
    <row r="12022" spans="4:22" x14ac:dyDescent="0.25">
      <c r="D12022" s="27"/>
      <c r="V12022" s="17"/>
    </row>
    <row r="12023" spans="4:22" x14ac:dyDescent="0.25">
      <c r="D12023" s="27"/>
      <c r="V12023" s="17"/>
    </row>
    <row r="12024" spans="4:22" x14ac:dyDescent="0.25">
      <c r="D12024" s="27"/>
      <c r="V12024" s="17"/>
    </row>
    <row r="12025" spans="4:22" x14ac:dyDescent="0.25">
      <c r="D12025" s="27"/>
      <c r="V12025" s="17"/>
    </row>
    <row r="12026" spans="4:22" x14ac:dyDescent="0.25">
      <c r="D12026" s="27"/>
      <c r="V12026" s="17"/>
    </row>
    <row r="12027" spans="4:22" x14ac:dyDescent="0.25">
      <c r="D12027" s="27"/>
      <c r="V12027" s="17"/>
    </row>
    <row r="12028" spans="4:22" x14ac:dyDescent="0.25">
      <c r="D12028" s="27"/>
      <c r="V12028" s="17"/>
    </row>
    <row r="12029" spans="4:22" x14ac:dyDescent="0.25">
      <c r="D12029" s="27"/>
      <c r="V12029" s="17"/>
    </row>
    <row r="12030" spans="4:22" x14ac:dyDescent="0.25">
      <c r="D12030" s="27"/>
      <c r="V12030" s="17"/>
    </row>
    <row r="12031" spans="4:22" x14ac:dyDescent="0.25">
      <c r="D12031" s="27"/>
      <c r="V12031" s="17"/>
    </row>
    <row r="12032" spans="4:22" x14ac:dyDescent="0.25">
      <c r="D12032" s="27"/>
      <c r="V12032" s="17"/>
    </row>
    <row r="12033" spans="4:22" x14ac:dyDescent="0.25">
      <c r="D12033" s="27"/>
      <c r="V12033" s="17"/>
    </row>
    <row r="12034" spans="4:22" x14ac:dyDescent="0.25">
      <c r="D12034" s="27"/>
      <c r="V12034" s="17"/>
    </row>
    <row r="12035" spans="4:22" x14ac:dyDescent="0.25">
      <c r="D12035" s="27"/>
      <c r="V12035" s="17"/>
    </row>
    <row r="12036" spans="4:22" x14ac:dyDescent="0.25">
      <c r="D12036" s="27"/>
      <c r="V12036" s="17"/>
    </row>
    <row r="12037" spans="4:22" x14ac:dyDescent="0.25">
      <c r="D12037" s="27"/>
      <c r="V12037" s="17"/>
    </row>
    <row r="12038" spans="4:22" x14ac:dyDescent="0.25">
      <c r="D12038" s="27"/>
      <c r="V12038" s="17"/>
    </row>
    <row r="12039" spans="4:22" x14ac:dyDescent="0.25">
      <c r="D12039" s="27"/>
      <c r="V12039" s="17"/>
    </row>
    <row r="12040" spans="4:22" x14ac:dyDescent="0.25">
      <c r="D12040" s="27"/>
      <c r="V12040" s="17"/>
    </row>
    <row r="12041" spans="4:22" x14ac:dyDescent="0.25">
      <c r="D12041" s="27"/>
      <c r="V12041" s="17"/>
    </row>
    <row r="12042" spans="4:22" x14ac:dyDescent="0.25">
      <c r="D12042" s="27"/>
      <c r="V12042" s="17"/>
    </row>
    <row r="12043" spans="4:22" x14ac:dyDescent="0.25">
      <c r="D12043" s="27"/>
      <c r="V12043" s="17"/>
    </row>
    <row r="12044" spans="4:22" x14ac:dyDescent="0.25">
      <c r="D12044" s="27"/>
      <c r="V12044" s="17"/>
    </row>
    <row r="12045" spans="4:22" x14ac:dyDescent="0.25">
      <c r="D12045" s="27"/>
      <c r="V12045" s="17"/>
    </row>
    <row r="12046" spans="4:22" x14ac:dyDescent="0.25">
      <c r="D12046" s="27"/>
      <c r="V12046" s="17"/>
    </row>
    <row r="12047" spans="4:22" x14ac:dyDescent="0.25">
      <c r="D12047" s="27"/>
      <c r="V12047" s="17"/>
    </row>
    <row r="12048" spans="4:22" x14ac:dyDescent="0.25">
      <c r="D12048" s="27"/>
      <c r="V12048" s="17"/>
    </row>
    <row r="12049" spans="4:22" x14ac:dyDescent="0.25">
      <c r="D12049" s="27"/>
      <c r="V12049" s="17"/>
    </row>
    <row r="12050" spans="4:22" x14ac:dyDescent="0.25">
      <c r="D12050" s="27"/>
      <c r="V12050" s="17"/>
    </row>
    <row r="12051" spans="4:22" x14ac:dyDescent="0.25">
      <c r="D12051" s="27"/>
      <c r="V12051" s="17"/>
    </row>
    <row r="12052" spans="4:22" x14ac:dyDescent="0.25">
      <c r="D12052" s="27"/>
      <c r="V12052" s="17"/>
    </row>
    <row r="12053" spans="4:22" x14ac:dyDescent="0.25">
      <c r="D12053" s="27"/>
      <c r="V12053" s="17"/>
    </row>
    <row r="12054" spans="4:22" x14ac:dyDescent="0.25">
      <c r="D12054" s="27"/>
      <c r="V12054" s="17"/>
    </row>
    <row r="12055" spans="4:22" x14ac:dyDescent="0.25">
      <c r="D12055" s="27"/>
      <c r="V12055" s="17"/>
    </row>
    <row r="12056" spans="4:22" x14ac:dyDescent="0.25">
      <c r="D12056" s="27"/>
      <c r="V12056" s="17"/>
    </row>
    <row r="12057" spans="4:22" x14ac:dyDescent="0.25">
      <c r="D12057" s="27"/>
      <c r="V12057" s="17"/>
    </row>
    <row r="12058" spans="4:22" x14ac:dyDescent="0.25">
      <c r="D12058" s="27"/>
      <c r="V12058" s="17"/>
    </row>
    <row r="12059" spans="4:22" x14ac:dyDescent="0.25">
      <c r="D12059" s="27"/>
      <c r="V12059" s="17"/>
    </row>
    <row r="12060" spans="4:22" x14ac:dyDescent="0.25">
      <c r="D12060" s="27"/>
      <c r="V12060" s="17"/>
    </row>
    <row r="12061" spans="4:22" x14ac:dyDescent="0.25">
      <c r="D12061" s="27"/>
      <c r="V12061" s="17"/>
    </row>
    <row r="12062" spans="4:22" x14ac:dyDescent="0.25">
      <c r="D12062" s="27"/>
      <c r="V12062" s="17"/>
    </row>
    <row r="12063" spans="4:22" x14ac:dyDescent="0.25">
      <c r="D12063" s="27"/>
      <c r="V12063" s="17"/>
    </row>
    <row r="12064" spans="4:22" x14ac:dyDescent="0.25">
      <c r="D12064" s="27"/>
      <c r="V12064" s="17"/>
    </row>
    <row r="12065" spans="4:22" x14ac:dyDescent="0.25">
      <c r="D12065" s="27"/>
      <c r="V12065" s="17"/>
    </row>
    <row r="12066" spans="4:22" x14ac:dyDescent="0.25">
      <c r="D12066" s="27"/>
      <c r="V12066" s="17"/>
    </row>
    <row r="12067" spans="4:22" x14ac:dyDescent="0.25">
      <c r="D12067" s="27"/>
      <c r="V12067" s="17"/>
    </row>
    <row r="12068" spans="4:22" x14ac:dyDescent="0.25">
      <c r="D12068" s="27"/>
      <c r="V12068" s="17"/>
    </row>
    <row r="12069" spans="4:22" x14ac:dyDescent="0.25">
      <c r="D12069" s="27"/>
      <c r="V12069" s="17"/>
    </row>
    <row r="12070" spans="4:22" x14ac:dyDescent="0.25">
      <c r="D12070" s="27"/>
      <c r="V12070" s="17"/>
    </row>
    <row r="12071" spans="4:22" x14ac:dyDescent="0.25">
      <c r="D12071" s="27"/>
      <c r="V12071" s="17"/>
    </row>
    <row r="12072" spans="4:22" x14ac:dyDescent="0.25">
      <c r="D12072" s="27"/>
      <c r="V12072" s="17"/>
    </row>
    <row r="12073" spans="4:22" x14ac:dyDescent="0.25">
      <c r="D12073" s="27"/>
      <c r="V12073" s="17"/>
    </row>
    <row r="12074" spans="4:22" x14ac:dyDescent="0.25">
      <c r="D12074" s="27"/>
      <c r="V12074" s="17"/>
    </row>
    <row r="12075" spans="4:22" x14ac:dyDescent="0.25">
      <c r="D12075" s="27"/>
      <c r="V12075" s="17"/>
    </row>
    <row r="12076" spans="4:22" x14ac:dyDescent="0.25">
      <c r="D12076" s="27"/>
      <c r="V12076" s="17"/>
    </row>
    <row r="12077" spans="4:22" x14ac:dyDescent="0.25">
      <c r="D12077" s="27"/>
      <c r="V12077" s="17"/>
    </row>
    <row r="12078" spans="4:22" x14ac:dyDescent="0.25">
      <c r="D12078" s="27"/>
      <c r="V12078" s="17"/>
    </row>
    <row r="12079" spans="4:22" x14ac:dyDescent="0.25">
      <c r="D12079" s="27"/>
      <c r="V12079" s="17"/>
    </row>
    <row r="12080" spans="4:22" x14ac:dyDescent="0.25">
      <c r="D12080" s="27"/>
      <c r="V12080" s="17"/>
    </row>
    <row r="12081" spans="4:22" x14ac:dyDescent="0.25">
      <c r="D12081" s="27"/>
      <c r="V12081" s="17"/>
    </row>
    <row r="12082" spans="4:22" x14ac:dyDescent="0.25">
      <c r="D12082" s="27"/>
      <c r="V12082" s="17"/>
    </row>
    <row r="12083" spans="4:22" x14ac:dyDescent="0.25">
      <c r="D12083" s="27"/>
      <c r="V12083" s="17"/>
    </row>
    <row r="12084" spans="4:22" x14ac:dyDescent="0.25">
      <c r="D12084" s="27"/>
      <c r="V12084" s="17"/>
    </row>
    <row r="12085" spans="4:22" x14ac:dyDescent="0.25">
      <c r="D12085" s="27"/>
      <c r="V12085" s="17"/>
    </row>
    <row r="12086" spans="4:22" x14ac:dyDescent="0.25">
      <c r="D12086" s="27"/>
      <c r="V12086" s="17"/>
    </row>
    <row r="12087" spans="4:22" x14ac:dyDescent="0.25">
      <c r="D12087" s="27"/>
      <c r="V12087" s="17"/>
    </row>
    <row r="12088" spans="4:22" x14ac:dyDescent="0.25">
      <c r="D12088" s="27"/>
      <c r="V12088" s="17"/>
    </row>
    <row r="12089" spans="4:22" x14ac:dyDescent="0.25">
      <c r="D12089" s="27"/>
      <c r="V12089" s="17"/>
    </row>
    <row r="12090" spans="4:22" x14ac:dyDescent="0.25">
      <c r="D12090" s="27"/>
      <c r="V12090" s="17"/>
    </row>
    <row r="12091" spans="4:22" x14ac:dyDescent="0.25">
      <c r="D12091" s="27"/>
      <c r="V12091" s="17"/>
    </row>
    <row r="12092" spans="4:22" x14ac:dyDescent="0.25">
      <c r="D12092" s="27"/>
      <c r="V12092" s="17"/>
    </row>
    <row r="12093" spans="4:22" x14ac:dyDescent="0.25">
      <c r="D12093" s="27"/>
      <c r="V12093" s="17"/>
    </row>
    <row r="12094" spans="4:22" x14ac:dyDescent="0.25">
      <c r="D12094" s="27"/>
      <c r="V12094" s="17"/>
    </row>
    <row r="12095" spans="4:22" x14ac:dyDescent="0.25">
      <c r="D12095" s="27"/>
      <c r="V12095" s="17"/>
    </row>
    <row r="12096" spans="4:22" x14ac:dyDescent="0.25">
      <c r="D12096" s="27"/>
      <c r="V12096" s="17"/>
    </row>
    <row r="12097" spans="4:22" x14ac:dyDescent="0.25">
      <c r="D12097" s="27"/>
      <c r="V12097" s="17"/>
    </row>
    <row r="12098" spans="4:22" x14ac:dyDescent="0.25">
      <c r="D12098" s="27"/>
      <c r="V12098" s="17"/>
    </row>
    <row r="12099" spans="4:22" x14ac:dyDescent="0.25">
      <c r="D12099" s="27"/>
      <c r="V12099" s="17"/>
    </row>
    <row r="12100" spans="4:22" x14ac:dyDescent="0.25">
      <c r="D12100" s="27"/>
      <c r="V12100" s="17"/>
    </row>
    <row r="12101" spans="4:22" x14ac:dyDescent="0.25">
      <c r="D12101" s="27"/>
      <c r="V12101" s="17"/>
    </row>
    <row r="12102" spans="4:22" x14ac:dyDescent="0.25">
      <c r="D12102" s="27"/>
      <c r="V12102" s="17"/>
    </row>
    <row r="12103" spans="4:22" x14ac:dyDescent="0.25">
      <c r="D12103" s="27"/>
      <c r="V12103" s="17"/>
    </row>
    <row r="12104" spans="4:22" x14ac:dyDescent="0.25">
      <c r="D12104" s="27"/>
      <c r="V12104" s="17"/>
    </row>
    <row r="12105" spans="4:22" x14ac:dyDescent="0.25">
      <c r="D12105" s="27"/>
      <c r="V12105" s="17"/>
    </row>
    <row r="12106" spans="4:22" x14ac:dyDescent="0.25">
      <c r="D12106" s="27"/>
      <c r="V12106" s="17"/>
    </row>
    <row r="12107" spans="4:22" x14ac:dyDescent="0.25">
      <c r="D12107" s="27"/>
      <c r="V12107" s="17"/>
    </row>
    <row r="12108" spans="4:22" x14ac:dyDescent="0.25">
      <c r="D12108" s="27"/>
      <c r="V12108" s="17"/>
    </row>
    <row r="12109" spans="4:22" x14ac:dyDescent="0.25">
      <c r="D12109" s="27"/>
      <c r="V12109" s="17"/>
    </row>
    <row r="12110" spans="4:22" x14ac:dyDescent="0.25">
      <c r="D12110" s="27"/>
      <c r="V12110" s="17"/>
    </row>
    <row r="12111" spans="4:22" x14ac:dyDescent="0.25">
      <c r="D12111" s="27"/>
      <c r="V12111" s="17"/>
    </row>
    <row r="12112" spans="4:22" x14ac:dyDescent="0.25">
      <c r="D12112" s="27"/>
      <c r="V12112" s="17"/>
    </row>
    <row r="12113" spans="4:22" x14ac:dyDescent="0.25">
      <c r="D12113" s="27"/>
      <c r="V12113" s="17"/>
    </row>
    <row r="12114" spans="4:22" x14ac:dyDescent="0.25">
      <c r="D12114" s="27"/>
      <c r="V12114" s="17"/>
    </row>
    <row r="12115" spans="4:22" x14ac:dyDescent="0.25">
      <c r="D12115" s="27"/>
      <c r="V12115" s="17"/>
    </row>
    <row r="12116" spans="4:22" x14ac:dyDescent="0.25">
      <c r="D12116" s="27"/>
      <c r="V12116" s="17"/>
    </row>
    <row r="12117" spans="4:22" x14ac:dyDescent="0.25">
      <c r="D12117" s="27"/>
      <c r="V12117" s="17"/>
    </row>
    <row r="12118" spans="4:22" x14ac:dyDescent="0.25">
      <c r="D12118" s="27"/>
      <c r="V12118" s="17"/>
    </row>
    <row r="12119" spans="4:22" x14ac:dyDescent="0.25">
      <c r="D12119" s="27"/>
      <c r="V12119" s="17"/>
    </row>
    <row r="12120" spans="4:22" x14ac:dyDescent="0.25">
      <c r="D12120" s="27"/>
      <c r="V12120" s="17"/>
    </row>
    <row r="12121" spans="4:22" x14ac:dyDescent="0.25">
      <c r="D12121" s="27"/>
      <c r="V12121" s="17"/>
    </row>
    <row r="12122" spans="4:22" x14ac:dyDescent="0.25">
      <c r="D12122" s="27"/>
      <c r="V12122" s="17"/>
    </row>
    <row r="12123" spans="4:22" x14ac:dyDescent="0.25">
      <c r="D12123" s="27"/>
      <c r="V12123" s="17"/>
    </row>
    <row r="12124" spans="4:22" x14ac:dyDescent="0.25">
      <c r="D12124" s="27"/>
      <c r="V12124" s="17"/>
    </row>
    <row r="12125" spans="4:22" x14ac:dyDescent="0.25">
      <c r="D12125" s="27"/>
      <c r="V12125" s="17"/>
    </row>
    <row r="12126" spans="4:22" x14ac:dyDescent="0.25">
      <c r="D12126" s="27"/>
      <c r="V12126" s="17"/>
    </row>
    <row r="12127" spans="4:22" x14ac:dyDescent="0.25">
      <c r="D12127" s="27"/>
      <c r="V12127" s="17"/>
    </row>
    <row r="12128" spans="4:22" x14ac:dyDescent="0.25">
      <c r="D12128" s="27"/>
      <c r="V12128" s="17"/>
    </row>
    <row r="12129" spans="4:22" x14ac:dyDescent="0.25">
      <c r="D12129" s="27"/>
      <c r="V12129" s="17"/>
    </row>
    <row r="12130" spans="4:22" x14ac:dyDescent="0.25">
      <c r="D12130" s="27"/>
      <c r="V12130" s="17"/>
    </row>
    <row r="12131" spans="4:22" x14ac:dyDescent="0.25">
      <c r="D12131" s="27"/>
      <c r="V12131" s="17"/>
    </row>
    <row r="12132" spans="4:22" x14ac:dyDescent="0.25">
      <c r="D12132" s="27"/>
      <c r="V12132" s="17"/>
    </row>
    <row r="12133" spans="4:22" x14ac:dyDescent="0.25">
      <c r="D12133" s="27"/>
      <c r="V12133" s="17"/>
    </row>
    <row r="12134" spans="4:22" x14ac:dyDescent="0.25">
      <c r="D12134" s="27"/>
      <c r="V12134" s="17"/>
    </row>
    <row r="12135" spans="4:22" x14ac:dyDescent="0.25">
      <c r="D12135" s="27"/>
      <c r="V12135" s="17"/>
    </row>
    <row r="12136" spans="4:22" x14ac:dyDescent="0.25">
      <c r="D12136" s="27"/>
      <c r="V12136" s="17"/>
    </row>
    <row r="12137" spans="4:22" x14ac:dyDescent="0.25">
      <c r="D12137" s="27"/>
      <c r="V12137" s="17"/>
    </row>
    <row r="12138" spans="4:22" x14ac:dyDescent="0.25">
      <c r="D12138" s="27"/>
      <c r="V12138" s="17"/>
    </row>
    <row r="12139" spans="4:22" x14ac:dyDescent="0.25">
      <c r="D12139" s="27"/>
      <c r="V12139" s="17"/>
    </row>
    <row r="12140" spans="4:22" x14ac:dyDescent="0.25">
      <c r="D12140" s="27"/>
      <c r="V12140" s="17"/>
    </row>
    <row r="12141" spans="4:22" x14ac:dyDescent="0.25">
      <c r="D12141" s="27"/>
      <c r="V12141" s="17"/>
    </row>
    <row r="12142" spans="4:22" x14ac:dyDescent="0.25">
      <c r="D12142" s="27"/>
      <c r="V12142" s="17"/>
    </row>
    <row r="12143" spans="4:22" x14ac:dyDescent="0.25">
      <c r="D12143" s="27"/>
      <c r="V12143" s="17"/>
    </row>
    <row r="12144" spans="4:22" x14ac:dyDescent="0.25">
      <c r="D12144" s="27"/>
      <c r="V12144" s="17"/>
    </row>
    <row r="12145" spans="4:22" x14ac:dyDescent="0.25">
      <c r="D12145" s="27"/>
      <c r="V12145" s="17"/>
    </row>
    <row r="12146" spans="4:22" x14ac:dyDescent="0.25">
      <c r="D12146" s="27"/>
      <c r="V12146" s="17"/>
    </row>
    <row r="12147" spans="4:22" x14ac:dyDescent="0.25">
      <c r="D12147" s="27"/>
      <c r="V12147" s="17"/>
    </row>
    <row r="12148" spans="4:22" x14ac:dyDescent="0.25">
      <c r="D12148" s="27"/>
      <c r="V12148" s="17"/>
    </row>
    <row r="12149" spans="4:22" x14ac:dyDescent="0.25">
      <c r="D12149" s="27"/>
      <c r="V12149" s="17"/>
    </row>
    <row r="12150" spans="4:22" x14ac:dyDescent="0.25">
      <c r="D12150" s="27"/>
      <c r="V12150" s="17"/>
    </row>
    <row r="12151" spans="4:22" x14ac:dyDescent="0.25">
      <c r="D12151" s="27"/>
      <c r="V12151" s="17"/>
    </row>
    <row r="12152" spans="4:22" x14ac:dyDescent="0.25">
      <c r="D12152" s="27"/>
      <c r="V12152" s="17"/>
    </row>
    <row r="12153" spans="4:22" x14ac:dyDescent="0.25">
      <c r="D12153" s="27"/>
      <c r="V12153" s="17"/>
    </row>
    <row r="12154" spans="4:22" x14ac:dyDescent="0.25">
      <c r="D12154" s="27"/>
      <c r="V12154" s="17"/>
    </row>
    <row r="12155" spans="4:22" x14ac:dyDescent="0.25">
      <c r="D12155" s="27"/>
      <c r="V12155" s="17"/>
    </row>
    <row r="12156" spans="4:22" x14ac:dyDescent="0.25">
      <c r="D12156" s="27"/>
      <c r="V12156" s="17"/>
    </row>
    <row r="12157" spans="4:22" x14ac:dyDescent="0.25">
      <c r="D12157" s="27"/>
      <c r="V12157" s="17"/>
    </row>
    <row r="12158" spans="4:22" x14ac:dyDescent="0.25">
      <c r="D12158" s="27"/>
      <c r="V12158" s="17"/>
    </row>
    <row r="12159" spans="4:22" x14ac:dyDescent="0.25">
      <c r="D12159" s="27"/>
      <c r="V12159" s="17"/>
    </row>
    <row r="12160" spans="4:22" x14ac:dyDescent="0.25">
      <c r="D12160" s="27"/>
      <c r="V12160" s="17"/>
    </row>
    <row r="12161" spans="4:22" x14ac:dyDescent="0.25">
      <c r="D12161" s="27"/>
      <c r="V12161" s="17"/>
    </row>
    <row r="12162" spans="4:22" x14ac:dyDescent="0.25">
      <c r="D12162" s="27"/>
      <c r="V12162" s="17"/>
    </row>
    <row r="12163" spans="4:22" x14ac:dyDescent="0.25">
      <c r="D12163" s="27"/>
      <c r="V12163" s="17"/>
    </row>
    <row r="12164" spans="4:22" x14ac:dyDescent="0.25">
      <c r="D12164" s="27"/>
      <c r="V12164" s="17"/>
    </row>
    <row r="12165" spans="4:22" x14ac:dyDescent="0.25">
      <c r="D12165" s="27"/>
      <c r="V12165" s="17"/>
    </row>
    <row r="12166" spans="4:22" x14ac:dyDescent="0.25">
      <c r="D12166" s="27"/>
      <c r="V12166" s="17"/>
    </row>
    <row r="12167" spans="4:22" x14ac:dyDescent="0.25">
      <c r="D12167" s="27"/>
      <c r="V12167" s="17"/>
    </row>
    <row r="12168" spans="4:22" x14ac:dyDescent="0.25">
      <c r="D12168" s="27"/>
      <c r="V12168" s="17"/>
    </row>
    <row r="12169" spans="4:22" x14ac:dyDescent="0.25">
      <c r="D12169" s="27"/>
      <c r="V12169" s="17"/>
    </row>
    <row r="12170" spans="4:22" x14ac:dyDescent="0.25">
      <c r="D12170" s="27"/>
      <c r="V12170" s="17"/>
    </row>
    <row r="12171" spans="4:22" x14ac:dyDescent="0.25">
      <c r="D12171" s="27"/>
      <c r="V12171" s="17"/>
    </row>
    <row r="12172" spans="4:22" x14ac:dyDescent="0.25">
      <c r="D12172" s="27"/>
      <c r="V12172" s="17"/>
    </row>
    <row r="12173" spans="4:22" x14ac:dyDescent="0.25">
      <c r="D12173" s="27"/>
      <c r="V12173" s="17"/>
    </row>
    <row r="12174" spans="4:22" x14ac:dyDescent="0.25">
      <c r="D12174" s="27"/>
      <c r="V12174" s="17"/>
    </row>
    <row r="12175" spans="4:22" x14ac:dyDescent="0.25">
      <c r="D12175" s="27"/>
      <c r="V12175" s="17"/>
    </row>
    <row r="12176" spans="4:22" x14ac:dyDescent="0.25">
      <c r="D12176" s="27"/>
      <c r="V12176" s="17"/>
    </row>
    <row r="12177" spans="4:22" x14ac:dyDescent="0.25">
      <c r="D12177" s="27"/>
      <c r="V12177" s="17"/>
    </row>
    <row r="12178" spans="4:22" x14ac:dyDescent="0.25">
      <c r="D12178" s="27"/>
      <c r="V12178" s="17"/>
    </row>
    <row r="12179" spans="4:22" x14ac:dyDescent="0.25">
      <c r="D12179" s="27"/>
      <c r="V12179" s="17"/>
    </row>
    <row r="12180" spans="4:22" x14ac:dyDescent="0.25">
      <c r="D12180" s="27"/>
      <c r="V12180" s="17"/>
    </row>
    <row r="12181" spans="4:22" x14ac:dyDescent="0.25">
      <c r="D12181" s="27"/>
      <c r="V12181" s="17"/>
    </row>
    <row r="12182" spans="4:22" x14ac:dyDescent="0.25">
      <c r="D12182" s="27"/>
      <c r="V12182" s="17"/>
    </row>
    <row r="12183" spans="4:22" x14ac:dyDescent="0.25">
      <c r="D12183" s="27"/>
      <c r="V12183" s="17"/>
    </row>
    <row r="12184" spans="4:22" x14ac:dyDescent="0.25">
      <c r="D12184" s="27"/>
      <c r="V12184" s="17"/>
    </row>
    <row r="12185" spans="4:22" x14ac:dyDescent="0.25">
      <c r="D12185" s="27"/>
      <c r="V12185" s="17"/>
    </row>
    <row r="12186" spans="4:22" x14ac:dyDescent="0.25">
      <c r="D12186" s="27"/>
      <c r="V12186" s="17"/>
    </row>
    <row r="12187" spans="4:22" x14ac:dyDescent="0.25">
      <c r="D12187" s="27"/>
      <c r="V12187" s="17"/>
    </row>
    <row r="12188" spans="4:22" x14ac:dyDescent="0.25">
      <c r="D12188" s="27"/>
      <c r="V12188" s="17"/>
    </row>
    <row r="12189" spans="4:22" x14ac:dyDescent="0.25">
      <c r="D12189" s="27"/>
      <c r="V12189" s="17"/>
    </row>
    <row r="12190" spans="4:22" x14ac:dyDescent="0.25">
      <c r="D12190" s="27"/>
      <c r="V12190" s="17"/>
    </row>
    <row r="12191" spans="4:22" x14ac:dyDescent="0.25">
      <c r="D12191" s="27"/>
      <c r="V12191" s="17"/>
    </row>
    <row r="12192" spans="4:22" x14ac:dyDescent="0.25">
      <c r="D12192" s="27"/>
      <c r="V12192" s="17"/>
    </row>
    <row r="12193" spans="4:22" x14ac:dyDescent="0.25">
      <c r="D12193" s="27"/>
      <c r="V12193" s="17"/>
    </row>
    <row r="12194" spans="4:22" x14ac:dyDescent="0.25">
      <c r="D12194" s="27"/>
      <c r="V12194" s="17"/>
    </row>
    <row r="12195" spans="4:22" x14ac:dyDescent="0.25">
      <c r="D12195" s="27"/>
      <c r="V12195" s="17"/>
    </row>
    <row r="12196" spans="4:22" x14ac:dyDescent="0.25">
      <c r="D12196" s="27"/>
      <c r="V12196" s="17"/>
    </row>
    <row r="12197" spans="4:22" x14ac:dyDescent="0.25">
      <c r="D12197" s="27"/>
      <c r="V12197" s="17"/>
    </row>
    <row r="12198" spans="4:22" x14ac:dyDescent="0.25">
      <c r="D12198" s="27"/>
      <c r="V12198" s="17"/>
    </row>
    <row r="12199" spans="4:22" x14ac:dyDescent="0.25">
      <c r="D12199" s="27"/>
      <c r="V12199" s="17"/>
    </row>
    <row r="12200" spans="4:22" x14ac:dyDescent="0.25">
      <c r="D12200" s="27"/>
      <c r="V12200" s="17"/>
    </row>
    <row r="12201" spans="4:22" x14ac:dyDescent="0.25">
      <c r="D12201" s="27"/>
      <c r="V12201" s="17"/>
    </row>
    <row r="12202" spans="4:22" x14ac:dyDescent="0.25">
      <c r="D12202" s="27"/>
      <c r="V12202" s="17"/>
    </row>
    <row r="12203" spans="4:22" x14ac:dyDescent="0.25">
      <c r="D12203" s="27"/>
      <c r="V12203" s="17"/>
    </row>
    <row r="12204" spans="4:22" x14ac:dyDescent="0.25">
      <c r="D12204" s="27"/>
      <c r="V12204" s="17"/>
    </row>
    <row r="12205" spans="4:22" x14ac:dyDescent="0.25">
      <c r="D12205" s="27"/>
      <c r="V12205" s="17"/>
    </row>
    <row r="12206" spans="4:22" x14ac:dyDescent="0.25">
      <c r="D12206" s="27"/>
      <c r="V12206" s="17"/>
    </row>
    <row r="12207" spans="4:22" x14ac:dyDescent="0.25">
      <c r="D12207" s="27"/>
      <c r="V12207" s="17"/>
    </row>
    <row r="12208" spans="4:22" x14ac:dyDescent="0.25">
      <c r="D12208" s="27"/>
      <c r="V12208" s="17"/>
    </row>
    <row r="12209" spans="4:22" x14ac:dyDescent="0.25">
      <c r="D12209" s="27"/>
      <c r="V12209" s="17"/>
    </row>
    <row r="12210" spans="4:22" x14ac:dyDescent="0.25">
      <c r="D12210" s="27"/>
      <c r="V12210" s="17"/>
    </row>
    <row r="12211" spans="4:22" x14ac:dyDescent="0.25">
      <c r="D12211" s="27"/>
      <c r="V12211" s="17"/>
    </row>
    <row r="12212" spans="4:22" x14ac:dyDescent="0.25">
      <c r="D12212" s="27"/>
      <c r="V12212" s="17"/>
    </row>
    <row r="12213" spans="4:22" x14ac:dyDescent="0.25">
      <c r="D12213" s="27"/>
      <c r="V12213" s="17"/>
    </row>
    <row r="12214" spans="4:22" x14ac:dyDescent="0.25">
      <c r="D12214" s="27"/>
      <c r="V12214" s="17"/>
    </row>
    <row r="12215" spans="4:22" x14ac:dyDescent="0.25">
      <c r="D12215" s="27"/>
      <c r="V12215" s="17"/>
    </row>
    <row r="12216" spans="4:22" x14ac:dyDescent="0.25">
      <c r="D12216" s="27"/>
      <c r="V12216" s="17"/>
    </row>
    <row r="12217" spans="4:22" x14ac:dyDescent="0.25">
      <c r="D12217" s="27"/>
      <c r="V12217" s="17"/>
    </row>
    <row r="12218" spans="4:22" x14ac:dyDescent="0.25">
      <c r="D12218" s="27"/>
      <c r="V12218" s="17"/>
    </row>
    <row r="12219" spans="4:22" x14ac:dyDescent="0.25">
      <c r="D12219" s="27"/>
      <c r="V12219" s="17"/>
    </row>
    <row r="12220" spans="4:22" x14ac:dyDescent="0.25">
      <c r="D12220" s="27"/>
      <c r="V12220" s="17"/>
    </row>
    <row r="12221" spans="4:22" x14ac:dyDescent="0.25">
      <c r="D12221" s="27"/>
      <c r="V12221" s="17"/>
    </row>
    <row r="12222" spans="4:22" x14ac:dyDescent="0.25">
      <c r="D12222" s="27"/>
      <c r="V12222" s="17"/>
    </row>
    <row r="12223" spans="4:22" x14ac:dyDescent="0.25">
      <c r="D12223" s="27"/>
      <c r="V12223" s="17"/>
    </row>
    <row r="12224" spans="4:22" x14ac:dyDescent="0.25">
      <c r="D12224" s="27"/>
      <c r="V12224" s="17"/>
    </row>
    <row r="12225" spans="4:22" x14ac:dyDescent="0.25">
      <c r="D12225" s="27"/>
      <c r="V12225" s="17"/>
    </row>
    <row r="12226" spans="4:22" x14ac:dyDescent="0.25">
      <c r="D12226" s="27"/>
      <c r="V12226" s="17"/>
    </row>
    <row r="12227" spans="4:22" x14ac:dyDescent="0.25">
      <c r="D12227" s="27"/>
      <c r="V12227" s="17"/>
    </row>
    <row r="12228" spans="4:22" x14ac:dyDescent="0.25">
      <c r="D12228" s="27"/>
      <c r="V12228" s="17"/>
    </row>
    <row r="12229" spans="4:22" x14ac:dyDescent="0.25">
      <c r="D12229" s="27"/>
      <c r="V12229" s="17"/>
    </row>
    <row r="12230" spans="4:22" x14ac:dyDescent="0.25">
      <c r="D12230" s="27"/>
      <c r="V12230" s="17"/>
    </row>
    <row r="12231" spans="4:22" x14ac:dyDescent="0.25">
      <c r="D12231" s="27"/>
      <c r="V12231" s="17"/>
    </row>
    <row r="12232" spans="4:22" x14ac:dyDescent="0.25">
      <c r="D12232" s="27"/>
      <c r="V12232" s="17"/>
    </row>
    <row r="12233" spans="4:22" x14ac:dyDescent="0.25">
      <c r="D12233" s="27"/>
      <c r="V12233" s="17"/>
    </row>
    <row r="12234" spans="4:22" x14ac:dyDescent="0.25">
      <c r="D12234" s="27"/>
      <c r="V12234" s="17"/>
    </row>
    <row r="12235" spans="4:22" x14ac:dyDescent="0.25">
      <c r="D12235" s="27"/>
      <c r="V12235" s="17"/>
    </row>
    <row r="12236" spans="4:22" x14ac:dyDescent="0.25">
      <c r="D12236" s="27"/>
      <c r="V12236" s="17"/>
    </row>
    <row r="12237" spans="4:22" x14ac:dyDescent="0.25">
      <c r="D12237" s="27"/>
      <c r="V12237" s="17"/>
    </row>
    <row r="12238" spans="4:22" x14ac:dyDescent="0.25">
      <c r="D12238" s="27"/>
      <c r="V12238" s="17"/>
    </row>
    <row r="12239" spans="4:22" x14ac:dyDescent="0.25">
      <c r="D12239" s="27"/>
      <c r="V12239" s="17"/>
    </row>
    <row r="12240" spans="4:22" x14ac:dyDescent="0.25">
      <c r="D12240" s="27"/>
      <c r="V12240" s="17"/>
    </row>
    <row r="12241" spans="4:22" x14ac:dyDescent="0.25">
      <c r="D12241" s="27"/>
      <c r="V12241" s="17"/>
    </row>
    <row r="12242" spans="4:22" x14ac:dyDescent="0.25">
      <c r="D12242" s="27"/>
      <c r="V12242" s="17"/>
    </row>
    <row r="12243" spans="4:22" x14ac:dyDescent="0.25">
      <c r="D12243" s="27"/>
      <c r="V12243" s="17"/>
    </row>
    <row r="12244" spans="4:22" x14ac:dyDescent="0.25">
      <c r="D12244" s="27"/>
      <c r="V12244" s="17"/>
    </row>
    <row r="12245" spans="4:22" x14ac:dyDescent="0.25">
      <c r="D12245" s="27"/>
      <c r="V12245" s="17"/>
    </row>
    <row r="12246" spans="4:22" x14ac:dyDescent="0.25">
      <c r="D12246" s="27"/>
      <c r="V12246" s="17"/>
    </row>
    <row r="12247" spans="4:22" x14ac:dyDescent="0.25">
      <c r="D12247" s="27"/>
      <c r="V12247" s="17"/>
    </row>
    <row r="12248" spans="4:22" x14ac:dyDescent="0.25">
      <c r="D12248" s="27"/>
      <c r="V12248" s="17"/>
    </row>
    <row r="12249" spans="4:22" x14ac:dyDescent="0.25">
      <c r="D12249" s="27"/>
      <c r="V12249" s="17"/>
    </row>
    <row r="12250" spans="4:22" x14ac:dyDescent="0.25">
      <c r="D12250" s="27"/>
      <c r="V12250" s="17"/>
    </row>
    <row r="12251" spans="4:22" x14ac:dyDescent="0.25">
      <c r="D12251" s="27"/>
      <c r="V12251" s="17"/>
    </row>
    <row r="12252" spans="4:22" x14ac:dyDescent="0.25">
      <c r="D12252" s="27"/>
      <c r="V12252" s="17"/>
    </row>
    <row r="12253" spans="4:22" x14ac:dyDescent="0.25">
      <c r="D12253" s="27"/>
      <c r="V12253" s="17"/>
    </row>
    <row r="12254" spans="4:22" x14ac:dyDescent="0.25">
      <c r="D12254" s="27"/>
      <c r="V12254" s="17"/>
    </row>
    <row r="12255" spans="4:22" x14ac:dyDescent="0.25">
      <c r="D12255" s="27"/>
      <c r="V12255" s="17"/>
    </row>
    <row r="12256" spans="4:22" x14ac:dyDescent="0.25">
      <c r="D12256" s="27"/>
      <c r="V12256" s="17"/>
    </row>
    <row r="12257" spans="4:22" x14ac:dyDescent="0.25">
      <c r="D12257" s="27"/>
      <c r="V12257" s="17"/>
    </row>
    <row r="12258" spans="4:22" x14ac:dyDescent="0.25">
      <c r="D12258" s="27"/>
      <c r="V12258" s="17"/>
    </row>
    <row r="12259" spans="4:22" x14ac:dyDescent="0.25">
      <c r="D12259" s="27"/>
      <c r="V12259" s="17"/>
    </row>
    <row r="12260" spans="4:22" x14ac:dyDescent="0.25">
      <c r="D12260" s="27"/>
      <c r="V12260" s="17"/>
    </row>
    <row r="12261" spans="4:22" x14ac:dyDescent="0.25">
      <c r="D12261" s="27"/>
      <c r="V12261" s="17"/>
    </row>
    <row r="12262" spans="4:22" x14ac:dyDescent="0.25">
      <c r="D12262" s="27"/>
      <c r="V12262" s="17"/>
    </row>
    <row r="12263" spans="4:22" x14ac:dyDescent="0.25">
      <c r="D12263" s="27"/>
      <c r="V12263" s="17"/>
    </row>
    <row r="12264" spans="4:22" x14ac:dyDescent="0.25">
      <c r="D12264" s="27"/>
      <c r="V12264" s="17"/>
    </row>
    <row r="12265" spans="4:22" x14ac:dyDescent="0.25">
      <c r="D12265" s="27"/>
      <c r="V12265" s="17"/>
    </row>
    <row r="12266" spans="4:22" x14ac:dyDescent="0.25">
      <c r="D12266" s="27"/>
      <c r="V12266" s="17"/>
    </row>
    <row r="12267" spans="4:22" x14ac:dyDescent="0.25">
      <c r="D12267" s="27"/>
      <c r="V12267" s="17"/>
    </row>
    <row r="12268" spans="4:22" x14ac:dyDescent="0.25">
      <c r="D12268" s="27"/>
      <c r="V12268" s="17"/>
    </row>
    <row r="12269" spans="4:22" x14ac:dyDescent="0.25">
      <c r="D12269" s="27"/>
      <c r="V12269" s="17"/>
    </row>
    <row r="12270" spans="4:22" x14ac:dyDescent="0.25">
      <c r="D12270" s="27"/>
      <c r="V12270" s="17"/>
    </row>
    <row r="12271" spans="4:22" x14ac:dyDescent="0.25">
      <c r="D12271" s="27"/>
      <c r="V12271" s="17"/>
    </row>
    <row r="12272" spans="4:22" x14ac:dyDescent="0.25">
      <c r="D12272" s="27"/>
      <c r="V12272" s="17"/>
    </row>
    <row r="12273" spans="4:22" x14ac:dyDescent="0.25">
      <c r="D12273" s="27"/>
      <c r="V12273" s="17"/>
    </row>
    <row r="12274" spans="4:22" x14ac:dyDescent="0.25">
      <c r="D12274" s="27"/>
      <c r="V12274" s="17"/>
    </row>
    <row r="12275" spans="4:22" x14ac:dyDescent="0.25">
      <c r="D12275" s="27"/>
      <c r="V12275" s="17"/>
    </row>
    <row r="12276" spans="4:22" x14ac:dyDescent="0.25">
      <c r="D12276" s="27"/>
      <c r="V12276" s="17"/>
    </row>
    <row r="12277" spans="4:22" x14ac:dyDescent="0.25">
      <c r="D12277" s="27"/>
      <c r="V12277" s="17"/>
    </row>
    <row r="12278" spans="4:22" x14ac:dyDescent="0.25">
      <c r="D12278" s="27"/>
      <c r="V12278" s="17"/>
    </row>
    <row r="12279" spans="4:22" x14ac:dyDescent="0.25">
      <c r="D12279" s="27"/>
      <c r="V12279" s="17"/>
    </row>
    <row r="12280" spans="4:22" x14ac:dyDescent="0.25">
      <c r="D12280" s="27"/>
      <c r="V12280" s="17"/>
    </row>
    <row r="12281" spans="4:22" x14ac:dyDescent="0.25">
      <c r="D12281" s="27"/>
      <c r="V12281" s="17"/>
    </row>
    <row r="12282" spans="4:22" x14ac:dyDescent="0.25">
      <c r="D12282" s="27"/>
      <c r="V12282" s="17"/>
    </row>
    <row r="12283" spans="4:22" x14ac:dyDescent="0.25">
      <c r="D12283" s="27"/>
      <c r="V12283" s="17"/>
    </row>
    <row r="12284" spans="4:22" x14ac:dyDescent="0.25">
      <c r="D12284" s="27"/>
      <c r="V12284" s="17"/>
    </row>
    <row r="12285" spans="4:22" x14ac:dyDescent="0.25">
      <c r="D12285" s="27"/>
      <c r="V12285" s="17"/>
    </row>
    <row r="12286" spans="4:22" x14ac:dyDescent="0.25">
      <c r="D12286" s="27"/>
      <c r="V12286" s="17"/>
    </row>
    <row r="12287" spans="4:22" x14ac:dyDescent="0.25">
      <c r="D12287" s="27"/>
      <c r="V12287" s="17"/>
    </row>
    <row r="12288" spans="4:22" x14ac:dyDescent="0.25">
      <c r="D12288" s="27"/>
      <c r="V12288" s="17"/>
    </row>
    <row r="12289" spans="4:22" x14ac:dyDescent="0.25">
      <c r="D12289" s="27"/>
      <c r="V12289" s="17"/>
    </row>
    <row r="12290" spans="4:22" x14ac:dyDescent="0.25">
      <c r="D12290" s="27"/>
      <c r="V12290" s="17"/>
    </row>
    <row r="12291" spans="4:22" x14ac:dyDescent="0.25">
      <c r="D12291" s="27"/>
      <c r="V12291" s="17"/>
    </row>
    <row r="12292" spans="4:22" x14ac:dyDescent="0.25">
      <c r="D12292" s="27"/>
      <c r="V12292" s="17"/>
    </row>
    <row r="12293" spans="4:22" x14ac:dyDescent="0.25">
      <c r="D12293" s="27"/>
      <c r="V12293" s="17"/>
    </row>
    <row r="12294" spans="4:22" x14ac:dyDescent="0.25">
      <c r="D12294" s="27"/>
      <c r="V12294" s="17"/>
    </row>
    <row r="12295" spans="4:22" x14ac:dyDescent="0.25">
      <c r="D12295" s="27"/>
      <c r="V12295" s="17"/>
    </row>
    <row r="12296" spans="4:22" x14ac:dyDescent="0.25">
      <c r="D12296" s="27"/>
      <c r="V12296" s="17"/>
    </row>
    <row r="12297" spans="4:22" x14ac:dyDescent="0.25">
      <c r="D12297" s="27"/>
      <c r="V12297" s="17"/>
    </row>
    <row r="12298" spans="4:22" x14ac:dyDescent="0.25">
      <c r="D12298" s="27"/>
      <c r="V12298" s="17"/>
    </row>
    <row r="12299" spans="4:22" x14ac:dyDescent="0.25">
      <c r="D12299" s="27"/>
      <c r="V12299" s="17"/>
    </row>
    <row r="12300" spans="4:22" x14ac:dyDescent="0.25">
      <c r="D12300" s="27"/>
      <c r="V12300" s="17"/>
    </row>
    <row r="12301" spans="4:22" x14ac:dyDescent="0.25">
      <c r="D12301" s="27"/>
      <c r="V12301" s="17"/>
    </row>
    <row r="12302" spans="4:22" x14ac:dyDescent="0.25">
      <c r="D12302" s="27"/>
      <c r="V12302" s="17"/>
    </row>
    <row r="12303" spans="4:22" x14ac:dyDescent="0.25">
      <c r="D12303" s="27"/>
      <c r="V12303" s="17"/>
    </row>
    <row r="12304" spans="4:22" x14ac:dyDescent="0.25">
      <c r="D12304" s="27"/>
      <c r="V12304" s="17"/>
    </row>
    <row r="12305" spans="4:22" x14ac:dyDescent="0.25">
      <c r="D12305" s="27"/>
      <c r="V12305" s="17"/>
    </row>
    <row r="12306" spans="4:22" x14ac:dyDescent="0.25">
      <c r="D12306" s="27"/>
      <c r="V12306" s="17"/>
    </row>
    <row r="12307" spans="4:22" x14ac:dyDescent="0.25">
      <c r="D12307" s="27"/>
      <c r="V12307" s="17"/>
    </row>
    <row r="12308" spans="4:22" x14ac:dyDescent="0.25">
      <c r="D12308" s="27"/>
      <c r="V12308" s="17"/>
    </row>
    <row r="12309" spans="4:22" x14ac:dyDescent="0.25">
      <c r="D12309" s="27"/>
      <c r="V12309" s="17"/>
    </row>
    <row r="12310" spans="4:22" x14ac:dyDescent="0.25">
      <c r="D12310" s="27"/>
      <c r="V12310" s="17"/>
    </row>
    <row r="12311" spans="4:22" x14ac:dyDescent="0.25">
      <c r="D12311" s="27"/>
      <c r="V12311" s="17"/>
    </row>
    <row r="12312" spans="4:22" x14ac:dyDescent="0.25">
      <c r="D12312" s="27"/>
      <c r="V12312" s="17"/>
    </row>
    <row r="12313" spans="4:22" x14ac:dyDescent="0.25">
      <c r="D12313" s="27"/>
      <c r="V12313" s="17"/>
    </row>
    <row r="12314" spans="4:22" x14ac:dyDescent="0.25">
      <c r="D12314" s="27"/>
      <c r="V12314" s="17"/>
    </row>
    <row r="12315" spans="4:22" x14ac:dyDescent="0.25">
      <c r="D12315" s="27"/>
      <c r="V12315" s="17"/>
    </row>
    <row r="12316" spans="4:22" x14ac:dyDescent="0.25">
      <c r="D12316" s="27"/>
      <c r="V12316" s="17"/>
    </row>
    <row r="12317" spans="4:22" x14ac:dyDescent="0.25">
      <c r="D12317" s="27"/>
      <c r="V12317" s="17"/>
    </row>
    <row r="12318" spans="4:22" x14ac:dyDescent="0.25">
      <c r="D12318" s="27"/>
      <c r="V12318" s="17"/>
    </row>
    <row r="12319" spans="4:22" x14ac:dyDescent="0.25">
      <c r="D12319" s="27"/>
      <c r="V12319" s="17"/>
    </row>
    <row r="12320" spans="4:22" x14ac:dyDescent="0.25">
      <c r="D12320" s="27"/>
      <c r="V12320" s="17"/>
    </row>
    <row r="12321" spans="4:22" x14ac:dyDescent="0.25">
      <c r="D12321" s="27"/>
      <c r="V12321" s="17"/>
    </row>
    <row r="12322" spans="4:22" x14ac:dyDescent="0.25">
      <c r="D12322" s="27"/>
      <c r="V12322" s="17"/>
    </row>
    <row r="12323" spans="4:22" x14ac:dyDescent="0.25">
      <c r="D12323" s="27"/>
      <c r="V12323" s="17"/>
    </row>
    <row r="12324" spans="4:22" x14ac:dyDescent="0.25">
      <c r="D12324" s="27"/>
      <c r="V12324" s="17"/>
    </row>
    <row r="12325" spans="4:22" x14ac:dyDescent="0.25">
      <c r="D12325" s="27"/>
      <c r="V12325" s="17"/>
    </row>
    <row r="12326" spans="4:22" x14ac:dyDescent="0.25">
      <c r="D12326" s="27"/>
      <c r="V12326" s="17"/>
    </row>
    <row r="12327" spans="4:22" x14ac:dyDescent="0.25">
      <c r="D12327" s="27"/>
      <c r="V12327" s="17"/>
    </row>
    <row r="12328" spans="4:22" x14ac:dyDescent="0.25">
      <c r="D12328" s="27"/>
      <c r="V12328" s="17"/>
    </row>
    <row r="12329" spans="4:22" x14ac:dyDescent="0.25">
      <c r="D12329" s="27"/>
      <c r="V12329" s="17"/>
    </row>
    <row r="12330" spans="4:22" x14ac:dyDescent="0.25">
      <c r="D12330" s="27"/>
      <c r="V12330" s="17"/>
    </row>
    <row r="12331" spans="4:22" x14ac:dyDescent="0.25">
      <c r="D12331" s="27"/>
      <c r="V12331" s="17"/>
    </row>
    <row r="12332" spans="4:22" x14ac:dyDescent="0.25">
      <c r="D12332" s="27"/>
      <c r="V12332" s="17"/>
    </row>
    <row r="12333" spans="4:22" x14ac:dyDescent="0.25">
      <c r="D12333" s="27"/>
      <c r="V12333" s="17"/>
    </row>
    <row r="12334" spans="4:22" x14ac:dyDescent="0.25">
      <c r="D12334" s="27"/>
      <c r="V12334" s="17"/>
    </row>
    <row r="12335" spans="4:22" x14ac:dyDescent="0.25">
      <c r="D12335" s="27"/>
      <c r="V12335" s="17"/>
    </row>
    <row r="12336" spans="4:22" x14ac:dyDescent="0.25">
      <c r="D12336" s="27"/>
      <c r="V12336" s="17"/>
    </row>
    <row r="12337" spans="4:22" x14ac:dyDescent="0.25">
      <c r="D12337" s="27"/>
      <c r="V12337" s="17"/>
    </row>
    <row r="12338" spans="4:22" x14ac:dyDescent="0.25">
      <c r="D12338" s="27"/>
      <c r="V12338" s="17"/>
    </row>
    <row r="12339" spans="4:22" x14ac:dyDescent="0.25">
      <c r="D12339" s="27"/>
      <c r="V12339" s="17"/>
    </row>
    <row r="12340" spans="4:22" x14ac:dyDescent="0.25">
      <c r="D12340" s="27"/>
      <c r="V12340" s="17"/>
    </row>
    <row r="12341" spans="4:22" x14ac:dyDescent="0.25">
      <c r="D12341" s="27"/>
      <c r="V12341" s="17"/>
    </row>
    <row r="12342" spans="4:22" x14ac:dyDescent="0.25">
      <c r="D12342" s="27"/>
      <c r="V12342" s="17"/>
    </row>
    <row r="12343" spans="4:22" x14ac:dyDescent="0.25">
      <c r="D12343" s="27"/>
      <c r="V12343" s="17"/>
    </row>
    <row r="12344" spans="4:22" x14ac:dyDescent="0.25">
      <c r="D12344" s="27"/>
      <c r="V12344" s="17"/>
    </row>
    <row r="12345" spans="4:22" x14ac:dyDescent="0.25">
      <c r="D12345" s="27"/>
      <c r="V12345" s="17"/>
    </row>
    <row r="12346" spans="4:22" x14ac:dyDescent="0.25">
      <c r="D12346" s="27"/>
      <c r="V12346" s="17"/>
    </row>
    <row r="12347" spans="4:22" x14ac:dyDescent="0.25">
      <c r="D12347" s="27"/>
      <c r="V12347" s="17"/>
    </row>
    <row r="12348" spans="4:22" x14ac:dyDescent="0.25">
      <c r="D12348" s="27"/>
      <c r="V12348" s="17"/>
    </row>
    <row r="12349" spans="4:22" x14ac:dyDescent="0.25">
      <c r="D12349" s="27"/>
      <c r="V12349" s="17"/>
    </row>
    <row r="12350" spans="4:22" x14ac:dyDescent="0.25">
      <c r="D12350" s="27"/>
      <c r="V12350" s="17"/>
    </row>
    <row r="12351" spans="4:22" x14ac:dyDescent="0.25">
      <c r="D12351" s="27"/>
      <c r="V12351" s="17"/>
    </row>
    <row r="12352" spans="4:22" x14ac:dyDescent="0.25">
      <c r="D12352" s="27"/>
      <c r="V12352" s="17"/>
    </row>
    <row r="12353" spans="4:22" x14ac:dyDescent="0.25">
      <c r="D12353" s="27"/>
      <c r="V12353" s="17"/>
    </row>
    <row r="12354" spans="4:22" x14ac:dyDescent="0.25">
      <c r="D12354" s="27"/>
      <c r="V12354" s="17"/>
    </row>
    <row r="12355" spans="4:22" x14ac:dyDescent="0.25">
      <c r="D12355" s="27"/>
      <c r="V12355" s="17"/>
    </row>
    <row r="12356" spans="4:22" x14ac:dyDescent="0.25">
      <c r="D12356" s="27"/>
      <c r="V12356" s="17"/>
    </row>
    <row r="12357" spans="4:22" x14ac:dyDescent="0.25">
      <c r="D12357" s="27"/>
      <c r="V12357" s="17"/>
    </row>
    <row r="12358" spans="4:22" x14ac:dyDescent="0.25">
      <c r="D12358" s="27"/>
      <c r="V12358" s="17"/>
    </row>
    <row r="12359" spans="4:22" x14ac:dyDescent="0.25">
      <c r="D12359" s="27"/>
      <c r="V12359" s="17"/>
    </row>
    <row r="12360" spans="4:22" x14ac:dyDescent="0.25">
      <c r="D12360" s="27"/>
      <c r="V12360" s="17"/>
    </row>
    <row r="12361" spans="4:22" x14ac:dyDescent="0.25">
      <c r="D12361" s="27"/>
      <c r="V12361" s="17"/>
    </row>
    <row r="12362" spans="4:22" x14ac:dyDescent="0.25">
      <c r="D12362" s="27"/>
      <c r="V12362" s="17"/>
    </row>
    <row r="12363" spans="4:22" x14ac:dyDescent="0.25">
      <c r="D12363" s="27"/>
      <c r="V12363" s="17"/>
    </row>
    <row r="12364" spans="4:22" x14ac:dyDescent="0.25">
      <c r="D12364" s="27"/>
      <c r="V12364" s="17"/>
    </row>
    <row r="12365" spans="4:22" x14ac:dyDescent="0.25">
      <c r="D12365" s="27"/>
      <c r="V12365" s="17"/>
    </row>
    <row r="12366" spans="4:22" x14ac:dyDescent="0.25">
      <c r="D12366" s="27"/>
      <c r="V12366" s="17"/>
    </row>
    <row r="12367" spans="4:22" x14ac:dyDescent="0.25">
      <c r="D12367" s="27"/>
      <c r="V12367" s="17"/>
    </row>
    <row r="12368" spans="4:22" x14ac:dyDescent="0.25">
      <c r="D12368" s="27"/>
      <c r="V12368" s="17"/>
    </row>
    <row r="12369" spans="4:22" x14ac:dyDescent="0.25">
      <c r="D12369" s="27"/>
      <c r="V12369" s="17"/>
    </row>
    <row r="12370" spans="4:22" x14ac:dyDescent="0.25">
      <c r="D12370" s="27"/>
      <c r="V12370" s="17"/>
    </row>
    <row r="12371" spans="4:22" x14ac:dyDescent="0.25">
      <c r="D12371" s="27"/>
      <c r="V12371" s="17"/>
    </row>
    <row r="12372" spans="4:22" x14ac:dyDescent="0.25">
      <c r="D12372" s="27"/>
      <c r="V12372" s="17"/>
    </row>
    <row r="12373" spans="4:22" x14ac:dyDescent="0.25">
      <c r="D12373" s="27"/>
      <c r="V12373" s="17"/>
    </row>
    <row r="12374" spans="4:22" x14ac:dyDescent="0.25">
      <c r="D12374" s="27"/>
      <c r="V12374" s="17"/>
    </row>
    <row r="12375" spans="4:22" x14ac:dyDescent="0.25">
      <c r="D12375" s="27"/>
      <c r="V12375" s="17"/>
    </row>
    <row r="12376" spans="4:22" x14ac:dyDescent="0.25">
      <c r="D12376" s="27"/>
      <c r="V12376" s="17"/>
    </row>
    <row r="12377" spans="4:22" x14ac:dyDescent="0.25">
      <c r="D12377" s="27"/>
      <c r="V12377" s="17"/>
    </row>
    <row r="12378" spans="4:22" x14ac:dyDescent="0.25">
      <c r="D12378" s="27"/>
      <c r="V12378" s="17"/>
    </row>
    <row r="12379" spans="4:22" x14ac:dyDescent="0.25">
      <c r="D12379" s="27"/>
      <c r="V12379" s="17"/>
    </row>
    <row r="12380" spans="4:22" x14ac:dyDescent="0.25">
      <c r="D12380" s="27"/>
      <c r="V12380" s="17"/>
    </row>
    <row r="12381" spans="4:22" x14ac:dyDescent="0.25">
      <c r="D12381" s="27"/>
      <c r="V12381" s="17"/>
    </row>
    <row r="12382" spans="4:22" x14ac:dyDescent="0.25">
      <c r="D12382" s="27"/>
      <c r="V12382" s="17"/>
    </row>
    <row r="12383" spans="4:22" x14ac:dyDescent="0.25">
      <c r="D12383" s="27"/>
      <c r="V12383" s="17"/>
    </row>
    <row r="12384" spans="4:22" x14ac:dyDescent="0.25">
      <c r="D12384" s="27"/>
      <c r="V12384" s="17"/>
    </row>
    <row r="12385" spans="4:22" x14ac:dyDescent="0.25">
      <c r="D12385" s="27"/>
      <c r="V12385" s="17"/>
    </row>
    <row r="12386" spans="4:22" x14ac:dyDescent="0.25">
      <c r="D12386" s="27"/>
      <c r="V12386" s="17"/>
    </row>
    <row r="12387" spans="4:22" x14ac:dyDescent="0.25">
      <c r="D12387" s="27"/>
      <c r="V12387" s="17"/>
    </row>
    <row r="12388" spans="4:22" x14ac:dyDescent="0.25">
      <c r="D12388" s="27"/>
      <c r="V12388" s="17"/>
    </row>
    <row r="12389" spans="4:22" x14ac:dyDescent="0.25">
      <c r="D12389" s="27"/>
      <c r="V12389" s="17"/>
    </row>
    <row r="12390" spans="4:22" x14ac:dyDescent="0.25">
      <c r="D12390" s="27"/>
      <c r="V12390" s="17"/>
    </row>
    <row r="12391" spans="4:22" x14ac:dyDescent="0.25">
      <c r="D12391" s="27"/>
      <c r="V12391" s="17"/>
    </row>
    <row r="12392" spans="4:22" x14ac:dyDescent="0.25">
      <c r="D12392" s="27"/>
      <c r="V12392" s="17"/>
    </row>
    <row r="12393" spans="4:22" x14ac:dyDescent="0.25">
      <c r="D12393" s="27"/>
      <c r="V12393" s="17"/>
    </row>
    <row r="12394" spans="4:22" x14ac:dyDescent="0.25">
      <c r="D12394" s="27"/>
      <c r="V12394" s="17"/>
    </row>
    <row r="12395" spans="4:22" x14ac:dyDescent="0.25">
      <c r="D12395" s="27"/>
      <c r="V12395" s="17"/>
    </row>
    <row r="12396" spans="4:22" x14ac:dyDescent="0.25">
      <c r="D12396" s="27"/>
      <c r="V12396" s="17"/>
    </row>
    <row r="12397" spans="4:22" x14ac:dyDescent="0.25">
      <c r="D12397" s="27"/>
      <c r="V12397" s="17"/>
    </row>
    <row r="12398" spans="4:22" x14ac:dyDescent="0.25">
      <c r="D12398" s="27"/>
      <c r="V12398" s="17"/>
    </row>
    <row r="12399" spans="4:22" x14ac:dyDescent="0.25">
      <c r="D12399" s="27"/>
      <c r="V12399" s="17"/>
    </row>
    <row r="12400" spans="4:22" x14ac:dyDescent="0.25">
      <c r="D12400" s="27"/>
      <c r="V12400" s="17"/>
    </row>
    <row r="12401" spans="4:22" x14ac:dyDescent="0.25">
      <c r="D12401" s="27"/>
      <c r="V12401" s="17"/>
    </row>
    <row r="12402" spans="4:22" x14ac:dyDescent="0.25">
      <c r="D12402" s="27"/>
      <c r="V12402" s="17"/>
    </row>
    <row r="12403" spans="4:22" x14ac:dyDescent="0.25">
      <c r="D12403" s="27"/>
      <c r="V12403" s="17"/>
    </row>
    <row r="12404" spans="4:22" x14ac:dyDescent="0.25">
      <c r="D12404" s="27"/>
      <c r="V12404" s="17"/>
    </row>
    <row r="12405" spans="4:22" x14ac:dyDescent="0.25">
      <c r="D12405" s="27"/>
      <c r="V12405" s="17"/>
    </row>
    <row r="12406" spans="4:22" x14ac:dyDescent="0.25">
      <c r="D12406" s="27"/>
      <c r="V12406" s="17"/>
    </row>
    <row r="12407" spans="4:22" x14ac:dyDescent="0.25">
      <c r="D12407" s="27"/>
      <c r="V12407" s="17"/>
    </row>
    <row r="12408" spans="4:22" x14ac:dyDescent="0.25">
      <c r="D12408" s="27"/>
      <c r="V12408" s="17"/>
    </row>
    <row r="12409" spans="4:22" x14ac:dyDescent="0.25">
      <c r="D12409" s="27"/>
      <c r="V12409" s="17"/>
    </row>
    <row r="12410" spans="4:22" x14ac:dyDescent="0.25">
      <c r="D12410" s="27"/>
      <c r="V12410" s="17"/>
    </row>
    <row r="12411" spans="4:22" x14ac:dyDescent="0.25">
      <c r="D12411" s="27"/>
      <c r="V12411" s="17"/>
    </row>
    <row r="12412" spans="4:22" x14ac:dyDescent="0.25">
      <c r="D12412" s="27"/>
      <c r="V12412" s="17"/>
    </row>
    <row r="12413" spans="4:22" x14ac:dyDescent="0.25">
      <c r="D12413" s="27"/>
      <c r="V12413" s="17"/>
    </row>
    <row r="12414" spans="4:22" x14ac:dyDescent="0.25">
      <c r="D12414" s="27"/>
      <c r="V12414" s="17"/>
    </row>
    <row r="12415" spans="4:22" x14ac:dyDescent="0.25">
      <c r="D12415" s="27"/>
      <c r="V12415" s="17"/>
    </row>
    <row r="12416" spans="4:22" x14ac:dyDescent="0.25">
      <c r="D12416" s="27"/>
      <c r="V12416" s="17"/>
    </row>
    <row r="12417" spans="4:22" x14ac:dyDescent="0.25">
      <c r="D12417" s="27"/>
      <c r="V12417" s="17"/>
    </row>
    <row r="12418" spans="4:22" x14ac:dyDescent="0.25">
      <c r="D12418" s="27"/>
      <c r="V12418" s="17"/>
    </row>
    <row r="12419" spans="4:22" x14ac:dyDescent="0.25">
      <c r="D12419" s="27"/>
      <c r="V12419" s="17"/>
    </row>
    <row r="12420" spans="4:22" x14ac:dyDescent="0.25">
      <c r="D12420" s="27"/>
      <c r="V12420" s="17"/>
    </row>
    <row r="12421" spans="4:22" x14ac:dyDescent="0.25">
      <c r="D12421" s="27"/>
      <c r="V12421" s="17"/>
    </row>
    <row r="12422" spans="4:22" x14ac:dyDescent="0.25">
      <c r="D12422" s="27"/>
      <c r="V12422" s="17"/>
    </row>
    <row r="12423" spans="4:22" x14ac:dyDescent="0.25">
      <c r="D12423" s="27"/>
      <c r="V12423" s="17"/>
    </row>
    <row r="12424" spans="4:22" x14ac:dyDescent="0.25">
      <c r="D12424" s="27"/>
      <c r="V12424" s="17"/>
    </row>
    <row r="12425" spans="4:22" x14ac:dyDescent="0.25">
      <c r="D12425" s="27"/>
      <c r="V12425" s="17"/>
    </row>
    <row r="12426" spans="4:22" x14ac:dyDescent="0.25">
      <c r="D12426" s="27"/>
      <c r="V12426" s="17"/>
    </row>
    <row r="12427" spans="4:22" x14ac:dyDescent="0.25">
      <c r="D12427" s="27"/>
      <c r="V12427" s="17"/>
    </row>
    <row r="12428" spans="4:22" x14ac:dyDescent="0.25">
      <c r="D12428" s="27"/>
      <c r="V12428" s="17"/>
    </row>
    <row r="12429" spans="4:22" x14ac:dyDescent="0.25">
      <c r="D12429" s="27"/>
      <c r="V12429" s="17"/>
    </row>
    <row r="12430" spans="4:22" x14ac:dyDescent="0.25">
      <c r="D12430" s="27"/>
      <c r="V12430" s="17"/>
    </row>
    <row r="12431" spans="4:22" x14ac:dyDescent="0.25">
      <c r="D12431" s="27"/>
      <c r="V12431" s="17"/>
    </row>
    <row r="12432" spans="4:22" x14ac:dyDescent="0.25">
      <c r="D12432" s="27"/>
      <c r="V12432" s="17"/>
    </row>
    <row r="12433" spans="4:22" x14ac:dyDescent="0.25">
      <c r="D12433" s="27"/>
      <c r="V12433" s="17"/>
    </row>
    <row r="12434" spans="4:22" x14ac:dyDescent="0.25">
      <c r="D12434" s="27"/>
      <c r="V12434" s="17"/>
    </row>
    <row r="12435" spans="4:22" x14ac:dyDescent="0.25">
      <c r="D12435" s="27"/>
      <c r="V12435" s="17"/>
    </row>
    <row r="12436" spans="4:22" x14ac:dyDescent="0.25">
      <c r="D12436" s="27"/>
      <c r="V12436" s="17"/>
    </row>
    <row r="12437" spans="4:22" x14ac:dyDescent="0.25">
      <c r="D12437" s="27"/>
      <c r="V12437" s="17"/>
    </row>
    <row r="12438" spans="4:22" x14ac:dyDescent="0.25">
      <c r="D12438" s="27"/>
      <c r="V12438" s="17"/>
    </row>
    <row r="12439" spans="4:22" x14ac:dyDescent="0.25">
      <c r="D12439" s="27"/>
      <c r="V12439" s="17"/>
    </row>
    <row r="12440" spans="4:22" x14ac:dyDescent="0.25">
      <c r="D12440" s="27"/>
      <c r="V12440" s="17"/>
    </row>
    <row r="12441" spans="4:22" x14ac:dyDescent="0.25">
      <c r="D12441" s="27"/>
      <c r="V12441" s="17"/>
    </row>
    <row r="12442" spans="4:22" x14ac:dyDescent="0.25">
      <c r="D12442" s="27"/>
      <c r="V12442" s="17"/>
    </row>
    <row r="12443" spans="4:22" x14ac:dyDescent="0.25">
      <c r="D12443" s="27"/>
      <c r="V12443" s="17"/>
    </row>
    <row r="12444" spans="4:22" x14ac:dyDescent="0.25">
      <c r="D12444" s="27"/>
      <c r="V12444" s="17"/>
    </row>
    <row r="12445" spans="4:22" x14ac:dyDescent="0.25">
      <c r="D12445" s="27"/>
      <c r="V12445" s="17"/>
    </row>
    <row r="12446" spans="4:22" x14ac:dyDescent="0.25">
      <c r="D12446" s="27"/>
      <c r="V12446" s="17"/>
    </row>
    <row r="12447" spans="4:22" x14ac:dyDescent="0.25">
      <c r="D12447" s="27"/>
      <c r="V12447" s="17"/>
    </row>
    <row r="12448" spans="4:22" x14ac:dyDescent="0.25">
      <c r="D12448" s="27"/>
      <c r="V12448" s="17"/>
    </row>
    <row r="12449" spans="4:22" x14ac:dyDescent="0.25">
      <c r="D12449" s="27"/>
      <c r="V12449" s="17"/>
    </row>
    <row r="12450" spans="4:22" x14ac:dyDescent="0.25">
      <c r="D12450" s="27"/>
      <c r="V12450" s="17"/>
    </row>
    <row r="12451" spans="4:22" x14ac:dyDescent="0.25">
      <c r="D12451" s="27"/>
      <c r="V12451" s="17"/>
    </row>
    <row r="12452" spans="4:22" x14ac:dyDescent="0.25">
      <c r="D12452" s="27"/>
      <c r="V12452" s="17"/>
    </row>
    <row r="12453" spans="4:22" x14ac:dyDescent="0.25">
      <c r="D12453" s="27"/>
      <c r="V12453" s="17"/>
    </row>
    <row r="12454" spans="4:22" x14ac:dyDescent="0.25">
      <c r="D12454" s="27"/>
      <c r="V12454" s="17"/>
    </row>
    <row r="12455" spans="4:22" x14ac:dyDescent="0.25">
      <c r="D12455" s="27"/>
      <c r="V12455" s="17"/>
    </row>
    <row r="12456" spans="4:22" x14ac:dyDescent="0.25">
      <c r="D12456" s="27"/>
      <c r="V12456" s="17"/>
    </row>
    <row r="12457" spans="4:22" x14ac:dyDescent="0.25">
      <c r="D12457" s="27"/>
      <c r="V12457" s="17"/>
    </row>
    <row r="12458" spans="4:22" x14ac:dyDescent="0.25">
      <c r="D12458" s="27"/>
      <c r="V12458" s="17"/>
    </row>
    <row r="12459" spans="4:22" x14ac:dyDescent="0.25">
      <c r="D12459" s="27"/>
      <c r="V12459" s="17"/>
    </row>
    <row r="12460" spans="4:22" x14ac:dyDescent="0.25">
      <c r="D12460" s="27"/>
      <c r="V12460" s="17"/>
    </row>
    <row r="12461" spans="4:22" x14ac:dyDescent="0.25">
      <c r="D12461" s="27"/>
      <c r="V12461" s="17"/>
    </row>
    <row r="12462" spans="4:22" x14ac:dyDescent="0.25">
      <c r="D12462" s="27"/>
      <c r="V12462" s="17"/>
    </row>
    <row r="12463" spans="4:22" x14ac:dyDescent="0.25">
      <c r="D12463" s="27"/>
      <c r="V12463" s="17"/>
    </row>
    <row r="12464" spans="4:22" x14ac:dyDescent="0.25">
      <c r="D12464" s="27"/>
      <c r="V12464" s="17"/>
    </row>
    <row r="12465" spans="4:22" x14ac:dyDescent="0.25">
      <c r="D12465" s="27"/>
      <c r="V12465" s="17"/>
    </row>
    <row r="12466" spans="4:22" x14ac:dyDescent="0.25">
      <c r="D12466" s="27"/>
      <c r="V12466" s="17"/>
    </row>
    <row r="12467" spans="4:22" x14ac:dyDescent="0.25">
      <c r="D12467" s="27"/>
      <c r="V12467" s="17"/>
    </row>
    <row r="12468" spans="4:22" x14ac:dyDescent="0.25">
      <c r="D12468" s="27"/>
      <c r="V12468" s="17"/>
    </row>
    <row r="12469" spans="4:22" x14ac:dyDescent="0.25">
      <c r="D12469" s="27"/>
      <c r="V12469" s="17"/>
    </row>
    <row r="12470" spans="4:22" x14ac:dyDescent="0.25">
      <c r="D12470" s="27"/>
      <c r="V12470" s="17"/>
    </row>
    <row r="12471" spans="4:22" x14ac:dyDescent="0.25">
      <c r="D12471" s="27"/>
      <c r="V12471" s="17"/>
    </row>
    <row r="12472" spans="4:22" x14ac:dyDescent="0.25">
      <c r="D12472" s="27"/>
      <c r="V12472" s="17"/>
    </row>
    <row r="12473" spans="4:22" x14ac:dyDescent="0.25">
      <c r="D12473" s="27"/>
      <c r="V12473" s="17"/>
    </row>
    <row r="12474" spans="4:22" x14ac:dyDescent="0.25">
      <c r="D12474" s="27"/>
      <c r="V12474" s="17"/>
    </row>
    <row r="12475" spans="4:22" x14ac:dyDescent="0.25">
      <c r="D12475" s="27"/>
      <c r="V12475" s="17"/>
    </row>
    <row r="12476" spans="4:22" x14ac:dyDescent="0.25">
      <c r="D12476" s="27"/>
      <c r="V12476" s="17"/>
    </row>
    <row r="12477" spans="4:22" x14ac:dyDescent="0.25">
      <c r="D12477" s="27"/>
      <c r="V12477" s="17"/>
    </row>
    <row r="12478" spans="4:22" x14ac:dyDescent="0.25">
      <c r="D12478" s="27"/>
      <c r="V12478" s="17"/>
    </row>
    <row r="12479" spans="4:22" x14ac:dyDescent="0.25">
      <c r="D12479" s="27"/>
      <c r="V12479" s="17"/>
    </row>
    <row r="12480" spans="4:22" x14ac:dyDescent="0.25">
      <c r="D12480" s="27"/>
      <c r="V12480" s="17"/>
    </row>
    <row r="12481" spans="4:22" x14ac:dyDescent="0.25">
      <c r="D12481" s="27"/>
      <c r="V12481" s="17"/>
    </row>
    <row r="12482" spans="4:22" x14ac:dyDescent="0.25">
      <c r="D12482" s="27"/>
      <c r="V12482" s="17"/>
    </row>
    <row r="12483" spans="4:22" x14ac:dyDescent="0.25">
      <c r="D12483" s="27"/>
      <c r="V12483" s="17"/>
    </row>
    <row r="12484" spans="4:22" x14ac:dyDescent="0.25">
      <c r="D12484" s="27"/>
      <c r="V12484" s="17"/>
    </row>
    <row r="12485" spans="4:22" x14ac:dyDescent="0.25">
      <c r="D12485" s="27"/>
      <c r="V12485" s="17"/>
    </row>
    <row r="12486" spans="4:22" x14ac:dyDescent="0.25">
      <c r="D12486" s="27"/>
      <c r="V12486" s="17"/>
    </row>
    <row r="12487" spans="4:22" x14ac:dyDescent="0.25">
      <c r="D12487" s="27"/>
      <c r="V12487" s="17"/>
    </row>
    <row r="12488" spans="4:22" x14ac:dyDescent="0.25">
      <c r="D12488" s="27"/>
      <c r="V12488" s="17"/>
    </row>
    <row r="12489" spans="4:22" x14ac:dyDescent="0.25">
      <c r="D12489" s="27"/>
      <c r="V12489" s="17"/>
    </row>
    <row r="12490" spans="4:22" x14ac:dyDescent="0.25">
      <c r="D12490" s="27"/>
      <c r="V12490" s="17"/>
    </row>
    <row r="12491" spans="4:22" x14ac:dyDescent="0.25">
      <c r="D12491" s="27"/>
      <c r="V12491" s="17"/>
    </row>
    <row r="12492" spans="4:22" x14ac:dyDescent="0.25">
      <c r="D12492" s="27"/>
      <c r="V12492" s="17"/>
    </row>
    <row r="12493" spans="4:22" x14ac:dyDescent="0.25">
      <c r="D12493" s="27"/>
      <c r="V12493" s="17"/>
    </row>
    <row r="12494" spans="4:22" x14ac:dyDescent="0.25">
      <c r="D12494" s="27"/>
      <c r="V12494" s="17"/>
    </row>
    <row r="12495" spans="4:22" x14ac:dyDescent="0.25">
      <c r="D12495" s="27"/>
      <c r="V12495" s="17"/>
    </row>
    <row r="12496" spans="4:22" x14ac:dyDescent="0.25">
      <c r="D12496" s="27"/>
      <c r="V12496" s="17"/>
    </row>
    <row r="12497" spans="4:22" x14ac:dyDescent="0.25">
      <c r="D12497" s="27"/>
      <c r="V12497" s="17"/>
    </row>
    <row r="12498" spans="4:22" x14ac:dyDescent="0.25">
      <c r="D12498" s="27"/>
      <c r="V12498" s="17"/>
    </row>
    <row r="12499" spans="4:22" x14ac:dyDescent="0.25">
      <c r="D12499" s="27"/>
      <c r="V12499" s="17"/>
    </row>
    <row r="12500" spans="4:22" x14ac:dyDescent="0.25">
      <c r="D12500" s="27"/>
      <c r="V12500" s="17"/>
    </row>
    <row r="12501" spans="4:22" x14ac:dyDescent="0.25">
      <c r="D12501" s="27"/>
      <c r="V12501" s="17"/>
    </row>
    <row r="12502" spans="4:22" x14ac:dyDescent="0.25">
      <c r="D12502" s="27"/>
      <c r="V12502" s="17"/>
    </row>
    <row r="12503" spans="4:22" x14ac:dyDescent="0.25">
      <c r="D12503" s="27"/>
      <c r="V12503" s="17"/>
    </row>
    <row r="12504" spans="4:22" x14ac:dyDescent="0.25">
      <c r="D12504" s="27"/>
      <c r="V12504" s="17"/>
    </row>
    <row r="12505" spans="4:22" x14ac:dyDescent="0.25">
      <c r="D12505" s="27"/>
      <c r="V12505" s="17"/>
    </row>
    <row r="12506" spans="4:22" x14ac:dyDescent="0.25">
      <c r="D12506" s="27"/>
      <c r="V12506" s="17"/>
    </row>
    <row r="12507" spans="4:22" x14ac:dyDescent="0.25">
      <c r="D12507" s="27"/>
      <c r="V12507" s="17"/>
    </row>
    <row r="12508" spans="4:22" x14ac:dyDescent="0.25">
      <c r="D12508" s="27"/>
      <c r="V12508" s="17"/>
    </row>
    <row r="12509" spans="4:22" x14ac:dyDescent="0.25">
      <c r="D12509" s="27"/>
      <c r="V12509" s="17"/>
    </row>
    <row r="12510" spans="4:22" x14ac:dyDescent="0.25">
      <c r="D12510" s="27"/>
      <c r="V12510" s="17"/>
    </row>
    <row r="12511" spans="4:22" x14ac:dyDescent="0.25">
      <c r="D12511" s="27"/>
      <c r="V12511" s="17"/>
    </row>
    <row r="12512" spans="4:22" x14ac:dyDescent="0.25">
      <c r="D12512" s="27"/>
      <c r="V12512" s="17"/>
    </row>
    <row r="12513" spans="4:22" x14ac:dyDescent="0.25">
      <c r="D12513" s="27"/>
      <c r="V12513" s="17"/>
    </row>
    <row r="12514" spans="4:22" x14ac:dyDescent="0.25">
      <c r="D12514" s="27"/>
      <c r="V12514" s="17"/>
    </row>
    <row r="12515" spans="4:22" x14ac:dyDescent="0.25">
      <c r="D12515" s="27"/>
      <c r="V12515" s="17"/>
    </row>
    <row r="12516" spans="4:22" x14ac:dyDescent="0.25">
      <c r="D12516" s="27"/>
      <c r="V12516" s="17"/>
    </row>
    <row r="12517" spans="4:22" x14ac:dyDescent="0.25">
      <c r="D12517" s="27"/>
      <c r="V12517" s="17"/>
    </row>
    <row r="12518" spans="4:22" x14ac:dyDescent="0.25">
      <c r="D12518" s="27"/>
      <c r="V12518" s="17"/>
    </row>
    <row r="12519" spans="4:22" x14ac:dyDescent="0.25">
      <c r="D12519" s="27"/>
      <c r="V12519" s="17"/>
    </row>
    <row r="12520" spans="4:22" x14ac:dyDescent="0.25">
      <c r="D12520" s="27"/>
      <c r="V12520" s="17"/>
    </row>
    <row r="12521" spans="4:22" x14ac:dyDescent="0.25">
      <c r="D12521" s="27"/>
      <c r="V12521" s="17"/>
    </row>
    <row r="12522" spans="4:22" x14ac:dyDescent="0.25">
      <c r="D12522" s="27"/>
      <c r="V12522" s="17"/>
    </row>
    <row r="12523" spans="4:22" x14ac:dyDescent="0.25">
      <c r="D12523" s="27"/>
      <c r="V12523" s="17"/>
    </row>
    <row r="12524" spans="4:22" x14ac:dyDescent="0.25">
      <c r="D12524" s="27"/>
      <c r="V12524" s="17"/>
    </row>
    <row r="12525" spans="4:22" x14ac:dyDescent="0.25">
      <c r="D12525" s="27"/>
      <c r="V12525" s="17"/>
    </row>
    <row r="12526" spans="4:22" x14ac:dyDescent="0.25">
      <c r="D12526" s="27"/>
      <c r="V12526" s="17"/>
    </row>
    <row r="12527" spans="4:22" x14ac:dyDescent="0.25">
      <c r="D12527" s="27"/>
      <c r="V12527" s="17"/>
    </row>
    <row r="12528" spans="4:22" x14ac:dyDescent="0.25">
      <c r="D12528" s="27"/>
      <c r="V12528" s="17"/>
    </row>
    <row r="12529" spans="4:22" x14ac:dyDescent="0.25">
      <c r="D12529" s="27"/>
      <c r="V12529" s="17"/>
    </row>
    <row r="12530" spans="4:22" x14ac:dyDescent="0.25">
      <c r="D12530" s="27"/>
      <c r="V12530" s="17"/>
    </row>
    <row r="12531" spans="4:22" x14ac:dyDescent="0.25">
      <c r="D12531" s="27"/>
      <c r="V12531" s="17"/>
    </row>
    <row r="12532" spans="4:22" x14ac:dyDescent="0.25">
      <c r="D12532" s="27"/>
      <c r="V12532" s="17"/>
    </row>
    <row r="12533" spans="4:22" x14ac:dyDescent="0.25">
      <c r="D12533" s="27"/>
      <c r="V12533" s="17"/>
    </row>
    <row r="12534" spans="4:22" x14ac:dyDescent="0.25">
      <c r="D12534" s="27"/>
      <c r="V12534" s="17"/>
    </row>
    <row r="12535" spans="4:22" x14ac:dyDescent="0.25">
      <c r="D12535" s="27"/>
      <c r="V12535" s="17"/>
    </row>
    <row r="12536" spans="4:22" x14ac:dyDescent="0.25">
      <c r="D12536" s="27"/>
      <c r="V12536" s="17"/>
    </row>
    <row r="12537" spans="4:22" x14ac:dyDescent="0.25">
      <c r="D12537" s="27"/>
      <c r="V12537" s="17"/>
    </row>
    <row r="12538" spans="4:22" x14ac:dyDescent="0.25">
      <c r="D12538" s="27"/>
      <c r="V12538" s="17"/>
    </row>
    <row r="12539" spans="4:22" x14ac:dyDescent="0.25">
      <c r="D12539" s="27"/>
      <c r="V12539" s="17"/>
    </row>
    <row r="12540" spans="4:22" x14ac:dyDescent="0.25">
      <c r="D12540" s="27"/>
      <c r="V12540" s="17"/>
    </row>
    <row r="12541" spans="4:22" x14ac:dyDescent="0.25">
      <c r="D12541" s="27"/>
      <c r="V12541" s="17"/>
    </row>
    <row r="12542" spans="4:22" x14ac:dyDescent="0.25">
      <c r="D12542" s="27"/>
      <c r="V12542" s="17"/>
    </row>
    <row r="12543" spans="4:22" x14ac:dyDescent="0.25">
      <c r="D12543" s="27"/>
      <c r="V12543" s="17"/>
    </row>
    <row r="12544" spans="4:22" x14ac:dyDescent="0.25">
      <c r="D12544" s="27"/>
      <c r="V12544" s="17"/>
    </row>
    <row r="12545" spans="4:22" x14ac:dyDescent="0.25">
      <c r="D12545" s="27"/>
      <c r="V12545" s="17"/>
    </row>
    <row r="12546" spans="4:22" x14ac:dyDescent="0.25">
      <c r="D12546" s="27"/>
      <c r="V12546" s="17"/>
    </row>
    <row r="12547" spans="4:22" x14ac:dyDescent="0.25">
      <c r="D12547" s="27"/>
      <c r="V12547" s="17"/>
    </row>
    <row r="12548" spans="4:22" x14ac:dyDescent="0.25">
      <c r="D12548" s="27"/>
      <c r="V12548" s="17"/>
    </row>
    <row r="12549" spans="4:22" x14ac:dyDescent="0.25">
      <c r="D12549" s="27"/>
      <c r="V12549" s="17"/>
    </row>
    <row r="12550" spans="4:22" x14ac:dyDescent="0.25">
      <c r="D12550" s="27"/>
      <c r="V12550" s="17"/>
    </row>
    <row r="12551" spans="4:22" x14ac:dyDescent="0.25">
      <c r="D12551" s="27"/>
      <c r="V12551" s="17"/>
    </row>
    <row r="12552" spans="4:22" x14ac:dyDescent="0.25">
      <c r="D12552" s="27"/>
      <c r="V12552" s="17"/>
    </row>
    <row r="12553" spans="4:22" x14ac:dyDescent="0.25">
      <c r="D12553" s="27"/>
      <c r="V12553" s="17"/>
    </row>
    <row r="12554" spans="4:22" x14ac:dyDescent="0.25">
      <c r="D12554" s="27"/>
      <c r="V12554" s="17"/>
    </row>
    <row r="12555" spans="4:22" x14ac:dyDescent="0.25">
      <c r="D12555" s="27"/>
      <c r="V12555" s="17"/>
    </row>
    <row r="12556" spans="4:22" x14ac:dyDescent="0.25">
      <c r="D12556" s="27"/>
      <c r="V12556" s="17"/>
    </row>
    <row r="12557" spans="4:22" x14ac:dyDescent="0.25">
      <c r="D12557" s="27"/>
      <c r="V12557" s="17"/>
    </row>
    <row r="12558" spans="4:22" x14ac:dyDescent="0.25">
      <c r="D12558" s="27"/>
      <c r="V12558" s="17"/>
    </row>
    <row r="12559" spans="4:22" x14ac:dyDescent="0.25">
      <c r="D12559" s="27"/>
      <c r="V12559" s="17"/>
    </row>
    <row r="12560" spans="4:22" x14ac:dyDescent="0.25">
      <c r="D12560" s="27"/>
      <c r="V12560" s="17"/>
    </row>
    <row r="12561" spans="4:22" x14ac:dyDescent="0.25">
      <c r="D12561" s="27"/>
      <c r="V12561" s="17"/>
    </row>
    <row r="12562" spans="4:22" x14ac:dyDescent="0.25">
      <c r="D12562" s="27"/>
      <c r="V12562" s="17"/>
    </row>
    <row r="12563" spans="4:22" x14ac:dyDescent="0.25">
      <c r="D12563" s="27"/>
      <c r="V12563" s="17"/>
    </row>
    <row r="12564" spans="4:22" x14ac:dyDescent="0.25">
      <c r="D12564" s="27"/>
      <c r="V12564" s="17"/>
    </row>
    <row r="12565" spans="4:22" x14ac:dyDescent="0.25">
      <c r="D12565" s="27"/>
      <c r="V12565" s="17"/>
    </row>
    <row r="12566" spans="4:22" x14ac:dyDescent="0.25">
      <c r="D12566" s="27"/>
      <c r="V12566" s="17"/>
    </row>
    <row r="12567" spans="4:22" x14ac:dyDescent="0.25">
      <c r="D12567" s="27"/>
      <c r="V12567" s="17"/>
    </row>
    <row r="12568" spans="4:22" x14ac:dyDescent="0.25">
      <c r="D12568" s="27"/>
      <c r="V12568" s="17"/>
    </row>
    <row r="12569" spans="4:22" x14ac:dyDescent="0.25">
      <c r="D12569" s="27"/>
      <c r="V12569" s="17"/>
    </row>
    <row r="12570" spans="4:22" x14ac:dyDescent="0.25">
      <c r="D12570" s="27"/>
      <c r="V12570" s="17"/>
    </row>
    <row r="12571" spans="4:22" x14ac:dyDescent="0.25">
      <c r="D12571" s="27"/>
      <c r="V12571" s="17"/>
    </row>
    <row r="12572" spans="4:22" x14ac:dyDescent="0.25">
      <c r="D12572" s="27"/>
      <c r="V12572" s="17"/>
    </row>
    <row r="12573" spans="4:22" x14ac:dyDescent="0.25">
      <c r="D12573" s="27"/>
      <c r="V12573" s="17"/>
    </row>
    <row r="12574" spans="4:22" x14ac:dyDescent="0.25">
      <c r="D12574" s="27"/>
      <c r="V12574" s="17"/>
    </row>
    <row r="12575" spans="4:22" x14ac:dyDescent="0.25">
      <c r="D12575" s="27"/>
      <c r="V12575" s="17"/>
    </row>
    <row r="12576" spans="4:22" x14ac:dyDescent="0.25">
      <c r="D12576" s="27"/>
      <c r="V12576" s="17"/>
    </row>
    <row r="12577" spans="4:22" x14ac:dyDescent="0.25">
      <c r="D12577" s="27"/>
      <c r="V12577" s="17"/>
    </row>
    <row r="12578" spans="4:22" x14ac:dyDescent="0.25">
      <c r="D12578" s="27"/>
      <c r="V12578" s="17"/>
    </row>
    <row r="12579" spans="4:22" x14ac:dyDescent="0.25">
      <c r="D12579" s="27"/>
      <c r="V12579" s="17"/>
    </row>
    <row r="12580" spans="4:22" x14ac:dyDescent="0.25">
      <c r="D12580" s="27"/>
      <c r="V12580" s="17"/>
    </row>
    <row r="12581" spans="4:22" x14ac:dyDescent="0.25">
      <c r="D12581" s="27"/>
      <c r="V12581" s="17"/>
    </row>
    <row r="12582" spans="4:22" x14ac:dyDescent="0.25">
      <c r="D12582" s="27"/>
      <c r="V12582" s="17"/>
    </row>
    <row r="12583" spans="4:22" x14ac:dyDescent="0.25">
      <c r="D12583" s="27"/>
      <c r="V12583" s="17"/>
    </row>
    <row r="12584" spans="4:22" x14ac:dyDescent="0.25">
      <c r="D12584" s="27"/>
      <c r="V12584" s="17"/>
    </row>
    <row r="12585" spans="4:22" x14ac:dyDescent="0.25">
      <c r="D12585" s="27"/>
      <c r="V12585" s="17"/>
    </row>
    <row r="12586" spans="4:22" x14ac:dyDescent="0.25">
      <c r="D12586" s="27"/>
      <c r="V12586" s="17"/>
    </row>
    <row r="12587" spans="4:22" x14ac:dyDescent="0.25">
      <c r="D12587" s="27"/>
      <c r="V12587" s="17"/>
    </row>
    <row r="12588" spans="4:22" x14ac:dyDescent="0.25">
      <c r="D12588" s="27"/>
      <c r="V12588" s="17"/>
    </row>
    <row r="12589" spans="4:22" x14ac:dyDescent="0.25">
      <c r="D12589" s="27"/>
      <c r="V12589" s="17"/>
    </row>
    <row r="12590" spans="4:22" x14ac:dyDescent="0.25">
      <c r="D12590" s="27"/>
      <c r="V12590" s="17"/>
    </row>
    <row r="12591" spans="4:22" x14ac:dyDescent="0.25">
      <c r="D12591" s="27"/>
      <c r="V12591" s="17"/>
    </row>
    <row r="12592" spans="4:22" x14ac:dyDescent="0.25">
      <c r="D12592" s="27"/>
      <c r="V12592" s="17"/>
    </row>
    <row r="12593" spans="4:22" x14ac:dyDescent="0.25">
      <c r="D12593" s="27"/>
      <c r="V12593" s="17"/>
    </row>
    <row r="12594" spans="4:22" x14ac:dyDescent="0.25">
      <c r="D12594" s="27"/>
      <c r="V12594" s="17"/>
    </row>
    <row r="12595" spans="4:22" x14ac:dyDescent="0.25">
      <c r="D12595" s="27"/>
      <c r="V12595" s="17"/>
    </row>
    <row r="12596" spans="4:22" x14ac:dyDescent="0.25">
      <c r="D12596" s="27"/>
      <c r="V12596" s="17"/>
    </row>
    <row r="12597" spans="4:22" x14ac:dyDescent="0.25">
      <c r="D12597" s="27"/>
      <c r="V12597" s="17"/>
    </row>
    <row r="12598" spans="4:22" x14ac:dyDescent="0.25">
      <c r="D12598" s="27"/>
      <c r="V12598" s="17"/>
    </row>
    <row r="12599" spans="4:22" x14ac:dyDescent="0.25">
      <c r="D12599" s="27"/>
      <c r="V12599" s="17"/>
    </row>
    <row r="12600" spans="4:22" x14ac:dyDescent="0.25">
      <c r="D12600" s="27"/>
      <c r="V12600" s="17"/>
    </row>
    <row r="12601" spans="4:22" x14ac:dyDescent="0.25">
      <c r="D12601" s="27"/>
      <c r="V12601" s="17"/>
    </row>
    <row r="12602" spans="4:22" x14ac:dyDescent="0.25">
      <c r="D12602" s="27"/>
      <c r="V12602" s="17"/>
    </row>
    <row r="12603" spans="4:22" x14ac:dyDescent="0.25">
      <c r="D12603" s="27"/>
      <c r="V12603" s="17"/>
    </row>
    <row r="12604" spans="4:22" x14ac:dyDescent="0.25">
      <c r="D12604" s="27"/>
      <c r="V12604" s="17"/>
    </row>
    <row r="12605" spans="4:22" x14ac:dyDescent="0.25">
      <c r="D12605" s="27"/>
      <c r="V12605" s="17"/>
    </row>
    <row r="12606" spans="4:22" x14ac:dyDescent="0.25">
      <c r="D12606" s="27"/>
      <c r="V12606" s="17"/>
    </row>
    <row r="12607" spans="4:22" x14ac:dyDescent="0.25">
      <c r="D12607" s="27"/>
      <c r="V12607" s="17"/>
    </row>
    <row r="12608" spans="4:22" x14ac:dyDescent="0.25">
      <c r="D12608" s="27"/>
      <c r="V12608" s="17"/>
    </row>
    <row r="12609" spans="4:22" x14ac:dyDescent="0.25">
      <c r="D12609" s="27"/>
      <c r="V12609" s="17"/>
    </row>
    <row r="12610" spans="4:22" x14ac:dyDescent="0.25">
      <c r="D12610" s="27"/>
      <c r="V12610" s="17"/>
    </row>
    <row r="12611" spans="4:22" x14ac:dyDescent="0.25">
      <c r="D12611" s="27"/>
      <c r="V12611" s="17"/>
    </row>
    <row r="12612" spans="4:22" x14ac:dyDescent="0.25">
      <c r="D12612" s="27"/>
      <c r="V12612" s="17"/>
    </row>
    <row r="12613" spans="4:22" x14ac:dyDescent="0.25">
      <c r="D12613" s="27"/>
      <c r="V12613" s="17"/>
    </row>
    <row r="12614" spans="4:22" x14ac:dyDescent="0.25">
      <c r="D12614" s="27"/>
      <c r="V12614" s="17"/>
    </row>
    <row r="12615" spans="4:22" x14ac:dyDescent="0.25">
      <c r="D12615" s="27"/>
      <c r="V12615" s="17"/>
    </row>
    <row r="12616" spans="4:22" x14ac:dyDescent="0.25">
      <c r="D12616" s="27"/>
      <c r="V12616" s="17"/>
    </row>
    <row r="12617" spans="4:22" x14ac:dyDescent="0.25">
      <c r="D12617" s="27"/>
      <c r="V12617" s="17"/>
    </row>
    <row r="12618" spans="4:22" x14ac:dyDescent="0.25">
      <c r="D12618" s="27"/>
      <c r="V12618" s="17"/>
    </row>
    <row r="12619" spans="4:22" x14ac:dyDescent="0.25">
      <c r="D12619" s="27"/>
      <c r="V12619" s="17"/>
    </row>
    <row r="12620" spans="4:22" x14ac:dyDescent="0.25">
      <c r="D12620" s="27"/>
      <c r="V12620" s="17"/>
    </row>
    <row r="12621" spans="4:22" x14ac:dyDescent="0.25">
      <c r="D12621" s="27"/>
      <c r="V12621" s="17"/>
    </row>
    <row r="12622" spans="4:22" x14ac:dyDescent="0.25">
      <c r="D12622" s="27"/>
      <c r="V12622" s="17"/>
    </row>
    <row r="12623" spans="4:22" x14ac:dyDescent="0.25">
      <c r="D12623" s="27"/>
      <c r="V12623" s="17"/>
    </row>
    <row r="12624" spans="4:22" x14ac:dyDescent="0.25">
      <c r="D12624" s="27"/>
      <c r="V12624" s="17"/>
    </row>
    <row r="12625" spans="4:22" x14ac:dyDescent="0.25">
      <c r="D12625" s="27"/>
      <c r="V12625" s="17"/>
    </row>
    <row r="12626" spans="4:22" x14ac:dyDescent="0.25">
      <c r="D12626" s="27"/>
      <c r="V12626" s="17"/>
    </row>
    <row r="12627" spans="4:22" x14ac:dyDescent="0.25">
      <c r="D12627" s="27"/>
      <c r="V12627" s="17"/>
    </row>
    <row r="12628" spans="4:22" x14ac:dyDescent="0.25">
      <c r="D12628" s="27"/>
      <c r="V12628" s="17"/>
    </row>
    <row r="12629" spans="4:22" x14ac:dyDescent="0.25">
      <c r="D12629" s="27"/>
      <c r="V12629" s="17"/>
    </row>
    <row r="12630" spans="4:22" x14ac:dyDescent="0.25">
      <c r="D12630" s="27"/>
      <c r="V12630" s="17"/>
    </row>
    <row r="12631" spans="4:22" x14ac:dyDescent="0.25">
      <c r="D12631" s="27"/>
      <c r="V12631" s="17"/>
    </row>
    <row r="12632" spans="4:22" x14ac:dyDescent="0.25">
      <c r="D12632" s="27"/>
      <c r="V12632" s="17"/>
    </row>
    <row r="12633" spans="4:22" x14ac:dyDescent="0.25">
      <c r="D12633" s="27"/>
      <c r="V12633" s="17"/>
    </row>
    <row r="12634" spans="4:22" x14ac:dyDescent="0.25">
      <c r="D12634" s="27"/>
      <c r="V12634" s="17"/>
    </row>
    <row r="12635" spans="4:22" x14ac:dyDescent="0.25">
      <c r="D12635" s="27"/>
      <c r="V12635" s="17"/>
    </row>
    <row r="12636" spans="4:22" x14ac:dyDescent="0.25">
      <c r="D12636" s="27"/>
      <c r="V12636" s="17"/>
    </row>
    <row r="12637" spans="4:22" x14ac:dyDescent="0.25">
      <c r="D12637" s="27"/>
      <c r="V12637" s="17"/>
    </row>
    <row r="12638" spans="4:22" x14ac:dyDescent="0.25">
      <c r="D12638" s="27"/>
      <c r="V12638" s="17"/>
    </row>
    <row r="12639" spans="4:22" x14ac:dyDescent="0.25">
      <c r="D12639" s="27"/>
      <c r="V12639" s="17"/>
    </row>
    <row r="12640" spans="4:22" x14ac:dyDescent="0.25">
      <c r="D12640" s="27"/>
      <c r="V12640" s="17"/>
    </row>
    <row r="12641" spans="4:22" x14ac:dyDescent="0.25">
      <c r="D12641" s="27"/>
      <c r="V12641" s="17"/>
    </row>
    <row r="12642" spans="4:22" x14ac:dyDescent="0.25">
      <c r="D12642" s="27"/>
      <c r="V12642" s="17"/>
    </row>
    <row r="12643" spans="4:22" x14ac:dyDescent="0.25">
      <c r="D12643" s="27"/>
      <c r="V12643" s="17"/>
    </row>
    <row r="12644" spans="4:22" x14ac:dyDescent="0.25">
      <c r="D12644" s="27"/>
      <c r="V12644" s="17"/>
    </row>
    <row r="12645" spans="4:22" x14ac:dyDescent="0.25">
      <c r="D12645" s="27"/>
      <c r="V12645" s="17"/>
    </row>
    <row r="12646" spans="4:22" x14ac:dyDescent="0.25">
      <c r="D12646" s="27"/>
      <c r="V12646" s="17"/>
    </row>
    <row r="12647" spans="4:22" x14ac:dyDescent="0.25">
      <c r="D12647" s="27"/>
      <c r="V12647" s="17"/>
    </row>
    <row r="12648" spans="4:22" x14ac:dyDescent="0.25">
      <c r="D12648" s="27"/>
      <c r="V12648" s="17"/>
    </row>
    <row r="12649" spans="4:22" x14ac:dyDescent="0.25">
      <c r="D12649" s="27"/>
      <c r="V12649" s="17"/>
    </row>
    <row r="12650" spans="4:22" x14ac:dyDescent="0.25">
      <c r="D12650" s="27"/>
      <c r="V12650" s="17"/>
    </row>
    <row r="12651" spans="4:22" x14ac:dyDescent="0.25">
      <c r="D12651" s="27"/>
      <c r="V12651" s="17"/>
    </row>
    <row r="12652" spans="4:22" x14ac:dyDescent="0.25">
      <c r="D12652" s="27"/>
      <c r="V12652" s="17"/>
    </row>
    <row r="12653" spans="4:22" x14ac:dyDescent="0.25">
      <c r="D12653" s="27"/>
      <c r="V12653" s="17"/>
    </row>
    <row r="12654" spans="4:22" x14ac:dyDescent="0.25">
      <c r="D12654" s="27"/>
      <c r="V12654" s="17"/>
    </row>
    <row r="12655" spans="4:22" x14ac:dyDescent="0.25">
      <c r="D12655" s="27"/>
      <c r="V12655" s="17"/>
    </row>
    <row r="12656" spans="4:22" x14ac:dyDescent="0.25">
      <c r="D12656" s="27"/>
      <c r="V12656" s="17"/>
    </row>
    <row r="12657" spans="4:22" x14ac:dyDescent="0.25">
      <c r="D12657" s="27"/>
      <c r="V12657" s="17"/>
    </row>
    <row r="12658" spans="4:22" x14ac:dyDescent="0.25">
      <c r="D12658" s="27"/>
      <c r="V12658" s="17"/>
    </row>
    <row r="12659" spans="4:22" x14ac:dyDescent="0.25">
      <c r="D12659" s="27"/>
      <c r="V12659" s="17"/>
    </row>
    <row r="12660" spans="4:22" x14ac:dyDescent="0.25">
      <c r="D12660" s="27"/>
      <c r="V12660" s="17"/>
    </row>
    <row r="12661" spans="4:22" x14ac:dyDescent="0.25">
      <c r="D12661" s="27"/>
      <c r="V12661" s="17"/>
    </row>
    <row r="12662" spans="4:22" x14ac:dyDescent="0.25">
      <c r="D12662" s="27"/>
      <c r="V12662" s="17"/>
    </row>
    <row r="12663" spans="4:22" x14ac:dyDescent="0.25">
      <c r="D12663" s="27"/>
      <c r="V12663" s="17"/>
    </row>
    <row r="12664" spans="4:22" x14ac:dyDescent="0.25">
      <c r="D12664" s="27"/>
      <c r="V12664" s="17"/>
    </row>
    <row r="12665" spans="4:22" x14ac:dyDescent="0.25">
      <c r="D12665" s="27"/>
      <c r="V12665" s="17"/>
    </row>
    <row r="12666" spans="4:22" x14ac:dyDescent="0.25">
      <c r="D12666" s="27"/>
      <c r="V12666" s="17"/>
    </row>
    <row r="12667" spans="4:22" x14ac:dyDescent="0.25">
      <c r="D12667" s="27"/>
      <c r="V12667" s="17"/>
    </row>
    <row r="12668" spans="4:22" x14ac:dyDescent="0.25">
      <c r="D12668" s="27"/>
      <c r="V12668" s="17"/>
    </row>
    <row r="12669" spans="4:22" x14ac:dyDescent="0.25">
      <c r="D12669" s="27"/>
      <c r="V12669" s="17"/>
    </row>
    <row r="12670" spans="4:22" x14ac:dyDescent="0.25">
      <c r="D12670" s="27"/>
      <c r="V12670" s="17"/>
    </row>
    <row r="12671" spans="4:22" x14ac:dyDescent="0.25">
      <c r="D12671" s="27"/>
      <c r="V12671" s="17"/>
    </row>
    <row r="12672" spans="4:22" x14ac:dyDescent="0.25">
      <c r="D12672" s="27"/>
      <c r="V12672" s="17"/>
    </row>
    <row r="12673" spans="4:22" x14ac:dyDescent="0.25">
      <c r="D12673" s="27"/>
      <c r="V12673" s="17"/>
    </row>
    <row r="12674" spans="4:22" x14ac:dyDescent="0.25">
      <c r="D12674" s="27"/>
      <c r="V12674" s="17"/>
    </row>
    <row r="12675" spans="4:22" x14ac:dyDescent="0.25">
      <c r="D12675" s="27"/>
      <c r="V12675" s="17"/>
    </row>
    <row r="12676" spans="4:22" x14ac:dyDescent="0.25">
      <c r="D12676" s="27"/>
      <c r="V12676" s="17"/>
    </row>
    <row r="12677" spans="4:22" x14ac:dyDescent="0.25">
      <c r="D12677" s="27"/>
      <c r="V12677" s="17"/>
    </row>
    <row r="12678" spans="4:22" x14ac:dyDescent="0.25">
      <c r="D12678" s="27"/>
      <c r="V12678" s="17"/>
    </row>
    <row r="12679" spans="4:22" x14ac:dyDescent="0.25">
      <c r="D12679" s="27"/>
      <c r="V12679" s="17"/>
    </row>
    <row r="12680" spans="4:22" x14ac:dyDescent="0.25">
      <c r="D12680" s="27"/>
      <c r="V12680" s="17"/>
    </row>
    <row r="12681" spans="4:22" x14ac:dyDescent="0.25">
      <c r="D12681" s="27"/>
      <c r="V12681" s="17"/>
    </row>
    <row r="12682" spans="4:22" x14ac:dyDescent="0.25">
      <c r="D12682" s="27"/>
      <c r="V12682" s="17"/>
    </row>
    <row r="12683" spans="4:22" x14ac:dyDescent="0.25">
      <c r="D12683" s="27"/>
      <c r="V12683" s="17"/>
    </row>
    <row r="12684" spans="4:22" x14ac:dyDescent="0.25">
      <c r="D12684" s="27"/>
      <c r="V12684" s="17"/>
    </row>
    <row r="12685" spans="4:22" x14ac:dyDescent="0.25">
      <c r="D12685" s="27"/>
      <c r="V12685" s="17"/>
    </row>
    <row r="12686" spans="4:22" x14ac:dyDescent="0.25">
      <c r="D12686" s="27"/>
      <c r="V12686" s="17"/>
    </row>
    <row r="12687" spans="4:22" x14ac:dyDescent="0.25">
      <c r="D12687" s="27"/>
      <c r="V12687" s="17"/>
    </row>
    <row r="12688" spans="4:22" x14ac:dyDescent="0.25">
      <c r="D12688" s="27"/>
      <c r="V12688" s="17"/>
    </row>
    <row r="12689" spans="4:22" x14ac:dyDescent="0.25">
      <c r="D12689" s="27"/>
      <c r="V12689" s="17"/>
    </row>
    <row r="12690" spans="4:22" x14ac:dyDescent="0.25">
      <c r="D12690" s="27"/>
      <c r="V12690" s="17"/>
    </row>
    <row r="12691" spans="4:22" x14ac:dyDescent="0.25">
      <c r="D12691" s="27"/>
      <c r="V12691" s="17"/>
    </row>
    <row r="12692" spans="4:22" x14ac:dyDescent="0.25">
      <c r="D12692" s="27"/>
      <c r="V12692" s="17"/>
    </row>
    <row r="12693" spans="4:22" x14ac:dyDescent="0.25">
      <c r="D12693" s="27"/>
      <c r="V12693" s="17"/>
    </row>
    <row r="12694" spans="4:22" x14ac:dyDescent="0.25">
      <c r="D12694" s="27"/>
      <c r="V12694" s="17"/>
    </row>
    <row r="12695" spans="4:22" x14ac:dyDescent="0.25">
      <c r="D12695" s="27"/>
      <c r="V12695" s="17"/>
    </row>
    <row r="12696" spans="4:22" x14ac:dyDescent="0.25">
      <c r="D12696" s="27"/>
      <c r="V12696" s="17"/>
    </row>
    <row r="12697" spans="4:22" x14ac:dyDescent="0.25">
      <c r="D12697" s="27"/>
      <c r="V12697" s="17"/>
    </row>
    <row r="12698" spans="4:22" x14ac:dyDescent="0.25">
      <c r="D12698" s="27"/>
      <c r="V12698" s="17"/>
    </row>
    <row r="12699" spans="4:22" x14ac:dyDescent="0.25">
      <c r="D12699" s="27"/>
      <c r="V12699" s="17"/>
    </row>
    <row r="12700" spans="4:22" x14ac:dyDescent="0.25">
      <c r="D12700" s="27"/>
      <c r="V12700" s="17"/>
    </row>
    <row r="12701" spans="4:22" x14ac:dyDescent="0.25">
      <c r="D12701" s="27"/>
      <c r="V12701" s="17"/>
    </row>
    <row r="12702" spans="4:22" x14ac:dyDescent="0.25">
      <c r="D12702" s="27"/>
      <c r="V12702" s="17"/>
    </row>
    <row r="12703" spans="4:22" x14ac:dyDescent="0.25">
      <c r="D12703" s="27"/>
      <c r="V12703" s="17"/>
    </row>
    <row r="12704" spans="4:22" x14ac:dyDescent="0.25">
      <c r="D12704" s="27"/>
      <c r="V12704" s="17"/>
    </row>
    <row r="12705" spans="4:22" x14ac:dyDescent="0.25">
      <c r="D12705" s="27"/>
      <c r="V12705" s="17"/>
    </row>
    <row r="12706" spans="4:22" x14ac:dyDescent="0.25">
      <c r="D12706" s="27"/>
      <c r="V12706" s="17"/>
    </row>
    <row r="12707" spans="4:22" x14ac:dyDescent="0.25">
      <c r="D12707" s="27"/>
      <c r="V12707" s="17"/>
    </row>
    <row r="12708" spans="4:22" x14ac:dyDescent="0.25">
      <c r="D12708" s="27"/>
      <c r="V12708" s="17"/>
    </row>
    <row r="12709" spans="4:22" x14ac:dyDescent="0.25">
      <c r="D12709" s="27"/>
      <c r="V12709" s="17"/>
    </row>
    <row r="12710" spans="4:22" x14ac:dyDescent="0.25">
      <c r="D12710" s="27"/>
      <c r="V12710" s="17"/>
    </row>
    <row r="12711" spans="4:22" x14ac:dyDescent="0.25">
      <c r="D12711" s="27"/>
      <c r="V12711" s="17"/>
    </row>
    <row r="12712" spans="4:22" x14ac:dyDescent="0.25">
      <c r="D12712" s="27"/>
      <c r="V12712" s="17"/>
    </row>
    <row r="12713" spans="4:22" x14ac:dyDescent="0.25">
      <c r="D12713" s="27"/>
      <c r="V12713" s="17"/>
    </row>
    <row r="12714" spans="4:22" x14ac:dyDescent="0.25">
      <c r="D12714" s="27"/>
      <c r="V12714" s="17"/>
    </row>
    <row r="12715" spans="4:22" x14ac:dyDescent="0.25">
      <c r="D12715" s="27"/>
      <c r="V12715" s="17"/>
    </row>
    <row r="12716" spans="4:22" x14ac:dyDescent="0.25">
      <c r="D12716" s="27"/>
      <c r="V12716" s="17"/>
    </row>
    <row r="12717" spans="4:22" x14ac:dyDescent="0.25">
      <c r="D12717" s="27"/>
      <c r="V12717" s="17"/>
    </row>
    <row r="12718" spans="4:22" x14ac:dyDescent="0.25">
      <c r="D12718" s="27"/>
      <c r="V12718" s="17"/>
    </row>
    <row r="12719" spans="4:22" x14ac:dyDescent="0.25">
      <c r="D12719" s="27"/>
      <c r="V12719" s="17"/>
    </row>
    <row r="12720" spans="4:22" x14ac:dyDescent="0.25">
      <c r="D12720" s="27"/>
      <c r="V12720" s="17"/>
    </row>
    <row r="12721" spans="4:22" x14ac:dyDescent="0.25">
      <c r="D12721" s="27"/>
      <c r="V12721" s="17"/>
    </row>
    <row r="12722" spans="4:22" x14ac:dyDescent="0.25">
      <c r="D12722" s="27"/>
      <c r="V12722" s="17"/>
    </row>
    <row r="12723" spans="4:22" x14ac:dyDescent="0.25">
      <c r="D12723" s="27"/>
      <c r="V12723" s="17"/>
    </row>
    <row r="12724" spans="4:22" x14ac:dyDescent="0.25">
      <c r="D12724" s="27"/>
      <c r="V12724" s="17"/>
    </row>
    <row r="12725" spans="4:22" x14ac:dyDescent="0.25">
      <c r="D12725" s="27"/>
      <c r="V12725" s="17"/>
    </row>
    <row r="12726" spans="4:22" x14ac:dyDescent="0.25">
      <c r="D12726" s="27"/>
      <c r="V12726" s="17"/>
    </row>
    <row r="12727" spans="4:22" x14ac:dyDescent="0.25">
      <c r="D12727" s="27"/>
      <c r="V12727" s="17"/>
    </row>
    <row r="12728" spans="4:22" x14ac:dyDescent="0.25">
      <c r="D12728" s="27"/>
      <c r="V12728" s="17"/>
    </row>
    <row r="12729" spans="4:22" x14ac:dyDescent="0.25">
      <c r="D12729" s="27"/>
      <c r="V12729" s="17"/>
    </row>
    <row r="12730" spans="4:22" x14ac:dyDescent="0.25">
      <c r="D12730" s="27"/>
      <c r="V12730" s="17"/>
    </row>
    <row r="12731" spans="4:22" x14ac:dyDescent="0.25">
      <c r="D12731" s="27"/>
      <c r="V12731" s="17"/>
    </row>
    <row r="12732" spans="4:22" x14ac:dyDescent="0.25">
      <c r="D12732" s="27"/>
      <c r="V12732" s="17"/>
    </row>
    <row r="12733" spans="4:22" x14ac:dyDescent="0.25">
      <c r="D12733" s="27"/>
      <c r="V12733" s="17"/>
    </row>
    <row r="12734" spans="4:22" x14ac:dyDescent="0.25">
      <c r="D12734" s="27"/>
      <c r="V12734" s="17"/>
    </row>
    <row r="12735" spans="4:22" x14ac:dyDescent="0.25">
      <c r="D12735" s="27"/>
      <c r="V12735" s="17"/>
    </row>
    <row r="12736" spans="4:22" x14ac:dyDescent="0.25">
      <c r="D12736" s="27"/>
      <c r="V12736" s="17"/>
    </row>
    <row r="12737" spans="4:22" x14ac:dyDescent="0.25">
      <c r="D12737" s="27"/>
      <c r="V12737" s="17"/>
    </row>
    <row r="12738" spans="4:22" x14ac:dyDescent="0.25">
      <c r="D12738" s="27"/>
      <c r="V12738" s="17"/>
    </row>
    <row r="12739" spans="4:22" x14ac:dyDescent="0.25">
      <c r="D12739" s="27"/>
      <c r="V12739" s="17"/>
    </row>
    <row r="12740" spans="4:22" x14ac:dyDescent="0.25">
      <c r="D12740" s="27"/>
      <c r="V12740" s="17"/>
    </row>
    <row r="12741" spans="4:22" x14ac:dyDescent="0.25">
      <c r="D12741" s="27"/>
      <c r="V12741" s="17"/>
    </row>
    <row r="12742" spans="4:22" x14ac:dyDescent="0.25">
      <c r="D12742" s="27"/>
      <c r="V12742" s="17"/>
    </row>
    <row r="12743" spans="4:22" x14ac:dyDescent="0.25">
      <c r="D12743" s="27"/>
      <c r="V12743" s="17"/>
    </row>
    <row r="12744" spans="4:22" x14ac:dyDescent="0.25">
      <c r="D12744" s="27"/>
      <c r="V12744" s="17"/>
    </row>
    <row r="12745" spans="4:22" x14ac:dyDescent="0.25">
      <c r="D12745" s="27"/>
      <c r="V12745" s="17"/>
    </row>
    <row r="12746" spans="4:22" x14ac:dyDescent="0.25">
      <c r="D12746" s="27"/>
      <c r="V12746" s="17"/>
    </row>
    <row r="12747" spans="4:22" x14ac:dyDescent="0.25">
      <c r="D12747" s="27"/>
      <c r="V12747" s="17"/>
    </row>
    <row r="12748" spans="4:22" x14ac:dyDescent="0.25">
      <c r="D12748" s="27"/>
      <c r="V12748" s="17"/>
    </row>
    <row r="12749" spans="4:22" x14ac:dyDescent="0.25">
      <c r="D12749" s="27"/>
      <c r="V12749" s="17"/>
    </row>
    <row r="12750" spans="4:22" x14ac:dyDescent="0.25">
      <c r="D12750" s="27"/>
      <c r="V12750" s="17"/>
    </row>
    <row r="12751" spans="4:22" x14ac:dyDescent="0.25">
      <c r="D12751" s="27"/>
      <c r="V12751" s="17"/>
    </row>
    <row r="12752" spans="4:22" x14ac:dyDescent="0.25">
      <c r="D12752" s="27"/>
      <c r="V12752" s="17"/>
    </row>
    <row r="12753" spans="4:22" x14ac:dyDescent="0.25">
      <c r="D12753" s="27"/>
      <c r="V12753" s="17"/>
    </row>
    <row r="12754" spans="4:22" x14ac:dyDescent="0.25">
      <c r="D12754" s="27"/>
      <c r="V12754" s="17"/>
    </row>
    <row r="12755" spans="4:22" x14ac:dyDescent="0.25">
      <c r="D12755" s="27"/>
      <c r="V12755" s="17"/>
    </row>
    <row r="12756" spans="4:22" x14ac:dyDescent="0.25">
      <c r="D12756" s="27"/>
      <c r="V12756" s="17"/>
    </row>
    <row r="12757" spans="4:22" x14ac:dyDescent="0.25">
      <c r="D12757" s="27"/>
      <c r="V12757" s="17"/>
    </row>
    <row r="12758" spans="4:22" x14ac:dyDescent="0.25">
      <c r="D12758" s="27"/>
      <c r="V12758" s="17"/>
    </row>
    <row r="12759" spans="4:22" x14ac:dyDescent="0.25">
      <c r="D12759" s="27"/>
      <c r="V12759" s="17"/>
    </row>
    <row r="12760" spans="4:22" x14ac:dyDescent="0.25">
      <c r="D12760" s="27"/>
      <c r="V12760" s="17"/>
    </row>
    <row r="12761" spans="4:22" x14ac:dyDescent="0.25">
      <c r="D12761" s="27"/>
      <c r="V12761" s="17"/>
    </row>
    <row r="12762" spans="4:22" x14ac:dyDescent="0.25">
      <c r="D12762" s="27"/>
      <c r="V12762" s="17"/>
    </row>
    <row r="12763" spans="4:22" x14ac:dyDescent="0.25">
      <c r="D12763" s="27"/>
      <c r="V12763" s="17"/>
    </row>
    <row r="12764" spans="4:22" x14ac:dyDescent="0.25">
      <c r="D12764" s="27"/>
      <c r="V12764" s="17"/>
    </row>
    <row r="12765" spans="4:22" x14ac:dyDescent="0.25">
      <c r="D12765" s="27"/>
      <c r="V12765" s="17"/>
    </row>
    <row r="12766" spans="4:22" x14ac:dyDescent="0.25">
      <c r="D12766" s="27"/>
      <c r="V12766" s="17"/>
    </row>
    <row r="12767" spans="4:22" x14ac:dyDescent="0.25">
      <c r="D12767" s="27"/>
      <c r="V12767" s="17"/>
    </row>
    <row r="12768" spans="4:22" x14ac:dyDescent="0.25">
      <c r="D12768" s="27"/>
      <c r="V12768" s="17"/>
    </row>
    <row r="12769" spans="4:22" x14ac:dyDescent="0.25">
      <c r="D12769" s="27"/>
      <c r="V12769" s="17"/>
    </row>
    <row r="12770" spans="4:22" x14ac:dyDescent="0.25">
      <c r="D12770" s="27"/>
      <c r="V12770" s="17"/>
    </row>
    <row r="12771" spans="4:22" x14ac:dyDescent="0.25">
      <c r="D12771" s="27"/>
      <c r="V12771" s="17"/>
    </row>
    <row r="12772" spans="4:22" x14ac:dyDescent="0.25">
      <c r="D12772" s="27"/>
      <c r="V12772" s="17"/>
    </row>
    <row r="12773" spans="4:22" x14ac:dyDescent="0.25">
      <c r="D12773" s="27"/>
      <c r="V12773" s="17"/>
    </row>
    <row r="12774" spans="4:22" x14ac:dyDescent="0.25">
      <c r="D12774" s="27"/>
      <c r="V12774" s="17"/>
    </row>
    <row r="12775" spans="4:22" x14ac:dyDescent="0.25">
      <c r="D12775" s="27"/>
      <c r="V12775" s="17"/>
    </row>
    <row r="12776" spans="4:22" x14ac:dyDescent="0.25">
      <c r="D12776" s="27"/>
      <c r="V12776" s="17"/>
    </row>
    <row r="12777" spans="4:22" x14ac:dyDescent="0.25">
      <c r="D12777" s="27"/>
      <c r="V12777" s="17"/>
    </row>
    <row r="12778" spans="4:22" x14ac:dyDescent="0.25">
      <c r="D12778" s="27"/>
      <c r="V12778" s="17"/>
    </row>
    <row r="12779" spans="4:22" x14ac:dyDescent="0.25">
      <c r="D12779" s="27"/>
      <c r="V12779" s="17"/>
    </row>
    <row r="12780" spans="4:22" x14ac:dyDescent="0.25">
      <c r="D12780" s="27"/>
      <c r="V12780" s="17"/>
    </row>
    <row r="12781" spans="4:22" x14ac:dyDescent="0.25">
      <c r="D12781" s="27"/>
      <c r="V12781" s="17"/>
    </row>
    <row r="12782" spans="4:22" x14ac:dyDescent="0.25">
      <c r="D12782" s="27"/>
      <c r="V12782" s="17"/>
    </row>
    <row r="12783" spans="4:22" x14ac:dyDescent="0.25">
      <c r="D12783" s="27"/>
      <c r="V12783" s="17"/>
    </row>
    <row r="12784" spans="4:22" x14ac:dyDescent="0.25">
      <c r="D12784" s="27"/>
      <c r="V12784" s="17"/>
    </row>
    <row r="12785" spans="4:22" x14ac:dyDescent="0.25">
      <c r="D12785" s="27"/>
      <c r="V12785" s="17"/>
    </row>
    <row r="12786" spans="4:22" x14ac:dyDescent="0.25">
      <c r="D12786" s="27"/>
      <c r="V12786" s="17"/>
    </row>
    <row r="12787" spans="4:22" x14ac:dyDescent="0.25">
      <c r="D12787" s="27"/>
      <c r="V12787" s="17"/>
    </row>
    <row r="12788" spans="4:22" x14ac:dyDescent="0.25">
      <c r="D12788" s="27"/>
      <c r="V12788" s="17"/>
    </row>
    <row r="12789" spans="4:22" x14ac:dyDescent="0.25">
      <c r="D12789" s="27"/>
      <c r="V12789" s="17"/>
    </row>
    <row r="12790" spans="4:22" x14ac:dyDescent="0.25">
      <c r="D12790" s="27"/>
      <c r="V12790" s="17"/>
    </row>
    <row r="12791" spans="4:22" x14ac:dyDescent="0.25">
      <c r="D12791" s="27"/>
      <c r="V12791" s="17"/>
    </row>
    <row r="12792" spans="4:22" x14ac:dyDescent="0.25">
      <c r="D12792" s="27"/>
      <c r="V12792" s="17"/>
    </row>
    <row r="12793" spans="4:22" x14ac:dyDescent="0.25">
      <c r="D12793" s="27"/>
      <c r="V12793" s="17"/>
    </row>
    <row r="12794" spans="4:22" x14ac:dyDescent="0.25">
      <c r="D12794" s="27"/>
      <c r="V12794" s="17"/>
    </row>
    <row r="12795" spans="4:22" x14ac:dyDescent="0.25">
      <c r="D12795" s="27"/>
      <c r="V12795" s="17"/>
    </row>
    <row r="12796" spans="4:22" x14ac:dyDescent="0.25">
      <c r="D12796" s="27"/>
      <c r="V12796" s="17"/>
    </row>
    <row r="12797" spans="4:22" x14ac:dyDescent="0.25">
      <c r="D12797" s="27"/>
      <c r="V12797" s="17"/>
    </row>
    <row r="12798" spans="4:22" x14ac:dyDescent="0.25">
      <c r="D12798" s="27"/>
      <c r="V12798" s="17"/>
    </row>
    <row r="12799" spans="4:22" x14ac:dyDescent="0.25">
      <c r="D12799" s="27"/>
      <c r="V12799" s="17"/>
    </row>
    <row r="12800" spans="4:22" x14ac:dyDescent="0.25">
      <c r="D12800" s="27"/>
      <c r="V12800" s="17"/>
    </row>
    <row r="12801" spans="4:22" x14ac:dyDescent="0.25">
      <c r="D12801" s="27"/>
      <c r="V12801" s="17"/>
    </row>
    <row r="12802" spans="4:22" x14ac:dyDescent="0.25">
      <c r="D12802" s="27"/>
      <c r="V12802" s="17"/>
    </row>
    <row r="12803" spans="4:22" x14ac:dyDescent="0.25">
      <c r="D12803" s="27"/>
      <c r="V12803" s="17"/>
    </row>
    <row r="12804" spans="4:22" x14ac:dyDescent="0.25">
      <c r="D12804" s="27"/>
      <c r="V12804" s="17"/>
    </row>
    <row r="12805" spans="4:22" x14ac:dyDescent="0.25">
      <c r="D12805" s="27"/>
      <c r="V12805" s="17"/>
    </row>
    <row r="12806" spans="4:22" x14ac:dyDescent="0.25">
      <c r="D12806" s="27"/>
      <c r="V12806" s="17"/>
    </row>
    <row r="12807" spans="4:22" x14ac:dyDescent="0.25">
      <c r="D12807" s="27"/>
      <c r="V12807" s="17"/>
    </row>
    <row r="12808" spans="4:22" x14ac:dyDescent="0.25">
      <c r="D12808" s="27"/>
      <c r="V12808" s="17"/>
    </row>
    <row r="12809" spans="4:22" x14ac:dyDescent="0.25">
      <c r="D12809" s="27"/>
      <c r="V12809" s="17"/>
    </row>
    <row r="12810" spans="4:22" x14ac:dyDescent="0.25">
      <c r="D12810" s="27"/>
      <c r="V12810" s="17"/>
    </row>
    <row r="12811" spans="4:22" x14ac:dyDescent="0.25">
      <c r="D12811" s="27"/>
      <c r="V12811" s="17"/>
    </row>
    <row r="12812" spans="4:22" x14ac:dyDescent="0.25">
      <c r="D12812" s="27"/>
      <c r="V12812" s="17"/>
    </row>
    <row r="12813" spans="4:22" x14ac:dyDescent="0.25">
      <c r="D12813" s="27"/>
      <c r="V12813" s="17"/>
    </row>
    <row r="12814" spans="4:22" x14ac:dyDescent="0.25">
      <c r="D12814" s="27"/>
      <c r="V12814" s="17"/>
    </row>
    <row r="12815" spans="4:22" x14ac:dyDescent="0.25">
      <c r="D12815" s="27"/>
      <c r="V12815" s="17"/>
    </row>
    <row r="12816" spans="4:22" x14ac:dyDescent="0.25">
      <c r="D12816" s="27"/>
      <c r="V12816" s="17"/>
    </row>
    <row r="12817" spans="4:22" x14ac:dyDescent="0.25">
      <c r="D12817" s="27"/>
      <c r="V12817" s="17"/>
    </row>
    <row r="12818" spans="4:22" x14ac:dyDescent="0.25">
      <c r="D12818" s="27"/>
      <c r="V12818" s="17"/>
    </row>
    <row r="12819" spans="4:22" x14ac:dyDescent="0.25">
      <c r="D12819" s="27"/>
      <c r="V12819" s="17"/>
    </row>
    <row r="12820" spans="4:22" x14ac:dyDescent="0.25">
      <c r="D12820" s="27"/>
      <c r="V12820" s="17"/>
    </row>
    <row r="12821" spans="4:22" x14ac:dyDescent="0.25">
      <c r="D12821" s="27"/>
      <c r="V12821" s="17"/>
    </row>
    <row r="12822" spans="4:22" x14ac:dyDescent="0.25">
      <c r="D12822" s="27"/>
      <c r="V12822" s="17"/>
    </row>
    <row r="12823" spans="4:22" x14ac:dyDescent="0.25">
      <c r="D12823" s="27"/>
      <c r="V12823" s="17"/>
    </row>
    <row r="12824" spans="4:22" x14ac:dyDescent="0.25">
      <c r="D12824" s="27"/>
      <c r="V12824" s="17"/>
    </row>
    <row r="12825" spans="4:22" x14ac:dyDescent="0.25">
      <c r="D12825" s="27"/>
      <c r="V12825" s="17"/>
    </row>
    <row r="12826" spans="4:22" x14ac:dyDescent="0.25">
      <c r="D12826" s="27"/>
      <c r="V12826" s="17"/>
    </row>
    <row r="12827" spans="4:22" x14ac:dyDescent="0.25">
      <c r="D12827" s="27"/>
      <c r="V12827" s="17"/>
    </row>
    <row r="12828" spans="4:22" x14ac:dyDescent="0.25">
      <c r="D12828" s="27"/>
      <c r="V12828" s="17"/>
    </row>
    <row r="12829" spans="4:22" x14ac:dyDescent="0.25">
      <c r="D12829" s="27"/>
      <c r="V12829" s="17"/>
    </row>
    <row r="12830" spans="4:22" x14ac:dyDescent="0.25">
      <c r="D12830" s="27"/>
      <c r="V12830" s="17"/>
    </row>
    <row r="12831" spans="4:22" x14ac:dyDescent="0.25">
      <c r="D12831" s="27"/>
      <c r="V12831" s="17"/>
    </row>
    <row r="12832" spans="4:22" x14ac:dyDescent="0.25">
      <c r="D12832" s="27"/>
      <c r="V12832" s="17"/>
    </row>
    <row r="12833" spans="4:22" x14ac:dyDescent="0.25">
      <c r="D12833" s="27"/>
      <c r="V12833" s="17"/>
    </row>
    <row r="12834" spans="4:22" x14ac:dyDescent="0.25">
      <c r="D12834" s="27"/>
      <c r="V12834" s="17"/>
    </row>
    <row r="12835" spans="4:22" x14ac:dyDescent="0.25">
      <c r="D12835" s="27"/>
      <c r="V12835" s="17"/>
    </row>
    <row r="12836" spans="4:22" x14ac:dyDescent="0.25">
      <c r="D12836" s="27"/>
      <c r="V12836" s="17"/>
    </row>
    <row r="12837" spans="4:22" x14ac:dyDescent="0.25">
      <c r="D12837" s="27"/>
      <c r="V12837" s="17"/>
    </row>
    <row r="12838" spans="4:22" x14ac:dyDescent="0.25">
      <c r="D12838" s="27"/>
      <c r="V12838" s="17"/>
    </row>
    <row r="12839" spans="4:22" x14ac:dyDescent="0.25">
      <c r="D12839" s="27"/>
      <c r="V12839" s="17"/>
    </row>
    <row r="12840" spans="4:22" x14ac:dyDescent="0.25">
      <c r="D12840" s="27"/>
      <c r="V12840" s="17"/>
    </row>
    <row r="12841" spans="4:22" x14ac:dyDescent="0.25">
      <c r="D12841" s="27"/>
      <c r="V12841" s="17"/>
    </row>
    <row r="12842" spans="4:22" x14ac:dyDescent="0.25">
      <c r="D12842" s="27"/>
      <c r="V12842" s="17"/>
    </row>
    <row r="12843" spans="4:22" x14ac:dyDescent="0.25">
      <c r="D12843" s="27"/>
      <c r="V12843" s="17"/>
    </row>
    <row r="12844" spans="4:22" x14ac:dyDescent="0.25">
      <c r="D12844" s="27"/>
      <c r="V12844" s="17"/>
    </row>
    <row r="12845" spans="4:22" x14ac:dyDescent="0.25">
      <c r="D12845" s="27"/>
      <c r="V12845" s="17"/>
    </row>
    <row r="12846" spans="4:22" x14ac:dyDescent="0.25">
      <c r="D12846" s="27"/>
      <c r="V12846" s="17"/>
    </row>
    <row r="12847" spans="4:22" x14ac:dyDescent="0.25">
      <c r="D12847" s="27"/>
      <c r="V12847" s="17"/>
    </row>
    <row r="12848" spans="4:22" x14ac:dyDescent="0.25">
      <c r="D12848" s="27"/>
      <c r="V12848" s="17"/>
    </row>
    <row r="12849" spans="4:22" x14ac:dyDescent="0.25">
      <c r="D12849" s="27"/>
      <c r="V12849" s="17"/>
    </row>
    <row r="12850" spans="4:22" x14ac:dyDescent="0.25">
      <c r="D12850" s="27"/>
      <c r="V12850" s="17"/>
    </row>
    <row r="12851" spans="4:22" x14ac:dyDescent="0.25">
      <c r="D12851" s="27"/>
      <c r="V12851" s="17"/>
    </row>
    <row r="12852" spans="4:22" x14ac:dyDescent="0.25">
      <c r="D12852" s="27"/>
      <c r="V12852" s="17"/>
    </row>
    <row r="12853" spans="4:22" x14ac:dyDescent="0.25">
      <c r="D12853" s="27"/>
      <c r="V12853" s="17"/>
    </row>
    <row r="12854" spans="4:22" x14ac:dyDescent="0.25">
      <c r="D12854" s="27"/>
      <c r="V12854" s="17"/>
    </row>
    <row r="12855" spans="4:22" x14ac:dyDescent="0.25">
      <c r="D12855" s="27"/>
      <c r="V12855" s="17"/>
    </row>
    <row r="12856" spans="4:22" x14ac:dyDescent="0.25">
      <c r="D12856" s="27"/>
      <c r="V12856" s="17"/>
    </row>
    <row r="12857" spans="4:22" x14ac:dyDescent="0.25">
      <c r="D12857" s="27"/>
      <c r="V12857" s="17"/>
    </row>
    <row r="12858" spans="4:22" x14ac:dyDescent="0.25">
      <c r="D12858" s="27"/>
      <c r="V12858" s="17"/>
    </row>
    <row r="12859" spans="4:22" x14ac:dyDescent="0.25">
      <c r="D12859" s="27"/>
      <c r="V12859" s="17"/>
    </row>
    <row r="12860" spans="4:22" x14ac:dyDescent="0.25">
      <c r="D12860" s="27"/>
      <c r="V12860" s="17"/>
    </row>
    <row r="12861" spans="4:22" x14ac:dyDescent="0.25">
      <c r="D12861" s="27"/>
      <c r="V12861" s="17"/>
    </row>
    <row r="12862" spans="4:22" x14ac:dyDescent="0.25">
      <c r="D12862" s="27"/>
      <c r="V12862" s="17"/>
    </row>
    <row r="12863" spans="4:22" x14ac:dyDescent="0.25">
      <c r="D12863" s="27"/>
      <c r="V12863" s="17"/>
    </row>
    <row r="12864" spans="4:22" x14ac:dyDescent="0.25">
      <c r="D12864" s="27"/>
      <c r="V12864" s="17"/>
    </row>
    <row r="12865" spans="4:22" x14ac:dyDescent="0.25">
      <c r="D12865" s="27"/>
      <c r="V12865" s="17"/>
    </row>
    <row r="12866" spans="4:22" x14ac:dyDescent="0.25">
      <c r="D12866" s="27"/>
      <c r="V12866" s="17"/>
    </row>
    <row r="12867" spans="4:22" x14ac:dyDescent="0.25">
      <c r="D12867" s="27"/>
      <c r="V12867" s="17"/>
    </row>
    <row r="12868" spans="4:22" x14ac:dyDescent="0.25">
      <c r="D12868" s="27"/>
      <c r="V12868" s="17"/>
    </row>
    <row r="12869" spans="4:22" x14ac:dyDescent="0.25">
      <c r="D12869" s="27"/>
      <c r="V12869" s="17"/>
    </row>
    <row r="12870" spans="4:22" x14ac:dyDescent="0.25">
      <c r="D12870" s="27"/>
      <c r="V12870" s="17"/>
    </row>
    <row r="12871" spans="4:22" x14ac:dyDescent="0.25">
      <c r="D12871" s="27"/>
      <c r="V12871" s="17"/>
    </row>
    <row r="12872" spans="4:22" x14ac:dyDescent="0.25">
      <c r="D12872" s="27"/>
      <c r="V12872" s="17"/>
    </row>
    <row r="12873" spans="4:22" x14ac:dyDescent="0.25">
      <c r="D12873" s="27"/>
      <c r="V12873" s="17"/>
    </row>
    <row r="12874" spans="4:22" x14ac:dyDescent="0.25">
      <c r="D12874" s="27"/>
      <c r="V12874" s="17"/>
    </row>
    <row r="12875" spans="4:22" x14ac:dyDescent="0.25">
      <c r="D12875" s="27"/>
      <c r="V12875" s="17"/>
    </row>
    <row r="12876" spans="4:22" x14ac:dyDescent="0.25">
      <c r="D12876" s="27"/>
      <c r="V12876" s="17"/>
    </row>
    <row r="12877" spans="4:22" x14ac:dyDescent="0.25">
      <c r="D12877" s="27"/>
      <c r="V12877" s="17"/>
    </row>
    <row r="12878" spans="4:22" x14ac:dyDescent="0.25">
      <c r="D12878" s="27"/>
      <c r="V12878" s="17"/>
    </row>
    <row r="12879" spans="4:22" x14ac:dyDescent="0.25">
      <c r="D12879" s="27"/>
      <c r="V12879" s="17"/>
    </row>
    <row r="12880" spans="4:22" x14ac:dyDescent="0.25">
      <c r="D12880" s="27"/>
      <c r="V12880" s="17"/>
    </row>
    <row r="12881" spans="4:22" x14ac:dyDescent="0.25">
      <c r="D12881" s="27"/>
      <c r="V12881" s="17"/>
    </row>
    <row r="12882" spans="4:22" x14ac:dyDescent="0.25">
      <c r="D12882" s="27"/>
      <c r="V12882" s="17"/>
    </row>
    <row r="12883" spans="4:22" x14ac:dyDescent="0.25">
      <c r="D12883" s="27"/>
      <c r="V12883" s="17"/>
    </row>
    <row r="12884" spans="4:22" x14ac:dyDescent="0.25">
      <c r="D12884" s="27"/>
      <c r="V12884" s="17"/>
    </row>
    <row r="12885" spans="4:22" x14ac:dyDescent="0.25">
      <c r="D12885" s="27"/>
      <c r="V12885" s="17"/>
    </row>
    <row r="12886" spans="4:22" x14ac:dyDescent="0.25">
      <c r="D12886" s="27"/>
      <c r="V12886" s="17"/>
    </row>
    <row r="12887" spans="4:22" x14ac:dyDescent="0.25">
      <c r="D12887" s="27"/>
      <c r="V12887" s="17"/>
    </row>
    <row r="12888" spans="4:22" x14ac:dyDescent="0.25">
      <c r="D12888" s="27"/>
      <c r="V12888" s="17"/>
    </row>
    <row r="12889" spans="4:22" x14ac:dyDescent="0.25">
      <c r="D12889" s="27"/>
      <c r="V12889" s="17"/>
    </row>
    <row r="12890" spans="4:22" x14ac:dyDescent="0.25">
      <c r="D12890" s="27"/>
      <c r="V12890" s="17"/>
    </row>
    <row r="12891" spans="4:22" x14ac:dyDescent="0.25">
      <c r="D12891" s="27"/>
      <c r="V12891" s="17"/>
    </row>
    <row r="12892" spans="4:22" x14ac:dyDescent="0.25">
      <c r="D12892" s="27"/>
      <c r="V12892" s="17"/>
    </row>
    <row r="12893" spans="4:22" x14ac:dyDescent="0.25">
      <c r="D12893" s="27"/>
      <c r="V12893" s="17"/>
    </row>
    <row r="12894" spans="4:22" x14ac:dyDescent="0.25">
      <c r="D12894" s="27"/>
      <c r="V12894" s="17"/>
    </row>
    <row r="12895" spans="4:22" x14ac:dyDescent="0.25">
      <c r="D12895" s="27"/>
      <c r="V12895" s="17"/>
    </row>
    <row r="12896" spans="4:22" x14ac:dyDescent="0.25">
      <c r="D12896" s="27"/>
      <c r="V12896" s="17"/>
    </row>
    <row r="12897" spans="4:22" x14ac:dyDescent="0.25">
      <c r="D12897" s="27"/>
      <c r="V12897" s="17"/>
    </row>
    <row r="12898" spans="4:22" x14ac:dyDescent="0.25">
      <c r="D12898" s="27"/>
      <c r="V12898" s="17"/>
    </row>
    <row r="12899" spans="4:22" x14ac:dyDescent="0.25">
      <c r="D12899" s="27"/>
      <c r="V12899" s="17"/>
    </row>
    <row r="12900" spans="4:22" x14ac:dyDescent="0.25">
      <c r="D12900" s="27"/>
      <c r="V12900" s="17"/>
    </row>
    <row r="12901" spans="4:22" x14ac:dyDescent="0.25">
      <c r="D12901" s="27"/>
      <c r="V12901" s="17"/>
    </row>
    <row r="12902" spans="4:22" x14ac:dyDescent="0.25">
      <c r="D12902" s="27"/>
      <c r="V12902" s="17"/>
    </row>
    <row r="12903" spans="4:22" x14ac:dyDescent="0.25">
      <c r="D12903" s="27"/>
      <c r="V12903" s="17"/>
    </row>
    <row r="12904" spans="4:22" x14ac:dyDescent="0.25">
      <c r="D12904" s="27"/>
      <c r="V12904" s="17"/>
    </row>
    <row r="12905" spans="4:22" x14ac:dyDescent="0.25">
      <c r="D12905" s="27"/>
      <c r="V12905" s="17"/>
    </row>
    <row r="12906" spans="4:22" x14ac:dyDescent="0.25">
      <c r="D12906" s="27"/>
      <c r="V12906" s="17"/>
    </row>
    <row r="12907" spans="4:22" x14ac:dyDescent="0.25">
      <c r="D12907" s="27"/>
      <c r="V12907" s="17"/>
    </row>
    <row r="12908" spans="4:22" x14ac:dyDescent="0.25">
      <c r="D12908" s="27"/>
      <c r="V12908" s="17"/>
    </row>
    <row r="12909" spans="4:22" x14ac:dyDescent="0.25">
      <c r="D12909" s="27"/>
      <c r="V12909" s="17"/>
    </row>
    <row r="12910" spans="4:22" x14ac:dyDescent="0.25">
      <c r="D12910" s="27"/>
      <c r="V12910" s="17"/>
    </row>
    <row r="12911" spans="4:22" x14ac:dyDescent="0.25">
      <c r="D12911" s="27"/>
      <c r="V12911" s="17"/>
    </row>
    <row r="12912" spans="4:22" x14ac:dyDescent="0.25">
      <c r="D12912" s="27"/>
      <c r="V12912" s="17"/>
    </row>
    <row r="12913" spans="4:22" x14ac:dyDescent="0.25">
      <c r="D12913" s="27"/>
      <c r="V12913" s="17"/>
    </row>
    <row r="12914" spans="4:22" x14ac:dyDescent="0.25">
      <c r="D12914" s="27"/>
      <c r="V12914" s="17"/>
    </row>
    <row r="12915" spans="4:22" x14ac:dyDescent="0.25">
      <c r="D12915" s="27"/>
      <c r="V12915" s="17"/>
    </row>
    <row r="12916" spans="4:22" x14ac:dyDescent="0.25">
      <c r="D12916" s="27"/>
      <c r="V12916" s="17"/>
    </row>
    <row r="12917" spans="4:22" x14ac:dyDescent="0.25">
      <c r="D12917" s="27"/>
      <c r="V12917" s="17"/>
    </row>
    <row r="12918" spans="4:22" x14ac:dyDescent="0.25">
      <c r="D12918" s="27"/>
      <c r="V12918" s="17"/>
    </row>
    <row r="12919" spans="4:22" x14ac:dyDescent="0.25">
      <c r="D12919" s="27"/>
      <c r="V12919" s="17"/>
    </row>
    <row r="12920" spans="4:22" x14ac:dyDescent="0.25">
      <c r="D12920" s="27"/>
      <c r="V12920" s="17"/>
    </row>
    <row r="12921" spans="4:22" x14ac:dyDescent="0.25">
      <c r="D12921" s="27"/>
      <c r="V12921" s="17"/>
    </row>
    <row r="12922" spans="4:22" x14ac:dyDescent="0.25">
      <c r="D12922" s="27"/>
      <c r="V12922" s="17"/>
    </row>
    <row r="12923" spans="4:22" x14ac:dyDescent="0.25">
      <c r="D12923" s="27"/>
      <c r="V12923" s="17"/>
    </row>
    <row r="12924" spans="4:22" x14ac:dyDescent="0.25">
      <c r="D12924" s="27"/>
      <c r="V12924" s="17"/>
    </row>
    <row r="12925" spans="4:22" x14ac:dyDescent="0.25">
      <c r="D12925" s="27"/>
      <c r="V12925" s="17"/>
    </row>
    <row r="12926" spans="4:22" x14ac:dyDescent="0.25">
      <c r="D12926" s="27"/>
      <c r="V12926" s="17"/>
    </row>
    <row r="12927" spans="4:22" x14ac:dyDescent="0.25">
      <c r="D12927" s="27"/>
      <c r="V12927" s="17"/>
    </row>
    <row r="12928" spans="4:22" x14ac:dyDescent="0.25">
      <c r="D12928" s="27"/>
      <c r="V12928" s="17"/>
    </row>
    <row r="12929" spans="4:22" x14ac:dyDescent="0.25">
      <c r="D12929" s="27"/>
      <c r="V12929" s="17"/>
    </row>
    <row r="12930" spans="4:22" x14ac:dyDescent="0.25">
      <c r="D12930" s="27"/>
      <c r="V12930" s="17"/>
    </row>
    <row r="12931" spans="4:22" x14ac:dyDescent="0.25">
      <c r="D12931" s="27"/>
      <c r="V12931" s="17"/>
    </row>
    <row r="12932" spans="4:22" x14ac:dyDescent="0.25">
      <c r="D12932" s="27"/>
      <c r="V12932" s="17"/>
    </row>
    <row r="12933" spans="4:22" x14ac:dyDescent="0.25">
      <c r="D12933" s="27"/>
      <c r="V12933" s="17"/>
    </row>
    <row r="12934" spans="4:22" x14ac:dyDescent="0.25">
      <c r="D12934" s="27"/>
      <c r="V12934" s="17"/>
    </row>
    <row r="12935" spans="4:22" x14ac:dyDescent="0.25">
      <c r="D12935" s="27"/>
      <c r="V12935" s="17"/>
    </row>
    <row r="12936" spans="4:22" x14ac:dyDescent="0.25">
      <c r="D12936" s="27"/>
      <c r="V12936" s="17"/>
    </row>
    <row r="12937" spans="4:22" x14ac:dyDescent="0.25">
      <c r="D12937" s="27"/>
      <c r="V12937" s="17"/>
    </row>
    <row r="12938" spans="4:22" x14ac:dyDescent="0.25">
      <c r="D12938" s="27"/>
      <c r="V12938" s="17"/>
    </row>
    <row r="12939" spans="4:22" x14ac:dyDescent="0.25">
      <c r="D12939" s="27"/>
      <c r="V12939" s="17"/>
    </row>
    <row r="12940" spans="4:22" x14ac:dyDescent="0.25">
      <c r="D12940" s="27"/>
      <c r="V12940" s="17"/>
    </row>
    <row r="12941" spans="4:22" x14ac:dyDescent="0.25">
      <c r="D12941" s="27"/>
      <c r="V12941" s="17"/>
    </row>
    <row r="12942" spans="4:22" x14ac:dyDescent="0.25">
      <c r="D12942" s="27"/>
      <c r="V12942" s="17"/>
    </row>
    <row r="12943" spans="4:22" x14ac:dyDescent="0.25">
      <c r="D12943" s="27"/>
      <c r="V12943" s="17"/>
    </row>
    <row r="12944" spans="4:22" x14ac:dyDescent="0.25">
      <c r="D12944" s="27"/>
      <c r="V12944" s="17"/>
    </row>
    <row r="12945" spans="4:22" x14ac:dyDescent="0.25">
      <c r="D12945" s="27"/>
      <c r="V12945" s="17"/>
    </row>
    <row r="12946" spans="4:22" x14ac:dyDescent="0.25">
      <c r="D12946" s="27"/>
      <c r="V12946" s="17"/>
    </row>
    <row r="12947" spans="4:22" x14ac:dyDescent="0.25">
      <c r="D12947" s="27"/>
      <c r="V12947" s="17"/>
    </row>
    <row r="12948" spans="4:22" x14ac:dyDescent="0.25">
      <c r="D12948" s="27"/>
      <c r="V12948" s="17"/>
    </row>
    <row r="12949" spans="4:22" x14ac:dyDescent="0.25">
      <c r="D12949" s="27"/>
      <c r="V12949" s="17"/>
    </row>
    <row r="12950" spans="4:22" x14ac:dyDescent="0.25">
      <c r="D12950" s="27"/>
      <c r="V12950" s="17"/>
    </row>
    <row r="12951" spans="4:22" x14ac:dyDescent="0.25">
      <c r="D12951" s="27"/>
      <c r="V12951" s="17"/>
    </row>
    <row r="12952" spans="4:22" x14ac:dyDescent="0.25">
      <c r="D12952" s="27"/>
      <c r="V12952" s="17"/>
    </row>
    <row r="12953" spans="4:22" x14ac:dyDescent="0.25">
      <c r="D12953" s="27"/>
      <c r="V12953" s="17"/>
    </row>
    <row r="12954" spans="4:22" x14ac:dyDescent="0.25">
      <c r="D12954" s="27"/>
      <c r="V12954" s="17"/>
    </row>
    <row r="12955" spans="4:22" x14ac:dyDescent="0.25">
      <c r="D12955" s="27"/>
      <c r="V12955" s="17"/>
    </row>
    <row r="12956" spans="4:22" x14ac:dyDescent="0.25">
      <c r="D12956" s="27"/>
      <c r="V12956" s="17"/>
    </row>
    <row r="12957" spans="4:22" x14ac:dyDescent="0.25">
      <c r="D12957" s="27"/>
      <c r="V12957" s="17"/>
    </row>
    <row r="12958" spans="4:22" x14ac:dyDescent="0.25">
      <c r="D12958" s="27"/>
      <c r="V12958" s="17"/>
    </row>
    <row r="12959" spans="4:22" x14ac:dyDescent="0.25">
      <c r="D12959" s="27"/>
      <c r="V12959" s="17"/>
    </row>
    <row r="12960" spans="4:22" x14ac:dyDescent="0.25">
      <c r="D12960" s="27"/>
      <c r="V12960" s="17"/>
    </row>
    <row r="12961" spans="4:22" x14ac:dyDescent="0.25">
      <c r="D12961" s="27"/>
      <c r="V12961" s="17"/>
    </row>
    <row r="12962" spans="4:22" x14ac:dyDescent="0.25">
      <c r="D12962" s="27"/>
      <c r="V12962" s="17"/>
    </row>
    <row r="12963" spans="4:22" x14ac:dyDescent="0.25">
      <c r="D12963" s="27"/>
      <c r="V12963" s="17"/>
    </row>
    <row r="12964" spans="4:22" x14ac:dyDescent="0.25">
      <c r="D12964" s="27"/>
      <c r="V12964" s="17"/>
    </row>
    <row r="12965" spans="4:22" x14ac:dyDescent="0.25">
      <c r="D12965" s="27"/>
      <c r="V12965" s="17"/>
    </row>
    <row r="12966" spans="4:22" x14ac:dyDescent="0.25">
      <c r="D12966" s="27"/>
      <c r="V12966" s="17"/>
    </row>
    <row r="12967" spans="4:22" x14ac:dyDescent="0.25">
      <c r="D12967" s="27"/>
      <c r="V12967" s="17"/>
    </row>
    <row r="12968" spans="4:22" x14ac:dyDescent="0.25">
      <c r="D12968" s="27"/>
      <c r="V12968" s="17"/>
    </row>
    <row r="12969" spans="4:22" x14ac:dyDescent="0.25">
      <c r="D12969" s="27"/>
      <c r="V12969" s="17"/>
    </row>
    <row r="12970" spans="4:22" x14ac:dyDescent="0.25">
      <c r="D12970" s="27"/>
      <c r="V12970" s="17"/>
    </row>
    <row r="12971" spans="4:22" x14ac:dyDescent="0.25">
      <c r="D12971" s="27"/>
      <c r="V12971" s="17"/>
    </row>
    <row r="12972" spans="4:22" x14ac:dyDescent="0.25">
      <c r="D12972" s="27"/>
      <c r="V12972" s="17"/>
    </row>
    <row r="12973" spans="4:22" x14ac:dyDescent="0.25">
      <c r="D12973" s="27"/>
      <c r="V12973" s="17"/>
    </row>
    <row r="12974" spans="4:22" x14ac:dyDescent="0.25">
      <c r="D12974" s="27"/>
      <c r="V12974" s="17"/>
    </row>
    <row r="12975" spans="4:22" x14ac:dyDescent="0.25">
      <c r="D12975" s="27"/>
      <c r="V12975" s="17"/>
    </row>
    <row r="12976" spans="4:22" x14ac:dyDescent="0.25">
      <c r="D12976" s="27"/>
      <c r="V12976" s="17"/>
    </row>
    <row r="12977" spans="4:22" x14ac:dyDescent="0.25">
      <c r="D12977" s="27"/>
      <c r="V12977" s="17"/>
    </row>
    <row r="12978" spans="4:22" x14ac:dyDescent="0.25">
      <c r="D12978" s="27"/>
      <c r="V12978" s="17"/>
    </row>
    <row r="12979" spans="4:22" x14ac:dyDescent="0.25">
      <c r="D12979" s="27"/>
      <c r="V12979" s="17"/>
    </row>
    <row r="12980" spans="4:22" x14ac:dyDescent="0.25">
      <c r="D12980" s="27"/>
      <c r="V12980" s="17"/>
    </row>
    <row r="12981" spans="4:22" x14ac:dyDescent="0.25">
      <c r="D12981" s="27"/>
      <c r="V12981" s="17"/>
    </row>
    <row r="12982" spans="4:22" x14ac:dyDescent="0.25">
      <c r="D12982" s="27"/>
      <c r="V12982" s="17"/>
    </row>
    <row r="12983" spans="4:22" x14ac:dyDescent="0.25">
      <c r="D12983" s="27"/>
      <c r="V12983" s="17"/>
    </row>
    <row r="12984" spans="4:22" x14ac:dyDescent="0.25">
      <c r="D12984" s="27"/>
      <c r="V12984" s="17"/>
    </row>
    <row r="12985" spans="4:22" x14ac:dyDescent="0.25">
      <c r="D12985" s="27"/>
      <c r="V12985" s="17"/>
    </row>
    <row r="12986" spans="4:22" x14ac:dyDescent="0.25">
      <c r="D12986" s="27"/>
      <c r="V12986" s="17"/>
    </row>
    <row r="12987" spans="4:22" x14ac:dyDescent="0.25">
      <c r="D12987" s="27"/>
      <c r="V12987" s="17"/>
    </row>
    <row r="12988" spans="4:22" x14ac:dyDescent="0.25">
      <c r="D12988" s="27"/>
      <c r="V12988" s="17"/>
    </row>
    <row r="12989" spans="4:22" x14ac:dyDescent="0.25">
      <c r="D12989" s="27"/>
      <c r="V12989" s="17"/>
    </row>
    <row r="12990" spans="4:22" x14ac:dyDescent="0.25">
      <c r="D12990" s="27"/>
      <c r="V12990" s="17"/>
    </row>
    <row r="12991" spans="4:22" x14ac:dyDescent="0.25">
      <c r="D12991" s="27"/>
      <c r="V12991" s="17"/>
    </row>
    <row r="12992" spans="4:22" x14ac:dyDescent="0.25">
      <c r="D12992" s="27"/>
      <c r="V12992" s="17"/>
    </row>
    <row r="12993" spans="4:22" x14ac:dyDescent="0.25">
      <c r="D12993" s="27"/>
      <c r="V12993" s="17"/>
    </row>
    <row r="12994" spans="4:22" x14ac:dyDescent="0.25">
      <c r="D12994" s="27"/>
      <c r="V12994" s="17"/>
    </row>
    <row r="12995" spans="4:22" x14ac:dyDescent="0.25">
      <c r="D12995" s="27"/>
      <c r="V12995" s="17"/>
    </row>
    <row r="12996" spans="4:22" x14ac:dyDescent="0.25">
      <c r="D12996" s="27"/>
      <c r="V12996" s="17"/>
    </row>
    <row r="12997" spans="4:22" x14ac:dyDescent="0.25">
      <c r="D12997" s="27"/>
      <c r="V12997" s="17"/>
    </row>
    <row r="12998" spans="4:22" x14ac:dyDescent="0.25">
      <c r="D12998" s="27"/>
      <c r="V12998" s="17"/>
    </row>
    <row r="12999" spans="4:22" x14ac:dyDescent="0.25">
      <c r="D12999" s="27"/>
      <c r="V12999" s="17"/>
    </row>
    <row r="13000" spans="4:22" x14ac:dyDescent="0.25">
      <c r="D13000" s="27"/>
      <c r="V13000" s="17"/>
    </row>
    <row r="13001" spans="4:22" x14ac:dyDescent="0.25">
      <c r="D13001" s="27"/>
      <c r="V13001" s="17"/>
    </row>
    <row r="13002" spans="4:22" x14ac:dyDescent="0.25">
      <c r="D13002" s="27"/>
      <c r="V13002" s="17"/>
    </row>
    <row r="13003" spans="4:22" x14ac:dyDescent="0.25">
      <c r="D13003" s="27"/>
      <c r="V13003" s="17"/>
    </row>
    <row r="13004" spans="4:22" x14ac:dyDescent="0.25">
      <c r="D13004" s="27"/>
      <c r="V13004" s="17"/>
    </row>
    <row r="13005" spans="4:22" x14ac:dyDescent="0.25">
      <c r="D13005" s="27"/>
      <c r="V13005" s="17"/>
    </row>
    <row r="13006" spans="4:22" x14ac:dyDescent="0.25">
      <c r="D13006" s="27"/>
      <c r="V13006" s="17"/>
    </row>
    <row r="13007" spans="4:22" x14ac:dyDescent="0.25">
      <c r="D13007" s="27"/>
      <c r="V13007" s="17"/>
    </row>
    <row r="13008" spans="4:22" x14ac:dyDescent="0.25">
      <c r="D13008" s="27"/>
      <c r="V13008" s="17"/>
    </row>
    <row r="13009" spans="4:22" x14ac:dyDescent="0.25">
      <c r="D13009" s="27"/>
      <c r="V13009" s="17"/>
    </row>
    <row r="13010" spans="4:22" x14ac:dyDescent="0.25">
      <c r="D13010" s="27"/>
      <c r="V13010" s="17"/>
    </row>
    <row r="13011" spans="4:22" x14ac:dyDescent="0.25">
      <c r="D13011" s="27"/>
      <c r="V13011" s="17"/>
    </row>
    <row r="13012" spans="4:22" x14ac:dyDescent="0.25">
      <c r="D13012" s="27"/>
      <c r="V13012" s="17"/>
    </row>
    <row r="13013" spans="4:22" x14ac:dyDescent="0.25">
      <c r="D13013" s="27"/>
      <c r="V13013" s="17"/>
    </row>
    <row r="13014" spans="4:22" x14ac:dyDescent="0.25">
      <c r="D13014" s="27"/>
      <c r="V13014" s="17"/>
    </row>
    <row r="13015" spans="4:22" x14ac:dyDescent="0.25">
      <c r="D13015" s="27"/>
      <c r="V13015" s="17"/>
    </row>
    <row r="13016" spans="4:22" x14ac:dyDescent="0.25">
      <c r="D13016" s="27"/>
      <c r="V13016" s="17"/>
    </row>
    <row r="13017" spans="4:22" x14ac:dyDescent="0.25">
      <c r="D13017" s="27"/>
      <c r="V13017" s="17"/>
    </row>
    <row r="13018" spans="4:22" x14ac:dyDescent="0.25">
      <c r="D13018" s="27"/>
      <c r="V13018" s="17"/>
    </row>
    <row r="13019" spans="4:22" x14ac:dyDescent="0.25">
      <c r="D13019" s="27"/>
      <c r="V13019" s="17"/>
    </row>
    <row r="13020" spans="4:22" x14ac:dyDescent="0.25">
      <c r="D13020" s="27"/>
      <c r="V13020" s="17"/>
    </row>
    <row r="13021" spans="4:22" x14ac:dyDescent="0.25">
      <c r="D13021" s="27"/>
      <c r="V13021" s="17"/>
    </row>
    <row r="13022" spans="4:22" x14ac:dyDescent="0.25">
      <c r="D13022" s="27"/>
      <c r="V13022" s="17"/>
    </row>
    <row r="13023" spans="4:22" x14ac:dyDescent="0.25">
      <c r="D13023" s="27"/>
      <c r="V13023" s="17"/>
    </row>
    <row r="13024" spans="4:22" x14ac:dyDescent="0.25">
      <c r="D13024" s="27"/>
      <c r="V13024" s="17"/>
    </row>
    <row r="13025" spans="4:22" x14ac:dyDescent="0.25">
      <c r="D13025" s="27"/>
      <c r="V13025" s="17"/>
    </row>
    <row r="13026" spans="4:22" x14ac:dyDescent="0.25">
      <c r="D13026" s="27"/>
      <c r="V13026" s="17"/>
    </row>
    <row r="13027" spans="4:22" x14ac:dyDescent="0.25">
      <c r="D13027" s="27"/>
      <c r="V13027" s="17"/>
    </row>
    <row r="13028" spans="4:22" x14ac:dyDescent="0.25">
      <c r="D13028" s="27"/>
      <c r="V13028" s="17"/>
    </row>
    <row r="13029" spans="4:22" x14ac:dyDescent="0.25">
      <c r="D13029" s="27"/>
      <c r="V13029" s="17"/>
    </row>
    <row r="13030" spans="4:22" x14ac:dyDescent="0.25">
      <c r="D13030" s="27"/>
      <c r="V13030" s="17"/>
    </row>
    <row r="13031" spans="4:22" x14ac:dyDescent="0.25">
      <c r="D13031" s="27"/>
      <c r="V13031" s="17"/>
    </row>
    <row r="13032" spans="4:22" x14ac:dyDescent="0.25">
      <c r="D13032" s="27"/>
      <c r="V13032" s="17"/>
    </row>
    <row r="13033" spans="4:22" x14ac:dyDescent="0.25">
      <c r="D13033" s="27"/>
      <c r="V13033" s="17"/>
    </row>
    <row r="13034" spans="4:22" x14ac:dyDescent="0.25">
      <c r="D13034" s="27"/>
      <c r="V13034" s="17"/>
    </row>
    <row r="13035" spans="4:22" x14ac:dyDescent="0.25">
      <c r="D13035" s="27"/>
      <c r="V13035" s="17"/>
    </row>
    <row r="13036" spans="4:22" x14ac:dyDescent="0.25">
      <c r="D13036" s="27"/>
      <c r="V13036" s="17"/>
    </row>
    <row r="13037" spans="4:22" x14ac:dyDescent="0.25">
      <c r="D13037" s="27"/>
      <c r="V13037" s="17"/>
    </row>
    <row r="13038" spans="4:22" x14ac:dyDescent="0.25">
      <c r="D13038" s="27"/>
      <c r="V13038" s="17"/>
    </row>
    <row r="13039" spans="4:22" x14ac:dyDescent="0.25">
      <c r="D13039" s="27"/>
      <c r="V13039" s="17"/>
    </row>
    <row r="13040" spans="4:22" x14ac:dyDescent="0.25">
      <c r="D13040" s="27"/>
      <c r="V13040" s="17"/>
    </row>
    <row r="13041" spans="4:22" x14ac:dyDescent="0.25">
      <c r="D13041" s="27"/>
      <c r="V13041" s="17"/>
    </row>
    <row r="13042" spans="4:22" x14ac:dyDescent="0.25">
      <c r="D13042" s="27"/>
      <c r="V13042" s="17"/>
    </row>
    <row r="13043" spans="4:22" x14ac:dyDescent="0.25">
      <c r="D13043" s="27"/>
      <c r="V13043" s="17"/>
    </row>
    <row r="13044" spans="4:22" x14ac:dyDescent="0.25">
      <c r="D13044" s="27"/>
      <c r="V13044" s="17"/>
    </row>
    <row r="13045" spans="4:22" x14ac:dyDescent="0.25">
      <c r="D13045" s="27"/>
      <c r="V13045" s="17"/>
    </row>
    <row r="13046" spans="4:22" x14ac:dyDescent="0.25">
      <c r="D13046" s="27"/>
      <c r="V13046" s="17"/>
    </row>
    <row r="13047" spans="4:22" x14ac:dyDescent="0.25">
      <c r="D13047" s="27"/>
      <c r="V13047" s="17"/>
    </row>
    <row r="13048" spans="4:22" x14ac:dyDescent="0.25">
      <c r="D13048" s="27"/>
      <c r="V13048" s="17"/>
    </row>
    <row r="13049" spans="4:22" x14ac:dyDescent="0.25">
      <c r="D13049" s="27"/>
      <c r="V13049" s="17"/>
    </row>
    <row r="13050" spans="4:22" x14ac:dyDescent="0.25">
      <c r="D13050" s="27"/>
      <c r="V13050" s="17"/>
    </row>
    <row r="13051" spans="4:22" x14ac:dyDescent="0.25">
      <c r="D13051" s="27"/>
      <c r="V13051" s="17"/>
    </row>
    <row r="13052" spans="4:22" x14ac:dyDescent="0.25">
      <c r="D13052" s="27"/>
      <c r="V13052" s="17"/>
    </row>
    <row r="13053" spans="4:22" x14ac:dyDescent="0.25">
      <c r="D13053" s="27"/>
      <c r="V13053" s="17"/>
    </row>
    <row r="13054" spans="4:22" x14ac:dyDescent="0.25">
      <c r="D13054" s="27"/>
      <c r="V13054" s="17"/>
    </row>
    <row r="13055" spans="4:22" x14ac:dyDescent="0.25">
      <c r="D13055" s="27"/>
      <c r="V13055" s="17"/>
    </row>
    <row r="13056" spans="4:22" x14ac:dyDescent="0.25">
      <c r="D13056" s="27"/>
      <c r="V13056" s="17"/>
    </row>
    <row r="13057" spans="4:22" x14ac:dyDescent="0.25">
      <c r="D13057" s="27"/>
      <c r="V13057" s="17"/>
    </row>
    <row r="13058" spans="4:22" x14ac:dyDescent="0.25">
      <c r="D13058" s="27"/>
      <c r="V13058" s="17"/>
    </row>
    <row r="13059" spans="4:22" x14ac:dyDescent="0.25">
      <c r="D13059" s="27"/>
      <c r="V13059" s="17"/>
    </row>
    <row r="13060" spans="4:22" x14ac:dyDescent="0.25">
      <c r="D13060" s="27"/>
      <c r="V13060" s="17"/>
    </row>
    <row r="13061" spans="4:22" x14ac:dyDescent="0.25">
      <c r="D13061" s="27"/>
      <c r="V13061" s="17"/>
    </row>
    <row r="13062" spans="4:22" x14ac:dyDescent="0.25">
      <c r="D13062" s="27"/>
      <c r="V13062" s="17"/>
    </row>
    <row r="13063" spans="4:22" x14ac:dyDescent="0.25">
      <c r="D13063" s="27"/>
      <c r="V13063" s="17"/>
    </row>
    <row r="13064" spans="4:22" x14ac:dyDescent="0.25">
      <c r="D13064" s="27"/>
      <c r="V13064" s="17"/>
    </row>
    <row r="13065" spans="4:22" x14ac:dyDescent="0.25">
      <c r="D13065" s="27"/>
      <c r="V13065" s="17"/>
    </row>
    <row r="13066" spans="4:22" x14ac:dyDescent="0.25">
      <c r="D13066" s="27"/>
      <c r="V13066" s="17"/>
    </row>
    <row r="13067" spans="4:22" x14ac:dyDescent="0.25">
      <c r="D13067" s="27"/>
      <c r="V13067" s="17"/>
    </row>
    <row r="13068" spans="4:22" x14ac:dyDescent="0.25">
      <c r="D13068" s="27"/>
      <c r="V13068" s="17"/>
    </row>
    <row r="13069" spans="4:22" x14ac:dyDescent="0.25">
      <c r="D13069" s="27"/>
      <c r="V13069" s="17"/>
    </row>
    <row r="13070" spans="4:22" x14ac:dyDescent="0.25">
      <c r="D13070" s="27"/>
      <c r="V13070" s="17"/>
    </row>
    <row r="13071" spans="4:22" x14ac:dyDescent="0.25">
      <c r="D13071" s="27"/>
      <c r="V13071" s="17"/>
    </row>
    <row r="13072" spans="4:22" x14ac:dyDescent="0.25">
      <c r="D13072" s="27"/>
      <c r="V13072" s="17"/>
    </row>
    <row r="13073" spans="4:22" x14ac:dyDescent="0.25">
      <c r="D13073" s="27"/>
      <c r="V13073" s="17"/>
    </row>
    <row r="13074" spans="4:22" x14ac:dyDescent="0.25">
      <c r="D13074" s="27"/>
      <c r="V13074" s="17"/>
    </row>
    <row r="13075" spans="4:22" x14ac:dyDescent="0.25">
      <c r="D13075" s="27"/>
      <c r="V13075" s="17"/>
    </row>
    <row r="13076" spans="4:22" x14ac:dyDescent="0.25">
      <c r="D13076" s="27"/>
      <c r="V13076" s="17"/>
    </row>
    <row r="13077" spans="4:22" x14ac:dyDescent="0.25">
      <c r="D13077" s="27"/>
      <c r="V13077" s="17"/>
    </row>
    <row r="13078" spans="4:22" x14ac:dyDescent="0.25">
      <c r="D13078" s="27"/>
      <c r="V13078" s="17"/>
    </row>
    <row r="13079" spans="4:22" x14ac:dyDescent="0.25">
      <c r="D13079" s="27"/>
      <c r="V13079" s="17"/>
    </row>
    <row r="13080" spans="4:22" x14ac:dyDescent="0.25">
      <c r="D13080" s="27"/>
      <c r="V13080" s="17"/>
    </row>
    <row r="13081" spans="4:22" x14ac:dyDescent="0.25">
      <c r="D13081" s="27"/>
      <c r="V13081" s="17"/>
    </row>
    <row r="13082" spans="4:22" x14ac:dyDescent="0.25">
      <c r="D13082" s="27"/>
      <c r="V13082" s="17"/>
    </row>
    <row r="13083" spans="4:22" x14ac:dyDescent="0.25">
      <c r="D13083" s="27"/>
      <c r="V13083" s="17"/>
    </row>
    <row r="13084" spans="4:22" x14ac:dyDescent="0.25">
      <c r="D13084" s="27"/>
      <c r="V13084" s="17"/>
    </row>
    <row r="13085" spans="4:22" x14ac:dyDescent="0.25">
      <c r="D13085" s="27"/>
      <c r="V13085" s="17"/>
    </row>
    <row r="13086" spans="4:22" x14ac:dyDescent="0.25">
      <c r="D13086" s="27"/>
      <c r="V13086" s="17"/>
    </row>
    <row r="13087" spans="4:22" x14ac:dyDescent="0.25">
      <c r="D13087" s="27"/>
      <c r="V13087" s="17"/>
    </row>
    <row r="13088" spans="4:22" x14ac:dyDescent="0.25">
      <c r="D13088" s="27"/>
      <c r="V13088" s="17"/>
    </row>
    <row r="13089" spans="4:22" x14ac:dyDescent="0.25">
      <c r="D13089" s="27"/>
      <c r="V13089" s="17"/>
    </row>
    <row r="13090" spans="4:22" x14ac:dyDescent="0.25">
      <c r="D13090" s="27"/>
      <c r="V13090" s="17"/>
    </row>
    <row r="13091" spans="4:22" x14ac:dyDescent="0.25">
      <c r="D13091" s="27"/>
      <c r="V13091" s="17"/>
    </row>
    <row r="13092" spans="4:22" x14ac:dyDescent="0.25">
      <c r="D13092" s="27"/>
      <c r="V13092" s="17"/>
    </row>
    <row r="13093" spans="4:22" x14ac:dyDescent="0.25">
      <c r="D13093" s="27"/>
      <c r="V13093" s="17"/>
    </row>
    <row r="13094" spans="4:22" x14ac:dyDescent="0.25">
      <c r="D13094" s="27"/>
      <c r="V13094" s="17"/>
    </row>
    <row r="13095" spans="4:22" x14ac:dyDescent="0.25">
      <c r="D13095" s="27"/>
      <c r="V13095" s="17"/>
    </row>
    <row r="13096" spans="4:22" x14ac:dyDescent="0.25">
      <c r="D13096" s="27"/>
      <c r="V13096" s="17"/>
    </row>
    <row r="13097" spans="4:22" x14ac:dyDescent="0.25">
      <c r="D13097" s="27"/>
      <c r="V13097" s="17"/>
    </row>
    <row r="13098" spans="4:22" x14ac:dyDescent="0.25">
      <c r="D13098" s="27"/>
      <c r="V13098" s="17"/>
    </row>
    <row r="13099" spans="4:22" x14ac:dyDescent="0.25">
      <c r="D13099" s="27"/>
      <c r="V13099" s="17"/>
    </row>
    <row r="13100" spans="4:22" x14ac:dyDescent="0.25">
      <c r="D13100" s="27"/>
      <c r="V13100" s="17"/>
    </row>
    <row r="13101" spans="4:22" x14ac:dyDescent="0.25">
      <c r="D13101" s="27"/>
      <c r="V13101" s="17"/>
    </row>
    <row r="13102" spans="4:22" x14ac:dyDescent="0.25">
      <c r="D13102" s="27"/>
      <c r="V13102" s="17"/>
    </row>
    <row r="13103" spans="4:22" x14ac:dyDescent="0.25">
      <c r="D13103" s="27"/>
      <c r="V13103" s="17"/>
    </row>
    <row r="13104" spans="4:22" x14ac:dyDescent="0.25">
      <c r="D13104" s="27"/>
      <c r="V13104" s="17"/>
    </row>
    <row r="13105" spans="4:22" x14ac:dyDescent="0.25">
      <c r="D13105" s="27"/>
      <c r="V13105" s="17"/>
    </row>
    <row r="13106" spans="4:22" x14ac:dyDescent="0.25">
      <c r="D13106" s="27"/>
      <c r="V13106" s="17"/>
    </row>
    <row r="13107" spans="4:22" x14ac:dyDescent="0.25">
      <c r="D13107" s="27"/>
      <c r="V13107" s="17"/>
    </row>
    <row r="13108" spans="4:22" x14ac:dyDescent="0.25">
      <c r="D13108" s="27"/>
      <c r="V13108" s="17"/>
    </row>
    <row r="13109" spans="4:22" x14ac:dyDescent="0.25">
      <c r="D13109" s="27"/>
      <c r="V13109" s="17"/>
    </row>
    <row r="13110" spans="4:22" x14ac:dyDescent="0.25">
      <c r="D13110" s="27"/>
      <c r="V13110" s="17"/>
    </row>
    <row r="13111" spans="4:22" x14ac:dyDescent="0.25">
      <c r="D13111" s="27"/>
      <c r="V13111" s="17"/>
    </row>
    <row r="13112" spans="4:22" x14ac:dyDescent="0.25">
      <c r="D13112" s="27"/>
      <c r="V13112" s="17"/>
    </row>
    <row r="13113" spans="4:22" x14ac:dyDescent="0.25">
      <c r="D13113" s="27"/>
      <c r="V13113" s="17"/>
    </row>
    <row r="13114" spans="4:22" x14ac:dyDescent="0.25">
      <c r="D13114" s="27"/>
      <c r="V13114" s="17"/>
    </row>
    <row r="13115" spans="4:22" x14ac:dyDescent="0.25">
      <c r="D13115" s="27"/>
      <c r="V13115" s="17"/>
    </row>
    <row r="13116" spans="4:22" x14ac:dyDescent="0.25">
      <c r="D13116" s="27"/>
      <c r="V13116" s="17"/>
    </row>
    <row r="13117" spans="4:22" x14ac:dyDescent="0.25">
      <c r="D13117" s="27"/>
      <c r="V13117" s="17"/>
    </row>
    <row r="13118" spans="4:22" x14ac:dyDescent="0.25">
      <c r="D13118" s="27"/>
      <c r="V13118" s="17"/>
    </row>
    <row r="13119" spans="4:22" x14ac:dyDescent="0.25">
      <c r="D13119" s="27"/>
      <c r="V13119" s="17"/>
    </row>
    <row r="13120" spans="4:22" x14ac:dyDescent="0.25">
      <c r="D13120" s="27"/>
      <c r="V13120" s="17"/>
    </row>
    <row r="13121" spans="4:22" x14ac:dyDescent="0.25">
      <c r="D13121" s="27"/>
      <c r="V13121" s="17"/>
    </row>
    <row r="13122" spans="4:22" x14ac:dyDescent="0.25">
      <c r="D13122" s="27"/>
      <c r="V13122" s="17"/>
    </row>
    <row r="13123" spans="4:22" x14ac:dyDescent="0.25">
      <c r="D13123" s="27"/>
      <c r="V13123" s="17"/>
    </row>
    <row r="13124" spans="4:22" x14ac:dyDescent="0.25">
      <c r="D13124" s="27"/>
      <c r="V13124" s="17"/>
    </row>
    <row r="13125" spans="4:22" x14ac:dyDescent="0.25">
      <c r="D13125" s="27"/>
      <c r="V13125" s="17"/>
    </row>
    <row r="13126" spans="4:22" x14ac:dyDescent="0.25">
      <c r="D13126" s="27"/>
      <c r="V13126" s="17"/>
    </row>
    <row r="13127" spans="4:22" x14ac:dyDescent="0.25">
      <c r="D13127" s="27"/>
      <c r="V13127" s="17"/>
    </row>
    <row r="13128" spans="4:22" x14ac:dyDescent="0.25">
      <c r="D13128" s="27"/>
      <c r="V13128" s="17"/>
    </row>
    <row r="13129" spans="4:22" x14ac:dyDescent="0.25">
      <c r="D13129" s="27"/>
      <c r="V13129" s="17"/>
    </row>
    <row r="13130" spans="4:22" x14ac:dyDescent="0.25">
      <c r="D13130" s="27"/>
      <c r="V13130" s="17"/>
    </row>
    <row r="13131" spans="4:22" x14ac:dyDescent="0.25">
      <c r="D13131" s="27"/>
      <c r="V13131" s="17"/>
    </row>
    <row r="13132" spans="4:22" x14ac:dyDescent="0.25">
      <c r="D13132" s="27"/>
      <c r="V13132" s="17"/>
    </row>
    <row r="13133" spans="4:22" x14ac:dyDescent="0.25">
      <c r="D13133" s="27"/>
      <c r="V13133" s="17"/>
    </row>
    <row r="13134" spans="4:22" x14ac:dyDescent="0.25">
      <c r="D13134" s="27"/>
      <c r="V13134" s="17"/>
    </row>
    <row r="13135" spans="4:22" x14ac:dyDescent="0.25">
      <c r="D13135" s="27"/>
      <c r="V13135" s="17"/>
    </row>
    <row r="13136" spans="4:22" x14ac:dyDescent="0.25">
      <c r="D13136" s="27"/>
      <c r="V13136" s="17"/>
    </row>
    <row r="13137" spans="4:22" x14ac:dyDescent="0.25">
      <c r="D13137" s="27"/>
      <c r="V13137" s="17"/>
    </row>
    <row r="13138" spans="4:22" x14ac:dyDescent="0.25">
      <c r="D13138" s="27"/>
      <c r="V13138" s="17"/>
    </row>
    <row r="13139" spans="4:22" x14ac:dyDescent="0.25">
      <c r="D13139" s="27"/>
      <c r="V13139" s="17"/>
    </row>
    <row r="13140" spans="4:22" x14ac:dyDescent="0.25">
      <c r="D13140" s="27"/>
      <c r="V13140" s="17"/>
    </row>
    <row r="13141" spans="4:22" x14ac:dyDescent="0.25">
      <c r="D13141" s="27"/>
      <c r="V13141" s="17"/>
    </row>
    <row r="13142" spans="4:22" x14ac:dyDescent="0.25">
      <c r="D13142" s="27"/>
      <c r="V13142" s="17"/>
    </row>
    <row r="13143" spans="4:22" x14ac:dyDescent="0.25">
      <c r="D13143" s="27"/>
      <c r="V13143" s="17"/>
    </row>
    <row r="13144" spans="4:22" x14ac:dyDescent="0.25">
      <c r="D13144" s="27"/>
      <c r="V13144" s="17"/>
    </row>
    <row r="13145" spans="4:22" x14ac:dyDescent="0.25">
      <c r="D13145" s="27"/>
      <c r="V13145" s="17"/>
    </row>
    <row r="13146" spans="4:22" x14ac:dyDescent="0.25">
      <c r="D13146" s="27"/>
      <c r="V13146" s="17"/>
    </row>
    <row r="13147" spans="4:22" x14ac:dyDescent="0.25">
      <c r="D13147" s="27"/>
      <c r="V13147" s="17"/>
    </row>
    <row r="13148" spans="4:22" x14ac:dyDescent="0.25">
      <c r="D13148" s="27"/>
      <c r="V13148" s="17"/>
    </row>
    <row r="13149" spans="4:22" x14ac:dyDescent="0.25">
      <c r="D13149" s="27"/>
      <c r="V13149" s="17"/>
    </row>
    <row r="13150" spans="4:22" x14ac:dyDescent="0.25">
      <c r="D13150" s="27"/>
      <c r="V13150" s="17"/>
    </row>
    <row r="13151" spans="4:22" x14ac:dyDescent="0.25">
      <c r="D13151" s="27"/>
      <c r="V13151" s="17"/>
    </row>
    <row r="13152" spans="4:22" x14ac:dyDescent="0.25">
      <c r="D13152" s="27"/>
      <c r="V13152" s="17"/>
    </row>
    <row r="13153" spans="4:22" x14ac:dyDescent="0.25">
      <c r="D13153" s="27"/>
      <c r="V13153" s="17"/>
    </row>
    <row r="13154" spans="4:22" x14ac:dyDescent="0.25">
      <c r="D13154" s="27"/>
      <c r="V13154" s="17"/>
    </row>
    <row r="13155" spans="4:22" x14ac:dyDescent="0.25">
      <c r="D13155" s="27"/>
      <c r="V13155" s="17"/>
    </row>
    <row r="13156" spans="4:22" x14ac:dyDescent="0.25">
      <c r="D13156" s="27"/>
      <c r="V13156" s="17"/>
    </row>
    <row r="13157" spans="4:22" x14ac:dyDescent="0.25">
      <c r="D13157" s="27"/>
      <c r="V13157" s="17"/>
    </row>
    <row r="13158" spans="4:22" x14ac:dyDescent="0.25">
      <c r="D13158" s="27"/>
      <c r="V13158" s="17"/>
    </row>
    <row r="13159" spans="4:22" x14ac:dyDescent="0.25">
      <c r="D13159" s="27"/>
      <c r="V13159" s="17"/>
    </row>
    <row r="13160" spans="4:22" x14ac:dyDescent="0.25">
      <c r="D13160" s="27"/>
      <c r="V13160" s="17"/>
    </row>
    <row r="13161" spans="4:22" x14ac:dyDescent="0.25">
      <c r="D13161" s="27"/>
      <c r="V13161" s="17"/>
    </row>
    <row r="13162" spans="4:22" x14ac:dyDescent="0.25">
      <c r="D13162" s="27"/>
      <c r="V13162" s="17"/>
    </row>
    <row r="13163" spans="4:22" x14ac:dyDescent="0.25">
      <c r="D13163" s="27"/>
      <c r="V13163" s="17"/>
    </row>
    <row r="13164" spans="4:22" x14ac:dyDescent="0.25">
      <c r="D13164" s="27"/>
      <c r="V13164" s="17"/>
    </row>
    <row r="13165" spans="4:22" x14ac:dyDescent="0.25">
      <c r="D13165" s="27"/>
      <c r="V13165" s="17"/>
    </row>
    <row r="13166" spans="4:22" x14ac:dyDescent="0.25">
      <c r="D13166" s="27"/>
      <c r="V13166" s="17"/>
    </row>
    <row r="13167" spans="4:22" x14ac:dyDescent="0.25">
      <c r="D13167" s="27"/>
      <c r="V13167" s="17"/>
    </row>
    <row r="13168" spans="4:22" x14ac:dyDescent="0.25">
      <c r="D13168" s="27"/>
      <c r="V13168" s="17"/>
    </row>
    <row r="13169" spans="4:22" x14ac:dyDescent="0.25">
      <c r="D13169" s="27"/>
      <c r="V13169" s="17"/>
    </row>
    <row r="13170" spans="4:22" x14ac:dyDescent="0.25">
      <c r="D13170" s="27"/>
      <c r="V13170" s="17"/>
    </row>
    <row r="13171" spans="4:22" x14ac:dyDescent="0.25">
      <c r="D13171" s="27"/>
      <c r="V13171" s="17"/>
    </row>
    <row r="13172" spans="4:22" x14ac:dyDescent="0.25">
      <c r="D13172" s="27"/>
      <c r="V13172" s="17"/>
    </row>
    <row r="13173" spans="4:22" x14ac:dyDescent="0.25">
      <c r="D13173" s="27"/>
      <c r="V13173" s="17"/>
    </row>
    <row r="13174" spans="4:22" x14ac:dyDescent="0.25">
      <c r="D13174" s="27"/>
      <c r="V13174" s="17"/>
    </row>
    <row r="13175" spans="4:22" x14ac:dyDescent="0.25">
      <c r="D13175" s="27"/>
      <c r="V13175" s="17"/>
    </row>
    <row r="13176" spans="4:22" x14ac:dyDescent="0.25">
      <c r="D13176" s="27"/>
      <c r="V13176" s="17"/>
    </row>
    <row r="13177" spans="4:22" x14ac:dyDescent="0.25">
      <c r="D13177" s="27"/>
      <c r="V13177" s="17"/>
    </row>
    <row r="13178" spans="4:22" x14ac:dyDescent="0.25">
      <c r="D13178" s="27"/>
      <c r="V13178" s="17"/>
    </row>
    <row r="13179" spans="4:22" x14ac:dyDescent="0.25">
      <c r="D13179" s="27"/>
      <c r="V13179" s="17"/>
    </row>
    <row r="13180" spans="4:22" x14ac:dyDescent="0.25">
      <c r="D13180" s="27"/>
      <c r="V13180" s="17"/>
    </row>
    <row r="13181" spans="4:22" x14ac:dyDescent="0.25">
      <c r="D13181" s="27"/>
      <c r="V13181" s="17"/>
    </row>
    <row r="13182" spans="4:22" x14ac:dyDescent="0.25">
      <c r="D13182" s="27"/>
      <c r="V13182" s="17"/>
    </row>
    <row r="13183" spans="4:22" x14ac:dyDescent="0.25">
      <c r="D13183" s="27"/>
      <c r="V13183" s="17"/>
    </row>
    <row r="13184" spans="4:22" x14ac:dyDescent="0.25">
      <c r="D13184" s="27"/>
      <c r="V13184" s="17"/>
    </row>
    <row r="13185" spans="4:22" x14ac:dyDescent="0.25">
      <c r="D13185" s="27"/>
      <c r="V13185" s="17"/>
    </row>
    <row r="13186" spans="4:22" x14ac:dyDescent="0.25">
      <c r="D13186" s="27"/>
      <c r="V13186" s="17"/>
    </row>
    <row r="13187" spans="4:22" x14ac:dyDescent="0.25">
      <c r="D13187" s="27"/>
      <c r="V13187" s="17"/>
    </row>
    <row r="13188" spans="4:22" x14ac:dyDescent="0.25">
      <c r="D13188" s="27"/>
      <c r="V13188" s="17"/>
    </row>
    <row r="13189" spans="4:22" x14ac:dyDescent="0.25">
      <c r="D13189" s="27"/>
      <c r="V13189" s="17"/>
    </row>
    <row r="13190" spans="4:22" x14ac:dyDescent="0.25">
      <c r="D13190" s="27"/>
      <c r="V13190" s="17"/>
    </row>
    <row r="13191" spans="4:22" x14ac:dyDescent="0.25">
      <c r="D13191" s="27"/>
      <c r="V13191" s="17"/>
    </row>
    <row r="13192" spans="4:22" x14ac:dyDescent="0.25">
      <c r="D13192" s="27"/>
      <c r="V13192" s="17"/>
    </row>
    <row r="13193" spans="4:22" x14ac:dyDescent="0.25">
      <c r="D13193" s="27"/>
      <c r="V13193" s="17"/>
    </row>
    <row r="13194" spans="4:22" x14ac:dyDescent="0.25">
      <c r="D13194" s="27"/>
      <c r="V13194" s="17"/>
    </row>
    <row r="13195" spans="4:22" x14ac:dyDescent="0.25">
      <c r="D13195" s="27"/>
      <c r="V13195" s="17"/>
    </row>
    <row r="13196" spans="4:22" x14ac:dyDescent="0.25">
      <c r="D13196" s="27"/>
      <c r="V13196" s="17"/>
    </row>
    <row r="13197" spans="4:22" x14ac:dyDescent="0.25">
      <c r="D13197" s="27"/>
      <c r="V13197" s="17"/>
    </row>
    <row r="13198" spans="4:22" x14ac:dyDescent="0.25">
      <c r="D13198" s="27"/>
      <c r="V13198" s="17"/>
    </row>
    <row r="13199" spans="4:22" x14ac:dyDescent="0.25">
      <c r="D13199" s="27"/>
      <c r="V13199" s="17"/>
    </row>
    <row r="13200" spans="4:22" x14ac:dyDescent="0.25">
      <c r="D13200" s="27"/>
      <c r="V13200" s="17"/>
    </row>
    <row r="13201" spans="4:22" x14ac:dyDescent="0.25">
      <c r="D13201" s="27"/>
      <c r="V13201" s="17"/>
    </row>
    <row r="13202" spans="4:22" x14ac:dyDescent="0.25">
      <c r="D13202" s="27"/>
      <c r="V13202" s="17"/>
    </row>
    <row r="13203" spans="4:22" x14ac:dyDescent="0.25">
      <c r="D13203" s="27"/>
      <c r="V13203" s="17"/>
    </row>
    <row r="13204" spans="4:22" x14ac:dyDescent="0.25">
      <c r="D13204" s="27"/>
      <c r="V13204" s="17"/>
    </row>
    <row r="13205" spans="4:22" x14ac:dyDescent="0.25">
      <c r="D13205" s="27"/>
      <c r="V13205" s="17"/>
    </row>
    <row r="13206" spans="4:22" x14ac:dyDescent="0.25">
      <c r="D13206" s="27"/>
      <c r="V13206" s="17"/>
    </row>
    <row r="13207" spans="4:22" x14ac:dyDescent="0.25">
      <c r="D13207" s="27"/>
      <c r="V13207" s="17"/>
    </row>
    <row r="13208" spans="4:22" x14ac:dyDescent="0.25">
      <c r="D13208" s="27"/>
      <c r="V13208" s="17"/>
    </row>
    <row r="13209" spans="4:22" x14ac:dyDescent="0.25">
      <c r="D13209" s="27"/>
      <c r="V13209" s="17"/>
    </row>
    <row r="13210" spans="4:22" x14ac:dyDescent="0.25">
      <c r="D13210" s="27"/>
      <c r="V13210" s="17"/>
    </row>
    <row r="13211" spans="4:22" x14ac:dyDescent="0.25">
      <c r="D13211" s="27"/>
      <c r="V13211" s="17"/>
    </row>
    <row r="13212" spans="4:22" x14ac:dyDescent="0.25">
      <c r="D13212" s="27"/>
      <c r="V13212" s="17"/>
    </row>
    <row r="13213" spans="4:22" x14ac:dyDescent="0.25">
      <c r="D13213" s="27"/>
      <c r="V13213" s="17"/>
    </row>
    <row r="13214" spans="4:22" x14ac:dyDescent="0.25">
      <c r="D13214" s="27"/>
      <c r="V13214" s="17"/>
    </row>
    <row r="13215" spans="4:22" x14ac:dyDescent="0.25">
      <c r="D13215" s="27"/>
      <c r="V13215" s="17"/>
    </row>
    <row r="13216" spans="4:22" x14ac:dyDescent="0.25">
      <c r="D13216" s="27"/>
      <c r="V13216" s="17"/>
    </row>
    <row r="13217" spans="4:22" x14ac:dyDescent="0.25">
      <c r="D13217" s="27"/>
      <c r="V13217" s="17"/>
    </row>
    <row r="13218" spans="4:22" x14ac:dyDescent="0.25">
      <c r="D13218" s="27"/>
      <c r="V13218" s="17"/>
    </row>
    <row r="13219" spans="4:22" x14ac:dyDescent="0.25">
      <c r="D13219" s="27"/>
      <c r="V13219" s="17"/>
    </row>
    <row r="13220" spans="4:22" x14ac:dyDescent="0.25">
      <c r="D13220" s="27"/>
      <c r="V13220" s="17"/>
    </row>
    <row r="13221" spans="4:22" x14ac:dyDescent="0.25">
      <c r="D13221" s="27"/>
      <c r="V13221" s="17"/>
    </row>
    <row r="13222" spans="4:22" x14ac:dyDescent="0.25">
      <c r="D13222" s="27"/>
      <c r="V13222" s="17"/>
    </row>
    <row r="13223" spans="4:22" x14ac:dyDescent="0.25">
      <c r="D13223" s="27"/>
      <c r="V13223" s="17"/>
    </row>
    <row r="13224" spans="4:22" x14ac:dyDescent="0.25">
      <c r="D13224" s="27"/>
      <c r="V13224" s="17"/>
    </row>
    <row r="13225" spans="4:22" x14ac:dyDescent="0.25">
      <c r="D13225" s="27"/>
      <c r="V13225" s="17"/>
    </row>
    <row r="13226" spans="4:22" x14ac:dyDescent="0.25">
      <c r="D13226" s="27"/>
      <c r="V13226" s="17"/>
    </row>
    <row r="13227" spans="4:22" x14ac:dyDescent="0.25">
      <c r="D13227" s="27"/>
      <c r="V13227" s="17"/>
    </row>
    <row r="13228" spans="4:22" x14ac:dyDescent="0.25">
      <c r="D13228" s="27"/>
      <c r="V13228" s="17"/>
    </row>
    <row r="13229" spans="4:22" x14ac:dyDescent="0.25">
      <c r="D13229" s="27"/>
      <c r="V13229" s="17"/>
    </row>
    <row r="13230" spans="4:22" x14ac:dyDescent="0.25">
      <c r="D13230" s="27"/>
      <c r="V13230" s="17"/>
    </row>
    <row r="13231" spans="4:22" x14ac:dyDescent="0.25">
      <c r="D13231" s="27"/>
      <c r="V13231" s="17"/>
    </row>
    <row r="13232" spans="4:22" x14ac:dyDescent="0.25">
      <c r="D13232" s="27"/>
      <c r="V13232" s="17"/>
    </row>
    <row r="13233" spans="4:22" x14ac:dyDescent="0.25">
      <c r="D13233" s="27"/>
      <c r="V13233" s="17"/>
    </row>
    <row r="13234" spans="4:22" x14ac:dyDescent="0.25">
      <c r="D13234" s="27"/>
      <c r="V13234" s="17"/>
    </row>
    <row r="13235" spans="4:22" x14ac:dyDescent="0.25">
      <c r="D13235" s="27"/>
      <c r="V13235" s="17"/>
    </row>
    <row r="13236" spans="4:22" x14ac:dyDescent="0.25">
      <c r="D13236" s="27"/>
      <c r="V13236" s="17"/>
    </row>
    <row r="13237" spans="4:22" x14ac:dyDescent="0.25">
      <c r="D13237" s="27"/>
      <c r="V13237" s="17"/>
    </row>
    <row r="13238" spans="4:22" x14ac:dyDescent="0.25">
      <c r="D13238" s="27"/>
      <c r="V13238" s="17"/>
    </row>
    <row r="13239" spans="4:22" x14ac:dyDescent="0.25">
      <c r="D13239" s="27"/>
      <c r="V13239" s="17"/>
    </row>
    <row r="13240" spans="4:22" x14ac:dyDescent="0.25">
      <c r="D13240" s="27"/>
      <c r="V13240" s="17"/>
    </row>
    <row r="13241" spans="4:22" x14ac:dyDescent="0.25">
      <c r="D13241" s="27"/>
      <c r="V13241" s="17"/>
    </row>
    <row r="13242" spans="4:22" x14ac:dyDescent="0.25">
      <c r="D13242" s="27"/>
      <c r="V13242" s="17"/>
    </row>
    <row r="13243" spans="4:22" x14ac:dyDescent="0.25">
      <c r="D13243" s="27"/>
      <c r="V13243" s="17"/>
    </row>
    <row r="13244" spans="4:22" x14ac:dyDescent="0.25">
      <c r="D13244" s="27"/>
      <c r="V13244" s="17"/>
    </row>
    <row r="13245" spans="4:22" x14ac:dyDescent="0.25">
      <c r="D13245" s="27"/>
      <c r="V13245" s="17"/>
    </row>
    <row r="13246" spans="4:22" x14ac:dyDescent="0.25">
      <c r="D13246" s="27"/>
      <c r="V13246" s="17"/>
    </row>
    <row r="13247" spans="4:22" x14ac:dyDescent="0.25">
      <c r="D13247" s="27"/>
      <c r="V13247" s="17"/>
    </row>
    <row r="13248" spans="4:22" x14ac:dyDescent="0.25">
      <c r="D13248" s="27"/>
      <c r="V13248" s="17"/>
    </row>
    <row r="13249" spans="4:22" x14ac:dyDescent="0.25">
      <c r="D13249" s="27"/>
      <c r="V13249" s="17"/>
    </row>
    <row r="13250" spans="4:22" x14ac:dyDescent="0.25">
      <c r="D13250" s="27"/>
      <c r="V13250" s="17"/>
    </row>
    <row r="13251" spans="4:22" x14ac:dyDescent="0.25">
      <c r="D13251" s="27"/>
      <c r="V13251" s="17"/>
    </row>
    <row r="13252" spans="4:22" x14ac:dyDescent="0.25">
      <c r="D13252" s="27"/>
      <c r="V13252" s="17"/>
    </row>
    <row r="13253" spans="4:22" x14ac:dyDescent="0.25">
      <c r="D13253" s="27"/>
      <c r="V13253" s="17"/>
    </row>
    <row r="13254" spans="4:22" x14ac:dyDescent="0.25">
      <c r="D13254" s="27"/>
      <c r="V13254" s="17"/>
    </row>
    <row r="13255" spans="4:22" x14ac:dyDescent="0.25">
      <c r="D13255" s="27"/>
      <c r="V13255" s="17"/>
    </row>
    <row r="13256" spans="4:22" x14ac:dyDescent="0.25">
      <c r="D13256" s="27"/>
      <c r="V13256" s="17"/>
    </row>
    <row r="13257" spans="4:22" x14ac:dyDescent="0.25">
      <c r="D13257" s="27"/>
      <c r="V13257" s="17"/>
    </row>
    <row r="13258" spans="4:22" x14ac:dyDescent="0.25">
      <c r="D13258" s="27"/>
      <c r="V13258" s="17"/>
    </row>
    <row r="13259" spans="4:22" x14ac:dyDescent="0.25">
      <c r="D13259" s="27"/>
      <c r="V13259" s="17"/>
    </row>
    <row r="13260" spans="4:22" x14ac:dyDescent="0.25">
      <c r="D13260" s="27"/>
      <c r="V13260" s="17"/>
    </row>
    <row r="13261" spans="4:22" x14ac:dyDescent="0.25">
      <c r="D13261" s="27"/>
      <c r="V13261" s="17"/>
    </row>
    <row r="13262" spans="4:22" x14ac:dyDescent="0.25">
      <c r="D13262" s="27"/>
      <c r="V13262" s="17"/>
    </row>
    <row r="13263" spans="4:22" x14ac:dyDescent="0.25">
      <c r="D13263" s="27"/>
      <c r="V13263" s="17"/>
    </row>
    <row r="13264" spans="4:22" x14ac:dyDescent="0.25">
      <c r="D13264" s="27"/>
      <c r="V13264" s="17"/>
    </row>
    <row r="13265" spans="4:22" x14ac:dyDescent="0.25">
      <c r="D13265" s="27"/>
      <c r="V13265" s="17"/>
    </row>
    <row r="13266" spans="4:22" x14ac:dyDescent="0.25">
      <c r="D13266" s="27"/>
      <c r="V13266" s="17"/>
    </row>
    <row r="13267" spans="4:22" x14ac:dyDescent="0.25">
      <c r="D13267" s="27"/>
      <c r="V13267" s="17"/>
    </row>
    <row r="13268" spans="4:22" x14ac:dyDescent="0.25">
      <c r="D13268" s="27"/>
      <c r="V13268" s="17"/>
    </row>
    <row r="13269" spans="4:22" x14ac:dyDescent="0.25">
      <c r="D13269" s="27"/>
      <c r="V13269" s="17"/>
    </row>
    <row r="13270" spans="4:22" x14ac:dyDescent="0.25">
      <c r="D13270" s="27"/>
      <c r="V13270" s="17"/>
    </row>
    <row r="13271" spans="4:22" x14ac:dyDescent="0.25">
      <c r="D13271" s="27"/>
      <c r="V13271" s="17"/>
    </row>
    <row r="13272" spans="4:22" x14ac:dyDescent="0.25">
      <c r="D13272" s="27"/>
      <c r="V13272" s="17"/>
    </row>
    <row r="13273" spans="4:22" x14ac:dyDescent="0.25">
      <c r="D13273" s="27"/>
      <c r="V13273" s="17"/>
    </row>
    <row r="13274" spans="4:22" x14ac:dyDescent="0.25">
      <c r="D13274" s="27"/>
      <c r="V13274" s="17"/>
    </row>
    <row r="13275" spans="4:22" x14ac:dyDescent="0.25">
      <c r="D13275" s="27"/>
      <c r="V13275" s="17"/>
    </row>
    <row r="13276" spans="4:22" x14ac:dyDescent="0.25">
      <c r="D13276" s="27"/>
      <c r="V13276" s="17"/>
    </row>
    <row r="13277" spans="4:22" x14ac:dyDescent="0.25">
      <c r="D13277" s="27"/>
      <c r="V13277" s="17"/>
    </row>
    <row r="13278" spans="4:22" x14ac:dyDescent="0.25">
      <c r="D13278" s="27"/>
      <c r="V13278" s="17"/>
    </row>
    <row r="13279" spans="4:22" x14ac:dyDescent="0.25">
      <c r="D13279" s="27"/>
      <c r="V13279" s="17"/>
    </row>
    <row r="13280" spans="4:22" x14ac:dyDescent="0.25">
      <c r="D13280" s="27"/>
      <c r="V13280" s="17"/>
    </row>
    <row r="13281" spans="4:22" x14ac:dyDescent="0.25">
      <c r="D13281" s="27"/>
      <c r="V13281" s="17"/>
    </row>
    <row r="13282" spans="4:22" x14ac:dyDescent="0.25">
      <c r="D13282" s="27"/>
      <c r="V13282" s="17"/>
    </row>
    <row r="13283" spans="4:22" x14ac:dyDescent="0.25">
      <c r="D13283" s="27"/>
      <c r="V13283" s="17"/>
    </row>
    <row r="13284" spans="4:22" x14ac:dyDescent="0.25">
      <c r="D13284" s="27"/>
      <c r="V13284" s="17"/>
    </row>
    <row r="13285" spans="4:22" x14ac:dyDescent="0.25">
      <c r="D13285" s="27"/>
      <c r="V13285" s="17"/>
    </row>
    <row r="13286" spans="4:22" x14ac:dyDescent="0.25">
      <c r="D13286" s="27"/>
      <c r="V13286" s="17"/>
    </row>
    <row r="13287" spans="4:22" x14ac:dyDescent="0.25">
      <c r="D13287" s="27"/>
      <c r="V13287" s="17"/>
    </row>
    <row r="13288" spans="4:22" x14ac:dyDescent="0.25">
      <c r="D13288" s="27"/>
      <c r="V13288" s="17"/>
    </row>
    <row r="13289" spans="4:22" x14ac:dyDescent="0.25">
      <c r="D13289" s="27"/>
      <c r="V13289" s="17"/>
    </row>
    <row r="13290" spans="4:22" x14ac:dyDescent="0.25">
      <c r="D13290" s="27"/>
      <c r="V13290" s="17"/>
    </row>
    <row r="13291" spans="4:22" x14ac:dyDescent="0.25">
      <c r="D13291" s="27"/>
      <c r="V13291" s="17"/>
    </row>
    <row r="13292" spans="4:22" x14ac:dyDescent="0.25">
      <c r="D13292" s="27"/>
      <c r="V13292" s="17"/>
    </row>
    <row r="13293" spans="4:22" x14ac:dyDescent="0.25">
      <c r="D13293" s="27"/>
      <c r="V13293" s="17"/>
    </row>
    <row r="13294" spans="4:22" x14ac:dyDescent="0.25">
      <c r="D13294" s="27"/>
      <c r="V13294" s="17"/>
    </row>
    <row r="13295" spans="4:22" x14ac:dyDescent="0.25">
      <c r="D13295" s="27"/>
      <c r="V13295" s="17"/>
    </row>
    <row r="13296" spans="4:22" x14ac:dyDescent="0.25">
      <c r="D13296" s="27"/>
      <c r="V13296" s="17"/>
    </row>
    <row r="13297" spans="4:22" x14ac:dyDescent="0.25">
      <c r="D13297" s="27"/>
      <c r="V13297" s="17"/>
    </row>
    <row r="13298" spans="4:22" x14ac:dyDescent="0.25">
      <c r="D13298" s="27"/>
      <c r="V13298" s="17"/>
    </row>
    <row r="13299" spans="4:22" x14ac:dyDescent="0.25">
      <c r="D13299" s="27"/>
      <c r="V13299" s="17"/>
    </row>
    <row r="13300" spans="4:22" x14ac:dyDescent="0.25">
      <c r="D13300" s="27"/>
      <c r="V13300" s="17"/>
    </row>
    <row r="13301" spans="4:22" x14ac:dyDescent="0.25">
      <c r="D13301" s="27"/>
      <c r="V13301" s="17"/>
    </row>
    <row r="13302" spans="4:22" x14ac:dyDescent="0.25">
      <c r="D13302" s="27"/>
      <c r="V13302" s="17"/>
    </row>
    <row r="13303" spans="4:22" x14ac:dyDescent="0.25">
      <c r="D13303" s="27"/>
      <c r="V13303" s="17"/>
    </row>
    <row r="13304" spans="4:22" x14ac:dyDescent="0.25">
      <c r="D13304" s="27"/>
      <c r="V13304" s="17"/>
    </row>
    <row r="13305" spans="4:22" x14ac:dyDescent="0.25">
      <c r="D13305" s="27"/>
      <c r="V13305" s="17"/>
    </row>
    <row r="13306" spans="4:22" x14ac:dyDescent="0.25">
      <c r="D13306" s="27"/>
      <c r="V13306" s="17"/>
    </row>
    <row r="13307" spans="4:22" x14ac:dyDescent="0.25">
      <c r="D13307" s="27"/>
      <c r="V13307" s="17"/>
    </row>
    <row r="13308" spans="4:22" x14ac:dyDescent="0.25">
      <c r="D13308" s="27"/>
      <c r="V13308" s="17"/>
    </row>
    <row r="13309" spans="4:22" x14ac:dyDescent="0.25">
      <c r="D13309" s="27"/>
      <c r="V13309" s="17"/>
    </row>
    <row r="13310" spans="4:22" x14ac:dyDescent="0.25">
      <c r="D13310" s="27"/>
      <c r="V13310" s="17"/>
    </row>
    <row r="13311" spans="4:22" x14ac:dyDescent="0.25">
      <c r="D13311" s="27"/>
      <c r="V13311" s="17"/>
    </row>
    <row r="13312" spans="4:22" x14ac:dyDescent="0.25">
      <c r="D13312" s="27"/>
      <c r="V13312" s="17"/>
    </row>
    <row r="13313" spans="4:22" x14ac:dyDescent="0.25">
      <c r="D13313" s="27"/>
      <c r="V13313" s="17"/>
    </row>
    <row r="13314" spans="4:22" x14ac:dyDescent="0.25">
      <c r="D13314" s="27"/>
      <c r="V13314" s="17"/>
    </row>
    <row r="13315" spans="4:22" x14ac:dyDescent="0.25">
      <c r="D13315" s="27"/>
      <c r="V13315" s="17"/>
    </row>
    <row r="13316" spans="4:22" x14ac:dyDescent="0.25">
      <c r="D13316" s="27"/>
      <c r="V13316" s="17"/>
    </row>
    <row r="13317" spans="4:22" x14ac:dyDescent="0.25">
      <c r="D13317" s="27"/>
      <c r="V13317" s="17"/>
    </row>
    <row r="13318" spans="4:22" x14ac:dyDescent="0.25">
      <c r="D13318" s="27"/>
      <c r="V13318" s="17"/>
    </row>
    <row r="13319" spans="4:22" x14ac:dyDescent="0.25">
      <c r="D13319" s="27"/>
      <c r="V13319" s="17"/>
    </row>
    <row r="13320" spans="4:22" x14ac:dyDescent="0.25">
      <c r="D13320" s="27"/>
      <c r="V13320" s="17"/>
    </row>
    <row r="13321" spans="4:22" x14ac:dyDescent="0.25">
      <c r="D13321" s="27"/>
      <c r="V13321" s="17"/>
    </row>
    <row r="13322" spans="4:22" x14ac:dyDescent="0.25">
      <c r="D13322" s="27"/>
      <c r="V13322" s="17"/>
    </row>
    <row r="13323" spans="4:22" x14ac:dyDescent="0.25">
      <c r="D13323" s="27"/>
      <c r="V13323" s="17"/>
    </row>
    <row r="13324" spans="4:22" x14ac:dyDescent="0.25">
      <c r="D13324" s="27"/>
      <c r="V13324" s="17"/>
    </row>
    <row r="13325" spans="4:22" x14ac:dyDescent="0.25">
      <c r="D13325" s="27"/>
      <c r="V13325" s="17"/>
    </row>
    <row r="13326" spans="4:22" x14ac:dyDescent="0.25">
      <c r="D13326" s="27"/>
      <c r="V13326" s="17"/>
    </row>
    <row r="13327" spans="4:22" x14ac:dyDescent="0.25">
      <c r="D13327" s="27"/>
      <c r="V13327" s="17"/>
    </row>
    <row r="13328" spans="4:22" x14ac:dyDescent="0.25">
      <c r="D13328" s="27"/>
      <c r="V13328" s="17"/>
    </row>
    <row r="13329" spans="4:22" x14ac:dyDescent="0.25">
      <c r="D13329" s="27"/>
      <c r="V13329" s="17"/>
    </row>
    <row r="13330" spans="4:22" x14ac:dyDescent="0.25">
      <c r="D13330" s="27"/>
      <c r="V13330" s="17"/>
    </row>
    <row r="13331" spans="4:22" x14ac:dyDescent="0.25">
      <c r="D13331" s="27"/>
      <c r="V13331" s="17"/>
    </row>
    <row r="13332" spans="4:22" x14ac:dyDescent="0.25">
      <c r="D13332" s="27"/>
      <c r="V13332" s="17"/>
    </row>
    <row r="13333" spans="4:22" x14ac:dyDescent="0.25">
      <c r="D13333" s="27"/>
      <c r="V13333" s="17"/>
    </row>
    <row r="13334" spans="4:22" x14ac:dyDescent="0.25">
      <c r="D13334" s="27"/>
      <c r="V13334" s="17"/>
    </row>
    <row r="13335" spans="4:22" x14ac:dyDescent="0.25">
      <c r="D13335" s="27"/>
      <c r="V13335" s="17"/>
    </row>
    <row r="13336" spans="4:22" x14ac:dyDescent="0.25">
      <c r="D13336" s="27"/>
      <c r="V13336" s="17"/>
    </row>
    <row r="13337" spans="4:22" x14ac:dyDescent="0.25">
      <c r="D13337" s="27"/>
      <c r="V13337" s="17"/>
    </row>
    <row r="13338" spans="4:22" x14ac:dyDescent="0.25">
      <c r="D13338" s="27"/>
      <c r="V13338" s="17"/>
    </row>
    <row r="13339" spans="4:22" x14ac:dyDescent="0.25">
      <c r="D13339" s="27"/>
      <c r="V13339" s="17"/>
    </row>
    <row r="13340" spans="4:22" x14ac:dyDescent="0.25">
      <c r="D13340" s="27"/>
      <c r="V13340" s="17"/>
    </row>
    <row r="13341" spans="4:22" x14ac:dyDescent="0.25">
      <c r="D13341" s="27"/>
      <c r="V13341" s="17"/>
    </row>
    <row r="13342" spans="4:22" x14ac:dyDescent="0.25">
      <c r="D13342" s="27"/>
      <c r="V13342" s="17"/>
    </row>
    <row r="13343" spans="4:22" x14ac:dyDescent="0.25">
      <c r="D13343" s="27"/>
      <c r="V13343" s="17"/>
    </row>
    <row r="13344" spans="4:22" x14ac:dyDescent="0.25">
      <c r="D13344" s="27"/>
      <c r="V13344" s="17"/>
    </row>
    <row r="13345" spans="4:22" x14ac:dyDescent="0.25">
      <c r="D13345" s="27"/>
      <c r="V13345" s="17"/>
    </row>
    <row r="13346" spans="4:22" x14ac:dyDescent="0.25">
      <c r="D13346" s="27"/>
      <c r="V13346" s="17"/>
    </row>
    <row r="13347" spans="4:22" x14ac:dyDescent="0.25">
      <c r="D13347" s="27"/>
      <c r="V13347" s="17"/>
    </row>
    <row r="13348" spans="4:22" x14ac:dyDescent="0.25">
      <c r="D13348" s="27"/>
      <c r="V13348" s="17"/>
    </row>
    <row r="13349" spans="4:22" x14ac:dyDescent="0.25">
      <c r="D13349" s="27"/>
      <c r="V13349" s="17"/>
    </row>
    <row r="13350" spans="4:22" x14ac:dyDescent="0.25">
      <c r="D13350" s="27"/>
      <c r="V13350" s="17"/>
    </row>
    <row r="13351" spans="4:22" x14ac:dyDescent="0.25">
      <c r="D13351" s="27"/>
      <c r="V13351" s="17"/>
    </row>
    <row r="13352" spans="4:22" x14ac:dyDescent="0.25">
      <c r="D13352" s="27"/>
      <c r="V13352" s="17"/>
    </row>
    <row r="13353" spans="4:22" x14ac:dyDescent="0.25">
      <c r="D13353" s="27"/>
      <c r="V13353" s="17"/>
    </row>
    <row r="13354" spans="4:22" x14ac:dyDescent="0.25">
      <c r="D13354" s="27"/>
      <c r="V13354" s="17"/>
    </row>
    <row r="13355" spans="4:22" x14ac:dyDescent="0.25">
      <c r="D13355" s="27"/>
      <c r="V13355" s="17"/>
    </row>
    <row r="13356" spans="4:22" x14ac:dyDescent="0.25">
      <c r="D13356" s="27"/>
      <c r="V13356" s="17"/>
    </row>
    <row r="13357" spans="4:22" x14ac:dyDescent="0.25">
      <c r="D13357" s="27"/>
      <c r="V13357" s="17"/>
    </row>
    <row r="13358" spans="4:22" x14ac:dyDescent="0.25">
      <c r="D13358" s="27"/>
      <c r="V13358" s="17"/>
    </row>
    <row r="13359" spans="4:22" x14ac:dyDescent="0.25">
      <c r="D13359" s="27"/>
      <c r="V13359" s="17"/>
    </row>
    <row r="13360" spans="4:22" x14ac:dyDescent="0.25">
      <c r="D13360" s="27"/>
      <c r="V13360" s="17"/>
    </row>
    <row r="13361" spans="4:22" x14ac:dyDescent="0.25">
      <c r="D13361" s="27"/>
      <c r="V13361" s="17"/>
    </row>
    <row r="13362" spans="4:22" x14ac:dyDescent="0.25">
      <c r="D13362" s="27"/>
      <c r="V13362" s="17"/>
    </row>
    <row r="13363" spans="4:22" x14ac:dyDescent="0.25">
      <c r="D13363" s="27"/>
      <c r="V13363" s="17"/>
    </row>
    <row r="13364" spans="4:22" x14ac:dyDescent="0.25">
      <c r="D13364" s="27"/>
      <c r="V13364" s="17"/>
    </row>
    <row r="13365" spans="4:22" x14ac:dyDescent="0.25">
      <c r="D13365" s="27"/>
      <c r="V13365" s="17"/>
    </row>
    <row r="13366" spans="4:22" x14ac:dyDescent="0.25">
      <c r="D13366" s="27"/>
      <c r="V13366" s="17"/>
    </row>
    <row r="13367" spans="4:22" x14ac:dyDescent="0.25">
      <c r="D13367" s="27"/>
      <c r="V13367" s="17"/>
    </row>
    <row r="13368" spans="4:22" x14ac:dyDescent="0.25">
      <c r="D13368" s="27"/>
      <c r="V13368" s="17"/>
    </row>
    <row r="13369" spans="4:22" x14ac:dyDescent="0.25">
      <c r="D13369" s="27"/>
      <c r="V13369" s="17"/>
    </row>
    <row r="13370" spans="4:22" x14ac:dyDescent="0.25">
      <c r="D13370" s="27"/>
      <c r="V13370" s="17"/>
    </row>
    <row r="13371" spans="4:22" x14ac:dyDescent="0.25">
      <c r="D13371" s="27"/>
      <c r="V13371" s="17"/>
    </row>
    <row r="13372" spans="4:22" x14ac:dyDescent="0.25">
      <c r="D13372" s="27"/>
      <c r="V13372" s="17"/>
    </row>
    <row r="13373" spans="4:22" x14ac:dyDescent="0.25">
      <c r="D13373" s="27"/>
      <c r="V13373" s="17"/>
    </row>
    <row r="13374" spans="4:22" x14ac:dyDescent="0.25">
      <c r="D13374" s="27"/>
      <c r="V13374" s="17"/>
    </row>
    <row r="13375" spans="4:22" x14ac:dyDescent="0.25">
      <c r="D13375" s="27"/>
      <c r="V13375" s="17"/>
    </row>
    <row r="13376" spans="4:22" x14ac:dyDescent="0.25">
      <c r="D13376" s="27"/>
      <c r="V13376" s="17"/>
    </row>
    <row r="13377" spans="4:22" x14ac:dyDescent="0.25">
      <c r="D13377" s="27"/>
      <c r="V13377" s="17"/>
    </row>
    <row r="13378" spans="4:22" x14ac:dyDescent="0.25">
      <c r="D13378" s="27"/>
      <c r="V13378" s="17"/>
    </row>
    <row r="13379" spans="4:22" x14ac:dyDescent="0.25">
      <c r="D13379" s="27"/>
      <c r="V13379" s="17"/>
    </row>
    <row r="13380" spans="4:22" x14ac:dyDescent="0.25">
      <c r="D13380" s="27"/>
      <c r="V13380" s="17"/>
    </row>
    <row r="13381" spans="4:22" x14ac:dyDescent="0.25">
      <c r="D13381" s="27"/>
      <c r="V13381" s="17"/>
    </row>
    <row r="13382" spans="4:22" x14ac:dyDescent="0.25">
      <c r="D13382" s="27"/>
      <c r="V13382" s="17"/>
    </row>
    <row r="13383" spans="4:22" x14ac:dyDescent="0.25">
      <c r="D13383" s="27"/>
      <c r="V13383" s="17"/>
    </row>
    <row r="13384" spans="4:22" x14ac:dyDescent="0.25">
      <c r="D13384" s="27"/>
      <c r="V13384" s="17"/>
    </row>
    <row r="13385" spans="4:22" x14ac:dyDescent="0.25">
      <c r="D13385" s="27"/>
      <c r="V13385" s="17"/>
    </row>
    <row r="13386" spans="4:22" x14ac:dyDescent="0.25">
      <c r="D13386" s="27"/>
      <c r="V13386" s="17"/>
    </row>
    <row r="13387" spans="4:22" x14ac:dyDescent="0.25">
      <c r="D13387" s="27"/>
      <c r="V13387" s="17"/>
    </row>
    <row r="13388" spans="4:22" x14ac:dyDescent="0.25">
      <c r="D13388" s="27"/>
      <c r="V13388" s="17"/>
    </row>
    <row r="13389" spans="4:22" x14ac:dyDescent="0.25">
      <c r="D13389" s="27"/>
      <c r="V13389" s="17"/>
    </row>
    <row r="13390" spans="4:22" x14ac:dyDescent="0.25">
      <c r="D13390" s="27"/>
      <c r="V13390" s="17"/>
    </row>
    <row r="13391" spans="4:22" x14ac:dyDescent="0.25">
      <c r="D13391" s="27"/>
      <c r="V13391" s="17"/>
    </row>
    <row r="13392" spans="4:22" x14ac:dyDescent="0.25">
      <c r="D13392" s="27"/>
      <c r="V13392" s="17"/>
    </row>
    <row r="13393" spans="4:22" x14ac:dyDescent="0.25">
      <c r="D13393" s="27"/>
      <c r="V13393" s="17"/>
    </row>
    <row r="13394" spans="4:22" x14ac:dyDescent="0.25">
      <c r="D13394" s="27"/>
      <c r="V13394" s="17"/>
    </row>
    <row r="13395" spans="4:22" x14ac:dyDescent="0.25">
      <c r="D13395" s="27"/>
      <c r="V13395" s="17"/>
    </row>
    <row r="13396" spans="4:22" x14ac:dyDescent="0.25">
      <c r="D13396" s="27"/>
      <c r="V13396" s="17"/>
    </row>
    <row r="13397" spans="4:22" x14ac:dyDescent="0.25">
      <c r="D13397" s="27"/>
      <c r="V13397" s="17"/>
    </row>
    <row r="13398" spans="4:22" x14ac:dyDescent="0.25">
      <c r="D13398" s="27"/>
      <c r="V13398" s="17"/>
    </row>
    <row r="13399" spans="4:22" x14ac:dyDescent="0.25">
      <c r="D13399" s="27"/>
      <c r="V13399" s="17"/>
    </row>
    <row r="13400" spans="4:22" x14ac:dyDescent="0.25">
      <c r="D13400" s="27"/>
      <c r="V13400" s="17"/>
    </row>
    <row r="13401" spans="4:22" x14ac:dyDescent="0.25">
      <c r="D13401" s="27"/>
      <c r="V13401" s="17"/>
    </row>
    <row r="13402" spans="4:22" x14ac:dyDescent="0.25">
      <c r="D13402" s="27"/>
      <c r="V13402" s="17"/>
    </row>
    <row r="13403" spans="4:22" x14ac:dyDescent="0.25">
      <c r="D13403" s="27"/>
      <c r="V13403" s="17"/>
    </row>
    <row r="13404" spans="4:22" x14ac:dyDescent="0.25">
      <c r="D13404" s="27"/>
      <c r="V13404" s="17"/>
    </row>
    <row r="13405" spans="4:22" x14ac:dyDescent="0.25">
      <c r="D13405" s="27"/>
      <c r="V13405" s="17"/>
    </row>
    <row r="13406" spans="4:22" x14ac:dyDescent="0.25">
      <c r="D13406" s="27"/>
      <c r="V13406" s="17"/>
    </row>
    <row r="13407" spans="4:22" x14ac:dyDescent="0.25">
      <c r="D13407" s="27"/>
      <c r="V13407" s="17"/>
    </row>
    <row r="13408" spans="4:22" x14ac:dyDescent="0.25">
      <c r="D13408" s="27"/>
      <c r="V13408" s="17"/>
    </row>
    <row r="13409" spans="4:22" x14ac:dyDescent="0.25">
      <c r="D13409" s="27"/>
      <c r="V13409" s="17"/>
    </row>
    <row r="13410" spans="4:22" x14ac:dyDescent="0.25">
      <c r="D13410" s="27"/>
      <c r="V13410" s="17"/>
    </row>
    <row r="13411" spans="4:22" x14ac:dyDescent="0.25">
      <c r="D13411" s="27"/>
      <c r="V13411" s="17"/>
    </row>
    <row r="13412" spans="4:22" x14ac:dyDescent="0.25">
      <c r="D13412" s="27"/>
      <c r="V13412" s="17"/>
    </row>
    <row r="13413" spans="4:22" x14ac:dyDescent="0.25">
      <c r="D13413" s="27"/>
      <c r="V13413" s="17"/>
    </row>
    <row r="13414" spans="4:22" x14ac:dyDescent="0.25">
      <c r="D13414" s="27"/>
      <c r="V13414" s="17"/>
    </row>
    <row r="13415" spans="4:22" x14ac:dyDescent="0.25">
      <c r="D13415" s="27"/>
      <c r="V13415" s="17"/>
    </row>
    <row r="13416" spans="4:22" x14ac:dyDescent="0.25">
      <c r="D13416" s="27"/>
      <c r="V13416" s="17"/>
    </row>
    <row r="13417" spans="4:22" x14ac:dyDescent="0.25">
      <c r="D13417" s="27"/>
      <c r="V13417" s="17"/>
    </row>
    <row r="13418" spans="4:22" x14ac:dyDescent="0.25">
      <c r="D13418" s="27"/>
      <c r="V13418" s="17"/>
    </row>
    <row r="13419" spans="4:22" x14ac:dyDescent="0.25">
      <c r="D13419" s="27"/>
      <c r="V13419" s="17"/>
    </row>
    <row r="13420" spans="4:22" x14ac:dyDescent="0.25">
      <c r="D13420" s="27"/>
      <c r="V13420" s="17"/>
    </row>
    <row r="13421" spans="4:22" x14ac:dyDescent="0.25">
      <c r="D13421" s="27"/>
      <c r="V13421" s="17"/>
    </row>
    <row r="13422" spans="4:22" x14ac:dyDescent="0.25">
      <c r="D13422" s="27"/>
      <c r="V13422" s="17"/>
    </row>
    <row r="13423" spans="4:22" x14ac:dyDescent="0.25">
      <c r="D13423" s="27"/>
      <c r="V13423" s="17"/>
    </row>
    <row r="13424" spans="4:22" x14ac:dyDescent="0.25">
      <c r="D13424" s="27"/>
      <c r="V13424" s="17"/>
    </row>
    <row r="13425" spans="4:22" x14ac:dyDescent="0.25">
      <c r="D13425" s="27"/>
      <c r="V13425" s="17"/>
    </row>
    <row r="13426" spans="4:22" x14ac:dyDescent="0.25">
      <c r="D13426" s="27"/>
      <c r="V13426" s="17"/>
    </row>
    <row r="13427" spans="4:22" x14ac:dyDescent="0.25">
      <c r="D13427" s="27"/>
      <c r="V13427" s="17"/>
    </row>
    <row r="13428" spans="4:22" x14ac:dyDescent="0.25">
      <c r="D13428" s="27"/>
      <c r="V13428" s="17"/>
    </row>
    <row r="13429" spans="4:22" x14ac:dyDescent="0.25">
      <c r="D13429" s="27"/>
      <c r="V13429" s="17"/>
    </row>
    <row r="13430" spans="4:22" x14ac:dyDescent="0.25">
      <c r="D13430" s="27"/>
      <c r="V13430" s="17"/>
    </row>
    <row r="13431" spans="4:22" x14ac:dyDescent="0.25">
      <c r="D13431" s="27"/>
      <c r="V13431" s="17"/>
    </row>
    <row r="13432" spans="4:22" x14ac:dyDescent="0.25">
      <c r="D13432" s="27"/>
      <c r="V13432" s="17"/>
    </row>
    <row r="13433" spans="4:22" x14ac:dyDescent="0.25">
      <c r="D13433" s="27"/>
      <c r="V13433" s="17"/>
    </row>
    <row r="13434" spans="4:22" x14ac:dyDescent="0.25">
      <c r="D13434" s="27"/>
      <c r="V13434" s="17"/>
    </row>
    <row r="13435" spans="4:22" x14ac:dyDescent="0.25">
      <c r="D13435" s="27"/>
      <c r="V13435" s="17"/>
    </row>
    <row r="13436" spans="4:22" x14ac:dyDescent="0.25">
      <c r="D13436" s="27"/>
      <c r="V13436" s="17"/>
    </row>
    <row r="13437" spans="4:22" x14ac:dyDescent="0.25">
      <c r="D13437" s="27"/>
      <c r="V13437" s="17"/>
    </row>
    <row r="13438" spans="4:22" x14ac:dyDescent="0.25">
      <c r="D13438" s="27"/>
      <c r="V13438" s="17"/>
    </row>
    <row r="13439" spans="4:22" x14ac:dyDescent="0.25">
      <c r="D13439" s="27"/>
      <c r="V13439" s="17"/>
    </row>
    <row r="13440" spans="4:22" x14ac:dyDescent="0.25">
      <c r="D13440" s="27"/>
      <c r="V13440" s="17"/>
    </row>
    <row r="13441" spans="4:22" x14ac:dyDescent="0.25">
      <c r="D13441" s="27"/>
      <c r="V13441" s="17"/>
    </row>
    <row r="13442" spans="4:22" x14ac:dyDescent="0.25">
      <c r="D13442" s="27"/>
      <c r="V13442" s="17"/>
    </row>
    <row r="13443" spans="4:22" x14ac:dyDescent="0.25">
      <c r="D13443" s="27"/>
      <c r="V13443" s="17"/>
    </row>
    <row r="13444" spans="4:22" x14ac:dyDescent="0.25">
      <c r="D13444" s="27"/>
      <c r="V13444" s="17"/>
    </row>
    <row r="13445" spans="4:22" x14ac:dyDescent="0.25">
      <c r="D13445" s="27"/>
      <c r="V13445" s="17"/>
    </row>
    <row r="13446" spans="4:22" x14ac:dyDescent="0.25">
      <c r="D13446" s="27"/>
      <c r="V13446" s="17"/>
    </row>
    <row r="13447" spans="4:22" x14ac:dyDescent="0.25">
      <c r="D13447" s="27"/>
      <c r="V13447" s="17"/>
    </row>
    <row r="13448" spans="4:22" x14ac:dyDescent="0.25">
      <c r="D13448" s="27"/>
      <c r="V13448" s="17"/>
    </row>
    <row r="13449" spans="4:22" x14ac:dyDescent="0.25">
      <c r="D13449" s="27"/>
      <c r="V13449" s="17"/>
    </row>
    <row r="13450" spans="4:22" x14ac:dyDescent="0.25">
      <c r="D13450" s="27"/>
      <c r="V13450" s="17"/>
    </row>
    <row r="13451" spans="4:22" x14ac:dyDescent="0.25">
      <c r="D13451" s="27"/>
      <c r="V13451" s="17"/>
    </row>
    <row r="13452" spans="4:22" x14ac:dyDescent="0.25">
      <c r="D13452" s="27"/>
      <c r="V13452" s="17"/>
    </row>
    <row r="13453" spans="4:22" x14ac:dyDescent="0.25">
      <c r="D13453" s="27"/>
      <c r="V13453" s="17"/>
    </row>
    <row r="13454" spans="4:22" x14ac:dyDescent="0.25">
      <c r="D13454" s="27"/>
      <c r="V13454" s="17"/>
    </row>
    <row r="13455" spans="4:22" x14ac:dyDescent="0.25">
      <c r="D13455" s="27"/>
      <c r="V13455" s="17"/>
    </row>
    <row r="13456" spans="4:22" x14ac:dyDescent="0.25">
      <c r="D13456" s="27"/>
      <c r="V13456" s="17"/>
    </row>
    <row r="13457" spans="4:22" x14ac:dyDescent="0.25">
      <c r="D13457" s="27"/>
      <c r="V13457" s="17"/>
    </row>
    <row r="13458" spans="4:22" x14ac:dyDescent="0.25">
      <c r="D13458" s="27"/>
      <c r="V13458" s="17"/>
    </row>
    <row r="13459" spans="4:22" x14ac:dyDescent="0.25">
      <c r="D13459" s="27"/>
      <c r="V13459" s="17"/>
    </row>
    <row r="13460" spans="4:22" x14ac:dyDescent="0.25">
      <c r="D13460" s="27"/>
      <c r="V13460" s="17"/>
    </row>
    <row r="13461" spans="4:22" x14ac:dyDescent="0.25">
      <c r="D13461" s="27"/>
      <c r="V13461" s="17"/>
    </row>
    <row r="13462" spans="4:22" x14ac:dyDescent="0.25">
      <c r="D13462" s="27"/>
      <c r="V13462" s="17"/>
    </row>
    <row r="13463" spans="4:22" x14ac:dyDescent="0.25">
      <c r="D13463" s="27"/>
      <c r="V13463" s="17"/>
    </row>
    <row r="13464" spans="4:22" x14ac:dyDescent="0.25">
      <c r="D13464" s="27"/>
      <c r="V13464" s="17"/>
    </row>
    <row r="13465" spans="4:22" x14ac:dyDescent="0.25">
      <c r="D13465" s="27"/>
      <c r="V13465" s="17"/>
    </row>
    <row r="13466" spans="4:22" x14ac:dyDescent="0.25">
      <c r="D13466" s="27"/>
      <c r="V13466" s="17"/>
    </row>
    <row r="13467" spans="4:22" x14ac:dyDescent="0.25">
      <c r="D13467" s="27"/>
      <c r="V13467" s="17"/>
    </row>
    <row r="13468" spans="4:22" x14ac:dyDescent="0.25">
      <c r="D13468" s="27"/>
      <c r="V13468" s="17"/>
    </row>
    <row r="13469" spans="4:22" x14ac:dyDescent="0.25">
      <c r="D13469" s="27"/>
      <c r="V13469" s="17"/>
    </row>
    <row r="13470" spans="4:22" x14ac:dyDescent="0.25">
      <c r="D13470" s="27"/>
      <c r="V13470" s="17"/>
    </row>
    <row r="13471" spans="4:22" x14ac:dyDescent="0.25">
      <c r="D13471" s="27"/>
      <c r="V13471" s="17"/>
    </row>
    <row r="13472" spans="4:22" x14ac:dyDescent="0.25">
      <c r="D13472" s="27"/>
      <c r="V13472" s="17"/>
    </row>
    <row r="13473" spans="4:22" x14ac:dyDescent="0.25">
      <c r="D13473" s="27"/>
      <c r="V13473" s="17"/>
    </row>
    <row r="13474" spans="4:22" x14ac:dyDescent="0.25">
      <c r="D13474" s="27"/>
      <c r="V13474" s="17"/>
    </row>
    <row r="13475" spans="4:22" x14ac:dyDescent="0.25">
      <c r="D13475" s="27"/>
      <c r="V13475" s="17"/>
    </row>
    <row r="13476" spans="4:22" x14ac:dyDescent="0.25">
      <c r="D13476" s="27"/>
      <c r="V13476" s="17"/>
    </row>
    <row r="13477" spans="4:22" x14ac:dyDescent="0.25">
      <c r="D13477" s="27"/>
      <c r="V13477" s="17"/>
    </row>
    <row r="13478" spans="4:22" x14ac:dyDescent="0.25">
      <c r="D13478" s="27"/>
      <c r="V13478" s="17"/>
    </row>
    <row r="13479" spans="4:22" x14ac:dyDescent="0.25">
      <c r="D13479" s="27"/>
      <c r="V13479" s="17"/>
    </row>
    <row r="13480" spans="4:22" x14ac:dyDescent="0.25">
      <c r="D13480" s="27"/>
      <c r="V13480" s="17"/>
    </row>
    <row r="13481" spans="4:22" x14ac:dyDescent="0.25">
      <c r="D13481" s="27"/>
      <c r="V13481" s="17"/>
    </row>
    <row r="13482" spans="4:22" x14ac:dyDescent="0.25">
      <c r="D13482" s="27"/>
      <c r="V13482" s="17"/>
    </row>
    <row r="13483" spans="4:22" x14ac:dyDescent="0.25">
      <c r="D13483" s="27"/>
      <c r="V13483" s="17"/>
    </row>
    <row r="13484" spans="4:22" x14ac:dyDescent="0.25">
      <c r="D13484" s="27"/>
      <c r="V13484" s="17"/>
    </row>
    <row r="13485" spans="4:22" x14ac:dyDescent="0.25">
      <c r="D13485" s="27"/>
      <c r="V13485" s="17"/>
    </row>
    <row r="13486" spans="4:22" x14ac:dyDescent="0.25">
      <c r="D13486" s="27"/>
      <c r="V13486" s="17"/>
    </row>
    <row r="13487" spans="4:22" x14ac:dyDescent="0.25">
      <c r="D13487" s="27"/>
      <c r="V13487" s="17"/>
    </row>
    <row r="13488" spans="4:22" x14ac:dyDescent="0.25">
      <c r="D13488" s="27"/>
      <c r="V13488" s="17"/>
    </row>
    <row r="13489" spans="4:22" x14ac:dyDescent="0.25">
      <c r="D13489" s="27"/>
      <c r="V13489" s="17"/>
    </row>
    <row r="13490" spans="4:22" x14ac:dyDescent="0.25">
      <c r="D13490" s="27"/>
      <c r="V13490" s="17"/>
    </row>
    <row r="13491" spans="4:22" x14ac:dyDescent="0.25">
      <c r="D13491" s="27"/>
      <c r="V13491" s="17"/>
    </row>
    <row r="13492" spans="4:22" x14ac:dyDescent="0.25">
      <c r="D13492" s="27"/>
      <c r="V13492" s="17"/>
    </row>
    <row r="13493" spans="4:22" x14ac:dyDescent="0.25">
      <c r="D13493" s="27"/>
      <c r="V13493" s="17"/>
    </row>
    <row r="13494" spans="4:22" x14ac:dyDescent="0.25">
      <c r="D13494" s="27"/>
      <c r="V13494" s="17"/>
    </row>
    <row r="13495" spans="4:22" x14ac:dyDescent="0.25">
      <c r="D13495" s="27"/>
      <c r="V13495" s="17"/>
    </row>
    <row r="13496" spans="4:22" x14ac:dyDescent="0.25">
      <c r="D13496" s="27"/>
      <c r="V13496" s="17"/>
    </row>
    <row r="13497" spans="4:22" x14ac:dyDescent="0.25">
      <c r="D13497" s="27"/>
      <c r="V13497" s="17"/>
    </row>
    <row r="13498" spans="4:22" x14ac:dyDescent="0.25">
      <c r="D13498" s="27"/>
      <c r="V13498" s="17"/>
    </row>
    <row r="13499" spans="4:22" x14ac:dyDescent="0.25">
      <c r="D13499" s="27"/>
      <c r="V13499" s="17"/>
    </row>
    <row r="13500" spans="4:22" x14ac:dyDescent="0.25">
      <c r="D13500" s="27"/>
      <c r="V13500" s="17"/>
    </row>
    <row r="13501" spans="4:22" x14ac:dyDescent="0.25">
      <c r="D13501" s="27"/>
      <c r="V13501" s="17"/>
    </row>
    <row r="13502" spans="4:22" x14ac:dyDescent="0.25">
      <c r="D13502" s="27"/>
      <c r="V13502" s="17"/>
    </row>
    <row r="13503" spans="4:22" x14ac:dyDescent="0.25">
      <c r="D13503" s="27"/>
      <c r="V13503" s="17"/>
    </row>
    <row r="13504" spans="4:22" x14ac:dyDescent="0.25">
      <c r="D13504" s="27"/>
      <c r="V13504" s="17"/>
    </row>
    <row r="13505" spans="4:22" x14ac:dyDescent="0.25">
      <c r="D13505" s="27"/>
      <c r="V13505" s="17"/>
    </row>
    <row r="13506" spans="4:22" x14ac:dyDescent="0.25">
      <c r="D13506" s="27"/>
      <c r="V13506" s="17"/>
    </row>
    <row r="13507" spans="4:22" x14ac:dyDescent="0.25">
      <c r="D13507" s="27"/>
      <c r="V13507" s="17"/>
    </row>
    <row r="13508" spans="4:22" x14ac:dyDescent="0.25">
      <c r="D13508" s="27"/>
      <c r="V13508" s="17"/>
    </row>
    <row r="13509" spans="4:22" x14ac:dyDescent="0.25">
      <c r="D13509" s="27"/>
      <c r="V13509" s="17"/>
    </row>
    <row r="13510" spans="4:22" x14ac:dyDescent="0.25">
      <c r="D13510" s="27"/>
      <c r="V13510" s="17"/>
    </row>
    <row r="13511" spans="4:22" x14ac:dyDescent="0.25">
      <c r="D13511" s="27"/>
      <c r="V13511" s="17"/>
    </row>
    <row r="13512" spans="4:22" x14ac:dyDescent="0.25">
      <c r="D13512" s="27"/>
      <c r="V13512" s="17"/>
    </row>
    <row r="13513" spans="4:22" x14ac:dyDescent="0.25">
      <c r="D13513" s="27"/>
      <c r="V13513" s="17"/>
    </row>
    <row r="13514" spans="4:22" x14ac:dyDescent="0.25">
      <c r="D13514" s="27"/>
      <c r="V13514" s="17"/>
    </row>
    <row r="13515" spans="4:22" x14ac:dyDescent="0.25">
      <c r="D13515" s="27"/>
      <c r="V13515" s="17"/>
    </row>
    <row r="13516" spans="4:22" x14ac:dyDescent="0.25">
      <c r="D13516" s="27"/>
      <c r="V13516" s="17"/>
    </row>
    <row r="13517" spans="4:22" x14ac:dyDescent="0.25">
      <c r="D13517" s="27"/>
      <c r="V13517" s="17"/>
    </row>
    <row r="13518" spans="4:22" x14ac:dyDescent="0.25">
      <c r="D13518" s="27"/>
      <c r="V13518" s="17"/>
    </row>
    <row r="13519" spans="4:22" x14ac:dyDescent="0.25">
      <c r="D13519" s="27"/>
      <c r="V13519" s="17"/>
    </row>
    <row r="13520" spans="4:22" x14ac:dyDescent="0.25">
      <c r="D13520" s="27"/>
      <c r="V13520" s="17"/>
    </row>
    <row r="13521" spans="4:22" x14ac:dyDescent="0.25">
      <c r="D13521" s="27"/>
      <c r="V13521" s="17"/>
    </row>
    <row r="13522" spans="4:22" x14ac:dyDescent="0.25">
      <c r="D13522" s="27"/>
      <c r="V13522" s="17"/>
    </row>
    <row r="13523" spans="4:22" x14ac:dyDescent="0.25">
      <c r="D13523" s="27"/>
      <c r="V13523" s="17"/>
    </row>
    <row r="13524" spans="4:22" x14ac:dyDescent="0.25">
      <c r="D13524" s="27"/>
      <c r="V13524" s="17"/>
    </row>
    <row r="13525" spans="4:22" x14ac:dyDescent="0.25">
      <c r="D13525" s="27"/>
      <c r="V13525" s="17"/>
    </row>
    <row r="13526" spans="4:22" x14ac:dyDescent="0.25">
      <c r="D13526" s="27"/>
      <c r="V13526" s="17"/>
    </row>
    <row r="13527" spans="4:22" x14ac:dyDescent="0.25">
      <c r="D13527" s="27"/>
      <c r="V13527" s="17"/>
    </row>
    <row r="13528" spans="4:22" x14ac:dyDescent="0.25">
      <c r="D13528" s="27"/>
      <c r="V13528" s="17"/>
    </row>
    <row r="13529" spans="4:22" x14ac:dyDescent="0.25">
      <c r="D13529" s="27"/>
      <c r="V13529" s="17"/>
    </row>
    <row r="13530" spans="4:22" x14ac:dyDescent="0.25">
      <c r="D13530" s="27"/>
      <c r="V13530" s="17"/>
    </row>
    <row r="13531" spans="4:22" x14ac:dyDescent="0.25">
      <c r="D13531" s="27"/>
      <c r="V13531" s="17"/>
    </row>
    <row r="13532" spans="4:22" x14ac:dyDescent="0.25">
      <c r="D13532" s="27"/>
      <c r="V13532" s="17"/>
    </row>
    <row r="13533" spans="4:22" x14ac:dyDescent="0.25">
      <c r="D13533" s="27"/>
      <c r="V13533" s="17"/>
    </row>
    <row r="13534" spans="4:22" x14ac:dyDescent="0.25">
      <c r="D13534" s="27"/>
      <c r="V13534" s="17"/>
    </row>
    <row r="13535" spans="4:22" x14ac:dyDescent="0.25">
      <c r="D13535" s="27"/>
      <c r="V13535" s="17"/>
    </row>
    <row r="13536" spans="4:22" x14ac:dyDescent="0.25">
      <c r="D13536" s="27"/>
      <c r="V13536" s="17"/>
    </row>
    <row r="13537" spans="4:22" x14ac:dyDescent="0.25">
      <c r="D13537" s="27"/>
      <c r="V13537" s="17"/>
    </row>
    <row r="13538" spans="4:22" x14ac:dyDescent="0.25">
      <c r="D13538" s="27"/>
      <c r="V13538" s="17"/>
    </row>
    <row r="13539" spans="4:22" x14ac:dyDescent="0.25">
      <c r="D13539" s="27"/>
      <c r="V13539" s="17"/>
    </row>
    <row r="13540" spans="4:22" x14ac:dyDescent="0.25">
      <c r="D13540" s="27"/>
      <c r="V13540" s="17"/>
    </row>
    <row r="13541" spans="4:22" x14ac:dyDescent="0.25">
      <c r="D13541" s="27"/>
      <c r="V13541" s="17"/>
    </row>
    <row r="13542" spans="4:22" x14ac:dyDescent="0.25">
      <c r="D13542" s="27"/>
      <c r="V13542" s="17"/>
    </row>
    <row r="13543" spans="4:22" x14ac:dyDescent="0.25">
      <c r="D13543" s="27"/>
      <c r="V13543" s="17"/>
    </row>
    <row r="13544" spans="4:22" x14ac:dyDescent="0.25">
      <c r="D13544" s="27"/>
      <c r="V13544" s="17"/>
    </row>
    <row r="13545" spans="4:22" x14ac:dyDescent="0.25">
      <c r="D13545" s="27"/>
      <c r="V13545" s="17"/>
    </row>
    <row r="13546" spans="4:22" x14ac:dyDescent="0.25">
      <c r="D13546" s="27"/>
      <c r="V13546" s="17"/>
    </row>
    <row r="13547" spans="4:22" x14ac:dyDescent="0.25">
      <c r="D13547" s="27"/>
      <c r="V13547" s="17"/>
    </row>
    <row r="13548" spans="4:22" x14ac:dyDescent="0.25">
      <c r="D13548" s="27"/>
      <c r="V13548" s="17"/>
    </row>
    <row r="13549" spans="4:22" x14ac:dyDescent="0.25">
      <c r="D13549" s="27"/>
      <c r="V13549" s="17"/>
    </row>
    <row r="13550" spans="4:22" x14ac:dyDescent="0.25">
      <c r="D13550" s="27"/>
      <c r="V13550" s="17"/>
    </row>
    <row r="13551" spans="4:22" x14ac:dyDescent="0.25">
      <c r="D13551" s="27"/>
      <c r="V13551" s="17"/>
    </row>
    <row r="13552" spans="4:22" x14ac:dyDescent="0.25">
      <c r="D13552" s="27"/>
      <c r="V13552" s="17"/>
    </row>
    <row r="13553" spans="4:22" x14ac:dyDescent="0.25">
      <c r="D13553" s="27"/>
      <c r="V13553" s="17"/>
    </row>
    <row r="13554" spans="4:22" x14ac:dyDescent="0.25">
      <c r="D13554" s="27"/>
      <c r="V13554" s="17"/>
    </row>
    <row r="13555" spans="4:22" x14ac:dyDescent="0.25">
      <c r="D13555" s="27"/>
      <c r="V13555" s="17"/>
    </row>
    <row r="13556" spans="4:22" x14ac:dyDescent="0.25">
      <c r="D13556" s="27"/>
      <c r="V13556" s="17"/>
    </row>
    <row r="13557" spans="4:22" x14ac:dyDescent="0.25">
      <c r="D13557" s="27"/>
      <c r="V13557" s="17"/>
    </row>
    <row r="13558" spans="4:22" x14ac:dyDescent="0.25">
      <c r="D13558" s="27"/>
      <c r="V13558" s="17"/>
    </row>
    <row r="13559" spans="4:22" x14ac:dyDescent="0.25">
      <c r="D13559" s="27"/>
      <c r="V13559" s="17"/>
    </row>
    <row r="13560" spans="4:22" x14ac:dyDescent="0.25">
      <c r="D13560" s="27"/>
      <c r="V13560" s="17"/>
    </row>
    <row r="13561" spans="4:22" x14ac:dyDescent="0.25">
      <c r="D13561" s="27"/>
      <c r="V13561" s="17"/>
    </row>
    <row r="13562" spans="4:22" x14ac:dyDescent="0.25">
      <c r="D13562" s="27"/>
      <c r="V13562" s="17"/>
    </row>
    <row r="13563" spans="4:22" x14ac:dyDescent="0.25">
      <c r="D13563" s="27"/>
      <c r="V13563" s="17"/>
    </row>
    <row r="13564" spans="4:22" x14ac:dyDescent="0.25">
      <c r="D13564" s="27"/>
      <c r="V13564" s="17"/>
    </row>
    <row r="13565" spans="4:22" x14ac:dyDescent="0.25">
      <c r="D13565" s="27"/>
      <c r="V13565" s="17"/>
    </row>
    <row r="13566" spans="4:22" x14ac:dyDescent="0.25">
      <c r="D13566" s="27"/>
      <c r="V13566" s="17"/>
    </row>
    <row r="13567" spans="4:22" x14ac:dyDescent="0.25">
      <c r="D13567" s="27"/>
      <c r="V13567" s="17"/>
    </row>
    <row r="13568" spans="4:22" x14ac:dyDescent="0.25">
      <c r="D13568" s="27"/>
      <c r="V13568" s="17"/>
    </row>
    <row r="13569" spans="4:22" x14ac:dyDescent="0.25">
      <c r="D13569" s="27"/>
      <c r="V13569" s="17"/>
    </row>
    <row r="13570" spans="4:22" x14ac:dyDescent="0.25">
      <c r="D13570" s="27"/>
      <c r="V13570" s="17"/>
    </row>
    <row r="13571" spans="4:22" x14ac:dyDescent="0.25">
      <c r="D13571" s="27"/>
      <c r="V13571" s="17"/>
    </row>
    <row r="13572" spans="4:22" x14ac:dyDescent="0.25">
      <c r="D13572" s="27"/>
      <c r="V13572" s="17"/>
    </row>
    <row r="13573" spans="4:22" x14ac:dyDescent="0.25">
      <c r="D13573" s="27"/>
      <c r="V13573" s="17"/>
    </row>
    <row r="13574" spans="4:22" x14ac:dyDescent="0.25">
      <c r="D13574" s="27"/>
      <c r="V13574" s="17"/>
    </row>
    <row r="13575" spans="4:22" x14ac:dyDescent="0.25">
      <c r="D13575" s="27"/>
      <c r="V13575" s="17"/>
    </row>
    <row r="13576" spans="4:22" x14ac:dyDescent="0.25">
      <c r="D13576" s="27"/>
      <c r="V13576" s="17"/>
    </row>
    <row r="13577" spans="4:22" x14ac:dyDescent="0.25">
      <c r="D13577" s="27"/>
      <c r="V13577" s="17"/>
    </row>
    <row r="13578" spans="4:22" x14ac:dyDescent="0.25">
      <c r="D13578" s="27"/>
      <c r="V13578" s="17"/>
    </row>
    <row r="13579" spans="4:22" x14ac:dyDescent="0.25">
      <c r="D13579" s="27"/>
      <c r="V13579" s="17"/>
    </row>
    <row r="13580" spans="4:22" x14ac:dyDescent="0.25">
      <c r="D13580" s="27"/>
      <c r="V13580" s="17"/>
    </row>
    <row r="13581" spans="4:22" x14ac:dyDescent="0.25">
      <c r="D13581" s="27"/>
      <c r="V13581" s="17"/>
    </row>
    <row r="13582" spans="4:22" x14ac:dyDescent="0.25">
      <c r="D13582" s="27"/>
      <c r="V13582" s="17"/>
    </row>
    <row r="13583" spans="4:22" x14ac:dyDescent="0.25">
      <c r="D13583" s="27"/>
      <c r="V13583" s="17"/>
    </row>
    <row r="13584" spans="4:22" x14ac:dyDescent="0.25">
      <c r="D13584" s="27"/>
      <c r="V13584" s="17"/>
    </row>
    <row r="13585" spans="4:22" x14ac:dyDescent="0.25">
      <c r="D13585" s="27"/>
      <c r="V13585" s="17"/>
    </row>
    <row r="13586" spans="4:22" x14ac:dyDescent="0.25">
      <c r="D13586" s="27"/>
      <c r="V13586" s="17"/>
    </row>
    <row r="13587" spans="4:22" x14ac:dyDescent="0.25">
      <c r="D13587" s="27"/>
      <c r="V13587" s="17"/>
    </row>
    <row r="13588" spans="4:22" x14ac:dyDescent="0.25">
      <c r="D13588" s="27"/>
      <c r="V13588" s="17"/>
    </row>
    <row r="13589" spans="4:22" x14ac:dyDescent="0.25">
      <c r="D13589" s="27"/>
      <c r="V13589" s="17"/>
    </row>
    <row r="13590" spans="4:22" x14ac:dyDescent="0.25">
      <c r="D13590" s="27"/>
      <c r="V13590" s="17"/>
    </row>
    <row r="13591" spans="4:22" x14ac:dyDescent="0.25">
      <c r="D13591" s="27"/>
      <c r="V13591" s="17"/>
    </row>
    <row r="13592" spans="4:22" x14ac:dyDescent="0.25">
      <c r="D13592" s="27"/>
      <c r="V13592" s="17"/>
    </row>
    <row r="13593" spans="4:22" x14ac:dyDescent="0.25">
      <c r="D13593" s="27"/>
      <c r="V13593" s="17"/>
    </row>
    <row r="13594" spans="4:22" x14ac:dyDescent="0.25">
      <c r="D13594" s="27"/>
      <c r="V13594" s="17"/>
    </row>
    <row r="13595" spans="4:22" x14ac:dyDescent="0.25">
      <c r="D13595" s="27"/>
      <c r="V13595" s="17"/>
    </row>
    <row r="13596" spans="4:22" x14ac:dyDescent="0.25">
      <c r="D13596" s="27"/>
      <c r="V13596" s="17"/>
    </row>
    <row r="13597" spans="4:22" x14ac:dyDescent="0.25">
      <c r="D13597" s="27"/>
      <c r="V13597" s="17"/>
    </row>
    <row r="13598" spans="4:22" x14ac:dyDescent="0.25">
      <c r="D13598" s="27"/>
      <c r="V13598" s="17"/>
    </row>
    <row r="13599" spans="4:22" x14ac:dyDescent="0.25">
      <c r="D13599" s="27"/>
      <c r="V13599" s="17"/>
    </row>
    <row r="13600" spans="4:22" x14ac:dyDescent="0.25">
      <c r="D13600" s="27"/>
      <c r="V13600" s="17"/>
    </row>
    <row r="13601" spans="4:22" x14ac:dyDescent="0.25">
      <c r="D13601" s="27"/>
      <c r="V13601" s="17"/>
    </row>
    <row r="13602" spans="4:22" x14ac:dyDescent="0.25">
      <c r="D13602" s="27"/>
      <c r="V13602" s="17"/>
    </row>
    <row r="13603" spans="4:22" x14ac:dyDescent="0.25">
      <c r="D13603" s="27"/>
      <c r="V13603" s="17"/>
    </row>
    <row r="13604" spans="4:22" x14ac:dyDescent="0.25">
      <c r="D13604" s="27"/>
      <c r="V13604" s="17"/>
    </row>
    <row r="13605" spans="4:22" x14ac:dyDescent="0.25">
      <c r="D13605" s="27"/>
      <c r="V13605" s="17"/>
    </row>
    <row r="13606" spans="4:22" x14ac:dyDescent="0.25">
      <c r="D13606" s="27"/>
      <c r="V13606" s="17"/>
    </row>
    <row r="13607" spans="4:22" x14ac:dyDescent="0.25">
      <c r="D13607" s="27"/>
      <c r="V13607" s="17"/>
    </row>
    <row r="13608" spans="4:22" x14ac:dyDescent="0.25">
      <c r="D13608" s="27"/>
      <c r="V13608" s="17"/>
    </row>
    <row r="13609" spans="4:22" x14ac:dyDescent="0.25">
      <c r="D13609" s="27"/>
      <c r="V13609" s="17"/>
    </row>
    <row r="13610" spans="4:22" x14ac:dyDescent="0.25">
      <c r="D13610" s="27"/>
      <c r="V13610" s="17"/>
    </row>
    <row r="13611" spans="4:22" x14ac:dyDescent="0.25">
      <c r="D13611" s="27"/>
      <c r="V13611" s="17"/>
    </row>
    <row r="13612" spans="4:22" x14ac:dyDescent="0.25">
      <c r="D13612" s="27"/>
      <c r="V13612" s="17"/>
    </row>
    <row r="13613" spans="4:22" x14ac:dyDescent="0.25">
      <c r="D13613" s="27"/>
      <c r="V13613" s="17"/>
    </row>
    <row r="13614" spans="4:22" x14ac:dyDescent="0.25">
      <c r="D13614" s="27"/>
      <c r="V13614" s="17"/>
    </row>
    <row r="13615" spans="4:22" x14ac:dyDescent="0.25">
      <c r="D13615" s="27"/>
      <c r="V13615" s="17"/>
    </row>
    <row r="13616" spans="4:22" x14ac:dyDescent="0.25">
      <c r="D13616" s="27"/>
      <c r="V13616" s="17"/>
    </row>
    <row r="13617" spans="4:22" x14ac:dyDescent="0.25">
      <c r="D13617" s="27"/>
      <c r="V13617" s="17"/>
    </row>
    <row r="13618" spans="4:22" x14ac:dyDescent="0.25">
      <c r="D13618" s="27"/>
      <c r="V13618" s="17"/>
    </row>
    <row r="13619" spans="4:22" x14ac:dyDescent="0.25">
      <c r="D13619" s="27"/>
      <c r="V13619" s="17"/>
    </row>
    <row r="13620" spans="4:22" x14ac:dyDescent="0.25">
      <c r="D13620" s="27"/>
      <c r="V13620" s="17"/>
    </row>
    <row r="13621" spans="4:22" x14ac:dyDescent="0.25">
      <c r="D13621" s="27"/>
      <c r="V13621" s="17"/>
    </row>
    <row r="13622" spans="4:22" x14ac:dyDescent="0.25">
      <c r="D13622" s="27"/>
      <c r="V13622" s="17"/>
    </row>
    <row r="13623" spans="4:22" x14ac:dyDescent="0.25">
      <c r="D13623" s="27"/>
      <c r="V13623" s="17"/>
    </row>
    <row r="13624" spans="4:22" x14ac:dyDescent="0.25">
      <c r="D13624" s="27"/>
      <c r="V13624" s="17"/>
    </row>
    <row r="13625" spans="4:22" x14ac:dyDescent="0.25">
      <c r="D13625" s="27"/>
      <c r="V13625" s="17"/>
    </row>
    <row r="13626" spans="4:22" x14ac:dyDescent="0.25">
      <c r="D13626" s="27"/>
      <c r="V13626" s="17"/>
    </row>
    <row r="13627" spans="4:22" x14ac:dyDescent="0.25">
      <c r="D13627" s="27"/>
      <c r="V13627" s="17"/>
    </row>
    <row r="13628" spans="4:22" x14ac:dyDescent="0.25">
      <c r="D13628" s="27"/>
      <c r="V13628" s="17"/>
    </row>
    <row r="13629" spans="4:22" x14ac:dyDescent="0.25">
      <c r="D13629" s="27"/>
      <c r="V13629" s="17"/>
    </row>
    <row r="13630" spans="4:22" x14ac:dyDescent="0.25">
      <c r="D13630" s="27"/>
      <c r="V13630" s="17"/>
    </row>
    <row r="13631" spans="4:22" x14ac:dyDescent="0.25">
      <c r="D13631" s="27"/>
      <c r="V13631" s="17"/>
    </row>
    <row r="13632" spans="4:22" x14ac:dyDescent="0.25">
      <c r="D13632" s="27"/>
      <c r="V13632" s="17"/>
    </row>
    <row r="13633" spans="4:22" x14ac:dyDescent="0.25">
      <c r="D13633" s="27"/>
      <c r="V13633" s="17"/>
    </row>
    <row r="13634" spans="4:22" x14ac:dyDescent="0.25">
      <c r="D13634" s="27"/>
      <c r="V13634" s="17"/>
    </row>
    <row r="13635" spans="4:22" x14ac:dyDescent="0.25">
      <c r="D13635" s="27"/>
      <c r="V13635" s="17"/>
    </row>
    <row r="13636" spans="4:22" x14ac:dyDescent="0.25">
      <c r="D13636" s="27"/>
      <c r="V13636" s="17"/>
    </row>
    <row r="13637" spans="4:22" x14ac:dyDescent="0.25">
      <c r="D13637" s="27"/>
      <c r="V13637" s="17"/>
    </row>
    <row r="13638" spans="4:22" x14ac:dyDescent="0.25">
      <c r="D13638" s="27"/>
      <c r="V13638" s="17"/>
    </row>
    <row r="13639" spans="4:22" x14ac:dyDescent="0.25">
      <c r="D13639" s="27"/>
      <c r="V13639" s="17"/>
    </row>
    <row r="13640" spans="4:22" x14ac:dyDescent="0.25">
      <c r="D13640" s="27"/>
      <c r="V13640" s="17"/>
    </row>
    <row r="13641" spans="4:22" x14ac:dyDescent="0.25">
      <c r="D13641" s="27"/>
      <c r="V13641" s="17"/>
    </row>
    <row r="13642" spans="4:22" x14ac:dyDescent="0.25">
      <c r="D13642" s="27"/>
      <c r="V13642" s="17"/>
    </row>
    <row r="13643" spans="4:22" x14ac:dyDescent="0.25">
      <c r="D13643" s="27"/>
      <c r="V13643" s="17"/>
    </row>
    <row r="13644" spans="4:22" x14ac:dyDescent="0.25">
      <c r="D13644" s="27"/>
      <c r="V13644" s="17"/>
    </row>
    <row r="13645" spans="4:22" x14ac:dyDescent="0.25">
      <c r="D13645" s="27"/>
      <c r="V13645" s="17"/>
    </row>
    <row r="13646" spans="4:22" x14ac:dyDescent="0.25">
      <c r="D13646" s="27"/>
      <c r="V13646" s="17"/>
    </row>
    <row r="13647" spans="4:22" x14ac:dyDescent="0.25">
      <c r="D13647" s="27"/>
      <c r="V13647" s="17"/>
    </row>
    <row r="13648" spans="4:22" x14ac:dyDescent="0.25">
      <c r="D13648" s="27"/>
      <c r="V13648" s="17"/>
    </row>
    <row r="13649" spans="4:22" x14ac:dyDescent="0.25">
      <c r="D13649" s="27"/>
      <c r="V13649" s="17"/>
    </row>
    <row r="13650" spans="4:22" x14ac:dyDescent="0.25">
      <c r="D13650" s="27"/>
      <c r="V13650" s="17"/>
    </row>
    <row r="13651" spans="4:22" x14ac:dyDescent="0.25">
      <c r="D13651" s="27"/>
      <c r="V13651" s="17"/>
    </row>
    <row r="13652" spans="4:22" x14ac:dyDescent="0.25">
      <c r="D13652" s="27"/>
      <c r="V13652" s="17"/>
    </row>
    <row r="13653" spans="4:22" x14ac:dyDescent="0.25">
      <c r="D13653" s="27"/>
      <c r="V13653" s="17"/>
    </row>
    <row r="13654" spans="4:22" x14ac:dyDescent="0.25">
      <c r="D13654" s="27"/>
      <c r="V13654" s="17"/>
    </row>
    <row r="13655" spans="4:22" x14ac:dyDescent="0.25">
      <c r="D13655" s="27"/>
      <c r="V13655" s="17"/>
    </row>
    <row r="13656" spans="4:22" x14ac:dyDescent="0.25">
      <c r="D13656" s="27"/>
      <c r="V13656" s="17"/>
    </row>
    <row r="13657" spans="4:22" x14ac:dyDescent="0.25">
      <c r="D13657" s="27"/>
      <c r="V13657" s="17"/>
    </row>
    <row r="13658" spans="4:22" x14ac:dyDescent="0.25">
      <c r="D13658" s="27"/>
      <c r="V13658" s="17"/>
    </row>
    <row r="13659" spans="4:22" x14ac:dyDescent="0.25">
      <c r="D13659" s="27"/>
      <c r="V13659" s="17"/>
    </row>
    <row r="13660" spans="4:22" x14ac:dyDescent="0.25">
      <c r="D13660" s="27"/>
      <c r="V13660" s="17"/>
    </row>
    <row r="13661" spans="4:22" x14ac:dyDescent="0.25">
      <c r="D13661" s="27"/>
      <c r="V13661" s="17"/>
    </row>
    <row r="13662" spans="4:22" x14ac:dyDescent="0.25">
      <c r="D13662" s="27"/>
      <c r="V13662" s="17"/>
    </row>
    <row r="13663" spans="4:22" x14ac:dyDescent="0.25">
      <c r="D13663" s="27"/>
      <c r="V13663" s="17"/>
    </row>
    <row r="13664" spans="4:22" x14ac:dyDescent="0.25">
      <c r="D13664" s="27"/>
      <c r="V13664" s="17"/>
    </row>
    <row r="13665" spans="4:22" x14ac:dyDescent="0.25">
      <c r="D13665" s="27"/>
      <c r="V13665" s="17"/>
    </row>
    <row r="13666" spans="4:22" x14ac:dyDescent="0.25">
      <c r="D13666" s="27"/>
      <c r="V13666" s="17"/>
    </row>
    <row r="13667" spans="4:22" x14ac:dyDescent="0.25">
      <c r="D13667" s="27"/>
      <c r="V13667" s="17"/>
    </row>
    <row r="13668" spans="4:22" x14ac:dyDescent="0.25">
      <c r="D13668" s="27"/>
      <c r="V13668" s="17"/>
    </row>
    <row r="13669" spans="4:22" x14ac:dyDescent="0.25">
      <c r="D13669" s="27"/>
      <c r="V13669" s="17"/>
    </row>
    <row r="13670" spans="4:22" x14ac:dyDescent="0.25">
      <c r="D13670" s="27"/>
      <c r="V13670" s="17"/>
    </row>
    <row r="13671" spans="4:22" x14ac:dyDescent="0.25">
      <c r="D13671" s="27"/>
      <c r="V13671" s="17"/>
    </row>
    <row r="13672" spans="4:22" x14ac:dyDescent="0.25">
      <c r="D13672" s="27"/>
      <c r="V13672" s="17"/>
    </row>
    <row r="13673" spans="4:22" x14ac:dyDescent="0.25">
      <c r="D13673" s="27"/>
      <c r="V13673" s="17"/>
    </row>
    <row r="13674" spans="4:22" x14ac:dyDescent="0.25">
      <c r="D13674" s="27"/>
      <c r="V13674" s="17"/>
    </row>
    <row r="13675" spans="4:22" x14ac:dyDescent="0.25">
      <c r="D13675" s="27"/>
      <c r="V13675" s="17"/>
    </row>
    <row r="13676" spans="4:22" x14ac:dyDescent="0.25">
      <c r="D13676" s="27"/>
      <c r="V13676" s="17"/>
    </row>
    <row r="13677" spans="4:22" x14ac:dyDescent="0.25">
      <c r="D13677" s="27"/>
      <c r="V13677" s="17"/>
    </row>
    <row r="13678" spans="4:22" x14ac:dyDescent="0.25">
      <c r="D13678" s="27"/>
      <c r="V13678" s="17"/>
    </row>
    <row r="13679" spans="4:22" x14ac:dyDescent="0.25">
      <c r="D13679" s="27"/>
      <c r="V13679" s="17"/>
    </row>
    <row r="13680" spans="4:22" x14ac:dyDescent="0.25">
      <c r="D13680" s="27"/>
      <c r="V13680" s="17"/>
    </row>
    <row r="13681" spans="4:22" x14ac:dyDescent="0.25">
      <c r="D13681" s="27"/>
      <c r="V13681" s="17"/>
    </row>
    <row r="13682" spans="4:22" x14ac:dyDescent="0.25">
      <c r="D13682" s="27"/>
      <c r="V13682" s="17"/>
    </row>
    <row r="13683" spans="4:22" x14ac:dyDescent="0.25">
      <c r="D13683" s="27"/>
      <c r="V13683" s="17"/>
    </row>
    <row r="13684" spans="4:22" x14ac:dyDescent="0.25">
      <c r="D13684" s="27"/>
      <c r="V13684" s="17"/>
    </row>
    <row r="13685" spans="4:22" x14ac:dyDescent="0.25">
      <c r="D13685" s="27"/>
      <c r="V13685" s="17"/>
    </row>
    <row r="13686" spans="4:22" x14ac:dyDescent="0.25">
      <c r="D13686" s="27"/>
      <c r="V13686" s="17"/>
    </row>
    <row r="13687" spans="4:22" x14ac:dyDescent="0.25">
      <c r="D13687" s="27"/>
      <c r="V13687" s="17"/>
    </row>
    <row r="13688" spans="4:22" x14ac:dyDescent="0.25">
      <c r="D13688" s="27"/>
      <c r="V13688" s="17"/>
    </row>
    <row r="13689" spans="4:22" x14ac:dyDescent="0.25">
      <c r="D13689" s="27"/>
      <c r="V13689" s="17"/>
    </row>
    <row r="13690" spans="4:22" x14ac:dyDescent="0.25">
      <c r="D13690" s="27"/>
      <c r="V13690" s="17"/>
    </row>
    <row r="13691" spans="4:22" x14ac:dyDescent="0.25">
      <c r="D13691" s="27"/>
      <c r="V13691" s="17"/>
    </row>
    <row r="13692" spans="4:22" x14ac:dyDescent="0.25">
      <c r="D13692" s="27"/>
      <c r="V13692" s="17"/>
    </row>
    <row r="13693" spans="4:22" x14ac:dyDescent="0.25">
      <c r="D13693" s="27"/>
      <c r="V13693" s="17"/>
    </row>
    <row r="13694" spans="4:22" x14ac:dyDescent="0.25">
      <c r="D13694" s="27"/>
      <c r="V13694" s="17"/>
    </row>
    <row r="13695" spans="4:22" x14ac:dyDescent="0.25">
      <c r="D13695" s="27"/>
      <c r="V13695" s="17"/>
    </row>
    <row r="13696" spans="4:22" x14ac:dyDescent="0.25">
      <c r="D13696" s="27"/>
      <c r="V13696" s="17"/>
    </row>
    <row r="13697" spans="4:22" x14ac:dyDescent="0.25">
      <c r="D13697" s="27"/>
      <c r="V13697" s="17"/>
    </row>
    <row r="13698" spans="4:22" x14ac:dyDescent="0.25">
      <c r="D13698" s="27"/>
      <c r="V13698" s="17"/>
    </row>
    <row r="13699" spans="4:22" x14ac:dyDescent="0.25">
      <c r="D13699" s="27"/>
      <c r="V13699" s="17"/>
    </row>
    <row r="13700" spans="4:22" x14ac:dyDescent="0.25">
      <c r="D13700" s="27"/>
      <c r="V13700" s="17"/>
    </row>
    <row r="13701" spans="4:22" x14ac:dyDescent="0.25">
      <c r="D13701" s="27"/>
      <c r="V13701" s="17"/>
    </row>
    <row r="13702" spans="4:22" x14ac:dyDescent="0.25">
      <c r="D13702" s="27"/>
      <c r="V13702" s="17"/>
    </row>
    <row r="13703" spans="4:22" x14ac:dyDescent="0.25">
      <c r="D13703" s="27"/>
      <c r="V13703" s="17"/>
    </row>
    <row r="13704" spans="4:22" x14ac:dyDescent="0.25">
      <c r="D13704" s="27"/>
      <c r="V13704" s="17"/>
    </row>
    <row r="13705" spans="4:22" x14ac:dyDescent="0.25">
      <c r="D13705" s="27"/>
      <c r="V13705" s="17"/>
    </row>
    <row r="13706" spans="4:22" x14ac:dyDescent="0.25">
      <c r="D13706" s="27"/>
      <c r="V13706" s="17"/>
    </row>
    <row r="13707" spans="4:22" x14ac:dyDescent="0.25">
      <c r="D13707" s="27"/>
      <c r="V13707" s="17"/>
    </row>
    <row r="13708" spans="4:22" x14ac:dyDescent="0.25">
      <c r="D13708" s="27"/>
      <c r="V13708" s="17"/>
    </row>
    <row r="13709" spans="4:22" x14ac:dyDescent="0.25">
      <c r="D13709" s="27"/>
      <c r="V13709" s="17"/>
    </row>
    <row r="13710" spans="4:22" x14ac:dyDescent="0.25">
      <c r="D13710" s="27"/>
      <c r="V13710" s="17"/>
    </row>
    <row r="13711" spans="4:22" x14ac:dyDescent="0.25">
      <c r="D13711" s="27"/>
      <c r="V13711" s="17"/>
    </row>
    <row r="13712" spans="4:22" x14ac:dyDescent="0.25">
      <c r="D13712" s="27"/>
      <c r="V13712" s="17"/>
    </row>
    <row r="13713" spans="4:22" x14ac:dyDescent="0.25">
      <c r="D13713" s="27"/>
      <c r="V13713" s="17"/>
    </row>
    <row r="13714" spans="4:22" x14ac:dyDescent="0.25">
      <c r="D13714" s="27"/>
      <c r="V13714" s="17"/>
    </row>
    <row r="13715" spans="4:22" x14ac:dyDescent="0.25">
      <c r="D13715" s="27"/>
      <c r="V13715" s="17"/>
    </row>
    <row r="13716" spans="4:22" x14ac:dyDescent="0.25">
      <c r="D13716" s="27"/>
      <c r="V13716" s="17"/>
    </row>
    <row r="13717" spans="4:22" x14ac:dyDescent="0.25">
      <c r="D13717" s="27"/>
      <c r="V13717" s="17"/>
    </row>
    <row r="13718" spans="4:22" x14ac:dyDescent="0.25">
      <c r="D13718" s="27"/>
      <c r="V13718" s="17"/>
    </row>
    <row r="13719" spans="4:22" x14ac:dyDescent="0.25">
      <c r="D13719" s="27"/>
      <c r="V13719" s="17"/>
    </row>
    <row r="13720" spans="4:22" x14ac:dyDescent="0.25">
      <c r="D13720" s="27"/>
      <c r="V13720" s="17"/>
    </row>
    <row r="13721" spans="4:22" x14ac:dyDescent="0.25">
      <c r="D13721" s="27"/>
      <c r="V13721" s="17"/>
    </row>
    <row r="13722" spans="4:22" x14ac:dyDescent="0.25">
      <c r="D13722" s="27"/>
      <c r="V13722" s="17"/>
    </row>
    <row r="13723" spans="4:22" x14ac:dyDescent="0.25">
      <c r="D13723" s="27"/>
      <c r="V13723" s="17"/>
    </row>
    <row r="13724" spans="4:22" x14ac:dyDescent="0.25">
      <c r="D13724" s="27"/>
      <c r="V13724" s="17"/>
    </row>
    <row r="13725" spans="4:22" x14ac:dyDescent="0.25">
      <c r="D13725" s="27"/>
      <c r="V13725" s="17"/>
    </row>
    <row r="13726" spans="4:22" x14ac:dyDescent="0.25">
      <c r="D13726" s="27"/>
      <c r="V13726" s="17"/>
    </row>
    <row r="13727" spans="4:22" x14ac:dyDescent="0.25">
      <c r="D13727" s="27"/>
      <c r="V13727" s="17"/>
    </row>
    <row r="13728" spans="4:22" x14ac:dyDescent="0.25">
      <c r="D13728" s="27"/>
      <c r="V13728" s="17"/>
    </row>
    <row r="13729" spans="4:22" x14ac:dyDescent="0.25">
      <c r="D13729" s="27"/>
      <c r="V13729" s="17"/>
    </row>
    <row r="13730" spans="4:22" x14ac:dyDescent="0.25">
      <c r="D13730" s="27"/>
      <c r="V13730" s="17"/>
    </row>
    <row r="13731" spans="4:22" x14ac:dyDescent="0.25">
      <c r="D13731" s="27"/>
      <c r="V13731" s="17"/>
    </row>
    <row r="13732" spans="4:22" x14ac:dyDescent="0.25">
      <c r="D13732" s="27"/>
      <c r="V13732" s="17"/>
    </row>
    <row r="13733" spans="4:22" x14ac:dyDescent="0.25">
      <c r="D13733" s="27"/>
      <c r="V13733" s="17"/>
    </row>
    <row r="13734" spans="4:22" x14ac:dyDescent="0.25">
      <c r="D13734" s="27"/>
      <c r="V13734" s="17"/>
    </row>
    <row r="13735" spans="4:22" x14ac:dyDescent="0.25">
      <c r="D13735" s="27"/>
      <c r="V13735" s="17"/>
    </row>
    <row r="13736" spans="4:22" x14ac:dyDescent="0.25">
      <c r="D13736" s="27"/>
      <c r="V13736" s="17"/>
    </row>
    <row r="13737" spans="4:22" x14ac:dyDescent="0.25">
      <c r="D13737" s="27"/>
      <c r="V13737" s="17"/>
    </row>
    <row r="13738" spans="4:22" x14ac:dyDescent="0.25">
      <c r="D13738" s="27"/>
      <c r="V13738" s="17"/>
    </row>
    <row r="13739" spans="4:22" x14ac:dyDescent="0.25">
      <c r="D13739" s="27"/>
      <c r="V13739" s="17"/>
    </row>
    <row r="13740" spans="4:22" x14ac:dyDescent="0.25">
      <c r="D13740" s="27"/>
      <c r="V13740" s="17"/>
    </row>
    <row r="13741" spans="4:22" x14ac:dyDescent="0.25">
      <c r="D13741" s="27"/>
      <c r="V13741" s="17"/>
    </row>
    <row r="13742" spans="4:22" x14ac:dyDescent="0.25">
      <c r="D13742" s="27"/>
      <c r="V13742" s="17"/>
    </row>
    <row r="13743" spans="4:22" x14ac:dyDescent="0.25">
      <c r="D13743" s="27"/>
      <c r="V13743" s="17"/>
    </row>
    <row r="13744" spans="4:22" x14ac:dyDescent="0.25">
      <c r="D13744" s="27"/>
      <c r="V13744" s="17"/>
    </row>
    <row r="13745" spans="4:22" x14ac:dyDescent="0.25">
      <c r="D13745" s="27"/>
      <c r="V13745" s="17"/>
    </row>
    <row r="13746" spans="4:22" x14ac:dyDescent="0.25">
      <c r="D13746" s="27"/>
      <c r="V13746" s="17"/>
    </row>
    <row r="13747" spans="4:22" x14ac:dyDescent="0.25">
      <c r="D13747" s="27"/>
      <c r="V13747" s="17"/>
    </row>
    <row r="13748" spans="4:22" x14ac:dyDescent="0.25">
      <c r="D13748" s="27"/>
      <c r="V13748" s="17"/>
    </row>
    <row r="13749" spans="4:22" x14ac:dyDescent="0.25">
      <c r="D13749" s="27"/>
      <c r="V13749" s="17"/>
    </row>
    <row r="13750" spans="4:22" x14ac:dyDescent="0.25">
      <c r="D13750" s="27"/>
      <c r="V13750" s="17"/>
    </row>
    <row r="13751" spans="4:22" x14ac:dyDescent="0.25">
      <c r="D13751" s="27"/>
      <c r="V13751" s="17"/>
    </row>
    <row r="13752" spans="4:22" x14ac:dyDescent="0.25">
      <c r="D13752" s="27"/>
      <c r="V13752" s="17"/>
    </row>
    <row r="13753" spans="4:22" x14ac:dyDescent="0.25">
      <c r="D13753" s="27"/>
      <c r="V13753" s="17"/>
    </row>
    <row r="13754" spans="4:22" x14ac:dyDescent="0.25">
      <c r="D13754" s="27"/>
      <c r="V13754" s="17"/>
    </row>
    <row r="13755" spans="4:22" x14ac:dyDescent="0.25">
      <c r="D13755" s="27"/>
      <c r="V13755" s="17"/>
    </row>
    <row r="13756" spans="4:22" x14ac:dyDescent="0.25">
      <c r="D13756" s="27"/>
      <c r="V13756" s="17"/>
    </row>
    <row r="13757" spans="4:22" x14ac:dyDescent="0.25">
      <c r="D13757" s="27"/>
      <c r="V13757" s="17"/>
    </row>
    <row r="13758" spans="4:22" x14ac:dyDescent="0.25">
      <c r="D13758" s="27"/>
      <c r="V13758" s="17"/>
    </row>
    <row r="13759" spans="4:22" x14ac:dyDescent="0.25">
      <c r="D13759" s="27"/>
      <c r="V13759" s="17"/>
    </row>
    <row r="13760" spans="4:22" x14ac:dyDescent="0.25">
      <c r="D13760" s="27"/>
      <c r="V13760" s="17"/>
    </row>
    <row r="13761" spans="4:22" x14ac:dyDescent="0.25">
      <c r="D13761" s="27"/>
      <c r="V13761" s="17"/>
    </row>
    <row r="13762" spans="4:22" x14ac:dyDescent="0.25">
      <c r="D13762" s="27"/>
      <c r="V13762" s="17"/>
    </row>
    <row r="13763" spans="4:22" x14ac:dyDescent="0.25">
      <c r="D13763" s="27"/>
      <c r="V13763" s="17"/>
    </row>
    <row r="13764" spans="4:22" x14ac:dyDescent="0.25">
      <c r="D13764" s="27"/>
      <c r="V13764" s="17"/>
    </row>
    <row r="13765" spans="4:22" x14ac:dyDescent="0.25">
      <c r="D13765" s="27"/>
      <c r="V13765" s="17"/>
    </row>
    <row r="13766" spans="4:22" x14ac:dyDescent="0.25">
      <c r="D13766" s="27"/>
      <c r="V13766" s="17"/>
    </row>
    <row r="13767" spans="4:22" x14ac:dyDescent="0.25">
      <c r="D13767" s="27"/>
      <c r="V13767" s="17"/>
    </row>
    <row r="13768" spans="4:22" x14ac:dyDescent="0.25">
      <c r="D13768" s="27"/>
      <c r="V13768" s="17"/>
    </row>
    <row r="13769" spans="4:22" x14ac:dyDescent="0.25">
      <c r="D13769" s="27"/>
      <c r="V13769" s="17"/>
    </row>
    <row r="13770" spans="4:22" x14ac:dyDescent="0.25">
      <c r="D13770" s="27"/>
      <c r="V13770" s="17"/>
    </row>
    <row r="13771" spans="4:22" x14ac:dyDescent="0.25">
      <c r="D13771" s="27"/>
      <c r="V13771" s="17"/>
    </row>
    <row r="13772" spans="4:22" x14ac:dyDescent="0.25">
      <c r="D13772" s="27"/>
      <c r="V13772" s="17"/>
    </row>
    <row r="13773" spans="4:22" x14ac:dyDescent="0.25">
      <c r="D13773" s="27"/>
      <c r="V13773" s="17"/>
    </row>
    <row r="13774" spans="4:22" x14ac:dyDescent="0.25">
      <c r="D13774" s="27"/>
      <c r="V13774" s="17"/>
    </row>
    <row r="13775" spans="4:22" x14ac:dyDescent="0.25">
      <c r="D13775" s="27"/>
      <c r="V13775" s="17"/>
    </row>
    <row r="13776" spans="4:22" x14ac:dyDescent="0.25">
      <c r="D13776" s="27"/>
      <c r="V13776" s="17"/>
    </row>
    <row r="13777" spans="4:22" x14ac:dyDescent="0.25">
      <c r="D13777" s="27"/>
      <c r="V13777" s="17"/>
    </row>
    <row r="13778" spans="4:22" x14ac:dyDescent="0.25">
      <c r="D13778" s="27"/>
      <c r="V13778" s="17"/>
    </row>
    <row r="13779" spans="4:22" x14ac:dyDescent="0.25">
      <c r="D13779" s="27"/>
      <c r="V13779" s="17"/>
    </row>
    <row r="13780" spans="4:22" x14ac:dyDescent="0.25">
      <c r="D13780" s="27"/>
      <c r="V13780" s="17"/>
    </row>
    <row r="13781" spans="4:22" x14ac:dyDescent="0.25">
      <c r="D13781" s="27"/>
      <c r="V13781" s="17"/>
    </row>
    <row r="13782" spans="4:22" x14ac:dyDescent="0.25">
      <c r="D13782" s="27"/>
      <c r="V13782" s="17"/>
    </row>
    <row r="13783" spans="4:22" x14ac:dyDescent="0.25">
      <c r="D13783" s="27"/>
      <c r="V13783" s="17"/>
    </row>
    <row r="13784" spans="4:22" x14ac:dyDescent="0.25">
      <c r="D13784" s="27"/>
      <c r="V13784" s="17"/>
    </row>
    <row r="13785" spans="4:22" x14ac:dyDescent="0.25">
      <c r="D13785" s="27"/>
      <c r="V13785" s="17"/>
    </row>
    <row r="13786" spans="4:22" x14ac:dyDescent="0.25">
      <c r="D13786" s="27"/>
      <c r="V13786" s="17"/>
    </row>
    <row r="13787" spans="4:22" x14ac:dyDescent="0.25">
      <c r="D13787" s="27"/>
      <c r="V13787" s="17"/>
    </row>
    <row r="13788" spans="4:22" x14ac:dyDescent="0.25">
      <c r="D13788" s="27"/>
      <c r="V13788" s="17"/>
    </row>
    <row r="13789" spans="4:22" x14ac:dyDescent="0.25">
      <c r="D13789" s="27"/>
      <c r="V13789" s="17"/>
    </row>
    <row r="13790" spans="4:22" x14ac:dyDescent="0.25">
      <c r="D13790" s="27"/>
      <c r="V13790" s="17"/>
    </row>
    <row r="13791" spans="4:22" x14ac:dyDescent="0.25">
      <c r="D13791" s="27"/>
      <c r="V13791" s="17"/>
    </row>
    <row r="13792" spans="4:22" x14ac:dyDescent="0.25">
      <c r="D13792" s="27"/>
      <c r="V13792" s="17"/>
    </row>
    <row r="13793" spans="4:22" x14ac:dyDescent="0.25">
      <c r="D13793" s="27"/>
      <c r="V13793" s="17"/>
    </row>
    <row r="13794" spans="4:22" x14ac:dyDescent="0.25">
      <c r="D13794" s="27"/>
      <c r="V13794" s="17"/>
    </row>
    <row r="13795" spans="4:22" x14ac:dyDescent="0.25">
      <c r="D13795" s="27"/>
      <c r="V13795" s="17"/>
    </row>
    <row r="13796" spans="4:22" x14ac:dyDescent="0.25">
      <c r="D13796" s="27"/>
      <c r="V13796" s="17"/>
    </row>
    <row r="13797" spans="4:22" x14ac:dyDescent="0.25">
      <c r="D13797" s="27"/>
      <c r="V13797" s="17"/>
    </row>
    <row r="13798" spans="4:22" x14ac:dyDescent="0.25">
      <c r="D13798" s="27"/>
      <c r="V13798" s="17"/>
    </row>
    <row r="13799" spans="4:22" x14ac:dyDescent="0.25">
      <c r="D13799" s="27"/>
      <c r="V13799" s="17"/>
    </row>
    <row r="13800" spans="4:22" x14ac:dyDescent="0.25">
      <c r="D13800" s="27"/>
      <c r="V13800" s="17"/>
    </row>
    <row r="13801" spans="4:22" x14ac:dyDescent="0.25">
      <c r="D13801" s="27"/>
      <c r="V13801" s="17"/>
    </row>
    <row r="13802" spans="4:22" x14ac:dyDescent="0.25">
      <c r="D13802" s="27"/>
      <c r="V13802" s="17"/>
    </row>
    <row r="13803" spans="4:22" x14ac:dyDescent="0.25">
      <c r="D13803" s="27"/>
      <c r="V13803" s="17"/>
    </row>
    <row r="13804" spans="4:22" x14ac:dyDescent="0.25">
      <c r="D13804" s="27"/>
      <c r="V13804" s="17"/>
    </row>
    <row r="13805" spans="4:22" x14ac:dyDescent="0.25">
      <c r="D13805" s="27"/>
      <c r="V13805" s="17"/>
    </row>
    <row r="13806" spans="4:22" x14ac:dyDescent="0.25">
      <c r="D13806" s="27"/>
      <c r="V13806" s="17"/>
    </row>
    <row r="13807" spans="4:22" x14ac:dyDescent="0.25">
      <c r="D13807" s="27"/>
      <c r="V13807" s="17"/>
    </row>
    <row r="13808" spans="4:22" x14ac:dyDescent="0.25">
      <c r="D13808" s="27"/>
      <c r="V13808" s="17"/>
    </row>
    <row r="13809" spans="4:22" x14ac:dyDescent="0.25">
      <c r="D13809" s="27"/>
      <c r="V13809" s="17"/>
    </row>
    <row r="13810" spans="4:22" x14ac:dyDescent="0.25">
      <c r="D13810" s="27"/>
      <c r="V13810" s="17"/>
    </row>
    <row r="13811" spans="4:22" x14ac:dyDescent="0.25">
      <c r="D13811" s="27"/>
      <c r="V13811" s="17"/>
    </row>
    <row r="13812" spans="4:22" x14ac:dyDescent="0.25">
      <c r="D13812" s="27"/>
      <c r="V13812" s="17"/>
    </row>
    <row r="13813" spans="4:22" x14ac:dyDescent="0.25">
      <c r="D13813" s="27"/>
      <c r="V13813" s="17"/>
    </row>
    <row r="13814" spans="4:22" x14ac:dyDescent="0.25">
      <c r="D13814" s="27"/>
      <c r="V13814" s="17"/>
    </row>
    <row r="13815" spans="4:22" x14ac:dyDescent="0.25">
      <c r="D13815" s="27"/>
      <c r="V13815" s="17"/>
    </row>
    <row r="13816" spans="4:22" x14ac:dyDescent="0.25">
      <c r="D13816" s="27"/>
      <c r="V13816" s="17"/>
    </row>
    <row r="13817" spans="4:22" x14ac:dyDescent="0.25">
      <c r="D13817" s="27"/>
      <c r="V13817" s="17"/>
    </row>
    <row r="13818" spans="4:22" x14ac:dyDescent="0.25">
      <c r="D13818" s="27"/>
      <c r="V13818" s="17"/>
    </row>
    <row r="13819" spans="4:22" x14ac:dyDescent="0.25">
      <c r="D13819" s="27"/>
      <c r="V13819" s="17"/>
    </row>
    <row r="13820" spans="4:22" x14ac:dyDescent="0.25">
      <c r="D13820" s="27"/>
      <c r="V13820" s="17"/>
    </row>
    <row r="13821" spans="4:22" x14ac:dyDescent="0.25">
      <c r="D13821" s="27"/>
      <c r="V13821" s="17"/>
    </row>
    <row r="13822" spans="4:22" x14ac:dyDescent="0.25">
      <c r="D13822" s="27"/>
      <c r="V13822" s="17"/>
    </row>
    <row r="13823" spans="4:22" x14ac:dyDescent="0.25">
      <c r="D13823" s="27"/>
      <c r="V13823" s="17"/>
    </row>
    <row r="13824" spans="4:22" x14ac:dyDescent="0.25">
      <c r="D13824" s="27"/>
      <c r="V13824" s="17"/>
    </row>
    <row r="13825" spans="4:22" x14ac:dyDescent="0.25">
      <c r="D13825" s="27"/>
      <c r="V13825" s="17"/>
    </row>
    <row r="13826" spans="4:22" x14ac:dyDescent="0.25">
      <c r="D13826" s="27"/>
      <c r="V13826" s="17"/>
    </row>
    <row r="13827" spans="4:22" x14ac:dyDescent="0.25">
      <c r="D13827" s="27"/>
      <c r="V13827" s="17"/>
    </row>
    <row r="13828" spans="4:22" x14ac:dyDescent="0.25">
      <c r="D13828" s="27"/>
      <c r="V13828" s="17"/>
    </row>
    <row r="13829" spans="4:22" x14ac:dyDescent="0.25">
      <c r="D13829" s="27"/>
      <c r="V13829" s="17"/>
    </row>
    <row r="13830" spans="4:22" x14ac:dyDescent="0.25">
      <c r="D13830" s="27"/>
      <c r="V13830" s="17"/>
    </row>
    <row r="13831" spans="4:22" x14ac:dyDescent="0.25">
      <c r="D13831" s="27"/>
      <c r="V13831" s="17"/>
    </row>
    <row r="13832" spans="4:22" x14ac:dyDescent="0.25">
      <c r="D13832" s="27"/>
      <c r="V13832" s="17"/>
    </row>
    <row r="13833" spans="4:22" x14ac:dyDescent="0.25">
      <c r="D13833" s="27"/>
      <c r="V13833" s="17"/>
    </row>
    <row r="13834" spans="4:22" x14ac:dyDescent="0.25">
      <c r="D13834" s="27"/>
      <c r="V13834" s="17"/>
    </row>
    <row r="13835" spans="4:22" x14ac:dyDescent="0.25">
      <c r="D13835" s="27"/>
      <c r="V13835" s="17"/>
    </row>
    <row r="13836" spans="4:22" x14ac:dyDescent="0.25">
      <c r="D13836" s="27"/>
      <c r="V13836" s="17"/>
    </row>
    <row r="13837" spans="4:22" x14ac:dyDescent="0.25">
      <c r="D13837" s="27"/>
      <c r="V13837" s="17"/>
    </row>
    <row r="13838" spans="4:22" x14ac:dyDescent="0.25">
      <c r="D13838" s="27"/>
      <c r="V13838" s="17"/>
    </row>
    <row r="13839" spans="4:22" x14ac:dyDescent="0.25">
      <c r="D13839" s="27"/>
      <c r="V13839" s="17"/>
    </row>
    <row r="13840" spans="4:22" x14ac:dyDescent="0.25">
      <c r="D13840" s="27"/>
      <c r="V13840" s="17"/>
    </row>
    <row r="13841" spans="4:22" x14ac:dyDescent="0.25">
      <c r="D13841" s="27"/>
      <c r="V13841" s="17"/>
    </row>
    <row r="13842" spans="4:22" x14ac:dyDescent="0.25">
      <c r="D13842" s="27"/>
      <c r="V13842" s="17"/>
    </row>
    <row r="13843" spans="4:22" x14ac:dyDescent="0.25">
      <c r="D13843" s="27"/>
      <c r="V13843" s="17"/>
    </row>
    <row r="13844" spans="4:22" x14ac:dyDescent="0.25">
      <c r="D13844" s="27"/>
      <c r="V13844" s="17"/>
    </row>
    <row r="13845" spans="4:22" x14ac:dyDescent="0.25">
      <c r="D13845" s="27"/>
      <c r="V13845" s="17"/>
    </row>
    <row r="13846" spans="4:22" x14ac:dyDescent="0.25">
      <c r="D13846" s="27"/>
      <c r="V13846" s="17"/>
    </row>
    <row r="13847" spans="4:22" x14ac:dyDescent="0.25">
      <c r="D13847" s="27"/>
      <c r="V13847" s="17"/>
    </row>
    <row r="13848" spans="4:22" x14ac:dyDescent="0.25">
      <c r="D13848" s="27"/>
      <c r="V13848" s="17"/>
    </row>
    <row r="13849" spans="4:22" x14ac:dyDescent="0.25">
      <c r="D13849" s="27"/>
      <c r="V13849" s="17"/>
    </row>
    <row r="13850" spans="4:22" x14ac:dyDescent="0.25">
      <c r="D13850" s="27"/>
      <c r="V13850" s="17"/>
    </row>
    <row r="13851" spans="4:22" x14ac:dyDescent="0.25">
      <c r="D13851" s="27"/>
      <c r="V13851" s="17"/>
    </row>
    <row r="13852" spans="4:22" x14ac:dyDescent="0.25">
      <c r="D13852" s="27"/>
      <c r="V13852" s="17"/>
    </row>
    <row r="13853" spans="4:22" x14ac:dyDescent="0.25">
      <c r="D13853" s="27"/>
      <c r="V13853" s="17"/>
    </row>
    <row r="13854" spans="4:22" x14ac:dyDescent="0.25">
      <c r="D13854" s="27"/>
      <c r="V13854" s="17"/>
    </row>
    <row r="13855" spans="4:22" x14ac:dyDescent="0.25">
      <c r="D13855" s="27"/>
      <c r="V13855" s="17"/>
    </row>
    <row r="13856" spans="4:22" x14ac:dyDescent="0.25">
      <c r="D13856" s="27"/>
      <c r="V13856" s="17"/>
    </row>
    <row r="13857" spans="4:22" x14ac:dyDescent="0.25">
      <c r="D13857" s="27"/>
      <c r="V13857" s="17"/>
    </row>
    <row r="13858" spans="4:22" x14ac:dyDescent="0.25">
      <c r="D13858" s="27"/>
      <c r="V13858" s="17"/>
    </row>
    <row r="13859" spans="4:22" x14ac:dyDescent="0.25">
      <c r="D13859" s="27"/>
      <c r="V13859" s="17"/>
    </row>
    <row r="13860" spans="4:22" x14ac:dyDescent="0.25">
      <c r="D13860" s="27"/>
      <c r="V13860" s="17"/>
    </row>
    <row r="13861" spans="4:22" x14ac:dyDescent="0.25">
      <c r="D13861" s="27"/>
      <c r="V13861" s="17"/>
    </row>
    <row r="13862" spans="4:22" x14ac:dyDescent="0.25">
      <c r="D13862" s="27"/>
      <c r="V13862" s="17"/>
    </row>
    <row r="13863" spans="4:22" x14ac:dyDescent="0.25">
      <c r="D13863" s="27"/>
      <c r="V13863" s="17"/>
    </row>
    <row r="13864" spans="4:22" x14ac:dyDescent="0.25">
      <c r="D13864" s="27"/>
      <c r="V13864" s="17"/>
    </row>
    <row r="13865" spans="4:22" x14ac:dyDescent="0.25">
      <c r="D13865" s="27"/>
      <c r="V13865" s="17"/>
    </row>
    <row r="13866" spans="4:22" x14ac:dyDescent="0.25">
      <c r="D13866" s="27"/>
      <c r="V13866" s="17"/>
    </row>
    <row r="13867" spans="4:22" x14ac:dyDescent="0.25">
      <c r="D13867" s="27"/>
      <c r="V13867" s="17"/>
    </row>
    <row r="13868" spans="4:22" x14ac:dyDescent="0.25">
      <c r="D13868" s="27"/>
      <c r="V13868" s="17"/>
    </row>
    <row r="13869" spans="4:22" x14ac:dyDescent="0.25">
      <c r="D13869" s="27"/>
      <c r="V13869" s="17"/>
    </row>
    <row r="13870" spans="4:22" x14ac:dyDescent="0.25">
      <c r="D13870" s="27"/>
      <c r="V13870" s="17"/>
    </row>
    <row r="13871" spans="4:22" x14ac:dyDescent="0.25">
      <c r="D13871" s="27"/>
      <c r="V13871" s="17"/>
    </row>
    <row r="13872" spans="4:22" x14ac:dyDescent="0.25">
      <c r="D13872" s="27"/>
      <c r="V13872" s="17"/>
    </row>
    <row r="13873" spans="4:22" x14ac:dyDescent="0.25">
      <c r="D13873" s="27"/>
      <c r="V13873" s="17"/>
    </row>
    <row r="13874" spans="4:22" x14ac:dyDescent="0.25">
      <c r="D13874" s="27"/>
      <c r="V13874" s="17"/>
    </row>
    <row r="13875" spans="4:22" x14ac:dyDescent="0.25">
      <c r="D13875" s="27"/>
      <c r="V13875" s="17"/>
    </row>
    <row r="13876" spans="4:22" x14ac:dyDescent="0.25">
      <c r="D13876" s="27"/>
      <c r="V13876" s="17"/>
    </row>
    <row r="13877" spans="4:22" x14ac:dyDescent="0.25">
      <c r="D13877" s="27"/>
      <c r="V13877" s="17"/>
    </row>
    <row r="13878" spans="4:22" x14ac:dyDescent="0.25">
      <c r="D13878" s="27"/>
      <c r="V13878" s="17"/>
    </row>
    <row r="13879" spans="4:22" x14ac:dyDescent="0.25">
      <c r="D13879" s="27"/>
      <c r="V13879" s="17"/>
    </row>
    <row r="13880" spans="4:22" x14ac:dyDescent="0.25">
      <c r="D13880" s="27"/>
      <c r="V13880" s="17"/>
    </row>
    <row r="13881" spans="4:22" x14ac:dyDescent="0.25">
      <c r="D13881" s="27"/>
      <c r="V13881" s="17"/>
    </row>
    <row r="13882" spans="4:22" x14ac:dyDescent="0.25">
      <c r="D13882" s="27"/>
      <c r="V13882" s="17"/>
    </row>
    <row r="13883" spans="4:22" x14ac:dyDescent="0.25">
      <c r="D13883" s="27"/>
      <c r="V13883" s="17"/>
    </row>
    <row r="13884" spans="4:22" x14ac:dyDescent="0.25">
      <c r="D13884" s="27"/>
      <c r="V13884" s="17"/>
    </row>
    <row r="13885" spans="4:22" x14ac:dyDescent="0.25">
      <c r="D13885" s="27"/>
      <c r="V13885" s="17"/>
    </row>
    <row r="13886" spans="4:22" x14ac:dyDescent="0.25">
      <c r="D13886" s="27"/>
      <c r="V13886" s="17"/>
    </row>
    <row r="13887" spans="4:22" x14ac:dyDescent="0.25">
      <c r="D13887" s="27"/>
      <c r="V13887" s="17"/>
    </row>
    <row r="13888" spans="4:22" x14ac:dyDescent="0.25">
      <c r="D13888" s="27"/>
      <c r="V13888" s="17"/>
    </row>
    <row r="13889" spans="4:22" x14ac:dyDescent="0.25">
      <c r="D13889" s="27"/>
      <c r="V13889" s="17"/>
    </row>
    <row r="13890" spans="4:22" x14ac:dyDescent="0.25">
      <c r="D13890" s="27"/>
      <c r="V13890" s="17"/>
    </row>
    <row r="13891" spans="4:22" x14ac:dyDescent="0.25">
      <c r="D13891" s="27"/>
      <c r="V13891" s="17"/>
    </row>
    <row r="13892" spans="4:22" x14ac:dyDescent="0.25">
      <c r="D13892" s="27"/>
      <c r="V13892" s="17"/>
    </row>
    <row r="13893" spans="4:22" x14ac:dyDescent="0.25">
      <c r="D13893" s="27"/>
      <c r="V13893" s="17"/>
    </row>
    <row r="13894" spans="4:22" x14ac:dyDescent="0.25">
      <c r="D13894" s="27"/>
      <c r="V13894" s="17"/>
    </row>
    <row r="13895" spans="4:22" x14ac:dyDescent="0.25">
      <c r="D13895" s="27"/>
      <c r="V13895" s="17"/>
    </row>
    <row r="13896" spans="4:22" x14ac:dyDescent="0.25">
      <c r="D13896" s="27"/>
      <c r="V13896" s="17"/>
    </row>
    <row r="13897" spans="4:22" x14ac:dyDescent="0.25">
      <c r="D13897" s="27"/>
      <c r="V13897" s="17"/>
    </row>
    <row r="13898" spans="4:22" x14ac:dyDescent="0.25">
      <c r="D13898" s="27"/>
      <c r="V13898" s="17"/>
    </row>
    <row r="13899" spans="4:22" x14ac:dyDescent="0.25">
      <c r="D13899" s="27"/>
      <c r="V13899" s="17"/>
    </row>
    <row r="13900" spans="4:22" x14ac:dyDescent="0.25">
      <c r="D13900" s="27"/>
      <c r="V13900" s="17"/>
    </row>
    <row r="13901" spans="4:22" x14ac:dyDescent="0.25">
      <c r="D13901" s="27"/>
      <c r="V13901" s="17"/>
    </row>
    <row r="13902" spans="4:22" x14ac:dyDescent="0.25">
      <c r="D13902" s="27"/>
      <c r="V13902" s="17"/>
    </row>
    <row r="13903" spans="4:22" x14ac:dyDescent="0.25">
      <c r="D13903" s="27"/>
      <c r="V13903" s="17"/>
    </row>
    <row r="13904" spans="4:22" x14ac:dyDescent="0.25">
      <c r="D13904" s="27"/>
      <c r="V13904" s="17"/>
    </row>
    <row r="13905" spans="4:22" x14ac:dyDescent="0.25">
      <c r="D13905" s="27"/>
      <c r="V13905" s="17"/>
    </row>
    <row r="13906" spans="4:22" x14ac:dyDescent="0.25">
      <c r="D13906" s="27"/>
      <c r="V13906" s="17"/>
    </row>
    <row r="13907" spans="4:22" x14ac:dyDescent="0.25">
      <c r="D13907" s="27"/>
      <c r="V13907" s="17"/>
    </row>
    <row r="13908" spans="4:22" x14ac:dyDescent="0.25">
      <c r="D13908" s="27"/>
      <c r="V13908" s="17"/>
    </row>
    <row r="13909" spans="4:22" x14ac:dyDescent="0.25">
      <c r="D13909" s="27"/>
      <c r="V13909" s="17"/>
    </row>
    <row r="13910" spans="4:22" x14ac:dyDescent="0.25">
      <c r="D13910" s="27"/>
      <c r="V13910" s="17"/>
    </row>
    <row r="13911" spans="4:22" x14ac:dyDescent="0.25">
      <c r="D13911" s="27"/>
      <c r="V13911" s="17"/>
    </row>
    <row r="13912" spans="4:22" x14ac:dyDescent="0.25">
      <c r="D13912" s="27"/>
      <c r="V13912" s="17"/>
    </row>
    <row r="13913" spans="4:22" x14ac:dyDescent="0.25">
      <c r="D13913" s="27"/>
      <c r="V13913" s="17"/>
    </row>
    <row r="13914" spans="4:22" x14ac:dyDescent="0.25">
      <c r="D13914" s="27"/>
      <c r="V13914" s="17"/>
    </row>
    <row r="13915" spans="4:22" x14ac:dyDescent="0.25">
      <c r="D13915" s="27"/>
      <c r="V13915" s="17"/>
    </row>
    <row r="13916" spans="4:22" x14ac:dyDescent="0.25">
      <c r="D13916" s="27"/>
      <c r="V13916" s="17"/>
    </row>
    <row r="13917" spans="4:22" x14ac:dyDescent="0.25">
      <c r="D13917" s="27"/>
      <c r="V13917" s="17"/>
    </row>
    <row r="13918" spans="4:22" x14ac:dyDescent="0.25">
      <c r="D13918" s="27"/>
      <c r="V13918" s="17"/>
    </row>
    <row r="13919" spans="4:22" x14ac:dyDescent="0.25">
      <c r="D13919" s="27"/>
      <c r="V13919" s="17"/>
    </row>
    <row r="13920" spans="4:22" x14ac:dyDescent="0.25">
      <c r="D13920" s="27"/>
      <c r="V13920" s="17"/>
    </row>
    <row r="13921" spans="4:22" x14ac:dyDescent="0.25">
      <c r="D13921" s="27"/>
      <c r="V13921" s="17"/>
    </row>
    <row r="13922" spans="4:22" x14ac:dyDescent="0.25">
      <c r="D13922" s="27"/>
      <c r="V13922" s="17"/>
    </row>
    <row r="13923" spans="4:22" x14ac:dyDescent="0.25">
      <c r="D13923" s="27"/>
      <c r="V13923" s="17"/>
    </row>
    <row r="13924" spans="4:22" x14ac:dyDescent="0.25">
      <c r="D13924" s="27"/>
      <c r="V13924" s="17"/>
    </row>
    <row r="13925" spans="4:22" x14ac:dyDescent="0.25">
      <c r="D13925" s="27"/>
      <c r="V13925" s="17"/>
    </row>
    <row r="13926" spans="4:22" x14ac:dyDescent="0.25">
      <c r="D13926" s="27"/>
      <c r="V13926" s="17"/>
    </row>
    <row r="13927" spans="4:22" x14ac:dyDescent="0.25">
      <c r="D13927" s="27"/>
      <c r="V13927" s="17"/>
    </row>
    <row r="13928" spans="4:22" x14ac:dyDescent="0.25">
      <c r="D13928" s="27"/>
      <c r="V13928" s="17"/>
    </row>
    <row r="13929" spans="4:22" x14ac:dyDescent="0.25">
      <c r="D13929" s="27"/>
      <c r="V13929" s="17"/>
    </row>
    <row r="13930" spans="4:22" x14ac:dyDescent="0.25">
      <c r="D13930" s="27"/>
      <c r="V13930" s="17"/>
    </row>
    <row r="13931" spans="4:22" x14ac:dyDescent="0.25">
      <c r="D13931" s="27"/>
      <c r="V13931" s="17"/>
    </row>
    <row r="13932" spans="4:22" x14ac:dyDescent="0.25">
      <c r="D13932" s="27"/>
      <c r="V13932" s="17"/>
    </row>
    <row r="13933" spans="4:22" x14ac:dyDescent="0.25">
      <c r="D13933" s="27"/>
      <c r="V13933" s="17"/>
    </row>
    <row r="13934" spans="4:22" x14ac:dyDescent="0.25">
      <c r="D13934" s="27"/>
      <c r="V13934" s="17"/>
    </row>
    <row r="13935" spans="4:22" x14ac:dyDescent="0.25">
      <c r="D13935" s="27"/>
      <c r="V13935" s="17"/>
    </row>
    <row r="13936" spans="4:22" x14ac:dyDescent="0.25">
      <c r="D13936" s="27"/>
      <c r="V13936" s="17"/>
    </row>
    <row r="13937" spans="4:22" x14ac:dyDescent="0.25">
      <c r="D13937" s="27"/>
      <c r="V13937" s="17"/>
    </row>
    <row r="13938" spans="4:22" x14ac:dyDescent="0.25">
      <c r="D13938" s="27"/>
      <c r="V13938" s="17"/>
    </row>
    <row r="13939" spans="4:22" x14ac:dyDescent="0.25">
      <c r="D13939" s="27"/>
      <c r="V13939" s="17"/>
    </row>
    <row r="13940" spans="4:22" x14ac:dyDescent="0.25">
      <c r="D13940" s="27"/>
      <c r="V13940" s="17"/>
    </row>
    <row r="13941" spans="4:22" x14ac:dyDescent="0.25">
      <c r="D13941" s="27"/>
      <c r="V13941" s="17"/>
    </row>
    <row r="13942" spans="4:22" x14ac:dyDescent="0.25">
      <c r="D13942" s="27"/>
      <c r="V13942" s="17"/>
    </row>
    <row r="13943" spans="4:22" x14ac:dyDescent="0.25">
      <c r="D13943" s="27"/>
      <c r="V13943" s="17"/>
    </row>
    <row r="13944" spans="4:22" x14ac:dyDescent="0.25">
      <c r="D13944" s="27"/>
      <c r="V13944" s="17"/>
    </row>
    <row r="13945" spans="4:22" x14ac:dyDescent="0.25">
      <c r="D13945" s="27"/>
      <c r="V13945" s="17"/>
    </row>
    <row r="13946" spans="4:22" x14ac:dyDescent="0.25">
      <c r="D13946" s="27"/>
      <c r="V13946" s="17"/>
    </row>
    <row r="13947" spans="4:22" x14ac:dyDescent="0.25">
      <c r="D13947" s="27"/>
      <c r="V13947" s="17"/>
    </row>
    <row r="13948" spans="4:22" x14ac:dyDescent="0.25">
      <c r="D13948" s="27"/>
      <c r="V13948" s="17"/>
    </row>
    <row r="13949" spans="4:22" x14ac:dyDescent="0.25">
      <c r="D13949" s="27"/>
      <c r="V13949" s="17"/>
    </row>
    <row r="13950" spans="4:22" x14ac:dyDescent="0.25">
      <c r="D13950" s="27"/>
      <c r="V13950" s="17"/>
    </row>
    <row r="13951" spans="4:22" x14ac:dyDescent="0.25">
      <c r="D13951" s="27"/>
      <c r="V13951" s="17"/>
    </row>
    <row r="13952" spans="4:22" x14ac:dyDescent="0.25">
      <c r="D13952" s="27"/>
      <c r="V13952" s="17"/>
    </row>
    <row r="13953" spans="4:22" x14ac:dyDescent="0.25">
      <c r="D13953" s="27"/>
      <c r="V13953" s="17"/>
    </row>
    <row r="13954" spans="4:22" x14ac:dyDescent="0.25">
      <c r="D13954" s="27"/>
      <c r="V13954" s="17"/>
    </row>
    <row r="13955" spans="4:22" x14ac:dyDescent="0.25">
      <c r="D13955" s="27"/>
      <c r="V13955" s="17"/>
    </row>
    <row r="13956" spans="4:22" x14ac:dyDescent="0.25">
      <c r="D13956" s="27"/>
      <c r="V13956" s="17"/>
    </row>
    <row r="13957" spans="4:22" x14ac:dyDescent="0.25">
      <c r="D13957" s="27"/>
      <c r="V13957" s="17"/>
    </row>
    <row r="13958" spans="4:22" x14ac:dyDescent="0.25">
      <c r="D13958" s="27"/>
      <c r="V13958" s="17"/>
    </row>
    <row r="13959" spans="4:22" x14ac:dyDescent="0.25">
      <c r="D13959" s="27"/>
      <c r="V13959" s="17"/>
    </row>
    <row r="13960" spans="4:22" x14ac:dyDescent="0.25">
      <c r="D13960" s="27"/>
      <c r="V13960" s="17"/>
    </row>
    <row r="13961" spans="4:22" x14ac:dyDescent="0.25">
      <c r="D13961" s="27"/>
      <c r="V13961" s="17"/>
    </row>
    <row r="13962" spans="4:22" x14ac:dyDescent="0.25">
      <c r="D13962" s="27"/>
      <c r="V13962" s="17"/>
    </row>
    <row r="13963" spans="4:22" x14ac:dyDescent="0.25">
      <c r="D13963" s="27"/>
      <c r="V13963" s="17"/>
    </row>
    <row r="13964" spans="4:22" x14ac:dyDescent="0.25">
      <c r="D13964" s="27"/>
      <c r="V13964" s="17"/>
    </row>
    <row r="13965" spans="4:22" x14ac:dyDescent="0.25">
      <c r="D13965" s="27"/>
      <c r="V13965" s="17"/>
    </row>
    <row r="13966" spans="4:22" x14ac:dyDescent="0.25">
      <c r="D13966" s="27"/>
      <c r="V13966" s="17"/>
    </row>
    <row r="13967" spans="4:22" x14ac:dyDescent="0.25">
      <c r="D13967" s="27"/>
      <c r="V13967" s="17"/>
    </row>
    <row r="13968" spans="4:22" x14ac:dyDescent="0.25">
      <c r="D13968" s="27"/>
      <c r="V13968" s="17"/>
    </row>
    <row r="13969" spans="4:22" x14ac:dyDescent="0.25">
      <c r="D13969" s="27"/>
      <c r="V13969" s="17"/>
    </row>
    <row r="13970" spans="4:22" x14ac:dyDescent="0.25">
      <c r="D13970" s="27"/>
      <c r="V13970" s="17"/>
    </row>
    <row r="13971" spans="4:22" x14ac:dyDescent="0.25">
      <c r="D13971" s="27"/>
      <c r="V13971" s="17"/>
    </row>
    <row r="13972" spans="4:22" x14ac:dyDescent="0.25">
      <c r="D13972" s="27"/>
      <c r="V13972" s="17"/>
    </row>
    <row r="13973" spans="4:22" x14ac:dyDescent="0.25">
      <c r="D13973" s="27"/>
      <c r="V13973" s="17"/>
    </row>
    <row r="13974" spans="4:22" x14ac:dyDescent="0.25">
      <c r="D13974" s="27"/>
      <c r="V13974" s="17"/>
    </row>
    <row r="13975" spans="4:22" x14ac:dyDescent="0.25">
      <c r="D13975" s="27"/>
      <c r="V13975" s="17"/>
    </row>
    <row r="13976" spans="4:22" x14ac:dyDescent="0.25">
      <c r="D13976" s="27"/>
      <c r="V13976" s="17"/>
    </row>
    <row r="13977" spans="4:22" x14ac:dyDescent="0.25">
      <c r="D13977" s="27"/>
      <c r="V13977" s="17"/>
    </row>
    <row r="13978" spans="4:22" x14ac:dyDescent="0.25">
      <c r="D13978" s="27"/>
      <c r="V13978" s="17"/>
    </row>
    <row r="13979" spans="4:22" x14ac:dyDescent="0.25">
      <c r="D13979" s="27"/>
      <c r="V13979" s="17"/>
    </row>
    <row r="13980" spans="4:22" x14ac:dyDescent="0.25">
      <c r="D13980" s="27"/>
      <c r="V13980" s="17"/>
    </row>
    <row r="13981" spans="4:22" x14ac:dyDescent="0.25">
      <c r="D13981" s="27"/>
      <c r="V13981" s="17"/>
    </row>
    <row r="13982" spans="4:22" x14ac:dyDescent="0.25">
      <c r="D13982" s="27"/>
      <c r="V13982" s="17"/>
    </row>
    <row r="13983" spans="4:22" x14ac:dyDescent="0.25">
      <c r="D13983" s="27"/>
      <c r="V13983" s="17"/>
    </row>
    <row r="13984" spans="4:22" x14ac:dyDescent="0.25">
      <c r="D13984" s="27"/>
      <c r="V13984" s="17"/>
    </row>
    <row r="13985" spans="4:22" x14ac:dyDescent="0.25">
      <c r="D13985" s="27"/>
      <c r="V13985" s="17"/>
    </row>
    <row r="13986" spans="4:22" x14ac:dyDescent="0.25">
      <c r="D13986" s="27"/>
      <c r="V13986" s="17"/>
    </row>
    <row r="13987" spans="4:22" x14ac:dyDescent="0.25">
      <c r="D13987" s="27"/>
      <c r="V13987" s="17"/>
    </row>
    <row r="13988" spans="4:22" x14ac:dyDescent="0.25">
      <c r="D13988" s="27"/>
      <c r="V13988" s="17"/>
    </row>
    <row r="13989" spans="4:22" x14ac:dyDescent="0.25">
      <c r="D13989" s="27"/>
      <c r="V13989" s="17"/>
    </row>
    <row r="13990" spans="4:22" x14ac:dyDescent="0.25">
      <c r="D13990" s="27"/>
      <c r="V13990" s="17"/>
    </row>
    <row r="13991" spans="4:22" x14ac:dyDescent="0.25">
      <c r="D13991" s="27"/>
      <c r="V13991" s="17"/>
    </row>
    <row r="13992" spans="4:22" x14ac:dyDescent="0.25">
      <c r="D13992" s="27"/>
      <c r="V13992" s="17"/>
    </row>
    <row r="13993" spans="4:22" x14ac:dyDescent="0.25">
      <c r="D13993" s="27"/>
      <c r="V13993" s="17"/>
    </row>
    <row r="13994" spans="4:22" x14ac:dyDescent="0.25">
      <c r="D13994" s="27"/>
      <c r="V13994" s="17"/>
    </row>
    <row r="13995" spans="4:22" x14ac:dyDescent="0.25">
      <c r="D13995" s="27"/>
      <c r="V13995" s="17"/>
    </row>
    <row r="13996" spans="4:22" x14ac:dyDescent="0.25">
      <c r="D13996" s="27"/>
      <c r="V13996" s="17"/>
    </row>
    <row r="13997" spans="4:22" x14ac:dyDescent="0.25">
      <c r="D13997" s="27"/>
      <c r="V13997" s="17"/>
    </row>
    <row r="13998" spans="4:22" x14ac:dyDescent="0.25">
      <c r="D13998" s="27"/>
      <c r="V13998" s="17"/>
    </row>
    <row r="13999" spans="4:22" x14ac:dyDescent="0.25">
      <c r="D13999" s="27"/>
      <c r="V13999" s="17"/>
    </row>
    <row r="14000" spans="4:22" x14ac:dyDescent="0.25">
      <c r="D14000" s="27"/>
      <c r="V14000" s="17"/>
    </row>
    <row r="14001" spans="4:22" x14ac:dyDescent="0.25">
      <c r="D14001" s="27"/>
      <c r="V14001" s="17"/>
    </row>
    <row r="14002" spans="4:22" x14ac:dyDescent="0.25">
      <c r="D14002" s="27"/>
      <c r="V14002" s="17"/>
    </row>
    <row r="14003" spans="4:22" x14ac:dyDescent="0.25">
      <c r="D14003" s="27"/>
      <c r="V14003" s="17"/>
    </row>
    <row r="14004" spans="4:22" x14ac:dyDescent="0.25">
      <c r="D14004" s="27"/>
      <c r="V14004" s="17"/>
    </row>
    <row r="14005" spans="4:22" x14ac:dyDescent="0.25">
      <c r="D14005" s="27"/>
      <c r="V14005" s="17"/>
    </row>
    <row r="14006" spans="4:22" x14ac:dyDescent="0.25">
      <c r="D14006" s="27"/>
      <c r="V14006" s="17"/>
    </row>
    <row r="14007" spans="4:22" x14ac:dyDescent="0.25">
      <c r="D14007" s="27"/>
      <c r="V14007" s="17"/>
    </row>
    <row r="14008" spans="4:22" x14ac:dyDescent="0.25">
      <c r="D14008" s="27"/>
      <c r="V14008" s="17"/>
    </row>
    <row r="14009" spans="4:22" x14ac:dyDescent="0.25">
      <c r="D14009" s="27"/>
      <c r="V14009" s="17"/>
    </row>
    <row r="14010" spans="4:22" x14ac:dyDescent="0.25">
      <c r="D14010" s="27"/>
      <c r="V14010" s="17"/>
    </row>
    <row r="14011" spans="4:22" x14ac:dyDescent="0.25">
      <c r="D14011" s="27"/>
      <c r="V14011" s="17"/>
    </row>
    <row r="14012" spans="4:22" x14ac:dyDescent="0.25">
      <c r="D14012" s="27"/>
      <c r="V14012" s="17"/>
    </row>
    <row r="14013" spans="4:22" x14ac:dyDescent="0.25">
      <c r="D14013" s="27"/>
      <c r="V14013" s="17"/>
    </row>
    <row r="14014" spans="4:22" x14ac:dyDescent="0.25">
      <c r="D14014" s="27"/>
      <c r="V14014" s="17"/>
    </row>
    <row r="14015" spans="4:22" x14ac:dyDescent="0.25">
      <c r="D14015" s="27"/>
      <c r="V14015" s="17"/>
    </row>
    <row r="14016" spans="4:22" x14ac:dyDescent="0.25">
      <c r="D14016" s="27"/>
      <c r="V14016" s="17"/>
    </row>
    <row r="14017" spans="4:22" x14ac:dyDescent="0.25">
      <c r="D14017" s="27"/>
      <c r="V14017" s="17"/>
    </row>
    <row r="14018" spans="4:22" x14ac:dyDescent="0.25">
      <c r="D14018" s="27"/>
      <c r="V14018" s="17"/>
    </row>
    <row r="14019" spans="4:22" x14ac:dyDescent="0.25">
      <c r="D14019" s="27"/>
      <c r="V14019" s="17"/>
    </row>
    <row r="14020" spans="4:22" x14ac:dyDescent="0.25">
      <c r="D14020" s="27"/>
      <c r="V14020" s="17"/>
    </row>
    <row r="14021" spans="4:22" x14ac:dyDescent="0.25">
      <c r="D14021" s="27"/>
      <c r="V14021" s="17"/>
    </row>
    <row r="14022" spans="4:22" x14ac:dyDescent="0.25">
      <c r="D14022" s="27"/>
      <c r="V14022" s="17"/>
    </row>
    <row r="14023" spans="4:22" x14ac:dyDescent="0.25">
      <c r="D14023" s="27"/>
      <c r="V14023" s="17"/>
    </row>
    <row r="14024" spans="4:22" x14ac:dyDescent="0.25">
      <c r="D14024" s="27"/>
      <c r="V14024" s="17"/>
    </row>
    <row r="14025" spans="4:22" x14ac:dyDescent="0.25">
      <c r="D14025" s="27"/>
      <c r="V14025" s="17"/>
    </row>
    <row r="14026" spans="4:22" x14ac:dyDescent="0.25">
      <c r="D14026" s="27"/>
      <c r="V14026" s="17"/>
    </row>
    <row r="14027" spans="4:22" x14ac:dyDescent="0.25">
      <c r="D14027" s="27"/>
      <c r="V14027" s="17"/>
    </row>
    <row r="14028" spans="4:22" x14ac:dyDescent="0.25">
      <c r="D14028" s="27"/>
      <c r="V14028" s="17"/>
    </row>
    <row r="14029" spans="4:22" x14ac:dyDescent="0.25">
      <c r="D14029" s="27"/>
      <c r="V14029" s="17"/>
    </row>
    <row r="14030" spans="4:22" x14ac:dyDescent="0.25">
      <c r="D14030" s="27"/>
      <c r="V14030" s="17"/>
    </row>
    <row r="14031" spans="4:22" x14ac:dyDescent="0.25">
      <c r="D14031" s="27"/>
      <c r="V14031" s="17"/>
    </row>
    <row r="14032" spans="4:22" x14ac:dyDescent="0.25">
      <c r="D14032" s="27"/>
      <c r="V14032" s="17"/>
    </row>
    <row r="14033" spans="4:22" x14ac:dyDescent="0.25">
      <c r="D14033" s="27"/>
      <c r="V14033" s="17"/>
    </row>
    <row r="14034" spans="4:22" x14ac:dyDescent="0.25">
      <c r="D14034" s="27"/>
      <c r="V14034" s="17"/>
    </row>
    <row r="14035" spans="4:22" x14ac:dyDescent="0.25">
      <c r="D14035" s="27"/>
      <c r="V14035" s="17"/>
    </row>
    <row r="14036" spans="4:22" x14ac:dyDescent="0.25">
      <c r="D14036" s="27"/>
      <c r="V14036" s="17"/>
    </row>
    <row r="14037" spans="4:22" x14ac:dyDescent="0.25">
      <c r="D14037" s="27"/>
      <c r="V14037" s="17"/>
    </row>
    <row r="14038" spans="4:22" x14ac:dyDescent="0.25">
      <c r="D14038" s="27"/>
      <c r="V14038" s="17"/>
    </row>
    <row r="14039" spans="4:22" x14ac:dyDescent="0.25">
      <c r="D14039" s="27"/>
      <c r="V14039" s="17"/>
    </row>
    <row r="14040" spans="4:22" x14ac:dyDescent="0.25">
      <c r="D14040" s="27"/>
      <c r="V14040" s="17"/>
    </row>
    <row r="14041" spans="4:22" x14ac:dyDescent="0.25">
      <c r="D14041" s="27"/>
      <c r="V14041" s="17"/>
    </row>
    <row r="14042" spans="4:22" x14ac:dyDescent="0.25">
      <c r="D14042" s="27"/>
      <c r="V14042" s="17"/>
    </row>
    <row r="14043" spans="4:22" x14ac:dyDescent="0.25">
      <c r="D14043" s="27"/>
      <c r="V14043" s="17"/>
    </row>
    <row r="14044" spans="4:22" x14ac:dyDescent="0.25">
      <c r="D14044" s="27"/>
      <c r="V14044" s="17"/>
    </row>
    <row r="14045" spans="4:22" x14ac:dyDescent="0.25">
      <c r="D14045" s="27"/>
      <c r="V14045" s="17"/>
    </row>
    <row r="14046" spans="4:22" x14ac:dyDescent="0.25">
      <c r="D14046" s="27"/>
      <c r="V14046" s="17"/>
    </row>
    <row r="14047" spans="4:22" x14ac:dyDescent="0.25">
      <c r="D14047" s="27"/>
      <c r="V14047" s="17"/>
    </row>
    <row r="14048" spans="4:22" x14ac:dyDescent="0.25">
      <c r="D14048" s="27"/>
      <c r="V14048" s="17"/>
    </row>
    <row r="14049" spans="4:22" x14ac:dyDescent="0.25">
      <c r="D14049" s="27"/>
      <c r="V14049" s="17"/>
    </row>
    <row r="14050" spans="4:22" x14ac:dyDescent="0.25">
      <c r="D14050" s="27"/>
      <c r="V14050" s="17"/>
    </row>
    <row r="14051" spans="4:22" x14ac:dyDescent="0.25">
      <c r="D14051" s="27"/>
      <c r="V14051" s="17"/>
    </row>
    <row r="14052" spans="4:22" x14ac:dyDescent="0.25">
      <c r="D14052" s="27"/>
      <c r="V14052" s="17"/>
    </row>
    <row r="14053" spans="4:22" x14ac:dyDescent="0.25">
      <c r="D14053" s="27"/>
      <c r="V14053" s="17"/>
    </row>
    <row r="14054" spans="4:22" x14ac:dyDescent="0.25">
      <c r="D14054" s="27"/>
      <c r="V14054" s="17"/>
    </row>
    <row r="14055" spans="4:22" x14ac:dyDescent="0.25">
      <c r="D14055" s="27"/>
      <c r="V14055" s="17"/>
    </row>
    <row r="14056" spans="4:22" x14ac:dyDescent="0.25">
      <c r="D14056" s="27"/>
      <c r="V14056" s="17"/>
    </row>
    <row r="14057" spans="4:22" x14ac:dyDescent="0.25">
      <c r="D14057" s="27"/>
      <c r="V14057" s="17"/>
    </row>
    <row r="14058" spans="4:22" x14ac:dyDescent="0.25">
      <c r="D14058" s="27"/>
      <c r="V14058" s="17"/>
    </row>
    <row r="14059" spans="4:22" x14ac:dyDescent="0.25">
      <c r="D14059" s="27"/>
      <c r="V14059" s="17"/>
    </row>
    <row r="14060" spans="4:22" x14ac:dyDescent="0.25">
      <c r="D14060" s="27"/>
      <c r="V14060" s="17"/>
    </row>
    <row r="14061" spans="4:22" x14ac:dyDescent="0.25">
      <c r="D14061" s="27"/>
      <c r="V14061" s="17"/>
    </row>
    <row r="14062" spans="4:22" x14ac:dyDescent="0.25">
      <c r="D14062" s="27"/>
      <c r="V14062" s="17"/>
    </row>
    <row r="14063" spans="4:22" x14ac:dyDescent="0.25">
      <c r="D14063" s="27"/>
      <c r="V14063" s="17"/>
    </row>
    <row r="14064" spans="4:22" x14ac:dyDescent="0.25">
      <c r="D14064" s="27"/>
      <c r="V14064" s="17"/>
    </row>
    <row r="14065" spans="4:22" x14ac:dyDescent="0.25">
      <c r="D14065" s="27"/>
      <c r="V14065" s="17"/>
    </row>
    <row r="14066" spans="4:22" x14ac:dyDescent="0.25">
      <c r="D14066" s="27"/>
      <c r="V14066" s="17"/>
    </row>
    <row r="14067" spans="4:22" x14ac:dyDescent="0.25">
      <c r="D14067" s="27"/>
      <c r="V14067" s="17"/>
    </row>
    <row r="14068" spans="4:22" x14ac:dyDescent="0.25">
      <c r="D14068" s="27"/>
      <c r="V14068" s="17"/>
    </row>
    <row r="14069" spans="4:22" x14ac:dyDescent="0.25">
      <c r="D14069" s="27"/>
      <c r="V14069" s="17"/>
    </row>
    <row r="14070" spans="4:22" x14ac:dyDescent="0.25">
      <c r="D14070" s="27"/>
      <c r="V14070" s="17"/>
    </row>
    <row r="14071" spans="4:22" x14ac:dyDescent="0.25">
      <c r="D14071" s="27"/>
      <c r="V14071" s="17"/>
    </row>
    <row r="14072" spans="4:22" x14ac:dyDescent="0.25">
      <c r="D14072" s="27"/>
      <c r="V14072" s="17"/>
    </row>
    <row r="14073" spans="4:22" x14ac:dyDescent="0.25">
      <c r="D14073" s="27"/>
      <c r="V14073" s="17"/>
    </row>
    <row r="14074" spans="4:22" x14ac:dyDescent="0.25">
      <c r="D14074" s="27"/>
      <c r="V14074" s="17"/>
    </row>
    <row r="14075" spans="4:22" x14ac:dyDescent="0.25">
      <c r="D14075" s="27"/>
      <c r="V14075" s="17"/>
    </row>
    <row r="14076" spans="4:22" x14ac:dyDescent="0.25">
      <c r="D14076" s="27"/>
      <c r="V14076" s="17"/>
    </row>
    <row r="14077" spans="4:22" x14ac:dyDescent="0.25">
      <c r="D14077" s="27"/>
      <c r="V14077" s="17"/>
    </row>
    <row r="14078" spans="4:22" x14ac:dyDescent="0.25">
      <c r="D14078" s="27"/>
      <c r="V14078" s="17"/>
    </row>
    <row r="14079" spans="4:22" x14ac:dyDescent="0.25">
      <c r="D14079" s="27"/>
      <c r="V14079" s="17"/>
    </row>
    <row r="14080" spans="4:22" x14ac:dyDescent="0.25">
      <c r="D14080" s="27"/>
      <c r="V14080" s="17"/>
    </row>
    <row r="14081" spans="4:22" x14ac:dyDescent="0.25">
      <c r="D14081" s="27"/>
      <c r="V14081" s="17"/>
    </row>
    <row r="14082" spans="4:22" x14ac:dyDescent="0.25">
      <c r="D14082" s="27"/>
      <c r="V14082" s="17"/>
    </row>
    <row r="14083" spans="4:22" x14ac:dyDescent="0.25">
      <c r="D14083" s="27"/>
      <c r="V14083" s="17"/>
    </row>
    <row r="14084" spans="4:22" x14ac:dyDescent="0.25">
      <c r="D14084" s="27"/>
      <c r="V14084" s="17"/>
    </row>
    <row r="14085" spans="4:22" x14ac:dyDescent="0.25">
      <c r="D14085" s="27"/>
      <c r="V14085" s="17"/>
    </row>
    <row r="14086" spans="4:22" x14ac:dyDescent="0.25">
      <c r="D14086" s="27"/>
      <c r="V14086" s="17"/>
    </row>
    <row r="14087" spans="4:22" x14ac:dyDescent="0.25">
      <c r="D14087" s="27"/>
      <c r="V14087" s="17"/>
    </row>
    <row r="14088" spans="4:22" x14ac:dyDescent="0.25">
      <c r="D14088" s="27"/>
      <c r="V14088" s="17"/>
    </row>
    <row r="14089" spans="4:22" x14ac:dyDescent="0.25">
      <c r="D14089" s="27"/>
      <c r="V14089" s="17"/>
    </row>
    <row r="14090" spans="4:22" x14ac:dyDescent="0.25">
      <c r="D14090" s="27"/>
      <c r="V14090" s="17"/>
    </row>
    <row r="14091" spans="4:22" x14ac:dyDescent="0.25">
      <c r="D14091" s="27"/>
      <c r="V14091" s="17"/>
    </row>
    <row r="14092" spans="4:22" x14ac:dyDescent="0.25">
      <c r="D14092" s="27"/>
      <c r="V14092" s="17"/>
    </row>
    <row r="14093" spans="4:22" x14ac:dyDescent="0.25">
      <c r="D14093" s="27"/>
      <c r="V14093" s="17"/>
    </row>
    <row r="14094" spans="4:22" x14ac:dyDescent="0.25">
      <c r="D14094" s="27"/>
      <c r="V14094" s="17"/>
    </row>
    <row r="14095" spans="4:22" x14ac:dyDescent="0.25">
      <c r="D14095" s="27"/>
      <c r="V14095" s="17"/>
    </row>
    <row r="14096" spans="4:22" x14ac:dyDescent="0.25">
      <c r="D14096" s="27"/>
      <c r="V14096" s="17"/>
    </row>
    <row r="14097" spans="4:22" x14ac:dyDescent="0.25">
      <c r="D14097" s="27"/>
      <c r="V14097" s="17"/>
    </row>
    <row r="14098" spans="4:22" x14ac:dyDescent="0.25">
      <c r="D14098" s="27"/>
      <c r="V14098" s="17"/>
    </row>
    <row r="14099" spans="4:22" x14ac:dyDescent="0.25">
      <c r="D14099" s="27"/>
      <c r="V14099" s="17"/>
    </row>
    <row r="14100" spans="4:22" x14ac:dyDescent="0.25">
      <c r="D14100" s="27"/>
      <c r="V14100" s="17"/>
    </row>
    <row r="14101" spans="4:22" x14ac:dyDescent="0.25">
      <c r="D14101" s="27"/>
      <c r="V14101" s="17"/>
    </row>
    <row r="14102" spans="4:22" x14ac:dyDescent="0.25">
      <c r="D14102" s="27"/>
      <c r="V14102" s="17"/>
    </row>
    <row r="14103" spans="4:22" x14ac:dyDescent="0.25">
      <c r="D14103" s="27"/>
      <c r="V14103" s="17"/>
    </row>
    <row r="14104" spans="4:22" x14ac:dyDescent="0.25">
      <c r="D14104" s="27"/>
      <c r="V14104" s="17"/>
    </row>
    <row r="14105" spans="4:22" x14ac:dyDescent="0.25">
      <c r="D14105" s="27"/>
      <c r="V14105" s="17"/>
    </row>
    <row r="14106" spans="4:22" x14ac:dyDescent="0.25">
      <c r="D14106" s="27"/>
      <c r="V14106" s="17"/>
    </row>
    <row r="14107" spans="4:22" x14ac:dyDescent="0.25">
      <c r="D14107" s="27"/>
      <c r="V14107" s="17"/>
    </row>
    <row r="14108" spans="4:22" x14ac:dyDescent="0.25">
      <c r="D14108" s="27"/>
      <c r="V14108" s="17"/>
    </row>
    <row r="14109" spans="4:22" x14ac:dyDescent="0.25">
      <c r="D14109" s="27"/>
      <c r="V14109" s="17"/>
    </row>
    <row r="14110" spans="4:22" x14ac:dyDescent="0.25">
      <c r="D14110" s="27"/>
      <c r="V14110" s="17"/>
    </row>
    <row r="14111" spans="4:22" x14ac:dyDescent="0.25">
      <c r="D14111" s="27"/>
      <c r="V14111" s="17"/>
    </row>
    <row r="14112" spans="4:22" x14ac:dyDescent="0.25">
      <c r="D14112" s="27"/>
      <c r="V14112" s="17"/>
    </row>
    <row r="14113" spans="4:22" x14ac:dyDescent="0.25">
      <c r="D14113" s="27"/>
      <c r="V14113" s="17"/>
    </row>
    <row r="14114" spans="4:22" x14ac:dyDescent="0.25">
      <c r="D14114" s="27"/>
      <c r="V14114" s="17"/>
    </row>
    <row r="14115" spans="4:22" x14ac:dyDescent="0.25">
      <c r="D14115" s="27"/>
      <c r="V14115" s="17"/>
    </row>
    <row r="14116" spans="4:22" x14ac:dyDescent="0.25">
      <c r="D14116" s="27"/>
      <c r="V14116" s="17"/>
    </row>
    <row r="14117" spans="4:22" x14ac:dyDescent="0.25">
      <c r="D14117" s="27"/>
      <c r="V14117" s="17"/>
    </row>
    <row r="14118" spans="4:22" x14ac:dyDescent="0.25">
      <c r="D14118" s="27"/>
      <c r="V14118" s="17"/>
    </row>
    <row r="14119" spans="4:22" x14ac:dyDescent="0.25">
      <c r="D14119" s="27"/>
      <c r="V14119" s="17"/>
    </row>
    <row r="14120" spans="4:22" x14ac:dyDescent="0.25">
      <c r="D14120" s="27"/>
      <c r="V14120" s="17"/>
    </row>
    <row r="14121" spans="4:22" x14ac:dyDescent="0.25">
      <c r="D14121" s="27"/>
      <c r="V14121" s="17"/>
    </row>
    <row r="14122" spans="4:22" x14ac:dyDescent="0.25">
      <c r="D14122" s="27"/>
      <c r="V14122" s="17"/>
    </row>
    <row r="14123" spans="4:22" x14ac:dyDescent="0.25">
      <c r="D14123" s="27"/>
      <c r="V14123" s="17"/>
    </row>
    <row r="14124" spans="4:22" x14ac:dyDescent="0.25">
      <c r="D14124" s="27"/>
      <c r="V14124" s="17"/>
    </row>
    <row r="14125" spans="4:22" x14ac:dyDescent="0.25">
      <c r="D14125" s="27"/>
      <c r="V14125" s="17"/>
    </row>
    <row r="14126" spans="4:22" x14ac:dyDescent="0.25">
      <c r="D14126" s="27"/>
      <c r="V14126" s="17"/>
    </row>
    <row r="14127" spans="4:22" x14ac:dyDescent="0.25">
      <c r="D14127" s="27"/>
      <c r="V14127" s="17"/>
    </row>
    <row r="14128" spans="4:22" x14ac:dyDescent="0.25">
      <c r="D14128" s="27"/>
      <c r="V14128" s="17"/>
    </row>
    <row r="14129" spans="4:22" x14ac:dyDescent="0.25">
      <c r="D14129" s="27"/>
      <c r="V14129" s="17"/>
    </row>
    <row r="14130" spans="4:22" x14ac:dyDescent="0.25">
      <c r="D14130" s="27"/>
      <c r="V14130" s="17"/>
    </row>
    <row r="14131" spans="4:22" x14ac:dyDescent="0.25">
      <c r="D14131" s="27"/>
      <c r="V14131" s="17"/>
    </row>
    <row r="14132" spans="4:22" x14ac:dyDescent="0.25">
      <c r="D14132" s="27"/>
      <c r="V14132" s="17"/>
    </row>
    <row r="14133" spans="4:22" x14ac:dyDescent="0.25">
      <c r="D14133" s="27"/>
      <c r="V14133" s="17"/>
    </row>
    <row r="14134" spans="4:22" x14ac:dyDescent="0.25">
      <c r="D14134" s="27"/>
      <c r="V14134" s="17"/>
    </row>
    <row r="14135" spans="4:22" x14ac:dyDescent="0.25">
      <c r="D14135" s="27"/>
      <c r="V14135" s="17"/>
    </row>
    <row r="14136" spans="4:22" x14ac:dyDescent="0.25">
      <c r="D14136" s="27"/>
      <c r="V14136" s="17"/>
    </row>
    <row r="14137" spans="4:22" x14ac:dyDescent="0.25">
      <c r="D14137" s="27"/>
      <c r="V14137" s="17"/>
    </row>
    <row r="14138" spans="4:22" x14ac:dyDescent="0.25">
      <c r="D14138" s="27"/>
      <c r="V14138" s="17"/>
    </row>
    <row r="14139" spans="4:22" x14ac:dyDescent="0.25">
      <c r="D14139" s="27"/>
      <c r="V14139" s="17"/>
    </row>
    <row r="14140" spans="4:22" x14ac:dyDescent="0.25">
      <c r="D14140" s="27"/>
      <c r="V14140" s="17"/>
    </row>
    <row r="14141" spans="4:22" x14ac:dyDescent="0.25">
      <c r="D14141" s="27"/>
      <c r="V14141" s="17"/>
    </row>
    <row r="14142" spans="4:22" x14ac:dyDescent="0.25">
      <c r="D14142" s="27"/>
      <c r="V14142" s="17"/>
    </row>
    <row r="14143" spans="4:22" x14ac:dyDescent="0.25">
      <c r="D14143" s="27"/>
      <c r="V14143" s="17"/>
    </row>
    <row r="14144" spans="4:22" x14ac:dyDescent="0.25">
      <c r="D14144" s="27"/>
      <c r="V14144" s="17"/>
    </row>
    <row r="14145" spans="4:22" x14ac:dyDescent="0.25">
      <c r="D14145" s="27"/>
      <c r="V14145" s="17"/>
    </row>
    <row r="14146" spans="4:22" x14ac:dyDescent="0.25">
      <c r="D14146" s="27"/>
      <c r="V14146" s="17"/>
    </row>
    <row r="14147" spans="4:22" x14ac:dyDescent="0.25">
      <c r="D14147" s="27"/>
      <c r="V14147" s="17"/>
    </row>
    <row r="14148" spans="4:22" x14ac:dyDescent="0.25">
      <c r="D14148" s="27"/>
      <c r="V14148" s="17"/>
    </row>
    <row r="14149" spans="4:22" x14ac:dyDescent="0.25">
      <c r="D14149" s="27"/>
      <c r="V14149" s="17"/>
    </row>
    <row r="14150" spans="4:22" x14ac:dyDescent="0.25">
      <c r="D14150" s="27"/>
      <c r="V14150" s="17"/>
    </row>
    <row r="14151" spans="4:22" x14ac:dyDescent="0.25">
      <c r="D14151" s="27"/>
      <c r="V14151" s="17"/>
    </row>
    <row r="14152" spans="4:22" x14ac:dyDescent="0.25">
      <c r="D14152" s="27"/>
      <c r="V14152" s="17"/>
    </row>
    <row r="14153" spans="4:22" x14ac:dyDescent="0.25">
      <c r="D14153" s="27"/>
      <c r="V14153" s="17"/>
    </row>
    <row r="14154" spans="4:22" x14ac:dyDescent="0.25">
      <c r="D14154" s="27"/>
      <c r="V14154" s="17"/>
    </row>
    <row r="14155" spans="4:22" x14ac:dyDescent="0.25">
      <c r="D14155" s="27"/>
      <c r="V14155" s="17"/>
    </row>
    <row r="14156" spans="4:22" x14ac:dyDescent="0.25">
      <c r="D14156" s="27"/>
      <c r="V14156" s="17"/>
    </row>
    <row r="14157" spans="4:22" x14ac:dyDescent="0.25">
      <c r="D14157" s="27"/>
      <c r="V14157" s="17"/>
    </row>
    <row r="14158" spans="4:22" x14ac:dyDescent="0.25">
      <c r="D14158" s="27"/>
      <c r="V14158" s="17"/>
    </row>
    <row r="14159" spans="4:22" x14ac:dyDescent="0.25">
      <c r="D14159" s="27"/>
      <c r="V14159" s="17"/>
    </row>
    <row r="14160" spans="4:22" x14ac:dyDescent="0.25">
      <c r="D14160" s="27"/>
      <c r="V14160" s="17"/>
    </row>
    <row r="14161" spans="4:22" x14ac:dyDescent="0.25">
      <c r="D14161" s="27"/>
      <c r="V14161" s="17"/>
    </row>
    <row r="14162" spans="4:22" x14ac:dyDescent="0.25">
      <c r="D14162" s="27"/>
      <c r="V14162" s="17"/>
    </row>
    <row r="14163" spans="4:22" x14ac:dyDescent="0.25">
      <c r="D14163" s="27"/>
      <c r="V14163" s="17"/>
    </row>
    <row r="14164" spans="4:22" x14ac:dyDescent="0.25">
      <c r="D14164" s="27"/>
      <c r="V14164" s="17"/>
    </row>
    <row r="14165" spans="4:22" x14ac:dyDescent="0.25">
      <c r="D14165" s="27"/>
      <c r="V14165" s="17"/>
    </row>
    <row r="14166" spans="4:22" x14ac:dyDescent="0.25">
      <c r="D14166" s="27"/>
      <c r="V14166" s="17"/>
    </row>
    <row r="14167" spans="4:22" x14ac:dyDescent="0.25">
      <c r="D14167" s="27"/>
      <c r="V14167" s="17"/>
    </row>
    <row r="14168" spans="4:22" x14ac:dyDescent="0.25">
      <c r="D14168" s="27"/>
      <c r="V14168" s="17"/>
    </row>
    <row r="14169" spans="4:22" x14ac:dyDescent="0.25">
      <c r="D14169" s="27"/>
      <c r="V14169" s="17"/>
    </row>
    <row r="14170" spans="4:22" x14ac:dyDescent="0.25">
      <c r="D14170" s="27"/>
      <c r="V14170" s="17"/>
    </row>
    <row r="14171" spans="4:22" x14ac:dyDescent="0.25">
      <c r="D14171" s="27"/>
      <c r="V14171" s="17"/>
    </row>
    <row r="14172" spans="4:22" x14ac:dyDescent="0.25">
      <c r="D14172" s="27"/>
      <c r="V14172" s="17"/>
    </row>
    <row r="14173" spans="4:22" x14ac:dyDescent="0.25">
      <c r="D14173" s="27"/>
      <c r="V14173" s="17"/>
    </row>
    <row r="14174" spans="4:22" x14ac:dyDescent="0.25">
      <c r="D14174" s="27"/>
      <c r="V14174" s="17"/>
    </row>
    <row r="14175" spans="4:22" x14ac:dyDescent="0.25">
      <c r="D14175" s="27"/>
      <c r="V14175" s="17"/>
    </row>
    <row r="14176" spans="4:22" x14ac:dyDescent="0.25">
      <c r="D14176" s="27"/>
      <c r="V14176" s="17"/>
    </row>
    <row r="14177" spans="4:22" x14ac:dyDescent="0.25">
      <c r="D14177" s="27"/>
      <c r="V14177" s="17"/>
    </row>
    <row r="14178" spans="4:22" x14ac:dyDescent="0.25">
      <c r="D14178" s="27"/>
      <c r="V14178" s="17"/>
    </row>
    <row r="14179" spans="4:22" x14ac:dyDescent="0.25">
      <c r="D14179" s="27"/>
      <c r="V14179" s="17"/>
    </row>
    <row r="14180" spans="4:22" x14ac:dyDescent="0.25">
      <c r="D14180" s="27"/>
      <c r="V14180" s="17"/>
    </row>
    <row r="14181" spans="4:22" x14ac:dyDescent="0.25">
      <c r="D14181" s="27"/>
      <c r="V14181" s="17"/>
    </row>
    <row r="14182" spans="4:22" x14ac:dyDescent="0.25">
      <c r="D14182" s="27"/>
      <c r="V14182" s="17"/>
    </row>
    <row r="14183" spans="4:22" x14ac:dyDescent="0.25">
      <c r="D14183" s="27"/>
      <c r="V14183" s="17"/>
    </row>
    <row r="14184" spans="4:22" x14ac:dyDescent="0.25">
      <c r="D14184" s="27"/>
      <c r="V14184" s="17"/>
    </row>
    <row r="14185" spans="4:22" x14ac:dyDescent="0.25">
      <c r="D14185" s="27"/>
      <c r="V14185" s="17"/>
    </row>
    <row r="14186" spans="4:22" x14ac:dyDescent="0.25">
      <c r="D14186" s="27"/>
      <c r="V14186" s="17"/>
    </row>
    <row r="14187" spans="4:22" x14ac:dyDescent="0.25">
      <c r="D14187" s="27"/>
      <c r="V14187" s="17"/>
    </row>
    <row r="14188" spans="4:22" x14ac:dyDescent="0.25">
      <c r="D14188" s="27"/>
      <c r="V14188" s="17"/>
    </row>
    <row r="14189" spans="4:22" x14ac:dyDescent="0.25">
      <c r="D14189" s="27"/>
      <c r="V14189" s="17"/>
    </row>
    <row r="14190" spans="4:22" x14ac:dyDescent="0.25">
      <c r="D14190" s="27"/>
      <c r="V14190" s="17"/>
    </row>
    <row r="14191" spans="4:22" x14ac:dyDescent="0.25">
      <c r="D14191" s="27"/>
      <c r="V14191" s="17"/>
    </row>
    <row r="14192" spans="4:22" x14ac:dyDescent="0.25">
      <c r="D14192" s="27"/>
      <c r="V14192" s="17"/>
    </row>
    <row r="14193" spans="4:22" x14ac:dyDescent="0.25">
      <c r="D14193" s="27"/>
      <c r="V14193" s="17"/>
    </row>
    <row r="14194" spans="4:22" x14ac:dyDescent="0.25">
      <c r="D14194" s="27"/>
      <c r="V14194" s="17"/>
    </row>
    <row r="14195" spans="4:22" x14ac:dyDescent="0.25">
      <c r="D14195" s="27"/>
      <c r="V14195" s="17"/>
    </row>
    <row r="14196" spans="4:22" x14ac:dyDescent="0.25">
      <c r="D14196" s="27"/>
      <c r="V14196" s="17"/>
    </row>
    <row r="14197" spans="4:22" x14ac:dyDescent="0.25">
      <c r="D14197" s="27"/>
      <c r="V14197" s="17"/>
    </row>
    <row r="14198" spans="4:22" x14ac:dyDescent="0.25">
      <c r="D14198" s="27"/>
      <c r="V14198" s="17"/>
    </row>
    <row r="14199" spans="4:22" x14ac:dyDescent="0.25">
      <c r="D14199" s="27"/>
      <c r="V14199" s="17"/>
    </row>
    <row r="14200" spans="4:22" x14ac:dyDescent="0.25">
      <c r="D14200" s="27"/>
      <c r="V14200" s="17"/>
    </row>
    <row r="14201" spans="4:22" x14ac:dyDescent="0.25">
      <c r="D14201" s="27"/>
      <c r="V14201" s="17"/>
    </row>
    <row r="14202" spans="4:22" x14ac:dyDescent="0.25">
      <c r="D14202" s="27"/>
      <c r="V14202" s="17"/>
    </row>
    <row r="14203" spans="4:22" x14ac:dyDescent="0.25">
      <c r="D14203" s="27"/>
      <c r="V14203" s="17"/>
    </row>
    <row r="14204" spans="4:22" x14ac:dyDescent="0.25">
      <c r="D14204" s="27"/>
      <c r="V14204" s="17"/>
    </row>
    <row r="14205" spans="4:22" x14ac:dyDescent="0.25">
      <c r="D14205" s="27"/>
      <c r="V14205" s="17"/>
    </row>
    <row r="14206" spans="4:22" x14ac:dyDescent="0.25">
      <c r="D14206" s="27"/>
      <c r="V14206" s="17"/>
    </row>
    <row r="14207" spans="4:22" x14ac:dyDescent="0.25">
      <c r="D14207" s="27"/>
      <c r="V14207" s="17"/>
    </row>
    <row r="14208" spans="4:22" x14ac:dyDescent="0.25">
      <c r="D14208" s="27"/>
      <c r="V14208" s="17"/>
    </row>
    <row r="14209" spans="4:22" x14ac:dyDescent="0.25">
      <c r="D14209" s="27"/>
      <c r="V14209" s="17"/>
    </row>
    <row r="14210" spans="4:22" x14ac:dyDescent="0.25">
      <c r="D14210" s="27"/>
      <c r="V14210" s="17"/>
    </row>
    <row r="14211" spans="4:22" x14ac:dyDescent="0.25">
      <c r="D14211" s="27"/>
      <c r="V14211" s="17"/>
    </row>
    <row r="14212" spans="4:22" x14ac:dyDescent="0.25">
      <c r="D14212" s="27"/>
      <c r="V14212" s="17"/>
    </row>
    <row r="14213" spans="4:22" x14ac:dyDescent="0.25">
      <c r="D14213" s="27"/>
      <c r="V14213" s="17"/>
    </row>
    <row r="14214" spans="4:22" x14ac:dyDescent="0.25">
      <c r="D14214" s="27"/>
      <c r="V14214" s="17"/>
    </row>
    <row r="14215" spans="4:22" x14ac:dyDescent="0.25">
      <c r="D14215" s="27"/>
      <c r="V14215" s="17"/>
    </row>
    <row r="14216" spans="4:22" x14ac:dyDescent="0.25">
      <c r="D14216" s="27"/>
      <c r="V14216" s="17"/>
    </row>
    <row r="14217" spans="4:22" x14ac:dyDescent="0.25">
      <c r="D14217" s="27"/>
      <c r="V14217" s="17"/>
    </row>
    <row r="14218" spans="4:22" x14ac:dyDescent="0.25">
      <c r="D14218" s="27"/>
      <c r="V14218" s="17"/>
    </row>
    <row r="14219" spans="4:22" x14ac:dyDescent="0.25">
      <c r="D14219" s="27"/>
      <c r="V14219" s="17"/>
    </row>
    <row r="14220" spans="4:22" x14ac:dyDescent="0.25">
      <c r="D14220" s="27"/>
      <c r="V14220" s="17"/>
    </row>
    <row r="14221" spans="4:22" x14ac:dyDescent="0.25">
      <c r="D14221" s="27"/>
      <c r="V14221" s="17"/>
    </row>
    <row r="14222" spans="4:22" x14ac:dyDescent="0.25">
      <c r="D14222" s="27"/>
      <c r="V14222" s="17"/>
    </row>
    <row r="14223" spans="4:22" x14ac:dyDescent="0.25">
      <c r="D14223" s="27"/>
      <c r="V14223" s="17"/>
    </row>
    <row r="14224" spans="4:22" x14ac:dyDescent="0.25">
      <c r="D14224" s="27"/>
      <c r="V14224" s="17"/>
    </row>
    <row r="14225" spans="4:22" x14ac:dyDescent="0.25">
      <c r="D14225" s="27"/>
      <c r="V14225" s="17"/>
    </row>
    <row r="14226" spans="4:22" x14ac:dyDescent="0.25">
      <c r="D14226" s="27"/>
      <c r="V14226" s="17"/>
    </row>
    <row r="14227" spans="4:22" x14ac:dyDescent="0.25">
      <c r="D14227" s="27"/>
      <c r="V14227" s="17"/>
    </row>
    <row r="14228" spans="4:22" x14ac:dyDescent="0.25">
      <c r="D14228" s="27"/>
      <c r="V14228" s="17"/>
    </row>
    <row r="14229" spans="4:22" x14ac:dyDescent="0.25">
      <c r="D14229" s="27"/>
      <c r="V14229" s="17"/>
    </row>
    <row r="14230" spans="4:22" x14ac:dyDescent="0.25">
      <c r="D14230" s="27"/>
      <c r="V14230" s="17"/>
    </row>
    <row r="14231" spans="4:22" x14ac:dyDescent="0.25">
      <c r="D14231" s="27"/>
      <c r="V14231" s="17"/>
    </row>
    <row r="14232" spans="4:22" x14ac:dyDescent="0.25">
      <c r="D14232" s="27"/>
      <c r="V14232" s="17"/>
    </row>
    <row r="14233" spans="4:22" x14ac:dyDescent="0.25">
      <c r="D14233" s="27"/>
      <c r="V14233" s="17"/>
    </row>
    <row r="14234" spans="4:22" x14ac:dyDescent="0.25">
      <c r="D14234" s="27"/>
      <c r="V14234" s="17"/>
    </row>
    <row r="14235" spans="4:22" x14ac:dyDescent="0.25">
      <c r="D14235" s="27"/>
      <c r="V14235" s="17"/>
    </row>
    <row r="14236" spans="4:22" x14ac:dyDescent="0.25">
      <c r="D14236" s="27"/>
      <c r="V14236" s="17"/>
    </row>
    <row r="14237" spans="4:22" x14ac:dyDescent="0.25">
      <c r="D14237" s="27"/>
      <c r="V14237" s="17"/>
    </row>
    <row r="14238" spans="4:22" x14ac:dyDescent="0.25">
      <c r="D14238" s="27"/>
      <c r="V14238" s="17"/>
    </row>
    <row r="14239" spans="4:22" x14ac:dyDescent="0.25">
      <c r="D14239" s="27"/>
      <c r="V14239" s="17"/>
    </row>
    <row r="14240" spans="4:22" x14ac:dyDescent="0.25">
      <c r="D14240" s="27"/>
      <c r="V14240" s="17"/>
    </row>
    <row r="14241" spans="4:22" x14ac:dyDescent="0.25">
      <c r="D14241" s="27"/>
      <c r="V14241" s="17"/>
    </row>
    <row r="14242" spans="4:22" x14ac:dyDescent="0.25">
      <c r="D14242" s="27"/>
      <c r="V14242" s="17"/>
    </row>
    <row r="14243" spans="4:22" x14ac:dyDescent="0.25">
      <c r="D14243" s="27"/>
      <c r="V14243" s="17"/>
    </row>
    <row r="14244" spans="4:22" x14ac:dyDescent="0.25">
      <c r="D14244" s="27"/>
      <c r="V14244" s="17"/>
    </row>
    <row r="14245" spans="4:22" x14ac:dyDescent="0.25">
      <c r="D14245" s="27"/>
      <c r="V14245" s="17"/>
    </row>
    <row r="14246" spans="4:22" x14ac:dyDescent="0.25">
      <c r="D14246" s="27"/>
      <c r="V14246" s="17"/>
    </row>
    <row r="14247" spans="4:22" x14ac:dyDescent="0.25">
      <c r="D14247" s="27"/>
      <c r="V14247" s="17"/>
    </row>
    <row r="14248" spans="4:22" x14ac:dyDescent="0.25">
      <c r="D14248" s="27"/>
      <c r="V14248" s="17"/>
    </row>
    <row r="14249" spans="4:22" x14ac:dyDescent="0.25">
      <c r="D14249" s="27"/>
      <c r="V14249" s="17"/>
    </row>
    <row r="14250" spans="4:22" x14ac:dyDescent="0.25">
      <c r="D14250" s="27"/>
      <c r="V14250" s="17"/>
    </row>
    <row r="14251" spans="4:22" x14ac:dyDescent="0.25">
      <c r="D14251" s="27"/>
      <c r="V14251" s="17"/>
    </row>
    <row r="14252" spans="4:22" x14ac:dyDescent="0.25">
      <c r="D14252" s="27"/>
      <c r="V14252" s="17"/>
    </row>
    <row r="14253" spans="4:22" x14ac:dyDescent="0.25">
      <c r="D14253" s="27"/>
      <c r="V14253" s="17"/>
    </row>
    <row r="14254" spans="4:22" x14ac:dyDescent="0.25">
      <c r="D14254" s="27"/>
      <c r="V14254" s="17"/>
    </row>
    <row r="14255" spans="4:22" x14ac:dyDescent="0.25">
      <c r="D14255" s="27"/>
      <c r="V14255" s="17"/>
    </row>
    <row r="14256" spans="4:22" x14ac:dyDescent="0.25">
      <c r="D14256" s="27"/>
      <c r="V14256" s="17"/>
    </row>
    <row r="14257" spans="4:22" x14ac:dyDescent="0.25">
      <c r="D14257" s="27"/>
      <c r="V14257" s="17"/>
    </row>
    <row r="14258" spans="4:22" x14ac:dyDescent="0.25">
      <c r="D14258" s="27"/>
      <c r="V14258" s="17"/>
    </row>
    <row r="14259" spans="4:22" x14ac:dyDescent="0.25">
      <c r="D14259" s="27"/>
      <c r="V14259" s="17"/>
    </row>
    <row r="14260" spans="4:22" x14ac:dyDescent="0.25">
      <c r="D14260" s="27"/>
      <c r="V14260" s="17"/>
    </row>
    <row r="14261" spans="4:22" x14ac:dyDescent="0.25">
      <c r="D14261" s="27"/>
      <c r="V14261" s="17"/>
    </row>
    <row r="14262" spans="4:22" x14ac:dyDescent="0.25">
      <c r="D14262" s="27"/>
      <c r="V14262" s="17"/>
    </row>
    <row r="14263" spans="4:22" x14ac:dyDescent="0.25">
      <c r="D14263" s="27"/>
      <c r="V14263" s="17"/>
    </row>
    <row r="14264" spans="4:22" x14ac:dyDescent="0.25">
      <c r="D14264" s="27"/>
      <c r="V14264" s="17"/>
    </row>
    <row r="14265" spans="4:22" x14ac:dyDescent="0.25">
      <c r="D14265" s="27"/>
      <c r="V14265" s="17"/>
    </row>
    <row r="14266" spans="4:22" x14ac:dyDescent="0.25">
      <c r="D14266" s="27"/>
      <c r="V14266" s="17"/>
    </row>
    <row r="14267" spans="4:22" x14ac:dyDescent="0.25">
      <c r="D14267" s="27"/>
      <c r="V14267" s="17"/>
    </row>
    <row r="14268" spans="4:22" x14ac:dyDescent="0.25">
      <c r="D14268" s="27"/>
      <c r="V14268" s="17"/>
    </row>
    <row r="14269" spans="4:22" x14ac:dyDescent="0.25">
      <c r="D14269" s="27"/>
      <c r="V14269" s="17"/>
    </row>
    <row r="14270" spans="4:22" x14ac:dyDescent="0.25">
      <c r="D14270" s="27"/>
      <c r="V14270" s="17"/>
    </row>
    <row r="14271" spans="4:22" x14ac:dyDescent="0.25">
      <c r="D14271" s="27"/>
      <c r="V14271" s="17"/>
    </row>
    <row r="14272" spans="4:22" x14ac:dyDescent="0.25">
      <c r="D14272" s="27"/>
      <c r="V14272" s="17"/>
    </row>
    <row r="14273" spans="4:22" x14ac:dyDescent="0.25">
      <c r="D14273" s="27"/>
      <c r="V14273" s="17"/>
    </row>
    <row r="14274" spans="4:22" x14ac:dyDescent="0.25">
      <c r="D14274" s="27"/>
      <c r="V14274" s="17"/>
    </row>
    <row r="14275" spans="4:22" x14ac:dyDescent="0.25">
      <c r="D14275" s="27"/>
      <c r="V14275" s="17"/>
    </row>
    <row r="14276" spans="4:22" x14ac:dyDescent="0.25">
      <c r="D14276" s="27"/>
      <c r="V14276" s="17"/>
    </row>
    <row r="14277" spans="4:22" x14ac:dyDescent="0.25">
      <c r="D14277" s="27"/>
      <c r="V14277" s="17"/>
    </row>
    <row r="14278" spans="4:22" x14ac:dyDescent="0.25">
      <c r="D14278" s="27"/>
      <c r="V14278" s="17"/>
    </row>
    <row r="14279" spans="4:22" x14ac:dyDescent="0.25">
      <c r="D14279" s="27"/>
      <c r="V14279" s="17"/>
    </row>
    <row r="14280" spans="4:22" x14ac:dyDescent="0.25">
      <c r="D14280" s="27"/>
      <c r="V14280" s="17"/>
    </row>
    <row r="14281" spans="4:22" x14ac:dyDescent="0.25">
      <c r="D14281" s="27"/>
      <c r="V14281" s="17"/>
    </row>
    <row r="14282" spans="4:22" x14ac:dyDescent="0.25">
      <c r="D14282" s="27"/>
      <c r="V14282" s="17"/>
    </row>
    <row r="14283" spans="4:22" x14ac:dyDescent="0.25">
      <c r="D14283" s="27"/>
      <c r="V14283" s="17"/>
    </row>
    <row r="14284" spans="4:22" x14ac:dyDescent="0.25">
      <c r="D14284" s="27"/>
      <c r="V14284" s="17"/>
    </row>
    <row r="14285" spans="4:22" x14ac:dyDescent="0.25">
      <c r="D14285" s="27"/>
      <c r="V14285" s="17"/>
    </row>
    <row r="14286" spans="4:22" x14ac:dyDescent="0.25">
      <c r="D14286" s="27"/>
      <c r="V14286" s="17"/>
    </row>
    <row r="14287" spans="4:22" x14ac:dyDescent="0.25">
      <c r="D14287" s="27"/>
      <c r="V14287" s="17"/>
    </row>
    <row r="14288" spans="4:22" x14ac:dyDescent="0.25">
      <c r="D14288" s="27"/>
      <c r="V14288" s="17"/>
    </row>
    <row r="14289" spans="4:22" x14ac:dyDescent="0.25">
      <c r="D14289" s="27"/>
      <c r="V14289" s="17"/>
    </row>
    <row r="14290" spans="4:22" x14ac:dyDescent="0.25">
      <c r="D14290" s="27"/>
      <c r="V14290" s="17"/>
    </row>
    <row r="14291" spans="4:22" x14ac:dyDescent="0.25">
      <c r="D14291" s="27"/>
      <c r="V14291" s="17"/>
    </row>
    <row r="14292" spans="4:22" x14ac:dyDescent="0.25">
      <c r="D14292" s="27"/>
      <c r="V14292" s="17"/>
    </row>
    <row r="14293" spans="4:22" x14ac:dyDescent="0.25">
      <c r="D14293" s="27"/>
      <c r="V14293" s="17"/>
    </row>
    <row r="14294" spans="4:22" x14ac:dyDescent="0.25">
      <c r="D14294" s="27"/>
      <c r="V14294" s="17"/>
    </row>
    <row r="14295" spans="4:22" x14ac:dyDescent="0.25">
      <c r="D14295" s="27"/>
      <c r="V14295" s="17"/>
    </row>
    <row r="14296" spans="4:22" x14ac:dyDescent="0.25">
      <c r="D14296" s="27"/>
      <c r="V14296" s="17"/>
    </row>
    <row r="14297" spans="4:22" x14ac:dyDescent="0.25">
      <c r="D14297" s="27"/>
      <c r="V14297" s="17"/>
    </row>
    <row r="14298" spans="4:22" x14ac:dyDescent="0.25">
      <c r="D14298" s="27"/>
      <c r="V14298" s="17"/>
    </row>
    <row r="14299" spans="4:22" x14ac:dyDescent="0.25">
      <c r="D14299" s="27"/>
      <c r="V14299" s="17"/>
    </row>
    <row r="14300" spans="4:22" x14ac:dyDescent="0.25">
      <c r="D14300" s="27"/>
      <c r="V14300" s="17"/>
    </row>
    <row r="14301" spans="4:22" x14ac:dyDescent="0.25">
      <c r="D14301" s="27"/>
      <c r="V14301" s="17"/>
    </row>
    <row r="14302" spans="4:22" x14ac:dyDescent="0.25">
      <c r="D14302" s="27"/>
      <c r="V14302" s="17"/>
    </row>
    <row r="14303" spans="4:22" x14ac:dyDescent="0.25">
      <c r="D14303" s="27"/>
      <c r="V14303" s="17"/>
    </row>
    <row r="14304" spans="4:22" x14ac:dyDescent="0.25">
      <c r="D14304" s="27"/>
      <c r="V14304" s="17"/>
    </row>
    <row r="14305" spans="4:22" x14ac:dyDescent="0.25">
      <c r="D14305" s="27"/>
      <c r="V14305" s="17"/>
    </row>
    <row r="14306" spans="4:22" x14ac:dyDescent="0.25">
      <c r="D14306" s="27"/>
      <c r="V14306" s="17"/>
    </row>
    <row r="14307" spans="4:22" x14ac:dyDescent="0.25">
      <c r="D14307" s="27"/>
      <c r="V14307" s="17"/>
    </row>
    <row r="14308" spans="4:22" x14ac:dyDescent="0.25">
      <c r="D14308" s="27"/>
      <c r="V14308" s="17"/>
    </row>
    <row r="14309" spans="4:22" x14ac:dyDescent="0.25">
      <c r="D14309" s="27"/>
      <c r="V14309" s="17"/>
    </row>
    <row r="14310" spans="4:22" x14ac:dyDescent="0.25">
      <c r="D14310" s="27"/>
      <c r="V14310" s="17"/>
    </row>
    <row r="14311" spans="4:22" x14ac:dyDescent="0.25">
      <c r="D14311" s="27"/>
      <c r="V14311" s="17"/>
    </row>
    <row r="14312" spans="4:22" x14ac:dyDescent="0.25">
      <c r="D14312" s="27"/>
      <c r="V14312" s="17"/>
    </row>
    <row r="14313" spans="4:22" x14ac:dyDescent="0.25">
      <c r="D14313" s="27"/>
      <c r="V14313" s="17"/>
    </row>
    <row r="14314" spans="4:22" x14ac:dyDescent="0.25">
      <c r="D14314" s="27"/>
      <c r="V14314" s="17"/>
    </row>
    <row r="14315" spans="4:22" x14ac:dyDescent="0.25">
      <c r="D14315" s="27"/>
      <c r="V14315" s="17"/>
    </row>
    <row r="14316" spans="4:22" x14ac:dyDescent="0.25">
      <c r="D14316" s="27"/>
      <c r="V14316" s="17"/>
    </row>
    <row r="14317" spans="4:22" x14ac:dyDescent="0.25">
      <c r="D14317" s="27"/>
      <c r="V14317" s="17"/>
    </row>
    <row r="14318" spans="4:22" x14ac:dyDescent="0.25">
      <c r="D14318" s="27"/>
      <c r="V14318" s="17"/>
    </row>
    <row r="14319" spans="4:22" x14ac:dyDescent="0.25">
      <c r="D14319" s="27"/>
      <c r="V14319" s="17"/>
    </row>
    <row r="14320" spans="4:22" x14ac:dyDescent="0.25">
      <c r="D14320" s="27"/>
      <c r="V14320" s="17"/>
    </row>
    <row r="14321" spans="4:22" x14ac:dyDescent="0.25">
      <c r="D14321" s="27"/>
      <c r="V14321" s="17"/>
    </row>
    <row r="14322" spans="4:22" x14ac:dyDescent="0.25">
      <c r="D14322" s="27"/>
      <c r="V14322" s="17"/>
    </row>
    <row r="14323" spans="4:22" x14ac:dyDescent="0.25">
      <c r="D14323" s="27"/>
      <c r="V14323" s="17"/>
    </row>
    <row r="14324" spans="4:22" x14ac:dyDescent="0.25">
      <c r="D14324" s="27"/>
      <c r="V14324" s="17"/>
    </row>
    <row r="14325" spans="4:22" x14ac:dyDescent="0.25">
      <c r="D14325" s="27"/>
      <c r="V14325" s="17"/>
    </row>
    <row r="14326" spans="4:22" x14ac:dyDescent="0.25">
      <c r="D14326" s="27"/>
      <c r="V14326" s="17"/>
    </row>
    <row r="14327" spans="4:22" x14ac:dyDescent="0.25">
      <c r="D14327" s="27"/>
      <c r="V14327" s="17"/>
    </row>
    <row r="14328" spans="4:22" x14ac:dyDescent="0.25">
      <c r="D14328" s="27"/>
      <c r="V14328" s="17"/>
    </row>
    <row r="14329" spans="4:22" x14ac:dyDescent="0.25">
      <c r="D14329" s="27"/>
      <c r="V14329" s="17"/>
    </row>
    <row r="14330" spans="4:22" x14ac:dyDescent="0.25">
      <c r="D14330" s="27"/>
      <c r="V14330" s="17"/>
    </row>
    <row r="14331" spans="4:22" x14ac:dyDescent="0.25">
      <c r="D14331" s="27"/>
      <c r="V14331" s="17"/>
    </row>
    <row r="14332" spans="4:22" x14ac:dyDescent="0.25">
      <c r="D14332" s="27"/>
      <c r="V14332" s="17"/>
    </row>
    <row r="14333" spans="4:22" x14ac:dyDescent="0.25">
      <c r="D14333" s="27"/>
      <c r="V14333" s="17"/>
    </row>
    <row r="14334" spans="4:22" x14ac:dyDescent="0.25">
      <c r="D14334" s="27"/>
      <c r="V14334" s="17"/>
    </row>
    <row r="14335" spans="4:22" x14ac:dyDescent="0.25">
      <c r="D14335" s="27"/>
      <c r="V14335" s="17"/>
    </row>
    <row r="14336" spans="4:22" x14ac:dyDescent="0.25">
      <c r="D14336" s="27"/>
      <c r="V14336" s="17"/>
    </row>
    <row r="14337" spans="4:22" x14ac:dyDescent="0.25">
      <c r="D14337" s="27"/>
      <c r="V14337" s="17"/>
    </row>
    <row r="14338" spans="4:22" x14ac:dyDescent="0.25">
      <c r="D14338" s="27"/>
      <c r="V14338" s="17"/>
    </row>
    <row r="14339" spans="4:22" x14ac:dyDescent="0.25">
      <c r="D14339" s="27"/>
      <c r="V14339" s="17"/>
    </row>
    <row r="14340" spans="4:22" x14ac:dyDescent="0.25">
      <c r="D14340" s="27"/>
      <c r="V14340" s="17"/>
    </row>
    <row r="14341" spans="4:22" x14ac:dyDescent="0.25">
      <c r="D14341" s="27"/>
      <c r="V14341" s="17"/>
    </row>
    <row r="14342" spans="4:22" x14ac:dyDescent="0.25">
      <c r="D14342" s="27"/>
      <c r="V14342" s="17"/>
    </row>
    <row r="14343" spans="4:22" x14ac:dyDescent="0.25">
      <c r="D14343" s="27"/>
      <c r="V14343" s="17"/>
    </row>
    <row r="14344" spans="4:22" x14ac:dyDescent="0.25">
      <c r="D14344" s="27"/>
      <c r="V14344" s="17"/>
    </row>
    <row r="14345" spans="4:22" x14ac:dyDescent="0.25">
      <c r="D14345" s="27"/>
      <c r="V14345" s="17"/>
    </row>
    <row r="14346" spans="4:22" x14ac:dyDescent="0.25">
      <c r="D14346" s="27"/>
      <c r="V14346" s="17"/>
    </row>
    <row r="14347" spans="4:22" x14ac:dyDescent="0.25">
      <c r="D14347" s="27"/>
      <c r="V14347" s="17"/>
    </row>
    <row r="14348" spans="4:22" x14ac:dyDescent="0.25">
      <c r="D14348" s="27"/>
      <c r="V14348" s="17"/>
    </row>
    <row r="14349" spans="4:22" x14ac:dyDescent="0.25">
      <c r="D14349" s="27"/>
      <c r="V14349" s="17"/>
    </row>
    <row r="14350" spans="4:22" x14ac:dyDescent="0.25">
      <c r="D14350" s="27"/>
      <c r="V14350" s="17"/>
    </row>
    <row r="14351" spans="4:22" x14ac:dyDescent="0.25">
      <c r="D14351" s="27"/>
      <c r="V14351" s="17"/>
    </row>
    <row r="14352" spans="4:22" x14ac:dyDescent="0.25">
      <c r="D14352" s="27"/>
      <c r="V14352" s="17"/>
    </row>
    <row r="14353" spans="4:22" x14ac:dyDescent="0.25">
      <c r="D14353" s="27"/>
      <c r="V14353" s="17"/>
    </row>
    <row r="14354" spans="4:22" x14ac:dyDescent="0.25">
      <c r="D14354" s="27"/>
      <c r="V14354" s="17"/>
    </row>
    <row r="14355" spans="4:22" x14ac:dyDescent="0.25">
      <c r="D14355" s="27"/>
      <c r="V14355" s="17"/>
    </row>
    <row r="14356" spans="4:22" x14ac:dyDescent="0.25">
      <c r="D14356" s="27"/>
      <c r="V14356" s="17"/>
    </row>
    <row r="14357" spans="4:22" x14ac:dyDescent="0.25">
      <c r="D14357" s="27"/>
      <c r="V14357" s="17"/>
    </row>
    <row r="14358" spans="4:22" x14ac:dyDescent="0.25">
      <c r="D14358" s="27"/>
      <c r="V14358" s="17"/>
    </row>
    <row r="14359" spans="4:22" x14ac:dyDescent="0.25">
      <c r="D14359" s="27"/>
      <c r="V14359" s="17"/>
    </row>
    <row r="14360" spans="4:22" x14ac:dyDescent="0.25">
      <c r="D14360" s="27"/>
      <c r="V14360" s="17"/>
    </row>
    <row r="14361" spans="4:22" x14ac:dyDescent="0.25">
      <c r="D14361" s="27"/>
      <c r="V14361" s="17"/>
    </row>
    <row r="14362" spans="4:22" x14ac:dyDescent="0.25">
      <c r="D14362" s="27"/>
      <c r="V14362" s="17"/>
    </row>
    <row r="14363" spans="4:22" x14ac:dyDescent="0.25">
      <c r="D14363" s="27"/>
      <c r="V14363" s="17"/>
    </row>
    <row r="14364" spans="4:22" x14ac:dyDescent="0.25">
      <c r="D14364" s="27"/>
      <c r="V14364" s="17"/>
    </row>
    <row r="14365" spans="4:22" x14ac:dyDescent="0.25">
      <c r="D14365" s="27"/>
      <c r="V14365" s="17"/>
    </row>
    <row r="14366" spans="4:22" x14ac:dyDescent="0.25">
      <c r="D14366" s="27"/>
      <c r="V14366" s="17"/>
    </row>
    <row r="14367" spans="4:22" x14ac:dyDescent="0.25">
      <c r="D14367" s="27"/>
      <c r="V14367" s="17"/>
    </row>
    <row r="14368" spans="4:22" x14ac:dyDescent="0.25">
      <c r="D14368" s="27"/>
      <c r="V14368" s="17"/>
    </row>
    <row r="14369" spans="4:22" x14ac:dyDescent="0.25">
      <c r="D14369" s="27"/>
      <c r="V14369" s="17"/>
    </row>
    <row r="14370" spans="4:22" x14ac:dyDescent="0.25">
      <c r="D14370" s="27"/>
      <c r="V14370" s="17"/>
    </row>
    <row r="14371" spans="4:22" x14ac:dyDescent="0.25">
      <c r="D14371" s="27"/>
      <c r="V14371" s="17"/>
    </row>
    <row r="14372" spans="4:22" x14ac:dyDescent="0.25">
      <c r="D14372" s="27"/>
      <c r="V14372" s="17"/>
    </row>
    <row r="14373" spans="4:22" x14ac:dyDescent="0.25">
      <c r="D14373" s="27"/>
      <c r="V14373" s="17"/>
    </row>
    <row r="14374" spans="4:22" x14ac:dyDescent="0.25">
      <c r="D14374" s="27"/>
      <c r="V14374" s="17"/>
    </row>
    <row r="14375" spans="4:22" x14ac:dyDescent="0.25">
      <c r="D14375" s="27"/>
      <c r="V14375" s="17"/>
    </row>
    <row r="14376" spans="4:22" x14ac:dyDescent="0.25">
      <c r="D14376" s="27"/>
      <c r="V14376" s="17"/>
    </row>
    <row r="14377" spans="4:22" x14ac:dyDescent="0.25">
      <c r="D14377" s="27"/>
      <c r="V14377" s="17"/>
    </row>
    <row r="14378" spans="4:22" x14ac:dyDescent="0.25">
      <c r="D14378" s="27"/>
      <c r="V14378" s="17"/>
    </row>
    <row r="14379" spans="4:22" x14ac:dyDescent="0.25">
      <c r="D14379" s="27"/>
      <c r="V14379" s="17"/>
    </row>
    <row r="14380" spans="4:22" x14ac:dyDescent="0.25">
      <c r="D14380" s="27"/>
      <c r="V14380" s="17"/>
    </row>
    <row r="14381" spans="4:22" x14ac:dyDescent="0.25">
      <c r="D14381" s="27"/>
      <c r="V14381" s="17"/>
    </row>
    <row r="14382" spans="4:22" x14ac:dyDescent="0.25">
      <c r="D14382" s="27"/>
      <c r="V14382" s="17"/>
    </row>
    <row r="14383" spans="4:22" x14ac:dyDescent="0.25">
      <c r="D14383" s="27"/>
      <c r="V14383" s="17"/>
    </row>
    <row r="14384" spans="4:22" x14ac:dyDescent="0.25">
      <c r="D14384" s="27"/>
      <c r="V14384" s="17"/>
    </row>
    <row r="14385" spans="4:22" x14ac:dyDescent="0.25">
      <c r="D14385" s="27"/>
      <c r="V14385" s="17"/>
    </row>
    <row r="14386" spans="4:22" x14ac:dyDescent="0.25">
      <c r="D14386" s="27"/>
      <c r="V14386" s="17"/>
    </row>
    <row r="14387" spans="4:22" x14ac:dyDescent="0.25">
      <c r="D14387" s="27"/>
      <c r="V14387" s="17"/>
    </row>
    <row r="14388" spans="4:22" x14ac:dyDescent="0.25">
      <c r="D14388" s="27"/>
      <c r="V14388" s="17"/>
    </row>
    <row r="14389" spans="4:22" x14ac:dyDescent="0.25">
      <c r="D14389" s="27"/>
      <c r="V14389" s="17"/>
    </row>
    <row r="14390" spans="4:22" x14ac:dyDescent="0.25">
      <c r="D14390" s="27"/>
      <c r="V14390" s="17"/>
    </row>
    <row r="14391" spans="4:22" x14ac:dyDescent="0.25">
      <c r="D14391" s="27"/>
      <c r="V14391" s="17"/>
    </row>
    <row r="14392" spans="4:22" x14ac:dyDescent="0.25">
      <c r="D14392" s="27"/>
      <c r="V14392" s="17"/>
    </row>
    <row r="14393" spans="4:22" x14ac:dyDescent="0.25">
      <c r="D14393" s="27"/>
      <c r="V14393" s="17"/>
    </row>
    <row r="14394" spans="4:22" x14ac:dyDescent="0.25">
      <c r="D14394" s="27"/>
      <c r="V14394" s="17"/>
    </row>
    <row r="14395" spans="4:22" x14ac:dyDescent="0.25">
      <c r="D14395" s="27"/>
      <c r="V14395" s="17"/>
    </row>
    <row r="14396" spans="4:22" x14ac:dyDescent="0.25">
      <c r="D14396" s="27"/>
      <c r="V14396" s="17"/>
    </row>
    <row r="14397" spans="4:22" x14ac:dyDescent="0.25">
      <c r="D14397" s="27"/>
      <c r="V14397" s="17"/>
    </row>
    <row r="14398" spans="4:22" x14ac:dyDescent="0.25">
      <c r="D14398" s="27"/>
      <c r="V14398" s="17"/>
    </row>
    <row r="14399" spans="4:22" x14ac:dyDescent="0.25">
      <c r="D14399" s="27"/>
      <c r="V14399" s="17"/>
    </row>
    <row r="14400" spans="4:22" x14ac:dyDescent="0.25">
      <c r="D14400" s="27"/>
      <c r="V14400" s="17"/>
    </row>
    <row r="14401" spans="4:22" x14ac:dyDescent="0.25">
      <c r="D14401" s="27"/>
      <c r="V14401" s="17"/>
    </row>
    <row r="14402" spans="4:22" x14ac:dyDescent="0.25">
      <c r="D14402" s="27"/>
      <c r="V14402" s="17"/>
    </row>
    <row r="14403" spans="4:22" x14ac:dyDescent="0.25">
      <c r="D14403" s="27"/>
      <c r="V14403" s="17"/>
    </row>
    <row r="14404" spans="4:22" x14ac:dyDescent="0.25">
      <c r="D14404" s="27"/>
      <c r="V14404" s="17"/>
    </row>
    <row r="14405" spans="4:22" x14ac:dyDescent="0.25">
      <c r="D14405" s="27"/>
      <c r="V14405" s="17"/>
    </row>
    <row r="14406" spans="4:22" x14ac:dyDescent="0.25">
      <c r="D14406" s="27"/>
      <c r="V14406" s="17"/>
    </row>
    <row r="14407" spans="4:22" x14ac:dyDescent="0.25">
      <c r="D14407" s="27"/>
      <c r="V14407" s="17"/>
    </row>
    <row r="14408" spans="4:22" x14ac:dyDescent="0.25">
      <c r="D14408" s="27"/>
      <c r="V14408" s="17"/>
    </row>
    <row r="14409" spans="4:22" x14ac:dyDescent="0.25">
      <c r="D14409" s="27"/>
      <c r="V14409" s="17"/>
    </row>
    <row r="14410" spans="4:22" x14ac:dyDescent="0.25">
      <c r="D14410" s="27"/>
      <c r="V14410" s="17"/>
    </row>
    <row r="14411" spans="4:22" x14ac:dyDescent="0.25">
      <c r="D14411" s="27"/>
      <c r="V14411" s="17"/>
    </row>
    <row r="14412" spans="4:22" x14ac:dyDescent="0.25">
      <c r="D14412" s="27"/>
      <c r="V14412" s="17"/>
    </row>
    <row r="14413" spans="4:22" x14ac:dyDescent="0.25">
      <c r="D14413" s="27"/>
      <c r="V14413" s="17"/>
    </row>
    <row r="14414" spans="4:22" x14ac:dyDescent="0.25">
      <c r="D14414" s="27"/>
      <c r="V14414" s="17"/>
    </row>
    <row r="14415" spans="4:22" x14ac:dyDescent="0.25">
      <c r="D14415" s="27"/>
      <c r="V14415" s="17"/>
    </row>
    <row r="14416" spans="4:22" x14ac:dyDescent="0.25">
      <c r="D14416" s="27"/>
      <c r="V14416" s="17"/>
    </row>
    <row r="14417" spans="4:22" x14ac:dyDescent="0.25">
      <c r="D14417" s="27"/>
      <c r="V14417" s="17"/>
    </row>
    <row r="14418" spans="4:22" x14ac:dyDescent="0.25">
      <c r="D14418" s="27"/>
      <c r="V14418" s="17"/>
    </row>
    <row r="14419" spans="4:22" x14ac:dyDescent="0.25">
      <c r="D14419" s="27"/>
      <c r="V14419" s="17"/>
    </row>
    <row r="14420" spans="4:22" x14ac:dyDescent="0.25">
      <c r="D14420" s="27"/>
      <c r="V14420" s="17"/>
    </row>
    <row r="14421" spans="4:22" x14ac:dyDescent="0.25">
      <c r="D14421" s="27"/>
      <c r="V14421" s="17"/>
    </row>
    <row r="14422" spans="4:22" x14ac:dyDescent="0.25">
      <c r="D14422" s="27"/>
      <c r="V14422" s="17"/>
    </row>
    <row r="14423" spans="4:22" x14ac:dyDescent="0.25">
      <c r="D14423" s="27"/>
      <c r="V14423" s="17"/>
    </row>
    <row r="14424" spans="4:22" x14ac:dyDescent="0.25">
      <c r="D14424" s="27"/>
      <c r="V14424" s="17"/>
    </row>
    <row r="14425" spans="4:22" x14ac:dyDescent="0.25">
      <c r="D14425" s="27"/>
      <c r="V14425" s="17"/>
    </row>
    <row r="14426" spans="4:22" x14ac:dyDescent="0.25">
      <c r="D14426" s="27"/>
      <c r="V14426" s="17"/>
    </row>
    <row r="14427" spans="4:22" x14ac:dyDescent="0.25">
      <c r="D14427" s="27"/>
      <c r="V14427" s="17"/>
    </row>
    <row r="14428" spans="4:22" x14ac:dyDescent="0.25">
      <c r="D14428" s="27"/>
      <c r="V14428" s="17"/>
    </row>
    <row r="14429" spans="4:22" x14ac:dyDescent="0.25">
      <c r="D14429" s="27"/>
      <c r="V14429" s="17"/>
    </row>
    <row r="14430" spans="4:22" x14ac:dyDescent="0.25">
      <c r="D14430" s="27"/>
      <c r="V14430" s="17"/>
    </row>
    <row r="14431" spans="4:22" x14ac:dyDescent="0.25">
      <c r="D14431" s="27"/>
      <c r="V14431" s="17"/>
    </row>
    <row r="14432" spans="4:22" x14ac:dyDescent="0.25">
      <c r="D14432" s="27"/>
      <c r="V14432" s="17"/>
    </row>
    <row r="14433" spans="4:22" x14ac:dyDescent="0.25">
      <c r="D14433" s="27"/>
      <c r="V14433" s="17"/>
    </row>
    <row r="14434" spans="4:22" x14ac:dyDescent="0.25">
      <c r="D14434" s="27"/>
      <c r="V14434" s="17"/>
    </row>
    <row r="14435" spans="4:22" x14ac:dyDescent="0.25">
      <c r="D14435" s="27"/>
      <c r="V14435" s="17"/>
    </row>
    <row r="14436" spans="4:22" x14ac:dyDescent="0.25">
      <c r="D14436" s="27"/>
      <c r="V14436" s="17"/>
    </row>
    <row r="14437" spans="4:22" x14ac:dyDescent="0.25">
      <c r="D14437" s="27"/>
      <c r="V14437" s="17"/>
    </row>
    <row r="14438" spans="4:22" x14ac:dyDescent="0.25">
      <c r="D14438" s="27"/>
      <c r="V14438" s="17"/>
    </row>
    <row r="14439" spans="4:22" x14ac:dyDescent="0.25">
      <c r="D14439" s="27"/>
      <c r="V14439" s="17"/>
    </row>
    <row r="14440" spans="4:22" x14ac:dyDescent="0.25">
      <c r="D14440" s="27"/>
      <c r="V14440" s="17"/>
    </row>
    <row r="14441" spans="4:22" x14ac:dyDescent="0.25">
      <c r="D14441" s="27"/>
      <c r="V14441" s="17"/>
    </row>
    <row r="14442" spans="4:22" x14ac:dyDescent="0.25">
      <c r="D14442" s="27"/>
      <c r="V14442" s="17"/>
    </row>
    <row r="14443" spans="4:22" x14ac:dyDescent="0.25">
      <c r="D14443" s="27"/>
      <c r="V14443" s="17"/>
    </row>
    <row r="14444" spans="4:22" x14ac:dyDescent="0.25">
      <c r="D14444" s="27"/>
      <c r="V14444" s="17"/>
    </row>
    <row r="14445" spans="4:22" x14ac:dyDescent="0.25">
      <c r="D14445" s="27"/>
      <c r="V14445" s="17"/>
    </row>
    <row r="14446" spans="4:22" x14ac:dyDescent="0.25">
      <c r="D14446" s="27"/>
      <c r="V14446" s="17"/>
    </row>
    <row r="14447" spans="4:22" x14ac:dyDescent="0.25">
      <c r="D14447" s="27"/>
      <c r="V14447" s="17"/>
    </row>
    <row r="14448" spans="4:22" x14ac:dyDescent="0.25">
      <c r="D14448" s="27"/>
      <c r="V14448" s="17"/>
    </row>
    <row r="14449" spans="4:22" x14ac:dyDescent="0.25">
      <c r="D14449" s="27"/>
      <c r="V14449" s="17"/>
    </row>
    <row r="14450" spans="4:22" x14ac:dyDescent="0.25">
      <c r="D14450" s="27"/>
      <c r="V14450" s="17"/>
    </row>
    <row r="14451" spans="4:22" x14ac:dyDescent="0.25">
      <c r="D14451" s="27"/>
      <c r="V14451" s="17"/>
    </row>
    <row r="14452" spans="4:22" x14ac:dyDescent="0.25">
      <c r="D14452" s="27"/>
      <c r="V14452" s="17"/>
    </row>
    <row r="14453" spans="4:22" x14ac:dyDescent="0.25">
      <c r="D14453" s="27"/>
      <c r="V14453" s="17"/>
    </row>
    <row r="14454" spans="4:22" x14ac:dyDescent="0.25">
      <c r="D14454" s="27"/>
      <c r="V14454" s="17"/>
    </row>
    <row r="14455" spans="4:22" x14ac:dyDescent="0.25">
      <c r="D14455" s="27"/>
      <c r="V14455" s="17"/>
    </row>
    <row r="14456" spans="4:22" x14ac:dyDescent="0.25">
      <c r="D14456" s="27"/>
      <c r="V14456" s="17"/>
    </row>
    <row r="14457" spans="4:22" x14ac:dyDescent="0.25">
      <c r="D14457" s="27"/>
      <c r="V14457" s="17"/>
    </row>
    <row r="14458" spans="4:22" x14ac:dyDescent="0.25">
      <c r="D14458" s="27"/>
      <c r="V14458" s="17"/>
    </row>
    <row r="14459" spans="4:22" x14ac:dyDescent="0.25">
      <c r="D14459" s="27"/>
      <c r="V14459" s="17"/>
    </row>
    <row r="14460" spans="4:22" x14ac:dyDescent="0.25">
      <c r="D14460" s="27"/>
      <c r="V14460" s="17"/>
    </row>
    <row r="14461" spans="4:22" x14ac:dyDescent="0.25">
      <c r="D14461" s="27"/>
      <c r="V14461" s="17"/>
    </row>
    <row r="14462" spans="4:22" x14ac:dyDescent="0.25">
      <c r="D14462" s="27"/>
      <c r="V14462" s="17"/>
    </row>
    <row r="14463" spans="4:22" x14ac:dyDescent="0.25">
      <c r="D14463" s="27"/>
      <c r="V14463" s="17"/>
    </row>
    <row r="14464" spans="4:22" x14ac:dyDescent="0.25">
      <c r="D14464" s="27"/>
      <c r="V14464" s="17"/>
    </row>
    <row r="14465" spans="4:22" x14ac:dyDescent="0.25">
      <c r="D14465" s="27"/>
      <c r="V14465" s="17"/>
    </row>
    <row r="14466" spans="4:22" x14ac:dyDescent="0.25">
      <c r="D14466" s="27"/>
      <c r="V14466" s="17"/>
    </row>
    <row r="14467" spans="4:22" x14ac:dyDescent="0.25">
      <c r="D14467" s="27"/>
      <c r="V14467" s="17"/>
    </row>
    <row r="14468" spans="4:22" x14ac:dyDescent="0.25">
      <c r="D14468" s="27"/>
      <c r="V14468" s="17"/>
    </row>
    <row r="14469" spans="4:22" x14ac:dyDescent="0.25">
      <c r="D14469" s="27"/>
      <c r="V14469" s="17"/>
    </row>
    <row r="14470" spans="4:22" x14ac:dyDescent="0.25">
      <c r="D14470" s="27"/>
      <c r="V14470" s="17"/>
    </row>
    <row r="14471" spans="4:22" x14ac:dyDescent="0.25">
      <c r="D14471" s="27"/>
      <c r="V14471" s="17"/>
    </row>
    <row r="14472" spans="4:22" x14ac:dyDescent="0.25">
      <c r="D14472" s="27"/>
      <c r="V14472" s="17"/>
    </row>
    <row r="14473" spans="4:22" x14ac:dyDescent="0.25">
      <c r="D14473" s="27"/>
      <c r="V14473" s="17"/>
    </row>
    <row r="14474" spans="4:22" x14ac:dyDescent="0.25">
      <c r="D14474" s="27"/>
      <c r="V14474" s="17"/>
    </row>
    <row r="14475" spans="4:22" x14ac:dyDescent="0.25">
      <c r="D14475" s="27"/>
      <c r="V14475" s="17"/>
    </row>
    <row r="14476" spans="4:22" x14ac:dyDescent="0.25">
      <c r="D14476" s="27"/>
      <c r="V14476" s="17"/>
    </row>
    <row r="14477" spans="4:22" x14ac:dyDescent="0.25">
      <c r="D14477" s="27"/>
      <c r="V14477" s="17"/>
    </row>
    <row r="14478" spans="4:22" x14ac:dyDescent="0.25">
      <c r="D14478" s="27"/>
      <c r="V14478" s="17"/>
    </row>
    <row r="14479" spans="4:22" x14ac:dyDescent="0.25">
      <c r="D14479" s="27"/>
      <c r="V14479" s="17"/>
    </row>
    <row r="14480" spans="4:22" x14ac:dyDescent="0.25">
      <c r="D14480" s="27"/>
      <c r="V14480" s="17"/>
    </row>
    <row r="14481" spans="4:22" x14ac:dyDescent="0.25">
      <c r="D14481" s="27"/>
      <c r="V14481" s="17"/>
    </row>
    <row r="14482" spans="4:22" x14ac:dyDescent="0.25">
      <c r="D14482" s="27"/>
      <c r="V14482" s="17"/>
    </row>
    <row r="14483" spans="4:22" x14ac:dyDescent="0.25">
      <c r="D14483" s="27"/>
      <c r="V14483" s="17"/>
    </row>
    <row r="14484" spans="4:22" x14ac:dyDescent="0.25">
      <c r="D14484" s="27"/>
      <c r="V14484" s="17"/>
    </row>
    <row r="14485" spans="4:22" x14ac:dyDescent="0.25">
      <c r="D14485" s="27"/>
      <c r="V14485" s="17"/>
    </row>
    <row r="14486" spans="4:22" x14ac:dyDescent="0.25">
      <c r="D14486" s="27"/>
      <c r="V14486" s="17"/>
    </row>
    <row r="14487" spans="4:22" x14ac:dyDescent="0.25">
      <c r="D14487" s="27"/>
      <c r="V14487" s="17"/>
    </row>
    <row r="14488" spans="4:22" x14ac:dyDescent="0.25">
      <c r="D14488" s="27"/>
      <c r="V14488" s="17"/>
    </row>
    <row r="14489" spans="4:22" x14ac:dyDescent="0.25">
      <c r="D14489" s="27"/>
      <c r="V14489" s="17"/>
    </row>
    <row r="14490" spans="4:22" x14ac:dyDescent="0.25">
      <c r="D14490" s="27"/>
      <c r="V14490" s="17"/>
    </row>
    <row r="14491" spans="4:22" x14ac:dyDescent="0.25">
      <c r="D14491" s="27"/>
      <c r="V14491" s="17"/>
    </row>
    <row r="14492" spans="4:22" x14ac:dyDescent="0.25">
      <c r="D14492" s="27"/>
      <c r="V14492" s="17"/>
    </row>
    <row r="14493" spans="4:22" x14ac:dyDescent="0.25">
      <c r="D14493" s="27"/>
      <c r="V14493" s="17"/>
    </row>
    <row r="14494" spans="4:22" x14ac:dyDescent="0.25">
      <c r="D14494" s="27"/>
      <c r="V14494" s="17"/>
    </row>
    <row r="14495" spans="4:22" x14ac:dyDescent="0.25">
      <c r="D14495" s="27"/>
      <c r="V14495" s="17"/>
    </row>
    <row r="14496" spans="4:22" x14ac:dyDescent="0.25">
      <c r="D14496" s="27"/>
      <c r="V14496" s="17"/>
    </row>
    <row r="14497" spans="4:22" x14ac:dyDescent="0.25">
      <c r="D14497" s="27"/>
      <c r="V14497" s="17"/>
    </row>
    <row r="14498" spans="4:22" x14ac:dyDescent="0.25">
      <c r="D14498" s="27"/>
      <c r="V14498" s="17"/>
    </row>
    <row r="14499" spans="4:22" x14ac:dyDescent="0.25">
      <c r="D14499" s="27"/>
      <c r="V14499" s="17"/>
    </row>
    <row r="14500" spans="4:22" x14ac:dyDescent="0.25">
      <c r="D14500" s="27"/>
      <c r="V14500" s="17"/>
    </row>
    <row r="14501" spans="4:22" x14ac:dyDescent="0.25">
      <c r="D14501" s="27"/>
      <c r="V14501" s="17"/>
    </row>
    <row r="14502" spans="4:22" x14ac:dyDescent="0.25">
      <c r="D14502" s="27"/>
      <c r="V14502" s="17"/>
    </row>
    <row r="14503" spans="4:22" x14ac:dyDescent="0.25">
      <c r="D14503" s="27"/>
      <c r="V14503" s="17"/>
    </row>
    <row r="14504" spans="4:22" x14ac:dyDescent="0.25">
      <c r="D14504" s="27"/>
      <c r="V14504" s="17"/>
    </row>
    <row r="14505" spans="4:22" x14ac:dyDescent="0.25">
      <c r="D14505" s="27"/>
      <c r="V14505" s="17"/>
    </row>
    <row r="14506" spans="4:22" x14ac:dyDescent="0.25">
      <c r="D14506" s="27"/>
      <c r="V14506" s="17"/>
    </row>
    <row r="14507" spans="4:22" x14ac:dyDescent="0.25">
      <c r="D14507" s="27"/>
      <c r="V14507" s="17"/>
    </row>
    <row r="14508" spans="4:22" x14ac:dyDescent="0.25">
      <c r="D14508" s="27"/>
      <c r="V14508" s="17"/>
    </row>
    <row r="14509" spans="4:22" x14ac:dyDescent="0.25">
      <c r="D14509" s="27"/>
      <c r="V14509" s="17"/>
    </row>
    <row r="14510" spans="4:22" x14ac:dyDescent="0.25">
      <c r="D14510" s="27"/>
      <c r="V14510" s="17"/>
    </row>
    <row r="14511" spans="4:22" x14ac:dyDescent="0.25">
      <c r="D14511" s="27"/>
      <c r="V14511" s="17"/>
    </row>
    <row r="14512" spans="4:22" x14ac:dyDescent="0.25">
      <c r="D14512" s="27"/>
      <c r="V14512" s="17"/>
    </row>
    <row r="14513" spans="4:22" x14ac:dyDescent="0.25">
      <c r="D14513" s="27"/>
      <c r="V14513" s="17"/>
    </row>
    <row r="14514" spans="4:22" x14ac:dyDescent="0.25">
      <c r="D14514" s="27"/>
      <c r="V14514" s="17"/>
    </row>
    <row r="14515" spans="4:22" x14ac:dyDescent="0.25">
      <c r="D14515" s="27"/>
      <c r="V14515" s="17"/>
    </row>
    <row r="14516" spans="4:22" x14ac:dyDescent="0.25">
      <c r="D14516" s="27"/>
      <c r="V14516" s="17"/>
    </row>
    <row r="14517" spans="4:22" x14ac:dyDescent="0.25">
      <c r="D14517" s="27"/>
      <c r="V14517" s="17"/>
    </row>
    <row r="14518" spans="4:22" x14ac:dyDescent="0.25">
      <c r="D14518" s="27"/>
      <c r="V14518" s="17"/>
    </row>
    <row r="14519" spans="4:22" x14ac:dyDescent="0.25">
      <c r="D14519" s="27"/>
      <c r="V14519" s="17"/>
    </row>
    <row r="14520" spans="4:22" x14ac:dyDescent="0.25">
      <c r="D14520" s="27"/>
      <c r="V14520" s="17"/>
    </row>
    <row r="14521" spans="4:22" x14ac:dyDescent="0.25">
      <c r="D14521" s="27"/>
      <c r="V14521" s="17"/>
    </row>
    <row r="14522" spans="4:22" x14ac:dyDescent="0.25">
      <c r="D14522" s="27"/>
      <c r="V14522" s="17"/>
    </row>
    <row r="14523" spans="4:22" x14ac:dyDescent="0.25">
      <c r="D14523" s="27"/>
      <c r="V14523" s="17"/>
    </row>
    <row r="14524" spans="4:22" x14ac:dyDescent="0.25">
      <c r="D14524" s="27"/>
      <c r="V14524" s="17"/>
    </row>
    <row r="14525" spans="4:22" x14ac:dyDescent="0.25">
      <c r="D14525" s="27"/>
      <c r="V14525" s="17"/>
    </row>
    <row r="14526" spans="4:22" x14ac:dyDescent="0.25">
      <c r="D14526" s="27"/>
      <c r="V14526" s="17"/>
    </row>
    <row r="14527" spans="4:22" x14ac:dyDescent="0.25">
      <c r="D14527" s="27"/>
      <c r="V14527" s="17"/>
    </row>
    <row r="14528" spans="4:22" x14ac:dyDescent="0.25">
      <c r="D14528" s="27"/>
      <c r="V14528" s="17"/>
    </row>
    <row r="14529" spans="4:22" x14ac:dyDescent="0.25">
      <c r="D14529" s="27"/>
      <c r="V14529" s="17"/>
    </row>
    <row r="14530" spans="4:22" x14ac:dyDescent="0.25">
      <c r="D14530" s="27"/>
      <c r="V14530" s="17"/>
    </row>
    <row r="14531" spans="4:22" x14ac:dyDescent="0.25">
      <c r="D14531" s="27"/>
      <c r="V14531" s="17"/>
    </row>
    <row r="14532" spans="4:22" x14ac:dyDescent="0.25">
      <c r="D14532" s="27"/>
      <c r="V14532" s="17"/>
    </row>
    <row r="14533" spans="4:22" x14ac:dyDescent="0.25">
      <c r="D14533" s="27"/>
      <c r="V14533" s="17"/>
    </row>
    <row r="14534" spans="4:22" x14ac:dyDescent="0.25">
      <c r="D14534" s="27"/>
      <c r="V14534" s="17"/>
    </row>
    <row r="14535" spans="4:22" x14ac:dyDescent="0.25">
      <c r="D14535" s="27"/>
      <c r="V14535" s="17"/>
    </row>
    <row r="14536" spans="4:22" x14ac:dyDescent="0.25">
      <c r="D14536" s="27"/>
      <c r="V14536" s="17"/>
    </row>
    <row r="14537" spans="4:22" x14ac:dyDescent="0.25">
      <c r="D14537" s="27"/>
      <c r="V14537" s="17"/>
    </row>
    <row r="14538" spans="4:22" x14ac:dyDescent="0.25">
      <c r="D14538" s="27"/>
      <c r="V14538" s="17"/>
    </row>
    <row r="14539" spans="4:22" x14ac:dyDescent="0.25">
      <c r="D14539" s="27"/>
      <c r="V14539" s="17"/>
    </row>
    <row r="14540" spans="4:22" x14ac:dyDescent="0.25">
      <c r="D14540" s="27"/>
      <c r="V14540" s="17"/>
    </row>
    <row r="14541" spans="4:22" x14ac:dyDescent="0.25">
      <c r="D14541" s="27"/>
      <c r="V14541" s="17"/>
    </row>
    <row r="14542" spans="4:22" x14ac:dyDescent="0.25">
      <c r="D14542" s="27"/>
      <c r="V14542" s="17"/>
    </row>
    <row r="14543" spans="4:22" x14ac:dyDescent="0.25">
      <c r="D14543" s="27"/>
      <c r="V14543" s="17"/>
    </row>
    <row r="14544" spans="4:22" x14ac:dyDescent="0.25">
      <c r="D14544" s="27"/>
      <c r="V14544" s="17"/>
    </row>
    <row r="14545" spans="4:22" x14ac:dyDescent="0.25">
      <c r="D14545" s="27"/>
      <c r="V14545" s="17"/>
    </row>
    <row r="14546" spans="4:22" x14ac:dyDescent="0.25">
      <c r="D14546" s="27"/>
      <c r="V14546" s="17"/>
    </row>
    <row r="14547" spans="4:22" x14ac:dyDescent="0.25">
      <c r="D14547" s="27"/>
      <c r="V14547" s="17"/>
    </row>
    <row r="14548" spans="4:22" x14ac:dyDescent="0.25">
      <c r="D14548" s="27"/>
      <c r="V14548" s="17"/>
    </row>
    <row r="14549" spans="4:22" x14ac:dyDescent="0.25">
      <c r="D14549" s="27"/>
      <c r="V14549" s="17"/>
    </row>
    <row r="14550" spans="4:22" x14ac:dyDescent="0.25">
      <c r="D14550" s="27"/>
      <c r="V14550" s="17"/>
    </row>
    <row r="14551" spans="4:22" x14ac:dyDescent="0.25">
      <c r="D14551" s="27"/>
      <c r="V14551" s="17"/>
    </row>
    <row r="14552" spans="4:22" x14ac:dyDescent="0.25">
      <c r="D14552" s="27"/>
      <c r="V14552" s="17"/>
    </row>
    <row r="14553" spans="4:22" x14ac:dyDescent="0.25">
      <c r="D14553" s="27"/>
      <c r="V14553" s="17"/>
    </row>
    <row r="14554" spans="4:22" x14ac:dyDescent="0.25">
      <c r="D14554" s="27"/>
      <c r="V14554" s="17"/>
    </row>
    <row r="14555" spans="4:22" x14ac:dyDescent="0.25">
      <c r="D14555" s="27"/>
      <c r="V14555" s="17"/>
    </row>
    <row r="14556" spans="4:22" x14ac:dyDescent="0.25">
      <c r="D14556" s="27"/>
      <c r="V14556" s="17"/>
    </row>
    <row r="14557" spans="4:22" x14ac:dyDescent="0.25">
      <c r="D14557" s="27"/>
      <c r="V14557" s="17"/>
    </row>
    <row r="14558" spans="4:22" x14ac:dyDescent="0.25">
      <c r="D14558" s="27"/>
      <c r="V14558" s="17"/>
    </row>
    <row r="14559" spans="4:22" x14ac:dyDescent="0.25">
      <c r="D14559" s="27"/>
      <c r="V14559" s="17"/>
    </row>
    <row r="14560" spans="4:22" x14ac:dyDescent="0.25">
      <c r="D14560" s="27"/>
      <c r="V14560" s="17"/>
    </row>
    <row r="14561" spans="4:22" x14ac:dyDescent="0.25">
      <c r="D14561" s="27"/>
      <c r="V14561" s="17"/>
    </row>
    <row r="14562" spans="4:22" x14ac:dyDescent="0.25">
      <c r="D14562" s="27"/>
      <c r="V14562" s="17"/>
    </row>
    <row r="14563" spans="4:22" x14ac:dyDescent="0.25">
      <c r="D14563" s="27"/>
      <c r="V14563" s="17"/>
    </row>
    <row r="14564" spans="4:22" x14ac:dyDescent="0.25">
      <c r="D14564" s="27"/>
      <c r="V14564" s="17"/>
    </row>
    <row r="14565" spans="4:22" x14ac:dyDescent="0.25">
      <c r="D14565" s="27"/>
      <c r="V14565" s="17"/>
    </row>
    <row r="14566" spans="4:22" x14ac:dyDescent="0.25">
      <c r="D14566" s="27"/>
      <c r="V14566" s="17"/>
    </row>
    <row r="14567" spans="4:22" x14ac:dyDescent="0.25">
      <c r="D14567" s="27"/>
      <c r="V14567" s="17"/>
    </row>
    <row r="14568" spans="4:22" x14ac:dyDescent="0.25">
      <c r="D14568" s="27"/>
      <c r="V14568" s="17"/>
    </row>
    <row r="14569" spans="4:22" x14ac:dyDescent="0.25">
      <c r="D14569" s="27"/>
      <c r="V14569" s="17"/>
    </row>
    <row r="14570" spans="4:22" x14ac:dyDescent="0.25">
      <c r="D14570" s="27"/>
      <c r="V14570" s="17"/>
    </row>
    <row r="14571" spans="4:22" x14ac:dyDescent="0.25">
      <c r="D14571" s="27"/>
      <c r="V14571" s="17"/>
    </row>
    <row r="14572" spans="4:22" x14ac:dyDescent="0.25">
      <c r="D14572" s="27"/>
      <c r="V14572" s="17"/>
    </row>
    <row r="14573" spans="4:22" x14ac:dyDescent="0.25">
      <c r="D14573" s="27"/>
      <c r="V14573" s="17"/>
    </row>
    <row r="14574" spans="4:22" x14ac:dyDescent="0.25">
      <c r="D14574" s="27"/>
      <c r="V14574" s="17"/>
    </row>
    <row r="14575" spans="4:22" x14ac:dyDescent="0.25">
      <c r="D14575" s="27"/>
      <c r="V14575" s="17"/>
    </row>
    <row r="14576" spans="4:22" x14ac:dyDescent="0.25">
      <c r="D14576" s="27"/>
      <c r="V14576" s="17"/>
    </row>
    <row r="14577" spans="4:22" x14ac:dyDescent="0.25">
      <c r="D14577" s="27"/>
      <c r="V14577" s="17"/>
    </row>
    <row r="14578" spans="4:22" x14ac:dyDescent="0.25">
      <c r="D14578" s="27"/>
      <c r="V14578" s="17"/>
    </row>
    <row r="14579" spans="4:22" x14ac:dyDescent="0.25">
      <c r="D14579" s="27"/>
      <c r="V14579" s="17"/>
    </row>
    <row r="14580" spans="4:22" x14ac:dyDescent="0.25">
      <c r="D14580" s="27"/>
      <c r="V14580" s="17"/>
    </row>
    <row r="14581" spans="4:22" x14ac:dyDescent="0.25">
      <c r="D14581" s="27"/>
      <c r="V14581" s="17"/>
    </row>
    <row r="14582" spans="4:22" x14ac:dyDescent="0.25">
      <c r="D14582" s="27"/>
      <c r="V14582" s="17"/>
    </row>
    <row r="14583" spans="4:22" x14ac:dyDescent="0.25">
      <c r="D14583" s="27"/>
      <c r="V14583" s="17"/>
    </row>
    <row r="14584" spans="4:22" x14ac:dyDescent="0.25">
      <c r="D14584" s="27"/>
      <c r="V14584" s="17"/>
    </row>
    <row r="14585" spans="4:22" x14ac:dyDescent="0.25">
      <c r="D14585" s="27"/>
      <c r="V14585" s="17"/>
    </row>
    <row r="14586" spans="4:22" x14ac:dyDescent="0.25">
      <c r="D14586" s="27"/>
      <c r="V14586" s="17"/>
    </row>
    <row r="14587" spans="4:22" x14ac:dyDescent="0.25">
      <c r="D14587" s="27"/>
      <c r="V14587" s="17"/>
    </row>
    <row r="14588" spans="4:22" x14ac:dyDescent="0.25">
      <c r="D14588" s="27"/>
      <c r="V14588" s="17"/>
    </row>
    <row r="14589" spans="4:22" x14ac:dyDescent="0.25">
      <c r="D14589" s="27"/>
      <c r="V14589" s="17"/>
    </row>
    <row r="14590" spans="4:22" x14ac:dyDescent="0.25">
      <c r="D14590" s="27"/>
      <c r="V14590" s="17"/>
    </row>
    <row r="14591" spans="4:22" x14ac:dyDescent="0.25">
      <c r="D14591" s="27"/>
      <c r="V14591" s="17"/>
    </row>
    <row r="14592" spans="4:22" x14ac:dyDescent="0.25">
      <c r="D14592" s="27"/>
      <c r="V14592" s="17"/>
    </row>
    <row r="14593" spans="4:22" x14ac:dyDescent="0.25">
      <c r="D14593" s="27"/>
      <c r="V14593" s="17"/>
    </row>
    <row r="14594" spans="4:22" x14ac:dyDescent="0.25">
      <c r="D14594" s="27"/>
      <c r="V14594" s="17"/>
    </row>
    <row r="14595" spans="4:22" x14ac:dyDescent="0.25">
      <c r="D14595" s="27"/>
      <c r="V14595" s="17"/>
    </row>
    <row r="14596" spans="4:22" x14ac:dyDescent="0.25">
      <c r="D14596" s="27"/>
      <c r="V14596" s="17"/>
    </row>
    <row r="14597" spans="4:22" x14ac:dyDescent="0.25">
      <c r="D14597" s="27"/>
      <c r="V14597" s="17"/>
    </row>
    <row r="14598" spans="4:22" x14ac:dyDescent="0.25">
      <c r="D14598" s="27"/>
      <c r="V14598" s="17"/>
    </row>
    <row r="14599" spans="4:22" x14ac:dyDescent="0.25">
      <c r="D14599" s="27"/>
      <c r="V14599" s="17"/>
    </row>
    <row r="14600" spans="4:22" x14ac:dyDescent="0.25">
      <c r="D14600" s="27"/>
      <c r="V14600" s="17"/>
    </row>
    <row r="14601" spans="4:22" x14ac:dyDescent="0.25">
      <c r="D14601" s="27"/>
      <c r="V14601" s="17"/>
    </row>
    <row r="14602" spans="4:22" x14ac:dyDescent="0.25">
      <c r="D14602" s="27"/>
      <c r="V14602" s="17"/>
    </row>
    <row r="14603" spans="4:22" x14ac:dyDescent="0.25">
      <c r="D14603" s="27"/>
      <c r="V14603" s="17"/>
    </row>
    <row r="14604" spans="4:22" x14ac:dyDescent="0.25">
      <c r="D14604" s="27"/>
      <c r="V14604" s="17"/>
    </row>
    <row r="14605" spans="4:22" x14ac:dyDescent="0.25">
      <c r="D14605" s="27"/>
      <c r="V14605" s="17"/>
    </row>
    <row r="14606" spans="4:22" x14ac:dyDescent="0.25">
      <c r="D14606" s="27"/>
      <c r="V14606" s="17"/>
    </row>
    <row r="14607" spans="4:22" x14ac:dyDescent="0.25">
      <c r="D14607" s="27"/>
      <c r="V14607" s="17"/>
    </row>
    <row r="14608" spans="4:22" x14ac:dyDescent="0.25">
      <c r="D14608" s="27"/>
      <c r="V14608" s="17"/>
    </row>
    <row r="14609" spans="4:22" x14ac:dyDescent="0.25">
      <c r="D14609" s="27"/>
      <c r="V14609" s="17"/>
    </row>
    <row r="14610" spans="4:22" x14ac:dyDescent="0.25">
      <c r="D14610" s="27"/>
      <c r="V14610" s="17"/>
    </row>
    <row r="14611" spans="4:22" x14ac:dyDescent="0.25">
      <c r="D14611" s="27"/>
      <c r="V14611" s="17"/>
    </row>
    <row r="14612" spans="4:22" x14ac:dyDescent="0.25">
      <c r="D14612" s="27"/>
      <c r="V14612" s="17"/>
    </row>
    <row r="14613" spans="4:22" x14ac:dyDescent="0.25">
      <c r="D14613" s="27"/>
      <c r="V14613" s="17"/>
    </row>
    <row r="14614" spans="4:22" x14ac:dyDescent="0.25">
      <c r="D14614" s="27"/>
      <c r="V14614" s="17"/>
    </row>
    <row r="14615" spans="4:22" x14ac:dyDescent="0.25">
      <c r="D14615" s="27"/>
      <c r="V14615" s="17"/>
    </row>
    <row r="14616" spans="4:22" x14ac:dyDescent="0.25">
      <c r="D14616" s="27"/>
      <c r="V14616" s="17"/>
    </row>
    <row r="14617" spans="4:22" x14ac:dyDescent="0.25">
      <c r="D14617" s="27"/>
      <c r="V14617" s="17"/>
    </row>
    <row r="14618" spans="4:22" x14ac:dyDescent="0.25">
      <c r="D14618" s="27"/>
      <c r="V14618" s="17"/>
    </row>
    <row r="14619" spans="4:22" x14ac:dyDescent="0.25">
      <c r="D14619" s="27"/>
      <c r="V14619" s="17"/>
    </row>
    <row r="14620" spans="4:22" x14ac:dyDescent="0.25">
      <c r="D14620" s="27"/>
      <c r="V14620" s="17"/>
    </row>
    <row r="14621" spans="4:22" x14ac:dyDescent="0.25">
      <c r="D14621" s="27"/>
      <c r="V14621" s="17"/>
    </row>
    <row r="14622" spans="4:22" x14ac:dyDescent="0.25">
      <c r="D14622" s="27"/>
      <c r="V14622" s="17"/>
    </row>
    <row r="14623" spans="4:22" x14ac:dyDescent="0.25">
      <c r="D14623" s="27"/>
      <c r="V14623" s="17"/>
    </row>
    <row r="14624" spans="4:22" x14ac:dyDescent="0.25">
      <c r="D14624" s="27"/>
      <c r="V14624" s="17"/>
    </row>
    <row r="14625" spans="4:22" x14ac:dyDescent="0.25">
      <c r="D14625" s="27"/>
      <c r="V14625" s="17"/>
    </row>
    <row r="14626" spans="4:22" x14ac:dyDescent="0.25">
      <c r="D14626" s="27"/>
      <c r="V14626" s="17"/>
    </row>
    <row r="14627" spans="4:22" x14ac:dyDescent="0.25">
      <c r="D14627" s="27"/>
      <c r="V14627" s="17"/>
    </row>
    <row r="14628" spans="4:22" x14ac:dyDescent="0.25">
      <c r="D14628" s="27"/>
      <c r="V14628" s="17"/>
    </row>
    <row r="14629" spans="4:22" x14ac:dyDescent="0.25">
      <c r="D14629" s="27"/>
      <c r="V14629" s="17"/>
    </row>
    <row r="14630" spans="4:22" x14ac:dyDescent="0.25">
      <c r="D14630" s="27"/>
      <c r="V14630" s="17"/>
    </row>
    <row r="14631" spans="4:22" x14ac:dyDescent="0.25">
      <c r="D14631" s="27"/>
      <c r="V14631" s="17"/>
    </row>
    <row r="14632" spans="4:22" x14ac:dyDescent="0.25">
      <c r="D14632" s="27"/>
      <c r="V14632" s="17"/>
    </row>
    <row r="14633" spans="4:22" x14ac:dyDescent="0.25">
      <c r="D14633" s="27"/>
      <c r="V14633" s="17"/>
    </row>
    <row r="14634" spans="4:22" x14ac:dyDescent="0.25">
      <c r="D14634" s="27"/>
      <c r="V14634" s="17"/>
    </row>
    <row r="14635" spans="4:22" x14ac:dyDescent="0.25">
      <c r="D14635" s="27"/>
      <c r="V14635" s="17"/>
    </row>
    <row r="14636" spans="4:22" x14ac:dyDescent="0.25">
      <c r="D14636" s="27"/>
      <c r="V14636" s="17"/>
    </row>
    <row r="14637" spans="4:22" x14ac:dyDescent="0.25">
      <c r="D14637" s="27"/>
      <c r="V14637" s="17"/>
    </row>
    <row r="14638" spans="4:22" x14ac:dyDescent="0.25">
      <c r="D14638" s="27"/>
      <c r="V14638" s="17"/>
    </row>
    <row r="14639" spans="4:22" x14ac:dyDescent="0.25">
      <c r="D14639" s="27"/>
      <c r="V14639" s="17"/>
    </row>
    <row r="14640" spans="4:22" x14ac:dyDescent="0.25">
      <c r="D14640" s="27"/>
      <c r="V14640" s="17"/>
    </row>
    <row r="14641" spans="4:22" x14ac:dyDescent="0.25">
      <c r="D14641" s="27"/>
      <c r="V14641" s="17"/>
    </row>
    <row r="14642" spans="4:22" x14ac:dyDescent="0.25">
      <c r="D14642" s="27"/>
      <c r="V14642" s="17"/>
    </row>
    <row r="14643" spans="4:22" x14ac:dyDescent="0.25">
      <c r="D14643" s="27"/>
      <c r="V14643" s="17"/>
    </row>
    <row r="14644" spans="4:22" x14ac:dyDescent="0.25">
      <c r="D14644" s="27"/>
      <c r="V14644" s="17"/>
    </row>
    <row r="14645" spans="4:22" x14ac:dyDescent="0.25">
      <c r="D14645" s="27"/>
      <c r="V14645" s="17"/>
    </row>
    <row r="14646" spans="4:22" x14ac:dyDescent="0.25">
      <c r="D14646" s="27"/>
      <c r="V14646" s="17"/>
    </row>
    <row r="14647" spans="4:22" x14ac:dyDescent="0.25">
      <c r="D14647" s="27"/>
      <c r="V14647" s="17"/>
    </row>
    <row r="14648" spans="4:22" x14ac:dyDescent="0.25">
      <c r="D14648" s="27"/>
      <c r="V14648" s="17"/>
    </row>
    <row r="14649" spans="4:22" x14ac:dyDescent="0.25">
      <c r="D14649" s="27"/>
      <c r="V14649" s="17"/>
    </row>
    <row r="14650" spans="4:22" x14ac:dyDescent="0.25">
      <c r="D14650" s="27"/>
      <c r="V14650" s="17"/>
    </row>
    <row r="14651" spans="4:22" x14ac:dyDescent="0.25">
      <c r="D14651" s="27"/>
      <c r="V14651" s="17"/>
    </row>
    <row r="14652" spans="4:22" x14ac:dyDescent="0.25">
      <c r="D14652" s="27"/>
      <c r="V14652" s="17"/>
    </row>
    <row r="14653" spans="4:22" x14ac:dyDescent="0.25">
      <c r="D14653" s="27"/>
      <c r="V14653" s="17"/>
    </row>
    <row r="14654" spans="4:22" x14ac:dyDescent="0.25">
      <c r="D14654" s="27"/>
      <c r="V14654" s="17"/>
    </row>
    <row r="14655" spans="4:22" x14ac:dyDescent="0.25">
      <c r="D14655" s="27"/>
      <c r="V14655" s="17"/>
    </row>
    <row r="14656" spans="4:22" x14ac:dyDescent="0.25">
      <c r="D14656" s="27"/>
      <c r="V14656" s="17"/>
    </row>
    <row r="14657" spans="4:22" x14ac:dyDescent="0.25">
      <c r="D14657" s="27"/>
      <c r="V14657" s="17"/>
    </row>
    <row r="14658" spans="4:22" x14ac:dyDescent="0.25">
      <c r="D14658" s="27"/>
      <c r="V14658" s="17"/>
    </row>
    <row r="14659" spans="4:22" x14ac:dyDescent="0.25">
      <c r="D14659" s="27"/>
      <c r="V14659" s="17"/>
    </row>
    <row r="14660" spans="4:22" x14ac:dyDescent="0.25">
      <c r="D14660" s="27"/>
      <c r="V14660" s="17"/>
    </row>
    <row r="14661" spans="4:22" x14ac:dyDescent="0.25">
      <c r="D14661" s="27"/>
      <c r="V14661" s="17"/>
    </row>
    <row r="14662" spans="4:22" x14ac:dyDescent="0.25">
      <c r="D14662" s="27"/>
      <c r="V14662" s="17"/>
    </row>
    <row r="14663" spans="4:22" x14ac:dyDescent="0.25">
      <c r="D14663" s="27"/>
      <c r="V14663" s="17"/>
    </row>
    <row r="14664" spans="4:22" x14ac:dyDescent="0.25">
      <c r="D14664" s="27"/>
      <c r="V14664" s="17"/>
    </row>
    <row r="14665" spans="4:22" x14ac:dyDescent="0.25">
      <c r="D14665" s="27"/>
      <c r="V14665" s="17"/>
    </row>
    <row r="14666" spans="4:22" x14ac:dyDescent="0.25">
      <c r="D14666" s="27"/>
      <c r="V14666" s="17"/>
    </row>
    <row r="14667" spans="4:22" x14ac:dyDescent="0.25">
      <c r="D14667" s="27"/>
      <c r="V14667" s="17"/>
    </row>
    <row r="14668" spans="4:22" x14ac:dyDescent="0.25">
      <c r="D14668" s="27"/>
      <c r="V14668" s="17"/>
    </row>
    <row r="14669" spans="4:22" x14ac:dyDescent="0.25">
      <c r="D14669" s="27"/>
      <c r="V14669" s="17"/>
    </row>
    <row r="14670" spans="4:22" x14ac:dyDescent="0.25">
      <c r="D14670" s="27"/>
      <c r="V14670" s="17"/>
    </row>
    <row r="14671" spans="4:22" x14ac:dyDescent="0.25">
      <c r="D14671" s="27"/>
      <c r="V14671" s="17"/>
    </row>
    <row r="14672" spans="4:22" x14ac:dyDescent="0.25">
      <c r="D14672" s="27"/>
      <c r="V14672" s="17"/>
    </row>
    <row r="14673" spans="4:22" x14ac:dyDescent="0.25">
      <c r="D14673" s="27"/>
      <c r="V14673" s="17"/>
    </row>
    <row r="14674" spans="4:22" x14ac:dyDescent="0.25">
      <c r="D14674" s="27"/>
      <c r="V14674" s="17"/>
    </row>
    <row r="14675" spans="4:22" x14ac:dyDescent="0.25">
      <c r="D14675" s="27"/>
      <c r="V14675" s="17"/>
    </row>
    <row r="14676" spans="4:22" x14ac:dyDescent="0.25">
      <c r="D14676" s="27"/>
      <c r="V14676" s="17"/>
    </row>
    <row r="14677" spans="4:22" x14ac:dyDescent="0.25">
      <c r="D14677" s="27"/>
      <c r="V14677" s="17"/>
    </row>
    <row r="14678" spans="4:22" x14ac:dyDescent="0.25">
      <c r="D14678" s="27"/>
      <c r="V14678" s="17"/>
    </row>
    <row r="14679" spans="4:22" x14ac:dyDescent="0.25">
      <c r="D14679" s="27"/>
      <c r="V14679" s="17"/>
    </row>
    <row r="14680" spans="4:22" x14ac:dyDescent="0.25">
      <c r="D14680" s="27"/>
      <c r="V14680" s="17"/>
    </row>
    <row r="14681" spans="4:22" x14ac:dyDescent="0.25">
      <c r="D14681" s="27"/>
      <c r="V14681" s="17"/>
    </row>
    <row r="14682" spans="4:22" x14ac:dyDescent="0.25">
      <c r="D14682" s="27"/>
      <c r="V14682" s="17"/>
    </row>
    <row r="14683" spans="4:22" x14ac:dyDescent="0.25">
      <c r="D14683" s="27"/>
      <c r="V14683" s="17"/>
    </row>
    <row r="14684" spans="4:22" x14ac:dyDescent="0.25">
      <c r="D14684" s="27"/>
      <c r="V14684" s="17"/>
    </row>
    <row r="14685" spans="4:22" x14ac:dyDescent="0.25">
      <c r="D14685" s="27"/>
      <c r="V14685" s="17"/>
    </row>
    <row r="14686" spans="4:22" x14ac:dyDescent="0.25">
      <c r="D14686" s="27"/>
      <c r="V14686" s="17"/>
    </row>
    <row r="14687" spans="4:22" x14ac:dyDescent="0.25">
      <c r="D14687" s="27"/>
      <c r="V14687" s="17"/>
    </row>
    <row r="14688" spans="4:22" x14ac:dyDescent="0.25">
      <c r="D14688" s="27"/>
      <c r="V14688" s="17"/>
    </row>
    <row r="14689" spans="4:22" x14ac:dyDescent="0.25">
      <c r="D14689" s="27"/>
      <c r="V14689" s="17"/>
    </row>
    <row r="14690" spans="4:22" x14ac:dyDescent="0.25">
      <c r="D14690" s="27"/>
      <c r="V14690" s="17"/>
    </row>
    <row r="14691" spans="4:22" x14ac:dyDescent="0.25">
      <c r="D14691" s="27"/>
      <c r="V14691" s="17"/>
    </row>
    <row r="14692" spans="4:22" x14ac:dyDescent="0.25">
      <c r="D14692" s="27"/>
      <c r="V14692" s="17"/>
    </row>
    <row r="14693" spans="4:22" x14ac:dyDescent="0.25">
      <c r="D14693" s="27"/>
      <c r="V14693" s="17"/>
    </row>
    <row r="14694" spans="4:22" x14ac:dyDescent="0.25">
      <c r="D14694" s="27"/>
      <c r="V14694" s="17"/>
    </row>
    <row r="14695" spans="4:22" x14ac:dyDescent="0.25">
      <c r="D14695" s="27"/>
      <c r="V14695" s="17"/>
    </row>
    <row r="14696" spans="4:22" x14ac:dyDescent="0.25">
      <c r="D14696" s="27"/>
      <c r="V14696" s="17"/>
    </row>
    <row r="14697" spans="4:22" x14ac:dyDescent="0.25">
      <c r="D14697" s="27"/>
      <c r="V14697" s="17"/>
    </row>
    <row r="14698" spans="4:22" x14ac:dyDescent="0.25">
      <c r="D14698" s="27"/>
      <c r="V14698" s="17"/>
    </row>
    <row r="14699" spans="4:22" x14ac:dyDescent="0.25">
      <c r="D14699" s="27"/>
      <c r="V14699" s="17"/>
    </row>
    <row r="14700" spans="4:22" x14ac:dyDescent="0.25">
      <c r="D14700" s="27"/>
      <c r="V14700" s="17"/>
    </row>
    <row r="14701" spans="4:22" x14ac:dyDescent="0.25">
      <c r="D14701" s="27"/>
      <c r="V14701" s="17"/>
    </row>
    <row r="14702" spans="4:22" x14ac:dyDescent="0.25">
      <c r="D14702" s="27"/>
      <c r="V14702" s="17"/>
    </row>
    <row r="14703" spans="4:22" x14ac:dyDescent="0.25">
      <c r="D14703" s="27"/>
      <c r="V14703" s="17"/>
    </row>
    <row r="14704" spans="4:22" x14ac:dyDescent="0.25">
      <c r="D14704" s="27"/>
      <c r="V14704" s="17"/>
    </row>
    <row r="14705" spans="4:22" x14ac:dyDescent="0.25">
      <c r="D14705" s="27"/>
      <c r="V14705" s="17"/>
    </row>
    <row r="14706" spans="4:22" x14ac:dyDescent="0.25">
      <c r="D14706" s="27"/>
      <c r="V14706" s="17"/>
    </row>
    <row r="14707" spans="4:22" x14ac:dyDescent="0.25">
      <c r="D14707" s="27"/>
      <c r="V14707" s="17"/>
    </row>
    <row r="14708" spans="4:22" x14ac:dyDescent="0.25">
      <c r="D14708" s="27"/>
      <c r="V14708" s="17"/>
    </row>
    <row r="14709" spans="4:22" x14ac:dyDescent="0.25">
      <c r="D14709" s="27"/>
      <c r="V14709" s="17"/>
    </row>
    <row r="14710" spans="4:22" x14ac:dyDescent="0.25">
      <c r="D14710" s="27"/>
      <c r="V14710" s="17"/>
    </row>
    <row r="14711" spans="4:22" x14ac:dyDescent="0.25">
      <c r="D14711" s="27"/>
      <c r="V14711" s="17"/>
    </row>
    <row r="14712" spans="4:22" x14ac:dyDescent="0.25">
      <c r="D14712" s="27"/>
      <c r="V14712" s="17"/>
    </row>
    <row r="14713" spans="4:22" x14ac:dyDescent="0.25">
      <c r="D14713" s="27"/>
      <c r="V14713" s="17"/>
    </row>
    <row r="14714" spans="4:22" x14ac:dyDescent="0.25">
      <c r="D14714" s="27"/>
      <c r="V14714" s="17"/>
    </row>
    <row r="14715" spans="4:22" x14ac:dyDescent="0.25">
      <c r="D14715" s="27"/>
      <c r="V14715" s="17"/>
    </row>
    <row r="14716" spans="4:22" x14ac:dyDescent="0.25">
      <c r="D14716" s="27"/>
      <c r="V14716" s="17"/>
    </row>
    <row r="14717" spans="4:22" x14ac:dyDescent="0.25">
      <c r="D14717" s="27"/>
      <c r="V14717" s="17"/>
    </row>
    <row r="14718" spans="4:22" x14ac:dyDescent="0.25">
      <c r="D14718" s="27"/>
      <c r="V14718" s="17"/>
    </row>
    <row r="14719" spans="4:22" x14ac:dyDescent="0.25">
      <c r="D14719" s="27"/>
      <c r="V14719" s="17"/>
    </row>
    <row r="14720" spans="4:22" x14ac:dyDescent="0.25">
      <c r="D14720" s="27"/>
      <c r="V14720" s="17"/>
    </row>
    <row r="14721" spans="4:22" x14ac:dyDescent="0.25">
      <c r="D14721" s="27"/>
      <c r="V14721" s="17"/>
    </row>
    <row r="14722" spans="4:22" x14ac:dyDescent="0.25">
      <c r="D14722" s="27"/>
      <c r="V14722" s="17"/>
    </row>
    <row r="14723" spans="4:22" x14ac:dyDescent="0.25">
      <c r="D14723" s="27"/>
      <c r="V14723" s="17"/>
    </row>
    <row r="14724" spans="4:22" x14ac:dyDescent="0.25">
      <c r="D14724" s="27"/>
      <c r="V14724" s="17"/>
    </row>
    <row r="14725" spans="4:22" x14ac:dyDescent="0.25">
      <c r="D14725" s="27"/>
      <c r="V14725" s="17"/>
    </row>
    <row r="14726" spans="4:22" x14ac:dyDescent="0.25">
      <c r="D14726" s="27"/>
      <c r="V14726" s="17"/>
    </row>
    <row r="14727" spans="4:22" x14ac:dyDescent="0.25">
      <c r="D14727" s="27"/>
      <c r="V14727" s="17"/>
    </row>
    <row r="14728" spans="4:22" x14ac:dyDescent="0.25">
      <c r="D14728" s="27"/>
      <c r="V14728" s="17"/>
    </row>
    <row r="14729" spans="4:22" x14ac:dyDescent="0.25">
      <c r="D14729" s="27"/>
      <c r="V14729" s="17"/>
    </row>
    <row r="14730" spans="4:22" x14ac:dyDescent="0.25">
      <c r="D14730" s="27"/>
      <c r="V14730" s="17"/>
    </row>
    <row r="14731" spans="4:22" x14ac:dyDescent="0.25">
      <c r="D14731" s="27"/>
      <c r="V14731" s="17"/>
    </row>
    <row r="14732" spans="4:22" x14ac:dyDescent="0.25">
      <c r="D14732" s="27"/>
      <c r="V14732" s="17"/>
    </row>
    <row r="14733" spans="4:22" x14ac:dyDescent="0.25">
      <c r="D14733" s="27"/>
      <c r="V14733" s="17"/>
    </row>
    <row r="14734" spans="4:22" x14ac:dyDescent="0.25">
      <c r="D14734" s="27"/>
      <c r="V14734" s="17"/>
    </row>
    <row r="14735" spans="4:22" x14ac:dyDescent="0.25">
      <c r="D14735" s="27"/>
      <c r="V14735" s="17"/>
    </row>
    <row r="14736" spans="4:22" x14ac:dyDescent="0.25">
      <c r="D14736" s="27"/>
      <c r="V14736" s="17"/>
    </row>
    <row r="14737" spans="4:22" x14ac:dyDescent="0.25">
      <c r="D14737" s="27"/>
      <c r="V14737" s="17"/>
    </row>
    <row r="14738" spans="4:22" x14ac:dyDescent="0.25">
      <c r="D14738" s="27"/>
      <c r="V14738" s="17"/>
    </row>
    <row r="14739" spans="4:22" x14ac:dyDescent="0.25">
      <c r="D14739" s="27"/>
      <c r="V14739" s="17"/>
    </row>
    <row r="14740" spans="4:22" x14ac:dyDescent="0.25">
      <c r="D14740" s="27"/>
      <c r="V14740" s="17"/>
    </row>
    <row r="14741" spans="4:22" x14ac:dyDescent="0.25">
      <c r="D14741" s="27"/>
      <c r="V14741" s="17"/>
    </row>
    <row r="14742" spans="4:22" x14ac:dyDescent="0.25">
      <c r="D14742" s="27"/>
      <c r="V14742" s="17"/>
    </row>
    <row r="14743" spans="4:22" x14ac:dyDescent="0.25">
      <c r="D14743" s="27"/>
      <c r="V14743" s="17"/>
    </row>
    <row r="14744" spans="4:22" x14ac:dyDescent="0.25">
      <c r="D14744" s="27"/>
      <c r="V14744" s="17"/>
    </row>
    <row r="14745" spans="4:22" x14ac:dyDescent="0.25">
      <c r="D14745" s="27"/>
      <c r="V14745" s="17"/>
    </row>
    <row r="14746" spans="4:22" x14ac:dyDescent="0.25">
      <c r="D14746" s="27"/>
      <c r="V14746" s="17"/>
    </row>
    <row r="14747" spans="4:22" x14ac:dyDescent="0.25">
      <c r="D14747" s="27"/>
      <c r="V14747" s="17"/>
    </row>
    <row r="14748" spans="4:22" x14ac:dyDescent="0.25">
      <c r="D14748" s="27"/>
      <c r="V14748" s="17"/>
    </row>
    <row r="14749" spans="4:22" x14ac:dyDescent="0.25">
      <c r="D14749" s="27"/>
      <c r="V14749" s="17"/>
    </row>
    <row r="14750" spans="4:22" x14ac:dyDescent="0.25">
      <c r="D14750" s="27"/>
      <c r="V14750" s="17"/>
    </row>
    <row r="14751" spans="4:22" x14ac:dyDescent="0.25">
      <c r="D14751" s="27"/>
      <c r="V14751" s="17"/>
    </row>
    <row r="14752" spans="4:22" x14ac:dyDescent="0.25">
      <c r="D14752" s="27"/>
      <c r="V14752" s="17"/>
    </row>
    <row r="14753" spans="4:22" x14ac:dyDescent="0.25">
      <c r="D14753" s="27"/>
      <c r="V14753" s="17"/>
    </row>
    <row r="14754" spans="4:22" x14ac:dyDescent="0.25">
      <c r="D14754" s="27"/>
      <c r="V14754" s="17"/>
    </row>
    <row r="14755" spans="4:22" x14ac:dyDescent="0.25">
      <c r="D14755" s="27"/>
      <c r="V14755" s="17"/>
    </row>
    <row r="14756" spans="4:22" x14ac:dyDescent="0.25">
      <c r="D14756" s="27"/>
      <c r="V14756" s="17"/>
    </row>
    <row r="14757" spans="4:22" x14ac:dyDescent="0.25">
      <c r="D14757" s="27"/>
      <c r="V14757" s="17"/>
    </row>
    <row r="14758" spans="4:22" x14ac:dyDescent="0.25">
      <c r="D14758" s="27"/>
      <c r="V14758" s="17"/>
    </row>
    <row r="14759" spans="4:22" x14ac:dyDescent="0.25">
      <c r="D14759" s="27"/>
      <c r="V14759" s="17"/>
    </row>
    <row r="14760" spans="4:22" x14ac:dyDescent="0.25">
      <c r="D14760" s="27"/>
      <c r="V14760" s="17"/>
    </row>
    <row r="14761" spans="4:22" x14ac:dyDescent="0.25">
      <c r="D14761" s="27"/>
      <c r="V14761" s="17"/>
    </row>
    <row r="14762" spans="4:22" x14ac:dyDescent="0.25">
      <c r="D14762" s="27"/>
      <c r="V14762" s="17"/>
    </row>
    <row r="14763" spans="4:22" x14ac:dyDescent="0.25">
      <c r="D14763" s="27"/>
      <c r="V14763" s="17"/>
    </row>
    <row r="14764" spans="4:22" x14ac:dyDescent="0.25">
      <c r="D14764" s="27"/>
      <c r="V14764" s="17"/>
    </row>
    <row r="14765" spans="4:22" x14ac:dyDescent="0.25">
      <c r="D14765" s="27"/>
      <c r="V14765" s="17"/>
    </row>
    <row r="14766" spans="4:22" x14ac:dyDescent="0.25">
      <c r="D14766" s="27"/>
      <c r="V14766" s="17"/>
    </row>
    <row r="14767" spans="4:22" x14ac:dyDescent="0.25">
      <c r="D14767" s="27"/>
      <c r="V14767" s="17"/>
    </row>
    <row r="14768" spans="4:22" x14ac:dyDescent="0.25">
      <c r="D14768" s="27"/>
      <c r="V14768" s="17"/>
    </row>
    <row r="14769" spans="4:22" x14ac:dyDescent="0.25">
      <c r="D14769" s="27"/>
      <c r="V14769" s="17"/>
    </row>
    <row r="14770" spans="4:22" x14ac:dyDescent="0.25">
      <c r="D14770" s="27"/>
      <c r="V14770" s="17"/>
    </row>
    <row r="14771" spans="4:22" x14ac:dyDescent="0.25">
      <c r="D14771" s="27"/>
      <c r="V14771" s="17"/>
    </row>
    <row r="14772" spans="4:22" x14ac:dyDescent="0.25">
      <c r="D14772" s="27"/>
      <c r="V14772" s="17"/>
    </row>
    <row r="14773" spans="4:22" x14ac:dyDescent="0.25">
      <c r="D14773" s="27"/>
      <c r="V14773" s="17"/>
    </row>
    <row r="14774" spans="4:22" x14ac:dyDescent="0.25">
      <c r="D14774" s="27"/>
      <c r="V14774" s="17"/>
    </row>
    <row r="14775" spans="4:22" x14ac:dyDescent="0.25">
      <c r="D14775" s="27"/>
      <c r="V14775" s="17"/>
    </row>
    <row r="14776" spans="4:22" x14ac:dyDescent="0.25">
      <c r="D14776" s="27"/>
      <c r="V14776" s="17"/>
    </row>
    <row r="14777" spans="4:22" x14ac:dyDescent="0.25">
      <c r="D14777" s="27"/>
      <c r="V14777" s="17"/>
    </row>
    <row r="14778" spans="4:22" x14ac:dyDescent="0.25">
      <c r="D14778" s="27"/>
      <c r="V14778" s="17"/>
    </row>
    <row r="14779" spans="4:22" x14ac:dyDescent="0.25">
      <c r="D14779" s="27"/>
      <c r="V14779" s="17"/>
    </row>
    <row r="14780" spans="4:22" x14ac:dyDescent="0.25">
      <c r="D14780" s="27"/>
      <c r="V14780" s="17"/>
    </row>
    <row r="14781" spans="4:22" x14ac:dyDescent="0.25">
      <c r="D14781" s="27"/>
      <c r="V14781" s="17"/>
    </row>
    <row r="14782" spans="4:22" x14ac:dyDescent="0.25">
      <c r="D14782" s="27"/>
      <c r="V14782" s="17"/>
    </row>
    <row r="14783" spans="4:22" x14ac:dyDescent="0.25">
      <c r="D14783" s="27"/>
      <c r="V14783" s="17"/>
    </row>
    <row r="14784" spans="4:22" x14ac:dyDescent="0.25">
      <c r="D14784" s="27"/>
      <c r="V14784" s="17"/>
    </row>
    <row r="14785" spans="4:22" x14ac:dyDescent="0.25">
      <c r="D14785" s="27"/>
      <c r="V14785" s="17"/>
    </row>
    <row r="14786" spans="4:22" x14ac:dyDescent="0.25">
      <c r="D14786" s="27"/>
      <c r="V14786" s="17"/>
    </row>
    <row r="14787" spans="4:22" x14ac:dyDescent="0.25">
      <c r="D14787" s="27"/>
      <c r="V14787" s="17"/>
    </row>
    <row r="14788" spans="4:22" x14ac:dyDescent="0.25">
      <c r="D14788" s="27"/>
      <c r="V14788" s="17"/>
    </row>
    <row r="14789" spans="4:22" x14ac:dyDescent="0.25">
      <c r="D14789" s="27"/>
      <c r="V14789" s="17"/>
    </row>
    <row r="14790" spans="4:22" x14ac:dyDescent="0.25">
      <c r="D14790" s="27"/>
      <c r="V14790" s="17"/>
    </row>
    <row r="14791" spans="4:22" x14ac:dyDescent="0.25">
      <c r="D14791" s="27"/>
      <c r="V14791" s="17"/>
    </row>
    <row r="14792" spans="4:22" x14ac:dyDescent="0.25">
      <c r="D14792" s="27"/>
      <c r="V14792" s="17"/>
    </row>
    <row r="14793" spans="4:22" x14ac:dyDescent="0.25">
      <c r="D14793" s="27"/>
      <c r="V14793" s="17"/>
    </row>
    <row r="14794" spans="4:22" x14ac:dyDescent="0.25">
      <c r="D14794" s="27"/>
      <c r="V14794" s="17"/>
    </row>
    <row r="14795" spans="4:22" x14ac:dyDescent="0.25">
      <c r="D14795" s="27"/>
      <c r="V14795" s="17"/>
    </row>
    <row r="14796" spans="4:22" x14ac:dyDescent="0.25">
      <c r="D14796" s="27"/>
      <c r="V14796" s="17"/>
    </row>
    <row r="14797" spans="4:22" x14ac:dyDescent="0.25">
      <c r="D14797" s="27"/>
      <c r="V14797" s="17"/>
    </row>
    <row r="14798" spans="4:22" x14ac:dyDescent="0.25">
      <c r="D14798" s="27"/>
      <c r="V14798" s="17"/>
    </row>
    <row r="14799" spans="4:22" x14ac:dyDescent="0.25">
      <c r="D14799" s="27"/>
      <c r="V14799" s="17"/>
    </row>
    <row r="14800" spans="4:22" x14ac:dyDescent="0.25">
      <c r="D14800" s="27"/>
      <c r="V14800" s="17"/>
    </row>
    <row r="14801" spans="4:22" x14ac:dyDescent="0.25">
      <c r="D14801" s="27"/>
      <c r="V14801" s="17"/>
    </row>
    <row r="14802" spans="4:22" x14ac:dyDescent="0.25">
      <c r="D14802" s="27"/>
      <c r="V14802" s="17"/>
    </row>
    <row r="14803" spans="4:22" x14ac:dyDescent="0.25">
      <c r="D14803" s="27"/>
      <c r="V14803" s="17"/>
    </row>
    <row r="14804" spans="4:22" x14ac:dyDescent="0.25">
      <c r="D14804" s="27"/>
      <c r="V14804" s="17"/>
    </row>
    <row r="14805" spans="4:22" x14ac:dyDescent="0.25">
      <c r="D14805" s="27"/>
      <c r="V14805" s="17"/>
    </row>
    <row r="14806" spans="4:22" x14ac:dyDescent="0.25">
      <c r="D14806" s="27"/>
      <c r="V14806" s="17"/>
    </row>
    <row r="14807" spans="4:22" x14ac:dyDescent="0.25">
      <c r="D14807" s="27"/>
      <c r="V14807" s="17"/>
    </row>
    <row r="14808" spans="4:22" x14ac:dyDescent="0.25">
      <c r="D14808" s="27"/>
      <c r="V14808" s="17"/>
    </row>
    <row r="14809" spans="4:22" x14ac:dyDescent="0.25">
      <c r="D14809" s="27"/>
      <c r="V14809" s="17"/>
    </row>
    <row r="14810" spans="4:22" x14ac:dyDescent="0.25">
      <c r="D14810" s="27"/>
      <c r="V14810" s="17"/>
    </row>
    <row r="14811" spans="4:22" x14ac:dyDescent="0.25">
      <c r="D14811" s="27"/>
      <c r="V14811" s="17"/>
    </row>
    <row r="14812" spans="4:22" x14ac:dyDescent="0.25">
      <c r="D14812" s="27"/>
      <c r="V14812" s="17"/>
    </row>
    <row r="14813" spans="4:22" x14ac:dyDescent="0.25">
      <c r="D14813" s="27"/>
      <c r="V14813" s="17"/>
    </row>
    <row r="14814" spans="4:22" x14ac:dyDescent="0.25">
      <c r="D14814" s="27"/>
      <c r="V14814" s="17"/>
    </row>
    <row r="14815" spans="4:22" x14ac:dyDescent="0.25">
      <c r="D14815" s="27"/>
      <c r="V14815" s="17"/>
    </row>
    <row r="14816" spans="4:22" x14ac:dyDescent="0.25">
      <c r="D14816" s="27"/>
      <c r="V14816" s="17"/>
    </row>
    <row r="14817" spans="4:22" x14ac:dyDescent="0.25">
      <c r="D14817" s="27"/>
      <c r="V14817" s="17"/>
    </row>
    <row r="14818" spans="4:22" x14ac:dyDescent="0.25">
      <c r="D14818" s="27"/>
      <c r="V14818" s="17"/>
    </row>
    <row r="14819" spans="4:22" x14ac:dyDescent="0.25">
      <c r="D14819" s="27"/>
      <c r="V14819" s="17"/>
    </row>
    <row r="14820" spans="4:22" x14ac:dyDescent="0.25">
      <c r="D14820" s="27"/>
      <c r="V14820" s="17"/>
    </row>
    <row r="14821" spans="4:22" x14ac:dyDescent="0.25">
      <c r="D14821" s="27"/>
      <c r="V14821" s="17"/>
    </row>
    <row r="14822" spans="4:22" x14ac:dyDescent="0.25">
      <c r="D14822" s="27"/>
      <c r="V14822" s="17"/>
    </row>
    <row r="14823" spans="4:22" x14ac:dyDescent="0.25">
      <c r="D14823" s="27"/>
      <c r="V14823" s="17"/>
    </row>
    <row r="14824" spans="4:22" x14ac:dyDescent="0.25">
      <c r="D14824" s="27"/>
      <c r="V14824" s="17"/>
    </row>
    <row r="14825" spans="4:22" x14ac:dyDescent="0.25">
      <c r="D14825" s="27"/>
      <c r="V14825" s="17"/>
    </row>
    <row r="14826" spans="4:22" x14ac:dyDescent="0.25">
      <c r="D14826" s="27"/>
      <c r="V14826" s="17"/>
    </row>
    <row r="14827" spans="4:22" x14ac:dyDescent="0.25">
      <c r="D14827" s="27"/>
      <c r="V14827" s="17"/>
    </row>
    <row r="14828" spans="4:22" x14ac:dyDescent="0.25">
      <c r="D14828" s="27"/>
      <c r="V14828" s="17"/>
    </row>
    <row r="14829" spans="4:22" x14ac:dyDescent="0.25">
      <c r="D14829" s="27"/>
      <c r="V14829" s="17"/>
    </row>
    <row r="14830" spans="4:22" x14ac:dyDescent="0.25">
      <c r="D14830" s="27"/>
      <c r="V14830" s="17"/>
    </row>
    <row r="14831" spans="4:22" x14ac:dyDescent="0.25">
      <c r="D14831" s="27"/>
      <c r="V14831" s="17"/>
    </row>
    <row r="14832" spans="4:22" x14ac:dyDescent="0.25">
      <c r="D14832" s="27"/>
      <c r="V14832" s="17"/>
    </row>
    <row r="14833" spans="4:22" x14ac:dyDescent="0.25">
      <c r="D14833" s="27"/>
      <c r="V14833" s="17"/>
    </row>
    <row r="14834" spans="4:22" x14ac:dyDescent="0.25">
      <c r="D14834" s="27"/>
      <c r="V14834" s="17"/>
    </row>
    <row r="14835" spans="4:22" x14ac:dyDescent="0.25">
      <c r="D14835" s="27"/>
      <c r="V14835" s="17"/>
    </row>
    <row r="14836" spans="4:22" x14ac:dyDescent="0.25">
      <c r="D14836" s="27"/>
      <c r="V14836" s="17"/>
    </row>
    <row r="14837" spans="4:22" x14ac:dyDescent="0.25">
      <c r="D14837" s="27"/>
      <c r="V14837" s="17"/>
    </row>
    <row r="14838" spans="4:22" x14ac:dyDescent="0.25">
      <c r="D14838" s="27"/>
      <c r="V14838" s="17"/>
    </row>
    <row r="14839" spans="4:22" x14ac:dyDescent="0.25">
      <c r="D14839" s="27"/>
      <c r="V14839" s="17"/>
    </row>
    <row r="14840" spans="4:22" x14ac:dyDescent="0.25">
      <c r="D14840" s="27"/>
      <c r="V14840" s="17"/>
    </row>
    <row r="14841" spans="4:22" x14ac:dyDescent="0.25">
      <c r="D14841" s="27"/>
      <c r="V14841" s="17"/>
    </row>
    <row r="14842" spans="4:22" x14ac:dyDescent="0.25">
      <c r="D14842" s="27"/>
      <c r="V14842" s="17"/>
    </row>
    <row r="14843" spans="4:22" x14ac:dyDescent="0.25">
      <c r="D14843" s="27"/>
      <c r="V14843" s="17"/>
    </row>
    <row r="14844" spans="4:22" x14ac:dyDescent="0.25">
      <c r="D14844" s="27"/>
      <c r="V14844" s="17"/>
    </row>
    <row r="14845" spans="4:22" x14ac:dyDescent="0.25">
      <c r="D14845" s="27"/>
      <c r="V14845" s="17"/>
    </row>
    <row r="14846" spans="4:22" x14ac:dyDescent="0.25">
      <c r="D14846" s="27"/>
      <c r="V14846" s="17"/>
    </row>
    <row r="14847" spans="4:22" x14ac:dyDescent="0.25">
      <c r="D14847" s="27"/>
      <c r="V14847" s="17"/>
    </row>
    <row r="14848" spans="4:22" x14ac:dyDescent="0.25">
      <c r="D14848" s="27"/>
      <c r="V14848" s="17"/>
    </row>
    <row r="14849" spans="4:22" x14ac:dyDescent="0.25">
      <c r="D14849" s="27"/>
      <c r="V14849" s="17"/>
    </row>
    <row r="14850" spans="4:22" x14ac:dyDescent="0.25">
      <c r="D14850" s="27"/>
      <c r="V14850" s="17"/>
    </row>
    <row r="14851" spans="4:22" x14ac:dyDescent="0.25">
      <c r="D14851" s="27"/>
      <c r="V14851" s="17"/>
    </row>
    <row r="14852" spans="4:22" x14ac:dyDescent="0.25">
      <c r="D14852" s="27"/>
      <c r="V14852" s="17"/>
    </row>
    <row r="14853" spans="4:22" x14ac:dyDescent="0.25">
      <c r="D14853" s="27"/>
      <c r="V14853" s="17"/>
    </row>
    <row r="14854" spans="4:22" x14ac:dyDescent="0.25">
      <c r="D14854" s="27"/>
      <c r="V14854" s="17"/>
    </row>
    <row r="14855" spans="4:22" x14ac:dyDescent="0.25">
      <c r="D14855" s="27"/>
      <c r="V14855" s="17"/>
    </row>
    <row r="14856" spans="4:22" x14ac:dyDescent="0.25">
      <c r="D14856" s="27"/>
      <c r="V14856" s="17"/>
    </row>
    <row r="14857" spans="4:22" x14ac:dyDescent="0.25">
      <c r="D14857" s="27"/>
      <c r="V14857" s="17"/>
    </row>
    <row r="14858" spans="4:22" x14ac:dyDescent="0.25">
      <c r="D14858" s="27"/>
      <c r="V14858" s="17"/>
    </row>
    <row r="14859" spans="4:22" x14ac:dyDescent="0.25">
      <c r="D14859" s="27"/>
      <c r="V14859" s="17"/>
    </row>
    <row r="14860" spans="4:22" x14ac:dyDescent="0.25">
      <c r="D14860" s="27"/>
      <c r="V14860" s="17"/>
    </row>
    <row r="14861" spans="4:22" x14ac:dyDescent="0.25">
      <c r="D14861" s="27"/>
      <c r="V14861" s="17"/>
    </row>
    <row r="14862" spans="4:22" x14ac:dyDescent="0.25">
      <c r="D14862" s="27"/>
      <c r="V14862" s="17"/>
    </row>
    <row r="14863" spans="4:22" x14ac:dyDescent="0.25">
      <c r="D14863" s="27"/>
      <c r="V14863" s="17"/>
    </row>
    <row r="14864" spans="4:22" x14ac:dyDescent="0.25">
      <c r="D14864" s="27"/>
      <c r="V14864" s="17"/>
    </row>
    <row r="14865" spans="4:22" x14ac:dyDescent="0.25">
      <c r="D14865" s="27"/>
      <c r="V14865" s="17"/>
    </row>
    <row r="14866" spans="4:22" x14ac:dyDescent="0.25">
      <c r="D14866" s="27"/>
      <c r="V14866" s="17"/>
    </row>
    <row r="14867" spans="4:22" x14ac:dyDescent="0.25">
      <c r="D14867" s="27"/>
      <c r="V14867" s="17"/>
    </row>
    <row r="14868" spans="4:22" x14ac:dyDescent="0.25">
      <c r="D14868" s="27"/>
      <c r="V14868" s="17"/>
    </row>
    <row r="14869" spans="4:22" x14ac:dyDescent="0.25">
      <c r="D14869" s="27"/>
      <c r="V14869" s="17"/>
    </row>
    <row r="14870" spans="4:22" x14ac:dyDescent="0.25">
      <c r="D14870" s="27"/>
      <c r="V14870" s="17"/>
    </row>
    <row r="14871" spans="4:22" x14ac:dyDescent="0.25">
      <c r="D14871" s="27"/>
      <c r="V14871" s="17"/>
    </row>
    <row r="14872" spans="4:22" x14ac:dyDescent="0.25">
      <c r="D14872" s="27"/>
      <c r="V14872" s="17"/>
    </row>
    <row r="14873" spans="4:22" x14ac:dyDescent="0.25">
      <c r="D14873" s="27"/>
      <c r="V14873" s="17"/>
    </row>
    <row r="14874" spans="4:22" x14ac:dyDescent="0.25">
      <c r="D14874" s="27"/>
      <c r="V14874" s="17"/>
    </row>
    <row r="14875" spans="4:22" x14ac:dyDescent="0.25">
      <c r="D14875" s="27"/>
      <c r="V14875" s="17"/>
    </row>
    <row r="14876" spans="4:22" x14ac:dyDescent="0.25">
      <c r="D14876" s="27"/>
      <c r="V14876" s="17"/>
    </row>
    <row r="14877" spans="4:22" x14ac:dyDescent="0.25">
      <c r="D14877" s="27"/>
      <c r="V14877" s="17"/>
    </row>
    <row r="14878" spans="4:22" x14ac:dyDescent="0.25">
      <c r="D14878" s="27"/>
      <c r="V14878" s="17"/>
    </row>
    <row r="14879" spans="4:22" x14ac:dyDescent="0.25">
      <c r="D14879" s="27"/>
      <c r="V14879" s="17"/>
    </row>
    <row r="14880" spans="4:22" x14ac:dyDescent="0.25">
      <c r="D14880" s="27"/>
      <c r="V14880" s="17"/>
    </row>
    <row r="14881" spans="4:22" x14ac:dyDescent="0.25">
      <c r="D14881" s="27"/>
      <c r="V14881" s="17"/>
    </row>
    <row r="14882" spans="4:22" x14ac:dyDescent="0.25">
      <c r="D14882" s="27"/>
      <c r="V14882" s="17"/>
    </row>
    <row r="14883" spans="4:22" x14ac:dyDescent="0.25">
      <c r="D14883" s="27"/>
      <c r="V14883" s="17"/>
    </row>
    <row r="14884" spans="4:22" x14ac:dyDescent="0.25">
      <c r="D14884" s="27"/>
      <c r="V14884" s="17"/>
    </row>
    <row r="14885" spans="4:22" x14ac:dyDescent="0.25">
      <c r="D14885" s="27"/>
      <c r="V14885" s="17"/>
    </row>
    <row r="14886" spans="4:22" x14ac:dyDescent="0.25">
      <c r="D14886" s="27"/>
      <c r="V14886" s="17"/>
    </row>
    <row r="14887" spans="4:22" x14ac:dyDescent="0.25">
      <c r="D14887" s="27"/>
      <c r="V14887" s="17"/>
    </row>
    <row r="14888" spans="4:22" x14ac:dyDescent="0.25">
      <c r="D14888" s="27"/>
      <c r="V14888" s="17"/>
    </row>
    <row r="14889" spans="4:22" x14ac:dyDescent="0.25">
      <c r="D14889" s="27"/>
      <c r="V14889" s="17"/>
    </row>
    <row r="14890" spans="4:22" x14ac:dyDescent="0.25">
      <c r="D14890" s="27"/>
      <c r="V14890" s="17"/>
    </row>
    <row r="14891" spans="4:22" x14ac:dyDescent="0.25">
      <c r="D14891" s="27"/>
      <c r="V14891" s="17"/>
    </row>
    <row r="14892" spans="4:22" x14ac:dyDescent="0.25">
      <c r="D14892" s="27"/>
      <c r="V14892" s="17"/>
    </row>
    <row r="14893" spans="4:22" x14ac:dyDescent="0.25">
      <c r="D14893" s="27"/>
      <c r="V14893" s="17"/>
    </row>
    <row r="14894" spans="4:22" x14ac:dyDescent="0.25">
      <c r="D14894" s="27"/>
      <c r="V14894" s="17"/>
    </row>
    <row r="14895" spans="4:22" x14ac:dyDescent="0.25">
      <c r="D14895" s="27"/>
      <c r="V14895" s="17"/>
    </row>
    <row r="14896" spans="4:22" x14ac:dyDescent="0.25">
      <c r="D14896" s="27"/>
      <c r="V14896" s="17"/>
    </row>
    <row r="14897" spans="4:22" x14ac:dyDescent="0.25">
      <c r="D14897" s="27"/>
      <c r="V14897" s="17"/>
    </row>
    <row r="14898" spans="4:22" x14ac:dyDescent="0.25">
      <c r="D14898" s="27"/>
      <c r="V14898" s="17"/>
    </row>
    <row r="14899" spans="4:22" x14ac:dyDescent="0.25">
      <c r="D14899" s="27"/>
      <c r="V14899" s="17"/>
    </row>
    <row r="14900" spans="4:22" x14ac:dyDescent="0.25">
      <c r="D14900" s="27"/>
      <c r="V14900" s="17"/>
    </row>
    <row r="14901" spans="4:22" x14ac:dyDescent="0.25">
      <c r="D14901" s="27"/>
      <c r="V14901" s="17"/>
    </row>
    <row r="14902" spans="4:22" x14ac:dyDescent="0.25">
      <c r="D14902" s="27"/>
      <c r="V14902" s="17"/>
    </row>
    <row r="14903" spans="4:22" x14ac:dyDescent="0.25">
      <c r="D14903" s="27"/>
      <c r="V14903" s="17"/>
    </row>
    <row r="14904" spans="4:22" x14ac:dyDescent="0.25">
      <c r="D14904" s="27"/>
      <c r="V14904" s="17"/>
    </row>
    <row r="14905" spans="4:22" x14ac:dyDescent="0.25">
      <c r="D14905" s="27"/>
      <c r="V14905" s="17"/>
    </row>
    <row r="14906" spans="4:22" x14ac:dyDescent="0.25">
      <c r="D14906" s="27"/>
      <c r="V14906" s="17"/>
    </row>
    <row r="14907" spans="4:22" x14ac:dyDescent="0.25">
      <c r="D14907" s="27"/>
      <c r="V14907" s="17"/>
    </row>
    <row r="14908" spans="4:22" x14ac:dyDescent="0.25">
      <c r="D14908" s="27"/>
      <c r="V14908" s="17"/>
    </row>
    <row r="14909" spans="4:22" x14ac:dyDescent="0.25">
      <c r="D14909" s="27"/>
      <c r="V14909" s="17"/>
    </row>
    <row r="14910" spans="4:22" x14ac:dyDescent="0.25">
      <c r="D14910" s="27"/>
      <c r="V14910" s="17"/>
    </row>
    <row r="14911" spans="4:22" x14ac:dyDescent="0.25">
      <c r="D14911" s="27"/>
      <c r="V14911" s="17"/>
    </row>
    <row r="14912" spans="4:22" x14ac:dyDescent="0.25">
      <c r="D14912" s="27"/>
      <c r="V14912" s="17"/>
    </row>
    <row r="14913" spans="4:22" x14ac:dyDescent="0.25">
      <c r="D14913" s="27"/>
      <c r="V14913" s="17"/>
    </row>
    <row r="14914" spans="4:22" x14ac:dyDescent="0.25">
      <c r="D14914" s="27"/>
      <c r="V14914" s="17"/>
    </row>
    <row r="14915" spans="4:22" x14ac:dyDescent="0.25">
      <c r="D14915" s="27"/>
      <c r="V14915" s="17"/>
    </row>
    <row r="14916" spans="4:22" x14ac:dyDescent="0.25">
      <c r="D14916" s="27"/>
      <c r="V14916" s="17"/>
    </row>
    <row r="14917" spans="4:22" x14ac:dyDescent="0.25">
      <c r="D14917" s="27"/>
      <c r="V14917" s="17"/>
    </row>
    <row r="14918" spans="4:22" x14ac:dyDescent="0.25">
      <c r="D14918" s="27"/>
      <c r="V14918" s="17"/>
    </row>
    <row r="14919" spans="4:22" x14ac:dyDescent="0.25">
      <c r="D14919" s="27"/>
      <c r="V14919" s="17"/>
    </row>
    <row r="14920" spans="4:22" x14ac:dyDescent="0.25">
      <c r="D14920" s="27"/>
      <c r="V14920" s="17"/>
    </row>
    <row r="14921" spans="4:22" x14ac:dyDescent="0.25">
      <c r="D14921" s="27"/>
      <c r="V14921" s="17"/>
    </row>
    <row r="14922" spans="4:22" x14ac:dyDescent="0.25">
      <c r="D14922" s="27"/>
      <c r="V14922" s="17"/>
    </row>
    <row r="14923" spans="4:22" x14ac:dyDescent="0.25">
      <c r="D14923" s="27"/>
      <c r="V14923" s="17"/>
    </row>
    <row r="14924" spans="4:22" x14ac:dyDescent="0.25">
      <c r="D14924" s="27"/>
      <c r="V14924" s="17"/>
    </row>
    <row r="14925" spans="4:22" x14ac:dyDescent="0.25">
      <c r="D14925" s="27"/>
      <c r="V14925" s="17"/>
    </row>
    <row r="14926" spans="4:22" x14ac:dyDescent="0.25">
      <c r="D14926" s="27"/>
      <c r="V14926" s="17"/>
    </row>
    <row r="14927" spans="4:22" x14ac:dyDescent="0.25">
      <c r="D14927" s="27"/>
      <c r="V14927" s="17"/>
    </row>
    <row r="14928" spans="4:22" x14ac:dyDescent="0.25">
      <c r="D14928" s="27"/>
      <c r="V14928" s="17"/>
    </row>
    <row r="14929" spans="4:22" x14ac:dyDescent="0.25">
      <c r="D14929" s="27"/>
      <c r="V14929" s="17"/>
    </row>
    <row r="14930" spans="4:22" x14ac:dyDescent="0.25">
      <c r="D14930" s="27"/>
      <c r="V14930" s="17"/>
    </row>
    <row r="14931" spans="4:22" x14ac:dyDescent="0.25">
      <c r="D14931" s="27"/>
      <c r="V14931" s="17"/>
    </row>
    <row r="14932" spans="4:22" x14ac:dyDescent="0.25">
      <c r="D14932" s="27"/>
      <c r="V14932" s="17"/>
    </row>
    <row r="14933" spans="4:22" x14ac:dyDescent="0.25">
      <c r="D14933" s="27"/>
      <c r="V14933" s="17"/>
    </row>
    <row r="14934" spans="4:22" x14ac:dyDescent="0.25">
      <c r="D14934" s="27"/>
      <c r="V14934" s="17"/>
    </row>
    <row r="14935" spans="4:22" x14ac:dyDescent="0.25">
      <c r="D14935" s="27"/>
      <c r="V14935" s="17"/>
    </row>
    <row r="14936" spans="4:22" x14ac:dyDescent="0.25">
      <c r="D14936" s="27"/>
      <c r="V14936" s="17"/>
    </row>
    <row r="14937" spans="4:22" x14ac:dyDescent="0.25">
      <c r="D14937" s="27"/>
      <c r="V14937" s="17"/>
    </row>
    <row r="14938" spans="4:22" x14ac:dyDescent="0.25">
      <c r="D14938" s="27"/>
      <c r="V14938" s="17"/>
    </row>
    <row r="14939" spans="4:22" x14ac:dyDescent="0.25">
      <c r="D14939" s="27"/>
      <c r="V14939" s="17"/>
    </row>
    <row r="14940" spans="4:22" x14ac:dyDescent="0.25">
      <c r="D14940" s="27"/>
      <c r="V14940" s="17"/>
    </row>
    <row r="14941" spans="4:22" x14ac:dyDescent="0.25">
      <c r="D14941" s="27"/>
      <c r="V14941" s="17"/>
    </row>
    <row r="14942" spans="4:22" x14ac:dyDescent="0.25">
      <c r="D14942" s="27"/>
      <c r="V14942" s="17"/>
    </row>
    <row r="14943" spans="4:22" x14ac:dyDescent="0.25">
      <c r="D14943" s="27"/>
      <c r="V14943" s="17"/>
    </row>
    <row r="14944" spans="4:22" x14ac:dyDescent="0.25">
      <c r="D14944" s="27"/>
      <c r="V14944" s="17"/>
    </row>
    <row r="14945" spans="4:22" x14ac:dyDescent="0.25">
      <c r="D14945" s="27"/>
      <c r="V14945" s="17"/>
    </row>
    <row r="14946" spans="4:22" x14ac:dyDescent="0.25">
      <c r="D14946" s="27"/>
      <c r="V14946" s="17"/>
    </row>
    <row r="14947" spans="4:22" x14ac:dyDescent="0.25">
      <c r="D14947" s="27"/>
      <c r="V14947" s="17"/>
    </row>
    <row r="14948" spans="4:22" x14ac:dyDescent="0.25">
      <c r="D14948" s="27"/>
      <c r="V14948" s="17"/>
    </row>
    <row r="14949" spans="4:22" x14ac:dyDescent="0.25">
      <c r="D14949" s="27"/>
      <c r="V14949" s="17"/>
    </row>
    <row r="14950" spans="4:22" x14ac:dyDescent="0.25">
      <c r="D14950" s="27"/>
      <c r="V14950" s="17"/>
    </row>
    <row r="14951" spans="4:22" x14ac:dyDescent="0.25">
      <c r="D14951" s="27"/>
      <c r="V14951" s="17"/>
    </row>
    <row r="14952" spans="4:22" x14ac:dyDescent="0.25">
      <c r="D14952" s="27"/>
      <c r="V14952" s="17"/>
    </row>
    <row r="14953" spans="4:22" x14ac:dyDescent="0.25">
      <c r="D14953" s="27"/>
      <c r="V14953" s="17"/>
    </row>
    <row r="14954" spans="4:22" x14ac:dyDescent="0.25">
      <c r="D14954" s="27"/>
      <c r="V14954" s="17"/>
    </row>
    <row r="14955" spans="4:22" x14ac:dyDescent="0.25">
      <c r="D14955" s="27"/>
      <c r="V14955" s="17"/>
    </row>
    <row r="14956" spans="4:22" x14ac:dyDescent="0.25">
      <c r="D14956" s="27"/>
      <c r="V14956" s="17"/>
    </row>
    <row r="14957" spans="4:22" x14ac:dyDescent="0.25">
      <c r="D14957" s="27"/>
      <c r="V14957" s="17"/>
    </row>
    <row r="14958" spans="4:22" x14ac:dyDescent="0.25">
      <c r="D14958" s="27"/>
      <c r="V14958" s="17"/>
    </row>
    <row r="14959" spans="4:22" x14ac:dyDescent="0.25">
      <c r="D14959" s="27"/>
      <c r="V14959" s="17"/>
    </row>
    <row r="14960" spans="4:22" x14ac:dyDescent="0.25">
      <c r="D14960" s="27"/>
      <c r="V14960" s="17"/>
    </row>
    <row r="14961" spans="4:22" x14ac:dyDescent="0.25">
      <c r="D14961" s="27"/>
      <c r="V14961" s="17"/>
    </row>
    <row r="14962" spans="4:22" x14ac:dyDescent="0.25">
      <c r="D14962" s="27"/>
      <c r="V14962" s="17"/>
    </row>
    <row r="14963" spans="4:22" x14ac:dyDescent="0.25">
      <c r="D14963" s="27"/>
      <c r="V14963" s="17"/>
    </row>
    <row r="14964" spans="4:22" x14ac:dyDescent="0.25">
      <c r="D14964" s="27"/>
      <c r="V14964" s="17"/>
    </row>
    <row r="14965" spans="4:22" x14ac:dyDescent="0.25">
      <c r="D14965" s="27"/>
      <c r="V14965" s="17"/>
    </row>
    <row r="14966" spans="4:22" x14ac:dyDescent="0.25">
      <c r="D14966" s="27"/>
      <c r="V14966" s="17"/>
    </row>
    <row r="14967" spans="4:22" x14ac:dyDescent="0.25">
      <c r="D14967" s="27"/>
      <c r="V14967" s="17"/>
    </row>
    <row r="14968" spans="4:22" x14ac:dyDescent="0.25">
      <c r="D14968" s="27"/>
      <c r="V14968" s="17"/>
    </row>
    <row r="14969" spans="4:22" x14ac:dyDescent="0.25">
      <c r="D14969" s="27"/>
      <c r="V14969" s="17"/>
    </row>
    <row r="14970" spans="4:22" x14ac:dyDescent="0.25">
      <c r="D14970" s="27"/>
      <c r="V14970" s="17"/>
    </row>
    <row r="14971" spans="4:22" x14ac:dyDescent="0.25">
      <c r="D14971" s="27"/>
      <c r="V14971" s="17"/>
    </row>
    <row r="14972" spans="4:22" x14ac:dyDescent="0.25">
      <c r="D14972" s="27"/>
      <c r="V14972" s="17"/>
    </row>
    <row r="14973" spans="4:22" x14ac:dyDescent="0.25">
      <c r="D14973" s="27"/>
      <c r="V14973" s="17"/>
    </row>
    <row r="14974" spans="4:22" x14ac:dyDescent="0.25">
      <c r="D14974" s="27"/>
      <c r="V14974" s="17"/>
    </row>
    <row r="14975" spans="4:22" x14ac:dyDescent="0.25">
      <c r="D14975" s="27"/>
      <c r="V14975" s="17"/>
    </row>
    <row r="14976" spans="4:22" x14ac:dyDescent="0.25">
      <c r="D14976" s="27"/>
      <c r="V14976" s="17"/>
    </row>
    <row r="14977" spans="4:22" x14ac:dyDescent="0.25">
      <c r="D14977" s="27"/>
      <c r="V14977" s="17"/>
    </row>
    <row r="14978" spans="4:22" x14ac:dyDescent="0.25">
      <c r="D14978" s="27"/>
      <c r="V14978" s="17"/>
    </row>
    <row r="14979" spans="4:22" x14ac:dyDescent="0.25">
      <c r="D14979" s="27"/>
      <c r="V14979" s="17"/>
    </row>
    <row r="14980" spans="4:22" x14ac:dyDescent="0.25">
      <c r="D14980" s="27"/>
      <c r="V14980" s="17"/>
    </row>
    <row r="14981" spans="4:22" x14ac:dyDescent="0.25">
      <c r="D14981" s="27"/>
      <c r="V14981" s="17"/>
    </row>
    <row r="14982" spans="4:22" x14ac:dyDescent="0.25">
      <c r="D14982" s="27"/>
      <c r="V14982" s="17"/>
    </row>
    <row r="14983" spans="4:22" x14ac:dyDescent="0.25">
      <c r="D14983" s="27"/>
      <c r="V14983" s="17"/>
    </row>
    <row r="14984" spans="4:22" x14ac:dyDescent="0.25">
      <c r="D14984" s="27"/>
      <c r="V14984" s="17"/>
    </row>
    <row r="14985" spans="4:22" x14ac:dyDescent="0.25">
      <c r="D14985" s="27"/>
      <c r="V14985" s="17"/>
    </row>
    <row r="14986" spans="4:22" x14ac:dyDescent="0.25">
      <c r="D14986" s="27"/>
      <c r="V14986" s="17"/>
    </row>
    <row r="14987" spans="4:22" x14ac:dyDescent="0.25">
      <c r="D14987" s="27"/>
      <c r="V14987" s="17"/>
    </row>
    <row r="14988" spans="4:22" x14ac:dyDescent="0.25">
      <c r="D14988" s="27"/>
      <c r="V14988" s="17"/>
    </row>
    <row r="14989" spans="4:22" x14ac:dyDescent="0.25">
      <c r="D14989" s="27"/>
      <c r="V14989" s="17"/>
    </row>
    <row r="14990" spans="4:22" x14ac:dyDescent="0.25">
      <c r="D14990" s="27"/>
      <c r="V14990" s="17"/>
    </row>
    <row r="14991" spans="4:22" x14ac:dyDescent="0.25">
      <c r="D14991" s="27"/>
      <c r="V14991" s="17"/>
    </row>
    <row r="14992" spans="4:22" x14ac:dyDescent="0.25">
      <c r="D14992" s="27"/>
      <c r="V14992" s="17"/>
    </row>
    <row r="14993" spans="4:22" x14ac:dyDescent="0.25">
      <c r="D14993" s="27"/>
      <c r="V14993" s="17"/>
    </row>
    <row r="14994" spans="4:22" x14ac:dyDescent="0.25">
      <c r="D14994" s="27"/>
      <c r="V14994" s="17"/>
    </row>
    <row r="14995" spans="4:22" x14ac:dyDescent="0.25">
      <c r="D14995" s="27"/>
      <c r="V14995" s="17"/>
    </row>
    <row r="14996" spans="4:22" x14ac:dyDescent="0.25">
      <c r="D14996" s="27"/>
      <c r="V14996" s="17"/>
    </row>
    <row r="14997" spans="4:22" x14ac:dyDescent="0.25">
      <c r="D14997" s="27"/>
      <c r="V14997" s="17"/>
    </row>
    <row r="14998" spans="4:22" x14ac:dyDescent="0.25">
      <c r="D14998" s="27"/>
      <c r="V14998" s="17"/>
    </row>
    <row r="14999" spans="4:22" x14ac:dyDescent="0.25">
      <c r="D14999" s="27"/>
      <c r="V14999" s="17"/>
    </row>
    <row r="15000" spans="4:22" x14ac:dyDescent="0.25">
      <c r="D15000" s="27"/>
      <c r="V15000" s="17"/>
    </row>
    <row r="15001" spans="4:22" x14ac:dyDescent="0.25">
      <c r="D15001" s="27"/>
      <c r="V15001" s="17"/>
    </row>
    <row r="15002" spans="4:22" x14ac:dyDescent="0.25">
      <c r="D15002" s="27"/>
      <c r="V15002" s="17"/>
    </row>
    <row r="15003" spans="4:22" x14ac:dyDescent="0.25">
      <c r="D15003" s="27"/>
      <c r="V15003" s="17"/>
    </row>
    <row r="15004" spans="4:22" x14ac:dyDescent="0.25">
      <c r="D15004" s="27"/>
      <c r="V15004" s="17"/>
    </row>
    <row r="15005" spans="4:22" x14ac:dyDescent="0.25">
      <c r="D15005" s="27"/>
      <c r="V15005" s="17"/>
    </row>
    <row r="15006" spans="4:22" x14ac:dyDescent="0.25">
      <c r="D15006" s="27"/>
      <c r="V15006" s="17"/>
    </row>
    <row r="15007" spans="4:22" x14ac:dyDescent="0.25">
      <c r="D15007" s="27"/>
      <c r="V15007" s="17"/>
    </row>
    <row r="15008" spans="4:22" x14ac:dyDescent="0.25">
      <c r="D15008" s="27"/>
      <c r="V15008" s="17"/>
    </row>
    <row r="15009" spans="4:22" x14ac:dyDescent="0.25">
      <c r="D15009" s="27"/>
      <c r="V15009" s="17"/>
    </row>
    <row r="15010" spans="4:22" x14ac:dyDescent="0.25">
      <c r="D15010" s="27"/>
      <c r="V15010" s="17"/>
    </row>
    <row r="15011" spans="4:22" x14ac:dyDescent="0.25">
      <c r="D15011" s="27"/>
      <c r="V15011" s="17"/>
    </row>
    <row r="15012" spans="4:22" x14ac:dyDescent="0.25">
      <c r="D15012" s="27"/>
      <c r="V15012" s="17"/>
    </row>
    <row r="15013" spans="4:22" x14ac:dyDescent="0.25">
      <c r="D15013" s="27"/>
      <c r="V15013" s="17"/>
    </row>
    <row r="15014" spans="4:22" x14ac:dyDescent="0.25">
      <c r="D15014" s="27"/>
      <c r="V15014" s="17"/>
    </row>
    <row r="15015" spans="4:22" x14ac:dyDescent="0.25">
      <c r="D15015" s="27"/>
      <c r="V15015" s="17"/>
    </row>
    <row r="15016" spans="4:22" x14ac:dyDescent="0.25">
      <c r="D15016" s="27"/>
      <c r="V15016" s="17"/>
    </row>
    <row r="15017" spans="4:22" x14ac:dyDescent="0.25">
      <c r="D15017" s="27"/>
      <c r="V15017" s="17"/>
    </row>
    <row r="15018" spans="4:22" x14ac:dyDescent="0.25">
      <c r="D15018" s="27"/>
      <c r="V15018" s="17"/>
    </row>
    <row r="15019" spans="4:22" x14ac:dyDescent="0.25">
      <c r="D15019" s="27"/>
      <c r="V15019" s="17"/>
    </row>
    <row r="15020" spans="4:22" x14ac:dyDescent="0.25">
      <c r="D15020" s="27"/>
      <c r="V15020" s="17"/>
    </row>
    <row r="15021" spans="4:22" x14ac:dyDescent="0.25">
      <c r="D15021" s="27"/>
      <c r="V15021" s="17"/>
    </row>
    <row r="15022" spans="4:22" x14ac:dyDescent="0.25">
      <c r="D15022" s="27"/>
      <c r="V15022" s="17"/>
    </row>
    <row r="15023" spans="4:22" x14ac:dyDescent="0.25">
      <c r="D15023" s="27"/>
      <c r="V15023" s="17"/>
    </row>
    <row r="15024" spans="4:22" x14ac:dyDescent="0.25">
      <c r="D15024" s="27"/>
      <c r="V15024" s="17"/>
    </row>
    <row r="15025" spans="4:22" x14ac:dyDescent="0.25">
      <c r="D15025" s="27"/>
      <c r="V15025" s="17"/>
    </row>
    <row r="15026" spans="4:22" x14ac:dyDescent="0.25">
      <c r="D15026" s="27"/>
      <c r="V15026" s="17"/>
    </row>
    <row r="15027" spans="4:22" x14ac:dyDescent="0.25">
      <c r="D15027" s="27"/>
      <c r="V15027" s="17"/>
    </row>
    <row r="15028" spans="4:22" x14ac:dyDescent="0.25">
      <c r="D15028" s="27"/>
      <c r="V15028" s="17"/>
    </row>
    <row r="15029" spans="4:22" x14ac:dyDescent="0.25">
      <c r="D15029" s="27"/>
      <c r="V15029" s="17"/>
    </row>
    <row r="15030" spans="4:22" x14ac:dyDescent="0.25">
      <c r="D15030" s="27"/>
      <c r="V15030" s="17"/>
    </row>
    <row r="15031" spans="4:22" x14ac:dyDescent="0.25">
      <c r="D15031" s="27"/>
      <c r="V15031" s="17"/>
    </row>
    <row r="15032" spans="4:22" x14ac:dyDescent="0.25">
      <c r="D15032" s="27"/>
      <c r="V15032" s="17"/>
    </row>
    <row r="15033" spans="4:22" x14ac:dyDescent="0.25">
      <c r="D15033" s="27"/>
      <c r="V15033" s="17"/>
    </row>
    <row r="15034" spans="4:22" x14ac:dyDescent="0.25">
      <c r="D15034" s="27"/>
      <c r="V15034" s="17"/>
    </row>
    <row r="15035" spans="4:22" x14ac:dyDescent="0.25">
      <c r="D15035" s="27"/>
      <c r="V15035" s="17"/>
    </row>
    <row r="15036" spans="4:22" x14ac:dyDescent="0.25">
      <c r="D15036" s="27"/>
      <c r="V15036" s="17"/>
    </row>
    <row r="15037" spans="4:22" x14ac:dyDescent="0.25">
      <c r="D15037" s="27"/>
      <c r="V15037" s="17"/>
    </row>
    <row r="15038" spans="4:22" x14ac:dyDescent="0.25">
      <c r="D15038" s="27"/>
      <c r="V15038" s="17"/>
    </row>
    <row r="15039" spans="4:22" x14ac:dyDescent="0.25">
      <c r="D15039" s="27"/>
      <c r="V15039" s="17"/>
    </row>
    <row r="15040" spans="4:22" x14ac:dyDescent="0.25">
      <c r="D15040" s="27"/>
      <c r="V15040" s="17"/>
    </row>
    <row r="15041" spans="4:22" x14ac:dyDescent="0.25">
      <c r="D15041" s="27"/>
      <c r="V15041" s="17"/>
    </row>
    <row r="15042" spans="4:22" x14ac:dyDescent="0.25">
      <c r="D15042" s="27"/>
      <c r="V15042" s="17"/>
    </row>
    <row r="15043" spans="4:22" x14ac:dyDescent="0.25">
      <c r="D15043" s="27"/>
      <c r="V15043" s="17"/>
    </row>
    <row r="15044" spans="4:22" x14ac:dyDescent="0.25">
      <c r="D15044" s="27"/>
      <c r="V15044" s="17"/>
    </row>
    <row r="15045" spans="4:22" x14ac:dyDescent="0.25">
      <c r="D15045" s="27"/>
      <c r="V15045" s="17"/>
    </row>
    <row r="15046" spans="4:22" x14ac:dyDescent="0.25">
      <c r="D15046" s="27"/>
      <c r="V15046" s="17"/>
    </row>
    <row r="15047" spans="4:22" x14ac:dyDescent="0.25">
      <c r="D15047" s="27"/>
      <c r="V15047" s="17"/>
    </row>
    <row r="15048" spans="4:22" x14ac:dyDescent="0.25">
      <c r="D15048" s="27"/>
      <c r="V15048" s="17"/>
    </row>
    <row r="15049" spans="4:22" x14ac:dyDescent="0.25">
      <c r="D15049" s="27"/>
      <c r="V15049" s="17"/>
    </row>
    <row r="15050" spans="4:22" x14ac:dyDescent="0.25">
      <c r="D15050" s="27"/>
      <c r="V15050" s="17"/>
    </row>
    <row r="15051" spans="4:22" x14ac:dyDescent="0.25">
      <c r="D15051" s="27"/>
      <c r="V15051" s="17"/>
    </row>
    <row r="15052" spans="4:22" x14ac:dyDescent="0.25">
      <c r="D15052" s="27"/>
      <c r="V15052" s="17"/>
    </row>
    <row r="15053" spans="4:22" x14ac:dyDescent="0.25">
      <c r="D15053" s="27"/>
      <c r="V15053" s="17"/>
    </row>
    <row r="15054" spans="4:22" x14ac:dyDescent="0.25">
      <c r="D15054" s="27"/>
      <c r="V15054" s="17"/>
    </row>
    <row r="15055" spans="4:22" x14ac:dyDescent="0.25">
      <c r="D15055" s="27"/>
      <c r="V15055" s="17"/>
    </row>
    <row r="15056" spans="4:22" x14ac:dyDescent="0.25">
      <c r="D15056" s="27"/>
      <c r="V15056" s="17"/>
    </row>
    <row r="15057" spans="4:22" x14ac:dyDescent="0.25">
      <c r="D15057" s="27"/>
      <c r="V15057" s="17"/>
    </row>
    <row r="15058" spans="4:22" x14ac:dyDescent="0.25">
      <c r="D15058" s="27"/>
      <c r="V15058" s="17"/>
    </row>
    <row r="15059" spans="4:22" x14ac:dyDescent="0.25">
      <c r="D15059" s="27"/>
      <c r="V15059" s="17"/>
    </row>
    <row r="15060" spans="4:22" x14ac:dyDescent="0.25">
      <c r="D15060" s="27"/>
      <c r="V15060" s="17"/>
    </row>
    <row r="15061" spans="4:22" x14ac:dyDescent="0.25">
      <c r="D15061" s="27"/>
      <c r="V15061" s="17"/>
    </row>
    <row r="15062" spans="4:22" x14ac:dyDescent="0.25">
      <c r="D15062" s="27"/>
      <c r="V15062" s="17"/>
    </row>
    <row r="15063" spans="4:22" x14ac:dyDescent="0.25">
      <c r="D15063" s="27"/>
      <c r="V15063" s="17"/>
    </row>
    <row r="15064" spans="4:22" x14ac:dyDescent="0.25">
      <c r="D15064" s="27"/>
      <c r="V15064" s="17"/>
    </row>
    <row r="15065" spans="4:22" x14ac:dyDescent="0.25">
      <c r="D15065" s="27"/>
      <c r="V15065" s="17"/>
    </row>
    <row r="15066" spans="4:22" x14ac:dyDescent="0.25">
      <c r="D15066" s="27"/>
      <c r="V15066" s="17"/>
    </row>
    <row r="15067" spans="4:22" x14ac:dyDescent="0.25">
      <c r="D15067" s="27"/>
      <c r="V15067" s="17"/>
    </row>
    <row r="15068" spans="4:22" x14ac:dyDescent="0.25">
      <c r="D15068" s="27"/>
      <c r="V15068" s="17"/>
    </row>
    <row r="15069" spans="4:22" x14ac:dyDescent="0.25">
      <c r="D15069" s="27"/>
      <c r="V15069" s="17"/>
    </row>
    <row r="15070" spans="4:22" x14ac:dyDescent="0.25">
      <c r="D15070" s="27"/>
      <c r="V15070" s="17"/>
    </row>
    <row r="15071" spans="4:22" x14ac:dyDescent="0.25">
      <c r="D15071" s="27"/>
      <c r="V15071" s="17"/>
    </row>
    <row r="15072" spans="4:22" x14ac:dyDescent="0.25">
      <c r="D15072" s="27"/>
      <c r="V15072" s="17"/>
    </row>
    <row r="15073" spans="4:22" x14ac:dyDescent="0.25">
      <c r="D15073" s="27"/>
      <c r="V15073" s="17"/>
    </row>
    <row r="15074" spans="4:22" x14ac:dyDescent="0.25">
      <c r="D15074" s="27"/>
      <c r="V15074" s="17"/>
    </row>
    <row r="15075" spans="4:22" x14ac:dyDescent="0.25">
      <c r="D15075" s="27"/>
      <c r="V15075" s="17"/>
    </row>
    <row r="15076" spans="4:22" x14ac:dyDescent="0.25">
      <c r="D15076" s="27"/>
      <c r="V15076" s="17"/>
    </row>
    <row r="15077" spans="4:22" x14ac:dyDescent="0.25">
      <c r="D15077" s="27"/>
      <c r="V15077" s="17"/>
    </row>
    <row r="15078" spans="4:22" x14ac:dyDescent="0.25">
      <c r="D15078" s="27"/>
      <c r="V15078" s="17"/>
    </row>
    <row r="15079" spans="4:22" x14ac:dyDescent="0.25">
      <c r="D15079" s="27"/>
      <c r="V15079" s="17"/>
    </row>
    <row r="15080" spans="4:22" x14ac:dyDescent="0.25">
      <c r="D15080" s="27"/>
      <c r="V15080" s="17"/>
    </row>
    <row r="15081" spans="4:22" x14ac:dyDescent="0.25">
      <c r="D15081" s="27"/>
      <c r="V15081" s="17"/>
    </row>
    <row r="15082" spans="4:22" x14ac:dyDescent="0.25">
      <c r="D15082" s="27"/>
      <c r="V15082" s="17"/>
    </row>
    <row r="15083" spans="4:22" x14ac:dyDescent="0.25">
      <c r="D15083" s="27"/>
      <c r="V15083" s="17"/>
    </row>
    <row r="15084" spans="4:22" x14ac:dyDescent="0.25">
      <c r="D15084" s="27"/>
      <c r="V15084" s="17"/>
    </row>
    <row r="15085" spans="4:22" x14ac:dyDescent="0.25">
      <c r="D15085" s="27"/>
      <c r="V15085" s="17"/>
    </row>
    <row r="15086" spans="4:22" x14ac:dyDescent="0.25">
      <c r="D15086" s="27"/>
      <c r="V15086" s="17"/>
    </row>
    <row r="15087" spans="4:22" x14ac:dyDescent="0.25">
      <c r="D15087" s="27"/>
      <c r="V15087" s="17"/>
    </row>
    <row r="15088" spans="4:22" x14ac:dyDescent="0.25">
      <c r="D15088" s="27"/>
      <c r="V15088" s="17"/>
    </row>
    <row r="15089" spans="4:22" x14ac:dyDescent="0.25">
      <c r="D15089" s="27"/>
      <c r="V15089" s="17"/>
    </row>
    <row r="15090" spans="4:22" x14ac:dyDescent="0.25">
      <c r="D15090" s="27"/>
      <c r="V15090" s="17"/>
    </row>
    <row r="15091" spans="4:22" x14ac:dyDescent="0.25">
      <c r="D15091" s="27"/>
      <c r="V15091" s="17"/>
    </row>
    <row r="15092" spans="4:22" x14ac:dyDescent="0.25">
      <c r="D15092" s="27"/>
      <c r="V15092" s="17"/>
    </row>
    <row r="15093" spans="4:22" x14ac:dyDescent="0.25">
      <c r="D15093" s="27"/>
      <c r="V15093" s="17"/>
    </row>
    <row r="15094" spans="4:22" x14ac:dyDescent="0.25">
      <c r="D15094" s="27"/>
      <c r="V15094" s="17"/>
    </row>
    <row r="15095" spans="4:22" x14ac:dyDescent="0.25">
      <c r="D15095" s="27"/>
      <c r="V15095" s="17"/>
    </row>
    <row r="15096" spans="4:22" x14ac:dyDescent="0.25">
      <c r="D15096" s="27"/>
      <c r="V15096" s="17"/>
    </row>
    <row r="15097" spans="4:22" x14ac:dyDescent="0.25">
      <c r="D15097" s="27"/>
      <c r="V15097" s="17"/>
    </row>
    <row r="15098" spans="4:22" x14ac:dyDescent="0.25">
      <c r="D15098" s="27"/>
      <c r="V15098" s="17"/>
    </row>
    <row r="15099" spans="4:22" x14ac:dyDescent="0.25">
      <c r="D15099" s="27"/>
      <c r="V15099" s="17"/>
    </row>
    <row r="15100" spans="4:22" x14ac:dyDescent="0.25">
      <c r="D15100" s="27"/>
      <c r="V15100" s="17"/>
    </row>
    <row r="15101" spans="4:22" x14ac:dyDescent="0.25">
      <c r="D15101" s="27"/>
      <c r="V15101" s="17"/>
    </row>
    <row r="15102" spans="4:22" x14ac:dyDescent="0.25">
      <c r="D15102" s="27"/>
      <c r="V15102" s="17"/>
    </row>
    <row r="15103" spans="4:22" x14ac:dyDescent="0.25">
      <c r="D15103" s="27"/>
      <c r="V15103" s="17"/>
    </row>
    <row r="15104" spans="4:22" x14ac:dyDescent="0.25">
      <c r="D15104" s="27"/>
      <c r="V15104" s="17"/>
    </row>
    <row r="15105" spans="4:22" x14ac:dyDescent="0.25">
      <c r="D15105" s="27"/>
      <c r="V15105" s="17"/>
    </row>
    <row r="15106" spans="4:22" x14ac:dyDescent="0.25">
      <c r="D15106" s="27"/>
      <c r="V15106" s="17"/>
    </row>
    <row r="15107" spans="4:22" x14ac:dyDescent="0.25">
      <c r="D15107" s="27"/>
      <c r="V15107" s="17"/>
    </row>
    <row r="15108" spans="4:22" x14ac:dyDescent="0.25">
      <c r="D15108" s="27"/>
      <c r="V15108" s="17"/>
    </row>
    <row r="15109" spans="4:22" x14ac:dyDescent="0.25">
      <c r="D15109" s="27"/>
      <c r="V15109" s="17"/>
    </row>
    <row r="15110" spans="4:22" x14ac:dyDescent="0.25">
      <c r="D15110" s="27"/>
      <c r="V15110" s="17"/>
    </row>
    <row r="15111" spans="4:22" x14ac:dyDescent="0.25">
      <c r="D15111" s="27"/>
      <c r="V15111" s="17"/>
    </row>
    <row r="15112" spans="4:22" x14ac:dyDescent="0.25">
      <c r="D15112" s="27"/>
      <c r="V15112" s="17"/>
    </row>
    <row r="15113" spans="4:22" x14ac:dyDescent="0.25">
      <c r="D15113" s="27"/>
      <c r="V15113" s="17"/>
    </row>
    <row r="15114" spans="4:22" x14ac:dyDescent="0.25">
      <c r="D15114" s="27"/>
      <c r="V15114" s="17"/>
    </row>
    <row r="15115" spans="4:22" x14ac:dyDescent="0.25">
      <c r="D15115" s="27"/>
      <c r="V15115" s="17"/>
    </row>
    <row r="15116" spans="4:22" x14ac:dyDescent="0.25">
      <c r="D15116" s="27"/>
      <c r="V15116" s="17"/>
    </row>
    <row r="15117" spans="4:22" x14ac:dyDescent="0.25">
      <c r="D15117" s="27"/>
      <c r="V15117" s="17"/>
    </row>
    <row r="15118" spans="4:22" x14ac:dyDescent="0.25">
      <c r="D15118" s="27"/>
      <c r="V15118" s="17"/>
    </row>
    <row r="15119" spans="4:22" x14ac:dyDescent="0.25">
      <c r="D15119" s="27"/>
      <c r="V15119" s="17"/>
    </row>
    <row r="15120" spans="4:22" x14ac:dyDescent="0.25">
      <c r="D15120" s="27"/>
      <c r="V15120" s="17"/>
    </row>
    <row r="15121" spans="4:22" x14ac:dyDescent="0.25">
      <c r="D15121" s="27"/>
      <c r="V15121" s="17"/>
    </row>
    <row r="15122" spans="4:22" x14ac:dyDescent="0.25">
      <c r="D15122" s="27"/>
      <c r="V15122" s="17"/>
    </row>
    <row r="15123" spans="4:22" x14ac:dyDescent="0.25">
      <c r="D15123" s="27"/>
      <c r="V15123" s="17"/>
    </row>
    <row r="15124" spans="4:22" x14ac:dyDescent="0.25">
      <c r="D15124" s="27"/>
      <c r="V15124" s="17"/>
    </row>
    <row r="15125" spans="4:22" x14ac:dyDescent="0.25">
      <c r="D15125" s="27"/>
      <c r="V15125" s="17"/>
    </row>
    <row r="15126" spans="4:22" x14ac:dyDescent="0.25">
      <c r="D15126" s="27"/>
      <c r="V15126" s="17"/>
    </row>
    <row r="15127" spans="4:22" x14ac:dyDescent="0.25">
      <c r="D15127" s="27"/>
      <c r="V15127" s="17"/>
    </row>
    <row r="15128" spans="4:22" x14ac:dyDescent="0.25">
      <c r="D15128" s="27"/>
      <c r="V15128" s="17"/>
    </row>
    <row r="15129" spans="4:22" x14ac:dyDescent="0.25">
      <c r="D15129" s="27"/>
      <c r="V15129" s="17"/>
    </row>
    <row r="15130" spans="4:22" x14ac:dyDescent="0.25">
      <c r="D15130" s="27"/>
      <c r="V15130" s="17"/>
    </row>
    <row r="15131" spans="4:22" x14ac:dyDescent="0.25">
      <c r="D15131" s="27"/>
      <c r="V15131" s="17"/>
    </row>
    <row r="15132" spans="4:22" x14ac:dyDescent="0.25">
      <c r="D15132" s="27"/>
      <c r="V15132" s="17"/>
    </row>
    <row r="15133" spans="4:22" x14ac:dyDescent="0.25">
      <c r="D15133" s="27"/>
      <c r="V15133" s="17"/>
    </row>
    <row r="15134" spans="4:22" x14ac:dyDescent="0.25">
      <c r="D15134" s="27"/>
      <c r="V15134" s="17"/>
    </row>
    <row r="15135" spans="4:22" x14ac:dyDescent="0.25">
      <c r="D15135" s="27"/>
      <c r="V15135" s="17"/>
    </row>
    <row r="15136" spans="4:22" x14ac:dyDescent="0.25">
      <c r="D15136" s="27"/>
      <c r="V15136" s="17"/>
    </row>
    <row r="15137" spans="4:22" x14ac:dyDescent="0.25">
      <c r="D15137" s="27"/>
      <c r="V15137" s="17"/>
    </row>
    <row r="15138" spans="4:22" x14ac:dyDescent="0.25">
      <c r="D15138" s="27"/>
      <c r="V15138" s="17"/>
    </row>
    <row r="15139" spans="4:22" x14ac:dyDescent="0.25">
      <c r="D15139" s="27"/>
      <c r="V15139" s="17"/>
    </row>
    <row r="15140" spans="4:22" x14ac:dyDescent="0.25">
      <c r="D15140" s="27"/>
      <c r="V15140" s="17"/>
    </row>
    <row r="15141" spans="4:22" x14ac:dyDescent="0.25">
      <c r="D15141" s="27"/>
      <c r="V15141" s="17"/>
    </row>
    <row r="15142" spans="4:22" x14ac:dyDescent="0.25">
      <c r="D15142" s="27"/>
      <c r="V15142" s="17"/>
    </row>
    <row r="15143" spans="4:22" x14ac:dyDescent="0.25">
      <c r="D15143" s="27"/>
      <c r="V15143" s="17"/>
    </row>
    <row r="15144" spans="4:22" x14ac:dyDescent="0.25">
      <c r="D15144" s="27"/>
      <c r="V15144" s="17"/>
    </row>
    <row r="15145" spans="4:22" x14ac:dyDescent="0.25">
      <c r="D15145" s="27"/>
      <c r="V15145" s="17"/>
    </row>
    <row r="15146" spans="4:22" x14ac:dyDescent="0.25">
      <c r="D15146" s="27"/>
      <c r="V15146" s="17"/>
    </row>
    <row r="15147" spans="4:22" x14ac:dyDescent="0.25">
      <c r="D15147" s="27"/>
      <c r="V15147" s="17"/>
    </row>
    <row r="15148" spans="4:22" x14ac:dyDescent="0.25">
      <c r="D15148" s="27"/>
      <c r="V15148" s="17"/>
    </row>
    <row r="15149" spans="4:22" x14ac:dyDescent="0.25">
      <c r="D15149" s="27"/>
      <c r="V15149" s="17"/>
    </row>
    <row r="15150" spans="4:22" x14ac:dyDescent="0.25">
      <c r="D15150" s="27"/>
      <c r="V15150" s="17"/>
    </row>
    <row r="15151" spans="4:22" x14ac:dyDescent="0.25">
      <c r="D15151" s="27"/>
      <c r="V15151" s="17"/>
    </row>
    <row r="15152" spans="4:22" x14ac:dyDescent="0.25">
      <c r="D15152" s="27"/>
      <c r="V15152" s="17"/>
    </row>
    <row r="15153" spans="4:22" x14ac:dyDescent="0.25">
      <c r="D15153" s="27"/>
      <c r="V15153" s="17"/>
    </row>
    <row r="15154" spans="4:22" x14ac:dyDescent="0.25">
      <c r="D15154" s="27"/>
      <c r="V15154" s="17"/>
    </row>
    <row r="15155" spans="4:22" x14ac:dyDescent="0.25">
      <c r="D15155" s="27"/>
      <c r="V15155" s="17"/>
    </row>
    <row r="15156" spans="4:22" x14ac:dyDescent="0.25">
      <c r="D15156" s="27"/>
      <c r="V15156" s="17"/>
    </row>
    <row r="15157" spans="4:22" x14ac:dyDescent="0.25">
      <c r="D15157" s="27"/>
      <c r="V15157" s="17"/>
    </row>
    <row r="15158" spans="4:22" x14ac:dyDescent="0.25">
      <c r="D15158" s="27"/>
      <c r="V15158" s="17"/>
    </row>
    <row r="15159" spans="4:22" x14ac:dyDescent="0.25">
      <c r="D15159" s="27"/>
      <c r="V15159" s="17"/>
    </row>
    <row r="15160" spans="4:22" x14ac:dyDescent="0.25">
      <c r="D15160" s="27"/>
      <c r="V15160" s="17"/>
    </row>
    <row r="15161" spans="4:22" x14ac:dyDescent="0.25">
      <c r="D15161" s="27"/>
      <c r="V15161" s="17"/>
    </row>
    <row r="15162" spans="4:22" x14ac:dyDescent="0.25">
      <c r="D15162" s="27"/>
      <c r="V15162" s="17"/>
    </row>
    <row r="15163" spans="4:22" x14ac:dyDescent="0.25">
      <c r="D15163" s="27"/>
      <c r="V15163" s="17"/>
    </row>
    <row r="15164" spans="4:22" x14ac:dyDescent="0.25">
      <c r="D15164" s="27"/>
      <c r="V15164" s="17"/>
    </row>
    <row r="15165" spans="4:22" x14ac:dyDescent="0.25">
      <c r="D15165" s="27"/>
      <c r="V15165" s="17"/>
    </row>
    <row r="15166" spans="4:22" x14ac:dyDescent="0.25">
      <c r="D15166" s="27"/>
      <c r="V15166" s="17"/>
    </row>
    <row r="15167" spans="4:22" x14ac:dyDescent="0.25">
      <c r="D15167" s="27"/>
      <c r="V15167" s="17"/>
    </row>
    <row r="15168" spans="4:22" x14ac:dyDescent="0.25">
      <c r="D15168" s="27"/>
      <c r="V15168" s="17"/>
    </row>
    <row r="15169" spans="4:22" x14ac:dyDescent="0.25">
      <c r="D15169" s="27"/>
      <c r="V15169" s="17"/>
    </row>
    <row r="15170" spans="4:22" x14ac:dyDescent="0.25">
      <c r="D15170" s="27"/>
      <c r="V15170" s="17"/>
    </row>
    <row r="15171" spans="4:22" x14ac:dyDescent="0.25">
      <c r="D15171" s="27"/>
      <c r="V15171" s="17"/>
    </row>
    <row r="15172" spans="4:22" x14ac:dyDescent="0.25">
      <c r="D15172" s="27"/>
      <c r="V15172" s="17"/>
    </row>
    <row r="15173" spans="4:22" x14ac:dyDescent="0.25">
      <c r="D15173" s="27"/>
      <c r="V15173" s="17"/>
    </row>
    <row r="15174" spans="4:22" x14ac:dyDescent="0.25">
      <c r="D15174" s="27"/>
      <c r="V15174" s="17"/>
    </row>
    <row r="15175" spans="4:22" x14ac:dyDescent="0.25">
      <c r="D15175" s="27"/>
      <c r="V15175" s="17"/>
    </row>
    <row r="15176" spans="4:22" x14ac:dyDescent="0.25">
      <c r="D15176" s="27"/>
      <c r="V15176" s="17"/>
    </row>
    <row r="15177" spans="4:22" x14ac:dyDescent="0.25">
      <c r="D15177" s="27"/>
      <c r="V15177" s="17"/>
    </row>
    <row r="15178" spans="4:22" x14ac:dyDescent="0.25">
      <c r="D15178" s="27"/>
      <c r="V15178" s="17"/>
    </row>
    <row r="15179" spans="4:22" x14ac:dyDescent="0.25">
      <c r="D15179" s="27"/>
      <c r="V15179" s="17"/>
    </row>
    <row r="15180" spans="4:22" x14ac:dyDescent="0.25">
      <c r="D15180" s="27"/>
      <c r="V15180" s="17"/>
    </row>
    <row r="15181" spans="4:22" x14ac:dyDescent="0.25">
      <c r="D15181" s="27"/>
      <c r="V15181" s="17"/>
    </row>
    <row r="15182" spans="4:22" x14ac:dyDescent="0.25">
      <c r="D15182" s="27"/>
      <c r="V15182" s="17"/>
    </row>
    <row r="15183" spans="4:22" x14ac:dyDescent="0.25">
      <c r="D15183" s="27"/>
      <c r="V15183" s="17"/>
    </row>
    <row r="15184" spans="4:22" x14ac:dyDescent="0.25">
      <c r="D15184" s="27"/>
      <c r="V15184" s="17"/>
    </row>
    <row r="15185" spans="4:22" x14ac:dyDescent="0.25">
      <c r="D15185" s="27"/>
      <c r="V15185" s="17"/>
    </row>
    <row r="15186" spans="4:22" x14ac:dyDescent="0.25">
      <c r="D15186" s="27"/>
      <c r="V15186" s="17"/>
    </row>
    <row r="15187" spans="4:22" x14ac:dyDescent="0.25">
      <c r="D15187" s="27"/>
      <c r="V15187" s="17"/>
    </row>
    <row r="15188" spans="4:22" x14ac:dyDescent="0.25">
      <c r="D15188" s="27"/>
      <c r="V15188" s="17"/>
    </row>
    <row r="15189" spans="4:22" x14ac:dyDescent="0.25">
      <c r="D15189" s="27"/>
      <c r="V15189" s="17"/>
    </row>
    <row r="15190" spans="4:22" x14ac:dyDescent="0.25">
      <c r="D15190" s="27"/>
      <c r="V15190" s="17"/>
    </row>
    <row r="15191" spans="4:22" x14ac:dyDescent="0.25">
      <c r="D15191" s="27"/>
      <c r="V15191" s="17"/>
    </row>
    <row r="15192" spans="4:22" x14ac:dyDescent="0.25">
      <c r="D15192" s="27"/>
      <c r="V15192" s="17"/>
    </row>
    <row r="15193" spans="4:22" x14ac:dyDescent="0.25">
      <c r="D15193" s="27"/>
      <c r="V15193" s="17"/>
    </row>
    <row r="15194" spans="4:22" x14ac:dyDescent="0.25">
      <c r="D15194" s="27"/>
      <c r="V15194" s="17"/>
    </row>
    <row r="15195" spans="4:22" x14ac:dyDescent="0.25">
      <c r="D15195" s="27"/>
      <c r="V15195" s="17"/>
    </row>
    <row r="15196" spans="4:22" x14ac:dyDescent="0.25">
      <c r="D15196" s="27"/>
      <c r="V15196" s="17"/>
    </row>
    <row r="15197" spans="4:22" x14ac:dyDescent="0.25">
      <c r="D15197" s="27"/>
      <c r="V15197" s="17"/>
    </row>
    <row r="15198" spans="4:22" x14ac:dyDescent="0.25">
      <c r="D15198" s="27"/>
      <c r="V15198" s="17"/>
    </row>
    <row r="15199" spans="4:22" x14ac:dyDescent="0.25">
      <c r="D15199" s="27"/>
      <c r="V15199" s="17"/>
    </row>
    <row r="15200" spans="4:22" x14ac:dyDescent="0.25">
      <c r="D15200" s="27"/>
      <c r="V15200" s="17"/>
    </row>
    <row r="15201" spans="4:22" x14ac:dyDescent="0.25">
      <c r="D15201" s="27"/>
      <c r="V15201" s="17"/>
    </row>
    <row r="15202" spans="4:22" x14ac:dyDescent="0.25">
      <c r="D15202" s="27"/>
      <c r="V15202" s="17"/>
    </row>
    <row r="15203" spans="4:22" x14ac:dyDescent="0.25">
      <c r="D15203" s="27"/>
      <c r="V15203" s="17"/>
    </row>
    <row r="15204" spans="4:22" x14ac:dyDescent="0.25">
      <c r="D15204" s="27"/>
      <c r="V15204" s="17"/>
    </row>
    <row r="15205" spans="4:22" x14ac:dyDescent="0.25">
      <c r="D15205" s="27"/>
      <c r="V15205" s="17"/>
    </row>
    <row r="15206" spans="4:22" x14ac:dyDescent="0.25">
      <c r="D15206" s="27"/>
      <c r="V15206" s="17"/>
    </row>
    <row r="15207" spans="4:22" x14ac:dyDescent="0.25">
      <c r="D15207" s="27"/>
      <c r="V15207" s="17"/>
    </row>
    <row r="15208" spans="4:22" x14ac:dyDescent="0.25">
      <c r="D15208" s="27"/>
      <c r="V15208" s="17"/>
    </row>
    <row r="15209" spans="4:22" x14ac:dyDescent="0.25">
      <c r="D15209" s="27"/>
      <c r="V15209" s="17"/>
    </row>
    <row r="15210" spans="4:22" x14ac:dyDescent="0.25">
      <c r="D15210" s="27"/>
      <c r="V15210" s="17"/>
    </row>
    <row r="15211" spans="4:22" x14ac:dyDescent="0.25">
      <c r="D15211" s="27"/>
      <c r="V15211" s="17"/>
    </row>
    <row r="15212" spans="4:22" x14ac:dyDescent="0.25">
      <c r="D15212" s="27"/>
      <c r="V15212" s="17"/>
    </row>
    <row r="15213" spans="4:22" x14ac:dyDescent="0.25">
      <c r="D15213" s="27"/>
      <c r="V15213" s="17"/>
    </row>
    <row r="15214" spans="4:22" x14ac:dyDescent="0.25">
      <c r="D15214" s="27"/>
      <c r="V15214" s="17"/>
    </row>
    <row r="15215" spans="4:22" x14ac:dyDescent="0.25">
      <c r="D15215" s="27"/>
      <c r="V15215" s="17"/>
    </row>
    <row r="15216" spans="4:22" x14ac:dyDescent="0.25">
      <c r="D15216" s="27"/>
      <c r="V15216" s="17"/>
    </row>
    <row r="15217" spans="4:22" x14ac:dyDescent="0.25">
      <c r="D15217" s="27"/>
      <c r="V15217" s="17"/>
    </row>
    <row r="15218" spans="4:22" x14ac:dyDescent="0.25">
      <c r="D15218" s="27"/>
      <c r="V15218" s="17"/>
    </row>
    <row r="15219" spans="4:22" x14ac:dyDescent="0.25">
      <c r="D15219" s="27"/>
      <c r="V15219" s="17"/>
    </row>
    <row r="15220" spans="4:22" x14ac:dyDescent="0.25">
      <c r="D15220" s="27"/>
      <c r="V15220" s="17"/>
    </row>
    <row r="15221" spans="4:22" x14ac:dyDescent="0.25">
      <c r="D15221" s="27"/>
      <c r="V15221" s="17"/>
    </row>
    <row r="15222" spans="4:22" x14ac:dyDescent="0.25">
      <c r="D15222" s="27"/>
      <c r="V15222" s="17"/>
    </row>
    <row r="15223" spans="4:22" x14ac:dyDescent="0.25">
      <c r="D15223" s="27"/>
      <c r="V15223" s="17"/>
    </row>
    <row r="15224" spans="4:22" x14ac:dyDescent="0.25">
      <c r="D15224" s="27"/>
      <c r="V15224" s="17"/>
    </row>
    <row r="15225" spans="4:22" x14ac:dyDescent="0.25">
      <c r="D15225" s="27"/>
      <c r="V15225" s="17"/>
    </row>
    <row r="15226" spans="4:22" x14ac:dyDescent="0.25">
      <c r="D15226" s="27"/>
      <c r="V15226" s="17"/>
    </row>
    <row r="15227" spans="4:22" x14ac:dyDescent="0.25">
      <c r="D15227" s="27"/>
      <c r="V15227" s="17"/>
    </row>
    <row r="15228" spans="4:22" x14ac:dyDescent="0.25">
      <c r="D15228" s="27"/>
      <c r="V15228" s="17"/>
    </row>
    <row r="15229" spans="4:22" x14ac:dyDescent="0.25">
      <c r="D15229" s="27"/>
      <c r="V15229" s="17"/>
    </row>
    <row r="15230" spans="4:22" x14ac:dyDescent="0.25">
      <c r="D15230" s="27"/>
      <c r="V15230" s="17"/>
    </row>
    <row r="15231" spans="4:22" x14ac:dyDescent="0.25">
      <c r="D15231" s="27"/>
      <c r="V15231" s="17"/>
    </row>
    <row r="15232" spans="4:22" x14ac:dyDescent="0.25">
      <c r="D15232" s="27"/>
      <c r="V15232" s="17"/>
    </row>
    <row r="15233" spans="4:22" x14ac:dyDescent="0.25">
      <c r="D15233" s="27"/>
      <c r="V15233" s="17"/>
    </row>
    <row r="15234" spans="4:22" x14ac:dyDescent="0.25">
      <c r="D15234" s="27"/>
      <c r="V15234" s="17"/>
    </row>
    <row r="15235" spans="4:22" x14ac:dyDescent="0.25">
      <c r="D15235" s="27"/>
      <c r="V15235" s="17"/>
    </row>
    <row r="15236" spans="4:22" x14ac:dyDescent="0.25">
      <c r="D15236" s="27"/>
      <c r="V15236" s="17"/>
    </row>
    <row r="15237" spans="4:22" x14ac:dyDescent="0.25">
      <c r="D15237" s="27"/>
      <c r="V15237" s="17"/>
    </row>
    <row r="15238" spans="4:22" x14ac:dyDescent="0.25">
      <c r="D15238" s="27"/>
      <c r="V15238" s="17"/>
    </row>
    <row r="15239" spans="4:22" x14ac:dyDescent="0.25">
      <c r="D15239" s="27"/>
      <c r="V15239" s="17"/>
    </row>
    <row r="15240" spans="4:22" x14ac:dyDescent="0.25">
      <c r="D15240" s="27"/>
      <c r="V15240" s="17"/>
    </row>
    <row r="15241" spans="4:22" x14ac:dyDescent="0.25">
      <c r="D15241" s="27"/>
      <c r="V15241" s="17"/>
    </row>
    <row r="15242" spans="4:22" x14ac:dyDescent="0.25">
      <c r="D15242" s="27"/>
      <c r="V15242" s="17"/>
    </row>
    <row r="15243" spans="4:22" x14ac:dyDescent="0.25">
      <c r="D15243" s="27"/>
      <c r="V15243" s="17"/>
    </row>
    <row r="15244" spans="4:22" x14ac:dyDescent="0.25">
      <c r="D15244" s="27"/>
      <c r="V15244" s="17"/>
    </row>
    <row r="15245" spans="4:22" x14ac:dyDescent="0.25">
      <c r="D15245" s="27"/>
      <c r="V15245" s="17"/>
    </row>
    <row r="15246" spans="4:22" x14ac:dyDescent="0.25">
      <c r="D15246" s="27"/>
      <c r="V15246" s="17"/>
    </row>
    <row r="15247" spans="4:22" x14ac:dyDescent="0.25">
      <c r="D15247" s="27"/>
      <c r="V15247" s="17"/>
    </row>
    <row r="15248" spans="4:22" x14ac:dyDescent="0.25">
      <c r="D15248" s="27"/>
      <c r="V15248" s="17"/>
    </row>
    <row r="15249" spans="4:22" x14ac:dyDescent="0.25">
      <c r="D15249" s="27"/>
      <c r="V15249" s="17"/>
    </row>
    <row r="15250" spans="4:22" x14ac:dyDescent="0.25">
      <c r="D15250" s="27"/>
      <c r="V15250" s="17"/>
    </row>
    <row r="15251" spans="4:22" x14ac:dyDescent="0.25">
      <c r="D15251" s="27"/>
      <c r="V15251" s="17"/>
    </row>
    <row r="15252" spans="4:22" x14ac:dyDescent="0.25">
      <c r="D15252" s="27"/>
      <c r="V15252" s="17"/>
    </row>
    <row r="15253" spans="4:22" x14ac:dyDescent="0.25">
      <c r="D15253" s="27"/>
      <c r="V15253" s="17"/>
    </row>
    <row r="15254" spans="4:22" x14ac:dyDescent="0.25">
      <c r="D15254" s="27"/>
      <c r="V15254" s="17"/>
    </row>
    <row r="15255" spans="4:22" x14ac:dyDescent="0.25">
      <c r="D15255" s="27"/>
      <c r="V15255" s="17"/>
    </row>
    <row r="15256" spans="4:22" x14ac:dyDescent="0.25">
      <c r="D15256" s="27"/>
      <c r="V15256" s="17"/>
    </row>
    <row r="15257" spans="4:22" x14ac:dyDescent="0.25">
      <c r="D15257" s="27"/>
      <c r="V15257" s="17"/>
    </row>
    <row r="15258" spans="4:22" x14ac:dyDescent="0.25">
      <c r="D15258" s="27"/>
      <c r="V15258" s="17"/>
    </row>
    <row r="15259" spans="4:22" x14ac:dyDescent="0.25">
      <c r="D15259" s="27"/>
      <c r="V15259" s="17"/>
    </row>
    <row r="15260" spans="4:22" x14ac:dyDescent="0.25">
      <c r="D15260" s="27"/>
      <c r="V15260" s="17"/>
    </row>
    <row r="15261" spans="4:22" x14ac:dyDescent="0.25">
      <c r="D15261" s="27"/>
      <c r="V15261" s="17"/>
    </row>
    <row r="15262" spans="4:22" x14ac:dyDescent="0.25">
      <c r="D15262" s="27"/>
      <c r="V15262" s="17"/>
    </row>
    <row r="15263" spans="4:22" x14ac:dyDescent="0.25">
      <c r="D15263" s="27"/>
      <c r="V15263" s="17"/>
    </row>
    <row r="15264" spans="4:22" x14ac:dyDescent="0.25">
      <c r="D15264" s="27"/>
      <c r="V15264" s="17"/>
    </row>
    <row r="15265" spans="4:22" x14ac:dyDescent="0.25">
      <c r="D15265" s="27"/>
      <c r="V15265" s="17"/>
    </row>
    <row r="15266" spans="4:22" x14ac:dyDescent="0.25">
      <c r="D15266" s="27"/>
      <c r="V15266" s="17"/>
    </row>
    <row r="15267" spans="4:22" x14ac:dyDescent="0.25">
      <c r="D15267" s="27"/>
      <c r="V15267" s="17"/>
    </row>
    <row r="15268" spans="4:22" x14ac:dyDescent="0.25">
      <c r="D15268" s="27"/>
      <c r="V15268" s="17"/>
    </row>
    <row r="15269" spans="4:22" x14ac:dyDescent="0.25">
      <c r="D15269" s="27"/>
      <c r="V15269" s="17"/>
    </row>
    <row r="15270" spans="4:22" x14ac:dyDescent="0.25">
      <c r="D15270" s="27"/>
      <c r="V15270" s="17"/>
    </row>
    <row r="15271" spans="4:22" x14ac:dyDescent="0.25">
      <c r="D15271" s="27"/>
      <c r="V15271" s="17"/>
    </row>
    <row r="15272" spans="4:22" x14ac:dyDescent="0.25">
      <c r="D15272" s="27"/>
      <c r="V15272" s="17"/>
    </row>
    <row r="15273" spans="4:22" x14ac:dyDescent="0.25">
      <c r="D15273" s="27"/>
      <c r="V15273" s="17"/>
    </row>
    <row r="15274" spans="4:22" x14ac:dyDescent="0.25">
      <c r="D15274" s="27"/>
      <c r="V15274" s="17"/>
    </row>
    <row r="15275" spans="4:22" x14ac:dyDescent="0.25">
      <c r="D15275" s="27"/>
      <c r="V15275" s="17"/>
    </row>
    <row r="15276" spans="4:22" x14ac:dyDescent="0.25">
      <c r="D15276" s="27"/>
      <c r="V15276" s="17"/>
    </row>
    <row r="15277" spans="4:22" x14ac:dyDescent="0.25">
      <c r="D15277" s="27"/>
      <c r="V15277" s="17"/>
    </row>
    <row r="15278" spans="4:22" x14ac:dyDescent="0.25">
      <c r="D15278" s="27"/>
      <c r="V15278" s="17"/>
    </row>
    <row r="15279" spans="4:22" x14ac:dyDescent="0.25">
      <c r="D15279" s="27"/>
      <c r="V15279" s="17"/>
    </row>
    <row r="15280" spans="4:22" x14ac:dyDescent="0.25">
      <c r="D15280" s="27"/>
      <c r="V15280" s="17"/>
    </row>
    <row r="15281" spans="4:22" x14ac:dyDescent="0.25">
      <c r="D15281" s="27"/>
      <c r="V15281" s="17"/>
    </row>
    <row r="15282" spans="4:22" x14ac:dyDescent="0.25">
      <c r="D15282" s="27"/>
      <c r="V15282" s="17"/>
    </row>
    <row r="15283" spans="4:22" x14ac:dyDescent="0.25">
      <c r="D15283" s="27"/>
      <c r="V15283" s="17"/>
    </row>
    <row r="15284" spans="4:22" x14ac:dyDescent="0.25">
      <c r="D15284" s="27"/>
      <c r="V15284" s="17"/>
    </row>
    <row r="15285" spans="4:22" x14ac:dyDescent="0.25">
      <c r="D15285" s="27"/>
      <c r="V15285" s="17"/>
    </row>
    <row r="15286" spans="4:22" x14ac:dyDescent="0.25">
      <c r="D15286" s="27"/>
      <c r="V15286" s="17"/>
    </row>
    <row r="15287" spans="4:22" x14ac:dyDescent="0.25">
      <c r="D15287" s="27"/>
      <c r="V15287" s="17"/>
    </row>
    <row r="15288" spans="4:22" x14ac:dyDescent="0.25">
      <c r="D15288" s="27"/>
      <c r="V15288" s="17"/>
    </row>
    <row r="15289" spans="4:22" x14ac:dyDescent="0.25">
      <c r="D15289" s="27"/>
      <c r="V15289" s="17"/>
    </row>
    <row r="15290" spans="4:22" x14ac:dyDescent="0.25">
      <c r="D15290" s="27"/>
      <c r="V15290" s="17"/>
    </row>
    <row r="15291" spans="4:22" x14ac:dyDescent="0.25">
      <c r="D15291" s="27"/>
      <c r="V15291" s="17"/>
    </row>
    <row r="15292" spans="4:22" x14ac:dyDescent="0.25">
      <c r="D15292" s="27"/>
      <c r="V15292" s="17"/>
    </row>
    <row r="15293" spans="4:22" x14ac:dyDescent="0.25">
      <c r="D15293" s="27"/>
      <c r="V15293" s="17"/>
    </row>
    <row r="15294" spans="4:22" x14ac:dyDescent="0.25">
      <c r="D15294" s="27"/>
      <c r="V15294" s="17"/>
    </row>
    <row r="15295" spans="4:22" x14ac:dyDescent="0.25">
      <c r="D15295" s="27"/>
      <c r="V15295" s="17"/>
    </row>
    <row r="15296" spans="4:22" x14ac:dyDescent="0.25">
      <c r="D15296" s="27"/>
      <c r="V15296" s="17"/>
    </row>
    <row r="15297" spans="4:22" x14ac:dyDescent="0.25">
      <c r="D15297" s="27"/>
      <c r="V15297" s="17"/>
    </row>
    <row r="15298" spans="4:22" x14ac:dyDescent="0.25">
      <c r="D15298" s="27"/>
      <c r="V15298" s="17"/>
    </row>
    <row r="15299" spans="4:22" x14ac:dyDescent="0.25">
      <c r="D15299" s="27"/>
      <c r="V15299" s="17"/>
    </row>
    <row r="15300" spans="4:22" x14ac:dyDescent="0.25">
      <c r="D15300" s="27"/>
      <c r="V15300" s="17"/>
    </row>
    <row r="15301" spans="4:22" x14ac:dyDescent="0.25">
      <c r="D15301" s="27"/>
      <c r="V15301" s="17"/>
    </row>
    <row r="15302" spans="4:22" x14ac:dyDescent="0.25">
      <c r="D15302" s="27"/>
      <c r="V15302" s="17"/>
    </row>
    <row r="15303" spans="4:22" x14ac:dyDescent="0.25">
      <c r="D15303" s="27"/>
      <c r="V15303" s="17"/>
    </row>
    <row r="15304" spans="4:22" x14ac:dyDescent="0.25">
      <c r="D15304" s="27"/>
      <c r="V15304" s="17"/>
    </row>
    <row r="15305" spans="4:22" x14ac:dyDescent="0.25">
      <c r="D15305" s="27"/>
      <c r="V15305" s="17"/>
    </row>
    <row r="15306" spans="4:22" x14ac:dyDescent="0.25">
      <c r="D15306" s="27"/>
      <c r="V15306" s="17"/>
    </row>
    <row r="15307" spans="4:22" x14ac:dyDescent="0.25">
      <c r="D15307" s="27"/>
      <c r="V15307" s="17"/>
    </row>
    <row r="15308" spans="4:22" x14ac:dyDescent="0.25">
      <c r="D15308" s="27"/>
      <c r="V15308" s="17"/>
    </row>
    <row r="15309" spans="4:22" x14ac:dyDescent="0.25">
      <c r="D15309" s="27"/>
      <c r="V15309" s="17"/>
    </row>
    <row r="15310" spans="4:22" x14ac:dyDescent="0.25">
      <c r="D15310" s="27"/>
      <c r="V15310" s="17"/>
    </row>
    <row r="15311" spans="4:22" x14ac:dyDescent="0.25">
      <c r="D15311" s="27"/>
      <c r="V15311" s="17"/>
    </row>
    <row r="15312" spans="4:22" x14ac:dyDescent="0.25">
      <c r="D15312" s="27"/>
      <c r="V15312" s="17"/>
    </row>
    <row r="15313" spans="4:22" x14ac:dyDescent="0.25">
      <c r="D15313" s="27"/>
      <c r="V15313" s="17"/>
    </row>
    <row r="15314" spans="4:22" x14ac:dyDescent="0.25">
      <c r="D15314" s="27"/>
      <c r="V15314" s="17"/>
    </row>
    <row r="15315" spans="4:22" x14ac:dyDescent="0.25">
      <c r="D15315" s="27"/>
      <c r="V15315" s="17"/>
    </row>
    <row r="15316" spans="4:22" x14ac:dyDescent="0.25">
      <c r="D15316" s="27"/>
      <c r="V15316" s="17"/>
    </row>
    <row r="15317" spans="4:22" x14ac:dyDescent="0.25">
      <c r="D15317" s="27"/>
      <c r="V15317" s="17"/>
    </row>
    <row r="15318" spans="4:22" x14ac:dyDescent="0.25">
      <c r="D15318" s="27"/>
      <c r="V15318" s="17"/>
    </row>
    <row r="15319" spans="4:22" x14ac:dyDescent="0.25">
      <c r="D15319" s="27"/>
      <c r="V15319" s="17"/>
    </row>
    <row r="15320" spans="4:22" x14ac:dyDescent="0.25">
      <c r="D15320" s="27"/>
      <c r="V15320" s="17"/>
    </row>
    <row r="15321" spans="4:22" x14ac:dyDescent="0.25">
      <c r="D15321" s="27"/>
      <c r="V15321" s="17"/>
    </row>
    <row r="15322" spans="4:22" x14ac:dyDescent="0.25">
      <c r="D15322" s="27"/>
      <c r="V15322" s="17"/>
    </row>
    <row r="15323" spans="4:22" x14ac:dyDescent="0.25">
      <c r="D15323" s="27"/>
      <c r="V15323" s="17"/>
    </row>
    <row r="15324" spans="4:22" x14ac:dyDescent="0.25">
      <c r="D15324" s="27"/>
      <c r="V15324" s="17"/>
    </row>
    <row r="15325" spans="4:22" x14ac:dyDescent="0.25">
      <c r="D15325" s="27"/>
      <c r="V15325" s="17"/>
    </row>
    <row r="15326" spans="4:22" x14ac:dyDescent="0.25">
      <c r="D15326" s="27"/>
      <c r="V15326" s="17"/>
    </row>
    <row r="15327" spans="4:22" x14ac:dyDescent="0.25">
      <c r="D15327" s="27"/>
      <c r="V15327" s="17"/>
    </row>
    <row r="15328" spans="4:22" x14ac:dyDescent="0.25">
      <c r="D15328" s="27"/>
      <c r="V15328" s="17"/>
    </row>
    <row r="15329" spans="4:22" x14ac:dyDescent="0.25">
      <c r="D15329" s="27"/>
      <c r="V15329" s="17"/>
    </row>
    <row r="15330" spans="4:22" x14ac:dyDescent="0.25">
      <c r="D15330" s="27"/>
      <c r="V15330" s="17"/>
    </row>
    <row r="15331" spans="4:22" x14ac:dyDescent="0.25">
      <c r="D15331" s="27"/>
      <c r="V15331" s="17"/>
    </row>
    <row r="15332" spans="4:22" x14ac:dyDescent="0.25">
      <c r="D15332" s="27"/>
      <c r="V15332" s="17"/>
    </row>
    <row r="15333" spans="4:22" x14ac:dyDescent="0.25">
      <c r="D15333" s="27"/>
      <c r="V15333" s="17"/>
    </row>
    <row r="15334" spans="4:22" x14ac:dyDescent="0.25">
      <c r="D15334" s="27"/>
      <c r="V15334" s="17"/>
    </row>
    <row r="15335" spans="4:22" x14ac:dyDescent="0.25">
      <c r="D15335" s="27"/>
      <c r="V15335" s="17"/>
    </row>
    <row r="15336" spans="4:22" x14ac:dyDescent="0.25">
      <c r="D15336" s="27"/>
      <c r="V15336" s="17"/>
    </row>
    <row r="15337" spans="4:22" x14ac:dyDescent="0.25">
      <c r="D15337" s="27"/>
      <c r="V15337" s="17"/>
    </row>
    <row r="15338" spans="4:22" x14ac:dyDescent="0.25">
      <c r="D15338" s="27"/>
      <c r="V15338" s="17"/>
    </row>
    <row r="15339" spans="4:22" x14ac:dyDescent="0.25">
      <c r="D15339" s="27"/>
      <c r="V15339" s="17"/>
    </row>
    <row r="15340" spans="4:22" x14ac:dyDescent="0.25">
      <c r="D15340" s="27"/>
      <c r="V15340" s="17"/>
    </row>
    <row r="15341" spans="4:22" x14ac:dyDescent="0.25">
      <c r="D15341" s="27"/>
      <c r="V15341" s="17"/>
    </row>
    <row r="15342" spans="4:22" x14ac:dyDescent="0.25">
      <c r="D15342" s="27"/>
      <c r="V15342" s="17"/>
    </row>
    <row r="15343" spans="4:22" x14ac:dyDescent="0.25">
      <c r="D15343" s="27"/>
      <c r="V15343" s="17"/>
    </row>
    <row r="15344" spans="4:22" x14ac:dyDescent="0.25">
      <c r="D15344" s="27"/>
      <c r="V15344" s="17"/>
    </row>
    <row r="15345" spans="4:22" x14ac:dyDescent="0.25">
      <c r="D15345" s="27"/>
      <c r="V15345" s="17"/>
    </row>
    <row r="15346" spans="4:22" x14ac:dyDescent="0.25">
      <c r="D15346" s="27"/>
      <c r="V15346" s="17"/>
    </row>
    <row r="15347" spans="4:22" x14ac:dyDescent="0.25">
      <c r="D15347" s="27"/>
      <c r="V15347" s="17"/>
    </row>
    <row r="15348" spans="4:22" x14ac:dyDescent="0.25">
      <c r="D15348" s="27"/>
      <c r="V15348" s="17"/>
    </row>
    <row r="15349" spans="4:22" x14ac:dyDescent="0.25">
      <c r="D15349" s="27"/>
      <c r="V15349" s="17"/>
    </row>
    <row r="15350" spans="4:22" x14ac:dyDescent="0.25">
      <c r="D15350" s="27"/>
      <c r="V15350" s="17"/>
    </row>
    <row r="15351" spans="4:22" x14ac:dyDescent="0.25">
      <c r="D15351" s="27"/>
      <c r="V15351" s="17"/>
    </row>
    <row r="15352" spans="4:22" x14ac:dyDescent="0.25">
      <c r="D15352" s="27"/>
      <c r="V15352" s="17"/>
    </row>
    <row r="15353" spans="4:22" x14ac:dyDescent="0.25">
      <c r="D15353" s="27"/>
      <c r="V15353" s="17"/>
    </row>
    <row r="15354" spans="4:22" x14ac:dyDescent="0.25">
      <c r="D15354" s="27"/>
      <c r="V15354" s="17"/>
    </row>
    <row r="15355" spans="4:22" x14ac:dyDescent="0.25">
      <c r="D15355" s="27"/>
      <c r="V15355" s="17"/>
    </row>
    <row r="15356" spans="4:22" x14ac:dyDescent="0.25">
      <c r="D15356" s="27"/>
      <c r="V15356" s="17"/>
    </row>
    <row r="15357" spans="4:22" x14ac:dyDescent="0.25">
      <c r="D15357" s="27"/>
      <c r="V15357" s="17"/>
    </row>
    <row r="15358" spans="4:22" x14ac:dyDescent="0.25">
      <c r="D15358" s="27"/>
      <c r="V15358" s="17"/>
    </row>
    <row r="15359" spans="4:22" x14ac:dyDescent="0.25">
      <c r="D15359" s="27"/>
      <c r="V15359" s="17"/>
    </row>
    <row r="15360" spans="4:22" x14ac:dyDescent="0.25">
      <c r="D15360" s="27"/>
      <c r="V15360" s="17"/>
    </row>
    <row r="15361" spans="4:22" x14ac:dyDescent="0.25">
      <c r="D15361" s="27"/>
      <c r="V15361" s="17"/>
    </row>
    <row r="15362" spans="4:22" x14ac:dyDescent="0.25">
      <c r="D15362" s="27"/>
      <c r="V15362" s="17"/>
    </row>
    <row r="15363" spans="4:22" x14ac:dyDescent="0.25">
      <c r="D15363" s="27"/>
      <c r="V15363" s="17"/>
    </row>
    <row r="15364" spans="4:22" x14ac:dyDescent="0.25">
      <c r="D15364" s="27"/>
      <c r="V15364" s="17"/>
    </row>
    <row r="15365" spans="4:22" x14ac:dyDescent="0.25">
      <c r="D15365" s="27"/>
      <c r="V15365" s="17"/>
    </row>
    <row r="15366" spans="4:22" x14ac:dyDescent="0.25">
      <c r="D15366" s="27"/>
      <c r="V15366" s="17"/>
    </row>
    <row r="15367" spans="4:22" x14ac:dyDescent="0.25">
      <c r="D15367" s="27"/>
      <c r="V15367" s="17"/>
    </row>
    <row r="15368" spans="4:22" x14ac:dyDescent="0.25">
      <c r="D15368" s="27"/>
      <c r="V15368" s="17"/>
    </row>
    <row r="15369" spans="4:22" x14ac:dyDescent="0.25">
      <c r="D15369" s="27"/>
      <c r="V15369" s="17"/>
    </row>
    <row r="15370" spans="4:22" x14ac:dyDescent="0.25">
      <c r="D15370" s="27"/>
      <c r="V15370" s="17"/>
    </row>
    <row r="15371" spans="4:22" x14ac:dyDescent="0.25">
      <c r="D15371" s="27"/>
      <c r="V15371" s="17"/>
    </row>
    <row r="15372" spans="4:22" x14ac:dyDescent="0.25">
      <c r="D15372" s="27"/>
      <c r="V15372" s="17"/>
    </row>
    <row r="15373" spans="4:22" x14ac:dyDescent="0.25">
      <c r="D15373" s="27"/>
      <c r="V15373" s="17"/>
    </row>
    <row r="15374" spans="4:22" x14ac:dyDescent="0.25">
      <c r="D15374" s="27"/>
      <c r="V15374" s="17"/>
    </row>
    <row r="15375" spans="4:22" x14ac:dyDescent="0.25">
      <c r="D15375" s="27"/>
      <c r="V15375" s="17"/>
    </row>
    <row r="15376" spans="4:22" x14ac:dyDescent="0.25">
      <c r="D15376" s="27"/>
      <c r="V15376" s="17"/>
    </row>
    <row r="15377" spans="4:22" x14ac:dyDescent="0.25">
      <c r="D15377" s="27"/>
      <c r="V15377" s="17"/>
    </row>
    <row r="15378" spans="4:22" x14ac:dyDescent="0.25">
      <c r="D15378" s="27"/>
      <c r="V15378" s="17"/>
    </row>
    <row r="15379" spans="4:22" x14ac:dyDescent="0.25">
      <c r="D15379" s="27"/>
      <c r="V15379" s="17"/>
    </row>
    <row r="15380" spans="4:22" x14ac:dyDescent="0.25">
      <c r="D15380" s="27"/>
      <c r="V15380" s="17"/>
    </row>
    <row r="15381" spans="4:22" x14ac:dyDescent="0.25">
      <c r="D15381" s="27"/>
      <c r="V15381" s="17"/>
    </row>
    <row r="15382" spans="4:22" x14ac:dyDescent="0.25">
      <c r="D15382" s="27"/>
      <c r="V15382" s="17"/>
    </row>
    <row r="15383" spans="4:22" x14ac:dyDescent="0.25">
      <c r="D15383" s="27"/>
      <c r="V15383" s="17"/>
    </row>
    <row r="15384" spans="4:22" x14ac:dyDescent="0.25">
      <c r="D15384" s="27"/>
      <c r="V15384" s="17"/>
    </row>
    <row r="15385" spans="4:22" x14ac:dyDescent="0.25">
      <c r="D15385" s="27"/>
      <c r="V15385" s="17"/>
    </row>
    <row r="15386" spans="4:22" x14ac:dyDescent="0.25">
      <c r="D15386" s="27"/>
      <c r="V15386" s="17"/>
    </row>
    <row r="15387" spans="4:22" x14ac:dyDescent="0.25">
      <c r="D15387" s="27"/>
      <c r="V15387" s="17"/>
    </row>
    <row r="15388" spans="4:22" x14ac:dyDescent="0.25">
      <c r="D15388" s="27"/>
      <c r="V15388" s="17"/>
    </row>
    <row r="15389" spans="4:22" x14ac:dyDescent="0.25">
      <c r="D15389" s="27"/>
      <c r="V15389" s="17"/>
    </row>
    <row r="15390" spans="4:22" x14ac:dyDescent="0.25">
      <c r="D15390" s="27"/>
      <c r="V15390" s="17"/>
    </row>
    <row r="15391" spans="4:22" x14ac:dyDescent="0.25">
      <c r="D15391" s="27"/>
      <c r="V15391" s="17"/>
    </row>
    <row r="15392" spans="4:22" x14ac:dyDescent="0.25">
      <c r="D15392" s="27"/>
      <c r="V15392" s="17"/>
    </row>
    <row r="15393" spans="4:22" x14ac:dyDescent="0.25">
      <c r="D15393" s="27"/>
      <c r="V15393" s="17"/>
    </row>
    <row r="15394" spans="4:22" x14ac:dyDescent="0.25">
      <c r="D15394" s="27"/>
      <c r="V15394" s="17"/>
    </row>
    <row r="15395" spans="4:22" x14ac:dyDescent="0.25">
      <c r="D15395" s="27"/>
      <c r="V15395" s="17"/>
    </row>
    <row r="15396" spans="4:22" x14ac:dyDescent="0.25">
      <c r="D15396" s="27"/>
      <c r="V15396" s="17"/>
    </row>
    <row r="15397" spans="4:22" x14ac:dyDescent="0.25">
      <c r="D15397" s="27"/>
      <c r="V15397" s="17"/>
    </row>
    <row r="15398" spans="4:22" x14ac:dyDescent="0.25">
      <c r="D15398" s="27"/>
      <c r="V15398" s="17"/>
    </row>
    <row r="15399" spans="4:22" x14ac:dyDescent="0.25">
      <c r="D15399" s="27"/>
      <c r="V15399" s="17"/>
    </row>
    <row r="15400" spans="4:22" x14ac:dyDescent="0.25">
      <c r="D15400" s="27"/>
      <c r="V15400" s="17"/>
    </row>
    <row r="15401" spans="4:22" x14ac:dyDescent="0.25">
      <c r="D15401" s="27"/>
      <c r="V15401" s="17"/>
    </row>
    <row r="15402" spans="4:22" x14ac:dyDescent="0.25">
      <c r="D15402" s="27"/>
      <c r="V15402" s="17"/>
    </row>
    <row r="15403" spans="4:22" x14ac:dyDescent="0.25">
      <c r="D15403" s="27"/>
      <c r="V15403" s="17"/>
    </row>
    <row r="15404" spans="4:22" x14ac:dyDescent="0.25">
      <c r="D15404" s="27"/>
      <c r="V15404" s="17"/>
    </row>
    <row r="15405" spans="4:22" x14ac:dyDescent="0.25">
      <c r="D15405" s="27"/>
      <c r="V15405" s="17"/>
    </row>
    <row r="15406" spans="4:22" x14ac:dyDescent="0.25">
      <c r="D15406" s="27"/>
      <c r="V15406" s="17"/>
    </row>
    <row r="15407" spans="4:22" x14ac:dyDescent="0.25">
      <c r="D15407" s="27"/>
      <c r="V15407" s="17"/>
    </row>
    <row r="15408" spans="4:22" x14ac:dyDescent="0.25">
      <c r="D15408" s="27"/>
      <c r="V15408" s="17"/>
    </row>
    <row r="15409" spans="4:22" x14ac:dyDescent="0.25">
      <c r="D15409" s="27"/>
      <c r="V15409" s="17"/>
    </row>
    <row r="15410" spans="4:22" x14ac:dyDescent="0.25">
      <c r="D15410" s="27"/>
      <c r="V15410" s="17"/>
    </row>
    <row r="15411" spans="4:22" x14ac:dyDescent="0.25">
      <c r="D15411" s="27"/>
      <c r="V15411" s="17"/>
    </row>
    <row r="15412" spans="4:22" x14ac:dyDescent="0.25">
      <c r="D15412" s="27"/>
      <c r="V15412" s="17"/>
    </row>
    <row r="15413" spans="4:22" x14ac:dyDescent="0.25">
      <c r="D15413" s="27"/>
      <c r="V15413" s="17"/>
    </row>
    <row r="15414" spans="4:22" x14ac:dyDescent="0.25">
      <c r="D15414" s="27"/>
      <c r="V15414" s="17"/>
    </row>
    <row r="15415" spans="4:22" x14ac:dyDescent="0.25">
      <c r="D15415" s="27"/>
      <c r="V15415" s="17"/>
    </row>
    <row r="15416" spans="4:22" x14ac:dyDescent="0.25">
      <c r="D15416" s="27"/>
      <c r="V15416" s="17"/>
    </row>
    <row r="15417" spans="4:22" x14ac:dyDescent="0.25">
      <c r="D15417" s="27"/>
      <c r="V15417" s="17"/>
    </row>
    <row r="15418" spans="4:22" x14ac:dyDescent="0.25">
      <c r="D15418" s="27"/>
      <c r="V15418" s="17"/>
    </row>
    <row r="15419" spans="4:22" x14ac:dyDescent="0.25">
      <c r="D15419" s="27"/>
      <c r="V15419" s="17"/>
    </row>
    <row r="15420" spans="4:22" x14ac:dyDescent="0.25">
      <c r="D15420" s="27"/>
      <c r="V15420" s="17"/>
    </row>
    <row r="15421" spans="4:22" x14ac:dyDescent="0.25">
      <c r="D15421" s="27"/>
      <c r="V15421" s="17"/>
    </row>
    <row r="15422" spans="4:22" x14ac:dyDescent="0.25">
      <c r="D15422" s="27"/>
      <c r="V15422" s="17"/>
    </row>
    <row r="15423" spans="4:22" x14ac:dyDescent="0.25">
      <c r="D15423" s="27"/>
      <c r="V15423" s="17"/>
    </row>
    <row r="15424" spans="4:22" x14ac:dyDescent="0.25">
      <c r="D15424" s="27"/>
      <c r="V15424" s="17"/>
    </row>
    <row r="15425" spans="4:22" x14ac:dyDescent="0.25">
      <c r="D15425" s="27"/>
      <c r="V15425" s="17"/>
    </row>
    <row r="15426" spans="4:22" x14ac:dyDescent="0.25">
      <c r="D15426" s="27"/>
      <c r="V15426" s="17"/>
    </row>
    <row r="15427" spans="4:22" x14ac:dyDescent="0.25">
      <c r="D15427" s="27"/>
      <c r="V15427" s="17"/>
    </row>
    <row r="15428" spans="4:22" x14ac:dyDescent="0.25">
      <c r="D15428" s="27"/>
      <c r="V15428" s="17"/>
    </row>
    <row r="15429" spans="4:22" x14ac:dyDescent="0.25">
      <c r="D15429" s="27"/>
      <c r="V15429" s="17"/>
    </row>
    <row r="15430" spans="4:22" x14ac:dyDescent="0.25">
      <c r="D15430" s="27"/>
      <c r="V15430" s="17"/>
    </row>
    <row r="15431" spans="4:22" x14ac:dyDescent="0.25">
      <c r="D15431" s="27"/>
      <c r="V15431" s="17"/>
    </row>
    <row r="15432" spans="4:22" x14ac:dyDescent="0.25">
      <c r="D15432" s="27"/>
      <c r="V15432" s="17"/>
    </row>
    <row r="15433" spans="4:22" x14ac:dyDescent="0.25">
      <c r="D15433" s="27"/>
      <c r="V15433" s="17"/>
    </row>
    <row r="15434" spans="4:22" x14ac:dyDescent="0.25">
      <c r="D15434" s="27"/>
      <c r="V15434" s="17"/>
    </row>
    <row r="15435" spans="4:22" x14ac:dyDescent="0.25">
      <c r="D15435" s="27"/>
      <c r="V15435" s="17"/>
    </row>
    <row r="15436" spans="4:22" x14ac:dyDescent="0.25">
      <c r="D15436" s="27"/>
      <c r="V15436" s="17"/>
    </row>
    <row r="15437" spans="4:22" x14ac:dyDescent="0.25">
      <c r="D15437" s="27"/>
      <c r="V15437" s="17"/>
    </row>
    <row r="15438" spans="4:22" x14ac:dyDescent="0.25">
      <c r="D15438" s="27"/>
      <c r="V15438" s="17"/>
    </row>
    <row r="15439" spans="4:22" x14ac:dyDescent="0.25">
      <c r="D15439" s="27"/>
      <c r="V15439" s="17"/>
    </row>
    <row r="15440" spans="4:22" x14ac:dyDescent="0.25">
      <c r="D15440" s="27"/>
      <c r="V15440" s="17"/>
    </row>
    <row r="15441" spans="4:22" x14ac:dyDescent="0.25">
      <c r="D15441" s="27"/>
      <c r="V15441" s="17"/>
    </row>
    <row r="15442" spans="4:22" x14ac:dyDescent="0.25">
      <c r="D15442" s="27"/>
      <c r="V15442" s="17"/>
    </row>
    <row r="15443" spans="4:22" x14ac:dyDescent="0.25">
      <c r="D15443" s="27"/>
      <c r="V15443" s="17"/>
    </row>
    <row r="15444" spans="4:22" x14ac:dyDescent="0.25">
      <c r="D15444" s="27"/>
      <c r="V15444" s="17"/>
    </row>
    <row r="15445" spans="4:22" x14ac:dyDescent="0.25">
      <c r="D15445" s="27"/>
      <c r="V15445" s="17"/>
    </row>
    <row r="15446" spans="4:22" x14ac:dyDescent="0.25">
      <c r="D15446" s="27"/>
      <c r="V15446" s="17"/>
    </row>
    <row r="15447" spans="4:22" x14ac:dyDescent="0.25">
      <c r="D15447" s="27"/>
      <c r="V15447" s="17"/>
    </row>
    <row r="15448" spans="4:22" x14ac:dyDescent="0.25">
      <c r="D15448" s="27"/>
      <c r="V15448" s="17"/>
    </row>
    <row r="15449" spans="4:22" x14ac:dyDescent="0.25">
      <c r="D15449" s="27"/>
      <c r="V15449" s="17"/>
    </row>
    <row r="15450" spans="4:22" x14ac:dyDescent="0.25">
      <c r="D15450" s="27"/>
      <c r="V15450" s="17"/>
    </row>
    <row r="15451" spans="4:22" x14ac:dyDescent="0.25">
      <c r="D15451" s="27"/>
      <c r="V15451" s="17"/>
    </row>
    <row r="15452" spans="4:22" x14ac:dyDescent="0.25">
      <c r="D15452" s="27"/>
      <c r="V15452" s="17"/>
    </row>
    <row r="15453" spans="4:22" x14ac:dyDescent="0.25">
      <c r="D15453" s="27"/>
      <c r="V15453" s="17"/>
    </row>
    <row r="15454" spans="4:22" x14ac:dyDescent="0.25">
      <c r="D15454" s="27"/>
      <c r="V15454" s="17"/>
    </row>
    <row r="15455" spans="4:22" x14ac:dyDescent="0.25">
      <c r="D15455" s="27"/>
      <c r="V15455" s="17"/>
    </row>
    <row r="15456" spans="4:22" x14ac:dyDescent="0.25">
      <c r="D15456" s="27"/>
      <c r="V15456" s="17"/>
    </row>
    <row r="15457" spans="4:22" x14ac:dyDescent="0.25">
      <c r="D15457" s="27"/>
      <c r="V15457" s="17"/>
    </row>
    <row r="15458" spans="4:22" x14ac:dyDescent="0.25">
      <c r="D15458" s="27"/>
      <c r="V15458" s="17"/>
    </row>
    <row r="15459" spans="4:22" x14ac:dyDescent="0.25">
      <c r="D15459" s="27"/>
      <c r="V15459" s="17"/>
    </row>
    <row r="15460" spans="4:22" x14ac:dyDescent="0.25">
      <c r="D15460" s="27"/>
      <c r="V15460" s="17"/>
    </row>
    <row r="15461" spans="4:22" x14ac:dyDescent="0.25">
      <c r="D15461" s="27"/>
      <c r="V15461" s="17"/>
    </row>
    <row r="15462" spans="4:22" x14ac:dyDescent="0.25">
      <c r="D15462" s="27"/>
      <c r="V15462" s="17"/>
    </row>
    <row r="15463" spans="4:22" x14ac:dyDescent="0.25">
      <c r="D15463" s="27"/>
      <c r="V15463" s="17"/>
    </row>
    <row r="15464" spans="4:22" x14ac:dyDescent="0.25">
      <c r="D15464" s="27"/>
      <c r="V15464" s="17"/>
    </row>
    <row r="15465" spans="4:22" x14ac:dyDescent="0.25">
      <c r="D15465" s="27"/>
      <c r="V15465" s="17"/>
    </row>
    <row r="15466" spans="4:22" x14ac:dyDescent="0.25">
      <c r="D15466" s="27"/>
      <c r="V15466" s="17"/>
    </row>
    <row r="15467" spans="4:22" x14ac:dyDescent="0.25">
      <c r="D15467" s="27"/>
      <c r="V15467" s="17"/>
    </row>
    <row r="15468" spans="4:22" x14ac:dyDescent="0.25">
      <c r="D15468" s="27"/>
      <c r="V15468" s="17"/>
    </row>
    <row r="15469" spans="4:22" x14ac:dyDescent="0.25">
      <c r="D15469" s="27"/>
      <c r="V15469" s="17"/>
    </row>
    <row r="15470" spans="4:22" x14ac:dyDescent="0.25">
      <c r="D15470" s="27"/>
      <c r="V15470" s="17"/>
    </row>
    <row r="15471" spans="4:22" x14ac:dyDescent="0.25">
      <c r="D15471" s="27"/>
      <c r="V15471" s="17"/>
    </row>
    <row r="15472" spans="4:22" x14ac:dyDescent="0.25">
      <c r="D15472" s="27"/>
      <c r="V15472" s="17"/>
    </row>
    <row r="15473" spans="4:22" x14ac:dyDescent="0.25">
      <c r="D15473" s="27"/>
      <c r="V15473" s="17"/>
    </row>
    <row r="15474" spans="4:22" x14ac:dyDescent="0.25">
      <c r="D15474" s="27"/>
      <c r="V15474" s="17"/>
    </row>
    <row r="15475" spans="4:22" x14ac:dyDescent="0.25">
      <c r="D15475" s="27"/>
      <c r="V15475" s="17"/>
    </row>
    <row r="15476" spans="4:22" x14ac:dyDescent="0.25">
      <c r="D15476" s="27"/>
      <c r="V15476" s="17"/>
    </row>
    <row r="15477" spans="4:22" x14ac:dyDescent="0.25">
      <c r="D15477" s="27"/>
      <c r="V15477" s="17"/>
    </row>
    <row r="15478" spans="4:22" x14ac:dyDescent="0.25">
      <c r="D15478" s="27"/>
      <c r="V15478" s="17"/>
    </row>
    <row r="15479" spans="4:22" x14ac:dyDescent="0.25">
      <c r="D15479" s="27"/>
      <c r="V15479" s="17"/>
    </row>
    <row r="15480" spans="4:22" x14ac:dyDescent="0.25">
      <c r="D15480" s="27"/>
      <c r="V15480" s="17"/>
    </row>
    <row r="15481" spans="4:22" x14ac:dyDescent="0.25">
      <c r="D15481" s="27"/>
      <c r="V15481" s="17"/>
    </row>
    <row r="15482" spans="4:22" x14ac:dyDescent="0.25">
      <c r="D15482" s="27"/>
      <c r="V15482" s="17"/>
    </row>
    <row r="15483" spans="4:22" x14ac:dyDescent="0.25">
      <c r="D15483" s="27"/>
      <c r="V15483" s="17"/>
    </row>
    <row r="15484" spans="4:22" x14ac:dyDescent="0.25">
      <c r="D15484" s="27"/>
      <c r="V15484" s="17"/>
    </row>
    <row r="15485" spans="4:22" x14ac:dyDescent="0.25">
      <c r="D15485" s="27"/>
      <c r="V15485" s="17"/>
    </row>
    <row r="15486" spans="4:22" x14ac:dyDescent="0.25">
      <c r="D15486" s="27"/>
      <c r="V15486" s="17"/>
    </row>
    <row r="15487" spans="4:22" x14ac:dyDescent="0.25">
      <c r="D15487" s="27"/>
      <c r="V15487" s="17"/>
    </row>
    <row r="15488" spans="4:22" x14ac:dyDescent="0.25">
      <c r="D15488" s="27"/>
      <c r="V15488" s="17"/>
    </row>
    <row r="15489" spans="4:22" x14ac:dyDescent="0.25">
      <c r="D15489" s="27"/>
      <c r="V15489" s="17"/>
    </row>
    <row r="15490" spans="4:22" x14ac:dyDescent="0.25">
      <c r="D15490" s="27"/>
      <c r="V15490" s="17"/>
    </row>
    <row r="15491" spans="4:22" x14ac:dyDescent="0.25">
      <c r="D15491" s="27"/>
      <c r="V15491" s="17"/>
    </row>
    <row r="15492" spans="4:22" x14ac:dyDescent="0.25">
      <c r="D15492" s="27"/>
      <c r="V15492" s="17"/>
    </row>
    <row r="15493" spans="4:22" x14ac:dyDescent="0.25">
      <c r="D15493" s="27"/>
      <c r="V15493" s="17"/>
    </row>
    <row r="15494" spans="4:22" x14ac:dyDescent="0.25">
      <c r="D15494" s="27"/>
      <c r="V15494" s="17"/>
    </row>
    <row r="15495" spans="4:22" x14ac:dyDescent="0.25">
      <c r="D15495" s="27"/>
      <c r="V15495" s="17"/>
    </row>
    <row r="15496" spans="4:22" x14ac:dyDescent="0.25">
      <c r="D15496" s="27"/>
      <c r="V15496" s="17"/>
    </row>
    <row r="15497" spans="4:22" x14ac:dyDescent="0.25">
      <c r="D15497" s="27"/>
      <c r="V15497" s="17"/>
    </row>
    <row r="15498" spans="4:22" x14ac:dyDescent="0.25">
      <c r="D15498" s="27"/>
      <c r="V15498" s="17"/>
    </row>
    <row r="15499" spans="4:22" x14ac:dyDescent="0.25">
      <c r="D15499" s="27"/>
      <c r="V15499" s="17"/>
    </row>
    <row r="15500" spans="4:22" x14ac:dyDescent="0.25">
      <c r="D15500" s="27"/>
      <c r="V15500" s="17"/>
    </row>
    <row r="15501" spans="4:22" x14ac:dyDescent="0.25">
      <c r="D15501" s="27"/>
      <c r="V15501" s="17"/>
    </row>
    <row r="15502" spans="4:22" x14ac:dyDescent="0.25">
      <c r="D15502" s="27"/>
      <c r="V15502" s="17"/>
    </row>
    <row r="15503" spans="4:22" x14ac:dyDescent="0.25">
      <c r="D15503" s="27"/>
      <c r="V15503" s="17"/>
    </row>
    <row r="15504" spans="4:22" x14ac:dyDescent="0.25">
      <c r="D15504" s="27"/>
      <c r="V15504" s="17"/>
    </row>
    <row r="15505" spans="4:22" x14ac:dyDescent="0.25">
      <c r="D15505" s="27"/>
      <c r="V15505" s="17"/>
    </row>
    <row r="15506" spans="4:22" x14ac:dyDescent="0.25">
      <c r="D15506" s="27"/>
      <c r="V15506" s="17"/>
    </row>
    <row r="15507" spans="4:22" x14ac:dyDescent="0.25">
      <c r="D15507" s="27"/>
      <c r="V15507" s="17"/>
    </row>
    <row r="15508" spans="4:22" x14ac:dyDescent="0.25">
      <c r="D15508" s="27"/>
      <c r="V15508" s="17"/>
    </row>
    <row r="15509" spans="4:22" x14ac:dyDescent="0.25">
      <c r="D15509" s="27"/>
      <c r="V15509" s="17"/>
    </row>
    <row r="15510" spans="4:22" x14ac:dyDescent="0.25">
      <c r="D15510" s="27"/>
      <c r="V15510" s="17"/>
    </row>
    <row r="15511" spans="4:22" x14ac:dyDescent="0.25">
      <c r="D15511" s="27"/>
      <c r="V15511" s="17"/>
    </row>
    <row r="15512" spans="4:22" x14ac:dyDescent="0.25">
      <c r="D15512" s="27"/>
      <c r="V15512" s="17"/>
    </row>
    <row r="15513" spans="4:22" x14ac:dyDescent="0.25">
      <c r="D15513" s="27"/>
      <c r="V15513" s="17"/>
    </row>
    <row r="15514" spans="4:22" x14ac:dyDescent="0.25">
      <c r="D15514" s="27"/>
      <c r="V15514" s="17"/>
    </row>
    <row r="15515" spans="4:22" x14ac:dyDescent="0.25">
      <c r="D15515" s="27"/>
      <c r="V15515" s="17"/>
    </row>
    <row r="15516" spans="4:22" x14ac:dyDescent="0.25">
      <c r="D15516" s="27"/>
      <c r="V15516" s="17"/>
    </row>
    <row r="15517" spans="4:22" x14ac:dyDescent="0.25">
      <c r="D15517" s="27"/>
      <c r="V15517" s="17"/>
    </row>
    <row r="15518" spans="4:22" x14ac:dyDescent="0.25">
      <c r="D15518" s="27"/>
      <c r="V15518" s="17"/>
    </row>
    <row r="15519" spans="4:22" x14ac:dyDescent="0.25">
      <c r="D15519" s="27"/>
      <c r="V15519" s="17"/>
    </row>
    <row r="15520" spans="4:22" x14ac:dyDescent="0.25">
      <c r="D15520" s="27"/>
      <c r="V15520" s="17"/>
    </row>
    <row r="15521" spans="4:22" x14ac:dyDescent="0.25">
      <c r="D15521" s="27"/>
      <c r="V15521" s="17"/>
    </row>
    <row r="15522" spans="4:22" x14ac:dyDescent="0.25">
      <c r="D15522" s="27"/>
      <c r="V15522" s="17"/>
    </row>
    <row r="15523" spans="4:22" x14ac:dyDescent="0.25">
      <c r="D15523" s="27"/>
      <c r="V15523" s="17"/>
    </row>
    <row r="15524" spans="4:22" x14ac:dyDescent="0.25">
      <c r="D15524" s="27"/>
      <c r="V15524" s="17"/>
    </row>
    <row r="15525" spans="4:22" x14ac:dyDescent="0.25">
      <c r="D15525" s="27"/>
      <c r="V15525" s="17"/>
    </row>
    <row r="15526" spans="4:22" x14ac:dyDescent="0.25">
      <c r="D15526" s="27"/>
      <c r="V15526" s="17"/>
    </row>
    <row r="15527" spans="4:22" x14ac:dyDescent="0.25">
      <c r="D15527" s="27"/>
      <c r="V15527" s="17"/>
    </row>
    <row r="15528" spans="4:22" x14ac:dyDescent="0.25">
      <c r="D15528" s="27"/>
      <c r="V15528" s="17"/>
    </row>
    <row r="15529" spans="4:22" x14ac:dyDescent="0.25">
      <c r="D15529" s="27"/>
      <c r="V15529" s="17"/>
    </row>
    <row r="15530" spans="4:22" x14ac:dyDescent="0.25">
      <c r="D15530" s="27"/>
      <c r="V15530" s="17"/>
    </row>
    <row r="15531" spans="4:22" x14ac:dyDescent="0.25">
      <c r="D15531" s="27"/>
      <c r="V15531" s="17"/>
    </row>
    <row r="15532" spans="4:22" x14ac:dyDescent="0.25">
      <c r="D15532" s="27"/>
      <c r="V15532" s="17"/>
    </row>
    <row r="15533" spans="4:22" x14ac:dyDescent="0.25">
      <c r="D15533" s="27"/>
      <c r="V15533" s="17"/>
    </row>
    <row r="15534" spans="4:22" x14ac:dyDescent="0.25">
      <c r="D15534" s="27"/>
      <c r="V15534" s="17"/>
    </row>
    <row r="15535" spans="4:22" x14ac:dyDescent="0.25">
      <c r="D15535" s="27"/>
      <c r="V15535" s="17"/>
    </row>
    <row r="15536" spans="4:22" x14ac:dyDescent="0.25">
      <c r="D15536" s="27"/>
      <c r="V15536" s="17"/>
    </row>
    <row r="15537" spans="4:22" x14ac:dyDescent="0.25">
      <c r="D15537" s="27"/>
      <c r="V15537" s="17"/>
    </row>
    <row r="15538" spans="4:22" x14ac:dyDescent="0.25">
      <c r="D15538" s="27"/>
      <c r="V15538" s="17"/>
    </row>
    <row r="15539" spans="4:22" x14ac:dyDescent="0.25">
      <c r="D15539" s="27"/>
      <c r="V15539" s="17"/>
    </row>
    <row r="15540" spans="4:22" x14ac:dyDescent="0.25">
      <c r="D15540" s="27"/>
      <c r="V15540" s="17"/>
    </row>
    <row r="15541" spans="4:22" x14ac:dyDescent="0.25">
      <c r="D15541" s="27"/>
      <c r="V15541" s="17"/>
    </row>
    <row r="15542" spans="4:22" x14ac:dyDescent="0.25">
      <c r="D15542" s="27"/>
      <c r="V15542" s="17"/>
    </row>
    <row r="15543" spans="4:22" x14ac:dyDescent="0.25">
      <c r="D15543" s="27"/>
      <c r="V15543" s="17"/>
    </row>
    <row r="15544" spans="4:22" x14ac:dyDescent="0.25">
      <c r="D15544" s="27"/>
      <c r="V15544" s="17"/>
    </row>
    <row r="15545" spans="4:22" x14ac:dyDescent="0.25">
      <c r="D15545" s="27"/>
      <c r="V15545" s="17"/>
    </row>
    <row r="15546" spans="4:22" x14ac:dyDescent="0.25">
      <c r="D15546" s="27"/>
      <c r="V15546" s="17"/>
    </row>
    <row r="15547" spans="4:22" x14ac:dyDescent="0.25">
      <c r="D15547" s="27"/>
      <c r="V15547" s="17"/>
    </row>
    <row r="15548" spans="4:22" x14ac:dyDescent="0.25">
      <c r="D15548" s="27"/>
      <c r="V15548" s="17"/>
    </row>
    <row r="15549" spans="4:22" x14ac:dyDescent="0.25">
      <c r="D15549" s="27"/>
      <c r="V15549" s="17"/>
    </row>
    <row r="15550" spans="4:22" x14ac:dyDescent="0.25">
      <c r="D15550" s="27"/>
      <c r="V15550" s="17"/>
    </row>
    <row r="15551" spans="4:22" x14ac:dyDescent="0.25">
      <c r="D15551" s="27"/>
      <c r="V15551" s="17"/>
    </row>
    <row r="15552" spans="4:22" x14ac:dyDescent="0.25">
      <c r="D15552" s="27"/>
      <c r="V15552" s="17"/>
    </row>
    <row r="15553" spans="4:22" x14ac:dyDescent="0.25">
      <c r="D15553" s="27"/>
      <c r="V15553" s="17"/>
    </row>
    <row r="15554" spans="4:22" x14ac:dyDescent="0.25">
      <c r="D15554" s="27"/>
      <c r="V15554" s="17"/>
    </row>
    <row r="15555" spans="4:22" x14ac:dyDescent="0.25">
      <c r="D15555" s="27"/>
      <c r="V15555" s="17"/>
    </row>
    <row r="15556" spans="4:22" x14ac:dyDescent="0.25">
      <c r="D15556" s="27"/>
      <c r="V15556" s="17"/>
    </row>
    <row r="15557" spans="4:22" x14ac:dyDescent="0.25">
      <c r="D15557" s="27"/>
      <c r="V15557" s="17"/>
    </row>
    <row r="15558" spans="4:22" x14ac:dyDescent="0.25">
      <c r="D15558" s="27"/>
      <c r="V15558" s="17"/>
    </row>
    <row r="15559" spans="4:22" x14ac:dyDescent="0.25">
      <c r="D15559" s="27"/>
      <c r="V15559" s="17"/>
    </row>
    <row r="15560" spans="4:22" x14ac:dyDescent="0.25">
      <c r="D15560" s="27"/>
      <c r="V15560" s="17"/>
    </row>
    <row r="15561" spans="4:22" x14ac:dyDescent="0.25">
      <c r="D15561" s="27"/>
      <c r="V15561" s="17"/>
    </row>
    <row r="15562" spans="4:22" x14ac:dyDescent="0.25">
      <c r="D15562" s="27"/>
      <c r="V15562" s="17"/>
    </row>
    <row r="15563" spans="4:22" x14ac:dyDescent="0.25">
      <c r="D15563" s="27"/>
      <c r="V15563" s="17"/>
    </row>
    <row r="15564" spans="4:22" x14ac:dyDescent="0.25">
      <c r="D15564" s="27"/>
      <c r="V15564" s="17"/>
    </row>
    <row r="15565" spans="4:22" x14ac:dyDescent="0.25">
      <c r="D15565" s="27"/>
      <c r="V15565" s="17"/>
    </row>
    <row r="15566" spans="4:22" x14ac:dyDescent="0.25">
      <c r="D15566" s="27"/>
      <c r="V15566" s="17"/>
    </row>
    <row r="15567" spans="4:22" x14ac:dyDescent="0.25">
      <c r="D15567" s="27"/>
      <c r="V15567" s="17"/>
    </row>
    <row r="15568" spans="4:22" x14ac:dyDescent="0.25">
      <c r="D15568" s="27"/>
      <c r="V15568" s="17"/>
    </row>
    <row r="15569" spans="4:22" x14ac:dyDescent="0.25">
      <c r="D15569" s="27"/>
      <c r="V15569" s="17"/>
    </row>
    <row r="15570" spans="4:22" x14ac:dyDescent="0.25">
      <c r="D15570" s="27"/>
      <c r="V15570" s="17"/>
    </row>
    <row r="15571" spans="4:22" x14ac:dyDescent="0.25">
      <c r="D15571" s="27"/>
      <c r="V15571" s="17"/>
    </row>
    <row r="15572" spans="4:22" x14ac:dyDescent="0.25">
      <c r="D15572" s="27"/>
      <c r="V15572" s="17"/>
    </row>
    <row r="15573" spans="4:22" x14ac:dyDescent="0.25">
      <c r="D15573" s="27"/>
      <c r="V15573" s="17"/>
    </row>
    <row r="15574" spans="4:22" x14ac:dyDescent="0.25">
      <c r="D15574" s="27"/>
      <c r="V15574" s="17"/>
    </row>
    <row r="15575" spans="4:22" x14ac:dyDescent="0.25">
      <c r="D15575" s="27"/>
      <c r="V15575" s="17"/>
    </row>
    <row r="15576" spans="4:22" x14ac:dyDescent="0.25">
      <c r="D15576" s="27"/>
      <c r="V15576" s="17"/>
    </row>
    <row r="15577" spans="4:22" x14ac:dyDescent="0.25">
      <c r="D15577" s="27"/>
      <c r="V15577" s="17"/>
    </row>
    <row r="15578" spans="4:22" x14ac:dyDescent="0.25">
      <c r="D15578" s="27"/>
      <c r="V15578" s="17"/>
    </row>
    <row r="15579" spans="4:22" x14ac:dyDescent="0.25">
      <c r="D15579" s="27"/>
      <c r="V15579" s="17"/>
    </row>
    <row r="15580" spans="4:22" x14ac:dyDescent="0.25">
      <c r="D15580" s="27"/>
      <c r="V15580" s="17"/>
    </row>
    <row r="15581" spans="4:22" x14ac:dyDescent="0.25">
      <c r="D15581" s="27"/>
      <c r="V15581" s="17"/>
    </row>
    <row r="15582" spans="4:22" x14ac:dyDescent="0.25">
      <c r="D15582" s="27"/>
      <c r="V15582" s="17"/>
    </row>
    <row r="15583" spans="4:22" x14ac:dyDescent="0.25">
      <c r="D15583" s="27"/>
      <c r="V15583" s="17"/>
    </row>
    <row r="15584" spans="4:22" x14ac:dyDescent="0.25">
      <c r="D15584" s="27"/>
      <c r="V15584" s="17"/>
    </row>
    <row r="15585" spans="4:22" x14ac:dyDescent="0.25">
      <c r="D15585" s="27"/>
      <c r="V15585" s="17"/>
    </row>
    <row r="15586" spans="4:22" x14ac:dyDescent="0.25">
      <c r="D15586" s="27"/>
      <c r="V15586" s="17"/>
    </row>
    <row r="15587" spans="4:22" x14ac:dyDescent="0.25">
      <c r="D15587" s="27"/>
      <c r="V15587" s="17"/>
    </row>
    <row r="15588" spans="4:22" x14ac:dyDescent="0.25">
      <c r="D15588" s="27"/>
      <c r="V15588" s="17"/>
    </row>
    <row r="15589" spans="4:22" x14ac:dyDescent="0.25">
      <c r="D15589" s="27"/>
      <c r="V15589" s="17"/>
    </row>
    <row r="15590" spans="4:22" x14ac:dyDescent="0.25">
      <c r="D15590" s="27"/>
      <c r="V15590" s="17"/>
    </row>
    <row r="15591" spans="4:22" x14ac:dyDescent="0.25">
      <c r="D15591" s="27"/>
      <c r="V15591" s="17"/>
    </row>
    <row r="15592" spans="4:22" x14ac:dyDescent="0.25">
      <c r="D15592" s="27"/>
      <c r="V15592" s="17"/>
    </row>
    <row r="15593" spans="4:22" x14ac:dyDescent="0.25">
      <c r="D15593" s="27"/>
      <c r="V15593" s="17"/>
    </row>
    <row r="15594" spans="4:22" x14ac:dyDescent="0.25">
      <c r="D15594" s="27"/>
      <c r="V15594" s="17"/>
    </row>
    <row r="15595" spans="4:22" x14ac:dyDescent="0.25">
      <c r="D15595" s="27"/>
      <c r="V15595" s="17"/>
    </row>
    <row r="15596" spans="4:22" x14ac:dyDescent="0.25">
      <c r="D15596" s="27"/>
      <c r="V15596" s="17"/>
    </row>
    <row r="15597" spans="4:22" x14ac:dyDescent="0.25">
      <c r="D15597" s="27"/>
      <c r="V15597" s="17"/>
    </row>
    <row r="15598" spans="4:22" x14ac:dyDescent="0.25">
      <c r="D15598" s="27"/>
      <c r="V15598" s="17"/>
    </row>
    <row r="15599" spans="4:22" x14ac:dyDescent="0.25">
      <c r="D15599" s="27"/>
      <c r="V15599" s="17"/>
    </row>
    <row r="15600" spans="4:22" x14ac:dyDescent="0.25">
      <c r="D15600" s="27"/>
      <c r="V15600" s="17"/>
    </row>
    <row r="15601" spans="4:22" x14ac:dyDescent="0.25">
      <c r="D15601" s="27"/>
      <c r="V15601" s="17"/>
    </row>
    <row r="15602" spans="4:22" x14ac:dyDescent="0.25">
      <c r="D15602" s="27"/>
      <c r="V15602" s="17"/>
    </row>
    <row r="15603" spans="4:22" x14ac:dyDescent="0.25">
      <c r="D15603" s="27"/>
      <c r="V15603" s="17"/>
    </row>
    <row r="15604" spans="4:22" x14ac:dyDescent="0.25">
      <c r="D15604" s="27"/>
      <c r="V15604" s="17"/>
    </row>
    <row r="15605" spans="4:22" x14ac:dyDescent="0.25">
      <c r="D15605" s="27"/>
      <c r="V15605" s="17"/>
    </row>
    <row r="15606" spans="4:22" x14ac:dyDescent="0.25">
      <c r="D15606" s="27"/>
      <c r="V15606" s="17"/>
    </row>
    <row r="15607" spans="4:22" x14ac:dyDescent="0.25">
      <c r="D15607" s="27"/>
      <c r="V15607" s="17"/>
    </row>
    <row r="15608" spans="4:22" x14ac:dyDescent="0.25">
      <c r="D15608" s="27"/>
      <c r="V15608" s="17"/>
    </row>
    <row r="15609" spans="4:22" x14ac:dyDescent="0.25">
      <c r="D15609" s="27"/>
      <c r="V15609" s="17"/>
    </row>
    <row r="15610" spans="4:22" x14ac:dyDescent="0.25">
      <c r="D15610" s="27"/>
      <c r="V15610" s="17"/>
    </row>
    <row r="15611" spans="4:22" x14ac:dyDescent="0.25">
      <c r="D15611" s="27"/>
      <c r="V15611" s="17"/>
    </row>
    <row r="15612" spans="4:22" x14ac:dyDescent="0.25">
      <c r="D15612" s="27"/>
      <c r="V15612" s="17"/>
    </row>
    <row r="15613" spans="4:22" x14ac:dyDescent="0.25">
      <c r="D15613" s="27"/>
      <c r="V15613" s="17"/>
    </row>
    <row r="15614" spans="4:22" x14ac:dyDescent="0.25">
      <c r="D15614" s="27"/>
      <c r="V15614" s="17"/>
    </row>
    <row r="15615" spans="4:22" x14ac:dyDescent="0.25">
      <c r="D15615" s="27"/>
      <c r="V15615" s="17"/>
    </row>
    <row r="15616" spans="4:22" x14ac:dyDescent="0.25">
      <c r="D15616" s="27"/>
      <c r="V15616" s="17"/>
    </row>
    <row r="15617" spans="4:22" x14ac:dyDescent="0.25">
      <c r="D15617" s="27"/>
      <c r="V15617" s="17"/>
    </row>
    <row r="15618" spans="4:22" x14ac:dyDescent="0.25">
      <c r="D15618" s="27"/>
      <c r="V15618" s="17"/>
    </row>
    <row r="15619" spans="4:22" x14ac:dyDescent="0.25">
      <c r="D15619" s="27"/>
      <c r="V15619" s="17"/>
    </row>
    <row r="15620" spans="4:22" x14ac:dyDescent="0.25">
      <c r="D15620" s="27"/>
      <c r="V15620" s="17"/>
    </row>
    <row r="15621" spans="4:22" x14ac:dyDescent="0.25">
      <c r="D15621" s="27"/>
      <c r="V15621" s="17"/>
    </row>
    <row r="15622" spans="4:22" x14ac:dyDescent="0.25">
      <c r="D15622" s="27"/>
      <c r="V15622" s="17"/>
    </row>
    <row r="15623" spans="4:22" x14ac:dyDescent="0.25">
      <c r="D15623" s="27"/>
      <c r="V15623" s="17"/>
    </row>
    <row r="15624" spans="4:22" x14ac:dyDescent="0.25">
      <c r="D15624" s="27"/>
      <c r="V15624" s="17"/>
    </row>
    <row r="15625" spans="4:22" x14ac:dyDescent="0.25">
      <c r="D15625" s="27"/>
      <c r="V15625" s="17"/>
    </row>
    <row r="15626" spans="4:22" x14ac:dyDescent="0.25">
      <c r="D15626" s="27"/>
      <c r="V15626" s="17"/>
    </row>
    <row r="15627" spans="4:22" x14ac:dyDescent="0.25">
      <c r="D15627" s="27"/>
      <c r="V15627" s="17"/>
    </row>
    <row r="15628" spans="4:22" x14ac:dyDescent="0.25">
      <c r="D15628" s="27"/>
      <c r="V15628" s="17"/>
    </row>
    <row r="15629" spans="4:22" x14ac:dyDescent="0.25">
      <c r="D15629" s="27"/>
      <c r="V15629" s="17"/>
    </row>
    <row r="15630" spans="4:22" x14ac:dyDescent="0.25">
      <c r="D15630" s="27"/>
      <c r="V15630" s="17"/>
    </row>
    <row r="15631" spans="4:22" x14ac:dyDescent="0.25">
      <c r="D15631" s="27"/>
      <c r="V15631" s="17"/>
    </row>
    <row r="15632" spans="4:22" x14ac:dyDescent="0.25">
      <c r="D15632" s="27"/>
      <c r="V15632" s="17"/>
    </row>
    <row r="15633" spans="4:22" x14ac:dyDescent="0.25">
      <c r="D15633" s="27"/>
      <c r="V15633" s="17"/>
    </row>
    <row r="15634" spans="4:22" x14ac:dyDescent="0.25">
      <c r="D15634" s="27"/>
      <c r="V15634" s="17"/>
    </row>
    <row r="15635" spans="4:22" x14ac:dyDescent="0.25">
      <c r="D15635" s="27"/>
      <c r="V15635" s="17"/>
    </row>
    <row r="15636" spans="4:22" x14ac:dyDescent="0.25">
      <c r="D15636" s="27"/>
      <c r="V15636" s="17"/>
    </row>
    <row r="15637" spans="4:22" x14ac:dyDescent="0.25">
      <c r="D15637" s="27"/>
      <c r="V15637" s="17"/>
    </row>
    <row r="15638" spans="4:22" x14ac:dyDescent="0.25">
      <c r="D15638" s="27"/>
      <c r="V15638" s="17"/>
    </row>
    <row r="15639" spans="4:22" x14ac:dyDescent="0.25">
      <c r="D15639" s="27"/>
      <c r="V15639" s="17"/>
    </row>
    <row r="15640" spans="4:22" x14ac:dyDescent="0.25">
      <c r="D15640" s="27"/>
      <c r="V15640" s="17"/>
    </row>
    <row r="15641" spans="4:22" x14ac:dyDescent="0.25">
      <c r="D15641" s="27"/>
      <c r="V15641" s="17"/>
    </row>
    <row r="15642" spans="4:22" x14ac:dyDescent="0.25">
      <c r="D15642" s="27"/>
      <c r="V15642" s="17"/>
    </row>
    <row r="15643" spans="4:22" x14ac:dyDescent="0.25">
      <c r="D15643" s="27"/>
      <c r="V15643" s="17"/>
    </row>
    <row r="15644" spans="4:22" x14ac:dyDescent="0.25">
      <c r="D15644" s="27"/>
      <c r="V15644" s="17"/>
    </row>
    <row r="15645" spans="4:22" x14ac:dyDescent="0.25">
      <c r="D15645" s="27"/>
      <c r="V15645" s="17"/>
    </row>
    <row r="15646" spans="4:22" x14ac:dyDescent="0.25">
      <c r="D15646" s="27"/>
      <c r="V15646" s="17"/>
    </row>
    <row r="15647" spans="4:22" x14ac:dyDescent="0.25">
      <c r="D15647" s="27"/>
      <c r="V15647" s="17"/>
    </row>
    <row r="15648" spans="4:22" x14ac:dyDescent="0.25">
      <c r="D15648" s="27"/>
      <c r="V15648" s="17"/>
    </row>
    <row r="15649" spans="4:22" x14ac:dyDescent="0.25">
      <c r="D15649" s="27"/>
      <c r="V15649" s="17"/>
    </row>
    <row r="15650" spans="4:22" x14ac:dyDescent="0.25">
      <c r="D15650" s="27"/>
      <c r="V15650" s="17"/>
    </row>
    <row r="15651" spans="4:22" x14ac:dyDescent="0.25">
      <c r="D15651" s="27"/>
      <c r="V15651" s="17"/>
    </row>
    <row r="15652" spans="4:22" x14ac:dyDescent="0.25">
      <c r="D15652" s="27"/>
      <c r="V15652" s="17"/>
    </row>
    <row r="15653" spans="4:22" x14ac:dyDescent="0.25">
      <c r="D15653" s="27"/>
      <c r="V15653" s="17"/>
    </row>
    <row r="15654" spans="4:22" x14ac:dyDescent="0.25">
      <c r="D15654" s="27"/>
      <c r="V15654" s="17"/>
    </row>
    <row r="15655" spans="4:22" x14ac:dyDescent="0.25">
      <c r="D15655" s="27"/>
      <c r="V15655" s="17"/>
    </row>
    <row r="15656" spans="4:22" x14ac:dyDescent="0.25">
      <c r="D15656" s="27"/>
      <c r="V15656" s="17"/>
    </row>
    <row r="15657" spans="4:22" x14ac:dyDescent="0.25">
      <c r="D15657" s="27"/>
      <c r="V15657" s="17"/>
    </row>
    <row r="15658" spans="4:22" x14ac:dyDescent="0.25">
      <c r="D15658" s="27"/>
      <c r="V15658" s="17"/>
    </row>
    <row r="15659" spans="4:22" x14ac:dyDescent="0.25">
      <c r="D15659" s="27"/>
      <c r="V15659" s="17"/>
    </row>
    <row r="15660" spans="4:22" x14ac:dyDescent="0.25">
      <c r="D15660" s="27"/>
      <c r="V15660" s="17"/>
    </row>
    <row r="15661" spans="4:22" x14ac:dyDescent="0.25">
      <c r="D15661" s="27"/>
      <c r="V15661" s="17"/>
    </row>
    <row r="15662" spans="4:22" x14ac:dyDescent="0.25">
      <c r="D15662" s="27"/>
      <c r="V15662" s="17"/>
    </row>
    <row r="15663" spans="4:22" x14ac:dyDescent="0.25">
      <c r="D15663" s="27"/>
      <c r="V15663" s="17"/>
    </row>
    <row r="15664" spans="4:22" x14ac:dyDescent="0.25">
      <c r="D15664" s="27"/>
      <c r="V15664" s="17"/>
    </row>
    <row r="15665" spans="4:22" x14ac:dyDescent="0.25">
      <c r="D15665" s="27"/>
      <c r="V15665" s="17"/>
    </row>
    <row r="15666" spans="4:22" x14ac:dyDescent="0.25">
      <c r="D15666" s="27"/>
      <c r="V15666" s="17"/>
    </row>
    <row r="15667" spans="4:22" x14ac:dyDescent="0.25">
      <c r="D15667" s="27"/>
      <c r="V15667" s="17"/>
    </row>
    <row r="15668" spans="4:22" x14ac:dyDescent="0.25">
      <c r="D15668" s="27"/>
      <c r="V15668" s="17"/>
    </row>
    <row r="15669" spans="4:22" x14ac:dyDescent="0.25">
      <c r="D15669" s="27"/>
      <c r="V15669" s="17"/>
    </row>
    <row r="15670" spans="4:22" x14ac:dyDescent="0.25">
      <c r="D15670" s="27"/>
      <c r="V15670" s="17"/>
    </row>
    <row r="15671" spans="4:22" x14ac:dyDescent="0.25">
      <c r="D15671" s="27"/>
      <c r="V15671" s="17"/>
    </row>
    <row r="15672" spans="4:22" x14ac:dyDescent="0.25">
      <c r="D15672" s="27"/>
      <c r="V15672" s="17"/>
    </row>
    <row r="15673" spans="4:22" x14ac:dyDescent="0.25">
      <c r="D15673" s="27"/>
      <c r="V15673" s="17"/>
    </row>
    <row r="15674" spans="4:22" x14ac:dyDescent="0.25">
      <c r="D15674" s="27"/>
      <c r="V15674" s="17"/>
    </row>
    <row r="15675" spans="4:22" x14ac:dyDescent="0.25">
      <c r="D15675" s="27"/>
      <c r="V15675" s="17"/>
    </row>
    <row r="15676" spans="4:22" x14ac:dyDescent="0.25">
      <c r="D15676" s="27"/>
      <c r="V15676" s="17"/>
    </row>
    <row r="15677" spans="4:22" x14ac:dyDescent="0.25">
      <c r="D15677" s="27"/>
      <c r="V15677" s="17"/>
    </row>
    <row r="15678" spans="4:22" x14ac:dyDescent="0.25">
      <c r="D15678" s="27"/>
      <c r="V15678" s="17"/>
    </row>
    <row r="15679" spans="4:22" x14ac:dyDescent="0.25">
      <c r="D15679" s="27"/>
      <c r="V15679" s="17"/>
    </row>
    <row r="15680" spans="4:22" x14ac:dyDescent="0.25">
      <c r="D15680" s="27"/>
      <c r="V15680" s="17"/>
    </row>
    <row r="15681" spans="4:22" x14ac:dyDescent="0.25">
      <c r="D15681" s="27"/>
      <c r="V15681" s="17"/>
    </row>
    <row r="15682" spans="4:22" x14ac:dyDescent="0.25">
      <c r="D15682" s="27"/>
      <c r="V15682" s="17"/>
    </row>
    <row r="15683" spans="4:22" x14ac:dyDescent="0.25">
      <c r="D15683" s="27"/>
      <c r="V15683" s="17"/>
    </row>
    <row r="15684" spans="4:22" x14ac:dyDescent="0.25">
      <c r="D15684" s="27"/>
      <c r="V15684" s="17"/>
    </row>
    <row r="15685" spans="4:22" x14ac:dyDescent="0.25">
      <c r="D15685" s="27"/>
      <c r="V15685" s="17"/>
    </row>
    <row r="15686" spans="4:22" x14ac:dyDescent="0.25">
      <c r="D15686" s="27"/>
      <c r="V15686" s="17"/>
    </row>
    <row r="15687" spans="4:22" x14ac:dyDescent="0.25">
      <c r="D15687" s="27"/>
      <c r="V15687" s="17"/>
    </row>
    <row r="15688" spans="4:22" x14ac:dyDescent="0.25">
      <c r="D15688" s="27"/>
      <c r="V15688" s="17"/>
    </row>
    <row r="15689" spans="4:22" x14ac:dyDescent="0.25">
      <c r="D15689" s="27"/>
      <c r="V15689" s="17"/>
    </row>
    <row r="15690" spans="4:22" x14ac:dyDescent="0.25">
      <c r="D15690" s="27"/>
      <c r="V15690" s="17"/>
    </row>
    <row r="15691" spans="4:22" x14ac:dyDescent="0.25">
      <c r="D15691" s="27"/>
      <c r="V15691" s="17"/>
    </row>
    <row r="15692" spans="4:22" x14ac:dyDescent="0.25">
      <c r="D15692" s="27"/>
      <c r="V15692" s="17"/>
    </row>
    <row r="15693" spans="4:22" x14ac:dyDescent="0.25">
      <c r="D15693" s="27"/>
      <c r="V15693" s="17"/>
    </row>
    <row r="15694" spans="4:22" x14ac:dyDescent="0.25">
      <c r="D15694" s="27"/>
      <c r="V15694" s="17"/>
    </row>
    <row r="15695" spans="4:22" x14ac:dyDescent="0.25">
      <c r="D15695" s="27"/>
      <c r="V15695" s="17"/>
    </row>
    <row r="15696" spans="4:22" x14ac:dyDescent="0.25">
      <c r="D15696" s="27"/>
      <c r="V15696" s="17"/>
    </row>
    <row r="15697" spans="4:22" x14ac:dyDescent="0.25">
      <c r="D15697" s="27"/>
      <c r="V15697" s="17"/>
    </row>
    <row r="15698" spans="4:22" x14ac:dyDescent="0.25">
      <c r="D15698" s="27"/>
      <c r="V15698" s="17"/>
    </row>
    <row r="15699" spans="4:22" x14ac:dyDescent="0.25">
      <c r="D15699" s="27"/>
      <c r="V15699" s="17"/>
    </row>
    <row r="15700" spans="4:22" x14ac:dyDescent="0.25">
      <c r="D15700" s="27"/>
      <c r="V15700" s="17"/>
    </row>
    <row r="15701" spans="4:22" x14ac:dyDescent="0.25">
      <c r="D15701" s="27"/>
      <c r="V15701" s="17"/>
    </row>
    <row r="15702" spans="4:22" x14ac:dyDescent="0.25">
      <c r="D15702" s="27"/>
      <c r="V15702" s="17"/>
    </row>
    <row r="15703" spans="4:22" x14ac:dyDescent="0.25">
      <c r="D15703" s="27"/>
      <c r="V15703" s="17"/>
    </row>
    <row r="15704" spans="4:22" x14ac:dyDescent="0.25">
      <c r="D15704" s="27"/>
      <c r="V15704" s="17"/>
    </row>
    <row r="15705" spans="4:22" x14ac:dyDescent="0.25">
      <c r="D15705" s="27"/>
      <c r="V15705" s="17"/>
    </row>
    <row r="15706" spans="4:22" x14ac:dyDescent="0.25">
      <c r="D15706" s="27"/>
      <c r="V15706" s="17"/>
    </row>
    <row r="15707" spans="4:22" x14ac:dyDescent="0.25">
      <c r="D15707" s="27"/>
      <c r="V15707" s="17"/>
    </row>
    <row r="15708" spans="4:22" x14ac:dyDescent="0.25">
      <c r="D15708" s="27"/>
      <c r="V15708" s="17"/>
    </row>
    <row r="15709" spans="4:22" x14ac:dyDescent="0.25">
      <c r="D15709" s="27"/>
      <c r="V15709" s="17"/>
    </row>
    <row r="15710" spans="4:22" x14ac:dyDescent="0.25">
      <c r="D15710" s="27"/>
      <c r="V15710" s="17"/>
    </row>
    <row r="15711" spans="4:22" x14ac:dyDescent="0.25">
      <c r="D15711" s="27"/>
      <c r="V15711" s="17"/>
    </row>
    <row r="15712" spans="4:22" x14ac:dyDescent="0.25">
      <c r="D15712" s="27"/>
      <c r="V15712" s="17"/>
    </row>
    <row r="15713" spans="4:22" x14ac:dyDescent="0.25">
      <c r="D15713" s="27"/>
      <c r="V15713" s="17"/>
    </row>
    <row r="15714" spans="4:22" x14ac:dyDescent="0.25">
      <c r="D15714" s="27"/>
      <c r="V15714" s="17"/>
    </row>
    <row r="15715" spans="4:22" x14ac:dyDescent="0.25">
      <c r="D15715" s="27"/>
      <c r="V15715" s="17"/>
    </row>
    <row r="15716" spans="4:22" x14ac:dyDescent="0.25">
      <c r="D15716" s="27"/>
      <c r="V15716" s="17"/>
    </row>
    <row r="15717" spans="4:22" x14ac:dyDescent="0.25">
      <c r="D15717" s="27"/>
      <c r="V15717" s="17"/>
    </row>
    <row r="15718" spans="4:22" x14ac:dyDescent="0.25">
      <c r="D15718" s="27"/>
      <c r="V15718" s="17"/>
    </row>
    <row r="15719" spans="4:22" x14ac:dyDescent="0.25">
      <c r="D15719" s="27"/>
      <c r="V15719" s="17"/>
    </row>
    <row r="15720" spans="4:22" x14ac:dyDescent="0.25">
      <c r="D15720" s="27"/>
      <c r="V15720" s="17"/>
    </row>
    <row r="15721" spans="4:22" x14ac:dyDescent="0.25">
      <c r="D15721" s="27"/>
      <c r="V15721" s="17"/>
    </row>
    <row r="15722" spans="4:22" x14ac:dyDescent="0.25">
      <c r="D15722" s="27"/>
      <c r="V15722" s="17"/>
    </row>
    <row r="15723" spans="4:22" x14ac:dyDescent="0.25">
      <c r="D15723" s="27"/>
      <c r="V15723" s="17"/>
    </row>
    <row r="15724" spans="4:22" x14ac:dyDescent="0.25">
      <c r="D15724" s="27"/>
      <c r="V15724" s="17"/>
    </row>
    <row r="15725" spans="4:22" x14ac:dyDescent="0.25">
      <c r="D15725" s="27"/>
      <c r="V15725" s="17"/>
    </row>
    <row r="15726" spans="4:22" x14ac:dyDescent="0.25">
      <c r="D15726" s="27"/>
      <c r="V15726" s="17"/>
    </row>
    <row r="15727" spans="4:22" x14ac:dyDescent="0.25">
      <c r="D15727" s="27"/>
      <c r="V15727" s="17"/>
    </row>
    <row r="15728" spans="4:22" x14ac:dyDescent="0.25">
      <c r="D15728" s="27"/>
      <c r="V15728" s="17"/>
    </row>
    <row r="15729" spans="4:22" x14ac:dyDescent="0.25">
      <c r="D15729" s="27"/>
      <c r="V15729" s="17"/>
    </row>
    <row r="15730" spans="4:22" x14ac:dyDescent="0.25">
      <c r="D15730" s="27"/>
      <c r="V15730" s="17"/>
    </row>
    <row r="15731" spans="4:22" x14ac:dyDescent="0.25">
      <c r="D15731" s="27"/>
      <c r="V15731" s="17"/>
    </row>
    <row r="15732" spans="4:22" x14ac:dyDescent="0.25">
      <c r="D15732" s="27"/>
      <c r="V15732" s="17"/>
    </row>
    <row r="15733" spans="4:22" x14ac:dyDescent="0.25">
      <c r="D15733" s="27"/>
      <c r="V15733" s="17"/>
    </row>
    <row r="15734" spans="4:22" x14ac:dyDescent="0.25">
      <c r="D15734" s="27"/>
      <c r="V15734" s="17"/>
    </row>
    <row r="15735" spans="4:22" x14ac:dyDescent="0.25">
      <c r="D15735" s="27"/>
      <c r="V15735" s="17"/>
    </row>
    <row r="15736" spans="4:22" x14ac:dyDescent="0.25">
      <c r="D15736" s="27"/>
      <c r="V15736" s="17"/>
    </row>
    <row r="15737" spans="4:22" x14ac:dyDescent="0.25">
      <c r="D15737" s="27"/>
      <c r="V15737" s="17"/>
    </row>
    <row r="15738" spans="4:22" x14ac:dyDescent="0.25">
      <c r="D15738" s="27"/>
      <c r="V15738" s="17"/>
    </row>
    <row r="15739" spans="4:22" x14ac:dyDescent="0.25">
      <c r="D15739" s="27"/>
      <c r="V15739" s="17"/>
    </row>
    <row r="15740" spans="4:22" x14ac:dyDescent="0.25">
      <c r="D15740" s="27"/>
      <c r="V15740" s="17"/>
    </row>
    <row r="15741" spans="4:22" x14ac:dyDescent="0.25">
      <c r="D15741" s="27"/>
      <c r="V15741" s="17"/>
    </row>
    <row r="15742" spans="4:22" x14ac:dyDescent="0.25">
      <c r="D15742" s="27"/>
      <c r="V15742" s="17"/>
    </row>
    <row r="15743" spans="4:22" x14ac:dyDescent="0.25">
      <c r="D15743" s="27"/>
      <c r="V15743" s="17"/>
    </row>
    <row r="15744" spans="4:22" x14ac:dyDescent="0.25">
      <c r="D15744" s="27"/>
      <c r="V15744" s="17"/>
    </row>
    <row r="15745" spans="4:22" x14ac:dyDescent="0.25">
      <c r="D15745" s="27"/>
      <c r="V15745" s="17"/>
    </row>
    <row r="15746" spans="4:22" x14ac:dyDescent="0.25">
      <c r="D15746" s="27"/>
      <c r="V15746" s="17"/>
    </row>
    <row r="15747" spans="4:22" x14ac:dyDescent="0.25">
      <c r="D15747" s="27"/>
      <c r="V15747" s="17"/>
    </row>
    <row r="15748" spans="4:22" x14ac:dyDescent="0.25">
      <c r="D15748" s="27"/>
      <c r="V15748" s="17"/>
    </row>
    <row r="15749" spans="4:22" x14ac:dyDescent="0.25">
      <c r="D15749" s="27"/>
      <c r="V15749" s="17"/>
    </row>
    <row r="15750" spans="4:22" x14ac:dyDescent="0.25">
      <c r="D15750" s="27"/>
      <c r="V15750" s="17"/>
    </row>
    <row r="15751" spans="4:22" x14ac:dyDescent="0.25">
      <c r="D15751" s="27"/>
      <c r="V15751" s="17"/>
    </row>
    <row r="15752" spans="4:22" x14ac:dyDescent="0.25">
      <c r="D15752" s="27"/>
      <c r="V15752" s="17"/>
    </row>
    <row r="15753" spans="4:22" x14ac:dyDescent="0.25">
      <c r="D15753" s="27"/>
      <c r="V15753" s="17"/>
    </row>
    <row r="15754" spans="4:22" x14ac:dyDescent="0.25">
      <c r="D15754" s="27"/>
      <c r="V15754" s="17"/>
    </row>
    <row r="15755" spans="4:22" x14ac:dyDescent="0.25">
      <c r="D15755" s="27"/>
      <c r="V15755" s="17"/>
    </row>
    <row r="15756" spans="4:22" x14ac:dyDescent="0.25">
      <c r="D15756" s="27"/>
      <c r="V15756" s="17"/>
    </row>
    <row r="15757" spans="4:22" x14ac:dyDescent="0.25">
      <c r="D15757" s="27"/>
      <c r="V15757" s="17"/>
    </row>
    <row r="15758" spans="4:22" x14ac:dyDescent="0.25">
      <c r="D15758" s="27"/>
      <c r="V15758" s="17"/>
    </row>
    <row r="15759" spans="4:22" x14ac:dyDescent="0.25">
      <c r="D15759" s="27"/>
      <c r="V15759" s="17"/>
    </row>
    <row r="15760" spans="4:22" x14ac:dyDescent="0.25">
      <c r="D15760" s="27"/>
      <c r="V15760" s="17"/>
    </row>
    <row r="15761" spans="4:22" x14ac:dyDescent="0.25">
      <c r="D15761" s="27"/>
      <c r="V15761" s="17"/>
    </row>
    <row r="15762" spans="4:22" x14ac:dyDescent="0.25">
      <c r="D15762" s="27"/>
      <c r="V15762" s="17"/>
    </row>
    <row r="15763" spans="4:22" x14ac:dyDescent="0.25">
      <c r="D15763" s="27"/>
      <c r="V15763" s="17"/>
    </row>
    <row r="15764" spans="4:22" x14ac:dyDescent="0.25">
      <c r="D15764" s="27"/>
      <c r="V15764" s="17"/>
    </row>
    <row r="15765" spans="4:22" x14ac:dyDescent="0.25">
      <c r="D15765" s="27"/>
      <c r="V15765" s="17"/>
    </row>
    <row r="15766" spans="4:22" x14ac:dyDescent="0.25">
      <c r="D15766" s="27"/>
      <c r="V15766" s="17"/>
    </row>
    <row r="15767" spans="4:22" x14ac:dyDescent="0.25">
      <c r="D15767" s="27"/>
      <c r="V15767" s="17"/>
    </row>
    <row r="15768" spans="4:22" x14ac:dyDescent="0.25">
      <c r="D15768" s="27"/>
      <c r="V15768" s="17"/>
    </row>
    <row r="15769" spans="4:22" x14ac:dyDescent="0.25">
      <c r="D15769" s="27"/>
      <c r="V15769" s="17"/>
    </row>
    <row r="15770" spans="4:22" x14ac:dyDescent="0.25">
      <c r="D15770" s="27"/>
      <c r="V15770" s="17"/>
    </row>
    <row r="15771" spans="4:22" x14ac:dyDescent="0.25">
      <c r="D15771" s="27"/>
      <c r="V15771" s="17"/>
    </row>
    <row r="15772" spans="4:22" x14ac:dyDescent="0.25">
      <c r="D15772" s="27"/>
      <c r="V15772" s="17"/>
    </row>
    <row r="15773" spans="4:22" x14ac:dyDescent="0.25">
      <c r="D15773" s="27"/>
      <c r="V15773" s="17"/>
    </row>
    <row r="15774" spans="4:22" x14ac:dyDescent="0.25">
      <c r="D15774" s="27"/>
      <c r="V15774" s="17"/>
    </row>
    <row r="15775" spans="4:22" x14ac:dyDescent="0.25">
      <c r="D15775" s="27"/>
      <c r="V15775" s="17"/>
    </row>
    <row r="15776" spans="4:22" x14ac:dyDescent="0.25">
      <c r="D15776" s="27"/>
      <c r="V15776" s="17"/>
    </row>
    <row r="15777" spans="4:22" x14ac:dyDescent="0.25">
      <c r="D15777" s="27"/>
      <c r="V15777" s="17"/>
    </row>
    <row r="15778" spans="4:22" x14ac:dyDescent="0.25">
      <c r="D15778" s="27"/>
      <c r="V15778" s="17"/>
    </row>
    <row r="15779" spans="4:22" x14ac:dyDescent="0.25">
      <c r="D15779" s="27"/>
      <c r="V15779" s="17"/>
    </row>
    <row r="15780" spans="4:22" x14ac:dyDescent="0.25">
      <c r="D15780" s="27"/>
      <c r="V15780" s="17"/>
    </row>
    <row r="15781" spans="4:22" x14ac:dyDescent="0.25">
      <c r="D15781" s="27"/>
      <c r="V15781" s="17"/>
    </row>
    <row r="15782" spans="4:22" x14ac:dyDescent="0.25">
      <c r="D15782" s="27"/>
      <c r="V15782" s="17"/>
    </row>
    <row r="15783" spans="4:22" x14ac:dyDescent="0.25">
      <c r="D15783" s="27"/>
      <c r="V15783" s="17"/>
    </row>
    <row r="15784" spans="4:22" x14ac:dyDescent="0.25">
      <c r="D15784" s="27"/>
      <c r="V15784" s="17"/>
    </row>
    <row r="15785" spans="4:22" x14ac:dyDescent="0.25">
      <c r="D15785" s="27"/>
      <c r="V15785" s="17"/>
    </row>
    <row r="15786" spans="4:22" x14ac:dyDescent="0.25">
      <c r="D15786" s="27"/>
      <c r="V15786" s="17"/>
    </row>
    <row r="15787" spans="4:22" x14ac:dyDescent="0.25">
      <c r="D15787" s="27"/>
      <c r="V15787" s="17"/>
    </row>
    <row r="15788" spans="4:22" x14ac:dyDescent="0.25">
      <c r="D15788" s="27"/>
      <c r="V15788" s="17"/>
    </row>
    <row r="15789" spans="4:22" x14ac:dyDescent="0.25">
      <c r="D15789" s="27"/>
      <c r="V15789" s="17"/>
    </row>
    <row r="15790" spans="4:22" x14ac:dyDescent="0.25">
      <c r="D15790" s="27"/>
      <c r="V15790" s="17"/>
    </row>
    <row r="15791" spans="4:22" x14ac:dyDescent="0.25">
      <c r="D15791" s="27"/>
      <c r="V15791" s="17"/>
    </row>
    <row r="15792" spans="4:22" x14ac:dyDescent="0.25">
      <c r="D15792" s="27"/>
      <c r="V15792" s="17"/>
    </row>
    <row r="15793" spans="4:22" x14ac:dyDescent="0.25">
      <c r="D15793" s="27"/>
      <c r="V15793" s="17"/>
    </row>
    <row r="15794" spans="4:22" x14ac:dyDescent="0.25">
      <c r="D15794" s="27"/>
      <c r="V15794" s="17"/>
    </row>
    <row r="15795" spans="4:22" x14ac:dyDescent="0.25">
      <c r="D15795" s="27"/>
      <c r="V15795" s="17"/>
    </row>
    <row r="15796" spans="4:22" x14ac:dyDescent="0.25">
      <c r="D15796" s="27"/>
      <c r="V15796" s="17"/>
    </row>
    <row r="15797" spans="4:22" x14ac:dyDescent="0.25">
      <c r="D15797" s="27"/>
      <c r="V15797" s="17"/>
    </row>
    <row r="15798" spans="4:22" x14ac:dyDescent="0.25">
      <c r="D15798" s="27"/>
      <c r="V15798" s="17"/>
    </row>
    <row r="15799" spans="4:22" x14ac:dyDescent="0.25">
      <c r="D15799" s="27"/>
      <c r="V15799" s="17"/>
    </row>
    <row r="15800" spans="4:22" x14ac:dyDescent="0.25">
      <c r="D15800" s="27"/>
      <c r="V15800" s="17"/>
    </row>
    <row r="15801" spans="4:22" x14ac:dyDescent="0.25">
      <c r="D15801" s="27"/>
      <c r="V15801" s="17"/>
    </row>
    <row r="15802" spans="4:22" x14ac:dyDescent="0.25">
      <c r="D15802" s="27"/>
      <c r="V15802" s="17"/>
    </row>
    <row r="15803" spans="4:22" x14ac:dyDescent="0.25">
      <c r="D15803" s="27"/>
      <c r="V15803" s="17"/>
    </row>
    <row r="15804" spans="4:22" x14ac:dyDescent="0.25">
      <c r="D15804" s="27"/>
      <c r="V15804" s="17"/>
    </row>
    <row r="15805" spans="4:22" x14ac:dyDescent="0.25">
      <c r="D15805" s="27"/>
      <c r="V15805" s="17"/>
    </row>
    <row r="15806" spans="4:22" x14ac:dyDescent="0.25">
      <c r="D15806" s="27"/>
      <c r="V15806" s="17"/>
    </row>
    <row r="15807" spans="4:22" x14ac:dyDescent="0.25">
      <c r="D15807" s="27"/>
      <c r="V15807" s="17"/>
    </row>
    <row r="15808" spans="4:22" x14ac:dyDescent="0.25">
      <c r="D15808" s="27"/>
      <c r="V15808" s="17"/>
    </row>
    <row r="15809" spans="4:22" x14ac:dyDescent="0.25">
      <c r="D15809" s="27"/>
      <c r="V15809" s="17"/>
    </row>
    <row r="15810" spans="4:22" x14ac:dyDescent="0.25">
      <c r="D15810" s="27"/>
      <c r="V15810" s="17"/>
    </row>
    <row r="15811" spans="4:22" x14ac:dyDescent="0.25">
      <c r="D15811" s="27"/>
      <c r="V15811" s="17"/>
    </row>
    <row r="15812" spans="4:22" x14ac:dyDescent="0.25">
      <c r="D15812" s="27"/>
      <c r="V15812" s="17"/>
    </row>
    <row r="15813" spans="4:22" x14ac:dyDescent="0.25">
      <c r="D15813" s="27"/>
      <c r="V15813" s="17"/>
    </row>
    <row r="15814" spans="4:22" x14ac:dyDescent="0.25">
      <c r="D15814" s="27"/>
      <c r="V15814" s="17"/>
    </row>
    <row r="15815" spans="4:22" x14ac:dyDescent="0.25">
      <c r="D15815" s="27"/>
      <c r="V15815" s="17"/>
    </row>
    <row r="15816" spans="4:22" x14ac:dyDescent="0.25">
      <c r="D15816" s="27"/>
      <c r="V15816" s="17"/>
    </row>
    <row r="15817" spans="4:22" x14ac:dyDescent="0.25">
      <c r="D15817" s="27"/>
      <c r="V15817" s="17"/>
    </row>
    <row r="15818" spans="4:22" x14ac:dyDescent="0.25">
      <c r="D15818" s="27"/>
      <c r="V15818" s="17"/>
    </row>
    <row r="15819" spans="4:22" x14ac:dyDescent="0.25">
      <c r="D15819" s="27"/>
      <c r="V15819" s="17"/>
    </row>
    <row r="15820" spans="4:22" x14ac:dyDescent="0.25">
      <c r="D15820" s="27"/>
      <c r="V15820" s="17"/>
    </row>
    <row r="15821" spans="4:22" x14ac:dyDescent="0.25">
      <c r="D15821" s="27"/>
      <c r="V15821" s="17"/>
    </row>
    <row r="15822" spans="4:22" x14ac:dyDescent="0.25">
      <c r="D15822" s="27"/>
      <c r="V15822" s="17"/>
    </row>
    <row r="15823" spans="4:22" x14ac:dyDescent="0.25">
      <c r="D15823" s="27"/>
      <c r="V15823" s="17"/>
    </row>
    <row r="15824" spans="4:22" x14ac:dyDescent="0.25">
      <c r="D15824" s="27"/>
      <c r="V15824" s="17"/>
    </row>
    <row r="15825" spans="4:22" x14ac:dyDescent="0.25">
      <c r="D15825" s="27"/>
      <c r="V15825" s="17"/>
    </row>
    <row r="15826" spans="4:22" x14ac:dyDescent="0.25">
      <c r="D15826" s="27"/>
      <c r="V15826" s="17"/>
    </row>
    <row r="15827" spans="4:22" x14ac:dyDescent="0.25">
      <c r="D15827" s="27"/>
      <c r="V15827" s="17"/>
    </row>
    <row r="15828" spans="4:22" x14ac:dyDescent="0.25">
      <c r="D15828" s="27"/>
      <c r="V15828" s="17"/>
    </row>
    <row r="15829" spans="4:22" x14ac:dyDescent="0.25">
      <c r="D15829" s="27"/>
      <c r="V15829" s="17"/>
    </row>
    <row r="15830" spans="4:22" x14ac:dyDescent="0.25">
      <c r="D15830" s="27"/>
      <c r="V15830" s="17"/>
    </row>
    <row r="15831" spans="4:22" x14ac:dyDescent="0.25">
      <c r="D15831" s="27"/>
      <c r="V15831" s="17"/>
    </row>
    <row r="15832" spans="4:22" x14ac:dyDescent="0.25">
      <c r="D15832" s="27"/>
      <c r="V15832" s="17"/>
    </row>
    <row r="15833" spans="4:22" x14ac:dyDescent="0.25">
      <c r="D15833" s="27"/>
      <c r="V15833" s="17"/>
    </row>
    <row r="15834" spans="4:22" x14ac:dyDescent="0.25">
      <c r="D15834" s="27"/>
      <c r="V15834" s="17"/>
    </row>
    <row r="15835" spans="4:22" x14ac:dyDescent="0.25">
      <c r="D15835" s="27"/>
      <c r="V15835" s="17"/>
    </row>
    <row r="15836" spans="4:22" x14ac:dyDescent="0.25">
      <c r="D15836" s="27"/>
      <c r="V15836" s="17"/>
    </row>
    <row r="15837" spans="4:22" x14ac:dyDescent="0.25">
      <c r="D15837" s="27"/>
      <c r="V15837" s="17"/>
    </row>
    <row r="15838" spans="4:22" x14ac:dyDescent="0.25">
      <c r="D15838" s="27"/>
      <c r="V15838" s="17"/>
    </row>
    <row r="15839" spans="4:22" x14ac:dyDescent="0.25">
      <c r="D15839" s="27"/>
      <c r="V15839" s="17"/>
    </row>
    <row r="15840" spans="4:22" x14ac:dyDescent="0.25">
      <c r="D15840" s="27"/>
      <c r="V15840" s="17"/>
    </row>
    <row r="15841" spans="4:22" x14ac:dyDescent="0.25">
      <c r="D15841" s="27"/>
      <c r="V15841" s="17"/>
    </row>
    <row r="15842" spans="4:22" x14ac:dyDescent="0.25">
      <c r="D15842" s="27"/>
      <c r="V15842" s="17"/>
    </row>
    <row r="15843" spans="4:22" x14ac:dyDescent="0.25">
      <c r="D15843" s="27"/>
      <c r="V15843" s="17"/>
    </row>
    <row r="15844" spans="4:22" x14ac:dyDescent="0.25">
      <c r="D15844" s="27"/>
      <c r="V15844" s="17"/>
    </row>
    <row r="15845" spans="4:22" x14ac:dyDescent="0.25">
      <c r="D15845" s="27"/>
      <c r="V15845" s="17"/>
    </row>
    <row r="15846" spans="4:22" x14ac:dyDescent="0.25">
      <c r="D15846" s="27"/>
      <c r="V15846" s="17"/>
    </row>
    <row r="15847" spans="4:22" x14ac:dyDescent="0.25">
      <c r="D15847" s="27"/>
      <c r="V15847" s="17"/>
    </row>
    <row r="15848" spans="4:22" x14ac:dyDescent="0.25">
      <c r="D15848" s="27"/>
      <c r="V15848" s="17"/>
    </row>
    <row r="15849" spans="4:22" x14ac:dyDescent="0.25">
      <c r="D15849" s="27"/>
      <c r="V15849" s="17"/>
    </row>
    <row r="15850" spans="4:22" x14ac:dyDescent="0.25">
      <c r="D15850" s="27"/>
      <c r="V15850" s="17"/>
    </row>
    <row r="15851" spans="4:22" x14ac:dyDescent="0.25">
      <c r="D15851" s="27"/>
      <c r="V15851" s="17"/>
    </row>
    <row r="15852" spans="4:22" x14ac:dyDescent="0.25">
      <c r="D15852" s="27"/>
      <c r="V15852" s="17"/>
    </row>
    <row r="15853" spans="4:22" x14ac:dyDescent="0.25">
      <c r="D15853" s="27"/>
      <c r="V15853" s="17"/>
    </row>
    <row r="15854" spans="4:22" x14ac:dyDescent="0.25">
      <c r="D15854" s="27"/>
      <c r="V15854" s="17"/>
    </row>
    <row r="15855" spans="4:22" x14ac:dyDescent="0.25">
      <c r="D15855" s="27"/>
      <c r="V15855" s="17"/>
    </row>
    <row r="15856" spans="4:22" x14ac:dyDescent="0.25">
      <c r="D15856" s="27"/>
      <c r="V15856" s="17"/>
    </row>
    <row r="15857" spans="4:22" x14ac:dyDescent="0.25">
      <c r="D15857" s="27"/>
      <c r="V15857" s="17"/>
    </row>
    <row r="15858" spans="4:22" x14ac:dyDescent="0.25">
      <c r="D15858" s="27"/>
      <c r="V15858" s="17"/>
    </row>
    <row r="15859" spans="4:22" x14ac:dyDescent="0.25">
      <c r="D15859" s="27"/>
      <c r="V15859" s="17"/>
    </row>
    <row r="15860" spans="4:22" x14ac:dyDescent="0.25">
      <c r="D15860" s="27"/>
      <c r="V15860" s="17"/>
    </row>
    <row r="15861" spans="4:22" x14ac:dyDescent="0.25">
      <c r="D15861" s="27"/>
      <c r="V15861" s="17"/>
    </row>
    <row r="15862" spans="4:22" x14ac:dyDescent="0.25">
      <c r="D15862" s="27"/>
      <c r="V15862" s="17"/>
    </row>
    <row r="15863" spans="4:22" x14ac:dyDescent="0.25">
      <c r="D15863" s="27"/>
      <c r="V15863" s="17"/>
    </row>
    <row r="15864" spans="4:22" x14ac:dyDescent="0.25">
      <c r="D15864" s="27"/>
      <c r="V15864" s="17"/>
    </row>
    <row r="15865" spans="4:22" x14ac:dyDescent="0.25">
      <c r="D15865" s="27"/>
      <c r="V15865" s="17"/>
    </row>
    <row r="15866" spans="4:22" x14ac:dyDescent="0.25">
      <c r="D15866" s="27"/>
      <c r="V15866" s="17"/>
    </row>
    <row r="15867" spans="4:22" x14ac:dyDescent="0.25">
      <c r="D15867" s="27"/>
      <c r="V15867" s="17"/>
    </row>
    <row r="15868" spans="4:22" x14ac:dyDescent="0.25">
      <c r="D15868" s="27"/>
      <c r="V15868" s="17"/>
    </row>
    <row r="15869" spans="4:22" x14ac:dyDescent="0.25">
      <c r="D15869" s="27"/>
      <c r="V15869" s="17"/>
    </row>
    <row r="15870" spans="4:22" x14ac:dyDescent="0.25">
      <c r="D15870" s="27"/>
      <c r="V15870" s="17"/>
    </row>
    <row r="15871" spans="4:22" x14ac:dyDescent="0.25">
      <c r="D15871" s="27"/>
      <c r="V15871" s="17"/>
    </row>
    <row r="15872" spans="4:22" x14ac:dyDescent="0.25">
      <c r="D15872" s="27"/>
      <c r="V15872" s="17"/>
    </row>
    <row r="15873" spans="4:22" x14ac:dyDescent="0.25">
      <c r="D15873" s="27"/>
      <c r="V15873" s="17"/>
    </row>
    <row r="15874" spans="4:22" x14ac:dyDescent="0.25">
      <c r="D15874" s="27"/>
      <c r="V15874" s="17"/>
    </row>
    <row r="15875" spans="4:22" x14ac:dyDescent="0.25">
      <c r="D15875" s="27"/>
      <c r="V15875" s="17"/>
    </row>
    <row r="15876" spans="4:22" x14ac:dyDescent="0.25">
      <c r="D15876" s="27"/>
      <c r="V15876" s="17"/>
    </row>
    <row r="15877" spans="4:22" x14ac:dyDescent="0.25">
      <c r="D15877" s="27"/>
      <c r="V15877" s="17"/>
    </row>
    <row r="15878" spans="4:22" x14ac:dyDescent="0.25">
      <c r="D15878" s="27"/>
      <c r="V15878" s="17"/>
    </row>
    <row r="15879" spans="4:22" x14ac:dyDescent="0.25">
      <c r="D15879" s="27"/>
      <c r="V15879" s="17"/>
    </row>
    <row r="15880" spans="4:22" x14ac:dyDescent="0.25">
      <c r="D15880" s="27"/>
      <c r="V15880" s="17"/>
    </row>
    <row r="15881" spans="4:22" x14ac:dyDescent="0.25">
      <c r="D15881" s="27"/>
      <c r="V15881" s="17"/>
    </row>
    <row r="15882" spans="4:22" x14ac:dyDescent="0.25">
      <c r="D15882" s="27"/>
      <c r="V15882" s="17"/>
    </row>
    <row r="15883" spans="4:22" x14ac:dyDescent="0.25">
      <c r="D15883" s="27"/>
      <c r="V15883" s="17"/>
    </row>
    <row r="15884" spans="4:22" x14ac:dyDescent="0.25">
      <c r="D15884" s="27"/>
      <c r="V15884" s="17"/>
    </row>
    <row r="15885" spans="4:22" x14ac:dyDescent="0.25">
      <c r="D15885" s="27"/>
      <c r="V15885" s="17"/>
    </row>
    <row r="15886" spans="4:22" x14ac:dyDescent="0.25">
      <c r="D15886" s="27"/>
      <c r="V15886" s="17"/>
    </row>
    <row r="15887" spans="4:22" x14ac:dyDescent="0.25">
      <c r="D15887" s="27"/>
      <c r="V15887" s="17"/>
    </row>
    <row r="15888" spans="4:22" x14ac:dyDescent="0.25">
      <c r="D15888" s="27"/>
      <c r="V15888" s="17"/>
    </row>
    <row r="15889" spans="4:22" x14ac:dyDescent="0.25">
      <c r="D15889" s="27"/>
      <c r="V15889" s="17"/>
    </row>
    <row r="15890" spans="4:22" x14ac:dyDescent="0.25">
      <c r="D15890" s="27"/>
      <c r="V15890" s="17"/>
    </row>
    <row r="15891" spans="4:22" x14ac:dyDescent="0.25">
      <c r="D15891" s="27"/>
      <c r="V15891" s="17"/>
    </row>
    <row r="15892" spans="4:22" x14ac:dyDescent="0.25">
      <c r="D15892" s="27"/>
      <c r="V15892" s="17"/>
    </row>
    <row r="15893" spans="4:22" x14ac:dyDescent="0.25">
      <c r="D15893" s="27"/>
      <c r="V15893" s="17"/>
    </row>
    <row r="15894" spans="4:22" x14ac:dyDescent="0.25">
      <c r="D15894" s="27"/>
      <c r="V15894" s="17"/>
    </row>
    <row r="15895" spans="4:22" x14ac:dyDescent="0.25">
      <c r="D15895" s="27"/>
      <c r="V15895" s="17"/>
    </row>
    <row r="15896" spans="4:22" x14ac:dyDescent="0.25">
      <c r="D15896" s="27"/>
      <c r="V15896" s="17"/>
    </row>
    <row r="15897" spans="4:22" x14ac:dyDescent="0.25">
      <c r="D15897" s="27"/>
      <c r="V15897" s="17"/>
    </row>
    <row r="15898" spans="4:22" x14ac:dyDescent="0.25">
      <c r="D15898" s="27"/>
      <c r="V15898" s="17"/>
    </row>
    <row r="15899" spans="4:22" x14ac:dyDescent="0.25">
      <c r="D15899" s="27"/>
      <c r="V15899" s="17"/>
    </row>
    <row r="15900" spans="4:22" x14ac:dyDescent="0.25">
      <c r="D15900" s="27"/>
      <c r="V15900" s="17"/>
    </row>
    <row r="15901" spans="4:22" x14ac:dyDescent="0.25">
      <c r="D15901" s="27"/>
      <c r="V15901" s="17"/>
    </row>
    <row r="15902" spans="4:22" x14ac:dyDescent="0.25">
      <c r="D15902" s="27"/>
      <c r="V15902" s="17"/>
    </row>
    <row r="15903" spans="4:22" x14ac:dyDescent="0.25">
      <c r="D15903" s="27"/>
      <c r="V15903" s="17"/>
    </row>
    <row r="15904" spans="4:22" x14ac:dyDescent="0.25">
      <c r="D15904" s="27"/>
      <c r="V15904" s="17"/>
    </row>
    <row r="15905" spans="4:22" x14ac:dyDescent="0.25">
      <c r="D15905" s="27"/>
      <c r="V15905" s="17"/>
    </row>
    <row r="15906" spans="4:22" x14ac:dyDescent="0.25">
      <c r="D15906" s="27"/>
      <c r="V15906" s="17"/>
    </row>
    <row r="15907" spans="4:22" x14ac:dyDescent="0.25">
      <c r="D15907" s="27"/>
      <c r="V15907" s="17"/>
    </row>
    <row r="15908" spans="4:22" x14ac:dyDescent="0.25">
      <c r="D15908" s="27"/>
      <c r="V15908" s="17"/>
    </row>
    <row r="15909" spans="4:22" x14ac:dyDescent="0.25">
      <c r="D15909" s="27"/>
      <c r="V15909" s="17"/>
    </row>
    <row r="15910" spans="4:22" x14ac:dyDescent="0.25">
      <c r="D15910" s="27"/>
      <c r="V15910" s="17"/>
    </row>
    <row r="15911" spans="4:22" x14ac:dyDescent="0.25">
      <c r="D15911" s="27"/>
      <c r="V15911" s="17"/>
    </row>
    <row r="15912" spans="4:22" x14ac:dyDescent="0.25">
      <c r="D15912" s="27"/>
      <c r="V15912" s="17"/>
    </row>
    <row r="15913" spans="4:22" x14ac:dyDescent="0.25">
      <c r="D15913" s="27"/>
      <c r="V15913" s="17"/>
    </row>
    <row r="15914" spans="4:22" x14ac:dyDescent="0.25">
      <c r="D15914" s="27"/>
      <c r="V15914" s="17"/>
    </row>
    <row r="15915" spans="4:22" x14ac:dyDescent="0.25">
      <c r="D15915" s="27"/>
      <c r="V15915" s="17"/>
    </row>
    <row r="15916" spans="4:22" x14ac:dyDescent="0.25">
      <c r="D15916" s="27"/>
      <c r="V15916" s="17"/>
    </row>
    <row r="15917" spans="4:22" x14ac:dyDescent="0.25">
      <c r="D15917" s="27"/>
      <c r="V15917" s="17"/>
    </row>
    <row r="15918" spans="4:22" x14ac:dyDescent="0.25">
      <c r="D15918" s="27"/>
      <c r="V15918" s="17"/>
    </row>
    <row r="15919" spans="4:22" x14ac:dyDescent="0.25">
      <c r="D15919" s="27"/>
      <c r="V15919" s="17"/>
    </row>
    <row r="15920" spans="4:22" x14ac:dyDescent="0.25">
      <c r="D15920" s="27"/>
      <c r="V15920" s="17"/>
    </row>
    <row r="15921" spans="4:22" x14ac:dyDescent="0.25">
      <c r="D15921" s="27"/>
      <c r="V15921" s="17"/>
    </row>
    <row r="15922" spans="4:22" x14ac:dyDescent="0.25">
      <c r="D15922" s="27"/>
      <c r="V15922" s="17"/>
    </row>
    <row r="15923" spans="4:22" x14ac:dyDescent="0.25">
      <c r="D15923" s="27"/>
      <c r="V15923" s="17"/>
    </row>
    <row r="15924" spans="4:22" x14ac:dyDescent="0.25">
      <c r="D15924" s="27"/>
      <c r="V15924" s="17"/>
    </row>
    <row r="15925" spans="4:22" x14ac:dyDescent="0.25">
      <c r="D15925" s="27"/>
      <c r="V15925" s="17"/>
    </row>
    <row r="15926" spans="4:22" x14ac:dyDescent="0.25">
      <c r="D15926" s="27"/>
      <c r="V15926" s="17"/>
    </row>
    <row r="15927" spans="4:22" x14ac:dyDescent="0.25">
      <c r="D15927" s="27"/>
      <c r="V15927" s="17"/>
    </row>
    <row r="15928" spans="4:22" x14ac:dyDescent="0.25">
      <c r="D15928" s="27"/>
      <c r="V15928" s="17"/>
    </row>
    <row r="15929" spans="4:22" x14ac:dyDescent="0.25">
      <c r="D15929" s="27"/>
      <c r="V15929" s="17"/>
    </row>
    <row r="15930" spans="4:22" x14ac:dyDescent="0.25">
      <c r="D15930" s="27"/>
      <c r="V15930" s="17"/>
    </row>
    <row r="15931" spans="4:22" x14ac:dyDescent="0.25">
      <c r="D15931" s="27"/>
      <c r="V15931" s="17"/>
    </row>
    <row r="15932" spans="4:22" x14ac:dyDescent="0.25">
      <c r="D15932" s="27"/>
      <c r="V15932" s="17"/>
    </row>
    <row r="15933" spans="4:22" x14ac:dyDescent="0.25">
      <c r="D15933" s="27"/>
      <c r="V15933" s="17"/>
    </row>
    <row r="15934" spans="4:22" x14ac:dyDescent="0.25">
      <c r="D15934" s="27"/>
      <c r="V15934" s="17"/>
    </row>
    <row r="15935" spans="4:22" x14ac:dyDescent="0.25">
      <c r="D15935" s="27"/>
      <c r="V15935" s="17"/>
    </row>
    <row r="15936" spans="4:22" x14ac:dyDescent="0.25">
      <c r="D15936" s="27"/>
      <c r="V15936" s="17"/>
    </row>
    <row r="15937" spans="4:22" x14ac:dyDescent="0.25">
      <c r="D15937" s="27"/>
      <c r="V15937" s="17"/>
    </row>
    <row r="15938" spans="4:22" x14ac:dyDescent="0.25">
      <c r="D15938" s="27"/>
      <c r="V15938" s="17"/>
    </row>
    <row r="15939" spans="4:22" x14ac:dyDescent="0.25">
      <c r="D15939" s="27"/>
      <c r="V15939" s="17"/>
    </row>
    <row r="15940" spans="4:22" x14ac:dyDescent="0.25">
      <c r="D15940" s="27"/>
      <c r="V15940" s="17"/>
    </row>
    <row r="15941" spans="4:22" x14ac:dyDescent="0.25">
      <c r="D15941" s="27"/>
      <c r="V15941" s="17"/>
    </row>
    <row r="15942" spans="4:22" x14ac:dyDescent="0.25">
      <c r="D15942" s="27"/>
      <c r="V15942" s="17"/>
    </row>
    <row r="15943" spans="4:22" x14ac:dyDescent="0.25">
      <c r="D15943" s="27"/>
      <c r="V15943" s="17"/>
    </row>
    <row r="15944" spans="4:22" x14ac:dyDescent="0.25">
      <c r="D15944" s="27"/>
      <c r="V15944" s="17"/>
    </row>
    <row r="15945" spans="4:22" x14ac:dyDescent="0.25">
      <c r="D15945" s="27"/>
      <c r="V15945" s="17"/>
    </row>
    <row r="15946" spans="4:22" x14ac:dyDescent="0.25">
      <c r="D15946" s="27"/>
      <c r="V15946" s="17"/>
    </row>
    <row r="15947" spans="4:22" x14ac:dyDescent="0.25">
      <c r="D15947" s="27"/>
      <c r="V15947" s="17"/>
    </row>
    <row r="15948" spans="4:22" x14ac:dyDescent="0.25">
      <c r="D15948" s="27"/>
      <c r="V15948" s="17"/>
    </row>
    <row r="15949" spans="4:22" x14ac:dyDescent="0.25">
      <c r="D15949" s="27"/>
      <c r="V15949" s="17"/>
    </row>
    <row r="15950" spans="4:22" x14ac:dyDescent="0.25">
      <c r="D15950" s="27"/>
      <c r="V15950" s="17"/>
    </row>
    <row r="15951" spans="4:22" x14ac:dyDescent="0.25">
      <c r="D15951" s="27"/>
      <c r="V15951" s="17"/>
    </row>
    <row r="15952" spans="4:22" x14ac:dyDescent="0.25">
      <c r="D15952" s="27"/>
      <c r="V15952" s="17"/>
    </row>
    <row r="15953" spans="4:22" x14ac:dyDescent="0.25">
      <c r="D15953" s="27"/>
      <c r="V15953" s="17"/>
    </row>
    <row r="15954" spans="4:22" x14ac:dyDescent="0.25">
      <c r="D15954" s="27"/>
      <c r="V15954" s="17"/>
    </row>
    <row r="15955" spans="4:22" x14ac:dyDescent="0.25">
      <c r="D15955" s="27"/>
      <c r="V15955" s="17"/>
    </row>
    <row r="15956" spans="4:22" x14ac:dyDescent="0.25">
      <c r="D15956" s="27"/>
      <c r="V15956" s="17"/>
    </row>
    <row r="15957" spans="4:22" x14ac:dyDescent="0.25">
      <c r="D15957" s="27"/>
      <c r="V15957" s="17"/>
    </row>
    <row r="15958" spans="4:22" x14ac:dyDescent="0.25">
      <c r="D15958" s="27"/>
      <c r="V15958" s="17"/>
    </row>
    <row r="15959" spans="4:22" x14ac:dyDescent="0.25">
      <c r="D15959" s="27"/>
      <c r="V15959" s="17"/>
    </row>
    <row r="15960" spans="4:22" x14ac:dyDescent="0.25">
      <c r="D15960" s="27"/>
      <c r="V15960" s="17"/>
    </row>
    <row r="15961" spans="4:22" x14ac:dyDescent="0.25">
      <c r="D15961" s="27"/>
      <c r="V15961" s="17"/>
    </row>
    <row r="15962" spans="4:22" x14ac:dyDescent="0.25">
      <c r="D15962" s="27"/>
      <c r="V15962" s="17"/>
    </row>
    <row r="15963" spans="4:22" x14ac:dyDescent="0.25">
      <c r="D15963" s="27"/>
      <c r="V15963" s="17"/>
    </row>
    <row r="15964" spans="4:22" x14ac:dyDescent="0.25">
      <c r="D15964" s="27"/>
      <c r="V15964" s="17"/>
    </row>
    <row r="15965" spans="4:22" x14ac:dyDescent="0.25">
      <c r="D15965" s="27"/>
      <c r="V15965" s="17"/>
    </row>
    <row r="15966" spans="4:22" x14ac:dyDescent="0.25">
      <c r="D15966" s="27"/>
      <c r="V15966" s="17"/>
    </row>
    <row r="15967" spans="4:22" x14ac:dyDescent="0.25">
      <c r="D15967" s="27"/>
      <c r="V15967" s="17"/>
    </row>
    <row r="15968" spans="4:22" x14ac:dyDescent="0.25">
      <c r="D15968" s="27"/>
      <c r="V15968" s="17"/>
    </row>
    <row r="15969" spans="4:22" x14ac:dyDescent="0.25">
      <c r="D15969" s="27"/>
      <c r="V15969" s="17"/>
    </row>
    <row r="15970" spans="4:22" x14ac:dyDescent="0.25">
      <c r="D15970" s="27"/>
      <c r="V15970" s="17"/>
    </row>
    <row r="15971" spans="4:22" x14ac:dyDescent="0.25">
      <c r="D15971" s="27"/>
      <c r="V15971" s="17"/>
    </row>
    <row r="15972" spans="4:22" x14ac:dyDescent="0.25">
      <c r="D15972" s="27"/>
      <c r="V15972" s="17"/>
    </row>
    <row r="15973" spans="4:22" x14ac:dyDescent="0.25">
      <c r="D15973" s="27"/>
      <c r="V15973" s="17"/>
    </row>
    <row r="15974" spans="4:22" x14ac:dyDescent="0.25">
      <c r="D15974" s="27"/>
      <c r="V15974" s="17"/>
    </row>
    <row r="15975" spans="4:22" x14ac:dyDescent="0.25">
      <c r="D15975" s="27"/>
      <c r="V15975" s="17"/>
    </row>
    <row r="15976" spans="4:22" x14ac:dyDescent="0.25">
      <c r="D15976" s="27"/>
      <c r="V15976" s="17"/>
    </row>
    <row r="15977" spans="4:22" x14ac:dyDescent="0.25">
      <c r="D15977" s="27"/>
      <c r="V15977" s="17"/>
    </row>
    <row r="15978" spans="4:22" x14ac:dyDescent="0.25">
      <c r="D15978" s="27"/>
      <c r="V15978" s="17"/>
    </row>
    <row r="15979" spans="4:22" x14ac:dyDescent="0.25">
      <c r="D15979" s="27"/>
      <c r="V15979" s="17"/>
    </row>
    <row r="15980" spans="4:22" x14ac:dyDescent="0.25">
      <c r="D15980" s="27"/>
      <c r="V15980" s="17"/>
    </row>
    <row r="15981" spans="4:22" x14ac:dyDescent="0.25">
      <c r="D15981" s="27"/>
      <c r="V15981" s="17"/>
    </row>
    <row r="15982" spans="4:22" x14ac:dyDescent="0.25">
      <c r="D15982" s="27"/>
      <c r="V15982" s="17"/>
    </row>
    <row r="15983" spans="4:22" x14ac:dyDescent="0.25">
      <c r="D15983" s="27"/>
      <c r="V15983" s="17"/>
    </row>
    <row r="15984" spans="4:22" x14ac:dyDescent="0.25">
      <c r="D15984" s="27"/>
      <c r="V15984" s="17"/>
    </row>
    <row r="15985" spans="4:22" x14ac:dyDescent="0.25">
      <c r="D15985" s="27"/>
      <c r="V15985" s="17"/>
    </row>
    <row r="15986" spans="4:22" x14ac:dyDescent="0.25">
      <c r="D15986" s="27"/>
      <c r="V15986" s="17"/>
    </row>
    <row r="15987" spans="4:22" x14ac:dyDescent="0.25">
      <c r="D15987" s="27"/>
      <c r="V15987" s="17"/>
    </row>
    <row r="15988" spans="4:22" x14ac:dyDescent="0.25">
      <c r="D15988" s="27"/>
      <c r="V15988" s="17"/>
    </row>
    <row r="15989" spans="4:22" x14ac:dyDescent="0.25">
      <c r="D15989" s="27"/>
      <c r="V15989" s="17"/>
    </row>
    <row r="15990" spans="4:22" x14ac:dyDescent="0.25">
      <c r="D15990" s="27"/>
      <c r="V15990" s="17"/>
    </row>
    <row r="15991" spans="4:22" x14ac:dyDescent="0.25">
      <c r="D15991" s="27"/>
      <c r="V15991" s="17"/>
    </row>
    <row r="15992" spans="4:22" x14ac:dyDescent="0.25">
      <c r="D15992" s="27"/>
      <c r="V15992" s="17"/>
    </row>
    <row r="15993" spans="4:22" x14ac:dyDescent="0.25">
      <c r="D15993" s="27"/>
      <c r="V15993" s="17"/>
    </row>
    <row r="15994" spans="4:22" x14ac:dyDescent="0.25">
      <c r="D15994" s="27"/>
      <c r="V15994" s="17"/>
    </row>
    <row r="15995" spans="4:22" x14ac:dyDescent="0.25">
      <c r="D15995" s="27"/>
      <c r="V15995" s="17"/>
    </row>
    <row r="15996" spans="4:22" x14ac:dyDescent="0.25">
      <c r="D15996" s="27"/>
      <c r="V15996" s="17"/>
    </row>
    <row r="15997" spans="4:22" x14ac:dyDescent="0.25">
      <c r="D15997" s="27"/>
      <c r="V15997" s="17"/>
    </row>
    <row r="15998" spans="4:22" x14ac:dyDescent="0.25">
      <c r="D15998" s="27"/>
      <c r="V15998" s="17"/>
    </row>
    <row r="15999" spans="4:22" x14ac:dyDescent="0.25">
      <c r="D15999" s="27"/>
      <c r="V15999" s="17"/>
    </row>
    <row r="16000" spans="4:22" x14ac:dyDescent="0.25">
      <c r="D16000" s="27"/>
      <c r="V16000" s="17"/>
    </row>
    <row r="16001" spans="4:22" x14ac:dyDescent="0.25">
      <c r="D16001" s="27"/>
      <c r="V16001" s="17"/>
    </row>
    <row r="16002" spans="4:22" x14ac:dyDescent="0.25">
      <c r="D16002" s="27"/>
      <c r="V16002" s="17"/>
    </row>
    <row r="16003" spans="4:22" x14ac:dyDescent="0.25">
      <c r="D16003" s="27"/>
      <c r="V16003" s="17"/>
    </row>
    <row r="16004" spans="4:22" x14ac:dyDescent="0.25">
      <c r="D16004" s="27"/>
      <c r="V16004" s="17"/>
    </row>
    <row r="16005" spans="4:22" x14ac:dyDescent="0.25">
      <c r="D16005" s="27"/>
      <c r="V16005" s="17"/>
    </row>
    <row r="16006" spans="4:22" x14ac:dyDescent="0.25">
      <c r="D16006" s="27"/>
      <c r="V16006" s="17"/>
    </row>
    <row r="16007" spans="4:22" x14ac:dyDescent="0.25">
      <c r="D16007" s="27"/>
      <c r="V16007" s="17"/>
    </row>
    <row r="16008" spans="4:22" x14ac:dyDescent="0.25">
      <c r="D16008" s="27"/>
      <c r="V16008" s="17"/>
    </row>
    <row r="16009" spans="4:22" x14ac:dyDescent="0.25">
      <c r="D16009" s="27"/>
      <c r="V16009" s="17"/>
    </row>
    <row r="16010" spans="4:22" x14ac:dyDescent="0.25">
      <c r="D16010" s="27"/>
      <c r="V16010" s="17"/>
    </row>
    <row r="16011" spans="4:22" x14ac:dyDescent="0.25">
      <c r="D16011" s="27"/>
      <c r="V16011" s="17"/>
    </row>
    <row r="16012" spans="4:22" x14ac:dyDescent="0.25">
      <c r="D16012" s="27"/>
      <c r="V16012" s="17"/>
    </row>
    <row r="16013" spans="4:22" x14ac:dyDescent="0.25">
      <c r="D16013" s="27"/>
      <c r="V16013" s="17"/>
    </row>
    <row r="16014" spans="4:22" x14ac:dyDescent="0.25">
      <c r="D16014" s="27"/>
      <c r="V16014" s="17"/>
    </row>
    <row r="16015" spans="4:22" x14ac:dyDescent="0.25">
      <c r="D16015" s="27"/>
      <c r="V16015" s="17"/>
    </row>
    <row r="16016" spans="4:22" x14ac:dyDescent="0.25">
      <c r="D16016" s="27"/>
      <c r="V16016" s="17"/>
    </row>
    <row r="16017" spans="4:22" x14ac:dyDescent="0.25">
      <c r="D16017" s="27"/>
      <c r="V16017" s="17"/>
    </row>
    <row r="16018" spans="4:22" x14ac:dyDescent="0.25">
      <c r="D16018" s="27"/>
      <c r="V16018" s="17"/>
    </row>
    <row r="16019" spans="4:22" x14ac:dyDescent="0.25">
      <c r="D16019" s="27"/>
      <c r="V16019" s="17"/>
    </row>
    <row r="16020" spans="4:22" x14ac:dyDescent="0.25">
      <c r="D16020" s="27"/>
      <c r="V16020" s="17"/>
    </row>
    <row r="16021" spans="4:22" x14ac:dyDescent="0.25">
      <c r="D16021" s="27"/>
      <c r="V16021" s="17"/>
    </row>
    <row r="16022" spans="4:22" x14ac:dyDescent="0.25">
      <c r="D16022" s="27"/>
      <c r="V16022" s="17"/>
    </row>
    <row r="16023" spans="4:22" x14ac:dyDescent="0.25">
      <c r="D16023" s="27"/>
      <c r="V16023" s="17"/>
    </row>
    <row r="16024" spans="4:22" x14ac:dyDescent="0.25">
      <c r="D16024" s="27"/>
      <c r="V16024" s="17"/>
    </row>
    <row r="16025" spans="4:22" x14ac:dyDescent="0.25">
      <c r="D16025" s="27"/>
      <c r="V16025" s="17"/>
    </row>
    <row r="16026" spans="4:22" x14ac:dyDescent="0.25">
      <c r="D16026" s="27"/>
      <c r="V16026" s="17"/>
    </row>
    <row r="16027" spans="4:22" x14ac:dyDescent="0.25">
      <c r="D16027" s="27"/>
      <c r="V16027" s="17"/>
    </row>
    <row r="16028" spans="4:22" x14ac:dyDescent="0.25">
      <c r="D16028" s="27"/>
      <c r="V16028" s="17"/>
    </row>
    <row r="16029" spans="4:22" x14ac:dyDescent="0.25">
      <c r="D16029" s="27"/>
      <c r="V16029" s="17"/>
    </row>
    <row r="16030" spans="4:22" x14ac:dyDescent="0.25">
      <c r="D16030" s="27"/>
      <c r="V16030" s="17"/>
    </row>
    <row r="16031" spans="4:22" x14ac:dyDescent="0.25">
      <c r="D16031" s="27"/>
      <c r="V16031" s="17"/>
    </row>
    <row r="16032" spans="4:22" x14ac:dyDescent="0.25">
      <c r="D16032" s="27"/>
      <c r="V16032" s="17"/>
    </row>
    <row r="16033" spans="4:22" x14ac:dyDescent="0.25">
      <c r="D16033" s="27"/>
      <c r="V16033" s="17"/>
    </row>
    <row r="16034" spans="4:22" x14ac:dyDescent="0.25">
      <c r="D16034" s="27"/>
      <c r="V16034" s="17"/>
    </row>
    <row r="16035" spans="4:22" x14ac:dyDescent="0.25">
      <c r="D16035" s="27"/>
      <c r="V16035" s="17"/>
    </row>
    <row r="16036" spans="4:22" x14ac:dyDescent="0.25">
      <c r="D16036" s="27"/>
      <c r="V16036" s="17"/>
    </row>
    <row r="16037" spans="4:22" x14ac:dyDescent="0.25">
      <c r="D16037" s="27"/>
      <c r="V16037" s="17"/>
    </row>
    <row r="16038" spans="4:22" x14ac:dyDescent="0.25">
      <c r="D16038" s="27"/>
      <c r="V16038" s="17"/>
    </row>
    <row r="16039" spans="4:22" x14ac:dyDescent="0.25">
      <c r="D16039" s="27"/>
      <c r="V16039" s="17"/>
    </row>
    <row r="16040" spans="4:22" x14ac:dyDescent="0.25">
      <c r="D16040" s="27"/>
      <c r="V16040" s="17"/>
    </row>
    <row r="16041" spans="4:22" x14ac:dyDescent="0.25">
      <c r="D16041" s="27"/>
      <c r="V16041" s="17"/>
    </row>
    <row r="16042" spans="4:22" x14ac:dyDescent="0.25">
      <c r="D16042" s="27"/>
      <c r="V16042" s="17"/>
    </row>
    <row r="16043" spans="4:22" x14ac:dyDescent="0.25">
      <c r="D16043" s="27"/>
      <c r="V16043" s="17"/>
    </row>
    <row r="16044" spans="4:22" x14ac:dyDescent="0.25">
      <c r="D16044" s="27"/>
      <c r="V16044" s="17"/>
    </row>
    <row r="16045" spans="4:22" x14ac:dyDescent="0.25">
      <c r="D16045" s="27"/>
      <c r="V16045" s="17"/>
    </row>
    <row r="16046" spans="4:22" x14ac:dyDescent="0.25">
      <c r="D16046" s="27"/>
      <c r="V16046" s="17"/>
    </row>
    <row r="16047" spans="4:22" x14ac:dyDescent="0.25">
      <c r="D16047" s="27"/>
      <c r="V16047" s="17"/>
    </row>
    <row r="16048" spans="4:22" x14ac:dyDescent="0.25">
      <c r="D16048" s="27"/>
      <c r="V16048" s="17"/>
    </row>
    <row r="16049" spans="4:22" x14ac:dyDescent="0.25">
      <c r="D16049" s="27"/>
      <c r="V16049" s="17"/>
    </row>
    <row r="16050" spans="4:22" x14ac:dyDescent="0.25">
      <c r="D16050" s="27"/>
      <c r="V16050" s="17"/>
    </row>
    <row r="16051" spans="4:22" x14ac:dyDescent="0.25">
      <c r="D16051" s="27"/>
      <c r="V16051" s="17"/>
    </row>
    <row r="16052" spans="4:22" x14ac:dyDescent="0.25">
      <c r="D16052" s="27"/>
      <c r="V16052" s="17"/>
    </row>
    <row r="16053" spans="4:22" x14ac:dyDescent="0.25">
      <c r="D16053" s="27"/>
      <c r="V16053" s="17"/>
    </row>
    <row r="16054" spans="4:22" x14ac:dyDescent="0.25">
      <c r="D16054" s="27"/>
      <c r="V16054" s="17"/>
    </row>
    <row r="16055" spans="4:22" x14ac:dyDescent="0.25">
      <c r="D16055" s="27"/>
      <c r="V16055" s="17"/>
    </row>
    <row r="16056" spans="4:22" x14ac:dyDescent="0.25">
      <c r="D16056" s="27"/>
      <c r="V16056" s="17"/>
    </row>
    <row r="16057" spans="4:22" x14ac:dyDescent="0.25">
      <c r="D16057" s="27"/>
      <c r="V16057" s="17"/>
    </row>
    <row r="16058" spans="4:22" x14ac:dyDescent="0.25">
      <c r="D16058" s="27"/>
      <c r="V16058" s="17"/>
    </row>
    <row r="16059" spans="4:22" x14ac:dyDescent="0.25">
      <c r="D16059" s="27"/>
      <c r="V16059" s="17"/>
    </row>
    <row r="16060" spans="4:22" x14ac:dyDescent="0.25">
      <c r="D16060" s="27"/>
      <c r="V16060" s="17"/>
    </row>
    <row r="16061" spans="4:22" x14ac:dyDescent="0.25">
      <c r="D16061" s="27"/>
      <c r="V16061" s="17"/>
    </row>
    <row r="16062" spans="4:22" x14ac:dyDescent="0.25">
      <c r="D16062" s="27"/>
      <c r="V16062" s="17"/>
    </row>
    <row r="16063" spans="4:22" x14ac:dyDescent="0.25">
      <c r="D16063" s="27"/>
      <c r="V16063" s="17"/>
    </row>
    <row r="16064" spans="4:22" x14ac:dyDescent="0.25">
      <c r="D16064" s="27"/>
      <c r="V16064" s="17"/>
    </row>
    <row r="16065" spans="4:22" x14ac:dyDescent="0.25">
      <c r="D16065" s="27"/>
      <c r="V16065" s="17"/>
    </row>
    <row r="16066" spans="4:22" x14ac:dyDescent="0.25">
      <c r="D16066" s="27"/>
      <c r="V16066" s="17"/>
    </row>
    <row r="16067" spans="4:22" x14ac:dyDescent="0.25">
      <c r="D16067" s="27"/>
      <c r="V16067" s="17"/>
    </row>
    <row r="16068" spans="4:22" x14ac:dyDescent="0.25">
      <c r="D16068" s="27"/>
      <c r="V16068" s="17"/>
    </row>
    <row r="16069" spans="4:22" x14ac:dyDescent="0.25">
      <c r="D16069" s="27"/>
      <c r="V16069" s="17"/>
    </row>
    <row r="16070" spans="4:22" x14ac:dyDescent="0.25">
      <c r="D16070" s="27"/>
      <c r="V16070" s="17"/>
    </row>
    <row r="16071" spans="4:22" x14ac:dyDescent="0.25">
      <c r="D16071" s="27"/>
      <c r="V16071" s="17"/>
    </row>
    <row r="16072" spans="4:22" x14ac:dyDescent="0.25">
      <c r="D16072" s="27"/>
      <c r="V16072" s="17"/>
    </row>
    <row r="16073" spans="4:22" x14ac:dyDescent="0.25">
      <c r="D16073" s="27"/>
      <c r="V16073" s="17"/>
    </row>
    <row r="16074" spans="4:22" x14ac:dyDescent="0.25">
      <c r="D16074" s="27"/>
      <c r="V16074" s="17"/>
    </row>
    <row r="16075" spans="4:22" x14ac:dyDescent="0.25">
      <c r="D16075" s="27"/>
      <c r="V16075" s="17"/>
    </row>
    <row r="16076" spans="4:22" x14ac:dyDescent="0.25">
      <c r="D16076" s="27"/>
      <c r="V16076" s="17"/>
    </row>
    <row r="16077" spans="4:22" x14ac:dyDescent="0.25">
      <c r="D16077" s="27"/>
      <c r="V16077" s="17"/>
    </row>
    <row r="16078" spans="4:22" x14ac:dyDescent="0.25">
      <c r="D16078" s="27"/>
      <c r="V16078" s="17"/>
    </row>
    <row r="16079" spans="4:22" x14ac:dyDescent="0.25">
      <c r="D16079" s="27"/>
      <c r="V16079" s="17"/>
    </row>
    <row r="16080" spans="4:22" x14ac:dyDescent="0.25">
      <c r="D16080" s="27"/>
      <c r="V16080" s="17"/>
    </row>
    <row r="16081" spans="4:22" x14ac:dyDescent="0.25">
      <c r="D16081" s="27"/>
      <c r="V16081" s="17"/>
    </row>
    <row r="16082" spans="4:22" x14ac:dyDescent="0.25">
      <c r="D16082" s="27"/>
      <c r="V16082" s="17"/>
    </row>
    <row r="16083" spans="4:22" x14ac:dyDescent="0.25">
      <c r="D16083" s="27"/>
      <c r="V16083" s="17"/>
    </row>
    <row r="16084" spans="4:22" x14ac:dyDescent="0.25">
      <c r="D16084" s="27"/>
      <c r="V16084" s="17"/>
    </row>
    <row r="16085" spans="4:22" x14ac:dyDescent="0.25">
      <c r="D16085" s="27"/>
      <c r="V16085" s="17"/>
    </row>
    <row r="16086" spans="4:22" x14ac:dyDescent="0.25">
      <c r="D16086" s="27"/>
      <c r="V16086" s="17"/>
    </row>
    <row r="16087" spans="4:22" x14ac:dyDescent="0.25">
      <c r="D16087" s="27"/>
      <c r="V16087" s="17"/>
    </row>
    <row r="16088" spans="4:22" x14ac:dyDescent="0.25">
      <c r="D16088" s="27"/>
      <c r="V16088" s="17"/>
    </row>
    <row r="16089" spans="4:22" x14ac:dyDescent="0.25">
      <c r="D16089" s="27"/>
      <c r="V16089" s="17"/>
    </row>
    <row r="16090" spans="4:22" x14ac:dyDescent="0.25">
      <c r="D16090" s="27"/>
      <c r="V16090" s="17"/>
    </row>
    <row r="16091" spans="4:22" x14ac:dyDescent="0.25">
      <c r="D16091" s="27"/>
      <c r="V16091" s="17"/>
    </row>
    <row r="16092" spans="4:22" x14ac:dyDescent="0.25">
      <c r="D16092" s="27"/>
      <c r="V16092" s="17"/>
    </row>
    <row r="16093" spans="4:22" x14ac:dyDescent="0.25">
      <c r="D16093" s="27"/>
      <c r="V16093" s="17"/>
    </row>
    <row r="16094" spans="4:22" x14ac:dyDescent="0.25">
      <c r="D16094" s="27"/>
      <c r="V16094" s="17"/>
    </row>
    <row r="16095" spans="4:22" x14ac:dyDescent="0.25">
      <c r="D16095" s="27"/>
      <c r="V16095" s="17"/>
    </row>
    <row r="16096" spans="4:22" x14ac:dyDescent="0.25">
      <c r="D16096" s="27"/>
      <c r="V16096" s="17"/>
    </row>
    <row r="16097" spans="4:22" x14ac:dyDescent="0.25">
      <c r="D16097" s="27"/>
      <c r="V16097" s="17"/>
    </row>
    <row r="16098" spans="4:22" x14ac:dyDescent="0.25">
      <c r="D16098" s="27"/>
      <c r="V16098" s="17"/>
    </row>
    <row r="16099" spans="4:22" x14ac:dyDescent="0.25">
      <c r="D16099" s="27"/>
      <c r="V16099" s="17"/>
    </row>
    <row r="16100" spans="4:22" x14ac:dyDescent="0.25">
      <c r="D16100" s="27"/>
      <c r="V16100" s="17"/>
    </row>
    <row r="16101" spans="4:22" x14ac:dyDescent="0.25">
      <c r="D16101" s="27"/>
      <c r="V16101" s="17"/>
    </row>
    <row r="16102" spans="4:22" x14ac:dyDescent="0.25">
      <c r="D16102" s="27"/>
      <c r="V16102" s="17"/>
    </row>
    <row r="16103" spans="4:22" x14ac:dyDescent="0.25">
      <c r="D16103" s="27"/>
      <c r="V16103" s="17"/>
    </row>
    <row r="16104" spans="4:22" x14ac:dyDescent="0.25">
      <c r="D16104" s="27"/>
      <c r="V16104" s="17"/>
    </row>
    <row r="16105" spans="4:22" x14ac:dyDescent="0.25">
      <c r="D16105" s="27"/>
      <c r="V16105" s="17"/>
    </row>
    <row r="16106" spans="4:22" x14ac:dyDescent="0.25">
      <c r="D16106" s="27"/>
      <c r="V16106" s="17"/>
    </row>
    <row r="16107" spans="4:22" x14ac:dyDescent="0.25">
      <c r="D16107" s="27"/>
      <c r="V16107" s="17"/>
    </row>
    <row r="16108" spans="4:22" x14ac:dyDescent="0.25">
      <c r="D16108" s="27"/>
      <c r="V16108" s="17"/>
    </row>
    <row r="16109" spans="4:22" x14ac:dyDescent="0.25">
      <c r="D16109" s="27"/>
      <c r="V16109" s="17"/>
    </row>
    <row r="16110" spans="4:22" x14ac:dyDescent="0.25">
      <c r="D16110" s="27"/>
      <c r="V16110" s="17"/>
    </row>
    <row r="16111" spans="4:22" x14ac:dyDescent="0.25">
      <c r="D16111" s="27"/>
      <c r="V16111" s="17"/>
    </row>
    <row r="16112" spans="4:22" x14ac:dyDescent="0.25">
      <c r="D16112" s="27"/>
      <c r="V16112" s="17"/>
    </row>
    <row r="16113" spans="4:22" x14ac:dyDescent="0.25">
      <c r="D16113" s="27"/>
      <c r="V16113" s="17"/>
    </row>
    <row r="16114" spans="4:22" x14ac:dyDescent="0.25">
      <c r="D16114" s="27"/>
      <c r="V16114" s="17"/>
    </row>
    <row r="16115" spans="4:22" x14ac:dyDescent="0.25">
      <c r="D16115" s="27"/>
      <c r="V16115" s="17"/>
    </row>
    <row r="16116" spans="4:22" x14ac:dyDescent="0.25">
      <c r="D16116" s="27"/>
      <c r="V16116" s="17"/>
    </row>
    <row r="16117" spans="4:22" x14ac:dyDescent="0.25">
      <c r="D16117" s="27"/>
      <c r="V16117" s="17"/>
    </row>
    <row r="16118" spans="4:22" x14ac:dyDescent="0.25">
      <c r="D16118" s="27"/>
      <c r="V16118" s="17"/>
    </row>
    <row r="16119" spans="4:22" x14ac:dyDescent="0.25">
      <c r="D16119" s="27"/>
      <c r="V16119" s="17"/>
    </row>
    <row r="16120" spans="4:22" x14ac:dyDescent="0.25">
      <c r="D16120" s="27"/>
      <c r="V16120" s="17"/>
    </row>
    <row r="16121" spans="4:22" x14ac:dyDescent="0.25">
      <c r="D16121" s="27"/>
      <c r="V16121" s="17"/>
    </row>
    <row r="16122" spans="4:22" x14ac:dyDescent="0.25">
      <c r="D16122" s="27"/>
      <c r="V16122" s="17"/>
    </row>
    <row r="16123" spans="4:22" x14ac:dyDescent="0.25">
      <c r="D16123" s="27"/>
      <c r="V16123" s="17"/>
    </row>
    <row r="16124" spans="4:22" x14ac:dyDescent="0.25">
      <c r="D16124" s="27"/>
      <c r="V16124" s="17"/>
    </row>
    <row r="16125" spans="4:22" x14ac:dyDescent="0.25">
      <c r="D16125" s="27"/>
      <c r="V16125" s="17"/>
    </row>
    <row r="16126" spans="4:22" x14ac:dyDescent="0.25">
      <c r="D16126" s="27"/>
      <c r="V16126" s="17"/>
    </row>
    <row r="16127" spans="4:22" x14ac:dyDescent="0.25">
      <c r="D16127" s="27"/>
      <c r="V16127" s="17"/>
    </row>
    <row r="16128" spans="4:22" x14ac:dyDescent="0.25">
      <c r="D16128" s="27"/>
      <c r="V16128" s="17"/>
    </row>
    <row r="16129" spans="4:22" x14ac:dyDescent="0.25">
      <c r="D16129" s="27"/>
      <c r="V16129" s="17"/>
    </row>
    <row r="16130" spans="4:22" x14ac:dyDescent="0.25">
      <c r="D16130" s="27"/>
      <c r="V16130" s="17"/>
    </row>
    <row r="16131" spans="4:22" x14ac:dyDescent="0.25">
      <c r="D16131" s="27"/>
      <c r="V16131" s="17"/>
    </row>
    <row r="16132" spans="4:22" x14ac:dyDescent="0.25">
      <c r="D16132" s="27"/>
      <c r="V16132" s="17"/>
    </row>
    <row r="16133" spans="4:22" x14ac:dyDescent="0.25">
      <c r="D16133" s="27"/>
      <c r="V16133" s="17"/>
    </row>
    <row r="16134" spans="4:22" x14ac:dyDescent="0.25">
      <c r="D16134" s="27"/>
      <c r="V16134" s="17"/>
    </row>
    <row r="16135" spans="4:22" x14ac:dyDescent="0.25">
      <c r="D16135" s="27"/>
      <c r="V16135" s="17"/>
    </row>
    <row r="16136" spans="4:22" x14ac:dyDescent="0.25">
      <c r="D16136" s="27"/>
      <c r="V16136" s="17"/>
    </row>
    <row r="16137" spans="4:22" x14ac:dyDescent="0.25">
      <c r="D16137" s="27"/>
      <c r="V16137" s="17"/>
    </row>
    <row r="16138" spans="4:22" x14ac:dyDescent="0.25">
      <c r="D16138" s="27"/>
      <c r="V16138" s="17"/>
    </row>
    <row r="16139" spans="4:22" x14ac:dyDescent="0.25">
      <c r="D16139" s="27"/>
      <c r="V16139" s="17"/>
    </row>
    <row r="16140" spans="4:22" x14ac:dyDescent="0.25">
      <c r="D16140" s="27"/>
      <c r="V16140" s="17"/>
    </row>
    <row r="16141" spans="4:22" x14ac:dyDescent="0.25">
      <c r="D16141" s="27"/>
      <c r="V16141" s="17"/>
    </row>
    <row r="16142" spans="4:22" x14ac:dyDescent="0.25">
      <c r="D16142" s="27"/>
      <c r="V16142" s="17"/>
    </row>
    <row r="16143" spans="4:22" x14ac:dyDescent="0.25">
      <c r="D16143" s="27"/>
      <c r="V16143" s="17"/>
    </row>
    <row r="16144" spans="4:22" x14ac:dyDescent="0.25">
      <c r="D16144" s="27"/>
      <c r="V16144" s="17"/>
    </row>
    <row r="16145" spans="4:22" x14ac:dyDescent="0.25">
      <c r="D16145" s="27"/>
      <c r="V16145" s="17"/>
    </row>
    <row r="16146" spans="4:22" x14ac:dyDescent="0.25">
      <c r="D16146" s="27"/>
      <c r="V16146" s="17"/>
    </row>
    <row r="16147" spans="4:22" x14ac:dyDescent="0.25">
      <c r="D16147" s="27"/>
      <c r="V16147" s="17"/>
    </row>
    <row r="16148" spans="4:22" x14ac:dyDescent="0.25">
      <c r="D16148" s="27"/>
      <c r="V16148" s="17"/>
    </row>
    <row r="16149" spans="4:22" x14ac:dyDescent="0.25">
      <c r="D16149" s="27"/>
      <c r="V16149" s="17"/>
    </row>
    <row r="16150" spans="4:22" x14ac:dyDescent="0.25">
      <c r="D16150" s="27"/>
      <c r="V16150" s="17"/>
    </row>
    <row r="16151" spans="4:22" x14ac:dyDescent="0.25">
      <c r="D16151" s="27"/>
      <c r="V16151" s="17"/>
    </row>
    <row r="16152" spans="4:22" x14ac:dyDescent="0.25">
      <c r="D16152" s="27"/>
      <c r="V16152" s="17"/>
    </row>
    <row r="16153" spans="4:22" x14ac:dyDescent="0.25">
      <c r="D16153" s="27"/>
      <c r="V16153" s="17"/>
    </row>
    <row r="16154" spans="4:22" x14ac:dyDescent="0.25">
      <c r="D16154" s="27"/>
      <c r="V16154" s="17"/>
    </row>
    <row r="16155" spans="4:22" x14ac:dyDescent="0.25">
      <c r="D16155" s="27"/>
      <c r="V16155" s="17"/>
    </row>
    <row r="16156" spans="4:22" x14ac:dyDescent="0.25">
      <c r="D16156" s="27"/>
      <c r="V16156" s="17"/>
    </row>
    <row r="16157" spans="4:22" x14ac:dyDescent="0.25">
      <c r="D16157" s="27"/>
      <c r="V16157" s="17"/>
    </row>
    <row r="16158" spans="4:22" x14ac:dyDescent="0.25">
      <c r="D16158" s="27"/>
      <c r="V16158" s="17"/>
    </row>
    <row r="16159" spans="4:22" x14ac:dyDescent="0.25">
      <c r="D16159" s="27"/>
      <c r="V16159" s="17"/>
    </row>
    <row r="16160" spans="4:22" x14ac:dyDescent="0.25">
      <c r="D16160" s="27"/>
      <c r="V16160" s="17"/>
    </row>
    <row r="16161" spans="4:22" x14ac:dyDescent="0.25">
      <c r="D16161" s="27"/>
      <c r="V16161" s="17"/>
    </row>
    <row r="16162" spans="4:22" x14ac:dyDescent="0.25">
      <c r="D16162" s="27"/>
      <c r="V16162" s="17"/>
    </row>
    <row r="16163" spans="4:22" x14ac:dyDescent="0.25">
      <c r="D16163" s="27"/>
      <c r="V16163" s="17"/>
    </row>
    <row r="16164" spans="4:22" x14ac:dyDescent="0.25">
      <c r="D16164" s="27"/>
      <c r="V16164" s="17"/>
    </row>
    <row r="16165" spans="4:22" x14ac:dyDescent="0.25">
      <c r="D16165" s="27"/>
      <c r="V16165" s="17"/>
    </row>
    <row r="16166" spans="4:22" x14ac:dyDescent="0.25">
      <c r="D16166" s="27"/>
      <c r="V16166" s="17"/>
    </row>
    <row r="16167" spans="4:22" x14ac:dyDescent="0.25">
      <c r="D16167" s="27"/>
      <c r="V16167" s="17"/>
    </row>
    <row r="16168" spans="4:22" x14ac:dyDescent="0.25">
      <c r="D16168" s="27"/>
      <c r="V16168" s="17"/>
    </row>
    <row r="16169" spans="4:22" x14ac:dyDescent="0.25">
      <c r="D16169" s="27"/>
      <c r="V16169" s="17"/>
    </row>
    <row r="16170" spans="4:22" x14ac:dyDescent="0.25">
      <c r="D16170" s="27"/>
      <c r="V16170" s="17"/>
    </row>
    <row r="16171" spans="4:22" x14ac:dyDescent="0.25">
      <c r="D16171" s="27"/>
      <c r="V16171" s="17"/>
    </row>
    <row r="16172" spans="4:22" x14ac:dyDescent="0.25">
      <c r="D16172" s="27"/>
      <c r="V16172" s="17"/>
    </row>
    <row r="16173" spans="4:22" x14ac:dyDescent="0.25">
      <c r="D16173" s="27"/>
      <c r="V16173" s="17"/>
    </row>
    <row r="16174" spans="4:22" x14ac:dyDescent="0.25">
      <c r="D16174" s="27"/>
      <c r="V16174" s="17"/>
    </row>
    <row r="16175" spans="4:22" x14ac:dyDescent="0.25">
      <c r="D16175" s="27"/>
      <c r="V16175" s="17"/>
    </row>
    <row r="16176" spans="4:22" x14ac:dyDescent="0.25">
      <c r="D16176" s="27"/>
      <c r="V16176" s="17"/>
    </row>
    <row r="16177" spans="4:22" x14ac:dyDescent="0.25">
      <c r="D16177" s="27"/>
      <c r="V16177" s="17"/>
    </row>
    <row r="16178" spans="4:22" x14ac:dyDescent="0.25">
      <c r="D16178" s="27"/>
      <c r="V16178" s="17"/>
    </row>
    <row r="16179" spans="4:22" x14ac:dyDescent="0.25">
      <c r="D16179" s="27"/>
      <c r="V16179" s="17"/>
    </row>
    <row r="16180" spans="4:22" x14ac:dyDescent="0.25">
      <c r="D16180" s="27"/>
      <c r="V16180" s="17"/>
    </row>
    <row r="16181" spans="4:22" x14ac:dyDescent="0.25">
      <c r="D16181" s="27"/>
      <c r="V16181" s="17"/>
    </row>
    <row r="16182" spans="4:22" x14ac:dyDescent="0.25">
      <c r="D16182" s="27"/>
      <c r="V16182" s="17"/>
    </row>
    <row r="16183" spans="4:22" x14ac:dyDescent="0.25">
      <c r="D16183" s="27"/>
      <c r="V16183" s="17"/>
    </row>
    <row r="16184" spans="4:22" x14ac:dyDescent="0.25">
      <c r="D16184" s="27"/>
      <c r="V16184" s="17"/>
    </row>
    <row r="16185" spans="4:22" x14ac:dyDescent="0.25">
      <c r="D16185" s="27"/>
      <c r="V16185" s="17"/>
    </row>
    <row r="16186" spans="4:22" x14ac:dyDescent="0.25">
      <c r="D16186" s="27"/>
      <c r="V16186" s="17"/>
    </row>
    <row r="16187" spans="4:22" x14ac:dyDescent="0.25">
      <c r="D16187" s="27"/>
      <c r="V16187" s="17"/>
    </row>
    <row r="16188" spans="4:22" x14ac:dyDescent="0.25">
      <c r="D16188" s="27"/>
      <c r="V16188" s="17"/>
    </row>
    <row r="16189" spans="4:22" x14ac:dyDescent="0.25">
      <c r="D16189" s="27"/>
      <c r="V16189" s="17"/>
    </row>
    <row r="16190" spans="4:22" x14ac:dyDescent="0.25">
      <c r="D16190" s="27"/>
      <c r="V16190" s="17"/>
    </row>
    <row r="16191" spans="4:22" x14ac:dyDescent="0.25">
      <c r="D16191" s="27"/>
      <c r="V16191" s="17"/>
    </row>
    <row r="16192" spans="4:22" x14ac:dyDescent="0.25">
      <c r="D16192" s="27"/>
      <c r="V16192" s="17"/>
    </row>
    <row r="16193" spans="4:22" x14ac:dyDescent="0.25">
      <c r="D16193" s="27"/>
      <c r="V16193" s="17"/>
    </row>
    <row r="16194" spans="4:22" x14ac:dyDescent="0.25">
      <c r="D16194" s="27"/>
      <c r="V16194" s="17"/>
    </row>
    <row r="16195" spans="4:22" x14ac:dyDescent="0.25">
      <c r="D16195" s="27"/>
      <c r="V16195" s="17"/>
    </row>
    <row r="16196" spans="4:22" x14ac:dyDescent="0.25">
      <c r="D16196" s="27"/>
      <c r="V16196" s="17"/>
    </row>
    <row r="16197" spans="4:22" x14ac:dyDescent="0.25">
      <c r="D16197" s="27"/>
      <c r="V16197" s="17"/>
    </row>
    <row r="16198" spans="4:22" x14ac:dyDescent="0.25">
      <c r="D16198" s="27"/>
      <c r="V16198" s="17"/>
    </row>
    <row r="16199" spans="4:22" x14ac:dyDescent="0.25">
      <c r="D16199" s="27"/>
      <c r="V16199" s="17"/>
    </row>
    <row r="16200" spans="4:22" x14ac:dyDescent="0.25">
      <c r="D16200" s="27"/>
      <c r="V16200" s="17"/>
    </row>
    <row r="16201" spans="4:22" x14ac:dyDescent="0.25">
      <c r="D16201" s="27"/>
      <c r="V16201" s="17"/>
    </row>
    <row r="16202" spans="4:22" x14ac:dyDescent="0.25">
      <c r="D16202" s="27"/>
      <c r="V16202" s="17"/>
    </row>
    <row r="16203" spans="4:22" x14ac:dyDescent="0.25">
      <c r="D16203" s="27"/>
      <c r="V16203" s="17"/>
    </row>
    <row r="16204" spans="4:22" x14ac:dyDescent="0.25">
      <c r="D16204" s="27"/>
      <c r="V16204" s="17"/>
    </row>
    <row r="16205" spans="4:22" x14ac:dyDescent="0.25">
      <c r="D16205" s="27"/>
      <c r="V16205" s="17"/>
    </row>
    <row r="16206" spans="4:22" x14ac:dyDescent="0.25">
      <c r="D16206" s="27"/>
      <c r="V16206" s="17"/>
    </row>
    <row r="16207" spans="4:22" x14ac:dyDescent="0.25">
      <c r="D16207" s="27"/>
      <c r="V16207" s="17"/>
    </row>
    <row r="16208" spans="4:22" x14ac:dyDescent="0.25">
      <c r="D16208" s="27"/>
      <c r="V16208" s="17"/>
    </row>
    <row r="16209" spans="4:22" x14ac:dyDescent="0.25">
      <c r="D16209" s="27"/>
      <c r="V16209" s="17"/>
    </row>
    <row r="16210" spans="4:22" x14ac:dyDescent="0.25">
      <c r="D16210" s="27"/>
      <c r="V16210" s="17"/>
    </row>
    <row r="16211" spans="4:22" x14ac:dyDescent="0.25">
      <c r="D16211" s="27"/>
      <c r="V16211" s="17"/>
    </row>
    <row r="16212" spans="4:22" x14ac:dyDescent="0.25">
      <c r="D16212" s="27"/>
      <c r="V16212" s="17"/>
    </row>
    <row r="16213" spans="4:22" x14ac:dyDescent="0.25">
      <c r="D16213" s="27"/>
      <c r="V16213" s="17"/>
    </row>
    <row r="16214" spans="4:22" x14ac:dyDescent="0.25">
      <c r="D16214" s="27"/>
      <c r="V16214" s="17"/>
    </row>
    <row r="16215" spans="4:22" x14ac:dyDescent="0.25">
      <c r="D16215" s="27"/>
      <c r="V16215" s="17"/>
    </row>
    <row r="16216" spans="4:22" x14ac:dyDescent="0.25">
      <c r="D16216" s="27"/>
      <c r="V16216" s="17"/>
    </row>
    <row r="16217" spans="4:22" x14ac:dyDescent="0.25">
      <c r="D16217" s="27"/>
      <c r="V16217" s="17"/>
    </row>
    <row r="16218" spans="4:22" x14ac:dyDescent="0.25">
      <c r="D16218" s="27"/>
      <c r="V16218" s="17"/>
    </row>
    <row r="16219" spans="4:22" x14ac:dyDescent="0.25">
      <c r="D16219" s="27"/>
      <c r="V16219" s="17"/>
    </row>
    <row r="16220" spans="4:22" x14ac:dyDescent="0.25">
      <c r="D16220" s="27"/>
      <c r="V16220" s="17"/>
    </row>
    <row r="16221" spans="4:22" x14ac:dyDescent="0.25">
      <c r="D16221" s="27"/>
      <c r="V16221" s="17"/>
    </row>
    <row r="16222" spans="4:22" x14ac:dyDescent="0.25">
      <c r="D16222" s="27"/>
      <c r="V16222" s="17"/>
    </row>
    <row r="16223" spans="4:22" x14ac:dyDescent="0.25">
      <c r="D16223" s="27"/>
      <c r="V16223" s="17"/>
    </row>
    <row r="16224" spans="4:22" x14ac:dyDescent="0.25">
      <c r="D16224" s="27"/>
      <c r="V16224" s="17"/>
    </row>
    <row r="16225" spans="4:22" x14ac:dyDescent="0.25">
      <c r="D16225" s="27"/>
      <c r="V16225" s="17"/>
    </row>
    <row r="16226" spans="4:22" x14ac:dyDescent="0.25">
      <c r="D16226" s="27"/>
      <c r="V16226" s="17"/>
    </row>
    <row r="16227" spans="4:22" x14ac:dyDescent="0.25">
      <c r="D16227" s="27"/>
      <c r="V16227" s="17"/>
    </row>
    <row r="16228" spans="4:22" x14ac:dyDescent="0.25">
      <c r="D16228" s="27"/>
      <c r="V16228" s="17"/>
    </row>
    <row r="16229" spans="4:22" x14ac:dyDescent="0.25">
      <c r="D16229" s="27"/>
      <c r="V16229" s="17"/>
    </row>
    <row r="16230" spans="4:22" x14ac:dyDescent="0.25">
      <c r="D16230" s="27"/>
      <c r="V16230" s="17"/>
    </row>
    <row r="16231" spans="4:22" x14ac:dyDescent="0.25">
      <c r="D16231" s="27"/>
      <c r="V16231" s="17"/>
    </row>
    <row r="16232" spans="4:22" x14ac:dyDescent="0.25">
      <c r="D16232" s="27"/>
      <c r="V16232" s="17"/>
    </row>
    <row r="16233" spans="4:22" x14ac:dyDescent="0.25">
      <c r="D16233" s="27"/>
      <c r="V16233" s="17"/>
    </row>
    <row r="16234" spans="4:22" x14ac:dyDescent="0.25">
      <c r="D16234" s="27"/>
      <c r="V16234" s="17"/>
    </row>
    <row r="16235" spans="4:22" x14ac:dyDescent="0.25">
      <c r="D16235" s="27"/>
      <c r="V16235" s="17"/>
    </row>
    <row r="16236" spans="4:22" x14ac:dyDescent="0.25">
      <c r="D16236" s="27"/>
      <c r="V16236" s="17"/>
    </row>
    <row r="16237" spans="4:22" x14ac:dyDescent="0.25">
      <c r="D16237" s="27"/>
      <c r="V16237" s="17"/>
    </row>
    <row r="16238" spans="4:22" x14ac:dyDescent="0.25">
      <c r="D16238" s="27"/>
      <c r="V16238" s="17"/>
    </row>
    <row r="16239" spans="4:22" x14ac:dyDescent="0.25">
      <c r="D16239" s="27"/>
      <c r="V16239" s="17"/>
    </row>
    <row r="16240" spans="4:22" x14ac:dyDescent="0.25">
      <c r="D16240" s="27"/>
      <c r="V16240" s="17"/>
    </row>
    <row r="16241" spans="4:22" x14ac:dyDescent="0.25">
      <c r="D16241" s="27"/>
      <c r="V16241" s="17"/>
    </row>
    <row r="16242" spans="4:22" x14ac:dyDescent="0.25">
      <c r="D16242" s="27"/>
      <c r="V16242" s="17"/>
    </row>
    <row r="16243" spans="4:22" x14ac:dyDescent="0.25">
      <c r="D16243" s="27"/>
      <c r="V16243" s="17"/>
    </row>
    <row r="16244" spans="4:22" x14ac:dyDescent="0.25">
      <c r="D16244" s="27"/>
      <c r="V16244" s="17"/>
    </row>
    <row r="16245" spans="4:22" x14ac:dyDescent="0.25">
      <c r="D16245" s="27"/>
      <c r="V16245" s="17"/>
    </row>
    <row r="16246" spans="4:22" x14ac:dyDescent="0.25">
      <c r="D16246" s="27"/>
      <c r="V16246" s="17"/>
    </row>
    <row r="16247" spans="4:22" x14ac:dyDescent="0.25">
      <c r="D16247" s="27"/>
      <c r="V16247" s="17"/>
    </row>
    <row r="16248" spans="4:22" x14ac:dyDescent="0.25">
      <c r="D16248" s="27"/>
      <c r="V16248" s="17"/>
    </row>
    <row r="16249" spans="4:22" x14ac:dyDescent="0.25">
      <c r="D16249" s="27"/>
      <c r="V16249" s="17"/>
    </row>
    <row r="16250" spans="4:22" x14ac:dyDescent="0.25">
      <c r="D16250" s="27"/>
      <c r="V16250" s="17"/>
    </row>
    <row r="16251" spans="4:22" x14ac:dyDescent="0.25">
      <c r="D16251" s="27"/>
      <c r="V16251" s="17"/>
    </row>
    <row r="16252" spans="4:22" x14ac:dyDescent="0.25">
      <c r="D16252" s="27"/>
      <c r="V16252" s="17"/>
    </row>
    <row r="16253" spans="4:22" x14ac:dyDescent="0.25">
      <c r="D16253" s="27"/>
      <c r="V16253" s="17"/>
    </row>
    <row r="16254" spans="4:22" x14ac:dyDescent="0.25">
      <c r="D16254" s="27"/>
      <c r="V16254" s="17"/>
    </row>
    <row r="16255" spans="4:22" x14ac:dyDescent="0.25">
      <c r="D16255" s="27"/>
      <c r="V16255" s="17"/>
    </row>
    <row r="16256" spans="4:22" x14ac:dyDescent="0.25">
      <c r="D16256" s="27"/>
      <c r="V16256" s="17"/>
    </row>
    <row r="16257" spans="4:22" x14ac:dyDescent="0.25">
      <c r="D16257" s="27"/>
      <c r="V16257" s="17"/>
    </row>
    <row r="16258" spans="4:22" x14ac:dyDescent="0.25">
      <c r="D16258" s="27"/>
      <c r="V16258" s="17"/>
    </row>
    <row r="16259" spans="4:22" x14ac:dyDescent="0.25">
      <c r="D16259" s="27"/>
      <c r="V16259" s="17"/>
    </row>
    <row r="16260" spans="4:22" x14ac:dyDescent="0.25">
      <c r="D16260" s="27"/>
      <c r="V16260" s="17"/>
    </row>
    <row r="16261" spans="4:22" x14ac:dyDescent="0.25">
      <c r="D16261" s="27"/>
      <c r="V16261" s="17"/>
    </row>
    <row r="16262" spans="4:22" x14ac:dyDescent="0.25">
      <c r="D16262" s="27"/>
      <c r="V16262" s="17"/>
    </row>
    <row r="16263" spans="4:22" x14ac:dyDescent="0.25">
      <c r="D16263" s="27"/>
      <c r="V16263" s="17"/>
    </row>
    <row r="16264" spans="4:22" x14ac:dyDescent="0.25">
      <c r="D16264" s="27"/>
      <c r="V16264" s="17"/>
    </row>
    <row r="16265" spans="4:22" x14ac:dyDescent="0.25">
      <c r="D16265" s="27"/>
      <c r="V16265" s="17"/>
    </row>
    <row r="16266" spans="4:22" x14ac:dyDescent="0.25">
      <c r="D16266" s="27"/>
      <c r="V16266" s="17"/>
    </row>
    <row r="16267" spans="4:22" x14ac:dyDescent="0.25">
      <c r="D16267" s="27"/>
      <c r="V16267" s="17"/>
    </row>
    <row r="16268" spans="4:22" x14ac:dyDescent="0.25">
      <c r="D16268" s="27"/>
      <c r="V16268" s="17"/>
    </row>
    <row r="16269" spans="4:22" x14ac:dyDescent="0.25">
      <c r="D16269" s="27"/>
      <c r="V16269" s="17"/>
    </row>
    <row r="16270" spans="4:22" x14ac:dyDescent="0.25">
      <c r="D16270" s="27"/>
      <c r="V16270" s="17"/>
    </row>
    <row r="16271" spans="4:22" x14ac:dyDescent="0.25">
      <c r="D16271" s="27"/>
      <c r="V16271" s="17"/>
    </row>
    <row r="16272" spans="4:22" x14ac:dyDescent="0.25">
      <c r="D16272" s="27"/>
      <c r="V16272" s="17"/>
    </row>
    <row r="16273" spans="4:22" x14ac:dyDescent="0.25">
      <c r="D16273" s="27"/>
      <c r="V16273" s="17"/>
    </row>
    <row r="16274" spans="4:22" x14ac:dyDescent="0.25">
      <c r="D16274" s="27"/>
      <c r="V16274" s="17"/>
    </row>
    <row r="16275" spans="4:22" x14ac:dyDescent="0.25">
      <c r="D16275" s="27"/>
      <c r="V16275" s="17"/>
    </row>
    <row r="16276" spans="4:22" x14ac:dyDescent="0.25">
      <c r="D16276" s="27"/>
      <c r="V16276" s="17"/>
    </row>
    <row r="16277" spans="4:22" x14ac:dyDescent="0.25">
      <c r="D16277" s="27"/>
      <c r="V16277" s="17"/>
    </row>
    <row r="16278" spans="4:22" x14ac:dyDescent="0.25">
      <c r="D16278" s="27"/>
      <c r="V16278" s="17"/>
    </row>
    <row r="16279" spans="4:22" x14ac:dyDescent="0.25">
      <c r="D16279" s="27"/>
      <c r="V16279" s="17"/>
    </row>
    <row r="16280" spans="4:22" x14ac:dyDescent="0.25">
      <c r="D16280" s="27"/>
      <c r="V16280" s="17"/>
    </row>
    <row r="16281" spans="4:22" x14ac:dyDescent="0.25">
      <c r="D16281" s="27"/>
      <c r="V16281" s="17"/>
    </row>
    <row r="16282" spans="4:22" x14ac:dyDescent="0.25">
      <c r="D16282" s="27"/>
      <c r="V16282" s="17"/>
    </row>
    <row r="16283" spans="4:22" x14ac:dyDescent="0.25">
      <c r="D16283" s="27"/>
      <c r="V16283" s="17"/>
    </row>
    <row r="16284" spans="4:22" x14ac:dyDescent="0.25">
      <c r="D16284" s="27"/>
      <c r="V16284" s="17"/>
    </row>
    <row r="16285" spans="4:22" x14ac:dyDescent="0.25">
      <c r="D16285" s="27"/>
      <c r="V16285" s="17"/>
    </row>
    <row r="16286" spans="4:22" x14ac:dyDescent="0.25">
      <c r="D16286" s="27"/>
      <c r="V16286" s="17"/>
    </row>
    <row r="16287" spans="4:22" x14ac:dyDescent="0.25">
      <c r="D16287" s="27"/>
      <c r="V16287" s="17"/>
    </row>
    <row r="16288" spans="4:22" x14ac:dyDescent="0.25">
      <c r="D16288" s="27"/>
      <c r="V16288" s="17"/>
    </row>
    <row r="16289" spans="4:22" x14ac:dyDescent="0.25">
      <c r="D16289" s="27"/>
      <c r="V16289" s="17"/>
    </row>
    <row r="16290" spans="4:22" x14ac:dyDescent="0.25">
      <c r="D16290" s="27"/>
      <c r="V16290" s="17"/>
    </row>
    <row r="16291" spans="4:22" x14ac:dyDescent="0.25">
      <c r="D16291" s="27"/>
      <c r="V16291" s="17"/>
    </row>
    <row r="16292" spans="4:22" x14ac:dyDescent="0.25">
      <c r="D16292" s="27"/>
      <c r="V16292" s="17"/>
    </row>
    <row r="16293" spans="4:22" x14ac:dyDescent="0.25">
      <c r="D16293" s="27"/>
      <c r="V16293" s="17"/>
    </row>
    <row r="16294" spans="4:22" x14ac:dyDescent="0.25">
      <c r="D16294" s="27"/>
      <c r="V16294" s="17"/>
    </row>
    <row r="16295" spans="4:22" x14ac:dyDescent="0.25">
      <c r="D16295" s="27"/>
      <c r="V16295" s="17"/>
    </row>
    <row r="16296" spans="4:22" x14ac:dyDescent="0.25">
      <c r="D16296" s="27"/>
      <c r="V16296" s="17"/>
    </row>
    <row r="16297" spans="4:22" x14ac:dyDescent="0.25">
      <c r="D16297" s="27"/>
      <c r="V16297" s="17"/>
    </row>
    <row r="16298" spans="4:22" x14ac:dyDescent="0.25">
      <c r="D16298" s="27"/>
      <c r="V16298" s="17"/>
    </row>
    <row r="16299" spans="4:22" x14ac:dyDescent="0.25">
      <c r="D16299" s="27"/>
      <c r="V16299" s="17"/>
    </row>
    <row r="16300" spans="4:22" x14ac:dyDescent="0.25">
      <c r="D16300" s="27"/>
      <c r="V16300" s="17"/>
    </row>
    <row r="16301" spans="4:22" x14ac:dyDescent="0.25">
      <c r="D16301" s="27"/>
      <c r="V16301" s="17"/>
    </row>
    <row r="16302" spans="4:22" x14ac:dyDescent="0.25">
      <c r="D16302" s="27"/>
      <c r="V16302" s="17"/>
    </row>
    <row r="16303" spans="4:22" x14ac:dyDescent="0.25">
      <c r="D16303" s="27"/>
      <c r="V16303" s="17"/>
    </row>
    <row r="16304" spans="4:22" x14ac:dyDescent="0.25">
      <c r="D16304" s="27"/>
      <c r="V16304" s="17"/>
    </row>
    <row r="16305" spans="4:22" x14ac:dyDescent="0.25">
      <c r="D16305" s="27"/>
      <c r="V16305" s="17"/>
    </row>
    <row r="16306" spans="4:22" x14ac:dyDescent="0.25">
      <c r="D16306" s="27"/>
      <c r="V16306" s="17"/>
    </row>
    <row r="16307" spans="4:22" x14ac:dyDescent="0.25">
      <c r="D16307" s="27"/>
      <c r="V16307" s="17"/>
    </row>
    <row r="16308" spans="4:22" x14ac:dyDescent="0.25">
      <c r="D16308" s="27"/>
      <c r="V16308" s="17"/>
    </row>
    <row r="16309" spans="4:22" x14ac:dyDescent="0.25">
      <c r="D16309" s="27"/>
      <c r="V16309" s="17"/>
    </row>
    <row r="16310" spans="4:22" x14ac:dyDescent="0.25">
      <c r="D16310" s="27"/>
      <c r="V16310" s="17"/>
    </row>
    <row r="16311" spans="4:22" x14ac:dyDescent="0.25">
      <c r="D16311" s="27"/>
      <c r="V16311" s="17"/>
    </row>
    <row r="16312" spans="4:22" x14ac:dyDescent="0.25">
      <c r="D16312" s="27"/>
      <c r="V16312" s="17"/>
    </row>
    <row r="16313" spans="4:22" x14ac:dyDescent="0.25">
      <c r="D16313" s="27"/>
      <c r="V16313" s="17"/>
    </row>
    <row r="16314" spans="4:22" x14ac:dyDescent="0.25">
      <c r="D16314" s="27"/>
      <c r="V16314" s="17"/>
    </row>
    <row r="16315" spans="4:22" x14ac:dyDescent="0.25">
      <c r="D16315" s="27"/>
      <c r="V16315" s="17"/>
    </row>
    <row r="16316" spans="4:22" x14ac:dyDescent="0.25">
      <c r="D16316" s="27"/>
      <c r="V16316" s="17"/>
    </row>
    <row r="16317" spans="4:22" x14ac:dyDescent="0.25">
      <c r="D16317" s="27"/>
      <c r="V16317" s="17"/>
    </row>
    <row r="16318" spans="4:22" x14ac:dyDescent="0.25">
      <c r="D16318" s="27"/>
      <c r="V16318" s="17"/>
    </row>
    <row r="16319" spans="4:22" x14ac:dyDescent="0.25">
      <c r="D16319" s="27"/>
      <c r="V16319" s="17"/>
    </row>
    <row r="16320" spans="4:22" x14ac:dyDescent="0.25">
      <c r="D16320" s="27"/>
      <c r="V16320" s="17"/>
    </row>
    <row r="16321" spans="4:22" x14ac:dyDescent="0.25">
      <c r="D16321" s="27"/>
      <c r="V16321" s="17"/>
    </row>
    <row r="16322" spans="4:22" x14ac:dyDescent="0.25">
      <c r="D16322" s="27"/>
      <c r="V16322" s="17"/>
    </row>
    <row r="16323" spans="4:22" x14ac:dyDescent="0.25">
      <c r="D16323" s="27"/>
      <c r="V16323" s="17"/>
    </row>
    <row r="16324" spans="4:22" x14ac:dyDescent="0.25">
      <c r="D16324" s="27"/>
      <c r="V16324" s="17"/>
    </row>
    <row r="16325" spans="4:22" x14ac:dyDescent="0.25">
      <c r="D16325" s="27"/>
      <c r="V16325" s="17"/>
    </row>
    <row r="16326" spans="4:22" x14ac:dyDescent="0.25">
      <c r="D16326" s="27"/>
      <c r="V16326" s="17"/>
    </row>
    <row r="16327" spans="4:22" x14ac:dyDescent="0.25">
      <c r="D16327" s="27"/>
      <c r="V16327" s="17"/>
    </row>
    <row r="16328" spans="4:22" x14ac:dyDescent="0.25">
      <c r="D16328" s="27"/>
      <c r="V16328" s="17"/>
    </row>
    <row r="16329" spans="4:22" x14ac:dyDescent="0.25">
      <c r="D16329" s="27"/>
      <c r="V16329" s="17"/>
    </row>
    <row r="16330" spans="4:22" x14ac:dyDescent="0.25">
      <c r="D16330" s="27"/>
      <c r="V16330" s="17"/>
    </row>
    <row r="16331" spans="4:22" x14ac:dyDescent="0.25">
      <c r="D16331" s="27"/>
      <c r="V16331" s="17"/>
    </row>
    <row r="16332" spans="4:22" x14ac:dyDescent="0.25">
      <c r="D16332" s="27"/>
      <c r="V16332" s="17"/>
    </row>
    <row r="16333" spans="4:22" x14ac:dyDescent="0.25">
      <c r="D16333" s="27"/>
      <c r="V16333" s="17"/>
    </row>
    <row r="16334" spans="4:22" x14ac:dyDescent="0.25">
      <c r="D16334" s="27"/>
      <c r="V16334" s="17"/>
    </row>
    <row r="16335" spans="4:22" x14ac:dyDescent="0.25">
      <c r="D16335" s="27"/>
      <c r="V16335" s="17"/>
    </row>
    <row r="16336" spans="4:22" x14ac:dyDescent="0.25">
      <c r="D16336" s="27"/>
      <c r="V16336" s="17"/>
    </row>
    <row r="16337" spans="4:22" x14ac:dyDescent="0.25">
      <c r="D16337" s="27"/>
      <c r="V16337" s="17"/>
    </row>
    <row r="16338" spans="4:22" x14ac:dyDescent="0.25">
      <c r="D16338" s="27"/>
      <c r="V16338" s="17"/>
    </row>
    <row r="16339" spans="4:22" x14ac:dyDescent="0.25">
      <c r="D16339" s="27"/>
      <c r="V16339" s="17"/>
    </row>
    <row r="16340" spans="4:22" x14ac:dyDescent="0.25">
      <c r="D16340" s="27"/>
      <c r="V16340" s="17"/>
    </row>
    <row r="16341" spans="4:22" x14ac:dyDescent="0.25">
      <c r="D16341" s="27"/>
      <c r="V16341" s="17"/>
    </row>
    <row r="16342" spans="4:22" x14ac:dyDescent="0.25">
      <c r="D16342" s="27"/>
      <c r="V16342" s="17"/>
    </row>
    <row r="16343" spans="4:22" x14ac:dyDescent="0.25">
      <c r="D16343" s="27"/>
      <c r="V16343" s="17"/>
    </row>
    <row r="16344" spans="4:22" x14ac:dyDescent="0.25">
      <c r="D16344" s="27"/>
      <c r="V16344" s="17"/>
    </row>
    <row r="16345" spans="4:22" x14ac:dyDescent="0.25">
      <c r="D16345" s="27"/>
      <c r="V16345" s="17"/>
    </row>
    <row r="16346" spans="4:22" x14ac:dyDescent="0.25">
      <c r="D16346" s="27"/>
      <c r="V16346" s="17"/>
    </row>
    <row r="16347" spans="4:22" x14ac:dyDescent="0.25">
      <c r="D16347" s="27"/>
      <c r="V16347" s="17"/>
    </row>
    <row r="16348" spans="4:22" x14ac:dyDescent="0.25">
      <c r="D16348" s="27"/>
      <c r="V16348" s="17"/>
    </row>
    <row r="16349" spans="4:22" x14ac:dyDescent="0.25">
      <c r="D16349" s="27"/>
      <c r="V16349" s="17"/>
    </row>
    <row r="16350" spans="4:22" x14ac:dyDescent="0.25">
      <c r="D16350" s="27"/>
      <c r="V16350" s="17"/>
    </row>
    <row r="16351" spans="4:22" x14ac:dyDescent="0.25">
      <c r="D16351" s="27"/>
      <c r="V16351" s="17"/>
    </row>
    <row r="16352" spans="4:22" x14ac:dyDescent="0.25">
      <c r="D16352" s="27"/>
      <c r="V16352" s="17"/>
    </row>
    <row r="16353" spans="4:22" x14ac:dyDescent="0.25">
      <c r="D16353" s="27"/>
      <c r="V16353" s="17"/>
    </row>
    <row r="16354" spans="4:22" x14ac:dyDescent="0.25">
      <c r="D16354" s="27"/>
      <c r="V16354" s="17"/>
    </row>
    <row r="16355" spans="4:22" x14ac:dyDescent="0.25">
      <c r="D16355" s="27"/>
      <c r="V16355" s="17"/>
    </row>
    <row r="16356" spans="4:22" x14ac:dyDescent="0.25">
      <c r="D16356" s="27"/>
      <c r="V16356" s="17"/>
    </row>
    <row r="16357" spans="4:22" x14ac:dyDescent="0.25">
      <c r="D16357" s="27"/>
      <c r="V16357" s="17"/>
    </row>
    <row r="16358" spans="4:22" x14ac:dyDescent="0.25">
      <c r="D16358" s="27"/>
      <c r="V16358" s="17"/>
    </row>
    <row r="16359" spans="4:22" x14ac:dyDescent="0.25">
      <c r="D16359" s="27"/>
      <c r="V16359" s="17"/>
    </row>
    <row r="16360" spans="4:22" x14ac:dyDescent="0.25">
      <c r="D16360" s="27"/>
      <c r="V16360" s="17"/>
    </row>
    <row r="16361" spans="4:22" x14ac:dyDescent="0.25">
      <c r="D16361" s="27"/>
      <c r="V16361" s="17"/>
    </row>
    <row r="16362" spans="4:22" x14ac:dyDescent="0.25">
      <c r="D16362" s="27"/>
      <c r="V16362" s="17"/>
    </row>
    <row r="16363" spans="4:22" x14ac:dyDescent="0.25">
      <c r="D16363" s="27"/>
      <c r="V16363" s="17"/>
    </row>
    <row r="16364" spans="4:22" x14ac:dyDescent="0.25">
      <c r="D16364" s="27"/>
      <c r="V16364" s="17"/>
    </row>
    <row r="16365" spans="4:22" x14ac:dyDescent="0.25">
      <c r="D16365" s="27"/>
      <c r="V16365" s="17"/>
    </row>
    <row r="16366" spans="4:22" x14ac:dyDescent="0.25">
      <c r="D16366" s="27"/>
      <c r="V16366" s="17"/>
    </row>
    <row r="16367" spans="4:22" x14ac:dyDescent="0.25">
      <c r="D16367" s="27"/>
      <c r="V16367" s="17"/>
    </row>
    <row r="16368" spans="4:22" x14ac:dyDescent="0.25">
      <c r="D16368" s="27"/>
      <c r="V16368" s="17"/>
    </row>
    <row r="16369" spans="4:22" x14ac:dyDescent="0.25">
      <c r="D16369" s="27"/>
      <c r="V16369" s="17"/>
    </row>
    <row r="16370" spans="4:22" x14ac:dyDescent="0.25">
      <c r="D16370" s="27"/>
      <c r="V16370" s="17"/>
    </row>
    <row r="16371" spans="4:22" x14ac:dyDescent="0.25">
      <c r="D16371" s="27"/>
      <c r="V16371" s="17"/>
    </row>
    <row r="16372" spans="4:22" x14ac:dyDescent="0.25">
      <c r="D16372" s="27"/>
      <c r="V16372" s="17"/>
    </row>
    <row r="16373" spans="4:22" x14ac:dyDescent="0.25">
      <c r="D16373" s="27"/>
      <c r="V16373" s="17"/>
    </row>
    <row r="16374" spans="4:22" x14ac:dyDescent="0.25">
      <c r="D16374" s="27"/>
      <c r="V16374" s="17"/>
    </row>
    <row r="16375" spans="4:22" x14ac:dyDescent="0.25">
      <c r="D16375" s="27"/>
      <c r="V16375" s="17"/>
    </row>
    <row r="16376" spans="4:22" x14ac:dyDescent="0.25">
      <c r="D16376" s="27"/>
      <c r="V16376" s="17"/>
    </row>
    <row r="16377" spans="4:22" x14ac:dyDescent="0.25">
      <c r="D16377" s="27"/>
      <c r="V16377" s="17"/>
    </row>
    <row r="16378" spans="4:22" x14ac:dyDescent="0.25">
      <c r="D16378" s="27"/>
      <c r="V16378" s="17"/>
    </row>
    <row r="16379" spans="4:22" x14ac:dyDescent="0.25">
      <c r="D16379" s="27"/>
      <c r="V16379" s="17"/>
    </row>
    <row r="16380" spans="4:22" x14ac:dyDescent="0.25">
      <c r="D16380" s="27"/>
      <c r="V16380" s="17"/>
    </row>
    <row r="16381" spans="4:22" x14ac:dyDescent="0.25">
      <c r="D16381" s="27"/>
      <c r="V16381" s="17"/>
    </row>
    <row r="16382" spans="4:22" x14ac:dyDescent="0.25">
      <c r="D16382" s="27"/>
      <c r="V16382" s="17"/>
    </row>
    <row r="16383" spans="4:22" x14ac:dyDescent="0.25">
      <c r="D16383" s="27"/>
      <c r="V16383" s="17"/>
    </row>
    <row r="16384" spans="4:22" x14ac:dyDescent="0.25">
      <c r="D16384" s="27"/>
      <c r="V16384" s="17"/>
    </row>
    <row r="16385" spans="4:22" x14ac:dyDescent="0.25">
      <c r="D16385" s="27"/>
      <c r="V16385" s="17"/>
    </row>
    <row r="16386" spans="4:22" x14ac:dyDescent="0.25">
      <c r="D16386" s="27"/>
      <c r="V16386" s="17"/>
    </row>
    <row r="16387" spans="4:22" x14ac:dyDescent="0.25">
      <c r="D16387" s="27"/>
      <c r="V16387" s="17"/>
    </row>
    <row r="16388" spans="4:22" x14ac:dyDescent="0.25">
      <c r="D16388" s="27"/>
      <c r="V16388" s="17"/>
    </row>
    <row r="16389" spans="4:22" x14ac:dyDescent="0.25">
      <c r="D16389" s="27"/>
      <c r="V16389" s="17"/>
    </row>
    <row r="16390" spans="4:22" x14ac:dyDescent="0.25">
      <c r="D16390" s="27"/>
      <c r="V16390" s="17"/>
    </row>
    <row r="16391" spans="4:22" x14ac:dyDescent="0.25">
      <c r="D16391" s="27"/>
      <c r="V16391" s="17"/>
    </row>
    <row r="16392" spans="4:22" x14ac:dyDescent="0.25">
      <c r="D16392" s="27"/>
      <c r="V16392" s="17"/>
    </row>
    <row r="16393" spans="4:22" x14ac:dyDescent="0.25">
      <c r="D16393" s="27"/>
      <c r="V16393" s="17"/>
    </row>
    <row r="16394" spans="4:22" x14ac:dyDescent="0.25">
      <c r="D16394" s="27"/>
      <c r="V16394" s="17"/>
    </row>
    <row r="16395" spans="4:22" x14ac:dyDescent="0.25">
      <c r="D16395" s="27"/>
      <c r="V16395" s="17"/>
    </row>
    <row r="16396" spans="4:22" x14ac:dyDescent="0.25">
      <c r="D16396" s="27"/>
      <c r="V16396" s="17"/>
    </row>
    <row r="16397" spans="4:22" x14ac:dyDescent="0.25">
      <c r="D16397" s="27"/>
      <c r="V16397" s="17"/>
    </row>
    <row r="16398" spans="4:22" x14ac:dyDescent="0.25">
      <c r="D16398" s="27"/>
      <c r="V16398" s="17"/>
    </row>
    <row r="16399" spans="4:22" x14ac:dyDescent="0.25">
      <c r="D16399" s="27"/>
      <c r="V16399" s="17"/>
    </row>
    <row r="16400" spans="4:22" x14ac:dyDescent="0.25">
      <c r="D16400" s="27"/>
      <c r="V16400" s="17"/>
    </row>
    <row r="16401" spans="4:22" x14ac:dyDescent="0.25">
      <c r="D16401" s="27"/>
      <c r="V16401" s="17"/>
    </row>
    <row r="16402" spans="4:22" x14ac:dyDescent="0.25">
      <c r="D16402" s="27"/>
      <c r="V16402" s="17"/>
    </row>
    <row r="16403" spans="4:22" x14ac:dyDescent="0.25">
      <c r="D16403" s="27"/>
      <c r="V16403" s="17"/>
    </row>
    <row r="16404" spans="4:22" x14ac:dyDescent="0.25">
      <c r="D16404" s="27"/>
      <c r="V16404" s="17"/>
    </row>
    <row r="16405" spans="4:22" x14ac:dyDescent="0.25">
      <c r="D16405" s="27"/>
      <c r="V16405" s="17"/>
    </row>
    <row r="16406" spans="4:22" x14ac:dyDescent="0.25">
      <c r="D16406" s="27"/>
      <c r="V16406" s="17"/>
    </row>
    <row r="16407" spans="4:22" x14ac:dyDescent="0.25">
      <c r="D16407" s="27"/>
      <c r="V16407" s="17"/>
    </row>
    <row r="16408" spans="4:22" x14ac:dyDescent="0.25">
      <c r="D16408" s="27"/>
      <c r="V16408" s="17"/>
    </row>
    <row r="16409" spans="4:22" x14ac:dyDescent="0.25">
      <c r="D16409" s="27"/>
      <c r="V16409" s="17"/>
    </row>
    <row r="16410" spans="4:22" x14ac:dyDescent="0.25">
      <c r="D16410" s="27"/>
      <c r="V16410" s="17"/>
    </row>
    <row r="16411" spans="4:22" x14ac:dyDescent="0.25">
      <c r="D16411" s="27"/>
      <c r="V16411" s="17"/>
    </row>
    <row r="16412" spans="4:22" x14ac:dyDescent="0.25">
      <c r="D16412" s="27"/>
      <c r="V16412" s="17"/>
    </row>
    <row r="16413" spans="4:22" x14ac:dyDescent="0.25">
      <c r="D16413" s="27"/>
      <c r="V16413" s="17"/>
    </row>
    <row r="16414" spans="4:22" x14ac:dyDescent="0.25">
      <c r="D16414" s="27"/>
      <c r="V16414" s="17"/>
    </row>
    <row r="16415" spans="4:22" x14ac:dyDescent="0.25">
      <c r="D16415" s="27"/>
      <c r="V16415" s="17"/>
    </row>
    <row r="16416" spans="4:22" x14ac:dyDescent="0.25">
      <c r="D16416" s="27"/>
      <c r="V16416" s="17"/>
    </row>
    <row r="16417" spans="4:22" x14ac:dyDescent="0.25">
      <c r="D16417" s="27"/>
      <c r="V16417" s="17"/>
    </row>
    <row r="16418" spans="4:22" x14ac:dyDescent="0.25">
      <c r="D16418" s="27"/>
      <c r="V16418" s="17"/>
    </row>
    <row r="16419" spans="4:22" x14ac:dyDescent="0.25">
      <c r="D16419" s="27"/>
      <c r="V16419" s="17"/>
    </row>
    <row r="16420" spans="4:22" x14ac:dyDescent="0.25">
      <c r="D16420" s="27"/>
      <c r="V16420" s="17"/>
    </row>
    <row r="16421" spans="4:22" x14ac:dyDescent="0.25">
      <c r="D16421" s="27"/>
      <c r="V16421" s="17"/>
    </row>
    <row r="16422" spans="4:22" x14ac:dyDescent="0.25">
      <c r="D16422" s="27"/>
      <c r="V16422" s="17"/>
    </row>
    <row r="16423" spans="4:22" x14ac:dyDescent="0.25">
      <c r="D16423" s="27"/>
      <c r="V16423" s="17"/>
    </row>
    <row r="16424" spans="4:22" x14ac:dyDescent="0.25">
      <c r="D16424" s="27"/>
      <c r="V16424" s="17"/>
    </row>
    <row r="16425" spans="4:22" x14ac:dyDescent="0.25">
      <c r="D16425" s="27"/>
      <c r="V16425" s="17"/>
    </row>
    <row r="16426" spans="4:22" x14ac:dyDescent="0.25">
      <c r="D16426" s="27"/>
      <c r="V16426" s="17"/>
    </row>
    <row r="16427" spans="4:22" x14ac:dyDescent="0.25">
      <c r="D16427" s="27"/>
      <c r="V16427" s="17"/>
    </row>
    <row r="16428" spans="4:22" x14ac:dyDescent="0.25">
      <c r="D16428" s="27"/>
      <c r="V16428" s="17"/>
    </row>
    <row r="16429" spans="4:22" x14ac:dyDescent="0.25">
      <c r="D16429" s="27"/>
      <c r="V16429" s="17"/>
    </row>
    <row r="16430" spans="4:22" x14ac:dyDescent="0.25">
      <c r="D16430" s="27"/>
      <c r="V16430" s="17"/>
    </row>
    <row r="16431" spans="4:22" x14ac:dyDescent="0.25">
      <c r="D16431" s="27"/>
      <c r="V16431" s="17"/>
    </row>
    <row r="16432" spans="4:22" x14ac:dyDescent="0.25">
      <c r="D16432" s="27"/>
      <c r="V16432" s="17"/>
    </row>
    <row r="16433" spans="4:22" x14ac:dyDescent="0.25">
      <c r="D16433" s="27"/>
      <c r="V16433" s="17"/>
    </row>
    <row r="16434" spans="4:22" x14ac:dyDescent="0.25">
      <c r="D16434" s="27"/>
      <c r="V16434" s="17"/>
    </row>
    <row r="16435" spans="4:22" x14ac:dyDescent="0.25">
      <c r="D16435" s="27"/>
      <c r="V16435" s="17"/>
    </row>
    <row r="16436" spans="4:22" x14ac:dyDescent="0.25">
      <c r="D16436" s="27"/>
      <c r="V16436" s="17"/>
    </row>
    <row r="16437" spans="4:22" x14ac:dyDescent="0.25">
      <c r="D16437" s="27"/>
      <c r="V16437" s="17"/>
    </row>
    <row r="16438" spans="4:22" x14ac:dyDescent="0.25">
      <c r="D16438" s="27"/>
      <c r="V16438" s="17"/>
    </row>
    <row r="16439" spans="4:22" x14ac:dyDescent="0.25">
      <c r="D16439" s="27"/>
      <c r="V16439" s="17"/>
    </row>
    <row r="16440" spans="4:22" x14ac:dyDescent="0.25">
      <c r="D16440" s="27"/>
      <c r="V16440" s="17"/>
    </row>
    <row r="16441" spans="4:22" x14ac:dyDescent="0.25">
      <c r="D16441" s="27"/>
      <c r="V16441" s="17"/>
    </row>
    <row r="16442" spans="4:22" x14ac:dyDescent="0.25">
      <c r="D16442" s="27"/>
      <c r="V16442" s="17"/>
    </row>
    <row r="16443" spans="4:22" x14ac:dyDescent="0.25">
      <c r="D16443" s="27"/>
      <c r="V16443" s="17"/>
    </row>
    <row r="16444" spans="4:22" x14ac:dyDescent="0.25">
      <c r="D16444" s="27"/>
      <c r="V16444" s="17"/>
    </row>
    <row r="16445" spans="4:22" x14ac:dyDescent="0.25">
      <c r="D16445" s="27"/>
      <c r="V16445" s="17"/>
    </row>
    <row r="16446" spans="4:22" x14ac:dyDescent="0.25">
      <c r="D16446" s="27"/>
      <c r="V16446" s="17"/>
    </row>
    <row r="16447" spans="4:22" x14ac:dyDescent="0.25">
      <c r="D16447" s="27"/>
      <c r="V16447" s="17"/>
    </row>
    <row r="16448" spans="4:22" x14ac:dyDescent="0.25">
      <c r="D16448" s="27"/>
      <c r="V16448" s="17"/>
    </row>
    <row r="16449" spans="4:22" x14ac:dyDescent="0.25">
      <c r="D16449" s="27"/>
      <c r="V16449" s="17"/>
    </row>
    <row r="16450" spans="4:22" x14ac:dyDescent="0.25">
      <c r="D16450" s="27"/>
      <c r="V16450" s="17"/>
    </row>
    <row r="16451" spans="4:22" x14ac:dyDescent="0.25">
      <c r="D16451" s="27"/>
      <c r="V16451" s="17"/>
    </row>
    <row r="16452" spans="4:22" x14ac:dyDescent="0.25">
      <c r="D16452" s="27"/>
      <c r="V16452" s="17"/>
    </row>
    <row r="16453" spans="4:22" x14ac:dyDescent="0.25">
      <c r="D16453" s="27"/>
      <c r="V16453" s="17"/>
    </row>
    <row r="16454" spans="4:22" x14ac:dyDescent="0.25">
      <c r="D16454" s="27"/>
      <c r="V16454" s="17"/>
    </row>
    <row r="16455" spans="4:22" x14ac:dyDescent="0.25">
      <c r="D16455" s="27"/>
      <c r="V16455" s="17"/>
    </row>
    <row r="16456" spans="4:22" x14ac:dyDescent="0.25">
      <c r="D16456" s="27"/>
      <c r="V16456" s="17"/>
    </row>
    <row r="16457" spans="4:22" x14ac:dyDescent="0.25">
      <c r="D16457" s="27"/>
      <c r="V16457" s="17"/>
    </row>
    <row r="16458" spans="4:22" x14ac:dyDescent="0.25">
      <c r="D16458" s="27"/>
      <c r="V16458" s="17"/>
    </row>
    <row r="16459" spans="4:22" x14ac:dyDescent="0.25">
      <c r="D16459" s="27"/>
      <c r="V16459" s="17"/>
    </row>
    <row r="16460" spans="4:22" x14ac:dyDescent="0.25">
      <c r="D16460" s="27"/>
      <c r="V16460" s="17"/>
    </row>
    <row r="16461" spans="4:22" x14ac:dyDescent="0.25">
      <c r="D16461" s="27"/>
      <c r="V16461" s="17"/>
    </row>
    <row r="16462" spans="4:22" x14ac:dyDescent="0.25">
      <c r="D16462" s="27"/>
      <c r="V16462" s="17"/>
    </row>
    <row r="16463" spans="4:22" x14ac:dyDescent="0.25">
      <c r="D16463" s="27"/>
      <c r="V16463" s="17"/>
    </row>
    <row r="16464" spans="4:22" x14ac:dyDescent="0.25">
      <c r="D16464" s="27"/>
      <c r="V16464" s="17"/>
    </row>
    <row r="16465" spans="4:22" x14ac:dyDescent="0.25">
      <c r="D16465" s="27"/>
      <c r="V16465" s="17"/>
    </row>
    <row r="16466" spans="4:22" x14ac:dyDescent="0.25">
      <c r="D16466" s="27"/>
      <c r="V16466" s="17"/>
    </row>
    <row r="16467" spans="4:22" x14ac:dyDescent="0.25">
      <c r="D16467" s="27"/>
      <c r="V16467" s="17"/>
    </row>
    <row r="16468" spans="4:22" x14ac:dyDescent="0.25">
      <c r="D16468" s="27"/>
      <c r="V16468" s="17"/>
    </row>
    <row r="16469" spans="4:22" x14ac:dyDescent="0.25">
      <c r="D16469" s="27"/>
      <c r="V16469" s="17"/>
    </row>
    <row r="16470" spans="4:22" x14ac:dyDescent="0.25">
      <c r="D16470" s="27"/>
      <c r="V16470" s="17"/>
    </row>
    <row r="16471" spans="4:22" x14ac:dyDescent="0.25">
      <c r="D16471" s="27"/>
      <c r="V16471" s="17"/>
    </row>
    <row r="16472" spans="4:22" x14ac:dyDescent="0.25">
      <c r="D16472" s="27"/>
      <c r="V16472" s="17"/>
    </row>
    <row r="16473" spans="4:22" x14ac:dyDescent="0.25">
      <c r="D16473" s="27"/>
      <c r="V16473" s="17"/>
    </row>
    <row r="16474" spans="4:22" x14ac:dyDescent="0.25">
      <c r="D16474" s="27"/>
      <c r="V16474" s="17"/>
    </row>
    <row r="16475" spans="4:22" x14ac:dyDescent="0.25">
      <c r="D16475" s="27"/>
      <c r="V16475" s="17"/>
    </row>
    <row r="16476" spans="4:22" x14ac:dyDescent="0.25">
      <c r="D16476" s="27"/>
      <c r="V16476" s="17"/>
    </row>
    <row r="16477" spans="4:22" x14ac:dyDescent="0.25">
      <c r="D16477" s="27"/>
      <c r="V16477" s="17"/>
    </row>
    <row r="16478" spans="4:22" x14ac:dyDescent="0.25">
      <c r="D16478" s="27"/>
      <c r="V16478" s="17"/>
    </row>
    <row r="16479" spans="4:22" x14ac:dyDescent="0.25">
      <c r="D16479" s="27"/>
      <c r="V16479" s="17"/>
    </row>
    <row r="16480" spans="4:22" x14ac:dyDescent="0.25">
      <c r="D16480" s="27"/>
      <c r="V16480" s="17"/>
    </row>
    <row r="16481" spans="4:22" x14ac:dyDescent="0.25">
      <c r="D16481" s="27"/>
      <c r="V16481" s="17"/>
    </row>
    <row r="16482" spans="4:22" x14ac:dyDescent="0.25">
      <c r="D16482" s="27"/>
      <c r="V16482" s="17"/>
    </row>
    <row r="16483" spans="4:22" x14ac:dyDescent="0.25">
      <c r="D16483" s="27"/>
      <c r="V16483" s="17"/>
    </row>
    <row r="16484" spans="4:22" x14ac:dyDescent="0.25">
      <c r="D16484" s="27"/>
      <c r="V16484" s="17"/>
    </row>
    <row r="16485" spans="4:22" x14ac:dyDescent="0.25">
      <c r="D16485" s="27"/>
      <c r="V16485" s="17"/>
    </row>
    <row r="16486" spans="4:22" x14ac:dyDescent="0.25">
      <c r="D16486" s="27"/>
      <c r="V16486" s="17"/>
    </row>
    <row r="16487" spans="4:22" x14ac:dyDescent="0.25">
      <c r="D16487" s="27"/>
      <c r="V16487" s="17"/>
    </row>
    <row r="16488" spans="4:22" x14ac:dyDescent="0.25">
      <c r="D16488" s="27"/>
      <c r="V16488" s="17"/>
    </row>
    <row r="16489" spans="4:22" x14ac:dyDescent="0.25">
      <c r="D16489" s="27"/>
      <c r="V16489" s="17"/>
    </row>
    <row r="16490" spans="4:22" x14ac:dyDescent="0.25">
      <c r="D16490" s="27"/>
      <c r="V16490" s="17"/>
    </row>
    <row r="16491" spans="4:22" x14ac:dyDescent="0.25">
      <c r="D16491" s="27"/>
      <c r="V16491" s="17"/>
    </row>
    <row r="16492" spans="4:22" x14ac:dyDescent="0.25">
      <c r="D16492" s="27"/>
      <c r="V16492" s="17"/>
    </row>
    <row r="16493" spans="4:22" x14ac:dyDescent="0.25">
      <c r="D16493" s="27"/>
      <c r="V16493" s="17"/>
    </row>
    <row r="16494" spans="4:22" x14ac:dyDescent="0.25">
      <c r="D16494" s="27"/>
      <c r="V16494" s="17"/>
    </row>
    <row r="16495" spans="4:22" x14ac:dyDescent="0.25">
      <c r="D16495" s="27"/>
      <c r="V16495" s="17"/>
    </row>
    <row r="16496" spans="4:22" x14ac:dyDescent="0.25">
      <c r="D16496" s="27"/>
      <c r="V16496" s="17"/>
    </row>
    <row r="16497" spans="4:22" x14ac:dyDescent="0.25">
      <c r="D16497" s="27"/>
      <c r="V16497" s="17"/>
    </row>
    <row r="16498" spans="4:22" x14ac:dyDescent="0.25">
      <c r="D16498" s="27"/>
      <c r="V16498" s="17"/>
    </row>
    <row r="16499" spans="4:22" x14ac:dyDescent="0.25">
      <c r="D16499" s="27"/>
      <c r="V16499" s="17"/>
    </row>
    <row r="16500" spans="4:22" x14ac:dyDescent="0.25">
      <c r="D16500" s="27"/>
      <c r="V16500" s="17"/>
    </row>
    <row r="16501" spans="4:22" x14ac:dyDescent="0.25">
      <c r="D16501" s="27"/>
      <c r="V16501" s="17"/>
    </row>
    <row r="16502" spans="4:22" x14ac:dyDescent="0.25">
      <c r="D16502" s="27"/>
      <c r="V16502" s="17"/>
    </row>
    <row r="16503" spans="4:22" x14ac:dyDescent="0.25">
      <c r="D16503" s="27"/>
      <c r="V16503" s="17"/>
    </row>
    <row r="16504" spans="4:22" x14ac:dyDescent="0.25">
      <c r="D16504" s="27"/>
      <c r="V16504" s="17"/>
    </row>
    <row r="16505" spans="4:22" x14ac:dyDescent="0.25">
      <c r="D16505" s="27"/>
      <c r="V16505" s="17"/>
    </row>
    <row r="16506" spans="4:22" x14ac:dyDescent="0.25">
      <c r="D16506" s="27"/>
      <c r="V16506" s="17"/>
    </row>
    <row r="16507" spans="4:22" x14ac:dyDescent="0.25">
      <c r="D16507" s="27"/>
      <c r="V16507" s="17"/>
    </row>
    <row r="16508" spans="4:22" x14ac:dyDescent="0.25">
      <c r="D16508" s="27"/>
      <c r="V16508" s="17"/>
    </row>
    <row r="16509" spans="4:22" x14ac:dyDescent="0.25">
      <c r="D16509" s="27"/>
      <c r="V16509" s="17"/>
    </row>
    <row r="16510" spans="4:22" x14ac:dyDescent="0.25">
      <c r="D16510" s="27"/>
      <c r="V16510" s="17"/>
    </row>
    <row r="16511" spans="4:22" x14ac:dyDescent="0.25">
      <c r="D16511" s="27"/>
      <c r="V16511" s="17"/>
    </row>
    <row r="16512" spans="4:22" x14ac:dyDescent="0.25">
      <c r="D16512" s="27"/>
      <c r="V16512" s="17"/>
    </row>
    <row r="16513" spans="4:22" x14ac:dyDescent="0.25">
      <c r="D16513" s="27"/>
      <c r="V16513" s="17"/>
    </row>
    <row r="16514" spans="4:22" x14ac:dyDescent="0.25">
      <c r="D16514" s="27"/>
      <c r="V16514" s="17"/>
    </row>
    <row r="16515" spans="4:22" x14ac:dyDescent="0.25">
      <c r="D16515" s="27"/>
      <c r="V16515" s="17"/>
    </row>
    <row r="16516" spans="4:22" x14ac:dyDescent="0.25">
      <c r="D16516" s="27"/>
      <c r="V16516" s="17"/>
    </row>
    <row r="16517" spans="4:22" x14ac:dyDescent="0.25">
      <c r="D16517" s="27"/>
      <c r="V16517" s="17"/>
    </row>
    <row r="16518" spans="4:22" x14ac:dyDescent="0.25">
      <c r="D16518" s="27"/>
      <c r="V16518" s="17"/>
    </row>
    <row r="16519" spans="4:22" x14ac:dyDescent="0.25">
      <c r="D16519" s="27"/>
      <c r="V16519" s="17"/>
    </row>
    <row r="16520" spans="4:22" x14ac:dyDescent="0.25">
      <c r="D16520" s="27"/>
      <c r="V16520" s="17"/>
    </row>
    <row r="16521" spans="4:22" x14ac:dyDescent="0.25">
      <c r="D16521" s="27"/>
      <c r="V16521" s="17"/>
    </row>
    <row r="16522" spans="4:22" x14ac:dyDescent="0.25">
      <c r="D16522" s="27"/>
      <c r="V16522" s="17"/>
    </row>
    <row r="16523" spans="4:22" x14ac:dyDescent="0.25">
      <c r="D16523" s="27"/>
      <c r="V16523" s="17"/>
    </row>
    <row r="16524" spans="4:22" x14ac:dyDescent="0.25">
      <c r="D16524" s="27"/>
      <c r="V16524" s="17"/>
    </row>
    <row r="16525" spans="4:22" x14ac:dyDescent="0.25">
      <c r="D16525" s="27"/>
      <c r="V16525" s="17"/>
    </row>
    <row r="16526" spans="4:22" x14ac:dyDescent="0.25">
      <c r="D16526" s="27"/>
      <c r="V16526" s="17"/>
    </row>
    <row r="16527" spans="4:22" x14ac:dyDescent="0.25">
      <c r="D16527" s="27"/>
      <c r="V16527" s="17"/>
    </row>
    <row r="16528" spans="4:22" x14ac:dyDescent="0.25">
      <c r="D16528" s="27"/>
      <c r="V16528" s="17"/>
    </row>
    <row r="16529" spans="4:22" x14ac:dyDescent="0.25">
      <c r="D16529" s="27"/>
      <c r="V16529" s="17"/>
    </row>
    <row r="16530" spans="4:22" x14ac:dyDescent="0.25">
      <c r="D16530" s="27"/>
      <c r="V16530" s="17"/>
    </row>
    <row r="16531" spans="4:22" x14ac:dyDescent="0.25">
      <c r="D16531" s="27"/>
      <c r="V16531" s="17"/>
    </row>
    <row r="16532" spans="4:22" x14ac:dyDescent="0.25">
      <c r="D16532" s="27"/>
      <c r="V16532" s="17"/>
    </row>
    <row r="16533" spans="4:22" x14ac:dyDescent="0.25">
      <c r="D16533" s="27"/>
      <c r="V16533" s="17"/>
    </row>
    <row r="16534" spans="4:22" x14ac:dyDescent="0.25">
      <c r="D16534" s="27"/>
      <c r="V16534" s="17"/>
    </row>
    <row r="16535" spans="4:22" x14ac:dyDescent="0.25">
      <c r="D16535" s="27"/>
      <c r="V16535" s="17"/>
    </row>
    <row r="16536" spans="4:22" x14ac:dyDescent="0.25">
      <c r="D16536" s="27"/>
      <c r="V16536" s="17"/>
    </row>
    <row r="16537" spans="4:22" x14ac:dyDescent="0.25">
      <c r="D16537" s="27"/>
      <c r="V16537" s="17"/>
    </row>
    <row r="16538" spans="4:22" x14ac:dyDescent="0.25">
      <c r="D16538" s="27"/>
      <c r="V16538" s="17"/>
    </row>
    <row r="16539" spans="4:22" x14ac:dyDescent="0.25">
      <c r="D16539" s="27"/>
      <c r="V16539" s="17"/>
    </row>
    <row r="16540" spans="4:22" x14ac:dyDescent="0.25">
      <c r="D16540" s="27"/>
      <c r="V16540" s="17"/>
    </row>
    <row r="16541" spans="4:22" x14ac:dyDescent="0.25">
      <c r="D16541" s="27"/>
      <c r="V16541" s="17"/>
    </row>
    <row r="16542" spans="4:22" x14ac:dyDescent="0.25">
      <c r="D16542" s="27"/>
      <c r="V16542" s="17"/>
    </row>
    <row r="16543" spans="4:22" x14ac:dyDescent="0.25">
      <c r="D16543" s="27"/>
      <c r="V16543" s="17"/>
    </row>
    <row r="16544" spans="4:22" x14ac:dyDescent="0.25">
      <c r="D16544" s="27"/>
      <c r="V16544" s="17"/>
    </row>
    <row r="16545" spans="4:22" x14ac:dyDescent="0.25">
      <c r="D16545" s="27"/>
      <c r="V16545" s="17"/>
    </row>
    <row r="16546" spans="4:22" x14ac:dyDescent="0.25">
      <c r="D16546" s="27"/>
      <c r="V16546" s="17"/>
    </row>
    <row r="16547" spans="4:22" x14ac:dyDescent="0.25">
      <c r="D16547" s="27"/>
      <c r="V16547" s="17"/>
    </row>
    <row r="16548" spans="4:22" x14ac:dyDescent="0.25">
      <c r="D16548" s="27"/>
      <c r="V16548" s="17"/>
    </row>
    <row r="16549" spans="4:22" x14ac:dyDescent="0.25">
      <c r="D16549" s="27"/>
      <c r="V16549" s="17"/>
    </row>
    <row r="16550" spans="4:22" x14ac:dyDescent="0.25">
      <c r="D16550" s="27"/>
      <c r="V16550" s="17"/>
    </row>
    <row r="16551" spans="4:22" x14ac:dyDescent="0.25">
      <c r="D16551" s="27"/>
      <c r="V16551" s="17"/>
    </row>
    <row r="16552" spans="4:22" x14ac:dyDescent="0.25">
      <c r="D16552" s="27"/>
      <c r="V16552" s="17"/>
    </row>
    <row r="16553" spans="4:22" x14ac:dyDescent="0.25">
      <c r="D16553" s="27"/>
      <c r="V16553" s="17"/>
    </row>
    <row r="16554" spans="4:22" x14ac:dyDescent="0.25">
      <c r="D16554" s="27"/>
      <c r="V16554" s="17"/>
    </row>
    <row r="16555" spans="4:22" x14ac:dyDescent="0.25">
      <c r="D16555" s="27"/>
      <c r="V16555" s="17"/>
    </row>
    <row r="16556" spans="4:22" x14ac:dyDescent="0.25">
      <c r="D16556" s="27"/>
      <c r="V16556" s="17"/>
    </row>
    <row r="16557" spans="4:22" x14ac:dyDescent="0.25">
      <c r="D16557" s="27"/>
      <c r="V16557" s="17"/>
    </row>
    <row r="16558" spans="4:22" x14ac:dyDescent="0.25">
      <c r="D16558" s="27"/>
      <c r="V16558" s="17"/>
    </row>
    <row r="16559" spans="4:22" x14ac:dyDescent="0.25">
      <c r="D16559" s="27"/>
      <c r="V16559" s="17"/>
    </row>
    <row r="16560" spans="4:22" x14ac:dyDescent="0.25">
      <c r="D16560" s="27"/>
      <c r="V16560" s="17"/>
    </row>
    <row r="16561" spans="4:22" x14ac:dyDescent="0.25">
      <c r="D16561" s="27"/>
      <c r="V16561" s="17"/>
    </row>
    <row r="16562" spans="4:22" x14ac:dyDescent="0.25">
      <c r="D16562" s="27"/>
      <c r="V16562" s="17"/>
    </row>
    <row r="16563" spans="4:22" x14ac:dyDescent="0.25">
      <c r="D16563" s="27"/>
      <c r="V16563" s="17"/>
    </row>
    <row r="16564" spans="4:22" x14ac:dyDescent="0.25">
      <c r="D16564" s="27"/>
      <c r="V16564" s="17"/>
    </row>
    <row r="16565" spans="4:22" x14ac:dyDescent="0.25">
      <c r="D16565" s="27"/>
      <c r="V16565" s="17"/>
    </row>
    <row r="16566" spans="4:22" x14ac:dyDescent="0.25">
      <c r="D16566" s="27"/>
      <c r="V16566" s="17"/>
    </row>
    <row r="16567" spans="4:22" x14ac:dyDescent="0.25">
      <c r="D16567" s="27"/>
      <c r="V16567" s="17"/>
    </row>
    <row r="16568" spans="4:22" x14ac:dyDescent="0.25">
      <c r="D16568" s="27"/>
      <c r="V16568" s="17"/>
    </row>
    <row r="16569" spans="4:22" x14ac:dyDescent="0.25">
      <c r="D16569" s="27"/>
      <c r="V16569" s="17"/>
    </row>
    <row r="16570" spans="4:22" x14ac:dyDescent="0.25">
      <c r="D16570" s="27"/>
      <c r="V16570" s="17"/>
    </row>
    <row r="16571" spans="4:22" x14ac:dyDescent="0.25">
      <c r="D16571" s="27"/>
      <c r="V16571" s="17"/>
    </row>
    <row r="16572" spans="4:22" x14ac:dyDescent="0.25">
      <c r="D16572" s="27"/>
      <c r="V16572" s="17"/>
    </row>
    <row r="16573" spans="4:22" x14ac:dyDescent="0.25">
      <c r="D16573" s="27"/>
      <c r="V16573" s="17"/>
    </row>
    <row r="16574" spans="4:22" x14ac:dyDescent="0.25">
      <c r="D16574" s="27"/>
      <c r="V16574" s="17"/>
    </row>
    <row r="16575" spans="4:22" x14ac:dyDescent="0.25">
      <c r="D16575" s="27"/>
      <c r="V16575" s="17"/>
    </row>
    <row r="16576" spans="4:22" x14ac:dyDescent="0.25">
      <c r="D16576" s="27"/>
      <c r="V16576" s="17"/>
    </row>
    <row r="16577" spans="4:22" x14ac:dyDescent="0.25">
      <c r="D16577" s="27"/>
      <c r="V16577" s="17"/>
    </row>
    <row r="16578" spans="4:22" x14ac:dyDescent="0.25">
      <c r="D16578" s="27"/>
      <c r="V16578" s="17"/>
    </row>
    <row r="16579" spans="4:22" x14ac:dyDescent="0.25">
      <c r="D16579" s="27"/>
      <c r="V16579" s="17"/>
    </row>
    <row r="16580" spans="4:22" x14ac:dyDescent="0.25">
      <c r="D16580" s="27"/>
      <c r="V16580" s="17"/>
    </row>
    <row r="16581" spans="4:22" x14ac:dyDescent="0.25">
      <c r="D16581" s="27"/>
      <c r="V16581" s="17"/>
    </row>
    <row r="16582" spans="4:22" x14ac:dyDescent="0.25">
      <c r="D16582" s="27"/>
      <c r="V16582" s="17"/>
    </row>
    <row r="16583" spans="4:22" x14ac:dyDescent="0.25">
      <c r="D16583" s="27"/>
      <c r="V16583" s="17"/>
    </row>
    <row r="16584" spans="4:22" x14ac:dyDescent="0.25">
      <c r="D16584" s="27"/>
      <c r="V16584" s="17"/>
    </row>
    <row r="16585" spans="4:22" x14ac:dyDescent="0.25">
      <c r="D16585" s="27"/>
      <c r="V16585" s="17"/>
    </row>
    <row r="16586" spans="4:22" x14ac:dyDescent="0.25">
      <c r="D16586" s="27"/>
      <c r="V16586" s="17"/>
    </row>
    <row r="16587" spans="4:22" x14ac:dyDescent="0.25">
      <c r="D16587" s="27"/>
      <c r="V16587" s="17"/>
    </row>
    <row r="16588" spans="4:22" x14ac:dyDescent="0.25">
      <c r="D16588" s="27"/>
      <c r="V16588" s="17"/>
    </row>
    <row r="16589" spans="4:22" x14ac:dyDescent="0.25">
      <c r="D16589" s="27"/>
      <c r="V16589" s="17"/>
    </row>
    <row r="16590" spans="4:22" x14ac:dyDescent="0.25">
      <c r="D16590" s="27"/>
      <c r="V16590" s="17"/>
    </row>
    <row r="16591" spans="4:22" x14ac:dyDescent="0.25">
      <c r="D16591" s="27"/>
      <c r="V16591" s="17"/>
    </row>
    <row r="16592" spans="4:22" x14ac:dyDescent="0.25">
      <c r="D16592" s="27"/>
      <c r="V16592" s="17"/>
    </row>
    <row r="16593" spans="4:22" x14ac:dyDescent="0.25">
      <c r="D16593" s="27"/>
      <c r="V16593" s="17"/>
    </row>
    <row r="16594" spans="4:22" x14ac:dyDescent="0.25">
      <c r="D16594" s="27"/>
      <c r="V16594" s="17"/>
    </row>
    <row r="16595" spans="4:22" x14ac:dyDescent="0.25">
      <c r="D16595" s="27"/>
      <c r="V16595" s="17"/>
    </row>
    <row r="16596" spans="4:22" x14ac:dyDescent="0.25">
      <c r="D16596" s="27"/>
      <c r="V16596" s="17"/>
    </row>
    <row r="16597" spans="4:22" x14ac:dyDescent="0.25">
      <c r="D16597" s="27"/>
      <c r="V16597" s="17"/>
    </row>
    <row r="16598" spans="4:22" x14ac:dyDescent="0.25">
      <c r="D16598" s="27"/>
      <c r="V16598" s="17"/>
    </row>
    <row r="16599" spans="4:22" x14ac:dyDescent="0.25">
      <c r="D16599" s="27"/>
      <c r="V16599" s="17"/>
    </row>
    <row r="16600" spans="4:22" x14ac:dyDescent="0.25">
      <c r="D16600" s="27"/>
      <c r="V16600" s="17"/>
    </row>
    <row r="16601" spans="4:22" x14ac:dyDescent="0.25">
      <c r="D16601" s="27"/>
      <c r="V16601" s="17"/>
    </row>
    <row r="16602" spans="4:22" x14ac:dyDescent="0.25">
      <c r="D16602" s="27"/>
      <c r="V16602" s="17"/>
    </row>
    <row r="16603" spans="4:22" x14ac:dyDescent="0.25">
      <c r="D16603" s="27"/>
      <c r="V16603" s="17"/>
    </row>
    <row r="16604" spans="4:22" x14ac:dyDescent="0.25">
      <c r="D16604" s="27"/>
      <c r="V16604" s="17"/>
    </row>
    <row r="16605" spans="4:22" x14ac:dyDescent="0.25">
      <c r="D16605" s="27"/>
      <c r="V16605" s="17"/>
    </row>
    <row r="16606" spans="4:22" x14ac:dyDescent="0.25">
      <c r="D16606" s="27"/>
      <c r="V16606" s="17"/>
    </row>
    <row r="16607" spans="4:22" x14ac:dyDescent="0.25">
      <c r="D16607" s="27"/>
      <c r="V16607" s="17"/>
    </row>
    <row r="16608" spans="4:22" x14ac:dyDescent="0.25">
      <c r="D16608" s="27"/>
      <c r="V16608" s="17"/>
    </row>
    <row r="16609" spans="4:22" x14ac:dyDescent="0.25">
      <c r="D16609" s="27"/>
      <c r="V16609" s="17"/>
    </row>
    <row r="16610" spans="4:22" x14ac:dyDescent="0.25">
      <c r="D16610" s="27"/>
      <c r="V16610" s="17"/>
    </row>
    <row r="16611" spans="4:22" x14ac:dyDescent="0.25">
      <c r="D16611" s="27"/>
      <c r="V16611" s="17"/>
    </row>
    <row r="16612" spans="4:22" x14ac:dyDescent="0.25">
      <c r="D16612" s="27"/>
      <c r="V16612" s="17"/>
    </row>
    <row r="16613" spans="4:22" x14ac:dyDescent="0.25">
      <c r="D16613" s="27"/>
      <c r="V16613" s="17"/>
    </row>
    <row r="16614" spans="4:22" x14ac:dyDescent="0.25">
      <c r="D16614" s="27"/>
      <c r="V16614" s="17"/>
    </row>
    <row r="16615" spans="4:22" x14ac:dyDescent="0.25">
      <c r="D16615" s="27"/>
      <c r="V16615" s="17"/>
    </row>
    <row r="16616" spans="4:22" x14ac:dyDescent="0.25">
      <c r="D16616" s="27"/>
      <c r="V16616" s="17"/>
    </row>
    <row r="16617" spans="4:22" x14ac:dyDescent="0.25">
      <c r="D16617" s="27"/>
      <c r="V16617" s="17"/>
    </row>
    <row r="16618" spans="4:22" x14ac:dyDescent="0.25">
      <c r="D16618" s="27"/>
      <c r="V16618" s="17"/>
    </row>
    <row r="16619" spans="4:22" x14ac:dyDescent="0.25">
      <c r="D16619" s="27"/>
      <c r="V16619" s="17"/>
    </row>
    <row r="16620" spans="4:22" x14ac:dyDescent="0.25">
      <c r="D16620" s="27"/>
      <c r="V16620" s="17"/>
    </row>
    <row r="16621" spans="4:22" x14ac:dyDescent="0.25">
      <c r="D16621" s="27"/>
      <c r="V16621" s="17"/>
    </row>
    <row r="16622" spans="4:22" x14ac:dyDescent="0.25">
      <c r="D16622" s="27"/>
      <c r="V16622" s="17"/>
    </row>
    <row r="16623" spans="4:22" x14ac:dyDescent="0.25">
      <c r="D16623" s="27"/>
      <c r="V16623" s="17"/>
    </row>
    <row r="16624" spans="4:22" x14ac:dyDescent="0.25">
      <c r="D16624" s="27"/>
      <c r="V16624" s="17"/>
    </row>
    <row r="16625" spans="4:22" x14ac:dyDescent="0.25">
      <c r="D16625" s="27"/>
      <c r="V16625" s="17"/>
    </row>
    <row r="16626" spans="4:22" x14ac:dyDescent="0.25">
      <c r="D16626" s="27"/>
      <c r="V16626" s="17"/>
    </row>
    <row r="16627" spans="4:22" x14ac:dyDescent="0.25">
      <c r="D16627" s="27"/>
      <c r="V16627" s="17"/>
    </row>
    <row r="16628" spans="4:22" x14ac:dyDescent="0.25">
      <c r="D16628" s="27"/>
      <c r="V16628" s="17"/>
    </row>
    <row r="16629" spans="4:22" x14ac:dyDescent="0.25">
      <c r="D16629" s="27"/>
      <c r="V16629" s="17"/>
    </row>
    <row r="16630" spans="4:22" x14ac:dyDescent="0.25">
      <c r="D16630" s="27"/>
      <c r="V16630" s="17"/>
    </row>
    <row r="16631" spans="4:22" x14ac:dyDescent="0.25">
      <c r="D16631" s="27"/>
      <c r="V16631" s="17"/>
    </row>
    <row r="16632" spans="4:22" x14ac:dyDescent="0.25">
      <c r="D16632" s="27"/>
      <c r="V16632" s="17"/>
    </row>
    <row r="16633" spans="4:22" x14ac:dyDescent="0.25">
      <c r="D16633" s="27"/>
      <c r="V16633" s="17"/>
    </row>
    <row r="16634" spans="4:22" x14ac:dyDescent="0.25">
      <c r="D16634" s="27"/>
      <c r="V16634" s="17"/>
    </row>
    <row r="16635" spans="4:22" x14ac:dyDescent="0.25">
      <c r="D16635" s="27"/>
      <c r="V16635" s="17"/>
    </row>
    <row r="16636" spans="4:22" x14ac:dyDescent="0.25">
      <c r="D16636" s="27"/>
      <c r="V16636" s="17"/>
    </row>
    <row r="16637" spans="4:22" x14ac:dyDescent="0.25">
      <c r="D16637" s="27"/>
      <c r="V16637" s="17"/>
    </row>
    <row r="16638" spans="4:22" x14ac:dyDescent="0.25">
      <c r="D16638" s="27"/>
      <c r="V16638" s="17"/>
    </row>
    <row r="16639" spans="4:22" x14ac:dyDescent="0.25">
      <c r="D16639" s="27"/>
      <c r="V16639" s="17"/>
    </row>
    <row r="16640" spans="4:22" x14ac:dyDescent="0.25">
      <c r="D16640" s="27"/>
      <c r="V16640" s="17"/>
    </row>
    <row r="16641" spans="4:22" x14ac:dyDescent="0.25">
      <c r="D16641" s="27"/>
      <c r="V16641" s="17"/>
    </row>
    <row r="16642" spans="4:22" x14ac:dyDescent="0.25">
      <c r="D16642" s="27"/>
      <c r="V16642" s="17"/>
    </row>
    <row r="16643" spans="4:22" x14ac:dyDescent="0.25">
      <c r="D16643" s="27"/>
      <c r="V16643" s="17"/>
    </row>
    <row r="16644" spans="4:22" x14ac:dyDescent="0.25">
      <c r="D16644" s="27"/>
      <c r="V16644" s="17"/>
    </row>
    <row r="16645" spans="4:22" x14ac:dyDescent="0.25">
      <c r="D16645" s="27"/>
      <c r="V16645" s="17"/>
    </row>
    <row r="16646" spans="4:22" x14ac:dyDescent="0.25">
      <c r="D16646" s="27"/>
      <c r="V16646" s="17"/>
    </row>
    <row r="16647" spans="4:22" x14ac:dyDescent="0.25">
      <c r="D16647" s="27"/>
      <c r="V16647" s="17"/>
    </row>
    <row r="16648" spans="4:22" x14ac:dyDescent="0.25">
      <c r="D16648" s="27"/>
      <c r="V16648" s="17"/>
    </row>
    <row r="16649" spans="4:22" x14ac:dyDescent="0.25">
      <c r="D16649" s="27"/>
      <c r="V16649" s="17"/>
    </row>
    <row r="16650" spans="4:22" x14ac:dyDescent="0.25">
      <c r="D16650" s="27"/>
      <c r="V16650" s="17"/>
    </row>
    <row r="16651" spans="4:22" x14ac:dyDescent="0.25">
      <c r="D16651" s="27"/>
      <c r="V16651" s="17"/>
    </row>
    <row r="16652" spans="4:22" x14ac:dyDescent="0.25">
      <c r="D16652" s="27"/>
      <c r="V16652" s="17"/>
    </row>
    <row r="16653" spans="4:22" x14ac:dyDescent="0.25">
      <c r="D16653" s="27"/>
      <c r="V16653" s="17"/>
    </row>
    <row r="16654" spans="4:22" x14ac:dyDescent="0.25">
      <c r="D16654" s="27"/>
      <c r="V16654" s="17"/>
    </row>
    <row r="16655" spans="4:22" x14ac:dyDescent="0.25">
      <c r="D16655" s="27"/>
      <c r="V16655" s="17"/>
    </row>
    <row r="16656" spans="4:22" x14ac:dyDescent="0.25">
      <c r="D16656" s="27"/>
      <c r="V16656" s="17"/>
    </row>
    <row r="16657" spans="4:22" x14ac:dyDescent="0.25">
      <c r="D16657" s="27"/>
      <c r="V16657" s="17"/>
    </row>
    <row r="16658" spans="4:22" x14ac:dyDescent="0.25">
      <c r="D16658" s="27"/>
      <c r="V16658" s="17"/>
    </row>
    <row r="16659" spans="4:22" x14ac:dyDescent="0.25">
      <c r="D16659" s="27"/>
      <c r="V16659" s="17"/>
    </row>
    <row r="16660" spans="4:22" x14ac:dyDescent="0.25">
      <c r="D16660" s="27"/>
      <c r="V16660" s="17"/>
    </row>
    <row r="16661" spans="4:22" x14ac:dyDescent="0.25">
      <c r="D16661" s="27"/>
      <c r="V16661" s="17"/>
    </row>
    <row r="16662" spans="4:22" x14ac:dyDescent="0.25">
      <c r="D16662" s="27"/>
      <c r="V16662" s="17"/>
    </row>
    <row r="16663" spans="4:22" x14ac:dyDescent="0.25">
      <c r="D16663" s="27"/>
      <c r="V16663" s="17"/>
    </row>
    <row r="16664" spans="4:22" x14ac:dyDescent="0.25">
      <c r="D16664" s="27"/>
      <c r="V16664" s="17"/>
    </row>
    <row r="16665" spans="4:22" x14ac:dyDescent="0.25">
      <c r="D16665" s="27"/>
      <c r="V16665" s="17"/>
    </row>
    <row r="16666" spans="4:22" x14ac:dyDescent="0.25">
      <c r="D16666" s="27"/>
      <c r="V16666" s="17"/>
    </row>
    <row r="16667" spans="4:22" x14ac:dyDescent="0.25">
      <c r="D16667" s="27"/>
      <c r="V16667" s="17"/>
    </row>
    <row r="16668" spans="4:22" x14ac:dyDescent="0.25">
      <c r="D16668" s="27"/>
      <c r="V16668" s="17"/>
    </row>
    <row r="16669" spans="4:22" x14ac:dyDescent="0.25">
      <c r="D16669" s="27"/>
      <c r="V16669" s="17"/>
    </row>
    <row r="16670" spans="4:22" x14ac:dyDescent="0.25">
      <c r="D16670" s="27"/>
      <c r="V16670" s="17"/>
    </row>
    <row r="16671" spans="4:22" x14ac:dyDescent="0.25">
      <c r="D16671" s="27"/>
      <c r="V16671" s="17"/>
    </row>
    <row r="16672" spans="4:22" x14ac:dyDescent="0.25">
      <c r="D16672" s="27"/>
      <c r="V16672" s="17"/>
    </row>
    <row r="16673" spans="4:22" x14ac:dyDescent="0.25">
      <c r="D16673" s="27"/>
      <c r="V16673" s="17"/>
    </row>
    <row r="16674" spans="4:22" x14ac:dyDescent="0.25">
      <c r="D16674" s="27"/>
      <c r="V16674" s="17"/>
    </row>
    <row r="16675" spans="4:22" x14ac:dyDescent="0.25">
      <c r="D16675" s="27"/>
      <c r="V16675" s="17"/>
    </row>
    <row r="16676" spans="4:22" x14ac:dyDescent="0.25">
      <c r="D16676" s="27"/>
      <c r="V16676" s="17"/>
    </row>
    <row r="16677" spans="4:22" x14ac:dyDescent="0.25">
      <c r="D16677" s="27"/>
      <c r="V16677" s="17"/>
    </row>
    <row r="16678" spans="4:22" x14ac:dyDescent="0.25">
      <c r="D16678" s="27"/>
      <c r="V16678" s="17"/>
    </row>
    <row r="16679" spans="4:22" x14ac:dyDescent="0.25">
      <c r="D16679" s="27"/>
      <c r="V16679" s="17"/>
    </row>
    <row r="16680" spans="4:22" x14ac:dyDescent="0.25">
      <c r="D16680" s="27"/>
      <c r="V16680" s="17"/>
    </row>
    <row r="16681" spans="4:22" x14ac:dyDescent="0.25">
      <c r="D16681" s="27"/>
      <c r="V16681" s="17"/>
    </row>
    <row r="16682" spans="4:22" x14ac:dyDescent="0.25">
      <c r="D16682" s="27"/>
      <c r="V16682" s="17"/>
    </row>
    <row r="16683" spans="4:22" x14ac:dyDescent="0.25">
      <c r="D16683" s="27"/>
      <c r="V16683" s="17"/>
    </row>
    <row r="16684" spans="4:22" x14ac:dyDescent="0.25">
      <c r="D16684" s="27"/>
      <c r="V16684" s="17"/>
    </row>
    <row r="16685" spans="4:22" x14ac:dyDescent="0.25">
      <c r="D16685" s="27"/>
      <c r="V16685" s="17"/>
    </row>
    <row r="16686" spans="4:22" x14ac:dyDescent="0.25">
      <c r="D16686" s="27"/>
      <c r="V16686" s="17"/>
    </row>
    <row r="16687" spans="4:22" x14ac:dyDescent="0.25">
      <c r="D16687" s="27"/>
      <c r="V16687" s="17"/>
    </row>
    <row r="16688" spans="4:22" x14ac:dyDescent="0.25">
      <c r="D16688" s="27"/>
      <c r="V16688" s="17"/>
    </row>
    <row r="16689" spans="4:22" x14ac:dyDescent="0.25">
      <c r="D16689" s="27"/>
      <c r="V16689" s="17"/>
    </row>
    <row r="16690" spans="4:22" x14ac:dyDescent="0.25">
      <c r="D16690" s="27"/>
      <c r="V16690" s="17"/>
    </row>
    <row r="16691" spans="4:22" x14ac:dyDescent="0.25">
      <c r="D16691" s="27"/>
      <c r="V16691" s="17"/>
    </row>
    <row r="16692" spans="4:22" x14ac:dyDescent="0.25">
      <c r="D16692" s="27"/>
      <c r="V16692" s="17"/>
    </row>
    <row r="16693" spans="4:22" x14ac:dyDescent="0.25">
      <c r="D16693" s="27"/>
      <c r="V16693" s="17"/>
    </row>
    <row r="16694" spans="4:22" x14ac:dyDescent="0.25">
      <c r="D16694" s="27"/>
      <c r="V16694" s="17"/>
    </row>
    <row r="16695" spans="4:22" x14ac:dyDescent="0.25">
      <c r="D16695" s="27"/>
      <c r="V16695" s="17"/>
    </row>
    <row r="16696" spans="4:22" x14ac:dyDescent="0.25">
      <c r="D16696" s="27"/>
      <c r="V16696" s="17"/>
    </row>
    <row r="16697" spans="4:22" x14ac:dyDescent="0.25">
      <c r="D16697" s="27"/>
      <c r="V16697" s="17"/>
    </row>
    <row r="16698" spans="4:22" x14ac:dyDescent="0.25">
      <c r="D16698" s="27"/>
      <c r="V16698" s="17"/>
    </row>
    <row r="16699" spans="4:22" x14ac:dyDescent="0.25">
      <c r="D16699" s="27"/>
      <c r="V16699" s="17"/>
    </row>
    <row r="16700" spans="4:22" x14ac:dyDescent="0.25">
      <c r="D16700" s="27"/>
      <c r="V16700" s="17"/>
    </row>
    <row r="16701" spans="4:22" x14ac:dyDescent="0.25">
      <c r="D16701" s="27"/>
      <c r="V16701" s="17"/>
    </row>
    <row r="16702" spans="4:22" x14ac:dyDescent="0.25">
      <c r="D16702" s="27"/>
      <c r="V16702" s="17"/>
    </row>
    <row r="16703" spans="4:22" x14ac:dyDescent="0.25">
      <c r="D16703" s="27"/>
      <c r="V16703" s="17"/>
    </row>
    <row r="16704" spans="4:22" x14ac:dyDescent="0.25">
      <c r="D16704" s="27"/>
      <c r="V16704" s="17"/>
    </row>
    <row r="16705" spans="4:22" x14ac:dyDescent="0.25">
      <c r="D16705" s="27"/>
      <c r="V16705" s="17"/>
    </row>
    <row r="16706" spans="4:22" x14ac:dyDescent="0.25">
      <c r="D16706" s="27"/>
      <c r="V16706" s="17"/>
    </row>
    <row r="16707" spans="4:22" x14ac:dyDescent="0.25">
      <c r="D16707" s="27"/>
      <c r="V16707" s="17"/>
    </row>
    <row r="16708" spans="4:22" x14ac:dyDescent="0.25">
      <c r="D16708" s="27"/>
      <c r="V16708" s="17"/>
    </row>
    <row r="16709" spans="4:22" x14ac:dyDescent="0.25">
      <c r="D16709" s="27"/>
      <c r="V16709" s="17"/>
    </row>
    <row r="16710" spans="4:22" x14ac:dyDescent="0.25">
      <c r="D16710" s="27"/>
      <c r="V16710" s="17"/>
    </row>
    <row r="16711" spans="4:22" x14ac:dyDescent="0.25">
      <c r="D16711" s="27"/>
      <c r="V16711" s="17"/>
    </row>
    <row r="16712" spans="4:22" x14ac:dyDescent="0.25">
      <c r="D16712" s="27"/>
      <c r="V16712" s="17"/>
    </row>
    <row r="16713" spans="4:22" x14ac:dyDescent="0.25">
      <c r="D16713" s="27"/>
      <c r="V16713" s="17"/>
    </row>
    <row r="16714" spans="4:22" x14ac:dyDescent="0.25">
      <c r="D16714" s="27"/>
      <c r="V16714" s="17"/>
    </row>
    <row r="16715" spans="4:22" x14ac:dyDescent="0.25">
      <c r="D16715" s="27"/>
      <c r="V16715" s="17"/>
    </row>
    <row r="16716" spans="4:22" x14ac:dyDescent="0.25">
      <c r="D16716" s="27"/>
      <c r="V16716" s="17"/>
    </row>
    <row r="16717" spans="4:22" x14ac:dyDescent="0.25">
      <c r="D16717" s="27"/>
      <c r="V16717" s="17"/>
    </row>
    <row r="16718" spans="4:22" x14ac:dyDescent="0.25">
      <c r="D16718" s="27"/>
      <c r="V16718" s="17"/>
    </row>
    <row r="16719" spans="4:22" x14ac:dyDescent="0.25">
      <c r="D16719" s="27"/>
      <c r="V16719" s="17"/>
    </row>
    <row r="16720" spans="4:22" x14ac:dyDescent="0.25">
      <c r="D16720" s="27"/>
      <c r="V16720" s="17"/>
    </row>
    <row r="16721" spans="4:22" x14ac:dyDescent="0.25">
      <c r="D16721" s="27"/>
      <c r="V16721" s="17"/>
    </row>
    <row r="16722" spans="4:22" x14ac:dyDescent="0.25">
      <c r="D16722" s="27"/>
      <c r="V16722" s="17"/>
    </row>
    <row r="16723" spans="4:22" x14ac:dyDescent="0.25">
      <c r="D16723" s="27"/>
      <c r="V16723" s="17"/>
    </row>
    <row r="16724" spans="4:22" x14ac:dyDescent="0.25">
      <c r="D16724" s="27"/>
      <c r="V16724" s="17"/>
    </row>
    <row r="16725" spans="4:22" x14ac:dyDescent="0.25">
      <c r="D16725" s="27"/>
      <c r="V16725" s="17"/>
    </row>
    <row r="16726" spans="4:22" x14ac:dyDescent="0.25">
      <c r="D16726" s="27"/>
      <c r="V16726" s="17"/>
    </row>
    <row r="16727" spans="4:22" x14ac:dyDescent="0.25">
      <c r="D16727" s="27"/>
      <c r="V16727" s="17"/>
    </row>
    <row r="16728" spans="4:22" x14ac:dyDescent="0.25">
      <c r="D16728" s="27"/>
      <c r="V16728" s="17"/>
    </row>
    <row r="16729" spans="4:22" x14ac:dyDescent="0.25">
      <c r="D16729" s="27"/>
      <c r="V16729" s="17"/>
    </row>
    <row r="16730" spans="4:22" x14ac:dyDescent="0.25">
      <c r="D16730" s="27"/>
      <c r="V16730" s="17"/>
    </row>
    <row r="16731" spans="4:22" x14ac:dyDescent="0.25">
      <c r="D16731" s="27"/>
      <c r="V16731" s="17"/>
    </row>
    <row r="16732" spans="4:22" x14ac:dyDescent="0.25">
      <c r="D16732" s="27"/>
      <c r="V16732" s="17"/>
    </row>
    <row r="16733" spans="4:22" x14ac:dyDescent="0.25">
      <c r="D16733" s="27"/>
      <c r="V16733" s="17"/>
    </row>
    <row r="16734" spans="4:22" x14ac:dyDescent="0.25">
      <c r="D16734" s="27"/>
      <c r="V16734" s="17"/>
    </row>
    <row r="16735" spans="4:22" x14ac:dyDescent="0.25">
      <c r="D16735" s="27"/>
      <c r="V16735" s="17"/>
    </row>
    <row r="16736" spans="4:22" x14ac:dyDescent="0.25">
      <c r="D16736" s="27"/>
      <c r="V16736" s="17"/>
    </row>
    <row r="16737" spans="4:22" x14ac:dyDescent="0.25">
      <c r="D16737" s="27"/>
      <c r="V16737" s="17"/>
    </row>
    <row r="16738" spans="4:22" x14ac:dyDescent="0.25">
      <c r="D16738" s="27"/>
      <c r="V16738" s="17"/>
    </row>
    <row r="16739" spans="4:22" x14ac:dyDescent="0.25">
      <c r="D16739" s="27"/>
      <c r="V16739" s="17"/>
    </row>
    <row r="16740" spans="4:22" x14ac:dyDescent="0.25">
      <c r="D16740" s="27"/>
      <c r="V16740" s="17"/>
    </row>
    <row r="16741" spans="4:22" x14ac:dyDescent="0.25">
      <c r="D16741" s="27"/>
      <c r="V16741" s="17"/>
    </row>
    <row r="16742" spans="4:22" x14ac:dyDescent="0.25">
      <c r="D16742" s="27"/>
      <c r="V16742" s="17"/>
    </row>
    <row r="16743" spans="4:22" x14ac:dyDescent="0.25">
      <c r="D16743" s="27"/>
      <c r="V16743" s="17"/>
    </row>
    <row r="16744" spans="4:22" x14ac:dyDescent="0.25">
      <c r="D16744" s="27"/>
      <c r="V16744" s="17"/>
    </row>
    <row r="16745" spans="4:22" x14ac:dyDescent="0.25">
      <c r="D16745" s="27"/>
      <c r="V16745" s="17"/>
    </row>
    <row r="16746" spans="4:22" x14ac:dyDescent="0.25">
      <c r="D16746" s="27"/>
      <c r="V16746" s="17"/>
    </row>
    <row r="16747" spans="4:22" x14ac:dyDescent="0.25">
      <c r="D16747" s="27"/>
      <c r="V16747" s="17"/>
    </row>
    <row r="16748" spans="4:22" x14ac:dyDescent="0.25">
      <c r="D16748" s="27"/>
      <c r="V16748" s="17"/>
    </row>
    <row r="16749" spans="4:22" x14ac:dyDescent="0.25">
      <c r="D16749" s="27"/>
      <c r="V16749" s="17"/>
    </row>
    <row r="16750" spans="4:22" x14ac:dyDescent="0.25">
      <c r="D16750" s="27"/>
      <c r="V16750" s="17"/>
    </row>
    <row r="16751" spans="4:22" x14ac:dyDescent="0.25">
      <c r="D16751" s="27"/>
      <c r="V16751" s="17"/>
    </row>
    <row r="16752" spans="4:22" x14ac:dyDescent="0.25">
      <c r="D16752" s="27"/>
      <c r="V16752" s="17"/>
    </row>
    <row r="16753" spans="4:22" x14ac:dyDescent="0.25">
      <c r="D16753" s="27"/>
      <c r="V16753" s="17"/>
    </row>
    <row r="16754" spans="4:22" x14ac:dyDescent="0.25">
      <c r="D16754" s="27"/>
      <c r="V16754" s="17"/>
    </row>
    <row r="16755" spans="4:22" x14ac:dyDescent="0.25">
      <c r="D16755" s="27"/>
      <c r="V16755" s="17"/>
    </row>
    <row r="16756" spans="4:22" x14ac:dyDescent="0.25">
      <c r="D16756" s="27"/>
      <c r="V16756" s="17"/>
    </row>
    <row r="16757" spans="4:22" x14ac:dyDescent="0.25">
      <c r="D16757" s="27"/>
      <c r="V16757" s="17"/>
    </row>
    <row r="16758" spans="4:22" x14ac:dyDescent="0.25">
      <c r="D16758" s="27"/>
      <c r="V16758" s="17"/>
    </row>
    <row r="16759" spans="4:22" x14ac:dyDescent="0.25">
      <c r="D16759" s="27"/>
      <c r="V16759" s="17"/>
    </row>
    <row r="16760" spans="4:22" x14ac:dyDescent="0.25">
      <c r="D16760" s="27"/>
      <c r="V16760" s="17"/>
    </row>
    <row r="16761" spans="4:22" x14ac:dyDescent="0.25">
      <c r="D16761" s="27"/>
      <c r="V16761" s="17"/>
    </row>
    <row r="16762" spans="4:22" x14ac:dyDescent="0.25">
      <c r="D16762" s="27"/>
      <c r="V16762" s="17"/>
    </row>
    <row r="16763" spans="4:22" x14ac:dyDescent="0.25">
      <c r="D16763" s="27"/>
      <c r="V16763" s="17"/>
    </row>
    <row r="16764" spans="4:22" x14ac:dyDescent="0.25">
      <c r="D16764" s="27"/>
      <c r="V16764" s="17"/>
    </row>
    <row r="16765" spans="4:22" x14ac:dyDescent="0.25">
      <c r="D16765" s="27"/>
      <c r="V16765" s="17"/>
    </row>
    <row r="16766" spans="4:22" x14ac:dyDescent="0.25">
      <c r="D16766" s="27"/>
      <c r="V16766" s="17"/>
    </row>
    <row r="16767" spans="4:22" x14ac:dyDescent="0.25">
      <c r="D16767" s="27"/>
      <c r="V16767" s="17"/>
    </row>
    <row r="16768" spans="4:22" x14ac:dyDescent="0.25">
      <c r="D16768" s="27"/>
      <c r="V16768" s="17"/>
    </row>
    <row r="16769" spans="4:22" x14ac:dyDescent="0.25">
      <c r="D16769" s="27"/>
      <c r="V16769" s="17"/>
    </row>
    <row r="16770" spans="4:22" x14ac:dyDescent="0.25">
      <c r="D16770" s="27"/>
      <c r="V16770" s="17"/>
    </row>
    <row r="16771" spans="4:22" x14ac:dyDescent="0.25">
      <c r="D16771" s="27"/>
      <c r="V16771" s="17"/>
    </row>
    <row r="16772" spans="4:22" x14ac:dyDescent="0.25">
      <c r="D16772" s="27"/>
      <c r="V16772" s="17"/>
    </row>
    <row r="16773" spans="4:22" x14ac:dyDescent="0.25">
      <c r="D16773" s="27"/>
      <c r="V16773" s="17"/>
    </row>
    <row r="16774" spans="4:22" x14ac:dyDescent="0.25">
      <c r="D16774" s="27"/>
      <c r="V16774" s="17"/>
    </row>
    <row r="16775" spans="4:22" x14ac:dyDescent="0.25">
      <c r="D16775" s="27"/>
      <c r="V16775" s="17"/>
    </row>
    <row r="16776" spans="4:22" x14ac:dyDescent="0.25">
      <c r="D16776" s="27"/>
      <c r="V16776" s="17"/>
    </row>
    <row r="16777" spans="4:22" x14ac:dyDescent="0.25">
      <c r="D16777" s="27"/>
      <c r="V16777" s="17"/>
    </row>
    <row r="16778" spans="4:22" x14ac:dyDescent="0.25">
      <c r="D16778" s="27"/>
      <c r="V16778" s="17"/>
    </row>
    <row r="16779" spans="4:22" x14ac:dyDescent="0.25">
      <c r="D16779" s="27"/>
      <c r="V16779" s="17"/>
    </row>
    <row r="16780" spans="4:22" x14ac:dyDescent="0.25">
      <c r="D16780" s="27"/>
      <c r="V16780" s="17"/>
    </row>
    <row r="16781" spans="4:22" x14ac:dyDescent="0.25">
      <c r="D16781" s="27"/>
      <c r="V16781" s="17"/>
    </row>
    <row r="16782" spans="4:22" x14ac:dyDescent="0.25">
      <c r="D16782" s="27"/>
      <c r="V16782" s="17"/>
    </row>
    <row r="16783" spans="4:22" x14ac:dyDescent="0.25">
      <c r="D16783" s="27"/>
      <c r="V16783" s="17"/>
    </row>
    <row r="16784" spans="4:22" x14ac:dyDescent="0.25">
      <c r="D16784" s="27"/>
      <c r="V16784" s="17"/>
    </row>
    <row r="16785" spans="4:22" x14ac:dyDescent="0.25">
      <c r="D16785" s="27"/>
      <c r="V16785" s="17"/>
    </row>
    <row r="16786" spans="4:22" x14ac:dyDescent="0.25">
      <c r="D16786" s="27"/>
      <c r="V16786" s="17"/>
    </row>
    <row r="16787" spans="4:22" x14ac:dyDescent="0.25">
      <c r="D16787" s="27"/>
      <c r="V16787" s="17"/>
    </row>
    <row r="16788" spans="4:22" x14ac:dyDescent="0.25">
      <c r="D16788" s="27"/>
      <c r="V16788" s="17"/>
    </row>
    <row r="16789" spans="4:22" x14ac:dyDescent="0.25">
      <c r="D16789" s="27"/>
      <c r="V16789" s="17"/>
    </row>
    <row r="16790" spans="4:22" x14ac:dyDescent="0.25">
      <c r="D16790" s="27"/>
      <c r="V16790" s="17"/>
    </row>
    <row r="16791" spans="4:22" x14ac:dyDescent="0.25">
      <c r="D16791" s="27"/>
      <c r="V16791" s="17"/>
    </row>
    <row r="16792" spans="4:22" x14ac:dyDescent="0.25">
      <c r="D16792" s="27"/>
      <c r="V16792" s="17"/>
    </row>
    <row r="16793" spans="4:22" x14ac:dyDescent="0.25">
      <c r="D16793" s="27"/>
      <c r="V16793" s="17"/>
    </row>
    <row r="16794" spans="4:22" x14ac:dyDescent="0.25">
      <c r="D16794" s="27"/>
      <c r="V16794" s="17"/>
    </row>
    <row r="16795" spans="4:22" x14ac:dyDescent="0.25">
      <c r="D16795" s="27"/>
      <c r="V16795" s="17"/>
    </row>
    <row r="16796" spans="4:22" x14ac:dyDescent="0.25">
      <c r="D16796" s="27"/>
      <c r="V16796" s="17"/>
    </row>
    <row r="16797" spans="4:22" x14ac:dyDescent="0.25">
      <c r="D16797" s="27"/>
      <c r="V16797" s="17"/>
    </row>
    <row r="16798" spans="4:22" x14ac:dyDescent="0.25">
      <c r="D16798" s="27"/>
      <c r="V16798" s="17"/>
    </row>
    <row r="16799" spans="4:22" x14ac:dyDescent="0.25">
      <c r="D16799" s="27"/>
      <c r="V16799" s="17"/>
    </row>
    <row r="16800" spans="4:22" x14ac:dyDescent="0.25">
      <c r="D16800" s="27"/>
      <c r="V16800" s="17"/>
    </row>
    <row r="16801" spans="4:22" x14ac:dyDescent="0.25">
      <c r="D16801" s="27"/>
      <c r="V16801" s="17"/>
    </row>
    <row r="16802" spans="4:22" x14ac:dyDescent="0.25">
      <c r="D16802" s="27"/>
      <c r="V16802" s="17"/>
    </row>
    <row r="16803" spans="4:22" x14ac:dyDescent="0.25">
      <c r="D16803" s="27"/>
      <c r="V16803" s="17"/>
    </row>
    <row r="16804" spans="4:22" x14ac:dyDescent="0.25">
      <c r="D16804" s="27"/>
      <c r="V16804" s="17"/>
    </row>
    <row r="16805" spans="4:22" x14ac:dyDescent="0.25">
      <c r="D16805" s="27"/>
      <c r="V16805" s="17"/>
    </row>
    <row r="16806" spans="4:22" x14ac:dyDescent="0.25">
      <c r="D16806" s="27"/>
      <c r="V16806" s="17"/>
    </row>
    <row r="16807" spans="4:22" x14ac:dyDescent="0.25">
      <c r="D16807" s="27"/>
      <c r="V16807" s="17"/>
    </row>
    <row r="16808" spans="4:22" x14ac:dyDescent="0.25">
      <c r="D16808" s="27"/>
      <c r="V16808" s="17"/>
    </row>
    <row r="16809" spans="4:22" x14ac:dyDescent="0.25">
      <c r="D16809" s="27"/>
      <c r="V16809" s="17"/>
    </row>
    <row r="16810" spans="4:22" x14ac:dyDescent="0.25">
      <c r="D16810" s="27"/>
      <c r="V16810" s="17"/>
    </row>
    <row r="16811" spans="4:22" x14ac:dyDescent="0.25">
      <c r="D16811" s="27"/>
      <c r="V16811" s="17"/>
    </row>
    <row r="16812" spans="4:22" x14ac:dyDescent="0.25">
      <c r="D16812" s="27"/>
      <c r="V16812" s="17"/>
    </row>
    <row r="16813" spans="4:22" x14ac:dyDescent="0.25">
      <c r="D16813" s="27"/>
      <c r="V16813" s="17"/>
    </row>
    <row r="16814" spans="4:22" x14ac:dyDescent="0.25">
      <c r="D16814" s="27"/>
      <c r="V16814" s="17"/>
    </row>
    <row r="16815" spans="4:22" x14ac:dyDescent="0.25">
      <c r="D16815" s="27"/>
      <c r="V16815" s="17"/>
    </row>
    <row r="16816" spans="4:22" x14ac:dyDescent="0.25">
      <c r="D16816" s="27"/>
      <c r="V16816" s="17"/>
    </row>
    <row r="16817" spans="4:22" x14ac:dyDescent="0.25">
      <c r="D16817" s="27"/>
      <c r="V16817" s="17"/>
    </row>
    <row r="16818" spans="4:22" x14ac:dyDescent="0.25">
      <c r="D16818" s="27"/>
      <c r="V16818" s="17"/>
    </row>
    <row r="16819" spans="4:22" x14ac:dyDescent="0.25">
      <c r="D16819" s="27"/>
      <c r="V16819" s="17"/>
    </row>
    <row r="16820" spans="4:22" x14ac:dyDescent="0.25">
      <c r="D16820" s="27"/>
      <c r="V16820" s="17"/>
    </row>
    <row r="16821" spans="4:22" x14ac:dyDescent="0.25">
      <c r="D16821" s="27"/>
      <c r="V16821" s="17"/>
    </row>
    <row r="16822" spans="4:22" x14ac:dyDescent="0.25">
      <c r="D16822" s="27"/>
      <c r="V16822" s="17"/>
    </row>
    <row r="16823" spans="4:22" x14ac:dyDescent="0.25">
      <c r="D16823" s="27"/>
      <c r="V16823" s="17"/>
    </row>
    <row r="16824" spans="4:22" x14ac:dyDescent="0.25">
      <c r="D16824" s="27"/>
      <c r="V16824" s="17"/>
    </row>
    <row r="16825" spans="4:22" x14ac:dyDescent="0.25">
      <c r="D16825" s="27"/>
      <c r="V16825" s="17"/>
    </row>
    <row r="16826" spans="4:22" x14ac:dyDescent="0.25">
      <c r="D16826" s="27"/>
      <c r="V16826" s="17"/>
    </row>
    <row r="16827" spans="4:22" x14ac:dyDescent="0.25">
      <c r="D16827" s="27"/>
      <c r="V16827" s="17"/>
    </row>
    <row r="16828" spans="4:22" x14ac:dyDescent="0.25">
      <c r="D16828" s="27"/>
      <c r="V16828" s="17"/>
    </row>
    <row r="16829" spans="4:22" x14ac:dyDescent="0.25">
      <c r="D16829" s="27"/>
      <c r="V16829" s="17"/>
    </row>
    <row r="16830" spans="4:22" x14ac:dyDescent="0.25">
      <c r="D16830" s="27"/>
      <c r="V16830" s="17"/>
    </row>
    <row r="16831" spans="4:22" x14ac:dyDescent="0.25">
      <c r="D16831" s="27"/>
      <c r="V16831" s="17"/>
    </row>
    <row r="16832" spans="4:22" x14ac:dyDescent="0.25">
      <c r="D16832" s="27"/>
      <c r="V16832" s="17"/>
    </row>
    <row r="16833" spans="4:22" x14ac:dyDescent="0.25">
      <c r="D16833" s="27"/>
      <c r="V16833" s="17"/>
    </row>
    <row r="16834" spans="4:22" x14ac:dyDescent="0.25">
      <c r="D16834" s="27"/>
      <c r="V16834" s="17"/>
    </row>
    <row r="16835" spans="4:22" x14ac:dyDescent="0.25">
      <c r="D16835" s="27"/>
      <c r="V16835" s="17"/>
    </row>
    <row r="16836" spans="4:22" x14ac:dyDescent="0.25">
      <c r="D16836" s="27"/>
      <c r="V16836" s="17"/>
    </row>
    <row r="16837" spans="4:22" x14ac:dyDescent="0.25">
      <c r="D16837" s="27"/>
      <c r="V16837" s="17"/>
    </row>
    <row r="16838" spans="4:22" x14ac:dyDescent="0.25">
      <c r="D16838" s="27"/>
      <c r="V16838" s="17"/>
    </row>
    <row r="16839" spans="4:22" x14ac:dyDescent="0.25">
      <c r="D16839" s="27"/>
      <c r="V16839" s="17"/>
    </row>
    <row r="16840" spans="4:22" x14ac:dyDescent="0.25">
      <c r="D16840" s="27"/>
      <c r="V16840" s="17"/>
    </row>
    <row r="16841" spans="4:22" x14ac:dyDescent="0.25">
      <c r="D16841" s="27"/>
      <c r="V16841" s="17"/>
    </row>
    <row r="16842" spans="4:22" x14ac:dyDescent="0.25">
      <c r="D16842" s="27"/>
      <c r="V16842" s="17"/>
    </row>
    <row r="16843" spans="4:22" x14ac:dyDescent="0.25">
      <c r="D16843" s="27"/>
      <c r="V16843" s="17"/>
    </row>
    <row r="16844" spans="4:22" x14ac:dyDescent="0.25">
      <c r="D16844" s="27"/>
      <c r="V16844" s="17"/>
    </row>
    <row r="16845" spans="4:22" x14ac:dyDescent="0.25">
      <c r="D16845" s="27"/>
      <c r="V16845" s="17"/>
    </row>
    <row r="16846" spans="4:22" x14ac:dyDescent="0.25">
      <c r="D16846" s="27"/>
      <c r="V16846" s="17"/>
    </row>
    <row r="16847" spans="4:22" x14ac:dyDescent="0.25">
      <c r="D16847" s="27"/>
      <c r="V16847" s="17"/>
    </row>
    <row r="16848" spans="4:22" x14ac:dyDescent="0.25">
      <c r="D16848" s="27"/>
      <c r="V16848" s="17"/>
    </row>
    <row r="16849" spans="4:22" x14ac:dyDescent="0.25">
      <c r="D16849" s="27"/>
      <c r="V16849" s="17"/>
    </row>
    <row r="16850" spans="4:22" x14ac:dyDescent="0.25">
      <c r="D16850" s="27"/>
      <c r="V16850" s="17"/>
    </row>
    <row r="16851" spans="4:22" x14ac:dyDescent="0.25">
      <c r="D16851" s="27"/>
      <c r="V16851" s="17"/>
    </row>
    <row r="16852" spans="4:22" x14ac:dyDescent="0.25">
      <c r="D16852" s="27"/>
      <c r="V16852" s="17"/>
    </row>
    <row r="16853" spans="4:22" x14ac:dyDescent="0.25">
      <c r="D16853" s="27"/>
      <c r="V16853" s="17"/>
    </row>
    <row r="16854" spans="4:22" x14ac:dyDescent="0.25">
      <c r="D16854" s="27"/>
      <c r="V16854" s="17"/>
    </row>
    <row r="16855" spans="4:22" x14ac:dyDescent="0.25">
      <c r="D16855" s="27"/>
      <c r="V16855" s="17"/>
    </row>
    <row r="16856" spans="4:22" x14ac:dyDescent="0.25">
      <c r="D16856" s="27"/>
      <c r="V16856" s="17"/>
    </row>
    <row r="16857" spans="4:22" x14ac:dyDescent="0.25">
      <c r="D16857" s="27"/>
      <c r="V16857" s="17"/>
    </row>
    <row r="16858" spans="4:22" x14ac:dyDescent="0.25">
      <c r="D16858" s="27"/>
      <c r="V16858" s="17"/>
    </row>
    <row r="16859" spans="4:22" x14ac:dyDescent="0.25">
      <c r="D16859" s="27"/>
      <c r="V16859" s="17"/>
    </row>
    <row r="16860" spans="4:22" x14ac:dyDescent="0.25">
      <c r="D16860" s="27"/>
      <c r="V16860" s="17"/>
    </row>
    <row r="16861" spans="4:22" x14ac:dyDescent="0.25">
      <c r="D16861" s="27"/>
      <c r="V16861" s="17"/>
    </row>
    <row r="16862" spans="4:22" x14ac:dyDescent="0.25">
      <c r="D16862" s="27"/>
      <c r="V16862" s="17"/>
    </row>
    <row r="16863" spans="4:22" x14ac:dyDescent="0.25">
      <c r="D16863" s="27"/>
      <c r="V16863" s="17"/>
    </row>
    <row r="16864" spans="4:22" x14ac:dyDescent="0.25">
      <c r="D16864" s="27"/>
      <c r="V16864" s="17"/>
    </row>
    <row r="16865" spans="4:22" x14ac:dyDescent="0.25">
      <c r="D16865" s="27"/>
      <c r="V16865" s="17"/>
    </row>
    <row r="16866" spans="4:22" x14ac:dyDescent="0.25">
      <c r="D16866" s="27"/>
      <c r="V16866" s="17"/>
    </row>
    <row r="16867" spans="4:22" x14ac:dyDescent="0.25">
      <c r="D16867" s="27"/>
      <c r="V16867" s="17"/>
    </row>
    <row r="16868" spans="4:22" x14ac:dyDescent="0.25">
      <c r="D16868" s="27"/>
      <c r="V16868" s="17"/>
    </row>
    <row r="16869" spans="4:22" x14ac:dyDescent="0.25">
      <c r="D16869" s="27"/>
      <c r="V16869" s="17"/>
    </row>
    <row r="16870" spans="4:22" x14ac:dyDescent="0.25">
      <c r="D16870" s="27"/>
      <c r="V16870" s="17"/>
    </row>
    <row r="16871" spans="4:22" x14ac:dyDescent="0.25">
      <c r="D16871" s="27"/>
      <c r="V16871" s="17"/>
    </row>
    <row r="16872" spans="4:22" x14ac:dyDescent="0.25">
      <c r="D16872" s="27"/>
      <c r="V16872" s="17"/>
    </row>
    <row r="16873" spans="4:22" x14ac:dyDescent="0.25">
      <c r="D16873" s="27"/>
      <c r="V16873" s="17"/>
    </row>
    <row r="16874" spans="4:22" x14ac:dyDescent="0.25">
      <c r="D16874" s="27"/>
      <c r="V16874" s="17"/>
    </row>
    <row r="16875" spans="4:22" x14ac:dyDescent="0.25">
      <c r="D16875" s="27"/>
      <c r="V16875" s="17"/>
    </row>
    <row r="16876" spans="4:22" x14ac:dyDescent="0.25">
      <c r="D16876" s="27"/>
      <c r="V16876" s="17"/>
    </row>
    <row r="16877" spans="4:22" x14ac:dyDescent="0.25">
      <c r="D16877" s="27"/>
      <c r="V16877" s="17"/>
    </row>
    <row r="16878" spans="4:22" x14ac:dyDescent="0.25">
      <c r="D16878" s="27"/>
      <c r="V16878" s="17"/>
    </row>
    <row r="16879" spans="4:22" x14ac:dyDescent="0.25">
      <c r="D16879" s="27"/>
      <c r="V16879" s="17"/>
    </row>
    <row r="16880" spans="4:22" x14ac:dyDescent="0.25">
      <c r="D16880" s="27"/>
      <c r="V16880" s="17"/>
    </row>
    <row r="16881" spans="4:22" x14ac:dyDescent="0.25">
      <c r="D16881" s="27"/>
      <c r="V16881" s="17"/>
    </row>
    <row r="16882" spans="4:22" x14ac:dyDescent="0.25">
      <c r="D16882" s="27"/>
      <c r="V16882" s="17"/>
    </row>
    <row r="16883" spans="4:22" x14ac:dyDescent="0.25">
      <c r="D16883" s="27"/>
      <c r="V16883" s="17"/>
    </row>
    <row r="16884" spans="4:22" x14ac:dyDescent="0.25">
      <c r="D16884" s="27"/>
      <c r="V16884" s="17"/>
    </row>
    <row r="16885" spans="4:22" x14ac:dyDescent="0.25">
      <c r="D16885" s="27"/>
      <c r="V16885" s="17"/>
    </row>
    <row r="16886" spans="4:22" x14ac:dyDescent="0.25">
      <c r="D16886" s="27"/>
      <c r="V16886" s="17"/>
    </row>
    <row r="16887" spans="4:22" x14ac:dyDescent="0.25">
      <c r="D16887" s="27"/>
      <c r="V16887" s="17"/>
    </row>
    <row r="16888" spans="4:22" x14ac:dyDescent="0.25">
      <c r="D16888" s="27"/>
      <c r="V16888" s="17"/>
    </row>
    <row r="16889" spans="4:22" x14ac:dyDescent="0.25">
      <c r="D16889" s="27"/>
      <c r="V16889" s="17"/>
    </row>
    <row r="16890" spans="4:22" x14ac:dyDescent="0.25">
      <c r="D16890" s="27"/>
      <c r="V16890" s="17"/>
    </row>
    <row r="16891" spans="4:22" x14ac:dyDescent="0.25">
      <c r="D16891" s="27"/>
      <c r="V16891" s="17"/>
    </row>
    <row r="16892" spans="4:22" x14ac:dyDescent="0.25">
      <c r="D16892" s="27"/>
      <c r="V16892" s="17"/>
    </row>
    <row r="16893" spans="4:22" x14ac:dyDescent="0.25">
      <c r="D16893" s="27"/>
      <c r="V16893" s="17"/>
    </row>
    <row r="16894" spans="4:22" x14ac:dyDescent="0.25">
      <c r="D16894" s="27"/>
      <c r="V16894" s="17"/>
    </row>
    <row r="16895" spans="4:22" x14ac:dyDescent="0.25">
      <c r="D16895" s="27"/>
      <c r="V16895" s="17"/>
    </row>
    <row r="16896" spans="4:22" x14ac:dyDescent="0.25">
      <c r="D16896" s="27"/>
      <c r="V16896" s="17"/>
    </row>
    <row r="16897" spans="4:22" x14ac:dyDescent="0.25">
      <c r="D16897" s="27"/>
      <c r="V16897" s="17"/>
    </row>
    <row r="16898" spans="4:22" x14ac:dyDescent="0.25">
      <c r="D16898" s="27"/>
      <c r="V16898" s="17"/>
    </row>
    <row r="16899" spans="4:22" x14ac:dyDescent="0.25">
      <c r="D16899" s="27"/>
      <c r="V16899" s="17"/>
    </row>
    <row r="16900" spans="4:22" x14ac:dyDescent="0.25">
      <c r="D16900" s="27"/>
      <c r="V16900" s="17"/>
    </row>
    <row r="16901" spans="4:22" x14ac:dyDescent="0.25">
      <c r="D16901" s="27"/>
      <c r="V16901" s="17"/>
    </row>
    <row r="16902" spans="4:22" x14ac:dyDescent="0.25">
      <c r="D16902" s="27"/>
      <c r="V16902" s="17"/>
    </row>
    <row r="16903" spans="4:22" x14ac:dyDescent="0.25">
      <c r="D16903" s="27"/>
      <c r="V16903" s="17"/>
    </row>
    <row r="16904" spans="4:22" x14ac:dyDescent="0.25">
      <c r="D16904" s="27"/>
      <c r="V16904" s="17"/>
    </row>
    <row r="16905" spans="4:22" x14ac:dyDescent="0.25">
      <c r="D16905" s="27"/>
      <c r="V16905" s="17"/>
    </row>
    <row r="16906" spans="4:22" x14ac:dyDescent="0.25">
      <c r="D16906" s="27"/>
      <c r="V16906" s="17"/>
    </row>
    <row r="16907" spans="4:22" x14ac:dyDescent="0.25">
      <c r="D16907" s="27"/>
      <c r="V16907" s="17"/>
    </row>
    <row r="16908" spans="4:22" x14ac:dyDescent="0.25">
      <c r="D16908" s="27"/>
      <c r="V16908" s="17"/>
    </row>
    <row r="16909" spans="4:22" x14ac:dyDescent="0.25">
      <c r="D16909" s="27"/>
      <c r="V16909" s="17"/>
    </row>
    <row r="16910" spans="4:22" x14ac:dyDescent="0.25">
      <c r="D16910" s="27"/>
      <c r="V16910" s="17"/>
    </row>
    <row r="16911" spans="4:22" x14ac:dyDescent="0.25">
      <c r="D16911" s="27"/>
      <c r="V16911" s="17"/>
    </row>
    <row r="16912" spans="4:22" x14ac:dyDescent="0.25">
      <c r="D16912" s="27"/>
      <c r="V16912" s="17"/>
    </row>
    <row r="16913" spans="4:22" x14ac:dyDescent="0.25">
      <c r="D16913" s="27"/>
      <c r="V16913" s="17"/>
    </row>
    <row r="16914" spans="4:22" x14ac:dyDescent="0.25">
      <c r="D16914" s="27"/>
      <c r="V16914" s="17"/>
    </row>
    <row r="16915" spans="4:22" x14ac:dyDescent="0.25">
      <c r="D16915" s="27"/>
      <c r="V16915" s="17"/>
    </row>
    <row r="16916" spans="4:22" x14ac:dyDescent="0.25">
      <c r="D16916" s="27"/>
      <c r="V16916" s="17"/>
    </row>
    <row r="16917" spans="4:22" x14ac:dyDescent="0.25">
      <c r="D16917" s="27"/>
      <c r="V16917" s="17"/>
    </row>
    <row r="16918" spans="4:22" x14ac:dyDescent="0.25">
      <c r="D16918" s="27"/>
      <c r="V16918" s="17"/>
    </row>
    <row r="16919" spans="4:22" x14ac:dyDescent="0.25">
      <c r="D16919" s="27"/>
      <c r="V16919" s="17"/>
    </row>
    <row r="16920" spans="4:22" x14ac:dyDescent="0.25">
      <c r="D16920" s="27"/>
      <c r="V16920" s="17"/>
    </row>
    <row r="16921" spans="4:22" x14ac:dyDescent="0.25">
      <c r="D16921" s="27"/>
      <c r="V16921" s="17"/>
    </row>
    <row r="16922" spans="4:22" x14ac:dyDescent="0.25">
      <c r="D16922" s="27"/>
      <c r="V16922" s="17"/>
    </row>
    <row r="16923" spans="4:22" x14ac:dyDescent="0.25">
      <c r="D16923" s="27"/>
      <c r="V16923" s="17"/>
    </row>
    <row r="16924" spans="4:22" x14ac:dyDescent="0.25">
      <c r="D16924" s="27"/>
      <c r="V16924" s="17"/>
    </row>
    <row r="16925" spans="4:22" x14ac:dyDescent="0.25">
      <c r="D16925" s="27"/>
      <c r="V16925" s="17"/>
    </row>
    <row r="16926" spans="4:22" x14ac:dyDescent="0.25">
      <c r="D16926" s="27"/>
      <c r="V16926" s="17"/>
    </row>
    <row r="16927" spans="4:22" x14ac:dyDescent="0.25">
      <c r="D16927" s="27"/>
      <c r="V16927" s="17"/>
    </row>
    <row r="16928" spans="4:22" x14ac:dyDescent="0.25">
      <c r="D16928" s="27"/>
      <c r="V16928" s="17"/>
    </row>
    <row r="16929" spans="4:22" x14ac:dyDescent="0.25">
      <c r="D16929" s="27"/>
      <c r="V16929" s="17"/>
    </row>
    <row r="16930" spans="4:22" x14ac:dyDescent="0.25">
      <c r="D16930" s="27"/>
      <c r="V16930" s="17"/>
    </row>
    <row r="16931" spans="4:22" x14ac:dyDescent="0.25">
      <c r="D16931" s="27"/>
      <c r="V16931" s="17"/>
    </row>
    <row r="16932" spans="4:22" x14ac:dyDescent="0.25">
      <c r="D16932" s="27"/>
      <c r="V16932" s="17"/>
    </row>
    <row r="16933" spans="4:22" x14ac:dyDescent="0.25">
      <c r="D16933" s="27"/>
      <c r="V16933" s="17"/>
    </row>
    <row r="16934" spans="4:22" x14ac:dyDescent="0.25">
      <c r="D16934" s="27"/>
      <c r="V16934" s="17"/>
    </row>
    <row r="16935" spans="4:22" x14ac:dyDescent="0.25">
      <c r="D16935" s="27"/>
      <c r="V16935" s="17"/>
    </row>
    <row r="16936" spans="4:22" x14ac:dyDescent="0.25">
      <c r="D16936" s="27"/>
      <c r="V16936" s="17"/>
    </row>
    <row r="16937" spans="4:22" x14ac:dyDescent="0.25">
      <c r="D16937" s="27"/>
      <c r="V16937" s="17"/>
    </row>
    <row r="16938" spans="4:22" x14ac:dyDescent="0.25">
      <c r="D16938" s="27"/>
      <c r="V16938" s="17"/>
    </row>
    <row r="16939" spans="4:22" x14ac:dyDescent="0.25">
      <c r="D16939" s="27"/>
      <c r="V16939" s="17"/>
    </row>
    <row r="16940" spans="4:22" x14ac:dyDescent="0.25">
      <c r="D16940" s="27"/>
      <c r="V16940" s="17"/>
    </row>
    <row r="16941" spans="4:22" x14ac:dyDescent="0.25">
      <c r="D16941" s="27"/>
      <c r="V16941" s="17"/>
    </row>
    <row r="16942" spans="4:22" x14ac:dyDescent="0.25">
      <c r="D16942" s="27"/>
      <c r="V16942" s="17"/>
    </row>
    <row r="16943" spans="4:22" x14ac:dyDescent="0.25">
      <c r="D16943" s="27"/>
      <c r="V16943" s="17"/>
    </row>
    <row r="16944" spans="4:22" x14ac:dyDescent="0.25">
      <c r="D16944" s="27"/>
      <c r="V16944" s="17"/>
    </row>
    <row r="16945" spans="4:22" x14ac:dyDescent="0.25">
      <c r="D16945" s="27"/>
      <c r="V16945" s="17"/>
    </row>
    <row r="16946" spans="4:22" x14ac:dyDescent="0.25">
      <c r="D16946" s="27"/>
      <c r="V16946" s="17"/>
    </row>
    <row r="16947" spans="4:22" x14ac:dyDescent="0.25">
      <c r="D16947" s="27"/>
      <c r="V16947" s="17"/>
    </row>
    <row r="16948" spans="4:22" x14ac:dyDescent="0.25">
      <c r="D16948" s="27"/>
      <c r="V16948" s="17"/>
    </row>
    <row r="16949" spans="4:22" x14ac:dyDescent="0.25">
      <c r="D16949" s="27"/>
      <c r="V16949" s="17"/>
    </row>
    <row r="16950" spans="4:22" x14ac:dyDescent="0.25">
      <c r="D16950" s="27"/>
      <c r="V16950" s="17"/>
    </row>
    <row r="16951" spans="4:22" x14ac:dyDescent="0.25">
      <c r="D16951" s="27"/>
      <c r="V16951" s="17"/>
    </row>
    <row r="16952" spans="4:22" x14ac:dyDescent="0.25">
      <c r="D16952" s="27"/>
      <c r="V16952" s="17"/>
    </row>
    <row r="16953" spans="4:22" x14ac:dyDescent="0.25">
      <c r="D16953" s="27"/>
      <c r="V16953" s="17"/>
    </row>
    <row r="16954" spans="4:22" x14ac:dyDescent="0.25">
      <c r="D16954" s="27"/>
      <c r="V16954" s="17"/>
    </row>
    <row r="16955" spans="4:22" x14ac:dyDescent="0.25">
      <c r="D16955" s="27"/>
      <c r="V16955" s="17"/>
    </row>
    <row r="16956" spans="4:22" x14ac:dyDescent="0.25">
      <c r="D16956" s="27"/>
      <c r="V16956" s="17"/>
    </row>
    <row r="16957" spans="4:22" x14ac:dyDescent="0.25">
      <c r="D16957" s="27"/>
      <c r="V16957" s="17"/>
    </row>
    <row r="16958" spans="4:22" x14ac:dyDescent="0.25">
      <c r="D16958" s="27"/>
      <c r="V16958" s="17"/>
    </row>
    <row r="16959" spans="4:22" x14ac:dyDescent="0.25">
      <c r="D16959" s="27"/>
      <c r="V16959" s="17"/>
    </row>
    <row r="16960" spans="4:22" x14ac:dyDescent="0.25">
      <c r="D16960" s="27"/>
      <c r="V16960" s="17"/>
    </row>
    <row r="16961" spans="4:22" x14ac:dyDescent="0.25">
      <c r="D16961" s="27"/>
      <c r="V16961" s="17"/>
    </row>
    <row r="16962" spans="4:22" x14ac:dyDescent="0.25">
      <c r="D16962" s="27"/>
      <c r="V16962" s="17"/>
    </row>
    <row r="16963" spans="4:22" x14ac:dyDescent="0.25">
      <c r="D16963" s="27"/>
      <c r="V16963" s="17"/>
    </row>
    <row r="16964" spans="4:22" x14ac:dyDescent="0.25">
      <c r="D16964" s="27"/>
      <c r="V16964" s="17"/>
    </row>
    <row r="16965" spans="4:22" x14ac:dyDescent="0.25">
      <c r="D16965" s="27"/>
      <c r="V16965" s="17"/>
    </row>
    <row r="16966" spans="4:22" x14ac:dyDescent="0.25">
      <c r="D16966" s="27"/>
      <c r="V16966" s="17"/>
    </row>
    <row r="16967" spans="4:22" x14ac:dyDescent="0.25">
      <c r="D16967" s="27"/>
      <c r="V16967" s="17"/>
    </row>
    <row r="16968" spans="4:22" x14ac:dyDescent="0.25">
      <c r="D16968" s="27"/>
      <c r="V16968" s="17"/>
    </row>
    <row r="16969" spans="4:22" x14ac:dyDescent="0.25">
      <c r="D16969" s="27"/>
      <c r="V16969" s="17"/>
    </row>
    <row r="16970" spans="4:22" x14ac:dyDescent="0.25">
      <c r="D16970" s="27"/>
      <c r="V16970" s="17"/>
    </row>
    <row r="16971" spans="4:22" x14ac:dyDescent="0.25">
      <c r="D16971" s="27"/>
      <c r="V16971" s="17"/>
    </row>
    <row r="16972" spans="4:22" x14ac:dyDescent="0.25">
      <c r="D16972" s="27"/>
      <c r="V16972" s="17"/>
    </row>
    <row r="16973" spans="4:22" x14ac:dyDescent="0.25">
      <c r="D16973" s="27"/>
      <c r="V16973" s="17"/>
    </row>
    <row r="16974" spans="4:22" x14ac:dyDescent="0.25">
      <c r="D16974" s="27"/>
      <c r="V16974" s="17"/>
    </row>
    <row r="16975" spans="4:22" x14ac:dyDescent="0.25">
      <c r="D16975" s="27"/>
      <c r="V16975" s="17"/>
    </row>
    <row r="16976" spans="4:22" x14ac:dyDescent="0.25">
      <c r="D16976" s="27"/>
      <c r="V16976" s="17"/>
    </row>
    <row r="16977" spans="4:22" x14ac:dyDescent="0.25">
      <c r="D16977" s="27"/>
      <c r="V16977" s="17"/>
    </row>
    <row r="16978" spans="4:22" x14ac:dyDescent="0.25">
      <c r="D16978" s="27"/>
      <c r="V16978" s="17"/>
    </row>
    <row r="16979" spans="4:22" x14ac:dyDescent="0.25">
      <c r="D16979" s="27"/>
      <c r="V16979" s="17"/>
    </row>
    <row r="16980" spans="4:22" x14ac:dyDescent="0.25">
      <c r="D16980" s="27"/>
      <c r="V16980" s="17"/>
    </row>
    <row r="16981" spans="4:22" x14ac:dyDescent="0.25">
      <c r="D16981" s="27"/>
      <c r="V16981" s="17"/>
    </row>
    <row r="16982" spans="4:22" x14ac:dyDescent="0.25">
      <c r="D16982" s="27"/>
      <c r="V16982" s="17"/>
    </row>
    <row r="16983" spans="4:22" x14ac:dyDescent="0.25">
      <c r="D16983" s="27"/>
      <c r="V16983" s="17"/>
    </row>
    <row r="16984" spans="4:22" x14ac:dyDescent="0.25">
      <c r="D16984" s="27"/>
      <c r="V16984" s="17"/>
    </row>
    <row r="16985" spans="4:22" x14ac:dyDescent="0.25">
      <c r="D16985" s="27"/>
      <c r="V16985" s="17"/>
    </row>
    <row r="16986" spans="4:22" x14ac:dyDescent="0.25">
      <c r="D16986" s="27"/>
      <c r="V16986" s="17"/>
    </row>
    <row r="16987" spans="4:22" x14ac:dyDescent="0.25">
      <c r="D16987" s="27"/>
      <c r="V16987" s="17"/>
    </row>
    <row r="16988" spans="4:22" x14ac:dyDescent="0.25">
      <c r="D16988" s="27"/>
      <c r="V16988" s="17"/>
    </row>
    <row r="16989" spans="4:22" x14ac:dyDescent="0.25">
      <c r="D16989" s="27"/>
      <c r="V16989" s="17"/>
    </row>
    <row r="16990" spans="4:22" x14ac:dyDescent="0.25">
      <c r="D16990" s="27"/>
      <c r="V16990" s="17"/>
    </row>
    <row r="16991" spans="4:22" x14ac:dyDescent="0.25">
      <c r="D16991" s="27"/>
      <c r="V16991" s="17"/>
    </row>
    <row r="16992" spans="4:22" x14ac:dyDescent="0.25">
      <c r="D16992" s="27"/>
      <c r="V16992" s="17"/>
    </row>
    <row r="16993" spans="4:22" x14ac:dyDescent="0.25">
      <c r="D16993" s="27"/>
      <c r="V16993" s="17"/>
    </row>
    <row r="16994" spans="4:22" x14ac:dyDescent="0.25">
      <c r="D16994" s="27"/>
      <c r="V16994" s="17"/>
    </row>
    <row r="16995" spans="4:22" x14ac:dyDescent="0.25">
      <c r="D16995" s="27"/>
      <c r="V16995" s="17"/>
    </row>
    <row r="16996" spans="4:22" x14ac:dyDescent="0.25">
      <c r="D16996" s="27"/>
      <c r="V16996" s="17"/>
    </row>
    <row r="16997" spans="4:22" x14ac:dyDescent="0.25">
      <c r="D16997" s="27"/>
      <c r="V16997" s="17"/>
    </row>
    <row r="16998" spans="4:22" x14ac:dyDescent="0.25">
      <c r="D16998" s="27"/>
      <c r="V16998" s="17"/>
    </row>
    <row r="16999" spans="4:22" x14ac:dyDescent="0.25">
      <c r="D16999" s="27"/>
      <c r="V16999" s="17"/>
    </row>
    <row r="17000" spans="4:22" x14ac:dyDescent="0.25">
      <c r="D17000" s="27"/>
      <c r="V17000" s="17"/>
    </row>
    <row r="17001" spans="4:22" x14ac:dyDescent="0.25">
      <c r="D17001" s="27"/>
      <c r="V17001" s="17"/>
    </row>
    <row r="17002" spans="4:22" x14ac:dyDescent="0.25">
      <c r="D17002" s="27"/>
      <c r="V17002" s="17"/>
    </row>
    <row r="17003" spans="4:22" x14ac:dyDescent="0.25">
      <c r="D17003" s="27"/>
      <c r="V17003" s="17"/>
    </row>
    <row r="17004" spans="4:22" x14ac:dyDescent="0.25">
      <c r="D17004" s="27"/>
      <c r="V17004" s="17"/>
    </row>
    <row r="17005" spans="4:22" x14ac:dyDescent="0.25">
      <c r="D17005" s="27"/>
      <c r="V17005" s="17"/>
    </row>
    <row r="17006" spans="4:22" x14ac:dyDescent="0.25">
      <c r="D17006" s="27"/>
      <c r="V17006" s="17"/>
    </row>
    <row r="17007" spans="4:22" x14ac:dyDescent="0.25">
      <c r="D17007" s="27"/>
      <c r="V17007" s="17"/>
    </row>
    <row r="17008" spans="4:22" x14ac:dyDescent="0.25">
      <c r="D17008" s="27"/>
      <c r="V17008" s="17"/>
    </row>
    <row r="17009" spans="4:22" x14ac:dyDescent="0.25">
      <c r="D17009" s="27"/>
      <c r="V17009" s="17"/>
    </row>
    <row r="17010" spans="4:22" x14ac:dyDescent="0.25">
      <c r="D17010" s="27"/>
      <c r="V17010" s="17"/>
    </row>
    <row r="17011" spans="4:22" x14ac:dyDescent="0.25">
      <c r="D17011" s="27"/>
      <c r="V17011" s="17"/>
    </row>
    <row r="17012" spans="4:22" x14ac:dyDescent="0.25">
      <c r="D17012" s="27"/>
      <c r="V17012" s="17"/>
    </row>
    <row r="17013" spans="4:22" x14ac:dyDescent="0.25">
      <c r="D17013" s="27"/>
      <c r="V17013" s="17"/>
    </row>
    <row r="17014" spans="4:22" x14ac:dyDescent="0.25">
      <c r="D17014" s="27"/>
      <c r="V17014" s="17"/>
    </row>
    <row r="17015" spans="4:22" x14ac:dyDescent="0.25">
      <c r="D17015" s="27"/>
      <c r="V17015" s="17"/>
    </row>
    <row r="17016" spans="4:22" x14ac:dyDescent="0.25">
      <c r="D17016" s="27"/>
      <c r="V17016" s="17"/>
    </row>
    <row r="17017" spans="4:22" x14ac:dyDescent="0.25">
      <c r="D17017" s="27"/>
      <c r="V17017" s="17"/>
    </row>
    <row r="17018" spans="4:22" x14ac:dyDescent="0.25">
      <c r="D17018" s="27"/>
      <c r="V17018" s="17"/>
    </row>
    <row r="17019" spans="4:22" x14ac:dyDescent="0.25">
      <c r="D17019" s="27"/>
      <c r="V17019" s="17"/>
    </row>
    <row r="17020" spans="4:22" x14ac:dyDescent="0.25">
      <c r="D17020" s="27"/>
      <c r="V17020" s="17"/>
    </row>
    <row r="17021" spans="4:22" x14ac:dyDescent="0.25">
      <c r="D17021" s="27"/>
      <c r="V17021" s="17"/>
    </row>
    <row r="17022" spans="4:22" x14ac:dyDescent="0.25">
      <c r="D17022" s="27"/>
      <c r="V17022" s="17"/>
    </row>
    <row r="17023" spans="4:22" x14ac:dyDescent="0.25">
      <c r="D17023" s="27"/>
      <c r="V17023" s="17"/>
    </row>
    <row r="17024" spans="4:22" x14ac:dyDescent="0.25">
      <c r="D17024" s="27"/>
      <c r="V17024" s="17"/>
    </row>
    <row r="17025" spans="4:22" x14ac:dyDescent="0.25">
      <c r="D17025" s="27"/>
      <c r="V17025" s="17"/>
    </row>
    <row r="17026" spans="4:22" x14ac:dyDescent="0.25">
      <c r="D17026" s="27"/>
      <c r="V17026" s="17"/>
    </row>
    <row r="17027" spans="4:22" x14ac:dyDescent="0.25">
      <c r="D17027" s="27"/>
      <c r="V17027" s="17"/>
    </row>
    <row r="17028" spans="4:22" x14ac:dyDescent="0.25">
      <c r="D17028" s="27"/>
      <c r="V17028" s="17"/>
    </row>
    <row r="17029" spans="4:22" x14ac:dyDescent="0.25">
      <c r="D17029" s="27"/>
      <c r="V17029" s="17"/>
    </row>
    <row r="17030" spans="4:22" x14ac:dyDescent="0.25">
      <c r="D17030" s="27"/>
      <c r="V17030" s="17"/>
    </row>
    <row r="17031" spans="4:22" x14ac:dyDescent="0.25">
      <c r="D17031" s="27"/>
      <c r="V17031" s="17"/>
    </row>
    <row r="17032" spans="4:22" x14ac:dyDescent="0.25">
      <c r="D17032" s="27"/>
      <c r="V17032" s="17"/>
    </row>
    <row r="17033" spans="4:22" x14ac:dyDescent="0.25">
      <c r="D17033" s="27"/>
      <c r="V17033" s="17"/>
    </row>
    <row r="17034" spans="4:22" x14ac:dyDescent="0.25">
      <c r="D17034" s="27"/>
      <c r="V17034" s="17"/>
    </row>
    <row r="17035" spans="4:22" x14ac:dyDescent="0.25">
      <c r="D17035" s="27"/>
      <c r="V17035" s="17"/>
    </row>
    <row r="17036" spans="4:22" x14ac:dyDescent="0.25">
      <c r="D17036" s="27"/>
      <c r="V17036" s="17"/>
    </row>
    <row r="17037" spans="4:22" x14ac:dyDescent="0.25">
      <c r="D17037" s="27"/>
      <c r="V17037" s="17"/>
    </row>
    <row r="17038" spans="4:22" x14ac:dyDescent="0.25">
      <c r="D17038" s="27"/>
      <c r="V17038" s="17"/>
    </row>
    <row r="17039" spans="4:22" x14ac:dyDescent="0.25">
      <c r="D17039" s="27"/>
      <c r="V17039" s="17"/>
    </row>
    <row r="17040" spans="4:22" x14ac:dyDescent="0.25">
      <c r="D17040" s="27"/>
      <c r="V17040" s="17"/>
    </row>
    <row r="17041" spans="4:22" x14ac:dyDescent="0.25">
      <c r="D17041" s="27"/>
      <c r="V17041" s="17"/>
    </row>
    <row r="17042" spans="4:22" x14ac:dyDescent="0.25">
      <c r="D17042" s="27"/>
      <c r="V17042" s="17"/>
    </row>
    <row r="17043" spans="4:22" x14ac:dyDescent="0.25">
      <c r="D17043" s="27"/>
      <c r="V17043" s="17"/>
    </row>
    <row r="17044" spans="4:22" x14ac:dyDescent="0.25">
      <c r="D17044" s="27"/>
      <c r="V17044" s="17"/>
    </row>
    <row r="17045" spans="4:22" x14ac:dyDescent="0.25">
      <c r="D17045" s="27"/>
      <c r="V17045" s="17"/>
    </row>
    <row r="17046" spans="4:22" x14ac:dyDescent="0.25">
      <c r="D17046" s="27"/>
      <c r="V17046" s="17"/>
    </row>
    <row r="17047" spans="4:22" x14ac:dyDescent="0.25">
      <c r="D17047" s="27"/>
      <c r="V17047" s="17"/>
    </row>
    <row r="17048" spans="4:22" x14ac:dyDescent="0.25">
      <c r="D17048" s="27"/>
      <c r="V17048" s="17"/>
    </row>
    <row r="17049" spans="4:22" x14ac:dyDescent="0.25">
      <c r="D17049" s="27"/>
      <c r="V17049" s="17"/>
    </row>
    <row r="17050" spans="4:22" x14ac:dyDescent="0.25">
      <c r="D17050" s="27"/>
      <c r="V17050" s="17"/>
    </row>
    <row r="17051" spans="4:22" x14ac:dyDescent="0.25">
      <c r="D17051" s="27"/>
      <c r="V17051" s="17"/>
    </row>
    <row r="17052" spans="4:22" x14ac:dyDescent="0.25">
      <c r="D17052" s="27"/>
      <c r="V17052" s="17"/>
    </row>
    <row r="17053" spans="4:22" x14ac:dyDescent="0.25">
      <c r="D17053" s="27"/>
      <c r="V17053" s="17"/>
    </row>
    <row r="17054" spans="4:22" x14ac:dyDescent="0.25">
      <c r="D17054" s="27"/>
      <c r="V17054" s="17"/>
    </row>
    <row r="17055" spans="4:22" x14ac:dyDescent="0.25">
      <c r="D17055" s="27"/>
      <c r="V17055" s="17"/>
    </row>
    <row r="17056" spans="4:22" x14ac:dyDescent="0.25">
      <c r="D17056" s="27"/>
      <c r="V17056" s="17"/>
    </row>
    <row r="17057" spans="4:22" x14ac:dyDescent="0.25">
      <c r="D17057" s="27"/>
      <c r="V17057" s="17"/>
    </row>
    <row r="17058" spans="4:22" x14ac:dyDescent="0.25">
      <c r="D17058" s="27"/>
      <c r="V17058" s="17"/>
    </row>
    <row r="17059" spans="4:22" x14ac:dyDescent="0.25">
      <c r="D17059" s="27"/>
      <c r="V17059" s="17"/>
    </row>
    <row r="17060" spans="4:22" x14ac:dyDescent="0.25">
      <c r="D17060" s="27"/>
      <c r="V17060" s="17"/>
    </row>
    <row r="17061" spans="4:22" x14ac:dyDescent="0.25">
      <c r="D17061" s="27"/>
      <c r="V17061" s="17"/>
    </row>
    <row r="17062" spans="4:22" x14ac:dyDescent="0.25">
      <c r="D17062" s="27"/>
      <c r="V17062" s="17"/>
    </row>
    <row r="17063" spans="4:22" x14ac:dyDescent="0.25">
      <c r="D17063" s="27"/>
      <c r="V17063" s="17"/>
    </row>
    <row r="17064" spans="4:22" x14ac:dyDescent="0.25">
      <c r="D17064" s="27"/>
      <c r="V17064" s="17"/>
    </row>
    <row r="17065" spans="4:22" x14ac:dyDescent="0.25">
      <c r="D17065" s="27"/>
      <c r="V17065" s="17"/>
    </row>
    <row r="17066" spans="4:22" x14ac:dyDescent="0.25">
      <c r="D17066" s="27"/>
      <c r="V17066" s="17"/>
    </row>
    <row r="17067" spans="4:22" x14ac:dyDescent="0.25">
      <c r="D17067" s="27"/>
      <c r="V17067" s="17"/>
    </row>
    <row r="17068" spans="4:22" x14ac:dyDescent="0.25">
      <c r="D17068" s="27"/>
      <c r="V17068" s="17"/>
    </row>
    <row r="17069" spans="4:22" x14ac:dyDescent="0.25">
      <c r="D17069" s="27"/>
      <c r="V17069" s="17"/>
    </row>
    <row r="17070" spans="4:22" x14ac:dyDescent="0.25">
      <c r="D17070" s="27"/>
      <c r="V17070" s="17"/>
    </row>
    <row r="17071" spans="4:22" x14ac:dyDescent="0.25">
      <c r="D17071" s="27"/>
      <c r="V17071" s="17"/>
    </row>
    <row r="17072" spans="4:22" x14ac:dyDescent="0.25">
      <c r="D17072" s="27"/>
      <c r="V17072" s="17"/>
    </row>
    <row r="17073" spans="4:22" x14ac:dyDescent="0.25">
      <c r="D17073" s="27"/>
      <c r="V17073" s="17"/>
    </row>
    <row r="17074" spans="4:22" x14ac:dyDescent="0.25">
      <c r="D17074" s="27"/>
      <c r="V17074" s="17"/>
    </row>
    <row r="17075" spans="4:22" x14ac:dyDescent="0.25">
      <c r="D17075" s="27"/>
      <c r="V17075" s="17"/>
    </row>
    <row r="17076" spans="4:22" x14ac:dyDescent="0.25">
      <c r="D17076" s="27"/>
      <c r="V17076" s="17"/>
    </row>
    <row r="17077" spans="4:22" x14ac:dyDescent="0.25">
      <c r="D17077" s="27"/>
      <c r="V17077" s="17"/>
    </row>
    <row r="17078" spans="4:22" x14ac:dyDescent="0.25">
      <c r="D17078" s="27"/>
      <c r="V17078" s="17"/>
    </row>
    <row r="17079" spans="4:22" x14ac:dyDescent="0.25">
      <c r="D17079" s="27"/>
      <c r="V17079" s="17"/>
    </row>
    <row r="17080" spans="4:22" x14ac:dyDescent="0.25">
      <c r="D17080" s="27"/>
      <c r="V17080" s="17"/>
    </row>
    <row r="17081" spans="4:22" x14ac:dyDescent="0.25">
      <c r="D17081" s="27"/>
      <c r="V17081" s="17"/>
    </row>
    <row r="17082" spans="4:22" x14ac:dyDescent="0.25">
      <c r="D17082" s="27"/>
      <c r="V17082" s="17"/>
    </row>
    <row r="17083" spans="4:22" x14ac:dyDescent="0.25">
      <c r="D17083" s="27"/>
      <c r="V17083" s="17"/>
    </row>
    <row r="17084" spans="4:22" x14ac:dyDescent="0.25">
      <c r="D17084" s="27"/>
      <c r="V17084" s="17"/>
    </row>
    <row r="17085" spans="4:22" x14ac:dyDescent="0.25">
      <c r="D17085" s="27"/>
      <c r="V17085" s="17"/>
    </row>
    <row r="17086" spans="4:22" x14ac:dyDescent="0.25">
      <c r="D17086" s="27"/>
      <c r="V17086" s="17"/>
    </row>
    <row r="17087" spans="4:22" x14ac:dyDescent="0.25">
      <c r="D17087" s="27"/>
      <c r="V17087" s="17"/>
    </row>
    <row r="17088" spans="4:22" x14ac:dyDescent="0.25">
      <c r="D17088" s="27"/>
      <c r="V17088" s="17"/>
    </row>
    <row r="17089" spans="4:22" x14ac:dyDescent="0.25">
      <c r="D17089" s="27"/>
      <c r="V17089" s="17"/>
    </row>
    <row r="17090" spans="4:22" x14ac:dyDescent="0.25">
      <c r="D17090" s="27"/>
      <c r="V17090" s="17"/>
    </row>
    <row r="17091" spans="4:22" x14ac:dyDescent="0.25">
      <c r="D17091" s="27"/>
      <c r="V17091" s="17"/>
    </row>
    <row r="17092" spans="4:22" x14ac:dyDescent="0.25">
      <c r="D17092" s="27"/>
      <c r="V17092" s="17"/>
    </row>
    <row r="17093" spans="4:22" x14ac:dyDescent="0.25">
      <c r="D17093" s="27"/>
      <c r="V17093" s="17"/>
    </row>
    <row r="17094" spans="4:22" x14ac:dyDescent="0.25">
      <c r="D17094" s="27"/>
      <c r="V17094" s="17"/>
    </row>
    <row r="17095" spans="4:22" x14ac:dyDescent="0.25">
      <c r="D17095" s="27"/>
      <c r="V17095" s="17"/>
    </row>
    <row r="17096" spans="4:22" x14ac:dyDescent="0.25">
      <c r="D17096" s="27"/>
      <c r="V17096" s="17"/>
    </row>
    <row r="17097" spans="4:22" x14ac:dyDescent="0.25">
      <c r="D17097" s="27"/>
      <c r="V17097" s="17"/>
    </row>
    <row r="17098" spans="4:22" x14ac:dyDescent="0.25">
      <c r="D17098" s="27"/>
      <c r="V17098" s="17"/>
    </row>
    <row r="17099" spans="4:22" x14ac:dyDescent="0.25">
      <c r="D17099" s="27"/>
      <c r="V17099" s="17"/>
    </row>
    <row r="17100" spans="4:22" x14ac:dyDescent="0.25">
      <c r="D17100" s="27"/>
      <c r="V17100" s="17"/>
    </row>
    <row r="17101" spans="4:22" x14ac:dyDescent="0.25">
      <c r="D17101" s="27"/>
      <c r="V17101" s="17"/>
    </row>
    <row r="17102" spans="4:22" x14ac:dyDescent="0.25">
      <c r="D17102" s="27"/>
      <c r="V17102" s="17"/>
    </row>
    <row r="17103" spans="4:22" x14ac:dyDescent="0.25">
      <c r="D17103" s="27"/>
      <c r="V17103" s="17"/>
    </row>
    <row r="17104" spans="4:22" x14ac:dyDescent="0.25">
      <c r="D17104" s="27"/>
      <c r="V17104" s="17"/>
    </row>
    <row r="17105" spans="4:22" x14ac:dyDescent="0.25">
      <c r="D17105" s="27"/>
      <c r="V17105" s="17"/>
    </row>
    <row r="17106" spans="4:22" x14ac:dyDescent="0.25">
      <c r="D17106" s="27"/>
      <c r="V17106" s="17"/>
    </row>
    <row r="17107" spans="4:22" x14ac:dyDescent="0.25">
      <c r="D17107" s="27"/>
      <c r="V17107" s="17"/>
    </row>
    <row r="17108" spans="4:22" x14ac:dyDescent="0.25">
      <c r="D17108" s="27"/>
      <c r="V17108" s="17"/>
    </row>
    <row r="17109" spans="4:22" x14ac:dyDescent="0.25">
      <c r="D17109" s="27"/>
      <c r="V17109" s="17"/>
    </row>
    <row r="17110" spans="4:22" x14ac:dyDescent="0.25">
      <c r="D17110" s="27"/>
      <c r="V17110" s="17"/>
    </row>
    <row r="17111" spans="4:22" x14ac:dyDescent="0.25">
      <c r="D17111" s="27"/>
      <c r="V17111" s="17"/>
    </row>
    <row r="17112" spans="4:22" x14ac:dyDescent="0.25">
      <c r="D17112" s="27"/>
      <c r="V17112" s="17"/>
    </row>
    <row r="17113" spans="4:22" x14ac:dyDescent="0.25">
      <c r="D17113" s="27"/>
      <c r="V17113" s="17"/>
    </row>
    <row r="17114" spans="4:22" x14ac:dyDescent="0.25">
      <c r="D17114" s="27"/>
      <c r="V17114" s="17"/>
    </row>
    <row r="17115" spans="4:22" x14ac:dyDescent="0.25">
      <c r="D17115" s="27"/>
      <c r="V17115" s="17"/>
    </row>
    <row r="17116" spans="4:22" x14ac:dyDescent="0.25">
      <c r="D17116" s="27"/>
      <c r="V17116" s="17"/>
    </row>
    <row r="17117" spans="4:22" x14ac:dyDescent="0.25">
      <c r="D17117" s="27"/>
      <c r="V17117" s="17"/>
    </row>
    <row r="17118" spans="4:22" x14ac:dyDescent="0.25">
      <c r="D17118" s="27"/>
      <c r="V17118" s="17"/>
    </row>
    <row r="17119" spans="4:22" x14ac:dyDescent="0.25">
      <c r="D17119" s="27"/>
      <c r="V17119" s="17"/>
    </row>
    <row r="17120" spans="4:22" x14ac:dyDescent="0.25">
      <c r="D17120" s="27"/>
      <c r="V17120" s="17"/>
    </row>
    <row r="17121" spans="4:22" x14ac:dyDescent="0.25">
      <c r="D17121" s="27"/>
      <c r="V17121" s="17"/>
    </row>
    <row r="17122" spans="4:22" x14ac:dyDescent="0.25">
      <c r="D17122" s="27"/>
      <c r="V17122" s="17"/>
    </row>
    <row r="17123" spans="4:22" x14ac:dyDescent="0.25">
      <c r="D17123" s="27"/>
      <c r="V17123" s="17"/>
    </row>
    <row r="17124" spans="4:22" x14ac:dyDescent="0.25">
      <c r="D17124" s="27"/>
      <c r="V17124" s="17"/>
    </row>
    <row r="17125" spans="4:22" x14ac:dyDescent="0.25">
      <c r="D17125" s="27"/>
      <c r="V17125" s="17"/>
    </row>
    <row r="17126" spans="4:22" x14ac:dyDescent="0.25">
      <c r="D17126" s="27"/>
      <c r="V17126" s="17"/>
    </row>
    <row r="17127" spans="4:22" x14ac:dyDescent="0.25">
      <c r="D17127" s="27"/>
      <c r="V17127" s="17"/>
    </row>
    <row r="17128" spans="4:22" x14ac:dyDescent="0.25">
      <c r="D17128" s="27"/>
      <c r="V17128" s="17"/>
    </row>
    <row r="17129" spans="4:22" x14ac:dyDescent="0.25">
      <c r="D17129" s="27"/>
      <c r="V17129" s="17"/>
    </row>
    <row r="17130" spans="4:22" x14ac:dyDescent="0.25">
      <c r="D17130" s="27"/>
      <c r="V17130" s="17"/>
    </row>
    <row r="17131" spans="4:22" x14ac:dyDescent="0.25">
      <c r="D17131" s="27"/>
      <c r="V17131" s="17"/>
    </row>
    <row r="17132" spans="4:22" x14ac:dyDescent="0.25">
      <c r="D17132" s="27"/>
      <c r="V17132" s="17"/>
    </row>
    <row r="17133" spans="4:22" x14ac:dyDescent="0.25">
      <c r="D17133" s="27"/>
      <c r="V17133" s="17"/>
    </row>
    <row r="17134" spans="4:22" x14ac:dyDescent="0.25">
      <c r="D17134" s="27"/>
      <c r="V17134" s="17"/>
    </row>
    <row r="17135" spans="4:22" x14ac:dyDescent="0.25">
      <c r="D17135" s="27"/>
      <c r="V17135" s="17"/>
    </row>
    <row r="17136" spans="4:22" x14ac:dyDescent="0.25">
      <c r="D17136" s="27"/>
      <c r="V17136" s="17"/>
    </row>
    <row r="17137" spans="4:22" x14ac:dyDescent="0.25">
      <c r="D17137" s="27"/>
      <c r="V17137" s="17"/>
    </row>
    <row r="17138" spans="4:22" x14ac:dyDescent="0.25">
      <c r="D17138" s="27"/>
      <c r="V17138" s="17"/>
    </row>
    <row r="17139" spans="4:22" x14ac:dyDescent="0.25">
      <c r="D17139" s="27"/>
      <c r="V17139" s="17"/>
    </row>
    <row r="17140" spans="4:22" x14ac:dyDescent="0.25">
      <c r="D17140" s="27"/>
      <c r="V17140" s="17"/>
    </row>
    <row r="17141" spans="4:22" x14ac:dyDescent="0.25">
      <c r="D17141" s="27"/>
      <c r="V17141" s="17"/>
    </row>
    <row r="17142" spans="4:22" x14ac:dyDescent="0.25">
      <c r="D17142" s="27"/>
      <c r="V17142" s="17"/>
    </row>
    <row r="17143" spans="4:22" x14ac:dyDescent="0.25">
      <c r="D17143" s="27"/>
      <c r="V17143" s="17"/>
    </row>
    <row r="17144" spans="4:22" x14ac:dyDescent="0.25">
      <c r="D17144" s="27"/>
      <c r="V17144" s="17"/>
    </row>
    <row r="17145" spans="4:22" x14ac:dyDescent="0.25">
      <c r="D17145" s="27"/>
      <c r="V17145" s="17"/>
    </row>
    <row r="17146" spans="4:22" x14ac:dyDescent="0.25">
      <c r="D17146" s="27"/>
      <c r="V17146" s="17"/>
    </row>
    <row r="17147" spans="4:22" x14ac:dyDescent="0.25">
      <c r="D17147" s="27"/>
      <c r="V17147" s="17"/>
    </row>
    <row r="17148" spans="4:22" x14ac:dyDescent="0.25">
      <c r="D17148" s="27"/>
      <c r="V17148" s="17"/>
    </row>
    <row r="17149" spans="4:22" x14ac:dyDescent="0.25">
      <c r="D17149" s="27"/>
      <c r="V17149" s="17"/>
    </row>
    <row r="17150" spans="4:22" x14ac:dyDescent="0.25">
      <c r="D17150" s="27"/>
      <c r="V17150" s="17"/>
    </row>
    <row r="17151" spans="4:22" x14ac:dyDescent="0.25">
      <c r="D17151" s="27"/>
      <c r="V17151" s="17"/>
    </row>
    <row r="17152" spans="4:22" x14ac:dyDescent="0.25">
      <c r="D17152" s="27"/>
      <c r="V17152" s="17"/>
    </row>
    <row r="17153" spans="4:22" x14ac:dyDescent="0.25">
      <c r="D17153" s="27"/>
      <c r="V17153" s="17"/>
    </row>
    <row r="17154" spans="4:22" x14ac:dyDescent="0.25">
      <c r="D17154" s="27"/>
      <c r="V17154" s="17"/>
    </row>
    <row r="17155" spans="4:22" x14ac:dyDescent="0.25">
      <c r="D17155" s="27"/>
      <c r="V17155" s="17"/>
    </row>
    <row r="17156" spans="4:22" x14ac:dyDescent="0.25">
      <c r="D17156" s="27"/>
      <c r="V17156" s="17"/>
    </row>
    <row r="17157" spans="4:22" x14ac:dyDescent="0.25">
      <c r="D17157" s="27"/>
      <c r="V17157" s="17"/>
    </row>
    <row r="17158" spans="4:22" x14ac:dyDescent="0.25">
      <c r="D17158" s="27"/>
      <c r="V17158" s="17"/>
    </row>
    <row r="17159" spans="4:22" x14ac:dyDescent="0.25">
      <c r="D17159" s="27"/>
      <c r="V17159" s="17"/>
    </row>
    <row r="17160" spans="4:22" x14ac:dyDescent="0.25">
      <c r="D17160" s="27"/>
      <c r="V17160" s="17"/>
    </row>
    <row r="17161" spans="4:22" x14ac:dyDescent="0.25">
      <c r="D17161" s="27"/>
      <c r="V17161" s="17"/>
    </row>
    <row r="17162" spans="4:22" x14ac:dyDescent="0.25">
      <c r="D17162" s="27"/>
      <c r="V17162" s="17"/>
    </row>
    <row r="17163" spans="4:22" x14ac:dyDescent="0.25">
      <c r="D17163" s="27"/>
      <c r="V17163" s="17"/>
    </row>
    <row r="17164" spans="4:22" x14ac:dyDescent="0.25">
      <c r="D17164" s="27"/>
      <c r="V17164" s="17"/>
    </row>
    <row r="17165" spans="4:22" x14ac:dyDescent="0.25">
      <c r="D17165" s="27"/>
      <c r="V17165" s="17"/>
    </row>
    <row r="17166" spans="4:22" x14ac:dyDescent="0.25">
      <c r="D17166" s="27"/>
      <c r="V17166" s="17"/>
    </row>
    <row r="17167" spans="4:22" x14ac:dyDescent="0.25">
      <c r="D17167" s="27"/>
      <c r="V17167" s="17"/>
    </row>
    <row r="17168" spans="4:22" x14ac:dyDescent="0.25">
      <c r="D17168" s="27"/>
      <c r="V17168" s="17"/>
    </row>
    <row r="17169" spans="4:22" x14ac:dyDescent="0.25">
      <c r="D17169" s="27"/>
      <c r="V17169" s="17"/>
    </row>
    <row r="17170" spans="4:22" x14ac:dyDescent="0.25">
      <c r="D17170" s="27"/>
      <c r="V17170" s="17"/>
    </row>
    <row r="17171" spans="4:22" x14ac:dyDescent="0.25">
      <c r="D17171" s="27"/>
      <c r="V17171" s="17"/>
    </row>
    <row r="17172" spans="4:22" x14ac:dyDescent="0.25">
      <c r="D17172" s="27"/>
      <c r="V17172" s="17"/>
    </row>
    <row r="17173" spans="4:22" x14ac:dyDescent="0.25">
      <c r="D17173" s="27"/>
      <c r="V17173" s="17"/>
    </row>
    <row r="17174" spans="4:22" x14ac:dyDescent="0.25">
      <c r="D17174" s="27"/>
      <c r="V17174" s="17"/>
    </row>
    <row r="17175" spans="4:22" x14ac:dyDescent="0.25">
      <c r="D17175" s="27"/>
      <c r="V17175" s="17"/>
    </row>
    <row r="17176" spans="4:22" x14ac:dyDescent="0.25">
      <c r="D17176" s="27"/>
      <c r="V17176" s="17"/>
    </row>
    <row r="17177" spans="4:22" x14ac:dyDescent="0.25">
      <c r="D17177" s="27"/>
      <c r="V17177" s="17"/>
    </row>
    <row r="17178" spans="4:22" x14ac:dyDescent="0.25">
      <c r="D17178" s="27"/>
      <c r="V17178" s="17"/>
    </row>
    <row r="17179" spans="4:22" x14ac:dyDescent="0.25">
      <c r="D17179" s="27"/>
      <c r="V17179" s="17"/>
    </row>
    <row r="17180" spans="4:22" x14ac:dyDescent="0.25">
      <c r="D17180" s="27"/>
      <c r="V17180" s="17"/>
    </row>
    <row r="17181" spans="4:22" x14ac:dyDescent="0.25">
      <c r="D17181" s="27"/>
      <c r="V17181" s="17"/>
    </row>
    <row r="17182" spans="4:22" x14ac:dyDescent="0.25">
      <c r="D17182" s="27"/>
      <c r="V17182" s="17"/>
    </row>
    <row r="17183" spans="4:22" x14ac:dyDescent="0.25">
      <c r="D17183" s="27"/>
      <c r="V17183" s="17"/>
    </row>
    <row r="17184" spans="4:22" x14ac:dyDescent="0.25">
      <c r="D17184" s="27"/>
      <c r="V17184" s="17"/>
    </row>
    <row r="17185" spans="4:22" x14ac:dyDescent="0.25">
      <c r="D17185" s="27"/>
      <c r="V17185" s="17"/>
    </row>
    <row r="17186" spans="4:22" x14ac:dyDescent="0.25">
      <c r="D17186" s="27"/>
      <c r="V17186" s="17"/>
    </row>
    <row r="17187" spans="4:22" x14ac:dyDescent="0.25">
      <c r="D17187" s="27"/>
      <c r="V17187" s="17"/>
    </row>
    <row r="17188" spans="4:22" x14ac:dyDescent="0.25">
      <c r="D17188" s="27"/>
      <c r="V17188" s="17"/>
    </row>
    <row r="17189" spans="4:22" x14ac:dyDescent="0.25">
      <c r="D17189" s="27"/>
      <c r="V17189" s="17"/>
    </row>
    <row r="17190" spans="4:22" x14ac:dyDescent="0.25">
      <c r="D17190" s="27"/>
      <c r="V17190" s="17"/>
    </row>
    <row r="17191" spans="4:22" x14ac:dyDescent="0.25">
      <c r="D17191" s="27"/>
      <c r="V17191" s="17"/>
    </row>
    <row r="17192" spans="4:22" x14ac:dyDescent="0.25">
      <c r="D17192" s="27"/>
      <c r="V17192" s="17"/>
    </row>
    <row r="17193" spans="4:22" x14ac:dyDescent="0.25">
      <c r="D17193" s="27"/>
      <c r="V17193" s="17"/>
    </row>
    <row r="17194" spans="4:22" x14ac:dyDescent="0.25">
      <c r="D17194" s="27"/>
      <c r="V17194" s="17"/>
    </row>
    <row r="17195" spans="4:22" x14ac:dyDescent="0.25">
      <c r="D17195" s="27"/>
      <c r="V17195" s="17"/>
    </row>
    <row r="17196" spans="4:22" x14ac:dyDescent="0.25">
      <c r="D17196" s="27"/>
      <c r="V17196" s="17"/>
    </row>
    <row r="17197" spans="4:22" x14ac:dyDescent="0.25">
      <c r="D17197" s="27"/>
      <c r="V17197" s="17"/>
    </row>
    <row r="17198" spans="4:22" x14ac:dyDescent="0.25">
      <c r="D17198" s="27"/>
      <c r="V17198" s="17"/>
    </row>
    <row r="17199" spans="4:22" x14ac:dyDescent="0.25">
      <c r="D17199" s="27"/>
      <c r="V17199" s="17"/>
    </row>
    <row r="17200" spans="4:22" x14ac:dyDescent="0.25">
      <c r="D17200" s="27"/>
      <c r="V17200" s="17"/>
    </row>
    <row r="17201" spans="4:22" x14ac:dyDescent="0.25">
      <c r="D17201" s="27"/>
      <c r="V17201" s="17"/>
    </row>
    <row r="17202" spans="4:22" x14ac:dyDescent="0.25">
      <c r="D17202" s="27"/>
      <c r="V17202" s="17"/>
    </row>
    <row r="17203" spans="4:22" x14ac:dyDescent="0.25">
      <c r="D17203" s="27"/>
      <c r="V17203" s="17"/>
    </row>
    <row r="17204" spans="4:22" x14ac:dyDescent="0.25">
      <c r="D17204" s="27"/>
      <c r="V17204" s="17"/>
    </row>
    <row r="17205" spans="4:22" x14ac:dyDescent="0.25">
      <c r="D17205" s="27"/>
      <c r="V17205" s="17"/>
    </row>
    <row r="17206" spans="4:22" x14ac:dyDescent="0.25">
      <c r="D17206" s="27"/>
      <c r="V17206" s="17"/>
    </row>
    <row r="17207" spans="4:22" x14ac:dyDescent="0.25">
      <c r="D17207" s="27"/>
      <c r="V17207" s="17"/>
    </row>
    <row r="17208" spans="4:22" x14ac:dyDescent="0.25">
      <c r="D17208" s="27"/>
      <c r="V17208" s="17"/>
    </row>
    <row r="17209" spans="4:22" x14ac:dyDescent="0.25">
      <c r="D17209" s="27"/>
      <c r="V17209" s="17"/>
    </row>
    <row r="17210" spans="4:22" x14ac:dyDescent="0.25">
      <c r="D17210" s="27"/>
      <c r="V17210" s="17"/>
    </row>
    <row r="17211" spans="4:22" x14ac:dyDescent="0.25">
      <c r="D17211" s="27"/>
      <c r="V17211" s="17"/>
    </row>
    <row r="17212" spans="4:22" x14ac:dyDescent="0.25">
      <c r="D17212" s="27"/>
      <c r="V17212" s="17"/>
    </row>
    <row r="17213" spans="4:22" x14ac:dyDescent="0.25">
      <c r="D17213" s="27"/>
      <c r="V17213" s="17"/>
    </row>
    <row r="17214" spans="4:22" x14ac:dyDescent="0.25">
      <c r="D17214" s="27"/>
      <c r="V17214" s="17"/>
    </row>
    <row r="17215" spans="4:22" x14ac:dyDescent="0.25">
      <c r="D17215" s="27"/>
      <c r="V17215" s="17"/>
    </row>
    <row r="17216" spans="4:22" x14ac:dyDescent="0.25">
      <c r="D17216" s="27"/>
      <c r="V17216" s="17"/>
    </row>
    <row r="17217" spans="4:22" x14ac:dyDescent="0.25">
      <c r="D17217" s="27"/>
      <c r="V17217" s="17"/>
    </row>
    <row r="17218" spans="4:22" x14ac:dyDescent="0.25">
      <c r="D17218" s="27"/>
      <c r="V17218" s="17"/>
    </row>
    <row r="17219" spans="4:22" x14ac:dyDescent="0.25">
      <c r="D17219" s="27"/>
      <c r="V17219" s="17"/>
    </row>
    <row r="17220" spans="4:22" x14ac:dyDescent="0.25">
      <c r="D17220" s="27"/>
      <c r="V17220" s="17"/>
    </row>
    <row r="17221" spans="4:22" x14ac:dyDescent="0.25">
      <c r="D17221" s="27"/>
      <c r="V17221" s="17"/>
    </row>
    <row r="17222" spans="4:22" x14ac:dyDescent="0.25">
      <c r="D17222" s="27"/>
      <c r="V17222" s="17"/>
    </row>
    <row r="17223" spans="4:22" x14ac:dyDescent="0.25">
      <c r="D17223" s="27"/>
      <c r="V17223" s="17"/>
    </row>
    <row r="17224" spans="4:22" x14ac:dyDescent="0.25">
      <c r="D17224" s="27"/>
      <c r="V17224" s="17"/>
    </row>
    <row r="17225" spans="4:22" x14ac:dyDescent="0.25">
      <c r="D17225" s="27"/>
      <c r="V17225" s="17"/>
    </row>
    <row r="17226" spans="4:22" x14ac:dyDescent="0.25">
      <c r="D17226" s="27"/>
      <c r="V17226" s="17"/>
    </row>
    <row r="17227" spans="4:22" x14ac:dyDescent="0.25">
      <c r="D17227" s="27"/>
      <c r="V17227" s="17"/>
    </row>
    <row r="17228" spans="4:22" x14ac:dyDescent="0.25">
      <c r="D17228" s="27"/>
      <c r="V17228" s="17"/>
    </row>
    <row r="17229" spans="4:22" x14ac:dyDescent="0.25">
      <c r="D17229" s="27"/>
      <c r="V17229" s="17"/>
    </row>
    <row r="17230" spans="4:22" x14ac:dyDescent="0.25">
      <c r="D17230" s="27"/>
      <c r="V17230" s="17"/>
    </row>
    <row r="17231" spans="4:22" x14ac:dyDescent="0.25">
      <c r="D17231" s="27"/>
      <c r="V17231" s="17"/>
    </row>
    <row r="17232" spans="4:22" x14ac:dyDescent="0.25">
      <c r="D17232" s="27"/>
      <c r="V17232" s="17"/>
    </row>
    <row r="17233" spans="4:22" x14ac:dyDescent="0.25">
      <c r="D17233" s="27"/>
      <c r="V17233" s="17"/>
    </row>
    <row r="17234" spans="4:22" x14ac:dyDescent="0.25">
      <c r="D17234" s="27"/>
      <c r="V17234" s="17"/>
    </row>
    <row r="17235" spans="4:22" x14ac:dyDescent="0.25">
      <c r="D17235" s="27"/>
      <c r="V17235" s="17"/>
    </row>
    <row r="17236" spans="4:22" x14ac:dyDescent="0.25">
      <c r="D17236" s="27"/>
      <c r="V17236" s="17"/>
    </row>
    <row r="17237" spans="4:22" x14ac:dyDescent="0.25">
      <c r="D17237" s="27"/>
      <c r="V17237" s="17"/>
    </row>
    <row r="17238" spans="4:22" x14ac:dyDescent="0.25">
      <c r="D17238" s="27"/>
      <c r="V17238" s="17"/>
    </row>
    <row r="17239" spans="4:22" x14ac:dyDescent="0.25">
      <c r="D17239" s="27"/>
      <c r="V17239" s="17"/>
    </row>
    <row r="17240" spans="4:22" x14ac:dyDescent="0.25">
      <c r="D17240" s="27"/>
      <c r="V17240" s="17"/>
    </row>
    <row r="17241" spans="4:22" x14ac:dyDescent="0.25">
      <c r="D17241" s="27"/>
      <c r="V17241" s="17"/>
    </row>
    <row r="17242" spans="4:22" x14ac:dyDescent="0.25">
      <c r="D17242" s="27"/>
      <c r="V17242" s="17"/>
    </row>
    <row r="17243" spans="4:22" x14ac:dyDescent="0.25">
      <c r="D17243" s="27"/>
      <c r="V17243" s="17"/>
    </row>
    <row r="17244" spans="4:22" x14ac:dyDescent="0.25">
      <c r="D17244" s="27"/>
      <c r="V17244" s="17"/>
    </row>
    <row r="17245" spans="4:22" x14ac:dyDescent="0.25">
      <c r="D17245" s="27"/>
      <c r="V17245" s="17"/>
    </row>
    <row r="17246" spans="4:22" x14ac:dyDescent="0.25">
      <c r="D17246" s="27"/>
      <c r="V17246" s="17"/>
    </row>
    <row r="17247" spans="4:22" x14ac:dyDescent="0.25">
      <c r="D17247" s="27"/>
      <c r="V17247" s="17"/>
    </row>
    <row r="17248" spans="4:22" x14ac:dyDescent="0.25">
      <c r="D17248" s="27"/>
      <c r="V17248" s="17"/>
    </row>
    <row r="17249" spans="4:22" x14ac:dyDescent="0.25">
      <c r="D17249" s="27"/>
      <c r="V17249" s="17"/>
    </row>
    <row r="17250" spans="4:22" x14ac:dyDescent="0.25">
      <c r="D17250" s="27"/>
      <c r="V17250" s="17"/>
    </row>
    <row r="17251" spans="4:22" x14ac:dyDescent="0.25">
      <c r="D17251" s="27"/>
      <c r="V17251" s="17"/>
    </row>
    <row r="17252" spans="4:22" x14ac:dyDescent="0.25">
      <c r="D17252" s="27"/>
      <c r="V17252" s="17"/>
    </row>
    <row r="17253" spans="4:22" x14ac:dyDescent="0.25">
      <c r="D17253" s="27"/>
      <c r="V17253" s="17"/>
    </row>
    <row r="17254" spans="4:22" x14ac:dyDescent="0.25">
      <c r="D17254" s="27"/>
      <c r="V17254" s="17"/>
    </row>
    <row r="17255" spans="4:22" x14ac:dyDescent="0.25">
      <c r="D17255" s="27"/>
      <c r="V17255" s="17"/>
    </row>
    <row r="17256" spans="4:22" x14ac:dyDescent="0.25">
      <c r="D17256" s="27"/>
      <c r="V17256" s="17"/>
    </row>
    <row r="17257" spans="4:22" x14ac:dyDescent="0.25">
      <c r="D17257" s="27"/>
      <c r="V17257" s="17"/>
    </row>
    <row r="17258" spans="4:22" x14ac:dyDescent="0.25">
      <c r="D17258" s="27"/>
      <c r="V17258" s="17"/>
    </row>
    <row r="17259" spans="4:22" x14ac:dyDescent="0.25">
      <c r="D17259" s="27"/>
      <c r="V17259" s="17"/>
    </row>
    <row r="17260" spans="4:22" x14ac:dyDescent="0.25">
      <c r="D17260" s="27"/>
      <c r="V17260" s="17"/>
    </row>
    <row r="17261" spans="4:22" x14ac:dyDescent="0.25">
      <c r="D17261" s="27"/>
      <c r="V17261" s="17"/>
    </row>
    <row r="17262" spans="4:22" x14ac:dyDescent="0.25">
      <c r="D17262" s="27"/>
      <c r="V17262" s="17"/>
    </row>
    <row r="17263" spans="4:22" x14ac:dyDescent="0.25">
      <c r="D17263" s="27"/>
      <c r="V17263" s="17"/>
    </row>
    <row r="17264" spans="4:22" x14ac:dyDescent="0.25">
      <c r="D17264" s="27"/>
      <c r="V17264" s="17"/>
    </row>
    <row r="17265" spans="4:22" x14ac:dyDescent="0.25">
      <c r="D17265" s="27"/>
      <c r="V17265" s="17"/>
    </row>
    <row r="17266" spans="4:22" x14ac:dyDescent="0.25">
      <c r="D17266" s="27"/>
      <c r="V17266" s="17"/>
    </row>
    <row r="17267" spans="4:22" x14ac:dyDescent="0.25">
      <c r="D17267" s="27"/>
      <c r="V17267" s="17"/>
    </row>
    <row r="17268" spans="4:22" x14ac:dyDescent="0.25">
      <c r="D17268" s="27"/>
      <c r="V17268" s="17"/>
    </row>
    <row r="17269" spans="4:22" x14ac:dyDescent="0.25">
      <c r="D17269" s="27"/>
      <c r="V17269" s="17"/>
    </row>
    <row r="17270" spans="4:22" x14ac:dyDescent="0.25">
      <c r="D17270" s="27"/>
      <c r="V17270" s="17"/>
    </row>
    <row r="17271" spans="4:22" x14ac:dyDescent="0.25">
      <c r="D17271" s="27"/>
      <c r="V17271" s="17"/>
    </row>
    <row r="17272" spans="4:22" x14ac:dyDescent="0.25">
      <c r="D17272" s="27"/>
      <c r="V17272" s="17"/>
    </row>
    <row r="17273" spans="4:22" x14ac:dyDescent="0.25">
      <c r="D17273" s="27"/>
      <c r="V17273" s="17"/>
    </row>
    <row r="17274" spans="4:22" x14ac:dyDescent="0.25">
      <c r="D17274" s="27"/>
      <c r="V17274" s="17"/>
    </row>
    <row r="17275" spans="4:22" x14ac:dyDescent="0.25">
      <c r="D17275" s="27"/>
      <c r="V17275" s="17"/>
    </row>
    <row r="17276" spans="4:22" x14ac:dyDescent="0.25">
      <c r="D17276" s="27"/>
      <c r="V17276" s="17"/>
    </row>
    <row r="17277" spans="4:22" x14ac:dyDescent="0.25">
      <c r="D17277" s="27"/>
      <c r="V17277" s="17"/>
    </row>
    <row r="17278" spans="4:22" x14ac:dyDescent="0.25">
      <c r="D17278" s="27"/>
      <c r="V17278" s="17"/>
    </row>
    <row r="17279" spans="4:22" x14ac:dyDescent="0.25">
      <c r="D17279" s="27"/>
      <c r="V17279" s="17"/>
    </row>
    <row r="17280" spans="4:22" x14ac:dyDescent="0.25">
      <c r="D17280" s="27"/>
      <c r="V17280" s="17"/>
    </row>
    <row r="17281" spans="4:22" x14ac:dyDescent="0.25">
      <c r="D17281" s="27"/>
      <c r="V17281" s="17"/>
    </row>
    <row r="17282" spans="4:22" x14ac:dyDescent="0.25">
      <c r="D17282" s="27"/>
      <c r="V17282" s="17"/>
    </row>
    <row r="17283" spans="4:22" x14ac:dyDescent="0.25">
      <c r="D17283" s="27"/>
      <c r="V17283" s="17"/>
    </row>
    <row r="17284" spans="4:22" x14ac:dyDescent="0.25">
      <c r="D17284" s="27"/>
      <c r="V17284" s="17"/>
    </row>
    <row r="17285" spans="4:22" x14ac:dyDescent="0.25">
      <c r="D17285" s="27"/>
      <c r="V17285" s="17"/>
    </row>
    <row r="17286" spans="4:22" x14ac:dyDescent="0.25">
      <c r="D17286" s="27"/>
      <c r="V17286" s="17"/>
    </row>
    <row r="17287" spans="4:22" x14ac:dyDescent="0.25">
      <c r="D17287" s="27"/>
      <c r="V17287" s="17"/>
    </row>
    <row r="17288" spans="4:22" x14ac:dyDescent="0.25">
      <c r="D17288" s="27"/>
      <c r="V17288" s="17"/>
    </row>
    <row r="17289" spans="4:22" x14ac:dyDescent="0.25">
      <c r="D17289" s="27"/>
      <c r="V17289" s="17"/>
    </row>
    <row r="17290" spans="4:22" x14ac:dyDescent="0.25">
      <c r="D17290" s="27"/>
      <c r="V17290" s="17"/>
    </row>
    <row r="17291" spans="4:22" x14ac:dyDescent="0.25">
      <c r="D17291" s="27"/>
      <c r="V17291" s="17"/>
    </row>
    <row r="17292" spans="4:22" x14ac:dyDescent="0.25">
      <c r="D17292" s="27"/>
      <c r="V17292" s="17"/>
    </row>
    <row r="17293" spans="4:22" x14ac:dyDescent="0.25">
      <c r="D17293" s="27"/>
      <c r="V17293" s="17"/>
    </row>
    <row r="17294" spans="4:22" x14ac:dyDescent="0.25">
      <c r="D17294" s="27"/>
      <c r="V17294" s="17"/>
    </row>
    <row r="17295" spans="4:22" x14ac:dyDescent="0.25">
      <c r="D17295" s="27"/>
      <c r="V17295" s="17"/>
    </row>
    <row r="17296" spans="4:22" x14ac:dyDescent="0.25">
      <c r="D17296" s="27"/>
      <c r="V17296" s="17"/>
    </row>
    <row r="17297" spans="4:22" x14ac:dyDescent="0.25">
      <c r="D17297" s="27"/>
      <c r="V17297" s="17"/>
    </row>
    <row r="17298" spans="4:22" x14ac:dyDescent="0.25">
      <c r="D17298" s="27"/>
      <c r="V17298" s="17"/>
    </row>
    <row r="17299" spans="4:22" x14ac:dyDescent="0.25">
      <c r="D17299" s="27"/>
      <c r="V17299" s="17"/>
    </row>
    <row r="17300" spans="4:22" x14ac:dyDescent="0.25">
      <c r="D17300" s="27"/>
      <c r="V17300" s="17"/>
    </row>
    <row r="17301" spans="4:22" x14ac:dyDescent="0.25">
      <c r="D17301" s="27"/>
      <c r="V17301" s="17"/>
    </row>
    <row r="17302" spans="4:22" x14ac:dyDescent="0.25">
      <c r="D17302" s="27"/>
      <c r="V17302" s="17"/>
    </row>
    <row r="17303" spans="4:22" x14ac:dyDescent="0.25">
      <c r="D17303" s="27"/>
      <c r="V17303" s="17"/>
    </row>
    <row r="17304" spans="4:22" x14ac:dyDescent="0.25">
      <c r="D17304" s="27"/>
      <c r="V17304" s="17"/>
    </row>
    <row r="17305" spans="4:22" x14ac:dyDescent="0.25">
      <c r="D17305" s="27"/>
      <c r="V17305" s="17"/>
    </row>
    <row r="17306" spans="4:22" x14ac:dyDescent="0.25">
      <c r="D17306" s="27"/>
      <c r="V17306" s="17"/>
    </row>
    <row r="17307" spans="4:22" x14ac:dyDescent="0.25">
      <c r="D17307" s="27"/>
      <c r="V17307" s="17"/>
    </row>
    <row r="17308" spans="4:22" x14ac:dyDescent="0.25">
      <c r="D17308" s="27"/>
      <c r="V17308" s="17"/>
    </row>
    <row r="17309" spans="4:22" x14ac:dyDescent="0.25">
      <c r="D17309" s="27"/>
      <c r="V17309" s="17"/>
    </row>
    <row r="17310" spans="4:22" x14ac:dyDescent="0.25">
      <c r="D17310" s="27"/>
      <c r="V17310" s="17"/>
    </row>
    <row r="17311" spans="4:22" x14ac:dyDescent="0.25">
      <c r="D17311" s="27"/>
      <c r="V17311" s="17"/>
    </row>
    <row r="17312" spans="4:22" x14ac:dyDescent="0.25">
      <c r="D17312" s="27"/>
      <c r="V17312" s="17"/>
    </row>
    <row r="17313" spans="4:22" x14ac:dyDescent="0.25">
      <c r="D17313" s="27"/>
      <c r="V17313" s="17"/>
    </row>
    <row r="17314" spans="4:22" x14ac:dyDescent="0.25">
      <c r="D17314" s="27"/>
      <c r="V17314" s="17"/>
    </row>
    <row r="17315" spans="4:22" x14ac:dyDescent="0.25">
      <c r="D17315" s="27"/>
      <c r="V17315" s="17"/>
    </row>
    <row r="17316" spans="4:22" x14ac:dyDescent="0.25">
      <c r="D17316" s="27"/>
      <c r="V17316" s="17"/>
    </row>
    <row r="17317" spans="4:22" x14ac:dyDescent="0.25">
      <c r="D17317" s="27"/>
      <c r="V17317" s="17"/>
    </row>
    <row r="17318" spans="4:22" x14ac:dyDescent="0.25">
      <c r="D17318" s="27"/>
      <c r="V17318" s="17"/>
    </row>
    <row r="17319" spans="4:22" x14ac:dyDescent="0.25">
      <c r="D17319" s="27"/>
      <c r="V17319" s="17"/>
    </row>
    <row r="17320" spans="4:22" x14ac:dyDescent="0.25">
      <c r="D17320" s="27"/>
      <c r="V17320" s="17"/>
    </row>
    <row r="17321" spans="4:22" x14ac:dyDescent="0.25">
      <c r="D17321" s="27"/>
      <c r="V17321" s="17"/>
    </row>
    <row r="17322" spans="4:22" x14ac:dyDescent="0.25">
      <c r="D17322" s="27"/>
      <c r="V17322" s="17"/>
    </row>
    <row r="17323" spans="4:22" x14ac:dyDescent="0.25">
      <c r="D17323" s="27"/>
      <c r="V17323" s="17"/>
    </row>
    <row r="17324" spans="4:22" x14ac:dyDescent="0.25">
      <c r="D17324" s="27"/>
      <c r="V17324" s="17"/>
    </row>
    <row r="17325" spans="4:22" x14ac:dyDescent="0.25">
      <c r="D17325" s="27"/>
      <c r="V17325" s="17"/>
    </row>
    <row r="17326" spans="4:22" x14ac:dyDescent="0.25">
      <c r="D17326" s="27"/>
      <c r="V17326" s="17"/>
    </row>
    <row r="17327" spans="4:22" x14ac:dyDescent="0.25">
      <c r="D17327" s="27"/>
      <c r="V17327" s="17"/>
    </row>
    <row r="17328" spans="4:22" x14ac:dyDescent="0.25">
      <c r="D17328" s="27"/>
      <c r="V17328" s="17"/>
    </row>
    <row r="17329" spans="4:22" x14ac:dyDescent="0.25">
      <c r="D17329" s="27"/>
      <c r="V17329" s="17"/>
    </row>
    <row r="17330" spans="4:22" x14ac:dyDescent="0.25">
      <c r="D17330" s="27"/>
      <c r="V17330" s="17"/>
    </row>
    <row r="17331" spans="4:22" x14ac:dyDescent="0.25">
      <c r="D17331" s="27"/>
      <c r="V17331" s="17"/>
    </row>
    <row r="17332" spans="4:22" x14ac:dyDescent="0.25">
      <c r="D17332" s="27"/>
      <c r="V17332" s="17"/>
    </row>
    <row r="17333" spans="4:22" x14ac:dyDescent="0.25">
      <c r="D17333" s="27"/>
      <c r="V17333" s="17"/>
    </row>
    <row r="17334" spans="4:22" x14ac:dyDescent="0.25">
      <c r="D17334" s="27"/>
      <c r="V17334" s="17"/>
    </row>
    <row r="17335" spans="4:22" x14ac:dyDescent="0.25">
      <c r="D17335" s="27"/>
      <c r="V17335" s="17"/>
    </row>
    <row r="17336" spans="4:22" x14ac:dyDescent="0.25">
      <c r="D17336" s="27"/>
      <c r="V17336" s="17"/>
    </row>
    <row r="17337" spans="4:22" x14ac:dyDescent="0.25">
      <c r="D17337" s="27"/>
      <c r="V17337" s="17"/>
    </row>
    <row r="17338" spans="4:22" x14ac:dyDescent="0.25">
      <c r="D17338" s="27"/>
      <c r="V17338" s="17"/>
    </row>
    <row r="17339" spans="4:22" x14ac:dyDescent="0.25">
      <c r="D17339" s="27"/>
      <c r="V17339" s="17"/>
    </row>
    <row r="17340" spans="4:22" x14ac:dyDescent="0.25">
      <c r="D17340" s="27"/>
      <c r="V17340" s="17"/>
    </row>
    <row r="17341" spans="4:22" x14ac:dyDescent="0.25">
      <c r="D17341" s="27"/>
      <c r="V17341" s="17"/>
    </row>
    <row r="17342" spans="4:22" x14ac:dyDescent="0.25">
      <c r="D17342" s="27"/>
      <c r="V17342" s="17"/>
    </row>
    <row r="17343" spans="4:22" x14ac:dyDescent="0.25">
      <c r="D17343" s="27"/>
      <c r="V17343" s="17"/>
    </row>
    <row r="17344" spans="4:22" x14ac:dyDescent="0.25">
      <c r="D17344" s="27"/>
      <c r="V17344" s="17"/>
    </row>
    <row r="17345" spans="4:22" x14ac:dyDescent="0.25">
      <c r="D17345" s="27"/>
      <c r="V17345" s="17"/>
    </row>
    <row r="17346" spans="4:22" x14ac:dyDescent="0.25">
      <c r="D17346" s="27"/>
      <c r="V17346" s="17"/>
    </row>
    <row r="17347" spans="4:22" x14ac:dyDescent="0.25">
      <c r="D17347" s="27"/>
      <c r="V17347" s="17"/>
    </row>
    <row r="17348" spans="4:22" x14ac:dyDescent="0.25">
      <c r="D17348" s="27"/>
      <c r="V17348" s="17"/>
    </row>
    <row r="17349" spans="4:22" x14ac:dyDescent="0.25">
      <c r="D17349" s="27"/>
      <c r="V17349" s="17"/>
    </row>
    <row r="17350" spans="4:22" x14ac:dyDescent="0.25">
      <c r="D17350" s="27"/>
      <c r="V17350" s="17"/>
    </row>
    <row r="17351" spans="4:22" x14ac:dyDescent="0.25">
      <c r="D17351" s="27"/>
      <c r="V17351" s="17"/>
    </row>
    <row r="17352" spans="4:22" x14ac:dyDescent="0.25">
      <c r="D17352" s="27"/>
      <c r="V17352" s="17"/>
    </row>
    <row r="17353" spans="4:22" x14ac:dyDescent="0.25">
      <c r="D17353" s="27"/>
      <c r="V17353" s="17"/>
    </row>
    <row r="17354" spans="4:22" x14ac:dyDescent="0.25">
      <c r="D17354" s="27"/>
      <c r="V17354" s="17"/>
    </row>
    <row r="17355" spans="4:22" x14ac:dyDescent="0.25">
      <c r="D17355" s="27"/>
      <c r="V17355" s="17"/>
    </row>
    <row r="17356" spans="4:22" x14ac:dyDescent="0.25">
      <c r="D17356" s="27"/>
      <c r="V17356" s="17"/>
    </row>
    <row r="17357" spans="4:22" x14ac:dyDescent="0.25">
      <c r="D17357" s="27"/>
      <c r="V17357" s="17"/>
    </row>
    <row r="17358" spans="4:22" x14ac:dyDescent="0.25">
      <c r="D17358" s="27"/>
      <c r="V17358" s="17"/>
    </row>
    <row r="17359" spans="4:22" x14ac:dyDescent="0.25">
      <c r="D17359" s="27"/>
      <c r="V17359" s="17"/>
    </row>
    <row r="17360" spans="4:22" x14ac:dyDescent="0.25">
      <c r="D17360" s="27"/>
      <c r="V17360" s="17"/>
    </row>
    <row r="17361" spans="4:22" x14ac:dyDescent="0.25">
      <c r="D17361" s="27"/>
      <c r="V17361" s="17"/>
    </row>
    <row r="17362" spans="4:22" x14ac:dyDescent="0.25">
      <c r="D17362" s="27"/>
      <c r="V17362" s="17"/>
    </row>
    <row r="17363" spans="4:22" x14ac:dyDescent="0.25">
      <c r="D17363" s="27"/>
      <c r="V17363" s="17"/>
    </row>
    <row r="17364" spans="4:22" x14ac:dyDescent="0.25">
      <c r="D17364" s="27"/>
      <c r="V17364" s="17"/>
    </row>
    <row r="17365" spans="4:22" x14ac:dyDescent="0.25">
      <c r="D17365" s="27"/>
      <c r="V17365" s="17"/>
    </row>
    <row r="17366" spans="4:22" x14ac:dyDescent="0.25">
      <c r="D17366" s="27"/>
      <c r="V17366" s="17"/>
    </row>
    <row r="17367" spans="4:22" x14ac:dyDescent="0.25">
      <c r="D17367" s="27"/>
      <c r="V17367" s="17"/>
    </row>
    <row r="17368" spans="4:22" x14ac:dyDescent="0.25">
      <c r="D17368" s="27"/>
      <c r="V17368" s="17"/>
    </row>
    <row r="17369" spans="4:22" x14ac:dyDescent="0.25">
      <c r="D17369" s="27"/>
      <c r="V17369" s="17"/>
    </row>
    <row r="17370" spans="4:22" x14ac:dyDescent="0.25">
      <c r="D17370" s="27"/>
      <c r="V17370" s="17"/>
    </row>
    <row r="17371" spans="4:22" x14ac:dyDescent="0.25">
      <c r="D17371" s="27"/>
      <c r="V17371" s="17"/>
    </row>
    <row r="17372" spans="4:22" x14ac:dyDescent="0.25">
      <c r="D17372" s="27"/>
      <c r="V17372" s="17"/>
    </row>
    <row r="17373" spans="4:22" x14ac:dyDescent="0.25">
      <c r="D17373" s="27"/>
      <c r="V17373" s="17"/>
    </row>
    <row r="17374" spans="4:22" x14ac:dyDescent="0.25">
      <c r="D17374" s="27"/>
      <c r="V17374" s="17"/>
    </row>
    <row r="17375" spans="4:22" x14ac:dyDescent="0.25">
      <c r="D17375" s="27"/>
      <c r="V17375" s="17"/>
    </row>
    <row r="17376" spans="4:22" x14ac:dyDescent="0.25">
      <c r="D17376" s="27"/>
      <c r="V17376" s="17"/>
    </row>
    <row r="17377" spans="4:22" x14ac:dyDescent="0.25">
      <c r="D17377" s="27"/>
      <c r="V17377" s="17"/>
    </row>
    <row r="17378" spans="4:22" x14ac:dyDescent="0.25">
      <c r="D17378" s="27"/>
      <c r="V17378" s="17"/>
    </row>
    <row r="17379" spans="4:22" x14ac:dyDescent="0.25">
      <c r="D17379" s="27"/>
      <c r="V17379" s="17"/>
    </row>
    <row r="17380" spans="4:22" x14ac:dyDescent="0.25">
      <c r="D17380" s="27"/>
      <c r="V17380" s="17"/>
    </row>
    <row r="17381" spans="4:22" x14ac:dyDescent="0.25">
      <c r="D17381" s="27"/>
      <c r="V17381" s="17"/>
    </row>
    <row r="17382" spans="4:22" x14ac:dyDescent="0.25">
      <c r="D17382" s="27"/>
      <c r="V17382" s="17"/>
    </row>
    <row r="17383" spans="4:22" x14ac:dyDescent="0.25">
      <c r="D17383" s="27"/>
      <c r="V17383" s="17"/>
    </row>
    <row r="17384" spans="4:22" x14ac:dyDescent="0.25">
      <c r="D17384" s="27"/>
      <c r="V17384" s="17"/>
    </row>
    <row r="17385" spans="4:22" x14ac:dyDescent="0.25">
      <c r="D17385" s="27"/>
      <c r="V17385" s="17"/>
    </row>
    <row r="17386" spans="4:22" x14ac:dyDescent="0.25">
      <c r="D17386" s="27"/>
      <c r="V17386" s="17"/>
    </row>
    <row r="17387" spans="4:22" x14ac:dyDescent="0.25">
      <c r="D17387" s="27"/>
      <c r="V17387" s="17"/>
    </row>
    <row r="17388" spans="4:22" x14ac:dyDescent="0.25">
      <c r="D17388" s="27"/>
      <c r="V17388" s="17"/>
    </row>
    <row r="17389" spans="4:22" x14ac:dyDescent="0.25">
      <c r="D17389" s="27"/>
      <c r="V17389" s="17"/>
    </row>
    <row r="17390" spans="4:22" x14ac:dyDescent="0.25">
      <c r="D17390" s="27"/>
      <c r="V17390" s="17"/>
    </row>
    <row r="17391" spans="4:22" x14ac:dyDescent="0.25">
      <c r="D17391" s="27"/>
      <c r="V17391" s="17"/>
    </row>
    <row r="17392" spans="4:22" x14ac:dyDescent="0.25">
      <c r="D17392" s="27"/>
      <c r="V17392" s="17"/>
    </row>
    <row r="17393" spans="4:22" x14ac:dyDescent="0.25">
      <c r="D17393" s="27"/>
      <c r="V17393" s="17"/>
    </row>
    <row r="17394" spans="4:22" x14ac:dyDescent="0.25">
      <c r="D17394" s="27"/>
      <c r="V17394" s="17"/>
    </row>
    <row r="17395" spans="4:22" x14ac:dyDescent="0.25">
      <c r="D17395" s="27"/>
      <c r="V17395" s="17"/>
    </row>
    <row r="17396" spans="4:22" x14ac:dyDescent="0.25">
      <c r="D17396" s="27"/>
      <c r="V17396" s="17"/>
    </row>
    <row r="17397" spans="4:22" x14ac:dyDescent="0.25">
      <c r="D17397" s="27"/>
      <c r="V17397" s="17"/>
    </row>
    <row r="17398" spans="4:22" x14ac:dyDescent="0.25">
      <c r="D17398" s="27"/>
      <c r="V17398" s="17"/>
    </row>
    <row r="17399" spans="4:22" x14ac:dyDescent="0.25">
      <c r="D17399" s="27"/>
      <c r="V17399" s="17"/>
    </row>
    <row r="17400" spans="4:22" x14ac:dyDescent="0.25">
      <c r="D17400" s="27"/>
      <c r="V17400" s="17"/>
    </row>
    <row r="17401" spans="4:22" x14ac:dyDescent="0.25">
      <c r="D17401" s="27"/>
      <c r="V17401" s="17"/>
    </row>
    <row r="17402" spans="4:22" x14ac:dyDescent="0.25">
      <c r="D17402" s="27"/>
      <c r="V17402" s="17"/>
    </row>
    <row r="17403" spans="4:22" x14ac:dyDescent="0.25">
      <c r="D17403" s="27"/>
      <c r="V17403" s="17"/>
    </row>
    <row r="17404" spans="4:22" x14ac:dyDescent="0.25">
      <c r="D17404" s="27"/>
      <c r="V17404" s="17"/>
    </row>
    <row r="17405" spans="4:22" x14ac:dyDescent="0.25">
      <c r="D17405" s="27"/>
      <c r="V17405" s="17"/>
    </row>
    <row r="17406" spans="4:22" x14ac:dyDescent="0.25">
      <c r="D17406" s="27"/>
      <c r="V17406" s="17"/>
    </row>
    <row r="17407" spans="4:22" x14ac:dyDescent="0.25">
      <c r="D17407" s="27"/>
      <c r="V17407" s="17"/>
    </row>
    <row r="17408" spans="4:22" x14ac:dyDescent="0.25">
      <c r="D17408" s="27"/>
      <c r="V17408" s="17"/>
    </row>
    <row r="17409" spans="4:22" x14ac:dyDescent="0.25">
      <c r="D17409" s="27"/>
      <c r="V17409" s="17"/>
    </row>
    <row r="17410" spans="4:22" x14ac:dyDescent="0.25">
      <c r="D17410" s="27"/>
      <c r="V17410" s="17"/>
    </row>
    <row r="17411" spans="4:22" x14ac:dyDescent="0.25">
      <c r="D17411" s="27"/>
      <c r="V17411" s="17"/>
    </row>
    <row r="17412" spans="4:22" x14ac:dyDescent="0.25">
      <c r="D17412" s="27"/>
      <c r="V17412" s="17"/>
    </row>
    <row r="17413" spans="4:22" x14ac:dyDescent="0.25">
      <c r="D17413" s="27"/>
      <c r="V17413" s="17"/>
    </row>
    <row r="17414" spans="4:22" x14ac:dyDescent="0.25">
      <c r="D17414" s="27"/>
      <c r="V17414" s="17"/>
    </row>
    <row r="17415" spans="4:22" x14ac:dyDescent="0.25">
      <c r="D17415" s="27"/>
      <c r="V17415" s="17"/>
    </row>
    <row r="17416" spans="4:22" x14ac:dyDescent="0.25">
      <c r="D17416" s="27"/>
      <c r="V17416" s="17"/>
    </row>
    <row r="17417" spans="4:22" x14ac:dyDescent="0.25">
      <c r="D17417" s="27"/>
      <c r="V17417" s="17"/>
    </row>
    <row r="17418" spans="4:22" x14ac:dyDescent="0.25">
      <c r="D17418" s="27"/>
      <c r="V17418" s="17"/>
    </row>
    <row r="17419" spans="4:22" x14ac:dyDescent="0.25">
      <c r="D17419" s="27"/>
      <c r="V17419" s="17"/>
    </row>
    <row r="17420" spans="4:22" x14ac:dyDescent="0.25">
      <c r="D17420" s="27"/>
      <c r="V17420" s="17"/>
    </row>
    <row r="17421" spans="4:22" x14ac:dyDescent="0.25">
      <c r="D17421" s="27"/>
      <c r="V17421" s="17"/>
    </row>
    <row r="17422" spans="4:22" x14ac:dyDescent="0.25">
      <c r="D17422" s="27"/>
      <c r="V17422" s="17"/>
    </row>
    <row r="17423" spans="4:22" x14ac:dyDescent="0.25">
      <c r="D17423" s="27"/>
      <c r="V17423" s="17"/>
    </row>
    <row r="17424" spans="4:22" x14ac:dyDescent="0.25">
      <c r="D17424" s="27"/>
      <c r="V17424" s="17"/>
    </row>
    <row r="17425" spans="4:22" x14ac:dyDescent="0.25">
      <c r="D17425" s="27"/>
      <c r="V17425" s="17"/>
    </row>
    <row r="17426" spans="4:22" x14ac:dyDescent="0.25">
      <c r="D17426" s="27"/>
      <c r="V17426" s="17"/>
    </row>
    <row r="17427" spans="4:22" x14ac:dyDescent="0.25">
      <c r="D17427" s="27"/>
      <c r="V17427" s="17"/>
    </row>
    <row r="17428" spans="4:22" x14ac:dyDescent="0.25">
      <c r="D17428" s="27"/>
      <c r="V17428" s="17"/>
    </row>
    <row r="17429" spans="4:22" x14ac:dyDescent="0.25">
      <c r="D17429" s="27"/>
      <c r="V17429" s="17"/>
    </row>
    <row r="17430" spans="4:22" x14ac:dyDescent="0.25">
      <c r="D17430" s="27"/>
      <c r="V17430" s="17"/>
    </row>
    <row r="17431" spans="4:22" x14ac:dyDescent="0.25">
      <c r="D17431" s="27"/>
      <c r="V17431" s="17"/>
    </row>
    <row r="17432" spans="4:22" x14ac:dyDescent="0.25">
      <c r="D17432" s="27"/>
      <c r="V17432" s="17"/>
    </row>
    <row r="17433" spans="4:22" x14ac:dyDescent="0.25">
      <c r="D17433" s="27"/>
      <c r="V17433" s="17"/>
    </row>
    <row r="17434" spans="4:22" x14ac:dyDescent="0.25">
      <c r="D17434" s="27"/>
      <c r="V17434" s="17"/>
    </row>
    <row r="17435" spans="4:22" x14ac:dyDescent="0.25">
      <c r="D17435" s="27"/>
      <c r="V17435" s="17"/>
    </row>
    <row r="17436" spans="4:22" x14ac:dyDescent="0.25">
      <c r="D17436" s="27"/>
      <c r="V17436" s="17"/>
    </row>
    <row r="17437" spans="4:22" x14ac:dyDescent="0.25">
      <c r="D17437" s="27"/>
      <c r="V17437" s="17"/>
    </row>
    <row r="17438" spans="4:22" x14ac:dyDescent="0.25">
      <c r="D17438" s="27"/>
      <c r="V17438" s="17"/>
    </row>
    <row r="17439" spans="4:22" x14ac:dyDescent="0.25">
      <c r="D17439" s="27"/>
      <c r="V17439" s="17"/>
    </row>
    <row r="17440" spans="4:22" x14ac:dyDescent="0.25">
      <c r="D17440" s="27"/>
      <c r="V17440" s="17"/>
    </row>
    <row r="17441" spans="4:22" x14ac:dyDescent="0.25">
      <c r="D17441" s="27"/>
      <c r="V17441" s="17"/>
    </row>
    <row r="17442" spans="4:22" x14ac:dyDescent="0.25">
      <c r="D17442" s="27"/>
      <c r="V17442" s="17"/>
    </row>
    <row r="17443" spans="4:22" x14ac:dyDescent="0.25">
      <c r="D17443" s="27"/>
      <c r="V17443" s="17"/>
    </row>
    <row r="17444" spans="4:22" x14ac:dyDescent="0.25">
      <c r="D17444" s="27"/>
      <c r="V17444" s="17"/>
    </row>
    <row r="17445" spans="4:22" x14ac:dyDescent="0.25">
      <c r="D17445" s="27"/>
      <c r="V17445" s="17"/>
    </row>
    <row r="17446" spans="4:22" x14ac:dyDescent="0.25">
      <c r="D17446" s="27"/>
      <c r="V17446" s="17"/>
    </row>
    <row r="17447" spans="4:22" x14ac:dyDescent="0.25">
      <c r="D17447" s="27"/>
      <c r="V17447" s="17"/>
    </row>
    <row r="17448" spans="4:22" x14ac:dyDescent="0.25">
      <c r="D17448" s="27"/>
      <c r="V17448" s="17"/>
    </row>
    <row r="17449" spans="4:22" x14ac:dyDescent="0.25">
      <c r="D17449" s="27"/>
      <c r="V17449" s="17"/>
    </row>
    <row r="17450" spans="4:22" x14ac:dyDescent="0.25">
      <c r="D17450" s="27"/>
      <c r="V17450" s="17"/>
    </row>
    <row r="17451" spans="4:22" x14ac:dyDescent="0.25">
      <c r="D17451" s="27"/>
      <c r="V17451" s="17"/>
    </row>
    <row r="17452" spans="4:22" x14ac:dyDescent="0.25">
      <c r="D17452" s="27"/>
      <c r="V17452" s="17"/>
    </row>
    <row r="17453" spans="4:22" x14ac:dyDescent="0.25">
      <c r="D17453" s="27"/>
      <c r="V17453" s="17"/>
    </row>
    <row r="17454" spans="4:22" x14ac:dyDescent="0.25">
      <c r="D17454" s="27"/>
      <c r="V17454" s="17"/>
    </row>
    <row r="17455" spans="4:22" x14ac:dyDescent="0.25">
      <c r="D17455" s="27"/>
      <c r="V17455" s="17"/>
    </row>
    <row r="17456" spans="4:22" x14ac:dyDescent="0.25">
      <c r="D17456" s="27"/>
      <c r="V17456" s="17"/>
    </row>
    <row r="17457" spans="4:22" x14ac:dyDescent="0.25">
      <c r="D17457" s="27"/>
      <c r="V17457" s="17"/>
    </row>
    <row r="17458" spans="4:22" x14ac:dyDescent="0.25">
      <c r="D17458" s="27"/>
      <c r="V17458" s="17"/>
    </row>
    <row r="17459" spans="4:22" x14ac:dyDescent="0.25">
      <c r="D17459" s="27"/>
      <c r="V17459" s="17"/>
    </row>
    <row r="17460" spans="4:22" x14ac:dyDescent="0.25">
      <c r="D17460" s="27"/>
      <c r="V17460" s="17"/>
    </row>
    <row r="17461" spans="4:22" x14ac:dyDescent="0.25">
      <c r="D17461" s="27"/>
      <c r="V17461" s="17"/>
    </row>
    <row r="17462" spans="4:22" x14ac:dyDescent="0.25">
      <c r="D17462" s="27"/>
      <c r="V17462" s="17"/>
    </row>
    <row r="17463" spans="4:22" x14ac:dyDescent="0.25">
      <c r="D17463" s="27"/>
      <c r="V17463" s="17"/>
    </row>
    <row r="17464" spans="4:22" x14ac:dyDescent="0.25">
      <c r="D17464" s="27"/>
      <c r="V17464" s="17"/>
    </row>
    <row r="17465" spans="4:22" x14ac:dyDescent="0.25">
      <c r="D17465" s="27"/>
      <c r="V17465" s="17"/>
    </row>
    <row r="17466" spans="4:22" x14ac:dyDescent="0.25">
      <c r="D17466" s="27"/>
      <c r="V17466" s="17"/>
    </row>
    <row r="17467" spans="4:22" x14ac:dyDescent="0.25">
      <c r="D17467" s="27"/>
      <c r="V17467" s="17"/>
    </row>
    <row r="17468" spans="4:22" x14ac:dyDescent="0.25">
      <c r="D17468" s="27"/>
      <c r="V17468" s="17"/>
    </row>
    <row r="17469" spans="4:22" x14ac:dyDescent="0.25">
      <c r="D17469" s="27"/>
      <c r="V17469" s="17"/>
    </row>
    <row r="17470" spans="4:22" x14ac:dyDescent="0.25">
      <c r="D17470" s="27"/>
      <c r="V17470" s="17"/>
    </row>
    <row r="17471" spans="4:22" x14ac:dyDescent="0.25">
      <c r="D17471" s="27"/>
      <c r="V17471" s="17"/>
    </row>
    <row r="17472" spans="4:22" x14ac:dyDescent="0.25">
      <c r="D17472" s="27"/>
      <c r="V17472" s="17"/>
    </row>
    <row r="17473" spans="4:22" x14ac:dyDescent="0.25">
      <c r="D17473" s="27"/>
      <c r="V17473" s="17"/>
    </row>
    <row r="17474" spans="4:22" x14ac:dyDescent="0.25">
      <c r="D17474" s="27"/>
      <c r="V17474" s="17"/>
    </row>
    <row r="17475" spans="4:22" x14ac:dyDescent="0.25">
      <c r="D17475" s="27"/>
      <c r="V17475" s="17"/>
    </row>
    <row r="17476" spans="4:22" x14ac:dyDescent="0.25">
      <c r="D17476" s="27"/>
      <c r="V17476" s="17"/>
    </row>
    <row r="17477" spans="4:22" x14ac:dyDescent="0.25">
      <c r="D17477" s="27"/>
      <c r="V17477" s="17"/>
    </row>
    <row r="17478" spans="4:22" x14ac:dyDescent="0.25">
      <c r="D17478" s="27"/>
      <c r="V17478" s="17"/>
    </row>
    <row r="17479" spans="4:22" x14ac:dyDescent="0.25">
      <c r="D17479" s="27"/>
      <c r="V17479" s="17"/>
    </row>
    <row r="17480" spans="4:22" x14ac:dyDescent="0.25">
      <c r="D17480" s="27"/>
      <c r="V17480" s="17"/>
    </row>
    <row r="17481" spans="4:22" x14ac:dyDescent="0.25">
      <c r="D17481" s="27"/>
      <c r="V17481" s="17"/>
    </row>
    <row r="17482" spans="4:22" x14ac:dyDescent="0.25">
      <c r="D17482" s="27"/>
      <c r="V17482" s="17"/>
    </row>
    <row r="17483" spans="4:22" x14ac:dyDescent="0.25">
      <c r="D17483" s="27"/>
      <c r="V17483" s="17"/>
    </row>
    <row r="17484" spans="4:22" x14ac:dyDescent="0.25">
      <c r="D17484" s="27"/>
      <c r="V17484" s="17"/>
    </row>
    <row r="17485" spans="4:22" x14ac:dyDescent="0.25">
      <c r="D17485" s="27"/>
      <c r="V17485" s="17"/>
    </row>
    <row r="17486" spans="4:22" x14ac:dyDescent="0.25">
      <c r="D17486" s="27"/>
      <c r="V17486" s="17"/>
    </row>
    <row r="17487" spans="4:22" x14ac:dyDescent="0.25">
      <c r="D17487" s="27"/>
      <c r="V17487" s="17"/>
    </row>
    <row r="17488" spans="4:22" x14ac:dyDescent="0.25">
      <c r="D17488" s="27"/>
      <c r="V17488" s="17"/>
    </row>
    <row r="17489" spans="4:22" x14ac:dyDescent="0.25">
      <c r="D17489" s="27"/>
      <c r="V17489" s="17"/>
    </row>
    <row r="17490" spans="4:22" x14ac:dyDescent="0.25">
      <c r="D17490" s="27"/>
      <c r="V17490" s="17"/>
    </row>
    <row r="17491" spans="4:22" x14ac:dyDescent="0.25">
      <c r="D17491" s="27"/>
      <c r="V17491" s="17"/>
    </row>
    <row r="17492" spans="4:22" x14ac:dyDescent="0.25">
      <c r="D17492" s="27"/>
      <c r="V17492" s="17"/>
    </row>
    <row r="17493" spans="4:22" x14ac:dyDescent="0.25">
      <c r="D17493" s="27"/>
      <c r="V17493" s="17"/>
    </row>
    <row r="17494" spans="4:22" x14ac:dyDescent="0.25">
      <c r="D17494" s="27"/>
      <c r="V17494" s="17"/>
    </row>
    <row r="17495" spans="4:22" x14ac:dyDescent="0.25">
      <c r="D17495" s="27"/>
      <c r="V17495" s="17"/>
    </row>
    <row r="17496" spans="4:22" x14ac:dyDescent="0.25">
      <c r="D17496" s="27"/>
      <c r="V17496" s="17"/>
    </row>
    <row r="17497" spans="4:22" x14ac:dyDescent="0.25">
      <c r="D17497" s="27"/>
      <c r="V17497" s="17"/>
    </row>
    <row r="17498" spans="4:22" x14ac:dyDescent="0.25">
      <c r="D17498" s="27"/>
      <c r="V17498" s="17"/>
    </row>
    <row r="17499" spans="4:22" x14ac:dyDescent="0.25">
      <c r="D17499" s="27"/>
      <c r="V17499" s="17"/>
    </row>
    <row r="17500" spans="4:22" x14ac:dyDescent="0.25">
      <c r="D17500" s="27"/>
      <c r="V17500" s="17"/>
    </row>
    <row r="17501" spans="4:22" x14ac:dyDescent="0.25">
      <c r="D17501" s="27"/>
      <c r="V17501" s="17"/>
    </row>
    <row r="17502" spans="4:22" x14ac:dyDescent="0.25">
      <c r="D17502" s="27"/>
      <c r="V17502" s="17"/>
    </row>
    <row r="17503" spans="4:22" x14ac:dyDescent="0.25">
      <c r="D17503" s="27"/>
      <c r="V17503" s="17"/>
    </row>
    <row r="17504" spans="4:22" x14ac:dyDescent="0.25">
      <c r="D17504" s="27"/>
      <c r="V17504" s="17"/>
    </row>
    <row r="17505" spans="4:22" x14ac:dyDescent="0.25">
      <c r="D17505" s="27"/>
      <c r="V17505" s="17"/>
    </row>
    <row r="17506" spans="4:22" x14ac:dyDescent="0.25">
      <c r="D17506" s="27"/>
      <c r="V17506" s="17"/>
    </row>
    <row r="17507" spans="4:22" x14ac:dyDescent="0.25">
      <c r="D17507" s="27"/>
      <c r="V17507" s="17"/>
    </row>
    <row r="17508" spans="4:22" x14ac:dyDescent="0.25">
      <c r="D17508" s="27"/>
      <c r="V17508" s="17"/>
    </row>
    <row r="17509" spans="4:22" x14ac:dyDescent="0.25">
      <c r="D17509" s="27"/>
      <c r="V17509" s="17"/>
    </row>
    <row r="17510" spans="4:22" x14ac:dyDescent="0.25">
      <c r="D17510" s="27"/>
      <c r="V17510" s="17"/>
    </row>
    <row r="17511" spans="4:22" x14ac:dyDescent="0.25">
      <c r="D17511" s="27"/>
      <c r="V17511" s="17"/>
    </row>
    <row r="17512" spans="4:22" x14ac:dyDescent="0.25">
      <c r="D17512" s="27"/>
      <c r="V17512" s="17"/>
    </row>
    <row r="17513" spans="4:22" x14ac:dyDescent="0.25">
      <c r="D17513" s="27"/>
      <c r="V17513" s="17"/>
    </row>
    <row r="17514" spans="4:22" x14ac:dyDescent="0.25">
      <c r="D17514" s="27"/>
      <c r="V17514" s="17"/>
    </row>
    <row r="17515" spans="4:22" x14ac:dyDescent="0.25">
      <c r="D17515" s="27"/>
      <c r="V17515" s="17"/>
    </row>
    <row r="17516" spans="4:22" x14ac:dyDescent="0.25">
      <c r="D17516" s="27"/>
      <c r="V17516" s="17"/>
    </row>
    <row r="17517" spans="4:22" x14ac:dyDescent="0.25">
      <c r="D17517" s="27"/>
      <c r="V17517" s="17"/>
    </row>
    <row r="17518" spans="4:22" x14ac:dyDescent="0.25">
      <c r="D17518" s="27"/>
      <c r="V17518" s="17"/>
    </row>
    <row r="17519" spans="4:22" x14ac:dyDescent="0.25">
      <c r="D17519" s="27"/>
      <c r="V17519" s="17"/>
    </row>
    <row r="17520" spans="4:22" x14ac:dyDescent="0.25">
      <c r="D17520" s="27"/>
      <c r="V17520" s="17"/>
    </row>
    <row r="17521" spans="4:22" x14ac:dyDescent="0.25">
      <c r="D17521" s="27"/>
      <c r="V17521" s="17"/>
    </row>
    <row r="17522" spans="4:22" x14ac:dyDescent="0.25">
      <c r="D17522" s="27"/>
      <c r="V17522" s="17"/>
    </row>
    <row r="17523" spans="4:22" x14ac:dyDescent="0.25">
      <c r="D17523" s="27"/>
      <c r="V17523" s="17"/>
    </row>
    <row r="17524" spans="4:22" x14ac:dyDescent="0.25">
      <c r="D17524" s="27"/>
      <c r="V17524" s="17"/>
    </row>
    <row r="17525" spans="4:22" x14ac:dyDescent="0.25">
      <c r="D17525" s="27"/>
      <c r="V17525" s="17"/>
    </row>
    <row r="17526" spans="4:22" x14ac:dyDescent="0.25">
      <c r="D17526" s="27"/>
      <c r="V17526" s="17"/>
    </row>
    <row r="17527" spans="4:22" x14ac:dyDescent="0.25">
      <c r="D17527" s="27"/>
      <c r="V17527" s="17"/>
    </row>
    <row r="17528" spans="4:22" x14ac:dyDescent="0.25">
      <c r="D17528" s="27"/>
      <c r="V17528" s="17"/>
    </row>
    <row r="17529" spans="4:22" x14ac:dyDescent="0.25">
      <c r="D17529" s="27"/>
      <c r="V17529" s="17"/>
    </row>
    <row r="17530" spans="4:22" x14ac:dyDescent="0.25">
      <c r="D17530" s="27"/>
      <c r="V17530" s="17"/>
    </row>
    <row r="17531" spans="4:22" x14ac:dyDescent="0.25">
      <c r="D17531" s="27"/>
      <c r="V17531" s="17"/>
    </row>
    <row r="17532" spans="4:22" x14ac:dyDescent="0.25">
      <c r="D17532" s="27"/>
      <c r="V17532" s="17"/>
    </row>
    <row r="17533" spans="4:22" x14ac:dyDescent="0.25">
      <c r="D17533" s="27"/>
      <c r="V17533" s="17"/>
    </row>
    <row r="17534" spans="4:22" x14ac:dyDescent="0.25">
      <c r="D17534" s="27"/>
      <c r="V17534" s="17"/>
    </row>
    <row r="17535" spans="4:22" x14ac:dyDescent="0.25">
      <c r="D17535" s="27"/>
      <c r="V17535" s="17"/>
    </row>
    <row r="17536" spans="4:22" x14ac:dyDescent="0.25">
      <c r="D17536" s="27"/>
      <c r="V17536" s="17"/>
    </row>
    <row r="17537" spans="4:22" x14ac:dyDescent="0.25">
      <c r="D17537" s="27"/>
      <c r="V17537" s="17"/>
    </row>
    <row r="17538" spans="4:22" x14ac:dyDescent="0.25">
      <c r="D17538" s="27"/>
      <c r="V17538" s="17"/>
    </row>
    <row r="17539" spans="4:22" x14ac:dyDescent="0.25">
      <c r="D17539" s="27"/>
      <c r="V17539" s="17"/>
    </row>
    <row r="17540" spans="4:22" x14ac:dyDescent="0.25">
      <c r="D17540" s="27"/>
      <c r="V17540" s="17"/>
    </row>
    <row r="17541" spans="4:22" x14ac:dyDescent="0.25">
      <c r="D17541" s="27"/>
      <c r="V17541" s="17"/>
    </row>
    <row r="17542" spans="4:22" x14ac:dyDescent="0.25">
      <c r="D17542" s="27"/>
      <c r="V17542" s="17"/>
    </row>
    <row r="17543" spans="4:22" x14ac:dyDescent="0.25">
      <c r="D17543" s="27"/>
      <c r="V17543" s="17"/>
    </row>
    <row r="17544" spans="4:22" x14ac:dyDescent="0.25">
      <c r="D17544" s="27"/>
      <c r="V17544" s="17"/>
    </row>
    <row r="17545" spans="4:22" x14ac:dyDescent="0.25">
      <c r="D17545" s="27"/>
      <c r="V17545" s="17"/>
    </row>
    <row r="17546" spans="4:22" x14ac:dyDescent="0.25">
      <c r="D17546" s="27"/>
      <c r="V17546" s="17"/>
    </row>
    <row r="17547" spans="4:22" x14ac:dyDescent="0.25">
      <c r="D17547" s="27"/>
      <c r="V17547" s="17"/>
    </row>
    <row r="17548" spans="4:22" x14ac:dyDescent="0.25">
      <c r="D17548" s="27"/>
      <c r="V17548" s="17"/>
    </row>
    <row r="17549" spans="4:22" x14ac:dyDescent="0.25">
      <c r="D17549" s="27"/>
      <c r="V17549" s="17"/>
    </row>
    <row r="17550" spans="4:22" x14ac:dyDescent="0.25">
      <c r="D17550" s="27"/>
      <c r="V17550" s="17"/>
    </row>
    <row r="17551" spans="4:22" x14ac:dyDescent="0.25">
      <c r="D17551" s="27"/>
      <c r="V17551" s="17"/>
    </row>
    <row r="17552" spans="4:22" x14ac:dyDescent="0.25">
      <c r="D17552" s="27"/>
      <c r="V17552" s="17"/>
    </row>
    <row r="17553" spans="4:22" x14ac:dyDescent="0.25">
      <c r="D17553" s="27"/>
      <c r="V17553" s="17"/>
    </row>
    <row r="17554" spans="4:22" x14ac:dyDescent="0.25">
      <c r="D17554" s="27"/>
      <c r="V17554" s="17"/>
    </row>
    <row r="17555" spans="4:22" x14ac:dyDescent="0.25">
      <c r="D17555" s="27"/>
      <c r="V17555" s="17"/>
    </row>
    <row r="17556" spans="4:22" x14ac:dyDescent="0.25">
      <c r="D17556" s="27"/>
      <c r="V17556" s="17"/>
    </row>
    <row r="17557" spans="4:22" x14ac:dyDescent="0.25">
      <c r="D17557" s="27"/>
      <c r="V17557" s="17"/>
    </row>
    <row r="17558" spans="4:22" x14ac:dyDescent="0.25">
      <c r="D17558" s="27"/>
      <c r="V17558" s="17"/>
    </row>
    <row r="17559" spans="4:22" x14ac:dyDescent="0.25">
      <c r="D17559" s="27"/>
      <c r="V17559" s="17"/>
    </row>
    <row r="17560" spans="4:22" x14ac:dyDescent="0.25">
      <c r="D17560" s="27"/>
      <c r="V17560" s="17"/>
    </row>
    <row r="17561" spans="4:22" x14ac:dyDescent="0.25">
      <c r="D17561" s="27"/>
      <c r="V17561" s="17"/>
    </row>
    <row r="17562" spans="4:22" x14ac:dyDescent="0.25">
      <c r="D17562" s="27"/>
      <c r="V17562" s="17"/>
    </row>
    <row r="17563" spans="4:22" x14ac:dyDescent="0.25">
      <c r="D17563" s="27"/>
      <c r="V17563" s="17"/>
    </row>
    <row r="17564" spans="4:22" x14ac:dyDescent="0.25">
      <c r="D17564" s="27"/>
      <c r="V17564" s="17"/>
    </row>
    <row r="17565" spans="4:22" x14ac:dyDescent="0.25">
      <c r="D17565" s="27"/>
      <c r="V17565" s="17"/>
    </row>
    <row r="17566" spans="4:22" x14ac:dyDescent="0.25">
      <c r="D17566" s="27"/>
      <c r="V17566" s="17"/>
    </row>
    <row r="17567" spans="4:22" x14ac:dyDescent="0.25">
      <c r="D17567" s="27"/>
      <c r="V17567" s="17"/>
    </row>
    <row r="17568" spans="4:22" x14ac:dyDescent="0.25">
      <c r="D17568" s="27"/>
      <c r="V17568" s="17"/>
    </row>
    <row r="17569" spans="4:22" x14ac:dyDescent="0.25">
      <c r="D17569" s="27"/>
      <c r="V17569" s="17"/>
    </row>
    <row r="17570" spans="4:22" x14ac:dyDescent="0.25">
      <c r="D17570" s="27"/>
      <c r="V17570" s="17"/>
    </row>
    <row r="17571" spans="4:22" x14ac:dyDescent="0.25">
      <c r="D17571" s="27"/>
      <c r="V17571" s="17"/>
    </row>
    <row r="17572" spans="4:22" x14ac:dyDescent="0.25">
      <c r="D17572" s="27"/>
      <c r="V17572" s="17"/>
    </row>
    <row r="17573" spans="4:22" x14ac:dyDescent="0.25">
      <c r="D17573" s="27"/>
      <c r="V17573" s="17"/>
    </row>
    <row r="17574" spans="4:22" x14ac:dyDescent="0.25">
      <c r="D17574" s="27"/>
      <c r="V17574" s="17"/>
    </row>
    <row r="17575" spans="4:22" x14ac:dyDescent="0.25">
      <c r="D17575" s="27"/>
      <c r="V17575" s="17"/>
    </row>
    <row r="17576" spans="4:22" x14ac:dyDescent="0.25">
      <c r="D17576" s="27"/>
      <c r="V17576" s="17"/>
    </row>
    <row r="17577" spans="4:22" x14ac:dyDescent="0.25">
      <c r="D17577" s="27"/>
      <c r="V17577" s="17"/>
    </row>
    <row r="17578" spans="4:22" x14ac:dyDescent="0.25">
      <c r="D17578" s="27"/>
      <c r="V17578" s="17"/>
    </row>
    <row r="17579" spans="4:22" x14ac:dyDescent="0.25">
      <c r="D17579" s="27"/>
      <c r="V17579" s="17"/>
    </row>
    <row r="17580" spans="4:22" x14ac:dyDescent="0.25">
      <c r="D17580" s="27"/>
      <c r="V17580" s="17"/>
    </row>
    <row r="17581" spans="4:22" x14ac:dyDescent="0.25">
      <c r="D17581" s="27"/>
      <c r="V17581" s="17"/>
    </row>
    <row r="17582" spans="4:22" x14ac:dyDescent="0.25">
      <c r="D17582" s="27"/>
      <c r="V17582" s="17"/>
    </row>
    <row r="17583" spans="4:22" x14ac:dyDescent="0.25">
      <c r="D17583" s="27"/>
      <c r="V17583" s="17"/>
    </row>
    <row r="17584" spans="4:22" x14ac:dyDescent="0.25">
      <c r="D17584" s="27"/>
      <c r="V17584" s="17"/>
    </row>
    <row r="17585" spans="4:22" x14ac:dyDescent="0.25">
      <c r="D17585" s="27"/>
      <c r="V17585" s="17"/>
    </row>
    <row r="17586" spans="4:22" x14ac:dyDescent="0.25">
      <c r="D17586" s="27"/>
      <c r="V17586" s="17"/>
    </row>
    <row r="17587" spans="4:22" x14ac:dyDescent="0.25">
      <c r="D17587" s="27"/>
      <c r="V17587" s="17"/>
    </row>
    <row r="17588" spans="4:22" x14ac:dyDescent="0.25">
      <c r="D17588" s="27"/>
      <c r="V17588" s="17"/>
    </row>
    <row r="17589" spans="4:22" x14ac:dyDescent="0.25">
      <c r="D17589" s="27"/>
      <c r="V17589" s="17"/>
    </row>
    <row r="17590" spans="4:22" x14ac:dyDescent="0.25">
      <c r="D17590" s="27"/>
      <c r="V17590" s="17"/>
    </row>
    <row r="17591" spans="4:22" x14ac:dyDescent="0.25">
      <c r="D17591" s="27"/>
      <c r="V17591" s="17"/>
    </row>
    <row r="17592" spans="4:22" x14ac:dyDescent="0.25">
      <c r="D17592" s="27"/>
      <c r="V17592" s="17"/>
    </row>
    <row r="17593" spans="4:22" x14ac:dyDescent="0.25">
      <c r="D17593" s="27"/>
      <c r="V17593" s="17"/>
    </row>
    <row r="17594" spans="4:22" x14ac:dyDescent="0.25">
      <c r="D17594" s="27"/>
      <c r="V17594" s="17"/>
    </row>
    <row r="17595" spans="4:22" x14ac:dyDescent="0.25">
      <c r="D17595" s="27"/>
      <c r="V17595" s="17"/>
    </row>
    <row r="17596" spans="4:22" x14ac:dyDescent="0.25">
      <c r="D17596" s="27"/>
      <c r="V17596" s="17"/>
    </row>
    <row r="17597" spans="4:22" x14ac:dyDescent="0.25">
      <c r="D17597" s="27"/>
      <c r="V17597" s="17"/>
    </row>
    <row r="17598" spans="4:22" x14ac:dyDescent="0.25">
      <c r="D17598" s="27"/>
      <c r="V17598" s="17"/>
    </row>
    <row r="17599" spans="4:22" x14ac:dyDescent="0.25">
      <c r="D17599" s="27"/>
      <c r="V17599" s="17"/>
    </row>
    <row r="17600" spans="4:22" x14ac:dyDescent="0.25">
      <c r="D17600" s="27"/>
      <c r="V17600" s="17"/>
    </row>
    <row r="17601" spans="4:22" x14ac:dyDescent="0.25">
      <c r="D17601" s="27"/>
      <c r="V17601" s="17"/>
    </row>
    <row r="17602" spans="4:22" x14ac:dyDescent="0.25">
      <c r="D17602" s="27"/>
      <c r="V17602" s="17"/>
    </row>
    <row r="17603" spans="4:22" x14ac:dyDescent="0.25">
      <c r="D17603" s="27"/>
      <c r="V17603" s="17"/>
    </row>
    <row r="17604" spans="4:22" x14ac:dyDescent="0.25">
      <c r="D17604" s="27"/>
      <c r="V17604" s="17"/>
    </row>
    <row r="17605" spans="4:22" x14ac:dyDescent="0.25">
      <c r="D17605" s="27"/>
      <c r="V17605" s="17"/>
    </row>
    <row r="17606" spans="4:22" x14ac:dyDescent="0.25">
      <c r="D17606" s="27"/>
      <c r="V17606" s="17"/>
    </row>
    <row r="17607" spans="4:22" x14ac:dyDescent="0.25">
      <c r="D17607" s="27"/>
      <c r="V17607" s="17"/>
    </row>
    <row r="17608" spans="4:22" x14ac:dyDescent="0.25">
      <c r="D17608" s="27"/>
      <c r="V17608" s="17"/>
    </row>
    <row r="17609" spans="4:22" x14ac:dyDescent="0.25">
      <c r="D17609" s="27"/>
      <c r="V17609" s="17"/>
    </row>
    <row r="17610" spans="4:22" x14ac:dyDescent="0.25">
      <c r="D17610" s="27"/>
      <c r="V17610" s="17"/>
    </row>
    <row r="17611" spans="4:22" x14ac:dyDescent="0.25">
      <c r="D17611" s="27"/>
      <c r="V17611" s="17"/>
    </row>
    <row r="17612" spans="4:22" x14ac:dyDescent="0.25">
      <c r="D17612" s="27"/>
      <c r="V17612" s="17"/>
    </row>
    <row r="17613" spans="4:22" x14ac:dyDescent="0.25">
      <c r="D17613" s="27"/>
      <c r="V17613" s="17"/>
    </row>
    <row r="17614" spans="4:22" x14ac:dyDescent="0.25">
      <c r="D17614" s="27"/>
      <c r="V17614" s="17"/>
    </row>
    <row r="17615" spans="4:22" x14ac:dyDescent="0.25">
      <c r="D17615" s="27"/>
      <c r="V17615" s="17"/>
    </row>
    <row r="17616" spans="4:22" x14ac:dyDescent="0.25">
      <c r="D17616" s="27"/>
      <c r="V17616" s="17"/>
    </row>
    <row r="17617" spans="4:22" x14ac:dyDescent="0.25">
      <c r="D17617" s="27"/>
      <c r="V17617" s="17"/>
    </row>
    <row r="17618" spans="4:22" x14ac:dyDescent="0.25">
      <c r="D17618" s="27"/>
      <c r="V17618" s="17"/>
    </row>
    <row r="17619" spans="4:22" x14ac:dyDescent="0.25">
      <c r="D17619" s="27"/>
      <c r="V17619" s="17"/>
    </row>
    <row r="17620" spans="4:22" x14ac:dyDescent="0.25">
      <c r="D17620" s="27"/>
      <c r="V17620" s="17"/>
    </row>
    <row r="17621" spans="4:22" x14ac:dyDescent="0.25">
      <c r="D17621" s="27"/>
      <c r="V17621" s="17"/>
    </row>
    <row r="17622" spans="4:22" x14ac:dyDescent="0.25">
      <c r="D17622" s="27"/>
      <c r="V17622" s="17"/>
    </row>
    <row r="17623" spans="4:22" x14ac:dyDescent="0.25">
      <c r="D17623" s="27"/>
      <c r="V17623" s="17"/>
    </row>
    <row r="17624" spans="4:22" x14ac:dyDescent="0.25">
      <c r="D17624" s="27"/>
      <c r="V17624" s="17"/>
    </row>
    <row r="17625" spans="4:22" x14ac:dyDescent="0.25">
      <c r="D17625" s="27"/>
      <c r="V17625" s="17"/>
    </row>
    <row r="17626" spans="4:22" x14ac:dyDescent="0.25">
      <c r="D17626" s="27"/>
      <c r="V17626" s="17"/>
    </row>
    <row r="17627" spans="4:22" x14ac:dyDescent="0.25">
      <c r="D17627" s="27"/>
      <c r="V17627" s="17"/>
    </row>
    <row r="17628" spans="4:22" x14ac:dyDescent="0.25">
      <c r="D17628" s="27"/>
      <c r="V17628" s="17"/>
    </row>
    <row r="17629" spans="4:22" x14ac:dyDescent="0.25">
      <c r="D17629" s="27"/>
      <c r="V17629" s="17"/>
    </row>
    <row r="17630" spans="4:22" x14ac:dyDescent="0.25">
      <c r="D17630" s="27"/>
      <c r="V17630" s="17"/>
    </row>
    <row r="17631" spans="4:22" x14ac:dyDescent="0.25">
      <c r="D17631" s="27"/>
      <c r="V17631" s="17"/>
    </row>
    <row r="17632" spans="4:22" x14ac:dyDescent="0.25">
      <c r="D17632" s="27"/>
      <c r="V17632" s="17"/>
    </row>
    <row r="17633" spans="4:22" x14ac:dyDescent="0.25">
      <c r="D17633" s="27"/>
      <c r="V17633" s="17"/>
    </row>
    <row r="17634" spans="4:22" x14ac:dyDescent="0.25">
      <c r="D17634" s="27"/>
      <c r="V17634" s="17"/>
    </row>
    <row r="17635" spans="4:22" x14ac:dyDescent="0.25">
      <c r="D17635" s="27"/>
      <c r="V17635" s="17"/>
    </row>
    <row r="17636" spans="4:22" x14ac:dyDescent="0.25">
      <c r="D17636" s="27"/>
      <c r="V17636" s="17"/>
    </row>
    <row r="17637" spans="4:22" x14ac:dyDescent="0.25">
      <c r="D17637" s="27"/>
      <c r="V17637" s="17"/>
    </row>
    <row r="17638" spans="4:22" x14ac:dyDescent="0.25">
      <c r="D17638" s="27"/>
      <c r="V17638" s="17"/>
    </row>
    <row r="17639" spans="4:22" x14ac:dyDescent="0.25">
      <c r="D17639" s="27"/>
      <c r="V17639" s="17"/>
    </row>
    <row r="17640" spans="4:22" x14ac:dyDescent="0.25">
      <c r="D17640" s="27"/>
      <c r="V17640" s="17"/>
    </row>
    <row r="17641" spans="4:22" x14ac:dyDescent="0.25">
      <c r="D17641" s="27"/>
      <c r="V17641" s="17"/>
    </row>
    <row r="17642" spans="4:22" x14ac:dyDescent="0.25">
      <c r="D17642" s="27"/>
      <c r="V17642" s="17"/>
    </row>
    <row r="17643" spans="4:22" x14ac:dyDescent="0.25">
      <c r="D17643" s="27"/>
      <c r="V17643" s="17"/>
    </row>
    <row r="17644" spans="4:22" x14ac:dyDescent="0.25">
      <c r="D17644" s="27"/>
      <c r="V17644" s="17"/>
    </row>
    <row r="17645" spans="4:22" x14ac:dyDescent="0.25">
      <c r="D17645" s="27"/>
      <c r="V17645" s="17"/>
    </row>
    <row r="17646" spans="4:22" x14ac:dyDescent="0.25">
      <c r="D17646" s="27"/>
      <c r="V17646" s="17"/>
    </row>
    <row r="17647" spans="4:22" x14ac:dyDescent="0.25">
      <c r="D17647" s="27"/>
      <c r="V17647" s="17"/>
    </row>
    <row r="17648" spans="4:22" x14ac:dyDescent="0.25">
      <c r="D17648" s="27"/>
      <c r="V17648" s="17"/>
    </row>
    <row r="17649" spans="4:22" x14ac:dyDescent="0.25">
      <c r="D17649" s="27"/>
      <c r="V17649" s="17"/>
    </row>
    <row r="17650" spans="4:22" x14ac:dyDescent="0.25">
      <c r="D17650" s="27"/>
      <c r="V17650" s="17"/>
    </row>
    <row r="17651" spans="4:22" x14ac:dyDescent="0.25">
      <c r="D17651" s="27"/>
      <c r="V17651" s="17"/>
    </row>
    <row r="17652" spans="4:22" x14ac:dyDescent="0.25">
      <c r="D17652" s="27"/>
      <c r="V17652" s="17"/>
    </row>
    <row r="17653" spans="4:22" x14ac:dyDescent="0.25">
      <c r="D17653" s="27"/>
      <c r="V17653" s="17"/>
    </row>
    <row r="17654" spans="4:22" x14ac:dyDescent="0.25">
      <c r="D17654" s="27"/>
      <c r="V17654" s="17"/>
    </row>
    <row r="17655" spans="4:22" x14ac:dyDescent="0.25">
      <c r="D17655" s="27"/>
      <c r="V17655" s="17"/>
    </row>
    <row r="17656" spans="4:22" x14ac:dyDescent="0.25">
      <c r="D17656" s="27"/>
      <c r="V17656" s="17"/>
    </row>
    <row r="17657" spans="4:22" x14ac:dyDescent="0.25">
      <c r="D17657" s="27"/>
      <c r="V17657" s="17"/>
    </row>
    <row r="17658" spans="4:22" x14ac:dyDescent="0.25">
      <c r="D17658" s="27"/>
      <c r="V17658" s="17"/>
    </row>
    <row r="17659" spans="4:22" x14ac:dyDescent="0.25">
      <c r="D17659" s="27"/>
      <c r="V17659" s="17"/>
    </row>
    <row r="17660" spans="4:22" x14ac:dyDescent="0.25">
      <c r="D17660" s="27"/>
      <c r="V17660" s="17"/>
    </row>
    <row r="17661" spans="4:22" x14ac:dyDescent="0.25">
      <c r="D17661" s="27"/>
      <c r="V17661" s="17"/>
    </row>
    <row r="17662" spans="4:22" x14ac:dyDescent="0.25">
      <c r="D17662" s="27"/>
      <c r="V17662" s="17"/>
    </row>
    <row r="17663" spans="4:22" x14ac:dyDescent="0.25">
      <c r="D17663" s="27"/>
      <c r="V17663" s="17"/>
    </row>
    <row r="17664" spans="4:22" x14ac:dyDescent="0.25">
      <c r="D17664" s="27"/>
      <c r="V17664" s="17"/>
    </row>
    <row r="17665" spans="4:22" x14ac:dyDescent="0.25">
      <c r="D17665" s="27"/>
      <c r="V17665" s="17"/>
    </row>
    <row r="17666" spans="4:22" x14ac:dyDescent="0.25">
      <c r="D17666" s="27"/>
      <c r="V17666" s="17"/>
    </row>
    <row r="17667" spans="4:22" x14ac:dyDescent="0.25">
      <c r="D17667" s="27"/>
      <c r="V17667" s="17"/>
    </row>
    <row r="17668" spans="4:22" x14ac:dyDescent="0.25">
      <c r="D17668" s="27"/>
      <c r="V17668" s="17"/>
    </row>
    <row r="17669" spans="4:22" x14ac:dyDescent="0.25">
      <c r="D17669" s="27"/>
      <c r="V17669" s="17"/>
    </row>
    <row r="17670" spans="4:22" x14ac:dyDescent="0.25">
      <c r="D17670" s="27"/>
      <c r="V17670" s="17"/>
    </row>
    <row r="17671" spans="4:22" x14ac:dyDescent="0.25">
      <c r="D17671" s="27"/>
      <c r="V17671" s="17"/>
    </row>
    <row r="17672" spans="4:22" x14ac:dyDescent="0.25">
      <c r="D17672" s="27"/>
      <c r="V17672" s="17"/>
    </row>
    <row r="17673" spans="4:22" x14ac:dyDescent="0.25">
      <c r="D17673" s="27"/>
      <c r="V17673" s="17"/>
    </row>
    <row r="17674" spans="4:22" x14ac:dyDescent="0.25">
      <c r="D17674" s="27"/>
      <c r="V17674" s="17"/>
    </row>
    <row r="17675" spans="4:22" x14ac:dyDescent="0.25">
      <c r="D17675" s="27"/>
      <c r="V17675" s="17"/>
    </row>
    <row r="17676" spans="4:22" x14ac:dyDescent="0.25">
      <c r="D17676" s="27"/>
      <c r="V17676" s="17"/>
    </row>
    <row r="17677" spans="4:22" x14ac:dyDescent="0.25">
      <c r="D17677" s="27"/>
      <c r="V17677" s="17"/>
    </row>
    <row r="17678" spans="4:22" x14ac:dyDescent="0.25">
      <c r="D17678" s="27"/>
      <c r="V17678" s="17"/>
    </row>
    <row r="17679" spans="4:22" x14ac:dyDescent="0.25">
      <c r="D17679" s="27"/>
      <c r="V17679" s="17"/>
    </row>
    <row r="17680" spans="4:22" x14ac:dyDescent="0.25">
      <c r="D17680" s="27"/>
      <c r="V17680" s="17"/>
    </row>
    <row r="17681" spans="4:22" x14ac:dyDescent="0.25">
      <c r="D17681" s="27"/>
      <c r="V17681" s="17"/>
    </row>
    <row r="17682" spans="4:22" x14ac:dyDescent="0.25">
      <c r="D17682" s="27"/>
      <c r="V17682" s="17"/>
    </row>
    <row r="17683" spans="4:22" x14ac:dyDescent="0.25">
      <c r="D17683" s="27"/>
      <c r="V17683" s="17"/>
    </row>
    <row r="17684" spans="4:22" x14ac:dyDescent="0.25">
      <c r="D17684" s="27"/>
      <c r="V17684" s="17"/>
    </row>
    <row r="17685" spans="4:22" x14ac:dyDescent="0.25">
      <c r="D17685" s="27"/>
      <c r="V17685" s="17"/>
    </row>
    <row r="17686" spans="4:22" x14ac:dyDescent="0.25">
      <c r="D17686" s="27"/>
      <c r="V17686" s="17"/>
    </row>
    <row r="17687" spans="4:22" x14ac:dyDescent="0.25">
      <c r="D17687" s="27"/>
      <c r="V17687" s="17"/>
    </row>
    <row r="17688" spans="4:22" x14ac:dyDescent="0.25">
      <c r="D17688" s="27"/>
      <c r="V17688" s="17"/>
    </row>
    <row r="17689" spans="4:22" x14ac:dyDescent="0.25">
      <c r="D17689" s="27"/>
      <c r="V17689" s="17"/>
    </row>
    <row r="17690" spans="4:22" x14ac:dyDescent="0.25">
      <c r="D17690" s="27"/>
      <c r="V17690" s="17"/>
    </row>
    <row r="17691" spans="4:22" x14ac:dyDescent="0.25">
      <c r="D17691" s="27"/>
      <c r="V17691" s="17"/>
    </row>
    <row r="17692" spans="4:22" x14ac:dyDescent="0.25">
      <c r="D17692" s="27"/>
      <c r="V17692" s="17"/>
    </row>
    <row r="17693" spans="4:22" x14ac:dyDescent="0.25">
      <c r="D17693" s="27"/>
      <c r="V17693" s="17"/>
    </row>
    <row r="17694" spans="4:22" x14ac:dyDescent="0.25">
      <c r="D17694" s="27"/>
      <c r="V17694" s="17"/>
    </row>
    <row r="17695" spans="4:22" x14ac:dyDescent="0.25">
      <c r="D17695" s="27"/>
      <c r="V17695" s="17"/>
    </row>
    <row r="17696" spans="4:22" x14ac:dyDescent="0.25">
      <c r="D17696" s="27"/>
      <c r="V17696" s="17"/>
    </row>
    <row r="17697" spans="4:22" x14ac:dyDescent="0.25">
      <c r="D17697" s="27"/>
      <c r="V17697" s="17"/>
    </row>
    <row r="17698" spans="4:22" x14ac:dyDescent="0.25">
      <c r="D17698" s="27"/>
      <c r="V17698" s="17"/>
    </row>
    <row r="17699" spans="4:22" x14ac:dyDescent="0.25">
      <c r="D17699" s="27"/>
      <c r="V17699" s="17"/>
    </row>
    <row r="17700" spans="4:22" x14ac:dyDescent="0.25">
      <c r="D17700" s="27"/>
      <c r="V17700" s="17"/>
    </row>
    <row r="17701" spans="4:22" x14ac:dyDescent="0.25">
      <c r="D17701" s="27"/>
      <c r="V17701" s="17"/>
    </row>
    <row r="17702" spans="4:22" x14ac:dyDescent="0.25">
      <c r="D17702" s="27"/>
      <c r="V17702" s="17"/>
    </row>
    <row r="17703" spans="4:22" x14ac:dyDescent="0.25">
      <c r="D17703" s="27"/>
      <c r="V17703" s="17"/>
    </row>
    <row r="17704" spans="4:22" x14ac:dyDescent="0.25">
      <c r="D17704" s="27"/>
      <c r="V17704" s="17"/>
    </row>
    <row r="17705" spans="4:22" x14ac:dyDescent="0.25">
      <c r="D17705" s="27"/>
      <c r="V17705" s="17"/>
    </row>
    <row r="17706" spans="4:22" x14ac:dyDescent="0.25">
      <c r="D17706" s="27"/>
      <c r="V17706" s="17"/>
    </row>
    <row r="17707" spans="4:22" x14ac:dyDescent="0.25">
      <c r="D17707" s="27"/>
      <c r="V17707" s="17"/>
    </row>
    <row r="17708" spans="4:22" x14ac:dyDescent="0.25">
      <c r="D17708" s="27"/>
      <c r="V17708" s="17"/>
    </row>
    <row r="17709" spans="4:22" x14ac:dyDescent="0.25">
      <c r="D17709" s="27"/>
      <c r="V17709" s="17"/>
    </row>
    <row r="17710" spans="4:22" x14ac:dyDescent="0.25">
      <c r="D17710" s="27"/>
      <c r="V17710" s="17"/>
    </row>
    <row r="17711" spans="4:22" x14ac:dyDescent="0.25">
      <c r="D17711" s="27"/>
      <c r="V17711" s="17"/>
    </row>
    <row r="17712" spans="4:22" x14ac:dyDescent="0.25">
      <c r="D17712" s="27"/>
      <c r="V17712" s="17"/>
    </row>
    <row r="17713" spans="4:22" x14ac:dyDescent="0.25">
      <c r="D17713" s="27"/>
      <c r="V17713" s="17"/>
    </row>
    <row r="17714" spans="4:22" x14ac:dyDescent="0.25">
      <c r="D17714" s="27"/>
      <c r="V17714" s="17"/>
    </row>
    <row r="17715" spans="4:22" x14ac:dyDescent="0.25">
      <c r="D17715" s="27"/>
      <c r="V17715" s="17"/>
    </row>
    <row r="17716" spans="4:22" x14ac:dyDescent="0.25">
      <c r="D17716" s="27"/>
      <c r="V17716" s="17"/>
    </row>
    <row r="17717" spans="4:22" x14ac:dyDescent="0.25">
      <c r="D17717" s="27"/>
      <c r="V17717" s="17"/>
    </row>
    <row r="17718" spans="4:22" x14ac:dyDescent="0.25">
      <c r="D17718" s="27"/>
      <c r="V17718" s="17"/>
    </row>
    <row r="17719" spans="4:22" x14ac:dyDescent="0.25">
      <c r="D17719" s="27"/>
      <c r="V17719" s="17"/>
    </row>
    <row r="17720" spans="4:22" x14ac:dyDescent="0.25">
      <c r="D17720" s="27"/>
      <c r="V17720" s="17"/>
    </row>
    <row r="17721" spans="4:22" x14ac:dyDescent="0.25">
      <c r="D17721" s="27"/>
      <c r="V17721" s="17"/>
    </row>
    <row r="17722" spans="4:22" x14ac:dyDescent="0.25">
      <c r="D17722" s="27"/>
      <c r="V17722" s="17"/>
    </row>
    <row r="17723" spans="4:22" x14ac:dyDescent="0.25">
      <c r="D17723" s="27"/>
      <c r="V17723" s="17"/>
    </row>
    <row r="17724" spans="4:22" x14ac:dyDescent="0.25">
      <c r="D17724" s="27"/>
      <c r="V17724" s="17"/>
    </row>
    <row r="17725" spans="4:22" x14ac:dyDescent="0.25">
      <c r="D17725" s="27"/>
      <c r="V17725" s="17"/>
    </row>
    <row r="17726" spans="4:22" x14ac:dyDescent="0.25">
      <c r="D17726" s="27"/>
      <c r="V17726" s="17"/>
    </row>
    <row r="17727" spans="4:22" x14ac:dyDescent="0.25">
      <c r="D17727" s="27"/>
      <c r="V17727" s="17"/>
    </row>
    <row r="17728" spans="4:22" x14ac:dyDescent="0.25">
      <c r="D17728" s="27"/>
      <c r="V17728" s="17"/>
    </row>
    <row r="17729" spans="4:22" x14ac:dyDescent="0.25">
      <c r="D17729" s="27"/>
      <c r="V17729" s="17"/>
    </row>
    <row r="17730" spans="4:22" x14ac:dyDescent="0.25">
      <c r="D17730" s="27"/>
      <c r="V17730" s="17"/>
    </row>
    <row r="17731" spans="4:22" x14ac:dyDescent="0.25">
      <c r="D17731" s="27"/>
      <c r="V17731" s="17"/>
    </row>
    <row r="17732" spans="4:22" x14ac:dyDescent="0.25">
      <c r="D17732" s="27"/>
      <c r="V17732" s="17"/>
    </row>
    <row r="17733" spans="4:22" x14ac:dyDescent="0.25">
      <c r="D17733" s="27"/>
      <c r="V17733" s="17"/>
    </row>
    <row r="17734" spans="4:22" x14ac:dyDescent="0.25">
      <c r="D17734" s="27"/>
      <c r="V17734" s="17"/>
    </row>
    <row r="17735" spans="4:22" x14ac:dyDescent="0.25">
      <c r="D17735" s="27"/>
      <c r="V17735" s="17"/>
    </row>
    <row r="17736" spans="4:22" x14ac:dyDescent="0.25">
      <c r="D17736" s="27"/>
      <c r="V17736" s="17"/>
    </row>
    <row r="17737" spans="4:22" x14ac:dyDescent="0.25">
      <c r="D17737" s="27"/>
      <c r="V17737" s="17"/>
    </row>
    <row r="17738" spans="4:22" x14ac:dyDescent="0.25">
      <c r="D17738" s="27"/>
      <c r="V17738" s="17"/>
    </row>
    <row r="17739" spans="4:22" x14ac:dyDescent="0.25">
      <c r="D17739" s="27"/>
      <c r="V17739" s="17"/>
    </row>
    <row r="17740" spans="4:22" x14ac:dyDescent="0.25">
      <c r="D17740" s="27"/>
      <c r="V17740" s="17"/>
    </row>
    <row r="17741" spans="4:22" x14ac:dyDescent="0.25">
      <c r="D17741" s="27"/>
      <c r="V17741" s="17"/>
    </row>
    <row r="17742" spans="4:22" x14ac:dyDescent="0.25">
      <c r="D17742" s="27"/>
      <c r="V17742" s="17"/>
    </row>
    <row r="17743" spans="4:22" x14ac:dyDescent="0.25">
      <c r="D17743" s="27"/>
      <c r="V17743" s="17"/>
    </row>
    <row r="17744" spans="4:22" x14ac:dyDescent="0.25">
      <c r="D17744" s="27"/>
      <c r="V17744" s="17"/>
    </row>
    <row r="17745" spans="4:22" x14ac:dyDescent="0.25">
      <c r="D17745" s="27"/>
      <c r="V17745" s="17"/>
    </row>
    <row r="17746" spans="4:22" x14ac:dyDescent="0.25">
      <c r="D17746" s="27"/>
      <c r="V17746" s="17"/>
    </row>
    <row r="17747" spans="4:22" x14ac:dyDescent="0.25">
      <c r="D17747" s="27"/>
      <c r="V17747" s="17"/>
    </row>
    <row r="17748" spans="4:22" x14ac:dyDescent="0.25">
      <c r="D17748" s="27"/>
      <c r="V17748" s="17"/>
    </row>
    <row r="17749" spans="4:22" x14ac:dyDescent="0.25">
      <c r="D17749" s="27"/>
      <c r="V17749" s="17"/>
    </row>
    <row r="17750" spans="4:22" x14ac:dyDescent="0.25">
      <c r="D17750" s="27"/>
      <c r="V17750" s="17"/>
    </row>
    <row r="17751" spans="4:22" x14ac:dyDescent="0.25">
      <c r="D17751" s="27"/>
      <c r="V17751" s="17"/>
    </row>
    <row r="17752" spans="4:22" x14ac:dyDescent="0.25">
      <c r="D17752" s="27"/>
      <c r="V17752" s="17"/>
    </row>
    <row r="17753" spans="4:22" x14ac:dyDescent="0.25">
      <c r="D17753" s="27"/>
      <c r="V17753" s="17"/>
    </row>
    <row r="17754" spans="4:22" x14ac:dyDescent="0.25">
      <c r="D17754" s="27"/>
      <c r="V17754" s="17"/>
    </row>
    <row r="17755" spans="4:22" x14ac:dyDescent="0.25">
      <c r="D17755" s="27"/>
      <c r="V17755" s="17"/>
    </row>
    <row r="17756" spans="4:22" x14ac:dyDescent="0.25">
      <c r="D17756" s="27"/>
      <c r="V17756" s="17"/>
    </row>
    <row r="17757" spans="4:22" x14ac:dyDescent="0.25">
      <c r="D17757" s="27"/>
      <c r="V17757" s="17"/>
    </row>
    <row r="17758" spans="4:22" x14ac:dyDescent="0.25">
      <c r="D17758" s="27"/>
      <c r="V17758" s="17"/>
    </row>
    <row r="17759" spans="4:22" x14ac:dyDescent="0.25">
      <c r="D17759" s="27"/>
      <c r="V17759" s="17"/>
    </row>
    <row r="17760" spans="4:22" x14ac:dyDescent="0.25">
      <c r="D17760" s="27"/>
      <c r="V17760" s="17"/>
    </row>
    <row r="17761" spans="4:22" x14ac:dyDescent="0.25">
      <c r="D17761" s="27"/>
      <c r="V17761" s="17"/>
    </row>
    <row r="17762" spans="4:22" x14ac:dyDescent="0.25">
      <c r="D17762" s="27"/>
      <c r="V17762" s="17"/>
    </row>
    <row r="17763" spans="4:22" x14ac:dyDescent="0.25">
      <c r="D17763" s="27"/>
      <c r="V17763" s="17"/>
    </row>
    <row r="17764" spans="4:22" x14ac:dyDescent="0.25">
      <c r="D17764" s="27"/>
      <c r="V17764" s="17"/>
    </row>
    <row r="17765" spans="4:22" x14ac:dyDescent="0.25">
      <c r="D17765" s="27"/>
      <c r="V17765" s="17"/>
    </row>
    <row r="17766" spans="4:22" x14ac:dyDescent="0.25">
      <c r="D17766" s="27"/>
      <c r="V17766" s="17"/>
    </row>
    <row r="17767" spans="4:22" x14ac:dyDescent="0.25">
      <c r="D17767" s="27"/>
      <c r="V17767" s="17"/>
    </row>
    <row r="17768" spans="4:22" x14ac:dyDescent="0.25">
      <c r="D17768" s="27"/>
      <c r="V17768" s="17"/>
    </row>
    <row r="17769" spans="4:22" x14ac:dyDescent="0.25">
      <c r="D17769" s="27"/>
      <c r="V17769" s="17"/>
    </row>
    <row r="17770" spans="4:22" x14ac:dyDescent="0.25">
      <c r="D17770" s="27"/>
      <c r="V17770" s="17"/>
    </row>
    <row r="17771" spans="4:22" x14ac:dyDescent="0.25">
      <c r="D17771" s="27"/>
      <c r="V17771" s="17"/>
    </row>
    <row r="17772" spans="4:22" x14ac:dyDescent="0.25">
      <c r="D17772" s="27"/>
      <c r="V17772" s="17"/>
    </row>
    <row r="17773" spans="4:22" x14ac:dyDescent="0.25">
      <c r="D17773" s="27"/>
      <c r="V17773" s="17"/>
    </row>
    <row r="17774" spans="4:22" x14ac:dyDescent="0.25">
      <c r="D17774" s="27"/>
      <c r="V17774" s="17"/>
    </row>
    <row r="17775" spans="4:22" x14ac:dyDescent="0.25">
      <c r="D17775" s="27"/>
      <c r="V17775" s="17"/>
    </row>
    <row r="17776" spans="4:22" x14ac:dyDescent="0.25">
      <c r="D17776" s="27"/>
      <c r="V17776" s="17"/>
    </row>
    <row r="17777" spans="4:22" x14ac:dyDescent="0.25">
      <c r="D17777" s="27"/>
      <c r="V17777" s="17"/>
    </row>
    <row r="17778" spans="4:22" x14ac:dyDescent="0.25">
      <c r="D17778" s="27"/>
      <c r="V17778" s="17"/>
    </row>
    <row r="17779" spans="4:22" x14ac:dyDescent="0.25">
      <c r="D17779" s="27"/>
      <c r="V17779" s="17"/>
    </row>
    <row r="17780" spans="4:22" x14ac:dyDescent="0.25">
      <c r="D17780" s="27"/>
      <c r="V17780" s="17"/>
    </row>
    <row r="17781" spans="4:22" x14ac:dyDescent="0.25">
      <c r="D17781" s="27"/>
      <c r="V17781" s="17"/>
    </row>
    <row r="17782" spans="4:22" x14ac:dyDescent="0.25">
      <c r="D17782" s="27"/>
      <c r="V17782" s="17"/>
    </row>
    <row r="17783" spans="4:22" x14ac:dyDescent="0.25">
      <c r="D17783" s="27"/>
      <c r="V17783" s="17"/>
    </row>
    <row r="17784" spans="4:22" x14ac:dyDescent="0.25">
      <c r="D17784" s="27"/>
      <c r="V17784" s="17"/>
    </row>
    <row r="17785" spans="4:22" x14ac:dyDescent="0.25">
      <c r="D17785" s="27"/>
      <c r="V17785" s="17"/>
    </row>
    <row r="17786" spans="4:22" x14ac:dyDescent="0.25">
      <c r="D17786" s="27"/>
      <c r="V17786" s="17"/>
    </row>
    <row r="17787" spans="4:22" x14ac:dyDescent="0.25">
      <c r="D17787" s="27"/>
      <c r="V17787" s="17"/>
    </row>
    <row r="17788" spans="4:22" x14ac:dyDescent="0.25">
      <c r="D17788" s="27"/>
      <c r="V17788" s="17"/>
    </row>
    <row r="17789" spans="4:22" x14ac:dyDescent="0.25">
      <c r="D17789" s="27"/>
      <c r="V17789" s="17"/>
    </row>
    <row r="17790" spans="4:22" x14ac:dyDescent="0.25">
      <c r="D17790" s="27"/>
      <c r="V17790" s="17"/>
    </row>
    <row r="17791" spans="4:22" x14ac:dyDescent="0.25">
      <c r="D17791" s="27"/>
      <c r="V17791" s="17"/>
    </row>
    <row r="17792" spans="4:22" x14ac:dyDescent="0.25">
      <c r="D17792" s="27"/>
      <c r="V17792" s="17"/>
    </row>
    <row r="17793" spans="4:22" x14ac:dyDescent="0.25">
      <c r="D17793" s="27"/>
      <c r="V17793" s="17"/>
    </row>
    <row r="17794" spans="4:22" x14ac:dyDescent="0.25">
      <c r="D17794" s="27"/>
      <c r="V17794" s="17"/>
    </row>
    <row r="17795" spans="4:22" x14ac:dyDescent="0.25">
      <c r="D17795" s="27"/>
      <c r="V17795" s="17"/>
    </row>
    <row r="17796" spans="4:22" x14ac:dyDescent="0.25">
      <c r="D17796" s="27"/>
      <c r="V17796" s="17"/>
    </row>
    <row r="17797" spans="4:22" x14ac:dyDescent="0.25">
      <c r="D17797" s="27"/>
      <c r="V17797" s="17"/>
    </row>
    <row r="17798" spans="4:22" x14ac:dyDescent="0.25">
      <c r="D17798" s="27"/>
      <c r="V17798" s="17"/>
    </row>
    <row r="17799" spans="4:22" x14ac:dyDescent="0.25">
      <c r="D17799" s="27"/>
      <c r="V17799" s="17"/>
    </row>
    <row r="17800" spans="4:22" x14ac:dyDescent="0.25">
      <c r="D17800" s="27"/>
      <c r="V17800" s="17"/>
    </row>
    <row r="17801" spans="4:22" x14ac:dyDescent="0.25">
      <c r="D17801" s="27"/>
      <c r="V17801" s="17"/>
    </row>
    <row r="17802" spans="4:22" x14ac:dyDescent="0.25">
      <c r="D17802" s="27"/>
      <c r="V17802" s="17"/>
    </row>
    <row r="17803" spans="4:22" x14ac:dyDescent="0.25">
      <c r="D17803" s="27"/>
      <c r="V17803" s="17"/>
    </row>
    <row r="17804" spans="4:22" x14ac:dyDescent="0.25">
      <c r="D17804" s="27"/>
      <c r="V17804" s="17"/>
    </row>
    <row r="17805" spans="4:22" x14ac:dyDescent="0.25">
      <c r="D17805" s="27"/>
      <c r="V17805" s="17"/>
    </row>
    <row r="17806" spans="4:22" x14ac:dyDescent="0.25">
      <c r="D17806" s="27"/>
      <c r="V17806" s="17"/>
    </row>
    <row r="17807" spans="4:22" x14ac:dyDescent="0.25">
      <c r="D17807" s="27"/>
      <c r="V17807" s="17"/>
    </row>
    <row r="17808" spans="4:22" x14ac:dyDescent="0.25">
      <c r="D17808" s="27"/>
      <c r="V17808" s="17"/>
    </row>
    <row r="17809" spans="4:22" x14ac:dyDescent="0.25">
      <c r="D17809" s="27"/>
      <c r="V17809" s="17"/>
    </row>
    <row r="17810" spans="4:22" x14ac:dyDescent="0.25">
      <c r="D17810" s="27"/>
      <c r="V17810" s="17"/>
    </row>
    <row r="17811" spans="4:22" x14ac:dyDescent="0.25">
      <c r="D17811" s="27"/>
      <c r="V17811" s="17"/>
    </row>
    <row r="17812" spans="4:22" x14ac:dyDescent="0.25">
      <c r="D17812" s="27"/>
      <c r="V17812" s="17"/>
    </row>
    <row r="17813" spans="4:22" x14ac:dyDescent="0.25">
      <c r="D17813" s="27"/>
      <c r="V17813" s="17"/>
    </row>
    <row r="17814" spans="4:22" x14ac:dyDescent="0.25">
      <c r="D17814" s="27"/>
      <c r="V17814" s="17"/>
    </row>
    <row r="17815" spans="4:22" x14ac:dyDescent="0.25">
      <c r="D17815" s="27"/>
      <c r="V17815" s="17"/>
    </row>
    <row r="17816" spans="4:22" x14ac:dyDescent="0.25">
      <c r="D17816" s="27"/>
      <c r="V17816" s="17"/>
    </row>
    <row r="17817" spans="4:22" x14ac:dyDescent="0.25">
      <c r="D17817" s="27"/>
      <c r="V17817" s="17"/>
    </row>
    <row r="17818" spans="4:22" x14ac:dyDescent="0.25">
      <c r="D17818" s="27"/>
      <c r="V17818" s="17"/>
    </row>
    <row r="17819" spans="4:22" x14ac:dyDescent="0.25">
      <c r="D17819" s="27"/>
      <c r="V17819" s="17"/>
    </row>
    <row r="17820" spans="4:22" x14ac:dyDescent="0.25">
      <c r="D17820" s="27"/>
      <c r="V17820" s="17"/>
    </row>
    <row r="17821" spans="4:22" x14ac:dyDescent="0.25">
      <c r="D17821" s="27"/>
      <c r="V17821" s="17"/>
    </row>
    <row r="17822" spans="4:22" x14ac:dyDescent="0.25">
      <c r="D17822" s="27"/>
      <c r="V17822" s="17"/>
    </row>
    <row r="17823" spans="4:22" x14ac:dyDescent="0.25">
      <c r="D17823" s="27"/>
      <c r="V17823" s="17"/>
    </row>
    <row r="17824" spans="4:22" x14ac:dyDescent="0.25">
      <c r="D17824" s="27"/>
      <c r="V17824" s="17"/>
    </row>
    <row r="17825" spans="4:22" x14ac:dyDescent="0.25">
      <c r="D17825" s="27"/>
      <c r="V17825" s="17"/>
    </row>
    <row r="17826" spans="4:22" x14ac:dyDescent="0.25">
      <c r="D17826" s="27"/>
      <c r="V17826" s="17"/>
    </row>
    <row r="17827" spans="4:22" x14ac:dyDescent="0.25">
      <c r="D17827" s="27"/>
      <c r="V17827" s="17"/>
    </row>
    <row r="17828" spans="4:22" x14ac:dyDescent="0.25">
      <c r="D17828" s="27"/>
      <c r="V17828" s="17"/>
    </row>
    <row r="17829" spans="4:22" x14ac:dyDescent="0.25">
      <c r="D17829" s="27"/>
      <c r="V17829" s="17"/>
    </row>
    <row r="17830" spans="4:22" x14ac:dyDescent="0.25">
      <c r="D17830" s="27"/>
      <c r="V17830" s="17"/>
    </row>
    <row r="17831" spans="4:22" x14ac:dyDescent="0.25">
      <c r="D17831" s="27"/>
      <c r="V17831" s="17"/>
    </row>
    <row r="17832" spans="4:22" x14ac:dyDescent="0.25">
      <c r="D17832" s="27"/>
      <c r="V17832" s="17"/>
    </row>
    <row r="17833" spans="4:22" x14ac:dyDescent="0.25">
      <c r="D17833" s="27"/>
      <c r="V17833" s="17"/>
    </row>
    <row r="17834" spans="4:22" x14ac:dyDescent="0.25">
      <c r="D17834" s="27"/>
      <c r="V17834" s="17"/>
    </row>
    <row r="17835" spans="4:22" x14ac:dyDescent="0.25">
      <c r="D17835" s="27"/>
      <c r="V17835" s="17"/>
    </row>
    <row r="17836" spans="4:22" x14ac:dyDescent="0.25">
      <c r="D17836" s="27"/>
      <c r="V17836" s="17"/>
    </row>
    <row r="17837" spans="4:22" x14ac:dyDescent="0.25">
      <c r="D17837" s="27"/>
      <c r="V17837" s="17"/>
    </row>
    <row r="17838" spans="4:22" x14ac:dyDescent="0.25">
      <c r="D17838" s="27"/>
      <c r="V17838" s="17"/>
    </row>
    <row r="17839" spans="4:22" x14ac:dyDescent="0.25">
      <c r="D17839" s="27"/>
      <c r="V17839" s="17"/>
    </row>
    <row r="17840" spans="4:22" x14ac:dyDescent="0.25">
      <c r="D17840" s="27"/>
      <c r="V17840" s="17"/>
    </row>
    <row r="17841" spans="4:22" x14ac:dyDescent="0.25">
      <c r="D17841" s="27"/>
      <c r="V17841" s="17"/>
    </row>
    <row r="17842" spans="4:22" x14ac:dyDescent="0.25">
      <c r="D17842" s="27"/>
      <c r="V17842" s="17"/>
    </row>
    <row r="17843" spans="4:22" x14ac:dyDescent="0.25">
      <c r="D17843" s="27"/>
      <c r="V17843" s="17"/>
    </row>
    <row r="17844" spans="4:22" x14ac:dyDescent="0.25">
      <c r="D17844" s="27"/>
      <c r="V17844" s="17"/>
    </row>
    <row r="17845" spans="4:22" x14ac:dyDescent="0.25">
      <c r="D17845" s="27"/>
      <c r="V17845" s="17"/>
    </row>
    <row r="17846" spans="4:22" x14ac:dyDescent="0.25">
      <c r="D17846" s="27"/>
      <c r="V17846" s="17"/>
    </row>
    <row r="17847" spans="4:22" x14ac:dyDescent="0.25">
      <c r="D17847" s="27"/>
      <c r="V17847" s="17"/>
    </row>
    <row r="17848" spans="4:22" x14ac:dyDescent="0.25">
      <c r="D17848" s="27"/>
      <c r="V17848" s="17"/>
    </row>
    <row r="17849" spans="4:22" x14ac:dyDescent="0.25">
      <c r="D17849" s="27"/>
      <c r="V17849" s="17"/>
    </row>
    <row r="17850" spans="4:22" x14ac:dyDescent="0.25">
      <c r="D17850" s="27"/>
      <c r="V17850" s="17"/>
    </row>
    <row r="17851" spans="4:22" x14ac:dyDescent="0.25">
      <c r="D17851" s="27"/>
      <c r="V17851" s="17"/>
    </row>
    <row r="17852" spans="4:22" x14ac:dyDescent="0.25">
      <c r="D17852" s="27"/>
      <c r="V17852" s="17"/>
    </row>
    <row r="17853" spans="4:22" x14ac:dyDescent="0.25">
      <c r="D17853" s="27"/>
      <c r="V17853" s="17"/>
    </row>
    <row r="17854" spans="4:22" x14ac:dyDescent="0.25">
      <c r="D17854" s="27"/>
      <c r="V17854" s="17"/>
    </row>
    <row r="17855" spans="4:22" x14ac:dyDescent="0.25">
      <c r="D17855" s="27"/>
      <c r="V17855" s="17"/>
    </row>
    <row r="17856" spans="4:22" x14ac:dyDescent="0.25">
      <c r="D17856" s="27"/>
      <c r="V17856" s="17"/>
    </row>
    <row r="17857" spans="4:22" x14ac:dyDescent="0.25">
      <c r="D17857" s="27"/>
      <c r="V17857" s="17"/>
    </row>
    <row r="17858" spans="4:22" x14ac:dyDescent="0.25">
      <c r="D17858" s="27"/>
      <c r="V17858" s="17"/>
    </row>
    <row r="17859" spans="4:22" x14ac:dyDescent="0.25">
      <c r="D17859" s="27"/>
      <c r="V17859" s="17"/>
    </row>
    <row r="17860" spans="4:22" x14ac:dyDescent="0.25">
      <c r="D17860" s="27"/>
      <c r="V17860" s="17"/>
    </row>
    <row r="17861" spans="4:22" x14ac:dyDescent="0.25">
      <c r="D17861" s="27"/>
      <c r="V17861" s="17"/>
    </row>
    <row r="17862" spans="4:22" x14ac:dyDescent="0.25">
      <c r="D17862" s="27"/>
      <c r="V17862" s="17"/>
    </row>
    <row r="17863" spans="4:22" x14ac:dyDescent="0.25">
      <c r="D17863" s="27"/>
      <c r="V17863" s="17"/>
    </row>
    <row r="17864" spans="4:22" x14ac:dyDescent="0.25">
      <c r="D17864" s="27"/>
      <c r="V17864" s="17"/>
    </row>
    <row r="17865" spans="4:22" x14ac:dyDescent="0.25">
      <c r="D17865" s="27"/>
      <c r="V17865" s="17"/>
    </row>
    <row r="17866" spans="4:22" x14ac:dyDescent="0.25">
      <c r="D17866" s="27"/>
      <c r="V17866" s="17"/>
    </row>
    <row r="17867" spans="4:22" x14ac:dyDescent="0.25">
      <c r="D17867" s="27"/>
      <c r="V17867" s="17"/>
    </row>
    <row r="17868" spans="4:22" x14ac:dyDescent="0.25">
      <c r="D17868" s="27"/>
      <c r="V17868" s="17"/>
    </row>
    <row r="17869" spans="4:22" x14ac:dyDescent="0.25">
      <c r="D17869" s="27"/>
      <c r="V17869" s="17"/>
    </row>
    <row r="17870" spans="4:22" x14ac:dyDescent="0.25">
      <c r="D17870" s="27"/>
      <c r="V17870" s="17"/>
    </row>
    <row r="17871" spans="4:22" x14ac:dyDescent="0.25">
      <c r="D17871" s="27"/>
      <c r="V17871" s="17"/>
    </row>
    <row r="17872" spans="4:22" x14ac:dyDescent="0.25">
      <c r="D17872" s="27"/>
      <c r="V17872" s="17"/>
    </row>
    <row r="17873" spans="4:22" x14ac:dyDescent="0.25">
      <c r="D17873" s="27"/>
      <c r="V17873" s="17"/>
    </row>
    <row r="17874" spans="4:22" x14ac:dyDescent="0.25">
      <c r="D17874" s="27"/>
      <c r="V17874" s="17"/>
    </row>
    <row r="17875" spans="4:22" x14ac:dyDescent="0.25">
      <c r="D17875" s="27"/>
      <c r="V17875" s="17"/>
    </row>
    <row r="17876" spans="4:22" x14ac:dyDescent="0.25">
      <c r="D17876" s="27"/>
      <c r="V17876" s="17"/>
    </row>
    <row r="17877" spans="4:22" x14ac:dyDescent="0.25">
      <c r="D17877" s="27"/>
      <c r="V17877" s="17"/>
    </row>
    <row r="17878" spans="4:22" x14ac:dyDescent="0.25">
      <c r="D17878" s="27"/>
      <c r="V17878" s="17"/>
    </row>
    <row r="17879" spans="4:22" x14ac:dyDescent="0.25">
      <c r="D17879" s="27"/>
      <c r="V17879" s="17"/>
    </row>
    <row r="17880" spans="4:22" x14ac:dyDescent="0.25">
      <c r="D17880" s="27"/>
      <c r="V17880" s="17"/>
    </row>
    <row r="17881" spans="4:22" x14ac:dyDescent="0.25">
      <c r="D17881" s="27"/>
      <c r="V17881" s="17"/>
    </row>
    <row r="17882" spans="4:22" x14ac:dyDescent="0.25">
      <c r="D17882" s="27"/>
      <c r="V17882" s="17"/>
    </row>
    <row r="17883" spans="4:22" x14ac:dyDescent="0.25">
      <c r="D17883" s="27"/>
      <c r="V17883" s="17"/>
    </row>
    <row r="17884" spans="4:22" x14ac:dyDescent="0.25">
      <c r="D17884" s="27"/>
      <c r="V17884" s="17"/>
    </row>
    <row r="17885" spans="4:22" x14ac:dyDescent="0.25">
      <c r="D17885" s="27"/>
      <c r="V17885" s="17"/>
    </row>
    <row r="17886" spans="4:22" x14ac:dyDescent="0.25">
      <c r="D17886" s="27"/>
      <c r="V17886" s="17"/>
    </row>
    <row r="17887" spans="4:22" x14ac:dyDescent="0.25">
      <c r="D17887" s="27"/>
      <c r="V17887" s="17"/>
    </row>
    <row r="17888" spans="4:22" x14ac:dyDescent="0.25">
      <c r="D17888" s="27"/>
      <c r="V17888" s="17"/>
    </row>
    <row r="17889" spans="4:22" x14ac:dyDescent="0.25">
      <c r="D17889" s="27"/>
      <c r="V17889" s="17"/>
    </row>
    <row r="17890" spans="4:22" x14ac:dyDescent="0.25">
      <c r="D17890" s="27"/>
      <c r="V17890" s="17"/>
    </row>
    <row r="17891" spans="4:22" x14ac:dyDescent="0.25">
      <c r="D17891" s="27"/>
      <c r="V17891" s="17"/>
    </row>
    <row r="17892" spans="4:22" x14ac:dyDescent="0.25">
      <c r="D17892" s="27"/>
      <c r="V17892" s="17"/>
    </row>
    <row r="17893" spans="4:22" x14ac:dyDescent="0.25">
      <c r="D17893" s="27"/>
      <c r="V17893" s="17"/>
    </row>
    <row r="17894" spans="4:22" x14ac:dyDescent="0.25">
      <c r="D17894" s="27"/>
      <c r="V17894" s="17"/>
    </row>
    <row r="17895" spans="4:22" x14ac:dyDescent="0.25">
      <c r="D17895" s="27"/>
      <c r="V17895" s="17"/>
    </row>
    <row r="17896" spans="4:22" x14ac:dyDescent="0.25">
      <c r="D17896" s="27"/>
      <c r="V17896" s="17"/>
    </row>
    <row r="17897" spans="4:22" x14ac:dyDescent="0.25">
      <c r="D17897" s="27"/>
      <c r="V17897" s="17"/>
    </row>
    <row r="17898" spans="4:22" x14ac:dyDescent="0.25">
      <c r="D17898" s="27"/>
      <c r="V17898" s="17"/>
    </row>
    <row r="17899" spans="4:22" x14ac:dyDescent="0.25">
      <c r="D17899" s="27"/>
      <c r="V17899" s="17"/>
    </row>
    <row r="17900" spans="4:22" x14ac:dyDescent="0.25">
      <c r="D17900" s="27"/>
      <c r="V17900" s="17"/>
    </row>
    <row r="17901" spans="4:22" x14ac:dyDescent="0.25">
      <c r="D17901" s="27"/>
      <c r="V17901" s="17"/>
    </row>
    <row r="17902" spans="4:22" x14ac:dyDescent="0.25">
      <c r="D17902" s="27"/>
      <c r="V17902" s="17"/>
    </row>
    <row r="17903" spans="4:22" x14ac:dyDescent="0.25">
      <c r="D17903" s="27"/>
      <c r="V17903" s="17"/>
    </row>
    <row r="17904" spans="4:22" x14ac:dyDescent="0.25">
      <c r="D17904" s="27"/>
      <c r="V17904" s="17"/>
    </row>
    <row r="17905" spans="4:22" x14ac:dyDescent="0.25">
      <c r="D17905" s="27"/>
      <c r="V17905" s="17"/>
    </row>
    <row r="17906" spans="4:22" x14ac:dyDescent="0.25">
      <c r="D17906" s="27"/>
      <c r="V17906" s="17"/>
    </row>
    <row r="17907" spans="4:22" x14ac:dyDescent="0.25">
      <c r="D17907" s="27"/>
      <c r="V17907" s="17"/>
    </row>
    <row r="17908" spans="4:22" x14ac:dyDescent="0.25">
      <c r="D17908" s="27"/>
      <c r="V17908" s="17"/>
    </row>
    <row r="17909" spans="4:22" x14ac:dyDescent="0.25">
      <c r="D17909" s="27"/>
      <c r="V17909" s="17"/>
    </row>
    <row r="17910" spans="4:22" x14ac:dyDescent="0.25">
      <c r="D17910" s="27"/>
      <c r="V17910" s="17"/>
    </row>
    <row r="17911" spans="4:22" x14ac:dyDescent="0.25">
      <c r="D17911" s="27"/>
      <c r="V17911" s="17"/>
    </row>
    <row r="17912" spans="4:22" x14ac:dyDescent="0.25">
      <c r="D17912" s="27"/>
      <c r="V17912" s="17"/>
    </row>
    <row r="17913" spans="4:22" x14ac:dyDescent="0.25">
      <c r="D17913" s="27"/>
      <c r="V17913" s="17"/>
    </row>
    <row r="17914" spans="4:22" x14ac:dyDescent="0.25">
      <c r="D17914" s="27"/>
      <c r="V17914" s="17"/>
    </row>
    <row r="17915" spans="4:22" x14ac:dyDescent="0.25">
      <c r="D17915" s="27"/>
      <c r="V17915" s="17"/>
    </row>
    <row r="17916" spans="4:22" x14ac:dyDescent="0.25">
      <c r="D17916" s="27"/>
      <c r="V17916" s="17"/>
    </row>
    <row r="17917" spans="4:22" x14ac:dyDescent="0.25">
      <c r="D17917" s="27"/>
      <c r="V17917" s="17"/>
    </row>
    <row r="17918" spans="4:22" x14ac:dyDescent="0.25">
      <c r="D17918" s="27"/>
      <c r="V17918" s="17"/>
    </row>
    <row r="17919" spans="4:22" x14ac:dyDescent="0.25">
      <c r="D17919" s="27"/>
      <c r="V17919" s="17"/>
    </row>
    <row r="17920" spans="4:22" x14ac:dyDescent="0.25">
      <c r="D17920" s="27"/>
      <c r="V17920" s="17"/>
    </row>
    <row r="17921" spans="4:22" x14ac:dyDescent="0.25">
      <c r="D17921" s="27"/>
      <c r="V17921" s="17"/>
    </row>
    <row r="17922" spans="4:22" x14ac:dyDescent="0.25">
      <c r="D17922" s="27"/>
      <c r="V17922" s="17"/>
    </row>
    <row r="17923" spans="4:22" x14ac:dyDescent="0.25">
      <c r="D17923" s="27"/>
      <c r="V17923" s="17"/>
    </row>
    <row r="17924" spans="4:22" x14ac:dyDescent="0.25">
      <c r="D17924" s="27"/>
      <c r="V17924" s="17"/>
    </row>
    <row r="17925" spans="4:22" x14ac:dyDescent="0.25">
      <c r="D17925" s="27"/>
      <c r="V17925" s="17"/>
    </row>
    <row r="17926" spans="4:22" x14ac:dyDescent="0.25">
      <c r="D17926" s="27"/>
      <c r="V17926" s="17"/>
    </row>
    <row r="17927" spans="4:22" x14ac:dyDescent="0.25">
      <c r="D17927" s="27"/>
      <c r="V17927" s="17"/>
    </row>
    <row r="17928" spans="4:22" x14ac:dyDescent="0.25">
      <c r="D17928" s="27"/>
      <c r="V17928" s="17"/>
    </row>
    <row r="17929" spans="4:22" x14ac:dyDescent="0.25">
      <c r="D17929" s="27"/>
      <c r="V17929" s="17"/>
    </row>
    <row r="17930" spans="4:22" x14ac:dyDescent="0.25">
      <c r="D17930" s="27"/>
      <c r="V17930" s="17"/>
    </row>
    <row r="17931" spans="4:22" x14ac:dyDescent="0.25">
      <c r="D17931" s="27"/>
      <c r="V17931" s="17"/>
    </row>
    <row r="17932" spans="4:22" x14ac:dyDescent="0.25">
      <c r="D17932" s="27"/>
      <c r="V17932" s="17"/>
    </row>
    <row r="17933" spans="4:22" x14ac:dyDescent="0.25">
      <c r="D17933" s="27"/>
      <c r="V17933" s="17"/>
    </row>
    <row r="17934" spans="4:22" x14ac:dyDescent="0.25">
      <c r="D17934" s="27"/>
      <c r="V17934" s="17"/>
    </row>
    <row r="17935" spans="4:22" x14ac:dyDescent="0.25">
      <c r="D17935" s="27"/>
      <c r="V17935" s="17"/>
    </row>
    <row r="17936" spans="4:22" x14ac:dyDescent="0.25">
      <c r="D17936" s="27"/>
      <c r="V17936" s="17"/>
    </row>
    <row r="17937" spans="4:22" x14ac:dyDescent="0.25">
      <c r="D17937" s="27"/>
      <c r="V17937" s="17"/>
    </row>
    <row r="17938" spans="4:22" x14ac:dyDescent="0.25">
      <c r="D17938" s="27"/>
      <c r="V17938" s="17"/>
    </row>
    <row r="17939" spans="4:22" x14ac:dyDescent="0.25">
      <c r="D17939" s="27"/>
      <c r="V17939" s="17"/>
    </row>
    <row r="17940" spans="4:22" x14ac:dyDescent="0.25">
      <c r="D17940" s="27"/>
      <c r="V17940" s="17"/>
    </row>
    <row r="17941" spans="4:22" x14ac:dyDescent="0.25">
      <c r="D17941" s="27"/>
      <c r="V17941" s="17"/>
    </row>
    <row r="17942" spans="4:22" x14ac:dyDescent="0.25">
      <c r="D17942" s="27"/>
      <c r="V17942" s="17"/>
    </row>
    <row r="17943" spans="4:22" x14ac:dyDescent="0.25">
      <c r="D17943" s="27"/>
      <c r="V17943" s="17"/>
    </row>
    <row r="17944" spans="4:22" x14ac:dyDescent="0.25">
      <c r="D17944" s="27"/>
      <c r="V17944" s="17"/>
    </row>
    <row r="17945" spans="4:22" x14ac:dyDescent="0.25">
      <c r="D17945" s="27"/>
      <c r="V17945" s="17"/>
    </row>
    <row r="17946" spans="4:22" x14ac:dyDescent="0.25">
      <c r="D17946" s="27"/>
      <c r="V17946" s="17"/>
    </row>
    <row r="17947" spans="4:22" x14ac:dyDescent="0.25">
      <c r="D17947" s="27"/>
      <c r="V17947" s="17"/>
    </row>
    <row r="17948" spans="4:22" x14ac:dyDescent="0.25">
      <c r="D17948" s="27"/>
      <c r="V17948" s="17"/>
    </row>
    <row r="17949" spans="4:22" x14ac:dyDescent="0.25">
      <c r="D17949" s="27"/>
      <c r="V17949" s="17"/>
    </row>
    <row r="17950" spans="4:22" x14ac:dyDescent="0.25">
      <c r="D17950" s="27"/>
      <c r="V17950" s="17"/>
    </row>
    <row r="17951" spans="4:22" x14ac:dyDescent="0.25">
      <c r="D17951" s="27"/>
      <c r="V17951" s="17"/>
    </row>
    <row r="17952" spans="4:22" x14ac:dyDescent="0.25">
      <c r="D17952" s="27"/>
      <c r="V17952" s="17"/>
    </row>
    <row r="17953" spans="4:22" x14ac:dyDescent="0.25">
      <c r="D17953" s="27"/>
      <c r="V17953" s="17"/>
    </row>
    <row r="17954" spans="4:22" x14ac:dyDescent="0.25">
      <c r="D17954" s="27"/>
      <c r="V17954" s="17"/>
    </row>
    <row r="17955" spans="4:22" x14ac:dyDescent="0.25">
      <c r="D17955" s="27"/>
      <c r="V17955" s="17"/>
    </row>
    <row r="17956" spans="4:22" x14ac:dyDescent="0.25">
      <c r="D17956" s="27"/>
      <c r="V17956" s="17"/>
    </row>
    <row r="17957" spans="4:22" x14ac:dyDescent="0.25">
      <c r="D17957" s="27"/>
      <c r="V17957" s="17"/>
    </row>
    <row r="17958" spans="4:22" x14ac:dyDescent="0.25">
      <c r="D17958" s="27"/>
      <c r="V17958" s="17"/>
    </row>
    <row r="17959" spans="4:22" x14ac:dyDescent="0.25">
      <c r="D17959" s="27"/>
      <c r="V17959" s="17"/>
    </row>
    <row r="17960" spans="4:22" x14ac:dyDescent="0.25">
      <c r="D17960" s="27"/>
      <c r="V17960" s="17"/>
    </row>
    <row r="17961" spans="4:22" x14ac:dyDescent="0.25">
      <c r="D17961" s="27"/>
      <c r="V17961" s="17"/>
    </row>
    <row r="17962" spans="4:22" x14ac:dyDescent="0.25">
      <c r="D17962" s="27"/>
      <c r="V17962" s="17"/>
    </row>
    <row r="17963" spans="4:22" x14ac:dyDescent="0.25">
      <c r="D17963" s="27"/>
      <c r="V17963" s="17"/>
    </row>
    <row r="17964" spans="4:22" x14ac:dyDescent="0.25">
      <c r="D17964" s="27"/>
      <c r="V17964" s="17"/>
    </row>
    <row r="17965" spans="4:22" x14ac:dyDescent="0.25">
      <c r="D17965" s="27"/>
      <c r="V17965" s="17"/>
    </row>
    <row r="17966" spans="4:22" x14ac:dyDescent="0.25">
      <c r="D17966" s="27"/>
      <c r="V17966" s="17"/>
    </row>
    <row r="17967" spans="4:22" x14ac:dyDescent="0.25">
      <c r="D17967" s="27"/>
      <c r="V17967" s="17"/>
    </row>
    <row r="17968" spans="4:22" x14ac:dyDescent="0.25">
      <c r="D17968" s="27"/>
      <c r="V17968" s="17"/>
    </row>
    <row r="17969" spans="4:22" x14ac:dyDescent="0.25">
      <c r="D17969" s="27"/>
      <c r="V17969" s="17"/>
    </row>
    <row r="17970" spans="4:22" x14ac:dyDescent="0.25">
      <c r="D17970" s="27"/>
      <c r="V17970" s="17"/>
    </row>
    <row r="17971" spans="4:22" x14ac:dyDescent="0.25">
      <c r="D17971" s="27"/>
      <c r="V17971" s="17"/>
    </row>
    <row r="17972" spans="4:22" x14ac:dyDescent="0.25">
      <c r="D17972" s="27"/>
      <c r="V17972" s="17"/>
    </row>
    <row r="17973" spans="4:22" x14ac:dyDescent="0.25">
      <c r="D17973" s="27"/>
      <c r="V17973" s="17"/>
    </row>
    <row r="17974" spans="4:22" x14ac:dyDescent="0.25">
      <c r="D17974" s="27"/>
      <c r="V17974" s="17"/>
    </row>
    <row r="17975" spans="4:22" x14ac:dyDescent="0.25">
      <c r="D17975" s="27"/>
      <c r="V17975" s="17"/>
    </row>
    <row r="17976" spans="4:22" x14ac:dyDescent="0.25">
      <c r="D17976" s="27"/>
      <c r="V17976" s="17"/>
    </row>
    <row r="17977" spans="4:22" x14ac:dyDescent="0.25">
      <c r="D17977" s="27"/>
      <c r="V17977" s="17"/>
    </row>
    <row r="17978" spans="4:22" x14ac:dyDescent="0.25">
      <c r="D17978" s="27"/>
      <c r="V17978" s="17"/>
    </row>
    <row r="17979" spans="4:22" x14ac:dyDescent="0.25">
      <c r="D17979" s="27"/>
      <c r="V17979" s="17"/>
    </row>
    <row r="17980" spans="4:22" x14ac:dyDescent="0.25">
      <c r="D17980" s="27"/>
      <c r="V17980" s="17"/>
    </row>
    <row r="17981" spans="4:22" x14ac:dyDescent="0.25">
      <c r="D17981" s="27"/>
      <c r="V17981" s="17"/>
    </row>
    <row r="17982" spans="4:22" x14ac:dyDescent="0.25">
      <c r="D17982" s="27"/>
      <c r="V17982" s="17"/>
    </row>
    <row r="17983" spans="4:22" x14ac:dyDescent="0.25">
      <c r="D17983" s="27"/>
      <c r="V17983" s="17"/>
    </row>
    <row r="17984" spans="4:22" x14ac:dyDescent="0.25">
      <c r="D17984" s="27"/>
      <c r="V17984" s="17"/>
    </row>
    <row r="17985" spans="4:22" x14ac:dyDescent="0.25">
      <c r="D17985" s="27"/>
      <c r="V17985" s="17"/>
    </row>
    <row r="17986" spans="4:22" x14ac:dyDescent="0.25">
      <c r="D17986" s="27"/>
      <c r="V17986" s="17"/>
    </row>
    <row r="17987" spans="4:22" x14ac:dyDescent="0.25">
      <c r="D17987" s="27"/>
      <c r="V17987" s="17"/>
    </row>
    <row r="17988" spans="4:22" x14ac:dyDescent="0.25">
      <c r="D17988" s="27"/>
      <c r="V17988" s="17"/>
    </row>
    <row r="17989" spans="4:22" x14ac:dyDescent="0.25">
      <c r="D17989" s="27"/>
      <c r="V17989" s="17"/>
    </row>
    <row r="17990" spans="4:22" x14ac:dyDescent="0.25">
      <c r="D17990" s="27"/>
      <c r="V17990" s="17"/>
    </row>
    <row r="17991" spans="4:22" x14ac:dyDescent="0.25">
      <c r="D17991" s="27"/>
      <c r="V17991" s="17"/>
    </row>
    <row r="17992" spans="4:22" x14ac:dyDescent="0.25">
      <c r="D17992" s="27"/>
      <c r="V17992" s="17"/>
    </row>
    <row r="17993" spans="4:22" x14ac:dyDescent="0.25">
      <c r="D17993" s="27"/>
      <c r="V17993" s="17"/>
    </row>
    <row r="17994" spans="4:22" x14ac:dyDescent="0.25">
      <c r="D17994" s="27"/>
      <c r="V17994" s="17"/>
    </row>
    <row r="17995" spans="4:22" x14ac:dyDescent="0.25">
      <c r="D17995" s="27"/>
      <c r="V17995" s="17"/>
    </row>
    <row r="17996" spans="4:22" x14ac:dyDescent="0.25">
      <c r="D17996" s="27"/>
      <c r="V17996" s="17"/>
    </row>
    <row r="17997" spans="4:22" x14ac:dyDescent="0.25">
      <c r="D17997" s="27"/>
      <c r="V17997" s="17"/>
    </row>
    <row r="17998" spans="4:22" x14ac:dyDescent="0.25">
      <c r="D17998" s="27"/>
      <c r="V17998" s="17"/>
    </row>
    <row r="17999" spans="4:22" x14ac:dyDescent="0.25">
      <c r="D17999" s="27"/>
      <c r="V17999" s="17"/>
    </row>
    <row r="18000" spans="4:22" x14ac:dyDescent="0.25">
      <c r="D18000" s="27"/>
      <c r="V18000" s="17"/>
    </row>
    <row r="18001" spans="4:22" x14ac:dyDescent="0.25">
      <c r="D18001" s="27"/>
      <c r="V18001" s="17"/>
    </row>
    <row r="18002" spans="4:22" x14ac:dyDescent="0.25">
      <c r="D18002" s="27"/>
      <c r="V18002" s="17"/>
    </row>
    <row r="18003" spans="4:22" x14ac:dyDescent="0.25">
      <c r="D18003" s="27"/>
      <c r="V18003" s="17"/>
    </row>
    <row r="18004" spans="4:22" x14ac:dyDescent="0.25">
      <c r="D18004" s="27"/>
      <c r="V18004" s="17"/>
    </row>
    <row r="18005" spans="4:22" x14ac:dyDescent="0.25">
      <c r="D18005" s="27"/>
      <c r="V18005" s="17"/>
    </row>
    <row r="18006" spans="4:22" x14ac:dyDescent="0.25">
      <c r="D18006" s="27"/>
      <c r="V18006" s="17"/>
    </row>
    <row r="18007" spans="4:22" x14ac:dyDescent="0.25">
      <c r="D18007" s="27"/>
      <c r="V18007" s="17"/>
    </row>
    <row r="18008" spans="4:22" x14ac:dyDescent="0.25">
      <c r="D18008" s="27"/>
      <c r="V18008" s="17"/>
    </row>
    <row r="18009" spans="4:22" x14ac:dyDescent="0.25">
      <c r="D18009" s="27"/>
      <c r="V18009" s="17"/>
    </row>
    <row r="18010" spans="4:22" x14ac:dyDescent="0.25">
      <c r="D18010" s="27"/>
      <c r="V18010" s="17"/>
    </row>
    <row r="18011" spans="4:22" x14ac:dyDescent="0.25">
      <c r="D18011" s="27"/>
      <c r="V18011" s="17"/>
    </row>
    <row r="18012" spans="4:22" x14ac:dyDescent="0.25">
      <c r="D18012" s="27"/>
      <c r="V18012" s="17"/>
    </row>
    <row r="18013" spans="4:22" x14ac:dyDescent="0.25">
      <c r="D18013" s="27"/>
      <c r="V18013" s="17"/>
    </row>
    <row r="18014" spans="4:22" x14ac:dyDescent="0.25">
      <c r="D18014" s="27"/>
      <c r="V18014" s="17"/>
    </row>
    <row r="18015" spans="4:22" x14ac:dyDescent="0.25">
      <c r="D18015" s="27"/>
      <c r="V18015" s="17"/>
    </row>
    <row r="18016" spans="4:22" x14ac:dyDescent="0.25">
      <c r="D18016" s="27"/>
      <c r="V18016" s="17"/>
    </row>
    <row r="18017" spans="4:22" x14ac:dyDescent="0.25">
      <c r="D18017" s="27"/>
      <c r="V18017" s="17"/>
    </row>
    <row r="18018" spans="4:22" x14ac:dyDescent="0.25">
      <c r="D18018" s="27"/>
      <c r="V18018" s="17"/>
    </row>
    <row r="18019" spans="4:22" x14ac:dyDescent="0.25">
      <c r="D18019" s="27"/>
      <c r="V18019" s="17"/>
    </row>
    <row r="18020" spans="4:22" x14ac:dyDescent="0.25">
      <c r="D18020" s="27"/>
      <c r="V18020" s="17"/>
    </row>
    <row r="18021" spans="4:22" x14ac:dyDescent="0.25">
      <c r="D18021" s="27"/>
      <c r="V18021" s="17"/>
    </row>
    <row r="18022" spans="4:22" x14ac:dyDescent="0.25">
      <c r="D18022" s="27"/>
      <c r="V18022" s="17"/>
    </row>
    <row r="18023" spans="4:22" x14ac:dyDescent="0.25">
      <c r="D18023" s="27"/>
      <c r="V18023" s="17"/>
    </row>
    <row r="18024" spans="4:22" x14ac:dyDescent="0.25">
      <c r="D18024" s="27"/>
      <c r="V18024" s="17"/>
    </row>
    <row r="18025" spans="4:22" x14ac:dyDescent="0.25">
      <c r="D18025" s="27"/>
      <c r="V18025" s="17"/>
    </row>
    <row r="18026" spans="4:22" x14ac:dyDescent="0.25">
      <c r="D18026" s="27"/>
      <c r="V18026" s="17"/>
    </row>
    <row r="18027" spans="4:22" x14ac:dyDescent="0.25">
      <c r="D18027" s="27"/>
      <c r="V18027" s="17"/>
    </row>
    <row r="18028" spans="4:22" x14ac:dyDescent="0.25">
      <c r="D18028" s="27"/>
      <c r="V18028" s="17"/>
    </row>
    <row r="18029" spans="4:22" x14ac:dyDescent="0.25">
      <c r="D18029" s="27"/>
      <c r="V18029" s="17"/>
    </row>
    <row r="18030" spans="4:22" x14ac:dyDescent="0.25">
      <c r="D18030" s="27"/>
      <c r="V18030" s="17"/>
    </row>
    <row r="18031" spans="4:22" x14ac:dyDescent="0.25">
      <c r="D18031" s="27"/>
      <c r="V18031" s="17"/>
    </row>
    <row r="18032" spans="4:22" x14ac:dyDescent="0.25">
      <c r="D18032" s="27"/>
      <c r="V18032" s="17"/>
    </row>
    <row r="18033" spans="4:22" x14ac:dyDescent="0.25">
      <c r="D18033" s="27"/>
      <c r="V18033" s="17"/>
    </row>
    <row r="18034" spans="4:22" x14ac:dyDescent="0.25">
      <c r="D18034" s="27"/>
      <c r="V18034" s="17"/>
    </row>
    <row r="18035" spans="4:22" x14ac:dyDescent="0.25">
      <c r="D18035" s="27"/>
      <c r="V18035" s="17"/>
    </row>
    <row r="18036" spans="4:22" x14ac:dyDescent="0.25">
      <c r="D18036" s="27"/>
      <c r="V18036" s="17"/>
    </row>
    <row r="18037" spans="4:22" x14ac:dyDescent="0.25">
      <c r="D18037" s="27"/>
      <c r="V18037" s="17"/>
    </row>
    <row r="18038" spans="4:22" x14ac:dyDescent="0.25">
      <c r="D18038" s="27"/>
      <c r="V18038" s="17"/>
    </row>
    <row r="18039" spans="4:22" x14ac:dyDescent="0.25">
      <c r="D18039" s="27"/>
      <c r="V18039" s="17"/>
    </row>
    <row r="18040" spans="4:22" x14ac:dyDescent="0.25">
      <c r="D18040" s="27"/>
      <c r="V18040" s="17"/>
    </row>
    <row r="18041" spans="4:22" x14ac:dyDescent="0.25">
      <c r="D18041" s="27"/>
      <c r="V18041" s="17"/>
    </row>
    <row r="18042" spans="4:22" x14ac:dyDescent="0.25">
      <c r="D18042" s="27"/>
      <c r="V18042" s="17"/>
    </row>
    <row r="18043" spans="4:22" x14ac:dyDescent="0.25">
      <c r="D18043" s="27"/>
      <c r="V18043" s="17"/>
    </row>
    <row r="18044" spans="4:22" x14ac:dyDescent="0.25">
      <c r="D18044" s="27"/>
      <c r="V18044" s="17"/>
    </row>
    <row r="18045" spans="4:22" x14ac:dyDescent="0.25">
      <c r="D18045" s="27"/>
      <c r="V18045" s="17"/>
    </row>
    <row r="18046" spans="4:22" x14ac:dyDescent="0.25">
      <c r="D18046" s="27"/>
      <c r="V18046" s="17"/>
    </row>
    <row r="18047" spans="4:22" x14ac:dyDescent="0.25">
      <c r="D18047" s="27"/>
      <c r="V18047" s="17"/>
    </row>
    <row r="18048" spans="4:22" x14ac:dyDescent="0.25">
      <c r="D18048" s="27"/>
      <c r="V18048" s="17"/>
    </row>
    <row r="18049" spans="4:22" x14ac:dyDescent="0.25">
      <c r="D18049" s="27"/>
      <c r="V18049" s="17"/>
    </row>
    <row r="18050" spans="4:22" x14ac:dyDescent="0.25">
      <c r="D18050" s="27"/>
      <c r="V18050" s="17"/>
    </row>
    <row r="18051" spans="4:22" x14ac:dyDescent="0.25">
      <c r="D18051" s="27"/>
      <c r="V18051" s="17"/>
    </row>
    <row r="18052" spans="4:22" x14ac:dyDescent="0.25">
      <c r="D18052" s="27"/>
      <c r="V18052" s="17"/>
    </row>
    <row r="18053" spans="4:22" x14ac:dyDescent="0.25">
      <c r="D18053" s="27"/>
      <c r="V18053" s="17"/>
    </row>
    <row r="18054" spans="4:22" x14ac:dyDescent="0.25">
      <c r="D18054" s="27"/>
      <c r="V18054" s="17"/>
    </row>
    <row r="18055" spans="4:22" x14ac:dyDescent="0.25">
      <c r="D18055" s="27"/>
      <c r="V18055" s="17"/>
    </row>
    <row r="18056" spans="4:22" x14ac:dyDescent="0.25">
      <c r="D18056" s="27"/>
      <c r="V18056" s="17"/>
    </row>
    <row r="18057" spans="4:22" x14ac:dyDescent="0.25">
      <c r="D18057" s="27"/>
      <c r="V18057" s="17"/>
    </row>
    <row r="18058" spans="4:22" x14ac:dyDescent="0.25">
      <c r="D18058" s="27"/>
      <c r="V18058" s="17"/>
    </row>
    <row r="18059" spans="4:22" x14ac:dyDescent="0.25">
      <c r="D18059" s="27"/>
      <c r="V18059" s="17"/>
    </row>
    <row r="18060" spans="4:22" x14ac:dyDescent="0.25">
      <c r="D18060" s="27"/>
      <c r="V18060" s="17"/>
    </row>
    <row r="18061" spans="4:22" x14ac:dyDescent="0.25">
      <c r="D18061" s="27"/>
      <c r="V18061" s="17"/>
    </row>
    <row r="18062" spans="4:22" x14ac:dyDescent="0.25">
      <c r="D18062" s="27"/>
      <c r="V18062" s="17"/>
    </row>
    <row r="18063" spans="4:22" x14ac:dyDescent="0.25">
      <c r="D18063" s="27"/>
      <c r="V18063" s="17"/>
    </row>
    <row r="18064" spans="4:22" x14ac:dyDescent="0.25">
      <c r="D18064" s="27"/>
      <c r="V18064" s="17"/>
    </row>
    <row r="18065" spans="4:22" x14ac:dyDescent="0.25">
      <c r="D18065" s="27"/>
      <c r="V18065" s="17"/>
    </row>
    <row r="18066" spans="4:22" x14ac:dyDescent="0.25">
      <c r="D18066" s="27"/>
      <c r="V18066" s="17"/>
    </row>
    <row r="18067" spans="4:22" x14ac:dyDescent="0.25">
      <c r="D18067" s="27"/>
      <c r="V18067" s="17"/>
    </row>
    <row r="18068" spans="4:22" x14ac:dyDescent="0.25">
      <c r="D18068" s="27"/>
      <c r="V18068" s="17"/>
    </row>
    <row r="18069" spans="4:22" x14ac:dyDescent="0.25">
      <c r="D18069" s="27"/>
      <c r="V18069" s="17"/>
    </row>
    <row r="18070" spans="4:22" x14ac:dyDescent="0.25">
      <c r="D18070" s="27"/>
      <c r="V18070" s="17"/>
    </row>
    <row r="18071" spans="4:22" x14ac:dyDescent="0.25">
      <c r="D18071" s="27"/>
      <c r="V18071" s="17"/>
    </row>
    <row r="18072" spans="4:22" x14ac:dyDescent="0.25">
      <c r="D18072" s="27"/>
      <c r="V18072" s="17"/>
    </row>
    <row r="18073" spans="4:22" x14ac:dyDescent="0.25">
      <c r="D18073" s="27"/>
      <c r="V18073" s="17"/>
    </row>
    <row r="18074" spans="4:22" x14ac:dyDescent="0.25">
      <c r="D18074" s="27"/>
      <c r="V18074" s="17"/>
    </row>
    <row r="18075" spans="4:22" x14ac:dyDescent="0.25">
      <c r="D18075" s="27"/>
      <c r="V18075" s="17"/>
    </row>
    <row r="18076" spans="4:22" x14ac:dyDescent="0.25">
      <c r="D18076" s="27"/>
      <c r="V18076" s="17"/>
    </row>
    <row r="18077" spans="4:22" x14ac:dyDescent="0.25">
      <c r="D18077" s="27"/>
      <c r="V18077" s="17"/>
    </row>
    <row r="18078" spans="4:22" x14ac:dyDescent="0.25">
      <c r="D18078" s="27"/>
      <c r="V18078" s="17"/>
    </row>
    <row r="18079" spans="4:22" x14ac:dyDescent="0.25">
      <c r="D18079" s="27"/>
      <c r="V18079" s="17"/>
    </row>
    <row r="18080" spans="4:22" x14ac:dyDescent="0.25">
      <c r="D18080" s="27"/>
      <c r="V18080" s="17"/>
    </row>
    <row r="18081" spans="4:22" x14ac:dyDescent="0.25">
      <c r="D18081" s="27"/>
      <c r="V18081" s="17"/>
    </row>
    <row r="18082" spans="4:22" x14ac:dyDescent="0.25">
      <c r="D18082" s="27"/>
      <c r="V18082" s="17"/>
    </row>
    <row r="18083" spans="4:22" x14ac:dyDescent="0.25">
      <c r="D18083" s="27"/>
      <c r="V18083" s="17"/>
    </row>
    <row r="18084" spans="4:22" x14ac:dyDescent="0.25">
      <c r="D18084" s="27"/>
      <c r="V18084" s="17"/>
    </row>
    <row r="18085" spans="4:22" x14ac:dyDescent="0.25">
      <c r="D18085" s="27"/>
      <c r="V18085" s="17"/>
    </row>
    <row r="18086" spans="4:22" x14ac:dyDescent="0.25">
      <c r="D18086" s="27"/>
      <c r="V18086" s="17"/>
    </row>
    <row r="18087" spans="4:22" x14ac:dyDescent="0.25">
      <c r="D18087" s="27"/>
      <c r="V18087" s="17"/>
    </row>
    <row r="18088" spans="4:22" x14ac:dyDescent="0.25">
      <c r="D18088" s="27"/>
      <c r="V18088" s="17"/>
    </row>
    <row r="18089" spans="4:22" x14ac:dyDescent="0.25">
      <c r="D18089" s="27"/>
      <c r="V18089" s="17"/>
    </row>
    <row r="18090" spans="4:22" x14ac:dyDescent="0.25">
      <c r="D18090" s="27"/>
      <c r="V18090" s="17"/>
    </row>
    <row r="18091" spans="4:22" x14ac:dyDescent="0.25">
      <c r="D18091" s="27"/>
      <c r="V18091" s="17"/>
    </row>
    <row r="18092" spans="4:22" x14ac:dyDescent="0.25">
      <c r="D18092" s="27"/>
      <c r="V18092" s="17"/>
    </row>
    <row r="18093" spans="4:22" x14ac:dyDescent="0.25">
      <c r="D18093" s="27"/>
      <c r="V18093" s="17"/>
    </row>
    <row r="18094" spans="4:22" x14ac:dyDescent="0.25">
      <c r="D18094" s="27"/>
      <c r="V18094" s="17"/>
    </row>
    <row r="18095" spans="4:22" x14ac:dyDescent="0.25">
      <c r="D18095" s="27"/>
      <c r="V18095" s="17"/>
    </row>
    <row r="18096" spans="4:22" x14ac:dyDescent="0.25">
      <c r="D18096" s="27"/>
      <c r="V18096" s="17"/>
    </row>
    <row r="18097" spans="4:22" x14ac:dyDescent="0.25">
      <c r="D18097" s="27"/>
      <c r="V18097" s="17"/>
    </row>
    <row r="18098" spans="4:22" x14ac:dyDescent="0.25">
      <c r="D18098" s="27"/>
      <c r="V18098" s="17"/>
    </row>
    <row r="18099" spans="4:22" x14ac:dyDescent="0.25">
      <c r="D18099" s="27"/>
      <c r="V18099" s="17"/>
    </row>
    <row r="18100" spans="4:22" x14ac:dyDescent="0.25">
      <c r="D18100" s="27"/>
      <c r="V18100" s="17"/>
    </row>
    <row r="18101" spans="4:22" x14ac:dyDescent="0.25">
      <c r="D18101" s="27"/>
      <c r="V18101" s="17"/>
    </row>
    <row r="18102" spans="4:22" x14ac:dyDescent="0.25">
      <c r="D18102" s="27"/>
      <c r="V18102" s="17"/>
    </row>
    <row r="18103" spans="4:22" x14ac:dyDescent="0.25">
      <c r="D18103" s="27"/>
      <c r="V18103" s="17"/>
    </row>
    <row r="18104" spans="4:22" x14ac:dyDescent="0.25">
      <c r="D18104" s="27"/>
      <c r="V18104" s="17"/>
    </row>
    <row r="18105" spans="4:22" x14ac:dyDescent="0.25">
      <c r="D18105" s="27"/>
      <c r="V18105" s="17"/>
    </row>
    <row r="18106" spans="4:22" x14ac:dyDescent="0.25">
      <c r="D18106" s="27"/>
      <c r="V18106" s="17"/>
    </row>
    <row r="18107" spans="4:22" x14ac:dyDescent="0.25">
      <c r="D18107" s="27"/>
      <c r="V18107" s="17"/>
    </row>
    <row r="18108" spans="4:22" x14ac:dyDescent="0.25">
      <c r="D18108" s="27"/>
      <c r="V18108" s="17"/>
    </row>
    <row r="18109" spans="4:22" x14ac:dyDescent="0.25">
      <c r="D18109" s="27"/>
      <c r="V18109" s="17"/>
    </row>
    <row r="18110" spans="4:22" x14ac:dyDescent="0.25">
      <c r="D18110" s="27"/>
      <c r="V18110" s="17"/>
    </row>
    <row r="18111" spans="4:22" x14ac:dyDescent="0.25">
      <c r="D18111" s="27"/>
      <c r="V18111" s="17"/>
    </row>
    <row r="18112" spans="4:22" x14ac:dyDescent="0.25">
      <c r="D18112" s="27"/>
      <c r="V18112" s="17"/>
    </row>
    <row r="18113" spans="4:22" x14ac:dyDescent="0.25">
      <c r="D18113" s="27"/>
      <c r="V18113" s="17"/>
    </row>
    <row r="18114" spans="4:22" x14ac:dyDescent="0.25">
      <c r="D18114" s="27"/>
      <c r="V18114" s="17"/>
    </row>
    <row r="18115" spans="4:22" x14ac:dyDescent="0.25">
      <c r="D18115" s="27"/>
      <c r="V18115" s="17"/>
    </row>
    <row r="18116" spans="4:22" x14ac:dyDescent="0.25">
      <c r="D18116" s="27"/>
      <c r="V18116" s="17"/>
    </row>
    <row r="18117" spans="4:22" x14ac:dyDescent="0.25">
      <c r="D18117" s="27"/>
      <c r="V18117" s="17"/>
    </row>
    <row r="18118" spans="4:22" x14ac:dyDescent="0.25">
      <c r="D18118" s="27"/>
      <c r="V18118" s="17"/>
    </row>
    <row r="18119" spans="4:22" x14ac:dyDescent="0.25">
      <c r="D18119" s="27"/>
      <c r="V18119" s="17"/>
    </row>
    <row r="18120" spans="4:22" x14ac:dyDescent="0.25">
      <c r="D18120" s="27"/>
      <c r="V18120" s="17"/>
    </row>
    <row r="18121" spans="4:22" x14ac:dyDescent="0.25">
      <c r="D18121" s="27"/>
      <c r="V18121" s="17"/>
    </row>
    <row r="18122" spans="4:22" x14ac:dyDescent="0.25">
      <c r="D18122" s="27"/>
      <c r="V18122" s="17"/>
    </row>
    <row r="18123" spans="4:22" x14ac:dyDescent="0.25">
      <c r="D18123" s="27"/>
      <c r="V18123" s="17"/>
    </row>
    <row r="18124" spans="4:22" x14ac:dyDescent="0.25">
      <c r="D18124" s="27"/>
      <c r="V18124" s="17"/>
    </row>
    <row r="18125" spans="4:22" x14ac:dyDescent="0.25">
      <c r="D18125" s="27"/>
      <c r="V18125" s="17"/>
    </row>
    <row r="18126" spans="4:22" x14ac:dyDescent="0.25">
      <c r="D18126" s="27"/>
      <c r="V18126" s="17"/>
    </row>
    <row r="18127" spans="4:22" x14ac:dyDescent="0.25">
      <c r="D18127" s="27"/>
      <c r="V18127" s="17"/>
    </row>
    <row r="18128" spans="4:22" x14ac:dyDescent="0.25">
      <c r="D18128" s="27"/>
      <c r="V18128" s="17"/>
    </row>
    <row r="18129" spans="4:22" x14ac:dyDescent="0.25">
      <c r="D18129" s="27"/>
      <c r="V18129" s="17"/>
    </row>
    <row r="18130" spans="4:22" x14ac:dyDescent="0.25">
      <c r="D18130" s="27"/>
      <c r="V18130" s="17"/>
    </row>
    <row r="18131" spans="4:22" x14ac:dyDescent="0.25">
      <c r="D18131" s="27"/>
      <c r="V18131" s="17"/>
    </row>
    <row r="18132" spans="4:22" x14ac:dyDescent="0.25">
      <c r="D18132" s="27"/>
      <c r="V18132" s="17"/>
    </row>
    <row r="18133" spans="4:22" x14ac:dyDescent="0.25">
      <c r="D18133" s="27"/>
      <c r="V18133" s="17"/>
    </row>
    <row r="18134" spans="4:22" x14ac:dyDescent="0.25">
      <c r="D18134" s="27"/>
      <c r="V18134" s="17"/>
    </row>
    <row r="18135" spans="4:22" x14ac:dyDescent="0.25">
      <c r="D18135" s="27"/>
      <c r="V18135" s="17"/>
    </row>
    <row r="18136" spans="4:22" x14ac:dyDescent="0.25">
      <c r="D18136" s="27"/>
      <c r="V18136" s="17"/>
    </row>
    <row r="18137" spans="4:22" x14ac:dyDescent="0.25">
      <c r="D18137" s="27"/>
      <c r="V18137" s="17"/>
    </row>
    <row r="18138" spans="4:22" x14ac:dyDescent="0.25">
      <c r="D18138" s="27"/>
      <c r="V18138" s="17"/>
    </row>
    <row r="18139" spans="4:22" x14ac:dyDescent="0.25">
      <c r="D18139" s="27"/>
      <c r="V18139" s="17"/>
    </row>
    <row r="18140" spans="4:22" x14ac:dyDescent="0.25">
      <c r="D18140" s="27"/>
      <c r="V18140" s="17"/>
    </row>
    <row r="18141" spans="4:22" x14ac:dyDescent="0.25">
      <c r="D18141" s="27"/>
      <c r="V18141" s="17"/>
    </row>
    <row r="18142" spans="4:22" x14ac:dyDescent="0.25">
      <c r="D18142" s="27"/>
      <c r="V18142" s="17"/>
    </row>
    <row r="18143" spans="4:22" x14ac:dyDescent="0.25">
      <c r="D18143" s="27"/>
      <c r="V18143" s="17"/>
    </row>
    <row r="18144" spans="4:22" x14ac:dyDescent="0.25">
      <c r="D18144" s="27"/>
      <c r="V18144" s="17"/>
    </row>
    <row r="18145" spans="4:22" x14ac:dyDescent="0.25">
      <c r="D18145" s="27"/>
      <c r="V18145" s="17"/>
    </row>
    <row r="18146" spans="4:22" x14ac:dyDescent="0.25">
      <c r="D18146" s="27"/>
      <c r="V18146" s="17"/>
    </row>
    <row r="18147" spans="4:22" x14ac:dyDescent="0.25">
      <c r="D18147" s="27"/>
      <c r="V18147" s="17"/>
    </row>
    <row r="18148" spans="4:22" x14ac:dyDescent="0.25">
      <c r="D18148" s="27"/>
      <c r="V18148" s="17"/>
    </row>
    <row r="18149" spans="4:22" x14ac:dyDescent="0.25">
      <c r="D18149" s="27"/>
      <c r="V18149" s="17"/>
    </row>
    <row r="18150" spans="4:22" x14ac:dyDescent="0.25">
      <c r="D18150" s="27"/>
      <c r="V18150" s="17"/>
    </row>
    <row r="18151" spans="4:22" x14ac:dyDescent="0.25">
      <c r="D18151" s="27"/>
      <c r="V18151" s="17"/>
    </row>
    <row r="18152" spans="4:22" x14ac:dyDescent="0.25">
      <c r="D18152" s="27"/>
      <c r="V18152" s="17"/>
    </row>
    <row r="18153" spans="4:22" x14ac:dyDescent="0.25">
      <c r="D18153" s="27"/>
      <c r="V18153" s="17"/>
    </row>
    <row r="18154" spans="4:22" x14ac:dyDescent="0.25">
      <c r="D18154" s="27"/>
      <c r="V18154" s="17"/>
    </row>
    <row r="18155" spans="4:22" x14ac:dyDescent="0.25">
      <c r="D18155" s="27"/>
      <c r="V18155" s="17"/>
    </row>
    <row r="18156" spans="4:22" x14ac:dyDescent="0.25">
      <c r="D18156" s="27"/>
      <c r="V18156" s="17"/>
    </row>
    <row r="18157" spans="4:22" x14ac:dyDescent="0.25">
      <c r="D18157" s="27"/>
      <c r="V18157" s="17"/>
    </row>
    <row r="18158" spans="4:22" x14ac:dyDescent="0.25">
      <c r="D18158" s="27"/>
      <c r="V18158" s="17"/>
    </row>
    <row r="18159" spans="4:22" x14ac:dyDescent="0.25">
      <c r="D18159" s="27"/>
      <c r="V18159" s="17"/>
    </row>
    <row r="18160" spans="4:22" x14ac:dyDescent="0.25">
      <c r="D18160" s="27"/>
      <c r="V18160" s="17"/>
    </row>
    <row r="18161" spans="4:22" x14ac:dyDescent="0.25">
      <c r="D18161" s="27"/>
      <c r="V18161" s="17"/>
    </row>
    <row r="18162" spans="4:22" x14ac:dyDescent="0.25">
      <c r="D18162" s="27"/>
      <c r="V18162" s="17"/>
    </row>
    <row r="18163" spans="4:22" x14ac:dyDescent="0.25">
      <c r="D18163" s="27"/>
      <c r="V18163" s="17"/>
    </row>
    <row r="18164" spans="4:22" x14ac:dyDescent="0.25">
      <c r="D18164" s="27"/>
      <c r="V18164" s="17"/>
    </row>
    <row r="18165" spans="4:22" x14ac:dyDescent="0.25">
      <c r="D18165" s="27"/>
      <c r="V18165" s="17"/>
    </row>
    <row r="18166" spans="4:22" x14ac:dyDescent="0.25">
      <c r="D18166" s="27"/>
      <c r="V18166" s="17"/>
    </row>
    <row r="18167" spans="4:22" x14ac:dyDescent="0.25">
      <c r="D18167" s="27"/>
      <c r="V18167" s="17"/>
    </row>
    <row r="18168" spans="4:22" x14ac:dyDescent="0.25">
      <c r="D18168" s="27"/>
      <c r="V18168" s="17"/>
    </row>
    <row r="18169" spans="4:22" x14ac:dyDescent="0.25">
      <c r="D18169" s="27"/>
      <c r="V18169" s="17"/>
    </row>
    <row r="18170" spans="4:22" x14ac:dyDescent="0.25">
      <c r="D18170" s="27"/>
      <c r="V18170" s="17"/>
    </row>
    <row r="18171" spans="4:22" x14ac:dyDescent="0.25">
      <c r="D18171" s="27"/>
      <c r="V18171" s="17"/>
    </row>
    <row r="18172" spans="4:22" x14ac:dyDescent="0.25">
      <c r="D18172" s="27"/>
      <c r="V18172" s="17"/>
    </row>
    <row r="18173" spans="4:22" x14ac:dyDescent="0.25">
      <c r="D18173" s="27"/>
      <c r="V18173" s="17"/>
    </row>
    <row r="18174" spans="4:22" x14ac:dyDescent="0.25">
      <c r="D18174" s="27"/>
      <c r="V18174" s="17"/>
    </row>
    <row r="18175" spans="4:22" x14ac:dyDescent="0.25">
      <c r="D18175" s="27"/>
      <c r="V18175" s="17"/>
    </row>
    <row r="18176" spans="4:22" x14ac:dyDescent="0.25">
      <c r="D18176" s="27"/>
      <c r="V18176" s="17"/>
    </row>
    <row r="18177" spans="4:22" x14ac:dyDescent="0.25">
      <c r="D18177" s="27"/>
      <c r="V18177" s="17"/>
    </row>
    <row r="18178" spans="4:22" x14ac:dyDescent="0.25">
      <c r="D18178" s="27"/>
      <c r="V18178" s="17"/>
    </row>
    <row r="18179" spans="4:22" x14ac:dyDescent="0.25">
      <c r="D18179" s="27"/>
      <c r="V18179" s="17"/>
    </row>
    <row r="18180" spans="4:22" x14ac:dyDescent="0.25">
      <c r="D18180" s="27"/>
      <c r="V18180" s="17"/>
    </row>
    <row r="18181" spans="4:22" x14ac:dyDescent="0.25">
      <c r="D18181" s="27"/>
      <c r="V18181" s="17"/>
    </row>
    <row r="18182" spans="4:22" x14ac:dyDescent="0.25">
      <c r="D18182" s="27"/>
      <c r="V18182" s="17"/>
    </row>
    <row r="18183" spans="4:22" x14ac:dyDescent="0.25">
      <c r="D18183" s="27"/>
      <c r="V18183" s="17"/>
    </row>
    <row r="18184" spans="4:22" x14ac:dyDescent="0.25">
      <c r="D18184" s="27"/>
      <c r="V18184" s="17"/>
    </row>
    <row r="18185" spans="4:22" x14ac:dyDescent="0.25">
      <c r="D18185" s="27"/>
      <c r="V18185" s="17"/>
    </row>
    <row r="18186" spans="4:22" x14ac:dyDescent="0.25">
      <c r="D18186" s="27"/>
      <c r="V18186" s="17"/>
    </row>
    <row r="18187" spans="4:22" x14ac:dyDescent="0.25">
      <c r="D18187" s="27"/>
      <c r="V18187" s="17"/>
    </row>
    <row r="18188" spans="4:22" x14ac:dyDescent="0.25">
      <c r="D18188" s="27"/>
      <c r="V18188" s="17"/>
    </row>
    <row r="18189" spans="4:22" x14ac:dyDescent="0.25">
      <c r="D18189" s="27"/>
      <c r="V18189" s="17"/>
    </row>
    <row r="18190" spans="4:22" x14ac:dyDescent="0.25">
      <c r="D18190" s="27"/>
      <c r="V18190" s="17"/>
    </row>
    <row r="18191" spans="4:22" x14ac:dyDescent="0.25">
      <c r="D18191" s="27"/>
      <c r="V18191" s="17"/>
    </row>
    <row r="18192" spans="4:22" x14ac:dyDescent="0.25">
      <c r="D18192" s="27"/>
      <c r="V18192" s="17"/>
    </row>
    <row r="18193" spans="4:22" x14ac:dyDescent="0.25">
      <c r="D18193" s="27"/>
      <c r="V18193" s="17"/>
    </row>
    <row r="18194" spans="4:22" x14ac:dyDescent="0.25">
      <c r="D18194" s="27"/>
      <c r="V18194" s="17"/>
    </row>
    <row r="18195" spans="4:22" x14ac:dyDescent="0.25">
      <c r="D18195" s="27"/>
      <c r="V18195" s="17"/>
    </row>
    <row r="18196" spans="4:22" x14ac:dyDescent="0.25">
      <c r="D18196" s="27"/>
      <c r="V18196" s="17"/>
    </row>
    <row r="18197" spans="4:22" x14ac:dyDescent="0.25">
      <c r="D18197" s="27"/>
      <c r="V18197" s="17"/>
    </row>
    <row r="18198" spans="4:22" x14ac:dyDescent="0.25">
      <c r="D18198" s="27"/>
      <c r="V18198" s="17"/>
    </row>
    <row r="18199" spans="4:22" x14ac:dyDescent="0.25">
      <c r="D18199" s="27"/>
      <c r="V18199" s="17"/>
    </row>
    <row r="18200" spans="4:22" x14ac:dyDescent="0.25">
      <c r="D18200" s="27"/>
      <c r="V18200" s="17"/>
    </row>
    <row r="18201" spans="4:22" x14ac:dyDescent="0.25">
      <c r="D18201" s="27"/>
      <c r="V18201" s="17"/>
    </row>
    <row r="18202" spans="4:22" x14ac:dyDescent="0.25">
      <c r="D18202" s="27"/>
      <c r="V18202" s="17"/>
    </row>
    <row r="18203" spans="4:22" x14ac:dyDescent="0.25">
      <c r="D18203" s="27"/>
      <c r="V18203" s="17"/>
    </row>
    <row r="18204" spans="4:22" x14ac:dyDescent="0.25">
      <c r="D18204" s="27"/>
      <c r="V18204" s="17"/>
    </row>
    <row r="18205" spans="4:22" x14ac:dyDescent="0.25">
      <c r="D18205" s="27"/>
      <c r="V18205" s="17"/>
    </row>
    <row r="18206" spans="4:22" x14ac:dyDescent="0.25">
      <c r="D18206" s="27"/>
      <c r="V18206" s="17"/>
    </row>
    <row r="18207" spans="4:22" x14ac:dyDescent="0.25">
      <c r="D18207" s="27"/>
      <c r="V18207" s="17"/>
    </row>
    <row r="18208" spans="4:22" x14ac:dyDescent="0.25">
      <c r="D18208" s="27"/>
      <c r="V18208" s="17"/>
    </row>
    <row r="18209" spans="4:22" x14ac:dyDescent="0.25">
      <c r="D18209" s="27"/>
      <c r="V18209" s="17"/>
    </row>
    <row r="18210" spans="4:22" x14ac:dyDescent="0.25">
      <c r="D18210" s="27"/>
      <c r="V18210" s="17"/>
    </row>
    <row r="18211" spans="4:22" x14ac:dyDescent="0.25">
      <c r="D18211" s="27"/>
      <c r="V18211" s="17"/>
    </row>
    <row r="18212" spans="4:22" x14ac:dyDescent="0.25">
      <c r="D18212" s="27"/>
      <c r="V18212" s="17"/>
    </row>
    <row r="18213" spans="4:22" x14ac:dyDescent="0.25">
      <c r="D18213" s="27"/>
      <c r="V18213" s="17"/>
    </row>
    <row r="18214" spans="4:22" x14ac:dyDescent="0.25">
      <c r="D18214" s="27"/>
      <c r="V18214" s="17"/>
    </row>
    <row r="18215" spans="4:22" x14ac:dyDescent="0.25">
      <c r="D18215" s="27"/>
      <c r="V18215" s="17"/>
    </row>
    <row r="18216" spans="4:22" x14ac:dyDescent="0.25">
      <c r="D18216" s="27"/>
      <c r="V18216" s="17"/>
    </row>
    <row r="18217" spans="4:22" x14ac:dyDescent="0.25">
      <c r="D18217" s="27"/>
      <c r="V18217" s="17"/>
    </row>
    <row r="18218" spans="4:22" x14ac:dyDescent="0.25">
      <c r="D18218" s="27"/>
      <c r="V18218" s="17"/>
    </row>
    <row r="18219" spans="4:22" x14ac:dyDescent="0.25">
      <c r="D18219" s="27"/>
      <c r="V18219" s="17"/>
    </row>
    <row r="18220" spans="4:22" x14ac:dyDescent="0.25">
      <c r="D18220" s="27"/>
      <c r="V18220" s="17"/>
    </row>
    <row r="18221" spans="4:22" x14ac:dyDescent="0.25">
      <c r="D18221" s="27"/>
      <c r="V18221" s="17"/>
    </row>
    <row r="18222" spans="4:22" x14ac:dyDescent="0.25">
      <c r="D18222" s="27"/>
      <c r="V18222" s="17"/>
    </row>
    <row r="18223" spans="4:22" x14ac:dyDescent="0.25">
      <c r="D18223" s="27"/>
      <c r="V18223" s="17"/>
    </row>
    <row r="18224" spans="4:22" x14ac:dyDescent="0.25">
      <c r="D18224" s="27"/>
      <c r="V18224" s="17"/>
    </row>
    <row r="18225" spans="4:22" x14ac:dyDescent="0.25">
      <c r="D18225" s="27"/>
      <c r="V18225" s="17"/>
    </row>
    <row r="18226" spans="4:22" x14ac:dyDescent="0.25">
      <c r="D18226" s="27"/>
      <c r="V18226" s="17"/>
    </row>
    <row r="18227" spans="4:22" x14ac:dyDescent="0.25">
      <c r="D18227" s="27"/>
      <c r="V18227" s="17"/>
    </row>
    <row r="18228" spans="4:22" x14ac:dyDescent="0.25">
      <c r="D18228" s="27"/>
      <c r="V18228" s="17"/>
    </row>
    <row r="18229" spans="4:22" x14ac:dyDescent="0.25">
      <c r="D18229" s="27"/>
      <c r="V18229" s="17"/>
    </row>
    <row r="18230" spans="4:22" x14ac:dyDescent="0.25">
      <c r="D18230" s="27"/>
      <c r="V18230" s="17"/>
    </row>
    <row r="18231" spans="4:22" x14ac:dyDescent="0.25">
      <c r="D18231" s="27"/>
      <c r="V18231" s="17"/>
    </row>
    <row r="18232" spans="4:22" x14ac:dyDescent="0.25">
      <c r="D18232" s="27"/>
      <c r="V18232" s="17"/>
    </row>
    <row r="18233" spans="4:22" x14ac:dyDescent="0.25">
      <c r="D18233" s="27"/>
      <c r="V18233" s="17"/>
    </row>
    <row r="18234" spans="4:22" x14ac:dyDescent="0.25">
      <c r="D18234" s="27"/>
      <c r="V18234" s="17"/>
    </row>
    <row r="18235" spans="4:22" x14ac:dyDescent="0.25">
      <c r="D18235" s="27"/>
      <c r="V18235" s="17"/>
    </row>
    <row r="18236" spans="4:22" x14ac:dyDescent="0.25">
      <c r="D18236" s="27"/>
      <c r="V18236" s="17"/>
    </row>
    <row r="18237" spans="4:22" x14ac:dyDescent="0.25">
      <c r="D18237" s="27"/>
      <c r="V18237" s="17"/>
    </row>
    <row r="18238" spans="4:22" x14ac:dyDescent="0.25">
      <c r="D18238" s="27"/>
      <c r="V18238" s="17"/>
    </row>
    <row r="18239" spans="4:22" x14ac:dyDescent="0.25">
      <c r="D18239" s="27"/>
      <c r="V18239" s="17"/>
    </row>
    <row r="18240" spans="4:22" x14ac:dyDescent="0.25">
      <c r="D18240" s="27"/>
      <c r="V18240" s="17"/>
    </row>
    <row r="18241" spans="4:22" x14ac:dyDescent="0.25">
      <c r="D18241" s="27"/>
      <c r="V18241" s="17"/>
    </row>
    <row r="18242" spans="4:22" x14ac:dyDescent="0.25">
      <c r="D18242" s="27"/>
      <c r="V18242" s="17"/>
    </row>
    <row r="18243" spans="4:22" x14ac:dyDescent="0.25">
      <c r="D18243" s="27"/>
      <c r="V18243" s="17"/>
    </row>
    <row r="18244" spans="4:22" x14ac:dyDescent="0.25">
      <c r="D18244" s="27"/>
      <c r="V18244" s="17"/>
    </row>
    <row r="18245" spans="4:22" x14ac:dyDescent="0.25">
      <c r="D18245" s="27"/>
      <c r="V18245" s="17"/>
    </row>
    <row r="18246" spans="4:22" x14ac:dyDescent="0.25">
      <c r="D18246" s="27"/>
      <c r="V18246" s="17"/>
    </row>
    <row r="18247" spans="4:22" x14ac:dyDescent="0.25">
      <c r="D18247" s="27"/>
      <c r="V18247" s="17"/>
    </row>
    <row r="18248" spans="4:22" x14ac:dyDescent="0.25">
      <c r="D18248" s="27"/>
      <c r="V18248" s="17"/>
    </row>
    <row r="18249" spans="4:22" x14ac:dyDescent="0.25">
      <c r="D18249" s="27"/>
      <c r="V18249" s="17"/>
    </row>
    <row r="18250" spans="4:22" x14ac:dyDescent="0.25">
      <c r="D18250" s="27"/>
      <c r="V18250" s="17"/>
    </row>
    <row r="18251" spans="4:22" x14ac:dyDescent="0.25">
      <c r="D18251" s="27"/>
      <c r="V18251" s="17"/>
    </row>
    <row r="18252" spans="4:22" x14ac:dyDescent="0.25">
      <c r="D18252" s="27"/>
      <c r="V18252" s="17"/>
    </row>
    <row r="18253" spans="4:22" x14ac:dyDescent="0.25">
      <c r="D18253" s="27"/>
      <c r="V18253" s="17"/>
    </row>
    <row r="18254" spans="4:22" x14ac:dyDescent="0.25">
      <c r="D18254" s="27"/>
      <c r="V18254" s="17"/>
    </row>
    <row r="18255" spans="4:22" x14ac:dyDescent="0.25">
      <c r="D18255" s="27"/>
      <c r="V18255" s="17"/>
    </row>
    <row r="18256" spans="4:22" x14ac:dyDescent="0.25">
      <c r="D18256" s="27"/>
      <c r="V18256" s="17"/>
    </row>
    <row r="18257" spans="4:22" x14ac:dyDescent="0.25">
      <c r="D18257" s="27"/>
      <c r="V18257" s="17"/>
    </row>
    <row r="18258" spans="4:22" x14ac:dyDescent="0.25">
      <c r="D18258" s="27"/>
      <c r="V18258" s="17"/>
    </row>
    <row r="18259" spans="4:22" x14ac:dyDescent="0.25">
      <c r="D18259" s="27"/>
      <c r="V18259" s="17"/>
    </row>
    <row r="18260" spans="4:22" x14ac:dyDescent="0.25">
      <c r="D18260" s="27"/>
      <c r="V18260" s="17"/>
    </row>
    <row r="18261" spans="4:22" x14ac:dyDescent="0.25">
      <c r="D18261" s="27"/>
      <c r="V18261" s="17"/>
    </row>
    <row r="18262" spans="4:22" x14ac:dyDescent="0.25">
      <c r="D18262" s="27"/>
      <c r="V18262" s="17"/>
    </row>
    <row r="18263" spans="4:22" x14ac:dyDescent="0.25">
      <c r="D18263" s="27"/>
      <c r="V18263" s="17"/>
    </row>
    <row r="18264" spans="4:22" x14ac:dyDescent="0.25">
      <c r="D18264" s="27"/>
      <c r="V18264" s="17"/>
    </row>
    <row r="18265" spans="4:22" x14ac:dyDescent="0.25">
      <c r="D18265" s="27"/>
      <c r="V18265" s="17"/>
    </row>
    <row r="18266" spans="4:22" x14ac:dyDescent="0.25">
      <c r="D18266" s="27"/>
      <c r="V18266" s="17"/>
    </row>
    <row r="18267" spans="4:22" x14ac:dyDescent="0.25">
      <c r="D18267" s="27"/>
      <c r="V18267" s="17"/>
    </row>
    <row r="18268" spans="4:22" x14ac:dyDescent="0.25">
      <c r="D18268" s="27"/>
      <c r="V18268" s="17"/>
    </row>
    <row r="18269" spans="4:22" x14ac:dyDescent="0.25">
      <c r="D18269" s="27"/>
      <c r="V18269" s="17"/>
    </row>
    <row r="18270" spans="4:22" x14ac:dyDescent="0.25">
      <c r="D18270" s="27"/>
      <c r="V18270" s="17"/>
    </row>
    <row r="18271" spans="4:22" x14ac:dyDescent="0.25">
      <c r="D18271" s="27"/>
      <c r="V18271" s="17"/>
    </row>
    <row r="18272" spans="4:22" x14ac:dyDescent="0.25">
      <c r="D18272" s="27"/>
      <c r="V18272" s="17"/>
    </row>
    <row r="18273" spans="4:22" x14ac:dyDescent="0.25">
      <c r="D18273" s="27"/>
      <c r="V18273" s="17"/>
    </row>
    <row r="18274" spans="4:22" x14ac:dyDescent="0.25">
      <c r="D18274" s="27"/>
      <c r="V18274" s="17"/>
    </row>
    <row r="18275" spans="4:22" x14ac:dyDescent="0.25">
      <c r="D18275" s="27"/>
      <c r="V18275" s="17"/>
    </row>
    <row r="18276" spans="4:22" x14ac:dyDescent="0.25">
      <c r="D18276" s="27"/>
      <c r="V18276" s="17"/>
    </row>
    <row r="18277" spans="4:22" x14ac:dyDescent="0.25">
      <c r="D18277" s="27"/>
      <c r="V18277" s="17"/>
    </row>
    <row r="18278" spans="4:22" x14ac:dyDescent="0.25">
      <c r="D18278" s="27"/>
      <c r="V18278" s="17"/>
    </row>
    <row r="18279" spans="4:22" x14ac:dyDescent="0.25">
      <c r="D18279" s="27"/>
      <c r="V18279" s="17"/>
    </row>
    <row r="18280" spans="4:22" x14ac:dyDescent="0.25">
      <c r="D18280" s="27"/>
      <c r="V18280" s="17"/>
    </row>
    <row r="18281" spans="4:22" x14ac:dyDescent="0.25">
      <c r="D18281" s="27"/>
      <c r="V18281" s="17"/>
    </row>
    <row r="18282" spans="4:22" x14ac:dyDescent="0.25">
      <c r="D18282" s="27"/>
      <c r="V18282" s="17"/>
    </row>
    <row r="18283" spans="4:22" x14ac:dyDescent="0.25">
      <c r="D18283" s="27"/>
      <c r="V18283" s="17"/>
    </row>
    <row r="18284" spans="4:22" x14ac:dyDescent="0.25">
      <c r="D18284" s="27"/>
      <c r="V18284" s="17"/>
    </row>
    <row r="18285" spans="4:22" x14ac:dyDescent="0.25">
      <c r="D18285" s="27"/>
      <c r="V18285" s="17"/>
    </row>
    <row r="18286" spans="4:22" x14ac:dyDescent="0.25">
      <c r="D18286" s="27"/>
      <c r="V18286" s="17"/>
    </row>
    <row r="18287" spans="4:22" x14ac:dyDescent="0.25">
      <c r="D18287" s="27"/>
      <c r="V18287" s="17"/>
    </row>
    <row r="18288" spans="4:22" x14ac:dyDescent="0.25">
      <c r="D18288" s="27"/>
      <c r="V18288" s="17"/>
    </row>
    <row r="18289" spans="4:22" x14ac:dyDescent="0.25">
      <c r="D18289" s="27"/>
      <c r="V18289" s="17"/>
    </row>
    <row r="18290" spans="4:22" x14ac:dyDescent="0.25">
      <c r="D18290" s="27"/>
      <c r="V18290" s="17"/>
    </row>
    <row r="18291" spans="4:22" x14ac:dyDescent="0.25">
      <c r="D18291" s="27"/>
      <c r="V18291" s="17"/>
    </row>
    <row r="18292" spans="4:22" x14ac:dyDescent="0.25">
      <c r="D18292" s="27"/>
      <c r="V18292" s="17"/>
    </row>
    <row r="18293" spans="4:22" x14ac:dyDescent="0.25">
      <c r="D18293" s="27"/>
      <c r="V18293" s="17"/>
    </row>
    <row r="18294" spans="4:22" x14ac:dyDescent="0.25">
      <c r="D18294" s="27"/>
      <c r="V18294" s="17"/>
    </row>
    <row r="18295" spans="4:22" x14ac:dyDescent="0.25">
      <c r="D18295" s="27"/>
      <c r="V18295" s="17"/>
    </row>
    <row r="18296" spans="4:22" x14ac:dyDescent="0.25">
      <c r="D18296" s="27"/>
      <c r="V18296" s="17"/>
    </row>
    <row r="18297" spans="4:22" x14ac:dyDescent="0.25">
      <c r="D18297" s="27"/>
      <c r="V18297" s="17"/>
    </row>
    <row r="18298" spans="4:22" x14ac:dyDescent="0.25">
      <c r="D18298" s="27"/>
      <c r="V18298" s="17"/>
    </row>
    <row r="18299" spans="4:22" x14ac:dyDescent="0.25">
      <c r="D18299" s="27"/>
      <c r="V18299" s="17"/>
    </row>
    <row r="18300" spans="4:22" x14ac:dyDescent="0.25">
      <c r="D18300" s="27"/>
      <c r="V18300" s="17"/>
    </row>
    <row r="18301" spans="4:22" x14ac:dyDescent="0.25">
      <c r="D18301" s="27"/>
      <c r="V18301" s="17"/>
    </row>
    <row r="18302" spans="4:22" x14ac:dyDescent="0.25">
      <c r="D18302" s="27"/>
      <c r="V18302" s="17"/>
    </row>
    <row r="18303" spans="4:22" x14ac:dyDescent="0.25">
      <c r="D18303" s="27"/>
      <c r="V18303" s="17"/>
    </row>
    <row r="18304" spans="4:22" x14ac:dyDescent="0.25">
      <c r="D18304" s="27"/>
      <c r="V18304" s="17"/>
    </row>
    <row r="18305" spans="4:22" x14ac:dyDescent="0.25">
      <c r="D18305" s="27"/>
      <c r="V18305" s="17"/>
    </row>
    <row r="18306" spans="4:22" x14ac:dyDescent="0.25">
      <c r="D18306" s="27"/>
      <c r="V18306" s="17"/>
    </row>
    <row r="18307" spans="4:22" x14ac:dyDescent="0.25">
      <c r="D18307" s="27"/>
      <c r="V18307" s="17"/>
    </row>
    <row r="18308" spans="4:22" x14ac:dyDescent="0.25">
      <c r="D18308" s="27"/>
      <c r="V18308" s="17"/>
    </row>
    <row r="18309" spans="4:22" x14ac:dyDescent="0.25">
      <c r="D18309" s="27"/>
      <c r="V18309" s="17"/>
    </row>
    <row r="18310" spans="4:22" x14ac:dyDescent="0.25">
      <c r="D18310" s="27"/>
      <c r="V18310" s="17"/>
    </row>
    <row r="18311" spans="4:22" x14ac:dyDescent="0.25">
      <c r="D18311" s="27"/>
      <c r="V18311" s="17"/>
    </row>
    <row r="18312" spans="4:22" x14ac:dyDescent="0.25">
      <c r="D18312" s="27"/>
      <c r="V18312" s="17"/>
    </row>
    <row r="18313" spans="4:22" x14ac:dyDescent="0.25">
      <c r="D18313" s="27"/>
      <c r="V18313" s="17"/>
    </row>
    <row r="18314" spans="4:22" x14ac:dyDescent="0.25">
      <c r="D18314" s="27"/>
      <c r="V18314" s="17"/>
    </row>
    <row r="18315" spans="4:22" x14ac:dyDescent="0.25">
      <c r="D18315" s="27"/>
      <c r="V18315" s="17"/>
    </row>
    <row r="18316" spans="4:22" x14ac:dyDescent="0.25">
      <c r="D18316" s="27"/>
      <c r="V18316" s="17"/>
    </row>
    <row r="18317" spans="4:22" x14ac:dyDescent="0.25">
      <c r="D18317" s="27"/>
      <c r="V18317" s="17"/>
    </row>
    <row r="18318" spans="4:22" x14ac:dyDescent="0.25">
      <c r="D18318" s="27"/>
      <c r="V18318" s="17"/>
    </row>
    <row r="18319" spans="4:22" x14ac:dyDescent="0.25">
      <c r="D18319" s="27"/>
      <c r="V18319" s="17"/>
    </row>
    <row r="18320" spans="4:22" x14ac:dyDescent="0.25">
      <c r="D18320" s="27"/>
      <c r="V18320" s="17"/>
    </row>
    <row r="18321" spans="4:22" x14ac:dyDescent="0.25">
      <c r="D18321" s="27"/>
      <c r="V18321" s="17"/>
    </row>
    <row r="18322" spans="4:22" x14ac:dyDescent="0.25">
      <c r="D18322" s="27"/>
      <c r="V18322" s="17"/>
    </row>
    <row r="18323" spans="4:22" x14ac:dyDescent="0.25">
      <c r="D18323" s="27"/>
      <c r="V18323" s="17"/>
    </row>
    <row r="18324" spans="4:22" x14ac:dyDescent="0.25">
      <c r="D18324" s="27"/>
      <c r="V18324" s="17"/>
    </row>
    <row r="18325" spans="4:22" x14ac:dyDescent="0.25">
      <c r="D18325" s="27"/>
      <c r="V18325" s="17"/>
    </row>
    <row r="18326" spans="4:22" x14ac:dyDescent="0.25">
      <c r="D18326" s="27"/>
      <c r="V18326" s="17"/>
    </row>
    <row r="18327" spans="4:22" x14ac:dyDescent="0.25">
      <c r="D18327" s="27"/>
      <c r="V18327" s="17"/>
    </row>
    <row r="18328" spans="4:22" x14ac:dyDescent="0.25">
      <c r="D18328" s="27"/>
      <c r="V18328" s="17"/>
    </row>
    <row r="18329" spans="4:22" x14ac:dyDescent="0.25">
      <c r="D18329" s="27"/>
      <c r="V18329" s="17"/>
    </row>
    <row r="18330" spans="4:22" x14ac:dyDescent="0.25">
      <c r="D18330" s="27"/>
      <c r="V18330" s="17"/>
    </row>
    <row r="18331" spans="4:22" x14ac:dyDescent="0.25">
      <c r="D18331" s="27"/>
      <c r="V18331" s="17"/>
    </row>
    <row r="18332" spans="4:22" x14ac:dyDescent="0.25">
      <c r="D18332" s="27"/>
      <c r="V18332" s="17"/>
    </row>
    <row r="18333" spans="4:22" x14ac:dyDescent="0.25">
      <c r="D18333" s="27"/>
      <c r="V18333" s="17"/>
    </row>
    <row r="18334" spans="4:22" x14ac:dyDescent="0.25">
      <c r="D18334" s="27"/>
      <c r="V18334" s="17"/>
    </row>
    <row r="18335" spans="4:22" x14ac:dyDescent="0.25">
      <c r="D18335" s="27"/>
      <c r="V18335" s="17"/>
    </row>
    <row r="18336" spans="4:22" x14ac:dyDescent="0.25">
      <c r="D18336" s="27"/>
      <c r="V18336" s="17"/>
    </row>
    <row r="18337" spans="4:22" x14ac:dyDescent="0.25">
      <c r="D18337" s="27"/>
      <c r="V18337" s="17"/>
    </row>
    <row r="18338" spans="4:22" x14ac:dyDescent="0.25">
      <c r="D18338" s="27"/>
      <c r="V18338" s="17"/>
    </row>
    <row r="18339" spans="4:22" x14ac:dyDescent="0.25">
      <c r="D18339" s="27"/>
      <c r="V18339" s="17"/>
    </row>
    <row r="18340" spans="4:22" x14ac:dyDescent="0.25">
      <c r="D18340" s="27"/>
      <c r="V18340" s="17"/>
    </row>
    <row r="18341" spans="4:22" x14ac:dyDescent="0.25">
      <c r="D18341" s="27"/>
      <c r="V18341" s="17"/>
    </row>
    <row r="18342" spans="4:22" x14ac:dyDescent="0.25">
      <c r="D18342" s="27"/>
      <c r="V18342" s="17"/>
    </row>
    <row r="18343" spans="4:22" x14ac:dyDescent="0.25">
      <c r="D18343" s="27"/>
      <c r="V18343" s="17"/>
    </row>
    <row r="18344" spans="4:22" x14ac:dyDescent="0.25">
      <c r="D18344" s="27"/>
      <c r="V18344" s="17"/>
    </row>
    <row r="18345" spans="4:22" x14ac:dyDescent="0.25">
      <c r="D18345" s="27"/>
      <c r="V18345" s="17"/>
    </row>
    <row r="18346" spans="4:22" x14ac:dyDescent="0.25">
      <c r="D18346" s="27"/>
      <c r="V18346" s="17"/>
    </row>
    <row r="18347" spans="4:22" x14ac:dyDescent="0.25">
      <c r="D18347" s="27"/>
      <c r="V18347" s="17"/>
    </row>
    <row r="18348" spans="4:22" x14ac:dyDescent="0.25">
      <c r="D18348" s="27"/>
      <c r="V18348" s="17"/>
    </row>
    <row r="18349" spans="4:22" x14ac:dyDescent="0.25">
      <c r="D18349" s="27"/>
      <c r="V18349" s="17"/>
    </row>
    <row r="18350" spans="4:22" x14ac:dyDescent="0.25">
      <c r="D18350" s="27"/>
      <c r="V18350" s="17"/>
    </row>
    <row r="18351" spans="4:22" x14ac:dyDescent="0.25">
      <c r="D18351" s="27"/>
      <c r="V18351" s="17"/>
    </row>
    <row r="18352" spans="4:22" x14ac:dyDescent="0.25">
      <c r="D18352" s="27"/>
      <c r="V18352" s="17"/>
    </row>
    <row r="18353" spans="4:22" x14ac:dyDescent="0.25">
      <c r="D18353" s="27"/>
      <c r="V18353" s="17"/>
    </row>
    <row r="18354" spans="4:22" x14ac:dyDescent="0.25">
      <c r="D18354" s="27"/>
      <c r="V18354" s="17"/>
    </row>
    <row r="18355" spans="4:22" x14ac:dyDescent="0.25">
      <c r="D18355" s="27"/>
      <c r="V18355" s="17"/>
    </row>
    <row r="18356" spans="4:22" x14ac:dyDescent="0.25">
      <c r="D18356" s="27"/>
      <c r="V18356" s="17"/>
    </row>
    <row r="18357" spans="4:22" x14ac:dyDescent="0.25">
      <c r="D18357" s="27"/>
      <c r="V18357" s="17"/>
    </row>
    <row r="18358" spans="4:22" x14ac:dyDescent="0.25">
      <c r="D18358" s="27"/>
      <c r="V18358" s="17"/>
    </row>
    <row r="18359" spans="4:22" x14ac:dyDescent="0.25">
      <c r="D18359" s="27"/>
      <c r="V18359" s="17"/>
    </row>
    <row r="18360" spans="4:22" x14ac:dyDescent="0.25">
      <c r="D18360" s="27"/>
      <c r="V18360" s="17"/>
    </row>
    <row r="18361" spans="4:22" x14ac:dyDescent="0.25">
      <c r="D18361" s="27"/>
      <c r="V18361" s="17"/>
    </row>
    <row r="18362" spans="4:22" x14ac:dyDescent="0.25">
      <c r="D18362" s="27"/>
      <c r="V18362" s="17"/>
    </row>
    <row r="18363" spans="4:22" x14ac:dyDescent="0.25">
      <c r="D18363" s="27"/>
      <c r="V18363" s="17"/>
    </row>
    <row r="18364" spans="4:22" x14ac:dyDescent="0.25">
      <c r="D18364" s="27"/>
      <c r="V18364" s="17"/>
    </row>
    <row r="18365" spans="4:22" x14ac:dyDescent="0.25">
      <c r="D18365" s="27"/>
      <c r="V18365" s="17"/>
    </row>
    <row r="18366" spans="4:22" x14ac:dyDescent="0.25">
      <c r="D18366" s="27"/>
      <c r="V18366" s="17"/>
    </row>
    <row r="18367" spans="4:22" x14ac:dyDescent="0.25">
      <c r="D18367" s="27"/>
      <c r="V18367" s="17"/>
    </row>
    <row r="18368" spans="4:22" x14ac:dyDescent="0.25">
      <c r="D18368" s="27"/>
      <c r="V18368" s="17"/>
    </row>
    <row r="18369" spans="4:22" x14ac:dyDescent="0.25">
      <c r="D18369" s="27"/>
      <c r="V18369" s="17"/>
    </row>
    <row r="18370" spans="4:22" x14ac:dyDescent="0.25">
      <c r="D18370" s="27"/>
      <c r="V18370" s="17"/>
    </row>
    <row r="18371" spans="4:22" x14ac:dyDescent="0.25">
      <c r="D18371" s="27"/>
      <c r="V18371" s="17"/>
    </row>
    <row r="18372" spans="4:22" x14ac:dyDescent="0.25">
      <c r="D18372" s="27"/>
      <c r="V18372" s="17"/>
    </row>
    <row r="18373" spans="4:22" x14ac:dyDescent="0.25">
      <c r="D18373" s="27"/>
      <c r="V18373" s="17"/>
    </row>
    <row r="18374" spans="4:22" x14ac:dyDescent="0.25">
      <c r="D18374" s="27"/>
      <c r="V18374" s="17"/>
    </row>
    <row r="18375" spans="4:22" x14ac:dyDescent="0.25">
      <c r="D18375" s="27"/>
      <c r="V18375" s="17"/>
    </row>
    <row r="18376" spans="4:22" x14ac:dyDescent="0.25">
      <c r="D18376" s="27"/>
      <c r="V18376" s="17"/>
    </row>
    <row r="18377" spans="4:22" x14ac:dyDescent="0.25">
      <c r="D18377" s="27"/>
      <c r="V18377" s="17"/>
    </row>
    <row r="18378" spans="4:22" x14ac:dyDescent="0.25">
      <c r="D18378" s="27"/>
      <c r="V18378" s="17"/>
    </row>
    <row r="18379" spans="4:22" x14ac:dyDescent="0.25">
      <c r="D18379" s="27"/>
      <c r="V18379" s="17"/>
    </row>
    <row r="18380" spans="4:22" x14ac:dyDescent="0.25">
      <c r="D18380" s="27"/>
      <c r="V18380" s="17"/>
    </row>
    <row r="18381" spans="4:22" x14ac:dyDescent="0.25">
      <c r="D18381" s="27"/>
      <c r="V18381" s="17"/>
    </row>
    <row r="18382" spans="4:22" x14ac:dyDescent="0.25">
      <c r="D18382" s="27"/>
      <c r="V18382" s="17"/>
    </row>
    <row r="18383" spans="4:22" x14ac:dyDescent="0.25">
      <c r="D18383" s="27"/>
      <c r="V18383" s="17"/>
    </row>
    <row r="18384" spans="4:22" x14ac:dyDescent="0.25">
      <c r="D18384" s="27"/>
      <c r="V18384" s="17"/>
    </row>
    <row r="18385" spans="4:22" x14ac:dyDescent="0.25">
      <c r="D18385" s="27"/>
      <c r="V18385" s="17"/>
    </row>
    <row r="18386" spans="4:22" x14ac:dyDescent="0.25">
      <c r="D18386" s="27"/>
      <c r="V18386" s="17"/>
    </row>
    <row r="18387" spans="4:22" x14ac:dyDescent="0.25">
      <c r="D18387" s="27"/>
      <c r="V18387" s="17"/>
    </row>
    <row r="18388" spans="4:22" x14ac:dyDescent="0.25">
      <c r="D18388" s="27"/>
      <c r="V18388" s="17"/>
    </row>
    <row r="18389" spans="4:22" x14ac:dyDescent="0.25">
      <c r="D18389" s="27"/>
      <c r="V18389" s="17"/>
    </row>
    <row r="18390" spans="4:22" x14ac:dyDescent="0.25">
      <c r="D18390" s="27"/>
      <c r="V18390" s="17"/>
    </row>
    <row r="18391" spans="4:22" x14ac:dyDescent="0.25">
      <c r="D18391" s="27"/>
      <c r="V18391" s="17"/>
    </row>
    <row r="18392" spans="4:22" x14ac:dyDescent="0.25">
      <c r="D18392" s="27"/>
      <c r="V18392" s="17"/>
    </row>
    <row r="18393" spans="4:22" x14ac:dyDescent="0.25">
      <c r="D18393" s="27"/>
      <c r="V18393" s="17"/>
    </row>
    <row r="18394" spans="4:22" x14ac:dyDescent="0.25">
      <c r="D18394" s="27"/>
      <c r="V18394" s="17"/>
    </row>
    <row r="18395" spans="4:22" x14ac:dyDescent="0.25">
      <c r="D18395" s="27"/>
      <c r="V18395" s="17"/>
    </row>
    <row r="18396" spans="4:22" x14ac:dyDescent="0.25">
      <c r="D18396" s="27"/>
      <c r="V18396" s="17"/>
    </row>
    <row r="18397" spans="4:22" x14ac:dyDescent="0.25">
      <c r="D18397" s="27"/>
      <c r="V18397" s="17"/>
    </row>
    <row r="18398" spans="4:22" x14ac:dyDescent="0.25">
      <c r="D18398" s="27"/>
      <c r="V18398" s="17"/>
    </row>
    <row r="18399" spans="4:22" x14ac:dyDescent="0.25">
      <c r="D18399" s="27"/>
      <c r="V18399" s="17"/>
    </row>
    <row r="18400" spans="4:22" x14ac:dyDescent="0.25">
      <c r="D18400" s="27"/>
      <c r="V18400" s="17"/>
    </row>
    <row r="18401" spans="4:22" x14ac:dyDescent="0.25">
      <c r="D18401" s="27"/>
      <c r="V18401" s="17"/>
    </row>
    <row r="18402" spans="4:22" x14ac:dyDescent="0.25">
      <c r="D18402" s="27"/>
      <c r="V18402" s="17"/>
    </row>
    <row r="18403" spans="4:22" x14ac:dyDescent="0.25">
      <c r="D18403" s="27"/>
      <c r="V18403" s="17"/>
    </row>
    <row r="18404" spans="4:22" x14ac:dyDescent="0.25">
      <c r="D18404" s="27"/>
      <c r="V18404" s="17"/>
    </row>
    <row r="18405" spans="4:22" x14ac:dyDescent="0.25">
      <c r="D18405" s="27"/>
      <c r="V18405" s="17"/>
    </row>
    <row r="18406" spans="4:22" x14ac:dyDescent="0.25">
      <c r="D18406" s="27"/>
      <c r="V18406" s="17"/>
    </row>
    <row r="18407" spans="4:22" x14ac:dyDescent="0.25">
      <c r="D18407" s="27"/>
      <c r="V18407" s="17"/>
    </row>
    <row r="18408" spans="4:22" x14ac:dyDescent="0.25">
      <c r="D18408" s="27"/>
      <c r="V18408" s="17"/>
    </row>
    <row r="18409" spans="4:22" x14ac:dyDescent="0.25">
      <c r="D18409" s="27"/>
      <c r="V18409" s="17"/>
    </row>
    <row r="18410" spans="4:22" x14ac:dyDescent="0.25">
      <c r="D18410" s="27"/>
      <c r="V18410" s="17"/>
    </row>
    <row r="18411" spans="4:22" x14ac:dyDescent="0.25">
      <c r="D18411" s="27"/>
      <c r="V18411" s="17"/>
    </row>
    <row r="18412" spans="4:22" x14ac:dyDescent="0.25">
      <c r="D18412" s="27"/>
      <c r="V18412" s="17"/>
    </row>
    <row r="18413" spans="4:22" x14ac:dyDescent="0.25">
      <c r="D18413" s="27"/>
      <c r="V18413" s="17"/>
    </row>
    <row r="18414" spans="4:22" x14ac:dyDescent="0.25">
      <c r="D18414" s="27"/>
      <c r="V18414" s="17"/>
    </row>
    <row r="18415" spans="4:22" x14ac:dyDescent="0.25">
      <c r="D18415" s="27"/>
      <c r="V18415" s="17"/>
    </row>
    <row r="18416" spans="4:22" x14ac:dyDescent="0.25">
      <c r="D18416" s="27"/>
      <c r="V18416" s="17"/>
    </row>
    <row r="18417" spans="4:22" x14ac:dyDescent="0.25">
      <c r="D18417" s="27"/>
      <c r="V18417" s="17"/>
    </row>
    <row r="18418" spans="4:22" x14ac:dyDescent="0.25">
      <c r="D18418" s="27"/>
      <c r="V18418" s="17"/>
    </row>
    <row r="18419" spans="4:22" x14ac:dyDescent="0.25">
      <c r="D18419" s="27"/>
      <c r="V18419" s="17"/>
    </row>
    <row r="18420" spans="4:22" x14ac:dyDescent="0.25">
      <c r="D18420" s="27"/>
      <c r="V18420" s="17"/>
    </row>
    <row r="18421" spans="4:22" x14ac:dyDescent="0.25">
      <c r="D18421" s="27"/>
      <c r="V18421" s="17"/>
    </row>
    <row r="18422" spans="4:22" x14ac:dyDescent="0.25">
      <c r="D18422" s="27"/>
      <c r="V18422" s="17"/>
    </row>
    <row r="18423" spans="4:22" x14ac:dyDescent="0.25">
      <c r="D18423" s="27"/>
      <c r="V18423" s="17"/>
    </row>
    <row r="18424" spans="4:22" x14ac:dyDescent="0.25">
      <c r="D18424" s="27"/>
      <c r="V18424" s="17"/>
    </row>
    <row r="18425" spans="4:22" x14ac:dyDescent="0.25">
      <c r="D18425" s="27"/>
      <c r="V18425" s="17"/>
    </row>
    <row r="18426" spans="4:22" x14ac:dyDescent="0.25">
      <c r="D18426" s="27"/>
      <c r="V18426" s="17"/>
    </row>
    <row r="18427" spans="4:22" x14ac:dyDescent="0.25">
      <c r="D18427" s="27"/>
      <c r="V18427" s="17"/>
    </row>
    <row r="18428" spans="4:22" x14ac:dyDescent="0.25">
      <c r="D18428" s="27"/>
      <c r="V18428" s="17"/>
    </row>
    <row r="18429" spans="4:22" x14ac:dyDescent="0.25">
      <c r="D18429" s="27"/>
      <c r="V18429" s="17"/>
    </row>
    <row r="18430" spans="4:22" x14ac:dyDescent="0.25">
      <c r="D18430" s="27"/>
      <c r="V18430" s="17"/>
    </row>
    <row r="18431" spans="4:22" x14ac:dyDescent="0.25">
      <c r="D18431" s="27"/>
      <c r="V18431" s="17"/>
    </row>
    <row r="18432" spans="4:22" x14ac:dyDescent="0.25">
      <c r="D18432" s="27"/>
      <c r="V18432" s="17"/>
    </row>
    <row r="18433" spans="4:22" x14ac:dyDescent="0.25">
      <c r="D18433" s="27"/>
      <c r="V18433" s="17"/>
    </row>
    <row r="18434" spans="4:22" x14ac:dyDescent="0.25">
      <c r="D18434" s="27"/>
      <c r="V18434" s="17"/>
    </row>
    <row r="18435" spans="4:22" x14ac:dyDescent="0.25">
      <c r="D18435" s="27"/>
      <c r="V18435" s="17"/>
    </row>
    <row r="18436" spans="4:22" x14ac:dyDescent="0.25">
      <c r="D18436" s="27"/>
      <c r="V18436" s="17"/>
    </row>
    <row r="18437" spans="4:22" x14ac:dyDescent="0.25">
      <c r="D18437" s="27"/>
      <c r="V18437" s="17"/>
    </row>
    <row r="18438" spans="4:22" x14ac:dyDescent="0.25">
      <c r="D18438" s="27"/>
      <c r="V18438" s="17"/>
    </row>
    <row r="18439" spans="4:22" x14ac:dyDescent="0.25">
      <c r="D18439" s="27"/>
      <c r="V18439" s="17"/>
    </row>
    <row r="18440" spans="4:22" x14ac:dyDescent="0.25">
      <c r="D18440" s="27"/>
      <c r="V18440" s="17"/>
    </row>
    <row r="18441" spans="4:22" x14ac:dyDescent="0.25">
      <c r="D18441" s="27"/>
      <c r="V18441" s="17"/>
    </row>
    <row r="18442" spans="4:22" x14ac:dyDescent="0.25">
      <c r="D18442" s="27"/>
      <c r="V18442" s="17"/>
    </row>
    <row r="18443" spans="4:22" x14ac:dyDescent="0.25">
      <c r="D18443" s="27"/>
      <c r="V18443" s="17"/>
    </row>
    <row r="18444" spans="4:22" x14ac:dyDescent="0.25">
      <c r="D18444" s="27"/>
      <c r="V18444" s="17"/>
    </row>
    <row r="18445" spans="4:22" x14ac:dyDescent="0.25">
      <c r="D18445" s="27"/>
      <c r="V18445" s="17"/>
    </row>
    <row r="18446" spans="4:22" x14ac:dyDescent="0.25">
      <c r="D18446" s="27"/>
      <c r="V18446" s="17"/>
    </row>
    <row r="18447" spans="4:22" x14ac:dyDescent="0.25">
      <c r="D18447" s="27"/>
      <c r="V18447" s="17"/>
    </row>
    <row r="18448" spans="4:22" x14ac:dyDescent="0.25">
      <c r="D18448" s="27"/>
      <c r="V18448" s="17"/>
    </row>
    <row r="18449" spans="4:22" x14ac:dyDescent="0.25">
      <c r="D18449" s="27"/>
      <c r="V18449" s="17"/>
    </row>
    <row r="18450" spans="4:22" x14ac:dyDescent="0.25">
      <c r="D18450" s="27"/>
      <c r="V18450" s="17"/>
    </row>
    <row r="18451" spans="4:22" x14ac:dyDescent="0.25">
      <c r="D18451" s="27"/>
      <c r="V18451" s="17"/>
    </row>
    <row r="18452" spans="4:22" x14ac:dyDescent="0.25">
      <c r="D18452" s="27"/>
      <c r="V18452" s="17"/>
    </row>
    <row r="18453" spans="4:22" x14ac:dyDescent="0.25">
      <c r="D18453" s="27"/>
      <c r="V18453" s="17"/>
    </row>
    <row r="18454" spans="4:22" x14ac:dyDescent="0.25">
      <c r="D18454" s="27"/>
      <c r="V18454" s="17"/>
    </row>
    <row r="18455" spans="4:22" x14ac:dyDescent="0.25">
      <c r="D18455" s="27"/>
      <c r="V18455" s="17"/>
    </row>
    <row r="18456" spans="4:22" x14ac:dyDescent="0.25">
      <c r="D18456" s="27"/>
      <c r="V18456" s="17"/>
    </row>
    <row r="18457" spans="4:22" x14ac:dyDescent="0.25">
      <c r="D18457" s="27"/>
      <c r="V18457" s="17"/>
    </row>
    <row r="18458" spans="4:22" x14ac:dyDescent="0.25">
      <c r="D18458" s="27"/>
      <c r="V18458" s="17"/>
    </row>
    <row r="18459" spans="4:22" x14ac:dyDescent="0.25">
      <c r="D18459" s="27"/>
      <c r="V18459" s="17"/>
    </row>
    <row r="18460" spans="4:22" x14ac:dyDescent="0.25">
      <c r="D18460" s="27"/>
      <c r="V18460" s="17"/>
    </row>
    <row r="18461" spans="4:22" x14ac:dyDescent="0.25">
      <c r="D18461" s="27"/>
      <c r="V18461" s="17"/>
    </row>
    <row r="18462" spans="4:22" x14ac:dyDescent="0.25">
      <c r="D18462" s="27"/>
      <c r="V18462" s="17"/>
    </row>
    <row r="18463" spans="4:22" x14ac:dyDescent="0.25">
      <c r="D18463" s="27"/>
      <c r="V18463" s="17"/>
    </row>
    <row r="18464" spans="4:22" x14ac:dyDescent="0.25">
      <c r="D18464" s="27"/>
      <c r="V18464" s="17"/>
    </row>
    <row r="18465" spans="4:22" x14ac:dyDescent="0.25">
      <c r="D18465" s="27"/>
      <c r="V18465" s="17"/>
    </row>
    <row r="18466" spans="4:22" x14ac:dyDescent="0.25">
      <c r="D18466" s="27"/>
      <c r="V18466" s="17"/>
    </row>
    <row r="18467" spans="4:22" x14ac:dyDescent="0.25">
      <c r="D18467" s="27"/>
      <c r="V18467" s="17"/>
    </row>
    <row r="18468" spans="4:22" x14ac:dyDescent="0.25">
      <c r="D18468" s="27"/>
      <c r="V18468" s="17"/>
    </row>
    <row r="18469" spans="4:22" x14ac:dyDescent="0.25">
      <c r="D18469" s="27"/>
      <c r="V18469" s="17"/>
    </row>
    <row r="18470" spans="4:22" x14ac:dyDescent="0.25">
      <c r="D18470" s="27"/>
      <c r="V18470" s="17"/>
    </row>
    <row r="18471" spans="4:22" x14ac:dyDescent="0.25">
      <c r="D18471" s="27"/>
      <c r="V18471" s="17"/>
    </row>
    <row r="18472" spans="4:22" x14ac:dyDescent="0.25">
      <c r="D18472" s="27"/>
      <c r="V18472" s="17"/>
    </row>
    <row r="18473" spans="4:22" x14ac:dyDescent="0.25">
      <c r="D18473" s="27"/>
      <c r="V18473" s="17"/>
    </row>
    <row r="18474" spans="4:22" x14ac:dyDescent="0.25">
      <c r="D18474" s="27"/>
      <c r="V18474" s="17"/>
    </row>
    <row r="18475" spans="4:22" x14ac:dyDescent="0.25">
      <c r="D18475" s="27"/>
      <c r="V18475" s="17"/>
    </row>
    <row r="18476" spans="4:22" x14ac:dyDescent="0.25">
      <c r="D18476" s="27"/>
      <c r="V18476" s="17"/>
    </row>
    <row r="18477" spans="4:22" x14ac:dyDescent="0.25">
      <c r="D18477" s="27"/>
      <c r="V18477" s="17"/>
    </row>
    <row r="18478" spans="4:22" x14ac:dyDescent="0.25">
      <c r="D18478" s="27"/>
      <c r="V18478" s="17"/>
    </row>
    <row r="18479" spans="4:22" x14ac:dyDescent="0.25">
      <c r="D18479" s="27"/>
      <c r="V18479" s="17"/>
    </row>
    <row r="18480" spans="4:22" x14ac:dyDescent="0.25">
      <c r="D18480" s="27"/>
      <c r="V18480" s="17"/>
    </row>
    <row r="18481" spans="4:22" x14ac:dyDescent="0.25">
      <c r="D18481" s="27"/>
      <c r="V18481" s="17"/>
    </row>
    <row r="18482" spans="4:22" x14ac:dyDescent="0.25">
      <c r="D18482" s="27"/>
      <c r="V18482" s="17"/>
    </row>
    <row r="18483" spans="4:22" x14ac:dyDescent="0.25">
      <c r="D18483" s="27"/>
      <c r="V18483" s="17"/>
    </row>
    <row r="18484" spans="4:22" x14ac:dyDescent="0.25">
      <c r="D18484" s="27"/>
      <c r="V18484" s="17"/>
    </row>
    <row r="18485" spans="4:22" x14ac:dyDescent="0.25">
      <c r="D18485" s="27"/>
      <c r="V18485" s="17"/>
    </row>
    <row r="18486" spans="4:22" x14ac:dyDescent="0.25">
      <c r="D18486" s="27"/>
      <c r="V18486" s="17"/>
    </row>
    <row r="18487" spans="4:22" x14ac:dyDescent="0.25">
      <c r="D18487" s="27"/>
      <c r="V18487" s="17"/>
    </row>
    <row r="18488" spans="4:22" x14ac:dyDescent="0.25">
      <c r="D18488" s="27"/>
      <c r="V18488" s="17"/>
    </row>
    <row r="18489" spans="4:22" x14ac:dyDescent="0.25">
      <c r="D18489" s="27"/>
      <c r="V18489" s="17"/>
    </row>
    <row r="18490" spans="4:22" x14ac:dyDescent="0.25">
      <c r="D18490" s="27"/>
      <c r="V18490" s="17"/>
    </row>
    <row r="18491" spans="4:22" x14ac:dyDescent="0.25">
      <c r="D18491" s="27"/>
      <c r="V18491" s="17"/>
    </row>
    <row r="18492" spans="4:22" x14ac:dyDescent="0.25">
      <c r="D18492" s="27"/>
      <c r="V18492" s="17"/>
    </row>
    <row r="18493" spans="4:22" x14ac:dyDescent="0.25">
      <c r="D18493" s="27"/>
      <c r="V18493" s="17"/>
    </row>
    <row r="18494" spans="4:22" x14ac:dyDescent="0.25">
      <c r="D18494" s="27"/>
      <c r="V18494" s="17"/>
    </row>
    <row r="18495" spans="4:22" x14ac:dyDescent="0.25">
      <c r="D18495" s="27"/>
      <c r="V18495" s="17"/>
    </row>
    <row r="18496" spans="4:22" x14ac:dyDescent="0.25">
      <c r="D18496" s="27"/>
      <c r="V18496" s="17"/>
    </row>
    <row r="18497" spans="4:22" x14ac:dyDescent="0.25">
      <c r="D18497" s="27"/>
      <c r="V18497" s="17"/>
    </row>
    <row r="18498" spans="4:22" x14ac:dyDescent="0.25">
      <c r="D18498" s="27"/>
      <c r="V18498" s="17"/>
    </row>
    <row r="18499" spans="4:22" x14ac:dyDescent="0.25">
      <c r="D18499" s="27"/>
      <c r="V18499" s="17"/>
    </row>
    <row r="18500" spans="4:22" x14ac:dyDescent="0.25">
      <c r="D18500" s="27"/>
      <c r="V18500" s="17"/>
    </row>
    <row r="18501" spans="4:22" x14ac:dyDescent="0.25">
      <c r="D18501" s="27"/>
      <c r="V18501" s="17"/>
    </row>
    <row r="18502" spans="4:22" x14ac:dyDescent="0.25">
      <c r="D18502" s="27"/>
      <c r="V18502" s="17"/>
    </row>
    <row r="18503" spans="4:22" x14ac:dyDescent="0.25">
      <c r="D18503" s="27"/>
      <c r="V18503" s="17"/>
    </row>
    <row r="18504" spans="4:22" x14ac:dyDescent="0.25">
      <c r="D18504" s="27"/>
      <c r="V18504" s="17"/>
    </row>
    <row r="18505" spans="4:22" x14ac:dyDescent="0.25">
      <c r="D18505" s="27"/>
      <c r="V18505" s="17"/>
    </row>
    <row r="18506" spans="4:22" x14ac:dyDescent="0.25">
      <c r="D18506" s="27"/>
      <c r="V18506" s="17"/>
    </row>
    <row r="18507" spans="4:22" x14ac:dyDescent="0.25">
      <c r="D18507" s="27"/>
      <c r="V18507" s="17"/>
    </row>
    <row r="18508" spans="4:22" x14ac:dyDescent="0.25">
      <c r="D18508" s="27"/>
      <c r="V18508" s="17"/>
    </row>
    <row r="18509" spans="4:22" x14ac:dyDescent="0.25">
      <c r="D18509" s="27"/>
      <c r="V18509" s="17"/>
    </row>
    <row r="18510" spans="4:22" x14ac:dyDescent="0.25">
      <c r="D18510" s="27"/>
      <c r="V18510" s="17"/>
    </row>
    <row r="18511" spans="4:22" x14ac:dyDescent="0.25">
      <c r="D18511" s="27"/>
      <c r="V18511" s="17"/>
    </row>
    <row r="18512" spans="4:22" x14ac:dyDescent="0.25">
      <c r="D18512" s="27"/>
      <c r="V18512" s="17"/>
    </row>
    <row r="18513" spans="4:22" x14ac:dyDescent="0.25">
      <c r="D18513" s="27"/>
      <c r="V18513" s="17"/>
    </row>
    <row r="18514" spans="4:22" x14ac:dyDescent="0.25">
      <c r="D18514" s="27"/>
      <c r="V18514" s="17"/>
    </row>
    <row r="18515" spans="4:22" x14ac:dyDescent="0.25">
      <c r="D18515" s="27"/>
      <c r="V18515" s="17"/>
    </row>
    <row r="18516" spans="4:22" x14ac:dyDescent="0.25">
      <c r="D18516" s="27"/>
      <c r="V18516" s="17"/>
    </row>
    <row r="18517" spans="4:22" x14ac:dyDescent="0.25">
      <c r="D18517" s="27"/>
      <c r="V18517" s="17"/>
    </row>
    <row r="18518" spans="4:22" x14ac:dyDescent="0.25">
      <c r="D18518" s="27"/>
      <c r="V18518" s="17"/>
    </row>
    <row r="18519" spans="4:22" x14ac:dyDescent="0.25">
      <c r="D18519" s="27"/>
      <c r="V18519" s="17"/>
    </row>
    <row r="18520" spans="4:22" x14ac:dyDescent="0.25">
      <c r="D18520" s="27"/>
      <c r="V18520" s="17"/>
    </row>
    <row r="18521" spans="4:22" x14ac:dyDescent="0.25">
      <c r="D18521" s="27"/>
      <c r="V18521" s="17"/>
    </row>
    <row r="18522" spans="4:22" x14ac:dyDescent="0.25">
      <c r="D18522" s="27"/>
      <c r="V18522" s="17"/>
    </row>
    <row r="18523" spans="4:22" x14ac:dyDescent="0.25">
      <c r="D18523" s="27"/>
      <c r="V18523" s="17"/>
    </row>
    <row r="18524" spans="4:22" x14ac:dyDescent="0.25">
      <c r="D18524" s="27"/>
      <c r="V18524" s="17"/>
    </row>
    <row r="18525" spans="4:22" x14ac:dyDescent="0.25">
      <c r="D18525" s="27"/>
      <c r="V18525" s="17"/>
    </row>
    <row r="18526" spans="4:22" x14ac:dyDescent="0.25">
      <c r="D18526" s="27"/>
      <c r="V18526" s="17"/>
    </row>
    <row r="18527" spans="4:22" x14ac:dyDescent="0.25">
      <c r="D18527" s="27"/>
      <c r="V18527" s="17"/>
    </row>
    <row r="18528" spans="4:22" x14ac:dyDescent="0.25">
      <c r="D18528" s="27"/>
      <c r="V18528" s="17"/>
    </row>
    <row r="18529" spans="4:22" x14ac:dyDescent="0.25">
      <c r="D18529" s="27"/>
      <c r="V18529" s="17"/>
    </row>
    <row r="18530" spans="4:22" x14ac:dyDescent="0.25">
      <c r="D18530" s="27"/>
      <c r="V18530" s="17"/>
    </row>
    <row r="18531" spans="4:22" x14ac:dyDescent="0.25">
      <c r="D18531" s="27"/>
      <c r="V18531" s="17"/>
    </row>
    <row r="18532" spans="4:22" x14ac:dyDescent="0.25">
      <c r="D18532" s="27"/>
      <c r="V18532" s="17"/>
    </row>
    <row r="18533" spans="4:22" x14ac:dyDescent="0.25">
      <c r="D18533" s="27"/>
      <c r="V18533" s="17"/>
    </row>
    <row r="18534" spans="4:22" x14ac:dyDescent="0.25">
      <c r="D18534" s="27"/>
      <c r="V18534" s="17"/>
    </row>
    <row r="18535" spans="4:22" x14ac:dyDescent="0.25">
      <c r="D18535" s="27"/>
      <c r="V18535" s="17"/>
    </row>
    <row r="18536" spans="4:22" x14ac:dyDescent="0.25">
      <c r="D18536" s="27"/>
      <c r="V18536" s="17"/>
    </row>
    <row r="18537" spans="4:22" x14ac:dyDescent="0.25">
      <c r="D18537" s="27"/>
      <c r="V18537" s="17"/>
    </row>
    <row r="18538" spans="4:22" x14ac:dyDescent="0.25">
      <c r="D18538" s="27"/>
      <c r="V18538" s="17"/>
    </row>
    <row r="18539" spans="4:22" x14ac:dyDescent="0.25">
      <c r="D18539" s="27"/>
      <c r="V18539" s="17"/>
    </row>
    <row r="18540" spans="4:22" x14ac:dyDescent="0.25">
      <c r="D18540" s="27"/>
      <c r="V18540" s="17"/>
    </row>
    <row r="18541" spans="4:22" x14ac:dyDescent="0.25">
      <c r="D18541" s="27"/>
      <c r="V18541" s="17"/>
    </row>
    <row r="18542" spans="4:22" x14ac:dyDescent="0.25">
      <c r="D18542" s="27"/>
      <c r="V18542" s="17"/>
    </row>
    <row r="18543" spans="4:22" x14ac:dyDescent="0.25">
      <c r="D18543" s="27"/>
      <c r="V18543" s="17"/>
    </row>
    <row r="18544" spans="4:22" x14ac:dyDescent="0.25">
      <c r="D18544" s="27"/>
      <c r="V18544" s="17"/>
    </row>
    <row r="18545" spans="4:22" x14ac:dyDescent="0.25">
      <c r="D18545" s="27"/>
      <c r="V18545" s="17"/>
    </row>
    <row r="18546" spans="4:22" x14ac:dyDescent="0.25">
      <c r="D18546" s="27"/>
      <c r="V18546" s="17"/>
    </row>
    <row r="18547" spans="4:22" x14ac:dyDescent="0.25">
      <c r="D18547" s="27"/>
      <c r="V18547" s="17"/>
    </row>
    <row r="18548" spans="4:22" x14ac:dyDescent="0.25">
      <c r="D18548" s="27"/>
      <c r="V18548" s="17"/>
    </row>
    <row r="18549" spans="4:22" x14ac:dyDescent="0.25">
      <c r="D18549" s="27"/>
      <c r="V18549" s="17"/>
    </row>
    <row r="18550" spans="4:22" x14ac:dyDescent="0.25">
      <c r="D18550" s="27"/>
      <c r="V18550" s="17"/>
    </row>
    <row r="18551" spans="4:22" x14ac:dyDescent="0.25">
      <c r="D18551" s="27"/>
      <c r="V18551" s="17"/>
    </row>
    <row r="18552" spans="4:22" x14ac:dyDescent="0.25">
      <c r="D18552" s="27"/>
      <c r="V18552" s="17"/>
    </row>
    <row r="18553" spans="4:22" x14ac:dyDescent="0.25">
      <c r="D18553" s="27"/>
      <c r="V18553" s="17"/>
    </row>
    <row r="18554" spans="4:22" x14ac:dyDescent="0.25">
      <c r="D18554" s="27"/>
      <c r="V18554" s="17"/>
    </row>
    <row r="18555" spans="4:22" x14ac:dyDescent="0.25">
      <c r="D18555" s="27"/>
      <c r="V18555" s="17"/>
    </row>
    <row r="18556" spans="4:22" x14ac:dyDescent="0.25">
      <c r="D18556" s="27"/>
      <c r="V18556" s="17"/>
    </row>
    <row r="18557" spans="4:22" x14ac:dyDescent="0.25">
      <c r="D18557" s="27"/>
      <c r="V18557" s="17"/>
    </row>
    <row r="18558" spans="4:22" x14ac:dyDescent="0.25">
      <c r="D18558" s="27"/>
      <c r="V18558" s="17"/>
    </row>
    <row r="18559" spans="4:22" x14ac:dyDescent="0.25">
      <c r="D18559" s="27"/>
      <c r="V18559" s="17"/>
    </row>
    <row r="18560" spans="4:22" x14ac:dyDescent="0.25">
      <c r="D18560" s="27"/>
      <c r="V18560" s="17"/>
    </row>
    <row r="18561" spans="4:22" x14ac:dyDescent="0.25">
      <c r="D18561" s="27"/>
      <c r="V18561" s="17"/>
    </row>
    <row r="18562" spans="4:22" x14ac:dyDescent="0.25">
      <c r="D18562" s="27"/>
      <c r="V18562" s="17"/>
    </row>
    <row r="18563" spans="4:22" x14ac:dyDescent="0.25">
      <c r="D18563" s="27"/>
      <c r="V18563" s="17"/>
    </row>
    <row r="18564" spans="4:22" x14ac:dyDescent="0.25">
      <c r="D18564" s="27"/>
      <c r="V18564" s="17"/>
    </row>
    <row r="18565" spans="4:22" x14ac:dyDescent="0.25">
      <c r="D18565" s="27"/>
      <c r="V18565" s="17"/>
    </row>
    <row r="18566" spans="4:22" x14ac:dyDescent="0.25">
      <c r="D18566" s="27"/>
      <c r="V18566" s="17"/>
    </row>
    <row r="18567" spans="4:22" x14ac:dyDescent="0.25">
      <c r="D18567" s="27"/>
      <c r="V18567" s="17"/>
    </row>
    <row r="18568" spans="4:22" x14ac:dyDescent="0.25">
      <c r="D18568" s="27"/>
      <c r="V18568" s="17"/>
    </row>
    <row r="18569" spans="4:22" x14ac:dyDescent="0.25">
      <c r="D18569" s="27"/>
      <c r="V18569" s="17"/>
    </row>
    <row r="18570" spans="4:22" x14ac:dyDescent="0.25">
      <c r="D18570" s="27"/>
      <c r="V18570" s="17"/>
    </row>
    <row r="18571" spans="4:22" x14ac:dyDescent="0.25">
      <c r="D18571" s="27"/>
      <c r="V18571" s="17"/>
    </row>
    <row r="18572" spans="4:22" x14ac:dyDescent="0.25">
      <c r="D18572" s="27"/>
      <c r="V18572" s="17"/>
    </row>
    <row r="18573" spans="4:22" x14ac:dyDescent="0.25">
      <c r="D18573" s="27"/>
      <c r="V18573" s="17"/>
    </row>
    <row r="18574" spans="4:22" x14ac:dyDescent="0.25">
      <c r="D18574" s="27"/>
      <c r="V18574" s="17"/>
    </row>
    <row r="18575" spans="4:22" x14ac:dyDescent="0.25">
      <c r="D18575" s="27"/>
      <c r="V18575" s="17"/>
    </row>
    <row r="18576" spans="4:22" x14ac:dyDescent="0.25">
      <c r="D18576" s="27"/>
      <c r="V18576" s="17"/>
    </row>
    <row r="18577" spans="4:22" x14ac:dyDescent="0.25">
      <c r="D18577" s="27"/>
      <c r="V18577" s="17"/>
    </row>
    <row r="18578" spans="4:22" x14ac:dyDescent="0.25">
      <c r="D18578" s="27"/>
      <c r="V18578" s="17"/>
    </row>
    <row r="18579" spans="4:22" x14ac:dyDescent="0.25">
      <c r="D18579" s="27"/>
      <c r="V18579" s="17"/>
    </row>
    <row r="18580" spans="4:22" x14ac:dyDescent="0.25">
      <c r="D18580" s="27"/>
      <c r="V18580" s="17"/>
    </row>
    <row r="18581" spans="4:22" x14ac:dyDescent="0.25">
      <c r="D18581" s="27"/>
      <c r="V18581" s="17"/>
    </row>
    <row r="18582" spans="4:22" x14ac:dyDescent="0.25">
      <c r="D18582" s="27"/>
      <c r="V18582" s="17"/>
    </row>
    <row r="18583" spans="4:22" x14ac:dyDescent="0.25">
      <c r="D18583" s="27"/>
      <c r="V18583" s="17"/>
    </row>
    <row r="18584" spans="4:22" x14ac:dyDescent="0.25">
      <c r="D18584" s="27"/>
      <c r="V18584" s="17"/>
    </row>
    <row r="18585" spans="4:22" x14ac:dyDescent="0.25">
      <c r="D18585" s="27"/>
      <c r="V18585" s="17"/>
    </row>
    <row r="18586" spans="4:22" x14ac:dyDescent="0.25">
      <c r="D18586" s="27"/>
      <c r="V18586" s="17"/>
    </row>
    <row r="18587" spans="4:22" x14ac:dyDescent="0.25">
      <c r="D18587" s="27"/>
      <c r="V18587" s="17"/>
    </row>
    <row r="18588" spans="4:22" x14ac:dyDescent="0.25">
      <c r="D18588" s="27"/>
      <c r="V18588" s="17"/>
    </row>
    <row r="18589" spans="4:22" x14ac:dyDescent="0.25">
      <c r="D18589" s="27"/>
      <c r="V18589" s="17"/>
    </row>
    <row r="18590" spans="4:22" x14ac:dyDescent="0.25">
      <c r="D18590" s="27"/>
      <c r="V18590" s="17"/>
    </row>
    <row r="18591" spans="4:22" x14ac:dyDescent="0.25">
      <c r="D18591" s="27"/>
      <c r="V18591" s="17"/>
    </row>
    <row r="18592" spans="4:22" x14ac:dyDescent="0.25">
      <c r="D18592" s="27"/>
      <c r="V18592" s="17"/>
    </row>
    <row r="18593" spans="4:22" x14ac:dyDescent="0.25">
      <c r="D18593" s="27"/>
      <c r="V18593" s="17"/>
    </row>
    <row r="18594" spans="4:22" x14ac:dyDescent="0.25">
      <c r="D18594" s="27"/>
      <c r="V18594" s="17"/>
    </row>
    <row r="18595" spans="4:22" x14ac:dyDescent="0.25">
      <c r="D18595" s="27"/>
      <c r="V18595" s="17"/>
    </row>
    <row r="18596" spans="4:22" x14ac:dyDescent="0.25">
      <c r="D18596" s="27"/>
      <c r="V18596" s="17"/>
    </row>
    <row r="18597" spans="4:22" x14ac:dyDescent="0.25">
      <c r="D18597" s="27"/>
      <c r="V18597" s="17"/>
    </row>
    <row r="18598" spans="4:22" x14ac:dyDescent="0.25">
      <c r="D18598" s="27"/>
      <c r="V18598" s="17"/>
    </row>
    <row r="18599" spans="4:22" x14ac:dyDescent="0.25">
      <c r="D18599" s="27"/>
      <c r="V18599" s="17"/>
    </row>
    <row r="18600" spans="4:22" x14ac:dyDescent="0.25">
      <c r="D18600" s="27"/>
      <c r="V18600" s="17"/>
    </row>
    <row r="18601" spans="4:22" x14ac:dyDescent="0.25">
      <c r="D18601" s="27"/>
      <c r="V18601" s="17"/>
    </row>
    <row r="18602" spans="4:22" x14ac:dyDescent="0.25">
      <c r="D18602" s="27"/>
      <c r="V18602" s="17"/>
    </row>
    <row r="18603" spans="4:22" x14ac:dyDescent="0.25">
      <c r="D18603" s="27"/>
      <c r="V18603" s="17"/>
    </row>
    <row r="18604" spans="4:22" x14ac:dyDescent="0.25">
      <c r="D18604" s="27"/>
      <c r="V18604" s="17"/>
    </row>
    <row r="18605" spans="4:22" x14ac:dyDescent="0.25">
      <c r="D18605" s="27"/>
      <c r="V18605" s="17"/>
    </row>
    <row r="18606" spans="4:22" x14ac:dyDescent="0.25">
      <c r="D18606" s="27"/>
      <c r="V18606" s="17"/>
    </row>
    <row r="18607" spans="4:22" x14ac:dyDescent="0.25">
      <c r="D18607" s="27"/>
      <c r="V18607" s="17"/>
    </row>
    <row r="18608" spans="4:22" x14ac:dyDescent="0.25">
      <c r="D18608" s="27"/>
      <c r="V18608" s="17"/>
    </row>
    <row r="18609" spans="4:22" x14ac:dyDescent="0.25">
      <c r="D18609" s="27"/>
      <c r="V18609" s="17"/>
    </row>
    <row r="18610" spans="4:22" x14ac:dyDescent="0.25">
      <c r="D18610" s="27"/>
      <c r="V18610" s="17"/>
    </row>
    <row r="18611" spans="4:22" x14ac:dyDescent="0.25">
      <c r="D18611" s="27"/>
      <c r="V18611" s="17"/>
    </row>
    <row r="18612" spans="4:22" x14ac:dyDescent="0.25">
      <c r="D18612" s="27"/>
      <c r="V18612" s="17"/>
    </row>
    <row r="18613" spans="4:22" x14ac:dyDescent="0.25">
      <c r="D18613" s="27"/>
      <c r="V18613" s="17"/>
    </row>
    <row r="18614" spans="4:22" x14ac:dyDescent="0.25">
      <c r="D18614" s="27"/>
      <c r="V18614" s="17"/>
    </row>
    <row r="18615" spans="4:22" x14ac:dyDescent="0.25">
      <c r="D18615" s="27"/>
      <c r="V18615" s="17"/>
    </row>
    <row r="18616" spans="4:22" x14ac:dyDescent="0.25">
      <c r="D18616" s="27"/>
      <c r="V18616" s="17"/>
    </row>
    <row r="18617" spans="4:22" x14ac:dyDescent="0.25">
      <c r="D18617" s="27"/>
      <c r="V18617" s="17"/>
    </row>
    <row r="18618" spans="4:22" x14ac:dyDescent="0.25">
      <c r="D18618" s="27"/>
      <c r="V18618" s="17"/>
    </row>
    <row r="18619" spans="4:22" x14ac:dyDescent="0.25">
      <c r="D18619" s="27"/>
      <c r="V18619" s="17"/>
    </row>
    <row r="18620" spans="4:22" x14ac:dyDescent="0.25">
      <c r="D18620" s="27"/>
      <c r="V18620" s="17"/>
    </row>
    <row r="18621" spans="4:22" x14ac:dyDescent="0.25">
      <c r="D18621" s="27"/>
      <c r="V18621" s="17"/>
    </row>
    <row r="18622" spans="4:22" x14ac:dyDescent="0.25">
      <c r="D18622" s="27"/>
      <c r="V18622" s="17"/>
    </row>
    <row r="18623" spans="4:22" x14ac:dyDescent="0.25">
      <c r="D18623" s="27"/>
      <c r="V18623" s="17"/>
    </row>
    <row r="18624" spans="4:22" x14ac:dyDescent="0.25">
      <c r="D18624" s="27"/>
      <c r="V18624" s="17"/>
    </row>
    <row r="18625" spans="4:22" x14ac:dyDescent="0.25">
      <c r="D18625" s="27"/>
      <c r="V18625" s="17"/>
    </row>
    <row r="18626" spans="4:22" x14ac:dyDescent="0.25">
      <c r="D18626" s="27"/>
      <c r="V18626" s="17"/>
    </row>
    <row r="18627" spans="4:22" x14ac:dyDescent="0.25">
      <c r="D18627" s="27"/>
      <c r="V18627" s="17"/>
    </row>
    <row r="18628" spans="4:22" x14ac:dyDescent="0.25">
      <c r="D18628" s="27"/>
      <c r="V18628" s="17"/>
    </row>
    <row r="18629" spans="4:22" x14ac:dyDescent="0.25">
      <c r="D18629" s="27"/>
      <c r="V18629" s="17"/>
    </row>
    <row r="18630" spans="4:22" x14ac:dyDescent="0.25">
      <c r="D18630" s="27"/>
      <c r="V18630" s="17"/>
    </row>
    <row r="18631" spans="4:22" x14ac:dyDescent="0.25">
      <c r="D18631" s="27"/>
      <c r="V18631" s="17"/>
    </row>
    <row r="18632" spans="4:22" x14ac:dyDescent="0.25">
      <c r="D18632" s="27"/>
      <c r="V18632" s="17"/>
    </row>
    <row r="18633" spans="4:22" x14ac:dyDescent="0.25">
      <c r="D18633" s="27"/>
      <c r="V18633" s="17"/>
    </row>
    <row r="18634" spans="4:22" x14ac:dyDescent="0.25">
      <c r="D18634" s="27"/>
      <c r="V18634" s="17"/>
    </row>
    <row r="18635" spans="4:22" x14ac:dyDescent="0.25">
      <c r="D18635" s="27"/>
      <c r="V18635" s="17"/>
    </row>
    <row r="18636" spans="4:22" x14ac:dyDescent="0.25">
      <c r="D18636" s="27"/>
      <c r="V18636" s="17"/>
    </row>
    <row r="18637" spans="4:22" x14ac:dyDescent="0.25">
      <c r="D18637" s="27"/>
      <c r="V18637" s="17"/>
    </row>
    <row r="18638" spans="4:22" x14ac:dyDescent="0.25">
      <c r="D18638" s="27"/>
      <c r="V18638" s="17"/>
    </row>
    <row r="18639" spans="4:22" x14ac:dyDescent="0.25">
      <c r="D18639" s="27"/>
      <c r="V18639" s="17"/>
    </row>
    <row r="18640" spans="4:22" x14ac:dyDescent="0.25">
      <c r="D18640" s="27"/>
      <c r="V18640" s="17"/>
    </row>
    <row r="18641" spans="4:22" x14ac:dyDescent="0.25">
      <c r="D18641" s="27"/>
      <c r="V18641" s="17"/>
    </row>
    <row r="18642" spans="4:22" x14ac:dyDescent="0.25">
      <c r="D18642" s="27"/>
      <c r="V18642" s="17"/>
    </row>
    <row r="18643" spans="4:22" x14ac:dyDescent="0.25">
      <c r="D18643" s="27"/>
      <c r="V18643" s="17"/>
    </row>
    <row r="18644" spans="4:22" x14ac:dyDescent="0.25">
      <c r="D18644" s="27"/>
      <c r="V18644" s="17"/>
    </row>
    <row r="18645" spans="4:22" x14ac:dyDescent="0.25">
      <c r="D18645" s="27"/>
      <c r="V18645" s="17"/>
    </row>
    <row r="18646" spans="4:22" x14ac:dyDescent="0.25">
      <c r="D18646" s="27"/>
      <c r="V18646" s="17"/>
    </row>
    <row r="18647" spans="4:22" x14ac:dyDescent="0.25">
      <c r="D18647" s="27"/>
      <c r="V18647" s="17"/>
    </row>
    <row r="18648" spans="4:22" x14ac:dyDescent="0.25">
      <c r="D18648" s="27"/>
      <c r="V18648" s="17"/>
    </row>
    <row r="18649" spans="4:22" x14ac:dyDescent="0.25">
      <c r="D18649" s="27"/>
      <c r="V18649" s="17"/>
    </row>
    <row r="18650" spans="4:22" x14ac:dyDescent="0.25">
      <c r="D18650" s="27"/>
      <c r="V18650" s="17"/>
    </row>
    <row r="18651" spans="4:22" x14ac:dyDescent="0.25">
      <c r="D18651" s="27"/>
      <c r="V18651" s="17"/>
    </row>
    <row r="18652" spans="4:22" x14ac:dyDescent="0.25">
      <c r="D18652" s="27"/>
      <c r="V18652" s="17"/>
    </row>
    <row r="18653" spans="4:22" x14ac:dyDescent="0.25">
      <c r="D18653" s="27"/>
      <c r="V18653" s="17"/>
    </row>
    <row r="18654" spans="4:22" x14ac:dyDescent="0.25">
      <c r="D18654" s="27"/>
      <c r="V18654" s="17"/>
    </row>
    <row r="18655" spans="4:22" x14ac:dyDescent="0.25">
      <c r="D18655" s="27"/>
      <c r="V18655" s="17"/>
    </row>
    <row r="18656" spans="4:22" x14ac:dyDescent="0.25">
      <c r="D18656" s="27"/>
      <c r="V18656" s="17"/>
    </row>
    <row r="18657" spans="4:22" x14ac:dyDescent="0.25">
      <c r="D18657" s="27"/>
      <c r="V18657" s="17"/>
    </row>
    <row r="18658" spans="4:22" x14ac:dyDescent="0.25">
      <c r="D18658" s="27"/>
      <c r="V18658" s="17"/>
    </row>
    <row r="18659" spans="4:22" x14ac:dyDescent="0.25">
      <c r="D18659" s="27"/>
      <c r="V18659" s="17"/>
    </row>
    <row r="18660" spans="4:22" x14ac:dyDescent="0.25">
      <c r="D18660" s="27"/>
      <c r="V18660" s="17"/>
    </row>
    <row r="18661" spans="4:22" x14ac:dyDescent="0.25">
      <c r="D18661" s="27"/>
      <c r="V18661" s="17"/>
    </row>
    <row r="18662" spans="4:22" x14ac:dyDescent="0.25">
      <c r="D18662" s="27"/>
      <c r="V18662" s="17"/>
    </row>
    <row r="18663" spans="4:22" x14ac:dyDescent="0.25">
      <c r="D18663" s="27"/>
      <c r="V18663" s="17"/>
    </row>
    <row r="18664" spans="4:22" x14ac:dyDescent="0.25">
      <c r="D18664" s="27"/>
      <c r="V18664" s="17"/>
    </row>
    <row r="18665" spans="4:22" x14ac:dyDescent="0.25">
      <c r="D18665" s="27"/>
      <c r="V18665" s="17"/>
    </row>
    <row r="18666" spans="4:22" x14ac:dyDescent="0.25">
      <c r="D18666" s="27"/>
      <c r="V18666" s="17"/>
    </row>
    <row r="18667" spans="4:22" x14ac:dyDescent="0.25">
      <c r="D18667" s="27"/>
      <c r="V18667" s="17"/>
    </row>
    <row r="18668" spans="4:22" x14ac:dyDescent="0.25">
      <c r="D18668" s="27"/>
      <c r="V18668" s="17"/>
    </row>
    <row r="18669" spans="4:22" x14ac:dyDescent="0.25">
      <c r="D18669" s="27"/>
      <c r="V18669" s="17"/>
    </row>
    <row r="18670" spans="4:22" x14ac:dyDescent="0.25">
      <c r="D18670" s="27"/>
      <c r="V18670" s="17"/>
    </row>
    <row r="18671" spans="4:22" x14ac:dyDescent="0.25">
      <c r="D18671" s="27"/>
      <c r="V18671" s="17"/>
    </row>
    <row r="18672" spans="4:22" x14ac:dyDescent="0.25">
      <c r="D18672" s="27"/>
      <c r="V18672" s="17"/>
    </row>
    <row r="18673" spans="4:22" x14ac:dyDescent="0.25">
      <c r="D18673" s="27"/>
      <c r="V18673" s="17"/>
    </row>
    <row r="18674" spans="4:22" x14ac:dyDescent="0.25">
      <c r="D18674" s="27"/>
      <c r="V18674" s="17"/>
    </row>
    <row r="18675" spans="4:22" x14ac:dyDescent="0.25">
      <c r="D18675" s="27"/>
      <c r="V18675" s="17"/>
    </row>
    <row r="18676" spans="4:22" x14ac:dyDescent="0.25">
      <c r="D18676" s="27"/>
      <c r="V18676" s="17"/>
    </row>
    <row r="18677" spans="4:22" x14ac:dyDescent="0.25">
      <c r="D18677" s="27"/>
      <c r="V18677" s="17"/>
    </row>
    <row r="18678" spans="4:22" x14ac:dyDescent="0.25">
      <c r="D18678" s="27"/>
      <c r="V18678" s="17"/>
    </row>
    <row r="18679" spans="4:22" x14ac:dyDescent="0.25">
      <c r="D18679" s="27"/>
      <c r="V18679" s="17"/>
    </row>
    <row r="18680" spans="4:22" x14ac:dyDescent="0.25">
      <c r="D18680" s="27"/>
      <c r="V18680" s="17"/>
    </row>
    <row r="18681" spans="4:22" x14ac:dyDescent="0.25">
      <c r="D18681" s="27"/>
      <c r="V18681" s="17"/>
    </row>
    <row r="18682" spans="4:22" x14ac:dyDescent="0.25">
      <c r="D18682" s="27"/>
      <c r="V18682" s="17"/>
    </row>
    <row r="18683" spans="4:22" x14ac:dyDescent="0.25">
      <c r="D18683" s="27"/>
      <c r="V18683" s="17"/>
    </row>
    <row r="18684" spans="4:22" x14ac:dyDescent="0.25">
      <c r="D18684" s="27"/>
      <c r="V18684" s="17"/>
    </row>
    <row r="18685" spans="4:22" x14ac:dyDescent="0.25">
      <c r="D18685" s="27"/>
      <c r="V18685" s="17"/>
    </row>
    <row r="18686" spans="4:22" x14ac:dyDescent="0.25">
      <c r="D18686" s="27"/>
      <c r="V18686" s="17"/>
    </row>
    <row r="18687" spans="4:22" x14ac:dyDescent="0.25">
      <c r="D18687" s="27"/>
      <c r="V18687" s="17"/>
    </row>
    <row r="18688" spans="4:22" x14ac:dyDescent="0.25">
      <c r="D18688" s="27"/>
      <c r="V18688" s="17"/>
    </row>
    <row r="18689" spans="4:22" x14ac:dyDescent="0.25">
      <c r="D18689" s="27"/>
      <c r="V18689" s="17"/>
    </row>
    <row r="18690" spans="4:22" x14ac:dyDescent="0.25">
      <c r="D18690" s="27"/>
      <c r="V18690" s="17"/>
    </row>
    <row r="18691" spans="4:22" x14ac:dyDescent="0.25">
      <c r="D18691" s="27"/>
      <c r="V18691" s="17"/>
    </row>
    <row r="18692" spans="4:22" x14ac:dyDescent="0.25">
      <c r="D18692" s="27"/>
      <c r="V18692" s="17"/>
    </row>
    <row r="18693" spans="4:22" x14ac:dyDescent="0.25">
      <c r="D18693" s="27"/>
      <c r="V18693" s="17"/>
    </row>
    <row r="18694" spans="4:22" x14ac:dyDescent="0.25">
      <c r="D18694" s="27"/>
      <c r="V18694" s="17"/>
    </row>
    <row r="18695" spans="4:22" x14ac:dyDescent="0.25">
      <c r="D18695" s="27"/>
      <c r="V18695" s="17"/>
    </row>
    <row r="18696" spans="4:22" x14ac:dyDescent="0.25">
      <c r="D18696" s="27"/>
      <c r="V18696" s="17"/>
    </row>
    <row r="18697" spans="4:22" x14ac:dyDescent="0.25">
      <c r="D18697" s="27"/>
      <c r="V18697" s="17"/>
    </row>
    <row r="18698" spans="4:22" x14ac:dyDescent="0.25">
      <c r="D18698" s="27"/>
      <c r="V18698" s="17"/>
    </row>
    <row r="18699" spans="4:22" x14ac:dyDescent="0.25">
      <c r="D18699" s="27"/>
      <c r="V18699" s="17"/>
    </row>
    <row r="18700" spans="4:22" x14ac:dyDescent="0.25">
      <c r="D18700" s="27"/>
      <c r="V18700" s="17"/>
    </row>
    <row r="18701" spans="4:22" x14ac:dyDescent="0.25">
      <c r="D18701" s="27"/>
      <c r="V18701" s="17"/>
    </row>
    <row r="18702" spans="4:22" x14ac:dyDescent="0.25">
      <c r="D18702" s="27"/>
      <c r="V18702" s="17"/>
    </row>
    <row r="18703" spans="4:22" x14ac:dyDescent="0.25">
      <c r="D18703" s="27"/>
      <c r="V18703" s="17"/>
    </row>
    <row r="18704" spans="4:22" x14ac:dyDescent="0.25">
      <c r="D18704" s="27"/>
      <c r="V18704" s="17"/>
    </row>
    <row r="18705" spans="4:22" x14ac:dyDescent="0.25">
      <c r="D18705" s="27"/>
      <c r="V18705" s="17"/>
    </row>
    <row r="18706" spans="4:22" x14ac:dyDescent="0.25">
      <c r="D18706" s="27"/>
      <c r="V18706" s="17"/>
    </row>
    <row r="18707" spans="4:22" x14ac:dyDescent="0.25">
      <c r="D18707" s="27"/>
      <c r="V18707" s="17"/>
    </row>
    <row r="18708" spans="4:22" x14ac:dyDescent="0.25">
      <c r="D18708" s="27"/>
      <c r="V18708" s="17"/>
    </row>
    <row r="18709" spans="4:22" x14ac:dyDescent="0.25">
      <c r="D18709" s="27"/>
      <c r="V18709" s="17"/>
    </row>
    <row r="18710" spans="4:22" x14ac:dyDescent="0.25">
      <c r="D18710" s="27"/>
      <c r="V18710" s="17"/>
    </row>
    <row r="18711" spans="4:22" x14ac:dyDescent="0.25">
      <c r="D18711" s="27"/>
      <c r="V18711" s="17"/>
    </row>
    <row r="18712" spans="4:22" x14ac:dyDescent="0.25">
      <c r="D18712" s="27"/>
      <c r="V18712" s="17"/>
    </row>
    <row r="18713" spans="4:22" x14ac:dyDescent="0.25">
      <c r="D18713" s="27"/>
      <c r="V18713" s="17"/>
    </row>
    <row r="18714" spans="4:22" x14ac:dyDescent="0.25">
      <c r="D18714" s="27"/>
      <c r="V18714" s="17"/>
    </row>
    <row r="18715" spans="4:22" x14ac:dyDescent="0.25">
      <c r="D18715" s="27"/>
      <c r="V18715" s="17"/>
    </row>
    <row r="18716" spans="4:22" x14ac:dyDescent="0.25">
      <c r="D18716" s="27"/>
      <c r="V18716" s="17"/>
    </row>
    <row r="18717" spans="4:22" x14ac:dyDescent="0.25">
      <c r="D18717" s="27"/>
      <c r="V18717" s="17"/>
    </row>
    <row r="18718" spans="4:22" x14ac:dyDescent="0.25">
      <c r="D18718" s="27"/>
      <c r="V18718" s="17"/>
    </row>
    <row r="18719" spans="4:22" x14ac:dyDescent="0.25">
      <c r="D18719" s="27"/>
      <c r="V18719" s="17"/>
    </row>
    <row r="18720" spans="4:22" x14ac:dyDescent="0.25">
      <c r="D18720" s="27"/>
      <c r="V18720" s="17"/>
    </row>
    <row r="18721" spans="4:22" x14ac:dyDescent="0.25">
      <c r="D18721" s="27"/>
      <c r="V18721" s="17"/>
    </row>
    <row r="18722" spans="4:22" x14ac:dyDescent="0.25">
      <c r="D18722" s="27"/>
      <c r="V18722" s="17"/>
    </row>
    <row r="18723" spans="4:22" x14ac:dyDescent="0.25">
      <c r="D18723" s="27"/>
      <c r="V18723" s="17"/>
    </row>
    <row r="18724" spans="4:22" x14ac:dyDescent="0.25">
      <c r="D18724" s="27"/>
      <c r="V18724" s="17"/>
    </row>
    <row r="18725" spans="4:22" x14ac:dyDescent="0.25">
      <c r="D18725" s="27"/>
      <c r="V18725" s="17"/>
    </row>
    <row r="18726" spans="4:22" x14ac:dyDescent="0.25">
      <c r="D18726" s="27"/>
      <c r="V18726" s="17"/>
    </row>
    <row r="18727" spans="4:22" x14ac:dyDescent="0.25">
      <c r="D18727" s="27"/>
      <c r="V18727" s="17"/>
    </row>
    <row r="18728" spans="4:22" x14ac:dyDescent="0.25">
      <c r="D18728" s="27"/>
      <c r="V18728" s="17"/>
    </row>
    <row r="18729" spans="4:22" x14ac:dyDescent="0.25">
      <c r="D18729" s="27"/>
      <c r="V18729" s="17"/>
    </row>
    <row r="18730" spans="4:22" x14ac:dyDescent="0.25">
      <c r="D18730" s="27"/>
      <c r="V18730" s="17"/>
    </row>
    <row r="18731" spans="4:22" x14ac:dyDescent="0.25">
      <c r="D18731" s="27"/>
      <c r="V18731" s="17"/>
    </row>
    <row r="18732" spans="4:22" x14ac:dyDescent="0.25">
      <c r="D18732" s="27"/>
      <c r="V18732" s="17"/>
    </row>
    <row r="18733" spans="4:22" x14ac:dyDescent="0.25">
      <c r="D18733" s="27"/>
      <c r="V18733" s="17"/>
    </row>
    <row r="18734" spans="4:22" x14ac:dyDescent="0.25">
      <c r="D18734" s="27"/>
      <c r="V18734" s="17"/>
    </row>
    <row r="18735" spans="4:22" x14ac:dyDescent="0.25">
      <c r="D18735" s="27"/>
      <c r="V18735" s="17"/>
    </row>
    <row r="18736" spans="4:22" x14ac:dyDescent="0.25">
      <c r="D18736" s="27"/>
      <c r="V18736" s="17"/>
    </row>
    <row r="18737" spans="4:22" x14ac:dyDescent="0.25">
      <c r="D18737" s="27"/>
      <c r="V18737" s="17"/>
    </row>
    <row r="18738" spans="4:22" x14ac:dyDescent="0.25">
      <c r="D18738" s="27"/>
      <c r="V18738" s="17"/>
    </row>
    <row r="18739" spans="4:22" x14ac:dyDescent="0.25">
      <c r="D18739" s="27"/>
      <c r="V18739" s="17"/>
    </row>
    <row r="18740" spans="4:22" x14ac:dyDescent="0.25">
      <c r="D18740" s="27"/>
      <c r="V18740" s="17"/>
    </row>
    <row r="18741" spans="4:22" x14ac:dyDescent="0.25">
      <c r="D18741" s="27"/>
      <c r="V18741" s="17"/>
    </row>
    <row r="18742" spans="4:22" x14ac:dyDescent="0.25">
      <c r="D18742" s="27"/>
      <c r="V18742" s="17"/>
    </row>
    <row r="18743" spans="4:22" x14ac:dyDescent="0.25">
      <c r="D18743" s="27"/>
      <c r="V18743" s="17"/>
    </row>
    <row r="18744" spans="4:22" x14ac:dyDescent="0.25">
      <c r="D18744" s="27"/>
      <c r="V18744" s="17"/>
    </row>
    <row r="18745" spans="4:22" x14ac:dyDescent="0.25">
      <c r="D18745" s="27"/>
      <c r="V18745" s="17"/>
    </row>
    <row r="18746" spans="4:22" x14ac:dyDescent="0.25">
      <c r="D18746" s="27"/>
      <c r="V18746" s="17"/>
    </row>
    <row r="18747" spans="4:22" x14ac:dyDescent="0.25">
      <c r="D18747" s="27"/>
      <c r="V18747" s="17"/>
    </row>
    <row r="18748" spans="4:22" x14ac:dyDescent="0.25">
      <c r="D18748" s="27"/>
      <c r="V18748" s="17"/>
    </row>
    <row r="18749" spans="4:22" x14ac:dyDescent="0.25">
      <c r="D18749" s="27"/>
      <c r="V18749" s="17"/>
    </row>
    <row r="18750" spans="4:22" x14ac:dyDescent="0.25">
      <c r="D18750" s="27"/>
      <c r="V18750" s="17"/>
    </row>
    <row r="18751" spans="4:22" x14ac:dyDescent="0.25">
      <c r="D18751" s="27"/>
      <c r="V18751" s="17"/>
    </row>
    <row r="18752" spans="4:22" x14ac:dyDescent="0.25">
      <c r="D18752" s="27"/>
      <c r="V18752" s="17"/>
    </row>
    <row r="18753" spans="4:22" x14ac:dyDescent="0.25">
      <c r="D18753" s="27"/>
      <c r="V18753" s="17"/>
    </row>
    <row r="18754" spans="4:22" x14ac:dyDescent="0.25">
      <c r="D18754" s="27"/>
      <c r="V18754" s="17"/>
    </row>
    <row r="18755" spans="4:22" x14ac:dyDescent="0.25">
      <c r="D18755" s="27"/>
      <c r="V18755" s="17"/>
    </row>
    <row r="18756" spans="4:22" x14ac:dyDescent="0.25">
      <c r="D18756" s="27"/>
      <c r="V18756" s="17"/>
    </row>
    <row r="18757" spans="4:22" x14ac:dyDescent="0.25">
      <c r="D18757" s="27"/>
      <c r="V18757" s="17"/>
    </row>
    <row r="18758" spans="4:22" x14ac:dyDescent="0.25">
      <c r="D18758" s="27"/>
      <c r="V18758" s="17"/>
    </row>
    <row r="18759" spans="4:22" x14ac:dyDescent="0.25">
      <c r="D18759" s="27"/>
      <c r="V18759" s="17"/>
    </row>
    <row r="18760" spans="4:22" x14ac:dyDescent="0.25">
      <c r="D18760" s="27"/>
      <c r="V18760" s="17"/>
    </row>
    <row r="18761" spans="4:22" x14ac:dyDescent="0.25">
      <c r="D18761" s="27"/>
      <c r="V18761" s="17"/>
    </row>
    <row r="18762" spans="4:22" x14ac:dyDescent="0.25">
      <c r="D18762" s="27"/>
      <c r="V18762" s="17"/>
    </row>
    <row r="18763" spans="4:22" x14ac:dyDescent="0.25">
      <c r="D18763" s="27"/>
      <c r="V18763" s="17"/>
    </row>
    <row r="18764" spans="4:22" x14ac:dyDescent="0.25">
      <c r="D18764" s="27"/>
      <c r="V18764" s="17"/>
    </row>
    <row r="18765" spans="4:22" x14ac:dyDescent="0.25">
      <c r="D18765" s="27"/>
      <c r="V18765" s="17"/>
    </row>
    <row r="18766" spans="4:22" x14ac:dyDescent="0.25">
      <c r="D18766" s="27"/>
      <c r="V18766" s="17"/>
    </row>
    <row r="18767" spans="4:22" x14ac:dyDescent="0.25">
      <c r="D18767" s="27"/>
      <c r="V18767" s="17"/>
    </row>
    <row r="18768" spans="4:22" x14ac:dyDescent="0.25">
      <c r="D18768" s="27"/>
      <c r="V18768" s="17"/>
    </row>
    <row r="18769" spans="4:22" x14ac:dyDescent="0.25">
      <c r="D18769" s="27"/>
      <c r="V18769" s="17"/>
    </row>
    <row r="18770" spans="4:22" x14ac:dyDescent="0.25">
      <c r="D18770" s="27"/>
      <c r="V18770" s="17"/>
    </row>
    <row r="18771" spans="4:22" x14ac:dyDescent="0.25">
      <c r="D18771" s="27"/>
      <c r="V18771" s="17"/>
    </row>
    <row r="18772" spans="4:22" x14ac:dyDescent="0.25">
      <c r="D18772" s="27"/>
      <c r="V18772" s="17"/>
    </row>
    <row r="18773" spans="4:22" x14ac:dyDescent="0.25">
      <c r="D18773" s="27"/>
      <c r="V18773" s="17"/>
    </row>
    <row r="18774" spans="4:22" x14ac:dyDescent="0.25">
      <c r="D18774" s="27"/>
      <c r="V18774" s="17"/>
    </row>
    <row r="18775" spans="4:22" x14ac:dyDescent="0.25">
      <c r="D18775" s="27"/>
      <c r="V18775" s="17"/>
    </row>
    <row r="18776" spans="4:22" x14ac:dyDescent="0.25">
      <c r="D18776" s="27"/>
      <c r="V18776" s="17"/>
    </row>
    <row r="18777" spans="4:22" x14ac:dyDescent="0.25">
      <c r="D18777" s="27"/>
      <c r="V18777" s="17"/>
    </row>
    <row r="18778" spans="4:22" x14ac:dyDescent="0.25">
      <c r="D18778" s="27"/>
      <c r="V18778" s="17"/>
    </row>
    <row r="18779" spans="4:22" x14ac:dyDescent="0.25">
      <c r="D18779" s="27"/>
      <c r="V18779" s="17"/>
    </row>
    <row r="18780" spans="4:22" x14ac:dyDescent="0.25">
      <c r="D18780" s="27"/>
      <c r="V18780" s="17"/>
    </row>
    <row r="18781" spans="4:22" x14ac:dyDescent="0.25">
      <c r="D18781" s="27"/>
      <c r="V18781" s="17"/>
    </row>
    <row r="18782" spans="4:22" x14ac:dyDescent="0.25">
      <c r="D18782" s="27"/>
      <c r="V18782" s="17"/>
    </row>
    <row r="18783" spans="4:22" x14ac:dyDescent="0.25">
      <c r="D18783" s="27"/>
      <c r="V18783" s="17"/>
    </row>
    <row r="18784" spans="4:22" x14ac:dyDescent="0.25">
      <c r="D18784" s="27"/>
      <c r="V18784" s="17"/>
    </row>
    <row r="18785" spans="4:22" x14ac:dyDescent="0.25">
      <c r="D18785" s="27"/>
      <c r="V18785" s="17"/>
    </row>
    <row r="18786" spans="4:22" x14ac:dyDescent="0.25">
      <c r="D18786" s="27"/>
      <c r="V18786" s="17"/>
    </row>
    <row r="18787" spans="4:22" x14ac:dyDescent="0.25">
      <c r="D18787" s="27"/>
      <c r="V18787" s="17"/>
    </row>
    <row r="18788" spans="4:22" x14ac:dyDescent="0.25">
      <c r="D18788" s="27"/>
      <c r="V18788" s="17"/>
    </row>
    <row r="18789" spans="4:22" x14ac:dyDescent="0.25">
      <c r="D18789" s="27"/>
      <c r="V18789" s="17"/>
    </row>
    <row r="18790" spans="4:22" x14ac:dyDescent="0.25">
      <c r="D18790" s="27"/>
      <c r="V18790" s="17"/>
    </row>
    <row r="18791" spans="4:22" x14ac:dyDescent="0.25">
      <c r="D18791" s="27"/>
      <c r="V18791" s="17"/>
    </row>
    <row r="18792" spans="4:22" x14ac:dyDescent="0.25">
      <c r="D18792" s="27"/>
      <c r="V18792" s="17"/>
    </row>
    <row r="18793" spans="4:22" x14ac:dyDescent="0.25">
      <c r="D18793" s="27"/>
      <c r="V18793" s="17"/>
    </row>
    <row r="18794" spans="4:22" x14ac:dyDescent="0.25">
      <c r="D18794" s="27"/>
      <c r="V18794" s="17"/>
    </row>
    <row r="18795" spans="4:22" x14ac:dyDescent="0.25">
      <c r="D18795" s="27"/>
      <c r="V18795" s="17"/>
    </row>
    <row r="18796" spans="4:22" x14ac:dyDescent="0.25">
      <c r="D18796" s="27"/>
      <c r="V18796" s="17"/>
    </row>
    <row r="18797" spans="4:22" x14ac:dyDescent="0.25">
      <c r="D18797" s="27"/>
      <c r="V18797" s="17"/>
    </row>
    <row r="18798" spans="4:22" x14ac:dyDescent="0.25">
      <c r="D18798" s="27"/>
      <c r="V18798" s="17"/>
    </row>
    <row r="18799" spans="4:22" x14ac:dyDescent="0.25">
      <c r="D18799" s="27"/>
      <c r="V18799" s="17"/>
    </row>
    <row r="18800" spans="4:22" x14ac:dyDescent="0.25">
      <c r="D18800" s="27"/>
      <c r="V18800" s="17"/>
    </row>
    <row r="18801" spans="4:22" x14ac:dyDescent="0.25">
      <c r="D18801" s="27"/>
      <c r="V18801" s="17"/>
    </row>
    <row r="18802" spans="4:22" x14ac:dyDescent="0.25">
      <c r="D18802" s="27"/>
      <c r="V18802" s="17"/>
    </row>
    <row r="18803" spans="4:22" x14ac:dyDescent="0.25">
      <c r="D18803" s="27"/>
      <c r="V18803" s="17"/>
    </row>
    <row r="18804" spans="4:22" x14ac:dyDescent="0.25">
      <c r="D18804" s="27"/>
      <c r="V18804" s="17"/>
    </row>
    <row r="18805" spans="4:22" x14ac:dyDescent="0.25">
      <c r="D18805" s="27"/>
      <c r="V18805" s="17"/>
    </row>
    <row r="18806" spans="4:22" x14ac:dyDescent="0.25">
      <c r="D18806" s="27"/>
      <c r="V18806" s="17"/>
    </row>
    <row r="18807" spans="4:22" x14ac:dyDescent="0.25">
      <c r="D18807" s="27"/>
      <c r="V18807" s="17"/>
    </row>
    <row r="18808" spans="4:22" x14ac:dyDescent="0.25">
      <c r="D18808" s="27"/>
      <c r="V18808" s="17"/>
    </row>
    <row r="18809" spans="4:22" x14ac:dyDescent="0.25">
      <c r="D18809" s="27"/>
      <c r="V18809" s="17"/>
    </row>
    <row r="18810" spans="4:22" x14ac:dyDescent="0.25">
      <c r="D18810" s="27"/>
      <c r="V18810" s="17"/>
    </row>
    <row r="18811" spans="4:22" x14ac:dyDescent="0.25">
      <c r="D18811" s="27"/>
      <c r="V18811" s="17"/>
    </row>
    <row r="18812" spans="4:22" x14ac:dyDescent="0.25">
      <c r="D18812" s="27"/>
      <c r="V18812" s="17"/>
    </row>
    <row r="18813" spans="4:22" x14ac:dyDescent="0.25">
      <c r="D18813" s="27"/>
      <c r="V18813" s="17"/>
    </row>
    <row r="18814" spans="4:22" x14ac:dyDescent="0.25">
      <c r="D18814" s="27"/>
      <c r="V18814" s="17"/>
    </row>
    <row r="18815" spans="4:22" x14ac:dyDescent="0.25">
      <c r="D18815" s="27"/>
      <c r="V18815" s="17"/>
    </row>
    <row r="18816" spans="4:22" x14ac:dyDescent="0.25">
      <c r="D18816" s="27"/>
      <c r="V18816" s="17"/>
    </row>
    <row r="18817" spans="4:22" x14ac:dyDescent="0.25">
      <c r="D18817" s="27"/>
      <c r="V18817" s="17"/>
    </row>
    <row r="18818" spans="4:22" x14ac:dyDescent="0.25">
      <c r="D18818" s="27"/>
      <c r="V18818" s="17"/>
    </row>
    <row r="18819" spans="4:22" x14ac:dyDescent="0.25">
      <c r="D18819" s="27"/>
      <c r="V18819" s="17"/>
    </row>
    <row r="18820" spans="4:22" x14ac:dyDescent="0.25">
      <c r="D18820" s="27"/>
      <c r="V18820" s="17"/>
    </row>
    <row r="18821" spans="4:22" x14ac:dyDescent="0.25">
      <c r="D18821" s="27"/>
      <c r="V18821" s="17"/>
    </row>
    <row r="18822" spans="4:22" x14ac:dyDescent="0.25">
      <c r="D18822" s="27"/>
      <c r="V18822" s="17"/>
    </row>
    <row r="18823" spans="4:22" x14ac:dyDescent="0.25">
      <c r="D18823" s="27"/>
      <c r="V18823" s="17"/>
    </row>
    <row r="18824" spans="4:22" x14ac:dyDescent="0.25">
      <c r="D18824" s="27"/>
      <c r="V18824" s="17"/>
    </row>
    <row r="18825" spans="4:22" x14ac:dyDescent="0.25">
      <c r="D18825" s="27"/>
      <c r="V18825" s="17"/>
    </row>
    <row r="18826" spans="4:22" x14ac:dyDescent="0.25">
      <c r="D18826" s="27"/>
      <c r="V18826" s="17"/>
    </row>
    <row r="18827" spans="4:22" x14ac:dyDescent="0.25">
      <c r="D18827" s="27"/>
      <c r="V18827" s="17"/>
    </row>
    <row r="18828" spans="4:22" x14ac:dyDescent="0.25">
      <c r="D18828" s="27"/>
      <c r="V18828" s="17"/>
    </row>
    <row r="18829" spans="4:22" x14ac:dyDescent="0.25">
      <c r="D18829" s="27"/>
      <c r="V18829" s="17"/>
    </row>
    <row r="18830" spans="4:22" x14ac:dyDescent="0.25">
      <c r="D18830" s="27"/>
      <c r="V18830" s="17"/>
    </row>
    <row r="18831" spans="4:22" x14ac:dyDescent="0.25">
      <c r="D18831" s="27"/>
      <c r="V18831" s="17"/>
    </row>
    <row r="18832" spans="4:22" x14ac:dyDescent="0.25">
      <c r="D18832" s="27"/>
      <c r="V18832" s="17"/>
    </row>
    <row r="18833" spans="4:22" x14ac:dyDescent="0.25">
      <c r="D18833" s="27"/>
      <c r="V18833" s="17"/>
    </row>
    <row r="18834" spans="4:22" x14ac:dyDescent="0.25">
      <c r="D18834" s="27"/>
      <c r="V18834" s="17"/>
    </row>
    <row r="18835" spans="4:22" x14ac:dyDescent="0.25">
      <c r="D18835" s="27"/>
      <c r="V18835" s="17"/>
    </row>
    <row r="18836" spans="4:22" x14ac:dyDescent="0.25">
      <c r="D18836" s="27"/>
      <c r="V18836" s="17"/>
    </row>
    <row r="18837" spans="4:22" x14ac:dyDescent="0.25">
      <c r="D18837" s="27"/>
      <c r="V18837" s="17"/>
    </row>
    <row r="18838" spans="4:22" x14ac:dyDescent="0.25">
      <c r="D18838" s="27"/>
      <c r="V18838" s="17"/>
    </row>
    <row r="18839" spans="4:22" x14ac:dyDescent="0.25">
      <c r="D18839" s="27"/>
      <c r="V18839" s="17"/>
    </row>
    <row r="18840" spans="4:22" x14ac:dyDescent="0.25">
      <c r="D18840" s="27"/>
      <c r="V18840" s="17"/>
    </row>
    <row r="18841" spans="4:22" x14ac:dyDescent="0.25">
      <c r="D18841" s="27"/>
      <c r="V18841" s="17"/>
    </row>
    <row r="18842" spans="4:22" x14ac:dyDescent="0.25">
      <c r="D18842" s="27"/>
      <c r="V18842" s="17"/>
    </row>
    <row r="18843" spans="4:22" x14ac:dyDescent="0.25">
      <c r="D18843" s="27"/>
      <c r="V18843" s="17"/>
    </row>
    <row r="18844" spans="4:22" x14ac:dyDescent="0.25">
      <c r="D18844" s="27"/>
      <c r="V18844" s="17"/>
    </row>
    <row r="18845" spans="4:22" x14ac:dyDescent="0.25">
      <c r="D18845" s="27"/>
      <c r="V18845" s="17"/>
    </row>
    <row r="18846" spans="4:22" x14ac:dyDescent="0.25">
      <c r="D18846" s="27"/>
      <c r="V18846" s="17"/>
    </row>
    <row r="18847" spans="4:22" x14ac:dyDescent="0.25">
      <c r="D18847" s="27"/>
      <c r="V18847" s="17"/>
    </row>
    <row r="18848" spans="4:22" x14ac:dyDescent="0.25">
      <c r="D18848" s="27"/>
      <c r="V18848" s="17"/>
    </row>
    <row r="18849" spans="4:22" x14ac:dyDescent="0.25">
      <c r="D18849" s="27"/>
      <c r="V18849" s="17"/>
    </row>
    <row r="18850" spans="4:22" x14ac:dyDescent="0.25">
      <c r="D18850" s="27"/>
      <c r="V18850" s="17"/>
    </row>
    <row r="18851" spans="4:22" x14ac:dyDescent="0.25">
      <c r="D18851" s="27"/>
      <c r="V18851" s="17"/>
    </row>
    <row r="18852" spans="4:22" x14ac:dyDescent="0.25">
      <c r="D18852" s="27"/>
      <c r="V18852" s="17"/>
    </row>
    <row r="18853" spans="4:22" x14ac:dyDescent="0.25">
      <c r="D18853" s="27"/>
      <c r="V18853" s="17"/>
    </row>
    <row r="18854" spans="4:22" x14ac:dyDescent="0.25">
      <c r="D18854" s="27"/>
      <c r="V18854" s="17"/>
    </row>
    <row r="18855" spans="4:22" x14ac:dyDescent="0.25">
      <c r="D18855" s="27"/>
      <c r="V18855" s="17"/>
    </row>
    <row r="18856" spans="4:22" x14ac:dyDescent="0.25">
      <c r="D18856" s="27"/>
      <c r="V18856" s="17"/>
    </row>
    <row r="18857" spans="4:22" x14ac:dyDescent="0.25">
      <c r="D18857" s="27"/>
      <c r="V18857" s="17"/>
    </row>
    <row r="18858" spans="4:22" x14ac:dyDescent="0.25">
      <c r="D18858" s="27"/>
      <c r="V18858" s="17"/>
    </row>
    <row r="18859" spans="4:22" x14ac:dyDescent="0.25">
      <c r="D18859" s="27"/>
      <c r="V18859" s="17"/>
    </row>
    <row r="18860" spans="4:22" x14ac:dyDescent="0.25">
      <c r="D18860" s="27"/>
      <c r="V18860" s="17"/>
    </row>
    <row r="18861" spans="4:22" x14ac:dyDescent="0.25">
      <c r="D18861" s="27"/>
      <c r="V18861" s="17"/>
    </row>
    <row r="18862" spans="4:22" x14ac:dyDescent="0.25">
      <c r="D18862" s="27"/>
      <c r="V18862" s="17"/>
    </row>
    <row r="18863" spans="4:22" x14ac:dyDescent="0.25">
      <c r="D18863" s="27"/>
      <c r="V18863" s="17"/>
    </row>
    <row r="18864" spans="4:22" x14ac:dyDescent="0.25">
      <c r="D18864" s="27"/>
      <c r="V18864" s="17"/>
    </row>
    <row r="18865" spans="4:22" x14ac:dyDescent="0.25">
      <c r="D18865" s="27"/>
      <c r="V18865" s="17"/>
    </row>
    <row r="18866" spans="4:22" x14ac:dyDescent="0.25">
      <c r="D18866" s="27"/>
      <c r="V18866" s="17"/>
    </row>
    <row r="18867" spans="4:22" x14ac:dyDescent="0.25">
      <c r="D18867" s="27"/>
      <c r="V18867" s="17"/>
    </row>
    <row r="18868" spans="4:22" x14ac:dyDescent="0.25">
      <c r="D18868" s="27"/>
      <c r="V18868" s="17"/>
    </row>
    <row r="18869" spans="4:22" x14ac:dyDescent="0.25">
      <c r="D18869" s="27"/>
      <c r="V18869" s="17"/>
    </row>
    <row r="18870" spans="4:22" x14ac:dyDescent="0.25">
      <c r="D18870" s="27"/>
      <c r="V18870" s="17"/>
    </row>
    <row r="18871" spans="4:22" x14ac:dyDescent="0.25">
      <c r="D18871" s="27"/>
      <c r="V18871" s="17"/>
    </row>
    <row r="18872" spans="4:22" x14ac:dyDescent="0.25">
      <c r="D18872" s="27"/>
      <c r="V18872" s="17"/>
    </row>
    <row r="18873" spans="4:22" x14ac:dyDescent="0.25">
      <c r="D18873" s="27"/>
      <c r="V18873" s="17"/>
    </row>
    <row r="18874" spans="4:22" x14ac:dyDescent="0.25">
      <c r="D18874" s="27"/>
      <c r="V18874" s="17"/>
    </row>
    <row r="18875" spans="4:22" x14ac:dyDescent="0.25">
      <c r="D18875" s="27"/>
      <c r="V18875" s="17"/>
    </row>
    <row r="18876" spans="4:22" x14ac:dyDescent="0.25">
      <c r="D18876" s="27"/>
      <c r="V18876" s="17"/>
    </row>
    <row r="18877" spans="4:22" x14ac:dyDescent="0.25">
      <c r="D18877" s="27"/>
      <c r="V18877" s="17"/>
    </row>
    <row r="18878" spans="4:22" x14ac:dyDescent="0.25">
      <c r="D18878" s="27"/>
      <c r="V18878" s="17"/>
    </row>
    <row r="18879" spans="4:22" x14ac:dyDescent="0.25">
      <c r="D18879" s="27"/>
      <c r="V18879" s="17"/>
    </row>
    <row r="18880" spans="4:22" x14ac:dyDescent="0.25">
      <c r="D18880" s="27"/>
      <c r="V18880" s="17"/>
    </row>
    <row r="18881" spans="4:22" x14ac:dyDescent="0.25">
      <c r="D18881" s="27"/>
      <c r="V18881" s="17"/>
    </row>
    <row r="18882" spans="4:22" x14ac:dyDescent="0.25">
      <c r="D18882" s="27"/>
      <c r="V18882" s="17"/>
    </row>
    <row r="18883" spans="4:22" x14ac:dyDescent="0.25">
      <c r="D18883" s="27"/>
      <c r="V18883" s="17"/>
    </row>
    <row r="18884" spans="4:22" x14ac:dyDescent="0.25">
      <c r="D18884" s="27"/>
      <c r="V18884" s="17"/>
    </row>
    <row r="18885" spans="4:22" x14ac:dyDescent="0.25">
      <c r="D18885" s="27"/>
      <c r="V18885" s="17"/>
    </row>
    <row r="18886" spans="4:22" x14ac:dyDescent="0.25">
      <c r="D18886" s="27"/>
      <c r="V18886" s="17"/>
    </row>
    <row r="18887" spans="4:22" x14ac:dyDescent="0.25">
      <c r="D18887" s="27"/>
      <c r="V18887" s="17"/>
    </row>
    <row r="18888" spans="4:22" x14ac:dyDescent="0.25">
      <c r="D18888" s="27"/>
      <c r="V18888" s="17"/>
    </row>
    <row r="18889" spans="4:22" x14ac:dyDescent="0.25">
      <c r="D18889" s="27"/>
      <c r="V18889" s="17"/>
    </row>
    <row r="18890" spans="4:22" x14ac:dyDescent="0.25">
      <c r="D18890" s="27"/>
      <c r="V18890" s="17"/>
    </row>
    <row r="18891" spans="4:22" x14ac:dyDescent="0.25">
      <c r="D18891" s="27"/>
      <c r="V18891" s="17"/>
    </row>
    <row r="18892" spans="4:22" x14ac:dyDescent="0.25">
      <c r="D18892" s="27"/>
      <c r="V18892" s="17"/>
    </row>
    <row r="18893" spans="4:22" x14ac:dyDescent="0.25">
      <c r="D18893" s="27"/>
      <c r="V18893" s="17"/>
    </row>
    <row r="18894" spans="4:22" x14ac:dyDescent="0.25">
      <c r="D18894" s="27"/>
      <c r="V18894" s="17"/>
    </row>
    <row r="18895" spans="4:22" x14ac:dyDescent="0.25">
      <c r="D18895" s="27"/>
      <c r="V18895" s="17"/>
    </row>
    <row r="18896" spans="4:22" x14ac:dyDescent="0.25">
      <c r="D18896" s="27"/>
      <c r="V18896" s="17"/>
    </row>
    <row r="18897" spans="4:22" x14ac:dyDescent="0.25">
      <c r="D18897" s="27"/>
      <c r="V18897" s="17"/>
    </row>
    <row r="18898" spans="4:22" x14ac:dyDescent="0.25">
      <c r="D18898" s="27"/>
      <c r="V18898" s="17"/>
    </row>
    <row r="18899" spans="4:22" x14ac:dyDescent="0.25">
      <c r="D18899" s="27"/>
      <c r="V18899" s="17"/>
    </row>
    <row r="18900" spans="4:22" x14ac:dyDescent="0.25">
      <c r="D18900" s="27"/>
      <c r="V18900" s="17"/>
    </row>
    <row r="18901" spans="4:22" x14ac:dyDescent="0.25">
      <c r="D18901" s="27"/>
      <c r="V18901" s="17"/>
    </row>
    <row r="18902" spans="4:22" x14ac:dyDescent="0.25">
      <c r="D18902" s="27"/>
      <c r="V18902" s="17"/>
    </row>
    <row r="18903" spans="4:22" x14ac:dyDescent="0.25">
      <c r="D18903" s="27"/>
      <c r="V18903" s="17"/>
    </row>
    <row r="18904" spans="4:22" x14ac:dyDescent="0.25">
      <c r="D18904" s="27"/>
      <c r="V18904" s="17"/>
    </row>
    <row r="18905" spans="4:22" x14ac:dyDescent="0.25">
      <c r="D18905" s="27"/>
      <c r="V18905" s="17"/>
    </row>
    <row r="18906" spans="4:22" x14ac:dyDescent="0.25">
      <c r="D18906" s="27"/>
      <c r="V18906" s="17"/>
    </row>
    <row r="18907" spans="4:22" x14ac:dyDescent="0.25">
      <c r="D18907" s="27"/>
      <c r="V18907" s="17"/>
    </row>
    <row r="18908" spans="4:22" x14ac:dyDescent="0.25">
      <c r="D18908" s="27"/>
      <c r="V18908" s="17"/>
    </row>
    <row r="18909" spans="4:22" x14ac:dyDescent="0.25">
      <c r="D18909" s="27"/>
      <c r="V18909" s="17"/>
    </row>
    <row r="18910" spans="4:22" x14ac:dyDescent="0.25">
      <c r="D18910" s="27"/>
      <c r="V18910" s="17"/>
    </row>
    <row r="18911" spans="4:22" x14ac:dyDescent="0.25">
      <c r="D18911" s="27"/>
      <c r="V18911" s="17"/>
    </row>
    <row r="18912" spans="4:22" x14ac:dyDescent="0.25">
      <c r="D18912" s="27"/>
      <c r="V18912" s="17"/>
    </row>
    <row r="18913" spans="4:22" x14ac:dyDescent="0.25">
      <c r="D18913" s="27"/>
      <c r="V18913" s="17"/>
    </row>
    <row r="18914" spans="4:22" x14ac:dyDescent="0.25">
      <c r="D18914" s="27"/>
      <c r="V18914" s="17"/>
    </row>
    <row r="18915" spans="4:22" x14ac:dyDescent="0.25">
      <c r="D18915" s="27"/>
      <c r="V18915" s="17"/>
    </row>
    <row r="18916" spans="4:22" x14ac:dyDescent="0.25">
      <c r="D18916" s="27"/>
      <c r="V18916" s="17"/>
    </row>
    <row r="18917" spans="4:22" x14ac:dyDescent="0.25">
      <c r="D18917" s="27"/>
      <c r="V18917" s="17"/>
    </row>
    <row r="18918" spans="4:22" x14ac:dyDescent="0.25">
      <c r="D18918" s="27"/>
      <c r="V18918" s="17"/>
    </row>
    <row r="18919" spans="4:22" x14ac:dyDescent="0.25">
      <c r="D18919" s="27"/>
      <c r="V18919" s="17"/>
    </row>
    <row r="18920" spans="4:22" x14ac:dyDescent="0.25">
      <c r="D18920" s="27"/>
      <c r="V18920" s="17"/>
    </row>
    <row r="18921" spans="4:22" x14ac:dyDescent="0.25">
      <c r="D18921" s="27"/>
      <c r="V18921" s="17"/>
    </row>
    <row r="18922" spans="4:22" x14ac:dyDescent="0.25">
      <c r="D18922" s="27"/>
      <c r="V18922" s="17"/>
    </row>
    <row r="18923" spans="4:22" x14ac:dyDescent="0.25">
      <c r="D18923" s="27"/>
      <c r="V18923" s="17"/>
    </row>
    <row r="18924" spans="4:22" x14ac:dyDescent="0.25">
      <c r="D18924" s="27"/>
      <c r="V18924" s="17"/>
    </row>
    <row r="18925" spans="4:22" x14ac:dyDescent="0.25">
      <c r="D18925" s="27"/>
      <c r="V18925" s="17"/>
    </row>
    <row r="18926" spans="4:22" x14ac:dyDescent="0.25">
      <c r="D18926" s="27"/>
      <c r="V18926" s="17"/>
    </row>
    <row r="18927" spans="4:22" x14ac:dyDescent="0.25">
      <c r="D18927" s="27"/>
      <c r="V18927" s="17"/>
    </row>
    <row r="18928" spans="4:22" x14ac:dyDescent="0.25">
      <c r="D18928" s="27"/>
      <c r="V18928" s="17"/>
    </row>
    <row r="18929" spans="4:22" x14ac:dyDescent="0.25">
      <c r="D18929" s="27"/>
      <c r="V18929" s="17"/>
    </row>
    <row r="18930" spans="4:22" x14ac:dyDescent="0.25">
      <c r="D18930" s="27"/>
      <c r="V18930" s="17"/>
    </row>
    <row r="18931" spans="4:22" x14ac:dyDescent="0.25">
      <c r="D18931" s="27"/>
      <c r="V18931" s="17"/>
    </row>
    <row r="18932" spans="4:22" x14ac:dyDescent="0.25">
      <c r="D18932" s="27"/>
      <c r="V18932" s="17"/>
    </row>
    <row r="18933" spans="4:22" x14ac:dyDescent="0.25">
      <c r="D18933" s="27"/>
      <c r="V18933" s="17"/>
    </row>
    <row r="18934" spans="4:22" x14ac:dyDescent="0.25">
      <c r="D18934" s="27"/>
      <c r="V18934" s="17"/>
    </row>
    <row r="18935" spans="4:22" x14ac:dyDescent="0.25">
      <c r="D18935" s="27"/>
      <c r="V18935" s="17"/>
    </row>
    <row r="18936" spans="4:22" x14ac:dyDescent="0.25">
      <c r="D18936" s="27"/>
      <c r="V18936" s="17"/>
    </row>
    <row r="18937" spans="4:22" x14ac:dyDescent="0.25">
      <c r="D18937" s="27"/>
      <c r="V18937" s="17"/>
    </row>
    <row r="18938" spans="4:22" x14ac:dyDescent="0.25">
      <c r="D18938" s="27"/>
      <c r="V18938" s="17"/>
    </row>
    <row r="18939" spans="4:22" x14ac:dyDescent="0.25">
      <c r="D18939" s="27"/>
      <c r="V18939" s="17"/>
    </row>
    <row r="18940" spans="4:22" x14ac:dyDescent="0.25">
      <c r="D18940" s="27"/>
      <c r="V18940" s="17"/>
    </row>
    <row r="18941" spans="4:22" x14ac:dyDescent="0.25">
      <c r="D18941" s="27"/>
      <c r="V18941" s="17"/>
    </row>
    <row r="18942" spans="4:22" x14ac:dyDescent="0.25">
      <c r="D18942" s="27"/>
      <c r="V18942" s="17"/>
    </row>
    <row r="18943" spans="4:22" x14ac:dyDescent="0.25">
      <c r="D18943" s="27"/>
      <c r="V18943" s="17"/>
    </row>
    <row r="18944" spans="4:22" x14ac:dyDescent="0.25">
      <c r="D18944" s="27"/>
      <c r="V18944" s="17"/>
    </row>
    <row r="18945" spans="4:22" x14ac:dyDescent="0.25">
      <c r="D18945" s="27"/>
      <c r="V18945" s="17"/>
    </row>
    <row r="18946" spans="4:22" x14ac:dyDescent="0.25">
      <c r="D18946" s="27"/>
      <c r="V18946" s="17"/>
    </row>
    <row r="18947" spans="4:22" x14ac:dyDescent="0.25">
      <c r="D18947" s="27"/>
      <c r="V18947" s="17"/>
    </row>
    <row r="18948" spans="4:22" x14ac:dyDescent="0.25">
      <c r="D18948" s="27"/>
      <c r="V18948" s="17"/>
    </row>
    <row r="18949" spans="4:22" x14ac:dyDescent="0.25">
      <c r="D18949" s="27"/>
      <c r="V18949" s="17"/>
    </row>
    <row r="18950" spans="4:22" x14ac:dyDescent="0.25">
      <c r="D18950" s="27"/>
      <c r="V18950" s="17"/>
    </row>
    <row r="18951" spans="4:22" x14ac:dyDescent="0.25">
      <c r="D18951" s="27"/>
      <c r="V18951" s="17"/>
    </row>
    <row r="18952" spans="4:22" x14ac:dyDescent="0.25">
      <c r="D18952" s="27"/>
      <c r="V18952" s="17"/>
    </row>
    <row r="18953" spans="4:22" x14ac:dyDescent="0.25">
      <c r="D18953" s="27"/>
      <c r="V18953" s="17"/>
    </row>
    <row r="18954" spans="4:22" x14ac:dyDescent="0.25">
      <c r="D18954" s="27"/>
      <c r="V18954" s="17"/>
    </row>
    <row r="18955" spans="4:22" x14ac:dyDescent="0.25">
      <c r="D18955" s="27"/>
      <c r="V18955" s="17"/>
    </row>
    <row r="18956" spans="4:22" x14ac:dyDescent="0.25">
      <c r="D18956" s="27"/>
      <c r="V18956" s="17"/>
    </row>
    <row r="18957" spans="4:22" x14ac:dyDescent="0.25">
      <c r="D18957" s="27"/>
      <c r="V18957" s="17"/>
    </row>
    <row r="18958" spans="4:22" x14ac:dyDescent="0.25">
      <c r="D18958" s="27"/>
      <c r="V18958" s="17"/>
    </row>
    <row r="18959" spans="4:22" x14ac:dyDescent="0.25">
      <c r="D18959" s="27"/>
      <c r="V18959" s="17"/>
    </row>
    <row r="18960" spans="4:22" x14ac:dyDescent="0.25">
      <c r="D18960" s="27"/>
      <c r="V18960" s="17"/>
    </row>
    <row r="18961" spans="4:22" x14ac:dyDescent="0.25">
      <c r="D18961" s="27"/>
      <c r="V18961" s="17"/>
    </row>
    <row r="18962" spans="4:22" x14ac:dyDescent="0.25">
      <c r="D18962" s="27"/>
      <c r="V18962" s="17"/>
    </row>
    <row r="18963" spans="4:22" x14ac:dyDescent="0.25">
      <c r="D18963" s="27"/>
      <c r="V18963" s="17"/>
    </row>
    <row r="18964" spans="4:22" x14ac:dyDescent="0.25">
      <c r="D18964" s="27"/>
      <c r="V18964" s="17"/>
    </row>
    <row r="18965" spans="4:22" x14ac:dyDescent="0.25">
      <c r="D18965" s="27"/>
      <c r="V18965" s="17"/>
    </row>
    <row r="18966" spans="4:22" x14ac:dyDescent="0.25">
      <c r="D18966" s="27"/>
      <c r="V18966" s="17"/>
    </row>
    <row r="18967" spans="4:22" x14ac:dyDescent="0.25">
      <c r="D18967" s="27"/>
      <c r="V18967" s="17"/>
    </row>
    <row r="18968" spans="4:22" x14ac:dyDescent="0.25">
      <c r="D18968" s="27"/>
      <c r="V18968" s="17"/>
    </row>
    <row r="18969" spans="4:22" x14ac:dyDescent="0.25">
      <c r="D18969" s="27"/>
      <c r="V18969" s="17"/>
    </row>
    <row r="18970" spans="4:22" x14ac:dyDescent="0.25">
      <c r="D18970" s="27"/>
      <c r="V18970" s="17"/>
    </row>
    <row r="18971" spans="4:22" x14ac:dyDescent="0.25">
      <c r="D18971" s="27"/>
      <c r="V18971" s="17"/>
    </row>
    <row r="18972" spans="4:22" x14ac:dyDescent="0.25">
      <c r="D18972" s="27"/>
      <c r="V18972" s="17"/>
    </row>
    <row r="18973" spans="4:22" x14ac:dyDescent="0.25">
      <c r="D18973" s="27"/>
      <c r="V18973" s="17"/>
    </row>
    <row r="18974" spans="4:22" x14ac:dyDescent="0.25">
      <c r="D18974" s="27"/>
      <c r="V18974" s="17"/>
    </row>
    <row r="18975" spans="4:22" x14ac:dyDescent="0.25">
      <c r="D18975" s="27"/>
      <c r="V18975" s="17"/>
    </row>
    <row r="18976" spans="4:22" x14ac:dyDescent="0.25">
      <c r="D18976" s="27"/>
      <c r="V18976" s="17"/>
    </row>
    <row r="18977" spans="4:22" x14ac:dyDescent="0.25">
      <c r="D18977" s="27"/>
      <c r="V18977" s="17"/>
    </row>
    <row r="18978" spans="4:22" x14ac:dyDescent="0.25">
      <c r="D18978" s="27"/>
      <c r="V18978" s="17"/>
    </row>
    <row r="18979" spans="4:22" x14ac:dyDescent="0.25">
      <c r="D18979" s="27"/>
      <c r="V18979" s="17"/>
    </row>
    <row r="18980" spans="4:22" x14ac:dyDescent="0.25">
      <c r="D18980" s="27"/>
      <c r="V18980" s="17"/>
    </row>
    <row r="18981" spans="4:22" x14ac:dyDescent="0.25">
      <c r="D18981" s="27"/>
      <c r="V18981" s="17"/>
    </row>
    <row r="18982" spans="4:22" x14ac:dyDescent="0.25">
      <c r="D18982" s="27"/>
      <c r="V18982" s="17"/>
    </row>
    <row r="18983" spans="4:22" x14ac:dyDescent="0.25">
      <c r="D18983" s="27"/>
      <c r="V18983" s="17"/>
    </row>
    <row r="18984" spans="4:22" x14ac:dyDescent="0.25">
      <c r="D18984" s="27"/>
      <c r="V18984" s="17"/>
    </row>
    <row r="18985" spans="4:22" x14ac:dyDescent="0.25">
      <c r="D18985" s="27"/>
      <c r="V18985" s="17"/>
    </row>
    <row r="18986" spans="4:22" x14ac:dyDescent="0.25">
      <c r="D18986" s="27"/>
      <c r="V18986" s="17"/>
    </row>
    <row r="18987" spans="4:22" x14ac:dyDescent="0.25">
      <c r="D18987" s="27"/>
      <c r="V18987" s="17"/>
    </row>
    <row r="18988" spans="4:22" x14ac:dyDescent="0.25">
      <c r="D18988" s="27"/>
      <c r="V18988" s="17"/>
    </row>
    <row r="18989" spans="4:22" x14ac:dyDescent="0.25">
      <c r="D18989" s="27"/>
      <c r="V18989" s="17"/>
    </row>
    <row r="18990" spans="4:22" x14ac:dyDescent="0.25">
      <c r="D18990" s="27"/>
      <c r="V18990" s="17"/>
    </row>
    <row r="18991" spans="4:22" x14ac:dyDescent="0.25">
      <c r="D18991" s="27"/>
      <c r="V18991" s="17"/>
    </row>
    <row r="18992" spans="4:22" x14ac:dyDescent="0.25">
      <c r="D18992" s="27"/>
      <c r="V18992" s="17"/>
    </row>
    <row r="18993" spans="4:22" x14ac:dyDescent="0.25">
      <c r="D18993" s="27"/>
      <c r="V18993" s="17"/>
    </row>
    <row r="18994" spans="4:22" x14ac:dyDescent="0.25">
      <c r="D18994" s="27"/>
      <c r="V18994" s="17"/>
    </row>
    <row r="18995" spans="4:22" x14ac:dyDescent="0.25">
      <c r="D18995" s="27"/>
      <c r="V18995" s="17"/>
    </row>
    <row r="18996" spans="4:22" x14ac:dyDescent="0.25">
      <c r="D18996" s="27"/>
      <c r="V18996" s="17"/>
    </row>
    <row r="18997" spans="4:22" x14ac:dyDescent="0.25">
      <c r="D18997" s="27"/>
      <c r="V18997" s="17"/>
    </row>
    <row r="18998" spans="4:22" x14ac:dyDescent="0.25">
      <c r="D18998" s="27"/>
      <c r="V18998" s="17"/>
    </row>
    <row r="18999" spans="4:22" x14ac:dyDescent="0.25">
      <c r="D18999" s="27"/>
      <c r="V18999" s="17"/>
    </row>
    <row r="19000" spans="4:22" x14ac:dyDescent="0.25">
      <c r="D19000" s="27"/>
      <c r="V19000" s="17"/>
    </row>
    <row r="19001" spans="4:22" x14ac:dyDescent="0.25">
      <c r="D19001" s="27"/>
      <c r="V19001" s="17"/>
    </row>
    <row r="19002" spans="4:22" x14ac:dyDescent="0.25">
      <c r="D19002" s="27"/>
      <c r="V19002" s="17"/>
    </row>
    <row r="19003" spans="4:22" x14ac:dyDescent="0.25">
      <c r="D19003" s="27"/>
      <c r="V19003" s="17"/>
    </row>
    <row r="19004" spans="4:22" x14ac:dyDescent="0.25">
      <c r="D19004" s="27"/>
      <c r="V19004" s="17"/>
    </row>
    <row r="19005" spans="4:22" x14ac:dyDescent="0.25">
      <c r="D19005" s="27"/>
      <c r="V19005" s="17"/>
    </row>
    <row r="19006" spans="4:22" x14ac:dyDescent="0.25">
      <c r="D19006" s="27"/>
      <c r="V19006" s="17"/>
    </row>
    <row r="19007" spans="4:22" x14ac:dyDescent="0.25">
      <c r="D19007" s="27"/>
      <c r="V19007" s="17"/>
    </row>
    <row r="19008" spans="4:22" x14ac:dyDescent="0.25">
      <c r="D19008" s="27"/>
      <c r="V19008" s="17"/>
    </row>
    <row r="19009" spans="4:22" x14ac:dyDescent="0.25">
      <c r="D19009" s="27"/>
      <c r="V19009" s="17"/>
    </row>
    <row r="19010" spans="4:22" x14ac:dyDescent="0.25">
      <c r="D19010" s="27"/>
      <c r="V19010" s="17"/>
    </row>
    <row r="19011" spans="4:22" x14ac:dyDescent="0.25">
      <c r="D19011" s="27"/>
      <c r="V19011" s="17"/>
    </row>
    <row r="19012" spans="4:22" x14ac:dyDescent="0.25">
      <c r="D19012" s="27"/>
      <c r="V19012" s="17"/>
    </row>
    <row r="19013" spans="4:22" x14ac:dyDescent="0.25">
      <c r="D19013" s="27"/>
      <c r="V19013" s="17"/>
    </row>
    <row r="19014" spans="4:22" x14ac:dyDescent="0.25">
      <c r="D19014" s="27"/>
      <c r="V19014" s="17"/>
    </row>
    <row r="19015" spans="4:22" x14ac:dyDescent="0.25">
      <c r="D19015" s="27"/>
      <c r="V19015" s="17"/>
    </row>
    <row r="19016" spans="4:22" x14ac:dyDescent="0.25">
      <c r="D19016" s="27"/>
      <c r="V19016" s="17"/>
    </row>
    <row r="19017" spans="4:22" x14ac:dyDescent="0.25">
      <c r="D19017" s="27"/>
      <c r="V19017" s="17"/>
    </row>
    <row r="19018" spans="4:22" x14ac:dyDescent="0.25">
      <c r="D19018" s="27"/>
      <c r="V19018" s="17"/>
    </row>
    <row r="19019" spans="4:22" x14ac:dyDescent="0.25">
      <c r="D19019" s="27"/>
      <c r="V19019" s="17"/>
    </row>
    <row r="19020" spans="4:22" x14ac:dyDescent="0.25">
      <c r="D19020" s="27"/>
      <c r="V19020" s="17"/>
    </row>
    <row r="19021" spans="4:22" x14ac:dyDescent="0.25">
      <c r="D19021" s="27"/>
      <c r="V19021" s="17"/>
    </row>
    <row r="19022" spans="4:22" x14ac:dyDescent="0.25">
      <c r="D19022" s="27"/>
      <c r="V19022" s="17"/>
    </row>
    <row r="19023" spans="4:22" x14ac:dyDescent="0.25">
      <c r="D19023" s="27"/>
      <c r="V19023" s="17"/>
    </row>
    <row r="19024" spans="4:22" x14ac:dyDescent="0.25">
      <c r="D19024" s="27"/>
      <c r="V19024" s="17"/>
    </row>
    <row r="19025" spans="4:22" x14ac:dyDescent="0.25">
      <c r="D19025" s="27"/>
      <c r="V19025" s="17"/>
    </row>
    <row r="19026" spans="4:22" x14ac:dyDescent="0.25">
      <c r="D19026" s="27"/>
      <c r="V19026" s="17"/>
    </row>
    <row r="19027" spans="4:22" x14ac:dyDescent="0.25">
      <c r="D19027" s="27"/>
      <c r="V19027" s="17"/>
    </row>
    <row r="19028" spans="4:22" x14ac:dyDescent="0.25">
      <c r="D19028" s="27"/>
      <c r="V19028" s="17"/>
    </row>
    <row r="19029" spans="4:22" x14ac:dyDescent="0.25">
      <c r="D19029" s="27"/>
      <c r="V19029" s="17"/>
    </row>
    <row r="19030" spans="4:22" x14ac:dyDescent="0.25">
      <c r="D19030" s="27"/>
      <c r="V19030" s="17"/>
    </row>
    <row r="19031" spans="4:22" x14ac:dyDescent="0.25">
      <c r="D19031" s="27"/>
      <c r="V19031" s="17"/>
    </row>
    <row r="19032" spans="4:22" x14ac:dyDescent="0.25">
      <c r="D19032" s="27"/>
      <c r="V19032" s="17"/>
    </row>
    <row r="19033" spans="4:22" x14ac:dyDescent="0.25">
      <c r="D19033" s="27"/>
      <c r="V19033" s="17"/>
    </row>
    <row r="19034" spans="4:22" x14ac:dyDescent="0.25">
      <c r="D19034" s="27"/>
      <c r="V19034" s="17"/>
    </row>
    <row r="19035" spans="4:22" x14ac:dyDescent="0.25">
      <c r="D19035" s="27"/>
      <c r="V19035" s="17"/>
    </row>
    <row r="19036" spans="4:22" x14ac:dyDescent="0.25">
      <c r="D19036" s="27"/>
      <c r="V19036" s="17"/>
    </row>
    <row r="19037" spans="4:22" x14ac:dyDescent="0.25">
      <c r="D19037" s="27"/>
      <c r="V19037" s="17"/>
    </row>
    <row r="19038" spans="4:22" x14ac:dyDescent="0.25">
      <c r="D19038" s="27"/>
      <c r="V19038" s="17"/>
    </row>
    <row r="19039" spans="4:22" x14ac:dyDescent="0.25">
      <c r="D19039" s="27"/>
      <c r="V19039" s="17"/>
    </row>
    <row r="19040" spans="4:22" x14ac:dyDescent="0.25">
      <c r="D19040" s="27"/>
      <c r="V19040" s="17"/>
    </row>
    <row r="19041" spans="4:22" x14ac:dyDescent="0.25">
      <c r="D19041" s="27"/>
      <c r="V19041" s="17"/>
    </row>
    <row r="19042" spans="4:22" x14ac:dyDescent="0.25">
      <c r="D19042" s="27"/>
      <c r="V19042" s="17"/>
    </row>
    <row r="19043" spans="4:22" x14ac:dyDescent="0.25">
      <c r="D19043" s="27"/>
      <c r="V19043" s="17"/>
    </row>
    <row r="19044" spans="4:22" x14ac:dyDescent="0.25">
      <c r="D19044" s="27"/>
      <c r="V19044" s="17"/>
    </row>
    <row r="19045" spans="4:22" x14ac:dyDescent="0.25">
      <c r="D19045" s="27"/>
      <c r="V19045" s="17"/>
    </row>
    <row r="19046" spans="4:22" x14ac:dyDescent="0.25">
      <c r="D19046" s="27"/>
      <c r="V19046" s="17"/>
    </row>
    <row r="19047" spans="4:22" x14ac:dyDescent="0.25">
      <c r="D19047" s="27"/>
      <c r="V19047" s="17"/>
    </row>
    <row r="19048" spans="4:22" x14ac:dyDescent="0.25">
      <c r="D19048" s="27"/>
      <c r="V19048" s="17"/>
    </row>
    <row r="19049" spans="4:22" x14ac:dyDescent="0.25">
      <c r="D19049" s="27"/>
      <c r="V19049" s="17"/>
    </row>
    <row r="19050" spans="4:22" x14ac:dyDescent="0.25">
      <c r="D19050" s="27"/>
      <c r="V19050" s="17"/>
    </row>
    <row r="19051" spans="4:22" x14ac:dyDescent="0.25">
      <c r="D19051" s="27"/>
      <c r="V19051" s="17"/>
    </row>
    <row r="19052" spans="4:22" x14ac:dyDescent="0.25">
      <c r="D19052" s="27"/>
      <c r="V19052" s="17"/>
    </row>
    <row r="19053" spans="4:22" x14ac:dyDescent="0.25">
      <c r="D19053" s="27"/>
      <c r="V19053" s="17"/>
    </row>
    <row r="19054" spans="4:22" x14ac:dyDescent="0.25">
      <c r="D19054" s="27"/>
      <c r="V19054" s="17"/>
    </row>
    <row r="19055" spans="4:22" x14ac:dyDescent="0.25">
      <c r="D19055" s="27"/>
      <c r="V19055" s="17"/>
    </row>
    <row r="19056" spans="4:22" x14ac:dyDescent="0.25">
      <c r="D19056" s="27"/>
      <c r="V19056" s="17"/>
    </row>
    <row r="19057" spans="4:22" x14ac:dyDescent="0.25">
      <c r="D19057" s="27"/>
      <c r="V19057" s="17"/>
    </row>
    <row r="19058" spans="4:22" x14ac:dyDescent="0.25">
      <c r="D19058" s="27"/>
      <c r="V19058" s="17"/>
    </row>
    <row r="19059" spans="4:22" x14ac:dyDescent="0.25">
      <c r="D19059" s="27"/>
      <c r="V19059" s="17"/>
    </row>
    <row r="19060" spans="4:22" x14ac:dyDescent="0.25">
      <c r="D19060" s="27"/>
      <c r="V19060" s="17"/>
    </row>
    <row r="19061" spans="4:22" x14ac:dyDescent="0.25">
      <c r="D19061" s="27"/>
      <c r="V19061" s="17"/>
    </row>
    <row r="19062" spans="4:22" x14ac:dyDescent="0.25">
      <c r="D19062" s="27"/>
      <c r="V19062" s="17"/>
    </row>
    <row r="19063" spans="4:22" x14ac:dyDescent="0.25">
      <c r="D19063" s="27"/>
      <c r="V19063" s="17"/>
    </row>
    <row r="19064" spans="4:22" x14ac:dyDescent="0.25">
      <c r="D19064" s="27"/>
      <c r="V19064" s="17"/>
    </row>
    <row r="19065" spans="4:22" x14ac:dyDescent="0.25">
      <c r="D19065" s="27"/>
      <c r="V19065" s="17"/>
    </row>
    <row r="19066" spans="4:22" x14ac:dyDescent="0.25">
      <c r="D19066" s="27"/>
      <c r="V19066" s="17"/>
    </row>
    <row r="19067" spans="4:22" x14ac:dyDescent="0.25">
      <c r="D19067" s="27"/>
      <c r="V19067" s="17"/>
    </row>
    <row r="19068" spans="4:22" x14ac:dyDescent="0.25">
      <c r="D19068" s="27"/>
      <c r="V19068" s="17"/>
    </row>
    <row r="19069" spans="4:22" x14ac:dyDescent="0.25">
      <c r="D19069" s="27"/>
      <c r="V19069" s="17"/>
    </row>
    <row r="19070" spans="4:22" x14ac:dyDescent="0.25">
      <c r="D19070" s="27"/>
      <c r="V19070" s="17"/>
    </row>
    <row r="19071" spans="4:22" x14ac:dyDescent="0.25">
      <c r="D19071" s="27"/>
      <c r="V19071" s="17"/>
    </row>
    <row r="19072" spans="4:22" x14ac:dyDescent="0.25">
      <c r="D19072" s="27"/>
      <c r="V19072" s="17"/>
    </row>
    <row r="19073" spans="4:22" x14ac:dyDescent="0.25">
      <c r="D19073" s="27"/>
      <c r="V19073" s="17"/>
    </row>
    <row r="19074" spans="4:22" x14ac:dyDescent="0.25">
      <c r="D19074" s="27"/>
      <c r="V19074" s="17"/>
    </row>
    <row r="19075" spans="4:22" x14ac:dyDescent="0.25">
      <c r="D19075" s="27"/>
      <c r="V19075" s="17"/>
    </row>
    <row r="19076" spans="4:22" x14ac:dyDescent="0.25">
      <c r="D19076" s="27"/>
      <c r="V19076" s="17"/>
    </row>
    <row r="19077" spans="4:22" x14ac:dyDescent="0.25">
      <c r="D19077" s="27"/>
      <c r="V19077" s="17"/>
    </row>
    <row r="19078" spans="4:22" x14ac:dyDescent="0.25">
      <c r="D19078" s="27"/>
      <c r="V19078" s="17"/>
    </row>
    <row r="19079" spans="4:22" x14ac:dyDescent="0.25">
      <c r="D19079" s="27"/>
      <c r="V19079" s="17"/>
    </row>
    <row r="19080" spans="4:22" x14ac:dyDescent="0.25">
      <c r="D19080" s="27"/>
      <c r="V19080" s="17"/>
    </row>
    <row r="19081" spans="4:22" x14ac:dyDescent="0.25">
      <c r="D19081" s="27"/>
      <c r="V19081" s="17"/>
    </row>
    <row r="19082" spans="4:22" x14ac:dyDescent="0.25">
      <c r="D19082" s="27"/>
      <c r="V19082" s="17"/>
    </row>
    <row r="19083" spans="4:22" x14ac:dyDescent="0.25">
      <c r="D19083" s="27"/>
      <c r="V19083" s="17"/>
    </row>
    <row r="19084" spans="4:22" x14ac:dyDescent="0.25">
      <c r="D19084" s="27"/>
      <c r="V19084" s="17"/>
    </row>
    <row r="19085" spans="4:22" x14ac:dyDescent="0.25">
      <c r="D19085" s="27"/>
      <c r="V19085" s="17"/>
    </row>
    <row r="19086" spans="4:22" x14ac:dyDescent="0.25">
      <c r="D19086" s="27"/>
      <c r="V19086" s="17"/>
    </row>
    <row r="19087" spans="4:22" x14ac:dyDescent="0.25">
      <c r="D19087" s="27"/>
      <c r="V19087" s="17"/>
    </row>
    <row r="19088" spans="4:22" x14ac:dyDescent="0.25">
      <c r="D19088" s="27"/>
      <c r="V19088" s="17"/>
    </row>
    <row r="19089" spans="4:22" x14ac:dyDescent="0.25">
      <c r="D19089" s="27"/>
      <c r="V19089" s="17"/>
    </row>
    <row r="19090" spans="4:22" x14ac:dyDescent="0.25">
      <c r="D19090" s="27"/>
      <c r="V19090" s="17"/>
    </row>
    <row r="19091" spans="4:22" x14ac:dyDescent="0.25">
      <c r="D19091" s="27"/>
      <c r="V19091" s="17"/>
    </row>
    <row r="19092" spans="4:22" x14ac:dyDescent="0.25">
      <c r="D19092" s="27"/>
      <c r="V19092" s="17"/>
    </row>
    <row r="19093" spans="4:22" x14ac:dyDescent="0.25">
      <c r="D19093" s="27"/>
      <c r="V19093" s="17"/>
    </row>
    <row r="19094" spans="4:22" x14ac:dyDescent="0.25">
      <c r="D19094" s="27"/>
      <c r="V19094" s="17"/>
    </row>
    <row r="19095" spans="4:22" x14ac:dyDescent="0.25">
      <c r="D19095" s="27"/>
      <c r="V19095" s="17"/>
    </row>
    <row r="19096" spans="4:22" x14ac:dyDescent="0.25">
      <c r="D19096" s="27"/>
      <c r="V19096" s="17"/>
    </row>
    <row r="19097" spans="4:22" x14ac:dyDescent="0.25">
      <c r="D19097" s="27"/>
      <c r="V19097" s="17"/>
    </row>
    <row r="19098" spans="4:22" x14ac:dyDescent="0.25">
      <c r="D19098" s="27"/>
      <c r="V19098" s="17"/>
    </row>
    <row r="19099" spans="4:22" x14ac:dyDescent="0.25">
      <c r="D19099" s="27"/>
      <c r="V19099" s="17"/>
    </row>
    <row r="19100" spans="4:22" x14ac:dyDescent="0.25">
      <c r="D19100" s="27"/>
      <c r="V19100" s="17"/>
    </row>
    <row r="19101" spans="4:22" x14ac:dyDescent="0.25">
      <c r="D19101" s="27"/>
      <c r="V19101" s="17"/>
    </row>
    <row r="19102" spans="4:22" x14ac:dyDescent="0.25">
      <c r="D19102" s="27"/>
      <c r="V19102" s="17"/>
    </row>
    <row r="19103" spans="4:22" x14ac:dyDescent="0.25">
      <c r="D19103" s="27"/>
      <c r="V19103" s="17"/>
    </row>
    <row r="19104" spans="4:22" x14ac:dyDescent="0.25">
      <c r="D19104" s="27"/>
      <c r="V19104" s="17"/>
    </row>
    <row r="19105" spans="4:22" x14ac:dyDescent="0.25">
      <c r="D19105" s="27"/>
      <c r="V19105" s="17"/>
    </row>
    <row r="19106" spans="4:22" x14ac:dyDescent="0.25">
      <c r="D19106" s="27"/>
      <c r="V19106" s="17"/>
    </row>
    <row r="19107" spans="4:22" x14ac:dyDescent="0.25">
      <c r="D19107" s="27"/>
      <c r="V19107" s="17"/>
    </row>
    <row r="19108" spans="4:22" x14ac:dyDescent="0.25">
      <c r="D19108" s="27"/>
      <c r="V19108" s="17"/>
    </row>
    <row r="19109" spans="4:22" x14ac:dyDescent="0.25">
      <c r="D19109" s="27"/>
      <c r="V19109" s="17"/>
    </row>
    <row r="19110" spans="4:22" x14ac:dyDescent="0.25">
      <c r="D19110" s="27"/>
      <c r="V19110" s="17"/>
    </row>
    <row r="19111" spans="4:22" x14ac:dyDescent="0.25">
      <c r="D19111" s="27"/>
      <c r="V19111" s="17"/>
    </row>
    <row r="19112" spans="4:22" x14ac:dyDescent="0.25">
      <c r="D19112" s="27"/>
      <c r="V19112" s="17"/>
    </row>
    <row r="19113" spans="4:22" x14ac:dyDescent="0.25">
      <c r="D19113" s="27"/>
      <c r="V19113" s="17"/>
    </row>
    <row r="19114" spans="4:22" x14ac:dyDescent="0.25">
      <c r="D19114" s="27"/>
      <c r="V19114" s="17"/>
    </row>
    <row r="19115" spans="4:22" x14ac:dyDescent="0.25">
      <c r="D19115" s="27"/>
      <c r="V19115" s="17"/>
    </row>
    <row r="19116" spans="4:22" x14ac:dyDescent="0.25">
      <c r="D19116" s="27"/>
      <c r="V19116" s="17"/>
    </row>
    <row r="19117" spans="4:22" x14ac:dyDescent="0.25">
      <c r="D19117" s="27"/>
      <c r="V19117" s="17"/>
    </row>
    <row r="19118" spans="4:22" x14ac:dyDescent="0.25">
      <c r="D19118" s="27"/>
      <c r="V19118" s="17"/>
    </row>
    <row r="19119" spans="4:22" x14ac:dyDescent="0.25">
      <c r="D19119" s="27"/>
      <c r="V19119" s="17"/>
    </row>
    <row r="19120" spans="4:22" x14ac:dyDescent="0.25">
      <c r="D19120" s="27"/>
      <c r="V19120" s="17"/>
    </row>
    <row r="19121" spans="4:22" x14ac:dyDescent="0.25">
      <c r="D19121" s="27"/>
      <c r="V19121" s="17"/>
    </row>
    <row r="19122" spans="4:22" x14ac:dyDescent="0.25">
      <c r="D19122" s="27"/>
      <c r="V19122" s="17"/>
    </row>
    <row r="19123" spans="4:22" x14ac:dyDescent="0.25">
      <c r="D19123" s="27"/>
      <c r="V19123" s="17"/>
    </row>
    <row r="19124" spans="4:22" x14ac:dyDescent="0.25">
      <c r="D19124" s="27"/>
      <c r="V19124" s="17"/>
    </row>
    <row r="19125" spans="4:22" x14ac:dyDescent="0.25">
      <c r="D19125" s="27"/>
      <c r="V19125" s="17"/>
    </row>
    <row r="19126" spans="4:22" x14ac:dyDescent="0.25">
      <c r="D19126" s="27"/>
      <c r="V19126" s="17"/>
    </row>
    <row r="19127" spans="4:22" x14ac:dyDescent="0.25">
      <c r="D19127" s="27"/>
      <c r="V19127" s="17"/>
    </row>
    <row r="19128" spans="4:22" x14ac:dyDescent="0.25">
      <c r="D19128" s="27"/>
      <c r="V19128" s="17"/>
    </row>
    <row r="19129" spans="4:22" x14ac:dyDescent="0.25">
      <c r="D19129" s="27"/>
      <c r="V19129" s="17"/>
    </row>
    <row r="19130" spans="4:22" x14ac:dyDescent="0.25">
      <c r="D19130" s="27"/>
      <c r="V19130" s="17"/>
    </row>
    <row r="19131" spans="4:22" x14ac:dyDescent="0.25">
      <c r="D19131" s="27"/>
      <c r="V19131" s="17"/>
    </row>
    <row r="19132" spans="4:22" x14ac:dyDescent="0.25">
      <c r="D19132" s="27"/>
      <c r="V19132" s="17"/>
    </row>
    <row r="19133" spans="4:22" x14ac:dyDescent="0.25">
      <c r="D19133" s="27"/>
      <c r="V19133" s="17"/>
    </row>
    <row r="19134" spans="4:22" x14ac:dyDescent="0.25">
      <c r="D19134" s="27"/>
      <c r="V19134" s="17"/>
    </row>
    <row r="19135" spans="4:22" x14ac:dyDescent="0.25">
      <c r="D19135" s="27"/>
      <c r="V19135" s="17"/>
    </row>
    <row r="19136" spans="4:22" x14ac:dyDescent="0.25">
      <c r="D19136" s="27"/>
      <c r="V19136" s="17"/>
    </row>
    <row r="19137" spans="4:22" x14ac:dyDescent="0.25">
      <c r="D19137" s="27"/>
      <c r="V19137" s="17"/>
    </row>
    <row r="19138" spans="4:22" x14ac:dyDescent="0.25">
      <c r="D19138" s="27"/>
      <c r="V19138" s="17"/>
    </row>
    <row r="19139" spans="4:22" x14ac:dyDescent="0.25">
      <c r="D19139" s="27"/>
      <c r="V19139" s="17"/>
    </row>
    <row r="19140" spans="4:22" x14ac:dyDescent="0.25">
      <c r="D19140" s="27"/>
      <c r="V19140" s="17"/>
    </row>
    <row r="19141" spans="4:22" x14ac:dyDescent="0.25">
      <c r="D19141" s="27"/>
      <c r="V19141" s="17"/>
    </row>
    <row r="19142" spans="4:22" x14ac:dyDescent="0.25">
      <c r="D19142" s="27"/>
      <c r="V19142" s="17"/>
    </row>
    <row r="19143" spans="4:22" x14ac:dyDescent="0.25">
      <c r="D19143" s="27"/>
      <c r="V19143" s="17"/>
    </row>
    <row r="19144" spans="4:22" x14ac:dyDescent="0.25">
      <c r="D19144" s="27"/>
      <c r="V19144" s="17"/>
    </row>
    <row r="19145" spans="4:22" x14ac:dyDescent="0.25">
      <c r="D19145" s="27"/>
      <c r="V19145" s="17"/>
    </row>
    <row r="19146" spans="4:22" x14ac:dyDescent="0.25">
      <c r="D19146" s="27"/>
      <c r="V19146" s="17"/>
    </row>
    <row r="19147" spans="4:22" x14ac:dyDescent="0.25">
      <c r="D19147" s="27"/>
      <c r="V19147" s="17"/>
    </row>
    <row r="19148" spans="4:22" x14ac:dyDescent="0.25">
      <c r="D19148" s="27"/>
      <c r="V19148" s="17"/>
    </row>
    <row r="19149" spans="4:22" x14ac:dyDescent="0.25">
      <c r="D19149" s="27"/>
      <c r="V19149" s="17"/>
    </row>
    <row r="19150" spans="4:22" x14ac:dyDescent="0.25">
      <c r="D19150" s="27"/>
      <c r="V19150" s="17"/>
    </row>
    <row r="19151" spans="4:22" x14ac:dyDescent="0.25">
      <c r="D19151" s="27"/>
      <c r="V19151" s="17"/>
    </row>
    <row r="19152" spans="4:22" x14ac:dyDescent="0.25">
      <c r="D19152" s="27"/>
      <c r="V19152" s="17"/>
    </row>
    <row r="19153" spans="4:22" x14ac:dyDescent="0.25">
      <c r="D19153" s="27"/>
      <c r="V19153" s="17"/>
    </row>
    <row r="19154" spans="4:22" x14ac:dyDescent="0.25">
      <c r="D19154" s="27"/>
      <c r="V19154" s="17"/>
    </row>
    <row r="19155" spans="4:22" x14ac:dyDescent="0.25">
      <c r="D19155" s="27"/>
      <c r="V19155" s="17"/>
    </row>
    <row r="19156" spans="4:22" x14ac:dyDescent="0.25">
      <c r="D19156" s="27"/>
      <c r="V19156" s="17"/>
    </row>
    <row r="19157" spans="4:22" x14ac:dyDescent="0.25">
      <c r="D19157" s="27"/>
      <c r="V19157" s="17"/>
    </row>
    <row r="19158" spans="4:22" x14ac:dyDescent="0.25">
      <c r="D19158" s="27"/>
      <c r="V19158" s="17"/>
    </row>
    <row r="19159" spans="4:22" x14ac:dyDescent="0.25">
      <c r="D19159" s="27"/>
      <c r="V19159" s="17"/>
    </row>
    <row r="19160" spans="4:22" x14ac:dyDescent="0.25">
      <c r="D19160" s="27"/>
      <c r="V19160" s="17"/>
    </row>
    <row r="19161" spans="4:22" x14ac:dyDescent="0.25">
      <c r="D19161" s="27"/>
      <c r="V19161" s="17"/>
    </row>
    <row r="19162" spans="4:22" x14ac:dyDescent="0.25">
      <c r="D19162" s="27"/>
      <c r="V19162" s="17"/>
    </row>
    <row r="19163" spans="4:22" x14ac:dyDescent="0.25">
      <c r="D19163" s="27"/>
      <c r="V19163" s="17"/>
    </row>
    <row r="19164" spans="4:22" x14ac:dyDescent="0.25">
      <c r="D19164" s="27"/>
      <c r="V19164" s="17"/>
    </row>
    <row r="19165" spans="4:22" x14ac:dyDescent="0.25">
      <c r="D19165" s="27"/>
      <c r="V19165" s="17"/>
    </row>
    <row r="19166" spans="4:22" x14ac:dyDescent="0.25">
      <c r="D19166" s="27"/>
      <c r="V19166" s="17"/>
    </row>
    <row r="19167" spans="4:22" x14ac:dyDescent="0.25">
      <c r="D19167" s="27"/>
      <c r="V19167" s="17"/>
    </row>
    <row r="19168" spans="4:22" x14ac:dyDescent="0.25">
      <c r="D19168" s="27"/>
      <c r="V19168" s="17"/>
    </row>
    <row r="19169" spans="4:22" x14ac:dyDescent="0.25">
      <c r="D19169" s="27"/>
      <c r="V19169" s="17"/>
    </row>
    <row r="19170" spans="4:22" x14ac:dyDescent="0.25">
      <c r="D19170" s="27"/>
      <c r="V19170" s="17"/>
    </row>
    <row r="19171" spans="4:22" x14ac:dyDescent="0.25">
      <c r="D19171" s="27"/>
      <c r="V19171" s="17"/>
    </row>
    <row r="19172" spans="4:22" x14ac:dyDescent="0.25">
      <c r="D19172" s="27"/>
      <c r="V19172" s="17"/>
    </row>
    <row r="19173" spans="4:22" x14ac:dyDescent="0.25">
      <c r="D19173" s="27"/>
      <c r="V19173" s="17"/>
    </row>
    <row r="19174" spans="4:22" x14ac:dyDescent="0.25">
      <c r="D19174" s="27"/>
      <c r="V19174" s="17"/>
    </row>
    <row r="19175" spans="4:22" x14ac:dyDescent="0.25">
      <c r="D19175" s="27"/>
      <c r="V19175" s="17"/>
    </row>
    <row r="19176" spans="4:22" x14ac:dyDescent="0.25">
      <c r="D19176" s="27"/>
      <c r="V19176" s="17"/>
    </row>
    <row r="19177" spans="4:22" x14ac:dyDescent="0.25">
      <c r="D19177" s="27"/>
      <c r="V19177" s="17"/>
    </row>
    <row r="19178" spans="4:22" x14ac:dyDescent="0.25">
      <c r="D19178" s="27"/>
      <c r="V19178" s="17"/>
    </row>
    <row r="19179" spans="4:22" x14ac:dyDescent="0.25">
      <c r="D19179" s="27"/>
      <c r="V19179" s="17"/>
    </row>
    <row r="19180" spans="4:22" x14ac:dyDescent="0.25">
      <c r="D19180" s="27"/>
      <c r="V19180" s="17"/>
    </row>
    <row r="19181" spans="4:22" x14ac:dyDescent="0.25">
      <c r="D19181" s="27"/>
      <c r="V19181" s="17"/>
    </row>
    <row r="19182" spans="4:22" x14ac:dyDescent="0.25">
      <c r="D19182" s="27"/>
      <c r="V19182" s="17"/>
    </row>
    <row r="19183" spans="4:22" x14ac:dyDescent="0.25">
      <c r="D19183" s="27"/>
      <c r="V19183" s="17"/>
    </row>
    <row r="19184" spans="4:22" x14ac:dyDescent="0.25">
      <c r="D19184" s="27"/>
      <c r="V19184" s="17"/>
    </row>
    <row r="19185" spans="4:22" x14ac:dyDescent="0.25">
      <c r="D19185" s="27"/>
      <c r="V19185" s="17"/>
    </row>
    <row r="19186" spans="4:22" x14ac:dyDescent="0.25">
      <c r="D19186" s="27"/>
      <c r="V19186" s="17"/>
    </row>
    <row r="19187" spans="4:22" x14ac:dyDescent="0.25">
      <c r="D19187" s="27"/>
      <c r="V19187" s="17"/>
    </row>
    <row r="19188" spans="4:22" x14ac:dyDescent="0.25">
      <c r="D19188" s="27"/>
      <c r="V19188" s="17"/>
    </row>
    <row r="19189" spans="4:22" x14ac:dyDescent="0.25">
      <c r="D19189" s="27"/>
      <c r="V19189" s="17"/>
    </row>
    <row r="19190" spans="4:22" x14ac:dyDescent="0.25">
      <c r="D19190" s="27"/>
      <c r="V19190" s="17"/>
    </row>
    <row r="19191" spans="4:22" x14ac:dyDescent="0.25">
      <c r="D19191" s="27"/>
      <c r="V19191" s="17"/>
    </row>
    <row r="19192" spans="4:22" x14ac:dyDescent="0.25">
      <c r="D19192" s="27"/>
      <c r="V19192" s="17"/>
    </row>
    <row r="19193" spans="4:22" x14ac:dyDescent="0.25">
      <c r="D19193" s="27"/>
      <c r="V19193" s="17"/>
    </row>
    <row r="19194" spans="4:22" x14ac:dyDescent="0.25">
      <c r="D19194" s="27"/>
      <c r="V19194" s="17"/>
    </row>
    <row r="19195" spans="4:22" x14ac:dyDescent="0.25">
      <c r="D19195" s="27"/>
      <c r="V19195" s="17"/>
    </row>
    <row r="19196" spans="4:22" x14ac:dyDescent="0.25">
      <c r="D19196" s="27"/>
      <c r="V19196" s="17"/>
    </row>
    <row r="19197" spans="4:22" x14ac:dyDescent="0.25">
      <c r="D19197" s="27"/>
      <c r="V19197" s="17"/>
    </row>
    <row r="19198" spans="4:22" x14ac:dyDescent="0.25">
      <c r="D19198" s="27"/>
      <c r="V19198" s="17"/>
    </row>
    <row r="19199" spans="4:22" x14ac:dyDescent="0.25">
      <c r="D19199" s="27"/>
      <c r="V19199" s="17"/>
    </row>
    <row r="19200" spans="4:22" x14ac:dyDescent="0.25">
      <c r="D19200" s="27"/>
      <c r="V19200" s="17"/>
    </row>
    <row r="19201" spans="4:22" x14ac:dyDescent="0.25">
      <c r="D19201" s="27"/>
      <c r="V19201" s="17"/>
    </row>
    <row r="19202" spans="4:22" x14ac:dyDescent="0.25">
      <c r="D19202" s="27"/>
      <c r="V19202" s="17"/>
    </row>
    <row r="19203" spans="4:22" x14ac:dyDescent="0.25">
      <c r="D19203" s="27"/>
      <c r="V19203" s="17"/>
    </row>
    <row r="19204" spans="4:22" x14ac:dyDescent="0.25">
      <c r="D19204" s="27"/>
      <c r="V19204" s="17"/>
    </row>
    <row r="19205" spans="4:22" x14ac:dyDescent="0.25">
      <c r="D19205" s="27"/>
      <c r="V19205" s="17"/>
    </row>
    <row r="19206" spans="4:22" x14ac:dyDescent="0.25">
      <c r="D19206" s="27"/>
      <c r="V19206" s="17"/>
    </row>
    <row r="19207" spans="4:22" x14ac:dyDescent="0.25">
      <c r="D19207" s="27"/>
      <c r="V19207" s="17"/>
    </row>
    <row r="19208" spans="4:22" x14ac:dyDescent="0.25">
      <c r="D19208" s="27"/>
      <c r="V19208" s="17"/>
    </row>
    <row r="19209" spans="4:22" x14ac:dyDescent="0.25">
      <c r="D19209" s="27"/>
      <c r="V19209" s="17"/>
    </row>
    <row r="19210" spans="4:22" x14ac:dyDescent="0.25">
      <c r="D19210" s="27"/>
      <c r="V19210" s="17"/>
    </row>
    <row r="19211" spans="4:22" x14ac:dyDescent="0.25">
      <c r="D19211" s="27"/>
      <c r="V19211" s="17"/>
    </row>
    <row r="19212" spans="4:22" x14ac:dyDescent="0.25">
      <c r="D19212" s="27"/>
      <c r="V19212" s="17"/>
    </row>
    <row r="19213" spans="4:22" x14ac:dyDescent="0.25">
      <c r="D19213" s="27"/>
      <c r="V19213" s="17"/>
    </row>
    <row r="19214" spans="4:22" x14ac:dyDescent="0.25">
      <c r="D19214" s="27"/>
      <c r="V19214" s="17"/>
    </row>
    <row r="19215" spans="4:22" x14ac:dyDescent="0.25">
      <c r="D19215" s="27"/>
      <c r="V19215" s="17"/>
    </row>
    <row r="19216" spans="4:22" x14ac:dyDescent="0.25">
      <c r="D19216" s="27"/>
      <c r="V19216" s="17"/>
    </row>
    <row r="19217" spans="4:22" x14ac:dyDescent="0.25">
      <c r="D19217" s="27"/>
      <c r="V19217" s="17"/>
    </row>
    <row r="19218" spans="4:22" x14ac:dyDescent="0.25">
      <c r="D19218" s="27"/>
      <c r="V19218" s="17"/>
    </row>
    <row r="19219" spans="4:22" x14ac:dyDescent="0.25">
      <c r="D19219" s="27"/>
      <c r="V19219" s="17"/>
    </row>
    <row r="19220" spans="4:22" x14ac:dyDescent="0.25">
      <c r="D19220" s="27"/>
      <c r="V19220" s="17"/>
    </row>
    <row r="19221" spans="4:22" x14ac:dyDescent="0.25">
      <c r="D19221" s="27"/>
      <c r="V19221" s="17"/>
    </row>
    <row r="19222" spans="4:22" x14ac:dyDescent="0.25">
      <c r="D19222" s="27"/>
      <c r="V19222" s="17"/>
    </row>
    <row r="19223" spans="4:22" x14ac:dyDescent="0.25">
      <c r="D19223" s="27"/>
      <c r="V19223" s="17"/>
    </row>
    <row r="19224" spans="4:22" x14ac:dyDescent="0.25">
      <c r="D19224" s="27"/>
      <c r="V19224" s="17"/>
    </row>
    <row r="19225" spans="4:22" x14ac:dyDescent="0.25">
      <c r="D19225" s="27"/>
      <c r="V19225" s="17"/>
    </row>
    <row r="19226" spans="4:22" x14ac:dyDescent="0.25">
      <c r="D19226" s="27"/>
      <c r="V19226" s="17"/>
    </row>
    <row r="19227" spans="4:22" x14ac:dyDescent="0.25">
      <c r="D19227" s="27"/>
      <c r="V19227" s="17"/>
    </row>
    <row r="19228" spans="4:22" x14ac:dyDescent="0.25">
      <c r="D19228" s="27"/>
      <c r="V19228" s="17"/>
    </row>
    <row r="19229" spans="4:22" x14ac:dyDescent="0.25">
      <c r="D19229" s="27"/>
      <c r="V19229" s="17"/>
    </row>
    <row r="19230" spans="4:22" x14ac:dyDescent="0.25">
      <c r="D19230" s="27"/>
      <c r="V19230" s="17"/>
    </row>
    <row r="19231" spans="4:22" x14ac:dyDescent="0.25">
      <c r="D19231" s="27"/>
      <c r="V19231" s="17"/>
    </row>
    <row r="19232" spans="4:22" x14ac:dyDescent="0.25">
      <c r="D19232" s="27"/>
      <c r="V19232" s="17"/>
    </row>
    <row r="19233" spans="4:22" x14ac:dyDescent="0.25">
      <c r="D19233" s="27"/>
      <c r="V19233" s="17"/>
    </row>
    <row r="19234" spans="4:22" x14ac:dyDescent="0.25">
      <c r="D19234" s="27"/>
      <c r="V19234" s="17"/>
    </row>
    <row r="19235" spans="4:22" x14ac:dyDescent="0.25">
      <c r="D19235" s="27"/>
      <c r="V19235" s="17"/>
    </row>
    <row r="19236" spans="4:22" x14ac:dyDescent="0.25">
      <c r="D19236" s="27"/>
      <c r="V19236" s="17"/>
    </row>
    <row r="19237" spans="4:22" x14ac:dyDescent="0.25">
      <c r="D19237" s="27"/>
      <c r="V19237" s="17"/>
    </row>
    <row r="19238" spans="4:22" x14ac:dyDescent="0.25">
      <c r="D19238" s="27"/>
      <c r="V19238" s="17"/>
    </row>
    <row r="19239" spans="4:22" x14ac:dyDescent="0.25">
      <c r="D19239" s="27"/>
      <c r="V19239" s="17"/>
    </row>
    <row r="19240" spans="4:22" x14ac:dyDescent="0.25">
      <c r="D19240" s="27"/>
      <c r="V19240" s="17"/>
    </row>
    <row r="19241" spans="4:22" x14ac:dyDescent="0.25">
      <c r="D19241" s="27"/>
      <c r="V19241" s="17"/>
    </row>
    <row r="19242" spans="4:22" x14ac:dyDescent="0.25">
      <c r="D19242" s="27"/>
      <c r="V19242" s="17"/>
    </row>
    <row r="19243" spans="4:22" x14ac:dyDescent="0.25">
      <c r="D19243" s="27"/>
      <c r="V19243" s="17"/>
    </row>
    <row r="19244" spans="4:22" x14ac:dyDescent="0.25">
      <c r="D19244" s="27"/>
      <c r="V19244" s="17"/>
    </row>
    <row r="19245" spans="4:22" x14ac:dyDescent="0.25">
      <c r="D19245" s="27"/>
      <c r="V19245" s="17"/>
    </row>
    <row r="19246" spans="4:22" x14ac:dyDescent="0.25">
      <c r="D19246" s="27"/>
      <c r="V19246" s="17"/>
    </row>
    <row r="19247" spans="4:22" x14ac:dyDescent="0.25">
      <c r="D19247" s="27"/>
      <c r="V19247" s="17"/>
    </row>
    <row r="19248" spans="4:22" x14ac:dyDescent="0.25">
      <c r="D19248" s="27"/>
      <c r="V19248" s="17"/>
    </row>
    <row r="19249" spans="4:22" x14ac:dyDescent="0.25">
      <c r="D19249" s="27"/>
      <c r="V19249" s="17"/>
    </row>
    <row r="19250" spans="4:22" x14ac:dyDescent="0.25">
      <c r="D19250" s="27"/>
      <c r="V19250" s="17"/>
    </row>
    <row r="19251" spans="4:22" x14ac:dyDescent="0.25">
      <c r="D19251" s="27"/>
      <c r="V19251" s="17"/>
    </row>
    <row r="19252" spans="4:22" x14ac:dyDescent="0.25">
      <c r="D19252" s="27"/>
      <c r="V19252" s="17"/>
    </row>
    <row r="19253" spans="4:22" x14ac:dyDescent="0.25">
      <c r="D19253" s="27"/>
      <c r="V19253" s="17"/>
    </row>
    <row r="19254" spans="4:22" x14ac:dyDescent="0.25">
      <c r="D19254" s="27"/>
      <c r="V19254" s="17"/>
    </row>
    <row r="19255" spans="4:22" x14ac:dyDescent="0.25">
      <c r="D19255" s="27"/>
      <c r="V19255" s="17"/>
    </row>
    <row r="19256" spans="4:22" x14ac:dyDescent="0.25">
      <c r="D19256" s="27"/>
      <c r="V19256" s="17"/>
    </row>
    <row r="19257" spans="4:22" x14ac:dyDescent="0.25">
      <c r="D19257" s="27"/>
      <c r="V19257" s="17"/>
    </row>
    <row r="19258" spans="4:22" x14ac:dyDescent="0.25">
      <c r="D19258" s="27"/>
      <c r="V19258" s="17"/>
    </row>
    <row r="19259" spans="4:22" x14ac:dyDescent="0.25">
      <c r="D19259" s="27"/>
      <c r="V19259" s="17"/>
    </row>
    <row r="19260" spans="4:22" x14ac:dyDescent="0.25">
      <c r="D19260" s="27"/>
      <c r="V19260" s="17"/>
    </row>
    <row r="19261" spans="4:22" x14ac:dyDescent="0.25">
      <c r="D19261" s="27"/>
      <c r="V19261" s="17"/>
    </row>
    <row r="19262" spans="4:22" x14ac:dyDescent="0.25">
      <c r="D19262" s="27"/>
      <c r="V19262" s="17"/>
    </row>
    <row r="19263" spans="4:22" x14ac:dyDescent="0.25">
      <c r="D19263" s="27"/>
      <c r="V19263" s="17"/>
    </row>
    <row r="19264" spans="4:22" x14ac:dyDescent="0.25">
      <c r="D19264" s="27"/>
      <c r="V19264" s="17"/>
    </row>
    <row r="19265" spans="4:22" x14ac:dyDescent="0.25">
      <c r="D19265" s="27"/>
      <c r="V19265" s="17"/>
    </row>
    <row r="19266" spans="4:22" x14ac:dyDescent="0.25">
      <c r="D19266" s="27"/>
      <c r="V19266" s="17"/>
    </row>
    <row r="19267" spans="4:22" x14ac:dyDescent="0.25">
      <c r="D19267" s="27"/>
      <c r="V19267" s="17"/>
    </row>
    <row r="19268" spans="4:22" x14ac:dyDescent="0.25">
      <c r="D19268" s="27"/>
      <c r="V19268" s="17"/>
    </row>
    <row r="19269" spans="4:22" x14ac:dyDescent="0.25">
      <c r="D19269" s="27"/>
      <c r="V19269" s="17"/>
    </row>
    <row r="19270" spans="4:22" x14ac:dyDescent="0.25">
      <c r="D19270" s="27"/>
      <c r="V19270" s="17"/>
    </row>
    <row r="19271" spans="4:22" x14ac:dyDescent="0.25">
      <c r="D19271" s="27"/>
      <c r="V19271" s="17"/>
    </row>
    <row r="19272" spans="4:22" x14ac:dyDescent="0.25">
      <c r="D19272" s="27"/>
      <c r="V19272" s="17"/>
    </row>
    <row r="19273" spans="4:22" x14ac:dyDescent="0.25">
      <c r="D19273" s="27"/>
      <c r="V19273" s="17"/>
    </row>
    <row r="19274" spans="4:22" x14ac:dyDescent="0.25">
      <c r="D19274" s="27"/>
      <c r="V19274" s="17"/>
    </row>
    <row r="19275" spans="4:22" x14ac:dyDescent="0.25">
      <c r="D19275" s="27"/>
      <c r="V19275" s="17"/>
    </row>
    <row r="19276" spans="4:22" x14ac:dyDescent="0.25">
      <c r="D19276" s="27"/>
      <c r="V19276" s="17"/>
    </row>
    <row r="19277" spans="4:22" x14ac:dyDescent="0.25">
      <c r="D19277" s="27"/>
      <c r="V19277" s="17"/>
    </row>
    <row r="19278" spans="4:22" x14ac:dyDescent="0.25">
      <c r="D19278" s="27"/>
      <c r="V19278" s="17"/>
    </row>
    <row r="19279" spans="4:22" x14ac:dyDescent="0.25">
      <c r="D19279" s="27"/>
      <c r="V19279" s="17"/>
    </row>
    <row r="19280" spans="4:22" x14ac:dyDescent="0.25">
      <c r="D19280" s="27"/>
      <c r="V19280" s="17"/>
    </row>
    <row r="19281" spans="4:22" x14ac:dyDescent="0.25">
      <c r="D19281" s="27"/>
      <c r="V19281" s="17"/>
    </row>
    <row r="19282" spans="4:22" x14ac:dyDescent="0.25">
      <c r="D19282" s="27"/>
      <c r="V19282" s="17"/>
    </row>
    <row r="19283" spans="4:22" x14ac:dyDescent="0.25">
      <c r="D19283" s="27"/>
      <c r="V19283" s="17"/>
    </row>
    <row r="19284" spans="4:22" x14ac:dyDescent="0.25">
      <c r="D19284" s="27"/>
      <c r="V19284" s="17"/>
    </row>
    <row r="19285" spans="4:22" x14ac:dyDescent="0.25">
      <c r="D19285" s="27"/>
      <c r="V19285" s="17"/>
    </row>
    <row r="19286" spans="4:22" x14ac:dyDescent="0.25">
      <c r="D19286" s="27"/>
      <c r="V19286" s="17"/>
    </row>
    <row r="19287" spans="4:22" x14ac:dyDescent="0.25">
      <c r="D19287" s="27"/>
      <c r="V19287" s="17"/>
    </row>
    <row r="19288" spans="4:22" x14ac:dyDescent="0.25">
      <c r="D19288" s="27"/>
      <c r="V19288" s="17"/>
    </row>
    <row r="19289" spans="4:22" x14ac:dyDescent="0.25">
      <c r="D19289" s="27"/>
      <c r="V19289" s="17"/>
    </row>
    <row r="19290" spans="4:22" x14ac:dyDescent="0.25">
      <c r="D19290" s="27"/>
      <c r="V19290" s="17"/>
    </row>
    <row r="19291" spans="4:22" x14ac:dyDescent="0.25">
      <c r="D19291" s="27"/>
      <c r="V19291" s="17"/>
    </row>
    <row r="19292" spans="4:22" x14ac:dyDescent="0.25">
      <c r="D19292" s="27"/>
      <c r="V19292" s="17"/>
    </row>
    <row r="19293" spans="4:22" x14ac:dyDescent="0.25">
      <c r="D19293" s="27"/>
      <c r="V19293" s="17"/>
    </row>
    <row r="19294" spans="4:22" x14ac:dyDescent="0.25">
      <c r="D19294" s="27"/>
      <c r="V19294" s="17"/>
    </row>
    <row r="19295" spans="4:22" x14ac:dyDescent="0.25">
      <c r="D19295" s="27"/>
      <c r="V19295" s="17"/>
    </row>
    <row r="19296" spans="4:22" x14ac:dyDescent="0.25">
      <c r="D19296" s="27"/>
      <c r="V19296" s="17"/>
    </row>
    <row r="19297" spans="4:22" x14ac:dyDescent="0.25">
      <c r="D19297" s="27"/>
      <c r="V19297" s="17"/>
    </row>
    <row r="19298" spans="4:22" x14ac:dyDescent="0.25">
      <c r="D19298" s="27"/>
      <c r="V19298" s="17"/>
    </row>
    <row r="19299" spans="4:22" x14ac:dyDescent="0.25">
      <c r="D19299" s="27"/>
      <c r="V19299" s="17"/>
    </row>
    <row r="19300" spans="4:22" x14ac:dyDescent="0.25">
      <c r="D19300" s="27"/>
      <c r="V19300" s="17"/>
    </row>
    <row r="19301" spans="4:22" x14ac:dyDescent="0.25">
      <c r="D19301" s="27"/>
      <c r="V19301" s="17"/>
    </row>
    <row r="19302" spans="4:22" x14ac:dyDescent="0.25">
      <c r="D19302" s="27"/>
      <c r="V19302" s="17"/>
    </row>
    <row r="19303" spans="4:22" x14ac:dyDescent="0.25">
      <c r="D19303" s="27"/>
      <c r="V19303" s="17"/>
    </row>
    <row r="19304" spans="4:22" x14ac:dyDescent="0.25">
      <c r="D19304" s="27"/>
      <c r="V19304" s="17"/>
    </row>
    <row r="19305" spans="4:22" x14ac:dyDescent="0.25">
      <c r="D19305" s="27"/>
      <c r="V19305" s="17"/>
    </row>
    <row r="19306" spans="4:22" x14ac:dyDescent="0.25">
      <c r="D19306" s="27"/>
      <c r="V19306" s="17"/>
    </row>
    <row r="19307" spans="4:22" x14ac:dyDescent="0.25">
      <c r="D19307" s="27"/>
      <c r="V19307" s="17"/>
    </row>
    <row r="19308" spans="4:22" x14ac:dyDescent="0.25">
      <c r="D19308" s="27"/>
      <c r="V19308" s="17"/>
    </row>
    <row r="19309" spans="4:22" x14ac:dyDescent="0.25">
      <c r="D19309" s="27"/>
      <c r="V19309" s="17"/>
    </row>
    <row r="19310" spans="4:22" x14ac:dyDescent="0.25">
      <c r="D19310" s="27"/>
      <c r="V19310" s="17"/>
    </row>
    <row r="19311" spans="4:22" x14ac:dyDescent="0.25">
      <c r="D19311" s="27"/>
      <c r="V19311" s="17"/>
    </row>
    <row r="19312" spans="4:22" x14ac:dyDescent="0.25">
      <c r="D19312" s="27"/>
      <c r="V19312" s="17"/>
    </row>
    <row r="19313" spans="4:22" x14ac:dyDescent="0.25">
      <c r="D19313" s="27"/>
      <c r="V19313" s="17"/>
    </row>
    <row r="19314" spans="4:22" x14ac:dyDescent="0.25">
      <c r="D19314" s="27"/>
      <c r="V19314" s="17"/>
    </row>
    <row r="19315" spans="4:22" x14ac:dyDescent="0.25">
      <c r="D19315" s="27"/>
      <c r="V19315" s="17"/>
    </row>
    <row r="19316" spans="4:22" x14ac:dyDescent="0.25">
      <c r="D19316" s="27"/>
      <c r="V19316" s="17"/>
    </row>
    <row r="19317" spans="4:22" x14ac:dyDescent="0.25">
      <c r="D19317" s="27"/>
      <c r="V19317" s="17"/>
    </row>
    <row r="19318" spans="4:22" x14ac:dyDescent="0.25">
      <c r="D19318" s="27"/>
      <c r="V19318" s="17"/>
    </row>
    <row r="19319" spans="4:22" x14ac:dyDescent="0.25">
      <c r="D19319" s="27"/>
      <c r="V19319" s="17"/>
    </row>
    <row r="19320" spans="4:22" x14ac:dyDescent="0.25">
      <c r="D19320" s="27"/>
      <c r="V19320" s="17"/>
    </row>
    <row r="19321" spans="4:22" x14ac:dyDescent="0.25">
      <c r="D19321" s="27"/>
      <c r="V19321" s="17"/>
    </row>
    <row r="19322" spans="4:22" x14ac:dyDescent="0.25">
      <c r="D19322" s="27"/>
      <c r="V19322" s="17"/>
    </row>
    <row r="19323" spans="4:22" x14ac:dyDescent="0.25">
      <c r="D19323" s="27"/>
      <c r="V19323" s="17"/>
    </row>
    <row r="19324" spans="4:22" x14ac:dyDescent="0.25">
      <c r="D19324" s="27"/>
      <c r="V19324" s="17"/>
    </row>
    <row r="19325" spans="4:22" x14ac:dyDescent="0.25">
      <c r="D19325" s="27"/>
      <c r="V19325" s="17"/>
    </row>
    <row r="19326" spans="4:22" x14ac:dyDescent="0.25">
      <c r="D19326" s="27"/>
      <c r="V19326" s="17"/>
    </row>
    <row r="19327" spans="4:22" x14ac:dyDescent="0.25">
      <c r="D19327" s="27"/>
      <c r="V19327" s="17"/>
    </row>
    <row r="19328" spans="4:22" x14ac:dyDescent="0.25">
      <c r="D19328" s="27"/>
      <c r="V19328" s="17"/>
    </row>
    <row r="19329" spans="4:22" x14ac:dyDescent="0.25">
      <c r="D19329" s="27"/>
      <c r="V19329" s="17"/>
    </row>
    <row r="19330" spans="4:22" x14ac:dyDescent="0.25">
      <c r="D19330" s="27"/>
      <c r="V19330" s="17"/>
    </row>
    <row r="19331" spans="4:22" x14ac:dyDescent="0.25">
      <c r="D19331" s="27"/>
      <c r="V19331" s="17"/>
    </row>
    <row r="19332" spans="4:22" x14ac:dyDescent="0.25">
      <c r="D19332" s="27"/>
      <c r="V19332" s="17"/>
    </row>
    <row r="19333" spans="4:22" x14ac:dyDescent="0.25">
      <c r="D19333" s="27"/>
      <c r="V19333" s="17"/>
    </row>
    <row r="19334" spans="4:22" x14ac:dyDescent="0.25">
      <c r="D19334" s="27"/>
      <c r="V19334" s="17"/>
    </row>
    <row r="19335" spans="4:22" x14ac:dyDescent="0.25">
      <c r="D19335" s="27"/>
      <c r="V19335" s="17"/>
    </row>
    <row r="19336" spans="4:22" x14ac:dyDescent="0.25">
      <c r="D19336" s="27"/>
      <c r="V19336" s="17"/>
    </row>
    <row r="19337" spans="4:22" x14ac:dyDescent="0.25">
      <c r="D19337" s="27"/>
      <c r="V19337" s="17"/>
    </row>
    <row r="19338" spans="4:22" x14ac:dyDescent="0.25">
      <c r="D19338" s="27"/>
      <c r="V19338" s="17"/>
    </row>
    <row r="19339" spans="4:22" x14ac:dyDescent="0.25">
      <c r="D19339" s="27"/>
      <c r="V19339" s="17"/>
    </row>
    <row r="19340" spans="4:22" x14ac:dyDescent="0.25">
      <c r="D19340" s="27"/>
      <c r="V19340" s="17"/>
    </row>
    <row r="19341" spans="4:22" x14ac:dyDescent="0.25">
      <c r="D19341" s="27"/>
      <c r="V19341" s="17"/>
    </row>
    <row r="19342" spans="4:22" x14ac:dyDescent="0.25">
      <c r="D19342" s="27"/>
      <c r="V19342" s="17"/>
    </row>
    <row r="19343" spans="4:22" x14ac:dyDescent="0.25">
      <c r="D19343" s="27"/>
      <c r="V19343" s="17"/>
    </row>
    <row r="19344" spans="4:22" x14ac:dyDescent="0.25">
      <c r="D19344" s="27"/>
      <c r="V19344" s="17"/>
    </row>
    <row r="19345" spans="4:22" x14ac:dyDescent="0.25">
      <c r="D19345" s="27"/>
      <c r="V19345" s="17"/>
    </row>
    <row r="19346" spans="4:22" x14ac:dyDescent="0.25">
      <c r="D19346" s="27"/>
      <c r="V19346" s="17"/>
    </row>
    <row r="19347" spans="4:22" x14ac:dyDescent="0.25">
      <c r="D19347" s="27"/>
      <c r="V19347" s="17"/>
    </row>
    <row r="19348" spans="4:22" x14ac:dyDescent="0.25">
      <c r="D19348" s="27"/>
      <c r="V19348" s="17"/>
    </row>
    <row r="19349" spans="4:22" x14ac:dyDescent="0.25">
      <c r="D19349" s="27"/>
      <c r="V19349" s="17"/>
    </row>
    <row r="19350" spans="4:22" x14ac:dyDescent="0.25">
      <c r="D19350" s="27"/>
      <c r="V19350" s="17"/>
    </row>
    <row r="19351" spans="4:22" x14ac:dyDescent="0.25">
      <c r="D19351" s="27"/>
      <c r="V19351" s="17"/>
    </row>
    <row r="19352" spans="4:22" x14ac:dyDescent="0.25">
      <c r="D19352" s="27"/>
      <c r="V19352" s="17"/>
    </row>
    <row r="19353" spans="4:22" x14ac:dyDescent="0.25">
      <c r="D19353" s="27"/>
      <c r="V19353" s="17"/>
    </row>
    <row r="19354" spans="4:22" x14ac:dyDescent="0.25">
      <c r="D19354" s="27"/>
      <c r="V19354" s="17"/>
    </row>
    <row r="19355" spans="4:22" x14ac:dyDescent="0.25">
      <c r="D19355" s="27"/>
      <c r="V19355" s="17"/>
    </row>
    <row r="19356" spans="4:22" x14ac:dyDescent="0.25">
      <c r="D19356" s="27"/>
      <c r="V19356" s="17"/>
    </row>
    <row r="19357" spans="4:22" x14ac:dyDescent="0.25">
      <c r="D19357" s="27"/>
      <c r="V19357" s="17"/>
    </row>
    <row r="19358" spans="4:22" x14ac:dyDescent="0.25">
      <c r="D19358" s="27"/>
      <c r="V19358" s="17"/>
    </row>
    <row r="19359" spans="4:22" x14ac:dyDescent="0.25">
      <c r="D19359" s="27"/>
      <c r="V19359" s="17"/>
    </row>
    <row r="19360" spans="4:22" x14ac:dyDescent="0.25">
      <c r="D19360" s="27"/>
      <c r="V19360" s="17"/>
    </row>
    <row r="19361" spans="4:22" x14ac:dyDescent="0.25">
      <c r="D19361" s="27"/>
      <c r="V19361" s="17"/>
    </row>
    <row r="19362" spans="4:22" x14ac:dyDescent="0.25">
      <c r="D19362" s="27"/>
      <c r="V19362" s="17"/>
    </row>
    <row r="19363" spans="4:22" x14ac:dyDescent="0.25">
      <c r="D19363" s="27"/>
      <c r="V19363" s="17"/>
    </row>
    <row r="19364" spans="4:22" x14ac:dyDescent="0.25">
      <c r="D19364" s="27"/>
      <c r="V19364" s="17"/>
    </row>
    <row r="19365" spans="4:22" x14ac:dyDescent="0.25">
      <c r="D19365" s="27"/>
      <c r="V19365" s="17"/>
    </row>
    <row r="19366" spans="4:22" x14ac:dyDescent="0.25">
      <c r="D19366" s="27"/>
      <c r="V19366" s="17"/>
    </row>
    <row r="19367" spans="4:22" x14ac:dyDescent="0.25">
      <c r="D19367" s="27"/>
      <c r="V19367" s="17"/>
    </row>
    <row r="19368" spans="4:22" x14ac:dyDescent="0.25">
      <c r="D19368" s="27"/>
      <c r="V19368" s="17"/>
    </row>
    <row r="19369" spans="4:22" x14ac:dyDescent="0.25">
      <c r="D19369" s="27"/>
      <c r="V19369" s="17"/>
    </row>
    <row r="19370" spans="4:22" x14ac:dyDescent="0.25">
      <c r="D19370" s="27"/>
      <c r="V19370" s="17"/>
    </row>
    <row r="19371" spans="4:22" x14ac:dyDescent="0.25">
      <c r="D19371" s="27"/>
      <c r="V19371" s="17"/>
    </row>
    <row r="19372" spans="4:22" x14ac:dyDescent="0.25">
      <c r="D19372" s="27"/>
      <c r="V19372" s="17"/>
    </row>
    <row r="19373" spans="4:22" x14ac:dyDescent="0.25">
      <c r="D19373" s="27"/>
      <c r="V19373" s="17"/>
    </row>
    <row r="19374" spans="4:22" x14ac:dyDescent="0.25">
      <c r="D19374" s="27"/>
      <c r="V19374" s="17"/>
    </row>
    <row r="19375" spans="4:22" x14ac:dyDescent="0.25">
      <c r="D19375" s="27"/>
      <c r="V19375" s="17"/>
    </row>
    <row r="19376" spans="4:22" x14ac:dyDescent="0.25">
      <c r="D19376" s="27"/>
      <c r="V19376" s="17"/>
    </row>
    <row r="19377" spans="4:22" x14ac:dyDescent="0.25">
      <c r="D19377" s="27"/>
      <c r="V19377" s="17"/>
    </row>
    <row r="19378" spans="4:22" x14ac:dyDescent="0.25">
      <c r="D19378" s="27"/>
      <c r="V19378" s="17"/>
    </row>
    <row r="19379" spans="4:22" x14ac:dyDescent="0.25">
      <c r="D19379" s="27"/>
      <c r="V19379" s="17"/>
    </row>
    <row r="19380" spans="4:22" x14ac:dyDescent="0.25">
      <c r="D19380" s="27"/>
      <c r="V19380" s="17"/>
    </row>
    <row r="19381" spans="4:22" x14ac:dyDescent="0.25">
      <c r="D19381" s="27"/>
      <c r="V19381" s="17"/>
    </row>
    <row r="19382" spans="4:22" x14ac:dyDescent="0.25">
      <c r="D19382" s="27"/>
      <c r="V19382" s="17"/>
    </row>
    <row r="19383" spans="4:22" x14ac:dyDescent="0.25">
      <c r="D19383" s="27"/>
      <c r="V19383" s="17"/>
    </row>
    <row r="19384" spans="4:22" x14ac:dyDescent="0.25">
      <c r="D19384" s="27"/>
      <c r="V19384" s="17"/>
    </row>
    <row r="19385" spans="4:22" x14ac:dyDescent="0.25">
      <c r="D19385" s="27"/>
      <c r="V19385" s="17"/>
    </row>
    <row r="19386" spans="4:22" x14ac:dyDescent="0.25">
      <c r="D19386" s="27"/>
      <c r="V19386" s="17"/>
    </row>
    <row r="19387" spans="4:22" x14ac:dyDescent="0.25">
      <c r="D19387" s="27"/>
      <c r="V19387" s="17"/>
    </row>
    <row r="19388" spans="4:22" x14ac:dyDescent="0.25">
      <c r="D19388" s="27"/>
      <c r="V19388" s="17"/>
    </row>
    <row r="19389" spans="4:22" x14ac:dyDescent="0.25">
      <c r="D19389" s="27"/>
      <c r="V19389" s="17"/>
    </row>
    <row r="19390" spans="4:22" x14ac:dyDescent="0.25">
      <c r="D19390" s="27"/>
      <c r="V19390" s="17"/>
    </row>
    <row r="19391" spans="4:22" x14ac:dyDescent="0.25">
      <c r="D19391" s="27"/>
      <c r="V19391" s="17"/>
    </row>
    <row r="19392" spans="4:22" x14ac:dyDescent="0.25">
      <c r="D19392" s="27"/>
      <c r="V19392" s="17"/>
    </row>
    <row r="19393" spans="4:22" x14ac:dyDescent="0.25">
      <c r="D19393" s="27"/>
      <c r="V19393" s="17"/>
    </row>
    <row r="19394" spans="4:22" x14ac:dyDescent="0.25">
      <c r="D19394" s="27"/>
      <c r="V19394" s="17"/>
    </row>
    <row r="19395" spans="4:22" x14ac:dyDescent="0.25">
      <c r="D19395" s="27"/>
      <c r="V19395" s="17"/>
    </row>
    <row r="19396" spans="4:22" x14ac:dyDescent="0.25">
      <c r="D19396" s="27"/>
      <c r="V19396" s="17"/>
    </row>
    <row r="19397" spans="4:22" x14ac:dyDescent="0.25">
      <c r="D19397" s="27"/>
      <c r="V19397" s="17"/>
    </row>
    <row r="19398" spans="4:22" x14ac:dyDescent="0.25">
      <c r="D19398" s="27"/>
      <c r="V19398" s="17"/>
    </row>
    <row r="19399" spans="4:22" x14ac:dyDescent="0.25">
      <c r="D19399" s="27"/>
      <c r="V19399" s="17"/>
    </row>
    <row r="19400" spans="4:22" x14ac:dyDescent="0.25">
      <c r="D19400" s="27"/>
      <c r="V19400" s="17"/>
    </row>
    <row r="19401" spans="4:22" x14ac:dyDescent="0.25">
      <c r="D19401" s="27"/>
      <c r="V19401" s="17"/>
    </row>
    <row r="19402" spans="4:22" x14ac:dyDescent="0.25">
      <c r="D19402" s="27"/>
      <c r="V19402" s="17"/>
    </row>
    <row r="19403" spans="4:22" x14ac:dyDescent="0.25">
      <c r="D19403" s="27"/>
      <c r="V19403" s="17"/>
    </row>
    <row r="19404" spans="4:22" x14ac:dyDescent="0.25">
      <c r="D19404" s="27"/>
      <c r="V19404" s="17"/>
    </row>
    <row r="19405" spans="4:22" x14ac:dyDescent="0.25">
      <c r="D19405" s="27"/>
      <c r="V19405" s="17"/>
    </row>
    <row r="19406" spans="4:22" x14ac:dyDescent="0.25">
      <c r="D19406" s="27"/>
      <c r="V19406" s="17"/>
    </row>
    <row r="19407" spans="4:22" x14ac:dyDescent="0.25">
      <c r="D19407" s="27"/>
      <c r="V19407" s="17"/>
    </row>
    <row r="19408" spans="4:22" x14ac:dyDescent="0.25">
      <c r="D19408" s="27"/>
      <c r="V19408" s="17"/>
    </row>
    <row r="19409" spans="4:22" x14ac:dyDescent="0.25">
      <c r="D19409" s="27"/>
      <c r="V19409" s="17"/>
    </row>
    <row r="19410" spans="4:22" x14ac:dyDescent="0.25">
      <c r="D19410" s="27"/>
      <c r="V19410" s="17"/>
    </row>
    <row r="19411" spans="4:22" x14ac:dyDescent="0.25">
      <c r="D19411" s="27"/>
      <c r="V19411" s="17"/>
    </row>
    <row r="19412" spans="4:22" x14ac:dyDescent="0.25">
      <c r="D19412" s="27"/>
      <c r="V19412" s="17"/>
    </row>
    <row r="19413" spans="4:22" x14ac:dyDescent="0.25">
      <c r="D19413" s="27"/>
      <c r="V19413" s="17"/>
    </row>
    <row r="19414" spans="4:22" x14ac:dyDescent="0.25">
      <c r="D19414" s="27"/>
      <c r="V19414" s="17"/>
    </row>
    <row r="19415" spans="4:22" x14ac:dyDescent="0.25">
      <c r="D19415" s="27"/>
      <c r="V19415" s="17"/>
    </row>
    <row r="19416" spans="4:22" x14ac:dyDescent="0.25">
      <c r="D19416" s="27"/>
      <c r="V19416" s="17"/>
    </row>
    <row r="19417" spans="4:22" x14ac:dyDescent="0.25">
      <c r="D19417" s="27"/>
      <c r="V19417" s="17"/>
    </row>
    <row r="19418" spans="4:22" x14ac:dyDescent="0.25">
      <c r="D19418" s="27"/>
      <c r="V19418" s="17"/>
    </row>
    <row r="19419" spans="4:22" x14ac:dyDescent="0.25">
      <c r="D19419" s="27"/>
      <c r="V19419" s="17"/>
    </row>
    <row r="19420" spans="4:22" x14ac:dyDescent="0.25">
      <c r="D19420" s="27"/>
      <c r="V19420" s="17"/>
    </row>
    <row r="19421" spans="4:22" x14ac:dyDescent="0.25">
      <c r="D19421" s="27"/>
      <c r="V19421" s="17"/>
    </row>
    <row r="19422" spans="4:22" x14ac:dyDescent="0.25">
      <c r="D19422" s="27"/>
      <c r="V19422" s="17"/>
    </row>
    <row r="19423" spans="4:22" x14ac:dyDescent="0.25">
      <c r="D19423" s="27"/>
      <c r="V19423" s="17"/>
    </row>
    <row r="19424" spans="4:22" x14ac:dyDescent="0.25">
      <c r="D19424" s="27"/>
      <c r="V19424" s="17"/>
    </row>
    <row r="19425" spans="4:22" x14ac:dyDescent="0.25">
      <c r="D19425" s="27"/>
      <c r="V19425" s="17"/>
    </row>
    <row r="19426" spans="4:22" x14ac:dyDescent="0.25">
      <c r="D19426" s="27"/>
      <c r="V19426" s="17"/>
    </row>
    <row r="19427" spans="4:22" x14ac:dyDescent="0.25">
      <c r="D19427" s="27"/>
      <c r="V19427" s="17"/>
    </row>
    <row r="19428" spans="4:22" x14ac:dyDescent="0.25">
      <c r="D19428" s="27"/>
      <c r="V19428" s="17"/>
    </row>
    <row r="19429" spans="4:22" x14ac:dyDescent="0.25">
      <c r="D19429" s="27"/>
      <c r="V19429" s="17"/>
    </row>
    <row r="19430" spans="4:22" x14ac:dyDescent="0.25">
      <c r="D19430" s="27"/>
      <c r="V19430" s="17"/>
    </row>
    <row r="19431" spans="4:22" x14ac:dyDescent="0.25">
      <c r="D19431" s="27"/>
      <c r="V19431" s="17"/>
    </row>
    <row r="19432" spans="4:22" x14ac:dyDescent="0.25">
      <c r="D19432" s="27"/>
      <c r="V19432" s="17"/>
    </row>
    <row r="19433" spans="4:22" x14ac:dyDescent="0.25">
      <c r="D19433" s="27"/>
      <c r="V19433" s="17"/>
    </row>
    <row r="19434" spans="4:22" x14ac:dyDescent="0.25">
      <c r="D19434" s="27"/>
      <c r="V19434" s="17"/>
    </row>
    <row r="19435" spans="4:22" x14ac:dyDescent="0.25">
      <c r="D19435" s="27"/>
      <c r="V19435" s="17"/>
    </row>
    <row r="19436" spans="4:22" x14ac:dyDescent="0.25">
      <c r="D19436" s="27"/>
      <c r="V19436" s="17"/>
    </row>
    <row r="19437" spans="4:22" x14ac:dyDescent="0.25">
      <c r="D19437" s="27"/>
      <c r="V19437" s="17"/>
    </row>
    <row r="19438" spans="4:22" x14ac:dyDescent="0.25">
      <c r="D19438" s="27"/>
      <c r="V19438" s="17"/>
    </row>
    <row r="19439" spans="4:22" x14ac:dyDescent="0.25">
      <c r="D19439" s="27"/>
      <c r="V19439" s="17"/>
    </row>
    <row r="19440" spans="4:22" x14ac:dyDescent="0.25">
      <c r="D19440" s="27"/>
      <c r="V19440" s="17"/>
    </row>
    <row r="19441" spans="4:22" x14ac:dyDescent="0.25">
      <c r="D19441" s="27"/>
      <c r="V19441" s="17"/>
    </row>
    <row r="19442" spans="4:22" x14ac:dyDescent="0.25">
      <c r="D19442" s="27"/>
      <c r="V19442" s="17"/>
    </row>
    <row r="19443" spans="4:22" x14ac:dyDescent="0.25">
      <c r="D19443" s="27"/>
      <c r="V19443" s="17"/>
    </row>
    <row r="19444" spans="4:22" x14ac:dyDescent="0.25">
      <c r="D19444" s="27"/>
      <c r="V19444" s="17"/>
    </row>
    <row r="19445" spans="4:22" x14ac:dyDescent="0.25">
      <c r="D19445" s="27"/>
      <c r="V19445" s="17"/>
    </row>
    <row r="19446" spans="4:22" x14ac:dyDescent="0.25">
      <c r="D19446" s="27"/>
      <c r="V19446" s="17"/>
    </row>
    <row r="19447" spans="4:22" x14ac:dyDescent="0.25">
      <c r="D19447" s="27"/>
      <c r="V19447" s="17"/>
    </row>
    <row r="19448" spans="4:22" x14ac:dyDescent="0.25">
      <c r="D19448" s="27"/>
      <c r="V19448" s="17"/>
    </row>
    <row r="19449" spans="4:22" x14ac:dyDescent="0.25">
      <c r="D19449" s="27"/>
      <c r="V19449" s="17"/>
    </row>
    <row r="19450" spans="4:22" x14ac:dyDescent="0.25">
      <c r="D19450" s="27"/>
      <c r="V19450" s="17"/>
    </row>
    <row r="19451" spans="4:22" x14ac:dyDescent="0.25">
      <c r="D19451" s="27"/>
      <c r="V19451" s="17"/>
    </row>
    <row r="19452" spans="4:22" x14ac:dyDescent="0.25">
      <c r="D19452" s="27"/>
      <c r="V19452" s="17"/>
    </row>
    <row r="19453" spans="4:22" x14ac:dyDescent="0.25">
      <c r="D19453" s="27"/>
      <c r="V19453" s="17"/>
    </row>
    <row r="19454" spans="4:22" x14ac:dyDescent="0.25">
      <c r="D19454" s="27"/>
      <c r="V19454" s="17"/>
    </row>
    <row r="19455" spans="4:22" x14ac:dyDescent="0.25">
      <c r="D19455" s="27"/>
      <c r="V19455" s="17"/>
    </row>
    <row r="19456" spans="4:22" x14ac:dyDescent="0.25">
      <c r="D19456" s="27"/>
      <c r="V19456" s="17"/>
    </row>
    <row r="19457" spans="4:22" x14ac:dyDescent="0.25">
      <c r="D19457" s="27"/>
      <c r="V19457" s="17"/>
    </row>
    <row r="19458" spans="4:22" x14ac:dyDescent="0.25">
      <c r="D19458" s="27"/>
      <c r="V19458" s="17"/>
    </row>
    <row r="19459" spans="4:22" x14ac:dyDescent="0.25">
      <c r="D19459" s="27"/>
      <c r="V19459" s="17"/>
    </row>
    <row r="19460" spans="4:22" x14ac:dyDescent="0.25">
      <c r="D19460" s="27"/>
      <c r="V19460" s="17"/>
    </row>
    <row r="19461" spans="4:22" x14ac:dyDescent="0.25">
      <c r="D19461" s="27"/>
      <c r="V19461" s="17"/>
    </row>
    <row r="19462" spans="4:22" x14ac:dyDescent="0.25">
      <c r="D19462" s="27"/>
      <c r="V19462" s="17"/>
    </row>
    <row r="19463" spans="4:22" x14ac:dyDescent="0.25">
      <c r="D19463" s="27"/>
      <c r="V19463" s="17"/>
    </row>
    <row r="19464" spans="4:22" x14ac:dyDescent="0.25">
      <c r="D19464" s="27"/>
      <c r="V19464" s="17"/>
    </row>
    <row r="19465" spans="4:22" x14ac:dyDescent="0.25">
      <c r="D19465" s="27"/>
      <c r="V19465" s="17"/>
    </row>
    <row r="19466" spans="4:22" x14ac:dyDescent="0.25">
      <c r="D19466" s="27"/>
      <c r="V19466" s="17"/>
    </row>
    <row r="19467" spans="4:22" x14ac:dyDescent="0.25">
      <c r="D19467" s="27"/>
      <c r="V19467" s="17"/>
    </row>
    <row r="19468" spans="4:22" x14ac:dyDescent="0.25">
      <c r="D19468" s="27"/>
      <c r="V19468" s="17"/>
    </row>
    <row r="19469" spans="4:22" x14ac:dyDescent="0.25">
      <c r="D19469" s="27"/>
      <c r="V19469" s="17"/>
    </row>
    <row r="19470" spans="4:22" x14ac:dyDescent="0.25">
      <c r="D19470" s="27"/>
      <c r="V19470" s="17"/>
    </row>
    <row r="19471" spans="4:22" x14ac:dyDescent="0.25">
      <c r="D19471" s="27"/>
      <c r="V19471" s="17"/>
    </row>
    <row r="19472" spans="4:22" x14ac:dyDescent="0.25">
      <c r="D19472" s="27"/>
      <c r="V19472" s="17"/>
    </row>
    <row r="19473" spans="4:22" x14ac:dyDescent="0.25">
      <c r="D19473" s="27"/>
      <c r="V19473" s="17"/>
    </row>
    <row r="19474" spans="4:22" x14ac:dyDescent="0.25">
      <c r="D19474" s="27"/>
      <c r="V19474" s="17"/>
    </row>
    <row r="19475" spans="4:22" x14ac:dyDescent="0.25">
      <c r="D19475" s="27"/>
      <c r="V19475" s="17"/>
    </row>
    <row r="19476" spans="4:22" x14ac:dyDescent="0.25">
      <c r="D19476" s="27"/>
      <c r="V19476" s="17"/>
    </row>
    <row r="19477" spans="4:22" x14ac:dyDescent="0.25">
      <c r="D19477" s="27"/>
      <c r="V19477" s="17"/>
    </row>
    <row r="19478" spans="4:22" x14ac:dyDescent="0.25">
      <c r="D19478" s="27"/>
      <c r="V19478" s="17"/>
    </row>
    <row r="19479" spans="4:22" x14ac:dyDescent="0.25">
      <c r="D19479" s="27"/>
      <c r="V19479" s="17"/>
    </row>
    <row r="19480" spans="4:22" x14ac:dyDescent="0.25">
      <c r="D19480" s="27"/>
      <c r="V19480" s="17"/>
    </row>
    <row r="19481" spans="4:22" x14ac:dyDescent="0.25">
      <c r="D19481" s="27"/>
      <c r="V19481" s="17"/>
    </row>
    <row r="19482" spans="4:22" x14ac:dyDescent="0.25">
      <c r="D19482" s="27"/>
      <c r="V19482" s="17"/>
    </row>
    <row r="19483" spans="4:22" x14ac:dyDescent="0.25">
      <c r="D19483" s="27"/>
      <c r="V19483" s="17"/>
    </row>
    <row r="19484" spans="4:22" x14ac:dyDescent="0.25">
      <c r="D19484" s="27"/>
      <c r="V19484" s="17"/>
    </row>
    <row r="19485" spans="4:22" x14ac:dyDescent="0.25">
      <c r="D19485" s="27"/>
      <c r="V19485" s="17"/>
    </row>
    <row r="19486" spans="4:22" x14ac:dyDescent="0.25">
      <c r="D19486" s="27"/>
      <c r="V19486" s="17"/>
    </row>
    <row r="19487" spans="4:22" x14ac:dyDescent="0.25">
      <c r="D19487" s="27"/>
      <c r="V19487" s="17"/>
    </row>
    <row r="19488" spans="4:22" x14ac:dyDescent="0.25">
      <c r="D19488" s="27"/>
      <c r="V19488" s="17"/>
    </row>
    <row r="19489" spans="4:22" x14ac:dyDescent="0.25">
      <c r="D19489" s="27"/>
      <c r="V19489" s="17"/>
    </row>
    <row r="19490" spans="4:22" x14ac:dyDescent="0.25">
      <c r="D19490" s="27"/>
      <c r="V19490" s="17"/>
    </row>
    <row r="19491" spans="4:22" x14ac:dyDescent="0.25">
      <c r="D19491" s="27"/>
      <c r="V19491" s="17"/>
    </row>
    <row r="19492" spans="4:22" x14ac:dyDescent="0.25">
      <c r="D19492" s="27"/>
      <c r="V19492" s="17"/>
    </row>
    <row r="19493" spans="4:22" x14ac:dyDescent="0.25">
      <c r="D19493" s="27"/>
      <c r="V19493" s="17"/>
    </row>
    <row r="19494" spans="4:22" x14ac:dyDescent="0.25">
      <c r="D19494" s="27"/>
      <c r="V19494" s="17"/>
    </row>
    <row r="19495" spans="4:22" x14ac:dyDescent="0.25">
      <c r="D19495" s="27"/>
      <c r="V19495" s="17"/>
    </row>
    <row r="19496" spans="4:22" x14ac:dyDescent="0.25">
      <c r="D19496" s="27"/>
      <c r="V19496" s="17"/>
    </row>
    <row r="19497" spans="4:22" x14ac:dyDescent="0.25">
      <c r="D19497" s="27"/>
      <c r="V19497" s="17"/>
    </row>
    <row r="19498" spans="4:22" x14ac:dyDescent="0.25">
      <c r="D19498" s="27"/>
      <c r="V19498" s="17"/>
    </row>
    <row r="19499" spans="4:22" x14ac:dyDescent="0.25">
      <c r="D19499" s="27"/>
      <c r="V19499" s="17"/>
    </row>
    <row r="19500" spans="4:22" x14ac:dyDescent="0.25">
      <c r="D19500" s="27"/>
      <c r="V19500" s="17"/>
    </row>
    <row r="19501" spans="4:22" x14ac:dyDescent="0.25">
      <c r="D19501" s="27"/>
      <c r="V19501" s="17"/>
    </row>
    <row r="19502" spans="4:22" x14ac:dyDescent="0.25">
      <c r="D19502" s="27"/>
      <c r="V19502" s="17"/>
    </row>
    <row r="19503" spans="4:22" x14ac:dyDescent="0.25">
      <c r="D19503" s="27"/>
      <c r="V19503" s="17"/>
    </row>
    <row r="19504" spans="4:22" x14ac:dyDescent="0.25">
      <c r="D19504" s="27"/>
      <c r="V19504" s="17"/>
    </row>
    <row r="19505" spans="4:22" x14ac:dyDescent="0.25">
      <c r="D19505" s="27"/>
      <c r="V19505" s="17"/>
    </row>
    <row r="19506" spans="4:22" x14ac:dyDescent="0.25">
      <c r="D19506" s="27"/>
      <c r="V19506" s="17"/>
    </row>
    <row r="19507" spans="4:22" x14ac:dyDescent="0.25">
      <c r="D19507" s="27"/>
      <c r="V19507" s="17"/>
    </row>
    <row r="19508" spans="4:22" x14ac:dyDescent="0.25">
      <c r="D19508" s="27"/>
      <c r="V19508" s="17"/>
    </row>
    <row r="19509" spans="4:22" x14ac:dyDescent="0.25">
      <c r="D19509" s="27"/>
      <c r="V19509" s="17"/>
    </row>
    <row r="19510" spans="4:22" x14ac:dyDescent="0.25">
      <c r="D19510" s="27"/>
      <c r="V19510" s="17"/>
    </row>
    <row r="19511" spans="4:22" x14ac:dyDescent="0.25">
      <c r="D19511" s="27"/>
      <c r="V19511" s="17"/>
    </row>
    <row r="19512" spans="4:22" x14ac:dyDescent="0.25">
      <c r="D19512" s="27"/>
      <c r="V19512" s="17"/>
    </row>
    <row r="19513" spans="4:22" x14ac:dyDescent="0.25">
      <c r="D19513" s="27"/>
      <c r="V19513" s="17"/>
    </row>
    <row r="19514" spans="4:22" x14ac:dyDescent="0.25">
      <c r="D19514" s="27"/>
      <c r="V19514" s="17"/>
    </row>
    <row r="19515" spans="4:22" x14ac:dyDescent="0.25">
      <c r="D19515" s="27"/>
      <c r="V19515" s="17"/>
    </row>
    <row r="19516" spans="4:22" x14ac:dyDescent="0.25">
      <c r="D19516" s="27"/>
      <c r="V19516" s="17"/>
    </row>
    <row r="19517" spans="4:22" x14ac:dyDescent="0.25">
      <c r="D19517" s="27"/>
      <c r="V19517" s="17"/>
    </row>
    <row r="19518" spans="4:22" x14ac:dyDescent="0.25">
      <c r="D19518" s="27"/>
      <c r="V19518" s="17"/>
    </row>
    <row r="19519" spans="4:22" x14ac:dyDescent="0.25">
      <c r="D19519" s="27"/>
      <c r="V19519" s="17"/>
    </row>
    <row r="19520" spans="4:22" x14ac:dyDescent="0.25">
      <c r="D19520" s="27"/>
      <c r="V19520" s="17"/>
    </row>
    <row r="19521" spans="4:22" x14ac:dyDescent="0.25">
      <c r="D19521" s="27"/>
      <c r="V19521" s="17"/>
    </row>
    <row r="19522" spans="4:22" x14ac:dyDescent="0.25">
      <c r="D19522" s="27"/>
      <c r="V19522" s="17"/>
    </row>
    <row r="19523" spans="4:22" x14ac:dyDescent="0.25">
      <c r="D19523" s="27"/>
      <c r="V19523" s="17"/>
    </row>
    <row r="19524" spans="4:22" x14ac:dyDescent="0.25">
      <c r="D19524" s="27"/>
      <c r="V19524" s="17"/>
    </row>
    <row r="19525" spans="4:22" x14ac:dyDescent="0.25">
      <c r="D19525" s="27"/>
      <c r="V19525" s="17"/>
    </row>
    <row r="19526" spans="4:22" x14ac:dyDescent="0.25">
      <c r="D19526" s="27"/>
      <c r="V19526" s="17"/>
    </row>
    <row r="19527" spans="4:22" x14ac:dyDescent="0.25">
      <c r="D19527" s="27"/>
      <c r="V19527" s="17"/>
    </row>
    <row r="19528" spans="4:22" x14ac:dyDescent="0.25">
      <c r="D19528" s="27"/>
      <c r="V19528" s="17"/>
    </row>
    <row r="19529" spans="4:22" x14ac:dyDescent="0.25">
      <c r="D19529" s="27"/>
      <c r="V19529" s="17"/>
    </row>
    <row r="19530" spans="4:22" x14ac:dyDescent="0.25">
      <c r="D19530" s="27"/>
      <c r="V19530" s="17"/>
    </row>
    <row r="19531" spans="4:22" x14ac:dyDescent="0.25">
      <c r="D19531" s="27"/>
      <c r="V19531" s="17"/>
    </row>
    <row r="19532" spans="4:22" x14ac:dyDescent="0.25">
      <c r="D19532" s="27"/>
      <c r="V19532" s="17"/>
    </row>
    <row r="19533" spans="4:22" x14ac:dyDescent="0.25">
      <c r="D19533" s="27"/>
      <c r="V19533" s="17"/>
    </row>
    <row r="19534" spans="4:22" x14ac:dyDescent="0.25">
      <c r="D19534" s="27"/>
      <c r="V19534" s="17"/>
    </row>
    <row r="19535" spans="4:22" x14ac:dyDescent="0.25">
      <c r="D19535" s="27"/>
      <c r="V19535" s="17"/>
    </row>
    <row r="19536" spans="4:22" x14ac:dyDescent="0.25">
      <c r="D19536" s="27"/>
      <c r="V19536" s="17"/>
    </row>
    <row r="19537" spans="4:22" x14ac:dyDescent="0.25">
      <c r="D19537" s="27"/>
      <c r="V19537" s="17"/>
    </row>
    <row r="19538" spans="4:22" x14ac:dyDescent="0.25">
      <c r="D19538" s="27"/>
      <c r="V19538" s="17"/>
    </row>
    <row r="19539" spans="4:22" x14ac:dyDescent="0.25">
      <c r="D19539" s="27"/>
      <c r="V19539" s="17"/>
    </row>
    <row r="19540" spans="4:22" x14ac:dyDescent="0.25">
      <c r="D19540" s="27"/>
      <c r="V19540" s="17"/>
    </row>
    <row r="19541" spans="4:22" x14ac:dyDescent="0.25">
      <c r="D19541" s="27"/>
      <c r="V19541" s="17"/>
    </row>
    <row r="19542" spans="4:22" x14ac:dyDescent="0.25">
      <c r="D19542" s="27"/>
      <c r="V19542" s="17"/>
    </row>
    <row r="19543" spans="4:22" x14ac:dyDescent="0.25">
      <c r="D19543" s="27"/>
      <c r="V19543" s="17"/>
    </row>
    <row r="19544" spans="4:22" x14ac:dyDescent="0.25">
      <c r="D19544" s="27"/>
      <c r="V19544" s="17"/>
    </row>
    <row r="19545" spans="4:22" x14ac:dyDescent="0.25">
      <c r="D19545" s="27"/>
      <c r="V19545" s="17"/>
    </row>
    <row r="19546" spans="4:22" x14ac:dyDescent="0.25">
      <c r="D19546" s="27"/>
      <c r="V19546" s="17"/>
    </row>
    <row r="19547" spans="4:22" x14ac:dyDescent="0.25">
      <c r="D19547" s="27"/>
      <c r="V19547" s="17"/>
    </row>
    <row r="19548" spans="4:22" x14ac:dyDescent="0.25">
      <c r="D19548" s="27"/>
      <c r="V19548" s="17"/>
    </row>
    <row r="19549" spans="4:22" x14ac:dyDescent="0.25">
      <c r="D19549" s="27"/>
      <c r="V19549" s="17"/>
    </row>
    <row r="19550" spans="4:22" x14ac:dyDescent="0.25">
      <c r="D19550" s="27"/>
      <c r="V19550" s="17"/>
    </row>
    <row r="19551" spans="4:22" x14ac:dyDescent="0.25">
      <c r="D19551" s="27"/>
      <c r="V19551" s="17"/>
    </row>
    <row r="19552" spans="4:22" x14ac:dyDescent="0.25">
      <c r="D19552" s="27"/>
      <c r="V19552" s="17"/>
    </row>
    <row r="19553" spans="4:22" x14ac:dyDescent="0.25">
      <c r="D19553" s="27"/>
      <c r="V19553" s="17"/>
    </row>
    <row r="19554" spans="4:22" x14ac:dyDescent="0.25">
      <c r="D19554" s="27"/>
      <c r="V19554" s="17"/>
    </row>
    <row r="19555" spans="4:22" x14ac:dyDescent="0.25">
      <c r="D19555" s="27"/>
      <c r="V19555" s="17"/>
    </row>
    <row r="19556" spans="4:22" x14ac:dyDescent="0.25">
      <c r="D19556" s="27"/>
      <c r="V19556" s="17"/>
    </row>
    <row r="19557" spans="4:22" x14ac:dyDescent="0.25">
      <c r="D19557" s="27"/>
      <c r="V19557" s="17"/>
    </row>
    <row r="19558" spans="4:22" x14ac:dyDescent="0.25">
      <c r="D19558" s="27"/>
      <c r="V19558" s="17"/>
    </row>
    <row r="19559" spans="4:22" x14ac:dyDescent="0.25">
      <c r="D19559" s="27"/>
      <c r="V19559" s="17"/>
    </row>
    <row r="19560" spans="4:22" x14ac:dyDescent="0.25">
      <c r="D19560" s="27"/>
      <c r="V19560" s="17"/>
    </row>
    <row r="19561" spans="4:22" x14ac:dyDescent="0.25">
      <c r="D19561" s="27"/>
      <c r="V19561" s="17"/>
    </row>
    <row r="19562" spans="4:22" x14ac:dyDescent="0.25">
      <c r="D19562" s="27"/>
      <c r="V19562" s="17"/>
    </row>
    <row r="19563" spans="4:22" x14ac:dyDescent="0.25">
      <c r="D19563" s="27"/>
      <c r="V19563" s="17"/>
    </row>
    <row r="19564" spans="4:22" x14ac:dyDescent="0.25">
      <c r="D19564" s="27"/>
      <c r="V19564" s="17"/>
    </row>
    <row r="19565" spans="4:22" x14ac:dyDescent="0.25">
      <c r="D19565" s="27"/>
      <c r="V19565" s="17"/>
    </row>
    <row r="19566" spans="4:22" x14ac:dyDescent="0.25">
      <c r="D19566" s="27"/>
      <c r="V19566" s="17"/>
    </row>
    <row r="19567" spans="4:22" x14ac:dyDescent="0.25">
      <c r="D19567" s="27"/>
      <c r="V19567" s="17"/>
    </row>
    <row r="19568" spans="4:22" x14ac:dyDescent="0.25">
      <c r="D19568" s="27"/>
      <c r="V19568" s="17"/>
    </row>
    <row r="19569" spans="4:22" x14ac:dyDescent="0.25">
      <c r="D19569" s="27"/>
      <c r="V19569" s="17"/>
    </row>
    <row r="19570" spans="4:22" x14ac:dyDescent="0.25">
      <c r="D19570" s="27"/>
      <c r="V19570" s="17"/>
    </row>
    <row r="19571" spans="4:22" x14ac:dyDescent="0.25">
      <c r="D19571" s="27"/>
      <c r="V19571" s="17"/>
    </row>
    <row r="19572" spans="4:22" x14ac:dyDescent="0.25">
      <c r="D19572" s="27"/>
      <c r="V19572" s="17"/>
    </row>
    <row r="19573" spans="4:22" x14ac:dyDescent="0.25">
      <c r="D19573" s="27"/>
      <c r="V19573" s="17"/>
    </row>
    <row r="19574" spans="4:22" x14ac:dyDescent="0.25">
      <c r="D19574" s="27"/>
      <c r="V19574" s="17"/>
    </row>
    <row r="19575" spans="4:22" x14ac:dyDescent="0.25">
      <c r="D19575" s="27"/>
      <c r="V19575" s="17"/>
    </row>
    <row r="19576" spans="4:22" x14ac:dyDescent="0.25">
      <c r="D19576" s="27"/>
      <c r="V19576" s="17"/>
    </row>
    <row r="19577" spans="4:22" x14ac:dyDescent="0.25">
      <c r="D19577" s="27"/>
      <c r="V19577" s="17"/>
    </row>
    <row r="19578" spans="4:22" x14ac:dyDescent="0.25">
      <c r="D19578" s="27"/>
      <c r="V19578" s="17"/>
    </row>
    <row r="19579" spans="4:22" x14ac:dyDescent="0.25">
      <c r="D19579" s="27"/>
      <c r="V19579" s="17"/>
    </row>
    <row r="19580" spans="4:22" x14ac:dyDescent="0.25">
      <c r="D19580" s="27"/>
      <c r="V19580" s="17"/>
    </row>
    <row r="19581" spans="4:22" x14ac:dyDescent="0.25">
      <c r="D19581" s="27"/>
      <c r="V19581" s="17"/>
    </row>
    <row r="19582" spans="4:22" x14ac:dyDescent="0.25">
      <c r="D19582" s="27"/>
      <c r="V19582" s="17"/>
    </row>
    <row r="19583" spans="4:22" x14ac:dyDescent="0.25">
      <c r="D19583" s="27"/>
      <c r="V19583" s="17"/>
    </row>
    <row r="19584" spans="4:22" x14ac:dyDescent="0.25">
      <c r="D19584" s="27"/>
      <c r="V19584" s="17"/>
    </row>
    <row r="19585" spans="4:22" x14ac:dyDescent="0.25">
      <c r="D19585" s="27"/>
      <c r="V19585" s="17"/>
    </row>
    <row r="19586" spans="4:22" x14ac:dyDescent="0.25">
      <c r="D19586" s="27"/>
      <c r="V19586" s="17"/>
    </row>
    <row r="19587" spans="4:22" x14ac:dyDescent="0.25">
      <c r="D19587" s="27"/>
      <c r="V19587" s="17"/>
    </row>
    <row r="19588" spans="4:22" x14ac:dyDescent="0.25">
      <c r="D19588" s="27"/>
      <c r="V19588" s="17"/>
    </row>
    <row r="19589" spans="4:22" x14ac:dyDescent="0.25">
      <c r="D19589" s="27"/>
      <c r="V19589" s="17"/>
    </row>
    <row r="19590" spans="4:22" x14ac:dyDescent="0.25">
      <c r="D19590" s="27"/>
      <c r="V19590" s="17"/>
    </row>
    <row r="19591" spans="4:22" x14ac:dyDescent="0.25">
      <c r="D19591" s="27"/>
      <c r="V19591" s="17"/>
    </row>
    <row r="19592" spans="4:22" x14ac:dyDescent="0.25">
      <c r="D19592" s="27"/>
      <c r="V19592" s="17"/>
    </row>
    <row r="19593" spans="4:22" x14ac:dyDescent="0.25">
      <c r="D19593" s="27"/>
      <c r="V19593" s="17"/>
    </row>
    <row r="19594" spans="4:22" x14ac:dyDescent="0.25">
      <c r="D19594" s="27"/>
      <c r="V19594" s="17"/>
    </row>
    <row r="19595" spans="4:22" x14ac:dyDescent="0.25">
      <c r="D19595" s="27"/>
      <c r="V19595" s="17"/>
    </row>
    <row r="19596" spans="4:22" x14ac:dyDescent="0.25">
      <c r="D19596" s="27"/>
      <c r="V19596" s="17"/>
    </row>
    <row r="19597" spans="4:22" x14ac:dyDescent="0.25">
      <c r="D19597" s="27"/>
      <c r="V19597" s="17"/>
    </row>
    <row r="19598" spans="4:22" x14ac:dyDescent="0.25">
      <c r="D19598" s="27"/>
      <c r="V19598" s="17"/>
    </row>
    <row r="19599" spans="4:22" x14ac:dyDescent="0.25">
      <c r="D19599" s="27"/>
      <c r="V19599" s="17"/>
    </row>
    <row r="19600" spans="4:22" x14ac:dyDescent="0.25">
      <c r="D19600" s="27"/>
      <c r="V19600" s="17"/>
    </row>
    <row r="19601" spans="4:22" x14ac:dyDescent="0.25">
      <c r="D19601" s="27"/>
      <c r="V19601" s="17"/>
    </row>
    <row r="19602" spans="4:22" x14ac:dyDescent="0.25">
      <c r="D19602" s="27"/>
      <c r="V19602" s="17"/>
    </row>
    <row r="19603" spans="4:22" x14ac:dyDescent="0.25">
      <c r="D19603" s="27"/>
      <c r="V19603" s="17"/>
    </row>
    <row r="19604" spans="4:22" x14ac:dyDescent="0.25">
      <c r="D19604" s="27"/>
      <c r="V19604" s="17"/>
    </row>
    <row r="19605" spans="4:22" x14ac:dyDescent="0.25">
      <c r="D19605" s="27"/>
      <c r="V19605" s="17"/>
    </row>
    <row r="19606" spans="4:22" x14ac:dyDescent="0.25">
      <c r="D19606" s="27"/>
      <c r="V19606" s="17"/>
    </row>
    <row r="19607" spans="4:22" x14ac:dyDescent="0.25">
      <c r="D19607" s="27"/>
      <c r="V19607" s="17"/>
    </row>
    <row r="19608" spans="4:22" x14ac:dyDescent="0.25">
      <c r="D19608" s="27"/>
      <c r="V19608" s="17"/>
    </row>
    <row r="19609" spans="4:22" x14ac:dyDescent="0.25">
      <c r="D19609" s="27"/>
      <c r="V19609" s="17"/>
    </row>
    <row r="19610" spans="4:22" x14ac:dyDescent="0.25">
      <c r="D19610" s="27"/>
      <c r="V19610" s="17"/>
    </row>
    <row r="19611" spans="4:22" x14ac:dyDescent="0.25">
      <c r="D19611" s="27"/>
      <c r="V19611" s="17"/>
    </row>
    <row r="19612" spans="4:22" x14ac:dyDescent="0.25">
      <c r="D19612" s="27"/>
      <c r="V19612" s="17"/>
    </row>
    <row r="19613" spans="4:22" x14ac:dyDescent="0.25">
      <c r="D19613" s="27"/>
      <c r="V19613" s="17"/>
    </row>
    <row r="19614" spans="4:22" x14ac:dyDescent="0.25">
      <c r="D19614" s="27"/>
      <c r="V19614" s="17"/>
    </row>
    <row r="19615" spans="4:22" x14ac:dyDescent="0.25">
      <c r="D19615" s="27"/>
      <c r="V19615" s="17"/>
    </row>
    <row r="19616" spans="4:22" x14ac:dyDescent="0.25">
      <c r="D19616" s="27"/>
      <c r="V19616" s="17"/>
    </row>
    <row r="19617" spans="4:22" x14ac:dyDescent="0.25">
      <c r="D19617" s="27"/>
      <c r="V19617" s="17"/>
    </row>
    <row r="19618" spans="4:22" x14ac:dyDescent="0.25">
      <c r="D19618" s="27"/>
      <c r="V19618" s="17"/>
    </row>
    <row r="19619" spans="4:22" x14ac:dyDescent="0.25">
      <c r="D19619" s="27"/>
      <c r="V19619" s="17"/>
    </row>
    <row r="19620" spans="4:22" x14ac:dyDescent="0.25">
      <c r="D19620" s="27"/>
      <c r="V19620" s="17"/>
    </row>
    <row r="19621" spans="4:22" x14ac:dyDescent="0.25">
      <c r="D19621" s="27"/>
      <c r="V19621" s="17"/>
    </row>
    <row r="19622" spans="4:22" x14ac:dyDescent="0.25">
      <c r="D19622" s="27"/>
      <c r="V19622" s="17"/>
    </row>
    <row r="19623" spans="4:22" x14ac:dyDescent="0.25">
      <c r="D19623" s="27"/>
      <c r="V19623" s="17"/>
    </row>
    <row r="19624" spans="4:22" x14ac:dyDescent="0.25">
      <c r="D19624" s="27"/>
      <c r="V19624" s="17"/>
    </row>
    <row r="19625" spans="4:22" x14ac:dyDescent="0.25">
      <c r="D19625" s="27"/>
      <c r="V19625" s="17"/>
    </row>
    <row r="19626" spans="4:22" x14ac:dyDescent="0.25">
      <c r="D19626" s="27"/>
      <c r="V19626" s="17"/>
    </row>
    <row r="19627" spans="4:22" x14ac:dyDescent="0.25">
      <c r="D19627" s="27"/>
      <c r="V19627" s="17"/>
    </row>
    <row r="19628" spans="4:22" x14ac:dyDescent="0.25">
      <c r="D19628" s="27"/>
      <c r="V19628" s="17"/>
    </row>
    <row r="19629" spans="4:22" x14ac:dyDescent="0.25">
      <c r="D19629" s="27"/>
      <c r="V19629" s="17"/>
    </row>
    <row r="19630" spans="4:22" x14ac:dyDescent="0.25">
      <c r="D19630" s="27"/>
      <c r="V19630" s="17"/>
    </row>
    <row r="19631" spans="4:22" x14ac:dyDescent="0.25">
      <c r="D19631" s="27"/>
      <c r="V19631" s="17"/>
    </row>
    <row r="19632" spans="4:22" x14ac:dyDescent="0.25">
      <c r="D19632" s="27"/>
      <c r="V19632" s="17"/>
    </row>
    <row r="19633" spans="4:22" x14ac:dyDescent="0.25">
      <c r="D19633" s="27"/>
      <c r="V19633" s="17"/>
    </row>
    <row r="19634" spans="4:22" x14ac:dyDescent="0.25">
      <c r="D19634" s="27"/>
      <c r="V19634" s="17"/>
    </row>
    <row r="19635" spans="4:22" x14ac:dyDescent="0.25">
      <c r="D19635" s="27"/>
      <c r="V19635" s="17"/>
    </row>
    <row r="19636" spans="4:22" x14ac:dyDescent="0.25">
      <c r="D19636" s="27"/>
      <c r="V19636" s="17"/>
    </row>
    <row r="19637" spans="4:22" x14ac:dyDescent="0.25">
      <c r="D19637" s="27"/>
      <c r="V19637" s="17"/>
    </row>
    <row r="19638" spans="4:22" x14ac:dyDescent="0.25">
      <c r="D19638" s="27"/>
      <c r="V19638" s="17"/>
    </row>
    <row r="19639" spans="4:22" x14ac:dyDescent="0.25">
      <c r="D19639" s="27"/>
      <c r="V19639" s="17"/>
    </row>
    <row r="19640" spans="4:22" x14ac:dyDescent="0.25">
      <c r="D19640" s="27"/>
      <c r="V19640" s="17"/>
    </row>
    <row r="19641" spans="4:22" x14ac:dyDescent="0.25">
      <c r="D19641" s="27"/>
      <c r="V19641" s="17"/>
    </row>
    <row r="19642" spans="4:22" x14ac:dyDescent="0.25">
      <c r="D19642" s="27"/>
      <c r="V19642" s="17"/>
    </row>
    <row r="19643" spans="4:22" x14ac:dyDescent="0.25">
      <c r="D19643" s="27"/>
      <c r="V19643" s="17"/>
    </row>
    <row r="19644" spans="4:22" x14ac:dyDescent="0.25">
      <c r="D19644" s="27"/>
      <c r="V19644" s="17"/>
    </row>
    <row r="19645" spans="4:22" x14ac:dyDescent="0.25">
      <c r="D19645" s="27"/>
      <c r="V19645" s="17"/>
    </row>
    <row r="19646" spans="4:22" x14ac:dyDescent="0.25">
      <c r="D19646" s="27"/>
      <c r="V19646" s="17"/>
    </row>
    <row r="19647" spans="4:22" x14ac:dyDescent="0.25">
      <c r="D19647" s="27"/>
      <c r="V19647" s="17"/>
    </row>
    <row r="19648" spans="4:22" x14ac:dyDescent="0.25">
      <c r="D19648" s="27"/>
      <c r="V19648" s="17"/>
    </row>
    <row r="19649" spans="4:22" x14ac:dyDescent="0.25">
      <c r="D19649" s="27"/>
      <c r="V19649" s="17"/>
    </row>
    <row r="19650" spans="4:22" x14ac:dyDescent="0.25">
      <c r="D19650" s="27"/>
      <c r="V19650" s="17"/>
    </row>
    <row r="19651" spans="4:22" x14ac:dyDescent="0.25">
      <c r="D19651" s="27"/>
      <c r="V19651" s="17"/>
    </row>
    <row r="19652" spans="4:22" x14ac:dyDescent="0.25">
      <c r="D19652" s="27"/>
      <c r="V19652" s="17"/>
    </row>
    <row r="19653" spans="4:22" x14ac:dyDescent="0.25">
      <c r="D19653" s="27"/>
      <c r="V19653" s="17"/>
    </row>
    <row r="19654" spans="4:22" x14ac:dyDescent="0.25">
      <c r="D19654" s="27"/>
      <c r="V19654" s="17"/>
    </row>
    <row r="19655" spans="4:22" x14ac:dyDescent="0.25">
      <c r="D19655" s="27"/>
      <c r="V19655" s="17"/>
    </row>
    <row r="19656" spans="4:22" x14ac:dyDescent="0.25">
      <c r="D19656" s="27"/>
      <c r="V19656" s="17"/>
    </row>
    <row r="19657" spans="4:22" x14ac:dyDescent="0.25">
      <c r="D19657" s="27"/>
      <c r="V19657" s="17"/>
    </row>
    <row r="19658" spans="4:22" x14ac:dyDescent="0.25">
      <c r="D19658" s="27"/>
      <c r="V19658" s="17"/>
    </row>
    <row r="19659" spans="4:22" x14ac:dyDescent="0.25">
      <c r="D19659" s="27"/>
      <c r="V19659" s="17"/>
    </row>
    <row r="19660" spans="4:22" x14ac:dyDescent="0.25">
      <c r="D19660" s="27"/>
      <c r="V19660" s="17"/>
    </row>
    <row r="19661" spans="4:22" x14ac:dyDescent="0.25">
      <c r="D19661" s="27"/>
      <c r="V19661" s="17"/>
    </row>
    <row r="19662" spans="4:22" x14ac:dyDescent="0.25">
      <c r="D19662" s="27"/>
      <c r="V19662" s="17"/>
    </row>
    <row r="19663" spans="4:22" x14ac:dyDescent="0.25">
      <c r="D19663" s="27"/>
      <c r="V19663" s="17"/>
    </row>
    <row r="19664" spans="4:22" x14ac:dyDescent="0.25">
      <c r="D19664" s="27"/>
      <c r="V19664" s="17"/>
    </row>
    <row r="19665" spans="4:22" x14ac:dyDescent="0.25">
      <c r="D19665" s="27"/>
      <c r="V19665" s="17"/>
    </row>
    <row r="19666" spans="4:22" x14ac:dyDescent="0.25">
      <c r="D19666" s="27"/>
      <c r="V19666" s="17"/>
    </row>
    <row r="19667" spans="4:22" x14ac:dyDescent="0.25">
      <c r="D19667" s="27"/>
      <c r="V19667" s="17"/>
    </row>
    <row r="19668" spans="4:22" x14ac:dyDescent="0.25">
      <c r="D19668" s="27"/>
      <c r="V19668" s="17"/>
    </row>
    <row r="19669" spans="4:22" x14ac:dyDescent="0.25">
      <c r="D19669" s="27"/>
      <c r="V19669" s="17"/>
    </row>
    <row r="19670" spans="4:22" x14ac:dyDescent="0.25">
      <c r="D19670" s="27"/>
      <c r="V19670" s="17"/>
    </row>
    <row r="19671" spans="4:22" x14ac:dyDescent="0.25">
      <c r="D19671" s="27"/>
      <c r="V19671" s="17"/>
    </row>
    <row r="19672" spans="4:22" x14ac:dyDescent="0.25">
      <c r="D19672" s="27"/>
      <c r="V19672" s="17"/>
    </row>
    <row r="19673" spans="4:22" x14ac:dyDescent="0.25">
      <c r="D19673" s="27"/>
      <c r="V19673" s="17"/>
    </row>
    <row r="19674" spans="4:22" x14ac:dyDescent="0.25">
      <c r="D19674" s="27"/>
      <c r="V19674" s="17"/>
    </row>
    <row r="19675" spans="4:22" x14ac:dyDescent="0.25">
      <c r="D19675" s="27"/>
      <c r="V19675" s="17"/>
    </row>
    <row r="19676" spans="4:22" x14ac:dyDescent="0.25">
      <c r="D19676" s="27"/>
      <c r="V19676" s="17"/>
    </row>
    <row r="19677" spans="4:22" x14ac:dyDescent="0.25">
      <c r="D19677" s="27"/>
      <c r="V19677" s="17"/>
    </row>
    <row r="19678" spans="4:22" x14ac:dyDescent="0.25">
      <c r="D19678" s="27"/>
      <c r="V19678" s="17"/>
    </row>
    <row r="19679" spans="4:22" x14ac:dyDescent="0.25">
      <c r="D19679" s="27"/>
      <c r="V19679" s="17"/>
    </row>
    <row r="19680" spans="4:22" x14ac:dyDescent="0.25">
      <c r="D19680" s="27"/>
      <c r="V19680" s="17"/>
    </row>
    <row r="19681" spans="4:22" x14ac:dyDescent="0.25">
      <c r="D19681" s="27"/>
      <c r="V19681" s="17"/>
    </row>
    <row r="19682" spans="4:22" x14ac:dyDescent="0.25">
      <c r="D19682" s="27"/>
      <c r="V19682" s="17"/>
    </row>
    <row r="19683" spans="4:22" x14ac:dyDescent="0.25">
      <c r="D19683" s="27"/>
      <c r="V19683" s="17"/>
    </row>
    <row r="19684" spans="4:22" x14ac:dyDescent="0.25">
      <c r="D19684" s="27"/>
      <c r="V19684" s="17"/>
    </row>
    <row r="19685" spans="4:22" x14ac:dyDescent="0.25">
      <c r="D19685" s="27"/>
      <c r="V19685" s="17"/>
    </row>
    <row r="19686" spans="4:22" x14ac:dyDescent="0.25">
      <c r="D19686" s="27"/>
      <c r="V19686" s="17"/>
    </row>
    <row r="19687" spans="4:22" x14ac:dyDescent="0.25">
      <c r="D19687" s="27"/>
      <c r="V19687" s="17"/>
    </row>
    <row r="19688" spans="4:22" x14ac:dyDescent="0.25">
      <c r="D19688" s="27"/>
      <c r="V19688" s="17"/>
    </row>
    <row r="19689" spans="4:22" x14ac:dyDescent="0.25">
      <c r="D19689" s="27"/>
      <c r="V19689" s="17"/>
    </row>
    <row r="19690" spans="4:22" x14ac:dyDescent="0.25">
      <c r="D19690" s="27"/>
      <c r="V19690" s="17"/>
    </row>
    <row r="19691" spans="4:22" x14ac:dyDescent="0.25">
      <c r="D19691" s="27"/>
      <c r="V19691" s="17"/>
    </row>
    <row r="19692" spans="4:22" x14ac:dyDescent="0.25">
      <c r="D19692" s="27"/>
      <c r="V19692" s="17"/>
    </row>
    <row r="19693" spans="4:22" x14ac:dyDescent="0.25">
      <c r="D19693" s="27"/>
      <c r="V19693" s="17"/>
    </row>
    <row r="19694" spans="4:22" x14ac:dyDescent="0.25">
      <c r="D19694" s="27"/>
      <c r="V19694" s="17"/>
    </row>
    <row r="19695" spans="4:22" x14ac:dyDescent="0.25">
      <c r="D19695" s="27"/>
      <c r="V19695" s="17"/>
    </row>
    <row r="19696" spans="4:22" x14ac:dyDescent="0.25">
      <c r="D19696" s="27"/>
      <c r="V19696" s="17"/>
    </row>
    <row r="19697" spans="4:22" x14ac:dyDescent="0.25">
      <c r="D19697" s="27"/>
      <c r="V19697" s="17"/>
    </row>
    <row r="19698" spans="4:22" x14ac:dyDescent="0.25">
      <c r="D19698" s="27"/>
      <c r="V19698" s="17"/>
    </row>
    <row r="19699" spans="4:22" x14ac:dyDescent="0.25">
      <c r="D19699" s="27"/>
      <c r="V19699" s="17"/>
    </row>
    <row r="19700" spans="4:22" x14ac:dyDescent="0.25">
      <c r="D19700" s="27"/>
      <c r="V19700" s="17"/>
    </row>
    <row r="19701" spans="4:22" x14ac:dyDescent="0.25">
      <c r="D19701" s="27"/>
      <c r="V19701" s="17"/>
    </row>
    <row r="19702" spans="4:22" x14ac:dyDescent="0.25">
      <c r="D19702" s="27"/>
      <c r="V19702" s="17"/>
    </row>
    <row r="19703" spans="4:22" x14ac:dyDescent="0.25">
      <c r="D19703" s="27"/>
      <c r="V19703" s="17"/>
    </row>
    <row r="19704" spans="4:22" x14ac:dyDescent="0.25">
      <c r="D19704" s="27"/>
      <c r="V19704" s="17"/>
    </row>
    <row r="19705" spans="4:22" x14ac:dyDescent="0.25">
      <c r="D19705" s="27"/>
      <c r="V19705" s="17"/>
    </row>
    <row r="19706" spans="4:22" x14ac:dyDescent="0.25">
      <c r="D19706" s="27"/>
      <c r="V19706" s="17"/>
    </row>
    <row r="19707" spans="4:22" x14ac:dyDescent="0.25">
      <c r="D19707" s="27"/>
      <c r="V19707" s="17"/>
    </row>
    <row r="19708" spans="4:22" x14ac:dyDescent="0.25">
      <c r="D19708" s="27"/>
      <c r="V19708" s="17"/>
    </row>
    <row r="19709" spans="4:22" x14ac:dyDescent="0.25">
      <c r="D19709" s="27"/>
      <c r="V19709" s="17"/>
    </row>
    <row r="19710" spans="4:22" x14ac:dyDescent="0.25">
      <c r="D19710" s="27"/>
      <c r="V19710" s="17"/>
    </row>
    <row r="19711" spans="4:22" x14ac:dyDescent="0.25">
      <c r="D19711" s="27"/>
      <c r="V19711" s="17"/>
    </row>
    <row r="19712" spans="4:22" x14ac:dyDescent="0.25">
      <c r="D19712" s="27"/>
      <c r="V19712" s="17"/>
    </row>
    <row r="19713" spans="4:22" x14ac:dyDescent="0.25">
      <c r="D19713" s="27"/>
      <c r="V19713" s="17"/>
    </row>
    <row r="19714" spans="4:22" x14ac:dyDescent="0.25">
      <c r="D19714" s="27"/>
      <c r="V19714" s="17"/>
    </row>
    <row r="19715" spans="4:22" x14ac:dyDescent="0.25">
      <c r="D19715" s="27"/>
      <c r="V19715" s="17"/>
    </row>
    <row r="19716" spans="4:22" x14ac:dyDescent="0.25">
      <c r="D19716" s="27"/>
      <c r="V19716" s="17"/>
    </row>
    <row r="19717" spans="4:22" x14ac:dyDescent="0.25">
      <c r="D19717" s="27"/>
      <c r="V19717" s="17"/>
    </row>
    <row r="19718" spans="4:22" x14ac:dyDescent="0.25">
      <c r="D19718" s="27"/>
      <c r="V19718" s="17"/>
    </row>
    <row r="19719" spans="4:22" x14ac:dyDescent="0.25">
      <c r="D19719" s="27"/>
      <c r="V19719" s="17"/>
    </row>
    <row r="19720" spans="4:22" x14ac:dyDescent="0.25">
      <c r="D19720" s="27"/>
      <c r="V19720" s="17"/>
    </row>
    <row r="19721" spans="4:22" x14ac:dyDescent="0.25">
      <c r="D19721" s="27"/>
      <c r="V19721" s="17"/>
    </row>
    <row r="19722" spans="4:22" x14ac:dyDescent="0.25">
      <c r="D19722" s="27"/>
      <c r="V19722" s="17"/>
    </row>
    <row r="19723" spans="4:22" x14ac:dyDescent="0.25">
      <c r="D19723" s="27"/>
      <c r="V19723" s="17"/>
    </row>
    <row r="19724" spans="4:22" x14ac:dyDescent="0.25">
      <c r="D19724" s="27"/>
      <c r="V19724" s="17"/>
    </row>
    <row r="19725" spans="4:22" x14ac:dyDescent="0.25">
      <c r="D19725" s="27"/>
      <c r="V19725" s="17"/>
    </row>
    <row r="19726" spans="4:22" x14ac:dyDescent="0.25">
      <c r="D19726" s="27"/>
      <c r="V19726" s="17"/>
    </row>
    <row r="19727" spans="4:22" x14ac:dyDescent="0.25">
      <c r="D19727" s="27"/>
      <c r="V19727" s="17"/>
    </row>
    <row r="19728" spans="4:22" x14ac:dyDescent="0.25">
      <c r="D19728" s="27"/>
      <c r="V19728" s="17"/>
    </row>
    <row r="19729" spans="4:22" x14ac:dyDescent="0.25">
      <c r="D19729" s="27"/>
      <c r="V19729" s="17"/>
    </row>
    <row r="19730" spans="4:22" x14ac:dyDescent="0.25">
      <c r="D19730" s="27"/>
      <c r="V19730" s="17"/>
    </row>
    <row r="19731" spans="4:22" x14ac:dyDescent="0.25">
      <c r="D19731" s="27"/>
      <c r="V19731" s="17"/>
    </row>
    <row r="19732" spans="4:22" x14ac:dyDescent="0.25">
      <c r="D19732" s="27"/>
      <c r="V19732" s="17"/>
    </row>
    <row r="19733" spans="4:22" x14ac:dyDescent="0.25">
      <c r="D19733" s="27"/>
      <c r="V19733" s="17"/>
    </row>
    <row r="19734" spans="4:22" x14ac:dyDescent="0.25">
      <c r="D19734" s="27"/>
      <c r="V19734" s="17"/>
    </row>
    <row r="19735" spans="4:22" x14ac:dyDescent="0.25">
      <c r="D19735" s="27"/>
      <c r="V19735" s="17"/>
    </row>
    <row r="19736" spans="4:22" x14ac:dyDescent="0.25">
      <c r="D19736" s="27"/>
      <c r="V19736" s="17"/>
    </row>
    <row r="19737" spans="4:22" x14ac:dyDescent="0.25">
      <c r="D19737" s="27"/>
      <c r="V19737" s="17"/>
    </row>
    <row r="19738" spans="4:22" x14ac:dyDescent="0.25">
      <c r="D19738" s="27"/>
      <c r="V19738" s="17"/>
    </row>
    <row r="19739" spans="4:22" x14ac:dyDescent="0.25">
      <c r="D19739" s="27"/>
      <c r="V19739" s="17"/>
    </row>
    <row r="19740" spans="4:22" x14ac:dyDescent="0.25">
      <c r="D19740" s="27"/>
      <c r="V19740" s="17"/>
    </row>
    <row r="19741" spans="4:22" x14ac:dyDescent="0.25">
      <c r="D19741" s="27"/>
      <c r="V19741" s="17"/>
    </row>
    <row r="19742" spans="4:22" x14ac:dyDescent="0.25">
      <c r="D19742" s="27"/>
      <c r="V19742" s="17"/>
    </row>
    <row r="19743" spans="4:22" x14ac:dyDescent="0.25">
      <c r="D19743" s="27"/>
      <c r="V19743" s="17"/>
    </row>
    <row r="19744" spans="4:22" x14ac:dyDescent="0.25">
      <c r="D19744" s="27"/>
      <c r="V19744" s="17"/>
    </row>
    <row r="19745" spans="4:22" x14ac:dyDescent="0.25">
      <c r="D19745" s="27"/>
      <c r="V19745" s="17"/>
    </row>
    <row r="19746" spans="4:22" x14ac:dyDescent="0.25">
      <c r="D19746" s="27"/>
      <c r="V19746" s="17"/>
    </row>
    <row r="19747" spans="4:22" x14ac:dyDescent="0.25">
      <c r="D19747" s="27"/>
      <c r="V19747" s="17"/>
    </row>
    <row r="19748" spans="4:22" x14ac:dyDescent="0.25">
      <c r="D19748" s="27"/>
      <c r="V19748" s="17"/>
    </row>
    <row r="19749" spans="4:22" x14ac:dyDescent="0.25">
      <c r="D19749" s="27"/>
      <c r="V19749" s="17"/>
    </row>
    <row r="19750" spans="4:22" x14ac:dyDescent="0.25">
      <c r="D19750" s="27"/>
      <c r="V19750" s="17"/>
    </row>
    <row r="19751" spans="4:22" x14ac:dyDescent="0.25">
      <c r="D19751" s="27"/>
      <c r="V19751" s="17"/>
    </row>
    <row r="19752" spans="4:22" x14ac:dyDescent="0.25">
      <c r="D19752" s="27"/>
      <c r="V19752" s="17"/>
    </row>
    <row r="19753" spans="4:22" x14ac:dyDescent="0.25">
      <c r="D19753" s="27"/>
      <c r="V19753" s="17"/>
    </row>
    <row r="19754" spans="4:22" x14ac:dyDescent="0.25">
      <c r="D19754" s="27"/>
      <c r="V19754" s="17"/>
    </row>
    <row r="19755" spans="4:22" x14ac:dyDescent="0.25">
      <c r="D19755" s="27"/>
      <c r="V19755" s="17"/>
    </row>
    <row r="19756" spans="4:22" x14ac:dyDescent="0.25">
      <c r="D19756" s="27"/>
      <c r="V19756" s="17"/>
    </row>
    <row r="19757" spans="4:22" x14ac:dyDescent="0.25">
      <c r="D19757" s="27"/>
      <c r="V19757" s="17"/>
    </row>
    <row r="19758" spans="4:22" x14ac:dyDescent="0.25">
      <c r="D19758" s="27"/>
      <c r="V19758" s="17"/>
    </row>
    <row r="19759" spans="4:22" x14ac:dyDescent="0.25">
      <c r="D19759" s="27"/>
      <c r="V19759" s="17"/>
    </row>
    <row r="19760" spans="4:22" x14ac:dyDescent="0.25">
      <c r="D19760" s="27"/>
      <c r="V19760" s="17"/>
    </row>
    <row r="19761" spans="4:22" x14ac:dyDescent="0.25">
      <c r="D19761" s="27"/>
      <c r="V19761" s="17"/>
    </row>
    <row r="19762" spans="4:22" x14ac:dyDescent="0.25">
      <c r="D19762" s="27"/>
      <c r="V19762" s="17"/>
    </row>
    <row r="19763" spans="4:22" x14ac:dyDescent="0.25">
      <c r="D19763" s="27"/>
      <c r="V19763" s="17"/>
    </row>
    <row r="19764" spans="4:22" x14ac:dyDescent="0.25">
      <c r="D19764" s="27"/>
      <c r="V19764" s="17"/>
    </row>
    <row r="19765" spans="4:22" x14ac:dyDescent="0.25">
      <c r="D19765" s="27"/>
      <c r="V19765" s="17"/>
    </row>
    <row r="19766" spans="4:22" x14ac:dyDescent="0.25">
      <c r="D19766" s="27"/>
      <c r="V19766" s="17"/>
    </row>
    <row r="19767" spans="4:22" x14ac:dyDescent="0.25">
      <c r="D19767" s="27"/>
      <c r="V19767" s="17"/>
    </row>
    <row r="19768" spans="4:22" x14ac:dyDescent="0.25">
      <c r="D19768" s="27"/>
      <c r="V19768" s="17"/>
    </row>
    <row r="19769" spans="4:22" x14ac:dyDescent="0.25">
      <c r="D19769" s="27"/>
      <c r="V19769" s="17"/>
    </row>
    <row r="19770" spans="4:22" x14ac:dyDescent="0.25">
      <c r="D19770" s="27"/>
      <c r="V19770" s="17"/>
    </row>
    <row r="19771" spans="4:22" x14ac:dyDescent="0.25">
      <c r="D19771" s="27"/>
      <c r="V19771" s="17"/>
    </row>
    <row r="19772" spans="4:22" x14ac:dyDescent="0.25">
      <c r="D19772" s="27"/>
      <c r="V19772" s="17"/>
    </row>
    <row r="19773" spans="4:22" x14ac:dyDescent="0.25">
      <c r="D19773" s="27"/>
      <c r="V19773" s="17"/>
    </row>
    <row r="19774" spans="4:22" x14ac:dyDescent="0.25">
      <c r="D19774" s="27"/>
      <c r="V19774" s="17"/>
    </row>
    <row r="19775" spans="4:22" x14ac:dyDescent="0.25">
      <c r="D19775" s="27"/>
      <c r="V19775" s="17"/>
    </row>
    <row r="19776" spans="4:22" x14ac:dyDescent="0.25">
      <c r="D19776" s="27"/>
      <c r="V19776" s="17"/>
    </row>
    <row r="19777" spans="4:22" x14ac:dyDescent="0.25">
      <c r="D19777" s="27"/>
      <c r="V19777" s="17"/>
    </row>
    <row r="19778" spans="4:22" x14ac:dyDescent="0.25">
      <c r="D19778" s="27"/>
      <c r="V19778" s="17"/>
    </row>
    <row r="19779" spans="4:22" x14ac:dyDescent="0.25">
      <c r="D19779" s="27"/>
      <c r="V19779" s="17"/>
    </row>
    <row r="19780" spans="4:22" x14ac:dyDescent="0.25">
      <c r="D19780" s="27"/>
      <c r="V19780" s="17"/>
    </row>
    <row r="19781" spans="4:22" x14ac:dyDescent="0.25">
      <c r="D19781" s="27"/>
      <c r="V19781" s="17"/>
    </row>
    <row r="19782" spans="4:22" x14ac:dyDescent="0.25">
      <c r="D19782" s="27"/>
      <c r="V19782" s="17"/>
    </row>
    <row r="19783" spans="4:22" x14ac:dyDescent="0.25">
      <c r="D19783" s="27"/>
      <c r="V19783" s="17"/>
    </row>
    <row r="19784" spans="4:22" x14ac:dyDescent="0.25">
      <c r="D19784" s="27"/>
      <c r="V19784" s="17"/>
    </row>
    <row r="19785" spans="4:22" x14ac:dyDescent="0.25">
      <c r="D19785" s="27"/>
      <c r="V19785" s="17"/>
    </row>
    <row r="19786" spans="4:22" x14ac:dyDescent="0.25">
      <c r="D19786" s="27"/>
      <c r="V19786" s="17"/>
    </row>
    <row r="19787" spans="4:22" x14ac:dyDescent="0.25">
      <c r="D19787" s="27"/>
      <c r="V19787" s="17"/>
    </row>
    <row r="19788" spans="4:22" x14ac:dyDescent="0.25">
      <c r="D19788" s="27"/>
      <c r="V19788" s="17"/>
    </row>
    <row r="19789" spans="4:22" x14ac:dyDescent="0.25">
      <c r="D19789" s="27"/>
      <c r="V19789" s="17"/>
    </row>
    <row r="19790" spans="4:22" x14ac:dyDescent="0.25">
      <c r="D19790" s="27"/>
      <c r="V19790" s="17"/>
    </row>
    <row r="19791" spans="4:22" x14ac:dyDescent="0.25">
      <c r="D19791" s="27"/>
      <c r="V19791" s="17"/>
    </row>
    <row r="19792" spans="4:22" x14ac:dyDescent="0.25">
      <c r="D19792" s="27"/>
      <c r="V19792" s="17"/>
    </row>
    <row r="19793" spans="4:22" x14ac:dyDescent="0.25">
      <c r="D19793" s="27"/>
      <c r="V19793" s="17"/>
    </row>
    <row r="19794" spans="4:22" x14ac:dyDescent="0.25">
      <c r="D19794" s="27"/>
      <c r="V19794" s="17"/>
    </row>
    <row r="19795" spans="4:22" x14ac:dyDescent="0.25">
      <c r="D19795" s="27"/>
      <c r="V19795" s="17"/>
    </row>
    <row r="19796" spans="4:22" x14ac:dyDescent="0.25">
      <c r="D19796" s="27"/>
      <c r="V19796" s="17"/>
    </row>
    <row r="19797" spans="4:22" x14ac:dyDescent="0.25">
      <c r="D19797" s="27"/>
      <c r="V19797" s="17"/>
    </row>
    <row r="19798" spans="4:22" x14ac:dyDescent="0.25">
      <c r="D19798" s="27"/>
      <c r="V19798" s="17"/>
    </row>
    <row r="19799" spans="4:22" x14ac:dyDescent="0.25">
      <c r="D19799" s="27"/>
      <c r="V19799" s="17"/>
    </row>
    <row r="19800" spans="4:22" x14ac:dyDescent="0.25">
      <c r="D19800" s="27"/>
      <c r="V19800" s="17"/>
    </row>
    <row r="19801" spans="4:22" x14ac:dyDescent="0.25">
      <c r="D19801" s="27"/>
      <c r="V19801" s="17"/>
    </row>
    <row r="19802" spans="4:22" x14ac:dyDescent="0.25">
      <c r="D19802" s="27"/>
      <c r="V19802" s="17"/>
    </row>
    <row r="19803" spans="4:22" x14ac:dyDescent="0.25">
      <c r="D19803" s="27"/>
      <c r="V19803" s="17"/>
    </row>
    <row r="19804" spans="4:22" x14ac:dyDescent="0.25">
      <c r="D19804" s="27"/>
      <c r="V19804" s="17"/>
    </row>
    <row r="19805" spans="4:22" x14ac:dyDescent="0.25">
      <c r="D19805" s="27"/>
      <c r="V19805" s="17"/>
    </row>
    <row r="19806" spans="4:22" x14ac:dyDescent="0.25">
      <c r="D19806" s="27"/>
      <c r="V19806" s="17"/>
    </row>
    <row r="19807" spans="4:22" x14ac:dyDescent="0.25">
      <c r="D19807" s="27"/>
      <c r="V19807" s="17"/>
    </row>
    <row r="19808" spans="4:22" x14ac:dyDescent="0.25">
      <c r="D19808" s="27"/>
      <c r="V19808" s="17"/>
    </row>
    <row r="19809" spans="4:22" x14ac:dyDescent="0.25">
      <c r="D19809" s="27"/>
      <c r="V19809" s="17"/>
    </row>
    <row r="19810" spans="4:22" x14ac:dyDescent="0.25">
      <c r="D19810" s="27"/>
      <c r="V19810" s="17"/>
    </row>
    <row r="19811" spans="4:22" x14ac:dyDescent="0.25">
      <c r="D19811" s="27"/>
      <c r="V19811" s="17"/>
    </row>
    <row r="19812" spans="4:22" x14ac:dyDescent="0.25">
      <c r="D19812" s="27"/>
      <c r="V19812" s="17"/>
    </row>
    <row r="19813" spans="4:22" x14ac:dyDescent="0.25">
      <c r="D19813" s="27"/>
      <c r="V19813" s="17"/>
    </row>
    <row r="19814" spans="4:22" x14ac:dyDescent="0.25">
      <c r="D19814" s="27"/>
      <c r="V19814" s="17"/>
    </row>
    <row r="19815" spans="4:22" x14ac:dyDescent="0.25">
      <c r="D19815" s="27"/>
      <c r="V19815" s="17"/>
    </row>
    <row r="19816" spans="4:22" x14ac:dyDescent="0.25">
      <c r="D19816" s="27"/>
      <c r="V19816" s="17"/>
    </row>
    <row r="19817" spans="4:22" x14ac:dyDescent="0.25">
      <c r="D19817" s="27"/>
      <c r="V19817" s="17"/>
    </row>
    <row r="19818" spans="4:22" x14ac:dyDescent="0.25">
      <c r="D19818" s="27"/>
      <c r="V19818" s="17"/>
    </row>
    <row r="19819" spans="4:22" x14ac:dyDescent="0.25">
      <c r="D19819" s="27"/>
      <c r="V19819" s="17"/>
    </row>
    <row r="19820" spans="4:22" x14ac:dyDescent="0.25">
      <c r="D19820" s="27"/>
      <c r="V19820" s="17"/>
    </row>
    <row r="19821" spans="4:22" x14ac:dyDescent="0.25">
      <c r="D19821" s="27"/>
      <c r="V19821" s="17"/>
    </row>
    <row r="19822" spans="4:22" x14ac:dyDescent="0.25">
      <c r="D19822" s="27"/>
      <c r="V19822" s="17"/>
    </row>
    <row r="19823" spans="4:22" x14ac:dyDescent="0.25">
      <c r="D19823" s="27"/>
      <c r="V19823" s="17"/>
    </row>
    <row r="19824" spans="4:22" x14ac:dyDescent="0.25">
      <c r="D19824" s="27"/>
      <c r="V19824" s="17"/>
    </row>
    <row r="19825" spans="4:22" x14ac:dyDescent="0.25">
      <c r="D19825" s="27"/>
      <c r="V19825" s="17"/>
    </row>
    <row r="19826" spans="4:22" x14ac:dyDescent="0.25">
      <c r="D19826" s="27"/>
      <c r="V19826" s="17"/>
    </row>
    <row r="19827" spans="4:22" x14ac:dyDescent="0.25">
      <c r="D19827" s="27"/>
      <c r="V19827" s="17"/>
    </row>
    <row r="19828" spans="4:22" x14ac:dyDescent="0.25">
      <c r="D19828" s="27"/>
      <c r="V19828" s="17"/>
    </row>
    <row r="19829" spans="4:22" x14ac:dyDescent="0.25">
      <c r="D19829" s="27"/>
      <c r="V19829" s="17"/>
    </row>
    <row r="19830" spans="4:22" x14ac:dyDescent="0.25">
      <c r="D19830" s="27"/>
      <c r="V19830" s="17"/>
    </row>
    <row r="19831" spans="4:22" x14ac:dyDescent="0.25">
      <c r="D19831" s="27"/>
      <c r="V19831" s="17"/>
    </row>
    <row r="19832" spans="4:22" x14ac:dyDescent="0.25">
      <c r="D19832" s="27"/>
      <c r="V19832" s="17"/>
    </row>
    <row r="19833" spans="4:22" x14ac:dyDescent="0.25">
      <c r="D19833" s="27"/>
      <c r="V19833" s="17"/>
    </row>
    <row r="19834" spans="4:22" x14ac:dyDescent="0.25">
      <c r="D19834" s="27"/>
      <c r="V19834" s="17"/>
    </row>
    <row r="19835" spans="4:22" x14ac:dyDescent="0.25">
      <c r="D19835" s="27"/>
      <c r="V19835" s="17"/>
    </row>
    <row r="19836" spans="4:22" x14ac:dyDescent="0.25">
      <c r="D19836" s="27"/>
      <c r="V19836" s="17"/>
    </row>
    <row r="19837" spans="4:22" x14ac:dyDescent="0.25">
      <c r="D19837" s="27"/>
      <c r="V19837" s="17"/>
    </row>
    <row r="19838" spans="4:22" x14ac:dyDescent="0.25">
      <c r="D19838" s="27"/>
      <c r="V19838" s="17"/>
    </row>
    <row r="19839" spans="4:22" x14ac:dyDescent="0.25">
      <c r="D19839" s="27"/>
      <c r="V19839" s="17"/>
    </row>
    <row r="19840" spans="4:22" x14ac:dyDescent="0.25">
      <c r="D19840" s="27"/>
      <c r="V19840" s="17"/>
    </row>
    <row r="19841" spans="4:22" x14ac:dyDescent="0.25">
      <c r="D19841" s="27"/>
      <c r="V19841" s="17"/>
    </row>
    <row r="19842" spans="4:22" x14ac:dyDescent="0.25">
      <c r="D19842" s="27"/>
      <c r="V19842" s="17"/>
    </row>
    <row r="19843" spans="4:22" x14ac:dyDescent="0.25">
      <c r="D19843" s="27"/>
      <c r="V19843" s="17"/>
    </row>
    <row r="19844" spans="4:22" x14ac:dyDescent="0.25">
      <c r="D19844" s="27"/>
      <c r="V19844" s="17"/>
    </row>
    <row r="19845" spans="4:22" x14ac:dyDescent="0.25">
      <c r="D19845" s="27"/>
      <c r="V19845" s="17"/>
    </row>
    <row r="19846" spans="4:22" x14ac:dyDescent="0.25">
      <c r="D19846" s="27"/>
      <c r="V19846" s="17"/>
    </row>
    <row r="19847" spans="4:22" x14ac:dyDescent="0.25">
      <c r="D19847" s="27"/>
      <c r="V19847" s="17"/>
    </row>
    <row r="19848" spans="4:22" x14ac:dyDescent="0.25">
      <c r="D19848" s="27"/>
      <c r="V19848" s="17"/>
    </row>
    <row r="19849" spans="4:22" x14ac:dyDescent="0.25">
      <c r="D19849" s="27"/>
      <c r="V19849" s="17"/>
    </row>
    <row r="19850" spans="4:22" x14ac:dyDescent="0.25">
      <c r="D19850" s="27"/>
      <c r="V19850" s="17"/>
    </row>
    <row r="19851" spans="4:22" x14ac:dyDescent="0.25">
      <c r="D19851" s="27"/>
      <c r="V19851" s="17"/>
    </row>
    <row r="19852" spans="4:22" x14ac:dyDescent="0.25">
      <c r="D19852" s="27"/>
      <c r="V19852" s="17"/>
    </row>
    <row r="19853" spans="4:22" x14ac:dyDescent="0.25">
      <c r="D19853" s="27"/>
      <c r="V19853" s="17"/>
    </row>
    <row r="19854" spans="4:22" x14ac:dyDescent="0.25">
      <c r="D19854" s="27"/>
      <c r="V19854" s="17"/>
    </row>
    <row r="19855" spans="4:22" x14ac:dyDescent="0.25">
      <c r="D19855" s="27"/>
      <c r="V19855" s="17"/>
    </row>
    <row r="19856" spans="4:22" x14ac:dyDescent="0.25">
      <c r="D19856" s="27"/>
      <c r="V19856" s="17"/>
    </row>
    <row r="19857" spans="4:22" x14ac:dyDescent="0.25">
      <c r="D19857" s="27"/>
      <c r="V19857" s="17"/>
    </row>
    <row r="19858" spans="4:22" x14ac:dyDescent="0.25">
      <c r="D19858" s="27"/>
      <c r="V19858" s="17"/>
    </row>
    <row r="19859" spans="4:22" x14ac:dyDescent="0.25">
      <c r="D19859" s="27"/>
      <c r="V19859" s="17"/>
    </row>
    <row r="19860" spans="4:22" x14ac:dyDescent="0.25">
      <c r="D19860" s="27"/>
      <c r="V19860" s="17"/>
    </row>
    <row r="19861" spans="4:22" x14ac:dyDescent="0.25">
      <c r="D19861" s="27"/>
      <c r="V19861" s="17"/>
    </row>
    <row r="19862" spans="4:22" x14ac:dyDescent="0.25">
      <c r="D19862" s="27"/>
      <c r="V19862" s="17"/>
    </row>
    <row r="19863" spans="4:22" x14ac:dyDescent="0.25">
      <c r="D19863" s="27"/>
      <c r="V19863" s="17"/>
    </row>
    <row r="19864" spans="4:22" x14ac:dyDescent="0.25">
      <c r="D19864" s="27"/>
      <c r="V19864" s="17"/>
    </row>
    <row r="19865" spans="4:22" x14ac:dyDescent="0.25">
      <c r="D19865" s="27"/>
      <c r="V19865" s="17"/>
    </row>
    <row r="19866" spans="4:22" x14ac:dyDescent="0.25">
      <c r="D19866" s="27"/>
      <c r="V19866" s="17"/>
    </row>
    <row r="19867" spans="4:22" x14ac:dyDescent="0.25">
      <c r="D19867" s="27"/>
      <c r="V19867" s="17"/>
    </row>
    <row r="19868" spans="4:22" x14ac:dyDescent="0.25">
      <c r="D19868" s="27"/>
      <c r="V19868" s="17"/>
    </row>
    <row r="19869" spans="4:22" x14ac:dyDescent="0.25">
      <c r="D19869" s="27"/>
      <c r="V19869" s="17"/>
    </row>
    <row r="19870" spans="4:22" x14ac:dyDescent="0.25">
      <c r="D19870" s="27"/>
      <c r="V19870" s="17"/>
    </row>
    <row r="19871" spans="4:22" x14ac:dyDescent="0.25">
      <c r="D19871" s="27"/>
      <c r="V19871" s="17"/>
    </row>
    <row r="19872" spans="4:22" x14ac:dyDescent="0.25">
      <c r="D19872" s="27"/>
      <c r="V19872" s="17"/>
    </row>
    <row r="19873" spans="4:22" x14ac:dyDescent="0.25">
      <c r="D19873" s="27"/>
      <c r="V19873" s="17"/>
    </row>
    <row r="19874" spans="4:22" x14ac:dyDescent="0.25">
      <c r="D19874" s="27"/>
      <c r="V19874" s="17"/>
    </row>
    <row r="19875" spans="4:22" x14ac:dyDescent="0.25">
      <c r="D19875" s="27"/>
      <c r="V19875" s="17"/>
    </row>
    <row r="19876" spans="4:22" x14ac:dyDescent="0.25">
      <c r="D19876" s="27"/>
      <c r="V19876" s="17"/>
    </row>
    <row r="19877" spans="4:22" x14ac:dyDescent="0.25">
      <c r="D19877" s="27"/>
      <c r="V19877" s="17"/>
    </row>
    <row r="19878" spans="4:22" x14ac:dyDescent="0.25">
      <c r="D19878" s="27"/>
      <c r="V19878" s="17"/>
    </row>
    <row r="19879" spans="4:22" x14ac:dyDescent="0.25">
      <c r="D19879" s="27"/>
      <c r="V19879" s="17"/>
    </row>
    <row r="19880" spans="4:22" x14ac:dyDescent="0.25">
      <c r="D19880" s="27"/>
      <c r="V19880" s="17"/>
    </row>
    <row r="19881" spans="4:22" x14ac:dyDescent="0.25">
      <c r="D19881" s="27"/>
      <c r="V19881" s="17"/>
    </row>
    <row r="19882" spans="4:22" x14ac:dyDescent="0.25">
      <c r="D19882" s="27"/>
      <c r="V19882" s="17"/>
    </row>
    <row r="19883" spans="4:22" x14ac:dyDescent="0.25">
      <c r="D19883" s="27"/>
      <c r="V19883" s="17"/>
    </row>
    <row r="19884" spans="4:22" x14ac:dyDescent="0.25">
      <c r="D19884" s="27"/>
      <c r="V19884" s="17"/>
    </row>
    <row r="19885" spans="4:22" x14ac:dyDescent="0.25">
      <c r="D19885" s="27"/>
      <c r="V19885" s="17"/>
    </row>
    <row r="19886" spans="4:22" x14ac:dyDescent="0.25">
      <c r="D19886" s="27"/>
      <c r="V19886" s="17"/>
    </row>
    <row r="19887" spans="4:22" x14ac:dyDescent="0.25">
      <c r="D19887" s="27"/>
      <c r="V19887" s="17"/>
    </row>
    <row r="19888" spans="4:22" x14ac:dyDescent="0.25">
      <c r="D19888" s="27"/>
      <c r="V19888" s="17"/>
    </row>
    <row r="19889" spans="4:22" x14ac:dyDescent="0.25">
      <c r="D19889" s="27"/>
      <c r="V19889" s="17"/>
    </row>
    <row r="19890" spans="4:22" x14ac:dyDescent="0.25">
      <c r="D19890" s="27"/>
      <c r="V19890" s="17"/>
    </row>
    <row r="19891" spans="4:22" x14ac:dyDescent="0.25">
      <c r="D19891" s="27"/>
      <c r="V19891" s="17"/>
    </row>
    <row r="19892" spans="4:22" x14ac:dyDescent="0.25">
      <c r="D19892" s="27"/>
      <c r="V19892" s="17"/>
    </row>
    <row r="19893" spans="4:22" x14ac:dyDescent="0.25">
      <c r="D19893" s="27"/>
      <c r="V19893" s="17"/>
    </row>
    <row r="19894" spans="4:22" x14ac:dyDescent="0.25">
      <c r="D19894" s="27"/>
      <c r="V19894" s="17"/>
    </row>
    <row r="19895" spans="4:22" x14ac:dyDescent="0.25">
      <c r="D19895" s="27"/>
      <c r="V19895" s="17"/>
    </row>
    <row r="19896" spans="4:22" x14ac:dyDescent="0.25">
      <c r="D19896" s="27"/>
      <c r="V19896" s="17"/>
    </row>
    <row r="19897" spans="4:22" x14ac:dyDescent="0.25">
      <c r="D19897" s="27"/>
      <c r="V19897" s="17"/>
    </row>
    <row r="19898" spans="4:22" x14ac:dyDescent="0.25">
      <c r="D19898" s="27"/>
      <c r="V19898" s="17"/>
    </row>
    <row r="19899" spans="4:22" x14ac:dyDescent="0.25">
      <c r="D19899" s="27"/>
      <c r="V19899" s="17"/>
    </row>
    <row r="19900" spans="4:22" x14ac:dyDescent="0.25">
      <c r="D19900" s="27"/>
      <c r="V19900" s="17"/>
    </row>
    <row r="19901" spans="4:22" x14ac:dyDescent="0.25">
      <c r="D19901" s="27"/>
      <c r="V19901" s="17"/>
    </row>
    <row r="19902" spans="4:22" x14ac:dyDescent="0.25">
      <c r="D19902" s="27"/>
      <c r="V19902" s="17"/>
    </row>
    <row r="19903" spans="4:22" x14ac:dyDescent="0.25">
      <c r="D19903" s="27"/>
      <c r="V19903" s="17"/>
    </row>
    <row r="19904" spans="4:22" x14ac:dyDescent="0.25">
      <c r="D19904" s="27"/>
      <c r="V19904" s="17"/>
    </row>
    <row r="19905" spans="4:22" x14ac:dyDescent="0.25">
      <c r="D19905" s="27"/>
      <c r="V19905" s="17"/>
    </row>
    <row r="19906" spans="4:22" x14ac:dyDescent="0.25">
      <c r="D19906" s="27"/>
      <c r="V19906" s="17"/>
    </row>
    <row r="19907" spans="4:22" x14ac:dyDescent="0.25">
      <c r="D19907" s="27"/>
      <c r="V19907" s="17"/>
    </row>
    <row r="19908" spans="4:22" x14ac:dyDescent="0.25">
      <c r="D19908" s="27"/>
      <c r="V19908" s="17"/>
    </row>
    <row r="19909" spans="4:22" x14ac:dyDescent="0.25">
      <c r="D19909" s="27"/>
      <c r="V19909" s="17"/>
    </row>
    <row r="19910" spans="4:22" x14ac:dyDescent="0.25">
      <c r="D19910" s="27"/>
      <c r="V19910" s="17"/>
    </row>
    <row r="19911" spans="4:22" x14ac:dyDescent="0.25">
      <c r="D19911" s="27"/>
      <c r="V19911" s="17"/>
    </row>
    <row r="19912" spans="4:22" x14ac:dyDescent="0.25">
      <c r="D19912" s="27"/>
      <c r="V19912" s="17"/>
    </row>
    <row r="19913" spans="4:22" x14ac:dyDescent="0.25">
      <c r="D19913" s="27"/>
      <c r="V19913" s="17"/>
    </row>
    <row r="19914" spans="4:22" x14ac:dyDescent="0.25">
      <c r="D19914" s="27"/>
      <c r="V19914" s="17"/>
    </row>
    <row r="19915" spans="4:22" x14ac:dyDescent="0.25">
      <c r="D19915" s="27"/>
      <c r="V19915" s="17"/>
    </row>
    <row r="19916" spans="4:22" x14ac:dyDescent="0.25">
      <c r="D19916" s="27"/>
      <c r="V19916" s="17"/>
    </row>
    <row r="19917" spans="4:22" x14ac:dyDescent="0.25">
      <c r="D19917" s="27"/>
      <c r="V19917" s="17"/>
    </row>
    <row r="19918" spans="4:22" x14ac:dyDescent="0.25">
      <c r="D19918" s="27"/>
      <c r="V19918" s="17"/>
    </row>
    <row r="19919" spans="4:22" x14ac:dyDescent="0.25">
      <c r="D19919" s="27"/>
      <c r="V19919" s="17"/>
    </row>
    <row r="19920" spans="4:22" x14ac:dyDescent="0.25">
      <c r="D19920" s="27"/>
      <c r="V19920" s="17"/>
    </row>
    <row r="19921" spans="4:22" x14ac:dyDescent="0.25">
      <c r="D19921" s="27"/>
      <c r="V19921" s="17"/>
    </row>
    <row r="19922" spans="4:22" x14ac:dyDescent="0.25">
      <c r="D19922" s="27"/>
      <c r="V19922" s="17"/>
    </row>
    <row r="19923" spans="4:22" x14ac:dyDescent="0.25">
      <c r="D19923" s="27"/>
      <c r="V19923" s="17"/>
    </row>
    <row r="19924" spans="4:22" x14ac:dyDescent="0.25">
      <c r="D19924" s="27"/>
      <c r="V19924" s="17"/>
    </row>
    <row r="19925" spans="4:22" x14ac:dyDescent="0.25">
      <c r="D19925" s="27"/>
      <c r="V19925" s="17"/>
    </row>
    <row r="19926" spans="4:22" x14ac:dyDescent="0.25">
      <c r="D19926" s="27"/>
      <c r="V19926" s="17"/>
    </row>
    <row r="19927" spans="4:22" x14ac:dyDescent="0.25">
      <c r="D19927" s="27"/>
      <c r="V19927" s="17"/>
    </row>
    <row r="19928" spans="4:22" x14ac:dyDescent="0.25">
      <c r="D19928" s="27"/>
      <c r="V19928" s="17"/>
    </row>
    <row r="19929" spans="4:22" x14ac:dyDescent="0.25">
      <c r="D19929" s="27"/>
      <c r="V19929" s="17"/>
    </row>
    <row r="19930" spans="4:22" x14ac:dyDescent="0.25">
      <c r="D19930" s="27"/>
      <c r="V19930" s="17"/>
    </row>
    <row r="19931" spans="4:22" x14ac:dyDescent="0.25">
      <c r="D19931" s="27"/>
      <c r="V19931" s="17"/>
    </row>
    <row r="19932" spans="4:22" x14ac:dyDescent="0.25">
      <c r="D19932" s="27"/>
      <c r="V19932" s="17"/>
    </row>
    <row r="19933" spans="4:22" x14ac:dyDescent="0.25">
      <c r="D19933" s="27"/>
      <c r="V19933" s="17"/>
    </row>
    <row r="19934" spans="4:22" x14ac:dyDescent="0.25">
      <c r="D19934" s="27"/>
      <c r="V19934" s="17"/>
    </row>
    <row r="19935" spans="4:22" x14ac:dyDescent="0.25">
      <c r="D19935" s="27"/>
      <c r="V19935" s="17"/>
    </row>
    <row r="19936" spans="4:22" x14ac:dyDescent="0.25">
      <c r="D19936" s="27"/>
      <c r="V19936" s="17"/>
    </row>
    <row r="19937" spans="4:22" x14ac:dyDescent="0.25">
      <c r="D19937" s="27"/>
      <c r="V19937" s="17"/>
    </row>
    <row r="19938" spans="4:22" x14ac:dyDescent="0.25">
      <c r="D19938" s="27"/>
      <c r="V19938" s="17"/>
    </row>
    <row r="19939" spans="4:22" x14ac:dyDescent="0.25">
      <c r="D19939" s="27"/>
      <c r="V19939" s="17"/>
    </row>
    <row r="19940" spans="4:22" x14ac:dyDescent="0.25">
      <c r="D19940" s="27"/>
      <c r="V19940" s="17"/>
    </row>
    <row r="19941" spans="4:22" x14ac:dyDescent="0.25">
      <c r="D19941" s="27"/>
      <c r="V19941" s="17"/>
    </row>
    <row r="19942" spans="4:22" x14ac:dyDescent="0.25">
      <c r="D19942" s="27"/>
      <c r="V19942" s="17"/>
    </row>
    <row r="19943" spans="4:22" x14ac:dyDescent="0.25">
      <c r="D19943" s="27"/>
      <c r="V19943" s="17"/>
    </row>
    <row r="19944" spans="4:22" x14ac:dyDescent="0.25">
      <c r="D19944" s="27"/>
      <c r="V19944" s="17"/>
    </row>
    <row r="19945" spans="4:22" x14ac:dyDescent="0.25">
      <c r="D19945" s="27"/>
      <c r="V19945" s="17"/>
    </row>
    <row r="19946" spans="4:22" x14ac:dyDescent="0.25">
      <c r="D19946" s="27"/>
      <c r="V19946" s="17"/>
    </row>
    <row r="19947" spans="4:22" x14ac:dyDescent="0.25">
      <c r="D19947" s="27"/>
      <c r="V19947" s="17"/>
    </row>
    <row r="19948" spans="4:22" x14ac:dyDescent="0.25">
      <c r="D19948" s="27"/>
      <c r="V19948" s="17"/>
    </row>
    <row r="19949" spans="4:22" x14ac:dyDescent="0.25">
      <c r="D19949" s="27"/>
      <c r="V19949" s="17"/>
    </row>
    <row r="19950" spans="4:22" x14ac:dyDescent="0.25">
      <c r="D19950" s="27"/>
      <c r="V19950" s="17"/>
    </row>
    <row r="19951" spans="4:22" x14ac:dyDescent="0.25">
      <c r="D19951" s="27"/>
      <c r="V19951" s="17"/>
    </row>
    <row r="19952" spans="4:22" x14ac:dyDescent="0.25">
      <c r="D19952" s="27"/>
      <c r="V19952" s="17"/>
    </row>
    <row r="19953" spans="4:22" x14ac:dyDescent="0.25">
      <c r="D19953" s="27"/>
      <c r="V19953" s="17"/>
    </row>
    <row r="19954" spans="4:22" x14ac:dyDescent="0.25">
      <c r="D19954" s="27"/>
      <c r="V19954" s="17"/>
    </row>
    <row r="19955" spans="4:22" x14ac:dyDescent="0.25">
      <c r="D19955" s="27"/>
      <c r="V19955" s="17"/>
    </row>
    <row r="19956" spans="4:22" x14ac:dyDescent="0.25">
      <c r="D19956" s="27"/>
      <c r="V19956" s="17"/>
    </row>
    <row r="19957" spans="4:22" x14ac:dyDescent="0.25">
      <c r="D19957" s="27"/>
      <c r="V19957" s="17"/>
    </row>
    <row r="19958" spans="4:22" x14ac:dyDescent="0.25">
      <c r="D19958" s="27"/>
      <c r="V19958" s="17"/>
    </row>
    <row r="19959" spans="4:22" x14ac:dyDescent="0.25">
      <c r="D19959" s="27"/>
      <c r="V19959" s="17"/>
    </row>
    <row r="19960" spans="4:22" x14ac:dyDescent="0.25">
      <c r="D19960" s="27"/>
      <c r="V19960" s="17"/>
    </row>
    <row r="19961" spans="4:22" x14ac:dyDescent="0.25">
      <c r="D19961" s="27"/>
      <c r="V19961" s="17"/>
    </row>
    <row r="19962" spans="4:22" x14ac:dyDescent="0.25">
      <c r="D19962" s="27"/>
      <c r="V19962" s="17"/>
    </row>
    <row r="19963" spans="4:22" x14ac:dyDescent="0.25">
      <c r="D19963" s="27"/>
      <c r="V19963" s="17"/>
    </row>
    <row r="19964" spans="4:22" x14ac:dyDescent="0.25">
      <c r="D19964" s="27"/>
      <c r="V19964" s="17"/>
    </row>
    <row r="19965" spans="4:22" x14ac:dyDescent="0.25">
      <c r="D19965" s="27"/>
      <c r="V19965" s="17"/>
    </row>
    <row r="19966" spans="4:22" x14ac:dyDescent="0.25">
      <c r="D19966" s="27"/>
      <c r="V19966" s="17"/>
    </row>
    <row r="19967" spans="4:22" x14ac:dyDescent="0.25">
      <c r="D19967" s="27"/>
      <c r="V19967" s="17"/>
    </row>
    <row r="19968" spans="4:22" x14ac:dyDescent="0.25">
      <c r="D19968" s="27"/>
      <c r="V19968" s="17"/>
    </row>
    <row r="19969" spans="4:22" x14ac:dyDescent="0.25">
      <c r="D19969" s="27"/>
      <c r="V19969" s="17"/>
    </row>
    <row r="19970" spans="4:22" x14ac:dyDescent="0.25">
      <c r="D19970" s="27"/>
      <c r="V19970" s="17"/>
    </row>
    <row r="19971" spans="4:22" x14ac:dyDescent="0.25">
      <c r="D19971" s="27"/>
      <c r="V19971" s="17"/>
    </row>
    <row r="19972" spans="4:22" x14ac:dyDescent="0.25">
      <c r="D19972" s="27"/>
      <c r="V19972" s="17"/>
    </row>
    <row r="19973" spans="4:22" x14ac:dyDescent="0.25">
      <c r="D19973" s="27"/>
      <c r="V19973" s="17"/>
    </row>
    <row r="19974" spans="4:22" x14ac:dyDescent="0.25">
      <c r="D19974" s="27"/>
      <c r="V19974" s="17"/>
    </row>
    <row r="19975" spans="4:22" x14ac:dyDescent="0.25">
      <c r="D19975" s="27"/>
      <c r="V19975" s="17"/>
    </row>
    <row r="19976" spans="4:22" x14ac:dyDescent="0.25">
      <c r="D19976" s="27"/>
      <c r="V19976" s="17"/>
    </row>
    <row r="19977" spans="4:22" x14ac:dyDescent="0.25">
      <c r="D19977" s="27"/>
      <c r="V19977" s="17"/>
    </row>
    <row r="19978" spans="4:22" x14ac:dyDescent="0.25">
      <c r="D19978" s="27"/>
      <c r="V19978" s="17"/>
    </row>
    <row r="19979" spans="4:22" x14ac:dyDescent="0.25">
      <c r="D19979" s="27"/>
      <c r="V19979" s="17"/>
    </row>
    <row r="19980" spans="4:22" x14ac:dyDescent="0.25">
      <c r="D19980" s="27"/>
      <c r="V19980" s="17"/>
    </row>
    <row r="19981" spans="4:22" x14ac:dyDescent="0.25">
      <c r="D19981" s="27"/>
      <c r="V19981" s="17"/>
    </row>
    <row r="19982" spans="4:22" x14ac:dyDescent="0.25">
      <c r="D19982" s="27"/>
      <c r="V19982" s="17"/>
    </row>
    <row r="19983" spans="4:22" x14ac:dyDescent="0.25">
      <c r="D19983" s="27"/>
      <c r="V19983" s="17"/>
    </row>
    <row r="19984" spans="4:22" x14ac:dyDescent="0.25">
      <c r="D19984" s="27"/>
      <c r="V19984" s="17"/>
    </row>
    <row r="19985" spans="4:22" x14ac:dyDescent="0.25">
      <c r="D19985" s="27"/>
      <c r="V19985" s="17"/>
    </row>
    <row r="19986" spans="4:22" x14ac:dyDescent="0.25">
      <c r="D19986" s="27"/>
      <c r="V19986" s="17"/>
    </row>
    <row r="19987" spans="4:22" x14ac:dyDescent="0.25">
      <c r="D19987" s="27"/>
      <c r="V19987" s="17"/>
    </row>
    <row r="19988" spans="4:22" x14ac:dyDescent="0.25">
      <c r="D19988" s="27"/>
      <c r="V19988" s="17"/>
    </row>
    <row r="19989" spans="4:22" x14ac:dyDescent="0.25">
      <c r="D19989" s="27"/>
      <c r="V19989" s="17"/>
    </row>
    <row r="19990" spans="4:22" x14ac:dyDescent="0.25">
      <c r="D19990" s="27"/>
      <c r="V19990" s="17"/>
    </row>
    <row r="19991" spans="4:22" x14ac:dyDescent="0.25">
      <c r="D19991" s="27"/>
      <c r="V19991" s="17"/>
    </row>
    <row r="19992" spans="4:22" x14ac:dyDescent="0.25">
      <c r="D19992" s="27"/>
      <c r="V19992" s="17"/>
    </row>
    <row r="19993" spans="4:22" x14ac:dyDescent="0.25">
      <c r="D19993" s="27"/>
      <c r="V19993" s="17"/>
    </row>
    <row r="19994" spans="4:22" x14ac:dyDescent="0.25">
      <c r="D19994" s="27"/>
      <c r="V19994" s="17"/>
    </row>
    <row r="19995" spans="4:22" x14ac:dyDescent="0.25">
      <c r="D19995" s="27"/>
      <c r="V19995" s="17"/>
    </row>
    <row r="19996" spans="4:22" x14ac:dyDescent="0.25">
      <c r="D19996" s="27"/>
      <c r="V19996" s="17"/>
    </row>
    <row r="19997" spans="4:22" x14ac:dyDescent="0.25">
      <c r="D19997" s="27"/>
      <c r="V19997" s="17"/>
    </row>
    <row r="19998" spans="4:22" x14ac:dyDescent="0.25">
      <c r="D19998" s="27"/>
      <c r="V19998" s="17"/>
    </row>
    <row r="19999" spans="4:22" x14ac:dyDescent="0.25">
      <c r="D19999" s="27"/>
      <c r="V19999" s="17"/>
    </row>
    <row r="20000" spans="4:22" x14ac:dyDescent="0.25">
      <c r="D20000" s="27"/>
      <c r="V20000" s="17"/>
    </row>
    <row r="20001" spans="4:22" x14ac:dyDescent="0.25">
      <c r="D20001" s="27"/>
      <c r="V20001" s="17"/>
    </row>
    <row r="20002" spans="4:22" x14ac:dyDescent="0.25">
      <c r="D20002" s="27"/>
      <c r="V20002" s="17"/>
    </row>
    <row r="20003" spans="4:22" x14ac:dyDescent="0.25">
      <c r="D20003" s="27"/>
      <c r="V20003" s="17"/>
    </row>
    <row r="20004" spans="4:22" x14ac:dyDescent="0.25">
      <c r="D20004" s="27"/>
      <c r="V20004" s="17"/>
    </row>
    <row r="20005" spans="4:22" x14ac:dyDescent="0.25">
      <c r="D20005" s="27"/>
      <c r="V20005" s="17"/>
    </row>
    <row r="20006" spans="4:22" x14ac:dyDescent="0.25">
      <c r="D20006" s="27"/>
      <c r="V20006" s="17"/>
    </row>
    <row r="20007" spans="4:22" x14ac:dyDescent="0.25">
      <c r="D20007" s="27"/>
      <c r="V20007" s="17"/>
    </row>
    <row r="20008" spans="4:22" x14ac:dyDescent="0.25">
      <c r="D20008" s="27"/>
      <c r="V20008" s="17"/>
    </row>
    <row r="20009" spans="4:22" x14ac:dyDescent="0.25">
      <c r="D20009" s="27"/>
      <c r="V20009" s="17"/>
    </row>
    <row r="20010" spans="4:22" x14ac:dyDescent="0.25">
      <c r="D20010" s="27"/>
      <c r="V20010" s="17"/>
    </row>
    <row r="20011" spans="4:22" x14ac:dyDescent="0.25">
      <c r="D20011" s="27"/>
      <c r="V20011" s="17"/>
    </row>
    <row r="20012" spans="4:22" x14ac:dyDescent="0.25">
      <c r="D20012" s="27"/>
      <c r="V20012" s="17"/>
    </row>
    <row r="20013" spans="4:22" x14ac:dyDescent="0.25">
      <c r="D20013" s="27"/>
      <c r="V20013" s="17"/>
    </row>
    <row r="20014" spans="4:22" x14ac:dyDescent="0.25">
      <c r="D20014" s="27"/>
      <c r="V20014" s="17"/>
    </row>
    <row r="20015" spans="4:22" x14ac:dyDescent="0.25">
      <c r="D20015" s="27"/>
      <c r="V20015" s="17"/>
    </row>
    <row r="20016" spans="4:22" x14ac:dyDescent="0.25">
      <c r="D20016" s="27"/>
      <c r="V20016" s="17"/>
    </row>
    <row r="20017" spans="4:22" x14ac:dyDescent="0.25">
      <c r="D20017" s="27"/>
      <c r="V20017" s="17"/>
    </row>
    <row r="20018" spans="4:22" x14ac:dyDescent="0.25">
      <c r="D20018" s="27"/>
      <c r="V20018" s="17"/>
    </row>
    <row r="20019" spans="4:22" x14ac:dyDescent="0.25">
      <c r="D20019" s="27"/>
      <c r="V20019" s="17"/>
    </row>
    <row r="20020" spans="4:22" x14ac:dyDescent="0.25">
      <c r="D20020" s="27"/>
      <c r="V20020" s="17"/>
    </row>
    <row r="20021" spans="4:22" x14ac:dyDescent="0.25">
      <c r="D20021" s="27"/>
      <c r="V20021" s="17"/>
    </row>
    <row r="20022" spans="4:22" x14ac:dyDescent="0.25">
      <c r="D20022" s="27"/>
      <c r="V20022" s="17"/>
    </row>
    <row r="20023" spans="4:22" x14ac:dyDescent="0.25">
      <c r="D20023" s="27"/>
      <c r="V20023" s="17"/>
    </row>
    <row r="20024" spans="4:22" x14ac:dyDescent="0.25">
      <c r="D20024" s="27"/>
      <c r="V20024" s="17"/>
    </row>
    <row r="20025" spans="4:22" x14ac:dyDescent="0.25">
      <c r="D20025" s="27"/>
      <c r="V20025" s="17"/>
    </row>
    <row r="20026" spans="4:22" x14ac:dyDescent="0.25">
      <c r="D20026" s="27"/>
      <c r="V20026" s="17"/>
    </row>
    <row r="20027" spans="4:22" x14ac:dyDescent="0.25">
      <c r="D20027" s="27"/>
      <c r="V20027" s="17"/>
    </row>
    <row r="20028" spans="4:22" x14ac:dyDescent="0.25">
      <c r="D20028" s="27"/>
      <c r="V20028" s="17"/>
    </row>
    <row r="20029" spans="4:22" x14ac:dyDescent="0.25">
      <c r="D20029" s="27"/>
      <c r="V20029" s="17"/>
    </row>
    <row r="20030" spans="4:22" x14ac:dyDescent="0.25">
      <c r="D20030" s="27"/>
      <c r="V20030" s="17"/>
    </row>
    <row r="20031" spans="4:22" x14ac:dyDescent="0.25">
      <c r="D20031" s="27"/>
      <c r="V20031" s="17"/>
    </row>
    <row r="20032" spans="4:22" x14ac:dyDescent="0.25">
      <c r="D20032" s="27"/>
      <c r="V20032" s="17"/>
    </row>
    <row r="20033" spans="4:22" x14ac:dyDescent="0.25">
      <c r="D20033" s="27"/>
      <c r="V20033" s="17"/>
    </row>
    <row r="20034" spans="4:22" x14ac:dyDescent="0.25">
      <c r="D20034" s="27"/>
      <c r="V20034" s="17"/>
    </row>
    <row r="20035" spans="4:22" x14ac:dyDescent="0.25">
      <c r="D20035" s="27"/>
      <c r="V20035" s="17"/>
    </row>
    <row r="20036" spans="4:22" x14ac:dyDescent="0.25">
      <c r="D20036" s="27"/>
      <c r="V20036" s="17"/>
    </row>
    <row r="20037" spans="4:22" x14ac:dyDescent="0.25">
      <c r="D20037" s="27"/>
      <c r="V20037" s="17"/>
    </row>
    <row r="20038" spans="4:22" x14ac:dyDescent="0.25">
      <c r="D20038" s="27"/>
      <c r="V20038" s="17"/>
    </row>
    <row r="20039" spans="4:22" x14ac:dyDescent="0.25">
      <c r="D20039" s="27"/>
      <c r="V20039" s="17"/>
    </row>
    <row r="20040" spans="4:22" x14ac:dyDescent="0.25">
      <c r="D20040" s="27"/>
      <c r="V20040" s="17"/>
    </row>
    <row r="20041" spans="4:22" x14ac:dyDescent="0.25">
      <c r="D20041" s="27"/>
      <c r="V20041" s="17"/>
    </row>
    <row r="20042" spans="4:22" x14ac:dyDescent="0.25">
      <c r="D20042" s="27"/>
      <c r="V20042" s="17"/>
    </row>
    <row r="20043" spans="4:22" x14ac:dyDescent="0.25">
      <c r="D20043" s="27"/>
      <c r="V20043" s="17"/>
    </row>
    <row r="20044" spans="4:22" x14ac:dyDescent="0.25">
      <c r="D20044" s="27"/>
      <c r="V20044" s="17"/>
    </row>
    <row r="20045" spans="4:22" x14ac:dyDescent="0.25">
      <c r="D20045" s="27"/>
      <c r="V20045" s="17"/>
    </row>
    <row r="20046" spans="4:22" x14ac:dyDescent="0.25">
      <c r="D20046" s="27"/>
      <c r="V20046" s="17"/>
    </row>
    <row r="20047" spans="4:22" x14ac:dyDescent="0.25">
      <c r="D20047" s="27"/>
      <c r="V20047" s="17"/>
    </row>
    <row r="20048" spans="4:22" x14ac:dyDescent="0.25">
      <c r="D20048" s="27"/>
      <c r="V20048" s="17"/>
    </row>
    <row r="20049" spans="4:22" x14ac:dyDescent="0.25">
      <c r="D20049" s="27"/>
      <c r="V20049" s="17"/>
    </row>
    <row r="20050" spans="4:22" x14ac:dyDescent="0.25">
      <c r="D20050" s="27"/>
      <c r="V20050" s="17"/>
    </row>
    <row r="20051" spans="4:22" x14ac:dyDescent="0.25">
      <c r="D20051" s="27"/>
      <c r="V20051" s="17"/>
    </row>
    <row r="20052" spans="4:22" x14ac:dyDescent="0.25">
      <c r="D20052" s="27"/>
      <c r="V20052" s="17"/>
    </row>
    <row r="20053" spans="4:22" x14ac:dyDescent="0.25">
      <c r="D20053" s="27"/>
      <c r="V20053" s="17"/>
    </row>
    <row r="20054" spans="4:22" x14ac:dyDescent="0.25">
      <c r="D20054" s="27"/>
      <c r="V20054" s="17"/>
    </row>
    <row r="20055" spans="4:22" x14ac:dyDescent="0.25">
      <c r="D20055" s="27"/>
      <c r="V20055" s="17"/>
    </row>
    <row r="20056" spans="4:22" x14ac:dyDescent="0.25">
      <c r="D20056" s="27"/>
      <c r="V20056" s="17"/>
    </row>
    <row r="20057" spans="4:22" x14ac:dyDescent="0.25">
      <c r="D20057" s="27"/>
      <c r="V20057" s="17"/>
    </row>
    <row r="20058" spans="4:22" x14ac:dyDescent="0.25">
      <c r="D20058" s="27"/>
      <c r="V20058" s="17"/>
    </row>
    <row r="20059" spans="4:22" x14ac:dyDescent="0.25">
      <c r="D20059" s="27"/>
      <c r="V20059" s="17"/>
    </row>
    <row r="20060" spans="4:22" x14ac:dyDescent="0.25">
      <c r="D20060" s="27"/>
      <c r="V20060" s="17"/>
    </row>
    <row r="20061" spans="4:22" x14ac:dyDescent="0.25">
      <c r="D20061" s="27"/>
      <c r="V20061" s="17"/>
    </row>
    <row r="20062" spans="4:22" x14ac:dyDescent="0.25">
      <c r="D20062" s="27"/>
      <c r="V20062" s="17"/>
    </row>
    <row r="20063" spans="4:22" x14ac:dyDescent="0.25">
      <c r="D20063" s="27"/>
      <c r="V20063" s="17"/>
    </row>
    <row r="20064" spans="4:22" x14ac:dyDescent="0.25">
      <c r="D20064" s="27"/>
      <c r="V20064" s="17"/>
    </row>
    <row r="20065" spans="4:22" x14ac:dyDescent="0.25">
      <c r="D20065" s="27"/>
      <c r="V20065" s="17"/>
    </row>
    <row r="20066" spans="4:22" x14ac:dyDescent="0.25">
      <c r="D20066" s="27"/>
      <c r="V20066" s="17"/>
    </row>
    <row r="20067" spans="4:22" x14ac:dyDescent="0.25">
      <c r="D20067" s="27"/>
      <c r="V20067" s="17"/>
    </row>
    <row r="20068" spans="4:22" x14ac:dyDescent="0.25">
      <c r="D20068" s="27"/>
      <c r="V20068" s="17"/>
    </row>
    <row r="20069" spans="4:22" x14ac:dyDescent="0.25">
      <c r="D20069" s="27"/>
      <c r="V20069" s="17"/>
    </row>
    <row r="20070" spans="4:22" x14ac:dyDescent="0.25">
      <c r="D20070" s="27"/>
      <c r="V20070" s="17"/>
    </row>
    <row r="20071" spans="4:22" x14ac:dyDescent="0.25">
      <c r="D20071" s="27"/>
      <c r="V20071" s="17"/>
    </row>
    <row r="20072" spans="4:22" x14ac:dyDescent="0.25">
      <c r="D20072" s="27"/>
      <c r="V20072" s="17"/>
    </row>
    <row r="20073" spans="4:22" x14ac:dyDescent="0.25">
      <c r="D20073" s="27"/>
      <c r="V20073" s="17"/>
    </row>
    <row r="20074" spans="4:22" x14ac:dyDescent="0.25">
      <c r="D20074" s="27"/>
      <c r="V20074" s="17"/>
    </row>
    <row r="20075" spans="4:22" x14ac:dyDescent="0.25">
      <c r="D20075" s="27"/>
      <c r="V20075" s="17"/>
    </row>
    <row r="20076" spans="4:22" x14ac:dyDescent="0.25">
      <c r="D20076" s="27"/>
      <c r="V20076" s="17"/>
    </row>
    <row r="20077" spans="4:22" x14ac:dyDescent="0.25">
      <c r="D20077" s="27"/>
      <c r="V20077" s="17"/>
    </row>
    <row r="20078" spans="4:22" x14ac:dyDescent="0.25">
      <c r="D20078" s="27"/>
      <c r="V20078" s="17"/>
    </row>
    <row r="20079" spans="4:22" x14ac:dyDescent="0.25">
      <c r="D20079" s="27"/>
      <c r="V20079" s="17"/>
    </row>
    <row r="20080" spans="4:22" x14ac:dyDescent="0.25">
      <c r="D20080" s="27"/>
      <c r="V20080" s="17"/>
    </row>
    <row r="20081" spans="4:22" x14ac:dyDescent="0.25">
      <c r="D20081" s="27"/>
      <c r="V20081" s="17"/>
    </row>
    <row r="20082" spans="4:22" x14ac:dyDescent="0.25">
      <c r="D20082" s="27"/>
      <c r="V20082" s="17"/>
    </row>
    <row r="20083" spans="4:22" x14ac:dyDescent="0.25">
      <c r="D20083" s="27"/>
      <c r="V20083" s="17"/>
    </row>
    <row r="20084" spans="4:22" x14ac:dyDescent="0.25">
      <c r="D20084" s="27"/>
      <c r="V20084" s="17"/>
    </row>
    <row r="20085" spans="4:22" x14ac:dyDescent="0.25">
      <c r="D20085" s="27"/>
      <c r="V20085" s="17"/>
    </row>
    <row r="20086" spans="4:22" x14ac:dyDescent="0.25">
      <c r="D20086" s="27"/>
      <c r="V20086" s="17"/>
    </row>
    <row r="20087" spans="4:22" x14ac:dyDescent="0.25">
      <c r="D20087" s="27"/>
      <c r="V20087" s="17"/>
    </row>
    <row r="20088" spans="4:22" x14ac:dyDescent="0.25">
      <c r="D20088" s="27"/>
      <c r="V20088" s="17"/>
    </row>
    <row r="20089" spans="4:22" x14ac:dyDescent="0.25">
      <c r="D20089" s="27"/>
      <c r="V20089" s="17"/>
    </row>
    <row r="20090" spans="4:22" x14ac:dyDescent="0.25">
      <c r="D20090" s="27"/>
      <c r="V20090" s="17"/>
    </row>
    <row r="20091" spans="4:22" x14ac:dyDescent="0.25">
      <c r="D20091" s="27"/>
      <c r="V20091" s="17"/>
    </row>
    <row r="20092" spans="4:22" x14ac:dyDescent="0.25">
      <c r="D20092" s="27"/>
      <c r="V20092" s="17"/>
    </row>
    <row r="20093" spans="4:22" x14ac:dyDescent="0.25">
      <c r="D20093" s="27"/>
      <c r="V20093" s="17"/>
    </row>
    <row r="20094" spans="4:22" x14ac:dyDescent="0.25">
      <c r="D20094" s="27"/>
      <c r="V20094" s="17"/>
    </row>
    <row r="20095" spans="4:22" x14ac:dyDescent="0.25">
      <c r="D20095" s="27"/>
      <c r="V20095" s="17"/>
    </row>
    <row r="20096" spans="4:22" x14ac:dyDescent="0.25">
      <c r="D20096" s="27"/>
      <c r="V20096" s="17"/>
    </row>
    <row r="20097" spans="4:22" x14ac:dyDescent="0.25">
      <c r="D20097" s="27"/>
      <c r="V20097" s="17"/>
    </row>
    <row r="20098" spans="4:22" x14ac:dyDescent="0.25">
      <c r="D20098" s="27"/>
      <c r="V20098" s="17"/>
    </row>
    <row r="20099" spans="4:22" x14ac:dyDescent="0.25">
      <c r="D20099" s="27"/>
      <c r="V20099" s="17"/>
    </row>
    <row r="20100" spans="4:22" x14ac:dyDescent="0.25">
      <c r="D20100" s="27"/>
      <c r="V20100" s="17"/>
    </row>
    <row r="20101" spans="4:22" x14ac:dyDescent="0.25">
      <c r="D20101" s="27"/>
      <c r="V20101" s="17"/>
    </row>
    <row r="20102" spans="4:22" x14ac:dyDescent="0.25">
      <c r="D20102" s="27"/>
      <c r="V20102" s="17"/>
    </row>
    <row r="20103" spans="4:22" x14ac:dyDescent="0.25">
      <c r="D20103" s="27"/>
      <c r="V20103" s="17"/>
    </row>
    <row r="20104" spans="4:22" x14ac:dyDescent="0.25">
      <c r="D20104" s="27"/>
      <c r="V20104" s="17"/>
    </row>
    <row r="20105" spans="4:22" x14ac:dyDescent="0.25">
      <c r="D20105" s="27"/>
      <c r="V20105" s="17"/>
    </row>
    <row r="20106" spans="4:22" x14ac:dyDescent="0.25">
      <c r="D20106" s="27"/>
      <c r="V20106" s="17"/>
    </row>
    <row r="20107" spans="4:22" x14ac:dyDescent="0.25">
      <c r="D20107" s="27"/>
      <c r="V20107" s="17"/>
    </row>
    <row r="20108" spans="4:22" x14ac:dyDescent="0.25">
      <c r="D20108" s="27"/>
      <c r="V20108" s="17"/>
    </row>
    <row r="20109" spans="4:22" x14ac:dyDescent="0.25">
      <c r="D20109" s="27"/>
      <c r="V20109" s="17"/>
    </row>
    <row r="20110" spans="4:22" x14ac:dyDescent="0.25">
      <c r="D20110" s="27"/>
      <c r="V20110" s="17"/>
    </row>
    <row r="20111" spans="4:22" x14ac:dyDescent="0.25">
      <c r="D20111" s="27"/>
      <c r="V20111" s="17"/>
    </row>
    <row r="20112" spans="4:22" x14ac:dyDescent="0.25">
      <c r="D20112" s="27"/>
      <c r="V20112" s="17"/>
    </row>
    <row r="20113" spans="4:22" x14ac:dyDescent="0.25">
      <c r="D20113" s="27"/>
      <c r="V20113" s="17"/>
    </row>
    <row r="20114" spans="4:22" x14ac:dyDescent="0.25">
      <c r="D20114" s="27"/>
      <c r="V20114" s="17"/>
    </row>
    <row r="20115" spans="4:22" x14ac:dyDescent="0.25">
      <c r="D20115" s="27"/>
      <c r="V20115" s="17"/>
    </row>
    <row r="20116" spans="4:22" x14ac:dyDescent="0.25">
      <c r="D20116" s="27"/>
      <c r="V20116" s="17"/>
    </row>
    <row r="20117" spans="4:22" x14ac:dyDescent="0.25">
      <c r="D20117" s="27"/>
      <c r="V20117" s="17"/>
    </row>
    <row r="20118" spans="4:22" x14ac:dyDescent="0.25">
      <c r="D20118" s="27"/>
      <c r="V20118" s="17"/>
    </row>
    <row r="20119" spans="4:22" x14ac:dyDescent="0.25">
      <c r="D20119" s="27"/>
      <c r="V20119" s="17"/>
    </row>
    <row r="20120" spans="4:22" x14ac:dyDescent="0.25">
      <c r="D20120" s="27"/>
      <c r="V20120" s="17"/>
    </row>
    <row r="20121" spans="4:22" x14ac:dyDescent="0.25">
      <c r="D20121" s="27"/>
      <c r="V20121" s="17"/>
    </row>
    <row r="20122" spans="4:22" x14ac:dyDescent="0.25">
      <c r="D20122" s="27"/>
      <c r="V20122" s="17"/>
    </row>
    <row r="20123" spans="4:22" x14ac:dyDescent="0.25">
      <c r="D20123" s="27"/>
      <c r="V20123" s="17"/>
    </row>
    <row r="20124" spans="4:22" x14ac:dyDescent="0.25">
      <c r="D20124" s="27"/>
      <c r="V20124" s="17"/>
    </row>
    <row r="20125" spans="4:22" x14ac:dyDescent="0.25">
      <c r="D20125" s="27"/>
      <c r="V20125" s="17"/>
    </row>
    <row r="20126" spans="4:22" x14ac:dyDescent="0.25">
      <c r="D20126" s="27"/>
      <c r="V20126" s="17"/>
    </row>
    <row r="20127" spans="4:22" x14ac:dyDescent="0.25">
      <c r="D20127" s="27"/>
      <c r="V20127" s="17"/>
    </row>
    <row r="20128" spans="4:22" x14ac:dyDescent="0.25">
      <c r="D20128" s="27"/>
      <c r="V20128" s="17"/>
    </row>
    <row r="20129" spans="4:22" x14ac:dyDescent="0.25">
      <c r="D20129" s="27"/>
      <c r="V20129" s="17"/>
    </row>
    <row r="20130" spans="4:22" x14ac:dyDescent="0.25">
      <c r="D20130" s="27"/>
      <c r="V20130" s="17"/>
    </row>
    <row r="20131" spans="4:22" x14ac:dyDescent="0.25">
      <c r="D20131" s="27"/>
      <c r="V20131" s="17"/>
    </row>
    <row r="20132" spans="4:22" x14ac:dyDescent="0.25">
      <c r="D20132" s="27"/>
      <c r="V20132" s="17"/>
    </row>
    <row r="20133" spans="4:22" x14ac:dyDescent="0.25">
      <c r="D20133" s="27"/>
      <c r="V20133" s="17"/>
    </row>
    <row r="20134" spans="4:22" x14ac:dyDescent="0.25">
      <c r="D20134" s="27"/>
      <c r="V20134" s="17"/>
    </row>
    <row r="20135" spans="4:22" x14ac:dyDescent="0.25">
      <c r="D20135" s="27"/>
      <c r="V20135" s="17"/>
    </row>
    <row r="20136" spans="4:22" x14ac:dyDescent="0.25">
      <c r="D20136" s="27"/>
      <c r="V20136" s="17"/>
    </row>
    <row r="20137" spans="4:22" x14ac:dyDescent="0.25">
      <c r="D20137" s="27"/>
      <c r="V20137" s="17"/>
    </row>
    <row r="20138" spans="4:22" x14ac:dyDescent="0.25">
      <c r="D20138" s="27"/>
      <c r="V20138" s="17"/>
    </row>
    <row r="20139" spans="4:22" x14ac:dyDescent="0.25">
      <c r="D20139" s="27"/>
      <c r="V20139" s="17"/>
    </row>
    <row r="20140" spans="4:22" x14ac:dyDescent="0.25">
      <c r="D20140" s="27"/>
      <c r="V20140" s="17"/>
    </row>
    <row r="20141" spans="4:22" x14ac:dyDescent="0.25">
      <c r="D20141" s="27"/>
      <c r="V20141" s="17"/>
    </row>
    <row r="20142" spans="4:22" x14ac:dyDescent="0.25">
      <c r="D20142" s="27"/>
      <c r="V20142" s="17"/>
    </row>
    <row r="20143" spans="4:22" x14ac:dyDescent="0.25">
      <c r="D20143" s="27"/>
      <c r="V20143" s="17"/>
    </row>
    <row r="20144" spans="4:22" x14ac:dyDescent="0.25">
      <c r="D20144" s="27"/>
      <c r="V20144" s="17"/>
    </row>
    <row r="20145" spans="4:22" x14ac:dyDescent="0.25">
      <c r="D20145" s="27"/>
      <c r="V20145" s="17"/>
    </row>
    <row r="20146" spans="4:22" x14ac:dyDescent="0.25">
      <c r="D20146" s="27"/>
      <c r="V20146" s="17"/>
    </row>
    <row r="20147" spans="4:22" x14ac:dyDescent="0.25">
      <c r="D20147" s="27"/>
      <c r="V20147" s="17"/>
    </row>
    <row r="20148" spans="4:22" x14ac:dyDescent="0.25">
      <c r="D20148" s="27"/>
      <c r="V20148" s="17"/>
    </row>
    <row r="20149" spans="4:22" x14ac:dyDescent="0.25">
      <c r="D20149" s="27"/>
      <c r="V20149" s="17"/>
    </row>
    <row r="20150" spans="4:22" x14ac:dyDescent="0.25">
      <c r="D20150" s="27"/>
      <c r="V20150" s="17"/>
    </row>
    <row r="20151" spans="4:22" x14ac:dyDescent="0.25">
      <c r="D20151" s="27"/>
      <c r="V20151" s="17"/>
    </row>
    <row r="20152" spans="4:22" x14ac:dyDescent="0.25">
      <c r="D20152" s="27"/>
      <c r="V20152" s="17"/>
    </row>
    <row r="20153" spans="4:22" x14ac:dyDescent="0.25">
      <c r="D20153" s="27"/>
      <c r="V20153" s="17"/>
    </row>
    <row r="20154" spans="4:22" x14ac:dyDescent="0.25">
      <c r="D20154" s="27"/>
      <c r="V20154" s="17"/>
    </row>
    <row r="20155" spans="4:22" x14ac:dyDescent="0.25">
      <c r="D20155" s="27"/>
      <c r="V20155" s="17"/>
    </row>
    <row r="20156" spans="4:22" x14ac:dyDescent="0.25">
      <c r="D20156" s="27"/>
      <c r="V20156" s="17"/>
    </row>
    <row r="20157" spans="4:22" x14ac:dyDescent="0.25">
      <c r="D20157" s="27"/>
      <c r="V20157" s="17"/>
    </row>
    <row r="20158" spans="4:22" x14ac:dyDescent="0.25">
      <c r="D20158" s="27"/>
      <c r="V20158" s="17"/>
    </row>
    <row r="20159" spans="4:22" x14ac:dyDescent="0.25">
      <c r="D20159" s="27"/>
      <c r="V20159" s="17"/>
    </row>
    <row r="20160" spans="4:22" x14ac:dyDescent="0.25">
      <c r="D20160" s="27"/>
      <c r="V20160" s="17"/>
    </row>
    <row r="20161" spans="4:22" x14ac:dyDescent="0.25">
      <c r="D20161" s="27"/>
      <c r="V20161" s="17"/>
    </row>
    <row r="20162" spans="4:22" x14ac:dyDescent="0.25">
      <c r="D20162" s="27"/>
      <c r="V20162" s="17"/>
    </row>
    <row r="20163" spans="4:22" x14ac:dyDescent="0.25">
      <c r="D20163" s="27"/>
      <c r="V20163" s="17"/>
    </row>
    <row r="20164" spans="4:22" x14ac:dyDescent="0.25">
      <c r="D20164" s="27"/>
      <c r="V20164" s="17"/>
    </row>
    <row r="20165" spans="4:22" x14ac:dyDescent="0.25">
      <c r="D20165" s="27"/>
      <c r="V20165" s="17"/>
    </row>
    <row r="20166" spans="4:22" x14ac:dyDescent="0.25">
      <c r="D20166" s="27"/>
      <c r="V20166" s="17"/>
    </row>
    <row r="20167" spans="4:22" x14ac:dyDescent="0.25">
      <c r="D20167" s="27"/>
      <c r="V20167" s="17"/>
    </row>
    <row r="20168" spans="4:22" x14ac:dyDescent="0.25">
      <c r="D20168" s="27"/>
      <c r="V20168" s="17"/>
    </row>
    <row r="20169" spans="4:22" x14ac:dyDescent="0.25">
      <c r="D20169" s="27"/>
      <c r="V20169" s="17"/>
    </row>
    <row r="20170" spans="4:22" x14ac:dyDescent="0.25">
      <c r="D20170" s="27"/>
      <c r="V20170" s="17"/>
    </row>
    <row r="20171" spans="4:22" x14ac:dyDescent="0.25">
      <c r="D20171" s="27"/>
      <c r="V20171" s="17"/>
    </row>
    <row r="20172" spans="4:22" x14ac:dyDescent="0.25">
      <c r="D20172" s="27"/>
      <c r="V20172" s="17"/>
    </row>
    <row r="20173" spans="4:22" x14ac:dyDescent="0.25">
      <c r="D20173" s="27"/>
      <c r="V20173" s="17"/>
    </row>
    <row r="20174" spans="4:22" x14ac:dyDescent="0.25">
      <c r="D20174" s="27"/>
      <c r="V20174" s="17"/>
    </row>
    <row r="20175" spans="4:22" x14ac:dyDescent="0.25">
      <c r="D20175" s="27"/>
      <c r="V20175" s="17"/>
    </row>
    <row r="20176" spans="4:22" x14ac:dyDescent="0.25">
      <c r="D20176" s="27"/>
      <c r="V20176" s="17"/>
    </row>
    <row r="20177" spans="4:22" x14ac:dyDescent="0.25">
      <c r="D20177" s="27"/>
      <c r="V20177" s="17"/>
    </row>
    <row r="20178" spans="4:22" x14ac:dyDescent="0.25">
      <c r="D20178" s="27"/>
      <c r="V20178" s="17"/>
    </row>
    <row r="20179" spans="4:22" x14ac:dyDescent="0.25">
      <c r="D20179" s="27"/>
      <c r="V20179" s="17"/>
    </row>
    <row r="20180" spans="4:22" x14ac:dyDescent="0.25">
      <c r="D20180" s="27"/>
      <c r="V20180" s="17"/>
    </row>
    <row r="20181" spans="4:22" x14ac:dyDescent="0.25">
      <c r="D20181" s="27"/>
      <c r="V20181" s="17"/>
    </row>
    <row r="20182" spans="4:22" x14ac:dyDescent="0.25">
      <c r="D20182" s="27"/>
      <c r="V20182" s="17"/>
    </row>
    <row r="20183" spans="4:22" x14ac:dyDescent="0.25">
      <c r="D20183" s="27"/>
      <c r="V20183" s="17"/>
    </row>
    <row r="20184" spans="4:22" x14ac:dyDescent="0.25">
      <c r="D20184" s="27"/>
      <c r="V20184" s="17"/>
    </row>
    <row r="20185" spans="4:22" x14ac:dyDescent="0.25">
      <c r="D20185" s="27"/>
      <c r="V20185" s="17"/>
    </row>
    <row r="20186" spans="4:22" x14ac:dyDescent="0.25">
      <c r="D20186" s="27"/>
      <c r="V20186" s="17"/>
    </row>
    <row r="20187" spans="4:22" x14ac:dyDescent="0.25">
      <c r="D20187" s="27"/>
      <c r="V20187" s="17"/>
    </row>
    <row r="20188" spans="4:22" x14ac:dyDescent="0.25">
      <c r="D20188" s="27"/>
      <c r="V20188" s="17"/>
    </row>
    <row r="20189" spans="4:22" x14ac:dyDescent="0.25">
      <c r="D20189" s="27"/>
      <c r="V20189" s="17"/>
    </row>
    <row r="20190" spans="4:22" x14ac:dyDescent="0.25">
      <c r="D20190" s="27"/>
      <c r="V20190" s="17"/>
    </row>
    <row r="20191" spans="4:22" x14ac:dyDescent="0.25">
      <c r="D20191" s="27"/>
      <c r="V20191" s="17"/>
    </row>
    <row r="20192" spans="4:22" x14ac:dyDescent="0.25">
      <c r="D20192" s="27"/>
      <c r="V20192" s="17"/>
    </row>
    <row r="20193" spans="4:22" x14ac:dyDescent="0.25">
      <c r="D20193" s="27"/>
      <c r="V20193" s="17"/>
    </row>
    <row r="20194" spans="4:22" x14ac:dyDescent="0.25">
      <c r="D20194" s="27"/>
      <c r="V20194" s="17"/>
    </row>
    <row r="20195" spans="4:22" x14ac:dyDescent="0.25">
      <c r="D20195" s="27"/>
      <c r="V20195" s="17"/>
    </row>
    <row r="20196" spans="4:22" x14ac:dyDescent="0.25">
      <c r="D20196" s="27"/>
      <c r="V20196" s="17"/>
    </row>
    <row r="20197" spans="4:22" x14ac:dyDescent="0.25">
      <c r="D20197" s="27"/>
      <c r="V20197" s="17"/>
    </row>
    <row r="20198" spans="4:22" x14ac:dyDescent="0.25">
      <c r="D20198" s="27"/>
      <c r="V20198" s="17"/>
    </row>
    <row r="20199" spans="4:22" x14ac:dyDescent="0.25">
      <c r="D20199" s="27"/>
      <c r="V20199" s="17"/>
    </row>
    <row r="20200" spans="4:22" x14ac:dyDescent="0.25">
      <c r="D20200" s="27"/>
      <c r="V20200" s="17"/>
    </row>
    <row r="20201" spans="4:22" x14ac:dyDescent="0.25">
      <c r="D20201" s="27"/>
      <c r="V20201" s="17"/>
    </row>
    <row r="20202" spans="4:22" x14ac:dyDescent="0.25">
      <c r="D20202" s="27"/>
      <c r="V20202" s="17"/>
    </row>
    <row r="20203" spans="4:22" x14ac:dyDescent="0.25">
      <c r="D20203" s="27"/>
      <c r="V20203" s="17"/>
    </row>
    <row r="20204" spans="4:22" x14ac:dyDescent="0.25">
      <c r="D20204" s="27"/>
      <c r="V20204" s="17"/>
    </row>
    <row r="20205" spans="4:22" x14ac:dyDescent="0.25">
      <c r="D20205" s="27"/>
      <c r="V20205" s="17"/>
    </row>
    <row r="20206" spans="4:22" x14ac:dyDescent="0.25">
      <c r="D20206" s="27"/>
      <c r="V20206" s="17"/>
    </row>
    <row r="20207" spans="4:22" x14ac:dyDescent="0.25">
      <c r="D20207" s="27"/>
      <c r="V20207" s="17"/>
    </row>
    <row r="20208" spans="4:22" x14ac:dyDescent="0.25">
      <c r="D20208" s="27"/>
      <c r="V20208" s="17"/>
    </row>
    <row r="20209" spans="4:22" x14ac:dyDescent="0.25">
      <c r="D20209" s="27"/>
      <c r="V20209" s="17"/>
    </row>
    <row r="20210" spans="4:22" x14ac:dyDescent="0.25">
      <c r="D20210" s="27"/>
      <c r="V20210" s="17"/>
    </row>
    <row r="20211" spans="4:22" x14ac:dyDescent="0.25">
      <c r="D20211" s="27"/>
      <c r="V20211" s="17"/>
    </row>
    <row r="20212" spans="4:22" x14ac:dyDescent="0.25">
      <c r="D20212" s="27"/>
      <c r="V20212" s="17"/>
    </row>
    <row r="20213" spans="4:22" x14ac:dyDescent="0.25">
      <c r="D20213" s="27"/>
      <c r="V20213" s="17"/>
    </row>
    <row r="20214" spans="4:22" x14ac:dyDescent="0.25">
      <c r="D20214" s="27"/>
      <c r="V20214" s="17"/>
    </row>
    <row r="20215" spans="4:22" x14ac:dyDescent="0.25">
      <c r="D20215" s="27"/>
      <c r="V20215" s="17"/>
    </row>
    <row r="20216" spans="4:22" x14ac:dyDescent="0.25">
      <c r="D20216" s="27"/>
      <c r="V20216" s="17"/>
    </row>
    <row r="20217" spans="4:22" x14ac:dyDescent="0.25">
      <c r="D20217" s="27"/>
      <c r="V20217" s="17"/>
    </row>
    <row r="20218" spans="4:22" x14ac:dyDescent="0.25">
      <c r="D20218" s="27"/>
      <c r="V20218" s="17"/>
    </row>
    <row r="20219" spans="4:22" x14ac:dyDescent="0.25">
      <c r="D20219" s="27"/>
      <c r="V20219" s="17"/>
    </row>
    <row r="20220" spans="4:22" x14ac:dyDescent="0.25">
      <c r="D20220" s="27"/>
      <c r="V20220" s="17"/>
    </row>
    <row r="20221" spans="4:22" x14ac:dyDescent="0.25">
      <c r="D20221" s="27"/>
      <c r="V20221" s="17"/>
    </row>
    <row r="20222" spans="4:22" x14ac:dyDescent="0.25">
      <c r="D20222" s="27"/>
      <c r="V20222" s="17"/>
    </row>
    <row r="20223" spans="4:22" x14ac:dyDescent="0.25">
      <c r="D20223" s="27"/>
      <c r="V20223" s="17"/>
    </row>
    <row r="20224" spans="4:22" x14ac:dyDescent="0.25">
      <c r="D20224" s="27"/>
      <c r="V20224" s="17"/>
    </row>
    <row r="20225" spans="4:22" x14ac:dyDescent="0.25">
      <c r="D20225" s="27"/>
      <c r="V20225" s="17"/>
    </row>
    <row r="20226" spans="4:22" x14ac:dyDescent="0.25">
      <c r="D20226" s="27"/>
      <c r="V20226" s="17"/>
    </row>
    <row r="20227" spans="4:22" x14ac:dyDescent="0.25">
      <c r="D20227" s="27"/>
      <c r="V20227" s="17"/>
    </row>
    <row r="20228" spans="4:22" x14ac:dyDescent="0.25">
      <c r="D20228" s="27"/>
      <c r="V20228" s="17"/>
    </row>
    <row r="20229" spans="4:22" x14ac:dyDescent="0.25">
      <c r="D20229" s="27"/>
      <c r="V20229" s="17"/>
    </row>
    <row r="20230" spans="4:22" x14ac:dyDescent="0.25">
      <c r="D20230" s="27"/>
      <c r="V20230" s="17"/>
    </row>
    <row r="20231" spans="4:22" x14ac:dyDescent="0.25">
      <c r="D20231" s="27"/>
      <c r="V20231" s="17"/>
    </row>
    <row r="20232" spans="4:22" x14ac:dyDescent="0.25">
      <c r="D20232" s="27"/>
      <c r="V20232" s="17"/>
    </row>
    <row r="20233" spans="4:22" x14ac:dyDescent="0.25">
      <c r="D20233" s="27"/>
      <c r="V20233" s="17"/>
    </row>
    <row r="20234" spans="4:22" x14ac:dyDescent="0.25">
      <c r="D20234" s="27"/>
      <c r="V20234" s="17"/>
    </row>
    <row r="20235" spans="4:22" x14ac:dyDescent="0.25">
      <c r="D20235" s="27"/>
      <c r="V20235" s="17"/>
    </row>
    <row r="20236" spans="4:22" x14ac:dyDescent="0.25">
      <c r="D20236" s="27"/>
      <c r="V20236" s="17"/>
    </row>
    <row r="20237" spans="4:22" x14ac:dyDescent="0.25">
      <c r="D20237" s="27"/>
      <c r="V20237" s="17"/>
    </row>
    <row r="20238" spans="4:22" x14ac:dyDescent="0.25">
      <c r="D20238" s="27"/>
      <c r="V20238" s="17"/>
    </row>
    <row r="20239" spans="4:22" x14ac:dyDescent="0.25">
      <c r="D20239" s="27"/>
      <c r="V20239" s="17"/>
    </row>
    <row r="20240" spans="4:22" x14ac:dyDescent="0.25">
      <c r="D20240" s="27"/>
      <c r="V20240" s="17"/>
    </row>
    <row r="20241" spans="4:22" x14ac:dyDescent="0.25">
      <c r="D20241" s="27"/>
      <c r="V20241" s="17"/>
    </row>
    <row r="20242" spans="4:22" x14ac:dyDescent="0.25">
      <c r="D20242" s="27"/>
      <c r="V20242" s="17"/>
    </row>
    <row r="20243" spans="4:22" x14ac:dyDescent="0.25">
      <c r="D20243" s="27"/>
      <c r="V20243" s="17"/>
    </row>
    <row r="20244" spans="4:22" x14ac:dyDescent="0.25">
      <c r="D20244" s="27"/>
      <c r="V20244" s="17"/>
    </row>
    <row r="20245" spans="4:22" x14ac:dyDescent="0.25">
      <c r="D20245" s="27"/>
      <c r="V20245" s="17"/>
    </row>
    <row r="20246" spans="4:22" x14ac:dyDescent="0.25">
      <c r="D20246" s="27"/>
      <c r="V20246" s="17"/>
    </row>
    <row r="20247" spans="4:22" x14ac:dyDescent="0.25">
      <c r="D20247" s="27"/>
      <c r="V20247" s="17"/>
    </row>
    <row r="20248" spans="4:22" x14ac:dyDescent="0.25">
      <c r="D20248" s="27"/>
      <c r="V20248" s="17"/>
    </row>
    <row r="20249" spans="4:22" x14ac:dyDescent="0.25">
      <c r="D20249" s="27"/>
      <c r="V20249" s="17"/>
    </row>
    <row r="20250" spans="4:22" x14ac:dyDescent="0.25">
      <c r="D20250" s="27"/>
      <c r="V20250" s="17"/>
    </row>
    <row r="20251" spans="4:22" x14ac:dyDescent="0.25">
      <c r="D20251" s="27"/>
      <c r="V20251" s="17"/>
    </row>
    <row r="20252" spans="4:22" x14ac:dyDescent="0.25">
      <c r="D20252" s="27"/>
      <c r="V20252" s="17"/>
    </row>
    <row r="20253" spans="4:22" x14ac:dyDescent="0.25">
      <c r="D20253" s="27"/>
      <c r="V20253" s="17"/>
    </row>
    <row r="20254" spans="4:22" x14ac:dyDescent="0.25">
      <c r="D20254" s="27"/>
      <c r="V20254" s="17"/>
    </row>
    <row r="20255" spans="4:22" x14ac:dyDescent="0.25">
      <c r="D20255" s="27"/>
      <c r="V20255" s="17"/>
    </row>
    <row r="20256" spans="4:22" x14ac:dyDescent="0.25">
      <c r="D20256" s="27"/>
      <c r="V20256" s="17"/>
    </row>
    <row r="20257" spans="4:22" x14ac:dyDescent="0.25">
      <c r="D20257" s="27"/>
      <c r="V20257" s="17"/>
    </row>
    <row r="20258" spans="4:22" x14ac:dyDescent="0.25">
      <c r="D20258" s="27"/>
      <c r="V20258" s="17"/>
    </row>
    <row r="20259" spans="4:22" x14ac:dyDescent="0.25">
      <c r="D20259" s="27"/>
      <c r="V20259" s="17"/>
    </row>
    <row r="20260" spans="4:22" x14ac:dyDescent="0.25">
      <c r="D20260" s="27"/>
      <c r="V20260" s="17"/>
    </row>
    <row r="20261" spans="4:22" x14ac:dyDescent="0.25">
      <c r="D20261" s="27"/>
      <c r="V20261" s="17"/>
    </row>
    <row r="20262" spans="4:22" x14ac:dyDescent="0.25">
      <c r="D20262" s="27"/>
      <c r="V20262" s="17"/>
    </row>
    <row r="20263" spans="4:22" x14ac:dyDescent="0.25">
      <c r="D20263" s="27"/>
      <c r="V20263" s="17"/>
    </row>
    <row r="20264" spans="4:22" x14ac:dyDescent="0.25">
      <c r="D20264" s="27"/>
      <c r="V20264" s="17"/>
    </row>
    <row r="20265" spans="4:22" x14ac:dyDescent="0.25">
      <c r="D20265" s="27"/>
      <c r="V20265" s="17"/>
    </row>
    <row r="20266" spans="4:22" x14ac:dyDescent="0.25">
      <c r="D20266" s="27"/>
      <c r="V20266" s="17"/>
    </row>
    <row r="20267" spans="4:22" x14ac:dyDescent="0.25">
      <c r="D20267" s="27"/>
      <c r="V20267" s="17"/>
    </row>
    <row r="20268" spans="4:22" x14ac:dyDescent="0.25">
      <c r="D20268" s="27"/>
      <c r="V20268" s="17"/>
    </row>
    <row r="20269" spans="4:22" x14ac:dyDescent="0.25">
      <c r="D20269" s="27"/>
      <c r="V20269" s="17"/>
    </row>
    <row r="20270" spans="4:22" x14ac:dyDescent="0.25">
      <c r="D20270" s="27"/>
      <c r="V20270" s="17"/>
    </row>
    <row r="20271" spans="4:22" x14ac:dyDescent="0.25">
      <c r="D20271" s="27"/>
      <c r="V20271" s="17"/>
    </row>
    <row r="20272" spans="4:22" x14ac:dyDescent="0.25">
      <c r="D20272" s="27"/>
      <c r="V20272" s="17"/>
    </row>
    <row r="20273" spans="4:22" x14ac:dyDescent="0.25">
      <c r="D20273" s="27"/>
      <c r="V20273" s="17"/>
    </row>
    <row r="20274" spans="4:22" x14ac:dyDescent="0.25">
      <c r="D20274" s="27"/>
      <c r="V20274" s="17"/>
    </row>
    <row r="20275" spans="4:22" x14ac:dyDescent="0.25">
      <c r="D20275" s="27"/>
      <c r="V20275" s="17"/>
    </row>
    <row r="20276" spans="4:22" x14ac:dyDescent="0.25">
      <c r="D20276" s="27"/>
      <c r="V20276" s="17"/>
    </row>
    <row r="20277" spans="4:22" x14ac:dyDescent="0.25">
      <c r="D20277" s="27"/>
      <c r="V20277" s="17"/>
    </row>
    <row r="20278" spans="4:22" x14ac:dyDescent="0.25">
      <c r="D20278" s="27"/>
      <c r="V20278" s="17"/>
    </row>
    <row r="20279" spans="4:22" x14ac:dyDescent="0.25">
      <c r="D20279" s="27"/>
      <c r="V20279" s="17"/>
    </row>
    <row r="20280" spans="4:22" x14ac:dyDescent="0.25">
      <c r="D20280" s="27"/>
      <c r="V20280" s="17"/>
    </row>
    <row r="20281" spans="4:22" x14ac:dyDescent="0.25">
      <c r="D20281" s="27"/>
      <c r="V20281" s="17"/>
    </row>
    <row r="20282" spans="4:22" x14ac:dyDescent="0.25">
      <c r="D20282" s="27"/>
      <c r="V20282" s="17"/>
    </row>
    <row r="20283" spans="4:22" x14ac:dyDescent="0.25">
      <c r="D20283" s="27"/>
      <c r="V20283" s="17"/>
    </row>
    <row r="20284" spans="4:22" x14ac:dyDescent="0.25">
      <c r="D20284" s="27"/>
      <c r="V20284" s="17"/>
    </row>
    <row r="20285" spans="4:22" x14ac:dyDescent="0.25">
      <c r="D20285" s="27"/>
      <c r="V20285" s="17"/>
    </row>
    <row r="20286" spans="4:22" x14ac:dyDescent="0.25">
      <c r="D20286" s="27"/>
      <c r="V20286" s="17"/>
    </row>
    <row r="20287" spans="4:22" x14ac:dyDescent="0.25">
      <c r="D20287" s="27"/>
      <c r="V20287" s="17"/>
    </row>
    <row r="20288" spans="4:22" x14ac:dyDescent="0.25">
      <c r="D20288" s="27"/>
      <c r="V20288" s="17"/>
    </row>
    <row r="20289" spans="4:22" x14ac:dyDescent="0.25">
      <c r="D20289" s="27"/>
      <c r="V20289" s="17"/>
    </row>
    <row r="20290" spans="4:22" x14ac:dyDescent="0.25">
      <c r="D20290" s="27"/>
      <c r="V20290" s="17"/>
    </row>
    <row r="20291" spans="4:22" x14ac:dyDescent="0.25">
      <c r="D20291" s="27"/>
      <c r="V20291" s="17"/>
    </row>
    <row r="20292" spans="4:22" x14ac:dyDescent="0.25">
      <c r="D20292" s="27"/>
      <c r="V20292" s="17"/>
    </row>
    <row r="20293" spans="4:22" x14ac:dyDescent="0.25">
      <c r="D20293" s="27"/>
      <c r="V20293" s="17"/>
    </row>
    <row r="20294" spans="4:22" x14ac:dyDescent="0.25">
      <c r="D20294" s="27"/>
      <c r="V20294" s="17"/>
    </row>
    <row r="20295" spans="4:22" x14ac:dyDescent="0.25">
      <c r="D20295" s="27"/>
      <c r="V20295" s="17"/>
    </row>
    <row r="20296" spans="4:22" x14ac:dyDescent="0.25">
      <c r="D20296" s="27"/>
      <c r="V20296" s="17"/>
    </row>
    <row r="20297" spans="4:22" x14ac:dyDescent="0.25">
      <c r="D20297" s="27"/>
      <c r="V20297" s="17"/>
    </row>
    <row r="20298" spans="4:22" x14ac:dyDescent="0.25">
      <c r="D20298" s="27"/>
      <c r="V20298" s="17"/>
    </row>
    <row r="20299" spans="4:22" x14ac:dyDescent="0.25">
      <c r="D20299" s="27"/>
      <c r="V20299" s="17"/>
    </row>
    <row r="20300" spans="4:22" x14ac:dyDescent="0.25">
      <c r="D20300" s="27"/>
      <c r="V20300" s="17"/>
    </row>
    <row r="20301" spans="4:22" x14ac:dyDescent="0.25">
      <c r="D20301" s="27"/>
      <c r="V20301" s="17"/>
    </row>
    <row r="20302" spans="4:22" x14ac:dyDescent="0.25">
      <c r="D20302" s="27"/>
      <c r="V20302" s="17"/>
    </row>
    <row r="20303" spans="4:22" x14ac:dyDescent="0.25">
      <c r="D20303" s="27"/>
      <c r="V20303" s="17"/>
    </row>
    <row r="20304" spans="4:22" x14ac:dyDescent="0.25">
      <c r="D20304" s="27"/>
      <c r="V20304" s="17"/>
    </row>
    <row r="20305" spans="4:22" x14ac:dyDescent="0.25">
      <c r="D20305" s="27"/>
      <c r="V20305" s="17"/>
    </row>
    <row r="20306" spans="4:22" x14ac:dyDescent="0.25">
      <c r="D20306" s="27"/>
      <c r="V20306" s="17"/>
    </row>
    <row r="20307" spans="4:22" x14ac:dyDescent="0.25">
      <c r="D20307" s="27"/>
      <c r="V20307" s="17"/>
    </row>
    <row r="20308" spans="4:22" x14ac:dyDescent="0.25">
      <c r="D20308" s="27"/>
      <c r="V20308" s="17"/>
    </row>
    <row r="20309" spans="4:22" x14ac:dyDescent="0.25">
      <c r="D20309" s="27"/>
      <c r="V20309" s="17"/>
    </row>
    <row r="20310" spans="4:22" x14ac:dyDescent="0.25">
      <c r="D20310" s="27"/>
      <c r="V20310" s="17"/>
    </row>
    <row r="20311" spans="4:22" x14ac:dyDescent="0.25">
      <c r="D20311" s="27"/>
      <c r="V20311" s="17"/>
    </row>
    <row r="20312" spans="4:22" x14ac:dyDescent="0.25">
      <c r="D20312" s="27"/>
      <c r="V20312" s="17"/>
    </row>
    <row r="20313" spans="4:22" x14ac:dyDescent="0.25">
      <c r="D20313" s="27"/>
      <c r="V20313" s="17"/>
    </row>
    <row r="20314" spans="4:22" x14ac:dyDescent="0.25">
      <c r="D20314" s="27"/>
      <c r="V20314" s="17"/>
    </row>
    <row r="20315" spans="4:22" x14ac:dyDescent="0.25">
      <c r="D20315" s="27"/>
      <c r="V20315" s="17"/>
    </row>
    <row r="20316" spans="4:22" x14ac:dyDescent="0.25">
      <c r="D20316" s="27"/>
      <c r="V20316" s="17"/>
    </row>
    <row r="20317" spans="4:22" x14ac:dyDescent="0.25">
      <c r="D20317" s="27"/>
      <c r="V20317" s="17"/>
    </row>
    <row r="20318" spans="4:22" x14ac:dyDescent="0.25">
      <c r="D20318" s="27"/>
      <c r="V20318" s="17"/>
    </row>
    <row r="20319" spans="4:22" x14ac:dyDescent="0.25">
      <c r="D20319" s="27"/>
      <c r="V20319" s="17"/>
    </row>
    <row r="20320" spans="4:22" x14ac:dyDescent="0.25">
      <c r="D20320" s="27"/>
      <c r="V20320" s="17"/>
    </row>
    <row r="20321" spans="4:22" x14ac:dyDescent="0.25">
      <c r="D20321" s="27"/>
      <c r="V20321" s="17"/>
    </row>
    <row r="20322" spans="4:22" x14ac:dyDescent="0.25">
      <c r="D20322" s="27"/>
      <c r="V20322" s="17"/>
    </row>
    <row r="20323" spans="4:22" x14ac:dyDescent="0.25">
      <c r="D20323" s="27"/>
      <c r="V20323" s="17"/>
    </row>
    <row r="20324" spans="4:22" x14ac:dyDescent="0.25">
      <c r="D20324" s="27"/>
      <c r="V20324" s="17"/>
    </row>
    <row r="20325" spans="4:22" x14ac:dyDescent="0.25">
      <c r="D20325" s="27"/>
      <c r="V20325" s="17"/>
    </row>
    <row r="20326" spans="4:22" x14ac:dyDescent="0.25">
      <c r="D20326" s="27"/>
      <c r="V20326" s="17"/>
    </row>
    <row r="20327" spans="4:22" x14ac:dyDescent="0.25">
      <c r="D20327" s="27"/>
      <c r="V20327" s="17"/>
    </row>
    <row r="20328" spans="4:22" x14ac:dyDescent="0.25">
      <c r="D20328" s="27"/>
      <c r="V20328" s="17"/>
    </row>
    <row r="20329" spans="4:22" x14ac:dyDescent="0.25">
      <c r="D20329" s="27"/>
      <c r="V20329" s="17"/>
    </row>
    <row r="20330" spans="4:22" x14ac:dyDescent="0.25">
      <c r="D20330" s="27"/>
      <c r="V20330" s="17"/>
    </row>
    <row r="20331" spans="4:22" x14ac:dyDescent="0.25">
      <c r="D20331" s="27"/>
      <c r="V20331" s="17"/>
    </row>
    <row r="20332" spans="4:22" x14ac:dyDescent="0.25">
      <c r="D20332" s="27"/>
      <c r="V20332" s="17"/>
    </row>
    <row r="20333" spans="4:22" x14ac:dyDescent="0.25">
      <c r="D20333" s="27"/>
      <c r="V20333" s="17"/>
    </row>
    <row r="20334" spans="4:22" x14ac:dyDescent="0.25">
      <c r="D20334" s="27"/>
      <c r="V20334" s="17"/>
    </row>
    <row r="20335" spans="4:22" x14ac:dyDescent="0.25">
      <c r="D20335" s="27"/>
      <c r="V20335" s="17"/>
    </row>
    <row r="20336" spans="4:22" x14ac:dyDescent="0.25">
      <c r="D20336" s="27"/>
      <c r="V20336" s="17"/>
    </row>
    <row r="20337" spans="4:22" x14ac:dyDescent="0.25">
      <c r="D20337" s="27"/>
      <c r="V20337" s="17"/>
    </row>
    <row r="20338" spans="4:22" x14ac:dyDescent="0.25">
      <c r="D20338" s="27"/>
      <c r="V20338" s="17"/>
    </row>
    <row r="20339" spans="4:22" x14ac:dyDescent="0.25">
      <c r="D20339" s="27"/>
      <c r="V20339" s="17"/>
    </row>
    <row r="20340" spans="4:22" x14ac:dyDescent="0.25">
      <c r="D20340" s="27"/>
      <c r="V20340" s="17"/>
    </row>
    <row r="20341" spans="4:22" x14ac:dyDescent="0.25">
      <c r="D20341" s="27"/>
      <c r="V20341" s="17"/>
    </row>
    <row r="20342" spans="4:22" x14ac:dyDescent="0.25">
      <c r="D20342" s="27"/>
      <c r="V20342" s="17"/>
    </row>
    <row r="20343" spans="4:22" x14ac:dyDescent="0.25">
      <c r="D20343" s="27"/>
      <c r="V20343" s="17"/>
    </row>
    <row r="20344" spans="4:22" x14ac:dyDescent="0.25">
      <c r="D20344" s="27"/>
      <c r="V20344" s="17"/>
    </row>
    <row r="20345" spans="4:22" x14ac:dyDescent="0.25">
      <c r="D20345" s="27"/>
      <c r="V20345" s="17"/>
    </row>
    <row r="20346" spans="4:22" x14ac:dyDescent="0.25">
      <c r="D20346" s="27"/>
      <c r="V20346" s="17"/>
    </row>
    <row r="20347" spans="4:22" x14ac:dyDescent="0.25">
      <c r="D20347" s="27"/>
      <c r="V20347" s="17"/>
    </row>
    <row r="20348" spans="4:22" x14ac:dyDescent="0.25">
      <c r="D20348" s="27"/>
      <c r="V20348" s="17"/>
    </row>
    <row r="20349" spans="4:22" x14ac:dyDescent="0.25">
      <c r="D20349" s="27"/>
      <c r="V20349" s="17"/>
    </row>
    <row r="20350" spans="4:22" x14ac:dyDescent="0.25">
      <c r="D20350" s="27"/>
      <c r="V20350" s="17"/>
    </row>
    <row r="20351" spans="4:22" x14ac:dyDescent="0.25">
      <c r="D20351" s="27"/>
      <c r="V20351" s="17"/>
    </row>
    <row r="20352" spans="4:22" x14ac:dyDescent="0.25">
      <c r="D20352" s="27"/>
      <c r="V20352" s="17"/>
    </row>
    <row r="20353" spans="4:22" x14ac:dyDescent="0.25">
      <c r="D20353" s="27"/>
      <c r="V20353" s="17"/>
    </row>
    <row r="20354" spans="4:22" x14ac:dyDescent="0.25">
      <c r="D20354" s="27"/>
      <c r="V20354" s="17"/>
    </row>
    <row r="20355" spans="4:22" x14ac:dyDescent="0.25">
      <c r="D20355" s="27"/>
      <c r="V20355" s="17"/>
    </row>
    <row r="20356" spans="4:22" x14ac:dyDescent="0.25">
      <c r="D20356" s="27"/>
      <c r="V20356" s="17"/>
    </row>
    <row r="20357" spans="4:22" x14ac:dyDescent="0.25">
      <c r="D20357" s="27"/>
      <c r="V20357" s="17"/>
    </row>
    <row r="20358" spans="4:22" x14ac:dyDescent="0.25">
      <c r="D20358" s="27"/>
      <c r="V20358" s="17"/>
    </row>
    <row r="20359" spans="4:22" x14ac:dyDescent="0.25">
      <c r="D20359" s="27"/>
      <c r="V20359" s="17"/>
    </row>
    <row r="20360" spans="4:22" x14ac:dyDescent="0.25">
      <c r="D20360" s="27"/>
      <c r="V20360" s="17"/>
    </row>
    <row r="20361" spans="4:22" x14ac:dyDescent="0.25">
      <c r="D20361" s="27"/>
      <c r="V20361" s="17"/>
    </row>
    <row r="20362" spans="4:22" x14ac:dyDescent="0.25">
      <c r="D20362" s="27"/>
      <c r="V20362" s="17"/>
    </row>
    <row r="20363" spans="4:22" x14ac:dyDescent="0.25">
      <c r="D20363" s="27"/>
      <c r="V20363" s="17"/>
    </row>
    <row r="20364" spans="4:22" x14ac:dyDescent="0.25">
      <c r="D20364" s="27"/>
      <c r="V20364" s="17"/>
    </row>
    <row r="20365" spans="4:22" x14ac:dyDescent="0.25">
      <c r="D20365" s="27"/>
      <c r="V20365" s="17"/>
    </row>
    <row r="20366" spans="4:22" x14ac:dyDescent="0.25">
      <c r="D20366" s="27"/>
      <c r="V20366" s="17"/>
    </row>
    <row r="20367" spans="4:22" x14ac:dyDescent="0.25">
      <c r="D20367" s="27"/>
      <c r="V20367" s="17"/>
    </row>
    <row r="20368" spans="4:22" x14ac:dyDescent="0.25">
      <c r="D20368" s="27"/>
      <c r="V20368" s="17"/>
    </row>
    <row r="20369" spans="4:22" x14ac:dyDescent="0.25">
      <c r="D20369" s="27"/>
      <c r="V20369" s="17"/>
    </row>
    <row r="20370" spans="4:22" x14ac:dyDescent="0.25">
      <c r="D20370" s="27"/>
      <c r="V20370" s="17"/>
    </row>
    <row r="20371" spans="4:22" x14ac:dyDescent="0.25">
      <c r="D20371" s="27"/>
      <c r="V20371" s="17"/>
    </row>
    <row r="20372" spans="4:22" x14ac:dyDescent="0.25">
      <c r="D20372" s="27"/>
      <c r="V20372" s="17"/>
    </row>
    <row r="20373" spans="4:22" x14ac:dyDescent="0.25">
      <c r="D20373" s="27"/>
      <c r="V20373" s="17"/>
    </row>
    <row r="20374" spans="4:22" x14ac:dyDescent="0.25">
      <c r="D20374" s="27"/>
      <c r="V20374" s="17"/>
    </row>
    <row r="20375" spans="4:22" x14ac:dyDescent="0.25">
      <c r="D20375" s="27"/>
      <c r="V20375" s="17"/>
    </row>
    <row r="20376" spans="4:22" x14ac:dyDescent="0.25">
      <c r="D20376" s="27"/>
      <c r="V20376" s="17"/>
    </row>
    <row r="20377" spans="4:22" x14ac:dyDescent="0.25">
      <c r="D20377" s="27"/>
      <c r="V20377" s="17"/>
    </row>
    <row r="20378" spans="4:22" x14ac:dyDescent="0.25">
      <c r="D20378" s="27"/>
      <c r="V20378" s="17"/>
    </row>
    <row r="20379" spans="4:22" x14ac:dyDescent="0.25">
      <c r="D20379" s="27"/>
      <c r="V20379" s="17"/>
    </row>
    <row r="20380" spans="4:22" x14ac:dyDescent="0.25">
      <c r="D20380" s="27"/>
      <c r="V20380" s="17"/>
    </row>
    <row r="20381" spans="4:22" x14ac:dyDescent="0.25">
      <c r="D20381" s="27"/>
      <c r="V20381" s="17"/>
    </row>
    <row r="20382" spans="4:22" x14ac:dyDescent="0.25">
      <c r="D20382" s="27"/>
      <c r="V20382" s="17"/>
    </row>
    <row r="20383" spans="4:22" x14ac:dyDescent="0.25">
      <c r="D20383" s="27"/>
      <c r="V20383" s="17"/>
    </row>
    <row r="20384" spans="4:22" x14ac:dyDescent="0.25">
      <c r="D20384" s="27"/>
      <c r="V20384" s="17"/>
    </row>
    <row r="20385" spans="4:22" x14ac:dyDescent="0.25">
      <c r="D20385" s="27"/>
      <c r="V20385" s="17"/>
    </row>
    <row r="20386" spans="4:22" x14ac:dyDescent="0.25">
      <c r="D20386" s="27"/>
      <c r="V20386" s="17"/>
    </row>
    <row r="20387" spans="4:22" x14ac:dyDescent="0.25">
      <c r="D20387" s="27"/>
      <c r="V20387" s="17"/>
    </row>
    <row r="20388" spans="4:22" x14ac:dyDescent="0.25">
      <c r="D20388" s="27"/>
      <c r="V20388" s="17"/>
    </row>
    <row r="20389" spans="4:22" x14ac:dyDescent="0.25">
      <c r="D20389" s="27"/>
      <c r="V20389" s="17"/>
    </row>
    <row r="20390" spans="4:22" x14ac:dyDescent="0.25">
      <c r="D20390" s="27"/>
      <c r="V20390" s="17"/>
    </row>
    <row r="20391" spans="4:22" x14ac:dyDescent="0.25">
      <c r="D20391" s="27"/>
      <c r="V20391" s="17"/>
    </row>
    <row r="20392" spans="4:22" x14ac:dyDescent="0.25">
      <c r="D20392" s="27"/>
      <c r="V20392" s="17"/>
    </row>
    <row r="20393" spans="4:22" x14ac:dyDescent="0.25">
      <c r="D20393" s="27"/>
      <c r="V20393" s="17"/>
    </row>
    <row r="20394" spans="4:22" x14ac:dyDescent="0.25">
      <c r="D20394" s="27"/>
      <c r="V20394" s="17"/>
    </row>
    <row r="20395" spans="4:22" x14ac:dyDescent="0.25">
      <c r="D20395" s="27"/>
      <c r="V20395" s="17"/>
    </row>
    <row r="20396" spans="4:22" x14ac:dyDescent="0.25">
      <c r="D20396" s="27"/>
      <c r="V20396" s="17"/>
    </row>
    <row r="20397" spans="4:22" x14ac:dyDescent="0.25">
      <c r="D20397" s="27"/>
      <c r="V20397" s="17"/>
    </row>
    <row r="20398" spans="4:22" x14ac:dyDescent="0.25">
      <c r="D20398" s="27"/>
      <c r="V20398" s="17"/>
    </row>
    <row r="20399" spans="4:22" x14ac:dyDescent="0.25">
      <c r="D20399" s="27"/>
      <c r="V20399" s="17"/>
    </row>
    <row r="20400" spans="4:22" x14ac:dyDescent="0.25">
      <c r="D20400" s="27"/>
      <c r="V20400" s="17"/>
    </row>
    <row r="20401" spans="4:22" x14ac:dyDescent="0.25">
      <c r="D20401" s="27"/>
      <c r="V20401" s="17"/>
    </row>
    <row r="20402" spans="4:22" x14ac:dyDescent="0.25">
      <c r="D20402" s="27"/>
      <c r="V20402" s="17"/>
    </row>
    <row r="20403" spans="4:22" x14ac:dyDescent="0.25">
      <c r="D20403" s="27"/>
      <c r="V20403" s="17"/>
    </row>
    <row r="20404" spans="4:22" x14ac:dyDescent="0.25">
      <c r="D20404" s="27"/>
      <c r="V20404" s="17"/>
    </row>
    <row r="20405" spans="4:22" x14ac:dyDescent="0.25">
      <c r="D20405" s="27"/>
      <c r="V20405" s="17"/>
    </row>
    <row r="20406" spans="4:22" x14ac:dyDescent="0.25">
      <c r="D20406" s="27"/>
      <c r="V20406" s="17"/>
    </row>
    <row r="20407" spans="4:22" x14ac:dyDescent="0.25">
      <c r="D20407" s="27"/>
      <c r="V20407" s="17"/>
    </row>
    <row r="20408" spans="4:22" x14ac:dyDescent="0.25">
      <c r="D20408" s="27"/>
      <c r="V20408" s="17"/>
    </row>
    <row r="20409" spans="4:22" x14ac:dyDescent="0.25">
      <c r="D20409" s="27"/>
      <c r="V20409" s="17"/>
    </row>
    <row r="20410" spans="4:22" x14ac:dyDescent="0.25">
      <c r="D20410" s="27"/>
      <c r="V20410" s="17"/>
    </row>
    <row r="20411" spans="4:22" x14ac:dyDescent="0.25">
      <c r="D20411" s="27"/>
      <c r="V20411" s="17"/>
    </row>
    <row r="20412" spans="4:22" x14ac:dyDescent="0.25">
      <c r="D20412" s="27"/>
      <c r="V20412" s="17"/>
    </row>
    <row r="20413" spans="4:22" x14ac:dyDescent="0.25">
      <c r="D20413" s="27"/>
      <c r="V20413" s="17"/>
    </row>
    <row r="20414" spans="4:22" x14ac:dyDescent="0.25">
      <c r="D20414" s="27"/>
      <c r="V20414" s="17"/>
    </row>
    <row r="20415" spans="4:22" x14ac:dyDescent="0.25">
      <c r="D20415" s="27"/>
      <c r="V20415" s="17"/>
    </row>
    <row r="20416" spans="4:22" x14ac:dyDescent="0.25">
      <c r="D20416" s="27"/>
      <c r="V20416" s="17"/>
    </row>
    <row r="20417" spans="4:22" x14ac:dyDescent="0.25">
      <c r="D20417" s="27"/>
      <c r="V20417" s="17"/>
    </row>
    <row r="20418" spans="4:22" x14ac:dyDescent="0.25">
      <c r="D20418" s="27"/>
      <c r="V20418" s="17"/>
    </row>
    <row r="20419" spans="4:22" x14ac:dyDescent="0.25">
      <c r="D20419" s="27"/>
      <c r="V20419" s="17"/>
    </row>
    <row r="20420" spans="4:22" x14ac:dyDescent="0.25">
      <c r="D20420" s="27"/>
      <c r="V20420" s="17"/>
    </row>
    <row r="20421" spans="4:22" x14ac:dyDescent="0.25">
      <c r="D20421" s="27"/>
      <c r="V20421" s="17"/>
    </row>
    <row r="20422" spans="4:22" x14ac:dyDescent="0.25">
      <c r="D20422" s="27"/>
      <c r="V20422" s="17"/>
    </row>
    <row r="20423" spans="4:22" x14ac:dyDescent="0.25">
      <c r="D20423" s="27"/>
      <c r="V20423" s="17"/>
    </row>
    <row r="20424" spans="4:22" x14ac:dyDescent="0.25">
      <c r="D20424" s="27"/>
      <c r="V20424" s="17"/>
    </row>
    <row r="20425" spans="4:22" x14ac:dyDescent="0.25">
      <c r="D20425" s="27"/>
      <c r="V20425" s="17"/>
    </row>
    <row r="20426" spans="4:22" x14ac:dyDescent="0.25">
      <c r="D20426" s="27"/>
      <c r="V20426" s="17"/>
    </row>
    <row r="20427" spans="4:22" x14ac:dyDescent="0.25">
      <c r="D20427" s="27"/>
      <c r="V20427" s="17"/>
    </row>
    <row r="20428" spans="4:22" x14ac:dyDescent="0.25">
      <c r="D20428" s="27"/>
      <c r="V20428" s="17"/>
    </row>
    <row r="20429" spans="4:22" x14ac:dyDescent="0.25">
      <c r="D20429" s="27"/>
      <c r="V20429" s="17"/>
    </row>
    <row r="20430" spans="4:22" x14ac:dyDescent="0.25">
      <c r="D20430" s="27"/>
      <c r="V20430" s="17"/>
    </row>
    <row r="20431" spans="4:22" x14ac:dyDescent="0.25">
      <c r="D20431" s="27"/>
      <c r="V20431" s="17"/>
    </row>
    <row r="20432" spans="4:22" x14ac:dyDescent="0.25">
      <c r="D20432" s="27"/>
      <c r="V20432" s="17"/>
    </row>
    <row r="20433" spans="4:22" x14ac:dyDescent="0.25">
      <c r="D20433" s="27"/>
      <c r="V20433" s="17"/>
    </row>
    <row r="20434" spans="4:22" x14ac:dyDescent="0.25">
      <c r="D20434" s="27"/>
      <c r="V20434" s="17"/>
    </row>
    <row r="20435" spans="4:22" x14ac:dyDescent="0.25">
      <c r="D20435" s="27"/>
      <c r="V20435" s="17"/>
    </row>
    <row r="20436" spans="4:22" x14ac:dyDescent="0.25">
      <c r="D20436" s="27"/>
      <c r="V20436" s="17"/>
    </row>
    <row r="20437" spans="4:22" x14ac:dyDescent="0.25">
      <c r="D20437" s="27"/>
      <c r="V20437" s="17"/>
    </row>
    <row r="20438" spans="4:22" x14ac:dyDescent="0.25">
      <c r="D20438" s="27"/>
      <c r="V20438" s="17"/>
    </row>
    <row r="20439" spans="4:22" x14ac:dyDescent="0.25">
      <c r="D20439" s="27"/>
      <c r="V20439" s="17"/>
    </row>
    <row r="20440" spans="4:22" x14ac:dyDescent="0.25">
      <c r="D20440" s="27"/>
      <c r="V20440" s="17"/>
    </row>
    <row r="20441" spans="4:22" x14ac:dyDescent="0.25">
      <c r="D20441" s="27"/>
      <c r="V20441" s="17"/>
    </row>
    <row r="20442" spans="4:22" x14ac:dyDescent="0.25">
      <c r="D20442" s="27"/>
      <c r="V20442" s="17"/>
    </row>
    <row r="20443" spans="4:22" x14ac:dyDescent="0.25">
      <c r="D20443" s="27"/>
      <c r="V20443" s="17"/>
    </row>
    <row r="20444" spans="4:22" x14ac:dyDescent="0.25">
      <c r="D20444" s="27"/>
      <c r="V20444" s="17"/>
    </row>
    <row r="20445" spans="4:22" x14ac:dyDescent="0.25">
      <c r="D20445" s="27"/>
      <c r="V20445" s="17"/>
    </row>
    <row r="20446" spans="4:22" x14ac:dyDescent="0.25">
      <c r="D20446" s="27"/>
      <c r="V20446" s="17"/>
    </row>
    <row r="20447" spans="4:22" x14ac:dyDescent="0.25">
      <c r="D20447" s="27"/>
      <c r="V20447" s="17"/>
    </row>
    <row r="20448" spans="4:22" x14ac:dyDescent="0.25">
      <c r="D20448" s="27"/>
      <c r="V20448" s="17"/>
    </row>
    <row r="20449" spans="4:22" x14ac:dyDescent="0.25">
      <c r="D20449" s="27"/>
      <c r="V20449" s="17"/>
    </row>
    <row r="20450" spans="4:22" x14ac:dyDescent="0.25">
      <c r="D20450" s="27"/>
      <c r="V20450" s="17"/>
    </row>
    <row r="20451" spans="4:22" x14ac:dyDescent="0.25">
      <c r="D20451" s="27"/>
      <c r="V20451" s="17"/>
    </row>
    <row r="20452" spans="4:22" x14ac:dyDescent="0.25">
      <c r="D20452" s="27"/>
      <c r="V20452" s="17"/>
    </row>
    <row r="20453" spans="4:22" x14ac:dyDescent="0.25">
      <c r="D20453" s="27"/>
      <c r="V20453" s="17"/>
    </row>
    <row r="20454" spans="4:22" x14ac:dyDescent="0.25">
      <c r="D20454" s="27"/>
      <c r="V20454" s="17"/>
    </row>
    <row r="20455" spans="4:22" x14ac:dyDescent="0.25">
      <c r="D20455" s="27"/>
      <c r="V20455" s="17"/>
    </row>
    <row r="20456" spans="4:22" x14ac:dyDescent="0.25">
      <c r="D20456" s="27"/>
      <c r="V20456" s="17"/>
    </row>
    <row r="20457" spans="4:22" x14ac:dyDescent="0.25">
      <c r="D20457" s="27"/>
      <c r="V20457" s="17"/>
    </row>
    <row r="20458" spans="4:22" x14ac:dyDescent="0.25">
      <c r="D20458" s="27"/>
      <c r="V20458" s="17"/>
    </row>
    <row r="20459" spans="4:22" x14ac:dyDescent="0.25">
      <c r="D20459" s="27"/>
      <c r="V20459" s="17"/>
    </row>
    <row r="20460" spans="4:22" x14ac:dyDescent="0.25">
      <c r="D20460" s="27"/>
      <c r="V20460" s="17"/>
    </row>
    <row r="20461" spans="4:22" x14ac:dyDescent="0.25">
      <c r="D20461" s="27"/>
      <c r="V20461" s="17"/>
    </row>
    <row r="20462" spans="4:22" x14ac:dyDescent="0.25">
      <c r="D20462" s="27"/>
      <c r="V20462" s="17"/>
    </row>
    <row r="20463" spans="4:22" x14ac:dyDescent="0.25">
      <c r="D20463" s="27"/>
      <c r="V20463" s="17"/>
    </row>
    <row r="20464" spans="4:22" x14ac:dyDescent="0.25">
      <c r="D20464" s="27"/>
      <c r="V20464" s="17"/>
    </row>
    <row r="20465" spans="4:22" x14ac:dyDescent="0.25">
      <c r="D20465" s="27"/>
      <c r="V20465" s="17"/>
    </row>
    <row r="20466" spans="4:22" x14ac:dyDescent="0.25">
      <c r="D20466" s="27"/>
      <c r="V20466" s="17"/>
    </row>
    <row r="20467" spans="4:22" x14ac:dyDescent="0.25">
      <c r="D20467" s="27"/>
      <c r="V20467" s="17"/>
    </row>
    <row r="20468" spans="4:22" x14ac:dyDescent="0.25">
      <c r="D20468" s="27"/>
      <c r="V20468" s="17"/>
    </row>
    <row r="20469" spans="4:22" x14ac:dyDescent="0.25">
      <c r="D20469" s="27"/>
      <c r="V20469" s="17"/>
    </row>
    <row r="20470" spans="4:22" x14ac:dyDescent="0.25">
      <c r="D20470" s="27"/>
      <c r="V20470" s="17"/>
    </row>
    <row r="20471" spans="4:22" x14ac:dyDescent="0.25">
      <c r="D20471" s="27"/>
      <c r="V20471" s="17"/>
    </row>
    <row r="20472" spans="4:22" x14ac:dyDescent="0.25">
      <c r="D20472" s="27"/>
      <c r="V20472" s="17"/>
    </row>
    <row r="20473" spans="4:22" x14ac:dyDescent="0.25">
      <c r="D20473" s="27"/>
      <c r="V20473" s="17"/>
    </row>
    <row r="20474" spans="4:22" x14ac:dyDescent="0.25">
      <c r="D20474" s="27"/>
      <c r="V20474" s="17"/>
    </row>
    <row r="20475" spans="4:22" x14ac:dyDescent="0.25">
      <c r="D20475" s="27"/>
      <c r="V20475" s="17"/>
    </row>
    <row r="20476" spans="4:22" x14ac:dyDescent="0.25">
      <c r="D20476" s="27"/>
      <c r="V20476" s="17"/>
    </row>
    <row r="20477" spans="4:22" x14ac:dyDescent="0.25">
      <c r="D20477" s="27"/>
      <c r="V20477" s="17"/>
    </row>
    <row r="20478" spans="4:22" x14ac:dyDescent="0.25">
      <c r="D20478" s="27"/>
      <c r="V20478" s="17"/>
    </row>
    <row r="20479" spans="4:22" x14ac:dyDescent="0.25">
      <c r="D20479" s="27"/>
      <c r="V20479" s="17"/>
    </row>
    <row r="20480" spans="4:22" x14ac:dyDescent="0.25">
      <c r="D20480" s="27"/>
      <c r="V20480" s="17"/>
    </row>
    <row r="20481" spans="4:22" x14ac:dyDescent="0.25">
      <c r="D20481" s="27"/>
      <c r="V20481" s="17"/>
    </row>
    <row r="20482" spans="4:22" x14ac:dyDescent="0.25">
      <c r="D20482" s="27"/>
      <c r="V20482" s="17"/>
    </row>
    <row r="20483" spans="4:22" x14ac:dyDescent="0.25">
      <c r="D20483" s="27"/>
      <c r="V20483" s="17"/>
    </row>
    <row r="20484" spans="4:22" x14ac:dyDescent="0.25">
      <c r="D20484" s="27"/>
      <c r="V20484" s="17"/>
    </row>
    <row r="20485" spans="4:22" x14ac:dyDescent="0.25">
      <c r="D20485" s="27"/>
      <c r="V20485" s="17"/>
    </row>
    <row r="20486" spans="4:22" x14ac:dyDescent="0.25">
      <c r="D20486" s="27"/>
      <c r="V20486" s="17"/>
    </row>
    <row r="20487" spans="4:22" x14ac:dyDescent="0.25">
      <c r="D20487" s="27"/>
      <c r="V20487" s="17"/>
    </row>
    <row r="20488" spans="4:22" x14ac:dyDescent="0.25">
      <c r="D20488" s="27"/>
      <c r="V20488" s="17"/>
    </row>
    <row r="20489" spans="4:22" x14ac:dyDescent="0.25">
      <c r="D20489" s="27"/>
      <c r="V20489" s="17"/>
    </row>
    <row r="20490" spans="4:22" x14ac:dyDescent="0.25">
      <c r="D20490" s="27"/>
      <c r="V20490" s="17"/>
    </row>
    <row r="20491" spans="4:22" x14ac:dyDescent="0.25">
      <c r="D20491" s="27"/>
      <c r="V20491" s="17"/>
    </row>
    <row r="20492" spans="4:22" x14ac:dyDescent="0.25">
      <c r="D20492" s="27"/>
      <c r="V20492" s="17"/>
    </row>
    <row r="20493" spans="4:22" x14ac:dyDescent="0.25">
      <c r="D20493" s="27"/>
      <c r="V20493" s="17"/>
    </row>
    <row r="20494" spans="4:22" x14ac:dyDescent="0.25">
      <c r="D20494" s="27"/>
      <c r="V20494" s="17"/>
    </row>
    <row r="20495" spans="4:22" x14ac:dyDescent="0.25">
      <c r="D20495" s="27"/>
      <c r="V20495" s="17"/>
    </row>
    <row r="20496" spans="4:22" x14ac:dyDescent="0.25">
      <c r="D20496" s="27"/>
      <c r="V20496" s="17"/>
    </row>
    <row r="20497" spans="4:22" x14ac:dyDescent="0.25">
      <c r="D20497" s="27"/>
      <c r="V20497" s="17"/>
    </row>
    <row r="20498" spans="4:22" x14ac:dyDescent="0.25">
      <c r="D20498" s="27"/>
      <c r="V20498" s="17"/>
    </row>
    <row r="20499" spans="4:22" x14ac:dyDescent="0.25">
      <c r="D20499" s="27"/>
      <c r="V20499" s="17"/>
    </row>
    <row r="20500" spans="4:22" x14ac:dyDescent="0.25">
      <c r="D20500" s="27"/>
      <c r="V20500" s="17"/>
    </row>
    <row r="20501" spans="4:22" x14ac:dyDescent="0.25">
      <c r="D20501" s="27"/>
      <c r="V20501" s="17"/>
    </row>
    <row r="20502" spans="4:22" x14ac:dyDescent="0.25">
      <c r="D20502" s="27"/>
      <c r="V20502" s="17"/>
    </row>
    <row r="20503" spans="4:22" x14ac:dyDescent="0.25">
      <c r="D20503" s="27"/>
      <c r="V20503" s="17"/>
    </row>
    <row r="20504" spans="4:22" x14ac:dyDescent="0.25">
      <c r="D20504" s="27"/>
      <c r="V20504" s="17"/>
    </row>
    <row r="20505" spans="4:22" x14ac:dyDescent="0.25">
      <c r="D20505" s="27"/>
      <c r="V20505" s="17"/>
    </row>
    <row r="20506" spans="4:22" x14ac:dyDescent="0.25">
      <c r="D20506" s="27"/>
      <c r="V20506" s="17"/>
    </row>
    <row r="20507" spans="4:22" x14ac:dyDescent="0.25">
      <c r="D20507" s="27"/>
      <c r="V20507" s="17"/>
    </row>
    <row r="20508" spans="4:22" x14ac:dyDescent="0.25">
      <c r="D20508" s="27"/>
      <c r="V20508" s="17"/>
    </row>
    <row r="20509" spans="4:22" x14ac:dyDescent="0.25">
      <c r="D20509" s="27"/>
      <c r="V20509" s="17"/>
    </row>
    <row r="20510" spans="4:22" x14ac:dyDescent="0.25">
      <c r="D20510" s="27"/>
      <c r="V20510" s="17"/>
    </row>
    <row r="20511" spans="4:22" x14ac:dyDescent="0.25">
      <c r="D20511" s="27"/>
      <c r="V20511" s="17"/>
    </row>
    <row r="20512" spans="4:22" x14ac:dyDescent="0.25">
      <c r="D20512" s="27"/>
      <c r="V20512" s="17"/>
    </row>
    <row r="20513" spans="4:22" x14ac:dyDescent="0.25">
      <c r="D20513" s="27"/>
      <c r="V20513" s="17"/>
    </row>
    <row r="20514" spans="4:22" x14ac:dyDescent="0.25">
      <c r="D20514" s="27"/>
      <c r="V20514" s="17"/>
    </row>
    <row r="20515" spans="4:22" x14ac:dyDescent="0.25">
      <c r="D20515" s="27"/>
      <c r="V20515" s="17"/>
    </row>
    <row r="20516" spans="4:22" x14ac:dyDescent="0.25">
      <c r="D20516" s="27"/>
      <c r="V20516" s="17"/>
    </row>
    <row r="20517" spans="4:22" x14ac:dyDescent="0.25">
      <c r="D20517" s="27"/>
      <c r="V20517" s="17"/>
    </row>
    <row r="20518" spans="4:22" x14ac:dyDescent="0.25">
      <c r="D20518" s="27"/>
      <c r="V20518" s="17"/>
    </row>
    <row r="20519" spans="4:22" x14ac:dyDescent="0.25">
      <c r="D20519" s="27"/>
      <c r="V20519" s="17"/>
    </row>
    <row r="20520" spans="4:22" x14ac:dyDescent="0.25">
      <c r="D20520" s="27"/>
      <c r="V20520" s="17"/>
    </row>
    <row r="20521" spans="4:22" x14ac:dyDescent="0.25">
      <c r="D20521" s="27"/>
      <c r="V20521" s="17"/>
    </row>
    <row r="20522" spans="4:22" x14ac:dyDescent="0.25">
      <c r="D20522" s="27"/>
      <c r="V20522" s="17"/>
    </row>
    <row r="20523" spans="4:22" x14ac:dyDescent="0.25">
      <c r="D20523" s="27"/>
      <c r="V20523" s="17"/>
    </row>
    <row r="20524" spans="4:22" x14ac:dyDescent="0.25">
      <c r="D20524" s="27"/>
      <c r="V20524" s="17"/>
    </row>
    <row r="20525" spans="4:22" x14ac:dyDescent="0.25">
      <c r="D20525" s="27"/>
      <c r="V20525" s="17"/>
    </row>
    <row r="20526" spans="4:22" x14ac:dyDescent="0.25">
      <c r="D20526" s="27"/>
      <c r="V20526" s="17"/>
    </row>
    <row r="20527" spans="4:22" x14ac:dyDescent="0.25">
      <c r="D20527" s="27"/>
      <c r="V20527" s="17"/>
    </row>
    <row r="20528" spans="4:22" x14ac:dyDescent="0.25">
      <c r="D20528" s="27"/>
      <c r="V20528" s="17"/>
    </row>
    <row r="20529" spans="4:22" x14ac:dyDescent="0.25">
      <c r="D20529" s="27"/>
      <c r="V20529" s="17"/>
    </row>
    <row r="20530" spans="4:22" x14ac:dyDescent="0.25">
      <c r="D20530" s="27"/>
      <c r="V20530" s="17"/>
    </row>
    <row r="20531" spans="4:22" x14ac:dyDescent="0.25">
      <c r="D20531" s="27"/>
      <c r="V20531" s="17"/>
    </row>
    <row r="20532" spans="4:22" x14ac:dyDescent="0.25">
      <c r="D20532" s="27"/>
      <c r="V20532" s="17"/>
    </row>
    <row r="20533" spans="4:22" x14ac:dyDescent="0.25">
      <c r="D20533" s="27"/>
      <c r="V20533" s="17"/>
    </row>
    <row r="20534" spans="4:22" x14ac:dyDescent="0.25">
      <c r="D20534" s="27"/>
      <c r="V20534" s="17"/>
    </row>
    <row r="20535" spans="4:22" x14ac:dyDescent="0.25">
      <c r="D20535" s="27"/>
      <c r="V20535" s="17"/>
    </row>
    <row r="20536" spans="4:22" x14ac:dyDescent="0.25">
      <c r="D20536" s="27"/>
      <c r="V20536" s="17"/>
    </row>
    <row r="20537" spans="4:22" x14ac:dyDescent="0.25">
      <c r="D20537" s="27"/>
      <c r="V20537" s="17"/>
    </row>
    <row r="20538" spans="4:22" x14ac:dyDescent="0.25">
      <c r="D20538" s="27"/>
      <c r="V20538" s="17"/>
    </row>
    <row r="20539" spans="4:22" x14ac:dyDescent="0.25">
      <c r="D20539" s="27"/>
      <c r="V20539" s="17"/>
    </row>
    <row r="20540" spans="4:22" x14ac:dyDescent="0.25">
      <c r="D20540" s="27"/>
      <c r="V20540" s="17"/>
    </row>
    <row r="20541" spans="4:22" x14ac:dyDescent="0.25">
      <c r="D20541" s="27"/>
      <c r="V20541" s="17"/>
    </row>
    <row r="20542" spans="4:22" x14ac:dyDescent="0.25">
      <c r="D20542" s="27"/>
      <c r="V20542" s="17"/>
    </row>
    <row r="20543" spans="4:22" x14ac:dyDescent="0.25">
      <c r="D20543" s="27"/>
      <c r="V20543" s="17"/>
    </row>
    <row r="20544" spans="4:22" x14ac:dyDescent="0.25">
      <c r="D20544" s="27"/>
      <c r="V20544" s="17"/>
    </row>
    <row r="20545" spans="4:22" x14ac:dyDescent="0.25">
      <c r="D20545" s="27"/>
      <c r="V20545" s="17"/>
    </row>
    <row r="20546" spans="4:22" x14ac:dyDescent="0.25">
      <c r="D20546" s="27"/>
      <c r="V20546" s="17"/>
    </row>
    <row r="20547" spans="4:22" x14ac:dyDescent="0.25">
      <c r="D20547" s="27"/>
      <c r="V20547" s="17"/>
    </row>
    <row r="20548" spans="4:22" x14ac:dyDescent="0.25">
      <c r="D20548" s="27"/>
      <c r="V20548" s="17"/>
    </row>
    <row r="20549" spans="4:22" x14ac:dyDescent="0.25">
      <c r="D20549" s="27"/>
      <c r="V20549" s="17"/>
    </row>
    <row r="20550" spans="4:22" x14ac:dyDescent="0.25">
      <c r="D20550" s="27"/>
      <c r="V20550" s="17"/>
    </row>
    <row r="20551" spans="4:22" x14ac:dyDescent="0.25">
      <c r="D20551" s="27"/>
      <c r="V20551" s="17"/>
    </row>
    <row r="20552" spans="4:22" x14ac:dyDescent="0.25">
      <c r="D20552" s="27"/>
      <c r="V20552" s="17"/>
    </row>
    <row r="20553" spans="4:22" x14ac:dyDescent="0.25">
      <c r="D20553" s="27"/>
      <c r="V20553" s="17"/>
    </row>
    <row r="20554" spans="4:22" x14ac:dyDescent="0.25">
      <c r="D20554" s="27"/>
      <c r="V20554" s="17"/>
    </row>
    <row r="20555" spans="4:22" x14ac:dyDescent="0.25">
      <c r="D20555" s="27"/>
      <c r="V20555" s="17"/>
    </row>
    <row r="20556" spans="4:22" x14ac:dyDescent="0.25">
      <c r="D20556" s="27"/>
      <c r="V20556" s="17"/>
    </row>
    <row r="20557" spans="4:22" x14ac:dyDescent="0.25">
      <c r="D20557" s="27"/>
      <c r="V20557" s="17"/>
    </row>
    <row r="20558" spans="4:22" x14ac:dyDescent="0.25">
      <c r="D20558" s="27"/>
      <c r="V20558" s="17"/>
    </row>
    <row r="20559" spans="4:22" x14ac:dyDescent="0.25">
      <c r="D20559" s="27"/>
      <c r="V20559" s="17"/>
    </row>
    <row r="20560" spans="4:22" x14ac:dyDescent="0.25">
      <c r="D20560" s="27"/>
      <c r="V20560" s="17"/>
    </row>
    <row r="20561" spans="4:22" x14ac:dyDescent="0.25">
      <c r="D20561" s="27"/>
      <c r="V20561" s="17"/>
    </row>
    <row r="20562" spans="4:22" x14ac:dyDescent="0.25">
      <c r="D20562" s="27"/>
      <c r="V20562" s="17"/>
    </row>
    <row r="20563" spans="4:22" x14ac:dyDescent="0.25">
      <c r="D20563" s="27"/>
      <c r="V20563" s="17"/>
    </row>
    <row r="20564" spans="4:22" x14ac:dyDescent="0.25">
      <c r="D20564" s="27"/>
      <c r="V20564" s="17"/>
    </row>
    <row r="20565" spans="4:22" x14ac:dyDescent="0.25">
      <c r="D20565" s="27"/>
      <c r="V20565" s="17"/>
    </row>
    <row r="20566" spans="4:22" x14ac:dyDescent="0.25">
      <c r="D20566" s="27"/>
      <c r="V20566" s="17"/>
    </row>
    <row r="20567" spans="4:22" x14ac:dyDescent="0.25">
      <c r="D20567" s="27"/>
      <c r="V20567" s="17"/>
    </row>
    <row r="20568" spans="4:22" x14ac:dyDescent="0.25">
      <c r="D20568" s="27"/>
      <c r="V20568" s="17"/>
    </row>
    <row r="20569" spans="4:22" x14ac:dyDescent="0.25">
      <c r="D20569" s="27"/>
      <c r="V20569" s="17"/>
    </row>
    <row r="20570" spans="4:22" x14ac:dyDescent="0.25">
      <c r="D20570" s="27"/>
      <c r="V20570" s="17"/>
    </row>
    <row r="20571" spans="4:22" x14ac:dyDescent="0.25">
      <c r="D20571" s="27"/>
      <c r="V20571" s="17"/>
    </row>
    <row r="20572" spans="4:22" x14ac:dyDescent="0.25">
      <c r="D20572" s="27"/>
      <c r="V20572" s="17"/>
    </row>
    <row r="20573" spans="4:22" x14ac:dyDescent="0.25">
      <c r="D20573" s="27"/>
      <c r="V20573" s="17"/>
    </row>
    <row r="20574" spans="4:22" x14ac:dyDescent="0.25">
      <c r="D20574" s="27"/>
      <c r="V20574" s="17"/>
    </row>
    <row r="20575" spans="4:22" x14ac:dyDescent="0.25">
      <c r="D20575" s="27"/>
      <c r="V20575" s="17"/>
    </row>
    <row r="20576" spans="4:22" x14ac:dyDescent="0.25">
      <c r="D20576" s="27"/>
      <c r="V20576" s="17"/>
    </row>
    <row r="20577" spans="4:22" x14ac:dyDescent="0.25">
      <c r="D20577" s="27"/>
      <c r="V20577" s="17"/>
    </row>
    <row r="20578" spans="4:22" x14ac:dyDescent="0.25">
      <c r="D20578" s="27"/>
      <c r="V20578" s="17"/>
    </row>
    <row r="20579" spans="4:22" x14ac:dyDescent="0.25">
      <c r="D20579" s="27"/>
      <c r="V20579" s="17"/>
    </row>
    <row r="20580" spans="4:22" x14ac:dyDescent="0.25">
      <c r="D20580" s="27"/>
      <c r="V20580" s="17"/>
    </row>
    <row r="20581" spans="4:22" x14ac:dyDescent="0.25">
      <c r="D20581" s="27"/>
      <c r="V20581" s="17"/>
    </row>
    <row r="20582" spans="4:22" x14ac:dyDescent="0.25">
      <c r="D20582" s="27"/>
      <c r="V20582" s="17"/>
    </row>
    <row r="20583" spans="4:22" x14ac:dyDescent="0.25">
      <c r="D20583" s="27"/>
      <c r="V20583" s="17"/>
    </row>
    <row r="20584" spans="4:22" x14ac:dyDescent="0.25">
      <c r="D20584" s="27"/>
      <c r="V20584" s="17"/>
    </row>
    <row r="20585" spans="4:22" x14ac:dyDescent="0.25">
      <c r="D20585" s="27"/>
      <c r="V20585" s="17"/>
    </row>
    <row r="20586" spans="4:22" x14ac:dyDescent="0.25">
      <c r="D20586" s="27"/>
      <c r="V20586" s="17"/>
    </row>
    <row r="20587" spans="4:22" x14ac:dyDescent="0.25">
      <c r="D20587" s="27"/>
      <c r="V20587" s="17"/>
    </row>
    <row r="20588" spans="4:22" x14ac:dyDescent="0.25">
      <c r="D20588" s="27"/>
      <c r="V20588" s="17"/>
    </row>
    <row r="20589" spans="4:22" x14ac:dyDescent="0.25">
      <c r="D20589" s="27"/>
      <c r="V20589" s="17"/>
    </row>
    <row r="20590" spans="4:22" x14ac:dyDescent="0.25">
      <c r="D20590" s="27"/>
      <c r="V20590" s="17"/>
    </row>
    <row r="20591" spans="4:22" x14ac:dyDescent="0.25">
      <c r="D20591" s="27"/>
      <c r="V20591" s="17"/>
    </row>
    <row r="20592" spans="4:22" x14ac:dyDescent="0.25">
      <c r="D20592" s="27"/>
      <c r="V20592" s="17"/>
    </row>
    <row r="20593" spans="4:22" x14ac:dyDescent="0.25">
      <c r="D20593" s="27"/>
      <c r="V20593" s="17"/>
    </row>
    <row r="20594" spans="4:22" x14ac:dyDescent="0.25">
      <c r="D20594" s="27"/>
      <c r="V20594" s="17"/>
    </row>
    <row r="20595" spans="4:22" x14ac:dyDescent="0.25">
      <c r="D20595" s="27"/>
      <c r="V20595" s="17"/>
    </row>
    <row r="20596" spans="4:22" x14ac:dyDescent="0.25">
      <c r="D20596" s="27"/>
      <c r="V20596" s="17"/>
    </row>
    <row r="20597" spans="4:22" x14ac:dyDescent="0.25">
      <c r="D20597" s="27"/>
      <c r="V20597" s="17"/>
    </row>
    <row r="20598" spans="4:22" x14ac:dyDescent="0.25">
      <c r="D20598" s="27"/>
      <c r="V20598" s="17"/>
    </row>
    <row r="20599" spans="4:22" x14ac:dyDescent="0.25">
      <c r="D20599" s="27"/>
      <c r="V20599" s="17"/>
    </row>
    <row r="20600" spans="4:22" x14ac:dyDescent="0.25">
      <c r="D20600" s="27"/>
      <c r="V20600" s="17"/>
    </row>
    <row r="20601" spans="4:22" x14ac:dyDescent="0.25">
      <c r="D20601" s="27"/>
      <c r="V20601" s="17"/>
    </row>
    <row r="20602" spans="4:22" x14ac:dyDescent="0.25">
      <c r="D20602" s="27"/>
      <c r="V20602" s="17"/>
    </row>
    <row r="20603" spans="4:22" x14ac:dyDescent="0.25">
      <c r="D20603" s="27"/>
      <c r="V20603" s="17"/>
    </row>
    <row r="20604" spans="4:22" x14ac:dyDescent="0.25">
      <c r="D20604" s="27"/>
      <c r="V20604" s="17"/>
    </row>
    <row r="20605" spans="4:22" x14ac:dyDescent="0.25">
      <c r="D20605" s="27"/>
      <c r="V20605" s="17"/>
    </row>
    <row r="20606" spans="4:22" x14ac:dyDescent="0.25">
      <c r="D20606" s="27"/>
      <c r="V20606" s="17"/>
    </row>
    <row r="20607" spans="4:22" x14ac:dyDescent="0.25">
      <c r="D20607" s="27"/>
      <c r="V20607" s="17"/>
    </row>
    <row r="20608" spans="4:22" x14ac:dyDescent="0.25">
      <c r="D20608" s="27"/>
      <c r="V20608" s="17"/>
    </row>
    <row r="20609" spans="4:22" x14ac:dyDescent="0.25">
      <c r="D20609" s="27"/>
      <c r="V20609" s="17"/>
    </row>
    <row r="20610" spans="4:22" x14ac:dyDescent="0.25">
      <c r="D20610" s="27"/>
      <c r="V20610" s="17"/>
    </row>
    <row r="20611" spans="4:22" x14ac:dyDescent="0.25">
      <c r="D20611" s="27"/>
      <c r="V20611" s="17"/>
    </row>
    <row r="20612" spans="4:22" x14ac:dyDescent="0.25">
      <c r="D20612" s="27"/>
      <c r="V20612" s="17"/>
    </row>
    <row r="20613" spans="4:22" x14ac:dyDescent="0.25">
      <c r="D20613" s="27"/>
      <c r="V20613" s="17"/>
    </row>
    <row r="20614" spans="4:22" x14ac:dyDescent="0.25">
      <c r="D20614" s="27"/>
      <c r="V20614" s="17"/>
    </row>
    <row r="20615" spans="4:22" x14ac:dyDescent="0.25">
      <c r="D20615" s="27"/>
      <c r="V20615" s="17"/>
    </row>
    <row r="20616" spans="4:22" x14ac:dyDescent="0.25">
      <c r="D20616" s="27"/>
      <c r="V20616" s="17"/>
    </row>
    <row r="20617" spans="4:22" x14ac:dyDescent="0.25">
      <c r="D20617" s="27"/>
      <c r="V20617" s="17"/>
    </row>
    <row r="20618" spans="4:22" x14ac:dyDescent="0.25">
      <c r="D20618" s="27"/>
      <c r="V20618" s="17"/>
    </row>
    <row r="20619" spans="4:22" x14ac:dyDescent="0.25">
      <c r="D20619" s="27"/>
      <c r="V20619" s="17"/>
    </row>
    <row r="20620" spans="4:22" x14ac:dyDescent="0.25">
      <c r="D20620" s="27"/>
      <c r="V20620" s="17"/>
    </row>
    <row r="20621" spans="4:22" x14ac:dyDescent="0.25">
      <c r="D20621" s="27"/>
      <c r="V20621" s="17"/>
    </row>
    <row r="20622" spans="4:22" x14ac:dyDescent="0.25">
      <c r="D20622" s="27"/>
      <c r="V20622" s="17"/>
    </row>
    <row r="20623" spans="4:22" x14ac:dyDescent="0.25">
      <c r="D20623" s="27"/>
      <c r="V20623" s="17"/>
    </row>
    <row r="20624" spans="4:22" x14ac:dyDescent="0.25">
      <c r="D20624" s="27"/>
      <c r="V20624" s="17"/>
    </row>
    <row r="20625" spans="4:22" x14ac:dyDescent="0.25">
      <c r="D20625" s="27"/>
      <c r="V20625" s="17"/>
    </row>
    <row r="20626" spans="4:22" x14ac:dyDescent="0.25">
      <c r="D20626" s="27"/>
      <c r="V20626" s="17"/>
    </row>
    <row r="20627" spans="4:22" x14ac:dyDescent="0.25">
      <c r="D20627" s="27"/>
      <c r="V20627" s="17"/>
    </row>
    <row r="20628" spans="4:22" x14ac:dyDescent="0.25">
      <c r="D20628" s="27"/>
      <c r="V20628" s="17"/>
    </row>
    <row r="20629" spans="4:22" x14ac:dyDescent="0.25">
      <c r="D20629" s="27"/>
      <c r="V20629" s="17"/>
    </row>
    <row r="20630" spans="4:22" x14ac:dyDescent="0.25">
      <c r="D20630" s="27"/>
      <c r="V20630" s="17"/>
    </row>
    <row r="20631" spans="4:22" x14ac:dyDescent="0.25">
      <c r="D20631" s="27"/>
      <c r="V20631" s="17"/>
    </row>
    <row r="20632" spans="4:22" x14ac:dyDescent="0.25">
      <c r="D20632" s="27"/>
      <c r="V20632" s="17"/>
    </row>
    <row r="20633" spans="4:22" x14ac:dyDescent="0.25">
      <c r="D20633" s="27"/>
      <c r="V20633" s="17"/>
    </row>
    <row r="20634" spans="4:22" x14ac:dyDescent="0.25">
      <c r="D20634" s="27"/>
      <c r="V20634" s="17"/>
    </row>
    <row r="20635" spans="4:22" x14ac:dyDescent="0.25">
      <c r="D20635" s="27"/>
      <c r="V20635" s="17"/>
    </row>
    <row r="20636" spans="4:22" x14ac:dyDescent="0.25">
      <c r="D20636" s="27"/>
      <c r="V20636" s="17"/>
    </row>
    <row r="20637" spans="4:22" x14ac:dyDescent="0.25">
      <c r="D20637" s="27"/>
      <c r="V20637" s="17"/>
    </row>
    <row r="20638" spans="4:22" x14ac:dyDescent="0.25">
      <c r="D20638" s="27"/>
      <c r="V20638" s="17"/>
    </row>
    <row r="20639" spans="4:22" x14ac:dyDescent="0.25">
      <c r="D20639" s="27"/>
      <c r="V20639" s="17"/>
    </row>
    <row r="20640" spans="4:22" x14ac:dyDescent="0.25">
      <c r="D20640" s="27"/>
      <c r="V20640" s="17"/>
    </row>
    <row r="20641" spans="4:22" x14ac:dyDescent="0.25">
      <c r="D20641" s="27"/>
      <c r="V20641" s="17"/>
    </row>
    <row r="20642" spans="4:22" x14ac:dyDescent="0.25">
      <c r="D20642" s="27"/>
      <c r="V20642" s="17"/>
    </row>
    <row r="20643" spans="4:22" x14ac:dyDescent="0.25">
      <c r="D20643" s="27"/>
      <c r="V20643" s="17"/>
    </row>
    <row r="20644" spans="4:22" x14ac:dyDescent="0.25">
      <c r="D20644" s="27"/>
      <c r="V20644" s="17"/>
    </row>
    <row r="20645" spans="4:22" x14ac:dyDescent="0.25">
      <c r="D20645" s="27"/>
      <c r="V20645" s="17"/>
    </row>
    <row r="20646" spans="4:22" x14ac:dyDescent="0.25">
      <c r="D20646" s="27"/>
      <c r="V20646" s="17"/>
    </row>
    <row r="20647" spans="4:22" x14ac:dyDescent="0.25">
      <c r="D20647" s="27"/>
      <c r="V20647" s="17"/>
    </row>
    <row r="20648" spans="4:22" x14ac:dyDescent="0.25">
      <c r="D20648" s="27"/>
      <c r="V20648" s="17"/>
    </row>
    <row r="20649" spans="4:22" x14ac:dyDescent="0.25">
      <c r="D20649" s="27"/>
      <c r="V20649" s="17"/>
    </row>
    <row r="20650" spans="4:22" x14ac:dyDescent="0.25">
      <c r="D20650" s="27"/>
      <c r="V20650" s="17"/>
    </row>
    <row r="20651" spans="4:22" x14ac:dyDescent="0.25">
      <c r="D20651" s="27"/>
      <c r="V20651" s="17"/>
    </row>
    <row r="20652" spans="4:22" x14ac:dyDescent="0.25">
      <c r="D20652" s="27"/>
      <c r="V20652" s="17"/>
    </row>
    <row r="20653" spans="4:22" x14ac:dyDescent="0.25">
      <c r="D20653" s="27"/>
      <c r="V20653" s="17"/>
    </row>
    <row r="20654" spans="4:22" x14ac:dyDescent="0.25">
      <c r="D20654" s="27"/>
      <c r="V20654" s="17"/>
    </row>
    <row r="20655" spans="4:22" x14ac:dyDescent="0.25">
      <c r="D20655" s="27"/>
      <c r="V20655" s="17"/>
    </row>
    <row r="20656" spans="4:22" x14ac:dyDescent="0.25">
      <c r="D20656" s="27"/>
      <c r="V20656" s="17"/>
    </row>
    <row r="20657" spans="4:22" x14ac:dyDescent="0.25">
      <c r="D20657" s="27"/>
      <c r="V20657" s="17"/>
    </row>
    <row r="20658" spans="4:22" x14ac:dyDescent="0.25">
      <c r="D20658" s="27"/>
      <c r="V20658" s="17"/>
    </row>
    <row r="20659" spans="4:22" x14ac:dyDescent="0.25">
      <c r="D20659" s="27"/>
      <c r="V20659" s="17"/>
    </row>
    <row r="20660" spans="4:22" x14ac:dyDescent="0.25">
      <c r="D20660" s="27"/>
      <c r="V20660" s="17"/>
    </row>
    <row r="20661" spans="4:22" x14ac:dyDescent="0.25">
      <c r="D20661" s="27"/>
      <c r="V20661" s="17"/>
    </row>
    <row r="20662" spans="4:22" x14ac:dyDescent="0.25">
      <c r="D20662" s="27"/>
      <c r="V20662" s="17"/>
    </row>
    <row r="20663" spans="4:22" x14ac:dyDescent="0.25">
      <c r="D20663" s="27"/>
      <c r="V20663" s="17"/>
    </row>
    <row r="20664" spans="4:22" x14ac:dyDescent="0.25">
      <c r="D20664" s="27"/>
      <c r="V20664" s="17"/>
    </row>
    <row r="20665" spans="4:22" x14ac:dyDescent="0.25">
      <c r="D20665" s="27"/>
      <c r="V20665" s="17"/>
    </row>
    <row r="20666" spans="4:22" x14ac:dyDescent="0.25">
      <c r="D20666" s="27"/>
      <c r="V20666" s="17"/>
    </row>
    <row r="20667" spans="4:22" x14ac:dyDescent="0.25">
      <c r="D20667" s="27"/>
      <c r="V20667" s="17"/>
    </row>
    <row r="20668" spans="4:22" x14ac:dyDescent="0.25">
      <c r="D20668" s="27"/>
      <c r="V20668" s="17"/>
    </row>
    <row r="20669" spans="4:22" x14ac:dyDescent="0.25">
      <c r="D20669" s="27"/>
      <c r="V20669" s="17"/>
    </row>
    <row r="20670" spans="4:22" x14ac:dyDescent="0.25">
      <c r="D20670" s="27"/>
      <c r="V20670" s="17"/>
    </row>
    <row r="20671" spans="4:22" x14ac:dyDescent="0.25">
      <c r="D20671" s="27"/>
      <c r="V20671" s="17"/>
    </row>
    <row r="20672" spans="4:22" x14ac:dyDescent="0.25">
      <c r="D20672" s="27"/>
      <c r="V20672" s="17"/>
    </row>
    <row r="20673" spans="4:22" x14ac:dyDescent="0.25">
      <c r="D20673" s="27"/>
      <c r="V20673" s="17"/>
    </row>
    <row r="20674" spans="4:22" x14ac:dyDescent="0.25">
      <c r="D20674" s="27"/>
      <c r="V20674" s="17"/>
    </row>
    <row r="20675" spans="4:22" x14ac:dyDescent="0.25">
      <c r="D20675" s="27"/>
      <c r="V20675" s="17"/>
    </row>
    <row r="20676" spans="4:22" x14ac:dyDescent="0.25">
      <c r="D20676" s="27"/>
      <c r="V20676" s="17"/>
    </row>
    <row r="20677" spans="4:22" x14ac:dyDescent="0.25">
      <c r="D20677" s="27"/>
      <c r="V20677" s="17"/>
    </row>
    <row r="20678" spans="4:22" x14ac:dyDescent="0.25">
      <c r="D20678" s="27"/>
      <c r="V20678" s="17"/>
    </row>
    <row r="20679" spans="4:22" x14ac:dyDescent="0.25">
      <c r="D20679" s="27"/>
      <c r="V20679" s="17"/>
    </row>
    <row r="20680" spans="4:22" x14ac:dyDescent="0.25">
      <c r="D20680" s="27"/>
      <c r="V20680" s="17"/>
    </row>
    <row r="20681" spans="4:22" x14ac:dyDescent="0.25">
      <c r="D20681" s="27"/>
      <c r="V20681" s="17"/>
    </row>
    <row r="20682" spans="4:22" x14ac:dyDescent="0.25">
      <c r="D20682" s="27"/>
      <c r="V20682" s="17"/>
    </row>
    <row r="20683" spans="4:22" x14ac:dyDescent="0.25">
      <c r="D20683" s="27"/>
      <c r="V20683" s="17"/>
    </row>
    <row r="20684" spans="4:22" x14ac:dyDescent="0.25">
      <c r="D20684" s="27"/>
      <c r="V20684" s="17"/>
    </row>
    <row r="20685" spans="4:22" x14ac:dyDescent="0.25">
      <c r="D20685" s="27"/>
      <c r="V20685" s="17"/>
    </row>
    <row r="20686" spans="4:22" x14ac:dyDescent="0.25">
      <c r="D20686" s="27"/>
      <c r="V20686" s="17"/>
    </row>
    <row r="20687" spans="4:22" x14ac:dyDescent="0.25">
      <c r="D20687" s="27"/>
      <c r="V20687" s="17"/>
    </row>
    <row r="20688" spans="4:22" x14ac:dyDescent="0.25">
      <c r="D20688" s="27"/>
      <c r="V20688" s="17"/>
    </row>
    <row r="20689" spans="4:22" x14ac:dyDescent="0.25">
      <c r="D20689" s="27"/>
      <c r="V20689" s="17"/>
    </row>
    <row r="20690" spans="4:22" x14ac:dyDescent="0.25">
      <c r="D20690" s="27"/>
      <c r="V20690" s="17"/>
    </row>
    <row r="20691" spans="4:22" x14ac:dyDescent="0.25">
      <c r="D20691" s="27"/>
      <c r="V20691" s="17"/>
    </row>
    <row r="20692" spans="4:22" x14ac:dyDescent="0.25">
      <c r="D20692" s="27"/>
      <c r="V20692" s="17"/>
    </row>
    <row r="20693" spans="4:22" x14ac:dyDescent="0.25">
      <c r="D20693" s="27"/>
      <c r="V20693" s="17"/>
    </row>
    <row r="20694" spans="4:22" x14ac:dyDescent="0.25">
      <c r="D20694" s="27"/>
      <c r="V20694" s="17"/>
    </row>
    <row r="20695" spans="4:22" x14ac:dyDescent="0.25">
      <c r="D20695" s="27"/>
      <c r="V20695" s="17"/>
    </row>
    <row r="20696" spans="4:22" x14ac:dyDescent="0.25">
      <c r="D20696" s="27"/>
      <c r="V20696" s="17"/>
    </row>
    <row r="20697" spans="4:22" x14ac:dyDescent="0.25">
      <c r="D20697" s="27"/>
      <c r="V20697" s="17"/>
    </row>
    <row r="20698" spans="4:22" x14ac:dyDescent="0.25">
      <c r="D20698" s="27"/>
      <c r="V20698" s="17"/>
    </row>
    <row r="20699" spans="4:22" x14ac:dyDescent="0.25">
      <c r="D20699" s="27"/>
      <c r="V20699" s="17"/>
    </row>
    <row r="20700" spans="4:22" x14ac:dyDescent="0.25">
      <c r="D20700" s="27"/>
      <c r="V20700" s="17"/>
    </row>
    <row r="20701" spans="4:22" x14ac:dyDescent="0.25">
      <c r="D20701" s="27"/>
      <c r="V20701" s="17"/>
    </row>
    <row r="20702" spans="4:22" x14ac:dyDescent="0.25">
      <c r="D20702" s="27"/>
      <c r="V20702" s="17"/>
    </row>
    <row r="20703" spans="4:22" x14ac:dyDescent="0.25">
      <c r="D20703" s="27"/>
      <c r="V20703" s="17"/>
    </row>
    <row r="20704" spans="4:22" x14ac:dyDescent="0.25">
      <c r="D20704" s="27"/>
      <c r="V20704" s="17"/>
    </row>
    <row r="20705" spans="4:22" x14ac:dyDescent="0.25">
      <c r="D20705" s="27"/>
      <c r="V20705" s="17"/>
    </row>
    <row r="20706" spans="4:22" x14ac:dyDescent="0.25">
      <c r="D20706" s="27"/>
      <c r="V20706" s="17"/>
    </row>
    <row r="20707" spans="4:22" x14ac:dyDescent="0.25">
      <c r="D20707" s="27"/>
      <c r="V20707" s="17"/>
    </row>
    <row r="20708" spans="4:22" x14ac:dyDescent="0.25">
      <c r="D20708" s="27"/>
      <c r="V20708" s="17"/>
    </row>
    <row r="20709" spans="4:22" x14ac:dyDescent="0.25">
      <c r="D20709" s="27"/>
      <c r="V20709" s="17"/>
    </row>
    <row r="20710" spans="4:22" x14ac:dyDescent="0.25">
      <c r="D20710" s="27"/>
      <c r="V20710" s="17"/>
    </row>
    <row r="20711" spans="4:22" x14ac:dyDescent="0.25">
      <c r="D20711" s="27"/>
      <c r="V20711" s="17"/>
    </row>
    <row r="20712" spans="4:22" x14ac:dyDescent="0.25">
      <c r="D20712" s="27"/>
      <c r="V20712" s="17"/>
    </row>
    <row r="20713" spans="4:22" x14ac:dyDescent="0.25">
      <c r="D20713" s="27"/>
      <c r="V20713" s="17"/>
    </row>
    <row r="20714" spans="4:22" x14ac:dyDescent="0.25">
      <c r="D20714" s="27"/>
      <c r="V20714" s="17"/>
    </row>
    <row r="20715" spans="4:22" x14ac:dyDescent="0.25">
      <c r="D20715" s="27"/>
      <c r="V20715" s="17"/>
    </row>
    <row r="20716" spans="4:22" x14ac:dyDescent="0.25">
      <c r="D20716" s="27"/>
      <c r="V20716" s="17"/>
    </row>
    <row r="20717" spans="4:22" x14ac:dyDescent="0.25">
      <c r="D20717" s="27"/>
      <c r="V20717" s="17"/>
    </row>
    <row r="20718" spans="4:22" x14ac:dyDescent="0.25">
      <c r="D20718" s="27"/>
      <c r="V20718" s="17"/>
    </row>
    <row r="20719" spans="4:22" x14ac:dyDescent="0.25">
      <c r="D20719" s="27"/>
      <c r="V20719" s="17"/>
    </row>
    <row r="20720" spans="4:22" x14ac:dyDescent="0.25">
      <c r="D20720" s="27"/>
      <c r="V20720" s="17"/>
    </row>
    <row r="20721" spans="4:22" x14ac:dyDescent="0.25">
      <c r="D20721" s="27"/>
      <c r="V20721" s="17"/>
    </row>
    <row r="20722" spans="4:22" x14ac:dyDescent="0.25">
      <c r="D20722" s="27"/>
      <c r="V20722" s="17"/>
    </row>
    <row r="20723" spans="4:22" x14ac:dyDescent="0.25">
      <c r="D20723" s="27"/>
      <c r="V20723" s="17"/>
    </row>
    <row r="20724" spans="4:22" x14ac:dyDescent="0.25">
      <c r="D20724" s="27"/>
      <c r="V20724" s="17"/>
    </row>
    <row r="20725" spans="4:22" x14ac:dyDescent="0.25">
      <c r="D20725" s="27"/>
      <c r="V20725" s="17"/>
    </row>
    <row r="20726" spans="4:22" x14ac:dyDescent="0.25">
      <c r="D20726" s="27"/>
      <c r="V20726" s="17"/>
    </row>
    <row r="20727" spans="4:22" x14ac:dyDescent="0.25">
      <c r="D20727" s="27"/>
      <c r="V20727" s="17"/>
    </row>
    <row r="20728" spans="4:22" x14ac:dyDescent="0.25">
      <c r="D20728" s="27"/>
      <c r="V20728" s="17"/>
    </row>
    <row r="20729" spans="4:22" x14ac:dyDescent="0.25">
      <c r="D20729" s="27"/>
      <c r="V20729" s="17"/>
    </row>
    <row r="20730" spans="4:22" x14ac:dyDescent="0.25">
      <c r="D20730" s="27"/>
      <c r="V20730" s="17"/>
    </row>
    <row r="20731" spans="4:22" x14ac:dyDescent="0.25">
      <c r="D20731" s="27"/>
      <c r="V20731" s="17"/>
    </row>
    <row r="20732" spans="4:22" x14ac:dyDescent="0.25">
      <c r="D20732" s="27"/>
      <c r="V20732" s="17"/>
    </row>
    <row r="20733" spans="4:22" x14ac:dyDescent="0.25">
      <c r="D20733" s="27"/>
      <c r="V20733" s="17"/>
    </row>
    <row r="20734" spans="4:22" x14ac:dyDescent="0.25">
      <c r="D20734" s="27"/>
      <c r="V20734" s="17"/>
    </row>
    <row r="20735" spans="4:22" x14ac:dyDescent="0.25">
      <c r="D20735" s="27"/>
      <c r="V20735" s="17"/>
    </row>
    <row r="20736" spans="4:22" x14ac:dyDescent="0.25">
      <c r="D20736" s="27"/>
      <c r="V20736" s="17"/>
    </row>
    <row r="20737" spans="4:22" x14ac:dyDescent="0.25">
      <c r="D20737" s="27"/>
      <c r="V20737" s="17"/>
    </row>
    <row r="20738" spans="4:22" x14ac:dyDescent="0.25">
      <c r="D20738" s="27"/>
      <c r="V20738" s="17"/>
    </row>
    <row r="20739" spans="4:22" x14ac:dyDescent="0.25">
      <c r="D20739" s="27"/>
      <c r="V20739" s="17"/>
    </row>
    <row r="20740" spans="4:22" x14ac:dyDescent="0.25">
      <c r="D20740" s="27"/>
      <c r="V20740" s="17"/>
    </row>
    <row r="20741" spans="4:22" x14ac:dyDescent="0.25">
      <c r="D20741" s="27"/>
      <c r="V20741" s="17"/>
    </row>
    <row r="20742" spans="4:22" x14ac:dyDescent="0.25">
      <c r="D20742" s="27"/>
      <c r="V20742" s="17"/>
    </row>
    <row r="20743" spans="4:22" x14ac:dyDescent="0.25">
      <c r="D20743" s="27"/>
      <c r="V20743" s="17"/>
    </row>
    <row r="20744" spans="4:22" x14ac:dyDescent="0.25">
      <c r="D20744" s="27"/>
      <c r="V20744" s="17"/>
    </row>
    <row r="20745" spans="4:22" x14ac:dyDescent="0.25">
      <c r="D20745" s="27"/>
      <c r="V20745" s="17"/>
    </row>
    <row r="20746" spans="4:22" x14ac:dyDescent="0.25">
      <c r="D20746" s="27"/>
      <c r="V20746" s="17"/>
    </row>
    <row r="20747" spans="4:22" x14ac:dyDescent="0.25">
      <c r="D20747" s="27"/>
      <c r="V20747" s="17"/>
    </row>
    <row r="20748" spans="4:22" x14ac:dyDescent="0.25">
      <c r="D20748" s="27"/>
      <c r="V20748" s="17"/>
    </row>
    <row r="20749" spans="4:22" x14ac:dyDescent="0.25">
      <c r="D20749" s="27"/>
      <c r="V20749" s="17"/>
    </row>
    <row r="20750" spans="4:22" x14ac:dyDescent="0.25">
      <c r="D20750" s="27"/>
      <c r="V20750" s="17"/>
    </row>
    <row r="20751" spans="4:22" x14ac:dyDescent="0.25">
      <c r="D20751" s="27"/>
      <c r="V20751" s="17"/>
    </row>
    <row r="20752" spans="4:22" x14ac:dyDescent="0.25">
      <c r="D20752" s="27"/>
      <c r="V20752" s="17"/>
    </row>
    <row r="20753" spans="4:22" x14ac:dyDescent="0.25">
      <c r="D20753" s="27"/>
      <c r="V20753" s="17"/>
    </row>
    <row r="20754" spans="4:22" x14ac:dyDescent="0.25">
      <c r="D20754" s="27"/>
      <c r="V20754" s="17"/>
    </row>
    <row r="20755" spans="4:22" x14ac:dyDescent="0.25">
      <c r="D20755" s="27"/>
      <c r="V20755" s="17"/>
    </row>
    <row r="20756" spans="4:22" x14ac:dyDescent="0.25">
      <c r="D20756" s="27"/>
      <c r="V20756" s="17"/>
    </row>
    <row r="20757" spans="4:22" x14ac:dyDescent="0.25">
      <c r="D20757" s="27"/>
      <c r="V20757" s="17"/>
    </row>
    <row r="20758" spans="4:22" x14ac:dyDescent="0.25">
      <c r="D20758" s="27"/>
      <c r="V20758" s="17"/>
    </row>
    <row r="20759" spans="4:22" x14ac:dyDescent="0.25">
      <c r="D20759" s="27"/>
      <c r="V20759" s="17"/>
    </row>
    <row r="20760" spans="4:22" x14ac:dyDescent="0.25">
      <c r="D20760" s="27"/>
      <c r="V20760" s="17"/>
    </row>
    <row r="20761" spans="4:22" x14ac:dyDescent="0.25">
      <c r="D20761" s="27"/>
      <c r="V20761" s="17"/>
    </row>
    <row r="20762" spans="4:22" x14ac:dyDescent="0.25">
      <c r="D20762" s="27"/>
      <c r="V20762" s="17"/>
    </row>
    <row r="20763" spans="4:22" x14ac:dyDescent="0.25">
      <c r="D20763" s="27"/>
      <c r="V20763" s="17"/>
    </row>
    <row r="20764" spans="4:22" x14ac:dyDescent="0.25">
      <c r="D20764" s="27"/>
      <c r="V20764" s="17"/>
    </row>
    <row r="20765" spans="4:22" x14ac:dyDescent="0.25">
      <c r="D20765" s="27"/>
      <c r="V20765" s="17"/>
    </row>
    <row r="20766" spans="4:22" x14ac:dyDescent="0.25">
      <c r="D20766" s="27"/>
      <c r="V20766" s="17"/>
    </row>
    <row r="20767" spans="4:22" x14ac:dyDescent="0.25">
      <c r="D20767" s="27"/>
      <c r="V20767" s="17"/>
    </row>
    <row r="20768" spans="4:22" x14ac:dyDescent="0.25">
      <c r="D20768" s="27"/>
      <c r="V20768" s="17"/>
    </row>
    <row r="20769" spans="4:22" x14ac:dyDescent="0.25">
      <c r="D20769" s="27"/>
      <c r="V20769" s="17"/>
    </row>
    <row r="20770" spans="4:22" x14ac:dyDescent="0.25">
      <c r="D20770" s="27"/>
      <c r="V20770" s="17"/>
    </row>
    <row r="20771" spans="4:22" x14ac:dyDescent="0.25">
      <c r="D20771" s="27"/>
      <c r="V20771" s="17"/>
    </row>
    <row r="20772" spans="4:22" x14ac:dyDescent="0.25">
      <c r="D20772" s="27"/>
      <c r="V20772" s="17"/>
    </row>
    <row r="20773" spans="4:22" x14ac:dyDescent="0.25">
      <c r="D20773" s="27"/>
      <c r="V20773" s="17"/>
    </row>
    <row r="20774" spans="4:22" x14ac:dyDescent="0.25">
      <c r="D20774" s="27"/>
      <c r="V20774" s="17"/>
    </row>
    <row r="20775" spans="4:22" x14ac:dyDescent="0.25">
      <c r="D20775" s="27"/>
      <c r="V20775" s="17"/>
    </row>
    <row r="20776" spans="4:22" x14ac:dyDescent="0.25">
      <c r="D20776" s="27"/>
      <c r="V20776" s="17"/>
    </row>
    <row r="20777" spans="4:22" x14ac:dyDescent="0.25">
      <c r="D20777" s="27"/>
      <c r="V20777" s="17"/>
    </row>
    <row r="20778" spans="4:22" x14ac:dyDescent="0.25">
      <c r="D20778" s="27"/>
      <c r="V20778" s="17"/>
    </row>
    <row r="20779" spans="4:22" x14ac:dyDescent="0.25">
      <c r="D20779" s="27"/>
      <c r="V20779" s="17"/>
    </row>
    <row r="20780" spans="4:22" x14ac:dyDescent="0.25">
      <c r="D20780" s="27"/>
      <c r="V20780" s="17"/>
    </row>
    <row r="20781" spans="4:22" x14ac:dyDescent="0.25">
      <c r="D20781" s="27"/>
      <c r="V20781" s="17"/>
    </row>
    <row r="20782" spans="4:22" x14ac:dyDescent="0.25">
      <c r="D20782" s="27"/>
      <c r="V20782" s="17"/>
    </row>
    <row r="20783" spans="4:22" x14ac:dyDescent="0.25">
      <c r="D20783" s="27"/>
      <c r="V20783" s="17"/>
    </row>
    <row r="20784" spans="4:22" x14ac:dyDescent="0.25">
      <c r="D20784" s="27"/>
      <c r="V20784" s="17"/>
    </row>
    <row r="20785" spans="4:22" x14ac:dyDescent="0.25">
      <c r="D20785" s="27"/>
      <c r="V20785" s="17"/>
    </row>
    <row r="20786" spans="4:22" x14ac:dyDescent="0.25">
      <c r="D20786" s="27"/>
      <c r="V20786" s="17"/>
    </row>
    <row r="20787" spans="4:22" x14ac:dyDescent="0.25">
      <c r="D20787" s="27"/>
      <c r="V20787" s="17"/>
    </row>
    <row r="20788" spans="4:22" x14ac:dyDescent="0.25">
      <c r="D20788" s="27"/>
      <c r="V20788" s="17"/>
    </row>
    <row r="20789" spans="4:22" x14ac:dyDescent="0.25">
      <c r="D20789" s="27"/>
      <c r="V20789" s="17"/>
    </row>
    <row r="20790" spans="4:22" x14ac:dyDescent="0.25">
      <c r="D20790" s="27"/>
      <c r="V20790" s="17"/>
    </row>
    <row r="20791" spans="4:22" x14ac:dyDescent="0.25">
      <c r="D20791" s="27"/>
      <c r="V20791" s="17"/>
    </row>
    <row r="20792" spans="4:22" x14ac:dyDescent="0.25">
      <c r="D20792" s="27"/>
      <c r="V20792" s="17"/>
    </row>
    <row r="20793" spans="4:22" x14ac:dyDescent="0.25">
      <c r="D20793" s="27"/>
      <c r="V20793" s="17"/>
    </row>
    <row r="20794" spans="4:22" x14ac:dyDescent="0.25">
      <c r="D20794" s="27"/>
      <c r="V20794" s="17"/>
    </row>
    <row r="20795" spans="4:22" x14ac:dyDescent="0.25">
      <c r="D20795" s="27"/>
      <c r="V20795" s="17"/>
    </row>
    <row r="20796" spans="4:22" x14ac:dyDescent="0.25">
      <c r="D20796" s="27"/>
      <c r="V20796" s="17"/>
    </row>
    <row r="20797" spans="4:22" x14ac:dyDescent="0.25">
      <c r="D20797" s="27"/>
      <c r="V20797" s="17"/>
    </row>
    <row r="20798" spans="4:22" x14ac:dyDescent="0.25">
      <c r="D20798" s="27"/>
      <c r="V20798" s="17"/>
    </row>
    <row r="20799" spans="4:22" x14ac:dyDescent="0.25">
      <c r="D20799" s="27"/>
      <c r="V20799" s="17"/>
    </row>
    <row r="20800" spans="4:22" x14ac:dyDescent="0.25">
      <c r="D20800" s="27"/>
      <c r="V20800" s="17"/>
    </row>
    <row r="20801" spans="4:22" x14ac:dyDescent="0.25">
      <c r="D20801" s="27"/>
      <c r="V20801" s="17"/>
    </row>
    <row r="20802" spans="4:22" x14ac:dyDescent="0.25">
      <c r="D20802" s="27"/>
      <c r="V20802" s="17"/>
    </row>
    <row r="20803" spans="4:22" x14ac:dyDescent="0.25">
      <c r="D20803" s="27"/>
      <c r="V20803" s="17"/>
    </row>
    <row r="20804" spans="4:22" x14ac:dyDescent="0.25">
      <c r="D20804" s="27"/>
      <c r="V20804" s="17"/>
    </row>
    <row r="20805" spans="4:22" x14ac:dyDescent="0.25">
      <c r="D20805" s="27"/>
      <c r="V20805" s="17"/>
    </row>
    <row r="20806" spans="4:22" x14ac:dyDescent="0.25">
      <c r="D20806" s="27"/>
      <c r="V20806" s="17"/>
    </row>
    <row r="20807" spans="4:22" x14ac:dyDescent="0.25">
      <c r="D20807" s="27"/>
      <c r="V20807" s="17"/>
    </row>
    <row r="20808" spans="4:22" x14ac:dyDescent="0.25">
      <c r="D20808" s="27"/>
      <c r="V20808" s="17"/>
    </row>
    <row r="20809" spans="4:22" x14ac:dyDescent="0.25">
      <c r="D20809" s="27"/>
      <c r="V20809" s="17"/>
    </row>
    <row r="20810" spans="4:22" x14ac:dyDescent="0.25">
      <c r="D20810" s="27"/>
      <c r="V20810" s="17"/>
    </row>
    <row r="20811" spans="4:22" x14ac:dyDescent="0.25">
      <c r="D20811" s="27"/>
      <c r="V20811" s="17"/>
    </row>
    <row r="20812" spans="4:22" x14ac:dyDescent="0.25">
      <c r="D20812" s="27"/>
      <c r="V20812" s="17"/>
    </row>
    <row r="20813" spans="4:22" x14ac:dyDescent="0.25">
      <c r="D20813" s="27"/>
      <c r="V20813" s="17"/>
    </row>
    <row r="20814" spans="4:22" x14ac:dyDescent="0.25">
      <c r="D20814" s="27"/>
      <c r="V20814" s="17"/>
    </row>
    <row r="20815" spans="4:22" x14ac:dyDescent="0.25">
      <c r="D20815" s="27"/>
      <c r="V20815" s="17"/>
    </row>
    <row r="20816" spans="4:22" x14ac:dyDescent="0.25">
      <c r="D20816" s="27"/>
      <c r="V20816" s="17"/>
    </row>
    <row r="20817" spans="4:22" x14ac:dyDescent="0.25">
      <c r="D20817" s="27"/>
      <c r="V20817" s="17"/>
    </row>
    <row r="20818" spans="4:22" x14ac:dyDescent="0.25">
      <c r="D20818" s="27"/>
      <c r="V20818" s="17"/>
    </row>
    <row r="20819" spans="4:22" x14ac:dyDescent="0.25">
      <c r="D20819" s="27"/>
      <c r="V20819" s="17"/>
    </row>
    <row r="20820" spans="4:22" x14ac:dyDescent="0.25">
      <c r="D20820" s="27"/>
      <c r="V20820" s="17"/>
    </row>
    <row r="20821" spans="4:22" x14ac:dyDescent="0.25">
      <c r="D20821" s="27"/>
      <c r="V20821" s="17"/>
    </row>
    <row r="20822" spans="4:22" x14ac:dyDescent="0.25">
      <c r="D20822" s="27"/>
      <c r="V20822" s="17"/>
    </row>
    <row r="20823" spans="4:22" x14ac:dyDescent="0.25">
      <c r="D20823" s="27"/>
      <c r="V20823" s="17"/>
    </row>
    <row r="20824" spans="4:22" x14ac:dyDescent="0.25">
      <c r="D20824" s="27"/>
      <c r="V20824" s="17"/>
    </row>
    <row r="20825" spans="4:22" x14ac:dyDescent="0.25">
      <c r="D20825" s="27"/>
      <c r="V20825" s="17"/>
    </row>
    <row r="20826" spans="4:22" x14ac:dyDescent="0.25">
      <c r="D20826" s="27"/>
      <c r="V20826" s="17"/>
    </row>
    <row r="20827" spans="4:22" x14ac:dyDescent="0.25">
      <c r="D20827" s="27"/>
      <c r="V20827" s="17"/>
    </row>
    <row r="20828" spans="4:22" x14ac:dyDescent="0.25">
      <c r="D20828" s="27"/>
      <c r="V20828" s="17"/>
    </row>
    <row r="20829" spans="4:22" x14ac:dyDescent="0.25">
      <c r="D20829" s="27"/>
      <c r="V20829" s="17"/>
    </row>
    <row r="20830" spans="4:22" x14ac:dyDescent="0.25">
      <c r="D20830" s="27"/>
      <c r="V20830" s="17"/>
    </row>
    <row r="20831" spans="4:22" x14ac:dyDescent="0.25">
      <c r="D20831" s="27"/>
      <c r="V20831" s="17"/>
    </row>
    <row r="20832" spans="4:22" x14ac:dyDescent="0.25">
      <c r="D20832" s="27"/>
      <c r="V20832" s="17"/>
    </row>
    <row r="20833" spans="4:22" x14ac:dyDescent="0.25">
      <c r="D20833" s="27"/>
      <c r="V20833" s="17"/>
    </row>
    <row r="20834" spans="4:22" x14ac:dyDescent="0.25">
      <c r="D20834" s="27"/>
      <c r="V20834" s="17"/>
    </row>
    <row r="20835" spans="4:22" x14ac:dyDescent="0.25">
      <c r="D20835" s="27"/>
      <c r="V20835" s="17"/>
    </row>
    <row r="20836" spans="4:22" x14ac:dyDescent="0.25">
      <c r="D20836" s="27"/>
      <c r="V20836" s="17"/>
    </row>
    <row r="20837" spans="4:22" x14ac:dyDescent="0.25">
      <c r="D20837" s="27"/>
      <c r="V20837" s="17"/>
    </row>
    <row r="20838" spans="4:22" x14ac:dyDescent="0.25">
      <c r="D20838" s="27"/>
      <c r="V20838" s="17"/>
    </row>
    <row r="20839" spans="4:22" x14ac:dyDescent="0.25">
      <c r="D20839" s="27"/>
      <c r="V20839" s="17"/>
    </row>
    <row r="20840" spans="4:22" x14ac:dyDescent="0.25">
      <c r="D20840" s="27"/>
      <c r="V20840" s="17"/>
    </row>
    <row r="20841" spans="4:22" x14ac:dyDescent="0.25">
      <c r="D20841" s="27"/>
      <c r="V20841" s="17"/>
    </row>
    <row r="20842" spans="4:22" x14ac:dyDescent="0.25">
      <c r="D20842" s="27"/>
      <c r="V20842" s="17"/>
    </row>
    <row r="20843" spans="4:22" x14ac:dyDescent="0.25">
      <c r="D20843" s="27"/>
      <c r="V20843" s="17"/>
    </row>
    <row r="20844" spans="4:22" x14ac:dyDescent="0.25">
      <c r="D20844" s="27"/>
      <c r="V20844" s="17"/>
    </row>
    <row r="20845" spans="4:22" x14ac:dyDescent="0.25">
      <c r="D20845" s="27"/>
      <c r="V20845" s="17"/>
    </row>
    <row r="20846" spans="4:22" x14ac:dyDescent="0.25">
      <c r="D20846" s="27"/>
      <c r="V20846" s="17"/>
    </row>
    <row r="20847" spans="4:22" x14ac:dyDescent="0.25">
      <c r="D20847" s="27"/>
      <c r="V20847" s="17"/>
    </row>
    <row r="20848" spans="4:22" x14ac:dyDescent="0.25">
      <c r="D20848" s="27"/>
      <c r="V20848" s="17"/>
    </row>
    <row r="20849" spans="4:22" x14ac:dyDescent="0.25">
      <c r="D20849" s="27"/>
      <c r="V20849" s="17"/>
    </row>
    <row r="20850" spans="4:22" x14ac:dyDescent="0.25">
      <c r="D20850" s="27"/>
      <c r="V20850" s="17"/>
    </row>
    <row r="20851" spans="4:22" x14ac:dyDescent="0.25">
      <c r="D20851" s="27"/>
      <c r="V20851" s="17"/>
    </row>
    <row r="20852" spans="4:22" x14ac:dyDescent="0.25">
      <c r="D20852" s="27"/>
      <c r="V20852" s="17"/>
    </row>
    <row r="20853" spans="4:22" x14ac:dyDescent="0.25">
      <c r="D20853" s="27"/>
      <c r="V20853" s="17"/>
    </row>
    <row r="20854" spans="4:22" x14ac:dyDescent="0.25">
      <c r="D20854" s="27"/>
      <c r="V20854" s="17"/>
    </row>
    <row r="20855" spans="4:22" x14ac:dyDescent="0.25">
      <c r="D20855" s="27"/>
      <c r="V20855" s="17"/>
    </row>
    <row r="20856" spans="4:22" x14ac:dyDescent="0.25">
      <c r="D20856" s="27"/>
      <c r="V20856" s="17"/>
    </row>
    <row r="20857" spans="4:22" x14ac:dyDescent="0.25">
      <c r="D20857" s="27"/>
      <c r="V20857" s="17"/>
    </row>
    <row r="20858" spans="4:22" x14ac:dyDescent="0.25">
      <c r="D20858" s="27"/>
      <c r="V20858" s="17"/>
    </row>
    <row r="20859" spans="4:22" x14ac:dyDescent="0.25">
      <c r="D20859" s="27"/>
      <c r="V20859" s="17"/>
    </row>
    <row r="20860" spans="4:22" x14ac:dyDescent="0.25">
      <c r="D20860" s="27"/>
      <c r="V20860" s="17"/>
    </row>
    <row r="20861" spans="4:22" x14ac:dyDescent="0.25">
      <c r="D20861" s="27"/>
      <c r="V20861" s="17"/>
    </row>
    <row r="20862" spans="4:22" x14ac:dyDescent="0.25">
      <c r="D20862" s="27"/>
      <c r="V20862" s="17"/>
    </row>
    <row r="20863" spans="4:22" x14ac:dyDescent="0.25">
      <c r="D20863" s="27"/>
      <c r="V20863" s="17"/>
    </row>
    <row r="20864" spans="4:22" x14ac:dyDescent="0.25">
      <c r="D20864" s="27"/>
      <c r="V20864" s="17"/>
    </row>
    <row r="20865" spans="4:22" x14ac:dyDescent="0.25">
      <c r="D20865" s="27"/>
      <c r="V20865" s="17"/>
    </row>
    <row r="20866" spans="4:22" x14ac:dyDescent="0.25">
      <c r="D20866" s="27"/>
      <c r="V20866" s="17"/>
    </row>
    <row r="20867" spans="4:22" x14ac:dyDescent="0.25">
      <c r="D20867" s="27"/>
      <c r="V20867" s="17"/>
    </row>
    <row r="20868" spans="4:22" x14ac:dyDescent="0.25">
      <c r="D20868" s="27"/>
      <c r="V20868" s="17"/>
    </row>
    <row r="20869" spans="4:22" x14ac:dyDescent="0.25">
      <c r="D20869" s="27"/>
      <c r="V20869" s="17"/>
    </row>
    <row r="20870" spans="4:22" x14ac:dyDescent="0.25">
      <c r="D20870" s="27"/>
      <c r="V20870" s="17"/>
    </row>
    <row r="20871" spans="4:22" x14ac:dyDescent="0.25">
      <c r="D20871" s="27"/>
      <c r="V20871" s="17"/>
    </row>
    <row r="20872" spans="4:22" x14ac:dyDescent="0.25">
      <c r="D20872" s="27"/>
      <c r="V20872" s="17"/>
    </row>
    <row r="20873" spans="4:22" x14ac:dyDescent="0.25">
      <c r="D20873" s="27"/>
      <c r="V20873" s="17"/>
    </row>
    <row r="20874" spans="4:22" x14ac:dyDescent="0.25">
      <c r="D20874" s="27"/>
      <c r="V20874" s="17"/>
    </row>
    <row r="20875" spans="4:22" x14ac:dyDescent="0.25">
      <c r="D20875" s="27"/>
      <c r="V20875" s="17"/>
    </row>
    <row r="20876" spans="4:22" x14ac:dyDescent="0.25">
      <c r="D20876" s="27"/>
      <c r="V20876" s="17"/>
    </row>
    <row r="20877" spans="4:22" x14ac:dyDescent="0.25">
      <c r="D20877" s="27"/>
      <c r="V20877" s="17"/>
    </row>
    <row r="20878" spans="4:22" x14ac:dyDescent="0.25">
      <c r="D20878" s="27"/>
      <c r="V20878" s="17"/>
    </row>
    <row r="20879" spans="4:22" x14ac:dyDescent="0.25">
      <c r="D20879" s="27"/>
      <c r="V20879" s="17"/>
    </row>
    <row r="20880" spans="4:22" x14ac:dyDescent="0.25">
      <c r="D20880" s="27"/>
      <c r="V20880" s="17"/>
    </row>
    <row r="20881" spans="4:22" x14ac:dyDescent="0.25">
      <c r="D20881" s="27"/>
      <c r="V20881" s="17"/>
    </row>
    <row r="20882" spans="4:22" x14ac:dyDescent="0.25">
      <c r="D20882" s="27"/>
      <c r="V20882" s="17"/>
    </row>
    <row r="20883" spans="4:22" x14ac:dyDescent="0.25">
      <c r="D20883" s="27"/>
      <c r="V20883" s="17"/>
    </row>
    <row r="20884" spans="4:22" x14ac:dyDescent="0.25">
      <c r="D20884" s="27"/>
      <c r="V20884" s="17"/>
    </row>
    <row r="20885" spans="4:22" x14ac:dyDescent="0.25">
      <c r="D20885" s="27"/>
      <c r="V20885" s="17"/>
    </row>
    <row r="20886" spans="4:22" x14ac:dyDescent="0.25">
      <c r="D20886" s="27"/>
      <c r="V20886" s="17"/>
    </row>
    <row r="20887" spans="4:22" x14ac:dyDescent="0.25">
      <c r="D20887" s="27"/>
      <c r="V20887" s="17"/>
    </row>
    <row r="20888" spans="4:22" x14ac:dyDescent="0.25">
      <c r="D20888" s="27"/>
      <c r="V20888" s="17"/>
    </row>
    <row r="20889" spans="4:22" x14ac:dyDescent="0.25">
      <c r="D20889" s="27"/>
      <c r="V20889" s="17"/>
    </row>
    <row r="20890" spans="4:22" x14ac:dyDescent="0.25">
      <c r="D20890" s="27"/>
      <c r="V20890" s="17"/>
    </row>
    <row r="20891" spans="4:22" x14ac:dyDescent="0.25">
      <c r="D20891" s="27"/>
      <c r="V20891" s="17"/>
    </row>
    <row r="20892" spans="4:22" x14ac:dyDescent="0.25">
      <c r="D20892" s="27"/>
      <c r="V20892" s="17"/>
    </row>
    <row r="20893" spans="4:22" x14ac:dyDescent="0.25">
      <c r="D20893" s="27"/>
      <c r="V20893" s="17"/>
    </row>
    <row r="20894" spans="4:22" x14ac:dyDescent="0.25">
      <c r="D20894" s="27"/>
      <c r="V20894" s="17"/>
    </row>
    <row r="20895" spans="4:22" x14ac:dyDescent="0.25">
      <c r="D20895" s="27"/>
      <c r="V20895" s="17"/>
    </row>
    <row r="20896" spans="4:22" x14ac:dyDescent="0.25">
      <c r="D20896" s="27"/>
      <c r="V20896" s="17"/>
    </row>
    <row r="20897" spans="4:22" x14ac:dyDescent="0.25">
      <c r="D20897" s="27"/>
      <c r="V20897" s="17"/>
    </row>
    <row r="20898" spans="4:22" x14ac:dyDescent="0.25">
      <c r="D20898" s="27"/>
      <c r="V20898" s="17"/>
    </row>
    <row r="20899" spans="4:22" x14ac:dyDescent="0.25">
      <c r="D20899" s="27"/>
      <c r="V20899" s="17"/>
    </row>
    <row r="20900" spans="4:22" x14ac:dyDescent="0.25">
      <c r="D20900" s="27"/>
      <c r="V20900" s="17"/>
    </row>
    <row r="20901" spans="4:22" x14ac:dyDescent="0.25">
      <c r="D20901" s="27"/>
      <c r="V20901" s="17"/>
    </row>
    <row r="20902" spans="4:22" x14ac:dyDescent="0.25">
      <c r="D20902" s="27"/>
      <c r="V20902" s="17"/>
    </row>
    <row r="20903" spans="4:22" x14ac:dyDescent="0.25">
      <c r="D20903" s="27"/>
      <c r="V20903" s="17"/>
    </row>
    <row r="20904" spans="4:22" x14ac:dyDescent="0.25">
      <c r="D20904" s="27"/>
      <c r="V20904" s="17"/>
    </row>
    <row r="20905" spans="4:22" x14ac:dyDescent="0.25">
      <c r="D20905" s="27"/>
      <c r="V20905" s="17"/>
    </row>
    <row r="20906" spans="4:22" x14ac:dyDescent="0.25">
      <c r="D20906" s="27"/>
      <c r="V20906" s="17"/>
    </row>
    <row r="20907" spans="4:22" x14ac:dyDescent="0.25">
      <c r="D20907" s="27"/>
      <c r="V20907" s="17"/>
    </row>
    <row r="20908" spans="4:22" x14ac:dyDescent="0.25">
      <c r="D20908" s="27"/>
      <c r="V20908" s="17"/>
    </row>
    <row r="20909" spans="4:22" x14ac:dyDescent="0.25">
      <c r="D20909" s="27"/>
      <c r="V20909" s="17"/>
    </row>
    <row r="20910" spans="4:22" x14ac:dyDescent="0.25">
      <c r="D20910" s="27"/>
      <c r="V20910" s="17"/>
    </row>
    <row r="20911" spans="4:22" x14ac:dyDescent="0.25">
      <c r="D20911" s="27"/>
      <c r="V20911" s="17"/>
    </row>
    <row r="20912" spans="4:22" x14ac:dyDescent="0.25">
      <c r="D20912" s="27"/>
      <c r="V20912" s="17"/>
    </row>
    <row r="20913" spans="4:22" x14ac:dyDescent="0.25">
      <c r="D20913" s="27"/>
      <c r="V20913" s="17"/>
    </row>
    <row r="20914" spans="4:22" x14ac:dyDescent="0.25">
      <c r="D20914" s="27"/>
      <c r="V20914" s="17"/>
    </row>
    <row r="20915" spans="4:22" x14ac:dyDescent="0.25">
      <c r="D20915" s="27"/>
      <c r="V20915" s="17"/>
    </row>
    <row r="20916" spans="4:22" x14ac:dyDescent="0.25">
      <c r="D20916" s="27"/>
      <c r="V20916" s="17"/>
    </row>
    <row r="20917" spans="4:22" x14ac:dyDescent="0.25">
      <c r="D20917" s="27"/>
      <c r="V20917" s="17"/>
    </row>
    <row r="20918" spans="4:22" x14ac:dyDescent="0.25">
      <c r="D20918" s="27"/>
      <c r="V20918" s="17"/>
    </row>
    <row r="20919" spans="4:22" x14ac:dyDescent="0.25">
      <c r="D20919" s="27"/>
      <c r="V20919" s="17"/>
    </row>
    <row r="20920" spans="4:22" x14ac:dyDescent="0.25">
      <c r="D20920" s="27"/>
      <c r="V20920" s="17"/>
    </row>
    <row r="20921" spans="4:22" x14ac:dyDescent="0.25">
      <c r="D20921" s="27"/>
      <c r="V20921" s="17"/>
    </row>
    <row r="20922" spans="4:22" x14ac:dyDescent="0.25">
      <c r="D20922" s="27"/>
      <c r="V20922" s="17"/>
    </row>
    <row r="20923" spans="4:22" x14ac:dyDescent="0.25">
      <c r="D20923" s="27"/>
      <c r="V20923" s="17"/>
    </row>
    <row r="20924" spans="4:22" x14ac:dyDescent="0.25">
      <c r="D20924" s="27"/>
      <c r="V20924" s="17"/>
    </row>
    <row r="20925" spans="4:22" x14ac:dyDescent="0.25">
      <c r="D20925" s="27"/>
      <c r="V20925" s="17"/>
    </row>
    <row r="20926" spans="4:22" x14ac:dyDescent="0.25">
      <c r="D20926" s="27"/>
      <c r="V20926" s="17"/>
    </row>
    <row r="20927" spans="4:22" x14ac:dyDescent="0.25">
      <c r="D20927" s="27"/>
      <c r="V20927" s="17"/>
    </row>
    <row r="20928" spans="4:22" x14ac:dyDescent="0.25">
      <c r="D20928" s="27"/>
      <c r="V20928" s="17"/>
    </row>
    <row r="20929" spans="4:22" x14ac:dyDescent="0.25">
      <c r="D20929" s="27"/>
      <c r="V20929" s="17"/>
    </row>
    <row r="20930" spans="4:22" x14ac:dyDescent="0.25">
      <c r="D20930" s="27"/>
      <c r="V20930" s="17"/>
    </row>
    <row r="20931" spans="4:22" x14ac:dyDescent="0.25">
      <c r="D20931" s="27"/>
      <c r="V20931" s="17"/>
    </row>
    <row r="20932" spans="4:22" x14ac:dyDescent="0.25">
      <c r="D20932" s="27"/>
      <c r="V20932" s="17"/>
    </row>
    <row r="20933" spans="4:22" x14ac:dyDescent="0.25">
      <c r="D20933" s="27"/>
      <c r="V20933" s="17"/>
    </row>
    <row r="20934" spans="4:22" x14ac:dyDescent="0.25">
      <c r="D20934" s="27"/>
      <c r="V20934" s="17"/>
    </row>
    <row r="20935" spans="4:22" x14ac:dyDescent="0.25">
      <c r="D20935" s="27"/>
      <c r="V20935" s="17"/>
    </row>
    <row r="20936" spans="4:22" x14ac:dyDescent="0.25">
      <c r="D20936" s="27"/>
      <c r="V20936" s="17"/>
    </row>
    <row r="20937" spans="4:22" x14ac:dyDescent="0.25">
      <c r="D20937" s="27"/>
      <c r="V20937" s="17"/>
    </row>
    <row r="20938" spans="4:22" x14ac:dyDescent="0.25">
      <c r="D20938" s="27"/>
      <c r="V20938" s="17"/>
    </row>
    <row r="20939" spans="4:22" x14ac:dyDescent="0.25">
      <c r="D20939" s="27"/>
      <c r="V20939" s="17"/>
    </row>
    <row r="20940" spans="4:22" x14ac:dyDescent="0.25">
      <c r="D20940" s="27"/>
      <c r="V20940" s="17"/>
    </row>
    <row r="20941" spans="4:22" x14ac:dyDescent="0.25">
      <c r="D20941" s="27"/>
      <c r="V20941" s="17"/>
    </row>
    <row r="20942" spans="4:22" x14ac:dyDescent="0.25">
      <c r="D20942" s="27"/>
      <c r="V20942" s="17"/>
    </row>
    <row r="20943" spans="4:22" x14ac:dyDescent="0.25">
      <c r="D20943" s="27"/>
      <c r="V20943" s="17"/>
    </row>
    <row r="20944" spans="4:22" x14ac:dyDescent="0.25">
      <c r="D20944" s="27"/>
      <c r="V20944" s="17"/>
    </row>
    <row r="20945" spans="4:22" x14ac:dyDescent="0.25">
      <c r="D20945" s="27"/>
      <c r="V20945" s="17"/>
    </row>
    <row r="20946" spans="4:22" x14ac:dyDescent="0.25">
      <c r="D20946" s="27"/>
      <c r="V20946" s="17"/>
    </row>
    <row r="20947" spans="4:22" x14ac:dyDescent="0.25">
      <c r="D20947" s="27"/>
      <c r="V20947" s="17"/>
    </row>
    <row r="20948" spans="4:22" x14ac:dyDescent="0.25">
      <c r="D20948" s="27"/>
      <c r="V20948" s="17"/>
    </row>
    <row r="20949" spans="4:22" x14ac:dyDescent="0.25">
      <c r="D20949" s="27"/>
      <c r="V20949" s="17"/>
    </row>
    <row r="20950" spans="4:22" x14ac:dyDescent="0.25">
      <c r="D20950" s="27"/>
      <c r="V20950" s="17"/>
    </row>
    <row r="20951" spans="4:22" x14ac:dyDescent="0.25">
      <c r="D20951" s="27"/>
      <c r="V20951" s="17"/>
    </row>
    <row r="20952" spans="4:22" x14ac:dyDescent="0.25">
      <c r="D20952" s="27"/>
      <c r="V20952" s="17"/>
    </row>
    <row r="20953" spans="4:22" x14ac:dyDescent="0.25">
      <c r="D20953" s="27"/>
      <c r="V20953" s="17"/>
    </row>
    <row r="20954" spans="4:22" x14ac:dyDescent="0.25">
      <c r="D20954" s="27"/>
      <c r="V20954" s="17"/>
    </row>
    <row r="20955" spans="4:22" x14ac:dyDescent="0.25">
      <c r="D20955" s="27"/>
      <c r="V20955" s="17"/>
    </row>
    <row r="20956" spans="4:22" x14ac:dyDescent="0.25">
      <c r="D20956" s="27"/>
      <c r="V20956" s="17"/>
    </row>
    <row r="20957" spans="4:22" x14ac:dyDescent="0.25">
      <c r="D20957" s="27"/>
      <c r="V20957" s="17"/>
    </row>
    <row r="20958" spans="4:22" x14ac:dyDescent="0.25">
      <c r="D20958" s="27"/>
      <c r="V20958" s="17"/>
    </row>
    <row r="20959" spans="4:22" x14ac:dyDescent="0.25">
      <c r="D20959" s="27"/>
      <c r="V20959" s="17"/>
    </row>
    <row r="20960" spans="4:22" x14ac:dyDescent="0.25">
      <c r="D20960" s="27"/>
      <c r="V20960" s="17"/>
    </row>
    <row r="20961" spans="4:22" x14ac:dyDescent="0.25">
      <c r="D20961" s="27"/>
      <c r="V20961" s="17"/>
    </row>
    <row r="20962" spans="4:22" x14ac:dyDescent="0.25">
      <c r="D20962" s="27"/>
      <c r="V20962" s="17"/>
    </row>
    <row r="20963" spans="4:22" x14ac:dyDescent="0.25">
      <c r="D20963" s="27"/>
      <c r="V20963" s="17"/>
    </row>
    <row r="20964" spans="4:22" x14ac:dyDescent="0.25">
      <c r="D20964" s="27"/>
      <c r="V20964" s="17"/>
    </row>
    <row r="20965" spans="4:22" x14ac:dyDescent="0.25">
      <c r="D20965" s="27"/>
      <c r="V20965" s="17"/>
    </row>
    <row r="20966" spans="4:22" x14ac:dyDescent="0.25">
      <c r="D20966" s="27"/>
      <c r="V20966" s="17"/>
    </row>
    <row r="20967" spans="4:22" x14ac:dyDescent="0.25">
      <c r="D20967" s="27"/>
      <c r="V20967" s="17"/>
    </row>
    <row r="20968" spans="4:22" x14ac:dyDescent="0.25">
      <c r="D20968" s="27"/>
      <c r="V20968" s="17"/>
    </row>
    <row r="20969" spans="4:22" x14ac:dyDescent="0.25">
      <c r="D20969" s="27"/>
      <c r="V20969" s="17"/>
    </row>
    <row r="20970" spans="4:22" x14ac:dyDescent="0.25">
      <c r="D20970" s="27"/>
      <c r="V20970" s="17"/>
    </row>
    <row r="20971" spans="4:22" x14ac:dyDescent="0.25">
      <c r="D20971" s="27"/>
      <c r="V20971" s="17"/>
    </row>
    <row r="20972" spans="4:22" x14ac:dyDescent="0.25">
      <c r="D20972" s="27"/>
      <c r="V20972" s="17"/>
    </row>
    <row r="20973" spans="4:22" x14ac:dyDescent="0.25">
      <c r="D20973" s="27"/>
      <c r="V20973" s="17"/>
    </row>
    <row r="20974" spans="4:22" x14ac:dyDescent="0.25">
      <c r="D20974" s="27"/>
      <c r="V20974" s="17"/>
    </row>
    <row r="20975" spans="4:22" x14ac:dyDescent="0.25">
      <c r="D20975" s="27"/>
      <c r="V20975" s="17"/>
    </row>
    <row r="20976" spans="4:22" x14ac:dyDescent="0.25">
      <c r="D20976" s="27"/>
      <c r="V20976" s="17"/>
    </row>
    <row r="20977" spans="4:22" x14ac:dyDescent="0.25">
      <c r="D20977" s="27"/>
      <c r="V20977" s="17"/>
    </row>
    <row r="20978" spans="4:22" x14ac:dyDescent="0.25">
      <c r="D20978" s="27"/>
      <c r="V20978" s="17"/>
    </row>
    <row r="20979" spans="4:22" x14ac:dyDescent="0.25">
      <c r="D20979" s="27"/>
      <c r="V20979" s="17"/>
    </row>
    <row r="20980" spans="4:22" x14ac:dyDescent="0.25">
      <c r="D20980" s="27"/>
      <c r="V20980" s="17"/>
    </row>
    <row r="20981" spans="4:22" x14ac:dyDescent="0.25">
      <c r="D20981" s="27"/>
      <c r="V20981" s="17"/>
    </row>
    <row r="20982" spans="4:22" x14ac:dyDescent="0.25">
      <c r="D20982" s="27"/>
      <c r="V20982" s="17"/>
    </row>
    <row r="20983" spans="4:22" x14ac:dyDescent="0.25">
      <c r="D20983" s="27"/>
      <c r="V20983" s="17"/>
    </row>
    <row r="20984" spans="4:22" x14ac:dyDescent="0.25">
      <c r="D20984" s="27"/>
      <c r="V20984" s="17"/>
    </row>
    <row r="20985" spans="4:22" x14ac:dyDescent="0.25">
      <c r="D20985" s="27"/>
      <c r="V20985" s="17"/>
    </row>
    <row r="20986" spans="4:22" x14ac:dyDescent="0.25">
      <c r="D20986" s="27"/>
      <c r="V20986" s="17"/>
    </row>
    <row r="20987" spans="4:22" x14ac:dyDescent="0.25">
      <c r="D20987" s="27"/>
      <c r="V20987" s="17"/>
    </row>
    <row r="20988" spans="4:22" x14ac:dyDescent="0.25">
      <c r="D20988" s="27"/>
      <c r="V20988" s="17"/>
    </row>
    <row r="20989" spans="4:22" x14ac:dyDescent="0.25">
      <c r="D20989" s="27"/>
      <c r="V20989" s="17"/>
    </row>
    <row r="20990" spans="4:22" x14ac:dyDescent="0.25">
      <c r="D20990" s="27"/>
      <c r="V20990" s="17"/>
    </row>
    <row r="20991" spans="4:22" x14ac:dyDescent="0.25">
      <c r="D20991" s="27"/>
      <c r="V20991" s="17"/>
    </row>
    <row r="20992" spans="4:22" x14ac:dyDescent="0.25">
      <c r="D20992" s="27"/>
      <c r="V20992" s="17"/>
    </row>
    <row r="20993" spans="4:22" x14ac:dyDescent="0.25">
      <c r="D20993" s="27"/>
      <c r="V20993" s="17"/>
    </row>
    <row r="20994" spans="4:22" x14ac:dyDescent="0.25">
      <c r="D20994" s="27"/>
      <c r="V20994" s="17"/>
    </row>
    <row r="20995" spans="4:22" x14ac:dyDescent="0.25">
      <c r="D20995" s="27"/>
      <c r="V20995" s="17"/>
    </row>
    <row r="20996" spans="4:22" x14ac:dyDescent="0.25">
      <c r="D20996" s="27"/>
      <c r="V20996" s="17"/>
    </row>
    <row r="20997" spans="4:22" x14ac:dyDescent="0.25">
      <c r="D20997" s="27"/>
      <c r="V20997" s="17"/>
    </row>
    <row r="20998" spans="4:22" x14ac:dyDescent="0.25">
      <c r="D20998" s="27"/>
      <c r="V20998" s="17"/>
    </row>
    <row r="20999" spans="4:22" x14ac:dyDescent="0.25">
      <c r="D20999" s="27"/>
      <c r="V20999" s="17"/>
    </row>
    <row r="21000" spans="4:22" x14ac:dyDescent="0.25">
      <c r="D21000" s="27"/>
      <c r="V21000" s="17"/>
    </row>
    <row r="21001" spans="4:22" x14ac:dyDescent="0.25">
      <c r="D21001" s="27"/>
      <c r="V21001" s="17"/>
    </row>
    <row r="21002" spans="4:22" x14ac:dyDescent="0.25">
      <c r="D21002" s="27"/>
      <c r="V21002" s="17"/>
    </row>
    <row r="21003" spans="4:22" x14ac:dyDescent="0.25">
      <c r="D21003" s="27"/>
      <c r="V21003" s="17"/>
    </row>
    <row r="21004" spans="4:22" x14ac:dyDescent="0.25">
      <c r="D21004" s="27"/>
      <c r="V21004" s="17"/>
    </row>
    <row r="21005" spans="4:22" x14ac:dyDescent="0.25">
      <c r="D21005" s="27"/>
      <c r="V21005" s="17"/>
    </row>
    <row r="21006" spans="4:22" x14ac:dyDescent="0.25">
      <c r="D21006" s="27"/>
      <c r="V21006" s="17"/>
    </row>
    <row r="21007" spans="4:22" x14ac:dyDescent="0.25">
      <c r="D21007" s="27"/>
      <c r="V21007" s="17"/>
    </row>
    <row r="21008" spans="4:22" x14ac:dyDescent="0.25">
      <c r="D21008" s="27"/>
      <c r="V21008" s="17"/>
    </row>
    <row r="21009" spans="4:22" x14ac:dyDescent="0.25">
      <c r="D21009" s="27"/>
      <c r="V21009" s="17"/>
    </row>
    <row r="21010" spans="4:22" x14ac:dyDescent="0.25">
      <c r="D21010" s="27"/>
      <c r="V21010" s="17"/>
    </row>
    <row r="21011" spans="4:22" x14ac:dyDescent="0.25">
      <c r="D21011" s="27"/>
      <c r="V21011" s="17"/>
    </row>
    <row r="21012" spans="4:22" x14ac:dyDescent="0.25">
      <c r="D21012" s="27"/>
      <c r="V21012" s="17"/>
    </row>
    <row r="21013" spans="4:22" x14ac:dyDescent="0.25">
      <c r="D21013" s="27"/>
      <c r="V21013" s="17"/>
    </row>
    <row r="21014" spans="4:22" x14ac:dyDescent="0.25">
      <c r="D21014" s="27"/>
      <c r="V21014" s="17"/>
    </row>
    <row r="21015" spans="4:22" x14ac:dyDescent="0.25">
      <c r="D21015" s="27"/>
      <c r="V21015" s="17"/>
    </row>
    <row r="21016" spans="4:22" x14ac:dyDescent="0.25">
      <c r="D21016" s="27"/>
      <c r="V21016" s="17"/>
    </row>
    <row r="21017" spans="4:22" x14ac:dyDescent="0.25">
      <c r="D21017" s="27"/>
      <c r="V21017" s="17"/>
    </row>
    <row r="21018" spans="4:22" x14ac:dyDescent="0.25">
      <c r="D21018" s="27"/>
      <c r="V21018" s="17"/>
    </row>
    <row r="21019" spans="4:22" x14ac:dyDescent="0.25">
      <c r="D21019" s="27"/>
      <c r="V21019" s="17"/>
    </row>
    <row r="21020" spans="4:22" x14ac:dyDescent="0.25">
      <c r="D21020" s="27"/>
      <c r="V21020" s="17"/>
    </row>
    <row r="21021" spans="4:22" x14ac:dyDescent="0.25">
      <c r="D21021" s="27"/>
      <c r="V21021" s="17"/>
    </row>
    <row r="21022" spans="4:22" x14ac:dyDescent="0.25">
      <c r="D21022" s="27"/>
      <c r="V21022" s="17"/>
    </row>
    <row r="21023" spans="4:22" x14ac:dyDescent="0.25">
      <c r="D21023" s="27"/>
      <c r="V21023" s="17"/>
    </row>
    <row r="21024" spans="4:22" x14ac:dyDescent="0.25">
      <c r="D21024" s="27"/>
      <c r="V21024" s="17"/>
    </row>
    <row r="21025" spans="4:22" x14ac:dyDescent="0.25">
      <c r="D21025" s="27"/>
      <c r="V21025" s="17"/>
    </row>
    <row r="21026" spans="4:22" x14ac:dyDescent="0.25">
      <c r="D21026" s="27"/>
      <c r="V21026" s="17"/>
    </row>
    <row r="21027" spans="4:22" x14ac:dyDescent="0.25">
      <c r="D21027" s="27"/>
      <c r="V21027" s="17"/>
    </row>
    <row r="21028" spans="4:22" x14ac:dyDescent="0.25">
      <c r="D21028" s="27"/>
      <c r="V21028" s="17"/>
    </row>
    <row r="21029" spans="4:22" x14ac:dyDescent="0.25">
      <c r="D21029" s="27"/>
      <c r="V21029" s="17"/>
    </row>
    <row r="21030" spans="4:22" x14ac:dyDescent="0.25">
      <c r="D21030" s="27"/>
      <c r="V21030" s="17"/>
    </row>
    <row r="21031" spans="4:22" x14ac:dyDescent="0.25">
      <c r="D21031" s="27"/>
      <c r="V21031" s="17"/>
    </row>
    <row r="21032" spans="4:22" x14ac:dyDescent="0.25">
      <c r="D21032" s="27"/>
      <c r="V21032" s="17"/>
    </row>
    <row r="21033" spans="4:22" x14ac:dyDescent="0.25">
      <c r="D21033" s="27"/>
      <c r="V21033" s="17"/>
    </row>
    <row r="21034" spans="4:22" x14ac:dyDescent="0.25">
      <c r="D21034" s="27"/>
      <c r="V21034" s="17"/>
    </row>
    <row r="21035" spans="4:22" x14ac:dyDescent="0.25">
      <c r="D21035" s="27"/>
      <c r="V21035" s="17"/>
    </row>
    <row r="21036" spans="4:22" x14ac:dyDescent="0.25">
      <c r="D21036" s="27"/>
      <c r="V21036" s="17"/>
    </row>
    <row r="21037" spans="4:22" x14ac:dyDescent="0.25">
      <c r="D21037" s="27"/>
      <c r="V21037" s="17"/>
    </row>
    <row r="21038" spans="4:22" x14ac:dyDescent="0.25">
      <c r="D21038" s="27"/>
      <c r="V21038" s="17"/>
    </row>
    <row r="21039" spans="4:22" x14ac:dyDescent="0.25">
      <c r="D21039" s="27"/>
      <c r="V21039" s="17"/>
    </row>
    <row r="21040" spans="4:22" x14ac:dyDescent="0.25">
      <c r="D21040" s="27"/>
      <c r="V21040" s="17"/>
    </row>
    <row r="21041" spans="4:22" x14ac:dyDescent="0.25">
      <c r="D21041" s="27"/>
      <c r="V21041" s="17"/>
    </row>
    <row r="21042" spans="4:22" x14ac:dyDescent="0.25">
      <c r="D21042" s="27"/>
      <c r="V21042" s="17"/>
    </row>
    <row r="21043" spans="4:22" x14ac:dyDescent="0.25">
      <c r="D21043" s="27"/>
      <c r="V21043" s="17"/>
    </row>
    <row r="21044" spans="4:22" x14ac:dyDescent="0.25">
      <c r="D21044" s="27"/>
      <c r="V21044" s="17"/>
    </row>
    <row r="21045" spans="4:22" x14ac:dyDescent="0.25">
      <c r="D21045" s="27"/>
      <c r="V21045" s="17"/>
    </row>
    <row r="21046" spans="4:22" x14ac:dyDescent="0.25">
      <c r="D21046" s="27"/>
      <c r="V21046" s="17"/>
    </row>
    <row r="21047" spans="4:22" x14ac:dyDescent="0.25">
      <c r="D21047" s="27"/>
      <c r="V21047" s="17"/>
    </row>
    <row r="21048" spans="4:22" x14ac:dyDescent="0.25">
      <c r="D21048" s="27"/>
      <c r="V21048" s="17"/>
    </row>
    <row r="21049" spans="4:22" x14ac:dyDescent="0.25">
      <c r="D21049" s="27"/>
      <c r="V21049" s="17"/>
    </row>
    <row r="21050" spans="4:22" x14ac:dyDescent="0.25">
      <c r="D21050" s="27"/>
      <c r="V21050" s="17"/>
    </row>
    <row r="21051" spans="4:22" x14ac:dyDescent="0.25">
      <c r="D21051" s="27"/>
      <c r="V21051" s="17"/>
    </row>
    <row r="21052" spans="4:22" x14ac:dyDescent="0.25">
      <c r="D21052" s="27"/>
      <c r="V21052" s="17"/>
    </row>
    <row r="21053" spans="4:22" x14ac:dyDescent="0.25">
      <c r="D21053" s="27"/>
      <c r="V21053" s="17"/>
    </row>
    <row r="21054" spans="4:22" x14ac:dyDescent="0.25">
      <c r="D21054" s="27"/>
      <c r="V21054" s="17"/>
    </row>
    <row r="21055" spans="4:22" x14ac:dyDescent="0.25">
      <c r="D21055" s="27"/>
      <c r="V21055" s="17"/>
    </row>
    <row r="21056" spans="4:22" x14ac:dyDescent="0.25">
      <c r="D21056" s="27"/>
      <c r="V21056" s="17"/>
    </row>
    <row r="21057" spans="4:22" x14ac:dyDescent="0.25">
      <c r="D21057" s="27"/>
      <c r="V21057" s="17"/>
    </row>
    <row r="21058" spans="4:22" x14ac:dyDescent="0.25">
      <c r="D21058" s="27"/>
      <c r="V21058" s="17"/>
    </row>
    <row r="21059" spans="4:22" x14ac:dyDescent="0.25">
      <c r="D21059" s="27"/>
      <c r="V21059" s="17"/>
    </row>
    <row r="21060" spans="4:22" x14ac:dyDescent="0.25">
      <c r="D21060" s="27"/>
      <c r="V21060" s="17"/>
    </row>
    <row r="21061" spans="4:22" x14ac:dyDescent="0.25">
      <c r="D21061" s="27"/>
      <c r="V21061" s="17"/>
    </row>
    <row r="21062" spans="4:22" x14ac:dyDescent="0.25">
      <c r="D21062" s="27"/>
      <c r="V21062" s="17"/>
    </row>
    <row r="21063" spans="4:22" x14ac:dyDescent="0.25">
      <c r="D21063" s="27"/>
      <c r="V21063" s="17"/>
    </row>
    <row r="21064" spans="4:22" x14ac:dyDescent="0.25">
      <c r="D21064" s="27"/>
      <c r="V21064" s="17"/>
    </row>
    <row r="21065" spans="4:22" x14ac:dyDescent="0.25">
      <c r="D21065" s="27"/>
      <c r="V21065" s="17"/>
    </row>
    <row r="21066" spans="4:22" x14ac:dyDescent="0.25">
      <c r="D21066" s="27"/>
      <c r="V21066" s="17"/>
    </row>
    <row r="21067" spans="4:22" x14ac:dyDescent="0.25">
      <c r="D21067" s="27"/>
      <c r="V21067" s="17"/>
    </row>
    <row r="21068" spans="4:22" x14ac:dyDescent="0.25">
      <c r="D21068" s="27"/>
      <c r="V21068" s="17"/>
    </row>
    <row r="21069" spans="4:22" x14ac:dyDescent="0.25">
      <c r="D21069" s="27"/>
      <c r="V21069" s="17"/>
    </row>
    <row r="21070" spans="4:22" x14ac:dyDescent="0.25">
      <c r="D21070" s="27"/>
      <c r="V21070" s="17"/>
    </row>
    <row r="21071" spans="4:22" x14ac:dyDescent="0.25">
      <c r="D21071" s="27"/>
      <c r="V21071" s="17"/>
    </row>
    <row r="21072" spans="4:22" x14ac:dyDescent="0.25">
      <c r="D21072" s="27"/>
      <c r="V21072" s="17"/>
    </row>
    <row r="21073" spans="4:22" x14ac:dyDescent="0.25">
      <c r="D21073" s="27"/>
      <c r="V21073" s="17"/>
    </row>
    <row r="21074" spans="4:22" x14ac:dyDescent="0.25">
      <c r="D21074" s="27"/>
      <c r="V21074" s="17"/>
    </row>
    <row r="21075" spans="4:22" x14ac:dyDescent="0.25">
      <c r="D21075" s="27"/>
      <c r="V21075" s="17"/>
    </row>
    <row r="21076" spans="4:22" x14ac:dyDescent="0.25">
      <c r="D21076" s="27"/>
      <c r="V21076" s="17"/>
    </row>
    <row r="21077" spans="4:22" x14ac:dyDescent="0.25">
      <c r="D21077" s="27"/>
      <c r="V21077" s="17"/>
    </row>
    <row r="21078" spans="4:22" x14ac:dyDescent="0.25">
      <c r="D21078" s="27"/>
      <c r="V21078" s="17"/>
    </row>
    <row r="21079" spans="4:22" x14ac:dyDescent="0.25">
      <c r="D21079" s="27"/>
      <c r="V21079" s="17"/>
    </row>
    <row r="21080" spans="4:22" x14ac:dyDescent="0.25">
      <c r="D21080" s="27"/>
      <c r="V21080" s="17"/>
    </row>
    <row r="21081" spans="4:22" x14ac:dyDescent="0.25">
      <c r="D21081" s="27"/>
      <c r="V21081" s="17"/>
    </row>
    <row r="21082" spans="4:22" x14ac:dyDescent="0.25">
      <c r="D21082" s="27"/>
      <c r="V21082" s="17"/>
    </row>
    <row r="21083" spans="4:22" x14ac:dyDescent="0.25">
      <c r="D21083" s="27"/>
      <c r="V21083" s="17"/>
    </row>
    <row r="21084" spans="4:22" x14ac:dyDescent="0.25">
      <c r="D21084" s="27"/>
      <c r="V21084" s="17"/>
    </row>
    <row r="21085" spans="4:22" x14ac:dyDescent="0.25">
      <c r="D21085" s="27"/>
      <c r="V21085" s="17"/>
    </row>
    <row r="21086" spans="4:22" x14ac:dyDescent="0.25">
      <c r="D21086" s="27"/>
      <c r="V21086" s="17"/>
    </row>
    <row r="21087" spans="4:22" x14ac:dyDescent="0.25">
      <c r="D21087" s="27"/>
      <c r="V21087" s="17"/>
    </row>
    <row r="21088" spans="4:22" x14ac:dyDescent="0.25">
      <c r="D21088" s="27"/>
      <c r="V21088" s="17"/>
    </row>
    <row r="21089" spans="4:22" x14ac:dyDescent="0.25">
      <c r="D21089" s="27"/>
      <c r="V21089" s="17"/>
    </row>
    <row r="21090" spans="4:22" x14ac:dyDescent="0.25">
      <c r="D21090" s="27"/>
      <c r="V21090" s="17"/>
    </row>
    <row r="21091" spans="4:22" x14ac:dyDescent="0.25">
      <c r="D21091" s="27"/>
      <c r="V21091" s="17"/>
    </row>
    <row r="21092" spans="4:22" x14ac:dyDescent="0.25">
      <c r="D21092" s="27"/>
      <c r="V21092" s="17"/>
    </row>
    <row r="21093" spans="4:22" x14ac:dyDescent="0.25">
      <c r="D21093" s="27"/>
      <c r="V21093" s="17"/>
    </row>
    <row r="21094" spans="4:22" x14ac:dyDescent="0.25">
      <c r="D21094" s="27"/>
      <c r="V21094" s="17"/>
    </row>
    <row r="21095" spans="4:22" x14ac:dyDescent="0.25">
      <c r="D21095" s="27"/>
      <c r="V21095" s="17"/>
    </row>
    <row r="21096" spans="4:22" x14ac:dyDescent="0.25">
      <c r="D21096" s="27"/>
      <c r="V21096" s="17"/>
    </row>
    <row r="21097" spans="4:22" x14ac:dyDescent="0.25">
      <c r="D21097" s="27"/>
      <c r="V21097" s="17"/>
    </row>
    <row r="21098" spans="4:22" x14ac:dyDescent="0.25">
      <c r="D21098" s="27"/>
      <c r="V21098" s="17"/>
    </row>
    <row r="21099" spans="4:22" x14ac:dyDescent="0.25">
      <c r="D21099" s="27"/>
      <c r="V21099" s="17"/>
    </row>
    <row r="21100" spans="4:22" x14ac:dyDescent="0.25">
      <c r="D21100" s="27"/>
      <c r="V21100" s="17"/>
    </row>
    <row r="21101" spans="4:22" x14ac:dyDescent="0.25">
      <c r="D21101" s="27"/>
      <c r="V21101" s="17"/>
    </row>
    <row r="21102" spans="4:22" x14ac:dyDescent="0.25">
      <c r="D21102" s="27"/>
      <c r="V21102" s="17"/>
    </row>
    <row r="21103" spans="4:22" x14ac:dyDescent="0.25">
      <c r="D21103" s="27"/>
      <c r="V21103" s="17"/>
    </row>
    <row r="21104" spans="4:22" x14ac:dyDescent="0.25">
      <c r="D21104" s="27"/>
      <c r="V21104" s="17"/>
    </row>
    <row r="21105" spans="4:22" x14ac:dyDescent="0.25">
      <c r="D21105" s="27"/>
      <c r="V21105" s="17"/>
    </row>
    <row r="21106" spans="4:22" x14ac:dyDescent="0.25">
      <c r="D21106" s="27"/>
      <c r="V21106" s="17"/>
    </row>
    <row r="21107" spans="4:22" x14ac:dyDescent="0.25">
      <c r="D21107" s="27"/>
      <c r="V21107" s="17"/>
    </row>
    <row r="21108" spans="4:22" x14ac:dyDescent="0.25">
      <c r="D21108" s="27"/>
      <c r="V21108" s="17"/>
    </row>
    <row r="21109" spans="4:22" x14ac:dyDescent="0.25">
      <c r="D21109" s="27"/>
      <c r="V21109" s="17"/>
    </row>
    <row r="21110" spans="4:22" x14ac:dyDescent="0.25">
      <c r="D21110" s="27"/>
      <c r="V21110" s="17"/>
    </row>
    <row r="21111" spans="4:22" x14ac:dyDescent="0.25">
      <c r="D21111" s="27"/>
      <c r="V21111" s="17"/>
    </row>
    <row r="21112" spans="4:22" x14ac:dyDescent="0.25">
      <c r="D21112" s="27"/>
      <c r="V21112" s="17"/>
    </row>
    <row r="21113" spans="4:22" x14ac:dyDescent="0.25">
      <c r="D21113" s="27"/>
      <c r="V21113" s="17"/>
    </row>
    <row r="21114" spans="4:22" x14ac:dyDescent="0.25">
      <c r="D21114" s="27"/>
      <c r="V21114" s="17"/>
    </row>
    <row r="21115" spans="4:22" x14ac:dyDescent="0.25">
      <c r="D21115" s="27"/>
      <c r="V21115" s="17"/>
    </row>
    <row r="21116" spans="4:22" x14ac:dyDescent="0.25">
      <c r="D21116" s="27"/>
      <c r="V21116" s="17"/>
    </row>
    <row r="21117" spans="4:22" x14ac:dyDescent="0.25">
      <c r="D21117" s="27"/>
      <c r="V21117" s="17"/>
    </row>
    <row r="21118" spans="4:22" x14ac:dyDescent="0.25">
      <c r="D21118" s="27"/>
      <c r="V21118" s="17"/>
    </row>
    <row r="21119" spans="4:22" x14ac:dyDescent="0.25">
      <c r="D21119" s="27"/>
      <c r="V21119" s="17"/>
    </row>
    <row r="21120" spans="4:22" x14ac:dyDescent="0.25">
      <c r="D21120" s="27"/>
      <c r="V21120" s="17"/>
    </row>
    <row r="21121" spans="4:22" x14ac:dyDescent="0.25">
      <c r="D21121" s="27"/>
      <c r="V21121" s="17"/>
    </row>
    <row r="21122" spans="4:22" x14ac:dyDescent="0.25">
      <c r="D21122" s="27"/>
      <c r="V21122" s="17"/>
    </row>
    <row r="21123" spans="4:22" x14ac:dyDescent="0.25">
      <c r="D21123" s="27"/>
      <c r="V21123" s="17"/>
    </row>
    <row r="21124" spans="4:22" x14ac:dyDescent="0.25">
      <c r="D21124" s="27"/>
      <c r="V21124" s="17"/>
    </row>
    <row r="21125" spans="4:22" x14ac:dyDescent="0.25">
      <c r="D21125" s="27"/>
      <c r="V21125" s="17"/>
    </row>
    <row r="21126" spans="4:22" x14ac:dyDescent="0.25">
      <c r="D21126" s="27"/>
      <c r="V21126" s="17"/>
    </row>
    <row r="21127" spans="4:22" x14ac:dyDescent="0.25">
      <c r="D21127" s="27"/>
      <c r="V21127" s="17"/>
    </row>
    <row r="21128" spans="4:22" x14ac:dyDescent="0.25">
      <c r="D21128" s="27"/>
      <c r="V21128" s="17"/>
    </row>
    <row r="21129" spans="4:22" x14ac:dyDescent="0.25">
      <c r="D21129" s="27"/>
      <c r="V21129" s="17"/>
    </row>
    <row r="21130" spans="4:22" x14ac:dyDescent="0.25">
      <c r="D21130" s="27"/>
      <c r="V21130" s="17"/>
    </row>
    <row r="21131" spans="4:22" x14ac:dyDescent="0.25">
      <c r="D21131" s="27"/>
      <c r="V21131" s="17"/>
    </row>
    <row r="21132" spans="4:22" x14ac:dyDescent="0.25">
      <c r="D21132" s="27"/>
      <c r="V21132" s="17"/>
    </row>
    <row r="21133" spans="4:22" x14ac:dyDescent="0.25">
      <c r="D21133" s="27"/>
      <c r="V21133" s="17"/>
    </row>
    <row r="21134" spans="4:22" x14ac:dyDescent="0.25">
      <c r="D21134" s="27"/>
      <c r="V21134" s="17"/>
    </row>
    <row r="21135" spans="4:22" x14ac:dyDescent="0.25">
      <c r="D21135" s="27"/>
      <c r="V21135" s="17"/>
    </row>
    <row r="21136" spans="4:22" x14ac:dyDescent="0.25">
      <c r="D21136" s="27"/>
      <c r="V21136" s="17"/>
    </row>
    <row r="21137" spans="4:22" x14ac:dyDescent="0.25">
      <c r="D21137" s="27"/>
      <c r="V21137" s="17"/>
    </row>
    <row r="21138" spans="4:22" x14ac:dyDescent="0.25">
      <c r="D21138" s="27"/>
      <c r="V21138" s="17"/>
    </row>
    <row r="21139" spans="4:22" x14ac:dyDescent="0.25">
      <c r="D21139" s="27"/>
      <c r="V21139" s="17"/>
    </row>
    <row r="21140" spans="4:22" x14ac:dyDescent="0.25">
      <c r="D21140" s="27"/>
      <c r="V21140" s="17"/>
    </row>
    <row r="21141" spans="4:22" x14ac:dyDescent="0.25">
      <c r="D21141" s="27"/>
      <c r="V21141" s="17"/>
    </row>
    <row r="21142" spans="4:22" x14ac:dyDescent="0.25">
      <c r="D21142" s="27"/>
      <c r="V21142" s="17"/>
    </row>
    <row r="21143" spans="4:22" x14ac:dyDescent="0.25">
      <c r="D21143" s="27"/>
      <c r="V21143" s="17"/>
    </row>
    <row r="21144" spans="4:22" x14ac:dyDescent="0.25">
      <c r="D21144" s="27"/>
      <c r="V21144" s="17"/>
    </row>
    <row r="21145" spans="4:22" x14ac:dyDescent="0.25">
      <c r="D21145" s="27"/>
      <c r="V21145" s="17"/>
    </row>
    <row r="21146" spans="4:22" x14ac:dyDescent="0.25">
      <c r="D21146" s="27"/>
      <c r="V21146" s="17"/>
    </row>
    <row r="21147" spans="4:22" x14ac:dyDescent="0.25">
      <c r="D21147" s="27"/>
      <c r="V21147" s="17"/>
    </row>
    <row r="21148" spans="4:22" x14ac:dyDescent="0.25">
      <c r="D21148" s="27"/>
      <c r="V21148" s="17"/>
    </row>
    <row r="21149" spans="4:22" x14ac:dyDescent="0.25">
      <c r="D21149" s="27"/>
      <c r="V21149" s="17"/>
    </row>
    <row r="21150" spans="4:22" x14ac:dyDescent="0.25">
      <c r="D21150" s="27"/>
      <c r="V21150" s="17"/>
    </row>
    <row r="21151" spans="4:22" x14ac:dyDescent="0.25">
      <c r="D21151" s="27"/>
      <c r="V21151" s="17"/>
    </row>
    <row r="21152" spans="4:22" x14ac:dyDescent="0.25">
      <c r="D21152" s="27"/>
      <c r="V21152" s="17"/>
    </row>
    <row r="21153" spans="4:22" x14ac:dyDescent="0.25">
      <c r="D21153" s="27"/>
      <c r="V21153" s="17"/>
    </row>
    <row r="21154" spans="4:22" x14ac:dyDescent="0.25">
      <c r="D21154" s="27"/>
      <c r="V21154" s="17"/>
    </row>
    <row r="21155" spans="4:22" x14ac:dyDescent="0.25">
      <c r="D21155" s="27"/>
      <c r="V21155" s="17"/>
    </row>
    <row r="21156" spans="4:22" x14ac:dyDescent="0.25">
      <c r="D21156" s="27"/>
      <c r="V21156" s="17"/>
    </row>
    <row r="21157" spans="4:22" x14ac:dyDescent="0.25">
      <c r="D21157" s="27"/>
      <c r="V21157" s="17"/>
    </row>
    <row r="21158" spans="4:22" x14ac:dyDescent="0.25">
      <c r="D21158" s="27"/>
      <c r="V21158" s="17"/>
    </row>
    <row r="21159" spans="4:22" x14ac:dyDescent="0.25">
      <c r="D21159" s="27"/>
      <c r="V21159" s="17"/>
    </row>
    <row r="21160" spans="4:22" x14ac:dyDescent="0.25">
      <c r="D21160" s="27"/>
      <c r="V21160" s="17"/>
    </row>
    <row r="21161" spans="4:22" x14ac:dyDescent="0.25">
      <c r="D21161" s="27"/>
      <c r="V21161" s="17"/>
    </row>
    <row r="21162" spans="4:22" x14ac:dyDescent="0.25">
      <c r="D21162" s="27"/>
      <c r="V21162" s="17"/>
    </row>
    <row r="21163" spans="4:22" x14ac:dyDescent="0.25">
      <c r="D21163" s="27"/>
      <c r="V21163" s="17"/>
    </row>
    <row r="21164" spans="4:22" x14ac:dyDescent="0.25">
      <c r="D21164" s="27"/>
      <c r="V21164" s="17"/>
    </row>
    <row r="21165" spans="4:22" x14ac:dyDescent="0.25">
      <c r="D21165" s="27"/>
      <c r="V21165" s="17"/>
    </row>
    <row r="21166" spans="4:22" x14ac:dyDescent="0.25">
      <c r="D21166" s="27"/>
      <c r="V21166" s="17"/>
    </row>
    <row r="21167" spans="4:22" x14ac:dyDescent="0.25">
      <c r="D21167" s="27"/>
      <c r="V21167" s="17"/>
    </row>
    <row r="21168" spans="4:22" x14ac:dyDescent="0.25">
      <c r="D21168" s="27"/>
      <c r="V21168" s="17"/>
    </row>
    <row r="21169" spans="4:22" x14ac:dyDescent="0.25">
      <c r="D21169" s="27"/>
      <c r="V21169" s="17"/>
    </row>
    <row r="21170" spans="4:22" x14ac:dyDescent="0.25">
      <c r="D21170" s="27"/>
      <c r="V21170" s="17"/>
    </row>
    <row r="21171" spans="4:22" x14ac:dyDescent="0.25">
      <c r="D21171" s="27"/>
      <c r="V21171" s="17"/>
    </row>
    <row r="21172" spans="4:22" x14ac:dyDescent="0.25">
      <c r="D21172" s="27"/>
      <c r="V21172" s="17"/>
    </row>
    <row r="21173" spans="4:22" x14ac:dyDescent="0.25">
      <c r="D21173" s="27"/>
      <c r="V21173" s="17"/>
    </row>
    <row r="21174" spans="4:22" x14ac:dyDescent="0.25">
      <c r="D21174" s="27"/>
      <c r="V21174" s="17"/>
    </row>
    <row r="21175" spans="4:22" x14ac:dyDescent="0.25">
      <c r="D21175" s="27"/>
      <c r="V21175" s="17"/>
    </row>
    <row r="21176" spans="4:22" x14ac:dyDescent="0.25">
      <c r="D21176" s="27"/>
      <c r="V21176" s="17"/>
    </row>
    <row r="21177" spans="4:22" x14ac:dyDescent="0.25">
      <c r="D21177" s="27"/>
      <c r="V21177" s="17"/>
    </row>
    <row r="21178" spans="4:22" x14ac:dyDescent="0.25">
      <c r="D21178" s="27"/>
      <c r="V21178" s="17"/>
    </row>
    <row r="21179" spans="4:22" x14ac:dyDescent="0.25">
      <c r="D21179" s="27"/>
      <c r="V21179" s="17"/>
    </row>
    <row r="21180" spans="4:22" x14ac:dyDescent="0.25">
      <c r="D21180" s="27"/>
      <c r="V21180" s="17"/>
    </row>
    <row r="21181" spans="4:22" x14ac:dyDescent="0.25">
      <c r="D21181" s="27"/>
      <c r="V21181" s="17"/>
    </row>
    <row r="21182" spans="4:22" x14ac:dyDescent="0.25">
      <c r="D21182" s="27"/>
      <c r="V21182" s="17"/>
    </row>
    <row r="21183" spans="4:22" x14ac:dyDescent="0.25">
      <c r="D21183" s="27"/>
      <c r="V21183" s="17"/>
    </row>
    <row r="21184" spans="4:22" x14ac:dyDescent="0.25">
      <c r="D21184" s="27"/>
      <c r="V21184" s="17"/>
    </row>
    <row r="21185" spans="4:22" x14ac:dyDescent="0.25">
      <c r="D21185" s="27"/>
      <c r="V21185" s="17"/>
    </row>
    <row r="21186" spans="4:22" x14ac:dyDescent="0.25">
      <c r="D21186" s="27"/>
      <c r="V21186" s="17"/>
    </row>
    <row r="21187" spans="4:22" x14ac:dyDescent="0.25">
      <c r="D21187" s="27"/>
      <c r="V21187" s="17"/>
    </row>
    <row r="21188" spans="4:22" x14ac:dyDescent="0.25">
      <c r="D21188" s="27"/>
      <c r="V21188" s="17"/>
    </row>
    <row r="21189" spans="4:22" x14ac:dyDescent="0.25">
      <c r="D21189" s="27"/>
      <c r="V21189" s="17"/>
    </row>
    <row r="21190" spans="4:22" x14ac:dyDescent="0.25">
      <c r="D21190" s="27"/>
      <c r="V21190" s="17"/>
    </row>
    <row r="21191" spans="4:22" x14ac:dyDescent="0.25">
      <c r="D21191" s="27"/>
      <c r="V21191" s="17"/>
    </row>
    <row r="21192" spans="4:22" x14ac:dyDescent="0.25">
      <c r="D21192" s="27"/>
      <c r="V21192" s="17"/>
    </row>
    <row r="21193" spans="4:22" x14ac:dyDescent="0.25">
      <c r="D21193" s="27"/>
      <c r="V21193" s="17"/>
    </row>
    <row r="21194" spans="4:22" x14ac:dyDescent="0.25">
      <c r="D21194" s="27"/>
      <c r="V21194" s="17"/>
    </row>
    <row r="21195" spans="4:22" x14ac:dyDescent="0.25">
      <c r="D21195" s="27"/>
      <c r="V21195" s="17"/>
    </row>
    <row r="21196" spans="4:22" x14ac:dyDescent="0.25">
      <c r="D21196" s="27"/>
      <c r="V21196" s="17"/>
    </row>
    <row r="21197" spans="4:22" x14ac:dyDescent="0.25">
      <c r="D21197" s="27"/>
      <c r="V21197" s="17"/>
    </row>
    <row r="21198" spans="4:22" x14ac:dyDescent="0.25">
      <c r="D21198" s="27"/>
      <c r="V21198" s="17"/>
    </row>
    <row r="21199" spans="4:22" x14ac:dyDescent="0.25">
      <c r="D21199" s="27"/>
      <c r="V21199" s="17"/>
    </row>
    <row r="21200" spans="4:22" x14ac:dyDescent="0.25">
      <c r="D21200" s="27"/>
      <c r="V21200" s="17"/>
    </row>
    <row r="21201" spans="4:22" x14ac:dyDescent="0.25">
      <c r="D21201" s="27"/>
      <c r="V21201" s="17"/>
    </row>
    <row r="21202" spans="4:22" x14ac:dyDescent="0.25">
      <c r="D21202" s="27"/>
      <c r="V21202" s="17"/>
    </row>
    <row r="21203" spans="4:22" x14ac:dyDescent="0.25">
      <c r="D21203" s="27"/>
      <c r="V21203" s="17"/>
    </row>
    <row r="21204" spans="4:22" x14ac:dyDescent="0.25">
      <c r="D21204" s="27"/>
      <c r="V21204" s="17"/>
    </row>
    <row r="21205" spans="4:22" x14ac:dyDescent="0.25">
      <c r="D21205" s="27"/>
      <c r="V21205" s="17"/>
    </row>
    <row r="21206" spans="4:22" x14ac:dyDescent="0.25">
      <c r="D21206" s="27"/>
      <c r="V21206" s="17"/>
    </row>
    <row r="21207" spans="4:22" x14ac:dyDescent="0.25">
      <c r="D21207" s="27"/>
      <c r="V21207" s="17"/>
    </row>
    <row r="21208" spans="4:22" x14ac:dyDescent="0.25">
      <c r="D21208" s="27"/>
      <c r="V21208" s="17"/>
    </row>
    <row r="21209" spans="4:22" x14ac:dyDescent="0.25">
      <c r="D21209" s="27"/>
      <c r="V21209" s="17"/>
    </row>
    <row r="21210" spans="4:22" x14ac:dyDescent="0.25">
      <c r="D21210" s="27"/>
      <c r="V21210" s="17"/>
    </row>
    <row r="21211" spans="4:22" x14ac:dyDescent="0.25">
      <c r="D21211" s="27"/>
      <c r="V21211" s="17"/>
    </row>
    <row r="21212" spans="4:22" x14ac:dyDescent="0.25">
      <c r="D21212" s="27"/>
      <c r="V21212" s="17"/>
    </row>
    <row r="21213" spans="4:22" x14ac:dyDescent="0.25">
      <c r="D21213" s="27"/>
      <c r="V21213" s="17"/>
    </row>
    <row r="21214" spans="4:22" x14ac:dyDescent="0.25">
      <c r="D21214" s="27"/>
      <c r="V21214" s="17"/>
    </row>
    <row r="21215" spans="4:22" x14ac:dyDescent="0.25">
      <c r="D21215" s="27"/>
      <c r="V21215" s="17"/>
    </row>
    <row r="21216" spans="4:22" x14ac:dyDescent="0.25">
      <c r="D21216" s="27"/>
      <c r="V21216" s="17"/>
    </row>
    <row r="21217" spans="4:22" x14ac:dyDescent="0.25">
      <c r="D21217" s="27"/>
      <c r="V21217" s="17"/>
    </row>
    <row r="21218" spans="4:22" x14ac:dyDescent="0.25">
      <c r="D21218" s="27"/>
      <c r="V21218" s="17"/>
    </row>
    <row r="21219" spans="4:22" x14ac:dyDescent="0.25">
      <c r="D21219" s="27"/>
      <c r="V21219" s="17"/>
    </row>
    <row r="21220" spans="4:22" x14ac:dyDescent="0.25">
      <c r="D21220" s="27"/>
      <c r="V21220" s="17"/>
    </row>
    <row r="21221" spans="4:22" x14ac:dyDescent="0.25">
      <c r="D21221" s="27"/>
      <c r="V21221" s="17"/>
    </row>
    <row r="21222" spans="4:22" x14ac:dyDescent="0.25">
      <c r="D21222" s="27"/>
      <c r="V21222" s="17"/>
    </row>
    <row r="21223" spans="4:22" x14ac:dyDescent="0.25">
      <c r="D21223" s="27"/>
      <c r="V21223" s="17"/>
    </row>
    <row r="21224" spans="4:22" x14ac:dyDescent="0.25">
      <c r="D21224" s="27"/>
      <c r="V21224" s="17"/>
    </row>
    <row r="21225" spans="4:22" x14ac:dyDescent="0.25">
      <c r="D21225" s="27"/>
      <c r="V21225" s="17"/>
    </row>
    <row r="21226" spans="4:22" x14ac:dyDescent="0.25">
      <c r="D21226" s="27"/>
      <c r="V21226" s="17"/>
    </row>
    <row r="21227" spans="4:22" x14ac:dyDescent="0.25">
      <c r="D21227" s="27"/>
      <c r="V21227" s="17"/>
    </row>
    <row r="21228" spans="4:22" x14ac:dyDescent="0.25">
      <c r="D21228" s="27"/>
      <c r="V21228" s="17"/>
    </row>
    <row r="21229" spans="4:22" x14ac:dyDescent="0.25">
      <c r="D21229" s="27"/>
      <c r="V21229" s="17"/>
    </row>
    <row r="21230" spans="4:22" x14ac:dyDescent="0.25">
      <c r="D21230" s="27"/>
      <c r="V21230" s="17"/>
    </row>
    <row r="21231" spans="4:22" x14ac:dyDescent="0.25">
      <c r="D21231" s="27"/>
      <c r="V21231" s="17"/>
    </row>
    <row r="21232" spans="4:22" x14ac:dyDescent="0.25">
      <c r="D21232" s="27"/>
      <c r="V21232" s="17"/>
    </row>
    <row r="21233" spans="4:22" x14ac:dyDescent="0.25">
      <c r="D21233" s="27"/>
      <c r="V21233" s="17"/>
    </row>
    <row r="21234" spans="4:22" x14ac:dyDescent="0.25">
      <c r="D21234" s="27"/>
      <c r="V21234" s="17"/>
    </row>
    <row r="21235" spans="4:22" x14ac:dyDescent="0.25">
      <c r="D21235" s="27"/>
      <c r="V21235" s="17"/>
    </row>
    <row r="21236" spans="4:22" x14ac:dyDescent="0.25">
      <c r="D21236" s="27"/>
      <c r="V21236" s="17"/>
    </row>
    <row r="21237" spans="4:22" x14ac:dyDescent="0.25">
      <c r="D21237" s="27"/>
      <c r="V21237" s="17"/>
    </row>
    <row r="21238" spans="4:22" x14ac:dyDescent="0.25">
      <c r="D21238" s="27"/>
      <c r="V21238" s="17"/>
    </row>
    <row r="21239" spans="4:22" x14ac:dyDescent="0.25">
      <c r="D21239" s="27"/>
      <c r="V21239" s="17"/>
    </row>
    <row r="21240" spans="4:22" x14ac:dyDescent="0.25">
      <c r="D21240" s="27"/>
      <c r="V21240" s="17"/>
    </row>
    <row r="21241" spans="4:22" x14ac:dyDescent="0.25">
      <c r="D21241" s="27"/>
      <c r="V21241" s="17"/>
    </row>
    <row r="21242" spans="4:22" x14ac:dyDescent="0.25">
      <c r="D21242" s="27"/>
      <c r="V21242" s="17"/>
    </row>
    <row r="21243" spans="4:22" x14ac:dyDescent="0.25">
      <c r="D21243" s="27"/>
      <c r="V21243" s="17"/>
    </row>
    <row r="21244" spans="4:22" x14ac:dyDescent="0.25">
      <c r="D21244" s="27"/>
      <c r="V21244" s="17"/>
    </row>
    <row r="21245" spans="4:22" x14ac:dyDescent="0.25">
      <c r="D21245" s="27"/>
      <c r="V21245" s="17"/>
    </row>
    <row r="21246" spans="4:22" x14ac:dyDescent="0.25">
      <c r="D21246" s="27"/>
      <c r="V21246" s="17"/>
    </row>
    <row r="21247" spans="4:22" x14ac:dyDescent="0.25">
      <c r="D21247" s="27"/>
      <c r="V21247" s="17"/>
    </row>
    <row r="21248" spans="4:22" x14ac:dyDescent="0.25">
      <c r="D21248" s="27"/>
      <c r="V21248" s="17"/>
    </row>
    <row r="21249" spans="4:22" x14ac:dyDescent="0.25">
      <c r="D21249" s="27"/>
      <c r="V21249" s="17"/>
    </row>
    <row r="21250" spans="4:22" x14ac:dyDescent="0.25">
      <c r="D21250" s="27"/>
      <c r="V21250" s="17"/>
    </row>
    <row r="21251" spans="4:22" x14ac:dyDescent="0.25">
      <c r="D21251" s="27"/>
      <c r="V21251" s="17"/>
    </row>
    <row r="21252" spans="4:22" x14ac:dyDescent="0.25">
      <c r="D21252" s="27"/>
      <c r="V21252" s="17"/>
    </row>
    <row r="21253" spans="4:22" x14ac:dyDescent="0.25">
      <c r="D21253" s="27"/>
      <c r="V21253" s="17"/>
    </row>
    <row r="21254" spans="4:22" x14ac:dyDescent="0.25">
      <c r="D21254" s="27"/>
      <c r="V21254" s="17"/>
    </row>
    <row r="21255" spans="4:22" x14ac:dyDescent="0.25">
      <c r="D21255" s="27"/>
      <c r="V21255" s="17"/>
    </row>
    <row r="21256" spans="4:22" x14ac:dyDescent="0.25">
      <c r="D21256" s="27"/>
      <c r="V21256" s="17"/>
    </row>
    <row r="21257" spans="4:22" x14ac:dyDescent="0.25">
      <c r="D21257" s="27"/>
      <c r="V21257" s="17"/>
    </row>
    <row r="21258" spans="4:22" x14ac:dyDescent="0.25">
      <c r="D21258" s="27"/>
      <c r="V21258" s="17"/>
    </row>
    <row r="21259" spans="4:22" x14ac:dyDescent="0.25">
      <c r="D21259" s="27"/>
      <c r="V21259" s="17"/>
    </row>
    <row r="21260" spans="4:22" x14ac:dyDescent="0.25">
      <c r="D21260" s="27"/>
      <c r="V21260" s="17"/>
    </row>
    <row r="21261" spans="4:22" x14ac:dyDescent="0.25">
      <c r="D21261" s="27"/>
      <c r="V21261" s="17"/>
    </row>
    <row r="21262" spans="4:22" x14ac:dyDescent="0.25">
      <c r="D21262" s="27"/>
      <c r="V21262" s="17"/>
    </row>
    <row r="21263" spans="4:22" x14ac:dyDescent="0.25">
      <c r="D21263" s="27"/>
      <c r="V21263" s="17"/>
    </row>
    <row r="21264" spans="4:22" x14ac:dyDescent="0.25">
      <c r="D21264" s="27"/>
      <c r="V21264" s="17"/>
    </row>
    <row r="21265" spans="4:22" x14ac:dyDescent="0.25">
      <c r="D21265" s="27"/>
      <c r="V21265" s="17"/>
    </row>
    <row r="21266" spans="4:22" x14ac:dyDescent="0.25">
      <c r="D21266" s="27"/>
      <c r="V21266" s="17"/>
    </row>
    <row r="21267" spans="4:22" x14ac:dyDescent="0.25">
      <c r="D21267" s="27"/>
      <c r="V21267" s="17"/>
    </row>
    <row r="21268" spans="4:22" x14ac:dyDescent="0.25">
      <c r="D21268" s="27"/>
      <c r="V21268" s="17"/>
    </row>
    <row r="21269" spans="4:22" x14ac:dyDescent="0.25">
      <c r="D21269" s="27"/>
      <c r="V21269" s="17"/>
    </row>
    <row r="21270" spans="4:22" x14ac:dyDescent="0.25">
      <c r="D21270" s="27"/>
      <c r="V21270" s="17"/>
    </row>
    <row r="21271" spans="4:22" x14ac:dyDescent="0.25">
      <c r="D21271" s="27"/>
      <c r="V21271" s="17"/>
    </row>
    <row r="21272" spans="4:22" x14ac:dyDescent="0.25">
      <c r="D21272" s="27"/>
      <c r="V21272" s="17"/>
    </row>
    <row r="21273" spans="4:22" x14ac:dyDescent="0.25">
      <c r="D21273" s="27"/>
      <c r="V21273" s="17"/>
    </row>
    <row r="21274" spans="4:22" x14ac:dyDescent="0.25">
      <c r="D21274" s="27"/>
      <c r="V21274" s="17"/>
    </row>
    <row r="21275" spans="4:22" x14ac:dyDescent="0.25">
      <c r="D21275" s="27"/>
      <c r="V21275" s="17"/>
    </row>
    <row r="21276" spans="4:22" x14ac:dyDescent="0.25">
      <c r="D21276" s="27"/>
      <c r="V21276" s="17"/>
    </row>
    <row r="21277" spans="4:22" x14ac:dyDescent="0.25">
      <c r="D21277" s="27"/>
      <c r="V21277" s="17"/>
    </row>
    <row r="21278" spans="4:22" x14ac:dyDescent="0.25">
      <c r="D21278" s="27"/>
      <c r="V21278" s="17"/>
    </row>
    <row r="21279" spans="4:22" x14ac:dyDescent="0.25">
      <c r="D21279" s="27"/>
      <c r="V21279" s="17"/>
    </row>
    <row r="21280" spans="4:22" x14ac:dyDescent="0.25">
      <c r="D21280" s="27"/>
      <c r="V21280" s="17"/>
    </row>
    <row r="21281" spans="4:22" x14ac:dyDescent="0.25">
      <c r="D21281" s="27"/>
      <c r="V21281" s="17"/>
    </row>
    <row r="21282" spans="4:22" x14ac:dyDescent="0.25">
      <c r="D21282" s="27"/>
      <c r="V21282" s="17"/>
    </row>
    <row r="21283" spans="4:22" x14ac:dyDescent="0.25">
      <c r="D21283" s="27"/>
      <c r="V21283" s="17"/>
    </row>
    <row r="21284" spans="4:22" x14ac:dyDescent="0.25">
      <c r="D21284" s="27"/>
      <c r="V21284" s="17"/>
    </row>
    <row r="21285" spans="4:22" x14ac:dyDescent="0.25">
      <c r="D21285" s="27"/>
      <c r="V21285" s="17"/>
    </row>
    <row r="21286" spans="4:22" x14ac:dyDescent="0.25">
      <c r="D21286" s="27"/>
      <c r="V21286" s="17"/>
    </row>
    <row r="21287" spans="4:22" x14ac:dyDescent="0.25">
      <c r="D21287" s="27"/>
      <c r="V21287" s="17"/>
    </row>
    <row r="21288" spans="4:22" x14ac:dyDescent="0.25">
      <c r="D21288" s="27"/>
      <c r="V21288" s="17"/>
    </row>
    <row r="21289" spans="4:22" x14ac:dyDescent="0.25">
      <c r="D21289" s="27"/>
      <c r="V21289" s="17"/>
    </row>
    <row r="21290" spans="4:22" x14ac:dyDescent="0.25">
      <c r="D21290" s="27"/>
      <c r="V21290" s="17"/>
    </row>
    <row r="21291" spans="4:22" x14ac:dyDescent="0.25">
      <c r="D21291" s="27"/>
      <c r="V21291" s="17"/>
    </row>
    <row r="21292" spans="4:22" x14ac:dyDescent="0.25">
      <c r="D21292" s="27"/>
      <c r="V21292" s="17"/>
    </row>
    <row r="21293" spans="4:22" x14ac:dyDescent="0.25">
      <c r="D21293" s="27"/>
      <c r="V21293" s="17"/>
    </row>
    <row r="21294" spans="4:22" x14ac:dyDescent="0.25">
      <c r="D21294" s="27"/>
      <c r="V21294" s="17"/>
    </row>
    <row r="21295" spans="4:22" x14ac:dyDescent="0.25">
      <c r="D21295" s="27"/>
      <c r="V21295" s="17"/>
    </row>
    <row r="21296" spans="4:22" x14ac:dyDescent="0.25">
      <c r="D21296" s="27"/>
      <c r="V21296" s="17"/>
    </row>
    <row r="21297" spans="4:22" x14ac:dyDescent="0.25">
      <c r="D21297" s="27"/>
      <c r="V21297" s="17"/>
    </row>
    <row r="21298" spans="4:22" x14ac:dyDescent="0.25">
      <c r="D21298" s="27"/>
      <c r="V21298" s="17"/>
    </row>
    <row r="21299" spans="4:22" x14ac:dyDescent="0.25">
      <c r="D21299" s="27"/>
      <c r="V21299" s="17"/>
    </row>
    <row r="21300" spans="4:22" x14ac:dyDescent="0.25">
      <c r="D21300" s="27"/>
      <c r="V21300" s="17"/>
    </row>
    <row r="21301" spans="4:22" x14ac:dyDescent="0.25">
      <c r="D21301" s="27"/>
      <c r="V21301" s="17"/>
    </row>
    <row r="21302" spans="4:22" x14ac:dyDescent="0.25">
      <c r="D21302" s="27"/>
      <c r="V21302" s="17"/>
    </row>
    <row r="21303" spans="4:22" x14ac:dyDescent="0.25">
      <c r="D21303" s="27"/>
      <c r="V21303" s="17"/>
    </row>
    <row r="21304" spans="4:22" x14ac:dyDescent="0.25">
      <c r="D21304" s="27"/>
      <c r="V21304" s="17"/>
    </row>
    <row r="21305" spans="4:22" x14ac:dyDescent="0.25">
      <c r="D21305" s="27"/>
      <c r="V21305" s="17"/>
    </row>
    <row r="21306" spans="4:22" x14ac:dyDescent="0.25">
      <c r="D21306" s="27"/>
      <c r="V21306" s="17"/>
    </row>
    <row r="21307" spans="4:22" x14ac:dyDescent="0.25">
      <c r="D21307" s="27"/>
      <c r="V21307" s="17"/>
    </row>
    <row r="21308" spans="4:22" x14ac:dyDescent="0.25">
      <c r="D21308" s="27"/>
      <c r="V21308" s="17"/>
    </row>
    <row r="21309" spans="4:22" x14ac:dyDescent="0.25">
      <c r="D21309" s="27"/>
      <c r="V21309" s="17"/>
    </row>
    <row r="21310" spans="4:22" x14ac:dyDescent="0.25">
      <c r="D21310" s="27"/>
      <c r="V21310" s="17"/>
    </row>
    <row r="21311" spans="4:22" x14ac:dyDescent="0.25">
      <c r="D21311" s="27"/>
      <c r="V21311" s="17"/>
    </row>
    <row r="21312" spans="4:22" x14ac:dyDescent="0.25">
      <c r="D21312" s="27"/>
      <c r="V21312" s="17"/>
    </row>
    <row r="21313" spans="4:22" x14ac:dyDescent="0.25">
      <c r="D21313" s="27"/>
      <c r="V21313" s="17"/>
    </row>
    <row r="21314" spans="4:22" x14ac:dyDescent="0.25">
      <c r="D21314" s="27"/>
      <c r="V21314" s="17"/>
    </row>
    <row r="21315" spans="4:22" x14ac:dyDescent="0.25">
      <c r="D21315" s="27"/>
      <c r="V21315" s="17"/>
    </row>
    <row r="21316" spans="4:22" x14ac:dyDescent="0.25">
      <c r="D21316" s="27"/>
      <c r="V21316" s="17"/>
    </row>
    <row r="21317" spans="4:22" x14ac:dyDescent="0.25">
      <c r="D21317" s="27"/>
      <c r="V21317" s="17"/>
    </row>
    <row r="21318" spans="4:22" x14ac:dyDescent="0.25">
      <c r="D21318" s="27"/>
      <c r="V21318" s="17"/>
    </row>
    <row r="21319" spans="4:22" x14ac:dyDescent="0.25">
      <c r="D21319" s="27"/>
      <c r="V21319" s="17"/>
    </row>
    <row r="21320" spans="4:22" x14ac:dyDescent="0.25">
      <c r="D21320" s="27"/>
      <c r="V21320" s="17"/>
    </row>
    <row r="21321" spans="4:22" x14ac:dyDescent="0.25">
      <c r="D21321" s="27"/>
      <c r="V21321" s="17"/>
    </row>
    <row r="21322" spans="4:22" x14ac:dyDescent="0.25">
      <c r="D21322" s="27"/>
      <c r="V21322" s="17"/>
    </row>
    <row r="21323" spans="4:22" x14ac:dyDescent="0.25">
      <c r="D21323" s="27"/>
      <c r="V21323" s="17"/>
    </row>
    <row r="21324" spans="4:22" x14ac:dyDescent="0.25">
      <c r="D21324" s="27"/>
      <c r="V21324" s="17"/>
    </row>
    <row r="21325" spans="4:22" x14ac:dyDescent="0.25">
      <c r="D21325" s="27"/>
      <c r="V21325" s="17"/>
    </row>
    <row r="21326" spans="4:22" x14ac:dyDescent="0.25">
      <c r="D21326" s="27"/>
      <c r="V21326" s="17"/>
    </row>
    <row r="21327" spans="4:22" x14ac:dyDescent="0.25">
      <c r="D21327" s="27"/>
      <c r="V21327" s="17"/>
    </row>
    <row r="21328" spans="4:22" x14ac:dyDescent="0.25">
      <c r="D21328" s="27"/>
      <c r="V21328" s="17"/>
    </row>
    <row r="21329" spans="4:22" x14ac:dyDescent="0.25">
      <c r="D21329" s="27"/>
      <c r="V21329" s="17"/>
    </row>
    <row r="21330" spans="4:22" x14ac:dyDescent="0.25">
      <c r="D21330" s="27"/>
      <c r="V21330" s="17"/>
    </row>
    <row r="21331" spans="4:22" x14ac:dyDescent="0.25">
      <c r="D21331" s="27"/>
      <c r="V21331" s="17"/>
    </row>
    <row r="21332" spans="4:22" x14ac:dyDescent="0.25">
      <c r="D21332" s="27"/>
      <c r="V21332" s="17"/>
    </row>
    <row r="21333" spans="4:22" x14ac:dyDescent="0.25">
      <c r="D21333" s="27"/>
      <c r="V21333" s="17"/>
    </row>
    <row r="21334" spans="4:22" x14ac:dyDescent="0.25">
      <c r="D21334" s="27"/>
      <c r="V21334" s="17"/>
    </row>
    <row r="21335" spans="4:22" x14ac:dyDescent="0.25">
      <c r="D21335" s="27"/>
      <c r="V21335" s="17"/>
    </row>
    <row r="21336" spans="4:22" x14ac:dyDescent="0.25">
      <c r="D21336" s="27"/>
      <c r="V21336" s="17"/>
    </row>
    <row r="21337" spans="4:22" x14ac:dyDescent="0.25">
      <c r="D21337" s="27"/>
      <c r="V21337" s="17"/>
    </row>
    <row r="21338" spans="4:22" x14ac:dyDescent="0.25">
      <c r="D21338" s="27"/>
      <c r="V21338" s="17"/>
    </row>
    <row r="21339" spans="4:22" x14ac:dyDescent="0.25">
      <c r="D21339" s="27"/>
      <c r="V21339" s="17"/>
    </row>
    <row r="21340" spans="4:22" x14ac:dyDescent="0.25">
      <c r="D21340" s="27"/>
      <c r="V21340" s="17"/>
    </row>
    <row r="21341" spans="4:22" x14ac:dyDescent="0.25">
      <c r="D21341" s="27"/>
      <c r="V21341" s="17"/>
    </row>
    <row r="21342" spans="4:22" x14ac:dyDescent="0.25">
      <c r="D21342" s="27"/>
      <c r="V21342" s="17"/>
    </row>
    <row r="21343" spans="4:22" x14ac:dyDescent="0.25">
      <c r="D21343" s="27"/>
      <c r="V21343" s="17"/>
    </row>
    <row r="21344" spans="4:22" x14ac:dyDescent="0.25">
      <c r="D21344" s="27"/>
      <c r="V21344" s="17"/>
    </row>
    <row r="21345" spans="4:22" x14ac:dyDescent="0.25">
      <c r="D21345" s="27"/>
      <c r="V21345" s="17"/>
    </row>
    <row r="21346" spans="4:22" x14ac:dyDescent="0.25">
      <c r="D21346" s="27"/>
      <c r="V21346" s="17"/>
    </row>
    <row r="21347" spans="4:22" x14ac:dyDescent="0.25">
      <c r="D21347" s="27"/>
      <c r="V21347" s="17"/>
    </row>
    <row r="21348" spans="4:22" x14ac:dyDescent="0.25">
      <c r="D21348" s="27"/>
      <c r="V21348" s="17"/>
    </row>
    <row r="21349" spans="4:22" x14ac:dyDescent="0.25">
      <c r="D21349" s="27"/>
      <c r="V21349" s="17"/>
    </row>
    <row r="21350" spans="4:22" x14ac:dyDescent="0.25">
      <c r="D21350" s="27"/>
      <c r="V21350" s="17"/>
    </row>
    <row r="21351" spans="4:22" x14ac:dyDescent="0.25">
      <c r="D21351" s="27"/>
      <c r="V21351" s="17"/>
    </row>
    <row r="21352" spans="4:22" x14ac:dyDescent="0.25">
      <c r="D21352" s="27"/>
      <c r="V21352" s="17"/>
    </row>
    <row r="21353" spans="4:22" x14ac:dyDescent="0.25">
      <c r="D21353" s="27"/>
      <c r="V21353" s="17"/>
    </row>
    <row r="21354" spans="4:22" x14ac:dyDescent="0.25">
      <c r="D21354" s="27"/>
      <c r="V21354" s="17"/>
    </row>
    <row r="21355" spans="4:22" x14ac:dyDescent="0.25">
      <c r="D21355" s="27"/>
      <c r="V21355" s="17"/>
    </row>
    <row r="21356" spans="4:22" x14ac:dyDescent="0.25">
      <c r="D21356" s="27"/>
      <c r="V21356" s="17"/>
    </row>
    <row r="21357" spans="4:22" x14ac:dyDescent="0.25">
      <c r="D21357" s="27"/>
      <c r="V21357" s="17"/>
    </row>
    <row r="21358" spans="4:22" x14ac:dyDescent="0.25">
      <c r="D21358" s="27"/>
      <c r="V21358" s="17"/>
    </row>
    <row r="21359" spans="4:22" x14ac:dyDescent="0.25">
      <c r="D21359" s="27"/>
      <c r="V21359" s="17"/>
    </row>
    <row r="21360" spans="4:22" x14ac:dyDescent="0.25">
      <c r="D21360" s="27"/>
      <c r="V21360" s="17"/>
    </row>
    <row r="21361" spans="4:22" x14ac:dyDescent="0.25">
      <c r="D21361" s="27"/>
      <c r="V21361" s="17"/>
    </row>
    <row r="21362" spans="4:22" x14ac:dyDescent="0.25">
      <c r="D21362" s="27"/>
      <c r="V21362" s="17"/>
    </row>
    <row r="21363" spans="4:22" x14ac:dyDescent="0.25">
      <c r="D21363" s="27"/>
      <c r="V21363" s="17"/>
    </row>
    <row r="21364" spans="4:22" x14ac:dyDescent="0.25">
      <c r="D21364" s="27"/>
      <c r="V21364" s="17"/>
    </row>
    <row r="21365" spans="4:22" x14ac:dyDescent="0.25">
      <c r="D21365" s="27"/>
      <c r="V21365" s="17"/>
    </row>
    <row r="21366" spans="4:22" x14ac:dyDescent="0.25">
      <c r="D21366" s="27"/>
      <c r="V21366" s="17"/>
    </row>
    <row r="21367" spans="4:22" x14ac:dyDescent="0.25">
      <c r="D21367" s="27"/>
      <c r="V21367" s="17"/>
    </row>
    <row r="21368" spans="4:22" x14ac:dyDescent="0.25">
      <c r="D21368" s="27"/>
      <c r="V21368" s="17"/>
    </row>
    <row r="21369" spans="4:22" x14ac:dyDescent="0.25">
      <c r="D21369" s="27"/>
      <c r="V21369" s="17"/>
    </row>
    <row r="21370" spans="4:22" x14ac:dyDescent="0.25">
      <c r="D21370" s="27"/>
      <c r="V21370" s="17"/>
    </row>
    <row r="21371" spans="4:22" x14ac:dyDescent="0.25">
      <c r="D21371" s="27"/>
      <c r="V21371" s="17"/>
    </row>
    <row r="21372" spans="4:22" x14ac:dyDescent="0.25">
      <c r="D21372" s="27"/>
      <c r="V21372" s="17"/>
    </row>
    <row r="21373" spans="4:22" x14ac:dyDescent="0.25">
      <c r="D21373" s="27"/>
      <c r="V21373" s="17"/>
    </row>
    <row r="21374" spans="4:22" x14ac:dyDescent="0.25">
      <c r="D21374" s="27"/>
      <c r="V21374" s="17"/>
    </row>
    <row r="21375" spans="4:22" x14ac:dyDescent="0.25">
      <c r="D21375" s="27"/>
      <c r="V21375" s="17"/>
    </row>
    <row r="21376" spans="4:22" x14ac:dyDescent="0.25">
      <c r="D21376" s="27"/>
      <c r="V21376" s="17"/>
    </row>
    <row r="21377" spans="4:22" x14ac:dyDescent="0.25">
      <c r="D21377" s="27"/>
      <c r="V21377" s="17"/>
    </row>
    <row r="21378" spans="4:22" x14ac:dyDescent="0.25">
      <c r="D21378" s="27"/>
      <c r="V21378" s="17"/>
    </row>
    <row r="21379" spans="4:22" x14ac:dyDescent="0.25">
      <c r="D21379" s="27"/>
      <c r="V21379" s="17"/>
    </row>
    <row r="21380" spans="4:22" x14ac:dyDescent="0.25">
      <c r="D21380" s="27"/>
      <c r="V21380" s="17"/>
    </row>
    <row r="21381" spans="4:22" x14ac:dyDescent="0.25">
      <c r="D21381" s="27"/>
      <c r="V21381" s="17"/>
    </row>
    <row r="21382" spans="4:22" x14ac:dyDescent="0.25">
      <c r="D21382" s="27"/>
      <c r="V21382" s="17"/>
    </row>
    <row r="21383" spans="4:22" x14ac:dyDescent="0.25">
      <c r="D21383" s="27"/>
      <c r="V21383" s="17"/>
    </row>
    <row r="21384" spans="4:22" x14ac:dyDescent="0.25">
      <c r="D21384" s="27"/>
      <c r="V21384" s="17"/>
    </row>
    <row r="21385" spans="4:22" x14ac:dyDescent="0.25">
      <c r="D21385" s="27"/>
      <c r="V21385" s="17"/>
    </row>
    <row r="21386" spans="4:22" x14ac:dyDescent="0.25">
      <c r="D21386" s="27"/>
      <c r="V21386" s="17"/>
    </row>
    <row r="21387" spans="4:22" x14ac:dyDescent="0.25">
      <c r="D21387" s="27"/>
      <c r="V21387" s="17"/>
    </row>
    <row r="21388" spans="4:22" x14ac:dyDescent="0.25">
      <c r="D21388" s="27"/>
      <c r="V21388" s="17"/>
    </row>
    <row r="21389" spans="4:22" x14ac:dyDescent="0.25">
      <c r="D21389" s="27"/>
      <c r="V21389" s="17"/>
    </row>
    <row r="21390" spans="4:22" x14ac:dyDescent="0.25">
      <c r="D21390" s="27"/>
      <c r="V21390" s="17"/>
    </row>
    <row r="21391" spans="4:22" x14ac:dyDescent="0.25">
      <c r="D21391" s="27"/>
      <c r="V21391" s="17"/>
    </row>
    <row r="21392" spans="4:22" x14ac:dyDescent="0.25">
      <c r="D21392" s="27"/>
      <c r="V21392" s="17"/>
    </row>
    <row r="21393" spans="4:22" x14ac:dyDescent="0.25">
      <c r="D21393" s="27"/>
      <c r="V21393" s="17"/>
    </row>
    <row r="21394" spans="4:22" x14ac:dyDescent="0.25">
      <c r="D21394" s="27"/>
      <c r="V21394" s="17"/>
    </row>
    <row r="21395" spans="4:22" x14ac:dyDescent="0.25">
      <c r="D21395" s="27"/>
      <c r="V21395" s="17"/>
    </row>
    <row r="21396" spans="4:22" x14ac:dyDescent="0.25">
      <c r="D21396" s="27"/>
      <c r="V21396" s="17"/>
    </row>
    <row r="21397" spans="4:22" x14ac:dyDescent="0.25">
      <c r="D21397" s="27"/>
      <c r="V21397" s="17"/>
    </row>
    <row r="21398" spans="4:22" x14ac:dyDescent="0.25">
      <c r="D21398" s="27"/>
      <c r="V21398" s="17"/>
    </row>
    <row r="21399" spans="4:22" x14ac:dyDescent="0.25">
      <c r="D21399" s="27"/>
      <c r="V21399" s="17"/>
    </row>
    <row r="21400" spans="4:22" x14ac:dyDescent="0.25">
      <c r="D21400" s="27"/>
      <c r="V21400" s="17"/>
    </row>
    <row r="21401" spans="4:22" x14ac:dyDescent="0.25">
      <c r="D21401" s="27"/>
      <c r="V21401" s="17"/>
    </row>
    <row r="21402" spans="4:22" x14ac:dyDescent="0.25">
      <c r="D21402" s="27"/>
      <c r="V21402" s="17"/>
    </row>
    <row r="21403" spans="4:22" x14ac:dyDescent="0.25">
      <c r="D21403" s="27"/>
      <c r="V21403" s="17"/>
    </row>
    <row r="21404" spans="4:22" x14ac:dyDescent="0.25">
      <c r="D21404" s="27"/>
      <c r="V21404" s="17"/>
    </row>
    <row r="21405" spans="4:22" x14ac:dyDescent="0.25">
      <c r="D21405" s="27"/>
      <c r="V21405" s="17"/>
    </row>
    <row r="21406" spans="4:22" x14ac:dyDescent="0.25">
      <c r="D21406" s="27"/>
      <c r="V21406" s="17"/>
    </row>
    <row r="21407" spans="4:22" x14ac:dyDescent="0.25">
      <c r="D21407" s="27"/>
      <c r="V21407" s="17"/>
    </row>
    <row r="21408" spans="4:22" x14ac:dyDescent="0.25">
      <c r="D21408" s="27"/>
      <c r="V21408" s="17"/>
    </row>
    <row r="21409" spans="4:22" x14ac:dyDescent="0.25">
      <c r="D21409" s="27"/>
      <c r="V21409" s="17"/>
    </row>
    <row r="21410" spans="4:22" x14ac:dyDescent="0.25">
      <c r="D21410" s="27"/>
      <c r="V21410" s="17"/>
    </row>
    <row r="21411" spans="4:22" x14ac:dyDescent="0.25">
      <c r="D21411" s="27"/>
      <c r="V21411" s="17"/>
    </row>
    <row r="21412" spans="4:22" x14ac:dyDescent="0.25">
      <c r="D21412" s="27"/>
      <c r="V21412" s="17"/>
    </row>
    <row r="21413" spans="4:22" x14ac:dyDescent="0.25">
      <c r="D21413" s="27"/>
      <c r="V21413" s="17"/>
    </row>
    <row r="21414" spans="4:22" x14ac:dyDescent="0.25">
      <c r="D21414" s="27"/>
      <c r="V21414" s="17"/>
    </row>
    <row r="21415" spans="4:22" x14ac:dyDescent="0.25">
      <c r="D21415" s="27"/>
      <c r="V21415" s="17"/>
    </row>
    <row r="21416" spans="4:22" x14ac:dyDescent="0.25">
      <c r="D21416" s="27"/>
      <c r="V21416" s="17"/>
    </row>
    <row r="21417" spans="4:22" x14ac:dyDescent="0.25">
      <c r="D21417" s="27"/>
      <c r="V21417" s="17"/>
    </row>
    <row r="21418" spans="4:22" x14ac:dyDescent="0.25">
      <c r="D21418" s="27"/>
      <c r="V21418" s="17"/>
    </row>
    <row r="21419" spans="4:22" x14ac:dyDescent="0.25">
      <c r="D21419" s="27"/>
      <c r="V21419" s="17"/>
    </row>
    <row r="21420" spans="4:22" x14ac:dyDescent="0.25">
      <c r="D21420" s="27"/>
      <c r="V21420" s="17"/>
    </row>
    <row r="21421" spans="4:22" x14ac:dyDescent="0.25">
      <c r="D21421" s="27"/>
      <c r="V21421" s="17"/>
    </row>
    <row r="21422" spans="4:22" x14ac:dyDescent="0.25">
      <c r="D21422" s="27"/>
      <c r="V21422" s="17"/>
    </row>
    <row r="21423" spans="4:22" x14ac:dyDescent="0.25">
      <c r="D21423" s="27"/>
      <c r="V21423" s="17"/>
    </row>
    <row r="21424" spans="4:22" x14ac:dyDescent="0.25">
      <c r="D21424" s="27"/>
      <c r="V21424" s="17"/>
    </row>
    <row r="21425" spans="4:22" x14ac:dyDescent="0.25">
      <c r="D21425" s="27"/>
      <c r="V21425" s="17"/>
    </row>
    <row r="21426" spans="4:22" x14ac:dyDescent="0.25">
      <c r="D21426" s="27"/>
      <c r="V21426" s="17"/>
    </row>
    <row r="21427" spans="4:22" x14ac:dyDescent="0.25">
      <c r="D21427" s="27"/>
      <c r="V21427" s="17"/>
    </row>
    <row r="21428" spans="4:22" x14ac:dyDescent="0.25">
      <c r="D21428" s="27"/>
      <c r="V21428" s="17"/>
    </row>
    <row r="21429" spans="4:22" x14ac:dyDescent="0.25">
      <c r="D21429" s="27"/>
      <c r="V21429" s="17"/>
    </row>
    <row r="21430" spans="4:22" x14ac:dyDescent="0.25">
      <c r="D21430" s="27"/>
      <c r="V21430" s="17"/>
    </row>
    <row r="21431" spans="4:22" x14ac:dyDescent="0.25">
      <c r="D21431" s="27"/>
      <c r="V21431" s="17"/>
    </row>
    <row r="21432" spans="4:22" x14ac:dyDescent="0.25">
      <c r="D21432" s="27"/>
      <c r="V21432" s="17"/>
    </row>
    <row r="21433" spans="4:22" x14ac:dyDescent="0.25">
      <c r="D21433" s="27"/>
      <c r="V21433" s="17"/>
    </row>
    <row r="21434" spans="4:22" x14ac:dyDescent="0.25">
      <c r="D21434" s="27"/>
      <c r="V21434" s="17"/>
    </row>
    <row r="21435" spans="4:22" x14ac:dyDescent="0.25">
      <c r="D21435" s="27"/>
      <c r="V21435" s="17"/>
    </row>
    <row r="21436" spans="4:22" x14ac:dyDescent="0.25">
      <c r="D21436" s="27"/>
      <c r="V21436" s="17"/>
    </row>
    <row r="21437" spans="4:22" x14ac:dyDescent="0.25">
      <c r="D21437" s="27"/>
      <c r="V21437" s="17"/>
    </row>
    <row r="21438" spans="4:22" x14ac:dyDescent="0.25">
      <c r="D21438" s="27"/>
      <c r="V21438" s="17"/>
    </row>
    <row r="21439" spans="4:22" x14ac:dyDescent="0.25">
      <c r="D21439" s="27"/>
      <c r="V21439" s="17"/>
    </row>
    <row r="21440" spans="4:22" x14ac:dyDescent="0.25">
      <c r="D21440" s="27"/>
      <c r="V21440" s="17"/>
    </row>
    <row r="21441" spans="4:22" x14ac:dyDescent="0.25">
      <c r="D21441" s="27"/>
      <c r="V21441" s="17"/>
    </row>
    <row r="21442" spans="4:22" x14ac:dyDescent="0.25">
      <c r="D21442" s="27"/>
      <c r="V21442" s="17"/>
    </row>
    <row r="21443" spans="4:22" x14ac:dyDescent="0.25">
      <c r="D21443" s="27"/>
      <c r="V21443" s="17"/>
    </row>
    <row r="21444" spans="4:22" x14ac:dyDescent="0.25">
      <c r="D21444" s="27"/>
      <c r="V21444" s="17"/>
    </row>
    <row r="21445" spans="4:22" x14ac:dyDescent="0.25">
      <c r="D21445" s="27"/>
      <c r="V21445" s="17"/>
    </row>
    <row r="21446" spans="4:22" x14ac:dyDescent="0.25">
      <c r="D21446" s="27"/>
      <c r="V21446" s="17"/>
    </row>
    <row r="21447" spans="4:22" x14ac:dyDescent="0.25">
      <c r="D21447" s="27"/>
      <c r="V21447" s="17"/>
    </row>
    <row r="21448" spans="4:22" x14ac:dyDescent="0.25">
      <c r="D21448" s="27"/>
      <c r="V21448" s="17"/>
    </row>
    <row r="21449" spans="4:22" x14ac:dyDescent="0.25">
      <c r="D21449" s="27"/>
      <c r="V21449" s="17"/>
    </row>
    <row r="21450" spans="4:22" x14ac:dyDescent="0.25">
      <c r="D21450" s="27"/>
      <c r="V21450" s="17"/>
    </row>
    <row r="21451" spans="4:22" x14ac:dyDescent="0.25">
      <c r="D21451" s="27"/>
      <c r="V21451" s="17"/>
    </row>
    <row r="21452" spans="4:22" x14ac:dyDescent="0.25">
      <c r="D21452" s="27"/>
      <c r="V21452" s="17"/>
    </row>
    <row r="21453" spans="4:22" x14ac:dyDescent="0.25">
      <c r="D21453" s="27"/>
      <c r="V21453" s="17"/>
    </row>
    <row r="21454" spans="4:22" x14ac:dyDescent="0.25">
      <c r="D21454" s="27"/>
      <c r="V21454" s="17"/>
    </row>
    <row r="21455" spans="4:22" x14ac:dyDescent="0.25">
      <c r="D21455" s="27"/>
      <c r="V21455" s="17"/>
    </row>
    <row r="21456" spans="4:22" x14ac:dyDescent="0.25">
      <c r="D21456" s="27"/>
      <c r="V21456" s="17"/>
    </row>
    <row r="21457" spans="4:22" x14ac:dyDescent="0.25">
      <c r="D21457" s="27"/>
      <c r="V21457" s="17"/>
    </row>
    <row r="21458" spans="4:22" x14ac:dyDescent="0.25">
      <c r="D21458" s="27"/>
      <c r="V21458" s="17"/>
    </row>
    <row r="21459" spans="4:22" x14ac:dyDescent="0.25">
      <c r="D21459" s="27"/>
      <c r="V21459" s="17"/>
    </row>
    <row r="21460" spans="4:22" x14ac:dyDescent="0.25">
      <c r="D21460" s="27"/>
      <c r="V21460" s="17"/>
    </row>
    <row r="21461" spans="4:22" x14ac:dyDescent="0.25">
      <c r="D21461" s="27"/>
      <c r="V21461" s="17"/>
    </row>
    <row r="21462" spans="4:22" x14ac:dyDescent="0.25">
      <c r="D21462" s="27"/>
      <c r="V21462" s="17"/>
    </row>
    <row r="21463" spans="4:22" x14ac:dyDescent="0.25">
      <c r="D21463" s="27"/>
      <c r="V21463" s="17"/>
    </row>
    <row r="21464" spans="4:22" x14ac:dyDescent="0.25">
      <c r="D21464" s="27"/>
      <c r="V21464" s="17"/>
    </row>
    <row r="21465" spans="4:22" x14ac:dyDescent="0.25">
      <c r="D21465" s="27"/>
      <c r="V21465" s="17"/>
    </row>
    <row r="21466" spans="4:22" x14ac:dyDescent="0.25">
      <c r="D21466" s="27"/>
      <c r="V21466" s="17"/>
    </row>
    <row r="21467" spans="4:22" x14ac:dyDescent="0.25">
      <c r="D21467" s="27"/>
      <c r="V21467" s="17"/>
    </row>
    <row r="21468" spans="4:22" x14ac:dyDescent="0.25">
      <c r="D21468" s="27"/>
      <c r="V21468" s="17"/>
    </row>
    <row r="21469" spans="4:22" x14ac:dyDescent="0.25">
      <c r="D21469" s="27"/>
      <c r="V21469" s="17"/>
    </row>
    <row r="21470" spans="4:22" x14ac:dyDescent="0.25">
      <c r="D21470" s="27"/>
      <c r="V21470" s="17"/>
    </row>
    <row r="21471" spans="4:22" x14ac:dyDescent="0.25">
      <c r="D21471" s="27"/>
      <c r="V21471" s="17"/>
    </row>
    <row r="21472" spans="4:22" x14ac:dyDescent="0.25">
      <c r="D21472" s="27"/>
      <c r="V21472" s="17"/>
    </row>
    <row r="21473" spans="4:22" x14ac:dyDescent="0.25">
      <c r="D21473" s="27"/>
      <c r="V21473" s="17"/>
    </row>
    <row r="21474" spans="4:22" x14ac:dyDescent="0.25">
      <c r="D21474" s="27"/>
      <c r="V21474" s="17"/>
    </row>
    <row r="21475" spans="4:22" x14ac:dyDescent="0.25">
      <c r="D21475" s="27"/>
      <c r="V21475" s="17"/>
    </row>
    <row r="21476" spans="4:22" x14ac:dyDescent="0.25">
      <c r="D21476" s="27"/>
      <c r="V21476" s="17"/>
    </row>
    <row r="21477" spans="4:22" x14ac:dyDescent="0.25">
      <c r="D21477" s="27"/>
      <c r="V21477" s="17"/>
    </row>
    <row r="21478" spans="4:22" x14ac:dyDescent="0.25">
      <c r="D21478" s="27"/>
      <c r="V21478" s="17"/>
    </row>
    <row r="21479" spans="4:22" x14ac:dyDescent="0.25">
      <c r="D21479" s="27"/>
      <c r="V21479" s="17"/>
    </row>
    <row r="21480" spans="4:22" x14ac:dyDescent="0.25">
      <c r="D21480" s="27"/>
      <c r="V21480" s="17"/>
    </row>
    <row r="21481" spans="4:22" x14ac:dyDescent="0.25">
      <c r="D21481" s="27"/>
      <c r="V21481" s="17"/>
    </row>
    <row r="21482" spans="4:22" x14ac:dyDescent="0.25">
      <c r="D21482" s="27"/>
      <c r="V21482" s="17"/>
    </row>
    <row r="21483" spans="4:22" x14ac:dyDescent="0.25">
      <c r="D21483" s="27"/>
      <c r="V21483" s="17"/>
    </row>
    <row r="21484" spans="4:22" x14ac:dyDescent="0.25">
      <c r="D21484" s="27"/>
      <c r="V21484" s="17"/>
    </row>
    <row r="21485" spans="4:22" x14ac:dyDescent="0.25">
      <c r="D21485" s="27"/>
      <c r="V21485" s="17"/>
    </row>
    <row r="21486" spans="4:22" x14ac:dyDescent="0.25">
      <c r="D21486" s="27"/>
      <c r="V21486" s="17"/>
    </row>
    <row r="21487" spans="4:22" x14ac:dyDescent="0.25">
      <c r="D21487" s="27"/>
      <c r="V21487" s="17"/>
    </row>
    <row r="21488" spans="4:22" x14ac:dyDescent="0.25">
      <c r="D21488" s="27"/>
      <c r="V21488" s="17"/>
    </row>
    <row r="21489" spans="4:22" x14ac:dyDescent="0.25">
      <c r="D21489" s="27"/>
      <c r="V21489" s="17"/>
    </row>
    <row r="21490" spans="4:22" x14ac:dyDescent="0.25">
      <c r="D21490" s="27"/>
      <c r="V21490" s="17"/>
    </row>
    <row r="21491" spans="4:22" x14ac:dyDescent="0.25">
      <c r="D21491" s="27"/>
      <c r="V21491" s="17"/>
    </row>
    <row r="21492" spans="4:22" x14ac:dyDescent="0.25">
      <c r="D21492" s="27"/>
      <c r="V21492" s="17"/>
    </row>
    <row r="21493" spans="4:22" x14ac:dyDescent="0.25">
      <c r="D21493" s="27"/>
      <c r="V21493" s="17"/>
    </row>
    <row r="21494" spans="4:22" x14ac:dyDescent="0.25">
      <c r="D21494" s="27"/>
      <c r="V21494" s="17"/>
    </row>
    <row r="21495" spans="4:22" x14ac:dyDescent="0.25">
      <c r="D21495" s="27"/>
      <c r="V21495" s="17"/>
    </row>
    <row r="21496" spans="4:22" x14ac:dyDescent="0.25">
      <c r="D21496" s="27"/>
      <c r="V21496" s="17"/>
    </row>
    <row r="21497" spans="4:22" x14ac:dyDescent="0.25">
      <c r="D21497" s="27"/>
      <c r="V21497" s="17"/>
    </row>
    <row r="21498" spans="4:22" x14ac:dyDescent="0.25">
      <c r="D21498" s="27"/>
      <c r="V21498" s="17"/>
    </row>
    <row r="21499" spans="4:22" x14ac:dyDescent="0.25">
      <c r="D21499" s="27"/>
      <c r="V21499" s="17"/>
    </row>
    <row r="21500" spans="4:22" x14ac:dyDescent="0.25">
      <c r="D21500" s="27"/>
      <c r="V21500" s="17"/>
    </row>
    <row r="21501" spans="4:22" x14ac:dyDescent="0.25">
      <c r="D21501" s="27"/>
      <c r="V21501" s="17"/>
    </row>
    <row r="21502" spans="4:22" x14ac:dyDescent="0.25">
      <c r="D21502" s="27"/>
      <c r="V21502" s="17"/>
    </row>
    <row r="21503" spans="4:22" x14ac:dyDescent="0.25">
      <c r="D21503" s="27"/>
      <c r="V21503" s="17"/>
    </row>
    <row r="21504" spans="4:22" x14ac:dyDescent="0.25">
      <c r="D21504" s="27"/>
      <c r="V21504" s="17"/>
    </row>
    <row r="21505" spans="4:22" x14ac:dyDescent="0.25">
      <c r="D21505" s="27"/>
      <c r="V21505" s="17"/>
    </row>
    <row r="21506" spans="4:22" x14ac:dyDescent="0.25">
      <c r="D21506" s="27"/>
      <c r="V21506" s="17"/>
    </row>
    <row r="21507" spans="4:22" x14ac:dyDescent="0.25">
      <c r="D21507" s="27"/>
      <c r="V21507" s="17"/>
    </row>
    <row r="21508" spans="4:22" x14ac:dyDescent="0.25">
      <c r="D21508" s="27"/>
      <c r="V21508" s="17"/>
    </row>
    <row r="21509" spans="4:22" x14ac:dyDescent="0.25">
      <c r="D21509" s="27"/>
      <c r="V21509" s="17"/>
    </row>
    <row r="21510" spans="4:22" x14ac:dyDescent="0.25">
      <c r="D21510" s="27"/>
      <c r="V21510" s="17"/>
    </row>
    <row r="21511" spans="4:22" x14ac:dyDescent="0.25">
      <c r="D21511" s="27"/>
      <c r="V21511" s="17"/>
    </row>
    <row r="21512" spans="4:22" x14ac:dyDescent="0.25">
      <c r="D21512" s="27"/>
      <c r="V21512" s="17"/>
    </row>
    <row r="21513" spans="4:22" x14ac:dyDescent="0.25">
      <c r="D21513" s="27"/>
      <c r="V21513" s="17"/>
    </row>
    <row r="21514" spans="4:22" x14ac:dyDescent="0.25">
      <c r="D21514" s="27"/>
      <c r="V21514" s="17"/>
    </row>
    <row r="21515" spans="4:22" x14ac:dyDescent="0.25">
      <c r="D21515" s="27"/>
      <c r="V21515" s="17"/>
    </row>
    <row r="21516" spans="4:22" x14ac:dyDescent="0.25">
      <c r="D21516" s="27"/>
      <c r="V21516" s="17"/>
    </row>
    <row r="21517" spans="4:22" x14ac:dyDescent="0.25">
      <c r="D21517" s="27"/>
      <c r="V21517" s="17"/>
    </row>
    <row r="21518" spans="4:22" x14ac:dyDescent="0.25">
      <c r="D21518" s="27"/>
      <c r="V21518" s="17"/>
    </row>
    <row r="21519" spans="4:22" x14ac:dyDescent="0.25">
      <c r="D21519" s="27"/>
      <c r="V21519" s="17"/>
    </row>
    <row r="21520" spans="4:22" x14ac:dyDescent="0.25">
      <c r="D21520" s="27"/>
      <c r="V21520" s="17"/>
    </row>
    <row r="21521" spans="4:22" x14ac:dyDescent="0.25">
      <c r="D21521" s="27"/>
      <c r="V21521" s="17"/>
    </row>
    <row r="21522" spans="4:22" x14ac:dyDescent="0.25">
      <c r="D21522" s="27"/>
      <c r="V21522" s="17"/>
    </row>
    <row r="21523" spans="4:22" x14ac:dyDescent="0.25">
      <c r="D21523" s="27"/>
      <c r="V21523" s="17"/>
    </row>
    <row r="21524" spans="4:22" x14ac:dyDescent="0.25">
      <c r="D21524" s="27"/>
      <c r="V21524" s="17"/>
    </row>
    <row r="21525" spans="4:22" x14ac:dyDescent="0.25">
      <c r="D21525" s="27"/>
      <c r="V21525" s="17"/>
    </row>
    <row r="21526" spans="4:22" x14ac:dyDescent="0.25">
      <c r="D21526" s="27"/>
      <c r="V21526" s="17"/>
    </row>
    <row r="21527" spans="4:22" x14ac:dyDescent="0.25">
      <c r="D21527" s="27"/>
      <c r="V21527" s="17"/>
    </row>
    <row r="21528" spans="4:22" x14ac:dyDescent="0.25">
      <c r="D21528" s="27"/>
      <c r="V21528" s="17"/>
    </row>
    <row r="21529" spans="4:22" x14ac:dyDescent="0.25">
      <c r="D21529" s="27"/>
      <c r="V21529" s="17"/>
    </row>
    <row r="21530" spans="4:22" x14ac:dyDescent="0.25">
      <c r="D21530" s="27"/>
      <c r="V21530" s="17"/>
    </row>
    <row r="21531" spans="4:22" x14ac:dyDescent="0.25">
      <c r="D21531" s="27"/>
      <c r="V21531" s="17"/>
    </row>
    <row r="21532" spans="4:22" x14ac:dyDescent="0.25">
      <c r="D21532" s="27"/>
      <c r="V21532" s="17"/>
    </row>
    <row r="21533" spans="4:22" x14ac:dyDescent="0.25">
      <c r="D21533" s="27"/>
      <c r="V21533" s="17"/>
    </row>
    <row r="21534" spans="4:22" x14ac:dyDescent="0.25">
      <c r="D21534" s="27"/>
      <c r="V21534" s="17"/>
    </row>
    <row r="21535" spans="4:22" x14ac:dyDescent="0.25">
      <c r="D21535" s="27"/>
      <c r="V21535" s="17"/>
    </row>
    <row r="21536" spans="4:22" x14ac:dyDescent="0.25">
      <c r="D21536" s="27"/>
      <c r="V21536" s="17"/>
    </row>
    <row r="21537" spans="4:22" x14ac:dyDescent="0.25">
      <c r="D21537" s="27"/>
      <c r="V21537" s="17"/>
    </row>
    <row r="21538" spans="4:22" x14ac:dyDescent="0.25">
      <c r="D21538" s="27"/>
      <c r="V21538" s="17"/>
    </row>
    <row r="21539" spans="4:22" x14ac:dyDescent="0.25">
      <c r="D21539" s="27"/>
      <c r="V21539" s="17"/>
    </row>
    <row r="21540" spans="4:22" x14ac:dyDescent="0.25">
      <c r="D21540" s="27"/>
      <c r="V21540" s="17"/>
    </row>
    <row r="21541" spans="4:22" x14ac:dyDescent="0.25">
      <c r="D21541" s="27"/>
      <c r="V21541" s="17"/>
    </row>
    <row r="21542" spans="4:22" x14ac:dyDescent="0.25">
      <c r="D21542" s="27"/>
      <c r="V21542" s="17"/>
    </row>
    <row r="21543" spans="4:22" x14ac:dyDescent="0.25">
      <c r="D21543" s="27"/>
      <c r="V21543" s="17"/>
    </row>
    <row r="21544" spans="4:22" x14ac:dyDescent="0.25">
      <c r="D21544" s="27"/>
      <c r="V21544" s="17"/>
    </row>
    <row r="21545" spans="4:22" x14ac:dyDescent="0.25">
      <c r="D21545" s="27"/>
      <c r="V21545" s="17"/>
    </row>
    <row r="21546" spans="4:22" x14ac:dyDescent="0.25">
      <c r="D21546" s="27"/>
      <c r="V21546" s="17"/>
    </row>
    <row r="21547" spans="4:22" x14ac:dyDescent="0.25">
      <c r="D21547" s="27"/>
      <c r="V21547" s="17"/>
    </row>
    <row r="21548" spans="4:22" x14ac:dyDescent="0.25">
      <c r="D21548" s="27"/>
      <c r="V21548" s="17"/>
    </row>
    <row r="21549" spans="4:22" x14ac:dyDescent="0.25">
      <c r="D21549" s="27"/>
      <c r="V21549" s="17"/>
    </row>
    <row r="21550" spans="4:22" x14ac:dyDescent="0.25">
      <c r="D21550" s="27"/>
      <c r="V21550" s="17"/>
    </row>
    <row r="21551" spans="4:22" x14ac:dyDescent="0.25">
      <c r="D21551" s="27"/>
      <c r="V21551" s="17"/>
    </row>
    <row r="21552" spans="4:22" x14ac:dyDescent="0.25">
      <c r="D21552" s="27"/>
      <c r="V21552" s="17"/>
    </row>
    <row r="21553" spans="4:22" x14ac:dyDescent="0.25">
      <c r="D21553" s="27"/>
      <c r="V21553" s="17"/>
    </row>
    <row r="21554" spans="4:22" x14ac:dyDescent="0.25">
      <c r="D21554" s="27"/>
      <c r="V21554" s="17"/>
    </row>
    <row r="21555" spans="4:22" x14ac:dyDescent="0.25">
      <c r="D21555" s="27"/>
      <c r="V21555" s="17"/>
    </row>
    <row r="21556" spans="4:22" x14ac:dyDescent="0.25">
      <c r="D21556" s="27"/>
      <c r="V21556" s="17"/>
    </row>
    <row r="21557" spans="4:22" x14ac:dyDescent="0.25">
      <c r="D21557" s="27"/>
      <c r="V21557" s="17"/>
    </row>
    <row r="21558" spans="4:22" x14ac:dyDescent="0.25">
      <c r="D21558" s="27"/>
      <c r="V21558" s="17"/>
    </row>
    <row r="21559" spans="4:22" x14ac:dyDescent="0.25">
      <c r="D21559" s="27"/>
      <c r="V21559" s="17"/>
    </row>
    <row r="21560" spans="4:22" x14ac:dyDescent="0.25">
      <c r="D21560" s="27"/>
      <c r="V21560" s="17"/>
    </row>
    <row r="21561" spans="4:22" x14ac:dyDescent="0.25">
      <c r="D21561" s="27"/>
      <c r="V21561" s="17"/>
    </row>
    <row r="21562" spans="4:22" x14ac:dyDescent="0.25">
      <c r="D21562" s="27"/>
      <c r="V21562" s="17"/>
    </row>
    <row r="21563" spans="4:22" x14ac:dyDescent="0.25">
      <c r="D21563" s="27"/>
      <c r="V21563" s="17"/>
    </row>
    <row r="21564" spans="4:22" x14ac:dyDescent="0.25">
      <c r="D21564" s="27"/>
      <c r="V21564" s="17"/>
    </row>
    <row r="21565" spans="4:22" x14ac:dyDescent="0.25">
      <c r="D21565" s="27"/>
      <c r="V21565" s="17"/>
    </row>
    <row r="21566" spans="4:22" x14ac:dyDescent="0.25">
      <c r="D21566" s="27"/>
      <c r="V21566" s="17"/>
    </row>
    <row r="21567" spans="4:22" x14ac:dyDescent="0.25">
      <c r="D21567" s="27"/>
      <c r="V21567" s="17"/>
    </row>
    <row r="21568" spans="4:22" x14ac:dyDescent="0.25">
      <c r="D21568" s="27"/>
      <c r="V21568" s="17"/>
    </row>
    <row r="21569" spans="4:22" x14ac:dyDescent="0.25">
      <c r="D21569" s="27"/>
      <c r="V21569" s="17"/>
    </row>
    <row r="21570" spans="4:22" x14ac:dyDescent="0.25">
      <c r="D21570" s="27"/>
      <c r="V21570" s="17"/>
    </row>
    <row r="21571" spans="4:22" x14ac:dyDescent="0.25">
      <c r="D21571" s="27"/>
      <c r="V21571" s="17"/>
    </row>
    <row r="21572" spans="4:22" x14ac:dyDescent="0.25">
      <c r="D21572" s="27"/>
      <c r="V21572" s="17"/>
    </row>
    <row r="21573" spans="4:22" x14ac:dyDescent="0.25">
      <c r="D21573" s="27"/>
      <c r="V21573" s="17"/>
    </row>
    <row r="21574" spans="4:22" x14ac:dyDescent="0.25">
      <c r="D21574" s="27"/>
      <c r="V21574" s="17"/>
    </row>
    <row r="21575" spans="4:22" x14ac:dyDescent="0.25">
      <c r="D21575" s="27"/>
      <c r="V21575" s="17"/>
    </row>
    <row r="21576" spans="4:22" x14ac:dyDescent="0.25">
      <c r="D21576" s="27"/>
      <c r="V21576" s="17"/>
    </row>
    <row r="21577" spans="4:22" x14ac:dyDescent="0.25">
      <c r="D21577" s="27"/>
      <c r="V21577" s="17"/>
    </row>
    <row r="21578" spans="4:22" x14ac:dyDescent="0.25">
      <c r="D21578" s="27"/>
      <c r="V21578" s="17"/>
    </row>
    <row r="21579" spans="4:22" x14ac:dyDescent="0.25">
      <c r="D21579" s="27"/>
      <c r="V21579" s="17"/>
    </row>
    <row r="21580" spans="4:22" x14ac:dyDescent="0.25">
      <c r="D21580" s="27"/>
      <c r="V21580" s="17"/>
    </row>
    <row r="21581" spans="4:22" x14ac:dyDescent="0.25">
      <c r="D21581" s="27"/>
      <c r="V21581" s="17"/>
    </row>
    <row r="21582" spans="4:22" x14ac:dyDescent="0.25">
      <c r="D21582" s="27"/>
      <c r="V21582" s="17"/>
    </row>
    <row r="21583" spans="4:22" x14ac:dyDescent="0.25">
      <c r="D21583" s="27"/>
      <c r="V21583" s="17"/>
    </row>
    <row r="21584" spans="4:22" x14ac:dyDescent="0.25">
      <c r="D21584" s="27"/>
      <c r="V21584" s="17"/>
    </row>
    <row r="21585" spans="4:22" x14ac:dyDescent="0.25">
      <c r="D21585" s="27"/>
      <c r="V21585" s="17"/>
    </row>
    <row r="21586" spans="4:22" x14ac:dyDescent="0.25">
      <c r="D21586" s="27"/>
      <c r="V21586" s="17"/>
    </row>
    <row r="21587" spans="4:22" x14ac:dyDescent="0.25">
      <c r="D21587" s="27"/>
      <c r="V21587" s="17"/>
    </row>
    <row r="21588" spans="4:22" x14ac:dyDescent="0.25">
      <c r="D21588" s="27"/>
      <c r="V21588" s="17"/>
    </row>
    <row r="21589" spans="4:22" x14ac:dyDescent="0.25">
      <c r="D21589" s="27"/>
      <c r="V21589" s="17"/>
    </row>
    <row r="21590" spans="4:22" x14ac:dyDescent="0.25">
      <c r="D21590" s="27"/>
      <c r="V21590" s="17"/>
    </row>
    <row r="21591" spans="4:22" x14ac:dyDescent="0.25">
      <c r="D21591" s="27"/>
      <c r="V21591" s="17"/>
    </row>
    <row r="21592" spans="4:22" x14ac:dyDescent="0.25">
      <c r="D21592" s="27"/>
      <c r="V21592" s="17"/>
    </row>
    <row r="21593" spans="4:22" x14ac:dyDescent="0.25">
      <c r="D21593" s="27"/>
      <c r="V21593" s="17"/>
    </row>
    <row r="21594" spans="4:22" x14ac:dyDescent="0.25">
      <c r="D21594" s="27"/>
      <c r="V21594" s="17"/>
    </row>
    <row r="21595" spans="4:22" x14ac:dyDescent="0.25">
      <c r="D21595" s="27"/>
      <c r="V21595" s="17"/>
    </row>
    <row r="21596" spans="4:22" x14ac:dyDescent="0.25">
      <c r="D21596" s="27"/>
      <c r="V21596" s="17"/>
    </row>
    <row r="21597" spans="4:22" x14ac:dyDescent="0.25">
      <c r="D21597" s="27"/>
      <c r="V21597" s="17"/>
    </row>
    <row r="21598" spans="4:22" x14ac:dyDescent="0.25">
      <c r="D21598" s="27"/>
      <c r="V21598" s="17"/>
    </row>
    <row r="21599" spans="4:22" x14ac:dyDescent="0.25">
      <c r="D21599" s="27"/>
      <c r="V21599" s="17"/>
    </row>
    <row r="21600" spans="4:22" x14ac:dyDescent="0.25">
      <c r="D21600" s="27"/>
      <c r="V21600" s="17"/>
    </row>
    <row r="21601" spans="4:22" x14ac:dyDescent="0.25">
      <c r="D21601" s="27"/>
      <c r="V21601" s="17"/>
    </row>
    <row r="21602" spans="4:22" x14ac:dyDescent="0.25">
      <c r="D21602" s="27"/>
      <c r="V21602" s="17"/>
    </row>
    <row r="21603" spans="4:22" x14ac:dyDescent="0.25">
      <c r="D21603" s="27"/>
      <c r="V21603" s="17"/>
    </row>
    <row r="21604" spans="4:22" x14ac:dyDescent="0.25">
      <c r="D21604" s="27"/>
      <c r="V21604" s="17"/>
    </row>
    <row r="21605" spans="4:22" x14ac:dyDescent="0.25">
      <c r="D21605" s="27"/>
      <c r="V21605" s="17"/>
    </row>
    <row r="21606" spans="4:22" x14ac:dyDescent="0.25">
      <c r="D21606" s="27"/>
      <c r="V21606" s="17"/>
    </row>
    <row r="21607" spans="4:22" x14ac:dyDescent="0.25">
      <c r="D21607" s="27"/>
      <c r="V21607" s="17"/>
    </row>
    <row r="21608" spans="4:22" x14ac:dyDescent="0.25">
      <c r="D21608" s="27"/>
      <c r="V21608" s="17"/>
    </row>
    <row r="21609" spans="4:22" x14ac:dyDescent="0.25">
      <c r="D21609" s="27"/>
      <c r="V21609" s="17"/>
    </row>
    <row r="21610" spans="4:22" x14ac:dyDescent="0.25">
      <c r="D21610" s="27"/>
      <c r="V21610" s="17"/>
    </row>
    <row r="21611" spans="4:22" x14ac:dyDescent="0.25">
      <c r="D21611" s="27"/>
      <c r="V21611" s="17"/>
    </row>
    <row r="21612" spans="4:22" x14ac:dyDescent="0.25">
      <c r="D21612" s="27"/>
      <c r="V21612" s="17"/>
    </row>
    <row r="21613" spans="4:22" x14ac:dyDescent="0.25">
      <c r="D21613" s="27"/>
      <c r="V21613" s="17"/>
    </row>
    <row r="21614" spans="4:22" x14ac:dyDescent="0.25">
      <c r="D21614" s="27"/>
      <c r="V21614" s="17"/>
    </row>
    <row r="21615" spans="4:22" x14ac:dyDescent="0.25">
      <c r="D21615" s="27"/>
      <c r="V21615" s="17"/>
    </row>
    <row r="21616" spans="4:22" x14ac:dyDescent="0.25">
      <c r="D21616" s="27"/>
      <c r="V21616" s="17"/>
    </row>
    <row r="21617" spans="4:22" x14ac:dyDescent="0.25">
      <c r="D21617" s="27"/>
      <c r="V21617" s="17"/>
    </row>
    <row r="21618" spans="4:22" x14ac:dyDescent="0.25">
      <c r="D21618" s="27"/>
      <c r="V21618" s="17"/>
    </row>
    <row r="21619" spans="4:22" x14ac:dyDescent="0.25">
      <c r="D21619" s="27"/>
      <c r="V21619" s="17"/>
    </row>
    <row r="21620" spans="4:22" x14ac:dyDescent="0.25">
      <c r="D21620" s="27"/>
      <c r="V21620" s="17"/>
    </row>
    <row r="21621" spans="4:22" x14ac:dyDescent="0.25">
      <c r="D21621" s="27"/>
      <c r="V21621" s="17"/>
    </row>
    <row r="21622" spans="4:22" x14ac:dyDescent="0.25">
      <c r="D21622" s="27"/>
      <c r="V21622" s="17"/>
    </row>
    <row r="21623" spans="4:22" x14ac:dyDescent="0.25">
      <c r="D21623" s="27"/>
      <c r="V21623" s="17"/>
    </row>
    <row r="21624" spans="4:22" x14ac:dyDescent="0.25">
      <c r="D21624" s="27"/>
      <c r="V21624" s="17"/>
    </row>
    <row r="21625" spans="4:22" x14ac:dyDescent="0.25">
      <c r="D21625" s="27"/>
      <c r="V21625" s="17"/>
    </row>
    <row r="21626" spans="4:22" x14ac:dyDescent="0.25">
      <c r="D21626" s="27"/>
      <c r="V21626" s="17"/>
    </row>
    <row r="21627" spans="4:22" x14ac:dyDescent="0.25">
      <c r="D21627" s="27"/>
      <c r="V21627" s="17"/>
    </row>
    <row r="21628" spans="4:22" x14ac:dyDescent="0.25">
      <c r="D21628" s="27"/>
      <c r="V21628" s="17"/>
    </row>
    <row r="21629" spans="4:22" x14ac:dyDescent="0.25">
      <c r="D21629" s="27"/>
      <c r="V21629" s="17"/>
    </row>
    <row r="21630" spans="4:22" x14ac:dyDescent="0.25">
      <c r="D21630" s="27"/>
      <c r="V21630" s="17"/>
    </row>
    <row r="21631" spans="4:22" x14ac:dyDescent="0.25">
      <c r="D21631" s="27"/>
      <c r="V21631" s="17"/>
    </row>
    <row r="21632" spans="4:22" x14ac:dyDescent="0.25">
      <c r="D21632" s="27"/>
      <c r="V21632" s="17"/>
    </row>
    <row r="21633" spans="4:22" x14ac:dyDescent="0.25">
      <c r="D21633" s="27"/>
      <c r="V21633" s="17"/>
    </row>
    <row r="21634" spans="4:22" x14ac:dyDescent="0.25">
      <c r="D21634" s="27"/>
      <c r="V21634" s="17"/>
    </row>
    <row r="21635" spans="4:22" x14ac:dyDescent="0.25">
      <c r="D21635" s="27"/>
      <c r="V21635" s="17"/>
    </row>
    <row r="21636" spans="4:22" x14ac:dyDescent="0.25">
      <c r="D21636" s="27"/>
      <c r="V21636" s="17"/>
    </row>
    <row r="21637" spans="4:22" x14ac:dyDescent="0.25">
      <c r="D21637" s="27"/>
      <c r="V21637" s="17"/>
    </row>
    <row r="21638" spans="4:22" x14ac:dyDescent="0.25">
      <c r="D21638" s="27"/>
      <c r="V21638" s="17"/>
    </row>
    <row r="21639" spans="4:22" x14ac:dyDescent="0.25">
      <c r="D21639" s="27"/>
      <c r="V21639" s="17"/>
    </row>
    <row r="21640" spans="4:22" x14ac:dyDescent="0.25">
      <c r="D21640" s="27"/>
      <c r="V21640" s="17"/>
    </row>
    <row r="21641" spans="4:22" x14ac:dyDescent="0.25">
      <c r="D21641" s="27"/>
      <c r="V21641" s="17"/>
    </row>
    <row r="21642" spans="4:22" x14ac:dyDescent="0.25">
      <c r="D21642" s="27"/>
      <c r="V21642" s="17"/>
    </row>
    <row r="21643" spans="4:22" x14ac:dyDescent="0.25">
      <c r="D21643" s="27"/>
      <c r="V21643" s="17"/>
    </row>
    <row r="21644" spans="4:22" x14ac:dyDescent="0.25">
      <c r="D21644" s="27"/>
      <c r="V21644" s="17"/>
    </row>
    <row r="21645" spans="4:22" x14ac:dyDescent="0.25">
      <c r="D21645" s="27"/>
      <c r="V21645" s="17"/>
    </row>
    <row r="21646" spans="4:22" x14ac:dyDescent="0.25">
      <c r="D21646" s="27"/>
      <c r="V21646" s="17"/>
    </row>
    <row r="21647" spans="4:22" x14ac:dyDescent="0.25">
      <c r="D21647" s="27"/>
      <c r="V21647" s="17"/>
    </row>
    <row r="21648" spans="4:22" x14ac:dyDescent="0.25">
      <c r="D21648" s="27"/>
      <c r="V21648" s="17"/>
    </row>
    <row r="21649" spans="4:22" x14ac:dyDescent="0.25">
      <c r="D21649" s="27"/>
      <c r="V21649" s="17"/>
    </row>
    <row r="21650" spans="4:22" x14ac:dyDescent="0.25">
      <c r="D21650" s="27"/>
      <c r="V21650" s="17"/>
    </row>
    <row r="21651" spans="4:22" x14ac:dyDescent="0.25">
      <c r="D21651" s="27"/>
      <c r="V21651" s="17"/>
    </row>
    <row r="21652" spans="4:22" x14ac:dyDescent="0.25">
      <c r="D21652" s="27"/>
      <c r="V21652" s="17"/>
    </row>
    <row r="21653" spans="4:22" x14ac:dyDescent="0.25">
      <c r="D21653" s="27"/>
      <c r="V21653" s="17"/>
    </row>
    <row r="21654" spans="4:22" x14ac:dyDescent="0.25">
      <c r="D21654" s="27"/>
      <c r="V21654" s="17"/>
    </row>
    <row r="21655" spans="4:22" x14ac:dyDescent="0.25">
      <c r="D21655" s="27"/>
      <c r="V21655" s="17"/>
    </row>
    <row r="21656" spans="4:22" x14ac:dyDescent="0.25">
      <c r="D21656" s="27"/>
      <c r="V21656" s="17"/>
    </row>
    <row r="21657" spans="4:22" x14ac:dyDescent="0.25">
      <c r="D21657" s="27"/>
      <c r="V21657" s="17"/>
    </row>
    <row r="21658" spans="4:22" x14ac:dyDescent="0.25">
      <c r="D21658" s="27"/>
      <c r="V21658" s="17"/>
    </row>
    <row r="21659" spans="4:22" x14ac:dyDescent="0.25">
      <c r="D21659" s="27"/>
      <c r="V21659" s="17"/>
    </row>
    <row r="21660" spans="4:22" x14ac:dyDescent="0.25">
      <c r="D21660" s="27"/>
      <c r="V21660" s="17"/>
    </row>
    <row r="21661" spans="4:22" x14ac:dyDescent="0.25">
      <c r="D21661" s="27"/>
      <c r="V21661" s="17"/>
    </row>
    <row r="21662" spans="4:22" x14ac:dyDescent="0.25">
      <c r="D21662" s="27"/>
      <c r="V21662" s="17"/>
    </row>
    <row r="21663" spans="4:22" x14ac:dyDescent="0.25">
      <c r="D21663" s="27"/>
      <c r="V21663" s="17"/>
    </row>
    <row r="21664" spans="4:22" x14ac:dyDescent="0.25">
      <c r="D21664" s="27"/>
      <c r="V21664" s="17"/>
    </row>
    <row r="21665" spans="4:22" x14ac:dyDescent="0.25">
      <c r="D21665" s="27"/>
      <c r="V21665" s="17"/>
    </row>
    <row r="21666" spans="4:22" x14ac:dyDescent="0.25">
      <c r="D21666" s="27"/>
      <c r="V21666" s="17"/>
    </row>
    <row r="21667" spans="4:22" x14ac:dyDescent="0.25">
      <c r="D21667" s="27"/>
      <c r="V21667" s="17"/>
    </row>
    <row r="21668" spans="4:22" x14ac:dyDescent="0.25">
      <c r="D21668" s="27"/>
      <c r="V21668" s="17"/>
    </row>
    <row r="21669" spans="4:22" x14ac:dyDescent="0.25">
      <c r="D21669" s="27"/>
      <c r="V21669" s="17"/>
    </row>
    <row r="21670" spans="4:22" x14ac:dyDescent="0.25">
      <c r="D21670" s="27"/>
      <c r="V21670" s="17"/>
    </row>
    <row r="21671" spans="4:22" x14ac:dyDescent="0.25">
      <c r="D21671" s="27"/>
      <c r="V21671" s="17"/>
    </row>
    <row r="21672" spans="4:22" x14ac:dyDescent="0.25">
      <c r="D21672" s="27"/>
      <c r="V21672" s="17"/>
    </row>
    <row r="21673" spans="4:22" x14ac:dyDescent="0.25">
      <c r="D21673" s="27"/>
      <c r="V21673" s="17"/>
    </row>
    <row r="21674" spans="4:22" x14ac:dyDescent="0.25">
      <c r="D21674" s="27"/>
      <c r="V21674" s="17"/>
    </row>
    <row r="21675" spans="4:22" x14ac:dyDescent="0.25">
      <c r="D21675" s="27"/>
      <c r="V21675" s="17"/>
    </row>
    <row r="21676" spans="4:22" x14ac:dyDescent="0.25">
      <c r="D21676" s="27"/>
      <c r="V21676" s="17"/>
    </row>
    <row r="21677" spans="4:22" x14ac:dyDescent="0.25">
      <c r="D21677" s="27"/>
      <c r="V21677" s="17"/>
    </row>
    <row r="21678" spans="4:22" x14ac:dyDescent="0.25">
      <c r="D21678" s="27"/>
      <c r="V21678" s="17"/>
    </row>
    <row r="21679" spans="4:22" x14ac:dyDescent="0.25">
      <c r="D21679" s="27"/>
      <c r="V21679" s="17"/>
    </row>
    <row r="21680" spans="4:22" x14ac:dyDescent="0.25">
      <c r="D21680" s="27"/>
      <c r="V21680" s="17"/>
    </row>
    <row r="21681" spans="4:22" x14ac:dyDescent="0.25">
      <c r="D21681" s="27"/>
      <c r="V21681" s="17"/>
    </row>
    <row r="21682" spans="4:22" x14ac:dyDescent="0.25">
      <c r="D21682" s="27"/>
      <c r="V21682" s="17"/>
    </row>
    <row r="21683" spans="4:22" x14ac:dyDescent="0.25">
      <c r="D21683" s="27"/>
      <c r="V21683" s="17"/>
    </row>
    <row r="21684" spans="4:22" x14ac:dyDescent="0.25">
      <c r="D21684" s="27"/>
      <c r="V21684" s="17"/>
    </row>
    <row r="21685" spans="4:22" x14ac:dyDescent="0.25">
      <c r="D21685" s="27"/>
      <c r="V21685" s="17"/>
    </row>
    <row r="21686" spans="4:22" x14ac:dyDescent="0.25">
      <c r="D21686" s="27"/>
      <c r="V21686" s="17"/>
    </row>
    <row r="21687" spans="4:22" x14ac:dyDescent="0.25">
      <c r="D21687" s="27"/>
      <c r="V21687" s="17"/>
    </row>
    <row r="21688" spans="4:22" x14ac:dyDescent="0.25">
      <c r="D21688" s="27"/>
      <c r="V21688" s="17"/>
    </row>
    <row r="21689" spans="4:22" x14ac:dyDescent="0.25">
      <c r="D21689" s="27"/>
      <c r="V21689" s="17"/>
    </row>
    <row r="21690" spans="4:22" x14ac:dyDescent="0.25">
      <c r="D21690" s="27"/>
      <c r="V21690" s="17"/>
    </row>
    <row r="21691" spans="4:22" x14ac:dyDescent="0.25">
      <c r="D21691" s="27"/>
      <c r="V21691" s="17"/>
    </row>
    <row r="21692" spans="4:22" x14ac:dyDescent="0.25">
      <c r="D21692" s="27"/>
      <c r="V21692" s="17"/>
    </row>
    <row r="21693" spans="4:22" x14ac:dyDescent="0.25">
      <c r="D21693" s="27"/>
      <c r="V21693" s="17"/>
    </row>
    <row r="21694" spans="4:22" x14ac:dyDescent="0.25">
      <c r="D21694" s="27"/>
      <c r="V21694" s="17"/>
    </row>
    <row r="21695" spans="4:22" x14ac:dyDescent="0.25">
      <c r="D21695" s="27"/>
      <c r="V21695" s="17"/>
    </row>
    <row r="21696" spans="4:22" x14ac:dyDescent="0.25">
      <c r="D21696" s="27"/>
      <c r="V21696" s="17"/>
    </row>
    <row r="21697" spans="4:22" x14ac:dyDescent="0.25">
      <c r="D21697" s="27"/>
      <c r="V21697" s="17"/>
    </row>
    <row r="21698" spans="4:22" x14ac:dyDescent="0.25">
      <c r="D21698" s="27"/>
      <c r="V21698" s="17"/>
    </row>
    <row r="21699" spans="4:22" x14ac:dyDescent="0.25">
      <c r="D21699" s="27"/>
      <c r="V21699" s="17"/>
    </row>
    <row r="21700" spans="4:22" x14ac:dyDescent="0.25">
      <c r="D21700" s="27"/>
      <c r="V21700" s="17"/>
    </row>
    <row r="21701" spans="4:22" x14ac:dyDescent="0.25">
      <c r="D21701" s="27"/>
      <c r="V21701" s="17"/>
    </row>
    <row r="21702" spans="4:22" x14ac:dyDescent="0.25">
      <c r="D21702" s="27"/>
      <c r="V21702" s="17"/>
    </row>
    <row r="21703" spans="4:22" x14ac:dyDescent="0.25">
      <c r="D21703" s="27"/>
      <c r="V21703" s="17"/>
    </row>
    <row r="21704" spans="4:22" x14ac:dyDescent="0.25">
      <c r="D21704" s="27"/>
      <c r="V21704" s="17"/>
    </row>
    <row r="21705" spans="4:22" x14ac:dyDescent="0.25">
      <c r="D21705" s="27"/>
      <c r="V21705" s="17"/>
    </row>
    <row r="21706" spans="4:22" x14ac:dyDescent="0.25">
      <c r="D21706" s="27"/>
      <c r="V21706" s="17"/>
    </row>
    <row r="21707" spans="4:22" x14ac:dyDescent="0.25">
      <c r="D21707" s="27"/>
      <c r="V21707" s="17"/>
    </row>
    <row r="21708" spans="4:22" x14ac:dyDescent="0.25">
      <c r="D21708" s="27"/>
      <c r="V21708" s="17"/>
    </row>
    <row r="21709" spans="4:22" x14ac:dyDescent="0.25">
      <c r="D21709" s="27"/>
      <c r="V21709" s="17"/>
    </row>
    <row r="21710" spans="4:22" x14ac:dyDescent="0.25">
      <c r="D21710" s="27"/>
      <c r="V21710" s="17"/>
    </row>
    <row r="21711" spans="4:22" x14ac:dyDescent="0.25">
      <c r="D21711" s="27"/>
      <c r="V21711" s="17"/>
    </row>
    <row r="21712" spans="4:22" x14ac:dyDescent="0.25">
      <c r="D21712" s="27"/>
      <c r="V21712" s="17"/>
    </row>
    <row r="21713" spans="4:22" x14ac:dyDescent="0.25">
      <c r="D21713" s="27"/>
      <c r="V21713" s="17"/>
    </row>
    <row r="21714" spans="4:22" x14ac:dyDescent="0.25">
      <c r="D21714" s="27"/>
      <c r="V21714" s="17"/>
    </row>
    <row r="21715" spans="4:22" x14ac:dyDescent="0.25">
      <c r="D21715" s="27"/>
      <c r="V21715" s="17"/>
    </row>
    <row r="21716" spans="4:22" x14ac:dyDescent="0.25">
      <c r="D21716" s="27"/>
      <c r="V21716" s="17"/>
    </row>
    <row r="21717" spans="4:22" x14ac:dyDescent="0.25">
      <c r="D21717" s="27"/>
      <c r="V21717" s="17"/>
    </row>
    <row r="21718" spans="4:22" x14ac:dyDescent="0.25">
      <c r="D21718" s="27"/>
      <c r="V21718" s="17"/>
    </row>
    <row r="21719" spans="4:22" x14ac:dyDescent="0.25">
      <c r="D21719" s="27"/>
      <c r="V21719" s="17"/>
    </row>
    <row r="21720" spans="4:22" x14ac:dyDescent="0.25">
      <c r="D21720" s="27"/>
      <c r="V21720" s="17"/>
    </row>
    <row r="21721" spans="4:22" x14ac:dyDescent="0.25">
      <c r="D21721" s="27"/>
      <c r="V21721" s="17"/>
    </row>
    <row r="21722" spans="4:22" x14ac:dyDescent="0.25">
      <c r="D21722" s="27"/>
      <c r="V21722" s="17"/>
    </row>
    <row r="21723" spans="4:22" x14ac:dyDescent="0.25">
      <c r="D21723" s="27"/>
      <c r="V21723" s="17"/>
    </row>
    <row r="21724" spans="4:22" x14ac:dyDescent="0.25">
      <c r="D21724" s="27"/>
      <c r="V21724" s="17"/>
    </row>
    <row r="21725" spans="4:22" x14ac:dyDescent="0.25">
      <c r="D21725" s="27"/>
      <c r="V21725" s="17"/>
    </row>
    <row r="21726" spans="4:22" x14ac:dyDescent="0.25">
      <c r="D21726" s="27"/>
      <c r="V21726" s="17"/>
    </row>
    <row r="21727" spans="4:22" x14ac:dyDescent="0.25">
      <c r="D21727" s="27"/>
      <c r="V21727" s="17"/>
    </row>
    <row r="21728" spans="4:22" x14ac:dyDescent="0.25">
      <c r="D21728" s="27"/>
      <c r="V21728" s="17"/>
    </row>
    <row r="21729" spans="4:22" x14ac:dyDescent="0.25">
      <c r="D21729" s="27"/>
      <c r="V21729" s="17"/>
    </row>
    <row r="21730" spans="4:22" x14ac:dyDescent="0.25">
      <c r="D21730" s="27"/>
      <c r="V21730" s="17"/>
    </row>
    <row r="21731" spans="4:22" x14ac:dyDescent="0.25">
      <c r="D21731" s="27"/>
      <c r="V21731" s="17"/>
    </row>
    <row r="21732" spans="4:22" x14ac:dyDescent="0.25">
      <c r="D21732" s="27"/>
      <c r="V21732" s="17"/>
    </row>
    <row r="21733" spans="4:22" x14ac:dyDescent="0.25">
      <c r="D21733" s="27"/>
      <c r="V21733" s="17"/>
    </row>
    <row r="21734" spans="4:22" x14ac:dyDescent="0.25">
      <c r="D21734" s="27"/>
      <c r="V21734" s="17"/>
    </row>
    <row r="21735" spans="4:22" x14ac:dyDescent="0.25">
      <c r="D21735" s="27"/>
      <c r="V21735" s="17"/>
    </row>
    <row r="21736" spans="4:22" x14ac:dyDescent="0.25">
      <c r="D21736" s="27"/>
      <c r="V21736" s="17"/>
    </row>
    <row r="21737" spans="4:22" x14ac:dyDescent="0.25">
      <c r="D21737" s="27"/>
      <c r="V21737" s="17"/>
    </row>
    <row r="21738" spans="4:22" x14ac:dyDescent="0.25">
      <c r="D21738" s="27"/>
      <c r="V21738" s="17"/>
    </row>
    <row r="21739" spans="4:22" x14ac:dyDescent="0.25">
      <c r="D21739" s="27"/>
      <c r="V21739" s="17"/>
    </row>
    <row r="21740" spans="4:22" x14ac:dyDescent="0.25">
      <c r="D21740" s="27"/>
      <c r="V21740" s="17"/>
    </row>
    <row r="21741" spans="4:22" x14ac:dyDescent="0.25">
      <c r="D21741" s="27"/>
      <c r="V21741" s="17"/>
    </row>
    <row r="21742" spans="4:22" x14ac:dyDescent="0.25">
      <c r="D21742" s="27"/>
      <c r="V21742" s="17"/>
    </row>
    <row r="21743" spans="4:22" x14ac:dyDescent="0.25">
      <c r="D21743" s="27"/>
      <c r="V21743" s="17"/>
    </row>
    <row r="21744" spans="4:22" x14ac:dyDescent="0.25">
      <c r="D21744" s="27"/>
      <c r="V21744" s="17"/>
    </row>
    <row r="21745" spans="4:22" x14ac:dyDescent="0.25">
      <c r="D21745" s="27"/>
      <c r="V21745" s="17"/>
    </row>
    <row r="21746" spans="4:22" x14ac:dyDescent="0.25">
      <c r="D21746" s="27"/>
      <c r="V21746" s="17"/>
    </row>
    <row r="21747" spans="4:22" x14ac:dyDescent="0.25">
      <c r="D21747" s="27"/>
      <c r="V21747" s="17"/>
    </row>
    <row r="21748" spans="4:22" x14ac:dyDescent="0.25">
      <c r="D21748" s="27"/>
      <c r="V21748" s="17"/>
    </row>
    <row r="21749" spans="4:22" x14ac:dyDescent="0.25">
      <c r="D21749" s="27"/>
      <c r="V21749" s="17"/>
    </row>
    <row r="21750" spans="4:22" x14ac:dyDescent="0.25">
      <c r="D21750" s="27"/>
      <c r="V21750" s="17"/>
    </row>
    <row r="21751" spans="4:22" x14ac:dyDescent="0.25">
      <c r="D21751" s="27"/>
      <c r="V21751" s="17"/>
    </row>
    <row r="21752" spans="4:22" x14ac:dyDescent="0.25">
      <c r="D21752" s="27"/>
      <c r="V21752" s="17"/>
    </row>
    <row r="21753" spans="4:22" x14ac:dyDescent="0.25">
      <c r="D21753" s="27"/>
      <c r="V21753" s="17"/>
    </row>
    <row r="21754" spans="4:22" x14ac:dyDescent="0.25">
      <c r="D21754" s="27"/>
      <c r="V21754" s="17"/>
    </row>
    <row r="21755" spans="4:22" x14ac:dyDescent="0.25">
      <c r="D21755" s="27"/>
      <c r="V21755" s="17"/>
    </row>
    <row r="21756" spans="4:22" x14ac:dyDescent="0.25">
      <c r="D21756" s="27"/>
      <c r="V21756" s="17"/>
    </row>
    <row r="21757" spans="4:22" x14ac:dyDescent="0.25">
      <c r="D21757" s="27"/>
      <c r="V21757" s="17"/>
    </row>
    <row r="21758" spans="4:22" x14ac:dyDescent="0.25">
      <c r="D21758" s="27"/>
      <c r="V21758" s="17"/>
    </row>
    <row r="21759" spans="4:22" x14ac:dyDescent="0.25">
      <c r="D21759" s="27"/>
      <c r="V21759" s="17"/>
    </row>
    <row r="21760" spans="4:22" x14ac:dyDescent="0.25">
      <c r="D21760" s="27"/>
      <c r="V21760" s="17"/>
    </row>
    <row r="21761" spans="4:22" x14ac:dyDescent="0.25">
      <c r="D21761" s="27"/>
      <c r="V21761" s="17"/>
    </row>
    <row r="21762" spans="4:22" x14ac:dyDescent="0.25">
      <c r="D21762" s="27"/>
      <c r="V21762" s="17"/>
    </row>
    <row r="21763" spans="4:22" x14ac:dyDescent="0.25">
      <c r="D21763" s="27"/>
      <c r="V21763" s="17"/>
    </row>
    <row r="21764" spans="4:22" x14ac:dyDescent="0.25">
      <c r="D21764" s="27"/>
      <c r="V21764" s="17"/>
    </row>
    <row r="21765" spans="4:22" x14ac:dyDescent="0.25">
      <c r="D21765" s="27"/>
      <c r="V21765" s="17"/>
    </row>
    <row r="21766" spans="4:22" x14ac:dyDescent="0.25">
      <c r="D21766" s="27"/>
      <c r="V21766" s="17"/>
    </row>
    <row r="21767" spans="4:22" x14ac:dyDescent="0.25">
      <c r="D21767" s="27"/>
      <c r="V21767" s="17"/>
    </row>
    <row r="21768" spans="4:22" x14ac:dyDescent="0.25">
      <c r="D21768" s="27"/>
      <c r="V21768" s="17"/>
    </row>
    <row r="21769" spans="4:22" x14ac:dyDescent="0.25">
      <c r="D21769" s="27"/>
      <c r="V21769" s="17"/>
    </row>
    <row r="21770" spans="4:22" x14ac:dyDescent="0.25">
      <c r="D21770" s="27"/>
      <c r="V21770" s="17"/>
    </row>
    <row r="21771" spans="4:22" x14ac:dyDescent="0.25">
      <c r="D21771" s="27"/>
      <c r="V21771" s="17"/>
    </row>
    <row r="21772" spans="4:22" x14ac:dyDescent="0.25">
      <c r="D21772" s="27"/>
      <c r="V21772" s="17"/>
    </row>
    <row r="21773" spans="4:22" x14ac:dyDescent="0.25">
      <c r="D21773" s="27"/>
      <c r="V21773" s="17"/>
    </row>
    <row r="21774" spans="4:22" x14ac:dyDescent="0.25">
      <c r="D21774" s="27"/>
      <c r="V21774" s="17"/>
    </row>
    <row r="21775" spans="4:22" x14ac:dyDescent="0.25">
      <c r="D21775" s="27"/>
      <c r="V21775" s="17"/>
    </row>
    <row r="21776" spans="4:22" x14ac:dyDescent="0.25">
      <c r="D21776" s="27"/>
      <c r="V21776" s="17"/>
    </row>
    <row r="21777" spans="4:22" x14ac:dyDescent="0.25">
      <c r="D21777" s="27"/>
      <c r="V21777" s="17"/>
    </row>
    <row r="21778" spans="4:22" x14ac:dyDescent="0.25">
      <c r="D21778" s="27"/>
      <c r="V21778" s="17"/>
    </row>
    <row r="21779" spans="4:22" x14ac:dyDescent="0.25">
      <c r="D21779" s="27"/>
      <c r="V21779" s="17"/>
    </row>
    <row r="21780" spans="4:22" x14ac:dyDescent="0.25">
      <c r="D21780" s="27"/>
      <c r="V21780" s="17"/>
    </row>
    <row r="21781" spans="4:22" x14ac:dyDescent="0.25">
      <c r="D21781" s="27"/>
      <c r="V21781" s="17"/>
    </row>
    <row r="21782" spans="4:22" x14ac:dyDescent="0.25">
      <c r="D21782" s="27"/>
      <c r="V21782" s="17"/>
    </row>
    <row r="21783" spans="4:22" x14ac:dyDescent="0.25">
      <c r="D21783" s="27"/>
      <c r="V21783" s="17"/>
    </row>
    <row r="21784" spans="4:22" x14ac:dyDescent="0.25">
      <c r="D21784" s="27"/>
      <c r="V21784" s="17"/>
    </row>
    <row r="21785" spans="4:22" x14ac:dyDescent="0.25">
      <c r="D21785" s="27"/>
      <c r="V21785" s="17"/>
    </row>
    <row r="21786" spans="4:22" x14ac:dyDescent="0.25">
      <c r="D21786" s="27"/>
      <c r="V21786" s="17"/>
    </row>
    <row r="21787" spans="4:22" x14ac:dyDescent="0.25">
      <c r="D21787" s="27"/>
      <c r="V21787" s="17"/>
    </row>
    <row r="21788" spans="4:22" x14ac:dyDescent="0.25">
      <c r="D21788" s="27"/>
      <c r="V21788" s="17"/>
    </row>
    <row r="21789" spans="4:22" x14ac:dyDescent="0.25">
      <c r="D21789" s="27"/>
      <c r="V21789" s="17"/>
    </row>
    <row r="21790" spans="4:22" x14ac:dyDescent="0.25">
      <c r="D21790" s="27"/>
      <c r="V21790" s="17"/>
    </row>
    <row r="21791" spans="4:22" x14ac:dyDescent="0.25">
      <c r="D21791" s="27"/>
      <c r="V21791" s="17"/>
    </row>
    <row r="21792" spans="4:22" x14ac:dyDescent="0.25">
      <c r="D21792" s="27"/>
      <c r="V21792" s="17"/>
    </row>
    <row r="21793" spans="4:22" x14ac:dyDescent="0.25">
      <c r="D21793" s="27"/>
      <c r="V21793" s="17"/>
    </row>
    <row r="21794" spans="4:22" x14ac:dyDescent="0.25">
      <c r="D21794" s="27"/>
      <c r="V21794" s="17"/>
    </row>
    <row r="21795" spans="4:22" x14ac:dyDescent="0.25">
      <c r="D21795" s="27"/>
      <c r="V21795" s="17"/>
    </row>
    <row r="21796" spans="4:22" x14ac:dyDescent="0.25">
      <c r="D21796" s="27"/>
      <c r="V21796" s="17"/>
    </row>
    <row r="21797" spans="4:22" x14ac:dyDescent="0.25">
      <c r="D21797" s="27"/>
      <c r="V21797" s="17"/>
    </row>
    <row r="21798" spans="4:22" x14ac:dyDescent="0.25">
      <c r="D21798" s="27"/>
      <c r="V21798" s="17"/>
    </row>
    <row r="21799" spans="4:22" x14ac:dyDescent="0.25">
      <c r="D21799" s="27"/>
      <c r="V21799" s="17"/>
    </row>
    <row r="21800" spans="4:22" x14ac:dyDescent="0.25">
      <c r="D21800" s="27"/>
      <c r="V21800" s="17"/>
    </row>
    <row r="21801" spans="4:22" x14ac:dyDescent="0.25">
      <c r="D21801" s="27"/>
      <c r="V21801" s="17"/>
    </row>
    <row r="21802" spans="4:22" x14ac:dyDescent="0.25">
      <c r="D21802" s="27"/>
      <c r="V21802" s="17"/>
    </row>
    <row r="21803" spans="4:22" x14ac:dyDescent="0.25">
      <c r="D21803" s="27"/>
      <c r="V21803" s="17"/>
    </row>
    <row r="21804" spans="4:22" x14ac:dyDescent="0.25">
      <c r="D21804" s="27"/>
      <c r="V21804" s="17"/>
    </row>
    <row r="21805" spans="4:22" x14ac:dyDescent="0.25">
      <c r="D21805" s="27"/>
      <c r="V21805" s="17"/>
    </row>
    <row r="21806" spans="4:22" x14ac:dyDescent="0.25">
      <c r="D21806" s="27"/>
      <c r="V21806" s="17"/>
    </row>
    <row r="21807" spans="4:22" x14ac:dyDescent="0.25">
      <c r="D21807" s="27"/>
      <c r="V21807" s="17"/>
    </row>
    <row r="21808" spans="4:22" x14ac:dyDescent="0.25">
      <c r="D21808" s="27"/>
      <c r="V21808" s="17"/>
    </row>
    <row r="21809" spans="4:22" x14ac:dyDescent="0.25">
      <c r="D21809" s="27"/>
      <c r="V21809" s="17"/>
    </row>
    <row r="21810" spans="4:22" x14ac:dyDescent="0.25">
      <c r="D21810" s="27"/>
      <c r="V21810" s="17"/>
    </row>
    <row r="21811" spans="4:22" x14ac:dyDescent="0.25">
      <c r="D21811" s="27"/>
      <c r="V21811" s="17"/>
    </row>
    <row r="21812" spans="4:22" x14ac:dyDescent="0.25">
      <c r="D21812" s="27"/>
      <c r="V21812" s="17"/>
    </row>
    <row r="21813" spans="4:22" x14ac:dyDescent="0.25">
      <c r="D21813" s="27"/>
      <c r="V21813" s="17"/>
    </row>
    <row r="21814" spans="4:22" x14ac:dyDescent="0.25">
      <c r="D21814" s="27"/>
      <c r="V21814" s="17"/>
    </row>
    <row r="21815" spans="4:22" x14ac:dyDescent="0.25">
      <c r="D21815" s="27"/>
      <c r="V21815" s="17"/>
    </row>
    <row r="21816" spans="4:22" x14ac:dyDescent="0.25">
      <c r="D21816" s="27"/>
      <c r="V21816" s="17"/>
    </row>
    <row r="21817" spans="4:22" x14ac:dyDescent="0.25">
      <c r="D21817" s="27"/>
      <c r="V21817" s="17"/>
    </row>
    <row r="21818" spans="4:22" x14ac:dyDescent="0.25">
      <c r="D21818" s="27"/>
      <c r="V21818" s="17"/>
    </row>
    <row r="21819" spans="4:22" x14ac:dyDescent="0.25">
      <c r="D21819" s="27"/>
      <c r="V21819" s="17"/>
    </row>
    <row r="21820" spans="4:22" x14ac:dyDescent="0.25">
      <c r="D21820" s="27"/>
      <c r="V21820" s="17"/>
    </row>
    <row r="21821" spans="4:22" x14ac:dyDescent="0.25">
      <c r="D21821" s="27"/>
      <c r="V21821" s="17"/>
    </row>
    <row r="21822" spans="4:22" x14ac:dyDescent="0.25">
      <c r="D21822" s="27"/>
      <c r="V21822" s="17"/>
    </row>
    <row r="21823" spans="4:22" x14ac:dyDescent="0.25">
      <c r="D21823" s="27"/>
      <c r="V21823" s="17"/>
    </row>
    <row r="21824" spans="4:22" x14ac:dyDescent="0.25">
      <c r="D21824" s="27"/>
      <c r="V21824" s="17"/>
    </row>
    <row r="21825" spans="4:22" x14ac:dyDescent="0.25">
      <c r="D21825" s="27"/>
      <c r="V21825" s="17"/>
    </row>
    <row r="21826" spans="4:22" x14ac:dyDescent="0.25">
      <c r="D21826" s="27"/>
      <c r="V21826" s="17"/>
    </row>
    <row r="21827" spans="4:22" x14ac:dyDescent="0.25">
      <c r="D21827" s="27"/>
      <c r="V21827" s="17"/>
    </row>
    <row r="21828" spans="4:22" x14ac:dyDescent="0.25">
      <c r="D21828" s="27"/>
      <c r="V21828" s="17"/>
    </row>
    <row r="21829" spans="4:22" x14ac:dyDescent="0.25">
      <c r="D21829" s="27"/>
      <c r="V21829" s="17"/>
    </row>
    <row r="21830" spans="4:22" x14ac:dyDescent="0.25">
      <c r="D21830" s="27"/>
      <c r="V21830" s="17"/>
    </row>
    <row r="21831" spans="4:22" x14ac:dyDescent="0.25">
      <c r="D21831" s="27"/>
      <c r="V21831" s="17"/>
    </row>
    <row r="21832" spans="4:22" x14ac:dyDescent="0.25">
      <c r="D21832" s="27"/>
      <c r="V21832" s="17"/>
    </row>
    <row r="21833" spans="4:22" x14ac:dyDescent="0.25">
      <c r="D21833" s="27"/>
      <c r="V21833" s="17"/>
    </row>
    <row r="21834" spans="4:22" x14ac:dyDescent="0.25">
      <c r="D21834" s="27"/>
      <c r="V21834" s="17"/>
    </row>
    <row r="21835" spans="4:22" x14ac:dyDescent="0.25">
      <c r="D21835" s="27"/>
      <c r="V21835" s="17"/>
    </row>
    <row r="21836" spans="4:22" x14ac:dyDescent="0.25">
      <c r="D21836" s="27"/>
      <c r="V21836" s="17"/>
    </row>
    <row r="21837" spans="4:22" x14ac:dyDescent="0.25">
      <c r="D21837" s="27"/>
      <c r="V21837" s="17"/>
    </row>
    <row r="21838" spans="4:22" x14ac:dyDescent="0.25">
      <c r="D21838" s="27"/>
      <c r="V21838" s="17"/>
    </row>
    <row r="21839" spans="4:22" x14ac:dyDescent="0.25">
      <c r="D21839" s="27"/>
      <c r="V21839" s="17"/>
    </row>
    <row r="21840" spans="4:22" x14ac:dyDescent="0.25">
      <c r="D21840" s="27"/>
      <c r="V21840" s="17"/>
    </row>
    <row r="21841" spans="4:22" x14ac:dyDescent="0.25">
      <c r="D21841" s="27"/>
      <c r="V21841" s="17"/>
    </row>
    <row r="21842" spans="4:22" x14ac:dyDescent="0.25">
      <c r="D21842" s="27"/>
      <c r="V21842" s="17"/>
    </row>
    <row r="21843" spans="4:22" x14ac:dyDescent="0.25">
      <c r="D21843" s="27"/>
      <c r="V21843" s="17"/>
    </row>
    <row r="21844" spans="4:22" x14ac:dyDescent="0.25">
      <c r="D21844" s="27"/>
      <c r="V21844" s="17"/>
    </row>
    <row r="21845" spans="4:22" x14ac:dyDescent="0.25">
      <c r="D21845" s="27"/>
      <c r="V21845" s="17"/>
    </row>
    <row r="21846" spans="4:22" x14ac:dyDescent="0.25">
      <c r="D21846" s="27"/>
      <c r="V21846" s="17"/>
    </row>
    <row r="21847" spans="4:22" x14ac:dyDescent="0.25">
      <c r="D21847" s="27"/>
      <c r="V21847" s="17"/>
    </row>
    <row r="21848" spans="4:22" x14ac:dyDescent="0.25">
      <c r="D21848" s="27"/>
      <c r="V21848" s="17"/>
    </row>
    <row r="21849" spans="4:22" x14ac:dyDescent="0.25">
      <c r="D21849" s="27"/>
      <c r="V21849" s="17"/>
    </row>
    <row r="21850" spans="4:22" x14ac:dyDescent="0.25">
      <c r="D21850" s="27"/>
      <c r="V21850" s="17"/>
    </row>
    <row r="21851" spans="4:22" x14ac:dyDescent="0.25">
      <c r="D21851" s="27"/>
      <c r="V21851" s="17"/>
    </row>
    <row r="21852" spans="4:22" x14ac:dyDescent="0.25">
      <c r="D21852" s="27"/>
      <c r="V21852" s="17"/>
    </row>
    <row r="21853" spans="4:22" x14ac:dyDescent="0.25">
      <c r="D21853" s="27"/>
      <c r="V21853" s="17"/>
    </row>
    <row r="21854" spans="4:22" x14ac:dyDescent="0.25">
      <c r="D21854" s="27"/>
      <c r="V21854" s="17"/>
    </row>
    <row r="21855" spans="4:22" x14ac:dyDescent="0.25">
      <c r="D21855" s="27"/>
      <c r="V21855" s="17"/>
    </row>
    <row r="21856" spans="4:22" x14ac:dyDescent="0.25">
      <c r="D21856" s="27"/>
      <c r="V21856" s="17"/>
    </row>
    <row r="21857" spans="4:22" x14ac:dyDescent="0.25">
      <c r="D21857" s="27"/>
      <c r="V21857" s="17"/>
    </row>
    <row r="21858" spans="4:22" x14ac:dyDescent="0.25">
      <c r="D21858" s="27"/>
      <c r="V21858" s="17"/>
    </row>
    <row r="21859" spans="4:22" x14ac:dyDescent="0.25">
      <c r="D21859" s="27"/>
      <c r="V21859" s="17"/>
    </row>
    <row r="21860" spans="4:22" x14ac:dyDescent="0.25">
      <c r="D21860" s="27"/>
      <c r="V21860" s="17"/>
    </row>
    <row r="21861" spans="4:22" x14ac:dyDescent="0.25">
      <c r="D21861" s="27"/>
      <c r="V21861" s="17"/>
    </row>
    <row r="21862" spans="4:22" x14ac:dyDescent="0.25">
      <c r="D21862" s="27"/>
      <c r="V21862" s="17"/>
    </row>
    <row r="21863" spans="4:22" x14ac:dyDescent="0.25">
      <c r="D21863" s="27"/>
      <c r="V21863" s="17"/>
    </row>
    <row r="21864" spans="4:22" x14ac:dyDescent="0.25">
      <c r="D21864" s="27"/>
      <c r="V21864" s="17"/>
    </row>
    <row r="21865" spans="4:22" x14ac:dyDescent="0.25">
      <c r="D21865" s="27"/>
      <c r="V21865" s="17"/>
    </row>
    <row r="21866" spans="4:22" x14ac:dyDescent="0.25">
      <c r="D21866" s="27"/>
      <c r="V21866" s="17"/>
    </row>
    <row r="21867" spans="4:22" x14ac:dyDescent="0.25">
      <c r="D21867" s="27"/>
      <c r="V21867" s="17"/>
    </row>
    <row r="21868" spans="4:22" x14ac:dyDescent="0.25">
      <c r="D21868" s="27"/>
      <c r="V21868" s="17"/>
    </row>
    <row r="21869" spans="4:22" x14ac:dyDescent="0.25">
      <c r="D21869" s="27"/>
      <c r="V21869" s="17"/>
    </row>
    <row r="21870" spans="4:22" x14ac:dyDescent="0.25">
      <c r="D21870" s="27"/>
      <c r="V21870" s="17"/>
    </row>
    <row r="21871" spans="4:22" x14ac:dyDescent="0.25">
      <c r="D21871" s="27"/>
      <c r="V21871" s="17"/>
    </row>
    <row r="21872" spans="4:22" x14ac:dyDescent="0.25">
      <c r="D21872" s="27"/>
      <c r="V21872" s="17"/>
    </row>
    <row r="21873" spans="4:22" x14ac:dyDescent="0.25">
      <c r="D21873" s="27"/>
      <c r="V21873" s="17"/>
    </row>
    <row r="21874" spans="4:22" x14ac:dyDescent="0.25">
      <c r="D21874" s="27"/>
      <c r="V21874" s="17"/>
    </row>
    <row r="21875" spans="4:22" x14ac:dyDescent="0.25">
      <c r="D21875" s="27"/>
      <c r="V21875" s="17"/>
    </row>
    <row r="21876" spans="4:22" x14ac:dyDescent="0.25">
      <c r="D21876" s="27"/>
      <c r="V21876" s="17"/>
    </row>
    <row r="21877" spans="4:22" x14ac:dyDescent="0.25">
      <c r="D21877" s="27"/>
      <c r="V21877" s="17"/>
    </row>
    <row r="21878" spans="4:22" x14ac:dyDescent="0.25">
      <c r="D21878" s="27"/>
      <c r="V21878" s="17"/>
    </row>
    <row r="21879" spans="4:22" x14ac:dyDescent="0.25">
      <c r="D21879" s="27"/>
      <c r="V21879" s="17"/>
    </row>
    <row r="21880" spans="4:22" x14ac:dyDescent="0.25">
      <c r="D21880" s="27"/>
      <c r="V21880" s="17"/>
    </row>
    <row r="21881" spans="4:22" x14ac:dyDescent="0.25">
      <c r="D21881" s="27"/>
      <c r="V21881" s="17"/>
    </row>
    <row r="21882" spans="4:22" x14ac:dyDescent="0.25">
      <c r="D21882" s="27"/>
      <c r="V21882" s="17"/>
    </row>
    <row r="21883" spans="4:22" x14ac:dyDescent="0.25">
      <c r="D21883" s="27"/>
      <c r="V21883" s="17"/>
    </row>
    <row r="21884" spans="4:22" x14ac:dyDescent="0.25">
      <c r="D21884" s="27"/>
      <c r="V21884" s="17"/>
    </row>
    <row r="21885" spans="4:22" x14ac:dyDescent="0.25">
      <c r="D21885" s="27"/>
      <c r="V21885" s="17"/>
    </row>
    <row r="21886" spans="4:22" x14ac:dyDescent="0.25">
      <c r="D21886" s="27"/>
      <c r="V21886" s="17"/>
    </row>
    <row r="21887" spans="4:22" x14ac:dyDescent="0.25">
      <c r="D21887" s="27"/>
      <c r="V21887" s="17"/>
    </row>
    <row r="21888" spans="4:22" x14ac:dyDescent="0.25">
      <c r="D21888" s="27"/>
      <c r="V21888" s="17"/>
    </row>
    <row r="21889" spans="4:22" x14ac:dyDescent="0.25">
      <c r="D21889" s="27"/>
      <c r="V21889" s="17"/>
    </row>
    <row r="21890" spans="4:22" x14ac:dyDescent="0.25">
      <c r="D21890" s="27"/>
      <c r="V21890" s="17"/>
    </row>
    <row r="21891" spans="4:22" x14ac:dyDescent="0.25">
      <c r="D21891" s="27"/>
      <c r="V21891" s="17"/>
    </row>
    <row r="21892" spans="4:22" x14ac:dyDescent="0.25">
      <c r="D21892" s="27"/>
      <c r="V21892" s="17"/>
    </row>
    <row r="21893" spans="4:22" x14ac:dyDescent="0.25">
      <c r="D21893" s="27"/>
      <c r="V21893" s="17"/>
    </row>
    <row r="21894" spans="4:22" x14ac:dyDescent="0.25">
      <c r="D21894" s="27"/>
      <c r="V21894" s="17"/>
    </row>
    <row r="21895" spans="4:22" x14ac:dyDescent="0.25">
      <c r="D21895" s="27"/>
      <c r="V21895" s="17"/>
    </row>
    <row r="21896" spans="4:22" x14ac:dyDescent="0.25">
      <c r="D21896" s="27"/>
      <c r="V21896" s="17"/>
    </row>
    <row r="21897" spans="4:22" x14ac:dyDescent="0.25">
      <c r="D21897" s="27"/>
      <c r="V21897" s="17"/>
    </row>
    <row r="21898" spans="4:22" x14ac:dyDescent="0.25">
      <c r="D21898" s="27"/>
      <c r="V21898" s="17"/>
    </row>
    <row r="21899" spans="4:22" x14ac:dyDescent="0.25">
      <c r="D21899" s="27"/>
      <c r="V21899" s="17"/>
    </row>
    <row r="21900" spans="4:22" x14ac:dyDescent="0.25">
      <c r="D21900" s="27"/>
      <c r="V21900" s="17"/>
    </row>
    <row r="21901" spans="4:22" x14ac:dyDescent="0.25">
      <c r="D21901" s="27"/>
      <c r="V21901" s="17"/>
    </row>
    <row r="21902" spans="4:22" x14ac:dyDescent="0.25">
      <c r="D21902" s="27"/>
      <c r="V21902" s="17"/>
    </row>
    <row r="21903" spans="4:22" x14ac:dyDescent="0.25">
      <c r="D21903" s="27"/>
      <c r="V21903" s="17"/>
    </row>
    <row r="21904" spans="4:22" x14ac:dyDescent="0.25">
      <c r="D21904" s="27"/>
      <c r="V21904" s="17"/>
    </row>
    <row r="21905" spans="4:22" x14ac:dyDescent="0.25">
      <c r="D21905" s="27"/>
      <c r="V21905" s="17"/>
    </row>
    <row r="21906" spans="4:22" x14ac:dyDescent="0.25">
      <c r="D21906" s="27"/>
      <c r="V21906" s="17"/>
    </row>
    <row r="21907" spans="4:22" x14ac:dyDescent="0.25">
      <c r="D21907" s="27"/>
      <c r="V21907" s="17"/>
    </row>
    <row r="21908" spans="4:22" x14ac:dyDescent="0.25">
      <c r="D21908" s="27"/>
      <c r="V21908" s="17"/>
    </row>
    <row r="21909" spans="4:22" x14ac:dyDescent="0.25">
      <c r="D21909" s="27"/>
      <c r="V21909" s="17"/>
    </row>
    <row r="21910" spans="4:22" x14ac:dyDescent="0.25">
      <c r="D21910" s="27"/>
      <c r="V21910" s="17"/>
    </row>
    <row r="21911" spans="4:22" x14ac:dyDescent="0.25">
      <c r="D21911" s="27"/>
      <c r="V21911" s="17"/>
    </row>
    <row r="21912" spans="4:22" x14ac:dyDescent="0.25">
      <c r="D21912" s="27"/>
      <c r="V21912" s="17"/>
    </row>
    <row r="21913" spans="4:22" x14ac:dyDescent="0.25">
      <c r="D21913" s="27"/>
      <c r="V21913" s="17"/>
    </row>
    <row r="21914" spans="4:22" x14ac:dyDescent="0.25">
      <c r="D21914" s="27"/>
      <c r="V21914" s="17"/>
    </row>
    <row r="21915" spans="4:22" x14ac:dyDescent="0.25">
      <c r="D21915" s="27"/>
      <c r="V21915" s="17"/>
    </row>
    <row r="21916" spans="4:22" x14ac:dyDescent="0.25">
      <c r="D21916" s="27"/>
      <c r="V21916" s="17"/>
    </row>
    <row r="21917" spans="4:22" x14ac:dyDescent="0.25">
      <c r="D21917" s="27"/>
      <c r="V21917" s="17"/>
    </row>
    <row r="21918" spans="4:22" x14ac:dyDescent="0.25">
      <c r="D21918" s="27"/>
      <c r="V21918" s="17"/>
    </row>
    <row r="21919" spans="4:22" x14ac:dyDescent="0.25">
      <c r="D21919" s="27"/>
      <c r="V21919" s="17"/>
    </row>
    <row r="21920" spans="4:22" x14ac:dyDescent="0.25">
      <c r="D21920" s="27"/>
      <c r="V21920" s="17"/>
    </row>
    <row r="21921" spans="4:22" x14ac:dyDescent="0.25">
      <c r="D21921" s="27"/>
      <c r="V21921" s="17"/>
    </row>
    <row r="21922" spans="4:22" x14ac:dyDescent="0.25">
      <c r="D21922" s="27"/>
      <c r="V21922" s="17"/>
    </row>
    <row r="21923" spans="4:22" x14ac:dyDescent="0.25">
      <c r="D21923" s="27"/>
      <c r="V21923" s="17"/>
    </row>
    <row r="21924" spans="4:22" x14ac:dyDescent="0.25">
      <c r="D21924" s="27"/>
      <c r="V21924" s="17"/>
    </row>
    <row r="21925" spans="4:22" x14ac:dyDescent="0.25">
      <c r="D21925" s="27"/>
      <c r="V21925" s="17"/>
    </row>
    <row r="21926" spans="4:22" x14ac:dyDescent="0.25">
      <c r="D21926" s="27"/>
      <c r="V21926" s="17"/>
    </row>
    <row r="21927" spans="4:22" x14ac:dyDescent="0.25">
      <c r="D21927" s="27"/>
      <c r="V21927" s="17"/>
    </row>
    <row r="21928" spans="4:22" x14ac:dyDescent="0.25">
      <c r="D21928" s="27"/>
      <c r="V21928" s="17"/>
    </row>
    <row r="21929" spans="4:22" x14ac:dyDescent="0.25">
      <c r="D21929" s="27"/>
      <c r="V21929" s="17"/>
    </row>
    <row r="21930" spans="4:22" x14ac:dyDescent="0.25">
      <c r="D21930" s="27"/>
      <c r="V21930" s="17"/>
    </row>
    <row r="21931" spans="4:22" x14ac:dyDescent="0.25">
      <c r="D21931" s="27"/>
      <c r="V21931" s="17"/>
    </row>
    <row r="21932" spans="4:22" x14ac:dyDescent="0.25">
      <c r="D21932" s="27"/>
      <c r="V21932" s="17"/>
    </row>
    <row r="21933" spans="4:22" x14ac:dyDescent="0.25">
      <c r="D21933" s="27"/>
      <c r="V21933" s="17"/>
    </row>
    <row r="21934" spans="4:22" x14ac:dyDescent="0.25">
      <c r="D21934" s="27"/>
      <c r="V21934" s="17"/>
    </row>
    <row r="21935" spans="4:22" x14ac:dyDescent="0.25">
      <c r="D21935" s="27"/>
      <c r="V21935" s="17"/>
    </row>
    <row r="21936" spans="4:22" x14ac:dyDescent="0.25">
      <c r="D21936" s="27"/>
      <c r="V21936" s="17"/>
    </row>
    <row r="21937" spans="4:22" x14ac:dyDescent="0.25">
      <c r="D21937" s="27"/>
      <c r="V21937" s="17"/>
    </row>
    <row r="21938" spans="4:22" x14ac:dyDescent="0.25">
      <c r="D21938" s="27"/>
      <c r="V21938" s="17"/>
    </row>
    <row r="21939" spans="4:22" x14ac:dyDescent="0.25">
      <c r="D21939" s="27"/>
      <c r="V21939" s="17"/>
    </row>
    <row r="21940" spans="4:22" x14ac:dyDescent="0.25">
      <c r="D21940" s="27"/>
      <c r="V21940" s="17"/>
    </row>
    <row r="21941" spans="4:22" x14ac:dyDescent="0.25">
      <c r="D21941" s="27"/>
      <c r="V21941" s="17"/>
    </row>
    <row r="21942" spans="4:22" x14ac:dyDescent="0.25">
      <c r="D21942" s="27"/>
      <c r="V21942" s="17"/>
    </row>
    <row r="21943" spans="4:22" x14ac:dyDescent="0.25">
      <c r="D21943" s="27"/>
      <c r="V21943" s="17"/>
    </row>
    <row r="21944" spans="4:22" x14ac:dyDescent="0.25">
      <c r="D21944" s="27"/>
      <c r="V21944" s="17"/>
    </row>
    <row r="21945" spans="4:22" x14ac:dyDescent="0.25">
      <c r="D21945" s="27"/>
      <c r="V21945" s="17"/>
    </row>
    <row r="21946" spans="4:22" x14ac:dyDescent="0.25">
      <c r="D21946" s="27"/>
      <c r="V21946" s="17"/>
    </row>
    <row r="21947" spans="4:22" x14ac:dyDescent="0.25">
      <c r="D21947" s="27"/>
      <c r="V21947" s="17"/>
    </row>
    <row r="21948" spans="4:22" x14ac:dyDescent="0.25">
      <c r="D21948" s="27"/>
      <c r="V21948" s="17"/>
    </row>
    <row r="21949" spans="4:22" x14ac:dyDescent="0.25">
      <c r="D21949" s="27"/>
      <c r="V21949" s="17"/>
    </row>
    <row r="21950" spans="4:22" x14ac:dyDescent="0.25">
      <c r="D21950" s="27"/>
      <c r="V21950" s="17"/>
    </row>
    <row r="21951" spans="4:22" x14ac:dyDescent="0.25">
      <c r="D21951" s="27"/>
      <c r="V21951" s="17"/>
    </row>
    <row r="21952" spans="4:22" x14ac:dyDescent="0.25">
      <c r="D21952" s="27"/>
      <c r="V21952" s="17"/>
    </row>
    <row r="21953" spans="4:22" x14ac:dyDescent="0.25">
      <c r="D21953" s="27"/>
      <c r="V21953" s="17"/>
    </row>
    <row r="21954" spans="4:22" x14ac:dyDescent="0.25">
      <c r="D21954" s="27"/>
      <c r="V21954" s="17"/>
    </row>
    <row r="21955" spans="4:22" x14ac:dyDescent="0.25">
      <c r="D21955" s="27"/>
      <c r="V21955" s="17"/>
    </row>
    <row r="21956" spans="4:22" x14ac:dyDescent="0.25">
      <c r="D21956" s="27"/>
      <c r="V21956" s="17"/>
    </row>
    <row r="21957" spans="4:22" x14ac:dyDescent="0.25">
      <c r="D21957" s="27"/>
      <c r="V21957" s="17"/>
    </row>
    <row r="21958" spans="4:22" x14ac:dyDescent="0.25">
      <c r="D21958" s="27"/>
      <c r="V21958" s="17"/>
    </row>
    <row r="21959" spans="4:22" x14ac:dyDescent="0.25">
      <c r="D21959" s="27"/>
      <c r="V21959" s="17"/>
    </row>
    <row r="21960" spans="4:22" x14ac:dyDescent="0.25">
      <c r="D21960" s="27"/>
      <c r="V21960" s="17"/>
    </row>
    <row r="21961" spans="4:22" x14ac:dyDescent="0.25">
      <c r="D21961" s="27"/>
      <c r="V21961" s="17"/>
    </row>
    <row r="21962" spans="4:22" x14ac:dyDescent="0.25">
      <c r="D21962" s="27"/>
      <c r="V21962" s="17"/>
    </row>
    <row r="21963" spans="4:22" x14ac:dyDescent="0.25">
      <c r="D21963" s="27"/>
      <c r="V21963" s="17"/>
    </row>
    <row r="21964" spans="4:22" x14ac:dyDescent="0.25">
      <c r="D21964" s="27"/>
      <c r="V21964" s="17"/>
    </row>
    <row r="21965" spans="4:22" x14ac:dyDescent="0.25">
      <c r="D21965" s="27"/>
      <c r="V21965" s="17"/>
    </row>
    <row r="21966" spans="4:22" x14ac:dyDescent="0.25">
      <c r="D21966" s="27"/>
      <c r="V21966" s="17"/>
    </row>
    <row r="21967" spans="4:22" x14ac:dyDescent="0.25">
      <c r="D21967" s="27"/>
      <c r="V21967" s="17"/>
    </row>
    <row r="21968" spans="4:22" x14ac:dyDescent="0.25">
      <c r="D21968" s="27"/>
      <c r="V21968" s="17"/>
    </row>
    <row r="21969" spans="4:22" x14ac:dyDescent="0.25">
      <c r="D21969" s="27"/>
      <c r="V21969" s="17"/>
    </row>
    <row r="21970" spans="4:22" x14ac:dyDescent="0.25">
      <c r="D21970" s="27"/>
      <c r="V21970" s="17"/>
    </row>
    <row r="21971" spans="4:22" x14ac:dyDescent="0.25">
      <c r="D21971" s="27"/>
      <c r="V21971" s="17"/>
    </row>
    <row r="21972" spans="4:22" x14ac:dyDescent="0.25">
      <c r="D21972" s="27"/>
      <c r="V21972" s="17"/>
    </row>
    <row r="21973" spans="4:22" x14ac:dyDescent="0.25">
      <c r="D21973" s="27"/>
      <c r="V21973" s="17"/>
    </row>
    <row r="21974" spans="4:22" x14ac:dyDescent="0.25">
      <c r="D21974" s="27"/>
      <c r="V21974" s="17"/>
    </row>
    <row r="21975" spans="4:22" x14ac:dyDescent="0.25">
      <c r="D21975" s="27"/>
      <c r="V21975" s="17"/>
    </row>
    <row r="21976" spans="4:22" x14ac:dyDescent="0.25">
      <c r="D21976" s="27"/>
      <c r="V21976" s="17"/>
    </row>
    <row r="21977" spans="4:22" x14ac:dyDescent="0.25">
      <c r="D21977" s="27"/>
      <c r="V21977" s="17"/>
    </row>
    <row r="21978" spans="4:22" x14ac:dyDescent="0.25">
      <c r="D21978" s="27"/>
      <c r="V21978" s="17"/>
    </row>
    <row r="21979" spans="4:22" x14ac:dyDescent="0.25">
      <c r="D21979" s="27"/>
      <c r="V21979" s="17"/>
    </row>
    <row r="21980" spans="4:22" x14ac:dyDescent="0.25">
      <c r="D21980" s="27"/>
      <c r="V21980" s="17"/>
    </row>
    <row r="21981" spans="4:22" x14ac:dyDescent="0.25">
      <c r="D21981" s="27"/>
      <c r="V21981" s="17"/>
    </row>
    <row r="21982" spans="4:22" x14ac:dyDescent="0.25">
      <c r="D21982" s="27"/>
      <c r="V21982" s="17"/>
    </row>
    <row r="21983" spans="4:22" x14ac:dyDescent="0.25">
      <c r="D21983" s="27"/>
      <c r="V21983" s="17"/>
    </row>
    <row r="21984" spans="4:22" x14ac:dyDescent="0.25">
      <c r="D21984" s="27"/>
      <c r="V21984" s="17"/>
    </row>
    <row r="21985" spans="4:22" x14ac:dyDescent="0.25">
      <c r="D21985" s="27"/>
      <c r="V21985" s="17"/>
    </row>
    <row r="21986" spans="4:22" x14ac:dyDescent="0.25">
      <c r="D21986" s="27"/>
      <c r="V21986" s="17"/>
    </row>
    <row r="21987" spans="4:22" x14ac:dyDescent="0.25">
      <c r="D21987" s="27"/>
      <c r="V21987" s="17"/>
    </row>
    <row r="21988" spans="4:22" x14ac:dyDescent="0.25">
      <c r="D21988" s="27"/>
      <c r="V21988" s="17"/>
    </row>
    <row r="21989" spans="4:22" x14ac:dyDescent="0.25">
      <c r="D21989" s="27"/>
      <c r="V21989" s="17"/>
    </row>
    <row r="21990" spans="4:22" x14ac:dyDescent="0.25">
      <c r="D21990" s="27"/>
      <c r="V21990" s="17"/>
    </row>
    <row r="21991" spans="4:22" x14ac:dyDescent="0.25">
      <c r="D21991" s="27"/>
      <c r="V21991" s="17"/>
    </row>
    <row r="21992" spans="4:22" x14ac:dyDescent="0.25">
      <c r="D21992" s="27"/>
      <c r="V21992" s="17"/>
    </row>
    <row r="21993" spans="4:22" x14ac:dyDescent="0.25">
      <c r="D21993" s="27"/>
      <c r="V21993" s="17"/>
    </row>
    <row r="21994" spans="4:22" x14ac:dyDescent="0.25">
      <c r="D21994" s="27"/>
      <c r="V21994" s="17"/>
    </row>
    <row r="21995" spans="4:22" x14ac:dyDescent="0.25">
      <c r="D21995" s="27"/>
      <c r="V21995" s="17"/>
    </row>
    <row r="21996" spans="4:22" x14ac:dyDescent="0.25">
      <c r="D21996" s="27"/>
      <c r="V21996" s="17"/>
    </row>
    <row r="21997" spans="4:22" x14ac:dyDescent="0.25">
      <c r="D21997" s="27"/>
      <c r="V21997" s="17"/>
    </row>
    <row r="21998" spans="4:22" x14ac:dyDescent="0.25">
      <c r="D21998" s="27"/>
      <c r="V21998" s="17"/>
    </row>
    <row r="21999" spans="4:22" x14ac:dyDescent="0.25">
      <c r="D21999" s="27"/>
      <c r="V21999" s="17"/>
    </row>
    <row r="22000" spans="4:22" x14ac:dyDescent="0.25">
      <c r="D22000" s="27"/>
      <c r="V22000" s="17"/>
    </row>
    <row r="22001" spans="4:22" x14ac:dyDescent="0.25">
      <c r="D22001" s="27"/>
      <c r="V22001" s="17"/>
    </row>
    <row r="22002" spans="4:22" x14ac:dyDescent="0.25">
      <c r="D22002" s="27"/>
      <c r="V22002" s="17"/>
    </row>
    <row r="22003" spans="4:22" x14ac:dyDescent="0.25">
      <c r="D22003" s="27"/>
      <c r="V22003" s="17"/>
    </row>
    <row r="22004" spans="4:22" x14ac:dyDescent="0.25">
      <c r="D22004" s="27"/>
      <c r="V22004" s="17"/>
    </row>
    <row r="22005" spans="4:22" x14ac:dyDescent="0.25">
      <c r="D22005" s="27"/>
      <c r="V22005" s="17"/>
    </row>
    <row r="22006" spans="4:22" x14ac:dyDescent="0.25">
      <c r="D22006" s="27"/>
      <c r="V22006" s="17"/>
    </row>
    <row r="22007" spans="4:22" x14ac:dyDescent="0.25">
      <c r="D22007" s="27"/>
      <c r="V22007" s="17"/>
    </row>
    <row r="22008" spans="4:22" x14ac:dyDescent="0.25">
      <c r="D22008" s="27"/>
      <c r="V22008" s="17"/>
    </row>
    <row r="22009" spans="4:22" x14ac:dyDescent="0.25">
      <c r="D22009" s="27"/>
      <c r="V22009" s="17"/>
    </row>
    <row r="22010" spans="4:22" x14ac:dyDescent="0.25">
      <c r="D22010" s="27"/>
      <c r="V22010" s="17"/>
    </row>
    <row r="22011" spans="4:22" x14ac:dyDescent="0.25">
      <c r="D22011" s="27"/>
      <c r="V22011" s="17"/>
    </row>
    <row r="22012" spans="4:22" x14ac:dyDescent="0.25">
      <c r="D22012" s="27"/>
      <c r="V22012" s="17"/>
    </row>
    <row r="22013" spans="4:22" x14ac:dyDescent="0.25">
      <c r="D22013" s="27"/>
      <c r="V22013" s="17"/>
    </row>
    <row r="22014" spans="4:22" x14ac:dyDescent="0.25">
      <c r="D22014" s="27"/>
      <c r="V22014" s="17"/>
    </row>
    <row r="22015" spans="4:22" x14ac:dyDescent="0.25">
      <c r="D22015" s="27"/>
      <c r="V22015" s="17"/>
    </row>
    <row r="22016" spans="4:22" x14ac:dyDescent="0.25">
      <c r="D22016" s="27"/>
      <c r="V22016" s="17"/>
    </row>
    <row r="22017" spans="4:22" x14ac:dyDescent="0.25">
      <c r="D22017" s="27"/>
      <c r="V22017" s="17"/>
    </row>
    <row r="22018" spans="4:22" x14ac:dyDescent="0.25">
      <c r="D22018" s="27"/>
      <c r="V22018" s="17"/>
    </row>
    <row r="22019" spans="4:22" x14ac:dyDescent="0.25">
      <c r="D22019" s="27"/>
      <c r="V22019" s="17"/>
    </row>
    <row r="22020" spans="4:22" x14ac:dyDescent="0.25">
      <c r="D22020" s="27"/>
      <c r="V22020" s="17"/>
    </row>
    <row r="22021" spans="4:22" x14ac:dyDescent="0.25">
      <c r="D22021" s="27"/>
      <c r="V22021" s="17"/>
    </row>
    <row r="22022" spans="4:22" x14ac:dyDescent="0.25">
      <c r="D22022" s="27"/>
      <c r="V22022" s="17"/>
    </row>
    <row r="22023" spans="4:22" x14ac:dyDescent="0.25">
      <c r="D22023" s="27"/>
      <c r="V22023" s="17"/>
    </row>
    <row r="22024" spans="4:22" x14ac:dyDescent="0.25">
      <c r="D22024" s="27"/>
      <c r="V22024" s="17"/>
    </row>
    <row r="22025" spans="4:22" x14ac:dyDescent="0.25">
      <c r="D22025" s="27"/>
      <c r="V22025" s="17"/>
    </row>
    <row r="22026" spans="4:22" x14ac:dyDescent="0.25">
      <c r="D22026" s="27"/>
      <c r="V22026" s="17"/>
    </row>
    <row r="22027" spans="4:22" x14ac:dyDescent="0.25">
      <c r="D22027" s="27"/>
      <c r="V22027" s="17"/>
    </row>
    <row r="22028" spans="4:22" x14ac:dyDescent="0.25">
      <c r="D22028" s="27"/>
      <c r="V22028" s="17"/>
    </row>
    <row r="22029" spans="4:22" x14ac:dyDescent="0.25">
      <c r="D22029" s="27"/>
      <c r="V22029" s="17"/>
    </row>
    <row r="22030" spans="4:22" x14ac:dyDescent="0.25">
      <c r="D22030" s="27"/>
      <c r="V22030" s="17"/>
    </row>
    <row r="22031" spans="4:22" x14ac:dyDescent="0.25">
      <c r="D22031" s="27"/>
      <c r="V22031" s="17"/>
    </row>
    <row r="22032" spans="4:22" x14ac:dyDescent="0.25">
      <c r="D22032" s="27"/>
      <c r="V22032" s="17"/>
    </row>
    <row r="22033" spans="4:22" x14ac:dyDescent="0.25">
      <c r="D22033" s="27"/>
      <c r="V22033" s="17"/>
    </row>
    <row r="22034" spans="4:22" x14ac:dyDescent="0.25">
      <c r="D22034" s="27"/>
      <c r="V22034" s="17"/>
    </row>
    <row r="22035" spans="4:22" x14ac:dyDescent="0.25">
      <c r="D22035" s="27"/>
      <c r="V22035" s="17"/>
    </row>
    <row r="22036" spans="4:22" x14ac:dyDescent="0.25">
      <c r="D22036" s="27"/>
      <c r="V22036" s="17"/>
    </row>
    <row r="22037" spans="4:22" x14ac:dyDescent="0.25">
      <c r="D22037" s="27"/>
      <c r="V22037" s="17"/>
    </row>
    <row r="22038" spans="4:22" x14ac:dyDescent="0.25">
      <c r="D22038" s="27"/>
      <c r="V22038" s="17"/>
    </row>
    <row r="22039" spans="4:22" x14ac:dyDescent="0.25">
      <c r="D22039" s="27"/>
      <c r="V22039" s="17"/>
    </row>
    <row r="22040" spans="4:22" x14ac:dyDescent="0.25">
      <c r="D22040" s="27"/>
      <c r="V22040" s="17"/>
    </row>
    <row r="22041" spans="4:22" x14ac:dyDescent="0.25">
      <c r="D22041" s="27"/>
      <c r="V22041" s="17"/>
    </row>
    <row r="22042" spans="4:22" x14ac:dyDescent="0.25">
      <c r="D22042" s="27"/>
      <c r="V22042" s="17"/>
    </row>
    <row r="22043" spans="4:22" x14ac:dyDescent="0.25">
      <c r="D22043" s="27"/>
      <c r="V22043" s="17"/>
    </row>
    <row r="22044" spans="4:22" x14ac:dyDescent="0.25">
      <c r="D22044" s="27"/>
      <c r="V22044" s="17"/>
    </row>
    <row r="22045" spans="4:22" x14ac:dyDescent="0.25">
      <c r="D22045" s="27"/>
      <c r="V22045" s="17"/>
    </row>
    <row r="22046" spans="4:22" x14ac:dyDescent="0.25">
      <c r="D22046" s="27"/>
      <c r="V22046" s="17"/>
    </row>
    <row r="22047" spans="4:22" x14ac:dyDescent="0.25">
      <c r="D22047" s="27"/>
      <c r="V22047" s="17"/>
    </row>
    <row r="22048" spans="4:22" x14ac:dyDescent="0.25">
      <c r="D22048" s="27"/>
      <c r="V22048" s="17"/>
    </row>
    <row r="22049" spans="4:22" x14ac:dyDescent="0.25">
      <c r="D22049" s="27"/>
      <c r="V22049" s="17"/>
    </row>
    <row r="22050" spans="4:22" x14ac:dyDescent="0.25">
      <c r="D22050" s="27"/>
      <c r="V22050" s="17"/>
    </row>
    <row r="22051" spans="4:22" x14ac:dyDescent="0.25">
      <c r="D22051" s="27"/>
      <c r="V22051" s="17"/>
    </row>
    <row r="22052" spans="4:22" x14ac:dyDescent="0.25">
      <c r="D22052" s="27"/>
      <c r="V22052" s="17"/>
    </row>
    <row r="22053" spans="4:22" x14ac:dyDescent="0.25">
      <c r="D22053" s="27"/>
      <c r="V22053" s="17"/>
    </row>
    <row r="22054" spans="4:22" x14ac:dyDescent="0.25">
      <c r="D22054" s="27"/>
      <c r="V22054" s="17"/>
    </row>
    <row r="22055" spans="4:22" x14ac:dyDescent="0.25">
      <c r="D22055" s="27"/>
      <c r="V22055" s="17"/>
    </row>
    <row r="22056" spans="4:22" x14ac:dyDescent="0.25">
      <c r="D22056" s="27"/>
      <c r="V22056" s="17"/>
    </row>
    <row r="22057" spans="4:22" x14ac:dyDescent="0.25">
      <c r="D22057" s="27"/>
      <c r="V22057" s="17"/>
    </row>
    <row r="22058" spans="4:22" x14ac:dyDescent="0.25">
      <c r="D22058" s="27"/>
      <c r="V22058" s="17"/>
    </row>
    <row r="22059" spans="4:22" x14ac:dyDescent="0.25">
      <c r="D22059" s="27"/>
      <c r="V22059" s="17"/>
    </row>
    <row r="22060" spans="4:22" x14ac:dyDescent="0.25">
      <c r="D22060" s="27"/>
      <c r="V22060" s="17"/>
    </row>
    <row r="22061" spans="4:22" x14ac:dyDescent="0.25">
      <c r="D22061" s="27"/>
      <c r="V22061" s="17"/>
    </row>
    <row r="22062" spans="4:22" x14ac:dyDescent="0.25">
      <c r="D22062" s="27"/>
      <c r="V22062" s="17"/>
    </row>
    <row r="22063" spans="4:22" x14ac:dyDescent="0.25">
      <c r="D22063" s="27"/>
      <c r="V22063" s="17"/>
    </row>
    <row r="22064" spans="4:22" x14ac:dyDescent="0.25">
      <c r="D22064" s="27"/>
      <c r="V22064" s="17"/>
    </row>
    <row r="22065" spans="4:22" x14ac:dyDescent="0.25">
      <c r="D22065" s="27"/>
      <c r="V22065" s="17"/>
    </row>
    <row r="22066" spans="4:22" x14ac:dyDescent="0.25">
      <c r="D22066" s="27"/>
      <c r="V22066" s="17"/>
    </row>
    <row r="22067" spans="4:22" x14ac:dyDescent="0.25">
      <c r="D22067" s="27"/>
      <c r="V22067" s="17"/>
    </row>
    <row r="22068" spans="4:22" x14ac:dyDescent="0.25">
      <c r="D22068" s="27"/>
      <c r="V22068" s="17"/>
    </row>
    <row r="22069" spans="4:22" x14ac:dyDescent="0.25">
      <c r="D22069" s="27"/>
      <c r="V22069" s="17"/>
    </row>
    <row r="22070" spans="4:22" x14ac:dyDescent="0.25">
      <c r="D22070" s="27"/>
      <c r="V22070" s="17"/>
    </row>
    <row r="22071" spans="4:22" x14ac:dyDescent="0.25">
      <c r="D22071" s="27"/>
      <c r="V22071" s="17"/>
    </row>
    <row r="22072" spans="4:22" x14ac:dyDescent="0.25">
      <c r="D22072" s="27"/>
      <c r="V22072" s="17"/>
    </row>
    <row r="22073" spans="4:22" x14ac:dyDescent="0.25">
      <c r="D22073" s="27"/>
      <c r="V22073" s="17"/>
    </row>
    <row r="22074" spans="4:22" x14ac:dyDescent="0.25">
      <c r="D22074" s="27"/>
      <c r="V22074" s="17"/>
    </row>
    <row r="22075" spans="4:22" x14ac:dyDescent="0.25">
      <c r="D22075" s="27"/>
      <c r="V22075" s="17"/>
    </row>
    <row r="22076" spans="4:22" x14ac:dyDescent="0.25">
      <c r="D22076" s="27"/>
      <c r="V22076" s="17"/>
    </row>
    <row r="22077" spans="4:22" x14ac:dyDescent="0.25">
      <c r="D22077" s="27"/>
      <c r="V22077" s="17"/>
    </row>
    <row r="22078" spans="4:22" x14ac:dyDescent="0.25">
      <c r="D22078" s="27"/>
      <c r="V22078" s="17"/>
    </row>
    <row r="22079" spans="4:22" x14ac:dyDescent="0.25">
      <c r="D22079" s="27"/>
      <c r="V22079" s="17"/>
    </row>
    <row r="22080" spans="4:22" x14ac:dyDescent="0.25">
      <c r="D22080" s="27"/>
      <c r="V22080" s="17"/>
    </row>
    <row r="22081" spans="4:22" x14ac:dyDescent="0.25">
      <c r="D22081" s="27"/>
      <c r="V22081" s="17"/>
    </row>
    <row r="22082" spans="4:22" x14ac:dyDescent="0.25">
      <c r="D22082" s="27"/>
      <c r="V22082" s="17"/>
    </row>
    <row r="22083" spans="4:22" x14ac:dyDescent="0.25">
      <c r="D22083" s="27"/>
      <c r="V22083" s="17"/>
    </row>
    <row r="22084" spans="4:22" x14ac:dyDescent="0.25">
      <c r="D22084" s="27"/>
      <c r="V22084" s="17"/>
    </row>
    <row r="22085" spans="4:22" x14ac:dyDescent="0.25">
      <c r="D22085" s="27"/>
      <c r="V22085" s="17"/>
    </row>
    <row r="22086" spans="4:22" x14ac:dyDescent="0.25">
      <c r="D22086" s="27"/>
      <c r="V22086" s="17"/>
    </row>
    <row r="22087" spans="4:22" x14ac:dyDescent="0.25">
      <c r="D22087" s="27"/>
      <c r="V22087" s="17"/>
    </row>
    <row r="22088" spans="4:22" x14ac:dyDescent="0.25">
      <c r="D22088" s="27"/>
      <c r="V22088" s="17"/>
    </row>
    <row r="22089" spans="4:22" x14ac:dyDescent="0.25">
      <c r="D22089" s="27"/>
      <c r="V22089" s="17"/>
    </row>
    <row r="22090" spans="4:22" x14ac:dyDescent="0.25">
      <c r="D22090" s="27"/>
      <c r="V22090" s="17"/>
    </row>
    <row r="22091" spans="4:22" x14ac:dyDescent="0.25">
      <c r="D22091" s="27"/>
      <c r="V22091" s="17"/>
    </row>
    <row r="22092" spans="4:22" x14ac:dyDescent="0.25">
      <c r="D22092" s="27"/>
      <c r="V22092" s="17"/>
    </row>
    <row r="22093" spans="4:22" x14ac:dyDescent="0.25">
      <c r="D22093" s="27"/>
      <c r="V22093" s="17"/>
    </row>
    <row r="22094" spans="4:22" x14ac:dyDescent="0.25">
      <c r="D22094" s="27"/>
      <c r="V22094" s="17"/>
    </row>
    <row r="22095" spans="4:22" x14ac:dyDescent="0.25">
      <c r="D22095" s="27"/>
      <c r="V22095" s="17"/>
    </row>
    <row r="22096" spans="4:22" x14ac:dyDescent="0.25">
      <c r="D22096" s="27"/>
      <c r="V22096" s="17"/>
    </row>
    <row r="22097" spans="4:22" x14ac:dyDescent="0.25">
      <c r="D22097" s="27"/>
      <c r="V22097" s="17"/>
    </row>
    <row r="22098" spans="4:22" x14ac:dyDescent="0.25">
      <c r="D22098" s="27"/>
      <c r="V22098" s="17"/>
    </row>
    <row r="22099" spans="4:22" x14ac:dyDescent="0.25">
      <c r="D22099" s="27"/>
      <c r="V22099" s="17"/>
    </row>
    <row r="22100" spans="4:22" x14ac:dyDescent="0.25">
      <c r="D22100" s="27"/>
      <c r="V22100" s="17"/>
    </row>
    <row r="22101" spans="4:22" x14ac:dyDescent="0.25">
      <c r="D22101" s="27"/>
      <c r="V22101" s="17"/>
    </row>
    <row r="22102" spans="4:22" x14ac:dyDescent="0.25">
      <c r="D22102" s="27"/>
      <c r="V22102" s="17"/>
    </row>
    <row r="22103" spans="4:22" x14ac:dyDescent="0.25">
      <c r="D22103" s="27"/>
      <c r="V22103" s="17"/>
    </row>
    <row r="22104" spans="4:22" x14ac:dyDescent="0.25">
      <c r="D22104" s="27"/>
      <c r="V22104" s="17"/>
    </row>
    <row r="22105" spans="4:22" x14ac:dyDescent="0.25">
      <c r="D22105" s="27"/>
      <c r="V22105" s="17"/>
    </row>
    <row r="22106" spans="4:22" x14ac:dyDescent="0.25">
      <c r="D22106" s="27"/>
      <c r="V22106" s="17"/>
    </row>
    <row r="22107" spans="4:22" x14ac:dyDescent="0.25">
      <c r="D22107" s="27"/>
      <c r="V22107" s="17"/>
    </row>
    <row r="22108" spans="4:22" x14ac:dyDescent="0.25">
      <c r="D22108" s="27"/>
      <c r="V22108" s="17"/>
    </row>
    <row r="22109" spans="4:22" x14ac:dyDescent="0.25">
      <c r="D22109" s="27"/>
      <c r="V22109" s="17"/>
    </row>
    <row r="22110" spans="4:22" x14ac:dyDescent="0.25">
      <c r="D22110" s="27"/>
      <c r="V22110" s="17"/>
    </row>
    <row r="22111" spans="4:22" x14ac:dyDescent="0.25">
      <c r="D22111" s="27"/>
      <c r="V22111" s="17"/>
    </row>
    <row r="22112" spans="4:22" x14ac:dyDescent="0.25">
      <c r="D22112" s="27"/>
      <c r="V22112" s="17"/>
    </row>
    <row r="22113" spans="4:22" x14ac:dyDescent="0.25">
      <c r="D22113" s="27"/>
      <c r="V22113" s="17"/>
    </row>
    <row r="22114" spans="4:22" x14ac:dyDescent="0.25">
      <c r="D22114" s="27"/>
      <c r="V22114" s="17"/>
    </row>
    <row r="22115" spans="4:22" x14ac:dyDescent="0.25">
      <c r="D22115" s="27"/>
      <c r="V22115" s="17"/>
    </row>
    <row r="22116" spans="4:22" x14ac:dyDescent="0.25">
      <c r="D22116" s="27"/>
      <c r="V22116" s="17"/>
    </row>
    <row r="22117" spans="4:22" x14ac:dyDescent="0.25">
      <c r="D22117" s="27"/>
      <c r="V22117" s="17"/>
    </row>
    <row r="22118" spans="4:22" x14ac:dyDescent="0.25">
      <c r="D22118" s="27"/>
      <c r="V22118" s="17"/>
    </row>
    <row r="22119" spans="4:22" x14ac:dyDescent="0.25">
      <c r="D22119" s="27"/>
      <c r="V22119" s="17"/>
    </row>
    <row r="22120" spans="4:22" x14ac:dyDescent="0.25">
      <c r="D22120" s="27"/>
      <c r="V22120" s="17"/>
    </row>
    <row r="22121" spans="4:22" x14ac:dyDescent="0.25">
      <c r="D22121" s="27"/>
      <c r="V22121" s="17"/>
    </row>
    <row r="22122" spans="4:22" x14ac:dyDescent="0.25">
      <c r="D22122" s="27"/>
      <c r="V22122" s="17"/>
    </row>
    <row r="22123" spans="4:22" x14ac:dyDescent="0.25">
      <c r="D22123" s="27"/>
      <c r="V22123" s="17"/>
    </row>
    <row r="22124" spans="4:22" x14ac:dyDescent="0.25">
      <c r="D22124" s="27"/>
      <c r="V22124" s="17"/>
    </row>
    <row r="22125" spans="4:22" x14ac:dyDescent="0.25">
      <c r="D22125" s="27"/>
      <c r="V22125" s="17"/>
    </row>
    <row r="22126" spans="4:22" x14ac:dyDescent="0.25">
      <c r="D22126" s="27"/>
      <c r="V22126" s="17"/>
    </row>
    <row r="22127" spans="4:22" x14ac:dyDescent="0.25">
      <c r="D22127" s="27"/>
      <c r="V22127" s="17"/>
    </row>
    <row r="22128" spans="4:22" x14ac:dyDescent="0.25">
      <c r="D22128" s="27"/>
      <c r="V22128" s="17"/>
    </row>
    <row r="22129" spans="4:22" x14ac:dyDescent="0.25">
      <c r="D22129" s="27"/>
      <c r="V22129" s="17"/>
    </row>
    <row r="22130" spans="4:22" x14ac:dyDescent="0.25">
      <c r="D22130" s="27"/>
      <c r="V22130" s="17"/>
    </row>
    <row r="22131" spans="4:22" x14ac:dyDescent="0.25">
      <c r="D22131" s="27"/>
      <c r="V22131" s="17"/>
    </row>
    <row r="22132" spans="4:22" x14ac:dyDescent="0.25">
      <c r="D22132" s="27"/>
      <c r="V22132" s="17"/>
    </row>
    <row r="22133" spans="4:22" x14ac:dyDescent="0.25">
      <c r="D22133" s="27"/>
      <c r="V22133" s="17"/>
    </row>
    <row r="22134" spans="4:22" x14ac:dyDescent="0.25">
      <c r="D22134" s="27"/>
      <c r="V22134" s="17"/>
    </row>
    <row r="22135" spans="4:22" x14ac:dyDescent="0.25">
      <c r="D22135" s="27"/>
      <c r="V22135" s="17"/>
    </row>
    <row r="22136" spans="4:22" x14ac:dyDescent="0.25">
      <c r="D22136" s="27"/>
      <c r="V22136" s="17"/>
    </row>
    <row r="22137" spans="4:22" x14ac:dyDescent="0.25">
      <c r="D22137" s="27"/>
      <c r="V22137" s="17"/>
    </row>
    <row r="22138" spans="4:22" x14ac:dyDescent="0.25">
      <c r="D22138" s="27"/>
      <c r="V22138" s="17"/>
    </row>
    <row r="22139" spans="4:22" x14ac:dyDescent="0.25">
      <c r="D22139" s="27"/>
      <c r="V22139" s="17"/>
    </row>
    <row r="22140" spans="4:22" x14ac:dyDescent="0.25">
      <c r="D22140" s="27"/>
      <c r="V22140" s="17"/>
    </row>
    <row r="22141" spans="4:22" x14ac:dyDescent="0.25">
      <c r="D22141" s="27"/>
      <c r="V22141" s="17"/>
    </row>
    <row r="22142" spans="4:22" x14ac:dyDescent="0.25">
      <c r="D22142" s="27"/>
      <c r="V22142" s="17"/>
    </row>
    <row r="22143" spans="4:22" x14ac:dyDescent="0.25">
      <c r="D22143" s="27"/>
      <c r="V22143" s="17"/>
    </row>
    <row r="22144" spans="4:22" x14ac:dyDescent="0.25">
      <c r="D22144" s="27"/>
      <c r="V22144" s="17"/>
    </row>
    <row r="22145" spans="4:22" x14ac:dyDescent="0.25">
      <c r="D22145" s="27"/>
      <c r="V22145" s="17"/>
    </row>
    <row r="22146" spans="4:22" x14ac:dyDescent="0.25">
      <c r="D22146" s="27"/>
      <c r="V22146" s="17"/>
    </row>
    <row r="22147" spans="4:22" x14ac:dyDescent="0.25">
      <c r="D22147" s="27"/>
      <c r="V22147" s="17"/>
    </row>
    <row r="22148" spans="4:22" x14ac:dyDescent="0.25">
      <c r="D22148" s="27"/>
      <c r="V22148" s="17"/>
    </row>
    <row r="22149" spans="4:22" x14ac:dyDescent="0.25">
      <c r="D22149" s="27"/>
      <c r="V22149" s="17"/>
    </row>
    <row r="22150" spans="4:22" x14ac:dyDescent="0.25">
      <c r="D22150" s="27"/>
      <c r="V22150" s="17"/>
    </row>
    <row r="22151" spans="4:22" x14ac:dyDescent="0.25">
      <c r="D22151" s="27"/>
      <c r="V22151" s="17"/>
    </row>
    <row r="22152" spans="4:22" x14ac:dyDescent="0.25">
      <c r="D22152" s="27"/>
      <c r="V22152" s="17"/>
    </row>
    <row r="22153" spans="4:22" x14ac:dyDescent="0.25">
      <c r="D22153" s="27"/>
      <c r="V22153" s="17"/>
    </row>
    <row r="22154" spans="4:22" x14ac:dyDescent="0.25">
      <c r="D22154" s="27"/>
      <c r="V22154" s="17"/>
    </row>
    <row r="22155" spans="4:22" x14ac:dyDescent="0.25">
      <c r="D22155" s="27"/>
      <c r="V22155" s="17"/>
    </row>
    <row r="22156" spans="4:22" x14ac:dyDescent="0.25">
      <c r="D22156" s="27"/>
      <c r="V22156" s="17"/>
    </row>
    <row r="22157" spans="4:22" x14ac:dyDescent="0.25">
      <c r="D22157" s="27"/>
      <c r="V22157" s="17"/>
    </row>
    <row r="22158" spans="4:22" x14ac:dyDescent="0.25">
      <c r="D22158" s="27"/>
      <c r="V22158" s="17"/>
    </row>
    <row r="22159" spans="4:22" x14ac:dyDescent="0.25">
      <c r="D22159" s="27"/>
      <c r="V22159" s="17"/>
    </row>
    <row r="22160" spans="4:22" x14ac:dyDescent="0.25">
      <c r="D22160" s="27"/>
      <c r="V22160" s="17"/>
    </row>
    <row r="22161" spans="4:22" x14ac:dyDescent="0.25">
      <c r="D22161" s="27"/>
      <c r="V22161" s="17"/>
    </row>
    <row r="22162" spans="4:22" x14ac:dyDescent="0.25">
      <c r="D22162" s="27"/>
      <c r="V22162" s="17"/>
    </row>
    <row r="22163" spans="4:22" x14ac:dyDescent="0.25">
      <c r="D22163" s="27"/>
      <c r="V22163" s="17"/>
    </row>
    <row r="22164" spans="4:22" x14ac:dyDescent="0.25">
      <c r="D22164" s="27"/>
      <c r="V22164" s="17"/>
    </row>
    <row r="22165" spans="4:22" x14ac:dyDescent="0.25">
      <c r="D22165" s="27"/>
      <c r="V22165" s="17"/>
    </row>
    <row r="22166" spans="4:22" x14ac:dyDescent="0.25">
      <c r="D22166" s="27"/>
      <c r="V22166" s="17"/>
    </row>
    <row r="22167" spans="4:22" x14ac:dyDescent="0.25">
      <c r="D22167" s="27"/>
      <c r="V22167" s="17"/>
    </row>
    <row r="22168" spans="4:22" x14ac:dyDescent="0.25">
      <c r="D22168" s="27"/>
      <c r="V22168" s="17"/>
    </row>
    <row r="22169" spans="4:22" x14ac:dyDescent="0.25">
      <c r="D22169" s="27"/>
      <c r="V22169" s="17"/>
    </row>
    <row r="22170" spans="4:22" x14ac:dyDescent="0.25">
      <c r="D22170" s="27"/>
      <c r="V22170" s="17"/>
    </row>
    <row r="22171" spans="4:22" x14ac:dyDescent="0.25">
      <c r="D22171" s="27"/>
      <c r="V22171" s="17"/>
    </row>
    <row r="22172" spans="4:22" x14ac:dyDescent="0.25">
      <c r="D22172" s="27"/>
      <c r="V22172" s="17"/>
    </row>
    <row r="22173" spans="4:22" x14ac:dyDescent="0.25">
      <c r="D22173" s="27"/>
      <c r="V22173" s="17"/>
    </row>
    <row r="22174" spans="4:22" x14ac:dyDescent="0.25">
      <c r="D22174" s="27"/>
      <c r="V22174" s="17"/>
    </row>
    <row r="22175" spans="4:22" x14ac:dyDescent="0.25">
      <c r="D22175" s="27"/>
      <c r="V22175" s="17"/>
    </row>
    <row r="22176" spans="4:22" x14ac:dyDescent="0.25">
      <c r="D22176" s="27"/>
      <c r="V22176" s="17"/>
    </row>
    <row r="22177" spans="4:22" x14ac:dyDescent="0.25">
      <c r="D22177" s="27"/>
      <c r="V22177" s="17"/>
    </row>
    <row r="22178" spans="4:22" x14ac:dyDescent="0.25">
      <c r="D22178" s="27"/>
      <c r="V22178" s="17"/>
    </row>
    <row r="22179" spans="4:22" x14ac:dyDescent="0.25">
      <c r="D22179" s="27"/>
      <c r="V22179" s="17"/>
    </row>
    <row r="22180" spans="4:22" x14ac:dyDescent="0.25">
      <c r="D22180" s="27"/>
      <c r="V22180" s="17"/>
    </row>
    <row r="22181" spans="4:22" x14ac:dyDescent="0.25">
      <c r="D22181" s="27"/>
      <c r="V22181" s="17"/>
    </row>
    <row r="22182" spans="4:22" x14ac:dyDescent="0.25">
      <c r="D22182" s="27"/>
      <c r="V22182" s="17"/>
    </row>
    <row r="22183" spans="4:22" x14ac:dyDescent="0.25">
      <c r="D22183" s="27"/>
      <c r="V22183" s="17"/>
    </row>
    <row r="22184" spans="4:22" x14ac:dyDescent="0.25">
      <c r="D22184" s="27"/>
      <c r="V22184" s="17"/>
    </row>
    <row r="22185" spans="4:22" x14ac:dyDescent="0.25">
      <c r="D22185" s="27"/>
      <c r="V22185" s="17"/>
    </row>
    <row r="22186" spans="4:22" x14ac:dyDescent="0.25">
      <c r="D22186" s="27"/>
      <c r="V22186" s="17"/>
    </row>
    <row r="22187" spans="4:22" x14ac:dyDescent="0.25">
      <c r="D22187" s="27"/>
      <c r="V22187" s="17"/>
    </row>
    <row r="22188" spans="4:22" x14ac:dyDescent="0.25">
      <c r="D22188" s="27"/>
      <c r="V22188" s="17"/>
    </row>
    <row r="22189" spans="4:22" x14ac:dyDescent="0.25">
      <c r="D22189" s="27"/>
      <c r="V22189" s="17"/>
    </row>
    <row r="22190" spans="4:22" x14ac:dyDescent="0.25">
      <c r="D22190" s="27"/>
      <c r="V22190" s="17"/>
    </row>
    <row r="22191" spans="4:22" x14ac:dyDescent="0.25">
      <c r="D22191" s="27"/>
      <c r="V22191" s="17"/>
    </row>
    <row r="22192" spans="4:22" x14ac:dyDescent="0.25">
      <c r="D22192" s="27"/>
      <c r="V22192" s="17"/>
    </row>
    <row r="22193" spans="4:22" x14ac:dyDescent="0.25">
      <c r="D22193" s="27"/>
      <c r="V22193" s="17"/>
    </row>
    <row r="22194" spans="4:22" x14ac:dyDescent="0.25">
      <c r="D22194" s="27"/>
      <c r="V22194" s="17"/>
    </row>
    <row r="22195" spans="4:22" x14ac:dyDescent="0.25">
      <c r="D22195" s="27"/>
      <c r="V22195" s="17"/>
    </row>
    <row r="22196" spans="4:22" x14ac:dyDescent="0.25">
      <c r="D22196" s="27"/>
      <c r="V22196" s="17"/>
    </row>
    <row r="22197" spans="4:22" x14ac:dyDescent="0.25">
      <c r="D22197" s="27"/>
      <c r="V22197" s="17"/>
    </row>
    <row r="22198" spans="4:22" x14ac:dyDescent="0.25">
      <c r="D22198" s="27"/>
      <c r="V22198" s="17"/>
    </row>
    <row r="22199" spans="4:22" x14ac:dyDescent="0.25">
      <c r="D22199" s="27"/>
      <c r="V22199" s="17"/>
    </row>
    <row r="22200" spans="4:22" x14ac:dyDescent="0.25">
      <c r="D22200" s="27"/>
      <c r="V22200" s="17"/>
    </row>
    <row r="22201" spans="4:22" x14ac:dyDescent="0.25">
      <c r="D22201" s="27"/>
      <c r="V22201" s="17"/>
    </row>
    <row r="22202" spans="4:22" x14ac:dyDescent="0.25">
      <c r="D22202" s="27"/>
      <c r="V22202" s="17"/>
    </row>
    <row r="22203" spans="4:22" x14ac:dyDescent="0.25">
      <c r="D22203" s="27"/>
      <c r="V22203" s="17"/>
    </row>
    <row r="22204" spans="4:22" x14ac:dyDescent="0.25">
      <c r="D22204" s="27"/>
      <c r="V22204" s="17"/>
    </row>
    <row r="22205" spans="4:22" x14ac:dyDescent="0.25">
      <c r="D22205" s="27"/>
      <c r="V22205" s="17"/>
    </row>
    <row r="22206" spans="4:22" x14ac:dyDescent="0.25">
      <c r="D22206" s="27"/>
      <c r="V22206" s="17"/>
    </row>
    <row r="22207" spans="4:22" x14ac:dyDescent="0.25">
      <c r="D22207" s="27"/>
      <c r="V22207" s="17"/>
    </row>
    <row r="22208" spans="4:22" x14ac:dyDescent="0.25">
      <c r="D22208" s="27"/>
      <c r="V22208" s="17"/>
    </row>
    <row r="22209" spans="4:22" x14ac:dyDescent="0.25">
      <c r="D22209" s="27"/>
      <c r="V22209" s="17"/>
    </row>
    <row r="22210" spans="4:22" x14ac:dyDescent="0.25">
      <c r="D22210" s="27"/>
      <c r="V22210" s="17"/>
    </row>
    <row r="22211" spans="4:22" x14ac:dyDescent="0.25">
      <c r="D22211" s="27"/>
      <c r="V22211" s="17"/>
    </row>
    <row r="22212" spans="4:22" x14ac:dyDescent="0.25">
      <c r="D22212" s="27"/>
      <c r="V22212" s="17"/>
    </row>
    <row r="22213" spans="4:22" x14ac:dyDescent="0.25">
      <c r="D22213" s="27"/>
      <c r="V22213" s="17"/>
    </row>
    <row r="22214" spans="4:22" x14ac:dyDescent="0.25">
      <c r="D22214" s="27"/>
      <c r="V22214" s="17"/>
    </row>
    <row r="22215" spans="4:22" x14ac:dyDescent="0.25">
      <c r="D22215" s="27"/>
      <c r="V22215" s="17"/>
    </row>
    <row r="22216" spans="4:22" x14ac:dyDescent="0.25">
      <c r="D22216" s="27"/>
      <c r="V22216" s="17"/>
    </row>
    <row r="22217" spans="4:22" x14ac:dyDescent="0.25">
      <c r="D22217" s="27"/>
      <c r="V22217" s="17"/>
    </row>
    <row r="22218" spans="4:22" x14ac:dyDescent="0.25">
      <c r="D22218" s="27"/>
      <c r="V22218" s="17"/>
    </row>
    <row r="22219" spans="4:22" x14ac:dyDescent="0.25">
      <c r="D22219" s="27"/>
      <c r="V22219" s="17"/>
    </row>
    <row r="22220" spans="4:22" x14ac:dyDescent="0.25">
      <c r="D22220" s="27"/>
      <c r="V22220" s="17"/>
    </row>
    <row r="22221" spans="4:22" x14ac:dyDescent="0.25">
      <c r="D22221" s="27"/>
      <c r="V22221" s="17"/>
    </row>
    <row r="22222" spans="4:22" x14ac:dyDescent="0.25">
      <c r="D22222" s="27"/>
      <c r="V22222" s="17"/>
    </row>
    <row r="22223" spans="4:22" x14ac:dyDescent="0.25">
      <c r="D22223" s="27"/>
      <c r="V22223" s="17"/>
    </row>
    <row r="22224" spans="4:22" x14ac:dyDescent="0.25">
      <c r="D22224" s="27"/>
      <c r="V22224" s="17"/>
    </row>
    <row r="22225" spans="4:22" x14ac:dyDescent="0.25">
      <c r="D22225" s="27"/>
      <c r="V22225" s="17"/>
    </row>
    <row r="22226" spans="4:22" x14ac:dyDescent="0.25">
      <c r="D22226" s="27"/>
      <c r="V22226" s="17"/>
    </row>
    <row r="22227" spans="4:22" x14ac:dyDescent="0.25">
      <c r="D22227" s="27"/>
      <c r="V22227" s="17"/>
    </row>
    <row r="22228" spans="4:22" x14ac:dyDescent="0.25">
      <c r="D22228" s="27"/>
      <c r="V22228" s="17"/>
    </row>
    <row r="22229" spans="4:22" x14ac:dyDescent="0.25">
      <c r="D22229" s="27"/>
      <c r="V22229" s="17"/>
    </row>
    <row r="22230" spans="4:22" x14ac:dyDescent="0.25">
      <c r="D22230" s="27"/>
      <c r="V22230" s="17"/>
    </row>
    <row r="22231" spans="4:22" x14ac:dyDescent="0.25">
      <c r="D22231" s="27"/>
      <c r="V22231" s="17"/>
    </row>
    <row r="22232" spans="4:22" x14ac:dyDescent="0.25">
      <c r="D22232" s="27"/>
      <c r="V22232" s="17"/>
    </row>
    <row r="22233" spans="4:22" x14ac:dyDescent="0.25">
      <c r="D22233" s="27"/>
      <c r="V22233" s="17"/>
    </row>
    <row r="22234" spans="4:22" x14ac:dyDescent="0.25">
      <c r="D22234" s="27"/>
      <c r="V22234" s="17"/>
    </row>
    <row r="22235" spans="4:22" x14ac:dyDescent="0.25">
      <c r="D22235" s="27"/>
      <c r="V22235" s="17"/>
    </row>
    <row r="22236" spans="4:22" x14ac:dyDescent="0.25">
      <c r="D22236" s="27"/>
      <c r="V22236" s="17"/>
    </row>
    <row r="22237" spans="4:22" x14ac:dyDescent="0.25">
      <c r="D22237" s="27"/>
      <c r="V22237" s="17"/>
    </row>
    <row r="22238" spans="4:22" x14ac:dyDescent="0.25">
      <c r="D22238" s="27"/>
      <c r="V22238" s="17"/>
    </row>
    <row r="22239" spans="4:22" x14ac:dyDescent="0.25">
      <c r="D22239" s="27"/>
      <c r="V22239" s="17"/>
    </row>
    <row r="22240" spans="4:22" x14ac:dyDescent="0.25">
      <c r="D22240" s="27"/>
      <c r="V22240" s="17"/>
    </row>
    <row r="22241" spans="4:22" x14ac:dyDescent="0.25">
      <c r="D22241" s="27"/>
      <c r="V22241" s="17"/>
    </row>
    <row r="22242" spans="4:22" x14ac:dyDescent="0.25">
      <c r="D22242" s="27"/>
      <c r="V22242" s="17"/>
    </row>
    <row r="22243" spans="4:22" x14ac:dyDescent="0.25">
      <c r="D22243" s="27"/>
      <c r="V22243" s="17"/>
    </row>
    <row r="22244" spans="4:22" x14ac:dyDescent="0.25">
      <c r="D22244" s="27"/>
      <c r="V22244" s="17"/>
    </row>
    <row r="22245" spans="4:22" x14ac:dyDescent="0.25">
      <c r="D22245" s="27"/>
      <c r="V22245" s="17"/>
    </row>
    <row r="22246" spans="4:22" x14ac:dyDescent="0.25">
      <c r="D22246" s="27"/>
      <c r="V22246" s="17"/>
    </row>
    <row r="22247" spans="4:22" x14ac:dyDescent="0.25">
      <c r="D22247" s="27"/>
      <c r="V22247" s="17"/>
    </row>
    <row r="22248" spans="4:22" x14ac:dyDescent="0.25">
      <c r="D22248" s="27"/>
      <c r="V22248" s="17"/>
    </row>
    <row r="22249" spans="4:22" x14ac:dyDescent="0.25">
      <c r="D22249" s="27"/>
      <c r="V22249" s="17"/>
    </row>
    <row r="22250" spans="4:22" x14ac:dyDescent="0.25">
      <c r="D22250" s="27"/>
      <c r="V22250" s="17"/>
    </row>
    <row r="22251" spans="4:22" x14ac:dyDescent="0.25">
      <c r="D22251" s="27"/>
      <c r="V22251" s="17"/>
    </row>
    <row r="22252" spans="4:22" x14ac:dyDescent="0.25">
      <c r="D22252" s="27"/>
      <c r="V22252" s="17"/>
    </row>
    <row r="22253" spans="4:22" x14ac:dyDescent="0.25">
      <c r="D22253" s="27"/>
      <c r="V22253" s="17"/>
    </row>
    <row r="22254" spans="4:22" x14ac:dyDescent="0.25">
      <c r="D22254" s="27"/>
      <c r="V22254" s="17"/>
    </row>
    <row r="22255" spans="4:22" x14ac:dyDescent="0.25">
      <c r="D22255" s="27"/>
      <c r="V22255" s="17"/>
    </row>
    <row r="22256" spans="4:22" x14ac:dyDescent="0.25">
      <c r="D22256" s="27"/>
      <c r="V22256" s="17"/>
    </row>
    <row r="22257" spans="4:22" x14ac:dyDescent="0.25">
      <c r="D22257" s="27"/>
      <c r="V22257" s="17"/>
    </row>
    <row r="22258" spans="4:22" x14ac:dyDescent="0.25">
      <c r="D22258" s="27"/>
      <c r="V22258" s="17"/>
    </row>
    <row r="22259" spans="4:22" x14ac:dyDescent="0.25">
      <c r="D22259" s="27"/>
      <c r="V22259" s="17"/>
    </row>
    <row r="22260" spans="4:22" x14ac:dyDescent="0.25">
      <c r="D22260" s="27"/>
      <c r="V22260" s="17"/>
    </row>
    <row r="22261" spans="4:22" x14ac:dyDescent="0.25">
      <c r="D22261" s="27"/>
      <c r="V22261" s="17"/>
    </row>
    <row r="22262" spans="4:22" x14ac:dyDescent="0.25">
      <c r="D22262" s="27"/>
      <c r="V22262" s="17"/>
    </row>
    <row r="22263" spans="4:22" x14ac:dyDescent="0.25">
      <c r="D22263" s="27"/>
      <c r="V22263" s="17"/>
    </row>
    <row r="22264" spans="4:22" x14ac:dyDescent="0.25">
      <c r="D22264" s="27"/>
      <c r="V22264" s="17"/>
    </row>
    <row r="22265" spans="4:22" x14ac:dyDescent="0.25">
      <c r="D22265" s="27"/>
      <c r="V22265" s="17"/>
    </row>
    <row r="22266" spans="4:22" x14ac:dyDescent="0.25">
      <c r="D22266" s="27"/>
      <c r="V22266" s="17"/>
    </row>
    <row r="22267" spans="4:22" x14ac:dyDescent="0.25">
      <c r="D22267" s="27"/>
      <c r="V22267" s="17"/>
    </row>
    <row r="22268" spans="4:22" x14ac:dyDescent="0.25">
      <c r="D22268" s="27"/>
      <c r="V22268" s="17"/>
    </row>
    <row r="22269" spans="4:22" x14ac:dyDescent="0.25">
      <c r="D22269" s="27"/>
      <c r="V22269" s="17"/>
    </row>
    <row r="22270" spans="4:22" x14ac:dyDescent="0.25">
      <c r="D22270" s="27"/>
      <c r="V22270" s="17"/>
    </row>
    <row r="22271" spans="4:22" x14ac:dyDescent="0.25">
      <c r="D22271" s="27"/>
      <c r="V22271" s="17"/>
    </row>
    <row r="22272" spans="4:22" x14ac:dyDescent="0.25">
      <c r="D22272" s="27"/>
      <c r="V22272" s="17"/>
    </row>
    <row r="22273" spans="4:22" x14ac:dyDescent="0.25">
      <c r="D22273" s="27"/>
      <c r="V22273" s="17"/>
    </row>
    <row r="22274" spans="4:22" x14ac:dyDescent="0.25">
      <c r="D22274" s="27"/>
      <c r="V22274" s="17"/>
    </row>
    <row r="22275" spans="4:22" x14ac:dyDescent="0.25">
      <c r="D22275" s="27"/>
      <c r="V22275" s="17"/>
    </row>
    <row r="22276" spans="4:22" x14ac:dyDescent="0.25">
      <c r="D22276" s="27"/>
      <c r="V22276" s="17"/>
    </row>
    <row r="22277" spans="4:22" x14ac:dyDescent="0.25">
      <c r="D22277" s="27"/>
      <c r="V22277" s="17"/>
    </row>
    <row r="22278" spans="4:22" x14ac:dyDescent="0.25">
      <c r="D22278" s="27"/>
      <c r="V22278" s="17"/>
    </row>
    <row r="22279" spans="4:22" x14ac:dyDescent="0.25">
      <c r="D22279" s="27"/>
      <c r="V22279" s="17"/>
    </row>
    <row r="22280" spans="4:22" x14ac:dyDescent="0.25">
      <c r="D22280" s="27"/>
      <c r="V22280" s="17"/>
    </row>
    <row r="22281" spans="4:22" x14ac:dyDescent="0.25">
      <c r="D22281" s="27"/>
      <c r="V22281" s="17"/>
    </row>
    <row r="22282" spans="4:22" x14ac:dyDescent="0.25">
      <c r="D22282" s="27"/>
      <c r="V22282" s="17"/>
    </row>
    <row r="22283" spans="4:22" x14ac:dyDescent="0.25">
      <c r="D22283" s="27"/>
      <c r="V22283" s="17"/>
    </row>
    <row r="22284" spans="4:22" x14ac:dyDescent="0.25">
      <c r="D22284" s="27"/>
      <c r="V22284" s="17"/>
    </row>
    <row r="22285" spans="4:22" x14ac:dyDescent="0.25">
      <c r="D22285" s="27"/>
      <c r="V22285" s="17"/>
    </row>
    <row r="22286" spans="4:22" x14ac:dyDescent="0.25">
      <c r="D22286" s="27"/>
      <c r="V22286" s="17"/>
    </row>
    <row r="22287" spans="4:22" x14ac:dyDescent="0.25">
      <c r="D22287" s="27"/>
      <c r="V22287" s="17"/>
    </row>
    <row r="22288" spans="4:22" x14ac:dyDescent="0.25">
      <c r="D22288" s="27"/>
      <c r="V22288" s="17"/>
    </row>
    <row r="22289" spans="4:22" x14ac:dyDescent="0.25">
      <c r="D22289" s="27"/>
      <c r="V22289" s="17"/>
    </row>
    <row r="22290" spans="4:22" x14ac:dyDescent="0.25">
      <c r="D22290" s="27"/>
      <c r="V22290" s="17"/>
    </row>
    <row r="22291" spans="4:22" x14ac:dyDescent="0.25">
      <c r="D22291" s="27"/>
      <c r="V22291" s="17"/>
    </row>
    <row r="22292" spans="4:22" x14ac:dyDescent="0.25">
      <c r="D22292" s="27"/>
      <c r="V22292" s="17"/>
    </row>
    <row r="22293" spans="4:22" x14ac:dyDescent="0.25">
      <c r="D22293" s="27"/>
      <c r="V22293" s="17"/>
    </row>
    <row r="22294" spans="4:22" x14ac:dyDescent="0.25">
      <c r="D22294" s="27"/>
      <c r="V22294" s="17"/>
    </row>
    <row r="22295" spans="4:22" x14ac:dyDescent="0.25">
      <c r="D22295" s="27"/>
      <c r="V22295" s="17"/>
    </row>
    <row r="22296" spans="4:22" x14ac:dyDescent="0.25">
      <c r="D22296" s="27"/>
      <c r="V22296" s="17"/>
    </row>
    <row r="22297" spans="4:22" x14ac:dyDescent="0.25">
      <c r="D22297" s="27"/>
      <c r="V22297" s="17"/>
    </row>
    <row r="22298" spans="4:22" x14ac:dyDescent="0.25">
      <c r="D22298" s="27"/>
      <c r="V22298" s="17"/>
    </row>
    <row r="22299" spans="4:22" x14ac:dyDescent="0.25">
      <c r="D22299" s="27"/>
      <c r="V22299" s="17"/>
    </row>
    <row r="22300" spans="4:22" x14ac:dyDescent="0.25">
      <c r="D22300" s="27"/>
      <c r="V22300" s="17"/>
    </row>
    <row r="22301" spans="4:22" x14ac:dyDescent="0.25">
      <c r="D22301" s="27"/>
      <c r="V22301" s="17"/>
    </row>
    <row r="22302" spans="4:22" x14ac:dyDescent="0.25">
      <c r="D22302" s="27"/>
      <c r="V22302" s="17"/>
    </row>
    <row r="22303" spans="4:22" x14ac:dyDescent="0.25">
      <c r="D22303" s="27"/>
      <c r="V22303" s="17"/>
    </row>
    <row r="22304" spans="4:22" x14ac:dyDescent="0.25">
      <c r="D22304" s="27"/>
      <c r="V22304" s="17"/>
    </row>
    <row r="22305" spans="4:22" x14ac:dyDescent="0.25">
      <c r="D22305" s="27"/>
      <c r="V22305" s="17"/>
    </row>
    <row r="22306" spans="4:22" x14ac:dyDescent="0.25">
      <c r="D22306" s="27"/>
      <c r="V22306" s="17"/>
    </row>
    <row r="22307" spans="4:22" x14ac:dyDescent="0.25">
      <c r="D22307" s="27"/>
      <c r="V22307" s="17"/>
    </row>
    <row r="22308" spans="4:22" x14ac:dyDescent="0.25">
      <c r="D22308" s="27"/>
      <c r="V22308" s="17"/>
    </row>
    <row r="22309" spans="4:22" x14ac:dyDescent="0.25">
      <c r="D22309" s="27"/>
      <c r="V22309" s="17"/>
    </row>
    <row r="22310" spans="4:22" x14ac:dyDescent="0.25">
      <c r="D22310" s="27"/>
      <c r="V22310" s="17"/>
    </row>
    <row r="22311" spans="4:22" x14ac:dyDescent="0.25">
      <c r="D22311" s="27"/>
      <c r="V22311" s="17"/>
    </row>
    <row r="22312" spans="4:22" x14ac:dyDescent="0.25">
      <c r="D22312" s="27"/>
      <c r="V22312" s="17"/>
    </row>
    <row r="22313" spans="4:22" x14ac:dyDescent="0.25">
      <c r="D22313" s="27"/>
      <c r="V22313" s="17"/>
    </row>
    <row r="22314" spans="4:22" x14ac:dyDescent="0.25">
      <c r="D22314" s="27"/>
      <c r="V22314" s="17"/>
    </row>
    <row r="22315" spans="4:22" x14ac:dyDescent="0.25">
      <c r="D22315" s="27"/>
      <c r="V22315" s="17"/>
    </row>
    <row r="22316" spans="4:22" x14ac:dyDescent="0.25">
      <c r="D22316" s="27"/>
      <c r="V22316" s="17"/>
    </row>
    <row r="22317" spans="4:22" x14ac:dyDescent="0.25">
      <c r="D22317" s="27"/>
      <c r="V22317" s="17"/>
    </row>
    <row r="22318" spans="4:22" x14ac:dyDescent="0.25">
      <c r="D22318" s="27"/>
      <c r="V22318" s="17"/>
    </row>
    <row r="22319" spans="4:22" x14ac:dyDescent="0.25">
      <c r="D22319" s="27"/>
      <c r="V22319" s="17"/>
    </row>
    <row r="22320" spans="4:22" x14ac:dyDescent="0.25">
      <c r="D22320" s="27"/>
      <c r="V22320" s="17"/>
    </row>
    <row r="22321" spans="4:22" x14ac:dyDescent="0.25">
      <c r="D22321" s="27"/>
      <c r="V22321" s="17"/>
    </row>
    <row r="22322" spans="4:22" x14ac:dyDescent="0.25">
      <c r="D22322" s="27"/>
      <c r="V22322" s="17"/>
    </row>
    <row r="22323" spans="4:22" x14ac:dyDescent="0.25">
      <c r="D22323" s="27"/>
      <c r="V22323" s="17"/>
    </row>
    <row r="22324" spans="4:22" x14ac:dyDescent="0.25">
      <c r="D22324" s="27"/>
      <c r="V22324" s="17"/>
    </row>
    <row r="22325" spans="4:22" x14ac:dyDescent="0.25">
      <c r="D22325" s="27"/>
      <c r="V22325" s="17"/>
    </row>
    <row r="22326" spans="4:22" x14ac:dyDescent="0.25">
      <c r="D22326" s="27"/>
      <c r="V22326" s="17"/>
    </row>
    <row r="22327" spans="4:22" x14ac:dyDescent="0.25">
      <c r="D22327" s="27"/>
      <c r="V22327" s="17"/>
    </row>
    <row r="22328" spans="4:22" x14ac:dyDescent="0.25">
      <c r="D22328" s="27"/>
      <c r="V22328" s="17"/>
    </row>
    <row r="22329" spans="4:22" x14ac:dyDescent="0.25">
      <c r="D22329" s="27"/>
      <c r="V22329" s="17"/>
    </row>
    <row r="22330" spans="4:22" x14ac:dyDescent="0.25">
      <c r="D22330" s="27"/>
      <c r="V22330" s="17"/>
    </row>
    <row r="22331" spans="4:22" x14ac:dyDescent="0.25">
      <c r="D22331" s="27"/>
      <c r="V22331" s="17"/>
    </row>
    <row r="22332" spans="4:22" x14ac:dyDescent="0.25">
      <c r="D22332" s="27"/>
      <c r="V22332" s="17"/>
    </row>
    <row r="22333" spans="4:22" x14ac:dyDescent="0.25">
      <c r="D22333" s="27"/>
      <c r="V22333" s="17"/>
    </row>
    <row r="22334" spans="4:22" x14ac:dyDescent="0.25">
      <c r="D22334" s="27"/>
      <c r="V22334" s="17"/>
    </row>
    <row r="22335" spans="4:22" x14ac:dyDescent="0.25">
      <c r="D22335" s="27"/>
      <c r="V22335" s="17"/>
    </row>
    <row r="22336" spans="4:22" x14ac:dyDescent="0.25">
      <c r="D22336" s="27"/>
      <c r="V22336" s="17"/>
    </row>
    <row r="22337" spans="4:22" x14ac:dyDescent="0.25">
      <c r="D22337" s="27"/>
      <c r="V22337" s="17"/>
    </row>
    <row r="22338" spans="4:22" x14ac:dyDescent="0.25">
      <c r="D22338" s="27"/>
      <c r="V22338" s="17"/>
    </row>
    <row r="22339" spans="4:22" x14ac:dyDescent="0.25">
      <c r="D22339" s="27"/>
      <c r="V22339" s="17"/>
    </row>
    <row r="22340" spans="4:22" x14ac:dyDescent="0.25">
      <c r="D22340" s="27"/>
      <c r="V22340" s="17"/>
    </row>
    <row r="22341" spans="4:22" x14ac:dyDescent="0.25">
      <c r="D22341" s="27"/>
      <c r="V22341" s="17"/>
    </row>
    <row r="22342" spans="4:22" x14ac:dyDescent="0.25">
      <c r="D22342" s="27"/>
      <c r="V22342" s="17"/>
    </row>
    <row r="22343" spans="4:22" x14ac:dyDescent="0.25">
      <c r="D22343" s="27"/>
      <c r="V22343" s="17"/>
    </row>
    <row r="22344" spans="4:22" x14ac:dyDescent="0.25">
      <c r="D22344" s="27"/>
      <c r="V22344" s="17"/>
    </row>
    <row r="22345" spans="4:22" x14ac:dyDescent="0.25">
      <c r="D22345" s="27"/>
      <c r="V22345" s="17"/>
    </row>
    <row r="22346" spans="4:22" x14ac:dyDescent="0.25">
      <c r="D22346" s="27"/>
      <c r="V22346" s="17"/>
    </row>
    <row r="22347" spans="4:22" x14ac:dyDescent="0.25">
      <c r="D22347" s="27"/>
      <c r="V22347" s="17"/>
    </row>
    <row r="22348" spans="4:22" x14ac:dyDescent="0.25">
      <c r="D22348" s="27"/>
      <c r="V22348" s="17"/>
    </row>
    <row r="22349" spans="4:22" x14ac:dyDescent="0.25">
      <c r="D22349" s="27"/>
      <c r="V22349" s="17"/>
    </row>
    <row r="22350" spans="4:22" x14ac:dyDescent="0.25">
      <c r="D22350" s="27"/>
      <c r="V22350" s="17"/>
    </row>
    <row r="22351" spans="4:22" x14ac:dyDescent="0.25">
      <c r="D22351" s="27"/>
      <c r="V22351" s="17"/>
    </row>
    <row r="22352" spans="4:22" x14ac:dyDescent="0.25">
      <c r="D22352" s="27"/>
      <c r="V22352" s="17"/>
    </row>
    <row r="22353" spans="4:22" x14ac:dyDescent="0.25">
      <c r="D22353" s="27"/>
      <c r="V22353" s="17"/>
    </row>
    <row r="22354" spans="4:22" x14ac:dyDescent="0.25">
      <c r="D22354" s="27"/>
      <c r="V22354" s="17"/>
    </row>
    <row r="22355" spans="4:22" x14ac:dyDescent="0.25">
      <c r="D22355" s="27"/>
      <c r="V22355" s="17"/>
    </row>
    <row r="22356" spans="4:22" x14ac:dyDescent="0.25">
      <c r="D22356" s="27"/>
      <c r="V22356" s="17"/>
    </row>
    <row r="22357" spans="4:22" x14ac:dyDescent="0.25">
      <c r="D22357" s="27"/>
      <c r="V22357" s="17"/>
    </row>
    <row r="22358" spans="4:22" x14ac:dyDescent="0.25">
      <c r="D22358" s="27"/>
      <c r="V22358" s="17"/>
    </row>
    <row r="22359" spans="4:22" x14ac:dyDescent="0.25">
      <c r="D22359" s="27"/>
      <c r="V22359" s="17"/>
    </row>
    <row r="22360" spans="4:22" x14ac:dyDescent="0.25">
      <c r="D22360" s="27"/>
      <c r="V22360" s="17"/>
    </row>
    <row r="22361" spans="4:22" x14ac:dyDescent="0.25">
      <c r="D22361" s="27"/>
      <c r="V22361" s="17"/>
    </row>
    <row r="22362" spans="4:22" x14ac:dyDescent="0.25">
      <c r="D22362" s="27"/>
      <c r="V22362" s="17"/>
    </row>
    <row r="22363" spans="4:22" x14ac:dyDescent="0.25">
      <c r="D22363" s="27"/>
      <c r="V22363" s="17"/>
    </row>
    <row r="22364" spans="4:22" x14ac:dyDescent="0.25">
      <c r="D22364" s="27"/>
      <c r="V22364" s="17"/>
    </row>
    <row r="22365" spans="4:22" x14ac:dyDescent="0.25">
      <c r="D22365" s="27"/>
      <c r="V22365" s="17"/>
    </row>
    <row r="22366" spans="4:22" x14ac:dyDescent="0.25">
      <c r="D22366" s="27"/>
      <c r="V22366" s="17"/>
    </row>
    <row r="22367" spans="4:22" x14ac:dyDescent="0.25">
      <c r="D22367" s="27"/>
      <c r="V22367" s="17"/>
    </row>
    <row r="22368" spans="4:22" x14ac:dyDescent="0.25">
      <c r="D22368" s="27"/>
      <c r="V22368" s="17"/>
    </row>
    <row r="22369" spans="4:22" x14ac:dyDescent="0.25">
      <c r="D22369" s="27"/>
      <c r="V22369" s="17"/>
    </row>
    <row r="22370" spans="4:22" x14ac:dyDescent="0.25">
      <c r="D22370" s="27"/>
      <c r="V22370" s="17"/>
    </row>
    <row r="22371" spans="4:22" x14ac:dyDescent="0.25">
      <c r="D22371" s="27"/>
      <c r="V22371" s="17"/>
    </row>
    <row r="22372" spans="4:22" x14ac:dyDescent="0.25">
      <c r="D22372" s="27"/>
      <c r="V22372" s="17"/>
    </row>
    <row r="22373" spans="4:22" x14ac:dyDescent="0.25">
      <c r="D22373" s="27"/>
      <c r="V22373" s="17"/>
    </row>
    <row r="22374" spans="4:22" x14ac:dyDescent="0.25">
      <c r="D22374" s="27"/>
      <c r="V22374" s="17"/>
    </row>
    <row r="22375" spans="4:22" x14ac:dyDescent="0.25">
      <c r="D22375" s="27"/>
      <c r="V22375" s="17"/>
    </row>
    <row r="22376" spans="4:22" x14ac:dyDescent="0.25">
      <c r="D22376" s="27"/>
      <c r="V22376" s="17"/>
    </row>
    <row r="22377" spans="4:22" x14ac:dyDescent="0.25">
      <c r="D22377" s="27"/>
      <c r="V22377" s="17"/>
    </row>
    <row r="22378" spans="4:22" x14ac:dyDescent="0.25">
      <c r="D22378" s="27"/>
      <c r="V22378" s="17"/>
    </row>
    <row r="22379" spans="4:22" x14ac:dyDescent="0.25">
      <c r="D22379" s="27"/>
      <c r="V22379" s="17"/>
    </row>
    <row r="22380" spans="4:22" x14ac:dyDescent="0.25">
      <c r="D22380" s="27"/>
      <c r="V22380" s="17"/>
    </row>
    <row r="22381" spans="4:22" x14ac:dyDescent="0.25">
      <c r="D22381" s="27"/>
      <c r="V22381" s="17"/>
    </row>
    <row r="22382" spans="4:22" x14ac:dyDescent="0.25">
      <c r="D22382" s="27"/>
      <c r="V22382" s="17"/>
    </row>
    <row r="22383" spans="4:22" x14ac:dyDescent="0.25">
      <c r="D22383" s="27"/>
      <c r="V22383" s="17"/>
    </row>
    <row r="22384" spans="4:22" x14ac:dyDescent="0.25">
      <c r="D22384" s="27"/>
      <c r="V22384" s="17"/>
    </row>
    <row r="22385" spans="4:22" x14ac:dyDescent="0.25">
      <c r="D22385" s="27"/>
      <c r="V22385" s="17"/>
    </row>
    <row r="22386" spans="4:22" x14ac:dyDescent="0.25">
      <c r="D22386" s="27"/>
      <c r="V22386" s="17"/>
    </row>
    <row r="22387" spans="4:22" x14ac:dyDescent="0.25">
      <c r="D22387" s="27"/>
      <c r="V22387" s="17"/>
    </row>
    <row r="22388" spans="4:22" x14ac:dyDescent="0.25">
      <c r="D22388" s="27"/>
      <c r="V22388" s="17"/>
    </row>
    <row r="22389" spans="4:22" x14ac:dyDescent="0.25">
      <c r="D22389" s="27"/>
      <c r="V22389" s="17"/>
    </row>
    <row r="22390" spans="4:22" x14ac:dyDescent="0.25">
      <c r="D22390" s="27"/>
      <c r="V22390" s="17"/>
    </row>
    <row r="22391" spans="4:22" x14ac:dyDescent="0.25">
      <c r="D22391" s="27"/>
      <c r="V22391" s="17"/>
    </row>
    <row r="22392" spans="4:22" x14ac:dyDescent="0.25">
      <c r="D22392" s="27"/>
      <c r="V22392" s="17"/>
    </row>
    <row r="22393" spans="4:22" x14ac:dyDescent="0.25">
      <c r="D22393" s="27"/>
      <c r="V22393" s="17"/>
    </row>
    <row r="22394" spans="4:22" x14ac:dyDescent="0.25">
      <c r="D22394" s="27"/>
      <c r="V22394" s="17"/>
    </row>
    <row r="22395" spans="4:22" x14ac:dyDescent="0.25">
      <c r="D22395" s="27"/>
      <c r="V22395" s="17"/>
    </row>
    <row r="22396" spans="4:22" x14ac:dyDescent="0.25">
      <c r="D22396" s="27"/>
      <c r="V22396" s="17"/>
    </row>
    <row r="22397" spans="4:22" x14ac:dyDescent="0.25">
      <c r="D22397" s="27"/>
      <c r="V22397" s="17"/>
    </row>
    <row r="22398" spans="4:22" x14ac:dyDescent="0.25">
      <c r="D22398" s="27"/>
      <c r="V22398" s="17"/>
    </row>
    <row r="22399" spans="4:22" x14ac:dyDescent="0.25">
      <c r="D22399" s="27"/>
      <c r="V22399" s="17"/>
    </row>
    <row r="22400" spans="4:22" x14ac:dyDescent="0.25">
      <c r="D22400" s="27"/>
      <c r="V22400" s="17"/>
    </row>
    <row r="22401" spans="4:22" x14ac:dyDescent="0.25">
      <c r="D22401" s="27"/>
      <c r="V22401" s="17"/>
    </row>
    <row r="22402" spans="4:22" x14ac:dyDescent="0.25">
      <c r="D22402" s="27"/>
      <c r="V22402" s="17"/>
    </row>
    <row r="22403" spans="4:22" x14ac:dyDescent="0.25">
      <c r="D22403" s="27"/>
      <c r="V22403" s="17"/>
    </row>
    <row r="22404" spans="4:22" x14ac:dyDescent="0.25">
      <c r="D22404" s="27"/>
      <c r="V22404" s="17"/>
    </row>
    <row r="22405" spans="4:22" x14ac:dyDescent="0.25">
      <c r="D22405" s="27"/>
      <c r="V22405" s="17"/>
    </row>
    <row r="22406" spans="4:22" x14ac:dyDescent="0.25">
      <c r="D22406" s="27"/>
      <c r="V22406" s="17"/>
    </row>
    <row r="22407" spans="4:22" x14ac:dyDescent="0.25">
      <c r="D22407" s="27"/>
      <c r="V22407" s="17"/>
    </row>
    <row r="22408" spans="4:22" x14ac:dyDescent="0.25">
      <c r="D22408" s="27"/>
      <c r="V22408" s="17"/>
    </row>
    <row r="22409" spans="4:22" x14ac:dyDescent="0.25">
      <c r="D22409" s="27"/>
      <c r="V22409" s="17"/>
    </row>
    <row r="22410" spans="4:22" x14ac:dyDescent="0.25">
      <c r="D22410" s="27"/>
      <c r="V22410" s="17"/>
    </row>
    <row r="22411" spans="4:22" x14ac:dyDescent="0.25">
      <c r="D22411" s="27"/>
      <c r="V22411" s="17"/>
    </row>
    <row r="22412" spans="4:22" x14ac:dyDescent="0.25">
      <c r="D22412" s="27"/>
      <c r="V22412" s="17"/>
    </row>
    <row r="22413" spans="4:22" x14ac:dyDescent="0.25">
      <c r="D22413" s="27"/>
      <c r="V22413" s="17"/>
    </row>
    <row r="22414" spans="4:22" x14ac:dyDescent="0.25">
      <c r="D22414" s="27"/>
      <c r="V22414" s="17"/>
    </row>
    <row r="22415" spans="4:22" x14ac:dyDescent="0.25">
      <c r="D22415" s="27"/>
      <c r="V22415" s="17"/>
    </row>
    <row r="22416" spans="4:22" x14ac:dyDescent="0.25">
      <c r="D22416" s="27"/>
      <c r="V22416" s="17"/>
    </row>
    <row r="22417" spans="4:22" x14ac:dyDescent="0.25">
      <c r="D22417" s="27"/>
      <c r="V22417" s="17"/>
    </row>
    <row r="22418" spans="4:22" x14ac:dyDescent="0.25">
      <c r="D22418" s="27"/>
      <c r="V22418" s="17"/>
    </row>
    <row r="22419" spans="4:22" x14ac:dyDescent="0.25">
      <c r="D22419" s="27"/>
      <c r="V22419" s="17"/>
    </row>
    <row r="22420" spans="4:22" x14ac:dyDescent="0.25">
      <c r="D22420" s="27"/>
      <c r="V22420" s="17"/>
    </row>
    <row r="22421" spans="4:22" x14ac:dyDescent="0.25">
      <c r="D22421" s="27"/>
      <c r="V22421" s="17"/>
    </row>
    <row r="22422" spans="4:22" x14ac:dyDescent="0.25">
      <c r="D22422" s="27"/>
      <c r="V22422" s="17"/>
    </row>
    <row r="22423" spans="4:22" x14ac:dyDescent="0.25">
      <c r="D22423" s="27"/>
      <c r="V22423" s="17"/>
    </row>
    <row r="22424" spans="4:22" x14ac:dyDescent="0.25">
      <c r="D22424" s="27"/>
      <c r="V22424" s="17"/>
    </row>
    <row r="22425" spans="4:22" x14ac:dyDescent="0.25">
      <c r="D22425" s="27"/>
      <c r="V22425" s="17"/>
    </row>
    <row r="22426" spans="4:22" x14ac:dyDescent="0.25">
      <c r="D22426" s="27"/>
      <c r="V22426" s="17"/>
    </row>
    <row r="22427" spans="4:22" x14ac:dyDescent="0.25">
      <c r="D22427" s="27"/>
      <c r="V22427" s="17"/>
    </row>
    <row r="22428" spans="4:22" x14ac:dyDescent="0.25">
      <c r="D22428" s="27"/>
      <c r="V22428" s="17"/>
    </row>
    <row r="22429" spans="4:22" x14ac:dyDescent="0.25">
      <c r="D22429" s="27"/>
      <c r="V22429" s="17"/>
    </row>
    <row r="22430" spans="4:22" x14ac:dyDescent="0.25">
      <c r="D22430" s="27"/>
      <c r="V22430" s="17"/>
    </row>
    <row r="22431" spans="4:22" x14ac:dyDescent="0.25">
      <c r="D22431" s="27"/>
      <c r="V22431" s="17"/>
    </row>
    <row r="22432" spans="4:22" x14ac:dyDescent="0.25">
      <c r="D22432" s="27"/>
      <c r="V22432" s="17"/>
    </row>
    <row r="22433" spans="4:22" x14ac:dyDescent="0.25">
      <c r="D22433" s="27"/>
      <c r="V22433" s="17"/>
    </row>
    <row r="22434" spans="4:22" x14ac:dyDescent="0.25">
      <c r="D22434" s="27"/>
      <c r="V22434" s="17"/>
    </row>
    <row r="22435" spans="4:22" x14ac:dyDescent="0.25">
      <c r="D22435" s="27"/>
      <c r="V22435" s="17"/>
    </row>
    <row r="22436" spans="4:22" x14ac:dyDescent="0.25">
      <c r="D22436" s="27"/>
      <c r="V22436" s="17"/>
    </row>
    <row r="22437" spans="4:22" x14ac:dyDescent="0.25">
      <c r="D22437" s="27"/>
      <c r="V22437" s="17"/>
    </row>
    <row r="22438" spans="4:22" x14ac:dyDescent="0.25">
      <c r="D22438" s="27"/>
      <c r="V22438" s="17"/>
    </row>
    <row r="22439" spans="4:22" x14ac:dyDescent="0.25">
      <c r="D22439" s="27"/>
      <c r="V22439" s="17"/>
    </row>
    <row r="22440" spans="4:22" x14ac:dyDescent="0.25">
      <c r="D22440" s="27"/>
      <c r="V22440" s="17"/>
    </row>
    <row r="22441" spans="4:22" x14ac:dyDescent="0.25">
      <c r="D22441" s="27"/>
      <c r="V22441" s="17"/>
    </row>
    <row r="22442" spans="4:22" x14ac:dyDescent="0.25">
      <c r="D22442" s="27"/>
      <c r="V22442" s="17"/>
    </row>
    <row r="22443" spans="4:22" x14ac:dyDescent="0.25">
      <c r="D22443" s="27"/>
      <c r="V22443" s="17"/>
    </row>
    <row r="22444" spans="4:22" x14ac:dyDescent="0.25">
      <c r="D22444" s="27"/>
      <c r="V22444" s="17"/>
    </row>
    <row r="22445" spans="4:22" x14ac:dyDescent="0.25">
      <c r="D22445" s="27"/>
      <c r="V22445" s="17"/>
    </row>
    <row r="22446" spans="4:22" x14ac:dyDescent="0.25">
      <c r="D22446" s="27"/>
      <c r="V22446" s="17"/>
    </row>
    <row r="22447" spans="4:22" x14ac:dyDescent="0.25">
      <c r="D22447" s="27"/>
      <c r="V22447" s="17"/>
    </row>
    <row r="22448" spans="4:22" x14ac:dyDescent="0.25">
      <c r="D22448" s="27"/>
      <c r="V22448" s="17"/>
    </row>
    <row r="22449" spans="4:22" x14ac:dyDescent="0.25">
      <c r="D22449" s="27"/>
      <c r="V22449" s="17"/>
    </row>
    <row r="22450" spans="4:22" x14ac:dyDescent="0.25">
      <c r="D22450" s="27"/>
      <c r="V22450" s="17"/>
    </row>
    <row r="22451" spans="4:22" x14ac:dyDescent="0.25">
      <c r="D22451" s="27"/>
      <c r="V22451" s="17"/>
    </row>
    <row r="22452" spans="4:22" x14ac:dyDescent="0.25">
      <c r="D22452" s="27"/>
      <c r="V22452" s="17"/>
    </row>
    <row r="22453" spans="4:22" x14ac:dyDescent="0.25">
      <c r="D22453" s="27"/>
      <c r="V22453" s="17"/>
    </row>
    <row r="22454" spans="4:22" x14ac:dyDescent="0.25">
      <c r="D22454" s="27"/>
      <c r="V22454" s="17"/>
    </row>
    <row r="22455" spans="4:22" x14ac:dyDescent="0.25">
      <c r="D22455" s="27"/>
      <c r="V22455" s="17"/>
    </row>
    <row r="22456" spans="4:22" x14ac:dyDescent="0.25">
      <c r="D22456" s="27"/>
      <c r="V22456" s="17"/>
    </row>
    <row r="22457" spans="4:22" x14ac:dyDescent="0.25">
      <c r="D22457" s="27"/>
      <c r="V22457" s="17"/>
    </row>
    <row r="22458" spans="4:22" x14ac:dyDescent="0.25">
      <c r="D22458" s="27"/>
      <c r="V22458" s="17"/>
    </row>
    <row r="22459" spans="4:22" x14ac:dyDescent="0.25">
      <c r="D22459" s="27"/>
      <c r="V22459" s="17"/>
    </row>
    <row r="22460" spans="4:22" x14ac:dyDescent="0.25">
      <c r="D22460" s="27"/>
      <c r="V22460" s="17"/>
    </row>
    <row r="22461" spans="4:22" x14ac:dyDescent="0.25">
      <c r="D22461" s="27"/>
      <c r="V22461" s="17"/>
    </row>
    <row r="22462" spans="4:22" x14ac:dyDescent="0.25">
      <c r="D22462" s="27"/>
      <c r="V22462" s="17"/>
    </row>
    <row r="22463" spans="4:22" x14ac:dyDescent="0.25">
      <c r="D22463" s="27"/>
      <c r="V22463" s="17"/>
    </row>
    <row r="22464" spans="4:22" x14ac:dyDescent="0.25">
      <c r="D22464" s="27"/>
      <c r="V22464" s="17"/>
    </row>
    <row r="22465" spans="4:22" x14ac:dyDescent="0.25">
      <c r="D22465" s="27"/>
      <c r="V22465" s="17"/>
    </row>
    <row r="22466" spans="4:22" x14ac:dyDescent="0.25">
      <c r="D22466" s="27"/>
      <c r="V22466" s="17"/>
    </row>
    <row r="22467" spans="4:22" x14ac:dyDescent="0.25">
      <c r="D22467" s="27"/>
      <c r="V22467" s="17"/>
    </row>
    <row r="22468" spans="4:22" x14ac:dyDescent="0.25">
      <c r="D22468" s="27"/>
      <c r="V22468" s="17"/>
    </row>
    <row r="22469" spans="4:22" x14ac:dyDescent="0.25">
      <c r="D22469" s="27"/>
      <c r="V22469" s="17"/>
    </row>
    <row r="22470" spans="4:22" x14ac:dyDescent="0.25">
      <c r="D22470" s="27"/>
      <c r="V22470" s="17"/>
    </row>
    <row r="22471" spans="4:22" x14ac:dyDescent="0.25">
      <c r="D22471" s="27"/>
      <c r="V22471" s="17"/>
    </row>
    <row r="22472" spans="4:22" x14ac:dyDescent="0.25">
      <c r="D22472" s="27"/>
      <c r="V22472" s="17"/>
    </row>
    <row r="22473" spans="4:22" x14ac:dyDescent="0.25">
      <c r="D22473" s="27"/>
      <c r="V22473" s="17"/>
    </row>
    <row r="22474" spans="4:22" x14ac:dyDescent="0.25">
      <c r="D22474" s="27"/>
      <c r="V22474" s="17"/>
    </row>
    <row r="22475" spans="4:22" x14ac:dyDescent="0.25">
      <c r="D22475" s="27"/>
      <c r="V22475" s="17"/>
    </row>
    <row r="22476" spans="4:22" x14ac:dyDescent="0.25">
      <c r="D22476" s="27"/>
      <c r="V22476" s="17"/>
    </row>
    <row r="22477" spans="4:22" x14ac:dyDescent="0.25">
      <c r="D22477" s="27"/>
      <c r="V22477" s="17"/>
    </row>
    <row r="22478" spans="4:22" x14ac:dyDescent="0.25">
      <c r="D22478" s="27"/>
      <c r="V22478" s="17"/>
    </row>
    <row r="22479" spans="4:22" x14ac:dyDescent="0.25">
      <c r="D22479" s="27"/>
      <c r="V22479" s="17"/>
    </row>
    <row r="22480" spans="4:22" x14ac:dyDescent="0.25">
      <c r="D22480" s="27"/>
      <c r="V22480" s="17"/>
    </row>
    <row r="22481" spans="4:22" x14ac:dyDescent="0.25">
      <c r="D22481" s="27"/>
      <c r="V22481" s="17"/>
    </row>
    <row r="22482" spans="4:22" x14ac:dyDescent="0.25">
      <c r="D22482" s="27"/>
      <c r="V22482" s="17"/>
    </row>
    <row r="22483" spans="4:22" x14ac:dyDescent="0.25">
      <c r="D22483" s="27"/>
      <c r="V22483" s="17"/>
    </row>
    <row r="22484" spans="4:22" x14ac:dyDescent="0.25">
      <c r="D22484" s="27"/>
      <c r="V22484" s="17"/>
    </row>
    <row r="22485" spans="4:22" x14ac:dyDescent="0.25">
      <c r="D22485" s="27"/>
      <c r="V22485" s="17"/>
    </row>
    <row r="22486" spans="4:22" x14ac:dyDescent="0.25">
      <c r="D22486" s="27"/>
      <c r="V22486" s="17"/>
    </row>
    <row r="22487" spans="4:22" x14ac:dyDescent="0.25">
      <c r="D22487" s="27"/>
      <c r="V22487" s="17"/>
    </row>
    <row r="22488" spans="4:22" x14ac:dyDescent="0.25">
      <c r="D22488" s="27"/>
      <c r="V22488" s="17"/>
    </row>
    <row r="22489" spans="4:22" x14ac:dyDescent="0.25">
      <c r="D22489" s="27"/>
      <c r="V22489" s="17"/>
    </row>
    <row r="22490" spans="4:22" x14ac:dyDescent="0.25">
      <c r="D22490" s="27"/>
      <c r="V22490" s="17"/>
    </row>
    <row r="22491" spans="4:22" x14ac:dyDescent="0.25">
      <c r="D22491" s="27"/>
      <c r="V22491" s="17"/>
    </row>
    <row r="22492" spans="4:22" x14ac:dyDescent="0.25">
      <c r="D22492" s="27"/>
      <c r="V22492" s="17"/>
    </row>
    <row r="22493" spans="4:22" x14ac:dyDescent="0.25">
      <c r="D22493" s="27"/>
      <c r="V22493" s="17"/>
    </row>
    <row r="22494" spans="4:22" x14ac:dyDescent="0.25">
      <c r="D22494" s="27"/>
      <c r="V22494" s="17"/>
    </row>
    <row r="22495" spans="4:22" x14ac:dyDescent="0.25">
      <c r="D22495" s="27"/>
      <c r="V22495" s="17"/>
    </row>
    <row r="22496" spans="4:22" x14ac:dyDescent="0.25">
      <c r="D22496" s="27"/>
      <c r="V22496" s="17"/>
    </row>
    <row r="22497" spans="4:22" x14ac:dyDescent="0.25">
      <c r="D22497" s="27"/>
      <c r="V22497" s="17"/>
    </row>
    <row r="22498" spans="4:22" x14ac:dyDescent="0.25">
      <c r="D22498" s="27"/>
      <c r="V22498" s="17"/>
    </row>
    <row r="22499" spans="4:22" x14ac:dyDescent="0.25">
      <c r="D22499" s="27"/>
      <c r="V22499" s="17"/>
    </row>
    <row r="22500" spans="4:22" x14ac:dyDescent="0.25">
      <c r="D22500" s="27"/>
      <c r="V22500" s="17"/>
    </row>
    <row r="22501" spans="4:22" x14ac:dyDescent="0.25">
      <c r="D22501" s="27"/>
      <c r="V22501" s="17"/>
    </row>
    <row r="22502" spans="4:22" x14ac:dyDescent="0.25">
      <c r="D22502" s="27"/>
      <c r="V22502" s="17"/>
    </row>
    <row r="22503" spans="4:22" x14ac:dyDescent="0.25">
      <c r="D22503" s="27"/>
      <c r="V22503" s="17"/>
    </row>
    <row r="22504" spans="4:22" x14ac:dyDescent="0.25">
      <c r="D22504" s="27"/>
      <c r="V22504" s="17"/>
    </row>
    <row r="22505" spans="4:22" x14ac:dyDescent="0.25">
      <c r="D22505" s="27"/>
      <c r="V22505" s="17"/>
    </row>
    <row r="22506" spans="4:22" x14ac:dyDescent="0.25">
      <c r="D22506" s="27"/>
      <c r="V22506" s="17"/>
    </row>
    <row r="22507" spans="4:22" x14ac:dyDescent="0.25">
      <c r="D22507" s="27"/>
      <c r="V22507" s="17"/>
    </row>
    <row r="22508" spans="4:22" x14ac:dyDescent="0.25">
      <c r="D22508" s="27"/>
      <c r="V22508" s="17"/>
    </row>
    <row r="22509" spans="4:22" x14ac:dyDescent="0.25">
      <c r="D22509" s="27"/>
      <c r="V22509" s="17"/>
    </row>
    <row r="22510" spans="4:22" x14ac:dyDescent="0.25">
      <c r="D22510" s="27"/>
      <c r="V22510" s="17"/>
    </row>
    <row r="22511" spans="4:22" x14ac:dyDescent="0.25">
      <c r="D22511" s="27"/>
      <c r="V22511" s="17"/>
    </row>
    <row r="22512" spans="4:22" x14ac:dyDescent="0.25">
      <c r="D22512" s="27"/>
      <c r="V22512" s="17"/>
    </row>
    <row r="22513" spans="4:22" x14ac:dyDescent="0.25">
      <c r="D22513" s="27"/>
      <c r="V22513" s="17"/>
    </row>
    <row r="22514" spans="4:22" x14ac:dyDescent="0.25">
      <c r="D22514" s="27"/>
      <c r="V22514" s="17"/>
    </row>
    <row r="22515" spans="4:22" x14ac:dyDescent="0.25">
      <c r="D22515" s="27"/>
      <c r="V22515" s="17"/>
    </row>
    <row r="22516" spans="4:22" x14ac:dyDescent="0.25">
      <c r="D22516" s="27"/>
      <c r="V22516" s="17"/>
    </row>
    <row r="22517" spans="4:22" x14ac:dyDescent="0.25">
      <c r="D22517" s="27"/>
      <c r="V22517" s="17"/>
    </row>
    <row r="22518" spans="4:22" x14ac:dyDescent="0.25">
      <c r="D22518" s="27"/>
      <c r="V22518" s="17"/>
    </row>
    <row r="22519" spans="4:22" x14ac:dyDescent="0.25">
      <c r="D22519" s="27"/>
      <c r="V22519" s="17"/>
    </row>
    <row r="22520" spans="4:22" x14ac:dyDescent="0.25">
      <c r="D22520" s="27"/>
      <c r="V22520" s="17"/>
    </row>
    <row r="22521" spans="4:22" x14ac:dyDescent="0.25">
      <c r="D22521" s="27"/>
      <c r="V22521" s="17"/>
    </row>
    <row r="22522" spans="4:22" x14ac:dyDescent="0.25">
      <c r="D22522" s="27"/>
      <c r="V22522" s="17"/>
    </row>
    <row r="22523" spans="4:22" x14ac:dyDescent="0.25">
      <c r="D22523" s="27"/>
      <c r="V22523" s="17"/>
    </row>
    <row r="22524" spans="4:22" x14ac:dyDescent="0.25">
      <c r="D22524" s="27"/>
      <c r="V22524" s="17"/>
    </row>
    <row r="22525" spans="4:22" x14ac:dyDescent="0.25">
      <c r="D22525" s="27"/>
      <c r="V22525" s="17"/>
    </row>
    <row r="22526" spans="4:22" x14ac:dyDescent="0.25">
      <c r="D22526" s="27"/>
      <c r="V22526" s="17"/>
    </row>
    <row r="22527" spans="4:22" x14ac:dyDescent="0.25">
      <c r="D22527" s="27"/>
      <c r="V22527" s="17"/>
    </row>
    <row r="22528" spans="4:22" x14ac:dyDescent="0.25">
      <c r="D22528" s="27"/>
      <c r="V22528" s="17"/>
    </row>
    <row r="22529" spans="4:22" x14ac:dyDescent="0.25">
      <c r="D22529" s="27"/>
      <c r="V22529" s="17"/>
    </row>
    <row r="22530" spans="4:22" x14ac:dyDescent="0.25">
      <c r="D22530" s="27"/>
      <c r="V22530" s="17"/>
    </row>
    <row r="22531" spans="4:22" x14ac:dyDescent="0.25">
      <c r="D22531" s="27"/>
      <c r="V22531" s="17"/>
    </row>
    <row r="22532" spans="4:22" x14ac:dyDescent="0.25">
      <c r="D22532" s="27"/>
      <c r="V22532" s="17"/>
    </row>
    <row r="22533" spans="4:22" x14ac:dyDescent="0.25">
      <c r="D22533" s="27"/>
      <c r="V22533" s="17"/>
    </row>
    <row r="22534" spans="4:22" x14ac:dyDescent="0.25">
      <c r="D22534" s="27"/>
      <c r="V22534" s="17"/>
    </row>
    <row r="22535" spans="4:22" x14ac:dyDescent="0.25">
      <c r="D22535" s="27"/>
      <c r="V22535" s="17"/>
    </row>
    <row r="22536" spans="4:22" x14ac:dyDescent="0.25">
      <c r="D22536" s="27"/>
      <c r="V22536" s="17"/>
    </row>
    <row r="22537" spans="4:22" x14ac:dyDescent="0.25">
      <c r="D22537" s="27"/>
      <c r="V22537" s="17"/>
    </row>
    <row r="22538" spans="4:22" x14ac:dyDescent="0.25">
      <c r="D22538" s="27"/>
      <c r="V22538" s="17"/>
    </row>
    <row r="22539" spans="4:22" x14ac:dyDescent="0.25">
      <c r="D22539" s="27"/>
      <c r="V22539" s="17"/>
    </row>
    <row r="22540" spans="4:22" x14ac:dyDescent="0.25">
      <c r="D22540" s="27"/>
      <c r="V22540" s="17"/>
    </row>
    <row r="22541" spans="4:22" x14ac:dyDescent="0.25">
      <c r="D22541" s="27"/>
      <c r="V22541" s="17"/>
    </row>
    <row r="22542" spans="4:22" x14ac:dyDescent="0.25">
      <c r="D22542" s="27"/>
      <c r="V22542" s="17"/>
    </row>
    <row r="22543" spans="4:22" x14ac:dyDescent="0.25">
      <c r="D22543" s="27"/>
      <c r="V22543" s="17"/>
    </row>
    <row r="22544" spans="4:22" x14ac:dyDescent="0.25">
      <c r="D22544" s="27"/>
      <c r="V22544" s="17"/>
    </row>
    <row r="22545" spans="4:22" x14ac:dyDescent="0.25">
      <c r="D22545" s="27"/>
      <c r="V22545" s="17"/>
    </row>
    <row r="22546" spans="4:22" x14ac:dyDescent="0.25">
      <c r="D22546" s="27"/>
      <c r="V22546" s="17"/>
    </row>
    <row r="22547" spans="4:22" x14ac:dyDescent="0.25">
      <c r="D22547" s="27"/>
      <c r="V22547" s="17"/>
    </row>
    <row r="22548" spans="4:22" x14ac:dyDescent="0.25">
      <c r="D22548" s="27"/>
      <c r="V22548" s="17"/>
    </row>
    <row r="22549" spans="4:22" x14ac:dyDescent="0.25">
      <c r="D22549" s="27"/>
      <c r="V22549" s="17"/>
    </row>
    <row r="22550" spans="4:22" x14ac:dyDescent="0.25">
      <c r="D22550" s="27"/>
      <c r="V22550" s="17"/>
    </row>
    <row r="22551" spans="4:22" x14ac:dyDescent="0.25">
      <c r="D22551" s="27"/>
      <c r="V22551" s="17"/>
    </row>
    <row r="22552" spans="4:22" x14ac:dyDescent="0.25">
      <c r="D22552" s="27"/>
      <c r="V22552" s="17"/>
    </row>
    <row r="22553" spans="4:22" x14ac:dyDescent="0.25">
      <c r="D22553" s="27"/>
      <c r="V22553" s="17"/>
    </row>
    <row r="22554" spans="4:22" x14ac:dyDescent="0.25">
      <c r="D22554" s="27"/>
      <c r="V22554" s="17"/>
    </row>
    <row r="22555" spans="4:22" x14ac:dyDescent="0.25">
      <c r="D22555" s="27"/>
      <c r="V22555" s="17"/>
    </row>
    <row r="22556" spans="4:22" x14ac:dyDescent="0.25">
      <c r="D22556" s="27"/>
      <c r="V22556" s="17"/>
    </row>
    <row r="22557" spans="4:22" x14ac:dyDescent="0.25">
      <c r="D22557" s="27"/>
      <c r="V22557" s="17"/>
    </row>
    <row r="22558" spans="4:22" x14ac:dyDescent="0.25">
      <c r="D22558" s="27"/>
      <c r="V22558" s="17"/>
    </row>
    <row r="22559" spans="4:22" x14ac:dyDescent="0.25">
      <c r="D22559" s="27"/>
      <c r="V22559" s="17"/>
    </row>
    <row r="22560" spans="4:22" x14ac:dyDescent="0.25">
      <c r="D22560" s="27"/>
      <c r="V22560" s="17"/>
    </row>
    <row r="22561" spans="4:22" x14ac:dyDescent="0.25">
      <c r="D22561" s="27"/>
      <c r="V22561" s="17"/>
    </row>
    <row r="22562" spans="4:22" x14ac:dyDescent="0.25">
      <c r="D22562" s="27"/>
      <c r="V22562" s="17"/>
    </row>
    <row r="22563" spans="4:22" x14ac:dyDescent="0.25">
      <c r="D22563" s="27"/>
      <c r="V22563" s="17"/>
    </row>
    <row r="22564" spans="4:22" x14ac:dyDescent="0.25">
      <c r="D22564" s="27"/>
      <c r="V22564" s="17"/>
    </row>
    <row r="22565" spans="4:22" x14ac:dyDescent="0.25">
      <c r="D22565" s="27"/>
      <c r="V22565" s="17"/>
    </row>
    <row r="22566" spans="4:22" x14ac:dyDescent="0.25">
      <c r="D22566" s="27"/>
      <c r="V22566" s="17"/>
    </row>
    <row r="22567" spans="4:22" x14ac:dyDescent="0.25">
      <c r="D22567" s="27"/>
      <c r="V22567" s="17"/>
    </row>
    <row r="22568" spans="4:22" x14ac:dyDescent="0.25">
      <c r="D22568" s="27"/>
      <c r="V22568" s="17"/>
    </row>
    <row r="22569" spans="4:22" x14ac:dyDescent="0.25">
      <c r="D22569" s="27"/>
      <c r="V22569" s="17"/>
    </row>
    <row r="22570" spans="4:22" x14ac:dyDescent="0.25">
      <c r="D22570" s="27"/>
      <c r="V22570" s="17"/>
    </row>
    <row r="22571" spans="4:22" x14ac:dyDescent="0.25">
      <c r="D22571" s="27"/>
      <c r="V22571" s="17"/>
    </row>
    <row r="22572" spans="4:22" x14ac:dyDescent="0.25">
      <c r="D22572" s="27"/>
      <c r="V22572" s="17"/>
    </row>
    <row r="22573" spans="4:22" x14ac:dyDescent="0.25">
      <c r="D22573" s="27"/>
      <c r="V22573" s="17"/>
    </row>
    <row r="22574" spans="4:22" x14ac:dyDescent="0.25">
      <c r="D22574" s="27"/>
      <c r="V22574" s="17"/>
    </row>
    <row r="22575" spans="4:22" x14ac:dyDescent="0.25">
      <c r="D22575" s="27"/>
      <c r="V22575" s="17"/>
    </row>
    <row r="22576" spans="4:22" x14ac:dyDescent="0.25">
      <c r="D22576" s="27"/>
      <c r="V22576" s="17"/>
    </row>
    <row r="22577" spans="4:22" x14ac:dyDescent="0.25">
      <c r="D22577" s="27"/>
      <c r="V22577" s="17"/>
    </row>
    <row r="22578" spans="4:22" x14ac:dyDescent="0.25">
      <c r="D22578" s="27"/>
      <c r="V22578" s="17"/>
    </row>
    <row r="22579" spans="4:22" x14ac:dyDescent="0.25">
      <c r="D22579" s="27"/>
      <c r="V22579" s="17"/>
    </row>
    <row r="22580" spans="4:22" x14ac:dyDescent="0.25">
      <c r="D22580" s="27"/>
      <c r="V22580" s="17"/>
    </row>
    <row r="22581" spans="4:22" x14ac:dyDescent="0.25">
      <c r="D22581" s="27"/>
      <c r="V22581" s="17"/>
    </row>
    <row r="22582" spans="4:22" x14ac:dyDescent="0.25">
      <c r="D22582" s="27"/>
      <c r="V22582" s="17"/>
    </row>
    <row r="22583" spans="4:22" x14ac:dyDescent="0.25">
      <c r="D22583" s="27"/>
      <c r="V22583" s="17"/>
    </row>
    <row r="22584" spans="4:22" x14ac:dyDescent="0.25">
      <c r="D22584" s="27"/>
      <c r="V22584" s="17"/>
    </row>
    <row r="22585" spans="4:22" x14ac:dyDescent="0.25">
      <c r="D22585" s="27"/>
      <c r="V22585" s="17"/>
    </row>
    <row r="22586" spans="4:22" x14ac:dyDescent="0.25">
      <c r="D22586" s="27"/>
      <c r="V22586" s="17"/>
    </row>
    <row r="22587" spans="4:22" x14ac:dyDescent="0.25">
      <c r="D22587" s="27"/>
      <c r="V22587" s="17"/>
    </row>
    <row r="22588" spans="4:22" x14ac:dyDescent="0.25">
      <c r="D22588" s="27"/>
      <c r="V22588" s="17"/>
    </row>
    <row r="22589" spans="4:22" x14ac:dyDescent="0.25">
      <c r="D22589" s="27"/>
      <c r="V22589" s="17"/>
    </row>
    <row r="22590" spans="4:22" x14ac:dyDescent="0.25">
      <c r="D22590" s="27"/>
      <c r="V22590" s="17"/>
    </row>
    <row r="22591" spans="4:22" x14ac:dyDescent="0.25">
      <c r="D22591" s="27"/>
      <c r="V22591" s="17"/>
    </row>
    <row r="22592" spans="4:22" x14ac:dyDescent="0.25">
      <c r="D22592" s="27"/>
      <c r="V22592" s="17"/>
    </row>
    <row r="22593" spans="4:22" x14ac:dyDescent="0.25">
      <c r="D22593" s="27"/>
      <c r="V22593" s="17"/>
    </row>
    <row r="22594" spans="4:22" x14ac:dyDescent="0.25">
      <c r="D22594" s="27"/>
      <c r="V22594" s="17"/>
    </row>
    <row r="22595" spans="4:22" x14ac:dyDescent="0.25">
      <c r="D22595" s="27"/>
      <c r="V22595" s="17"/>
    </row>
    <row r="22596" spans="4:22" x14ac:dyDescent="0.25">
      <c r="D22596" s="27"/>
      <c r="V22596" s="17"/>
    </row>
    <row r="22597" spans="4:22" x14ac:dyDescent="0.25">
      <c r="D22597" s="27"/>
      <c r="V22597" s="17"/>
    </row>
    <row r="22598" spans="4:22" x14ac:dyDescent="0.25">
      <c r="D22598" s="27"/>
      <c r="V22598" s="17"/>
    </row>
    <row r="22599" spans="4:22" x14ac:dyDescent="0.25">
      <c r="D22599" s="27"/>
      <c r="V22599" s="17"/>
    </row>
    <row r="22600" spans="4:22" x14ac:dyDescent="0.25">
      <c r="D22600" s="27"/>
      <c r="V22600" s="17"/>
    </row>
    <row r="22601" spans="4:22" x14ac:dyDescent="0.25">
      <c r="D22601" s="27"/>
      <c r="V22601" s="17"/>
    </row>
    <row r="22602" spans="4:22" x14ac:dyDescent="0.25">
      <c r="D22602" s="27"/>
      <c r="V22602" s="17"/>
    </row>
    <row r="22603" spans="4:22" x14ac:dyDescent="0.25">
      <c r="D22603" s="27"/>
      <c r="V22603" s="17"/>
    </row>
    <row r="22604" spans="4:22" x14ac:dyDescent="0.25">
      <c r="D22604" s="27"/>
      <c r="V22604" s="17"/>
    </row>
    <row r="22605" spans="4:22" x14ac:dyDescent="0.25">
      <c r="D22605" s="27"/>
      <c r="V22605" s="17"/>
    </row>
    <row r="22606" spans="4:22" x14ac:dyDescent="0.25">
      <c r="D22606" s="27"/>
      <c r="V22606" s="17"/>
    </row>
    <row r="22607" spans="4:22" x14ac:dyDescent="0.25">
      <c r="D22607" s="27"/>
      <c r="V22607" s="17"/>
    </row>
    <row r="22608" spans="4:22" x14ac:dyDescent="0.25">
      <c r="D22608" s="27"/>
      <c r="V22608" s="17"/>
    </row>
    <row r="22609" spans="4:22" x14ac:dyDescent="0.25">
      <c r="D22609" s="27"/>
      <c r="V22609" s="17"/>
    </row>
    <row r="22610" spans="4:22" x14ac:dyDescent="0.25">
      <c r="D22610" s="27"/>
      <c r="V22610" s="17"/>
    </row>
    <row r="22611" spans="4:22" x14ac:dyDescent="0.25">
      <c r="D22611" s="27"/>
      <c r="V22611" s="17"/>
    </row>
    <row r="22612" spans="4:22" x14ac:dyDescent="0.25">
      <c r="D22612" s="27"/>
      <c r="V22612" s="17"/>
    </row>
    <row r="22613" spans="4:22" x14ac:dyDescent="0.25">
      <c r="D22613" s="27"/>
      <c r="V22613" s="17"/>
    </row>
    <row r="22614" spans="4:22" x14ac:dyDescent="0.25">
      <c r="D22614" s="27"/>
      <c r="V22614" s="17"/>
    </row>
    <row r="22615" spans="4:22" x14ac:dyDescent="0.25">
      <c r="D22615" s="27"/>
      <c r="V22615" s="17"/>
    </row>
    <row r="22616" spans="4:22" x14ac:dyDescent="0.25">
      <c r="D22616" s="27"/>
      <c r="V22616" s="17"/>
    </row>
    <row r="22617" spans="4:22" x14ac:dyDescent="0.25">
      <c r="D22617" s="27"/>
      <c r="V22617" s="17"/>
    </row>
    <row r="22618" spans="4:22" x14ac:dyDescent="0.25">
      <c r="D22618" s="27"/>
      <c r="V22618" s="17"/>
    </row>
    <row r="22619" spans="4:22" x14ac:dyDescent="0.25">
      <c r="D22619" s="27"/>
      <c r="V22619" s="17"/>
    </row>
    <row r="22620" spans="4:22" x14ac:dyDescent="0.25">
      <c r="D22620" s="27"/>
      <c r="V22620" s="17"/>
    </row>
    <row r="22621" spans="4:22" x14ac:dyDescent="0.25">
      <c r="D22621" s="27"/>
      <c r="V22621" s="17"/>
    </row>
    <row r="22622" spans="4:22" x14ac:dyDescent="0.25">
      <c r="D22622" s="27"/>
      <c r="V22622" s="17"/>
    </row>
    <row r="22623" spans="4:22" x14ac:dyDescent="0.25">
      <c r="D22623" s="27"/>
      <c r="V22623" s="17"/>
    </row>
    <row r="22624" spans="4:22" x14ac:dyDescent="0.25">
      <c r="D22624" s="27"/>
      <c r="V22624" s="17"/>
    </row>
    <row r="22625" spans="4:22" x14ac:dyDescent="0.25">
      <c r="D22625" s="27"/>
      <c r="V22625" s="17"/>
    </row>
    <row r="22626" spans="4:22" x14ac:dyDescent="0.25">
      <c r="D22626" s="27"/>
      <c r="V22626" s="17"/>
    </row>
    <row r="22627" spans="4:22" x14ac:dyDescent="0.25">
      <c r="D22627" s="27"/>
      <c r="V22627" s="17"/>
    </row>
    <row r="22628" spans="4:22" x14ac:dyDescent="0.25">
      <c r="D22628" s="27"/>
      <c r="V22628" s="17"/>
    </row>
    <row r="22629" spans="4:22" x14ac:dyDescent="0.25">
      <c r="D22629" s="27"/>
      <c r="V22629" s="17"/>
    </row>
    <row r="22630" spans="4:22" x14ac:dyDescent="0.25">
      <c r="D22630" s="27"/>
      <c r="V22630" s="17"/>
    </row>
    <row r="22631" spans="4:22" x14ac:dyDescent="0.25">
      <c r="D22631" s="27"/>
      <c r="V22631" s="17"/>
    </row>
    <row r="22632" spans="4:22" x14ac:dyDescent="0.25">
      <c r="D22632" s="27"/>
      <c r="V22632" s="17"/>
    </row>
    <row r="22633" spans="4:22" x14ac:dyDescent="0.25">
      <c r="D22633" s="27"/>
      <c r="V22633" s="17"/>
    </row>
    <row r="22634" spans="4:22" x14ac:dyDescent="0.25">
      <c r="D22634" s="27"/>
      <c r="V22634" s="17"/>
    </row>
    <row r="22635" spans="4:22" x14ac:dyDescent="0.25">
      <c r="D22635" s="27"/>
      <c r="V22635" s="17"/>
    </row>
    <row r="22636" spans="4:22" x14ac:dyDescent="0.25">
      <c r="D22636" s="27"/>
      <c r="V22636" s="17"/>
    </row>
    <row r="22637" spans="4:22" x14ac:dyDescent="0.25">
      <c r="D22637" s="27"/>
      <c r="V22637" s="17"/>
    </row>
    <row r="22638" spans="4:22" x14ac:dyDescent="0.25">
      <c r="D22638" s="27"/>
      <c r="V22638" s="17"/>
    </row>
    <row r="22639" spans="4:22" x14ac:dyDescent="0.25">
      <c r="D22639" s="27"/>
      <c r="V22639" s="17"/>
    </row>
    <row r="22640" spans="4:22" x14ac:dyDescent="0.25">
      <c r="D22640" s="27"/>
      <c r="V22640" s="17"/>
    </row>
    <row r="22641" spans="4:22" x14ac:dyDescent="0.25">
      <c r="D22641" s="27"/>
      <c r="V22641" s="17"/>
    </row>
    <row r="22642" spans="4:22" x14ac:dyDescent="0.25">
      <c r="D22642" s="27"/>
      <c r="V22642" s="17"/>
    </row>
    <row r="22643" spans="4:22" x14ac:dyDescent="0.25">
      <c r="D22643" s="27"/>
      <c r="V22643" s="17"/>
    </row>
    <row r="22644" spans="4:22" x14ac:dyDescent="0.25">
      <c r="D22644" s="27"/>
      <c r="V22644" s="17"/>
    </row>
    <row r="22645" spans="4:22" x14ac:dyDescent="0.25">
      <c r="D22645" s="27"/>
      <c r="V22645" s="17"/>
    </row>
    <row r="22646" spans="4:22" x14ac:dyDescent="0.25">
      <c r="D22646" s="27"/>
      <c r="V22646" s="17"/>
    </row>
    <row r="22647" spans="4:22" x14ac:dyDescent="0.25">
      <c r="D22647" s="27"/>
      <c r="V22647" s="17"/>
    </row>
    <row r="22648" spans="4:22" x14ac:dyDescent="0.25">
      <c r="D22648" s="27"/>
      <c r="V22648" s="17"/>
    </row>
    <row r="22649" spans="4:22" x14ac:dyDescent="0.25">
      <c r="D22649" s="27"/>
      <c r="V22649" s="17"/>
    </row>
    <row r="22650" spans="4:22" x14ac:dyDescent="0.25">
      <c r="D22650" s="27"/>
      <c r="V22650" s="17"/>
    </row>
    <row r="22651" spans="4:22" x14ac:dyDescent="0.25">
      <c r="D22651" s="27"/>
      <c r="V22651" s="17"/>
    </row>
    <row r="22652" spans="4:22" x14ac:dyDescent="0.25">
      <c r="D22652" s="27"/>
      <c r="V22652" s="17"/>
    </row>
    <row r="22653" spans="4:22" x14ac:dyDescent="0.25">
      <c r="D22653" s="27"/>
      <c r="V22653" s="17"/>
    </row>
    <row r="22654" spans="4:22" x14ac:dyDescent="0.25">
      <c r="D22654" s="27"/>
      <c r="V22654" s="17"/>
    </row>
    <row r="22655" spans="4:22" x14ac:dyDescent="0.25">
      <c r="D22655" s="27"/>
      <c r="V22655" s="17"/>
    </row>
    <row r="22656" spans="4:22" x14ac:dyDescent="0.25">
      <c r="D22656" s="27"/>
      <c r="V22656" s="17"/>
    </row>
    <row r="22657" spans="4:22" x14ac:dyDescent="0.25">
      <c r="D22657" s="27"/>
      <c r="V22657" s="17"/>
    </row>
    <row r="22658" spans="4:22" x14ac:dyDescent="0.25">
      <c r="D22658" s="27"/>
      <c r="V22658" s="17"/>
    </row>
    <row r="22659" spans="4:22" x14ac:dyDescent="0.25">
      <c r="D22659" s="27"/>
      <c r="V22659" s="17"/>
    </row>
    <row r="22660" spans="4:22" x14ac:dyDescent="0.25">
      <c r="D22660" s="27"/>
      <c r="V22660" s="17"/>
    </row>
    <row r="22661" spans="4:22" x14ac:dyDescent="0.25">
      <c r="D22661" s="27"/>
      <c r="V22661" s="17"/>
    </row>
    <row r="22662" spans="4:22" x14ac:dyDescent="0.25">
      <c r="D22662" s="27"/>
      <c r="V22662" s="17"/>
    </row>
    <row r="22663" spans="4:22" x14ac:dyDescent="0.25">
      <c r="D22663" s="27"/>
      <c r="V22663" s="17"/>
    </row>
    <row r="22664" spans="4:22" x14ac:dyDescent="0.25">
      <c r="D22664" s="27"/>
      <c r="V22664" s="17"/>
    </row>
    <row r="22665" spans="4:22" x14ac:dyDescent="0.25">
      <c r="D22665" s="27"/>
      <c r="V22665" s="17"/>
    </row>
    <row r="22666" spans="4:22" x14ac:dyDescent="0.25">
      <c r="D22666" s="27"/>
      <c r="V22666" s="17"/>
    </row>
    <row r="22667" spans="4:22" x14ac:dyDescent="0.25">
      <c r="D22667" s="27"/>
      <c r="V22667" s="17"/>
    </row>
    <row r="22668" spans="4:22" x14ac:dyDescent="0.25">
      <c r="D22668" s="27"/>
      <c r="V22668" s="17"/>
    </row>
    <row r="22669" spans="4:22" x14ac:dyDescent="0.25">
      <c r="D22669" s="27"/>
      <c r="V22669" s="17"/>
    </row>
    <row r="22670" spans="4:22" x14ac:dyDescent="0.25">
      <c r="D22670" s="27"/>
      <c r="V22670" s="17"/>
    </row>
    <row r="22671" spans="4:22" x14ac:dyDescent="0.25">
      <c r="D22671" s="27"/>
      <c r="V22671" s="17"/>
    </row>
    <row r="22672" spans="4:22" x14ac:dyDescent="0.25">
      <c r="D22672" s="27"/>
      <c r="V22672" s="17"/>
    </row>
    <row r="22673" spans="4:22" x14ac:dyDescent="0.25">
      <c r="D22673" s="27"/>
      <c r="V22673" s="17"/>
    </row>
    <row r="22674" spans="4:22" x14ac:dyDescent="0.25">
      <c r="D22674" s="27"/>
      <c r="V22674" s="17"/>
    </row>
    <row r="22675" spans="4:22" x14ac:dyDescent="0.25">
      <c r="D22675" s="27"/>
      <c r="V22675" s="17"/>
    </row>
    <row r="22676" spans="4:22" x14ac:dyDescent="0.25">
      <c r="D22676" s="27"/>
      <c r="V22676" s="17"/>
    </row>
    <row r="22677" spans="4:22" x14ac:dyDescent="0.25">
      <c r="D22677" s="27"/>
      <c r="V22677" s="17"/>
    </row>
    <row r="22678" spans="4:22" x14ac:dyDescent="0.25">
      <c r="D22678" s="27"/>
      <c r="V22678" s="17"/>
    </row>
    <row r="22679" spans="4:22" x14ac:dyDescent="0.25">
      <c r="D22679" s="27"/>
      <c r="V22679" s="17"/>
    </row>
    <row r="22680" spans="4:22" x14ac:dyDescent="0.25">
      <c r="D22680" s="27"/>
      <c r="V22680" s="17"/>
    </row>
    <row r="22681" spans="4:22" x14ac:dyDescent="0.25">
      <c r="D22681" s="27"/>
      <c r="V22681" s="17"/>
    </row>
    <row r="22682" spans="4:22" x14ac:dyDescent="0.25">
      <c r="D22682" s="27"/>
      <c r="V22682" s="17"/>
    </row>
    <row r="22683" spans="4:22" x14ac:dyDescent="0.25">
      <c r="D22683" s="27"/>
      <c r="V22683" s="17"/>
    </row>
    <row r="22684" spans="4:22" x14ac:dyDescent="0.25">
      <c r="D22684" s="27"/>
      <c r="V22684" s="17"/>
    </row>
    <row r="22685" spans="4:22" x14ac:dyDescent="0.25">
      <c r="D22685" s="27"/>
      <c r="V22685" s="17"/>
    </row>
    <row r="22686" spans="4:22" x14ac:dyDescent="0.25">
      <c r="D22686" s="27"/>
      <c r="V22686" s="17"/>
    </row>
    <row r="22687" spans="4:22" x14ac:dyDescent="0.25">
      <c r="D22687" s="27"/>
      <c r="V22687" s="17"/>
    </row>
    <row r="22688" spans="4:22" x14ac:dyDescent="0.25">
      <c r="D22688" s="27"/>
      <c r="V22688" s="17"/>
    </row>
    <row r="22689" spans="4:22" x14ac:dyDescent="0.25">
      <c r="D22689" s="27"/>
      <c r="V22689" s="17"/>
    </row>
    <row r="22690" spans="4:22" x14ac:dyDescent="0.25">
      <c r="D22690" s="27"/>
      <c r="V22690" s="17"/>
    </row>
    <row r="22691" spans="4:22" x14ac:dyDescent="0.25">
      <c r="D22691" s="27"/>
      <c r="V22691" s="17"/>
    </row>
    <row r="22692" spans="4:22" x14ac:dyDescent="0.25">
      <c r="D22692" s="27"/>
      <c r="V22692" s="17"/>
    </row>
    <row r="22693" spans="4:22" x14ac:dyDescent="0.25">
      <c r="D22693" s="27"/>
      <c r="V22693" s="17"/>
    </row>
    <row r="22694" spans="4:22" x14ac:dyDescent="0.25">
      <c r="D22694" s="27"/>
      <c r="V22694" s="17"/>
    </row>
    <row r="22695" spans="4:22" x14ac:dyDescent="0.25">
      <c r="D22695" s="27"/>
      <c r="V22695" s="17"/>
    </row>
    <row r="22696" spans="4:22" x14ac:dyDescent="0.25">
      <c r="D22696" s="27"/>
      <c r="V22696" s="17"/>
    </row>
    <row r="22697" spans="4:22" x14ac:dyDescent="0.25">
      <c r="D22697" s="27"/>
      <c r="V22697" s="17"/>
    </row>
    <row r="22698" spans="4:22" x14ac:dyDescent="0.25">
      <c r="D22698" s="27"/>
      <c r="V22698" s="17"/>
    </row>
    <row r="22699" spans="4:22" x14ac:dyDescent="0.25">
      <c r="D22699" s="27"/>
      <c r="V22699" s="17"/>
    </row>
    <row r="22700" spans="4:22" x14ac:dyDescent="0.25">
      <c r="D22700" s="27"/>
      <c r="V22700" s="17"/>
    </row>
    <row r="22701" spans="4:22" x14ac:dyDescent="0.25">
      <c r="D22701" s="27"/>
      <c r="V22701" s="17"/>
    </row>
    <row r="22702" spans="4:22" x14ac:dyDescent="0.25">
      <c r="D22702" s="27"/>
      <c r="V22702" s="17"/>
    </row>
    <row r="22703" spans="4:22" x14ac:dyDescent="0.25">
      <c r="D22703" s="27"/>
      <c r="V22703" s="17"/>
    </row>
    <row r="22704" spans="4:22" x14ac:dyDescent="0.25">
      <c r="D22704" s="27"/>
      <c r="V22704" s="17"/>
    </row>
    <row r="22705" spans="4:22" x14ac:dyDescent="0.25">
      <c r="D22705" s="27"/>
      <c r="V22705" s="17"/>
    </row>
    <row r="22706" spans="4:22" x14ac:dyDescent="0.25">
      <c r="D22706" s="27"/>
      <c r="V22706" s="17"/>
    </row>
    <row r="22707" spans="4:22" x14ac:dyDescent="0.25">
      <c r="D22707" s="27"/>
      <c r="V22707" s="17"/>
    </row>
    <row r="22708" spans="4:22" x14ac:dyDescent="0.25">
      <c r="D22708" s="27"/>
      <c r="V22708" s="17"/>
    </row>
    <row r="22709" spans="4:22" x14ac:dyDescent="0.25">
      <c r="D22709" s="27"/>
      <c r="V22709" s="17"/>
    </row>
    <row r="22710" spans="4:22" x14ac:dyDescent="0.25">
      <c r="D22710" s="27"/>
      <c r="V22710" s="17"/>
    </row>
    <row r="22711" spans="4:22" x14ac:dyDescent="0.25">
      <c r="D22711" s="27"/>
      <c r="V22711" s="17"/>
    </row>
    <row r="22712" spans="4:22" x14ac:dyDescent="0.25">
      <c r="D22712" s="27"/>
      <c r="V22712" s="17"/>
    </row>
    <row r="22713" spans="4:22" x14ac:dyDescent="0.25">
      <c r="D22713" s="27"/>
      <c r="V22713" s="17"/>
    </row>
    <row r="22714" spans="4:22" x14ac:dyDescent="0.25">
      <c r="D22714" s="27"/>
      <c r="V22714" s="17"/>
    </row>
    <row r="22715" spans="4:22" x14ac:dyDescent="0.25">
      <c r="D22715" s="27"/>
      <c r="V22715" s="17"/>
    </row>
    <row r="22716" spans="4:22" x14ac:dyDescent="0.25">
      <c r="D22716" s="27"/>
      <c r="V22716" s="17"/>
    </row>
    <row r="22717" spans="4:22" x14ac:dyDescent="0.25">
      <c r="D22717" s="27"/>
      <c r="V22717" s="17"/>
    </row>
    <row r="22718" spans="4:22" x14ac:dyDescent="0.25">
      <c r="D22718" s="27"/>
      <c r="V22718" s="17"/>
    </row>
    <row r="22719" spans="4:22" x14ac:dyDescent="0.25">
      <c r="D22719" s="27"/>
      <c r="V22719" s="17"/>
    </row>
    <row r="22720" spans="4:22" x14ac:dyDescent="0.25">
      <c r="D22720" s="27"/>
      <c r="V22720" s="17"/>
    </row>
    <row r="22721" spans="4:22" x14ac:dyDescent="0.25">
      <c r="D22721" s="27"/>
      <c r="V22721" s="17"/>
    </row>
    <row r="22722" spans="4:22" x14ac:dyDescent="0.25">
      <c r="D22722" s="27"/>
      <c r="V22722" s="17"/>
    </row>
    <row r="22723" spans="4:22" x14ac:dyDescent="0.25">
      <c r="D22723" s="27"/>
      <c r="V22723" s="17"/>
    </row>
    <row r="22724" spans="4:22" x14ac:dyDescent="0.25">
      <c r="D22724" s="27"/>
      <c r="V22724" s="17"/>
    </row>
    <row r="22725" spans="4:22" x14ac:dyDescent="0.25">
      <c r="D22725" s="27"/>
      <c r="V22725" s="17"/>
    </row>
    <row r="22726" spans="4:22" x14ac:dyDescent="0.25">
      <c r="D22726" s="27"/>
      <c r="V22726" s="17"/>
    </row>
    <row r="22727" spans="4:22" x14ac:dyDescent="0.25">
      <c r="D22727" s="27"/>
      <c r="V22727" s="17"/>
    </row>
    <row r="22728" spans="4:22" x14ac:dyDescent="0.25">
      <c r="D22728" s="27"/>
      <c r="V22728" s="17"/>
    </row>
    <row r="22729" spans="4:22" x14ac:dyDescent="0.25">
      <c r="D22729" s="27"/>
      <c r="V22729" s="17"/>
    </row>
    <row r="22730" spans="4:22" x14ac:dyDescent="0.25">
      <c r="D22730" s="27"/>
      <c r="V22730" s="17"/>
    </row>
    <row r="22731" spans="4:22" x14ac:dyDescent="0.25">
      <c r="D22731" s="27"/>
      <c r="V22731" s="17"/>
    </row>
    <row r="22732" spans="4:22" x14ac:dyDescent="0.25">
      <c r="D22732" s="27"/>
      <c r="V22732" s="17"/>
    </row>
    <row r="22733" spans="4:22" x14ac:dyDescent="0.25">
      <c r="D22733" s="27"/>
      <c r="V22733" s="17"/>
    </row>
    <row r="22734" spans="4:22" x14ac:dyDescent="0.25">
      <c r="D22734" s="27"/>
      <c r="V22734" s="17"/>
    </row>
    <row r="22735" spans="4:22" x14ac:dyDescent="0.25">
      <c r="D22735" s="27"/>
      <c r="V22735" s="17"/>
    </row>
    <row r="22736" spans="4:22" x14ac:dyDescent="0.25">
      <c r="D22736" s="27"/>
      <c r="V22736" s="17"/>
    </row>
    <row r="22737" spans="4:22" x14ac:dyDescent="0.25">
      <c r="D22737" s="27"/>
      <c r="V22737" s="17"/>
    </row>
    <row r="22738" spans="4:22" x14ac:dyDescent="0.25">
      <c r="D22738" s="27"/>
      <c r="V22738" s="17"/>
    </row>
    <row r="22739" spans="4:22" x14ac:dyDescent="0.25">
      <c r="D22739" s="27"/>
      <c r="V22739" s="17"/>
    </row>
    <row r="22740" spans="4:22" x14ac:dyDescent="0.25">
      <c r="D22740" s="27"/>
      <c r="V22740" s="17"/>
    </row>
    <row r="22741" spans="4:22" x14ac:dyDescent="0.25">
      <c r="D22741" s="27"/>
      <c r="V22741" s="17"/>
    </row>
    <row r="22742" spans="4:22" x14ac:dyDescent="0.25">
      <c r="D22742" s="27"/>
      <c r="V22742" s="17"/>
    </row>
    <row r="22743" spans="4:22" x14ac:dyDescent="0.25">
      <c r="D22743" s="27"/>
      <c r="V22743" s="17"/>
    </row>
    <row r="22744" spans="4:22" x14ac:dyDescent="0.25">
      <c r="D22744" s="27"/>
      <c r="V22744" s="17"/>
    </row>
    <row r="22745" spans="4:22" x14ac:dyDescent="0.25">
      <c r="D22745" s="27"/>
      <c r="V22745" s="17"/>
    </row>
    <row r="22746" spans="4:22" x14ac:dyDescent="0.25">
      <c r="D22746" s="27"/>
      <c r="V22746" s="17"/>
    </row>
    <row r="22747" spans="4:22" x14ac:dyDescent="0.25">
      <c r="D22747" s="27"/>
      <c r="V22747" s="17"/>
    </row>
    <row r="22748" spans="4:22" x14ac:dyDescent="0.25">
      <c r="D22748" s="27"/>
      <c r="V22748" s="17"/>
    </row>
    <row r="22749" spans="4:22" x14ac:dyDescent="0.25">
      <c r="D22749" s="27"/>
      <c r="V22749" s="17"/>
    </row>
    <row r="22750" spans="4:22" x14ac:dyDescent="0.25">
      <c r="D22750" s="27"/>
      <c r="V22750" s="17"/>
    </row>
    <row r="22751" spans="4:22" x14ac:dyDescent="0.25">
      <c r="D22751" s="27"/>
      <c r="V22751" s="17"/>
    </row>
    <row r="22752" spans="4:22" x14ac:dyDescent="0.25">
      <c r="D22752" s="27"/>
      <c r="V22752" s="17"/>
    </row>
    <row r="22753" spans="4:22" x14ac:dyDescent="0.25">
      <c r="D22753" s="27"/>
      <c r="V22753" s="17"/>
    </row>
    <row r="22754" spans="4:22" x14ac:dyDescent="0.25">
      <c r="D22754" s="27"/>
      <c r="V22754" s="17"/>
    </row>
    <row r="22755" spans="4:22" x14ac:dyDescent="0.25">
      <c r="D22755" s="27"/>
      <c r="V22755" s="17"/>
    </row>
    <row r="22756" spans="4:22" x14ac:dyDescent="0.25">
      <c r="D22756" s="27"/>
      <c r="V22756" s="17"/>
    </row>
    <row r="22757" spans="4:22" x14ac:dyDescent="0.25">
      <c r="D22757" s="27"/>
      <c r="V22757" s="17"/>
    </row>
    <row r="22758" spans="4:22" x14ac:dyDescent="0.25">
      <c r="D22758" s="27"/>
      <c r="V22758" s="17"/>
    </row>
    <row r="22759" spans="4:22" x14ac:dyDescent="0.25">
      <c r="D22759" s="27"/>
      <c r="V22759" s="17"/>
    </row>
    <row r="22760" spans="4:22" x14ac:dyDescent="0.25">
      <c r="D22760" s="27"/>
      <c r="V22760" s="17"/>
    </row>
    <row r="22761" spans="4:22" x14ac:dyDescent="0.25">
      <c r="D22761" s="27"/>
      <c r="V22761" s="17"/>
    </row>
    <row r="22762" spans="4:22" x14ac:dyDescent="0.25">
      <c r="D22762" s="27"/>
      <c r="V22762" s="17"/>
    </row>
    <row r="22763" spans="4:22" x14ac:dyDescent="0.25">
      <c r="D22763" s="27"/>
      <c r="V22763" s="17"/>
    </row>
    <row r="22764" spans="4:22" x14ac:dyDescent="0.25">
      <c r="D22764" s="27"/>
      <c r="V22764" s="17"/>
    </row>
    <row r="22765" spans="4:22" x14ac:dyDescent="0.25">
      <c r="D22765" s="27"/>
      <c r="V22765" s="17"/>
    </row>
    <row r="22766" spans="4:22" x14ac:dyDescent="0.25">
      <c r="D22766" s="27"/>
      <c r="V22766" s="17"/>
    </row>
    <row r="22767" spans="4:22" x14ac:dyDescent="0.25">
      <c r="D22767" s="27"/>
      <c r="V22767" s="17"/>
    </row>
    <row r="22768" spans="4:22" x14ac:dyDescent="0.25">
      <c r="D22768" s="27"/>
      <c r="V22768" s="17"/>
    </row>
    <row r="22769" spans="4:22" x14ac:dyDescent="0.25">
      <c r="D22769" s="27"/>
      <c r="V22769" s="17"/>
    </row>
    <row r="22770" spans="4:22" x14ac:dyDescent="0.25">
      <c r="D22770" s="27"/>
      <c r="V22770" s="17"/>
    </row>
    <row r="22771" spans="4:22" x14ac:dyDescent="0.25">
      <c r="D22771" s="27"/>
      <c r="V22771" s="17"/>
    </row>
    <row r="22772" spans="4:22" x14ac:dyDescent="0.25">
      <c r="D22772" s="27"/>
      <c r="V22772" s="17"/>
    </row>
    <row r="22773" spans="4:22" x14ac:dyDescent="0.25">
      <c r="D22773" s="27"/>
      <c r="V22773" s="17"/>
    </row>
    <row r="22774" spans="4:22" x14ac:dyDescent="0.25">
      <c r="D22774" s="27"/>
      <c r="V22774" s="17"/>
    </row>
    <row r="22775" spans="4:22" x14ac:dyDescent="0.25">
      <c r="D22775" s="27"/>
      <c r="V22775" s="17"/>
    </row>
    <row r="22776" spans="4:22" x14ac:dyDescent="0.25">
      <c r="D22776" s="27"/>
      <c r="V22776" s="17"/>
    </row>
    <row r="22777" spans="4:22" x14ac:dyDescent="0.25">
      <c r="D22777" s="27"/>
      <c r="V22777" s="17"/>
    </row>
    <row r="22778" spans="4:22" x14ac:dyDescent="0.25">
      <c r="D22778" s="27"/>
      <c r="V22778" s="17"/>
    </row>
    <row r="22779" spans="4:22" x14ac:dyDescent="0.25">
      <c r="D22779" s="27"/>
      <c r="V22779" s="17"/>
    </row>
    <row r="22780" spans="4:22" x14ac:dyDescent="0.25">
      <c r="D22780" s="27"/>
      <c r="V22780" s="17"/>
    </row>
    <row r="22781" spans="4:22" x14ac:dyDescent="0.25">
      <c r="D22781" s="27"/>
      <c r="V22781" s="17"/>
    </row>
    <row r="22782" spans="4:22" x14ac:dyDescent="0.25">
      <c r="D22782" s="27"/>
      <c r="V22782" s="17"/>
    </row>
    <row r="22783" spans="4:22" x14ac:dyDescent="0.25">
      <c r="D22783" s="27"/>
      <c r="V22783" s="17"/>
    </row>
    <row r="22784" spans="4:22" x14ac:dyDescent="0.25">
      <c r="D22784" s="27"/>
      <c r="V22784" s="17"/>
    </row>
    <row r="22785" spans="4:22" x14ac:dyDescent="0.25">
      <c r="D22785" s="27"/>
      <c r="V22785" s="17"/>
    </row>
    <row r="22786" spans="4:22" x14ac:dyDescent="0.25">
      <c r="D22786" s="27"/>
      <c r="V22786" s="17"/>
    </row>
    <row r="22787" spans="4:22" x14ac:dyDescent="0.25">
      <c r="D22787" s="27"/>
      <c r="V22787" s="17"/>
    </row>
    <row r="22788" spans="4:22" x14ac:dyDescent="0.25">
      <c r="D22788" s="27"/>
      <c r="V22788" s="17"/>
    </row>
    <row r="22789" spans="4:22" x14ac:dyDescent="0.25">
      <c r="D22789" s="27"/>
      <c r="V22789" s="17"/>
    </row>
    <row r="22790" spans="4:22" x14ac:dyDescent="0.25">
      <c r="D22790" s="27"/>
      <c r="V22790" s="17"/>
    </row>
    <row r="22791" spans="4:22" x14ac:dyDescent="0.25">
      <c r="D22791" s="27"/>
      <c r="V22791" s="17"/>
    </row>
    <row r="22792" spans="4:22" x14ac:dyDescent="0.25">
      <c r="D22792" s="27"/>
      <c r="V22792" s="17"/>
    </row>
    <row r="22793" spans="4:22" x14ac:dyDescent="0.25">
      <c r="D22793" s="27"/>
      <c r="V22793" s="17"/>
    </row>
    <row r="22794" spans="4:22" x14ac:dyDescent="0.25">
      <c r="D22794" s="27"/>
      <c r="V22794" s="17"/>
    </row>
    <row r="22795" spans="4:22" x14ac:dyDescent="0.25">
      <c r="D22795" s="27"/>
      <c r="V22795" s="17"/>
    </row>
    <row r="22796" spans="4:22" x14ac:dyDescent="0.25">
      <c r="D22796" s="27"/>
      <c r="V22796" s="17"/>
    </row>
    <row r="22797" spans="4:22" x14ac:dyDescent="0.25">
      <c r="D22797" s="27"/>
      <c r="V22797" s="17"/>
    </row>
    <row r="22798" spans="4:22" x14ac:dyDescent="0.25">
      <c r="D22798" s="27"/>
      <c r="V22798" s="17"/>
    </row>
    <row r="22799" spans="4:22" x14ac:dyDescent="0.25">
      <c r="D22799" s="27"/>
      <c r="V22799" s="17"/>
    </row>
    <row r="22800" spans="4:22" x14ac:dyDescent="0.25">
      <c r="D22800" s="27"/>
      <c r="V22800" s="17"/>
    </row>
    <row r="22801" spans="4:22" x14ac:dyDescent="0.25">
      <c r="D22801" s="27"/>
      <c r="V22801" s="17"/>
    </row>
    <row r="22802" spans="4:22" x14ac:dyDescent="0.25">
      <c r="D22802" s="27"/>
      <c r="V22802" s="17"/>
    </row>
    <row r="22803" spans="4:22" x14ac:dyDescent="0.25">
      <c r="D22803" s="27"/>
      <c r="V22803" s="17"/>
    </row>
    <row r="22804" spans="4:22" x14ac:dyDescent="0.25">
      <c r="D22804" s="27"/>
      <c r="V22804" s="17"/>
    </row>
    <row r="22805" spans="4:22" x14ac:dyDescent="0.25">
      <c r="D22805" s="27"/>
      <c r="V22805" s="17"/>
    </row>
    <row r="22806" spans="4:22" x14ac:dyDescent="0.25">
      <c r="D22806" s="27"/>
      <c r="V22806" s="17"/>
    </row>
    <row r="22807" spans="4:22" x14ac:dyDescent="0.25">
      <c r="D22807" s="27"/>
      <c r="V22807" s="17"/>
    </row>
    <row r="22808" spans="4:22" x14ac:dyDescent="0.25">
      <c r="D22808" s="27"/>
      <c r="V22808" s="17"/>
    </row>
    <row r="22809" spans="4:22" x14ac:dyDescent="0.25">
      <c r="D22809" s="27"/>
      <c r="V22809" s="17"/>
    </row>
    <row r="22810" spans="4:22" x14ac:dyDescent="0.25">
      <c r="D22810" s="27"/>
      <c r="V22810" s="17"/>
    </row>
    <row r="22811" spans="4:22" x14ac:dyDescent="0.25">
      <c r="D22811" s="27"/>
      <c r="V22811" s="17"/>
    </row>
    <row r="22812" spans="4:22" x14ac:dyDescent="0.25">
      <c r="D22812" s="27"/>
      <c r="V22812" s="17"/>
    </row>
    <row r="22813" spans="4:22" x14ac:dyDescent="0.25">
      <c r="D22813" s="27"/>
      <c r="V22813" s="17"/>
    </row>
    <row r="22814" spans="4:22" x14ac:dyDescent="0.25">
      <c r="D22814" s="27"/>
      <c r="V22814" s="17"/>
    </row>
    <row r="22815" spans="4:22" x14ac:dyDescent="0.25">
      <c r="D22815" s="27"/>
      <c r="V22815" s="17"/>
    </row>
    <row r="22816" spans="4:22" x14ac:dyDescent="0.25">
      <c r="D22816" s="27"/>
      <c r="V22816" s="17"/>
    </row>
    <row r="22817" spans="4:22" x14ac:dyDescent="0.25">
      <c r="D22817" s="27"/>
      <c r="V22817" s="17"/>
    </row>
    <row r="22818" spans="4:22" x14ac:dyDescent="0.25">
      <c r="D22818" s="27"/>
      <c r="V22818" s="17"/>
    </row>
    <row r="22819" spans="4:22" x14ac:dyDescent="0.25">
      <c r="D22819" s="27"/>
      <c r="V22819" s="17"/>
    </row>
    <row r="22820" spans="4:22" x14ac:dyDescent="0.25">
      <c r="D22820" s="27"/>
      <c r="V22820" s="17"/>
    </row>
    <row r="22821" spans="4:22" x14ac:dyDescent="0.25">
      <c r="D22821" s="27"/>
      <c r="V22821" s="17"/>
    </row>
    <row r="22822" spans="4:22" x14ac:dyDescent="0.25">
      <c r="D22822" s="27"/>
      <c r="V22822" s="17"/>
    </row>
    <row r="22823" spans="4:22" x14ac:dyDescent="0.25">
      <c r="D22823" s="27"/>
      <c r="V22823" s="17"/>
    </row>
    <row r="22824" spans="4:22" x14ac:dyDescent="0.25">
      <c r="D22824" s="27"/>
      <c r="V22824" s="17"/>
    </row>
    <row r="22825" spans="4:22" x14ac:dyDescent="0.25">
      <c r="D22825" s="27"/>
      <c r="V22825" s="17"/>
    </row>
    <row r="22826" spans="4:22" x14ac:dyDescent="0.25">
      <c r="D22826" s="27"/>
      <c r="V22826" s="17"/>
    </row>
    <row r="22827" spans="4:22" x14ac:dyDescent="0.25">
      <c r="D22827" s="27"/>
      <c r="V22827" s="17"/>
    </row>
    <row r="22828" spans="4:22" x14ac:dyDescent="0.25">
      <c r="D22828" s="27"/>
      <c r="V22828" s="17"/>
    </row>
    <row r="22829" spans="4:22" x14ac:dyDescent="0.25">
      <c r="D22829" s="27"/>
      <c r="V22829" s="17"/>
    </row>
    <row r="22830" spans="4:22" x14ac:dyDescent="0.25">
      <c r="D22830" s="27"/>
      <c r="V22830" s="17"/>
    </row>
    <row r="22831" spans="4:22" x14ac:dyDescent="0.25">
      <c r="D22831" s="27"/>
      <c r="V22831" s="17"/>
    </row>
    <row r="22832" spans="4:22" x14ac:dyDescent="0.25">
      <c r="D22832" s="27"/>
      <c r="V22832" s="17"/>
    </row>
    <row r="22833" spans="4:22" x14ac:dyDescent="0.25">
      <c r="D22833" s="27"/>
      <c r="V22833" s="17"/>
    </row>
    <row r="22834" spans="4:22" x14ac:dyDescent="0.25">
      <c r="D22834" s="27"/>
      <c r="V22834" s="17"/>
    </row>
    <row r="22835" spans="4:22" x14ac:dyDescent="0.25">
      <c r="D22835" s="27"/>
      <c r="V22835" s="17"/>
    </row>
    <row r="22836" spans="4:22" x14ac:dyDescent="0.25">
      <c r="D22836" s="27"/>
      <c r="V22836" s="17"/>
    </row>
    <row r="22837" spans="4:22" x14ac:dyDescent="0.25">
      <c r="D22837" s="27"/>
      <c r="V22837" s="17"/>
    </row>
    <row r="22838" spans="4:22" x14ac:dyDescent="0.25">
      <c r="D22838" s="27"/>
      <c r="V22838" s="17"/>
    </row>
    <row r="22839" spans="4:22" x14ac:dyDescent="0.25">
      <c r="D22839" s="27"/>
      <c r="V22839" s="17"/>
    </row>
    <row r="22840" spans="4:22" x14ac:dyDescent="0.25">
      <c r="D22840" s="27"/>
      <c r="V22840" s="17"/>
    </row>
    <row r="22841" spans="4:22" x14ac:dyDescent="0.25">
      <c r="D22841" s="27"/>
      <c r="V22841" s="17"/>
    </row>
    <row r="22842" spans="4:22" x14ac:dyDescent="0.25">
      <c r="D22842" s="27"/>
      <c r="V22842" s="17"/>
    </row>
    <row r="22843" spans="4:22" x14ac:dyDescent="0.25">
      <c r="D22843" s="27"/>
      <c r="V22843" s="17"/>
    </row>
    <row r="22844" spans="4:22" x14ac:dyDescent="0.25">
      <c r="D22844" s="27"/>
      <c r="V22844" s="17"/>
    </row>
    <row r="22845" spans="4:22" x14ac:dyDescent="0.25">
      <c r="D22845" s="27"/>
      <c r="V22845" s="17"/>
    </row>
    <row r="22846" spans="4:22" x14ac:dyDescent="0.25">
      <c r="D22846" s="27"/>
      <c r="V22846" s="17"/>
    </row>
    <row r="22847" spans="4:22" x14ac:dyDescent="0.25">
      <c r="D22847" s="27"/>
      <c r="V22847" s="17"/>
    </row>
    <row r="22848" spans="4:22" x14ac:dyDescent="0.25">
      <c r="D22848" s="27"/>
      <c r="V22848" s="17"/>
    </row>
    <row r="22849" spans="4:22" x14ac:dyDescent="0.25">
      <c r="D22849" s="27"/>
      <c r="V22849" s="17"/>
    </row>
    <row r="22850" spans="4:22" x14ac:dyDescent="0.25">
      <c r="D22850" s="27"/>
      <c r="V22850" s="17"/>
    </row>
    <row r="22851" spans="4:22" x14ac:dyDescent="0.25">
      <c r="D22851" s="27"/>
      <c r="V22851" s="17"/>
    </row>
    <row r="22852" spans="4:22" x14ac:dyDescent="0.25">
      <c r="D22852" s="27"/>
      <c r="V22852" s="17"/>
    </row>
    <row r="22853" spans="4:22" x14ac:dyDescent="0.25">
      <c r="D22853" s="27"/>
      <c r="V22853" s="17"/>
    </row>
    <row r="22854" spans="4:22" x14ac:dyDescent="0.25">
      <c r="D22854" s="27"/>
      <c r="V22854" s="17"/>
    </row>
    <row r="22855" spans="4:22" x14ac:dyDescent="0.25">
      <c r="D22855" s="27"/>
      <c r="V22855" s="17"/>
    </row>
    <row r="22856" spans="4:22" x14ac:dyDescent="0.25">
      <c r="D22856" s="27"/>
      <c r="V22856" s="17"/>
    </row>
    <row r="22857" spans="4:22" x14ac:dyDescent="0.25">
      <c r="D22857" s="27"/>
      <c r="V22857" s="17"/>
    </row>
    <row r="22858" spans="4:22" x14ac:dyDescent="0.25">
      <c r="D22858" s="27"/>
      <c r="V22858" s="17"/>
    </row>
    <row r="22859" spans="4:22" x14ac:dyDescent="0.25">
      <c r="D22859" s="27"/>
      <c r="V22859" s="17"/>
    </row>
    <row r="22860" spans="4:22" x14ac:dyDescent="0.25">
      <c r="D22860" s="27"/>
      <c r="V22860" s="17"/>
    </row>
    <row r="22861" spans="4:22" x14ac:dyDescent="0.25">
      <c r="D22861" s="27"/>
      <c r="V22861" s="17"/>
    </row>
    <row r="22862" spans="4:22" x14ac:dyDescent="0.25">
      <c r="D22862" s="27"/>
      <c r="V22862" s="17"/>
    </row>
    <row r="22863" spans="4:22" x14ac:dyDescent="0.25">
      <c r="D22863" s="27"/>
      <c r="V22863" s="17"/>
    </row>
    <row r="22864" spans="4:22" x14ac:dyDescent="0.25">
      <c r="D22864" s="27"/>
      <c r="V22864" s="17"/>
    </row>
    <row r="22865" spans="4:22" x14ac:dyDescent="0.25">
      <c r="D22865" s="27"/>
      <c r="V22865" s="17"/>
    </row>
    <row r="22866" spans="4:22" x14ac:dyDescent="0.25">
      <c r="D22866" s="27"/>
      <c r="V22866" s="17"/>
    </row>
    <row r="22867" spans="4:22" x14ac:dyDescent="0.25">
      <c r="D22867" s="27"/>
      <c r="V22867" s="17"/>
    </row>
    <row r="22868" spans="4:22" x14ac:dyDescent="0.25">
      <c r="D22868" s="27"/>
      <c r="V22868" s="17"/>
    </row>
    <row r="22869" spans="4:22" x14ac:dyDescent="0.25">
      <c r="D22869" s="27"/>
      <c r="V22869" s="17"/>
    </row>
    <row r="22870" spans="4:22" x14ac:dyDescent="0.25">
      <c r="D22870" s="27"/>
      <c r="V22870" s="17"/>
    </row>
    <row r="22871" spans="4:22" x14ac:dyDescent="0.25">
      <c r="D22871" s="27"/>
      <c r="V22871" s="17"/>
    </row>
    <row r="22872" spans="4:22" x14ac:dyDescent="0.25">
      <c r="D22872" s="27"/>
      <c r="V22872" s="17"/>
    </row>
    <row r="22873" spans="4:22" x14ac:dyDescent="0.25">
      <c r="D22873" s="27"/>
      <c r="V22873" s="17"/>
    </row>
    <row r="22874" spans="4:22" x14ac:dyDescent="0.25">
      <c r="D22874" s="27"/>
      <c r="V22874" s="17"/>
    </row>
    <row r="22875" spans="4:22" x14ac:dyDescent="0.25">
      <c r="D22875" s="27"/>
      <c r="V22875" s="17"/>
    </row>
    <row r="22876" spans="4:22" x14ac:dyDescent="0.25">
      <c r="D22876" s="27"/>
      <c r="V22876" s="17"/>
    </row>
    <row r="22877" spans="4:22" x14ac:dyDescent="0.25">
      <c r="D22877" s="27"/>
      <c r="V22877" s="17"/>
    </row>
    <row r="22878" spans="4:22" x14ac:dyDescent="0.25">
      <c r="D22878" s="27"/>
      <c r="V22878" s="17"/>
    </row>
    <row r="22879" spans="4:22" x14ac:dyDescent="0.25">
      <c r="D22879" s="27"/>
      <c r="V22879" s="17"/>
    </row>
    <row r="22880" spans="4:22" x14ac:dyDescent="0.25">
      <c r="D22880" s="27"/>
      <c r="V22880" s="17"/>
    </row>
    <row r="22881" spans="4:22" x14ac:dyDescent="0.25">
      <c r="D22881" s="27"/>
      <c r="V22881" s="17"/>
    </row>
    <row r="22882" spans="4:22" x14ac:dyDescent="0.25">
      <c r="D22882" s="27"/>
      <c r="V22882" s="17"/>
    </row>
    <row r="22883" spans="4:22" x14ac:dyDescent="0.25">
      <c r="D22883" s="27"/>
      <c r="V22883" s="17"/>
    </row>
    <row r="22884" spans="4:22" x14ac:dyDescent="0.25">
      <c r="D22884" s="27"/>
      <c r="V22884" s="17"/>
    </row>
    <row r="22885" spans="4:22" x14ac:dyDescent="0.25">
      <c r="D22885" s="27"/>
      <c r="V22885" s="17"/>
    </row>
    <row r="22886" spans="4:22" x14ac:dyDescent="0.25">
      <c r="D22886" s="27"/>
      <c r="V22886" s="17"/>
    </row>
    <row r="22887" spans="4:22" x14ac:dyDescent="0.25">
      <c r="D22887" s="27"/>
      <c r="V22887" s="17"/>
    </row>
    <row r="22888" spans="4:22" x14ac:dyDescent="0.25">
      <c r="D22888" s="27"/>
      <c r="V22888" s="17"/>
    </row>
    <row r="22889" spans="4:22" x14ac:dyDescent="0.25">
      <c r="D22889" s="27"/>
      <c r="V22889" s="17"/>
    </row>
    <row r="22890" spans="4:22" x14ac:dyDescent="0.25">
      <c r="D22890" s="27"/>
      <c r="V22890" s="17"/>
    </row>
    <row r="22891" spans="4:22" x14ac:dyDescent="0.25">
      <c r="D22891" s="27"/>
      <c r="V22891" s="17"/>
    </row>
    <row r="22892" spans="4:22" x14ac:dyDescent="0.25">
      <c r="D22892" s="27"/>
      <c r="V22892" s="17"/>
    </row>
    <row r="22893" spans="4:22" x14ac:dyDescent="0.25">
      <c r="D22893" s="27"/>
      <c r="V22893" s="17"/>
    </row>
    <row r="22894" spans="4:22" x14ac:dyDescent="0.25">
      <c r="D22894" s="27"/>
      <c r="V22894" s="17"/>
    </row>
    <row r="22895" spans="4:22" x14ac:dyDescent="0.25">
      <c r="D22895" s="27"/>
      <c r="V22895" s="17"/>
    </row>
    <row r="22896" spans="4:22" x14ac:dyDescent="0.25">
      <c r="D22896" s="27"/>
      <c r="V22896" s="17"/>
    </row>
    <row r="22897" spans="4:22" x14ac:dyDescent="0.25">
      <c r="D22897" s="27"/>
      <c r="V22897" s="17"/>
    </row>
    <row r="22898" spans="4:22" x14ac:dyDescent="0.25">
      <c r="D22898" s="27"/>
      <c r="V22898" s="17"/>
    </row>
    <row r="22899" spans="4:22" x14ac:dyDescent="0.25">
      <c r="D22899" s="27"/>
      <c r="V22899" s="17"/>
    </row>
    <row r="22900" spans="4:22" x14ac:dyDescent="0.25">
      <c r="D22900" s="27"/>
      <c r="V22900" s="17"/>
    </row>
    <row r="22901" spans="4:22" x14ac:dyDescent="0.25">
      <c r="D22901" s="27"/>
      <c r="V22901" s="17"/>
    </row>
    <row r="22902" spans="4:22" x14ac:dyDescent="0.25">
      <c r="D22902" s="27"/>
      <c r="V22902" s="17"/>
    </row>
    <row r="22903" spans="4:22" x14ac:dyDescent="0.25">
      <c r="D22903" s="27"/>
      <c r="V22903" s="17"/>
    </row>
    <row r="22904" spans="4:22" x14ac:dyDescent="0.25">
      <c r="D22904" s="27"/>
      <c r="V22904" s="17"/>
    </row>
    <row r="22905" spans="4:22" x14ac:dyDescent="0.25">
      <c r="D22905" s="27"/>
      <c r="V22905" s="17"/>
    </row>
    <row r="22906" spans="4:22" x14ac:dyDescent="0.25">
      <c r="D22906" s="27"/>
      <c r="V22906" s="17"/>
    </row>
    <row r="22907" spans="4:22" x14ac:dyDescent="0.25">
      <c r="D22907" s="27"/>
      <c r="V22907" s="17"/>
    </row>
    <row r="22908" spans="4:22" x14ac:dyDescent="0.25">
      <c r="D22908" s="27"/>
      <c r="V22908" s="17"/>
    </row>
    <row r="22909" spans="4:22" x14ac:dyDescent="0.25">
      <c r="D22909" s="27"/>
      <c r="V22909" s="17"/>
    </row>
    <row r="22910" spans="4:22" x14ac:dyDescent="0.25">
      <c r="D22910" s="27"/>
      <c r="V22910" s="17"/>
    </row>
    <row r="22911" spans="4:22" x14ac:dyDescent="0.25">
      <c r="D22911" s="27"/>
      <c r="V22911" s="17"/>
    </row>
    <row r="22912" spans="4:22" x14ac:dyDescent="0.25">
      <c r="D22912" s="27"/>
      <c r="V22912" s="17"/>
    </row>
    <row r="22913" spans="4:22" x14ac:dyDescent="0.25">
      <c r="D22913" s="27"/>
      <c r="V22913" s="17"/>
    </row>
    <row r="22914" spans="4:22" x14ac:dyDescent="0.25">
      <c r="D22914" s="27"/>
      <c r="V22914" s="17"/>
    </row>
    <row r="22915" spans="4:22" x14ac:dyDescent="0.25">
      <c r="D22915" s="27"/>
      <c r="V22915" s="17"/>
    </row>
    <row r="22916" spans="4:22" x14ac:dyDescent="0.25">
      <c r="D22916" s="27"/>
      <c r="V22916" s="17"/>
    </row>
    <row r="22917" spans="4:22" x14ac:dyDescent="0.25">
      <c r="D22917" s="27"/>
      <c r="V22917" s="17"/>
    </row>
    <row r="22918" spans="4:22" x14ac:dyDescent="0.25">
      <c r="D22918" s="27"/>
      <c r="V22918" s="17"/>
    </row>
    <row r="22919" spans="4:22" x14ac:dyDescent="0.25">
      <c r="D22919" s="27"/>
      <c r="V22919" s="17"/>
    </row>
    <row r="22920" spans="4:22" x14ac:dyDescent="0.25">
      <c r="D22920" s="27"/>
      <c r="V22920" s="17"/>
    </row>
    <row r="22921" spans="4:22" x14ac:dyDescent="0.25">
      <c r="D22921" s="27"/>
      <c r="V22921" s="17"/>
    </row>
    <row r="22922" spans="4:22" x14ac:dyDescent="0.25">
      <c r="D22922" s="27"/>
      <c r="V22922" s="17"/>
    </row>
    <row r="22923" spans="4:22" x14ac:dyDescent="0.25">
      <c r="D22923" s="27"/>
      <c r="V22923" s="17"/>
    </row>
    <row r="22924" spans="4:22" x14ac:dyDescent="0.25">
      <c r="D22924" s="27"/>
      <c r="V22924" s="17"/>
    </row>
    <row r="22925" spans="4:22" x14ac:dyDescent="0.25">
      <c r="D22925" s="27"/>
      <c r="V22925" s="17"/>
    </row>
    <row r="22926" spans="4:22" x14ac:dyDescent="0.25">
      <c r="D22926" s="27"/>
      <c r="V22926" s="17"/>
    </row>
    <row r="22927" spans="4:22" x14ac:dyDescent="0.25">
      <c r="D22927" s="27"/>
      <c r="V22927" s="17"/>
    </row>
    <row r="22928" spans="4:22" x14ac:dyDescent="0.25">
      <c r="D22928" s="27"/>
      <c r="V22928" s="17"/>
    </row>
    <row r="22929" spans="4:22" x14ac:dyDescent="0.25">
      <c r="D22929" s="27"/>
      <c r="V22929" s="17"/>
    </row>
    <row r="22930" spans="4:22" x14ac:dyDescent="0.25">
      <c r="D22930" s="27"/>
      <c r="V22930" s="17"/>
    </row>
    <row r="22931" spans="4:22" x14ac:dyDescent="0.25">
      <c r="D22931" s="27"/>
      <c r="V22931" s="17"/>
    </row>
    <row r="22932" spans="4:22" x14ac:dyDescent="0.25">
      <c r="D22932" s="27"/>
      <c r="V22932" s="17"/>
    </row>
    <row r="22933" spans="4:22" x14ac:dyDescent="0.25">
      <c r="D22933" s="27"/>
      <c r="V22933" s="17"/>
    </row>
    <row r="22934" spans="4:22" x14ac:dyDescent="0.25">
      <c r="D22934" s="27"/>
      <c r="V22934" s="17"/>
    </row>
    <row r="22935" spans="4:22" x14ac:dyDescent="0.25">
      <c r="D22935" s="27"/>
      <c r="V22935" s="17"/>
    </row>
    <row r="22936" spans="4:22" x14ac:dyDescent="0.25">
      <c r="D22936" s="27"/>
      <c r="V22936" s="17"/>
    </row>
    <row r="22937" spans="4:22" x14ac:dyDescent="0.25">
      <c r="D22937" s="27"/>
      <c r="V22937" s="17"/>
    </row>
    <row r="22938" spans="4:22" x14ac:dyDescent="0.25">
      <c r="D22938" s="27"/>
      <c r="V22938" s="17"/>
    </row>
    <row r="22939" spans="4:22" x14ac:dyDescent="0.25">
      <c r="D22939" s="27"/>
      <c r="V22939" s="17"/>
    </row>
    <row r="22940" spans="4:22" x14ac:dyDescent="0.25">
      <c r="D22940" s="27"/>
      <c r="V22940" s="17"/>
    </row>
    <row r="22941" spans="4:22" x14ac:dyDescent="0.25">
      <c r="D22941" s="27"/>
      <c r="V22941" s="17"/>
    </row>
    <row r="22942" spans="4:22" x14ac:dyDescent="0.25">
      <c r="D22942" s="27"/>
      <c r="V22942" s="17"/>
    </row>
    <row r="22943" spans="4:22" x14ac:dyDescent="0.25">
      <c r="D22943" s="27"/>
      <c r="V22943" s="17"/>
    </row>
    <row r="22944" spans="4:22" x14ac:dyDescent="0.25">
      <c r="D22944" s="27"/>
      <c r="V22944" s="17"/>
    </row>
    <row r="22945" spans="4:22" x14ac:dyDescent="0.25">
      <c r="D22945" s="27"/>
      <c r="V22945" s="17"/>
    </row>
    <row r="22946" spans="4:22" x14ac:dyDescent="0.25">
      <c r="D22946" s="27"/>
      <c r="V22946" s="17"/>
    </row>
    <row r="22947" spans="4:22" x14ac:dyDescent="0.25">
      <c r="D22947" s="27"/>
      <c r="V22947" s="17"/>
    </row>
    <row r="22948" spans="4:22" x14ac:dyDescent="0.25">
      <c r="D22948" s="27"/>
      <c r="V22948" s="17"/>
    </row>
    <row r="22949" spans="4:22" x14ac:dyDescent="0.25">
      <c r="D22949" s="27"/>
      <c r="V22949" s="17"/>
    </row>
    <row r="22950" spans="4:22" x14ac:dyDescent="0.25">
      <c r="D22950" s="27"/>
      <c r="V22950" s="17"/>
    </row>
    <row r="22951" spans="4:22" x14ac:dyDescent="0.25">
      <c r="D22951" s="27"/>
      <c r="V22951" s="17"/>
    </row>
    <row r="22952" spans="4:22" x14ac:dyDescent="0.25">
      <c r="D22952" s="27"/>
      <c r="V22952" s="17"/>
    </row>
    <row r="22953" spans="4:22" x14ac:dyDescent="0.25">
      <c r="D22953" s="27"/>
      <c r="V22953" s="17"/>
    </row>
    <row r="22954" spans="4:22" x14ac:dyDescent="0.25">
      <c r="D22954" s="27"/>
      <c r="V22954" s="17"/>
    </row>
    <row r="22955" spans="4:22" x14ac:dyDescent="0.25">
      <c r="D22955" s="27"/>
      <c r="V22955" s="17"/>
    </row>
    <row r="22956" spans="4:22" x14ac:dyDescent="0.25">
      <c r="D22956" s="27"/>
      <c r="V22956" s="17"/>
    </row>
    <row r="22957" spans="4:22" x14ac:dyDescent="0.25">
      <c r="D22957" s="27"/>
      <c r="V22957" s="17"/>
    </row>
    <row r="22958" spans="4:22" x14ac:dyDescent="0.25">
      <c r="D22958" s="27"/>
      <c r="V22958" s="17"/>
    </row>
    <row r="22959" spans="4:22" x14ac:dyDescent="0.25">
      <c r="D22959" s="27"/>
      <c r="V22959" s="17"/>
    </row>
    <row r="22960" spans="4:22" x14ac:dyDescent="0.25">
      <c r="D22960" s="27"/>
      <c r="V22960" s="17"/>
    </row>
    <row r="22961" spans="4:22" x14ac:dyDescent="0.25">
      <c r="D22961" s="27"/>
      <c r="V22961" s="17"/>
    </row>
    <row r="22962" spans="4:22" x14ac:dyDescent="0.25">
      <c r="D22962" s="27"/>
      <c r="V22962" s="17"/>
    </row>
    <row r="22963" spans="4:22" x14ac:dyDescent="0.25">
      <c r="D22963" s="27"/>
      <c r="V22963" s="17"/>
    </row>
    <row r="22964" spans="4:22" x14ac:dyDescent="0.25">
      <c r="D22964" s="27"/>
      <c r="V22964" s="17"/>
    </row>
    <row r="22965" spans="4:22" x14ac:dyDescent="0.25">
      <c r="D22965" s="27"/>
      <c r="V22965" s="17"/>
    </row>
    <row r="22966" spans="4:22" x14ac:dyDescent="0.25">
      <c r="D22966" s="27"/>
      <c r="V22966" s="17"/>
    </row>
    <row r="22967" spans="4:22" x14ac:dyDescent="0.25">
      <c r="D22967" s="27"/>
      <c r="V22967" s="17"/>
    </row>
    <row r="22968" spans="4:22" x14ac:dyDescent="0.25">
      <c r="D22968" s="27"/>
      <c r="V22968" s="17"/>
    </row>
    <row r="22969" spans="4:22" x14ac:dyDescent="0.25">
      <c r="D22969" s="27"/>
      <c r="V22969" s="17"/>
    </row>
    <row r="22970" spans="4:22" x14ac:dyDescent="0.25">
      <c r="D22970" s="27"/>
      <c r="V22970" s="17"/>
    </row>
    <row r="22971" spans="4:22" x14ac:dyDescent="0.25">
      <c r="D22971" s="27"/>
      <c r="V22971" s="17"/>
    </row>
    <row r="22972" spans="4:22" x14ac:dyDescent="0.25">
      <c r="D22972" s="27"/>
      <c r="V22972" s="17"/>
    </row>
    <row r="22973" spans="4:22" x14ac:dyDescent="0.25">
      <c r="D22973" s="27"/>
      <c r="V22973" s="17"/>
    </row>
    <row r="22974" spans="4:22" x14ac:dyDescent="0.25">
      <c r="D22974" s="27"/>
      <c r="V22974" s="17"/>
    </row>
    <row r="22975" spans="4:22" x14ac:dyDescent="0.25">
      <c r="D22975" s="27"/>
      <c r="V22975" s="17"/>
    </row>
    <row r="22976" spans="4:22" x14ac:dyDescent="0.25">
      <c r="D22976" s="27"/>
      <c r="V22976" s="17"/>
    </row>
    <row r="22977" spans="4:22" x14ac:dyDescent="0.25">
      <c r="D22977" s="27"/>
      <c r="V22977" s="17"/>
    </row>
    <row r="22978" spans="4:22" x14ac:dyDescent="0.25">
      <c r="D22978" s="27"/>
      <c r="V22978" s="17"/>
    </row>
    <row r="22979" spans="4:22" x14ac:dyDescent="0.25">
      <c r="D22979" s="27"/>
      <c r="V22979" s="17"/>
    </row>
    <row r="22980" spans="4:22" x14ac:dyDescent="0.25">
      <c r="D22980" s="27"/>
      <c r="V22980" s="17"/>
    </row>
    <row r="22981" spans="4:22" x14ac:dyDescent="0.25">
      <c r="D22981" s="27"/>
      <c r="V22981" s="17"/>
    </row>
    <row r="22982" spans="4:22" x14ac:dyDescent="0.25">
      <c r="D22982" s="27"/>
      <c r="V22982" s="17"/>
    </row>
    <row r="22983" spans="4:22" x14ac:dyDescent="0.25">
      <c r="D22983" s="27"/>
      <c r="V22983" s="17"/>
    </row>
    <row r="22984" spans="4:22" x14ac:dyDescent="0.25">
      <c r="D22984" s="27"/>
      <c r="V22984" s="17"/>
    </row>
    <row r="22985" spans="4:22" x14ac:dyDescent="0.25">
      <c r="D22985" s="27"/>
      <c r="V22985" s="17"/>
    </row>
    <row r="22986" spans="4:22" x14ac:dyDescent="0.25">
      <c r="D22986" s="27"/>
      <c r="V22986" s="17"/>
    </row>
    <row r="22987" spans="4:22" x14ac:dyDescent="0.25">
      <c r="D22987" s="27"/>
      <c r="V22987" s="17"/>
    </row>
    <row r="22988" spans="4:22" x14ac:dyDescent="0.25">
      <c r="D22988" s="27"/>
      <c r="V22988" s="17"/>
    </row>
    <row r="22989" spans="4:22" x14ac:dyDescent="0.25">
      <c r="D22989" s="27"/>
      <c r="V22989" s="17"/>
    </row>
    <row r="22990" spans="4:22" x14ac:dyDescent="0.25">
      <c r="D22990" s="27"/>
      <c r="V22990" s="17"/>
    </row>
    <row r="22991" spans="4:22" x14ac:dyDescent="0.25">
      <c r="D22991" s="27"/>
      <c r="V22991" s="17"/>
    </row>
    <row r="22992" spans="4:22" x14ac:dyDescent="0.25">
      <c r="D22992" s="27"/>
      <c r="V22992" s="17"/>
    </row>
    <row r="22993" spans="4:22" x14ac:dyDescent="0.25">
      <c r="D22993" s="27"/>
      <c r="V22993" s="17"/>
    </row>
    <row r="22994" spans="4:22" x14ac:dyDescent="0.25">
      <c r="D22994" s="27"/>
      <c r="V22994" s="17"/>
    </row>
    <row r="22995" spans="4:22" x14ac:dyDescent="0.25">
      <c r="D22995" s="27"/>
      <c r="V22995" s="17"/>
    </row>
    <row r="22996" spans="4:22" x14ac:dyDescent="0.25">
      <c r="D22996" s="27"/>
      <c r="V22996" s="17"/>
    </row>
    <row r="22997" spans="4:22" x14ac:dyDescent="0.25">
      <c r="D22997" s="27"/>
      <c r="V22997" s="17"/>
    </row>
    <row r="22998" spans="4:22" x14ac:dyDescent="0.25">
      <c r="D22998" s="27"/>
      <c r="V22998" s="17"/>
    </row>
    <row r="22999" spans="4:22" x14ac:dyDescent="0.25">
      <c r="D22999" s="27"/>
      <c r="V22999" s="17"/>
    </row>
    <row r="23000" spans="4:22" x14ac:dyDescent="0.25">
      <c r="D23000" s="27"/>
      <c r="V23000" s="17"/>
    </row>
    <row r="23001" spans="4:22" x14ac:dyDescent="0.25">
      <c r="D23001" s="27"/>
      <c r="V23001" s="17"/>
    </row>
    <row r="23002" spans="4:22" x14ac:dyDescent="0.25">
      <c r="D23002" s="27"/>
      <c r="V23002" s="17"/>
    </row>
    <row r="23003" spans="4:22" x14ac:dyDescent="0.25">
      <c r="D23003" s="27"/>
      <c r="V23003" s="17"/>
    </row>
    <row r="23004" spans="4:22" x14ac:dyDescent="0.25">
      <c r="D23004" s="27"/>
      <c r="V23004" s="17"/>
    </row>
    <row r="23005" spans="4:22" x14ac:dyDescent="0.25">
      <c r="D23005" s="27"/>
      <c r="V23005" s="17"/>
    </row>
    <row r="23006" spans="4:22" x14ac:dyDescent="0.25">
      <c r="D23006" s="27"/>
      <c r="V23006" s="17"/>
    </row>
    <row r="23007" spans="4:22" x14ac:dyDescent="0.25">
      <c r="D23007" s="27"/>
      <c r="V23007" s="17"/>
    </row>
    <row r="23008" spans="4:22" x14ac:dyDescent="0.25">
      <c r="D23008" s="27"/>
      <c r="V23008" s="17"/>
    </row>
    <row r="23009" spans="4:22" x14ac:dyDescent="0.25">
      <c r="D23009" s="27"/>
      <c r="V23009" s="17"/>
    </row>
    <row r="23010" spans="4:22" x14ac:dyDescent="0.25">
      <c r="D23010" s="27"/>
      <c r="V23010" s="17"/>
    </row>
    <row r="23011" spans="4:22" x14ac:dyDescent="0.25">
      <c r="D23011" s="27"/>
      <c r="V23011" s="17"/>
    </row>
    <row r="23012" spans="4:22" x14ac:dyDescent="0.25">
      <c r="D23012" s="27"/>
      <c r="V23012" s="17"/>
    </row>
    <row r="23013" spans="4:22" x14ac:dyDescent="0.25">
      <c r="D23013" s="27"/>
      <c r="V23013" s="17"/>
    </row>
    <row r="23014" spans="4:22" x14ac:dyDescent="0.25">
      <c r="D23014" s="27"/>
      <c r="V23014" s="17"/>
    </row>
    <row r="23015" spans="4:22" x14ac:dyDescent="0.25">
      <c r="D23015" s="27"/>
      <c r="V23015" s="17"/>
    </row>
    <row r="23016" spans="4:22" x14ac:dyDescent="0.25">
      <c r="D23016" s="27"/>
      <c r="V23016" s="17"/>
    </row>
    <row r="23017" spans="4:22" x14ac:dyDescent="0.25">
      <c r="D23017" s="27"/>
      <c r="V23017" s="17"/>
    </row>
    <row r="23018" spans="4:22" x14ac:dyDescent="0.25">
      <c r="D23018" s="27"/>
      <c r="V23018" s="17"/>
    </row>
    <row r="23019" spans="4:22" x14ac:dyDescent="0.25">
      <c r="D23019" s="27"/>
      <c r="V23019" s="17"/>
    </row>
    <row r="23020" spans="4:22" x14ac:dyDescent="0.25">
      <c r="D23020" s="27"/>
      <c r="V23020" s="17"/>
    </row>
    <row r="23021" spans="4:22" x14ac:dyDescent="0.25">
      <c r="D23021" s="27"/>
      <c r="V23021" s="17"/>
    </row>
    <row r="23022" spans="4:22" x14ac:dyDescent="0.25">
      <c r="D23022" s="27"/>
      <c r="V23022" s="17"/>
    </row>
    <row r="23023" spans="4:22" x14ac:dyDescent="0.25">
      <c r="D23023" s="27"/>
      <c r="V23023" s="17"/>
    </row>
    <row r="23024" spans="4:22" x14ac:dyDescent="0.25">
      <c r="D23024" s="27"/>
      <c r="V23024" s="17"/>
    </row>
    <row r="23025" spans="4:22" x14ac:dyDescent="0.25">
      <c r="D23025" s="27"/>
      <c r="V23025" s="17"/>
    </row>
    <row r="23026" spans="4:22" x14ac:dyDescent="0.25">
      <c r="D23026" s="27"/>
      <c r="V23026" s="17"/>
    </row>
    <row r="23027" spans="4:22" x14ac:dyDescent="0.25">
      <c r="D23027" s="27"/>
      <c r="V23027" s="17"/>
    </row>
    <row r="23028" spans="4:22" x14ac:dyDescent="0.25">
      <c r="D23028" s="27"/>
      <c r="V23028" s="17"/>
    </row>
    <row r="23029" spans="4:22" x14ac:dyDescent="0.25">
      <c r="D23029" s="27"/>
      <c r="V23029" s="17"/>
    </row>
    <row r="23030" spans="4:22" x14ac:dyDescent="0.25">
      <c r="D23030" s="27"/>
      <c r="V23030" s="17"/>
    </row>
    <row r="23031" spans="4:22" x14ac:dyDescent="0.25">
      <c r="D23031" s="27"/>
      <c r="V23031" s="17"/>
    </row>
    <row r="23032" spans="4:22" x14ac:dyDescent="0.25">
      <c r="D23032" s="27"/>
      <c r="V23032" s="17"/>
    </row>
    <row r="23033" spans="4:22" x14ac:dyDescent="0.25">
      <c r="D23033" s="27"/>
      <c r="V23033" s="17"/>
    </row>
    <row r="23034" spans="4:22" x14ac:dyDescent="0.25">
      <c r="D23034" s="27"/>
      <c r="V23034" s="17"/>
    </row>
    <row r="23035" spans="4:22" x14ac:dyDescent="0.25">
      <c r="D23035" s="27"/>
      <c r="V23035" s="17"/>
    </row>
    <row r="23036" spans="4:22" x14ac:dyDescent="0.25">
      <c r="D23036" s="27"/>
      <c r="V23036" s="17"/>
    </row>
    <row r="23037" spans="4:22" x14ac:dyDescent="0.25">
      <c r="D23037" s="27"/>
      <c r="V23037" s="17"/>
    </row>
    <row r="23038" spans="4:22" x14ac:dyDescent="0.25">
      <c r="D23038" s="27"/>
      <c r="V23038" s="17"/>
    </row>
    <row r="23039" spans="4:22" x14ac:dyDescent="0.25">
      <c r="D23039" s="27"/>
      <c r="V23039" s="17"/>
    </row>
    <row r="23040" spans="4:22" x14ac:dyDescent="0.25">
      <c r="D23040" s="27"/>
      <c r="V23040" s="17"/>
    </row>
    <row r="23041" spans="4:22" x14ac:dyDescent="0.25">
      <c r="D23041" s="27"/>
      <c r="V23041" s="17"/>
    </row>
    <row r="23042" spans="4:22" x14ac:dyDescent="0.25">
      <c r="D23042" s="27"/>
      <c r="V23042" s="17"/>
    </row>
    <row r="23043" spans="4:22" x14ac:dyDescent="0.25">
      <c r="D23043" s="27"/>
      <c r="V23043" s="17"/>
    </row>
    <row r="23044" spans="4:22" x14ac:dyDescent="0.25">
      <c r="D23044" s="27"/>
      <c r="V23044" s="17"/>
    </row>
    <row r="23045" spans="4:22" x14ac:dyDescent="0.25">
      <c r="D23045" s="27"/>
      <c r="V23045" s="17"/>
    </row>
    <row r="23046" spans="4:22" x14ac:dyDescent="0.25">
      <c r="D23046" s="27"/>
      <c r="V23046" s="17"/>
    </row>
    <row r="23047" spans="4:22" x14ac:dyDescent="0.25">
      <c r="D23047" s="27"/>
      <c r="V23047" s="17"/>
    </row>
    <row r="23048" spans="4:22" x14ac:dyDescent="0.25">
      <c r="D23048" s="27"/>
      <c r="V23048" s="17"/>
    </row>
    <row r="23049" spans="4:22" x14ac:dyDescent="0.25">
      <c r="D23049" s="27"/>
      <c r="V23049" s="17"/>
    </row>
    <row r="23050" spans="4:22" x14ac:dyDescent="0.25">
      <c r="D23050" s="27"/>
      <c r="V23050" s="17"/>
    </row>
    <row r="23051" spans="4:22" x14ac:dyDescent="0.25">
      <c r="D23051" s="27"/>
      <c r="V23051" s="17"/>
    </row>
    <row r="23052" spans="4:22" x14ac:dyDescent="0.25">
      <c r="D23052" s="27"/>
      <c r="V23052" s="17"/>
    </row>
    <row r="23053" spans="4:22" x14ac:dyDescent="0.25">
      <c r="D23053" s="27"/>
      <c r="V23053" s="17"/>
    </row>
    <row r="23054" spans="4:22" x14ac:dyDescent="0.25">
      <c r="D23054" s="27"/>
      <c r="V23054" s="17"/>
    </row>
    <row r="23055" spans="4:22" x14ac:dyDescent="0.25">
      <c r="D23055" s="27"/>
      <c r="V23055" s="17"/>
    </row>
    <row r="23056" spans="4:22" x14ac:dyDescent="0.25">
      <c r="D23056" s="27"/>
      <c r="V23056" s="17"/>
    </row>
    <row r="23057" spans="4:22" x14ac:dyDescent="0.25">
      <c r="D23057" s="27"/>
      <c r="V23057" s="17"/>
    </row>
    <row r="23058" spans="4:22" x14ac:dyDescent="0.25">
      <c r="D23058" s="27"/>
      <c r="V23058" s="17"/>
    </row>
    <row r="23059" spans="4:22" x14ac:dyDescent="0.25">
      <c r="D23059" s="27"/>
      <c r="V23059" s="17"/>
    </row>
    <row r="23060" spans="4:22" x14ac:dyDescent="0.25">
      <c r="D23060" s="27"/>
      <c r="V23060" s="17"/>
    </row>
    <row r="23061" spans="4:22" x14ac:dyDescent="0.25">
      <c r="D23061" s="27"/>
      <c r="V23061" s="17"/>
    </row>
    <row r="23062" spans="4:22" x14ac:dyDescent="0.25">
      <c r="D23062" s="27"/>
      <c r="V23062" s="17"/>
    </row>
    <row r="23063" spans="4:22" x14ac:dyDescent="0.25">
      <c r="D23063" s="27"/>
      <c r="V23063" s="17"/>
    </row>
    <row r="23064" spans="4:22" x14ac:dyDescent="0.25">
      <c r="D23064" s="27"/>
      <c r="V23064" s="17"/>
    </row>
    <row r="23065" spans="4:22" x14ac:dyDescent="0.25">
      <c r="D23065" s="27"/>
      <c r="V23065" s="17"/>
    </row>
    <row r="23066" spans="4:22" x14ac:dyDescent="0.25">
      <c r="D23066" s="27"/>
      <c r="V23066" s="17"/>
    </row>
    <row r="23067" spans="4:22" x14ac:dyDescent="0.25">
      <c r="D23067" s="27"/>
      <c r="V23067" s="17"/>
    </row>
    <row r="23068" spans="4:22" x14ac:dyDescent="0.25">
      <c r="D23068" s="27"/>
      <c r="V23068" s="17"/>
    </row>
    <row r="23069" spans="4:22" x14ac:dyDescent="0.25">
      <c r="D23069" s="27"/>
      <c r="V23069" s="17"/>
    </row>
    <row r="23070" spans="4:22" x14ac:dyDescent="0.25">
      <c r="D23070" s="27"/>
      <c r="V23070" s="17"/>
    </row>
    <row r="23071" spans="4:22" x14ac:dyDescent="0.25">
      <c r="D23071" s="27"/>
      <c r="V23071" s="17"/>
    </row>
    <row r="23072" spans="4:22" x14ac:dyDescent="0.25">
      <c r="D23072" s="27"/>
      <c r="V23072" s="17"/>
    </row>
    <row r="23073" spans="4:22" x14ac:dyDescent="0.25">
      <c r="D23073" s="27"/>
      <c r="V23073" s="17"/>
    </row>
    <row r="23074" spans="4:22" x14ac:dyDescent="0.25">
      <c r="D23074" s="27"/>
      <c r="V23074" s="17"/>
    </row>
    <row r="23075" spans="4:22" x14ac:dyDescent="0.25">
      <c r="D23075" s="27"/>
      <c r="V23075" s="17"/>
    </row>
    <row r="23076" spans="4:22" x14ac:dyDescent="0.25">
      <c r="D23076" s="27"/>
      <c r="V23076" s="17"/>
    </row>
    <row r="23077" spans="4:22" x14ac:dyDescent="0.25">
      <c r="D23077" s="27"/>
      <c r="V23077" s="17"/>
    </row>
    <row r="23078" spans="4:22" x14ac:dyDescent="0.25">
      <c r="D23078" s="27"/>
      <c r="V23078" s="17"/>
    </row>
    <row r="23079" spans="4:22" x14ac:dyDescent="0.25">
      <c r="D23079" s="27"/>
      <c r="V23079" s="17"/>
    </row>
    <row r="23080" spans="4:22" x14ac:dyDescent="0.25">
      <c r="D23080" s="27"/>
      <c r="V23080" s="17"/>
    </row>
    <row r="23081" spans="4:22" x14ac:dyDescent="0.25">
      <c r="D23081" s="27"/>
      <c r="V23081" s="17"/>
    </row>
    <row r="23082" spans="4:22" x14ac:dyDescent="0.25">
      <c r="D23082" s="27"/>
      <c r="V23082" s="17"/>
    </row>
    <row r="23083" spans="4:22" x14ac:dyDescent="0.25">
      <c r="D23083" s="27"/>
      <c r="V23083" s="17"/>
    </row>
    <row r="23084" spans="4:22" x14ac:dyDescent="0.25">
      <c r="D23084" s="27"/>
      <c r="V23084" s="17"/>
    </row>
    <row r="23085" spans="4:22" x14ac:dyDescent="0.25">
      <c r="D23085" s="27"/>
      <c r="V23085" s="17"/>
    </row>
    <row r="23086" spans="4:22" x14ac:dyDescent="0.25">
      <c r="D23086" s="27"/>
      <c r="V23086" s="17"/>
    </row>
    <row r="23087" spans="4:22" x14ac:dyDescent="0.25">
      <c r="D23087" s="27"/>
      <c r="V23087" s="17"/>
    </row>
    <row r="23088" spans="4:22" x14ac:dyDescent="0.25">
      <c r="D23088" s="27"/>
      <c r="V23088" s="17"/>
    </row>
    <row r="23089" spans="4:22" x14ac:dyDescent="0.25">
      <c r="D23089" s="27"/>
      <c r="V23089" s="17"/>
    </row>
    <row r="23090" spans="4:22" x14ac:dyDescent="0.25">
      <c r="D23090" s="27"/>
      <c r="V23090" s="17"/>
    </row>
    <row r="23091" spans="4:22" x14ac:dyDescent="0.25">
      <c r="D23091" s="27"/>
      <c r="V23091" s="17"/>
    </row>
    <row r="23092" spans="4:22" x14ac:dyDescent="0.25">
      <c r="D23092" s="27"/>
      <c r="V23092" s="17"/>
    </row>
    <row r="23093" spans="4:22" x14ac:dyDescent="0.25">
      <c r="D23093" s="27"/>
      <c r="V23093" s="17"/>
    </row>
    <row r="23094" spans="4:22" x14ac:dyDescent="0.25">
      <c r="D23094" s="27"/>
      <c r="V23094" s="17"/>
    </row>
    <row r="23095" spans="4:22" x14ac:dyDescent="0.25">
      <c r="D23095" s="27"/>
      <c r="V23095" s="17"/>
    </row>
    <row r="23096" spans="4:22" x14ac:dyDescent="0.25">
      <c r="D23096" s="27"/>
      <c r="V23096" s="17"/>
    </row>
    <row r="23097" spans="4:22" x14ac:dyDescent="0.25">
      <c r="D23097" s="27"/>
      <c r="V23097" s="17"/>
    </row>
    <row r="23098" spans="4:22" x14ac:dyDescent="0.25">
      <c r="D23098" s="27"/>
      <c r="V23098" s="17"/>
    </row>
    <row r="23099" spans="4:22" x14ac:dyDescent="0.25">
      <c r="D23099" s="27"/>
      <c r="V23099" s="17"/>
    </row>
    <row r="23100" spans="4:22" x14ac:dyDescent="0.25">
      <c r="D23100" s="27"/>
      <c r="V23100" s="17"/>
    </row>
    <row r="23101" spans="4:22" x14ac:dyDescent="0.25">
      <c r="D23101" s="27"/>
      <c r="V23101" s="17"/>
    </row>
    <row r="23102" spans="4:22" x14ac:dyDescent="0.25">
      <c r="D23102" s="27"/>
      <c r="V23102" s="17"/>
    </row>
    <row r="23103" spans="4:22" x14ac:dyDescent="0.25">
      <c r="D23103" s="27"/>
      <c r="V23103" s="17"/>
    </row>
    <row r="23104" spans="4:22" x14ac:dyDescent="0.25">
      <c r="D23104" s="27"/>
      <c r="V23104" s="17"/>
    </row>
    <row r="23105" spans="4:22" x14ac:dyDescent="0.25">
      <c r="D23105" s="27"/>
      <c r="V23105" s="17"/>
    </row>
    <row r="23106" spans="4:22" x14ac:dyDescent="0.25">
      <c r="D23106" s="27"/>
      <c r="V23106" s="17"/>
    </row>
    <row r="23107" spans="4:22" x14ac:dyDescent="0.25">
      <c r="D23107" s="27"/>
      <c r="V23107" s="17"/>
    </row>
    <row r="23108" spans="4:22" x14ac:dyDescent="0.25">
      <c r="D23108" s="27"/>
      <c r="V23108" s="17"/>
    </row>
    <row r="23109" spans="4:22" x14ac:dyDescent="0.25">
      <c r="D23109" s="27"/>
      <c r="V23109" s="17"/>
    </row>
    <row r="23110" spans="4:22" x14ac:dyDescent="0.25">
      <c r="D23110" s="27"/>
      <c r="V23110" s="17"/>
    </row>
    <row r="23111" spans="4:22" x14ac:dyDescent="0.25">
      <c r="D23111" s="27"/>
      <c r="V23111" s="17"/>
    </row>
    <row r="23112" spans="4:22" x14ac:dyDescent="0.25">
      <c r="D23112" s="27"/>
      <c r="V23112" s="17"/>
    </row>
    <row r="23113" spans="4:22" x14ac:dyDescent="0.25">
      <c r="D23113" s="27"/>
      <c r="V23113" s="17"/>
    </row>
    <row r="23114" spans="4:22" x14ac:dyDescent="0.25">
      <c r="D23114" s="27"/>
      <c r="V23114" s="17"/>
    </row>
    <row r="23115" spans="4:22" x14ac:dyDescent="0.25">
      <c r="D23115" s="27"/>
      <c r="V23115" s="17"/>
    </row>
    <row r="23116" spans="4:22" x14ac:dyDescent="0.25">
      <c r="D23116" s="27"/>
      <c r="V23116" s="17"/>
    </row>
    <row r="23117" spans="4:22" x14ac:dyDescent="0.25">
      <c r="D23117" s="27"/>
      <c r="V23117" s="17"/>
    </row>
    <row r="23118" spans="4:22" x14ac:dyDescent="0.25">
      <c r="D23118" s="27"/>
      <c r="V23118" s="17"/>
    </row>
    <row r="23119" spans="4:22" x14ac:dyDescent="0.25">
      <c r="D23119" s="27"/>
      <c r="V23119" s="17"/>
    </row>
    <row r="23120" spans="4:22" x14ac:dyDescent="0.25">
      <c r="D23120" s="27"/>
      <c r="V23120" s="17"/>
    </row>
    <row r="23121" spans="4:22" x14ac:dyDescent="0.25">
      <c r="D23121" s="27"/>
      <c r="V23121" s="17"/>
    </row>
    <row r="23122" spans="4:22" x14ac:dyDescent="0.25">
      <c r="D23122" s="27"/>
      <c r="V23122" s="17"/>
    </row>
    <row r="23123" spans="4:22" x14ac:dyDescent="0.25">
      <c r="D23123" s="27"/>
      <c r="V23123" s="17"/>
    </row>
    <row r="23124" spans="4:22" x14ac:dyDescent="0.25">
      <c r="D23124" s="27"/>
      <c r="V23124" s="17"/>
    </row>
    <row r="23125" spans="4:22" x14ac:dyDescent="0.25">
      <c r="D23125" s="27"/>
      <c r="V23125" s="17"/>
    </row>
    <row r="23126" spans="4:22" x14ac:dyDescent="0.25">
      <c r="D23126" s="27"/>
      <c r="V23126" s="17"/>
    </row>
    <row r="23127" spans="4:22" x14ac:dyDescent="0.25">
      <c r="D23127" s="27"/>
      <c r="V23127" s="17"/>
    </row>
    <row r="23128" spans="4:22" x14ac:dyDescent="0.25">
      <c r="D23128" s="27"/>
      <c r="V23128" s="17"/>
    </row>
    <row r="23129" spans="4:22" x14ac:dyDescent="0.25">
      <c r="D23129" s="27"/>
      <c r="V23129" s="17"/>
    </row>
    <row r="23130" spans="4:22" x14ac:dyDescent="0.25">
      <c r="D23130" s="27"/>
      <c r="V23130" s="17"/>
    </row>
    <row r="23131" spans="4:22" x14ac:dyDescent="0.25">
      <c r="D23131" s="27"/>
      <c r="V23131" s="17"/>
    </row>
    <row r="23132" spans="4:22" x14ac:dyDescent="0.25">
      <c r="D23132" s="27"/>
      <c r="V23132" s="17"/>
    </row>
    <row r="23133" spans="4:22" x14ac:dyDescent="0.25">
      <c r="D23133" s="27"/>
      <c r="V23133" s="17"/>
    </row>
    <row r="23134" spans="4:22" x14ac:dyDescent="0.25">
      <c r="D23134" s="27"/>
      <c r="V23134" s="17"/>
    </row>
    <row r="23135" spans="4:22" x14ac:dyDescent="0.25">
      <c r="D23135" s="27"/>
      <c r="V23135" s="17"/>
    </row>
    <row r="23136" spans="4:22" x14ac:dyDescent="0.25">
      <c r="D23136" s="27"/>
      <c r="V23136" s="17"/>
    </row>
    <row r="23137" spans="4:22" x14ac:dyDescent="0.25">
      <c r="D23137" s="27"/>
      <c r="V23137" s="17"/>
    </row>
    <row r="23138" spans="4:22" x14ac:dyDescent="0.25">
      <c r="D23138" s="27"/>
      <c r="V23138" s="17"/>
    </row>
    <row r="23139" spans="4:22" x14ac:dyDescent="0.25">
      <c r="D23139" s="27"/>
      <c r="V23139" s="17"/>
    </row>
    <row r="23140" spans="4:22" x14ac:dyDescent="0.25">
      <c r="D23140" s="27"/>
      <c r="V23140" s="17"/>
    </row>
    <row r="23141" spans="4:22" x14ac:dyDescent="0.25">
      <c r="D23141" s="27"/>
      <c r="V23141" s="17"/>
    </row>
    <row r="23142" spans="4:22" x14ac:dyDescent="0.25">
      <c r="D23142" s="27"/>
      <c r="V23142" s="17"/>
    </row>
    <row r="23143" spans="4:22" x14ac:dyDescent="0.25">
      <c r="D23143" s="27"/>
      <c r="V23143" s="17"/>
    </row>
    <row r="23144" spans="4:22" x14ac:dyDescent="0.25">
      <c r="D23144" s="27"/>
      <c r="V23144" s="17"/>
    </row>
    <row r="23145" spans="4:22" x14ac:dyDescent="0.25">
      <c r="D23145" s="27"/>
      <c r="V23145" s="17"/>
    </row>
    <row r="23146" spans="4:22" x14ac:dyDescent="0.25">
      <c r="D23146" s="27"/>
      <c r="V23146" s="17"/>
    </row>
    <row r="23147" spans="4:22" x14ac:dyDescent="0.25">
      <c r="D23147" s="27"/>
      <c r="V23147" s="17"/>
    </row>
    <row r="23148" spans="4:22" x14ac:dyDescent="0.25">
      <c r="D23148" s="27"/>
      <c r="V23148" s="17"/>
    </row>
    <row r="23149" spans="4:22" x14ac:dyDescent="0.25">
      <c r="D23149" s="27"/>
      <c r="V23149" s="17"/>
    </row>
    <row r="23150" spans="4:22" x14ac:dyDescent="0.25">
      <c r="D23150" s="27"/>
      <c r="V23150" s="17"/>
    </row>
    <row r="23151" spans="4:22" x14ac:dyDescent="0.25">
      <c r="D23151" s="27"/>
      <c r="V23151" s="17"/>
    </row>
    <row r="23152" spans="4:22" x14ac:dyDescent="0.25">
      <c r="D23152" s="27"/>
      <c r="V23152" s="17"/>
    </row>
    <row r="23153" spans="4:22" x14ac:dyDescent="0.25">
      <c r="D23153" s="27"/>
      <c r="V23153" s="17"/>
    </row>
    <row r="23154" spans="4:22" x14ac:dyDescent="0.25">
      <c r="D23154" s="27"/>
      <c r="V23154" s="17"/>
    </row>
    <row r="23155" spans="4:22" x14ac:dyDescent="0.25">
      <c r="D23155" s="27"/>
      <c r="V23155" s="17"/>
    </row>
    <row r="23156" spans="4:22" x14ac:dyDescent="0.25">
      <c r="D23156" s="27"/>
      <c r="V23156" s="17"/>
    </row>
    <row r="23157" spans="4:22" x14ac:dyDescent="0.25">
      <c r="D23157" s="27"/>
      <c r="V23157" s="17"/>
    </row>
    <row r="23158" spans="4:22" x14ac:dyDescent="0.25">
      <c r="D23158" s="27"/>
      <c r="V23158" s="17"/>
    </row>
    <row r="23159" spans="4:22" x14ac:dyDescent="0.25">
      <c r="D23159" s="27"/>
      <c r="V23159" s="17"/>
    </row>
    <row r="23160" spans="4:22" x14ac:dyDescent="0.25">
      <c r="D23160" s="27"/>
      <c r="V23160" s="17"/>
    </row>
    <row r="23161" spans="4:22" x14ac:dyDescent="0.25">
      <c r="D23161" s="27"/>
      <c r="V23161" s="17"/>
    </row>
    <row r="23162" spans="4:22" x14ac:dyDescent="0.25">
      <c r="D23162" s="27"/>
      <c r="V23162" s="17"/>
    </row>
    <row r="23163" spans="4:22" x14ac:dyDescent="0.25">
      <c r="D23163" s="27"/>
      <c r="V23163" s="17"/>
    </row>
    <row r="23164" spans="4:22" x14ac:dyDescent="0.25">
      <c r="D23164" s="27"/>
      <c r="V23164" s="17"/>
    </row>
    <row r="23165" spans="4:22" x14ac:dyDescent="0.25">
      <c r="D23165" s="27"/>
      <c r="V23165" s="17"/>
    </row>
    <row r="23166" spans="4:22" x14ac:dyDescent="0.25">
      <c r="D23166" s="27"/>
      <c r="V23166" s="17"/>
    </row>
    <row r="23167" spans="4:22" x14ac:dyDescent="0.25">
      <c r="D23167" s="27"/>
      <c r="V23167" s="17"/>
    </row>
    <row r="23168" spans="4:22" x14ac:dyDescent="0.25">
      <c r="D23168" s="27"/>
      <c r="V23168" s="17"/>
    </row>
    <row r="23169" spans="4:22" x14ac:dyDescent="0.25">
      <c r="D23169" s="27"/>
      <c r="V23169" s="17"/>
    </row>
    <row r="23170" spans="4:22" x14ac:dyDescent="0.25">
      <c r="D23170" s="27"/>
      <c r="V23170" s="17"/>
    </row>
    <row r="23171" spans="4:22" x14ac:dyDescent="0.25">
      <c r="D23171" s="27"/>
      <c r="V23171" s="17"/>
    </row>
    <row r="23172" spans="4:22" x14ac:dyDescent="0.25">
      <c r="D23172" s="27"/>
      <c r="V23172" s="17"/>
    </row>
    <row r="23173" spans="4:22" x14ac:dyDescent="0.25">
      <c r="D23173" s="27"/>
      <c r="V23173" s="17"/>
    </row>
    <row r="23174" spans="4:22" x14ac:dyDescent="0.25">
      <c r="D23174" s="27"/>
      <c r="V23174" s="17"/>
    </row>
    <row r="23175" spans="4:22" x14ac:dyDescent="0.25">
      <c r="D23175" s="27"/>
      <c r="V23175" s="17"/>
    </row>
    <row r="23176" spans="4:22" x14ac:dyDescent="0.25">
      <c r="D23176" s="27"/>
      <c r="V23176" s="17"/>
    </row>
    <row r="23177" spans="4:22" x14ac:dyDescent="0.25">
      <c r="D23177" s="27"/>
      <c r="V23177" s="17"/>
    </row>
    <row r="23178" spans="4:22" x14ac:dyDescent="0.25">
      <c r="D23178" s="27"/>
      <c r="V23178" s="17"/>
    </row>
    <row r="23179" spans="4:22" x14ac:dyDescent="0.25">
      <c r="D23179" s="27"/>
      <c r="V23179" s="17"/>
    </row>
    <row r="23180" spans="4:22" x14ac:dyDescent="0.25">
      <c r="D23180" s="27"/>
      <c r="V23180" s="17"/>
    </row>
    <row r="23181" spans="4:22" x14ac:dyDescent="0.25">
      <c r="D23181" s="27"/>
      <c r="V23181" s="17"/>
    </row>
    <row r="23182" spans="4:22" x14ac:dyDescent="0.25">
      <c r="D23182" s="27"/>
      <c r="V23182" s="17"/>
    </row>
    <row r="23183" spans="4:22" x14ac:dyDescent="0.25">
      <c r="D23183" s="27"/>
      <c r="V23183" s="17"/>
    </row>
    <row r="23184" spans="4:22" x14ac:dyDescent="0.25">
      <c r="D23184" s="27"/>
      <c r="V23184" s="17"/>
    </row>
    <row r="23185" spans="4:22" x14ac:dyDescent="0.25">
      <c r="D23185" s="27"/>
      <c r="V23185" s="17"/>
    </row>
    <row r="23186" spans="4:22" x14ac:dyDescent="0.25">
      <c r="D23186" s="27"/>
      <c r="V23186" s="17"/>
    </row>
    <row r="23187" spans="4:22" x14ac:dyDescent="0.25">
      <c r="D23187" s="27"/>
      <c r="V23187" s="17"/>
    </row>
    <row r="23188" spans="4:22" x14ac:dyDescent="0.25">
      <c r="D23188" s="27"/>
      <c r="V23188" s="17"/>
    </row>
    <row r="23189" spans="4:22" x14ac:dyDescent="0.25">
      <c r="D23189" s="27"/>
      <c r="V23189" s="17"/>
    </row>
    <row r="23190" spans="4:22" x14ac:dyDescent="0.25">
      <c r="D23190" s="27"/>
      <c r="V23190" s="17"/>
    </row>
    <row r="23191" spans="4:22" x14ac:dyDescent="0.25">
      <c r="D23191" s="27"/>
      <c r="V23191" s="17"/>
    </row>
    <row r="23192" spans="4:22" x14ac:dyDescent="0.25">
      <c r="D23192" s="27"/>
      <c r="V23192" s="17"/>
    </row>
    <row r="23193" spans="4:22" x14ac:dyDescent="0.25">
      <c r="D23193" s="27"/>
      <c r="V23193" s="17"/>
    </row>
    <row r="23194" spans="4:22" x14ac:dyDescent="0.25">
      <c r="D23194" s="27"/>
      <c r="V23194" s="17"/>
    </row>
    <row r="23195" spans="4:22" x14ac:dyDescent="0.25">
      <c r="D23195" s="27"/>
      <c r="V23195" s="17"/>
    </row>
    <row r="23196" spans="4:22" x14ac:dyDescent="0.25">
      <c r="D23196" s="27"/>
      <c r="V23196" s="17"/>
    </row>
    <row r="23197" spans="4:22" x14ac:dyDescent="0.25">
      <c r="D23197" s="27"/>
      <c r="V23197" s="17"/>
    </row>
    <row r="23198" spans="4:22" x14ac:dyDescent="0.25">
      <c r="D23198" s="27"/>
      <c r="V23198" s="17"/>
    </row>
    <row r="23199" spans="4:22" x14ac:dyDescent="0.25">
      <c r="D23199" s="27"/>
      <c r="V23199" s="17"/>
    </row>
    <row r="23200" spans="4:22" x14ac:dyDescent="0.25">
      <c r="D23200" s="27"/>
      <c r="V23200" s="17"/>
    </row>
    <row r="23201" spans="4:22" x14ac:dyDescent="0.25">
      <c r="D23201" s="27"/>
      <c r="V23201" s="17"/>
    </row>
    <row r="23202" spans="4:22" x14ac:dyDescent="0.25">
      <c r="D23202" s="27"/>
      <c r="V23202" s="17"/>
    </row>
    <row r="23203" spans="4:22" x14ac:dyDescent="0.25">
      <c r="D23203" s="27"/>
      <c r="V23203" s="17"/>
    </row>
    <row r="23204" spans="4:22" x14ac:dyDescent="0.25">
      <c r="D23204" s="27"/>
      <c r="V23204" s="17"/>
    </row>
    <row r="23205" spans="4:22" x14ac:dyDescent="0.25">
      <c r="D23205" s="27"/>
      <c r="V23205" s="17"/>
    </row>
    <row r="23206" spans="4:22" x14ac:dyDescent="0.25">
      <c r="D23206" s="27"/>
      <c r="V23206" s="17"/>
    </row>
    <row r="23207" spans="4:22" x14ac:dyDescent="0.25">
      <c r="D23207" s="27"/>
      <c r="V23207" s="17"/>
    </row>
    <row r="23208" spans="4:22" x14ac:dyDescent="0.25">
      <c r="D23208" s="27"/>
      <c r="V23208" s="17"/>
    </row>
    <row r="23209" spans="4:22" x14ac:dyDescent="0.25">
      <c r="D23209" s="27"/>
      <c r="V23209" s="17"/>
    </row>
    <row r="23210" spans="4:22" x14ac:dyDescent="0.25">
      <c r="D23210" s="27"/>
      <c r="V23210" s="17"/>
    </row>
    <row r="23211" spans="4:22" x14ac:dyDescent="0.25">
      <c r="D23211" s="27"/>
      <c r="V23211" s="17"/>
    </row>
    <row r="23212" spans="4:22" x14ac:dyDescent="0.25">
      <c r="D23212" s="27"/>
      <c r="V23212" s="17"/>
    </row>
    <row r="23213" spans="4:22" x14ac:dyDescent="0.25">
      <c r="D23213" s="27"/>
      <c r="V23213" s="17"/>
    </row>
    <row r="23214" spans="4:22" x14ac:dyDescent="0.25">
      <c r="D23214" s="27"/>
      <c r="V23214" s="17"/>
    </row>
    <row r="23215" spans="4:22" x14ac:dyDescent="0.25">
      <c r="D23215" s="27"/>
      <c r="V23215" s="17"/>
    </row>
    <row r="23216" spans="4:22" x14ac:dyDescent="0.25">
      <c r="D23216" s="27"/>
      <c r="V23216" s="17"/>
    </row>
    <row r="23217" spans="4:22" x14ac:dyDescent="0.25">
      <c r="D23217" s="27"/>
      <c r="V23217" s="17"/>
    </row>
    <row r="23218" spans="4:22" x14ac:dyDescent="0.25">
      <c r="D23218" s="27"/>
      <c r="V23218" s="17"/>
    </row>
    <row r="23219" spans="4:22" x14ac:dyDescent="0.25">
      <c r="D23219" s="27"/>
      <c r="V23219" s="17"/>
    </row>
    <row r="23220" spans="4:22" x14ac:dyDescent="0.25">
      <c r="D23220" s="27"/>
      <c r="V23220" s="17"/>
    </row>
    <row r="23221" spans="4:22" x14ac:dyDescent="0.25">
      <c r="D23221" s="27"/>
      <c r="V23221" s="17"/>
    </row>
    <row r="23222" spans="4:22" x14ac:dyDescent="0.25">
      <c r="D23222" s="27"/>
      <c r="V23222" s="17"/>
    </row>
    <row r="23223" spans="4:22" x14ac:dyDescent="0.25">
      <c r="D23223" s="27"/>
      <c r="V23223" s="17"/>
    </row>
    <row r="23224" spans="4:22" x14ac:dyDescent="0.25">
      <c r="D23224" s="27"/>
      <c r="V23224" s="17"/>
    </row>
    <row r="23225" spans="4:22" x14ac:dyDescent="0.25">
      <c r="D23225" s="27"/>
      <c r="V23225" s="17"/>
    </row>
    <row r="23226" spans="4:22" x14ac:dyDescent="0.25">
      <c r="D23226" s="27"/>
      <c r="V23226" s="17"/>
    </row>
    <row r="23227" spans="4:22" x14ac:dyDescent="0.25">
      <c r="D23227" s="27"/>
      <c r="V23227" s="17"/>
    </row>
    <row r="23228" spans="4:22" x14ac:dyDescent="0.25">
      <c r="D23228" s="27"/>
      <c r="V23228" s="17"/>
    </row>
    <row r="23229" spans="4:22" x14ac:dyDescent="0.25">
      <c r="D23229" s="27"/>
      <c r="V23229" s="17"/>
    </row>
    <row r="23230" spans="4:22" x14ac:dyDescent="0.25">
      <c r="D23230" s="27"/>
      <c r="V23230" s="17"/>
    </row>
    <row r="23231" spans="4:22" x14ac:dyDescent="0.25">
      <c r="D23231" s="27"/>
      <c r="V23231" s="17"/>
    </row>
    <row r="23232" spans="4:22" x14ac:dyDescent="0.25">
      <c r="D23232" s="27"/>
      <c r="V23232" s="17"/>
    </row>
    <row r="23233" spans="4:22" x14ac:dyDescent="0.25">
      <c r="D23233" s="27"/>
      <c r="V23233" s="17"/>
    </row>
    <row r="23234" spans="4:22" x14ac:dyDescent="0.25">
      <c r="D23234" s="27"/>
      <c r="V23234" s="17"/>
    </row>
    <row r="23235" spans="4:22" x14ac:dyDescent="0.25">
      <c r="D23235" s="27"/>
      <c r="V23235" s="17"/>
    </row>
    <row r="23236" spans="4:22" x14ac:dyDescent="0.25">
      <c r="D23236" s="27"/>
      <c r="V23236" s="17"/>
    </row>
    <row r="23237" spans="4:22" x14ac:dyDescent="0.25">
      <c r="D23237" s="27"/>
      <c r="V23237" s="17"/>
    </row>
    <row r="23238" spans="4:22" x14ac:dyDescent="0.25">
      <c r="D23238" s="27"/>
      <c r="V23238" s="17"/>
    </row>
    <row r="23239" spans="4:22" x14ac:dyDescent="0.25">
      <c r="D23239" s="27"/>
      <c r="V23239" s="17"/>
    </row>
    <row r="23240" spans="4:22" x14ac:dyDescent="0.25">
      <c r="D23240" s="27"/>
      <c r="V23240" s="17"/>
    </row>
    <row r="23241" spans="4:22" x14ac:dyDescent="0.25">
      <c r="D23241" s="27"/>
      <c r="V23241" s="17"/>
    </row>
    <row r="23242" spans="4:22" x14ac:dyDescent="0.25">
      <c r="D23242" s="27"/>
      <c r="V23242" s="17"/>
    </row>
    <row r="23243" spans="4:22" x14ac:dyDescent="0.25">
      <c r="D23243" s="27"/>
      <c r="V23243" s="17"/>
    </row>
    <row r="23244" spans="4:22" x14ac:dyDescent="0.25">
      <c r="D23244" s="27"/>
      <c r="V23244" s="17"/>
    </row>
    <row r="23245" spans="4:22" x14ac:dyDescent="0.25">
      <c r="D23245" s="27"/>
      <c r="V23245" s="17"/>
    </row>
    <row r="23246" spans="4:22" x14ac:dyDescent="0.25">
      <c r="D23246" s="27"/>
      <c r="V23246" s="17"/>
    </row>
    <row r="23247" spans="4:22" x14ac:dyDescent="0.25">
      <c r="D23247" s="27"/>
      <c r="V23247" s="17"/>
    </row>
    <row r="23248" spans="4:22" x14ac:dyDescent="0.25">
      <c r="D23248" s="27"/>
      <c r="V23248" s="17"/>
    </row>
    <row r="23249" spans="4:22" x14ac:dyDescent="0.25">
      <c r="D23249" s="27"/>
      <c r="V23249" s="17"/>
    </row>
    <row r="23250" spans="4:22" x14ac:dyDescent="0.25">
      <c r="D23250" s="27"/>
      <c r="V23250" s="17"/>
    </row>
    <row r="23251" spans="4:22" x14ac:dyDescent="0.25">
      <c r="D23251" s="27"/>
      <c r="V23251" s="17"/>
    </row>
    <row r="23252" spans="4:22" x14ac:dyDescent="0.25">
      <c r="D23252" s="27"/>
      <c r="V23252" s="17"/>
    </row>
    <row r="23253" spans="4:22" x14ac:dyDescent="0.25">
      <c r="D23253" s="27"/>
      <c r="V23253" s="17"/>
    </row>
    <row r="23254" spans="4:22" x14ac:dyDescent="0.25">
      <c r="D23254" s="27"/>
      <c r="V23254" s="17"/>
    </row>
    <row r="23255" spans="4:22" x14ac:dyDescent="0.25">
      <c r="D23255" s="27"/>
      <c r="V23255" s="17"/>
    </row>
    <row r="23256" spans="4:22" x14ac:dyDescent="0.25">
      <c r="D23256" s="27"/>
      <c r="V23256" s="17"/>
    </row>
    <row r="23257" spans="4:22" x14ac:dyDescent="0.25">
      <c r="D23257" s="27"/>
      <c r="V23257" s="17"/>
    </row>
    <row r="23258" spans="4:22" x14ac:dyDescent="0.25">
      <c r="D23258" s="27"/>
      <c r="V23258" s="17"/>
    </row>
    <row r="23259" spans="4:22" x14ac:dyDescent="0.25">
      <c r="D23259" s="27"/>
      <c r="V23259" s="17"/>
    </row>
    <row r="23260" spans="4:22" x14ac:dyDescent="0.25">
      <c r="D23260" s="27"/>
      <c r="V23260" s="17"/>
    </row>
    <row r="23261" spans="4:22" x14ac:dyDescent="0.25">
      <c r="D23261" s="27"/>
      <c r="V23261" s="17"/>
    </row>
    <row r="23262" spans="4:22" x14ac:dyDescent="0.25">
      <c r="D23262" s="27"/>
      <c r="V23262" s="17"/>
    </row>
    <row r="23263" spans="4:22" x14ac:dyDescent="0.25">
      <c r="D23263" s="27"/>
      <c r="V23263" s="17"/>
    </row>
    <row r="23264" spans="4:22" x14ac:dyDescent="0.25">
      <c r="D23264" s="27"/>
      <c r="V23264" s="17"/>
    </row>
    <row r="23265" spans="4:22" x14ac:dyDescent="0.25">
      <c r="D23265" s="27"/>
      <c r="V23265" s="17"/>
    </row>
    <row r="23266" spans="4:22" x14ac:dyDescent="0.25">
      <c r="D23266" s="27"/>
      <c r="V23266" s="17"/>
    </row>
    <row r="23267" spans="4:22" x14ac:dyDescent="0.25">
      <c r="D23267" s="27"/>
      <c r="V23267" s="17"/>
    </row>
    <row r="23268" spans="4:22" x14ac:dyDescent="0.25">
      <c r="D23268" s="27"/>
      <c r="V23268" s="17"/>
    </row>
    <row r="23269" spans="4:22" x14ac:dyDescent="0.25">
      <c r="D23269" s="27"/>
      <c r="V23269" s="17"/>
    </row>
    <row r="23270" spans="4:22" x14ac:dyDescent="0.25">
      <c r="D23270" s="27"/>
      <c r="V23270" s="17"/>
    </row>
    <row r="23271" spans="4:22" x14ac:dyDescent="0.25">
      <c r="D23271" s="27"/>
      <c r="V23271" s="17"/>
    </row>
    <row r="23272" spans="4:22" x14ac:dyDescent="0.25">
      <c r="D23272" s="27"/>
      <c r="V23272" s="17"/>
    </row>
    <row r="23273" spans="4:22" x14ac:dyDescent="0.25">
      <c r="D23273" s="27"/>
      <c r="V23273" s="17"/>
    </row>
    <row r="23274" spans="4:22" x14ac:dyDescent="0.25">
      <c r="D23274" s="27"/>
      <c r="V23274" s="17"/>
    </row>
    <row r="23275" spans="4:22" x14ac:dyDescent="0.25">
      <c r="D23275" s="27"/>
      <c r="V23275" s="17"/>
    </row>
    <row r="23276" spans="4:22" x14ac:dyDescent="0.25">
      <c r="D23276" s="27"/>
      <c r="V23276" s="17"/>
    </row>
    <row r="23277" spans="4:22" x14ac:dyDescent="0.25">
      <c r="D23277" s="27"/>
      <c r="V23277" s="17"/>
    </row>
    <row r="23278" spans="4:22" x14ac:dyDescent="0.25">
      <c r="D23278" s="27"/>
      <c r="V23278" s="17"/>
    </row>
    <row r="23279" spans="4:22" x14ac:dyDescent="0.25">
      <c r="D23279" s="27"/>
      <c r="V23279" s="17"/>
    </row>
    <row r="23280" spans="4:22" x14ac:dyDescent="0.25">
      <c r="D23280" s="27"/>
      <c r="V23280" s="17"/>
    </row>
    <row r="23281" spans="4:22" x14ac:dyDescent="0.25">
      <c r="D23281" s="27"/>
      <c r="V23281" s="17"/>
    </row>
    <row r="23282" spans="4:22" x14ac:dyDescent="0.25">
      <c r="D23282" s="27"/>
      <c r="V23282" s="17"/>
    </row>
    <row r="23283" spans="4:22" x14ac:dyDescent="0.25">
      <c r="D23283" s="27"/>
      <c r="V23283" s="17"/>
    </row>
    <row r="23284" spans="4:22" x14ac:dyDescent="0.25">
      <c r="D23284" s="27"/>
      <c r="V23284" s="17"/>
    </row>
    <row r="23285" spans="4:22" x14ac:dyDescent="0.25">
      <c r="D23285" s="27"/>
      <c r="V23285" s="17"/>
    </row>
    <row r="23286" spans="4:22" x14ac:dyDescent="0.25">
      <c r="D23286" s="27"/>
      <c r="V23286" s="17"/>
    </row>
    <row r="23287" spans="4:22" x14ac:dyDescent="0.25">
      <c r="D23287" s="27"/>
      <c r="V23287" s="17"/>
    </row>
    <row r="23288" spans="4:22" x14ac:dyDescent="0.25">
      <c r="D23288" s="27"/>
      <c r="V23288" s="17"/>
    </row>
    <row r="23289" spans="4:22" x14ac:dyDescent="0.25">
      <c r="D23289" s="27"/>
      <c r="V23289" s="17"/>
    </row>
    <row r="23290" spans="4:22" x14ac:dyDescent="0.25">
      <c r="D23290" s="27"/>
      <c r="V23290" s="17"/>
    </row>
    <row r="23291" spans="4:22" x14ac:dyDescent="0.25">
      <c r="D23291" s="27"/>
      <c r="V23291" s="17"/>
    </row>
    <row r="23292" spans="4:22" x14ac:dyDescent="0.25">
      <c r="D23292" s="27"/>
      <c r="V23292" s="17"/>
    </row>
    <row r="23293" spans="4:22" x14ac:dyDescent="0.25">
      <c r="D23293" s="27"/>
      <c r="V23293" s="17"/>
    </row>
    <row r="23294" spans="4:22" x14ac:dyDescent="0.25">
      <c r="D23294" s="27"/>
      <c r="V23294" s="17"/>
    </row>
    <row r="23295" spans="4:22" x14ac:dyDescent="0.25">
      <c r="D23295" s="27"/>
      <c r="V23295" s="17"/>
    </row>
    <row r="23296" spans="4:22" x14ac:dyDescent="0.25">
      <c r="D23296" s="27"/>
      <c r="V23296" s="17"/>
    </row>
    <row r="23297" spans="4:22" x14ac:dyDescent="0.25">
      <c r="D23297" s="27"/>
      <c r="V23297" s="17"/>
    </row>
    <row r="23298" spans="4:22" x14ac:dyDescent="0.25">
      <c r="D23298" s="27"/>
      <c r="V23298" s="17"/>
    </row>
    <row r="23299" spans="4:22" x14ac:dyDescent="0.25">
      <c r="D23299" s="27"/>
      <c r="V23299" s="17"/>
    </row>
    <row r="23300" spans="4:22" x14ac:dyDescent="0.25">
      <c r="D23300" s="27"/>
      <c r="V23300" s="17"/>
    </row>
    <row r="23301" spans="4:22" x14ac:dyDescent="0.25">
      <c r="D23301" s="27"/>
      <c r="V23301" s="17"/>
    </row>
    <row r="23302" spans="4:22" x14ac:dyDescent="0.25">
      <c r="D23302" s="27"/>
      <c r="V23302" s="17"/>
    </row>
    <row r="23303" spans="4:22" x14ac:dyDescent="0.25">
      <c r="D23303" s="27"/>
      <c r="V23303" s="17"/>
    </row>
    <row r="23304" spans="4:22" x14ac:dyDescent="0.25">
      <c r="D23304" s="27"/>
      <c r="V23304" s="17"/>
    </row>
    <row r="23305" spans="4:22" x14ac:dyDescent="0.25">
      <c r="D23305" s="27"/>
      <c r="V23305" s="17"/>
    </row>
    <row r="23306" spans="4:22" x14ac:dyDescent="0.25">
      <c r="D23306" s="27"/>
      <c r="V23306" s="17"/>
    </row>
    <row r="23307" spans="4:22" x14ac:dyDescent="0.25">
      <c r="D23307" s="27"/>
      <c r="V23307" s="17"/>
    </row>
    <row r="23308" spans="4:22" x14ac:dyDescent="0.25">
      <c r="D23308" s="27"/>
      <c r="V23308" s="17"/>
    </row>
    <row r="23309" spans="4:22" x14ac:dyDescent="0.25">
      <c r="D23309" s="27"/>
      <c r="V23309" s="17"/>
    </row>
    <row r="23310" spans="4:22" x14ac:dyDescent="0.25">
      <c r="D23310" s="27"/>
      <c r="V23310" s="17"/>
    </row>
    <row r="23311" spans="4:22" x14ac:dyDescent="0.25">
      <c r="D23311" s="27"/>
      <c r="V23311" s="17"/>
    </row>
    <row r="23312" spans="4:22" x14ac:dyDescent="0.25">
      <c r="D23312" s="27"/>
      <c r="V23312" s="17"/>
    </row>
    <row r="23313" spans="4:22" x14ac:dyDescent="0.25">
      <c r="D23313" s="27"/>
      <c r="V23313" s="17"/>
    </row>
    <row r="23314" spans="4:22" x14ac:dyDescent="0.25">
      <c r="D23314" s="27"/>
      <c r="V23314" s="17"/>
    </row>
    <row r="23315" spans="4:22" x14ac:dyDescent="0.25">
      <c r="D23315" s="27"/>
      <c r="V23315" s="17"/>
    </row>
    <row r="23316" spans="4:22" x14ac:dyDescent="0.25">
      <c r="D23316" s="27"/>
      <c r="V23316" s="17"/>
    </row>
    <row r="23317" spans="4:22" x14ac:dyDescent="0.25">
      <c r="D23317" s="27"/>
      <c r="V23317" s="17"/>
    </row>
    <row r="23318" spans="4:22" x14ac:dyDescent="0.25">
      <c r="D23318" s="27"/>
      <c r="V23318" s="17"/>
    </row>
    <row r="23319" spans="4:22" x14ac:dyDescent="0.25">
      <c r="D23319" s="27"/>
      <c r="V23319" s="17"/>
    </row>
    <row r="23320" spans="4:22" x14ac:dyDescent="0.25">
      <c r="D23320" s="27"/>
      <c r="V23320" s="17"/>
    </row>
    <row r="23321" spans="4:22" x14ac:dyDescent="0.25">
      <c r="D23321" s="27"/>
      <c r="V23321" s="17"/>
    </row>
    <row r="23322" spans="4:22" x14ac:dyDescent="0.25">
      <c r="D23322" s="27"/>
      <c r="V23322" s="17"/>
    </row>
    <row r="23323" spans="4:22" x14ac:dyDescent="0.25">
      <c r="D23323" s="27"/>
      <c r="V23323" s="17"/>
    </row>
    <row r="23324" spans="4:22" x14ac:dyDescent="0.25">
      <c r="D23324" s="27"/>
      <c r="V23324" s="17"/>
    </row>
    <row r="23325" spans="4:22" x14ac:dyDescent="0.25">
      <c r="D23325" s="27"/>
      <c r="V23325" s="17"/>
    </row>
    <row r="23326" spans="4:22" x14ac:dyDescent="0.25">
      <c r="D23326" s="27"/>
      <c r="V23326" s="17"/>
    </row>
    <row r="23327" spans="4:22" x14ac:dyDescent="0.25">
      <c r="D23327" s="27"/>
      <c r="V23327" s="17"/>
    </row>
    <row r="23328" spans="4:22" x14ac:dyDescent="0.25">
      <c r="D23328" s="27"/>
      <c r="V23328" s="17"/>
    </row>
    <row r="23329" spans="4:22" x14ac:dyDescent="0.25">
      <c r="D23329" s="27"/>
      <c r="V23329" s="17"/>
    </row>
    <row r="23330" spans="4:22" x14ac:dyDescent="0.25">
      <c r="D23330" s="27"/>
      <c r="V23330" s="17"/>
    </row>
    <row r="23331" spans="4:22" x14ac:dyDescent="0.25">
      <c r="D23331" s="27"/>
      <c r="V23331" s="17"/>
    </row>
    <row r="23332" spans="4:22" x14ac:dyDescent="0.25">
      <c r="D23332" s="27"/>
      <c r="V23332" s="17"/>
    </row>
    <row r="23333" spans="4:22" x14ac:dyDescent="0.25">
      <c r="D23333" s="27"/>
      <c r="V23333" s="17"/>
    </row>
    <row r="23334" spans="4:22" x14ac:dyDescent="0.25">
      <c r="D23334" s="27"/>
      <c r="V23334" s="17"/>
    </row>
    <row r="23335" spans="4:22" x14ac:dyDescent="0.25">
      <c r="D23335" s="27"/>
      <c r="V23335" s="17"/>
    </row>
    <row r="23336" spans="4:22" x14ac:dyDescent="0.25">
      <c r="D23336" s="27"/>
      <c r="V23336" s="17"/>
    </row>
    <row r="23337" spans="4:22" x14ac:dyDescent="0.25">
      <c r="D23337" s="27"/>
      <c r="V23337" s="17"/>
    </row>
    <row r="23338" spans="4:22" x14ac:dyDescent="0.25">
      <c r="D23338" s="27"/>
      <c r="V23338" s="17"/>
    </row>
    <row r="23339" spans="4:22" x14ac:dyDescent="0.25">
      <c r="D23339" s="27"/>
      <c r="V23339" s="17"/>
    </row>
    <row r="23340" spans="4:22" x14ac:dyDescent="0.25">
      <c r="D23340" s="27"/>
      <c r="V23340" s="17"/>
    </row>
    <row r="23341" spans="4:22" x14ac:dyDescent="0.25">
      <c r="D23341" s="27"/>
      <c r="V23341" s="17"/>
    </row>
    <row r="23342" spans="4:22" x14ac:dyDescent="0.25">
      <c r="D23342" s="27"/>
      <c r="V23342" s="17"/>
    </row>
    <row r="23343" spans="4:22" x14ac:dyDescent="0.25">
      <c r="D23343" s="27"/>
      <c r="V23343" s="17"/>
    </row>
    <row r="23344" spans="4:22" x14ac:dyDescent="0.25">
      <c r="D23344" s="27"/>
      <c r="V23344" s="17"/>
    </row>
    <row r="23345" spans="4:22" x14ac:dyDescent="0.25">
      <c r="D23345" s="27"/>
      <c r="V23345" s="17"/>
    </row>
    <row r="23346" spans="4:22" x14ac:dyDescent="0.25">
      <c r="D23346" s="27"/>
      <c r="V23346" s="17"/>
    </row>
    <row r="23347" spans="4:22" x14ac:dyDescent="0.25">
      <c r="D23347" s="27"/>
      <c r="V23347" s="17"/>
    </row>
    <row r="23348" spans="4:22" x14ac:dyDescent="0.25">
      <c r="D23348" s="27"/>
      <c r="V23348" s="17"/>
    </row>
    <row r="23349" spans="4:22" x14ac:dyDescent="0.25">
      <c r="D23349" s="27"/>
      <c r="V23349" s="17"/>
    </row>
    <row r="23350" spans="4:22" x14ac:dyDescent="0.25">
      <c r="D23350" s="27"/>
      <c r="V23350" s="17"/>
    </row>
    <row r="23351" spans="4:22" x14ac:dyDescent="0.25">
      <c r="D23351" s="27"/>
      <c r="V23351" s="17"/>
    </row>
    <row r="23352" spans="4:22" x14ac:dyDescent="0.25">
      <c r="D23352" s="27"/>
      <c r="V23352" s="17"/>
    </row>
    <row r="23353" spans="4:22" x14ac:dyDescent="0.25">
      <c r="D23353" s="27"/>
      <c r="V23353" s="17"/>
    </row>
    <row r="23354" spans="4:22" x14ac:dyDescent="0.25">
      <c r="D23354" s="27"/>
      <c r="V23354" s="17"/>
    </row>
    <row r="23355" spans="4:22" x14ac:dyDescent="0.25">
      <c r="D23355" s="27"/>
      <c r="V23355" s="17"/>
    </row>
    <row r="23356" spans="4:22" x14ac:dyDescent="0.25">
      <c r="D23356" s="27"/>
      <c r="V23356" s="17"/>
    </row>
    <row r="23357" spans="4:22" x14ac:dyDescent="0.25">
      <c r="D23357" s="27"/>
      <c r="V23357" s="17"/>
    </row>
    <row r="23358" spans="4:22" x14ac:dyDescent="0.25">
      <c r="D23358" s="27"/>
      <c r="V23358" s="17"/>
    </row>
    <row r="23359" spans="4:22" x14ac:dyDescent="0.25">
      <c r="D23359" s="27"/>
      <c r="V23359" s="17"/>
    </row>
    <row r="23360" spans="4:22" x14ac:dyDescent="0.25">
      <c r="D23360" s="27"/>
      <c r="V23360" s="17"/>
    </row>
    <row r="23361" spans="4:22" x14ac:dyDescent="0.25">
      <c r="D23361" s="27"/>
      <c r="V23361" s="17"/>
    </row>
    <row r="23362" spans="4:22" x14ac:dyDescent="0.25">
      <c r="D23362" s="27"/>
      <c r="V23362" s="17"/>
    </row>
    <row r="23363" spans="4:22" x14ac:dyDescent="0.25">
      <c r="D23363" s="27"/>
      <c r="V23363" s="17"/>
    </row>
    <row r="23364" spans="4:22" x14ac:dyDescent="0.25">
      <c r="D23364" s="27"/>
      <c r="V23364" s="17"/>
    </row>
    <row r="23365" spans="4:22" x14ac:dyDescent="0.25">
      <c r="D23365" s="27"/>
      <c r="V23365" s="17"/>
    </row>
    <row r="23366" spans="4:22" x14ac:dyDescent="0.25">
      <c r="D23366" s="27"/>
      <c r="V23366" s="17"/>
    </row>
    <row r="23367" spans="4:22" x14ac:dyDescent="0.25">
      <c r="D23367" s="27"/>
      <c r="V23367" s="17"/>
    </row>
    <row r="23368" spans="4:22" x14ac:dyDescent="0.25">
      <c r="D23368" s="27"/>
      <c r="V23368" s="17"/>
    </row>
    <row r="23369" spans="4:22" x14ac:dyDescent="0.25">
      <c r="D23369" s="27"/>
      <c r="V23369" s="17"/>
    </row>
    <row r="23370" spans="4:22" x14ac:dyDescent="0.25">
      <c r="D23370" s="27"/>
      <c r="V23370" s="17"/>
    </row>
    <row r="23371" spans="4:22" x14ac:dyDescent="0.25">
      <c r="D23371" s="27"/>
      <c r="V23371" s="17"/>
    </row>
    <row r="23372" spans="4:22" x14ac:dyDescent="0.25">
      <c r="D23372" s="27"/>
      <c r="V23372" s="17"/>
    </row>
    <row r="23373" spans="4:22" x14ac:dyDescent="0.25">
      <c r="D23373" s="27"/>
      <c r="V23373" s="17"/>
    </row>
    <row r="23374" spans="4:22" x14ac:dyDescent="0.25">
      <c r="D23374" s="27"/>
      <c r="V23374" s="17"/>
    </row>
    <row r="23375" spans="4:22" x14ac:dyDescent="0.25">
      <c r="D23375" s="27"/>
      <c r="V23375" s="17"/>
    </row>
    <row r="23376" spans="4:22" x14ac:dyDescent="0.25">
      <c r="D23376" s="27"/>
      <c r="V23376" s="17"/>
    </row>
    <row r="23377" spans="4:22" x14ac:dyDescent="0.25">
      <c r="D23377" s="27"/>
      <c r="V23377" s="17"/>
    </row>
    <row r="23378" spans="4:22" x14ac:dyDescent="0.25">
      <c r="D23378" s="27"/>
      <c r="V23378" s="17"/>
    </row>
    <row r="23379" spans="4:22" x14ac:dyDescent="0.25">
      <c r="D23379" s="27"/>
      <c r="V23379" s="17"/>
    </row>
    <row r="23380" spans="4:22" x14ac:dyDescent="0.25">
      <c r="D23380" s="27"/>
      <c r="V23380" s="17"/>
    </row>
    <row r="23381" spans="4:22" x14ac:dyDescent="0.25">
      <c r="D23381" s="27"/>
      <c r="V23381" s="17"/>
    </row>
    <row r="23382" spans="4:22" x14ac:dyDescent="0.25">
      <c r="D23382" s="27"/>
      <c r="V23382" s="17"/>
    </row>
    <row r="23383" spans="4:22" x14ac:dyDescent="0.25">
      <c r="D23383" s="27"/>
      <c r="V23383" s="17"/>
    </row>
    <row r="23384" spans="4:22" x14ac:dyDescent="0.25">
      <c r="D23384" s="27"/>
      <c r="V23384" s="17"/>
    </row>
    <row r="23385" spans="4:22" x14ac:dyDescent="0.25">
      <c r="D23385" s="27"/>
      <c r="V23385" s="17"/>
    </row>
    <row r="23386" spans="4:22" x14ac:dyDescent="0.25">
      <c r="D23386" s="27"/>
      <c r="V23386" s="17"/>
    </row>
    <row r="23387" spans="4:22" x14ac:dyDescent="0.25">
      <c r="D23387" s="27"/>
      <c r="V23387" s="17"/>
    </row>
    <row r="23388" spans="4:22" x14ac:dyDescent="0.25">
      <c r="D23388" s="27"/>
      <c r="V23388" s="17"/>
    </row>
    <row r="23389" spans="4:22" x14ac:dyDescent="0.25">
      <c r="D23389" s="27"/>
      <c r="V23389" s="17"/>
    </row>
    <row r="23390" spans="4:22" x14ac:dyDescent="0.25">
      <c r="D23390" s="27"/>
      <c r="V23390" s="17"/>
    </row>
    <row r="23391" spans="4:22" x14ac:dyDescent="0.25">
      <c r="D23391" s="27"/>
      <c r="V23391" s="17"/>
    </row>
    <row r="23392" spans="4:22" x14ac:dyDescent="0.25">
      <c r="D23392" s="27"/>
      <c r="V23392" s="17"/>
    </row>
    <row r="23393" spans="4:22" x14ac:dyDescent="0.25">
      <c r="D23393" s="27"/>
      <c r="V23393" s="17"/>
    </row>
    <row r="23394" spans="4:22" x14ac:dyDescent="0.25">
      <c r="D23394" s="27"/>
      <c r="V23394" s="17"/>
    </row>
    <row r="23395" spans="4:22" x14ac:dyDescent="0.25">
      <c r="D23395" s="27"/>
      <c r="V23395" s="17"/>
    </row>
    <row r="23396" spans="4:22" x14ac:dyDescent="0.25">
      <c r="D23396" s="27"/>
      <c r="V23396" s="17"/>
    </row>
    <row r="23397" spans="4:22" x14ac:dyDescent="0.25">
      <c r="D23397" s="27"/>
      <c r="V23397" s="17"/>
    </row>
    <row r="23398" spans="4:22" x14ac:dyDescent="0.25">
      <c r="D23398" s="27"/>
      <c r="V23398" s="17"/>
    </row>
    <row r="23399" spans="4:22" x14ac:dyDescent="0.25">
      <c r="D23399" s="27"/>
      <c r="V23399" s="17"/>
    </row>
    <row r="23400" spans="4:22" x14ac:dyDescent="0.25">
      <c r="D23400" s="27"/>
      <c r="V23400" s="17"/>
    </row>
    <row r="23401" spans="4:22" x14ac:dyDescent="0.25">
      <c r="D23401" s="27"/>
      <c r="V23401" s="17"/>
    </row>
    <row r="23402" spans="4:22" x14ac:dyDescent="0.25">
      <c r="D23402" s="27"/>
      <c r="V23402" s="17"/>
    </row>
    <row r="23403" spans="4:22" x14ac:dyDescent="0.25">
      <c r="D23403" s="27"/>
      <c r="V23403" s="17"/>
    </row>
    <row r="23404" spans="4:22" x14ac:dyDescent="0.25">
      <c r="D23404" s="27"/>
      <c r="V23404" s="17"/>
    </row>
    <row r="23405" spans="4:22" x14ac:dyDescent="0.25">
      <c r="D23405" s="27"/>
      <c r="V23405" s="17"/>
    </row>
    <row r="23406" spans="4:22" x14ac:dyDescent="0.25">
      <c r="D23406" s="27"/>
      <c r="V23406" s="17"/>
    </row>
    <row r="23407" spans="4:22" x14ac:dyDescent="0.25">
      <c r="D23407" s="27"/>
      <c r="V23407" s="17"/>
    </row>
    <row r="23408" spans="4:22" x14ac:dyDescent="0.25">
      <c r="D23408" s="27"/>
      <c r="V23408" s="17"/>
    </row>
    <row r="23409" spans="4:22" x14ac:dyDescent="0.25">
      <c r="D23409" s="27"/>
      <c r="V23409" s="17"/>
    </row>
    <row r="23410" spans="4:22" x14ac:dyDescent="0.25">
      <c r="D23410" s="27"/>
      <c r="V23410" s="17"/>
    </row>
    <row r="23411" spans="4:22" x14ac:dyDescent="0.25">
      <c r="D23411" s="27"/>
      <c r="V23411" s="17"/>
    </row>
    <row r="23412" spans="4:22" x14ac:dyDescent="0.25">
      <c r="D23412" s="27"/>
      <c r="V23412" s="17"/>
    </row>
    <row r="23413" spans="4:22" x14ac:dyDescent="0.25">
      <c r="D23413" s="27"/>
      <c r="V23413" s="17"/>
    </row>
    <row r="23414" spans="4:22" x14ac:dyDescent="0.25">
      <c r="D23414" s="27"/>
      <c r="V23414" s="17"/>
    </row>
    <row r="23415" spans="4:22" x14ac:dyDescent="0.25">
      <c r="D23415" s="27"/>
      <c r="V23415" s="17"/>
    </row>
    <row r="23416" spans="4:22" x14ac:dyDescent="0.25">
      <c r="D23416" s="27"/>
      <c r="V23416" s="17"/>
    </row>
    <row r="23417" spans="4:22" x14ac:dyDescent="0.25">
      <c r="D23417" s="27"/>
      <c r="V23417" s="17"/>
    </row>
    <row r="23418" spans="4:22" x14ac:dyDescent="0.25">
      <c r="D23418" s="27"/>
      <c r="V23418" s="17"/>
    </row>
    <row r="23419" spans="4:22" x14ac:dyDescent="0.25">
      <c r="D23419" s="27"/>
      <c r="V23419" s="17"/>
    </row>
    <row r="23420" spans="4:22" x14ac:dyDescent="0.25">
      <c r="D23420" s="27"/>
      <c r="V23420" s="17"/>
    </row>
    <row r="23421" spans="4:22" x14ac:dyDescent="0.25">
      <c r="D23421" s="27"/>
      <c r="V23421" s="17"/>
    </row>
    <row r="23422" spans="4:22" x14ac:dyDescent="0.25">
      <c r="D23422" s="27"/>
      <c r="V23422" s="17"/>
    </row>
    <row r="23423" spans="4:22" x14ac:dyDescent="0.25">
      <c r="D23423" s="27"/>
      <c r="V23423" s="17"/>
    </row>
    <row r="23424" spans="4:22" x14ac:dyDescent="0.25">
      <c r="D23424" s="27"/>
      <c r="V23424" s="17"/>
    </row>
    <row r="23425" spans="4:22" x14ac:dyDescent="0.25">
      <c r="D23425" s="27"/>
      <c r="V23425" s="17"/>
    </row>
    <row r="23426" spans="4:22" x14ac:dyDescent="0.25">
      <c r="D23426" s="27"/>
      <c r="V23426" s="17"/>
    </row>
    <row r="23427" spans="4:22" x14ac:dyDescent="0.25">
      <c r="D23427" s="27"/>
      <c r="V23427" s="17"/>
    </row>
    <row r="23428" spans="4:22" x14ac:dyDescent="0.25">
      <c r="D23428" s="27"/>
      <c r="V23428" s="17"/>
    </row>
    <row r="23429" spans="4:22" x14ac:dyDescent="0.25">
      <c r="D23429" s="27"/>
      <c r="V23429" s="17"/>
    </row>
    <row r="23430" spans="4:22" x14ac:dyDescent="0.25">
      <c r="D23430" s="27"/>
      <c r="V23430" s="17"/>
    </row>
    <row r="23431" spans="4:22" x14ac:dyDescent="0.25">
      <c r="D23431" s="27"/>
      <c r="V23431" s="17"/>
    </row>
    <row r="23432" spans="4:22" x14ac:dyDescent="0.25">
      <c r="D23432" s="27"/>
      <c r="V23432" s="17"/>
    </row>
    <row r="23433" spans="4:22" x14ac:dyDescent="0.25">
      <c r="D23433" s="27"/>
      <c r="V23433" s="17"/>
    </row>
    <row r="23434" spans="4:22" x14ac:dyDescent="0.25">
      <c r="D23434" s="27"/>
      <c r="V23434" s="17"/>
    </row>
    <row r="23435" spans="4:22" x14ac:dyDescent="0.25">
      <c r="D23435" s="27"/>
      <c r="V23435" s="17"/>
    </row>
    <row r="23436" spans="4:22" x14ac:dyDescent="0.25">
      <c r="D23436" s="27"/>
      <c r="V23436" s="17"/>
    </row>
    <row r="23437" spans="4:22" x14ac:dyDescent="0.25">
      <c r="D23437" s="27"/>
      <c r="V23437" s="17"/>
    </row>
    <row r="23438" spans="4:22" x14ac:dyDescent="0.25">
      <c r="D23438" s="27"/>
      <c r="V23438" s="17"/>
    </row>
    <row r="23439" spans="4:22" x14ac:dyDescent="0.25">
      <c r="D23439" s="27"/>
      <c r="V23439" s="17"/>
    </row>
    <row r="23440" spans="4:22" x14ac:dyDescent="0.25">
      <c r="D23440" s="27"/>
      <c r="V23440" s="17"/>
    </row>
    <row r="23441" spans="4:22" x14ac:dyDescent="0.25">
      <c r="D23441" s="27"/>
      <c r="V23441" s="17"/>
    </row>
    <row r="23442" spans="4:22" x14ac:dyDescent="0.25">
      <c r="D23442" s="27"/>
      <c r="V23442" s="17"/>
    </row>
    <row r="23443" spans="4:22" x14ac:dyDescent="0.25">
      <c r="D23443" s="27"/>
      <c r="V23443" s="17"/>
    </row>
    <row r="23444" spans="4:22" x14ac:dyDescent="0.25">
      <c r="D23444" s="27"/>
      <c r="V23444" s="17"/>
    </row>
    <row r="23445" spans="4:22" x14ac:dyDescent="0.25">
      <c r="D23445" s="27"/>
      <c r="V23445" s="17"/>
    </row>
    <row r="23446" spans="4:22" x14ac:dyDescent="0.25">
      <c r="D23446" s="27"/>
      <c r="V23446" s="17"/>
    </row>
    <row r="23447" spans="4:22" x14ac:dyDescent="0.25">
      <c r="D23447" s="27"/>
      <c r="V23447" s="17"/>
    </row>
    <row r="23448" spans="4:22" x14ac:dyDescent="0.25">
      <c r="D23448" s="27"/>
      <c r="V23448" s="17"/>
    </row>
    <row r="23449" spans="4:22" x14ac:dyDescent="0.25">
      <c r="D23449" s="27"/>
      <c r="V23449" s="17"/>
    </row>
    <row r="23450" spans="4:22" x14ac:dyDescent="0.25">
      <c r="D23450" s="27"/>
      <c r="V23450" s="17"/>
    </row>
    <row r="23451" spans="4:22" x14ac:dyDescent="0.25">
      <c r="D23451" s="27"/>
      <c r="V23451" s="17"/>
    </row>
    <row r="23452" spans="4:22" x14ac:dyDescent="0.25">
      <c r="D23452" s="27"/>
      <c r="V23452" s="17"/>
    </row>
    <row r="23453" spans="4:22" x14ac:dyDescent="0.25">
      <c r="D23453" s="27"/>
      <c r="V23453" s="17"/>
    </row>
    <row r="23454" spans="4:22" x14ac:dyDescent="0.25">
      <c r="D23454" s="27"/>
      <c r="V23454" s="17"/>
    </row>
    <row r="23455" spans="4:22" x14ac:dyDescent="0.25">
      <c r="D23455" s="27"/>
      <c r="V23455" s="17"/>
    </row>
    <row r="23456" spans="4:22" x14ac:dyDescent="0.25">
      <c r="D23456" s="27"/>
      <c r="V23456" s="17"/>
    </row>
    <row r="23457" spans="4:22" x14ac:dyDescent="0.25">
      <c r="D23457" s="27"/>
      <c r="V23457" s="17"/>
    </row>
    <row r="23458" spans="4:22" x14ac:dyDescent="0.25">
      <c r="D23458" s="27"/>
      <c r="V23458" s="17"/>
    </row>
    <row r="23459" spans="4:22" x14ac:dyDescent="0.25">
      <c r="D23459" s="27"/>
      <c r="V23459" s="17"/>
    </row>
    <row r="23460" spans="4:22" x14ac:dyDescent="0.25">
      <c r="D23460" s="27"/>
      <c r="V23460" s="17"/>
    </row>
    <row r="23461" spans="4:22" x14ac:dyDescent="0.25">
      <c r="D23461" s="27"/>
      <c r="V23461" s="17"/>
    </row>
    <row r="23462" spans="4:22" x14ac:dyDescent="0.25">
      <c r="D23462" s="27"/>
      <c r="V23462" s="17"/>
    </row>
    <row r="23463" spans="4:22" x14ac:dyDescent="0.25">
      <c r="D23463" s="27"/>
      <c r="V23463" s="17"/>
    </row>
    <row r="23464" spans="4:22" x14ac:dyDescent="0.25">
      <c r="D23464" s="27"/>
      <c r="V23464" s="17"/>
    </row>
    <row r="23465" spans="4:22" x14ac:dyDescent="0.25">
      <c r="D23465" s="27"/>
      <c r="V23465" s="17"/>
    </row>
    <row r="23466" spans="4:22" x14ac:dyDescent="0.25">
      <c r="D23466" s="27"/>
      <c r="V23466" s="17"/>
    </row>
    <row r="23467" spans="4:22" x14ac:dyDescent="0.25">
      <c r="D23467" s="27"/>
      <c r="V23467" s="17"/>
    </row>
    <row r="23468" spans="4:22" x14ac:dyDescent="0.25">
      <c r="D23468" s="27"/>
      <c r="V23468" s="17"/>
    </row>
    <row r="23469" spans="4:22" x14ac:dyDescent="0.25">
      <c r="D23469" s="27"/>
      <c r="V23469" s="17"/>
    </row>
    <row r="23470" spans="4:22" x14ac:dyDescent="0.25">
      <c r="D23470" s="27"/>
      <c r="V23470" s="17"/>
    </row>
    <row r="23471" spans="4:22" x14ac:dyDescent="0.25">
      <c r="D23471" s="27"/>
      <c r="V23471" s="17"/>
    </row>
    <row r="23472" spans="4:22" x14ac:dyDescent="0.25">
      <c r="D23472" s="27"/>
      <c r="V23472" s="17"/>
    </row>
    <row r="23473" spans="4:22" x14ac:dyDescent="0.25">
      <c r="D23473" s="27"/>
      <c r="V23473" s="17"/>
    </row>
    <row r="23474" spans="4:22" x14ac:dyDescent="0.25">
      <c r="D23474" s="27"/>
      <c r="V23474" s="17"/>
    </row>
    <row r="23475" spans="4:22" x14ac:dyDescent="0.25">
      <c r="D23475" s="27"/>
      <c r="V23475" s="17"/>
    </row>
    <row r="23476" spans="4:22" x14ac:dyDescent="0.25">
      <c r="D23476" s="27"/>
      <c r="V23476" s="17"/>
    </row>
    <row r="23477" spans="4:22" x14ac:dyDescent="0.25">
      <c r="D23477" s="27"/>
      <c r="V23477" s="17"/>
    </row>
    <row r="23478" spans="4:22" x14ac:dyDescent="0.25">
      <c r="D23478" s="27"/>
      <c r="V23478" s="17"/>
    </row>
    <row r="23479" spans="4:22" x14ac:dyDescent="0.25">
      <c r="D23479" s="27"/>
      <c r="V23479" s="17"/>
    </row>
    <row r="23480" spans="4:22" x14ac:dyDescent="0.25">
      <c r="D23480" s="27"/>
      <c r="V23480" s="17"/>
    </row>
    <row r="23481" spans="4:22" x14ac:dyDescent="0.25">
      <c r="D23481" s="27"/>
      <c r="V23481" s="17"/>
    </row>
    <row r="23482" spans="4:22" x14ac:dyDescent="0.25">
      <c r="D23482" s="27"/>
      <c r="V23482" s="17"/>
    </row>
    <row r="23483" spans="4:22" x14ac:dyDescent="0.25">
      <c r="D23483" s="27"/>
      <c r="V23483" s="17"/>
    </row>
    <row r="23484" spans="4:22" x14ac:dyDescent="0.25">
      <c r="D23484" s="27"/>
      <c r="V23484" s="17"/>
    </row>
    <row r="23485" spans="4:22" x14ac:dyDescent="0.25">
      <c r="D23485" s="27"/>
      <c r="V23485" s="17"/>
    </row>
    <row r="23486" spans="4:22" x14ac:dyDescent="0.25">
      <c r="D23486" s="27"/>
      <c r="V23486" s="17"/>
    </row>
    <row r="23487" spans="4:22" x14ac:dyDescent="0.25">
      <c r="D23487" s="27"/>
      <c r="V23487" s="17"/>
    </row>
    <row r="23488" spans="4:22" x14ac:dyDescent="0.25">
      <c r="D23488" s="27"/>
      <c r="V23488" s="17"/>
    </row>
    <row r="23489" spans="4:22" x14ac:dyDescent="0.25">
      <c r="D23489" s="27"/>
      <c r="V23489" s="17"/>
    </row>
    <row r="23490" spans="4:22" x14ac:dyDescent="0.25">
      <c r="D23490" s="27"/>
      <c r="V23490" s="17"/>
    </row>
    <row r="23491" spans="4:22" x14ac:dyDescent="0.25">
      <c r="D23491" s="27"/>
      <c r="V23491" s="17"/>
    </row>
    <row r="23492" spans="4:22" x14ac:dyDescent="0.25">
      <c r="D23492" s="27"/>
      <c r="V23492" s="17"/>
    </row>
    <row r="23493" spans="4:22" x14ac:dyDescent="0.25">
      <c r="D23493" s="27"/>
      <c r="V23493" s="17"/>
    </row>
    <row r="23494" spans="4:22" x14ac:dyDescent="0.25">
      <c r="D23494" s="27"/>
      <c r="V23494" s="17"/>
    </row>
    <row r="23495" spans="4:22" x14ac:dyDescent="0.25">
      <c r="D23495" s="27"/>
      <c r="V23495" s="17"/>
    </row>
    <row r="23496" spans="4:22" x14ac:dyDescent="0.25">
      <c r="D23496" s="27"/>
      <c r="V23496" s="17"/>
    </row>
    <row r="23497" spans="4:22" x14ac:dyDescent="0.25">
      <c r="D23497" s="27"/>
      <c r="V23497" s="17"/>
    </row>
    <row r="23498" spans="4:22" x14ac:dyDescent="0.25">
      <c r="D23498" s="27"/>
      <c r="V23498" s="17"/>
    </row>
    <row r="23499" spans="4:22" x14ac:dyDescent="0.25">
      <c r="D23499" s="27"/>
      <c r="V23499" s="17"/>
    </row>
    <row r="23500" spans="4:22" x14ac:dyDescent="0.25">
      <c r="D23500" s="27"/>
      <c r="V23500" s="17"/>
    </row>
    <row r="23501" spans="4:22" x14ac:dyDescent="0.25">
      <c r="D23501" s="27"/>
      <c r="V23501" s="17"/>
    </row>
    <row r="23502" spans="4:22" x14ac:dyDescent="0.25">
      <c r="D23502" s="27"/>
      <c r="V23502" s="17"/>
    </row>
    <row r="23503" spans="4:22" x14ac:dyDescent="0.25">
      <c r="D23503" s="27"/>
      <c r="V23503" s="17"/>
    </row>
    <row r="23504" spans="4:22" x14ac:dyDescent="0.25">
      <c r="D23504" s="27"/>
      <c r="V23504" s="17"/>
    </row>
    <row r="23505" spans="4:22" x14ac:dyDescent="0.25">
      <c r="D23505" s="27"/>
      <c r="V23505" s="17"/>
    </row>
    <row r="23506" spans="4:22" x14ac:dyDescent="0.25">
      <c r="D23506" s="27"/>
      <c r="V23506" s="17"/>
    </row>
    <row r="23507" spans="4:22" x14ac:dyDescent="0.25">
      <c r="D23507" s="27"/>
      <c r="V23507" s="17"/>
    </row>
    <row r="23508" spans="4:22" x14ac:dyDescent="0.25">
      <c r="D23508" s="27"/>
      <c r="V23508" s="17"/>
    </row>
    <row r="23509" spans="4:22" x14ac:dyDescent="0.25">
      <c r="D23509" s="27"/>
      <c r="V23509" s="17"/>
    </row>
    <row r="23510" spans="4:22" x14ac:dyDescent="0.25">
      <c r="D23510" s="27"/>
      <c r="V23510" s="17"/>
    </row>
    <row r="23511" spans="4:22" x14ac:dyDescent="0.25">
      <c r="D23511" s="27"/>
      <c r="V23511" s="17"/>
    </row>
    <row r="23512" spans="4:22" x14ac:dyDescent="0.25">
      <c r="D23512" s="27"/>
      <c r="V23512" s="17"/>
    </row>
    <row r="23513" spans="4:22" x14ac:dyDescent="0.25">
      <c r="D23513" s="27"/>
      <c r="V23513" s="17"/>
    </row>
    <row r="23514" spans="4:22" x14ac:dyDescent="0.25">
      <c r="D23514" s="27"/>
      <c r="V23514" s="17"/>
    </row>
    <row r="23515" spans="4:22" x14ac:dyDescent="0.25">
      <c r="D23515" s="27"/>
      <c r="V23515" s="17"/>
    </row>
    <row r="23516" spans="4:22" x14ac:dyDescent="0.25">
      <c r="D23516" s="27"/>
      <c r="V23516" s="17"/>
    </row>
    <row r="23517" spans="4:22" x14ac:dyDescent="0.25">
      <c r="D23517" s="27"/>
      <c r="V23517" s="17"/>
    </row>
    <row r="23518" spans="4:22" x14ac:dyDescent="0.25">
      <c r="D23518" s="27"/>
      <c r="V23518" s="17"/>
    </row>
    <row r="23519" spans="4:22" x14ac:dyDescent="0.25">
      <c r="D23519" s="27"/>
      <c r="V23519" s="17"/>
    </row>
    <row r="23520" spans="4:22" x14ac:dyDescent="0.25">
      <c r="D23520" s="27"/>
      <c r="V23520" s="17"/>
    </row>
    <row r="23521" spans="4:22" x14ac:dyDescent="0.25">
      <c r="D23521" s="27"/>
      <c r="V23521" s="17"/>
    </row>
    <row r="23522" spans="4:22" x14ac:dyDescent="0.25">
      <c r="D23522" s="27"/>
      <c r="V23522" s="17"/>
    </row>
    <row r="23523" spans="4:22" x14ac:dyDescent="0.25">
      <c r="D23523" s="27"/>
      <c r="V23523" s="17"/>
    </row>
    <row r="23524" spans="4:22" x14ac:dyDescent="0.25">
      <c r="D23524" s="27"/>
      <c r="V23524" s="17"/>
    </row>
    <row r="23525" spans="4:22" x14ac:dyDescent="0.25">
      <c r="D23525" s="27"/>
      <c r="V23525" s="17"/>
    </row>
    <row r="23526" spans="4:22" x14ac:dyDescent="0.25">
      <c r="D23526" s="27"/>
      <c r="V23526" s="17"/>
    </row>
    <row r="23527" spans="4:22" x14ac:dyDescent="0.25">
      <c r="D23527" s="27"/>
      <c r="V23527" s="17"/>
    </row>
    <row r="23528" spans="4:22" x14ac:dyDescent="0.25">
      <c r="D23528" s="27"/>
      <c r="V23528" s="17"/>
    </row>
    <row r="23529" spans="4:22" x14ac:dyDescent="0.25">
      <c r="D23529" s="27"/>
      <c r="V23529" s="17"/>
    </row>
    <row r="23530" spans="4:22" x14ac:dyDescent="0.25">
      <c r="D23530" s="27"/>
      <c r="V23530" s="17"/>
    </row>
    <row r="23531" spans="4:22" x14ac:dyDescent="0.25">
      <c r="D23531" s="27"/>
      <c r="V23531" s="17"/>
    </row>
    <row r="23532" spans="4:22" x14ac:dyDescent="0.25">
      <c r="D23532" s="27"/>
      <c r="V23532" s="17"/>
    </row>
    <row r="23533" spans="4:22" x14ac:dyDescent="0.25">
      <c r="D23533" s="27"/>
      <c r="V23533" s="17"/>
    </row>
    <row r="23534" spans="4:22" x14ac:dyDescent="0.25">
      <c r="D23534" s="27"/>
      <c r="V23534" s="17"/>
    </row>
    <row r="23535" spans="4:22" x14ac:dyDescent="0.25">
      <c r="D23535" s="27"/>
      <c r="V23535" s="17"/>
    </row>
    <row r="23536" spans="4:22" x14ac:dyDescent="0.25">
      <c r="D23536" s="27"/>
      <c r="V23536" s="17"/>
    </row>
    <row r="23537" spans="4:22" x14ac:dyDescent="0.25">
      <c r="D23537" s="27"/>
      <c r="V23537" s="17"/>
    </row>
    <row r="23538" spans="4:22" x14ac:dyDescent="0.25">
      <c r="D23538" s="27"/>
      <c r="V23538" s="17"/>
    </row>
    <row r="23539" spans="4:22" x14ac:dyDescent="0.25">
      <c r="D23539" s="27"/>
      <c r="V23539" s="17"/>
    </row>
    <row r="23540" spans="4:22" x14ac:dyDescent="0.25">
      <c r="D23540" s="27"/>
      <c r="V23540" s="17"/>
    </row>
    <row r="23541" spans="4:22" x14ac:dyDescent="0.25">
      <c r="D23541" s="27"/>
      <c r="V23541" s="17"/>
    </row>
    <row r="23542" spans="4:22" x14ac:dyDescent="0.25">
      <c r="D23542" s="27"/>
      <c r="V23542" s="17"/>
    </row>
    <row r="23543" spans="4:22" x14ac:dyDescent="0.25">
      <c r="D23543" s="27"/>
      <c r="V23543" s="17"/>
    </row>
    <row r="23544" spans="4:22" x14ac:dyDescent="0.25">
      <c r="D23544" s="27"/>
      <c r="V23544" s="17"/>
    </row>
    <row r="23545" spans="4:22" x14ac:dyDescent="0.25">
      <c r="D23545" s="27"/>
      <c r="V23545" s="17"/>
    </row>
    <row r="23546" spans="4:22" x14ac:dyDescent="0.25">
      <c r="D23546" s="27"/>
      <c r="V23546" s="17"/>
    </row>
    <row r="23547" spans="4:22" x14ac:dyDescent="0.25">
      <c r="D23547" s="27"/>
      <c r="V23547" s="17"/>
    </row>
    <row r="23548" spans="4:22" x14ac:dyDescent="0.25">
      <c r="D23548" s="27"/>
      <c r="V23548" s="17"/>
    </row>
    <row r="23549" spans="4:22" x14ac:dyDescent="0.25">
      <c r="D23549" s="27"/>
      <c r="V23549" s="17"/>
    </row>
    <row r="23550" spans="4:22" x14ac:dyDescent="0.25">
      <c r="D23550" s="27"/>
      <c r="V23550" s="17"/>
    </row>
    <row r="23551" spans="4:22" x14ac:dyDescent="0.25">
      <c r="D23551" s="27"/>
      <c r="V23551" s="17"/>
    </row>
    <row r="23552" spans="4:22" x14ac:dyDescent="0.25">
      <c r="D23552" s="27"/>
      <c r="V23552" s="17"/>
    </row>
    <row r="23553" spans="4:22" x14ac:dyDescent="0.25">
      <c r="D23553" s="27"/>
      <c r="V23553" s="17"/>
    </row>
    <row r="23554" spans="4:22" x14ac:dyDescent="0.25">
      <c r="D23554" s="27"/>
      <c r="V23554" s="17"/>
    </row>
    <row r="23555" spans="4:22" x14ac:dyDescent="0.25">
      <c r="D23555" s="27"/>
      <c r="V23555" s="17"/>
    </row>
    <row r="23556" spans="4:22" x14ac:dyDescent="0.25">
      <c r="D23556" s="27"/>
      <c r="V23556" s="17"/>
    </row>
    <row r="23557" spans="4:22" x14ac:dyDescent="0.25">
      <c r="D23557" s="27"/>
      <c r="V23557" s="17"/>
    </row>
    <row r="23558" spans="4:22" x14ac:dyDescent="0.25">
      <c r="D23558" s="27"/>
      <c r="V23558" s="17"/>
    </row>
    <row r="23559" spans="4:22" x14ac:dyDescent="0.25">
      <c r="D23559" s="27"/>
      <c r="V23559" s="17"/>
    </row>
    <row r="23560" spans="4:22" x14ac:dyDescent="0.25">
      <c r="D23560" s="27"/>
      <c r="V23560" s="17"/>
    </row>
    <row r="23561" spans="4:22" x14ac:dyDescent="0.25">
      <c r="D23561" s="27"/>
      <c r="V23561" s="17"/>
    </row>
    <row r="23562" spans="4:22" x14ac:dyDescent="0.25">
      <c r="D23562" s="27"/>
      <c r="V23562" s="17"/>
    </row>
    <row r="23563" spans="4:22" x14ac:dyDescent="0.25">
      <c r="D23563" s="27"/>
      <c r="V23563" s="17"/>
    </row>
    <row r="23564" spans="4:22" x14ac:dyDescent="0.25">
      <c r="D23564" s="27"/>
      <c r="V23564" s="17"/>
    </row>
    <row r="23565" spans="4:22" x14ac:dyDescent="0.25">
      <c r="D23565" s="27"/>
      <c r="V23565" s="17"/>
    </row>
    <row r="23566" spans="4:22" x14ac:dyDescent="0.25">
      <c r="D23566" s="27"/>
      <c r="V23566" s="17"/>
    </row>
    <row r="23567" spans="4:22" x14ac:dyDescent="0.25">
      <c r="D23567" s="27"/>
      <c r="V23567" s="17"/>
    </row>
    <row r="23568" spans="4:22" x14ac:dyDescent="0.25">
      <c r="D23568" s="27"/>
      <c r="V23568" s="17"/>
    </row>
    <row r="23569" spans="4:22" x14ac:dyDescent="0.25">
      <c r="D23569" s="27"/>
      <c r="V23569" s="17"/>
    </row>
    <row r="23570" spans="4:22" x14ac:dyDescent="0.25">
      <c r="D23570" s="27"/>
      <c r="V23570" s="17"/>
    </row>
    <row r="23571" spans="4:22" x14ac:dyDescent="0.25">
      <c r="D23571" s="27"/>
      <c r="V23571" s="17"/>
    </row>
    <row r="23572" spans="4:22" x14ac:dyDescent="0.25">
      <c r="D23572" s="27"/>
      <c r="V23572" s="17"/>
    </row>
    <row r="23573" spans="4:22" x14ac:dyDescent="0.25">
      <c r="D23573" s="27"/>
      <c r="V23573" s="17"/>
    </row>
    <row r="23574" spans="4:22" x14ac:dyDescent="0.25">
      <c r="D23574" s="27"/>
      <c r="V23574" s="17"/>
    </row>
    <row r="23575" spans="4:22" x14ac:dyDescent="0.25">
      <c r="D23575" s="27"/>
      <c r="V23575" s="17"/>
    </row>
    <row r="23576" spans="4:22" x14ac:dyDescent="0.25">
      <c r="D23576" s="27"/>
      <c r="V23576" s="17"/>
    </row>
    <row r="23577" spans="4:22" x14ac:dyDescent="0.25">
      <c r="D23577" s="27"/>
      <c r="V23577" s="17"/>
    </row>
    <row r="23578" spans="4:22" x14ac:dyDescent="0.25">
      <c r="D23578" s="27"/>
      <c r="V23578" s="17"/>
    </row>
    <row r="23579" spans="4:22" x14ac:dyDescent="0.25">
      <c r="D23579" s="27"/>
      <c r="V23579" s="17"/>
    </row>
    <row r="23580" spans="4:22" x14ac:dyDescent="0.25">
      <c r="D23580" s="27"/>
      <c r="V23580" s="17"/>
    </row>
    <row r="23581" spans="4:22" x14ac:dyDescent="0.25">
      <c r="D23581" s="27"/>
      <c r="V23581" s="17"/>
    </row>
    <row r="23582" spans="4:22" x14ac:dyDescent="0.25">
      <c r="D23582" s="27"/>
      <c r="V23582" s="17"/>
    </row>
    <row r="23583" spans="4:22" x14ac:dyDescent="0.25">
      <c r="D23583" s="27"/>
      <c r="V23583" s="17"/>
    </row>
    <row r="23584" spans="4:22" x14ac:dyDescent="0.25">
      <c r="D23584" s="27"/>
      <c r="V23584" s="17"/>
    </row>
    <row r="23585" spans="4:22" x14ac:dyDescent="0.25">
      <c r="D23585" s="27"/>
      <c r="V23585" s="17"/>
    </row>
    <row r="23586" spans="4:22" x14ac:dyDescent="0.25">
      <c r="D23586" s="27"/>
      <c r="V23586" s="17"/>
    </row>
    <row r="23587" spans="4:22" x14ac:dyDescent="0.25">
      <c r="D23587" s="27"/>
      <c r="V23587" s="17"/>
    </row>
    <row r="23588" spans="4:22" x14ac:dyDescent="0.25">
      <c r="D23588" s="27"/>
      <c r="V23588" s="17"/>
    </row>
    <row r="23589" spans="4:22" x14ac:dyDescent="0.25">
      <c r="D23589" s="27"/>
      <c r="V23589" s="17"/>
    </row>
    <row r="23590" spans="4:22" x14ac:dyDescent="0.25">
      <c r="D23590" s="27"/>
      <c r="V23590" s="17"/>
    </row>
    <row r="23591" spans="4:22" x14ac:dyDescent="0.25">
      <c r="D23591" s="27"/>
      <c r="V23591" s="17"/>
    </row>
    <row r="23592" spans="4:22" x14ac:dyDescent="0.25">
      <c r="D23592" s="27"/>
      <c r="V23592" s="17"/>
    </row>
    <row r="23593" spans="4:22" x14ac:dyDescent="0.25">
      <c r="D23593" s="27"/>
      <c r="V23593" s="17"/>
    </row>
    <row r="23594" spans="4:22" x14ac:dyDescent="0.25">
      <c r="D23594" s="27"/>
      <c r="V23594" s="17"/>
    </row>
    <row r="23595" spans="4:22" x14ac:dyDescent="0.25">
      <c r="D23595" s="27"/>
      <c r="V23595" s="17"/>
    </row>
    <row r="23596" spans="4:22" x14ac:dyDescent="0.25">
      <c r="D23596" s="27"/>
      <c r="V23596" s="17"/>
    </row>
    <row r="23597" spans="4:22" x14ac:dyDescent="0.25">
      <c r="D23597" s="27"/>
      <c r="V23597" s="17"/>
    </row>
    <row r="23598" spans="4:22" x14ac:dyDescent="0.25">
      <c r="D23598" s="27"/>
      <c r="V23598" s="17"/>
    </row>
    <row r="23599" spans="4:22" x14ac:dyDescent="0.25">
      <c r="D23599" s="27"/>
      <c r="V23599" s="17"/>
    </row>
    <row r="23600" spans="4:22" x14ac:dyDescent="0.25">
      <c r="D23600" s="27"/>
      <c r="V23600" s="17"/>
    </row>
    <row r="23601" spans="4:22" x14ac:dyDescent="0.25">
      <c r="D23601" s="27"/>
      <c r="V23601" s="17"/>
    </row>
    <row r="23602" spans="4:22" x14ac:dyDescent="0.25">
      <c r="D23602" s="27"/>
      <c r="V23602" s="17"/>
    </row>
    <row r="23603" spans="4:22" x14ac:dyDescent="0.25">
      <c r="D23603" s="27"/>
      <c r="V23603" s="17"/>
    </row>
    <row r="23604" spans="4:22" x14ac:dyDescent="0.25">
      <c r="D23604" s="27"/>
      <c r="V23604" s="17"/>
    </row>
    <row r="23605" spans="4:22" x14ac:dyDescent="0.25">
      <c r="D23605" s="27"/>
      <c r="V23605" s="17"/>
    </row>
    <row r="23606" spans="4:22" x14ac:dyDescent="0.25">
      <c r="D23606" s="27"/>
      <c r="V23606" s="17"/>
    </row>
    <row r="23607" spans="4:22" x14ac:dyDescent="0.25">
      <c r="D23607" s="27"/>
      <c r="V23607" s="17"/>
    </row>
    <row r="23608" spans="4:22" x14ac:dyDescent="0.25">
      <c r="D23608" s="27"/>
      <c r="V23608" s="17"/>
    </row>
    <row r="23609" spans="4:22" x14ac:dyDescent="0.25">
      <c r="D23609" s="27"/>
      <c r="V23609" s="17"/>
    </row>
    <row r="23610" spans="4:22" x14ac:dyDescent="0.25">
      <c r="D23610" s="27"/>
      <c r="V23610" s="17"/>
    </row>
    <row r="23611" spans="4:22" x14ac:dyDescent="0.25">
      <c r="D23611" s="27"/>
      <c r="V23611" s="17"/>
    </row>
    <row r="23612" spans="4:22" x14ac:dyDescent="0.25">
      <c r="D23612" s="27"/>
      <c r="V23612" s="17"/>
    </row>
    <row r="23613" spans="4:22" x14ac:dyDescent="0.25">
      <c r="D23613" s="27"/>
      <c r="V23613" s="17"/>
    </row>
    <row r="23614" spans="4:22" x14ac:dyDescent="0.25">
      <c r="D23614" s="27"/>
      <c r="V23614" s="17"/>
    </row>
    <row r="23615" spans="4:22" x14ac:dyDescent="0.25">
      <c r="D23615" s="27"/>
      <c r="V23615" s="17"/>
    </row>
    <row r="23616" spans="4:22" x14ac:dyDescent="0.25">
      <c r="D23616" s="27"/>
      <c r="V23616" s="17"/>
    </row>
    <row r="23617" spans="4:22" x14ac:dyDescent="0.25">
      <c r="D23617" s="27"/>
      <c r="V23617" s="17"/>
    </row>
    <row r="23618" spans="4:22" x14ac:dyDescent="0.25">
      <c r="D23618" s="27"/>
      <c r="V23618" s="17"/>
    </row>
    <row r="23619" spans="4:22" x14ac:dyDescent="0.25">
      <c r="D23619" s="27"/>
      <c r="V23619" s="17"/>
    </row>
    <row r="23620" spans="4:22" x14ac:dyDescent="0.25">
      <c r="D23620" s="27"/>
      <c r="V23620" s="17"/>
    </row>
    <row r="23621" spans="4:22" x14ac:dyDescent="0.25">
      <c r="D23621" s="27"/>
      <c r="V23621" s="17"/>
    </row>
    <row r="23622" spans="4:22" x14ac:dyDescent="0.25">
      <c r="D23622" s="27"/>
      <c r="V23622" s="17"/>
    </row>
    <row r="23623" spans="4:22" x14ac:dyDescent="0.25">
      <c r="D23623" s="27"/>
      <c r="V23623" s="17"/>
    </row>
    <row r="23624" spans="4:22" x14ac:dyDescent="0.25">
      <c r="D23624" s="27"/>
      <c r="V23624" s="17"/>
    </row>
    <row r="23625" spans="4:22" x14ac:dyDescent="0.25">
      <c r="D23625" s="27"/>
      <c r="V23625" s="17"/>
    </row>
    <row r="23626" spans="4:22" x14ac:dyDescent="0.25">
      <c r="D23626" s="27"/>
      <c r="V23626" s="17"/>
    </row>
    <row r="23627" spans="4:22" x14ac:dyDescent="0.25">
      <c r="D23627" s="27"/>
      <c r="V23627" s="17"/>
    </row>
    <row r="23628" spans="4:22" x14ac:dyDescent="0.25">
      <c r="D23628" s="27"/>
      <c r="V23628" s="17"/>
    </row>
    <row r="23629" spans="4:22" x14ac:dyDescent="0.25">
      <c r="D23629" s="27"/>
      <c r="V23629" s="17"/>
    </row>
    <row r="23630" spans="4:22" x14ac:dyDescent="0.25">
      <c r="D23630" s="27"/>
      <c r="V23630" s="17"/>
    </row>
    <row r="23631" spans="4:22" x14ac:dyDescent="0.25">
      <c r="D23631" s="27"/>
      <c r="V23631" s="17"/>
    </row>
    <row r="23632" spans="4:22" x14ac:dyDescent="0.25">
      <c r="D23632" s="27"/>
      <c r="V23632" s="17"/>
    </row>
    <row r="23633" spans="4:22" x14ac:dyDescent="0.25">
      <c r="D23633" s="27"/>
      <c r="V23633" s="17"/>
    </row>
    <row r="23634" spans="4:22" x14ac:dyDescent="0.25">
      <c r="D23634" s="27"/>
      <c r="V23634" s="17"/>
    </row>
    <row r="23635" spans="4:22" x14ac:dyDescent="0.25">
      <c r="D23635" s="27"/>
      <c r="V23635" s="17"/>
    </row>
    <row r="23636" spans="4:22" x14ac:dyDescent="0.25">
      <c r="D23636" s="27"/>
      <c r="V23636" s="17"/>
    </row>
    <row r="23637" spans="4:22" x14ac:dyDescent="0.25">
      <c r="D23637" s="27"/>
      <c r="V23637" s="17"/>
    </row>
    <row r="23638" spans="4:22" x14ac:dyDescent="0.25">
      <c r="D23638" s="27"/>
      <c r="V23638" s="17"/>
    </row>
    <row r="23639" spans="4:22" x14ac:dyDescent="0.25">
      <c r="D23639" s="27"/>
      <c r="V23639" s="17"/>
    </row>
    <row r="23640" spans="4:22" x14ac:dyDescent="0.25">
      <c r="D23640" s="27"/>
      <c r="V23640" s="17"/>
    </row>
    <row r="23641" spans="4:22" x14ac:dyDescent="0.25">
      <c r="D23641" s="27"/>
      <c r="V23641" s="17"/>
    </row>
    <row r="23642" spans="4:22" x14ac:dyDescent="0.25">
      <c r="D23642" s="27"/>
      <c r="V23642" s="17"/>
    </row>
    <row r="23643" spans="4:22" x14ac:dyDescent="0.25">
      <c r="D23643" s="27"/>
      <c r="V23643" s="17"/>
    </row>
    <row r="23644" spans="4:22" x14ac:dyDescent="0.25">
      <c r="D23644" s="27"/>
      <c r="V23644" s="17"/>
    </row>
    <row r="23645" spans="4:22" x14ac:dyDescent="0.25">
      <c r="D23645" s="27"/>
      <c r="V23645" s="17"/>
    </row>
    <row r="23646" spans="4:22" x14ac:dyDescent="0.25">
      <c r="D23646" s="27"/>
      <c r="V23646" s="17"/>
    </row>
    <row r="23647" spans="4:22" x14ac:dyDescent="0.25">
      <c r="D23647" s="27"/>
      <c r="V23647" s="17"/>
    </row>
    <row r="23648" spans="4:22" x14ac:dyDescent="0.25">
      <c r="D23648" s="27"/>
      <c r="V23648" s="17"/>
    </row>
    <row r="23649" spans="4:22" x14ac:dyDescent="0.25">
      <c r="D23649" s="27"/>
      <c r="V23649" s="17"/>
    </row>
    <row r="23650" spans="4:22" x14ac:dyDescent="0.25">
      <c r="D23650" s="27"/>
      <c r="V23650" s="17"/>
    </row>
    <row r="23651" spans="4:22" x14ac:dyDescent="0.25">
      <c r="D23651" s="27"/>
      <c r="V23651" s="17"/>
    </row>
    <row r="23652" spans="4:22" x14ac:dyDescent="0.25">
      <c r="D23652" s="27"/>
      <c r="V23652" s="17"/>
    </row>
    <row r="23653" spans="4:22" x14ac:dyDescent="0.25">
      <c r="D23653" s="27"/>
      <c r="V23653" s="17"/>
    </row>
    <row r="23654" spans="4:22" x14ac:dyDescent="0.25">
      <c r="D23654" s="27"/>
      <c r="V23654" s="17"/>
    </row>
    <row r="23655" spans="4:22" x14ac:dyDescent="0.25">
      <c r="D23655" s="27"/>
      <c r="V23655" s="17"/>
    </row>
    <row r="23656" spans="4:22" x14ac:dyDescent="0.25">
      <c r="D23656" s="27"/>
      <c r="V23656" s="17"/>
    </row>
    <row r="23657" spans="4:22" x14ac:dyDescent="0.25">
      <c r="D23657" s="27"/>
      <c r="V23657" s="17"/>
    </row>
    <row r="23658" spans="4:22" x14ac:dyDescent="0.25">
      <c r="D23658" s="27"/>
      <c r="V23658" s="17"/>
    </row>
    <row r="23659" spans="4:22" x14ac:dyDescent="0.25">
      <c r="D23659" s="27"/>
      <c r="V23659" s="17"/>
    </row>
    <row r="23660" spans="4:22" x14ac:dyDescent="0.25">
      <c r="D23660" s="27"/>
      <c r="V23660" s="17"/>
    </row>
    <row r="23661" spans="4:22" x14ac:dyDescent="0.25">
      <c r="D23661" s="27"/>
      <c r="V23661" s="17"/>
    </row>
    <row r="23662" spans="4:22" x14ac:dyDescent="0.25">
      <c r="D23662" s="27"/>
      <c r="V23662" s="17"/>
    </row>
    <row r="23663" spans="4:22" x14ac:dyDescent="0.25">
      <c r="D23663" s="27"/>
      <c r="V23663" s="17"/>
    </row>
    <row r="23664" spans="4:22" x14ac:dyDescent="0.25">
      <c r="D23664" s="27"/>
      <c r="V23664" s="17"/>
    </row>
    <row r="23665" spans="4:22" x14ac:dyDescent="0.25">
      <c r="D23665" s="27"/>
      <c r="V23665" s="17"/>
    </row>
    <row r="23666" spans="4:22" x14ac:dyDescent="0.25">
      <c r="D23666" s="27"/>
      <c r="V23666" s="17"/>
    </row>
    <row r="23667" spans="4:22" x14ac:dyDescent="0.25">
      <c r="D23667" s="27"/>
      <c r="V23667" s="17"/>
    </row>
    <row r="23668" spans="4:22" x14ac:dyDescent="0.25">
      <c r="D23668" s="27"/>
      <c r="V23668" s="17"/>
    </row>
    <row r="23669" spans="4:22" x14ac:dyDescent="0.25">
      <c r="D23669" s="27"/>
      <c r="V23669" s="17"/>
    </row>
    <row r="23670" spans="4:22" x14ac:dyDescent="0.25">
      <c r="D23670" s="27"/>
      <c r="V23670" s="17"/>
    </row>
    <row r="23671" spans="4:22" x14ac:dyDescent="0.25">
      <c r="D23671" s="27"/>
      <c r="V23671" s="17"/>
    </row>
    <row r="23672" spans="4:22" x14ac:dyDescent="0.25">
      <c r="D23672" s="27"/>
      <c r="V23672" s="17"/>
    </row>
    <row r="23673" spans="4:22" x14ac:dyDescent="0.25">
      <c r="D23673" s="27"/>
      <c r="V23673" s="17"/>
    </row>
    <row r="23674" spans="4:22" x14ac:dyDescent="0.25">
      <c r="D23674" s="27"/>
      <c r="V23674" s="17"/>
    </row>
    <row r="23675" spans="4:22" x14ac:dyDescent="0.25">
      <c r="D23675" s="27"/>
      <c r="V23675" s="17"/>
    </row>
    <row r="23676" spans="4:22" x14ac:dyDescent="0.25">
      <c r="D23676" s="27"/>
      <c r="V23676" s="17"/>
    </row>
    <row r="23677" spans="4:22" x14ac:dyDescent="0.25">
      <c r="D23677" s="27"/>
      <c r="V23677" s="17"/>
    </row>
    <row r="23678" spans="4:22" x14ac:dyDescent="0.25">
      <c r="D23678" s="27"/>
      <c r="V23678" s="17"/>
    </row>
    <row r="23679" spans="4:22" x14ac:dyDescent="0.25">
      <c r="D23679" s="27"/>
      <c r="V23679" s="17"/>
    </row>
    <row r="23680" spans="4:22" x14ac:dyDescent="0.25">
      <c r="D23680" s="27"/>
      <c r="V23680" s="17"/>
    </row>
    <row r="23681" spans="4:22" x14ac:dyDescent="0.25">
      <c r="D23681" s="27"/>
      <c r="V23681" s="17"/>
    </row>
    <row r="23682" spans="4:22" x14ac:dyDescent="0.25">
      <c r="D23682" s="27"/>
      <c r="V23682" s="17"/>
    </row>
    <row r="23683" spans="4:22" x14ac:dyDescent="0.25">
      <c r="D23683" s="27"/>
      <c r="V23683" s="17"/>
    </row>
    <row r="23684" spans="4:22" x14ac:dyDescent="0.25">
      <c r="D23684" s="27"/>
      <c r="V23684" s="17"/>
    </row>
    <row r="23685" spans="4:22" x14ac:dyDescent="0.25">
      <c r="D23685" s="27"/>
      <c r="V23685" s="17"/>
    </row>
    <row r="23686" spans="4:22" x14ac:dyDescent="0.25">
      <c r="D23686" s="27"/>
      <c r="V23686" s="17"/>
    </row>
    <row r="23687" spans="4:22" x14ac:dyDescent="0.25">
      <c r="D23687" s="27"/>
      <c r="V23687" s="17"/>
    </row>
    <row r="23688" spans="4:22" x14ac:dyDescent="0.25">
      <c r="D23688" s="27"/>
      <c r="V23688" s="17"/>
    </row>
    <row r="23689" spans="4:22" x14ac:dyDescent="0.25">
      <c r="D23689" s="27"/>
      <c r="V23689" s="17"/>
    </row>
    <row r="23690" spans="4:22" x14ac:dyDescent="0.25">
      <c r="D23690" s="27"/>
      <c r="V23690" s="17"/>
    </row>
    <row r="23691" spans="4:22" x14ac:dyDescent="0.25">
      <c r="D23691" s="27"/>
      <c r="V23691" s="17"/>
    </row>
    <row r="23692" spans="4:22" x14ac:dyDescent="0.25">
      <c r="D23692" s="27"/>
      <c r="V23692" s="17"/>
    </row>
    <row r="23693" spans="4:22" x14ac:dyDescent="0.25">
      <c r="D23693" s="27"/>
      <c r="V23693" s="17"/>
    </row>
    <row r="23694" spans="4:22" x14ac:dyDescent="0.25">
      <c r="D23694" s="27"/>
      <c r="V23694" s="17"/>
    </row>
    <row r="23695" spans="4:22" x14ac:dyDescent="0.25">
      <c r="D23695" s="27"/>
      <c r="V23695" s="17"/>
    </row>
    <row r="23696" spans="4:22" x14ac:dyDescent="0.25">
      <c r="D23696" s="27"/>
      <c r="V23696" s="17"/>
    </row>
    <row r="23697" spans="4:22" x14ac:dyDescent="0.25">
      <c r="D23697" s="27"/>
      <c r="V23697" s="17"/>
    </row>
    <row r="23698" spans="4:22" x14ac:dyDescent="0.25">
      <c r="D23698" s="27"/>
      <c r="V23698" s="17"/>
    </row>
    <row r="23699" spans="4:22" x14ac:dyDescent="0.25">
      <c r="D23699" s="27"/>
      <c r="V23699" s="17"/>
    </row>
    <row r="23700" spans="4:22" x14ac:dyDescent="0.25">
      <c r="D23700" s="27"/>
      <c r="V23700" s="17"/>
    </row>
    <row r="23701" spans="4:22" x14ac:dyDescent="0.25">
      <c r="D23701" s="27"/>
      <c r="V23701" s="17"/>
    </row>
    <row r="23702" spans="4:22" x14ac:dyDescent="0.25">
      <c r="D23702" s="27"/>
      <c r="V23702" s="17"/>
    </row>
    <row r="23703" spans="4:22" x14ac:dyDescent="0.25">
      <c r="D23703" s="27"/>
      <c r="V23703" s="17"/>
    </row>
    <row r="23704" spans="4:22" x14ac:dyDescent="0.25">
      <c r="D23704" s="27"/>
      <c r="V23704" s="17"/>
    </row>
    <row r="23705" spans="4:22" x14ac:dyDescent="0.25">
      <c r="D23705" s="27"/>
      <c r="V23705" s="17"/>
    </row>
    <row r="23706" spans="4:22" x14ac:dyDescent="0.25">
      <c r="D23706" s="27"/>
      <c r="V23706" s="17"/>
    </row>
    <row r="23707" spans="4:22" x14ac:dyDescent="0.25">
      <c r="D23707" s="27"/>
      <c r="V23707" s="17"/>
    </row>
    <row r="23708" spans="4:22" x14ac:dyDescent="0.25">
      <c r="D23708" s="27"/>
      <c r="V23708" s="17"/>
    </row>
    <row r="23709" spans="4:22" x14ac:dyDescent="0.25">
      <c r="D23709" s="27"/>
      <c r="V23709" s="17"/>
    </row>
    <row r="23710" spans="4:22" x14ac:dyDescent="0.25">
      <c r="D23710" s="27"/>
      <c r="V23710" s="17"/>
    </row>
    <row r="23711" spans="4:22" x14ac:dyDescent="0.25">
      <c r="D23711" s="27"/>
      <c r="V23711" s="17"/>
    </row>
    <row r="23712" spans="4:22" x14ac:dyDescent="0.25">
      <c r="D23712" s="27"/>
      <c r="V23712" s="17"/>
    </row>
    <row r="23713" spans="4:22" x14ac:dyDescent="0.25">
      <c r="D23713" s="27"/>
      <c r="V23713" s="17"/>
    </row>
    <row r="23714" spans="4:22" x14ac:dyDescent="0.25">
      <c r="D23714" s="27"/>
      <c r="V23714" s="17"/>
    </row>
    <row r="23715" spans="4:22" x14ac:dyDescent="0.25">
      <c r="D23715" s="27"/>
      <c r="V23715" s="17"/>
    </row>
    <row r="23716" spans="4:22" x14ac:dyDescent="0.25">
      <c r="D23716" s="27"/>
      <c r="V23716" s="17"/>
    </row>
    <row r="23717" spans="4:22" x14ac:dyDescent="0.25">
      <c r="D23717" s="27"/>
      <c r="V23717" s="17"/>
    </row>
    <row r="23718" spans="4:22" x14ac:dyDescent="0.25">
      <c r="D23718" s="27"/>
      <c r="V23718" s="17"/>
    </row>
    <row r="23719" spans="4:22" x14ac:dyDescent="0.25">
      <c r="D23719" s="27"/>
      <c r="V23719" s="17"/>
    </row>
    <row r="23720" spans="4:22" x14ac:dyDescent="0.25">
      <c r="D23720" s="27"/>
      <c r="V23720" s="17"/>
    </row>
    <row r="23721" spans="4:22" x14ac:dyDescent="0.25">
      <c r="D23721" s="27"/>
      <c r="V23721" s="17"/>
    </row>
    <row r="23722" spans="4:22" x14ac:dyDescent="0.25">
      <c r="D23722" s="27"/>
      <c r="V23722" s="17"/>
    </row>
    <row r="23723" spans="4:22" x14ac:dyDescent="0.25">
      <c r="D23723" s="27"/>
      <c r="V23723" s="17"/>
    </row>
    <row r="23724" spans="4:22" x14ac:dyDescent="0.25">
      <c r="D23724" s="27"/>
      <c r="V23724" s="17"/>
    </row>
    <row r="23725" spans="4:22" x14ac:dyDescent="0.25">
      <c r="D23725" s="27"/>
      <c r="V23725" s="17"/>
    </row>
    <row r="23726" spans="4:22" x14ac:dyDescent="0.25">
      <c r="D23726" s="27"/>
      <c r="V23726" s="17"/>
    </row>
    <row r="23727" spans="4:22" x14ac:dyDescent="0.25">
      <c r="D23727" s="27"/>
      <c r="V23727" s="17"/>
    </row>
    <row r="23728" spans="4:22" x14ac:dyDescent="0.25">
      <c r="D23728" s="27"/>
      <c r="V23728" s="17"/>
    </row>
    <row r="23729" spans="4:22" x14ac:dyDescent="0.25">
      <c r="D23729" s="27"/>
      <c r="V23729" s="17"/>
    </row>
    <row r="23730" spans="4:22" x14ac:dyDescent="0.25">
      <c r="D23730" s="27"/>
      <c r="V23730" s="17"/>
    </row>
    <row r="23731" spans="4:22" x14ac:dyDescent="0.25">
      <c r="D23731" s="27"/>
      <c r="V23731" s="17"/>
    </row>
    <row r="23732" spans="4:22" x14ac:dyDescent="0.25">
      <c r="D23732" s="27"/>
      <c r="V23732" s="17"/>
    </row>
    <row r="23733" spans="4:22" x14ac:dyDescent="0.25">
      <c r="D23733" s="27"/>
      <c r="V23733" s="17"/>
    </row>
    <row r="23734" spans="4:22" x14ac:dyDescent="0.25">
      <c r="D23734" s="27"/>
      <c r="V23734" s="17"/>
    </row>
    <row r="23735" spans="4:22" x14ac:dyDescent="0.25">
      <c r="D23735" s="27"/>
      <c r="V23735" s="17"/>
    </row>
    <row r="23736" spans="4:22" x14ac:dyDescent="0.25">
      <c r="D23736" s="27"/>
      <c r="V23736" s="17"/>
    </row>
    <row r="23737" spans="4:22" x14ac:dyDescent="0.25">
      <c r="D23737" s="27"/>
      <c r="V23737" s="17"/>
    </row>
    <row r="23738" spans="4:22" x14ac:dyDescent="0.25">
      <c r="D23738" s="27"/>
      <c r="V23738" s="17"/>
    </row>
    <row r="23739" spans="4:22" x14ac:dyDescent="0.25">
      <c r="D23739" s="27"/>
      <c r="V23739" s="17"/>
    </row>
    <row r="23740" spans="4:22" x14ac:dyDescent="0.25">
      <c r="D23740" s="27"/>
      <c r="V23740" s="17"/>
    </row>
    <row r="23741" spans="4:22" x14ac:dyDescent="0.25">
      <c r="D23741" s="27"/>
      <c r="V23741" s="17"/>
    </row>
    <row r="23742" spans="4:22" x14ac:dyDescent="0.25">
      <c r="D23742" s="27"/>
      <c r="V23742" s="17"/>
    </row>
    <row r="23743" spans="4:22" x14ac:dyDescent="0.25">
      <c r="D23743" s="27"/>
      <c r="V23743" s="17"/>
    </row>
    <row r="23744" spans="4:22" x14ac:dyDescent="0.25">
      <c r="D23744" s="27"/>
      <c r="V23744" s="17"/>
    </row>
    <row r="23745" spans="4:22" x14ac:dyDescent="0.25">
      <c r="D23745" s="27"/>
      <c r="V23745" s="17"/>
    </row>
    <row r="23746" spans="4:22" x14ac:dyDescent="0.25">
      <c r="D23746" s="27"/>
      <c r="V23746" s="17"/>
    </row>
    <row r="23747" spans="4:22" x14ac:dyDescent="0.25">
      <c r="D23747" s="27"/>
      <c r="V23747" s="17"/>
    </row>
    <row r="23748" spans="4:22" x14ac:dyDescent="0.25">
      <c r="D23748" s="27"/>
      <c r="V23748" s="17"/>
    </row>
    <row r="23749" spans="4:22" x14ac:dyDescent="0.25">
      <c r="D23749" s="27"/>
      <c r="V23749" s="17"/>
    </row>
    <row r="23750" spans="4:22" x14ac:dyDescent="0.25">
      <c r="D23750" s="27"/>
      <c r="V23750" s="17"/>
    </row>
    <row r="23751" spans="4:22" x14ac:dyDescent="0.25">
      <c r="D23751" s="27"/>
      <c r="V23751" s="17"/>
    </row>
    <row r="23752" spans="4:22" x14ac:dyDescent="0.25">
      <c r="D23752" s="27"/>
      <c r="V23752" s="17"/>
    </row>
    <row r="23753" spans="4:22" x14ac:dyDescent="0.25">
      <c r="D23753" s="27"/>
      <c r="V23753" s="17"/>
    </row>
    <row r="23754" spans="4:22" x14ac:dyDescent="0.25">
      <c r="D23754" s="27"/>
      <c r="V23754" s="17"/>
    </row>
    <row r="23755" spans="4:22" x14ac:dyDescent="0.25">
      <c r="D23755" s="27"/>
      <c r="V23755" s="17"/>
    </row>
    <row r="23756" spans="4:22" x14ac:dyDescent="0.25">
      <c r="D23756" s="27"/>
      <c r="V23756" s="17"/>
    </row>
    <row r="23757" spans="4:22" x14ac:dyDescent="0.25">
      <c r="D23757" s="27"/>
      <c r="V23757" s="17"/>
    </row>
    <row r="23758" spans="4:22" x14ac:dyDescent="0.25">
      <c r="D23758" s="27"/>
      <c r="V23758" s="17"/>
    </row>
    <row r="23759" spans="4:22" x14ac:dyDescent="0.25">
      <c r="D23759" s="27"/>
      <c r="V23759" s="17"/>
    </row>
    <row r="23760" spans="4:22" x14ac:dyDescent="0.25">
      <c r="D23760" s="27"/>
      <c r="V23760" s="17"/>
    </row>
    <row r="23761" spans="4:22" x14ac:dyDescent="0.25">
      <c r="D23761" s="27"/>
      <c r="V23761" s="17"/>
    </row>
    <row r="23762" spans="4:22" x14ac:dyDescent="0.25">
      <c r="D23762" s="27"/>
      <c r="V23762" s="17"/>
    </row>
    <row r="23763" spans="4:22" x14ac:dyDescent="0.25">
      <c r="D23763" s="27"/>
      <c r="V23763" s="17"/>
    </row>
    <row r="23764" spans="4:22" x14ac:dyDescent="0.25">
      <c r="D23764" s="27"/>
      <c r="V23764" s="17"/>
    </row>
    <row r="23765" spans="4:22" x14ac:dyDescent="0.25">
      <c r="D23765" s="27"/>
      <c r="V23765" s="17"/>
    </row>
    <row r="23766" spans="4:22" x14ac:dyDescent="0.25">
      <c r="D23766" s="27"/>
      <c r="V23766" s="17"/>
    </row>
    <row r="23767" spans="4:22" x14ac:dyDescent="0.25">
      <c r="D23767" s="27"/>
      <c r="V23767" s="17"/>
    </row>
    <row r="23768" spans="4:22" x14ac:dyDescent="0.25">
      <c r="D23768" s="27"/>
      <c r="V23768" s="17"/>
    </row>
    <row r="23769" spans="4:22" x14ac:dyDescent="0.25">
      <c r="D23769" s="27"/>
      <c r="V23769" s="17"/>
    </row>
    <row r="23770" spans="4:22" x14ac:dyDescent="0.25">
      <c r="D23770" s="27"/>
      <c r="V23770" s="17"/>
    </row>
    <row r="23771" spans="4:22" x14ac:dyDescent="0.25">
      <c r="D23771" s="27"/>
      <c r="V23771" s="17"/>
    </row>
    <row r="23772" spans="4:22" x14ac:dyDescent="0.25">
      <c r="D23772" s="27"/>
      <c r="V23772" s="17"/>
    </row>
    <row r="23773" spans="4:22" x14ac:dyDescent="0.25">
      <c r="D23773" s="27"/>
      <c r="V23773" s="17"/>
    </row>
    <row r="23774" spans="4:22" x14ac:dyDescent="0.25">
      <c r="D23774" s="27"/>
      <c r="V23774" s="17"/>
    </row>
    <row r="23775" spans="4:22" x14ac:dyDescent="0.25">
      <c r="D23775" s="27"/>
      <c r="V23775" s="17"/>
    </row>
    <row r="23776" spans="4:22" x14ac:dyDescent="0.25">
      <c r="D23776" s="27"/>
      <c r="V23776" s="17"/>
    </row>
    <row r="23777" spans="4:22" x14ac:dyDescent="0.25">
      <c r="D23777" s="27"/>
      <c r="V23777" s="17"/>
    </row>
    <row r="23778" spans="4:22" x14ac:dyDescent="0.25">
      <c r="D23778" s="27"/>
      <c r="V23778" s="17"/>
    </row>
    <row r="23779" spans="4:22" x14ac:dyDescent="0.25">
      <c r="D23779" s="27"/>
      <c r="V23779" s="17"/>
    </row>
    <row r="23780" spans="4:22" x14ac:dyDescent="0.25">
      <c r="D23780" s="27"/>
      <c r="V23780" s="17"/>
    </row>
    <row r="23781" spans="4:22" x14ac:dyDescent="0.25">
      <c r="D23781" s="27"/>
      <c r="V23781" s="17"/>
    </row>
    <row r="23782" spans="4:22" x14ac:dyDescent="0.25">
      <c r="D23782" s="27"/>
      <c r="V23782" s="17"/>
    </row>
    <row r="23783" spans="4:22" x14ac:dyDescent="0.25">
      <c r="D23783" s="27"/>
      <c r="V23783" s="17"/>
    </row>
    <row r="23784" spans="4:22" x14ac:dyDescent="0.25">
      <c r="D23784" s="27"/>
      <c r="V23784" s="17"/>
    </row>
    <row r="23785" spans="4:22" x14ac:dyDescent="0.25">
      <c r="D23785" s="27"/>
      <c r="V23785" s="17"/>
    </row>
    <row r="23786" spans="4:22" x14ac:dyDescent="0.25">
      <c r="D23786" s="27"/>
      <c r="V23786" s="17"/>
    </row>
    <row r="23787" spans="4:22" x14ac:dyDescent="0.25">
      <c r="D23787" s="27"/>
      <c r="V23787" s="17"/>
    </row>
    <row r="23788" spans="4:22" x14ac:dyDescent="0.25">
      <c r="D23788" s="27"/>
      <c r="V23788" s="17"/>
    </row>
    <row r="23789" spans="4:22" x14ac:dyDescent="0.25">
      <c r="D23789" s="27"/>
      <c r="V23789" s="17"/>
    </row>
    <row r="23790" spans="4:22" x14ac:dyDescent="0.25">
      <c r="D23790" s="27"/>
      <c r="V23790" s="17"/>
    </row>
    <row r="23791" spans="4:22" x14ac:dyDescent="0.25">
      <c r="D23791" s="27"/>
      <c r="V23791" s="17"/>
    </row>
    <row r="23792" spans="4:22" x14ac:dyDescent="0.25">
      <c r="D23792" s="27"/>
      <c r="V23792" s="17"/>
    </row>
    <row r="23793" spans="4:22" x14ac:dyDescent="0.25">
      <c r="D23793" s="27"/>
      <c r="V23793" s="17"/>
    </row>
    <row r="23794" spans="4:22" x14ac:dyDescent="0.25">
      <c r="D23794" s="27"/>
      <c r="V23794" s="17"/>
    </row>
    <row r="23795" spans="4:22" x14ac:dyDescent="0.25">
      <c r="D23795" s="27"/>
      <c r="V23795" s="17"/>
    </row>
    <row r="23796" spans="4:22" x14ac:dyDescent="0.25">
      <c r="D23796" s="27"/>
      <c r="V23796" s="17"/>
    </row>
    <row r="23797" spans="4:22" x14ac:dyDescent="0.25">
      <c r="D23797" s="27"/>
      <c r="V23797" s="17"/>
    </row>
    <row r="23798" spans="4:22" x14ac:dyDescent="0.25">
      <c r="D23798" s="27"/>
      <c r="V23798" s="17"/>
    </row>
    <row r="23799" spans="4:22" x14ac:dyDescent="0.25">
      <c r="D23799" s="27"/>
      <c r="V23799" s="17"/>
    </row>
    <row r="23800" spans="4:22" x14ac:dyDescent="0.25">
      <c r="D23800" s="27"/>
      <c r="V23800" s="17"/>
    </row>
    <row r="23801" spans="4:22" x14ac:dyDescent="0.25">
      <c r="D23801" s="27"/>
      <c r="V23801" s="17"/>
    </row>
    <row r="23802" spans="4:22" x14ac:dyDescent="0.25">
      <c r="D23802" s="27"/>
      <c r="V23802" s="17"/>
    </row>
    <row r="23803" spans="4:22" x14ac:dyDescent="0.25">
      <c r="D23803" s="27"/>
      <c r="V23803" s="17"/>
    </row>
    <row r="23804" spans="4:22" x14ac:dyDescent="0.25">
      <c r="D23804" s="27"/>
      <c r="V23804" s="17"/>
    </row>
    <row r="23805" spans="4:22" x14ac:dyDescent="0.25">
      <c r="D23805" s="27"/>
      <c r="V23805" s="17"/>
    </row>
    <row r="23806" spans="4:22" x14ac:dyDescent="0.25">
      <c r="D23806" s="27"/>
      <c r="V23806" s="17"/>
    </row>
    <row r="23807" spans="4:22" x14ac:dyDescent="0.25">
      <c r="D23807" s="27"/>
      <c r="V23807" s="17"/>
    </row>
    <row r="23808" spans="4:22" x14ac:dyDescent="0.25">
      <c r="D23808" s="27"/>
      <c r="V23808" s="17"/>
    </row>
    <row r="23809" spans="4:22" x14ac:dyDescent="0.25">
      <c r="D23809" s="27"/>
      <c r="V23809" s="17"/>
    </row>
    <row r="23810" spans="4:22" x14ac:dyDescent="0.25">
      <c r="D23810" s="27"/>
      <c r="V23810" s="17"/>
    </row>
    <row r="23811" spans="4:22" x14ac:dyDescent="0.25">
      <c r="D23811" s="27"/>
      <c r="V23811" s="17"/>
    </row>
    <row r="23812" spans="4:22" x14ac:dyDescent="0.25">
      <c r="D23812" s="27"/>
      <c r="V23812" s="17"/>
    </row>
    <row r="23813" spans="4:22" x14ac:dyDescent="0.25">
      <c r="D23813" s="27"/>
      <c r="V23813" s="17"/>
    </row>
    <row r="23814" spans="4:22" x14ac:dyDescent="0.25">
      <c r="D23814" s="27"/>
      <c r="V23814" s="17"/>
    </row>
    <row r="23815" spans="4:22" x14ac:dyDescent="0.25">
      <c r="D23815" s="27"/>
      <c r="V23815" s="17"/>
    </row>
    <row r="23816" spans="4:22" x14ac:dyDescent="0.25">
      <c r="D23816" s="27"/>
      <c r="V23816" s="17"/>
    </row>
    <row r="23817" spans="4:22" x14ac:dyDescent="0.25">
      <c r="D23817" s="27"/>
      <c r="V23817" s="17"/>
    </row>
    <row r="23818" spans="4:22" x14ac:dyDescent="0.25">
      <c r="D23818" s="27"/>
      <c r="V23818" s="17"/>
    </row>
    <row r="23819" spans="4:22" x14ac:dyDescent="0.25">
      <c r="D23819" s="27"/>
      <c r="V23819" s="17"/>
    </row>
    <row r="23820" spans="4:22" x14ac:dyDescent="0.25">
      <c r="D23820" s="27"/>
      <c r="V23820" s="17"/>
    </row>
    <row r="23821" spans="4:22" x14ac:dyDescent="0.25">
      <c r="D23821" s="27"/>
      <c r="V23821" s="17"/>
    </row>
    <row r="23822" spans="4:22" x14ac:dyDescent="0.25">
      <c r="D23822" s="27"/>
      <c r="V23822" s="17"/>
    </row>
    <row r="23823" spans="4:22" x14ac:dyDescent="0.25">
      <c r="D23823" s="27"/>
      <c r="V23823" s="17"/>
    </row>
    <row r="23824" spans="4:22" x14ac:dyDescent="0.25">
      <c r="D23824" s="27"/>
      <c r="V23824" s="17"/>
    </row>
    <row r="23825" spans="4:22" x14ac:dyDescent="0.25">
      <c r="D23825" s="27"/>
      <c r="V23825" s="17"/>
    </row>
    <row r="23826" spans="4:22" x14ac:dyDescent="0.25">
      <c r="D23826" s="27"/>
      <c r="V23826" s="17"/>
    </row>
    <row r="23827" spans="4:22" x14ac:dyDescent="0.25">
      <c r="D23827" s="27"/>
      <c r="V23827" s="17"/>
    </row>
    <row r="23828" spans="4:22" x14ac:dyDescent="0.25">
      <c r="D23828" s="27"/>
      <c r="V23828" s="17"/>
    </row>
    <row r="23829" spans="4:22" x14ac:dyDescent="0.25">
      <c r="D23829" s="27"/>
      <c r="V23829" s="17"/>
    </row>
    <row r="23830" spans="4:22" x14ac:dyDescent="0.25">
      <c r="D23830" s="27"/>
      <c r="V23830" s="17"/>
    </row>
    <row r="23831" spans="4:22" x14ac:dyDescent="0.25">
      <c r="D23831" s="27"/>
      <c r="V23831" s="17"/>
    </row>
    <row r="23832" spans="4:22" x14ac:dyDescent="0.25">
      <c r="D23832" s="27"/>
      <c r="V23832" s="17"/>
    </row>
    <row r="23833" spans="4:22" x14ac:dyDescent="0.25">
      <c r="D23833" s="27"/>
      <c r="V23833" s="17"/>
    </row>
    <row r="23834" spans="4:22" x14ac:dyDescent="0.25">
      <c r="D23834" s="27"/>
      <c r="V23834" s="17"/>
    </row>
    <row r="23835" spans="4:22" x14ac:dyDescent="0.25">
      <c r="D23835" s="27"/>
      <c r="V23835" s="17"/>
    </row>
    <row r="23836" spans="4:22" x14ac:dyDescent="0.25">
      <c r="D23836" s="27"/>
      <c r="V23836" s="17"/>
    </row>
    <row r="23837" spans="4:22" x14ac:dyDescent="0.25">
      <c r="D23837" s="27"/>
      <c r="V23837" s="17"/>
    </row>
    <row r="23838" spans="4:22" x14ac:dyDescent="0.25">
      <c r="D23838" s="27"/>
      <c r="V23838" s="17"/>
    </row>
    <row r="23839" spans="4:22" x14ac:dyDescent="0.25">
      <c r="D23839" s="27"/>
      <c r="V23839" s="17"/>
    </row>
    <row r="23840" spans="4:22" x14ac:dyDescent="0.25">
      <c r="D23840" s="27"/>
      <c r="V23840" s="17"/>
    </row>
    <row r="23841" spans="4:22" x14ac:dyDescent="0.25">
      <c r="D23841" s="27"/>
      <c r="V23841" s="17"/>
    </row>
    <row r="23842" spans="4:22" x14ac:dyDescent="0.25">
      <c r="D23842" s="27"/>
      <c r="V23842" s="17"/>
    </row>
    <row r="23843" spans="4:22" x14ac:dyDescent="0.25">
      <c r="D23843" s="27"/>
      <c r="V23843" s="17"/>
    </row>
    <row r="23844" spans="4:22" x14ac:dyDescent="0.25">
      <c r="D23844" s="27"/>
      <c r="V23844" s="17"/>
    </row>
    <row r="23845" spans="4:22" x14ac:dyDescent="0.25">
      <c r="D23845" s="27"/>
      <c r="V23845" s="17"/>
    </row>
    <row r="23846" spans="4:22" x14ac:dyDescent="0.25">
      <c r="D23846" s="27"/>
      <c r="V23846" s="17"/>
    </row>
    <row r="23847" spans="4:22" x14ac:dyDescent="0.25">
      <c r="D23847" s="27"/>
      <c r="V23847" s="17"/>
    </row>
    <row r="23848" spans="4:22" x14ac:dyDescent="0.25">
      <c r="D23848" s="27"/>
      <c r="V23848" s="17"/>
    </row>
    <row r="23849" spans="4:22" x14ac:dyDescent="0.25">
      <c r="D23849" s="27"/>
      <c r="V23849" s="17"/>
    </row>
    <row r="23850" spans="4:22" x14ac:dyDescent="0.25">
      <c r="D23850" s="27"/>
      <c r="V23850" s="17"/>
    </row>
    <row r="23851" spans="4:22" x14ac:dyDescent="0.25">
      <c r="D23851" s="27"/>
      <c r="V23851" s="17"/>
    </row>
    <row r="23852" spans="4:22" x14ac:dyDescent="0.25">
      <c r="D23852" s="27"/>
      <c r="V23852" s="17"/>
    </row>
    <row r="23853" spans="4:22" x14ac:dyDescent="0.25">
      <c r="D23853" s="27"/>
      <c r="V23853" s="17"/>
    </row>
    <row r="23854" spans="4:22" x14ac:dyDescent="0.25">
      <c r="D23854" s="27"/>
      <c r="V23854" s="17"/>
    </row>
    <row r="23855" spans="4:22" x14ac:dyDescent="0.25">
      <c r="D23855" s="27"/>
      <c r="V23855" s="17"/>
    </row>
    <row r="23856" spans="4:22" x14ac:dyDescent="0.25">
      <c r="D23856" s="27"/>
      <c r="V23856" s="17"/>
    </row>
    <row r="23857" spans="4:22" x14ac:dyDescent="0.25">
      <c r="D23857" s="27"/>
      <c r="V23857" s="17"/>
    </row>
    <row r="23858" spans="4:22" x14ac:dyDescent="0.25">
      <c r="D23858" s="27"/>
      <c r="V23858" s="17"/>
    </row>
    <row r="23859" spans="4:22" x14ac:dyDescent="0.25">
      <c r="D23859" s="27"/>
      <c r="V23859" s="17"/>
    </row>
    <row r="23860" spans="4:22" x14ac:dyDescent="0.25">
      <c r="D23860" s="27"/>
      <c r="V23860" s="17"/>
    </row>
    <row r="23861" spans="4:22" x14ac:dyDescent="0.25">
      <c r="D23861" s="27"/>
      <c r="V23861" s="17"/>
    </row>
    <row r="23862" spans="4:22" x14ac:dyDescent="0.25">
      <c r="D23862" s="27"/>
      <c r="V23862" s="17"/>
    </row>
    <row r="23863" spans="4:22" x14ac:dyDescent="0.25">
      <c r="D23863" s="27"/>
      <c r="V23863" s="17"/>
    </row>
    <row r="23864" spans="4:22" x14ac:dyDescent="0.25">
      <c r="D23864" s="27"/>
      <c r="V23864" s="17"/>
    </row>
    <row r="23865" spans="4:22" x14ac:dyDescent="0.25">
      <c r="D23865" s="27"/>
      <c r="V23865" s="17"/>
    </row>
    <row r="23866" spans="4:22" x14ac:dyDescent="0.25">
      <c r="D23866" s="27"/>
      <c r="V23866" s="17"/>
    </row>
    <row r="23867" spans="4:22" x14ac:dyDescent="0.25">
      <c r="D23867" s="27"/>
      <c r="V23867" s="17"/>
    </row>
    <row r="23868" spans="4:22" x14ac:dyDescent="0.25">
      <c r="D23868" s="27"/>
      <c r="V23868" s="17"/>
    </row>
    <row r="23869" spans="4:22" x14ac:dyDescent="0.25">
      <c r="D23869" s="27"/>
      <c r="V23869" s="17"/>
    </row>
    <row r="23870" spans="4:22" x14ac:dyDescent="0.25">
      <c r="D23870" s="27"/>
      <c r="V23870" s="17"/>
    </row>
    <row r="23871" spans="4:22" x14ac:dyDescent="0.25">
      <c r="D23871" s="27"/>
      <c r="V23871" s="17"/>
    </row>
    <row r="23872" spans="4:22" x14ac:dyDescent="0.25">
      <c r="D23872" s="27"/>
      <c r="V23872" s="17"/>
    </row>
    <row r="23873" spans="4:22" x14ac:dyDescent="0.25">
      <c r="D23873" s="27"/>
      <c r="V23873" s="17"/>
    </row>
    <row r="23874" spans="4:22" x14ac:dyDescent="0.25">
      <c r="D23874" s="27"/>
      <c r="V23874" s="17"/>
    </row>
    <row r="23875" spans="4:22" x14ac:dyDescent="0.25">
      <c r="D23875" s="27"/>
      <c r="V23875" s="17"/>
    </row>
    <row r="23876" spans="4:22" x14ac:dyDescent="0.25">
      <c r="D23876" s="27"/>
      <c r="V23876" s="17"/>
    </row>
    <row r="23877" spans="4:22" x14ac:dyDescent="0.25">
      <c r="D23877" s="27"/>
      <c r="V23877" s="17"/>
    </row>
    <row r="23878" spans="4:22" x14ac:dyDescent="0.25">
      <c r="D23878" s="27"/>
      <c r="V23878" s="17"/>
    </row>
    <row r="23879" spans="4:22" x14ac:dyDescent="0.25">
      <c r="D23879" s="27"/>
      <c r="V23879" s="17"/>
    </row>
    <row r="23880" spans="4:22" x14ac:dyDescent="0.25">
      <c r="D23880" s="27"/>
      <c r="V23880" s="17"/>
    </row>
    <row r="23881" spans="4:22" x14ac:dyDescent="0.25">
      <c r="D23881" s="27"/>
      <c r="V23881" s="17"/>
    </row>
    <row r="23882" spans="4:22" x14ac:dyDescent="0.25">
      <c r="D23882" s="27"/>
      <c r="V23882" s="17"/>
    </row>
    <row r="23883" spans="4:22" x14ac:dyDescent="0.25">
      <c r="D23883" s="27"/>
      <c r="V23883" s="17"/>
    </row>
    <row r="23884" spans="4:22" x14ac:dyDescent="0.25">
      <c r="D23884" s="27"/>
      <c r="V23884" s="17"/>
    </row>
    <row r="23885" spans="4:22" x14ac:dyDescent="0.25">
      <c r="D23885" s="27"/>
      <c r="V23885" s="17"/>
    </row>
    <row r="23886" spans="4:22" x14ac:dyDescent="0.25">
      <c r="D23886" s="27"/>
      <c r="V23886" s="17"/>
    </row>
    <row r="23887" spans="4:22" x14ac:dyDescent="0.25">
      <c r="D23887" s="27"/>
      <c r="V23887" s="17"/>
    </row>
    <row r="23888" spans="4:22" x14ac:dyDescent="0.25">
      <c r="D23888" s="27"/>
      <c r="V23888" s="17"/>
    </row>
    <row r="23889" spans="4:22" x14ac:dyDescent="0.25">
      <c r="D23889" s="27"/>
      <c r="V23889" s="17"/>
    </row>
    <row r="23890" spans="4:22" x14ac:dyDescent="0.25">
      <c r="D23890" s="27"/>
      <c r="V23890" s="17"/>
    </row>
    <row r="23891" spans="4:22" x14ac:dyDescent="0.25">
      <c r="D23891" s="27"/>
      <c r="V23891" s="17"/>
    </row>
    <row r="23892" spans="4:22" x14ac:dyDescent="0.25">
      <c r="D23892" s="27"/>
      <c r="V23892" s="17"/>
    </row>
    <row r="23893" spans="4:22" x14ac:dyDescent="0.25">
      <c r="D23893" s="27"/>
      <c r="V23893" s="17"/>
    </row>
    <row r="23894" spans="4:22" x14ac:dyDescent="0.25">
      <c r="D23894" s="27"/>
      <c r="V23894" s="17"/>
    </row>
    <row r="23895" spans="4:22" x14ac:dyDescent="0.25">
      <c r="D23895" s="27"/>
      <c r="V23895" s="17"/>
    </row>
    <row r="23896" spans="4:22" x14ac:dyDescent="0.25">
      <c r="D23896" s="27"/>
      <c r="V23896" s="17"/>
    </row>
    <row r="23897" spans="4:22" x14ac:dyDescent="0.25">
      <c r="D23897" s="27"/>
      <c r="V23897" s="17"/>
    </row>
    <row r="23898" spans="4:22" x14ac:dyDescent="0.25">
      <c r="D23898" s="27"/>
      <c r="V23898" s="17"/>
    </row>
    <row r="23899" spans="4:22" x14ac:dyDescent="0.25">
      <c r="D23899" s="27"/>
      <c r="V23899" s="17"/>
    </row>
    <row r="23900" spans="4:22" x14ac:dyDescent="0.25">
      <c r="D23900" s="27"/>
      <c r="V23900" s="17"/>
    </row>
    <row r="23901" spans="4:22" x14ac:dyDescent="0.25">
      <c r="D23901" s="27"/>
      <c r="V23901" s="17"/>
    </row>
    <row r="23902" spans="4:22" x14ac:dyDescent="0.25">
      <c r="D23902" s="27"/>
      <c r="V23902" s="17"/>
    </row>
    <row r="23903" spans="4:22" x14ac:dyDescent="0.25">
      <c r="D23903" s="27"/>
      <c r="V23903" s="17"/>
    </row>
    <row r="23904" spans="4:22" x14ac:dyDescent="0.25">
      <c r="D23904" s="27"/>
      <c r="V23904" s="17"/>
    </row>
    <row r="23905" spans="4:22" x14ac:dyDescent="0.25">
      <c r="D23905" s="27"/>
      <c r="V23905" s="17"/>
    </row>
    <row r="23906" spans="4:22" x14ac:dyDescent="0.25">
      <c r="D23906" s="27"/>
      <c r="V23906" s="17"/>
    </row>
    <row r="23907" spans="4:22" x14ac:dyDescent="0.25">
      <c r="D23907" s="27"/>
      <c r="V23907" s="17"/>
    </row>
    <row r="23908" spans="4:22" x14ac:dyDescent="0.25">
      <c r="D23908" s="27"/>
      <c r="V23908" s="17"/>
    </row>
    <row r="23909" spans="4:22" x14ac:dyDescent="0.25">
      <c r="D23909" s="27"/>
      <c r="V23909" s="17"/>
    </row>
    <row r="23910" spans="4:22" x14ac:dyDescent="0.25">
      <c r="D23910" s="27"/>
      <c r="V23910" s="17"/>
    </row>
    <row r="23911" spans="4:22" x14ac:dyDescent="0.25">
      <c r="D23911" s="27"/>
      <c r="V23911" s="17"/>
    </row>
    <row r="23912" spans="4:22" x14ac:dyDescent="0.25">
      <c r="D23912" s="27"/>
      <c r="V23912" s="17"/>
    </row>
    <row r="23913" spans="4:22" x14ac:dyDescent="0.25">
      <c r="D23913" s="27"/>
      <c r="V23913" s="17"/>
    </row>
    <row r="23914" spans="4:22" x14ac:dyDescent="0.25">
      <c r="D23914" s="27"/>
      <c r="V23914" s="17"/>
    </row>
    <row r="23915" spans="4:22" x14ac:dyDescent="0.25">
      <c r="D23915" s="27"/>
      <c r="V23915" s="17"/>
    </row>
    <row r="23916" spans="4:22" x14ac:dyDescent="0.25">
      <c r="D23916" s="27"/>
      <c r="V23916" s="17"/>
    </row>
    <row r="23917" spans="4:22" x14ac:dyDescent="0.25">
      <c r="D23917" s="27"/>
      <c r="V23917" s="17"/>
    </row>
    <row r="23918" spans="4:22" x14ac:dyDescent="0.25">
      <c r="D23918" s="27"/>
      <c r="V23918" s="17"/>
    </row>
    <row r="23919" spans="4:22" x14ac:dyDescent="0.25">
      <c r="D23919" s="27"/>
      <c r="V23919" s="17"/>
    </row>
    <row r="23920" spans="4:22" x14ac:dyDescent="0.25">
      <c r="D23920" s="27"/>
      <c r="V23920" s="17"/>
    </row>
    <row r="23921" spans="4:22" x14ac:dyDescent="0.25">
      <c r="D23921" s="27"/>
      <c r="V23921" s="17"/>
    </row>
    <row r="23922" spans="4:22" x14ac:dyDescent="0.25">
      <c r="D23922" s="27"/>
      <c r="V23922" s="17"/>
    </row>
    <row r="23923" spans="4:22" x14ac:dyDescent="0.25">
      <c r="D23923" s="27"/>
      <c r="V23923" s="17"/>
    </row>
    <row r="23924" spans="4:22" x14ac:dyDescent="0.25">
      <c r="D23924" s="27"/>
      <c r="V23924" s="17"/>
    </row>
    <row r="23925" spans="4:22" x14ac:dyDescent="0.25">
      <c r="D23925" s="27"/>
      <c r="V23925" s="17"/>
    </row>
    <row r="23926" spans="4:22" x14ac:dyDescent="0.25">
      <c r="D23926" s="27"/>
      <c r="V23926" s="17"/>
    </row>
    <row r="23927" spans="4:22" x14ac:dyDescent="0.25">
      <c r="D23927" s="27"/>
      <c r="V23927" s="17"/>
    </row>
    <row r="23928" spans="4:22" x14ac:dyDescent="0.25">
      <c r="D23928" s="27"/>
      <c r="V23928" s="17"/>
    </row>
    <row r="23929" spans="4:22" x14ac:dyDescent="0.25">
      <c r="D23929" s="27"/>
      <c r="V23929" s="17"/>
    </row>
    <row r="23930" spans="4:22" x14ac:dyDescent="0.25">
      <c r="D23930" s="27"/>
      <c r="V23930" s="17"/>
    </row>
    <row r="23931" spans="4:22" x14ac:dyDescent="0.25">
      <c r="D23931" s="27"/>
      <c r="V23931" s="17"/>
    </row>
    <row r="23932" spans="4:22" x14ac:dyDescent="0.25">
      <c r="D23932" s="27"/>
      <c r="V23932" s="17"/>
    </row>
    <row r="23933" spans="4:22" x14ac:dyDescent="0.25">
      <c r="D23933" s="27"/>
      <c r="V23933" s="17"/>
    </row>
    <row r="23934" spans="4:22" x14ac:dyDescent="0.25">
      <c r="D23934" s="27"/>
      <c r="V23934" s="17"/>
    </row>
    <row r="23935" spans="4:22" x14ac:dyDescent="0.25">
      <c r="D23935" s="27"/>
      <c r="V23935" s="17"/>
    </row>
    <row r="23936" spans="4:22" x14ac:dyDescent="0.25">
      <c r="D23936" s="27"/>
      <c r="V23936" s="17"/>
    </row>
    <row r="23937" spans="4:22" x14ac:dyDescent="0.25">
      <c r="D23937" s="27"/>
      <c r="V23937" s="17"/>
    </row>
    <row r="23938" spans="4:22" x14ac:dyDescent="0.25">
      <c r="D23938" s="27"/>
      <c r="V23938" s="17"/>
    </row>
    <row r="23939" spans="4:22" x14ac:dyDescent="0.25">
      <c r="D23939" s="27"/>
      <c r="V23939" s="17"/>
    </row>
    <row r="23940" spans="4:22" x14ac:dyDescent="0.25">
      <c r="D23940" s="27"/>
      <c r="V23940" s="17"/>
    </row>
    <row r="23941" spans="4:22" x14ac:dyDescent="0.25">
      <c r="D23941" s="27"/>
      <c r="V23941" s="17"/>
    </row>
    <row r="23942" spans="4:22" x14ac:dyDescent="0.25">
      <c r="D23942" s="27"/>
      <c r="V23942" s="17"/>
    </row>
    <row r="23943" spans="4:22" x14ac:dyDescent="0.25">
      <c r="D23943" s="27"/>
      <c r="V23943" s="17"/>
    </row>
    <row r="23944" spans="4:22" x14ac:dyDescent="0.25">
      <c r="D23944" s="27"/>
      <c r="V23944" s="17"/>
    </row>
    <row r="23945" spans="4:22" x14ac:dyDescent="0.25">
      <c r="D23945" s="27"/>
      <c r="V23945" s="17"/>
    </row>
    <row r="23946" spans="4:22" x14ac:dyDescent="0.25">
      <c r="D23946" s="27"/>
      <c r="V23946" s="17"/>
    </row>
    <row r="23947" spans="4:22" x14ac:dyDescent="0.25">
      <c r="D23947" s="27"/>
      <c r="V23947" s="17"/>
    </row>
    <row r="23948" spans="4:22" x14ac:dyDescent="0.25">
      <c r="D23948" s="27"/>
      <c r="V23948" s="17"/>
    </row>
    <row r="23949" spans="4:22" x14ac:dyDescent="0.25">
      <c r="D23949" s="27"/>
      <c r="V23949" s="17"/>
    </row>
    <row r="23950" spans="4:22" x14ac:dyDescent="0.25">
      <c r="D23950" s="27"/>
      <c r="V23950" s="17"/>
    </row>
    <row r="23951" spans="4:22" x14ac:dyDescent="0.25">
      <c r="D23951" s="27"/>
      <c r="V23951" s="17"/>
    </row>
    <row r="23952" spans="4:22" x14ac:dyDescent="0.25">
      <c r="D23952" s="27"/>
      <c r="V23952" s="17"/>
    </row>
    <row r="23953" spans="4:22" x14ac:dyDescent="0.25">
      <c r="D23953" s="27"/>
      <c r="V23953" s="17"/>
    </row>
    <row r="23954" spans="4:22" x14ac:dyDescent="0.25">
      <c r="D23954" s="27"/>
      <c r="V23954" s="17"/>
    </row>
    <row r="23955" spans="4:22" x14ac:dyDescent="0.25">
      <c r="D23955" s="27"/>
      <c r="V23955" s="17"/>
    </row>
    <row r="23956" spans="4:22" x14ac:dyDescent="0.25">
      <c r="D23956" s="27"/>
      <c r="V23956" s="17"/>
    </row>
    <row r="23957" spans="4:22" x14ac:dyDescent="0.25">
      <c r="D23957" s="27"/>
      <c r="V23957" s="17"/>
    </row>
    <row r="23958" spans="4:22" x14ac:dyDescent="0.25">
      <c r="D23958" s="27"/>
      <c r="V23958" s="17"/>
    </row>
    <row r="23959" spans="4:22" x14ac:dyDescent="0.25">
      <c r="D23959" s="27"/>
      <c r="V23959" s="17"/>
    </row>
    <row r="23960" spans="4:22" x14ac:dyDescent="0.25">
      <c r="D23960" s="27"/>
      <c r="V23960" s="17"/>
    </row>
    <row r="23961" spans="4:22" x14ac:dyDescent="0.25">
      <c r="D23961" s="27"/>
      <c r="V23961" s="17"/>
    </row>
    <row r="23962" spans="4:22" x14ac:dyDescent="0.25">
      <c r="D23962" s="27"/>
      <c r="V23962" s="17"/>
    </row>
    <row r="23963" spans="4:22" x14ac:dyDescent="0.25">
      <c r="D23963" s="27"/>
      <c r="V23963" s="17"/>
    </row>
    <row r="23964" spans="4:22" x14ac:dyDescent="0.25">
      <c r="D23964" s="27"/>
      <c r="V23964" s="17"/>
    </row>
    <row r="23965" spans="4:22" x14ac:dyDescent="0.25">
      <c r="D23965" s="27"/>
      <c r="V23965" s="17"/>
    </row>
    <row r="23966" spans="4:22" x14ac:dyDescent="0.25">
      <c r="D23966" s="27"/>
      <c r="V23966" s="17"/>
    </row>
    <row r="23967" spans="4:22" x14ac:dyDescent="0.25">
      <c r="D23967" s="27"/>
      <c r="V23967" s="17"/>
    </row>
    <row r="23968" spans="4:22" x14ac:dyDescent="0.25">
      <c r="D23968" s="27"/>
      <c r="V23968" s="17"/>
    </row>
    <row r="23969" spans="4:22" x14ac:dyDescent="0.25">
      <c r="D23969" s="27"/>
      <c r="V23969" s="17"/>
    </row>
    <row r="23970" spans="4:22" x14ac:dyDescent="0.25">
      <c r="D23970" s="27"/>
      <c r="V23970" s="17"/>
    </row>
    <row r="23971" spans="4:22" x14ac:dyDescent="0.25">
      <c r="D23971" s="27"/>
      <c r="V23971" s="17"/>
    </row>
    <row r="23972" spans="4:22" x14ac:dyDescent="0.25">
      <c r="D23972" s="27"/>
      <c r="V23972" s="17"/>
    </row>
    <row r="23973" spans="4:22" x14ac:dyDescent="0.25">
      <c r="D23973" s="27"/>
      <c r="V23973" s="17"/>
    </row>
    <row r="23974" spans="4:22" x14ac:dyDescent="0.25">
      <c r="D23974" s="27"/>
      <c r="V23974" s="17"/>
    </row>
    <row r="23975" spans="4:22" x14ac:dyDescent="0.25">
      <c r="D23975" s="27"/>
      <c r="V23975" s="17"/>
    </row>
    <row r="23976" spans="4:22" x14ac:dyDescent="0.25">
      <c r="D23976" s="27"/>
      <c r="V23976" s="17"/>
    </row>
    <row r="23977" spans="4:22" x14ac:dyDescent="0.25">
      <c r="D23977" s="27"/>
      <c r="V23977" s="17"/>
    </row>
    <row r="23978" spans="4:22" x14ac:dyDescent="0.25">
      <c r="D23978" s="27"/>
      <c r="V23978" s="17"/>
    </row>
    <row r="23979" spans="4:22" x14ac:dyDescent="0.25">
      <c r="D23979" s="27"/>
      <c r="V23979" s="17"/>
    </row>
    <row r="23980" spans="4:22" x14ac:dyDescent="0.25">
      <c r="D23980" s="27"/>
      <c r="V23980" s="17"/>
    </row>
    <row r="23981" spans="4:22" x14ac:dyDescent="0.25">
      <c r="D23981" s="27"/>
      <c r="V23981" s="17"/>
    </row>
    <row r="23982" spans="4:22" x14ac:dyDescent="0.25">
      <c r="D23982" s="27"/>
      <c r="V23982" s="17"/>
    </row>
    <row r="23983" spans="4:22" x14ac:dyDescent="0.25">
      <c r="D23983" s="27"/>
      <c r="V23983" s="17"/>
    </row>
    <row r="23984" spans="4:22" x14ac:dyDescent="0.25">
      <c r="D23984" s="27"/>
      <c r="V23984" s="17"/>
    </row>
    <row r="23985" spans="4:22" x14ac:dyDescent="0.25">
      <c r="D23985" s="27"/>
      <c r="V23985" s="17"/>
    </row>
    <row r="23986" spans="4:22" x14ac:dyDescent="0.25">
      <c r="D23986" s="27"/>
      <c r="V23986" s="17"/>
    </row>
    <row r="23987" spans="4:22" x14ac:dyDescent="0.25">
      <c r="D23987" s="27"/>
      <c r="V23987" s="17"/>
    </row>
    <row r="23988" spans="4:22" x14ac:dyDescent="0.25">
      <c r="D23988" s="27"/>
      <c r="V23988" s="17"/>
    </row>
    <row r="23989" spans="4:22" x14ac:dyDescent="0.25">
      <c r="D23989" s="27"/>
      <c r="V23989" s="17"/>
    </row>
    <row r="23990" spans="4:22" x14ac:dyDescent="0.25">
      <c r="D23990" s="27"/>
      <c r="V23990" s="17"/>
    </row>
    <row r="23991" spans="4:22" x14ac:dyDescent="0.25">
      <c r="D23991" s="27"/>
      <c r="V23991" s="17"/>
    </row>
    <row r="23992" spans="4:22" x14ac:dyDescent="0.25">
      <c r="D23992" s="27"/>
      <c r="V23992" s="17"/>
    </row>
    <row r="23993" spans="4:22" x14ac:dyDescent="0.25">
      <c r="D23993" s="27"/>
      <c r="V23993" s="17"/>
    </row>
    <row r="23994" spans="4:22" x14ac:dyDescent="0.25">
      <c r="D23994" s="27"/>
      <c r="V23994" s="17"/>
    </row>
    <row r="23995" spans="4:22" x14ac:dyDescent="0.25">
      <c r="D23995" s="27"/>
      <c r="V23995" s="17"/>
    </row>
    <row r="23996" spans="4:22" x14ac:dyDescent="0.25">
      <c r="D23996" s="27"/>
      <c r="V23996" s="17"/>
    </row>
    <row r="23997" spans="4:22" x14ac:dyDescent="0.25">
      <c r="D23997" s="27"/>
      <c r="V23997" s="17"/>
    </row>
    <row r="23998" spans="4:22" x14ac:dyDescent="0.25">
      <c r="D23998" s="27"/>
      <c r="V23998" s="17"/>
    </row>
    <row r="23999" spans="4:22" x14ac:dyDescent="0.25">
      <c r="D23999" s="27"/>
      <c r="V23999" s="17"/>
    </row>
    <row r="24000" spans="4:22" x14ac:dyDescent="0.25">
      <c r="D24000" s="27"/>
      <c r="V24000" s="17"/>
    </row>
    <row r="24001" spans="4:22" x14ac:dyDescent="0.25">
      <c r="D24001" s="27"/>
      <c r="V24001" s="17"/>
    </row>
    <row r="24002" spans="4:22" x14ac:dyDescent="0.25">
      <c r="D24002" s="27"/>
      <c r="V24002" s="17"/>
    </row>
    <row r="24003" spans="4:22" x14ac:dyDescent="0.25">
      <c r="D24003" s="27"/>
      <c r="V24003" s="17"/>
    </row>
    <row r="24004" spans="4:22" x14ac:dyDescent="0.25">
      <c r="D24004" s="27"/>
      <c r="V24004" s="17"/>
    </row>
    <row r="24005" spans="4:22" x14ac:dyDescent="0.25">
      <c r="D24005" s="27"/>
      <c r="V24005" s="17"/>
    </row>
    <row r="24006" spans="4:22" x14ac:dyDescent="0.25">
      <c r="D24006" s="27"/>
      <c r="V24006" s="17"/>
    </row>
    <row r="24007" spans="4:22" x14ac:dyDescent="0.25">
      <c r="D24007" s="27"/>
      <c r="V24007" s="17"/>
    </row>
    <row r="24008" spans="4:22" x14ac:dyDescent="0.25">
      <c r="D24008" s="27"/>
      <c r="V24008" s="17"/>
    </row>
    <row r="24009" spans="4:22" x14ac:dyDescent="0.25">
      <c r="D24009" s="27"/>
      <c r="V24009" s="17"/>
    </row>
    <row r="24010" spans="4:22" x14ac:dyDescent="0.25">
      <c r="D24010" s="27"/>
      <c r="V24010" s="17"/>
    </row>
    <row r="24011" spans="4:22" x14ac:dyDescent="0.25">
      <c r="D24011" s="27"/>
      <c r="V24011" s="17"/>
    </row>
    <row r="24012" spans="4:22" x14ac:dyDescent="0.25">
      <c r="D24012" s="27"/>
      <c r="V24012" s="17"/>
    </row>
    <row r="24013" spans="4:22" x14ac:dyDescent="0.25">
      <c r="D24013" s="27"/>
      <c r="V24013" s="17"/>
    </row>
    <row r="24014" spans="4:22" x14ac:dyDescent="0.25">
      <c r="D24014" s="27"/>
      <c r="V24014" s="17"/>
    </row>
    <row r="24015" spans="4:22" x14ac:dyDescent="0.25">
      <c r="D24015" s="27"/>
      <c r="V24015" s="17"/>
    </row>
    <row r="24016" spans="4:22" x14ac:dyDescent="0.25">
      <c r="D24016" s="27"/>
      <c r="V24016" s="17"/>
    </row>
    <row r="24017" spans="4:22" x14ac:dyDescent="0.25">
      <c r="D24017" s="27"/>
      <c r="V24017" s="17"/>
    </row>
    <row r="24018" spans="4:22" x14ac:dyDescent="0.25">
      <c r="D24018" s="27"/>
      <c r="V24018" s="17"/>
    </row>
    <row r="24019" spans="4:22" x14ac:dyDescent="0.25">
      <c r="D24019" s="27"/>
      <c r="V24019" s="17"/>
    </row>
    <row r="24020" spans="4:22" x14ac:dyDescent="0.25">
      <c r="D24020" s="27"/>
      <c r="V24020" s="17"/>
    </row>
    <row r="24021" spans="4:22" x14ac:dyDescent="0.25">
      <c r="D24021" s="27"/>
      <c r="V24021" s="17"/>
    </row>
    <row r="24022" spans="4:22" x14ac:dyDescent="0.25">
      <c r="D24022" s="27"/>
      <c r="V24022" s="17"/>
    </row>
    <row r="24023" spans="4:22" x14ac:dyDescent="0.25">
      <c r="D24023" s="27"/>
      <c r="V24023" s="17"/>
    </row>
    <row r="24024" spans="4:22" x14ac:dyDescent="0.25">
      <c r="D24024" s="27"/>
      <c r="V24024" s="17"/>
    </row>
    <row r="24025" spans="4:22" x14ac:dyDescent="0.25">
      <c r="D24025" s="27"/>
      <c r="V24025" s="17"/>
    </row>
    <row r="24026" spans="4:22" x14ac:dyDescent="0.25">
      <c r="D24026" s="27"/>
      <c r="V24026" s="17"/>
    </row>
    <row r="24027" spans="4:22" x14ac:dyDescent="0.25">
      <c r="D24027" s="27"/>
      <c r="V24027" s="17"/>
    </row>
    <row r="24028" spans="4:22" x14ac:dyDescent="0.25">
      <c r="D24028" s="27"/>
      <c r="V24028" s="17"/>
    </row>
    <row r="24029" spans="4:22" x14ac:dyDescent="0.25">
      <c r="D24029" s="27"/>
      <c r="V24029" s="17"/>
    </row>
    <row r="24030" spans="4:22" x14ac:dyDescent="0.25">
      <c r="D24030" s="27"/>
      <c r="V24030" s="17"/>
    </row>
    <row r="24031" spans="4:22" x14ac:dyDescent="0.25">
      <c r="D24031" s="27"/>
      <c r="V24031" s="17"/>
    </row>
    <row r="24032" spans="4:22" x14ac:dyDescent="0.25">
      <c r="D24032" s="27"/>
      <c r="V24032" s="17"/>
    </row>
    <row r="24033" spans="4:22" x14ac:dyDescent="0.25">
      <c r="D24033" s="27"/>
      <c r="V24033" s="17"/>
    </row>
    <row r="24034" spans="4:22" x14ac:dyDescent="0.25">
      <c r="D24034" s="27"/>
      <c r="V24034" s="17"/>
    </row>
    <row r="24035" spans="4:22" x14ac:dyDescent="0.25">
      <c r="D24035" s="27"/>
      <c r="V24035" s="17"/>
    </row>
    <row r="24036" spans="4:22" x14ac:dyDescent="0.25">
      <c r="D24036" s="27"/>
      <c r="V24036" s="17"/>
    </row>
    <row r="24037" spans="4:22" x14ac:dyDescent="0.25">
      <c r="D24037" s="27"/>
      <c r="V24037" s="17"/>
    </row>
    <row r="24038" spans="4:22" x14ac:dyDescent="0.25">
      <c r="D24038" s="27"/>
      <c r="V24038" s="17"/>
    </row>
    <row r="24039" spans="4:22" x14ac:dyDescent="0.25">
      <c r="D24039" s="27"/>
      <c r="V24039" s="17"/>
    </row>
    <row r="24040" spans="4:22" x14ac:dyDescent="0.25">
      <c r="D24040" s="27"/>
      <c r="V24040" s="17"/>
    </row>
    <row r="24041" spans="4:22" x14ac:dyDescent="0.25">
      <c r="D24041" s="27"/>
      <c r="V24041" s="17"/>
    </row>
    <row r="24042" spans="4:22" x14ac:dyDescent="0.25">
      <c r="D24042" s="27"/>
      <c r="V24042" s="17"/>
    </row>
    <row r="24043" spans="4:22" x14ac:dyDescent="0.25">
      <c r="D24043" s="27"/>
      <c r="V24043" s="17"/>
    </row>
    <row r="24044" spans="4:22" x14ac:dyDescent="0.25">
      <c r="D24044" s="27"/>
      <c r="V24044" s="17"/>
    </row>
    <row r="24045" spans="4:22" x14ac:dyDescent="0.25">
      <c r="D24045" s="27"/>
      <c r="V24045" s="17"/>
    </row>
    <row r="24046" spans="4:22" x14ac:dyDescent="0.25">
      <c r="D24046" s="27"/>
      <c r="V24046" s="17"/>
    </row>
    <row r="24047" spans="4:22" x14ac:dyDescent="0.25">
      <c r="D24047" s="27"/>
      <c r="V24047" s="17"/>
    </row>
    <row r="24048" spans="4:22" x14ac:dyDescent="0.25">
      <c r="D24048" s="27"/>
      <c r="V24048" s="17"/>
    </row>
    <row r="24049" spans="4:22" x14ac:dyDescent="0.25">
      <c r="D24049" s="27"/>
      <c r="V24049" s="17"/>
    </row>
    <row r="24050" spans="4:22" x14ac:dyDescent="0.25">
      <c r="D24050" s="27"/>
      <c r="V24050" s="17"/>
    </row>
    <row r="24051" spans="4:22" x14ac:dyDescent="0.25">
      <c r="D24051" s="27"/>
      <c r="V24051" s="17"/>
    </row>
    <row r="24052" spans="4:22" x14ac:dyDescent="0.25">
      <c r="D24052" s="27"/>
      <c r="V24052" s="17"/>
    </row>
    <row r="24053" spans="4:22" x14ac:dyDescent="0.25">
      <c r="D24053" s="27"/>
      <c r="V24053" s="17"/>
    </row>
    <row r="24054" spans="4:22" x14ac:dyDescent="0.25">
      <c r="D24054" s="27"/>
      <c r="V24054" s="17"/>
    </row>
    <row r="24055" spans="4:22" x14ac:dyDescent="0.25">
      <c r="D24055" s="27"/>
      <c r="V24055" s="17"/>
    </row>
    <row r="24056" spans="4:22" x14ac:dyDescent="0.25">
      <c r="D24056" s="27"/>
      <c r="V24056" s="17"/>
    </row>
    <row r="24057" spans="4:22" x14ac:dyDescent="0.25">
      <c r="D24057" s="27"/>
      <c r="V24057" s="17"/>
    </row>
    <row r="24058" spans="4:22" x14ac:dyDescent="0.25">
      <c r="D24058" s="27"/>
      <c r="V24058" s="17"/>
    </row>
    <row r="24059" spans="4:22" x14ac:dyDescent="0.25">
      <c r="D24059" s="27"/>
      <c r="V24059" s="17"/>
    </row>
    <row r="24060" spans="4:22" x14ac:dyDescent="0.25">
      <c r="D24060" s="27"/>
      <c r="V24060" s="17"/>
    </row>
    <row r="24061" spans="4:22" x14ac:dyDescent="0.25">
      <c r="D24061" s="27"/>
      <c r="V24061" s="17"/>
    </row>
    <row r="24062" spans="4:22" x14ac:dyDescent="0.25">
      <c r="D24062" s="27"/>
      <c r="V24062" s="17"/>
    </row>
    <row r="24063" spans="4:22" x14ac:dyDescent="0.25">
      <c r="D24063" s="27"/>
      <c r="V24063" s="17"/>
    </row>
    <row r="24064" spans="4:22" x14ac:dyDescent="0.25">
      <c r="D24064" s="27"/>
      <c r="V24064" s="17"/>
    </row>
    <row r="24065" spans="4:22" x14ac:dyDescent="0.25">
      <c r="D24065" s="27"/>
      <c r="V24065" s="17"/>
    </row>
    <row r="24066" spans="4:22" x14ac:dyDescent="0.25">
      <c r="D24066" s="27"/>
      <c r="V24066" s="17"/>
    </row>
    <row r="24067" spans="4:22" x14ac:dyDescent="0.25">
      <c r="D24067" s="27"/>
      <c r="V24067" s="17"/>
    </row>
    <row r="24068" spans="4:22" x14ac:dyDescent="0.25">
      <c r="D24068" s="27"/>
      <c r="V24068" s="17"/>
    </row>
    <row r="24069" spans="4:22" x14ac:dyDescent="0.25">
      <c r="D24069" s="27"/>
      <c r="V24069" s="17"/>
    </row>
    <row r="24070" spans="4:22" x14ac:dyDescent="0.25">
      <c r="D24070" s="27"/>
      <c r="V24070" s="17"/>
    </row>
    <row r="24071" spans="4:22" x14ac:dyDescent="0.25">
      <c r="D24071" s="27"/>
      <c r="V24071" s="17"/>
    </row>
    <row r="24072" spans="4:22" x14ac:dyDescent="0.25">
      <c r="D24072" s="27"/>
      <c r="V24072" s="17"/>
    </row>
    <row r="24073" spans="4:22" x14ac:dyDescent="0.25">
      <c r="D24073" s="27"/>
      <c r="V24073" s="17"/>
    </row>
    <row r="24074" spans="4:22" x14ac:dyDescent="0.25">
      <c r="D24074" s="27"/>
      <c r="V24074" s="17"/>
    </row>
    <row r="24075" spans="4:22" x14ac:dyDescent="0.25">
      <c r="D24075" s="27"/>
      <c r="V24075" s="17"/>
    </row>
    <row r="24076" spans="4:22" x14ac:dyDescent="0.25">
      <c r="D24076" s="27"/>
      <c r="V24076" s="17"/>
    </row>
    <row r="24077" spans="4:22" x14ac:dyDescent="0.25">
      <c r="D24077" s="27"/>
      <c r="V24077" s="17"/>
    </row>
    <row r="24078" spans="4:22" x14ac:dyDescent="0.25">
      <c r="D24078" s="27"/>
      <c r="V24078" s="17"/>
    </row>
    <row r="24079" spans="4:22" x14ac:dyDescent="0.25">
      <c r="D24079" s="27"/>
      <c r="V24079" s="17"/>
    </row>
    <row r="24080" spans="4:22" x14ac:dyDescent="0.25">
      <c r="D24080" s="27"/>
      <c r="V24080" s="17"/>
    </row>
    <row r="24081" spans="4:22" x14ac:dyDescent="0.25">
      <c r="D24081" s="27"/>
      <c r="V24081" s="17"/>
    </row>
    <row r="24082" spans="4:22" x14ac:dyDescent="0.25">
      <c r="D24082" s="27"/>
      <c r="V24082" s="17"/>
    </row>
    <row r="24083" spans="4:22" x14ac:dyDescent="0.25">
      <c r="D24083" s="27"/>
      <c r="V24083" s="17"/>
    </row>
    <row r="24084" spans="4:22" x14ac:dyDescent="0.25">
      <c r="D24084" s="27"/>
      <c r="V24084" s="17"/>
    </row>
    <row r="24085" spans="4:22" x14ac:dyDescent="0.25">
      <c r="D24085" s="27"/>
      <c r="V24085" s="17"/>
    </row>
    <row r="24086" spans="4:22" x14ac:dyDescent="0.25">
      <c r="D24086" s="27"/>
      <c r="V24086" s="17"/>
    </row>
    <row r="24087" spans="4:22" x14ac:dyDescent="0.25">
      <c r="D24087" s="27"/>
      <c r="V24087" s="17"/>
    </row>
    <row r="24088" spans="4:22" x14ac:dyDescent="0.25">
      <c r="D24088" s="27"/>
      <c r="V24088" s="17"/>
    </row>
    <row r="24089" spans="4:22" x14ac:dyDescent="0.25">
      <c r="D24089" s="27"/>
      <c r="V24089" s="17"/>
    </row>
    <row r="24090" spans="4:22" x14ac:dyDescent="0.25">
      <c r="D24090" s="27"/>
      <c r="V24090" s="17"/>
    </row>
    <row r="24091" spans="4:22" x14ac:dyDescent="0.25">
      <c r="D24091" s="27"/>
      <c r="V24091" s="17"/>
    </row>
    <row r="24092" spans="4:22" x14ac:dyDescent="0.25">
      <c r="D24092" s="27"/>
      <c r="V24092" s="17"/>
    </row>
    <row r="24093" spans="4:22" x14ac:dyDescent="0.25">
      <c r="D24093" s="27"/>
      <c r="V24093" s="17"/>
    </row>
    <row r="24094" spans="4:22" x14ac:dyDescent="0.25">
      <c r="D24094" s="27"/>
      <c r="V24094" s="17"/>
    </row>
    <row r="24095" spans="4:22" x14ac:dyDescent="0.25">
      <c r="D24095" s="27"/>
      <c r="V24095" s="17"/>
    </row>
    <row r="24096" spans="4:22" x14ac:dyDescent="0.25">
      <c r="D24096" s="27"/>
      <c r="V24096" s="17"/>
    </row>
    <row r="24097" spans="4:22" x14ac:dyDescent="0.25">
      <c r="D24097" s="27"/>
      <c r="V24097" s="17"/>
    </row>
    <row r="24098" spans="4:22" x14ac:dyDescent="0.25">
      <c r="D24098" s="27"/>
      <c r="V24098" s="17"/>
    </row>
    <row r="24099" spans="4:22" x14ac:dyDescent="0.25">
      <c r="D24099" s="27"/>
      <c r="V24099" s="17"/>
    </row>
    <row r="24100" spans="4:22" x14ac:dyDescent="0.25">
      <c r="D24100" s="27"/>
      <c r="V24100" s="17"/>
    </row>
    <row r="24101" spans="4:22" x14ac:dyDescent="0.25">
      <c r="D24101" s="27"/>
      <c r="V24101" s="17"/>
    </row>
    <row r="24102" spans="4:22" x14ac:dyDescent="0.25">
      <c r="D24102" s="27"/>
      <c r="V24102" s="17"/>
    </row>
    <row r="24103" spans="4:22" x14ac:dyDescent="0.25">
      <c r="D24103" s="27"/>
      <c r="V24103" s="17"/>
    </row>
    <row r="24104" spans="4:22" x14ac:dyDescent="0.25">
      <c r="D24104" s="27"/>
      <c r="V24104" s="17"/>
    </row>
    <row r="24105" spans="4:22" x14ac:dyDescent="0.25">
      <c r="D24105" s="27"/>
      <c r="V24105" s="17"/>
    </row>
    <row r="24106" spans="4:22" x14ac:dyDescent="0.25">
      <c r="D24106" s="27"/>
      <c r="V24106" s="17"/>
    </row>
    <row r="24107" spans="4:22" x14ac:dyDescent="0.25">
      <c r="D24107" s="27"/>
      <c r="V24107" s="17"/>
    </row>
    <row r="24108" spans="4:22" x14ac:dyDescent="0.25">
      <c r="D24108" s="27"/>
      <c r="V24108" s="17"/>
    </row>
    <row r="24109" spans="4:22" x14ac:dyDescent="0.25">
      <c r="D24109" s="27"/>
      <c r="V24109" s="17"/>
    </row>
    <row r="24110" spans="4:22" x14ac:dyDescent="0.25">
      <c r="D24110" s="27"/>
      <c r="V24110" s="17"/>
    </row>
    <row r="24111" spans="4:22" x14ac:dyDescent="0.25">
      <c r="D24111" s="27"/>
      <c r="V24111" s="17"/>
    </row>
    <row r="24112" spans="4:22" x14ac:dyDescent="0.25">
      <c r="D24112" s="27"/>
      <c r="V24112" s="17"/>
    </row>
    <row r="24113" spans="4:22" x14ac:dyDescent="0.25">
      <c r="D24113" s="27"/>
      <c r="V24113" s="17"/>
    </row>
    <row r="24114" spans="4:22" x14ac:dyDescent="0.25">
      <c r="D24114" s="27"/>
      <c r="V24114" s="17"/>
    </row>
    <row r="24115" spans="4:22" x14ac:dyDescent="0.25">
      <c r="D24115" s="27"/>
      <c r="V24115" s="17"/>
    </row>
    <row r="24116" spans="4:22" x14ac:dyDescent="0.25">
      <c r="D24116" s="27"/>
      <c r="V24116" s="17"/>
    </row>
    <row r="24117" spans="4:22" x14ac:dyDescent="0.25">
      <c r="D24117" s="27"/>
      <c r="V24117" s="17"/>
    </row>
    <row r="24118" spans="4:22" x14ac:dyDescent="0.25">
      <c r="D24118" s="27"/>
      <c r="V24118" s="17"/>
    </row>
    <row r="24119" spans="4:22" x14ac:dyDescent="0.25">
      <c r="D24119" s="27"/>
      <c r="V24119" s="17"/>
    </row>
    <row r="24120" spans="4:22" x14ac:dyDescent="0.25">
      <c r="D24120" s="27"/>
      <c r="V24120" s="17"/>
    </row>
    <row r="24121" spans="4:22" x14ac:dyDescent="0.25">
      <c r="D24121" s="27"/>
      <c r="V24121" s="17"/>
    </row>
    <row r="24122" spans="4:22" x14ac:dyDescent="0.25">
      <c r="D24122" s="27"/>
      <c r="V24122" s="17"/>
    </row>
    <row r="24123" spans="4:22" x14ac:dyDescent="0.25">
      <c r="D24123" s="27"/>
      <c r="V24123" s="17"/>
    </row>
    <row r="24124" spans="4:22" x14ac:dyDescent="0.25">
      <c r="D24124" s="27"/>
      <c r="V24124" s="17"/>
    </row>
    <row r="24125" spans="4:22" x14ac:dyDescent="0.25">
      <c r="D24125" s="27"/>
      <c r="V24125" s="17"/>
    </row>
    <row r="24126" spans="4:22" x14ac:dyDescent="0.25">
      <c r="D24126" s="27"/>
      <c r="V24126" s="17"/>
    </row>
    <row r="24127" spans="4:22" x14ac:dyDescent="0.25">
      <c r="D24127" s="27"/>
      <c r="V24127" s="17"/>
    </row>
    <row r="24128" spans="4:22" x14ac:dyDescent="0.25">
      <c r="D24128" s="27"/>
      <c r="V24128" s="17"/>
    </row>
    <row r="24129" spans="4:22" x14ac:dyDescent="0.25">
      <c r="D24129" s="27"/>
      <c r="V24129" s="17"/>
    </row>
    <row r="24130" spans="4:22" x14ac:dyDescent="0.25">
      <c r="D24130" s="27"/>
      <c r="V24130" s="17"/>
    </row>
    <row r="24131" spans="4:22" x14ac:dyDescent="0.25">
      <c r="D24131" s="27"/>
      <c r="V24131" s="17"/>
    </row>
    <row r="24132" spans="4:22" x14ac:dyDescent="0.25">
      <c r="D24132" s="27"/>
      <c r="V24132" s="17"/>
    </row>
    <row r="24133" spans="4:22" x14ac:dyDescent="0.25">
      <c r="D24133" s="27"/>
      <c r="V24133" s="17"/>
    </row>
    <row r="24134" spans="4:22" x14ac:dyDescent="0.25">
      <c r="D24134" s="27"/>
      <c r="V24134" s="17"/>
    </row>
    <row r="24135" spans="4:22" x14ac:dyDescent="0.25">
      <c r="D24135" s="27"/>
      <c r="V24135" s="17"/>
    </row>
    <row r="24136" spans="4:22" x14ac:dyDescent="0.25">
      <c r="D24136" s="27"/>
      <c r="V24136" s="17"/>
    </row>
    <row r="24137" spans="4:22" x14ac:dyDescent="0.25">
      <c r="D24137" s="27"/>
      <c r="V24137" s="17"/>
    </row>
    <row r="24138" spans="4:22" x14ac:dyDescent="0.25">
      <c r="D24138" s="27"/>
      <c r="V24138" s="17"/>
    </row>
    <row r="24139" spans="4:22" x14ac:dyDescent="0.25">
      <c r="D24139" s="27"/>
      <c r="V24139" s="17"/>
    </row>
    <row r="24140" spans="4:22" x14ac:dyDescent="0.25">
      <c r="D24140" s="27"/>
      <c r="V24140" s="17"/>
    </row>
    <row r="24141" spans="4:22" x14ac:dyDescent="0.25">
      <c r="D24141" s="27"/>
      <c r="V24141" s="17"/>
    </row>
    <row r="24142" spans="4:22" x14ac:dyDescent="0.25">
      <c r="D24142" s="27"/>
      <c r="V24142" s="17"/>
    </row>
    <row r="24143" spans="4:22" x14ac:dyDescent="0.25">
      <c r="D24143" s="27"/>
      <c r="V24143" s="17"/>
    </row>
    <row r="24144" spans="4:22" x14ac:dyDescent="0.25">
      <c r="D24144" s="27"/>
      <c r="V24144" s="17"/>
    </row>
    <row r="24145" spans="4:22" x14ac:dyDescent="0.25">
      <c r="D24145" s="27"/>
      <c r="V24145" s="17"/>
    </row>
    <row r="24146" spans="4:22" x14ac:dyDescent="0.25">
      <c r="D24146" s="27"/>
      <c r="V24146" s="17"/>
    </row>
    <row r="24147" spans="4:22" x14ac:dyDescent="0.25">
      <c r="D24147" s="27"/>
      <c r="V24147" s="17"/>
    </row>
    <row r="24148" spans="4:22" x14ac:dyDescent="0.25">
      <c r="D24148" s="27"/>
      <c r="V24148" s="17"/>
    </row>
    <row r="24149" spans="4:22" x14ac:dyDescent="0.25">
      <c r="D24149" s="27"/>
      <c r="V24149" s="17"/>
    </row>
    <row r="24150" spans="4:22" x14ac:dyDescent="0.25">
      <c r="D24150" s="27"/>
      <c r="V24150" s="17"/>
    </row>
    <row r="24151" spans="4:22" x14ac:dyDescent="0.25">
      <c r="D24151" s="27"/>
      <c r="V24151" s="17"/>
    </row>
    <row r="24152" spans="4:22" x14ac:dyDescent="0.25">
      <c r="D24152" s="27"/>
      <c r="V24152" s="17"/>
    </row>
    <row r="24153" spans="4:22" x14ac:dyDescent="0.25">
      <c r="D24153" s="27"/>
      <c r="V24153" s="17"/>
    </row>
    <row r="24154" spans="4:22" x14ac:dyDescent="0.25">
      <c r="D24154" s="27"/>
      <c r="V24154" s="17"/>
    </row>
    <row r="24155" spans="4:22" x14ac:dyDescent="0.25">
      <c r="D24155" s="27"/>
      <c r="V24155" s="17"/>
    </row>
    <row r="24156" spans="4:22" x14ac:dyDescent="0.25">
      <c r="D24156" s="27"/>
      <c r="V24156" s="17"/>
    </row>
    <row r="24157" spans="4:22" x14ac:dyDescent="0.25">
      <c r="D24157" s="27"/>
      <c r="V24157" s="17"/>
    </row>
    <row r="24158" spans="4:22" x14ac:dyDescent="0.25">
      <c r="D24158" s="27"/>
      <c r="V24158" s="17"/>
    </row>
    <row r="24159" spans="4:22" x14ac:dyDescent="0.25">
      <c r="D24159" s="27"/>
      <c r="V24159" s="17"/>
    </row>
    <row r="24160" spans="4:22" x14ac:dyDescent="0.25">
      <c r="D24160" s="27"/>
      <c r="V24160" s="17"/>
    </row>
    <row r="24161" spans="4:22" x14ac:dyDescent="0.25">
      <c r="D24161" s="27"/>
      <c r="V24161" s="17"/>
    </row>
    <row r="24162" spans="4:22" x14ac:dyDescent="0.25">
      <c r="D24162" s="27"/>
      <c r="V24162" s="17"/>
    </row>
    <row r="24163" spans="4:22" x14ac:dyDescent="0.25">
      <c r="D24163" s="27"/>
      <c r="V24163" s="17"/>
    </row>
    <row r="24164" spans="4:22" x14ac:dyDescent="0.25">
      <c r="D24164" s="27"/>
      <c r="V24164" s="17"/>
    </row>
    <row r="24165" spans="4:22" x14ac:dyDescent="0.25">
      <c r="D24165" s="27"/>
      <c r="V24165" s="17"/>
    </row>
    <row r="24166" spans="4:22" x14ac:dyDescent="0.25">
      <c r="D24166" s="27"/>
      <c r="V24166" s="17"/>
    </row>
    <row r="24167" spans="4:22" x14ac:dyDescent="0.25">
      <c r="D24167" s="27"/>
      <c r="V24167" s="17"/>
    </row>
    <row r="24168" spans="4:22" x14ac:dyDescent="0.25">
      <c r="D24168" s="27"/>
      <c r="V24168" s="17"/>
    </row>
    <row r="24169" spans="4:22" x14ac:dyDescent="0.25">
      <c r="D24169" s="27"/>
      <c r="V24169" s="17"/>
    </row>
    <row r="24170" spans="4:22" x14ac:dyDescent="0.25">
      <c r="D24170" s="27"/>
      <c r="V24170" s="17"/>
    </row>
    <row r="24171" spans="4:22" x14ac:dyDescent="0.25">
      <c r="D24171" s="27"/>
      <c r="V24171" s="17"/>
    </row>
    <row r="24172" spans="4:22" x14ac:dyDescent="0.25">
      <c r="D24172" s="27"/>
      <c r="V24172" s="17"/>
    </row>
    <row r="24173" spans="4:22" x14ac:dyDescent="0.25">
      <c r="D24173" s="27"/>
      <c r="V24173" s="17"/>
    </row>
    <row r="24174" spans="4:22" x14ac:dyDescent="0.25">
      <c r="D24174" s="27"/>
      <c r="V24174" s="17"/>
    </row>
    <row r="24175" spans="4:22" x14ac:dyDescent="0.25">
      <c r="D24175" s="27"/>
      <c r="V24175" s="17"/>
    </row>
    <row r="24176" spans="4:22" x14ac:dyDescent="0.25">
      <c r="D24176" s="27"/>
      <c r="V24176" s="17"/>
    </row>
    <row r="24177" spans="4:22" x14ac:dyDescent="0.25">
      <c r="D24177" s="27"/>
      <c r="V24177" s="17"/>
    </row>
    <row r="24178" spans="4:22" x14ac:dyDescent="0.25">
      <c r="D24178" s="27"/>
      <c r="V24178" s="17"/>
    </row>
    <row r="24179" spans="4:22" x14ac:dyDescent="0.25">
      <c r="D24179" s="27"/>
      <c r="V24179" s="17"/>
    </row>
    <row r="24180" spans="4:22" x14ac:dyDescent="0.25">
      <c r="D24180" s="27"/>
      <c r="V24180" s="17"/>
    </row>
    <row r="24181" spans="4:22" x14ac:dyDescent="0.25">
      <c r="D24181" s="27"/>
      <c r="V24181" s="17"/>
    </row>
    <row r="24182" spans="4:22" x14ac:dyDescent="0.25">
      <c r="D24182" s="27"/>
      <c r="V24182" s="17"/>
    </row>
    <row r="24183" spans="4:22" x14ac:dyDescent="0.25">
      <c r="D24183" s="27"/>
      <c r="V24183" s="17"/>
    </row>
    <row r="24184" spans="4:22" x14ac:dyDescent="0.25">
      <c r="D24184" s="27"/>
      <c r="V24184" s="17"/>
    </row>
    <row r="24185" spans="4:22" x14ac:dyDescent="0.25">
      <c r="D24185" s="27"/>
      <c r="V24185" s="17"/>
    </row>
    <row r="24186" spans="4:22" x14ac:dyDescent="0.25">
      <c r="D24186" s="27"/>
      <c r="V24186" s="17"/>
    </row>
    <row r="24187" spans="4:22" x14ac:dyDescent="0.25">
      <c r="D24187" s="27"/>
      <c r="V24187" s="17"/>
    </row>
    <row r="24188" spans="4:22" x14ac:dyDescent="0.25">
      <c r="D24188" s="27"/>
      <c r="V24188" s="17"/>
    </row>
    <row r="24189" spans="4:22" x14ac:dyDescent="0.25">
      <c r="D24189" s="27"/>
      <c r="V24189" s="17"/>
    </row>
    <row r="24190" spans="4:22" x14ac:dyDescent="0.25">
      <c r="D24190" s="27"/>
      <c r="V24190" s="17"/>
    </row>
    <row r="24191" spans="4:22" x14ac:dyDescent="0.25">
      <c r="D24191" s="27"/>
      <c r="V24191" s="17"/>
    </row>
    <row r="24192" spans="4:22" x14ac:dyDescent="0.25">
      <c r="D24192" s="27"/>
      <c r="V24192" s="17"/>
    </row>
    <row r="24193" spans="4:22" x14ac:dyDescent="0.25">
      <c r="D24193" s="27"/>
      <c r="V24193" s="17"/>
    </row>
    <row r="24194" spans="4:22" x14ac:dyDescent="0.25">
      <c r="D24194" s="27"/>
      <c r="V24194" s="17"/>
    </row>
    <row r="24195" spans="4:22" x14ac:dyDescent="0.25">
      <c r="D24195" s="27"/>
      <c r="V24195" s="17"/>
    </row>
    <row r="24196" spans="4:22" x14ac:dyDescent="0.25">
      <c r="D24196" s="27"/>
      <c r="V24196" s="17"/>
    </row>
    <row r="24197" spans="4:22" x14ac:dyDescent="0.25">
      <c r="D24197" s="27"/>
      <c r="V24197" s="17"/>
    </row>
    <row r="24198" spans="4:22" x14ac:dyDescent="0.25">
      <c r="D24198" s="27"/>
      <c r="V24198" s="17"/>
    </row>
    <row r="24199" spans="4:22" x14ac:dyDescent="0.25">
      <c r="D24199" s="27"/>
      <c r="V24199" s="17"/>
    </row>
    <row r="24200" spans="4:22" x14ac:dyDescent="0.25">
      <c r="D24200" s="27"/>
      <c r="V24200" s="17"/>
    </row>
    <row r="24201" spans="4:22" x14ac:dyDescent="0.25">
      <c r="D24201" s="27"/>
      <c r="V24201" s="17"/>
    </row>
    <row r="24202" spans="4:22" x14ac:dyDescent="0.25">
      <c r="D24202" s="27"/>
      <c r="V24202" s="17"/>
    </row>
    <row r="24203" spans="4:22" x14ac:dyDescent="0.25">
      <c r="D24203" s="27"/>
      <c r="V24203" s="17"/>
    </row>
    <row r="24204" spans="4:22" x14ac:dyDescent="0.25">
      <c r="D24204" s="27"/>
      <c r="V24204" s="17"/>
    </row>
    <row r="24205" spans="4:22" x14ac:dyDescent="0.25">
      <c r="D24205" s="27"/>
      <c r="V24205" s="17"/>
    </row>
    <row r="24206" spans="4:22" x14ac:dyDescent="0.25">
      <c r="D24206" s="27"/>
      <c r="V24206" s="17"/>
    </row>
    <row r="24207" spans="4:22" x14ac:dyDescent="0.25">
      <c r="D24207" s="27"/>
      <c r="V24207" s="17"/>
    </row>
    <row r="24208" spans="4:22" x14ac:dyDescent="0.25">
      <c r="D24208" s="27"/>
      <c r="V24208" s="17"/>
    </row>
    <row r="24209" spans="4:22" x14ac:dyDescent="0.25">
      <c r="D24209" s="27"/>
      <c r="V24209" s="17"/>
    </row>
    <row r="24210" spans="4:22" x14ac:dyDescent="0.25">
      <c r="D24210" s="27"/>
      <c r="V24210" s="17"/>
    </row>
    <row r="24211" spans="4:22" x14ac:dyDescent="0.25">
      <c r="D24211" s="27"/>
      <c r="V24211" s="17"/>
    </row>
    <row r="24212" spans="4:22" x14ac:dyDescent="0.25">
      <c r="D24212" s="27"/>
      <c r="V24212" s="17"/>
    </row>
    <row r="24213" spans="4:22" x14ac:dyDescent="0.25">
      <c r="D24213" s="27"/>
      <c r="V24213" s="17"/>
    </row>
    <row r="24214" spans="4:22" x14ac:dyDescent="0.25">
      <c r="D24214" s="27"/>
      <c r="V24214" s="17"/>
    </row>
    <row r="24215" spans="4:22" x14ac:dyDescent="0.25">
      <c r="D24215" s="27"/>
      <c r="V24215" s="17"/>
    </row>
    <row r="24216" spans="4:22" x14ac:dyDescent="0.25">
      <c r="D24216" s="27"/>
      <c r="V24216" s="17"/>
    </row>
    <row r="24217" spans="4:22" x14ac:dyDescent="0.25">
      <c r="D24217" s="27"/>
      <c r="V24217" s="17"/>
    </row>
    <row r="24218" spans="4:22" x14ac:dyDescent="0.25">
      <c r="D24218" s="27"/>
      <c r="V24218" s="17"/>
    </row>
    <row r="24219" spans="4:22" x14ac:dyDescent="0.25">
      <c r="D24219" s="27"/>
      <c r="V24219" s="17"/>
    </row>
    <row r="24220" spans="4:22" x14ac:dyDescent="0.25">
      <c r="D24220" s="27"/>
      <c r="V24220" s="17"/>
    </row>
    <row r="24221" spans="4:22" x14ac:dyDescent="0.25">
      <c r="D24221" s="27"/>
      <c r="V24221" s="17"/>
    </row>
    <row r="24222" spans="4:22" x14ac:dyDescent="0.25">
      <c r="D24222" s="27"/>
      <c r="V24222" s="17"/>
    </row>
    <row r="24223" spans="4:22" x14ac:dyDescent="0.25">
      <c r="D24223" s="27"/>
      <c r="V24223" s="17"/>
    </row>
    <row r="24224" spans="4:22" x14ac:dyDescent="0.25">
      <c r="D24224" s="27"/>
      <c r="V24224" s="17"/>
    </row>
    <row r="24225" spans="4:22" x14ac:dyDescent="0.25">
      <c r="D24225" s="27"/>
      <c r="V24225" s="17"/>
    </row>
    <row r="24226" spans="4:22" x14ac:dyDescent="0.25">
      <c r="D24226" s="27"/>
      <c r="V24226" s="17"/>
    </row>
    <row r="24227" spans="4:22" x14ac:dyDescent="0.25">
      <c r="D24227" s="27"/>
      <c r="V24227" s="17"/>
    </row>
    <row r="24228" spans="4:22" x14ac:dyDescent="0.25">
      <c r="D24228" s="27"/>
      <c r="V24228" s="17"/>
    </row>
    <row r="24229" spans="4:22" x14ac:dyDescent="0.25">
      <c r="D24229" s="27"/>
      <c r="V24229" s="17"/>
    </row>
    <row r="24230" spans="4:22" x14ac:dyDescent="0.25">
      <c r="D24230" s="27"/>
      <c r="V24230" s="17"/>
    </row>
    <row r="24231" spans="4:22" x14ac:dyDescent="0.25">
      <c r="D24231" s="27"/>
      <c r="V24231" s="17"/>
    </row>
    <row r="24232" spans="4:22" x14ac:dyDescent="0.25">
      <c r="D24232" s="27"/>
      <c r="V24232" s="17"/>
    </row>
    <row r="24233" spans="4:22" x14ac:dyDescent="0.25">
      <c r="D24233" s="27"/>
      <c r="V24233" s="17"/>
    </row>
    <row r="24234" spans="4:22" x14ac:dyDescent="0.25">
      <c r="D24234" s="27"/>
      <c r="V24234" s="17"/>
    </row>
    <row r="24235" spans="4:22" x14ac:dyDescent="0.25">
      <c r="D24235" s="27"/>
      <c r="V24235" s="17"/>
    </row>
    <row r="24236" spans="4:22" x14ac:dyDescent="0.25">
      <c r="D24236" s="27"/>
      <c r="V24236" s="17"/>
    </row>
    <row r="24237" spans="4:22" x14ac:dyDescent="0.25">
      <c r="D24237" s="27"/>
      <c r="V24237" s="17"/>
    </row>
    <row r="24238" spans="4:22" x14ac:dyDescent="0.25">
      <c r="D24238" s="27"/>
      <c r="V24238" s="17"/>
    </row>
    <row r="24239" spans="4:22" x14ac:dyDescent="0.25">
      <c r="D24239" s="27"/>
      <c r="V24239" s="17"/>
    </row>
    <row r="24240" spans="4:22" x14ac:dyDescent="0.25">
      <c r="D24240" s="27"/>
      <c r="V24240" s="17"/>
    </row>
    <row r="24241" spans="4:22" x14ac:dyDescent="0.25">
      <c r="D24241" s="27"/>
      <c r="V24241" s="17"/>
    </row>
    <row r="24242" spans="4:22" x14ac:dyDescent="0.25">
      <c r="D24242" s="27"/>
      <c r="V24242" s="17"/>
    </row>
    <row r="24243" spans="4:22" x14ac:dyDescent="0.25">
      <c r="D24243" s="27"/>
      <c r="V24243" s="17"/>
    </row>
    <row r="24244" spans="4:22" x14ac:dyDescent="0.25">
      <c r="D24244" s="27"/>
      <c r="V24244" s="17"/>
    </row>
    <row r="24245" spans="4:22" x14ac:dyDescent="0.25">
      <c r="D24245" s="27"/>
      <c r="V24245" s="17"/>
    </row>
    <row r="24246" spans="4:22" x14ac:dyDescent="0.25">
      <c r="D24246" s="27"/>
      <c r="V24246" s="17"/>
    </row>
    <row r="24247" spans="4:22" x14ac:dyDescent="0.25">
      <c r="D24247" s="27"/>
      <c r="V24247" s="17"/>
    </row>
    <row r="24248" spans="4:22" x14ac:dyDescent="0.25">
      <c r="D24248" s="27"/>
      <c r="V24248" s="17"/>
    </row>
    <row r="24249" spans="4:22" x14ac:dyDescent="0.25">
      <c r="D24249" s="27"/>
      <c r="V24249" s="17"/>
    </row>
    <row r="24250" spans="4:22" x14ac:dyDescent="0.25">
      <c r="D24250" s="27"/>
      <c r="V24250" s="17"/>
    </row>
    <row r="24251" spans="4:22" x14ac:dyDescent="0.25">
      <c r="D24251" s="27"/>
      <c r="V24251" s="17"/>
    </row>
    <row r="24252" spans="4:22" x14ac:dyDescent="0.25">
      <c r="D24252" s="27"/>
      <c r="V24252" s="17"/>
    </row>
    <row r="24253" spans="4:22" x14ac:dyDescent="0.25">
      <c r="D24253" s="27"/>
      <c r="V24253" s="17"/>
    </row>
    <row r="24254" spans="4:22" x14ac:dyDescent="0.25">
      <c r="D24254" s="27"/>
      <c r="V24254" s="17"/>
    </row>
    <row r="24255" spans="4:22" x14ac:dyDescent="0.25">
      <c r="D24255" s="27"/>
      <c r="V24255" s="17"/>
    </row>
    <row r="24256" spans="4:22" x14ac:dyDescent="0.25">
      <c r="D24256" s="27"/>
      <c r="V24256" s="17"/>
    </row>
    <row r="24257" spans="4:22" x14ac:dyDescent="0.25">
      <c r="D24257" s="27"/>
      <c r="V24257" s="17"/>
    </row>
    <row r="24258" spans="4:22" x14ac:dyDescent="0.25">
      <c r="D24258" s="27"/>
      <c r="V24258" s="17"/>
    </row>
    <row r="24259" spans="4:22" x14ac:dyDescent="0.25">
      <c r="D24259" s="27"/>
      <c r="V24259" s="17"/>
    </row>
    <row r="24260" spans="4:22" x14ac:dyDescent="0.25">
      <c r="D24260" s="27"/>
      <c r="V24260" s="17"/>
    </row>
    <row r="24261" spans="4:22" x14ac:dyDescent="0.25">
      <c r="D24261" s="27"/>
      <c r="V24261" s="17"/>
    </row>
    <row r="24262" spans="4:22" x14ac:dyDescent="0.25">
      <c r="D24262" s="27"/>
      <c r="V24262" s="17"/>
    </row>
    <row r="24263" spans="4:22" x14ac:dyDescent="0.25">
      <c r="D24263" s="27"/>
      <c r="V24263" s="17"/>
    </row>
    <row r="24264" spans="4:22" x14ac:dyDescent="0.25">
      <c r="D24264" s="27"/>
      <c r="V24264" s="17"/>
    </row>
    <row r="24265" spans="4:22" x14ac:dyDescent="0.25">
      <c r="D24265" s="27"/>
      <c r="V24265" s="17"/>
    </row>
    <row r="24266" spans="4:22" x14ac:dyDescent="0.25">
      <c r="D24266" s="27"/>
      <c r="V24266" s="17"/>
    </row>
    <row r="24267" spans="4:22" x14ac:dyDescent="0.25">
      <c r="D24267" s="27"/>
      <c r="V24267" s="17"/>
    </row>
    <row r="24268" spans="4:22" x14ac:dyDescent="0.25">
      <c r="D24268" s="27"/>
      <c r="V24268" s="17"/>
    </row>
    <row r="24269" spans="4:22" x14ac:dyDescent="0.25">
      <c r="D24269" s="27"/>
      <c r="V24269" s="17"/>
    </row>
    <row r="24270" spans="4:22" x14ac:dyDescent="0.25">
      <c r="D24270" s="27"/>
      <c r="V24270" s="17"/>
    </row>
    <row r="24271" spans="4:22" x14ac:dyDescent="0.25">
      <c r="D24271" s="27"/>
      <c r="V24271" s="17"/>
    </row>
    <row r="24272" spans="4:22" x14ac:dyDescent="0.25">
      <c r="D24272" s="27"/>
      <c r="V24272" s="17"/>
    </row>
    <row r="24273" spans="4:22" x14ac:dyDescent="0.25">
      <c r="D24273" s="27"/>
      <c r="V24273" s="17"/>
    </row>
    <row r="24274" spans="4:22" x14ac:dyDescent="0.25">
      <c r="D24274" s="27"/>
      <c r="V24274" s="17"/>
    </row>
    <row r="24275" spans="4:22" x14ac:dyDescent="0.25">
      <c r="D24275" s="27"/>
      <c r="V24275" s="17"/>
    </row>
    <row r="24276" spans="4:22" x14ac:dyDescent="0.25">
      <c r="D24276" s="27"/>
      <c r="V24276" s="17"/>
    </row>
    <row r="24277" spans="4:22" x14ac:dyDescent="0.25">
      <c r="D24277" s="27"/>
      <c r="V24277" s="17"/>
    </row>
    <row r="24278" spans="4:22" x14ac:dyDescent="0.25">
      <c r="D24278" s="27"/>
      <c r="V24278" s="17"/>
    </row>
    <row r="24279" spans="4:22" x14ac:dyDescent="0.25">
      <c r="D24279" s="27"/>
      <c r="V24279" s="17"/>
    </row>
    <row r="24280" spans="4:22" x14ac:dyDescent="0.25">
      <c r="D24280" s="27"/>
      <c r="V24280" s="17"/>
    </row>
    <row r="24281" spans="4:22" x14ac:dyDescent="0.25">
      <c r="D24281" s="27"/>
      <c r="V24281" s="17"/>
    </row>
    <row r="24282" spans="4:22" x14ac:dyDescent="0.25">
      <c r="D24282" s="27"/>
      <c r="V24282" s="17"/>
    </row>
    <row r="24283" spans="4:22" x14ac:dyDescent="0.25">
      <c r="D24283" s="27"/>
      <c r="V24283" s="17"/>
    </row>
    <row r="24284" spans="4:22" x14ac:dyDescent="0.25">
      <c r="D24284" s="27"/>
      <c r="V24284" s="17"/>
    </row>
    <row r="24285" spans="4:22" x14ac:dyDescent="0.25">
      <c r="D24285" s="27"/>
      <c r="V24285" s="17"/>
    </row>
    <row r="24286" spans="4:22" x14ac:dyDescent="0.25">
      <c r="D24286" s="27"/>
      <c r="V24286" s="17"/>
    </row>
    <row r="24287" spans="4:22" x14ac:dyDescent="0.25">
      <c r="D24287" s="27"/>
      <c r="V24287" s="17"/>
    </row>
    <row r="24288" spans="4:22" x14ac:dyDescent="0.25">
      <c r="D24288" s="27"/>
      <c r="V24288" s="17"/>
    </row>
    <row r="24289" spans="4:22" x14ac:dyDescent="0.25">
      <c r="D24289" s="27"/>
      <c r="V24289" s="17"/>
    </row>
    <row r="24290" spans="4:22" x14ac:dyDescent="0.25">
      <c r="D24290" s="27"/>
      <c r="V24290" s="17"/>
    </row>
    <row r="24291" spans="4:22" x14ac:dyDescent="0.25">
      <c r="D24291" s="27"/>
      <c r="V24291" s="17"/>
    </row>
    <row r="24292" spans="4:22" x14ac:dyDescent="0.25">
      <c r="D24292" s="27"/>
      <c r="V24292" s="17"/>
    </row>
    <row r="24293" spans="4:22" x14ac:dyDescent="0.25">
      <c r="D24293" s="27"/>
      <c r="V24293" s="17"/>
    </row>
    <row r="24294" spans="4:22" x14ac:dyDescent="0.25">
      <c r="D24294" s="27"/>
      <c r="V24294" s="17"/>
    </row>
    <row r="24295" spans="4:22" x14ac:dyDescent="0.25">
      <c r="D24295" s="27"/>
      <c r="V24295" s="17"/>
    </row>
    <row r="24296" spans="4:22" x14ac:dyDescent="0.25">
      <c r="D24296" s="27"/>
      <c r="V24296" s="17"/>
    </row>
    <row r="24297" spans="4:22" x14ac:dyDescent="0.25">
      <c r="D24297" s="27"/>
      <c r="V24297" s="17"/>
    </row>
    <row r="24298" spans="4:22" x14ac:dyDescent="0.25">
      <c r="D24298" s="27"/>
      <c r="V24298" s="17"/>
    </row>
    <row r="24299" spans="4:22" x14ac:dyDescent="0.25">
      <c r="D24299" s="27"/>
      <c r="V24299" s="17"/>
    </row>
    <row r="24300" spans="4:22" x14ac:dyDescent="0.25">
      <c r="D24300" s="27"/>
      <c r="V24300" s="17"/>
    </row>
    <row r="24301" spans="4:22" x14ac:dyDescent="0.25">
      <c r="D24301" s="27"/>
      <c r="V24301" s="17"/>
    </row>
    <row r="24302" spans="4:22" x14ac:dyDescent="0.25">
      <c r="D24302" s="27"/>
      <c r="V24302" s="17"/>
    </row>
    <row r="24303" spans="4:22" x14ac:dyDescent="0.25">
      <c r="D24303" s="27"/>
      <c r="V24303" s="17"/>
    </row>
    <row r="24304" spans="4:22" x14ac:dyDescent="0.25">
      <c r="D24304" s="27"/>
      <c r="V24304" s="17"/>
    </row>
    <row r="24305" spans="4:22" x14ac:dyDescent="0.25">
      <c r="D24305" s="27"/>
      <c r="V24305" s="17"/>
    </row>
    <row r="24306" spans="4:22" x14ac:dyDescent="0.25">
      <c r="D24306" s="27"/>
      <c r="V24306" s="17"/>
    </row>
    <row r="24307" spans="4:22" x14ac:dyDescent="0.25">
      <c r="D24307" s="27"/>
      <c r="V24307" s="17"/>
    </row>
    <row r="24308" spans="4:22" x14ac:dyDescent="0.25">
      <c r="D24308" s="27"/>
      <c r="V24308" s="17"/>
    </row>
    <row r="24309" spans="4:22" x14ac:dyDescent="0.25">
      <c r="D24309" s="27"/>
      <c r="V24309" s="17"/>
    </row>
    <row r="24310" spans="4:22" x14ac:dyDescent="0.25">
      <c r="D24310" s="27"/>
      <c r="V24310" s="17"/>
    </row>
    <row r="24311" spans="4:22" x14ac:dyDescent="0.25">
      <c r="D24311" s="27"/>
      <c r="V24311" s="17"/>
    </row>
    <row r="24312" spans="4:22" x14ac:dyDescent="0.25">
      <c r="D24312" s="27"/>
      <c r="V24312" s="17"/>
    </row>
    <row r="24313" spans="4:22" x14ac:dyDescent="0.25">
      <c r="D24313" s="27"/>
      <c r="V24313" s="17"/>
    </row>
    <row r="24314" spans="4:22" x14ac:dyDescent="0.25">
      <c r="D24314" s="27"/>
      <c r="V24314" s="17"/>
    </row>
    <row r="24315" spans="4:22" x14ac:dyDescent="0.25">
      <c r="D24315" s="27"/>
      <c r="V24315" s="17"/>
    </row>
    <row r="24316" spans="4:22" x14ac:dyDescent="0.25">
      <c r="D24316" s="27"/>
      <c r="V24316" s="17"/>
    </row>
    <row r="24317" spans="4:22" x14ac:dyDescent="0.25">
      <c r="D24317" s="27"/>
      <c r="V24317" s="17"/>
    </row>
    <row r="24318" spans="4:22" x14ac:dyDescent="0.25">
      <c r="D24318" s="27"/>
      <c r="V24318" s="17"/>
    </row>
    <row r="24319" spans="4:22" x14ac:dyDescent="0.25">
      <c r="D24319" s="27"/>
      <c r="V24319" s="17"/>
    </row>
    <row r="24320" spans="4:22" x14ac:dyDescent="0.25">
      <c r="D24320" s="27"/>
      <c r="V24320" s="17"/>
    </row>
    <row r="24321" spans="4:22" x14ac:dyDescent="0.25">
      <c r="D24321" s="27"/>
      <c r="V24321" s="17"/>
    </row>
    <row r="24322" spans="4:22" x14ac:dyDescent="0.25">
      <c r="D24322" s="27"/>
      <c r="V24322" s="17"/>
    </row>
    <row r="24323" spans="4:22" x14ac:dyDescent="0.25">
      <c r="D24323" s="27"/>
      <c r="V24323" s="17"/>
    </row>
    <row r="24324" spans="4:22" x14ac:dyDescent="0.25">
      <c r="D24324" s="27"/>
      <c r="V24324" s="17"/>
    </row>
    <row r="24325" spans="4:22" x14ac:dyDescent="0.25">
      <c r="D24325" s="27"/>
      <c r="V24325" s="17"/>
    </row>
    <row r="24326" spans="4:22" x14ac:dyDescent="0.25">
      <c r="D24326" s="27"/>
      <c r="V24326" s="17"/>
    </row>
    <row r="24327" spans="4:22" x14ac:dyDescent="0.25">
      <c r="D24327" s="27"/>
      <c r="V24327" s="17"/>
    </row>
    <row r="24328" spans="4:22" x14ac:dyDescent="0.25">
      <c r="D24328" s="27"/>
      <c r="V24328" s="17"/>
    </row>
    <row r="24329" spans="4:22" x14ac:dyDescent="0.25">
      <c r="D24329" s="27"/>
      <c r="V24329" s="17"/>
    </row>
    <row r="24330" spans="4:22" x14ac:dyDescent="0.25">
      <c r="D24330" s="27"/>
      <c r="V24330" s="17"/>
    </row>
    <row r="24331" spans="4:22" x14ac:dyDescent="0.25">
      <c r="D24331" s="27"/>
      <c r="V24331" s="17"/>
    </row>
    <row r="24332" spans="4:22" x14ac:dyDescent="0.25">
      <c r="D24332" s="27"/>
      <c r="V24332" s="17"/>
    </row>
    <row r="24333" spans="4:22" x14ac:dyDescent="0.25">
      <c r="D24333" s="27"/>
      <c r="V24333" s="17"/>
    </row>
    <row r="24334" spans="4:22" x14ac:dyDescent="0.25">
      <c r="D24334" s="27"/>
      <c r="V24334" s="17"/>
    </row>
    <row r="24335" spans="4:22" x14ac:dyDescent="0.25">
      <c r="D24335" s="27"/>
      <c r="V24335" s="17"/>
    </row>
    <row r="24336" spans="4:22" x14ac:dyDescent="0.25">
      <c r="D24336" s="27"/>
      <c r="V24336" s="17"/>
    </row>
    <row r="24337" spans="4:22" x14ac:dyDescent="0.25">
      <c r="D24337" s="27"/>
      <c r="V24337" s="17"/>
    </row>
    <row r="24338" spans="4:22" x14ac:dyDescent="0.25">
      <c r="D24338" s="27"/>
      <c r="V24338" s="17"/>
    </row>
    <row r="24339" spans="4:22" x14ac:dyDescent="0.25">
      <c r="D24339" s="27"/>
      <c r="V24339" s="17"/>
    </row>
    <row r="24340" spans="4:22" x14ac:dyDescent="0.25">
      <c r="D24340" s="27"/>
      <c r="V24340" s="17"/>
    </row>
    <row r="24341" spans="4:22" x14ac:dyDescent="0.25">
      <c r="D24341" s="27"/>
      <c r="V24341" s="17"/>
    </row>
    <row r="24342" spans="4:22" x14ac:dyDescent="0.25">
      <c r="D24342" s="27"/>
      <c r="V24342" s="17"/>
    </row>
    <row r="24343" spans="4:22" x14ac:dyDescent="0.25">
      <c r="D24343" s="27"/>
      <c r="V24343" s="17"/>
    </row>
    <row r="24344" spans="4:22" x14ac:dyDescent="0.25">
      <c r="D24344" s="27"/>
      <c r="V24344" s="17"/>
    </row>
    <row r="24345" spans="4:22" x14ac:dyDescent="0.25">
      <c r="D24345" s="27"/>
      <c r="V24345" s="17"/>
    </row>
    <row r="24346" spans="4:22" x14ac:dyDescent="0.25">
      <c r="D24346" s="27"/>
      <c r="V24346" s="17"/>
    </row>
    <row r="24347" spans="4:22" x14ac:dyDescent="0.25">
      <c r="D24347" s="27"/>
      <c r="V24347" s="17"/>
    </row>
    <row r="24348" spans="4:22" x14ac:dyDescent="0.25">
      <c r="D24348" s="27"/>
      <c r="V24348" s="17"/>
    </row>
    <row r="24349" spans="4:22" x14ac:dyDescent="0.25">
      <c r="D24349" s="27"/>
      <c r="V24349" s="17"/>
    </row>
    <row r="24350" spans="4:22" x14ac:dyDescent="0.25">
      <c r="D24350" s="27"/>
      <c r="V24350" s="17"/>
    </row>
    <row r="24351" spans="4:22" x14ac:dyDescent="0.25">
      <c r="D24351" s="27"/>
      <c r="V24351" s="17"/>
    </row>
    <row r="24352" spans="4:22" x14ac:dyDescent="0.25">
      <c r="D24352" s="27"/>
      <c r="V24352" s="17"/>
    </row>
    <row r="24353" spans="4:22" x14ac:dyDescent="0.25">
      <c r="D24353" s="27"/>
      <c r="V24353" s="17"/>
    </row>
    <row r="24354" spans="4:22" x14ac:dyDescent="0.25">
      <c r="D24354" s="27"/>
      <c r="V24354" s="17"/>
    </row>
    <row r="24355" spans="4:22" x14ac:dyDescent="0.25">
      <c r="D24355" s="27"/>
      <c r="V24355" s="17"/>
    </row>
    <row r="24356" spans="4:22" x14ac:dyDescent="0.25">
      <c r="D24356" s="27"/>
      <c r="V24356" s="17"/>
    </row>
    <row r="24357" spans="4:22" x14ac:dyDescent="0.25">
      <c r="D24357" s="27"/>
      <c r="V24357" s="17"/>
    </row>
    <row r="24358" spans="4:22" x14ac:dyDescent="0.25">
      <c r="D24358" s="27"/>
      <c r="V24358" s="17"/>
    </row>
    <row r="24359" spans="4:22" x14ac:dyDescent="0.25">
      <c r="D24359" s="27"/>
      <c r="V24359" s="17"/>
    </row>
    <row r="24360" spans="4:22" x14ac:dyDescent="0.25">
      <c r="D24360" s="27"/>
      <c r="V24360" s="17"/>
    </row>
    <row r="24361" spans="4:22" x14ac:dyDescent="0.25">
      <c r="D24361" s="27"/>
      <c r="V24361" s="17"/>
    </row>
    <row r="24362" spans="4:22" x14ac:dyDescent="0.25">
      <c r="D24362" s="27"/>
      <c r="V24362" s="17"/>
    </row>
    <row r="24363" spans="4:22" x14ac:dyDescent="0.25">
      <c r="D24363" s="27"/>
      <c r="V24363" s="17"/>
    </row>
    <row r="24364" spans="4:22" x14ac:dyDescent="0.25">
      <c r="D24364" s="27"/>
      <c r="V24364" s="17"/>
    </row>
    <row r="24365" spans="4:22" x14ac:dyDescent="0.25">
      <c r="D24365" s="27"/>
      <c r="V24365" s="17"/>
    </row>
    <row r="24366" spans="4:22" x14ac:dyDescent="0.25">
      <c r="D24366" s="27"/>
      <c r="V24366" s="17"/>
    </row>
    <row r="24367" spans="4:22" x14ac:dyDescent="0.25">
      <c r="D24367" s="27"/>
      <c r="V24367" s="17"/>
    </row>
    <row r="24368" spans="4:22" x14ac:dyDescent="0.25">
      <c r="D24368" s="27"/>
      <c r="V24368" s="17"/>
    </row>
    <row r="24369" spans="4:22" x14ac:dyDescent="0.25">
      <c r="D24369" s="27"/>
      <c r="V24369" s="17"/>
    </row>
    <row r="24370" spans="4:22" x14ac:dyDescent="0.25">
      <c r="D24370" s="27"/>
      <c r="V24370" s="17"/>
    </row>
    <row r="24371" spans="4:22" x14ac:dyDescent="0.25">
      <c r="D24371" s="27"/>
      <c r="V24371" s="17"/>
    </row>
    <row r="24372" spans="4:22" x14ac:dyDescent="0.25">
      <c r="D24372" s="27"/>
      <c r="V24372" s="17"/>
    </row>
    <row r="24373" spans="4:22" x14ac:dyDescent="0.25">
      <c r="D24373" s="27"/>
      <c r="V24373" s="17"/>
    </row>
    <row r="24374" spans="4:22" x14ac:dyDescent="0.25">
      <c r="D24374" s="27"/>
      <c r="V24374" s="17"/>
    </row>
    <row r="24375" spans="4:22" x14ac:dyDescent="0.25">
      <c r="D24375" s="27"/>
      <c r="V24375" s="17"/>
    </row>
    <row r="24376" spans="4:22" x14ac:dyDescent="0.25">
      <c r="D24376" s="27"/>
      <c r="V24376" s="17"/>
    </row>
    <row r="24377" spans="4:22" x14ac:dyDescent="0.25">
      <c r="D24377" s="27"/>
      <c r="V24377" s="17"/>
    </row>
    <row r="24378" spans="4:22" x14ac:dyDescent="0.25">
      <c r="D24378" s="27"/>
      <c r="V24378" s="17"/>
    </row>
    <row r="24379" spans="4:22" x14ac:dyDescent="0.25">
      <c r="D24379" s="27"/>
      <c r="V24379" s="17"/>
    </row>
    <row r="24380" spans="4:22" x14ac:dyDescent="0.25">
      <c r="D24380" s="27"/>
      <c r="V24380" s="17"/>
    </row>
    <row r="24381" spans="4:22" x14ac:dyDescent="0.25">
      <c r="D24381" s="27"/>
      <c r="V24381" s="17"/>
    </row>
    <row r="24382" spans="4:22" x14ac:dyDescent="0.25">
      <c r="D24382" s="27"/>
      <c r="V24382" s="17"/>
    </row>
    <row r="24383" spans="4:22" x14ac:dyDescent="0.25">
      <c r="D24383" s="27"/>
      <c r="V24383" s="17"/>
    </row>
    <row r="24384" spans="4:22" x14ac:dyDescent="0.25">
      <c r="D24384" s="27"/>
      <c r="V24384" s="17"/>
    </row>
    <row r="24385" spans="4:22" x14ac:dyDescent="0.25">
      <c r="D24385" s="27"/>
      <c r="V24385" s="17"/>
    </row>
    <row r="24386" spans="4:22" x14ac:dyDescent="0.25">
      <c r="D24386" s="27"/>
      <c r="V24386" s="17"/>
    </row>
    <row r="24387" spans="4:22" x14ac:dyDescent="0.25">
      <c r="D24387" s="27"/>
      <c r="V24387" s="17"/>
    </row>
    <row r="24388" spans="4:22" x14ac:dyDescent="0.25">
      <c r="D24388" s="27"/>
      <c r="V24388" s="17"/>
    </row>
    <row r="24389" spans="4:22" x14ac:dyDescent="0.25">
      <c r="D24389" s="27"/>
      <c r="V24389" s="17"/>
    </row>
    <row r="24390" spans="4:22" x14ac:dyDescent="0.25">
      <c r="D24390" s="27"/>
      <c r="V24390" s="17"/>
    </row>
    <row r="24391" spans="4:22" x14ac:dyDescent="0.25">
      <c r="D24391" s="27"/>
      <c r="V24391" s="17"/>
    </row>
    <row r="24392" spans="4:22" x14ac:dyDescent="0.25">
      <c r="D24392" s="27"/>
      <c r="V24392" s="17"/>
    </row>
    <row r="24393" spans="4:22" x14ac:dyDescent="0.25">
      <c r="D24393" s="27"/>
      <c r="V24393" s="17"/>
    </row>
    <row r="24394" spans="4:22" x14ac:dyDescent="0.25">
      <c r="D24394" s="27"/>
      <c r="V24394" s="17"/>
    </row>
    <row r="24395" spans="4:22" x14ac:dyDescent="0.25">
      <c r="D24395" s="27"/>
      <c r="V24395" s="17"/>
    </row>
    <row r="24396" spans="4:22" x14ac:dyDescent="0.25">
      <c r="D24396" s="27"/>
      <c r="V24396" s="17"/>
    </row>
    <row r="24397" spans="4:22" x14ac:dyDescent="0.25">
      <c r="D24397" s="27"/>
      <c r="V24397" s="17"/>
    </row>
    <row r="24398" spans="4:22" x14ac:dyDescent="0.25">
      <c r="D24398" s="27"/>
      <c r="V24398" s="17"/>
    </row>
    <row r="24399" spans="4:22" x14ac:dyDescent="0.25">
      <c r="D24399" s="27"/>
      <c r="V24399" s="17"/>
    </row>
    <row r="24400" spans="4:22" x14ac:dyDescent="0.25">
      <c r="D24400" s="27"/>
      <c r="V24400" s="17"/>
    </row>
    <row r="24401" spans="4:22" x14ac:dyDescent="0.25">
      <c r="D24401" s="27"/>
      <c r="V24401" s="17"/>
    </row>
    <row r="24402" spans="4:22" x14ac:dyDescent="0.25">
      <c r="D24402" s="27"/>
      <c r="V24402" s="17"/>
    </row>
    <row r="24403" spans="4:22" x14ac:dyDescent="0.25">
      <c r="D24403" s="27"/>
      <c r="V24403" s="17"/>
    </row>
    <row r="24404" spans="4:22" x14ac:dyDescent="0.25">
      <c r="D24404" s="27"/>
      <c r="V24404" s="17"/>
    </row>
    <row r="24405" spans="4:22" x14ac:dyDescent="0.25">
      <c r="D24405" s="27"/>
      <c r="V24405" s="17"/>
    </row>
    <row r="24406" spans="4:22" x14ac:dyDescent="0.25">
      <c r="D24406" s="27"/>
      <c r="V24406" s="17"/>
    </row>
    <row r="24407" spans="4:22" x14ac:dyDescent="0.25">
      <c r="D24407" s="27"/>
      <c r="V24407" s="17"/>
    </row>
    <row r="24408" spans="4:22" x14ac:dyDescent="0.25">
      <c r="D24408" s="27"/>
      <c r="V24408" s="17"/>
    </row>
    <row r="24409" spans="4:22" x14ac:dyDescent="0.25">
      <c r="D24409" s="27"/>
      <c r="V24409" s="17"/>
    </row>
    <row r="24410" spans="4:22" x14ac:dyDescent="0.25">
      <c r="D24410" s="27"/>
      <c r="V24410" s="17"/>
    </row>
    <row r="24411" spans="4:22" x14ac:dyDescent="0.25">
      <c r="D24411" s="27"/>
      <c r="V24411" s="17"/>
    </row>
    <row r="24412" spans="4:22" x14ac:dyDescent="0.25">
      <c r="D24412" s="27"/>
      <c r="V24412" s="17"/>
    </row>
    <row r="24413" spans="4:22" x14ac:dyDescent="0.25">
      <c r="D24413" s="27"/>
      <c r="V24413" s="17"/>
    </row>
    <row r="24414" spans="4:22" x14ac:dyDescent="0.25">
      <c r="D24414" s="27"/>
      <c r="V24414" s="17"/>
    </row>
    <row r="24415" spans="4:22" x14ac:dyDescent="0.25">
      <c r="D24415" s="27"/>
      <c r="V24415" s="17"/>
    </row>
    <row r="24416" spans="4:22" x14ac:dyDescent="0.25">
      <c r="D24416" s="27"/>
      <c r="V24416" s="17"/>
    </row>
    <row r="24417" spans="4:22" x14ac:dyDescent="0.25">
      <c r="D24417" s="27"/>
      <c r="V24417" s="17"/>
    </row>
    <row r="24418" spans="4:22" x14ac:dyDescent="0.25">
      <c r="D24418" s="27"/>
      <c r="V24418" s="17"/>
    </row>
    <row r="24419" spans="4:22" x14ac:dyDescent="0.25">
      <c r="D24419" s="27"/>
      <c r="V24419" s="17"/>
    </row>
    <row r="24420" spans="4:22" x14ac:dyDescent="0.25">
      <c r="D24420" s="27"/>
      <c r="V24420" s="17"/>
    </row>
    <row r="24421" spans="4:22" x14ac:dyDescent="0.25">
      <c r="D24421" s="27"/>
      <c r="V24421" s="17"/>
    </row>
    <row r="24422" spans="4:22" x14ac:dyDescent="0.25">
      <c r="D24422" s="27"/>
      <c r="V24422" s="17"/>
    </row>
    <row r="24423" spans="4:22" x14ac:dyDescent="0.25">
      <c r="D24423" s="27"/>
      <c r="V24423" s="17"/>
    </row>
    <row r="24424" spans="4:22" x14ac:dyDescent="0.25">
      <c r="D24424" s="27"/>
      <c r="V24424" s="17"/>
    </row>
    <row r="24425" spans="4:22" x14ac:dyDescent="0.25">
      <c r="D24425" s="27"/>
      <c r="V24425" s="17"/>
    </row>
    <row r="24426" spans="4:22" x14ac:dyDescent="0.25">
      <c r="D24426" s="27"/>
      <c r="V24426" s="17"/>
    </row>
    <row r="24427" spans="4:22" x14ac:dyDescent="0.25">
      <c r="D24427" s="27"/>
      <c r="V24427" s="17"/>
    </row>
    <row r="24428" spans="4:22" x14ac:dyDescent="0.25">
      <c r="D24428" s="27"/>
      <c r="V24428" s="17"/>
    </row>
    <row r="24429" spans="4:22" x14ac:dyDescent="0.25">
      <c r="D24429" s="27"/>
      <c r="V24429" s="17"/>
    </row>
    <row r="24430" spans="4:22" x14ac:dyDescent="0.25">
      <c r="D24430" s="27"/>
      <c r="V24430" s="17"/>
    </row>
    <row r="24431" spans="4:22" x14ac:dyDescent="0.25">
      <c r="D24431" s="27"/>
      <c r="V24431" s="17"/>
    </row>
    <row r="24432" spans="4:22" x14ac:dyDescent="0.25">
      <c r="D24432" s="27"/>
      <c r="V24432" s="17"/>
    </row>
    <row r="24433" spans="4:22" x14ac:dyDescent="0.25">
      <c r="D24433" s="27"/>
      <c r="V24433" s="17"/>
    </row>
    <row r="24434" spans="4:22" x14ac:dyDescent="0.25">
      <c r="D24434" s="27"/>
      <c r="V24434" s="17"/>
    </row>
    <row r="24435" spans="4:22" x14ac:dyDescent="0.25">
      <c r="D24435" s="27"/>
      <c r="V24435" s="17"/>
    </row>
    <row r="24436" spans="4:22" x14ac:dyDescent="0.25">
      <c r="D24436" s="27"/>
      <c r="V24436" s="17"/>
    </row>
    <row r="24437" spans="4:22" x14ac:dyDescent="0.25">
      <c r="D24437" s="27"/>
      <c r="V24437" s="17"/>
    </row>
    <row r="24438" spans="4:22" x14ac:dyDescent="0.25">
      <c r="D24438" s="27"/>
      <c r="V24438" s="17"/>
    </row>
    <row r="24439" spans="4:22" x14ac:dyDescent="0.25">
      <c r="D24439" s="27"/>
      <c r="V24439" s="17"/>
    </row>
    <row r="24440" spans="4:22" x14ac:dyDescent="0.25">
      <c r="D24440" s="27"/>
      <c r="V24440" s="17"/>
    </row>
    <row r="24441" spans="4:22" x14ac:dyDescent="0.25">
      <c r="D24441" s="27"/>
      <c r="V24441" s="17"/>
    </row>
    <row r="24442" spans="4:22" x14ac:dyDescent="0.25">
      <c r="D24442" s="27"/>
      <c r="V24442" s="17"/>
    </row>
    <row r="24443" spans="4:22" x14ac:dyDescent="0.25">
      <c r="D24443" s="27"/>
      <c r="V24443" s="17"/>
    </row>
    <row r="24444" spans="4:22" x14ac:dyDescent="0.25">
      <c r="D24444" s="27"/>
      <c r="V24444" s="17"/>
    </row>
    <row r="24445" spans="4:22" x14ac:dyDescent="0.25">
      <c r="D24445" s="27"/>
      <c r="V24445" s="17"/>
    </row>
    <row r="24446" spans="4:22" x14ac:dyDescent="0.25">
      <c r="D24446" s="27"/>
      <c r="V24446" s="17"/>
    </row>
    <row r="24447" spans="4:22" x14ac:dyDescent="0.25">
      <c r="D24447" s="27"/>
      <c r="V24447" s="17"/>
    </row>
    <row r="24448" spans="4:22" x14ac:dyDescent="0.25">
      <c r="D24448" s="27"/>
      <c r="V24448" s="17"/>
    </row>
    <row r="24449" spans="4:22" x14ac:dyDescent="0.25">
      <c r="D24449" s="27"/>
      <c r="V24449" s="17"/>
    </row>
    <row r="24450" spans="4:22" x14ac:dyDescent="0.25">
      <c r="D24450" s="27"/>
      <c r="V24450" s="17"/>
    </row>
    <row r="24451" spans="4:22" x14ac:dyDescent="0.25">
      <c r="D24451" s="27"/>
      <c r="V24451" s="17"/>
    </row>
    <row r="24452" spans="4:22" x14ac:dyDescent="0.25">
      <c r="D24452" s="27"/>
      <c r="V24452" s="17"/>
    </row>
    <row r="24453" spans="4:22" x14ac:dyDescent="0.25">
      <c r="D24453" s="27"/>
      <c r="V24453" s="17"/>
    </row>
    <row r="24454" spans="4:22" x14ac:dyDescent="0.25">
      <c r="D24454" s="27"/>
      <c r="V24454" s="17"/>
    </row>
    <row r="24455" spans="4:22" x14ac:dyDescent="0.25">
      <c r="D24455" s="27"/>
      <c r="V24455" s="17"/>
    </row>
    <row r="24456" spans="4:22" x14ac:dyDescent="0.25">
      <c r="D24456" s="27"/>
      <c r="V24456" s="17"/>
    </row>
    <row r="24457" spans="4:22" x14ac:dyDescent="0.25">
      <c r="D24457" s="27"/>
      <c r="V24457" s="17"/>
    </row>
    <row r="24458" spans="4:22" x14ac:dyDescent="0.25">
      <c r="D24458" s="27"/>
      <c r="V24458" s="17"/>
    </row>
    <row r="24459" spans="4:22" x14ac:dyDescent="0.25">
      <c r="D24459" s="27"/>
      <c r="V24459" s="17"/>
    </row>
    <row r="24460" spans="4:22" x14ac:dyDescent="0.25">
      <c r="D24460" s="27"/>
      <c r="V24460" s="17"/>
    </row>
    <row r="24461" spans="4:22" x14ac:dyDescent="0.25">
      <c r="D24461" s="27"/>
      <c r="V24461" s="17"/>
    </row>
    <row r="24462" spans="4:22" x14ac:dyDescent="0.25">
      <c r="D24462" s="27"/>
      <c r="V24462" s="17"/>
    </row>
    <row r="24463" spans="4:22" x14ac:dyDescent="0.25">
      <c r="D24463" s="27"/>
      <c r="V24463" s="17"/>
    </row>
    <row r="24464" spans="4:22" x14ac:dyDescent="0.25">
      <c r="D24464" s="27"/>
      <c r="V24464" s="17"/>
    </row>
    <row r="24465" spans="4:22" x14ac:dyDescent="0.25">
      <c r="D24465" s="27"/>
      <c r="V24465" s="17"/>
    </row>
    <row r="24466" spans="4:22" x14ac:dyDescent="0.25">
      <c r="D24466" s="27"/>
      <c r="V24466" s="17"/>
    </row>
    <row r="24467" spans="4:22" x14ac:dyDescent="0.25">
      <c r="D24467" s="27"/>
      <c r="V24467" s="17"/>
    </row>
    <row r="24468" spans="4:22" x14ac:dyDescent="0.25">
      <c r="D24468" s="27"/>
      <c r="V24468" s="17"/>
    </row>
    <row r="24469" spans="4:22" x14ac:dyDescent="0.25">
      <c r="D24469" s="27"/>
      <c r="V24469" s="17"/>
    </row>
    <row r="24470" spans="4:22" x14ac:dyDescent="0.25">
      <c r="D24470" s="27"/>
      <c r="V24470" s="17"/>
    </row>
    <row r="24471" spans="4:22" x14ac:dyDescent="0.25">
      <c r="D24471" s="27"/>
      <c r="V24471" s="17"/>
    </row>
    <row r="24472" spans="4:22" x14ac:dyDescent="0.25">
      <c r="D24472" s="27"/>
      <c r="V24472" s="17"/>
    </row>
    <row r="24473" spans="4:22" x14ac:dyDescent="0.25">
      <c r="D24473" s="27"/>
      <c r="V24473" s="17"/>
    </row>
    <row r="24474" spans="4:22" x14ac:dyDescent="0.25">
      <c r="D24474" s="27"/>
      <c r="V24474" s="17"/>
    </row>
    <row r="24475" spans="4:22" x14ac:dyDescent="0.25">
      <c r="D24475" s="27"/>
      <c r="V24475" s="17"/>
    </row>
    <row r="24476" spans="4:22" x14ac:dyDescent="0.25">
      <c r="D24476" s="27"/>
      <c r="V24476" s="17"/>
    </row>
    <row r="24477" spans="4:22" x14ac:dyDescent="0.25">
      <c r="D24477" s="27"/>
      <c r="V24477" s="17"/>
    </row>
    <row r="24478" spans="4:22" x14ac:dyDescent="0.25">
      <c r="D24478" s="27"/>
      <c r="V24478" s="17"/>
    </row>
    <row r="24479" spans="4:22" x14ac:dyDescent="0.25">
      <c r="D24479" s="27"/>
      <c r="V24479" s="17"/>
    </row>
    <row r="24480" spans="4:22" x14ac:dyDescent="0.25">
      <c r="D24480" s="27"/>
      <c r="V24480" s="17"/>
    </row>
    <row r="24481" spans="4:22" x14ac:dyDescent="0.25">
      <c r="D24481" s="27"/>
      <c r="V24481" s="17"/>
    </row>
    <row r="24482" spans="4:22" x14ac:dyDescent="0.25">
      <c r="D24482" s="27"/>
      <c r="V24482" s="17"/>
    </row>
    <row r="24483" spans="4:22" x14ac:dyDescent="0.25">
      <c r="D24483" s="27"/>
      <c r="V24483" s="17"/>
    </row>
    <row r="24484" spans="4:22" x14ac:dyDescent="0.25">
      <c r="D24484" s="27"/>
      <c r="V24484" s="17"/>
    </row>
    <row r="24485" spans="4:22" x14ac:dyDescent="0.25">
      <c r="D24485" s="27"/>
      <c r="V24485" s="17"/>
    </row>
    <row r="24486" spans="4:22" x14ac:dyDescent="0.25">
      <c r="D24486" s="27"/>
      <c r="V24486" s="17"/>
    </row>
    <row r="24487" spans="4:22" x14ac:dyDescent="0.25">
      <c r="D24487" s="27"/>
      <c r="V24487" s="17"/>
    </row>
    <row r="24488" spans="4:22" x14ac:dyDescent="0.25">
      <c r="D24488" s="27"/>
      <c r="V24488" s="17"/>
    </row>
    <row r="24489" spans="4:22" x14ac:dyDescent="0.25">
      <c r="D24489" s="27"/>
      <c r="V24489" s="17"/>
    </row>
    <row r="24490" spans="4:22" x14ac:dyDescent="0.25">
      <c r="D24490" s="27"/>
      <c r="V24490" s="17"/>
    </row>
    <row r="24491" spans="4:22" x14ac:dyDescent="0.25">
      <c r="D24491" s="27"/>
      <c r="V24491" s="17"/>
    </row>
    <row r="24492" spans="4:22" x14ac:dyDescent="0.25">
      <c r="D24492" s="27"/>
      <c r="V24492" s="17"/>
    </row>
    <row r="24493" spans="4:22" x14ac:dyDescent="0.25">
      <c r="D24493" s="27"/>
      <c r="V24493" s="17"/>
    </row>
    <row r="24494" spans="4:22" x14ac:dyDescent="0.25">
      <c r="D24494" s="27"/>
      <c r="V24494" s="17"/>
    </row>
    <row r="24495" spans="4:22" x14ac:dyDescent="0.25">
      <c r="D24495" s="27"/>
      <c r="V24495" s="17"/>
    </row>
    <row r="24496" spans="4:22" x14ac:dyDescent="0.25">
      <c r="D24496" s="27"/>
      <c r="V24496" s="17"/>
    </row>
    <row r="24497" spans="4:22" x14ac:dyDescent="0.25">
      <c r="D24497" s="27"/>
      <c r="V24497" s="17"/>
    </row>
    <row r="24498" spans="4:22" x14ac:dyDescent="0.25">
      <c r="D24498" s="27"/>
      <c r="V24498" s="17"/>
    </row>
    <row r="24499" spans="4:22" x14ac:dyDescent="0.25">
      <c r="D24499" s="27"/>
      <c r="V24499" s="17"/>
    </row>
    <row r="24500" spans="4:22" x14ac:dyDescent="0.25">
      <c r="D24500" s="27"/>
      <c r="V24500" s="17"/>
    </row>
    <row r="24501" spans="4:22" x14ac:dyDescent="0.25">
      <c r="D24501" s="27"/>
      <c r="V24501" s="17"/>
    </row>
    <row r="24502" spans="4:22" x14ac:dyDescent="0.25">
      <c r="D24502" s="27"/>
      <c r="V24502" s="17"/>
    </row>
    <row r="24503" spans="4:22" x14ac:dyDescent="0.25">
      <c r="D24503" s="27"/>
      <c r="V24503" s="17"/>
    </row>
    <row r="24504" spans="4:22" x14ac:dyDescent="0.25">
      <c r="D24504" s="27"/>
      <c r="V24504" s="17"/>
    </row>
    <row r="24505" spans="4:22" x14ac:dyDescent="0.25">
      <c r="D24505" s="27"/>
      <c r="V24505" s="17"/>
    </row>
    <row r="24506" spans="4:22" x14ac:dyDescent="0.25">
      <c r="D24506" s="27"/>
      <c r="V24506" s="17"/>
    </row>
    <row r="24507" spans="4:22" x14ac:dyDescent="0.25">
      <c r="D24507" s="27"/>
      <c r="V24507" s="17"/>
    </row>
    <row r="24508" spans="4:22" x14ac:dyDescent="0.25">
      <c r="D24508" s="27"/>
      <c r="V24508" s="17"/>
    </row>
    <row r="24509" spans="4:22" x14ac:dyDescent="0.25">
      <c r="D24509" s="27"/>
      <c r="V24509" s="17"/>
    </row>
    <row r="24510" spans="4:22" x14ac:dyDescent="0.25">
      <c r="D24510" s="27"/>
      <c r="V24510" s="17"/>
    </row>
    <row r="24511" spans="4:22" x14ac:dyDescent="0.25">
      <c r="D24511" s="27"/>
      <c r="V24511" s="17"/>
    </row>
    <row r="24512" spans="4:22" x14ac:dyDescent="0.25">
      <c r="D24512" s="27"/>
      <c r="V24512" s="17"/>
    </row>
    <row r="24513" spans="4:22" x14ac:dyDescent="0.25">
      <c r="D24513" s="27"/>
      <c r="V24513" s="17"/>
    </row>
    <row r="24514" spans="4:22" x14ac:dyDescent="0.25">
      <c r="D24514" s="27"/>
      <c r="V24514" s="17"/>
    </row>
    <row r="24515" spans="4:22" x14ac:dyDescent="0.25">
      <c r="D24515" s="27"/>
      <c r="V24515" s="17"/>
    </row>
    <row r="24516" spans="4:22" x14ac:dyDescent="0.25">
      <c r="D24516" s="27"/>
      <c r="V24516" s="17"/>
    </row>
    <row r="24517" spans="4:22" x14ac:dyDescent="0.25">
      <c r="D24517" s="27"/>
      <c r="V24517" s="17"/>
    </row>
    <row r="24518" spans="4:22" x14ac:dyDescent="0.25">
      <c r="D24518" s="27"/>
      <c r="V24518" s="17"/>
    </row>
    <row r="24519" spans="4:22" x14ac:dyDescent="0.25">
      <c r="D24519" s="27"/>
      <c r="V24519" s="17"/>
    </row>
    <row r="24520" spans="4:22" x14ac:dyDescent="0.25">
      <c r="D24520" s="27"/>
      <c r="V24520" s="17"/>
    </row>
    <row r="24521" spans="4:22" x14ac:dyDescent="0.25">
      <c r="D24521" s="27"/>
      <c r="V24521" s="17"/>
    </row>
    <row r="24522" spans="4:22" x14ac:dyDescent="0.25">
      <c r="D24522" s="27"/>
      <c r="V24522" s="17"/>
    </row>
    <row r="24523" spans="4:22" x14ac:dyDescent="0.25">
      <c r="D24523" s="27"/>
      <c r="V24523" s="17"/>
    </row>
    <row r="24524" spans="4:22" x14ac:dyDescent="0.25">
      <c r="D24524" s="27"/>
      <c r="V24524" s="17"/>
    </row>
    <row r="24525" spans="4:22" x14ac:dyDescent="0.25">
      <c r="D24525" s="27"/>
      <c r="V24525" s="17"/>
    </row>
    <row r="24526" spans="4:22" x14ac:dyDescent="0.25">
      <c r="D24526" s="27"/>
      <c r="V24526" s="17"/>
    </row>
    <row r="24527" spans="4:22" x14ac:dyDescent="0.25">
      <c r="D24527" s="27"/>
      <c r="V24527" s="17"/>
    </row>
    <row r="24528" spans="4:22" x14ac:dyDescent="0.25">
      <c r="D24528" s="27"/>
      <c r="V24528" s="17"/>
    </row>
    <row r="24529" spans="4:22" x14ac:dyDescent="0.25">
      <c r="D24529" s="27"/>
      <c r="V24529" s="17"/>
    </row>
    <row r="24530" spans="4:22" x14ac:dyDescent="0.25">
      <c r="D24530" s="27"/>
      <c r="V24530" s="17"/>
    </row>
    <row r="24531" spans="4:22" x14ac:dyDescent="0.25">
      <c r="D24531" s="27"/>
      <c r="V24531" s="17"/>
    </row>
    <row r="24532" spans="4:22" x14ac:dyDescent="0.25">
      <c r="D24532" s="27"/>
      <c r="V24532" s="17"/>
    </row>
    <row r="24533" spans="4:22" x14ac:dyDescent="0.25">
      <c r="D24533" s="27"/>
      <c r="V24533" s="17"/>
    </row>
    <row r="24534" spans="4:22" x14ac:dyDescent="0.25">
      <c r="D24534" s="27"/>
      <c r="V24534" s="17"/>
    </row>
    <row r="24535" spans="4:22" x14ac:dyDescent="0.25">
      <c r="D24535" s="27"/>
      <c r="V24535" s="17"/>
    </row>
    <row r="24536" spans="4:22" x14ac:dyDescent="0.25">
      <c r="D24536" s="27"/>
      <c r="V24536" s="17"/>
    </row>
    <row r="24537" spans="4:22" x14ac:dyDescent="0.25">
      <c r="D24537" s="27"/>
      <c r="V24537" s="17"/>
    </row>
    <row r="24538" spans="4:22" x14ac:dyDescent="0.25">
      <c r="D24538" s="27"/>
      <c r="V24538" s="17"/>
    </row>
    <row r="24539" spans="4:22" x14ac:dyDescent="0.25">
      <c r="D24539" s="27"/>
      <c r="V24539" s="17"/>
    </row>
    <row r="24540" spans="4:22" x14ac:dyDescent="0.25">
      <c r="D24540" s="27"/>
      <c r="V24540" s="17"/>
    </row>
    <row r="24541" spans="4:22" x14ac:dyDescent="0.25">
      <c r="D24541" s="27"/>
      <c r="V24541" s="17"/>
    </row>
    <row r="24542" spans="4:22" x14ac:dyDescent="0.25">
      <c r="D24542" s="27"/>
      <c r="V24542" s="17"/>
    </row>
    <row r="24543" spans="4:22" x14ac:dyDescent="0.25">
      <c r="D24543" s="27"/>
      <c r="V24543" s="17"/>
    </row>
    <row r="24544" spans="4:22" x14ac:dyDescent="0.25">
      <c r="D24544" s="27"/>
      <c r="V24544" s="17"/>
    </row>
    <row r="24545" spans="4:22" x14ac:dyDescent="0.25">
      <c r="D24545" s="27"/>
      <c r="V24545" s="17"/>
    </row>
    <row r="24546" spans="4:22" x14ac:dyDescent="0.25">
      <c r="D24546" s="27"/>
      <c r="V24546" s="17"/>
    </row>
    <row r="24547" spans="4:22" x14ac:dyDescent="0.25">
      <c r="D24547" s="27"/>
      <c r="V24547" s="17"/>
    </row>
    <row r="24548" spans="4:22" x14ac:dyDescent="0.25">
      <c r="D24548" s="27"/>
      <c r="V24548" s="17"/>
    </row>
    <row r="24549" spans="4:22" x14ac:dyDescent="0.25">
      <c r="D24549" s="27"/>
      <c r="V24549" s="17"/>
    </row>
    <row r="24550" spans="4:22" x14ac:dyDescent="0.25">
      <c r="D24550" s="27"/>
      <c r="V24550" s="17"/>
    </row>
    <row r="24551" spans="4:22" x14ac:dyDescent="0.25">
      <c r="D24551" s="27"/>
      <c r="V24551" s="17"/>
    </row>
    <row r="24552" spans="4:22" x14ac:dyDescent="0.25">
      <c r="D24552" s="27"/>
      <c r="V24552" s="17"/>
    </row>
    <row r="24553" spans="4:22" x14ac:dyDescent="0.25">
      <c r="D24553" s="27"/>
      <c r="V24553" s="17"/>
    </row>
    <row r="24554" spans="4:22" x14ac:dyDescent="0.25">
      <c r="D24554" s="27"/>
      <c r="V24554" s="17"/>
    </row>
    <row r="24555" spans="4:22" x14ac:dyDescent="0.25">
      <c r="D24555" s="27"/>
      <c r="V24555" s="17"/>
    </row>
    <row r="24556" spans="4:22" x14ac:dyDescent="0.25">
      <c r="D24556" s="27"/>
      <c r="V24556" s="17"/>
    </row>
    <row r="24557" spans="4:22" x14ac:dyDescent="0.25">
      <c r="D24557" s="27"/>
      <c r="V24557" s="17"/>
    </row>
    <row r="24558" spans="4:22" x14ac:dyDescent="0.25">
      <c r="D24558" s="27"/>
      <c r="V24558" s="17"/>
    </row>
    <row r="24559" spans="4:22" x14ac:dyDescent="0.25">
      <c r="D24559" s="27"/>
      <c r="V24559" s="17"/>
    </row>
    <row r="24560" spans="4:22" x14ac:dyDescent="0.25">
      <c r="D24560" s="27"/>
      <c r="V24560" s="17"/>
    </row>
    <row r="24561" spans="4:22" x14ac:dyDescent="0.25">
      <c r="D24561" s="27"/>
      <c r="V24561" s="17"/>
    </row>
    <row r="24562" spans="4:22" x14ac:dyDescent="0.25">
      <c r="D24562" s="27"/>
      <c r="V24562" s="17"/>
    </row>
    <row r="24563" spans="4:22" x14ac:dyDescent="0.25">
      <c r="D24563" s="27"/>
      <c r="V24563" s="17"/>
    </row>
    <row r="24564" spans="4:22" x14ac:dyDescent="0.25">
      <c r="D24564" s="27"/>
      <c r="V24564" s="17"/>
    </row>
    <row r="24565" spans="4:22" x14ac:dyDescent="0.25">
      <c r="D24565" s="27"/>
      <c r="V24565" s="17"/>
    </row>
    <row r="24566" spans="4:22" x14ac:dyDescent="0.25">
      <c r="D24566" s="27"/>
      <c r="V24566" s="17"/>
    </row>
    <row r="24567" spans="4:22" x14ac:dyDescent="0.25">
      <c r="D24567" s="27"/>
      <c r="V24567" s="17"/>
    </row>
    <row r="24568" spans="4:22" x14ac:dyDescent="0.25">
      <c r="D24568" s="27"/>
      <c r="V24568" s="17"/>
    </row>
    <row r="24569" spans="4:22" x14ac:dyDescent="0.25">
      <c r="D24569" s="27"/>
      <c r="V24569" s="17"/>
    </row>
    <row r="24570" spans="4:22" x14ac:dyDescent="0.25">
      <c r="D24570" s="27"/>
      <c r="V24570" s="17"/>
    </row>
    <row r="24571" spans="4:22" x14ac:dyDescent="0.25">
      <c r="D24571" s="27"/>
      <c r="V24571" s="17"/>
    </row>
    <row r="24572" spans="4:22" x14ac:dyDescent="0.25">
      <c r="D24572" s="27"/>
      <c r="V24572" s="17"/>
    </row>
    <row r="24573" spans="4:22" x14ac:dyDescent="0.25">
      <c r="D24573" s="27"/>
      <c r="V24573" s="17"/>
    </row>
    <row r="24574" spans="4:22" x14ac:dyDescent="0.25">
      <c r="D24574" s="27"/>
      <c r="V24574" s="17"/>
    </row>
    <row r="24575" spans="4:22" x14ac:dyDescent="0.25">
      <c r="D24575" s="27"/>
      <c r="V24575" s="17"/>
    </row>
    <row r="24576" spans="4:22" x14ac:dyDescent="0.25">
      <c r="D24576" s="27"/>
      <c r="V24576" s="17"/>
    </row>
    <row r="24577" spans="4:22" x14ac:dyDescent="0.25">
      <c r="D24577" s="27"/>
      <c r="V24577" s="17"/>
    </row>
    <row r="24578" spans="4:22" x14ac:dyDescent="0.25">
      <c r="D24578" s="27"/>
      <c r="V24578" s="17"/>
    </row>
    <row r="24579" spans="4:22" x14ac:dyDescent="0.25">
      <c r="D24579" s="27"/>
      <c r="V24579" s="17"/>
    </row>
    <row r="24580" spans="4:22" x14ac:dyDescent="0.25">
      <c r="D24580" s="27"/>
      <c r="V24580" s="17"/>
    </row>
    <row r="24581" spans="4:22" x14ac:dyDescent="0.25">
      <c r="D24581" s="27"/>
      <c r="V24581" s="17"/>
    </row>
    <row r="24582" spans="4:22" x14ac:dyDescent="0.25">
      <c r="D24582" s="27"/>
      <c r="V24582" s="17"/>
    </row>
    <row r="24583" spans="4:22" x14ac:dyDescent="0.25">
      <c r="D24583" s="27"/>
      <c r="V24583" s="17"/>
    </row>
    <row r="24584" spans="4:22" x14ac:dyDescent="0.25">
      <c r="D24584" s="27"/>
      <c r="V24584" s="17"/>
    </row>
    <row r="24585" spans="4:22" x14ac:dyDescent="0.25">
      <c r="D24585" s="27"/>
      <c r="V24585" s="17"/>
    </row>
    <row r="24586" spans="4:22" x14ac:dyDescent="0.25">
      <c r="D24586" s="27"/>
      <c r="V24586" s="17"/>
    </row>
    <row r="24587" spans="4:22" x14ac:dyDescent="0.25">
      <c r="D24587" s="27"/>
      <c r="V24587" s="17"/>
    </row>
    <row r="24588" spans="4:22" x14ac:dyDescent="0.25">
      <c r="D24588" s="27"/>
      <c r="V24588" s="17"/>
    </row>
    <row r="24589" spans="4:22" x14ac:dyDescent="0.25">
      <c r="D24589" s="27"/>
      <c r="V24589" s="17"/>
    </row>
    <row r="24590" spans="4:22" x14ac:dyDescent="0.25">
      <c r="D24590" s="27"/>
      <c r="V24590" s="17"/>
    </row>
    <row r="24591" spans="4:22" x14ac:dyDescent="0.25">
      <c r="D24591" s="27"/>
      <c r="V24591" s="17"/>
    </row>
    <row r="24592" spans="4:22" x14ac:dyDescent="0.25">
      <c r="D24592" s="27"/>
      <c r="V24592" s="17"/>
    </row>
    <row r="24593" spans="4:22" x14ac:dyDescent="0.25">
      <c r="D24593" s="27"/>
      <c r="V24593" s="17"/>
    </row>
    <row r="24594" spans="4:22" x14ac:dyDescent="0.25">
      <c r="D24594" s="27"/>
      <c r="V24594" s="17"/>
    </row>
    <row r="24595" spans="4:22" x14ac:dyDescent="0.25">
      <c r="D24595" s="27"/>
      <c r="V24595" s="17"/>
    </row>
    <row r="24596" spans="4:22" x14ac:dyDescent="0.25">
      <c r="D24596" s="27"/>
      <c r="V24596" s="17"/>
    </row>
    <row r="24597" spans="4:22" x14ac:dyDescent="0.25">
      <c r="D24597" s="27"/>
      <c r="V24597" s="17"/>
    </row>
    <row r="24598" spans="4:22" x14ac:dyDescent="0.25">
      <c r="D24598" s="27"/>
      <c r="V24598" s="17"/>
    </row>
    <row r="24599" spans="4:22" x14ac:dyDescent="0.25">
      <c r="D24599" s="27"/>
      <c r="V24599" s="17"/>
    </row>
    <row r="24600" spans="4:22" x14ac:dyDescent="0.25">
      <c r="D24600" s="27"/>
      <c r="V24600" s="17"/>
    </row>
    <row r="24601" spans="4:22" x14ac:dyDescent="0.25">
      <c r="D24601" s="27"/>
      <c r="V24601" s="17"/>
    </row>
    <row r="24602" spans="4:22" x14ac:dyDescent="0.25">
      <c r="D24602" s="27"/>
      <c r="V24602" s="17"/>
    </row>
    <row r="24603" spans="4:22" x14ac:dyDescent="0.25">
      <c r="D24603" s="27"/>
      <c r="V24603" s="17"/>
    </row>
    <row r="24604" spans="4:22" x14ac:dyDescent="0.25">
      <c r="D24604" s="27"/>
      <c r="V24604" s="17"/>
    </row>
    <row r="24605" spans="4:22" x14ac:dyDescent="0.25">
      <c r="D24605" s="27"/>
      <c r="V24605" s="17"/>
    </row>
    <row r="24606" spans="4:22" x14ac:dyDescent="0.25">
      <c r="D24606" s="27"/>
      <c r="V24606" s="17"/>
    </row>
    <row r="24607" spans="4:22" x14ac:dyDescent="0.25">
      <c r="D24607" s="27"/>
      <c r="V24607" s="17"/>
    </row>
    <row r="24608" spans="4:22" x14ac:dyDescent="0.25">
      <c r="D24608" s="27"/>
      <c r="V24608" s="17"/>
    </row>
    <row r="24609" spans="4:22" x14ac:dyDescent="0.25">
      <c r="D24609" s="27"/>
      <c r="V24609" s="17"/>
    </row>
    <row r="24610" spans="4:22" x14ac:dyDescent="0.25">
      <c r="D24610" s="27"/>
      <c r="V24610" s="17"/>
    </row>
    <row r="24611" spans="4:22" x14ac:dyDescent="0.25">
      <c r="D24611" s="27"/>
      <c r="V24611" s="17"/>
    </row>
    <row r="24612" spans="4:22" x14ac:dyDescent="0.25">
      <c r="D24612" s="27"/>
      <c r="V24612" s="17"/>
    </row>
    <row r="24613" spans="4:22" x14ac:dyDescent="0.25">
      <c r="D24613" s="27"/>
      <c r="V24613" s="17"/>
    </row>
    <row r="24614" spans="4:22" x14ac:dyDescent="0.25">
      <c r="D24614" s="27"/>
      <c r="V24614" s="17"/>
    </row>
    <row r="24615" spans="4:22" x14ac:dyDescent="0.25">
      <c r="D24615" s="27"/>
      <c r="V24615" s="17"/>
    </row>
    <row r="24616" spans="4:22" x14ac:dyDescent="0.25">
      <c r="D24616" s="27"/>
      <c r="V24616" s="17"/>
    </row>
    <row r="24617" spans="4:22" x14ac:dyDescent="0.25">
      <c r="D24617" s="27"/>
      <c r="V24617" s="17"/>
    </row>
    <row r="24618" spans="4:22" x14ac:dyDescent="0.25">
      <c r="D24618" s="27"/>
      <c r="V24618" s="17"/>
    </row>
    <row r="24619" spans="4:22" x14ac:dyDescent="0.25">
      <c r="D24619" s="27"/>
      <c r="V24619" s="17"/>
    </row>
    <row r="24620" spans="4:22" x14ac:dyDescent="0.25">
      <c r="D24620" s="27"/>
      <c r="V24620" s="17"/>
    </row>
    <row r="24621" spans="4:22" x14ac:dyDescent="0.25">
      <c r="D24621" s="27"/>
      <c r="V24621" s="17"/>
    </row>
    <row r="24622" spans="4:22" x14ac:dyDescent="0.25">
      <c r="D24622" s="27"/>
      <c r="V24622" s="17"/>
    </row>
    <row r="24623" spans="4:22" x14ac:dyDescent="0.25">
      <c r="D24623" s="27"/>
      <c r="V24623" s="17"/>
    </row>
    <row r="24624" spans="4:22" x14ac:dyDescent="0.25">
      <c r="D24624" s="27"/>
      <c r="V24624" s="17"/>
    </row>
    <row r="24625" spans="4:22" x14ac:dyDescent="0.25">
      <c r="D24625" s="27"/>
      <c r="V24625" s="17"/>
    </row>
    <row r="24626" spans="4:22" x14ac:dyDescent="0.25">
      <c r="D24626" s="27"/>
      <c r="V24626" s="17"/>
    </row>
    <row r="24627" spans="4:22" x14ac:dyDescent="0.25">
      <c r="D24627" s="27"/>
      <c r="V24627" s="17"/>
    </row>
    <row r="24628" spans="4:22" x14ac:dyDescent="0.25">
      <c r="D24628" s="27"/>
      <c r="V24628" s="17"/>
    </row>
    <row r="24629" spans="4:22" x14ac:dyDescent="0.25">
      <c r="D24629" s="27"/>
      <c r="V24629" s="17"/>
    </row>
    <row r="24630" spans="4:22" x14ac:dyDescent="0.25">
      <c r="D24630" s="27"/>
      <c r="V24630" s="17"/>
    </row>
    <row r="24631" spans="4:22" x14ac:dyDescent="0.25">
      <c r="D24631" s="27"/>
      <c r="V24631" s="17"/>
    </row>
    <row r="24632" spans="4:22" x14ac:dyDescent="0.25">
      <c r="D24632" s="27"/>
      <c r="V24632" s="17"/>
    </row>
    <row r="24633" spans="4:22" x14ac:dyDescent="0.25">
      <c r="D24633" s="27"/>
      <c r="V24633" s="17"/>
    </row>
    <row r="24634" spans="4:22" x14ac:dyDescent="0.25">
      <c r="D24634" s="27"/>
      <c r="V24634" s="17"/>
    </row>
    <row r="24635" spans="4:22" x14ac:dyDescent="0.25">
      <c r="D24635" s="27"/>
      <c r="V24635" s="17"/>
    </row>
    <row r="24636" spans="4:22" x14ac:dyDescent="0.25">
      <c r="D24636" s="27"/>
      <c r="V24636" s="17"/>
    </row>
    <row r="24637" spans="4:22" x14ac:dyDescent="0.25">
      <c r="D24637" s="27"/>
      <c r="V24637" s="17"/>
    </row>
    <row r="24638" spans="4:22" x14ac:dyDescent="0.25">
      <c r="D24638" s="27"/>
      <c r="V24638" s="17"/>
    </row>
    <row r="24639" spans="4:22" x14ac:dyDescent="0.25">
      <c r="D24639" s="27"/>
      <c r="V24639" s="17"/>
    </row>
    <row r="24640" spans="4:22" x14ac:dyDescent="0.25">
      <c r="D24640" s="27"/>
      <c r="V24640" s="17"/>
    </row>
    <row r="24641" spans="4:22" x14ac:dyDescent="0.25">
      <c r="D24641" s="27"/>
      <c r="V24641" s="17"/>
    </row>
    <row r="24642" spans="4:22" x14ac:dyDescent="0.25">
      <c r="D24642" s="27"/>
      <c r="V24642" s="17"/>
    </row>
    <row r="24643" spans="4:22" x14ac:dyDescent="0.25">
      <c r="D24643" s="27"/>
      <c r="V24643" s="17"/>
    </row>
    <row r="24644" spans="4:22" x14ac:dyDescent="0.25">
      <c r="D24644" s="27"/>
      <c r="V24644" s="17"/>
    </row>
    <row r="24645" spans="4:22" x14ac:dyDescent="0.25">
      <c r="D24645" s="27"/>
      <c r="V24645" s="17"/>
    </row>
    <row r="24646" spans="4:22" x14ac:dyDescent="0.25">
      <c r="D24646" s="27"/>
      <c r="V24646" s="17"/>
    </row>
    <row r="24647" spans="4:22" x14ac:dyDescent="0.25">
      <c r="D24647" s="27"/>
      <c r="V24647" s="17"/>
    </row>
    <row r="24648" spans="4:22" x14ac:dyDescent="0.25">
      <c r="D24648" s="27"/>
      <c r="V24648" s="17"/>
    </row>
    <row r="24649" spans="4:22" x14ac:dyDescent="0.25">
      <c r="D24649" s="27"/>
      <c r="V24649" s="17"/>
    </row>
    <row r="24650" spans="4:22" x14ac:dyDescent="0.25">
      <c r="D24650" s="27"/>
      <c r="V24650" s="17"/>
    </row>
    <row r="24651" spans="4:22" x14ac:dyDescent="0.25">
      <c r="D24651" s="27"/>
      <c r="V24651" s="17"/>
    </row>
    <row r="24652" spans="4:22" x14ac:dyDescent="0.25">
      <c r="D24652" s="27"/>
      <c r="V24652" s="17"/>
    </row>
    <row r="24653" spans="4:22" x14ac:dyDescent="0.25">
      <c r="D24653" s="27"/>
      <c r="V24653" s="17"/>
    </row>
    <row r="24654" spans="4:22" x14ac:dyDescent="0.25">
      <c r="D24654" s="27"/>
      <c r="V24654" s="17"/>
    </row>
    <row r="24655" spans="4:22" x14ac:dyDescent="0.25">
      <c r="D24655" s="27"/>
      <c r="V24655" s="17"/>
    </row>
    <row r="24656" spans="4:22" x14ac:dyDescent="0.25">
      <c r="D24656" s="27"/>
      <c r="V24656" s="17"/>
    </row>
    <row r="24657" spans="4:22" x14ac:dyDescent="0.25">
      <c r="D24657" s="27"/>
      <c r="V24657" s="17"/>
    </row>
    <row r="24658" spans="4:22" x14ac:dyDescent="0.25">
      <c r="D24658" s="27"/>
      <c r="V24658" s="17"/>
    </row>
    <row r="24659" spans="4:22" x14ac:dyDescent="0.25">
      <c r="D24659" s="27"/>
      <c r="V24659" s="17"/>
    </row>
    <row r="24660" spans="4:22" x14ac:dyDescent="0.25">
      <c r="D24660" s="27"/>
      <c r="V24660" s="17"/>
    </row>
    <row r="24661" spans="4:22" x14ac:dyDescent="0.25">
      <c r="D24661" s="27"/>
      <c r="V24661" s="17"/>
    </row>
    <row r="24662" spans="4:22" x14ac:dyDescent="0.25">
      <c r="D24662" s="27"/>
      <c r="V24662" s="17"/>
    </row>
    <row r="24663" spans="4:22" x14ac:dyDescent="0.25">
      <c r="D24663" s="27"/>
      <c r="V24663" s="17"/>
    </row>
    <row r="24664" spans="4:22" x14ac:dyDescent="0.25">
      <c r="D24664" s="27"/>
      <c r="V24664" s="17"/>
    </row>
    <row r="24665" spans="4:22" x14ac:dyDescent="0.25">
      <c r="D24665" s="27"/>
      <c r="V24665" s="17"/>
    </row>
    <row r="24666" spans="4:22" x14ac:dyDescent="0.25">
      <c r="D24666" s="27"/>
      <c r="V24666" s="17"/>
    </row>
    <row r="24667" spans="4:22" x14ac:dyDescent="0.25">
      <c r="D24667" s="27"/>
      <c r="V24667" s="17"/>
    </row>
    <row r="24668" spans="4:22" x14ac:dyDescent="0.25">
      <c r="D24668" s="27"/>
      <c r="V24668" s="17"/>
    </row>
    <row r="24669" spans="4:22" x14ac:dyDescent="0.25">
      <c r="D24669" s="27"/>
      <c r="V24669" s="17"/>
    </row>
    <row r="24670" spans="4:22" x14ac:dyDescent="0.25">
      <c r="D24670" s="27"/>
      <c r="V24670" s="17"/>
    </row>
    <row r="24671" spans="4:22" x14ac:dyDescent="0.25">
      <c r="D24671" s="27"/>
      <c r="V24671" s="17"/>
    </row>
    <row r="24672" spans="4:22" x14ac:dyDescent="0.25">
      <c r="D24672" s="27"/>
      <c r="V24672" s="17"/>
    </row>
    <row r="24673" spans="4:22" x14ac:dyDescent="0.25">
      <c r="D24673" s="27"/>
      <c r="V24673" s="17"/>
    </row>
    <row r="24674" spans="4:22" x14ac:dyDescent="0.25">
      <c r="D24674" s="27"/>
      <c r="V24674" s="17"/>
    </row>
    <row r="24675" spans="4:22" x14ac:dyDescent="0.25">
      <c r="D24675" s="27"/>
      <c r="V24675" s="17"/>
    </row>
    <row r="24676" spans="4:22" x14ac:dyDescent="0.25">
      <c r="D24676" s="27"/>
      <c r="V24676" s="17"/>
    </row>
    <row r="24677" spans="4:22" x14ac:dyDescent="0.25">
      <c r="D24677" s="27"/>
      <c r="V24677" s="17"/>
    </row>
    <row r="24678" spans="4:22" x14ac:dyDescent="0.25">
      <c r="D24678" s="27"/>
      <c r="V24678" s="17"/>
    </row>
    <row r="24679" spans="4:22" x14ac:dyDescent="0.25">
      <c r="D24679" s="27"/>
      <c r="V24679" s="17"/>
    </row>
    <row r="24680" spans="4:22" x14ac:dyDescent="0.25">
      <c r="D24680" s="27"/>
      <c r="V24680" s="17"/>
    </row>
    <row r="24681" spans="4:22" x14ac:dyDescent="0.25">
      <c r="D24681" s="27"/>
      <c r="V24681" s="17"/>
    </row>
    <row r="24682" spans="4:22" x14ac:dyDescent="0.25">
      <c r="D24682" s="27"/>
      <c r="V24682" s="17"/>
    </row>
    <row r="24683" spans="4:22" x14ac:dyDescent="0.25">
      <c r="D24683" s="27"/>
      <c r="V24683" s="17"/>
    </row>
    <row r="24684" spans="4:22" x14ac:dyDescent="0.25">
      <c r="D24684" s="27"/>
      <c r="V24684" s="17"/>
    </row>
    <row r="24685" spans="4:22" x14ac:dyDescent="0.25">
      <c r="D24685" s="27"/>
      <c r="V24685" s="17"/>
    </row>
    <row r="24686" spans="4:22" x14ac:dyDescent="0.25">
      <c r="D24686" s="27"/>
      <c r="V24686" s="17"/>
    </row>
    <row r="24687" spans="4:22" x14ac:dyDescent="0.25">
      <c r="D24687" s="27"/>
      <c r="V24687" s="17"/>
    </row>
    <row r="24688" spans="4:22" x14ac:dyDescent="0.25">
      <c r="D24688" s="27"/>
      <c r="V24688" s="17"/>
    </row>
    <row r="24689" spans="4:22" x14ac:dyDescent="0.25">
      <c r="D24689" s="27"/>
      <c r="V24689" s="17"/>
    </row>
    <row r="24690" spans="4:22" x14ac:dyDescent="0.25">
      <c r="D24690" s="27"/>
      <c r="V24690" s="17"/>
    </row>
    <row r="24691" spans="4:22" x14ac:dyDescent="0.25">
      <c r="D24691" s="27"/>
      <c r="V24691" s="17"/>
    </row>
    <row r="24692" spans="4:22" x14ac:dyDescent="0.25">
      <c r="D24692" s="27"/>
      <c r="V24692" s="17"/>
    </row>
    <row r="24693" spans="4:22" x14ac:dyDescent="0.25">
      <c r="D24693" s="27"/>
      <c r="V24693" s="17"/>
    </row>
    <row r="24694" spans="4:22" x14ac:dyDescent="0.25">
      <c r="D24694" s="27"/>
      <c r="V24694" s="17"/>
    </row>
    <row r="24695" spans="4:22" x14ac:dyDescent="0.25">
      <c r="D24695" s="27"/>
      <c r="V24695" s="17"/>
    </row>
    <row r="24696" spans="4:22" x14ac:dyDescent="0.25">
      <c r="D24696" s="27"/>
      <c r="V24696" s="17"/>
    </row>
    <row r="24697" spans="4:22" x14ac:dyDescent="0.25">
      <c r="D24697" s="27"/>
      <c r="V24697" s="17"/>
    </row>
    <row r="24698" spans="4:22" x14ac:dyDescent="0.25">
      <c r="D24698" s="27"/>
      <c r="V24698" s="17"/>
    </row>
    <row r="24699" spans="4:22" x14ac:dyDescent="0.25">
      <c r="D24699" s="27"/>
      <c r="V24699" s="17"/>
    </row>
    <row r="24700" spans="4:22" x14ac:dyDescent="0.25">
      <c r="D24700" s="27"/>
      <c r="V24700" s="17"/>
    </row>
    <row r="24701" spans="4:22" x14ac:dyDescent="0.25">
      <c r="D24701" s="27"/>
      <c r="V24701" s="17"/>
    </row>
    <row r="24702" spans="4:22" x14ac:dyDescent="0.25">
      <c r="D24702" s="27"/>
      <c r="V24702" s="17"/>
    </row>
    <row r="24703" spans="4:22" x14ac:dyDescent="0.25">
      <c r="D24703" s="27"/>
      <c r="V24703" s="17"/>
    </row>
    <row r="24704" spans="4:22" x14ac:dyDescent="0.25">
      <c r="D24704" s="27"/>
      <c r="V24704" s="17"/>
    </row>
    <row r="24705" spans="4:22" x14ac:dyDescent="0.25">
      <c r="D24705" s="27"/>
      <c r="V24705" s="17"/>
    </row>
    <row r="24706" spans="4:22" x14ac:dyDescent="0.25">
      <c r="D24706" s="27"/>
      <c r="V24706" s="17"/>
    </row>
    <row r="24707" spans="4:22" x14ac:dyDescent="0.25">
      <c r="D24707" s="27"/>
      <c r="V24707" s="17"/>
    </row>
    <row r="24708" spans="4:22" x14ac:dyDescent="0.25">
      <c r="D24708" s="27"/>
      <c r="V24708" s="17"/>
    </row>
    <row r="24709" spans="4:22" x14ac:dyDescent="0.25">
      <c r="D24709" s="27"/>
      <c r="V24709" s="17"/>
    </row>
    <row r="24710" spans="4:22" x14ac:dyDescent="0.25">
      <c r="D24710" s="27"/>
      <c r="V24710" s="17"/>
    </row>
    <row r="24711" spans="4:22" x14ac:dyDescent="0.25">
      <c r="D24711" s="27"/>
      <c r="V24711" s="17"/>
    </row>
    <row r="24712" spans="4:22" x14ac:dyDescent="0.25">
      <c r="D24712" s="27"/>
      <c r="V24712" s="17"/>
    </row>
    <row r="24713" spans="4:22" x14ac:dyDescent="0.25">
      <c r="D24713" s="27"/>
      <c r="V24713" s="17"/>
    </row>
    <row r="24714" spans="4:22" x14ac:dyDescent="0.25">
      <c r="D24714" s="27"/>
      <c r="V24714" s="17"/>
    </row>
    <row r="24715" spans="4:22" x14ac:dyDescent="0.25">
      <c r="D24715" s="27"/>
      <c r="V24715" s="17"/>
    </row>
    <row r="24716" spans="4:22" x14ac:dyDescent="0.25">
      <c r="D24716" s="27"/>
      <c r="V24716" s="17"/>
    </row>
    <row r="24717" spans="4:22" x14ac:dyDescent="0.25">
      <c r="D24717" s="27"/>
      <c r="V24717" s="17"/>
    </row>
    <row r="24718" spans="4:22" x14ac:dyDescent="0.25">
      <c r="D24718" s="27"/>
      <c r="V24718" s="17"/>
    </row>
    <row r="24719" spans="4:22" x14ac:dyDescent="0.25">
      <c r="D24719" s="27"/>
      <c r="V24719" s="17"/>
    </row>
    <row r="24720" spans="4:22" x14ac:dyDescent="0.25">
      <c r="D24720" s="27"/>
      <c r="V24720" s="17"/>
    </row>
    <row r="24721" spans="4:22" x14ac:dyDescent="0.25">
      <c r="D24721" s="27"/>
      <c r="V24721" s="17"/>
    </row>
    <row r="24722" spans="4:22" x14ac:dyDescent="0.25">
      <c r="D24722" s="27"/>
      <c r="V24722" s="17"/>
    </row>
    <row r="24723" spans="4:22" x14ac:dyDescent="0.25">
      <c r="D24723" s="27"/>
      <c r="V24723" s="17"/>
    </row>
    <row r="24724" spans="4:22" x14ac:dyDescent="0.25">
      <c r="D24724" s="27"/>
      <c r="V24724" s="17"/>
    </row>
    <row r="24725" spans="4:22" x14ac:dyDescent="0.25">
      <c r="D24725" s="27"/>
      <c r="V24725" s="17"/>
    </row>
    <row r="24726" spans="4:22" x14ac:dyDescent="0.25">
      <c r="D24726" s="27"/>
      <c r="V24726" s="17"/>
    </row>
    <row r="24727" spans="4:22" x14ac:dyDescent="0.25">
      <c r="D24727" s="27"/>
      <c r="V24727" s="17"/>
    </row>
    <row r="24728" spans="4:22" x14ac:dyDescent="0.25">
      <c r="D24728" s="27"/>
      <c r="V24728" s="17"/>
    </row>
    <row r="24729" spans="4:22" x14ac:dyDescent="0.25">
      <c r="D24729" s="27"/>
      <c r="V24729" s="17"/>
    </row>
    <row r="24730" spans="4:22" x14ac:dyDescent="0.25">
      <c r="D24730" s="27"/>
      <c r="V24730" s="17"/>
    </row>
    <row r="24731" spans="4:22" x14ac:dyDescent="0.25">
      <c r="D24731" s="27"/>
      <c r="V24731" s="17"/>
    </row>
    <row r="24732" spans="4:22" x14ac:dyDescent="0.25">
      <c r="D24732" s="27"/>
      <c r="V24732" s="17"/>
    </row>
    <row r="24733" spans="4:22" x14ac:dyDescent="0.25">
      <c r="D24733" s="27"/>
      <c r="V24733" s="17"/>
    </row>
    <row r="24734" spans="4:22" x14ac:dyDescent="0.25">
      <c r="D24734" s="27"/>
      <c r="V24734" s="17"/>
    </row>
    <row r="24735" spans="4:22" x14ac:dyDescent="0.25">
      <c r="D24735" s="27"/>
      <c r="V24735" s="17"/>
    </row>
    <row r="24736" spans="4:22" x14ac:dyDescent="0.25">
      <c r="D24736" s="27"/>
      <c r="V24736" s="17"/>
    </row>
    <row r="24737" spans="4:22" x14ac:dyDescent="0.25">
      <c r="D24737" s="27"/>
      <c r="V24737" s="17"/>
    </row>
    <row r="24738" spans="4:22" x14ac:dyDescent="0.25">
      <c r="D24738" s="27"/>
      <c r="V24738" s="17"/>
    </row>
    <row r="24739" spans="4:22" x14ac:dyDescent="0.25">
      <c r="D24739" s="27"/>
      <c r="V24739" s="17"/>
    </row>
    <row r="24740" spans="4:22" x14ac:dyDescent="0.25">
      <c r="D24740" s="27"/>
      <c r="V24740" s="17"/>
    </row>
    <row r="24741" spans="4:22" x14ac:dyDescent="0.25">
      <c r="D24741" s="27"/>
      <c r="V24741" s="17"/>
    </row>
    <row r="24742" spans="4:22" x14ac:dyDescent="0.25">
      <c r="D24742" s="27"/>
      <c r="V24742" s="17"/>
    </row>
    <row r="24743" spans="4:22" x14ac:dyDescent="0.25">
      <c r="D24743" s="27"/>
      <c r="V24743" s="17"/>
    </row>
    <row r="24744" spans="4:22" x14ac:dyDescent="0.25">
      <c r="D24744" s="27"/>
      <c r="V24744" s="17"/>
    </row>
    <row r="24745" spans="4:22" x14ac:dyDescent="0.25">
      <c r="D24745" s="27"/>
      <c r="V24745" s="17"/>
    </row>
    <row r="24746" spans="4:22" x14ac:dyDescent="0.25">
      <c r="D24746" s="27"/>
      <c r="V24746" s="17"/>
    </row>
    <row r="24747" spans="4:22" x14ac:dyDescent="0.25">
      <c r="D24747" s="27"/>
      <c r="V24747" s="17"/>
    </row>
    <row r="24748" spans="4:22" x14ac:dyDescent="0.25">
      <c r="D24748" s="27"/>
      <c r="V24748" s="17"/>
    </row>
    <row r="24749" spans="4:22" x14ac:dyDescent="0.25">
      <c r="D24749" s="27"/>
      <c r="V24749" s="17"/>
    </row>
    <row r="24750" spans="4:22" x14ac:dyDescent="0.25">
      <c r="D24750" s="27"/>
      <c r="V24750" s="17"/>
    </row>
    <row r="24751" spans="4:22" x14ac:dyDescent="0.25">
      <c r="D24751" s="27"/>
      <c r="V24751" s="17"/>
    </row>
    <row r="24752" spans="4:22" x14ac:dyDescent="0.25">
      <c r="D24752" s="27"/>
      <c r="V24752" s="17"/>
    </row>
    <row r="24753" spans="4:22" x14ac:dyDescent="0.25">
      <c r="D24753" s="27"/>
      <c r="V24753" s="17"/>
    </row>
    <row r="24754" spans="4:22" x14ac:dyDescent="0.25">
      <c r="D24754" s="27"/>
      <c r="V24754" s="17"/>
    </row>
    <row r="24755" spans="4:22" x14ac:dyDescent="0.25">
      <c r="D24755" s="27"/>
      <c r="V24755" s="17"/>
    </row>
    <row r="24756" spans="4:22" x14ac:dyDescent="0.25">
      <c r="D24756" s="27"/>
      <c r="V24756" s="17"/>
    </row>
    <row r="24757" spans="4:22" x14ac:dyDescent="0.25">
      <c r="D24757" s="27"/>
      <c r="V24757" s="17"/>
    </row>
    <row r="24758" spans="4:22" x14ac:dyDescent="0.25">
      <c r="D24758" s="27"/>
      <c r="V24758" s="17"/>
    </row>
    <row r="24759" spans="4:22" x14ac:dyDescent="0.25">
      <c r="D24759" s="27"/>
      <c r="V24759" s="17"/>
    </row>
    <row r="24760" spans="4:22" x14ac:dyDescent="0.25">
      <c r="D24760" s="27"/>
      <c r="V24760" s="17"/>
    </row>
    <row r="24761" spans="4:22" x14ac:dyDescent="0.25">
      <c r="D24761" s="27"/>
      <c r="V24761" s="17"/>
    </row>
    <row r="24762" spans="4:22" x14ac:dyDescent="0.25">
      <c r="D24762" s="27"/>
      <c r="V24762" s="17"/>
    </row>
    <row r="24763" spans="4:22" x14ac:dyDescent="0.25">
      <c r="D24763" s="27"/>
      <c r="V24763" s="17"/>
    </row>
    <row r="24764" spans="4:22" x14ac:dyDescent="0.25">
      <c r="D24764" s="27"/>
      <c r="V24764" s="17"/>
    </row>
    <row r="24765" spans="4:22" x14ac:dyDescent="0.25">
      <c r="D24765" s="27"/>
      <c r="V24765" s="17"/>
    </row>
    <row r="24766" spans="4:22" x14ac:dyDescent="0.25">
      <c r="D24766" s="27"/>
      <c r="V24766" s="17"/>
    </row>
    <row r="24767" spans="4:22" x14ac:dyDescent="0.25">
      <c r="D24767" s="27"/>
      <c r="V24767" s="17"/>
    </row>
    <row r="24768" spans="4:22" x14ac:dyDescent="0.25">
      <c r="D24768" s="27"/>
      <c r="V24768" s="17"/>
    </row>
    <row r="24769" spans="4:22" x14ac:dyDescent="0.25">
      <c r="D24769" s="27"/>
      <c r="V24769" s="17"/>
    </row>
    <row r="24770" spans="4:22" x14ac:dyDescent="0.25">
      <c r="D24770" s="27"/>
      <c r="V24770" s="17"/>
    </row>
    <row r="24771" spans="4:22" x14ac:dyDescent="0.25">
      <c r="D24771" s="27"/>
      <c r="V24771" s="17"/>
    </row>
    <row r="24772" spans="4:22" x14ac:dyDescent="0.25">
      <c r="D24772" s="27"/>
      <c r="V24772" s="17"/>
    </row>
    <row r="24773" spans="4:22" x14ac:dyDescent="0.25">
      <c r="D24773" s="27"/>
      <c r="V24773" s="17"/>
    </row>
    <row r="24774" spans="4:22" x14ac:dyDescent="0.25">
      <c r="D24774" s="27"/>
      <c r="V24774" s="17"/>
    </row>
    <row r="24775" spans="4:22" x14ac:dyDescent="0.25">
      <c r="D24775" s="27"/>
      <c r="V24775" s="17"/>
    </row>
    <row r="24776" spans="4:22" x14ac:dyDescent="0.25">
      <c r="D24776" s="27"/>
      <c r="V24776" s="17"/>
    </row>
    <row r="24777" spans="4:22" x14ac:dyDescent="0.25">
      <c r="D24777" s="27"/>
      <c r="V24777" s="17"/>
    </row>
    <row r="24778" spans="4:22" x14ac:dyDescent="0.25">
      <c r="D24778" s="27"/>
      <c r="V24778" s="17"/>
    </row>
    <row r="24779" spans="4:22" x14ac:dyDescent="0.25">
      <c r="D24779" s="27"/>
      <c r="V24779" s="17"/>
    </row>
    <row r="24780" spans="4:22" x14ac:dyDescent="0.25">
      <c r="D24780" s="27"/>
      <c r="V24780" s="17"/>
    </row>
    <row r="24781" spans="4:22" x14ac:dyDescent="0.25">
      <c r="D24781" s="27"/>
      <c r="V24781" s="17"/>
    </row>
    <row r="24782" spans="4:22" x14ac:dyDescent="0.25">
      <c r="D24782" s="27"/>
      <c r="V24782" s="17"/>
    </row>
    <row r="24783" spans="4:22" x14ac:dyDescent="0.25">
      <c r="D24783" s="27"/>
      <c r="V24783" s="17"/>
    </row>
    <row r="24784" spans="4:22" x14ac:dyDescent="0.25">
      <c r="D24784" s="27"/>
      <c r="V24784" s="17"/>
    </row>
    <row r="24785" spans="4:22" x14ac:dyDescent="0.25">
      <c r="D24785" s="27"/>
      <c r="V24785" s="17"/>
    </row>
    <row r="24786" spans="4:22" x14ac:dyDescent="0.25">
      <c r="D24786" s="27"/>
      <c r="V24786" s="17"/>
    </row>
    <row r="24787" spans="4:22" x14ac:dyDescent="0.25">
      <c r="D24787" s="27"/>
      <c r="V24787" s="17"/>
    </row>
    <row r="24788" spans="4:22" x14ac:dyDescent="0.25">
      <c r="D24788" s="27"/>
      <c r="V24788" s="17"/>
    </row>
    <row r="24789" spans="4:22" x14ac:dyDescent="0.25">
      <c r="D24789" s="27"/>
      <c r="V24789" s="17"/>
    </row>
    <row r="24790" spans="4:22" x14ac:dyDescent="0.25">
      <c r="D24790" s="27"/>
      <c r="V24790" s="17"/>
    </row>
    <row r="24791" spans="4:22" x14ac:dyDescent="0.25">
      <c r="D24791" s="27"/>
      <c r="V24791" s="17"/>
    </row>
    <row r="24792" spans="4:22" x14ac:dyDescent="0.25">
      <c r="D24792" s="27"/>
      <c r="V24792" s="17"/>
    </row>
    <row r="24793" spans="4:22" x14ac:dyDescent="0.25">
      <c r="D24793" s="27"/>
      <c r="V24793" s="17"/>
    </row>
    <row r="24794" spans="4:22" x14ac:dyDescent="0.25">
      <c r="D24794" s="27"/>
      <c r="V24794" s="17"/>
    </row>
    <row r="24795" spans="4:22" x14ac:dyDescent="0.25">
      <c r="D24795" s="27"/>
      <c r="V24795" s="17"/>
    </row>
    <row r="24796" spans="4:22" x14ac:dyDescent="0.25">
      <c r="D24796" s="27"/>
      <c r="V24796" s="17"/>
    </row>
    <row r="24797" spans="4:22" x14ac:dyDescent="0.25">
      <c r="D24797" s="27"/>
      <c r="V24797" s="17"/>
    </row>
    <row r="24798" spans="4:22" x14ac:dyDescent="0.25">
      <c r="D24798" s="27"/>
      <c r="V24798" s="17"/>
    </row>
    <row r="24799" spans="4:22" x14ac:dyDescent="0.25">
      <c r="D24799" s="27"/>
      <c r="V24799" s="17"/>
    </row>
    <row r="24800" spans="4:22" x14ac:dyDescent="0.25">
      <c r="D24800" s="27"/>
      <c r="V24800" s="17"/>
    </row>
    <row r="24801" spans="4:22" x14ac:dyDescent="0.25">
      <c r="D24801" s="27"/>
      <c r="V24801" s="17"/>
    </row>
    <row r="24802" spans="4:22" x14ac:dyDescent="0.25">
      <c r="D24802" s="27"/>
      <c r="V24802" s="17"/>
    </row>
    <row r="24803" spans="4:22" x14ac:dyDescent="0.25">
      <c r="D24803" s="27"/>
      <c r="V24803" s="17"/>
    </row>
    <row r="24804" spans="4:22" x14ac:dyDescent="0.25">
      <c r="D24804" s="27"/>
      <c r="V24804" s="17"/>
    </row>
    <row r="24805" spans="4:22" x14ac:dyDescent="0.25">
      <c r="D24805" s="27"/>
      <c r="V24805" s="17"/>
    </row>
    <row r="24806" spans="4:22" x14ac:dyDescent="0.25">
      <c r="D24806" s="27"/>
      <c r="V24806" s="17"/>
    </row>
    <row r="24807" spans="4:22" x14ac:dyDescent="0.25">
      <c r="D24807" s="27"/>
      <c r="V24807" s="17"/>
    </row>
    <row r="24808" spans="4:22" x14ac:dyDescent="0.25">
      <c r="D24808" s="27"/>
      <c r="V24808" s="17"/>
    </row>
    <row r="24809" spans="4:22" x14ac:dyDescent="0.25">
      <c r="D24809" s="27"/>
      <c r="V24809" s="17"/>
    </row>
    <row r="24810" spans="4:22" x14ac:dyDescent="0.25">
      <c r="D24810" s="27"/>
      <c r="V24810" s="17"/>
    </row>
    <row r="24811" spans="4:22" x14ac:dyDescent="0.25">
      <c r="D24811" s="27"/>
      <c r="V24811" s="17"/>
    </row>
    <row r="24812" spans="4:22" x14ac:dyDescent="0.25">
      <c r="D24812" s="27"/>
      <c r="V24812" s="17"/>
    </row>
    <row r="24813" spans="4:22" x14ac:dyDescent="0.25">
      <c r="D24813" s="27"/>
      <c r="V24813" s="17"/>
    </row>
    <row r="24814" spans="4:22" x14ac:dyDescent="0.25">
      <c r="D24814" s="27"/>
      <c r="V24814" s="17"/>
    </row>
    <row r="24815" spans="4:22" x14ac:dyDescent="0.25">
      <c r="D24815" s="27"/>
      <c r="V24815" s="17"/>
    </row>
    <row r="24816" spans="4:22" x14ac:dyDescent="0.25">
      <c r="D24816" s="27"/>
      <c r="V24816" s="17"/>
    </row>
    <row r="24817" spans="4:22" x14ac:dyDescent="0.25">
      <c r="D24817" s="27"/>
      <c r="V24817" s="17"/>
    </row>
    <row r="24818" spans="4:22" x14ac:dyDescent="0.25">
      <c r="D24818" s="27"/>
      <c r="V24818" s="17"/>
    </row>
    <row r="24819" spans="4:22" x14ac:dyDescent="0.25">
      <c r="D24819" s="27"/>
      <c r="V24819" s="17"/>
    </row>
    <row r="24820" spans="4:22" x14ac:dyDescent="0.25">
      <c r="D24820" s="27"/>
      <c r="V24820" s="17"/>
    </row>
    <row r="24821" spans="4:22" x14ac:dyDescent="0.25">
      <c r="D24821" s="27"/>
      <c r="V24821" s="17"/>
    </row>
    <row r="24822" spans="4:22" x14ac:dyDescent="0.25">
      <c r="D24822" s="27"/>
      <c r="V24822" s="17"/>
    </row>
    <row r="24823" spans="4:22" x14ac:dyDescent="0.25">
      <c r="D24823" s="27"/>
      <c r="V24823" s="17"/>
    </row>
    <row r="24824" spans="4:22" x14ac:dyDescent="0.25">
      <c r="D24824" s="27"/>
      <c r="V24824" s="17"/>
    </row>
    <row r="24825" spans="4:22" x14ac:dyDescent="0.25">
      <c r="D24825" s="27"/>
      <c r="V24825" s="17"/>
    </row>
    <row r="24826" spans="4:22" x14ac:dyDescent="0.25">
      <c r="D24826" s="27"/>
      <c r="V24826" s="17"/>
    </row>
    <row r="24827" spans="4:22" x14ac:dyDescent="0.25">
      <c r="D24827" s="27"/>
      <c r="V24827" s="17"/>
    </row>
    <row r="24828" spans="4:22" x14ac:dyDescent="0.25">
      <c r="D24828" s="27"/>
      <c r="V24828" s="17"/>
    </row>
    <row r="24829" spans="4:22" x14ac:dyDescent="0.25">
      <c r="D24829" s="27"/>
      <c r="V24829" s="17"/>
    </row>
    <row r="24830" spans="4:22" x14ac:dyDescent="0.25">
      <c r="D24830" s="27"/>
      <c r="V24830" s="17"/>
    </row>
    <row r="24831" spans="4:22" x14ac:dyDescent="0.25">
      <c r="D24831" s="27"/>
      <c r="V24831" s="17"/>
    </row>
    <row r="24832" spans="4:22" x14ac:dyDescent="0.25">
      <c r="D24832" s="27"/>
      <c r="V24832" s="17"/>
    </row>
    <row r="24833" spans="4:22" x14ac:dyDescent="0.25">
      <c r="D24833" s="27"/>
      <c r="V24833" s="17"/>
    </row>
    <row r="24834" spans="4:22" x14ac:dyDescent="0.25">
      <c r="D24834" s="27"/>
      <c r="V24834" s="17"/>
    </row>
    <row r="24835" spans="4:22" x14ac:dyDescent="0.25">
      <c r="D24835" s="27"/>
      <c r="V24835" s="17"/>
    </row>
    <row r="24836" spans="4:22" x14ac:dyDescent="0.25">
      <c r="D24836" s="27"/>
      <c r="V24836" s="17"/>
    </row>
    <row r="24837" spans="4:22" x14ac:dyDescent="0.25">
      <c r="D24837" s="27"/>
      <c r="V24837" s="17"/>
    </row>
    <row r="24838" spans="4:22" x14ac:dyDescent="0.25">
      <c r="D24838" s="27"/>
      <c r="V24838" s="17"/>
    </row>
    <row r="24839" spans="4:22" x14ac:dyDescent="0.25">
      <c r="D24839" s="27"/>
      <c r="V24839" s="17"/>
    </row>
    <row r="24840" spans="4:22" x14ac:dyDescent="0.25">
      <c r="D24840" s="27"/>
      <c r="V24840" s="17"/>
    </row>
    <row r="24841" spans="4:22" x14ac:dyDescent="0.25">
      <c r="D24841" s="27"/>
      <c r="V24841" s="17"/>
    </row>
    <row r="24842" spans="4:22" x14ac:dyDescent="0.25">
      <c r="D24842" s="27"/>
      <c r="V24842" s="17"/>
    </row>
    <row r="24843" spans="4:22" x14ac:dyDescent="0.25">
      <c r="D24843" s="27"/>
      <c r="V24843" s="17"/>
    </row>
    <row r="24844" spans="4:22" x14ac:dyDescent="0.25">
      <c r="D24844" s="27"/>
      <c r="V24844" s="17"/>
    </row>
    <row r="24845" spans="4:22" x14ac:dyDescent="0.25">
      <c r="D24845" s="27"/>
      <c r="V24845" s="17"/>
    </row>
    <row r="24846" spans="4:22" x14ac:dyDescent="0.25">
      <c r="D24846" s="27"/>
      <c r="V24846" s="17"/>
    </row>
    <row r="24847" spans="4:22" x14ac:dyDescent="0.25">
      <c r="D24847" s="27"/>
      <c r="V24847" s="17"/>
    </row>
    <row r="24848" spans="4:22" x14ac:dyDescent="0.25">
      <c r="D24848" s="27"/>
      <c r="V24848" s="17"/>
    </row>
    <row r="24849" spans="4:22" x14ac:dyDescent="0.25">
      <c r="D24849" s="27"/>
      <c r="V24849" s="17"/>
    </row>
    <row r="24850" spans="4:22" x14ac:dyDescent="0.25">
      <c r="D24850" s="27"/>
      <c r="V24850" s="17"/>
    </row>
    <row r="24851" spans="4:22" x14ac:dyDescent="0.25">
      <c r="D24851" s="27"/>
      <c r="V24851" s="17"/>
    </row>
    <row r="24852" spans="4:22" x14ac:dyDescent="0.25">
      <c r="D24852" s="27"/>
      <c r="V24852" s="17"/>
    </row>
    <row r="24853" spans="4:22" x14ac:dyDescent="0.25">
      <c r="D24853" s="27"/>
      <c r="V24853" s="17"/>
    </row>
    <row r="24854" spans="4:22" x14ac:dyDescent="0.25">
      <c r="D24854" s="27"/>
      <c r="V24854" s="17"/>
    </row>
    <row r="24855" spans="4:22" x14ac:dyDescent="0.25">
      <c r="D24855" s="27"/>
      <c r="V24855" s="17"/>
    </row>
    <row r="24856" spans="4:22" x14ac:dyDescent="0.25">
      <c r="D24856" s="27"/>
      <c r="V24856" s="17"/>
    </row>
    <row r="24857" spans="4:22" x14ac:dyDescent="0.25">
      <c r="D24857" s="27"/>
      <c r="V24857" s="17"/>
    </row>
    <row r="24858" spans="4:22" x14ac:dyDescent="0.25">
      <c r="D24858" s="27"/>
      <c r="V24858" s="17"/>
    </row>
    <row r="24859" spans="4:22" x14ac:dyDescent="0.25">
      <c r="D24859" s="27"/>
      <c r="V24859" s="17"/>
    </row>
    <row r="24860" spans="4:22" x14ac:dyDescent="0.25">
      <c r="D24860" s="27"/>
      <c r="V24860" s="17"/>
    </row>
    <row r="24861" spans="4:22" x14ac:dyDescent="0.25">
      <c r="D24861" s="27"/>
      <c r="V24861" s="17"/>
    </row>
    <row r="24862" spans="4:22" x14ac:dyDescent="0.25">
      <c r="D24862" s="27"/>
      <c r="V24862" s="17"/>
    </row>
    <row r="24863" spans="4:22" x14ac:dyDescent="0.25">
      <c r="D24863" s="27"/>
      <c r="V24863" s="17"/>
    </row>
    <row r="24864" spans="4:22" x14ac:dyDescent="0.25">
      <c r="D24864" s="27"/>
      <c r="V24864" s="17"/>
    </row>
    <row r="24865" spans="4:22" x14ac:dyDescent="0.25">
      <c r="D24865" s="27"/>
      <c r="V24865" s="17"/>
    </row>
    <row r="24866" spans="4:22" x14ac:dyDescent="0.25">
      <c r="D24866" s="27"/>
      <c r="V24866" s="17"/>
    </row>
    <row r="24867" spans="4:22" x14ac:dyDescent="0.25">
      <c r="D24867" s="27"/>
      <c r="V24867" s="17"/>
    </row>
    <row r="24868" spans="4:22" x14ac:dyDescent="0.25">
      <c r="D24868" s="27"/>
      <c r="V24868" s="17"/>
    </row>
    <row r="24869" spans="4:22" x14ac:dyDescent="0.25">
      <c r="D24869" s="27"/>
      <c r="V24869" s="17"/>
    </row>
    <row r="24870" spans="4:22" x14ac:dyDescent="0.25">
      <c r="D24870" s="27"/>
      <c r="V24870" s="17"/>
    </row>
    <row r="24871" spans="4:22" x14ac:dyDescent="0.25">
      <c r="D24871" s="27"/>
      <c r="V24871" s="17"/>
    </row>
    <row r="24872" spans="4:22" x14ac:dyDescent="0.25">
      <c r="D24872" s="27"/>
      <c r="V24872" s="17"/>
    </row>
    <row r="24873" spans="4:22" x14ac:dyDescent="0.25">
      <c r="D24873" s="27"/>
      <c r="V24873" s="17"/>
    </row>
    <row r="24874" spans="4:22" x14ac:dyDescent="0.25">
      <c r="D24874" s="27"/>
      <c r="V24874" s="17"/>
    </row>
    <row r="24875" spans="4:22" x14ac:dyDescent="0.25">
      <c r="D24875" s="27"/>
      <c r="V24875" s="17"/>
    </row>
    <row r="24876" spans="4:22" x14ac:dyDescent="0.25">
      <c r="D24876" s="27"/>
      <c r="V24876" s="17"/>
    </row>
    <row r="24877" spans="4:22" x14ac:dyDescent="0.25">
      <c r="D24877" s="27"/>
      <c r="V24877" s="17"/>
    </row>
    <row r="24878" spans="4:22" x14ac:dyDescent="0.25">
      <c r="D24878" s="27"/>
      <c r="V24878" s="17"/>
    </row>
    <row r="24879" spans="4:22" x14ac:dyDescent="0.25">
      <c r="D24879" s="27"/>
      <c r="V24879" s="17"/>
    </row>
    <row r="24880" spans="4:22" x14ac:dyDescent="0.25">
      <c r="D24880" s="27"/>
      <c r="V24880" s="17"/>
    </row>
    <row r="24881" spans="4:22" x14ac:dyDescent="0.25">
      <c r="D24881" s="27"/>
      <c r="V24881" s="17"/>
    </row>
    <row r="24882" spans="4:22" x14ac:dyDescent="0.25">
      <c r="D24882" s="27"/>
      <c r="V24882" s="17"/>
    </row>
    <row r="24883" spans="4:22" x14ac:dyDescent="0.25">
      <c r="D24883" s="27"/>
      <c r="V24883" s="17"/>
    </row>
    <row r="24884" spans="4:22" x14ac:dyDescent="0.25">
      <c r="D24884" s="27"/>
      <c r="V24884" s="17"/>
    </row>
    <row r="24885" spans="4:22" x14ac:dyDescent="0.25">
      <c r="D24885" s="27"/>
      <c r="V24885" s="17"/>
    </row>
    <row r="24886" spans="4:22" x14ac:dyDescent="0.25">
      <c r="D24886" s="27"/>
      <c r="V24886" s="17"/>
    </row>
    <row r="24887" spans="4:22" x14ac:dyDescent="0.25">
      <c r="D24887" s="27"/>
      <c r="V24887" s="17"/>
    </row>
    <row r="24888" spans="4:22" x14ac:dyDescent="0.25">
      <c r="D24888" s="27"/>
      <c r="V24888" s="17"/>
    </row>
    <row r="24889" spans="4:22" x14ac:dyDescent="0.25">
      <c r="D24889" s="27"/>
      <c r="V24889" s="17"/>
    </row>
    <row r="24890" spans="4:22" x14ac:dyDescent="0.25">
      <c r="D24890" s="27"/>
      <c r="V24890" s="17"/>
    </row>
    <row r="24891" spans="4:22" x14ac:dyDescent="0.25">
      <c r="D24891" s="27"/>
      <c r="V24891" s="17"/>
    </row>
    <row r="24892" spans="4:22" x14ac:dyDescent="0.25">
      <c r="D24892" s="27"/>
      <c r="V24892" s="17"/>
    </row>
    <row r="24893" spans="4:22" x14ac:dyDescent="0.25">
      <c r="D24893" s="27"/>
      <c r="V24893" s="17"/>
    </row>
    <row r="24894" spans="4:22" x14ac:dyDescent="0.25">
      <c r="D24894" s="27"/>
      <c r="V24894" s="17"/>
    </row>
    <row r="24895" spans="4:22" x14ac:dyDescent="0.25">
      <c r="D24895" s="27"/>
      <c r="V24895" s="17"/>
    </row>
    <row r="24896" spans="4:22" x14ac:dyDescent="0.25">
      <c r="D24896" s="27"/>
      <c r="V24896" s="17"/>
    </row>
    <row r="24897" spans="4:22" x14ac:dyDescent="0.25">
      <c r="D24897" s="27"/>
      <c r="V24897" s="17"/>
    </row>
    <row r="24898" spans="4:22" x14ac:dyDescent="0.25">
      <c r="D24898" s="27"/>
      <c r="V24898" s="17"/>
    </row>
    <row r="24899" spans="4:22" x14ac:dyDescent="0.25">
      <c r="D24899" s="27"/>
      <c r="V24899" s="17"/>
    </row>
    <row r="24900" spans="4:22" x14ac:dyDescent="0.25">
      <c r="D24900" s="27"/>
      <c r="V24900" s="17"/>
    </row>
    <row r="24901" spans="4:22" x14ac:dyDescent="0.25">
      <c r="D24901" s="27"/>
      <c r="V24901" s="17"/>
    </row>
    <row r="24902" spans="4:22" x14ac:dyDescent="0.25">
      <c r="D24902" s="27"/>
      <c r="V24902" s="17"/>
    </row>
    <row r="24903" spans="4:22" x14ac:dyDescent="0.25">
      <c r="D24903" s="27"/>
      <c r="V24903" s="17"/>
    </row>
    <row r="24904" spans="4:22" x14ac:dyDescent="0.25">
      <c r="D24904" s="27"/>
      <c r="V24904" s="17"/>
    </row>
    <row r="24905" spans="4:22" x14ac:dyDescent="0.25">
      <c r="D24905" s="27"/>
      <c r="V24905" s="17"/>
    </row>
    <row r="24906" spans="4:22" x14ac:dyDescent="0.25">
      <c r="D24906" s="27"/>
      <c r="V24906" s="17"/>
    </row>
    <row r="24907" spans="4:22" x14ac:dyDescent="0.25">
      <c r="D24907" s="27"/>
      <c r="V24907" s="17"/>
    </row>
    <row r="24908" spans="4:22" x14ac:dyDescent="0.25">
      <c r="D24908" s="27"/>
      <c r="V24908" s="17"/>
    </row>
    <row r="24909" spans="4:22" x14ac:dyDescent="0.25">
      <c r="D24909" s="27"/>
      <c r="V24909" s="17"/>
    </row>
    <row r="24910" spans="4:22" x14ac:dyDescent="0.25">
      <c r="D24910" s="27"/>
      <c r="V24910" s="17"/>
    </row>
    <row r="24911" spans="4:22" x14ac:dyDescent="0.25">
      <c r="D24911" s="27"/>
      <c r="V24911" s="17"/>
    </row>
    <row r="24912" spans="4:22" x14ac:dyDescent="0.25">
      <c r="D24912" s="27"/>
      <c r="V24912" s="17"/>
    </row>
    <row r="24913" spans="4:22" x14ac:dyDescent="0.25">
      <c r="D24913" s="27"/>
      <c r="V24913" s="17"/>
    </row>
    <row r="24914" spans="4:22" x14ac:dyDescent="0.25">
      <c r="D24914" s="27"/>
      <c r="V24914" s="17"/>
    </row>
    <row r="24915" spans="4:22" x14ac:dyDescent="0.25">
      <c r="D24915" s="27"/>
      <c r="V24915" s="17"/>
    </row>
    <row r="24916" spans="4:22" x14ac:dyDescent="0.25">
      <c r="D24916" s="27"/>
      <c r="V24916" s="17"/>
    </row>
    <row r="24917" spans="4:22" x14ac:dyDescent="0.25">
      <c r="D24917" s="27"/>
      <c r="V24917" s="17"/>
    </row>
    <row r="24918" spans="4:22" x14ac:dyDescent="0.25">
      <c r="D24918" s="27"/>
      <c r="V24918" s="17"/>
    </row>
    <row r="24919" spans="4:22" x14ac:dyDescent="0.25">
      <c r="D24919" s="27"/>
      <c r="V24919" s="17"/>
    </row>
    <row r="24920" spans="4:22" x14ac:dyDescent="0.25">
      <c r="D24920" s="27"/>
      <c r="V24920" s="17"/>
    </row>
    <row r="24921" spans="4:22" x14ac:dyDescent="0.25">
      <c r="D24921" s="27"/>
      <c r="V24921" s="17"/>
    </row>
    <row r="24922" spans="4:22" x14ac:dyDescent="0.25">
      <c r="D24922" s="27"/>
      <c r="V24922" s="17"/>
    </row>
    <row r="24923" spans="4:22" x14ac:dyDescent="0.25">
      <c r="D24923" s="27"/>
      <c r="V24923" s="17"/>
    </row>
    <row r="24924" spans="4:22" x14ac:dyDescent="0.25">
      <c r="D24924" s="27"/>
      <c r="V24924" s="17"/>
    </row>
    <row r="24925" spans="4:22" x14ac:dyDescent="0.25">
      <c r="D24925" s="27"/>
      <c r="V24925" s="17"/>
    </row>
    <row r="24926" spans="4:22" x14ac:dyDescent="0.25">
      <c r="D24926" s="27"/>
      <c r="V24926" s="17"/>
    </row>
    <row r="24927" spans="4:22" x14ac:dyDescent="0.25">
      <c r="D24927" s="27"/>
      <c r="V24927" s="17"/>
    </row>
    <row r="24928" spans="4:22" x14ac:dyDescent="0.25">
      <c r="D24928" s="27"/>
      <c r="V24928" s="17"/>
    </row>
    <row r="24929" spans="4:22" x14ac:dyDescent="0.25">
      <c r="D24929" s="27"/>
      <c r="V24929" s="17"/>
    </row>
    <row r="24930" spans="4:22" x14ac:dyDescent="0.25">
      <c r="D24930" s="27"/>
      <c r="V24930" s="17"/>
    </row>
    <row r="24931" spans="4:22" x14ac:dyDescent="0.25">
      <c r="D24931" s="27"/>
      <c r="V24931" s="17"/>
    </row>
    <row r="24932" spans="4:22" x14ac:dyDescent="0.25">
      <c r="D24932" s="27"/>
      <c r="V24932" s="17"/>
    </row>
    <row r="24933" spans="4:22" x14ac:dyDescent="0.25">
      <c r="D24933" s="27"/>
      <c r="V24933" s="17"/>
    </row>
    <row r="24934" spans="4:22" x14ac:dyDescent="0.25">
      <c r="D24934" s="27"/>
      <c r="V24934" s="17"/>
    </row>
    <row r="24935" spans="4:22" x14ac:dyDescent="0.25">
      <c r="D24935" s="27"/>
      <c r="V24935" s="17"/>
    </row>
    <row r="24936" spans="4:22" x14ac:dyDescent="0.25">
      <c r="D24936" s="27"/>
      <c r="V24936" s="17"/>
    </row>
    <row r="24937" spans="4:22" x14ac:dyDescent="0.25">
      <c r="D24937" s="27"/>
      <c r="V24937" s="17"/>
    </row>
    <row r="24938" spans="4:22" x14ac:dyDescent="0.25">
      <c r="D24938" s="27"/>
      <c r="V24938" s="17"/>
    </row>
    <row r="24939" spans="4:22" x14ac:dyDescent="0.25">
      <c r="D24939" s="27"/>
      <c r="V24939" s="17"/>
    </row>
    <row r="24940" spans="4:22" x14ac:dyDescent="0.25">
      <c r="D24940" s="27"/>
      <c r="V24940" s="17"/>
    </row>
    <row r="24941" spans="4:22" x14ac:dyDescent="0.25">
      <c r="D24941" s="27"/>
      <c r="V24941" s="17"/>
    </row>
    <row r="24942" spans="4:22" x14ac:dyDescent="0.25">
      <c r="D24942" s="27"/>
      <c r="V24942" s="17"/>
    </row>
    <row r="24943" spans="4:22" x14ac:dyDescent="0.25">
      <c r="D24943" s="27"/>
      <c r="V24943" s="17"/>
    </row>
    <row r="24944" spans="4:22" x14ac:dyDescent="0.25">
      <c r="D24944" s="27"/>
      <c r="V24944" s="17"/>
    </row>
    <row r="24945" spans="4:22" x14ac:dyDescent="0.25">
      <c r="D24945" s="27"/>
      <c r="V24945" s="17"/>
    </row>
    <row r="24946" spans="4:22" x14ac:dyDescent="0.25">
      <c r="D24946" s="27"/>
      <c r="V24946" s="17"/>
    </row>
    <row r="24947" spans="4:22" x14ac:dyDescent="0.25">
      <c r="D24947" s="27"/>
      <c r="V24947" s="17"/>
    </row>
    <row r="24948" spans="4:22" x14ac:dyDescent="0.25">
      <c r="D24948" s="27"/>
      <c r="V24948" s="17"/>
    </row>
    <row r="24949" spans="4:22" x14ac:dyDescent="0.25">
      <c r="D24949" s="27"/>
      <c r="V24949" s="17"/>
    </row>
    <row r="24950" spans="4:22" x14ac:dyDescent="0.25">
      <c r="D24950" s="27"/>
      <c r="V24950" s="17"/>
    </row>
    <row r="24951" spans="4:22" x14ac:dyDescent="0.25">
      <c r="D24951" s="27"/>
      <c r="V24951" s="17"/>
    </row>
    <row r="24952" spans="4:22" x14ac:dyDescent="0.25">
      <c r="D24952" s="27"/>
      <c r="V24952" s="17"/>
    </row>
    <row r="24953" spans="4:22" x14ac:dyDescent="0.25">
      <c r="D24953" s="27"/>
      <c r="V24953" s="17"/>
    </row>
    <row r="24954" spans="4:22" x14ac:dyDescent="0.25">
      <c r="D24954" s="27"/>
      <c r="V24954" s="17"/>
    </row>
    <row r="24955" spans="4:22" x14ac:dyDescent="0.25">
      <c r="D24955" s="27"/>
      <c r="V24955" s="17"/>
    </row>
    <row r="24956" spans="4:22" x14ac:dyDescent="0.25">
      <c r="D24956" s="27"/>
      <c r="V24956" s="17"/>
    </row>
    <row r="24957" spans="4:22" x14ac:dyDescent="0.25">
      <c r="D24957" s="27"/>
      <c r="V24957" s="17"/>
    </row>
    <row r="24958" spans="4:22" x14ac:dyDescent="0.25">
      <c r="D24958" s="27"/>
      <c r="V24958" s="17"/>
    </row>
    <row r="24959" spans="4:22" x14ac:dyDescent="0.25">
      <c r="D24959" s="27"/>
      <c r="V24959" s="17"/>
    </row>
    <row r="24960" spans="4:22" x14ac:dyDescent="0.25">
      <c r="D24960" s="27"/>
      <c r="V24960" s="17"/>
    </row>
    <row r="24961" spans="4:22" x14ac:dyDescent="0.25">
      <c r="D24961" s="27"/>
      <c r="V24961" s="17"/>
    </row>
    <row r="24962" spans="4:22" x14ac:dyDescent="0.25">
      <c r="D24962" s="27"/>
      <c r="V24962" s="17"/>
    </row>
    <row r="24963" spans="4:22" x14ac:dyDescent="0.25">
      <c r="D24963" s="27"/>
      <c r="V24963" s="17"/>
    </row>
    <row r="24964" spans="4:22" x14ac:dyDescent="0.25">
      <c r="D24964" s="27"/>
      <c r="V24964" s="17"/>
    </row>
    <row r="24965" spans="4:22" x14ac:dyDescent="0.25">
      <c r="D24965" s="27"/>
      <c r="V24965" s="17"/>
    </row>
    <row r="24966" spans="4:22" x14ac:dyDescent="0.25">
      <c r="D24966" s="27"/>
      <c r="V24966" s="17"/>
    </row>
    <row r="24967" spans="4:22" x14ac:dyDescent="0.25">
      <c r="D24967" s="27"/>
      <c r="V24967" s="17"/>
    </row>
    <row r="24968" spans="4:22" x14ac:dyDescent="0.25">
      <c r="D24968" s="27"/>
      <c r="V24968" s="17"/>
    </row>
    <row r="24969" spans="4:22" x14ac:dyDescent="0.25">
      <c r="D24969" s="27"/>
      <c r="V24969" s="17"/>
    </row>
    <row r="24970" spans="4:22" x14ac:dyDescent="0.25">
      <c r="D24970" s="27"/>
      <c r="V24970" s="17"/>
    </row>
    <row r="24971" spans="4:22" x14ac:dyDescent="0.25">
      <c r="D24971" s="27"/>
      <c r="V24971" s="17"/>
    </row>
    <row r="24972" spans="4:22" x14ac:dyDescent="0.25">
      <c r="D24972" s="27"/>
      <c r="V24972" s="17"/>
    </row>
    <row r="24973" spans="4:22" x14ac:dyDescent="0.25">
      <c r="D24973" s="27"/>
      <c r="V24973" s="17"/>
    </row>
    <row r="24974" spans="4:22" x14ac:dyDescent="0.25">
      <c r="D24974" s="27"/>
      <c r="V24974" s="17"/>
    </row>
    <row r="24975" spans="4:22" x14ac:dyDescent="0.25">
      <c r="D24975" s="27"/>
      <c r="V24975" s="17"/>
    </row>
    <row r="24976" spans="4:22" x14ac:dyDescent="0.25">
      <c r="D24976" s="27"/>
      <c r="V24976" s="17"/>
    </row>
    <row r="24977" spans="4:22" x14ac:dyDescent="0.25">
      <c r="D24977" s="27"/>
      <c r="V24977" s="17"/>
    </row>
    <row r="24978" spans="4:22" x14ac:dyDescent="0.25">
      <c r="D24978" s="27"/>
      <c r="V24978" s="17"/>
    </row>
    <row r="24979" spans="4:22" x14ac:dyDescent="0.25">
      <c r="D24979" s="27"/>
      <c r="V24979" s="17"/>
    </row>
    <row r="24980" spans="4:22" x14ac:dyDescent="0.25">
      <c r="D24980" s="27"/>
      <c r="V24980" s="17"/>
    </row>
    <row r="24981" spans="4:22" x14ac:dyDescent="0.25">
      <c r="D24981" s="27"/>
      <c r="V24981" s="17"/>
    </row>
    <row r="24982" spans="4:22" x14ac:dyDescent="0.25">
      <c r="D24982" s="27"/>
      <c r="V24982" s="17"/>
    </row>
    <row r="24983" spans="4:22" x14ac:dyDescent="0.25">
      <c r="D24983" s="27"/>
      <c r="V24983" s="17"/>
    </row>
    <row r="24984" spans="4:22" x14ac:dyDescent="0.25">
      <c r="D24984" s="27"/>
      <c r="V24984" s="17"/>
    </row>
    <row r="24985" spans="4:22" x14ac:dyDescent="0.25">
      <c r="D24985" s="27"/>
      <c r="V24985" s="17"/>
    </row>
    <row r="24986" spans="4:22" x14ac:dyDescent="0.25">
      <c r="D24986" s="27"/>
      <c r="V24986" s="17"/>
    </row>
    <row r="24987" spans="4:22" x14ac:dyDescent="0.25">
      <c r="D24987" s="27"/>
      <c r="V24987" s="17"/>
    </row>
    <row r="24988" spans="4:22" x14ac:dyDescent="0.25">
      <c r="D24988" s="27"/>
      <c r="V24988" s="17"/>
    </row>
    <row r="24989" spans="4:22" x14ac:dyDescent="0.25">
      <c r="D24989" s="27"/>
      <c r="V24989" s="17"/>
    </row>
    <row r="24990" spans="4:22" x14ac:dyDescent="0.25">
      <c r="D24990" s="27"/>
      <c r="V24990" s="17"/>
    </row>
    <row r="24991" spans="4:22" x14ac:dyDescent="0.25">
      <c r="D24991" s="27"/>
      <c r="V24991" s="17"/>
    </row>
    <row r="24992" spans="4:22" x14ac:dyDescent="0.25">
      <c r="D24992" s="27"/>
      <c r="V24992" s="17"/>
    </row>
    <row r="24993" spans="4:22" x14ac:dyDescent="0.25">
      <c r="D24993" s="27"/>
      <c r="V24993" s="17"/>
    </row>
    <row r="24994" spans="4:22" x14ac:dyDescent="0.25">
      <c r="D24994" s="27"/>
      <c r="V24994" s="17"/>
    </row>
    <row r="24995" spans="4:22" x14ac:dyDescent="0.25">
      <c r="D24995" s="27"/>
      <c r="V24995" s="17"/>
    </row>
    <row r="24996" spans="4:22" x14ac:dyDescent="0.25">
      <c r="D24996" s="27"/>
      <c r="V24996" s="17"/>
    </row>
    <row r="24997" spans="4:22" x14ac:dyDescent="0.25">
      <c r="D24997" s="27"/>
      <c r="V24997" s="17"/>
    </row>
    <row r="24998" spans="4:22" x14ac:dyDescent="0.25">
      <c r="D24998" s="27"/>
      <c r="V24998" s="17"/>
    </row>
    <row r="24999" spans="4:22" x14ac:dyDescent="0.25">
      <c r="D24999" s="27"/>
      <c r="V24999" s="17"/>
    </row>
    <row r="25000" spans="4:22" x14ac:dyDescent="0.25">
      <c r="D25000" s="27"/>
      <c r="V25000" s="17"/>
    </row>
    <row r="25001" spans="4:22" x14ac:dyDescent="0.25">
      <c r="D25001" s="27"/>
      <c r="V25001" s="17"/>
    </row>
    <row r="25002" spans="4:22" x14ac:dyDescent="0.25">
      <c r="D25002" s="27"/>
      <c r="V25002" s="17"/>
    </row>
    <row r="25003" spans="4:22" x14ac:dyDescent="0.25">
      <c r="D25003" s="27"/>
      <c r="V25003" s="17"/>
    </row>
    <row r="25004" spans="4:22" x14ac:dyDescent="0.25">
      <c r="D25004" s="27"/>
      <c r="V25004" s="17"/>
    </row>
    <row r="25005" spans="4:22" x14ac:dyDescent="0.25">
      <c r="D25005" s="27"/>
      <c r="V25005" s="17"/>
    </row>
    <row r="25006" spans="4:22" x14ac:dyDescent="0.25">
      <c r="D25006" s="27"/>
      <c r="V25006" s="17"/>
    </row>
    <row r="25007" spans="4:22" x14ac:dyDescent="0.25">
      <c r="D25007" s="27"/>
      <c r="V25007" s="17"/>
    </row>
    <row r="25008" spans="4:22" x14ac:dyDescent="0.25">
      <c r="D25008" s="27"/>
      <c r="V25008" s="17"/>
    </row>
    <row r="25009" spans="4:22" x14ac:dyDescent="0.25">
      <c r="D25009" s="27"/>
      <c r="V25009" s="17"/>
    </row>
    <row r="25010" spans="4:22" x14ac:dyDescent="0.25">
      <c r="D25010" s="27"/>
      <c r="V25010" s="17"/>
    </row>
    <row r="25011" spans="4:22" x14ac:dyDescent="0.25">
      <c r="D25011" s="27"/>
      <c r="V25011" s="17"/>
    </row>
    <row r="25012" spans="4:22" x14ac:dyDescent="0.25">
      <c r="D25012" s="27"/>
      <c r="V25012" s="17"/>
    </row>
    <row r="25013" spans="4:22" x14ac:dyDescent="0.25">
      <c r="D25013" s="27"/>
      <c r="V25013" s="17"/>
    </row>
    <row r="25014" spans="4:22" x14ac:dyDescent="0.25">
      <c r="D25014" s="27"/>
      <c r="V25014" s="17"/>
    </row>
    <row r="25015" spans="4:22" x14ac:dyDescent="0.25">
      <c r="D25015" s="27"/>
      <c r="V25015" s="17"/>
    </row>
    <row r="25016" spans="4:22" x14ac:dyDescent="0.25">
      <c r="D25016" s="27"/>
      <c r="V25016" s="17"/>
    </row>
    <row r="25017" spans="4:22" x14ac:dyDescent="0.25">
      <c r="D25017" s="27"/>
      <c r="V25017" s="17"/>
    </row>
    <row r="25018" spans="4:22" x14ac:dyDescent="0.25">
      <c r="D25018" s="27"/>
      <c r="V25018" s="17"/>
    </row>
    <row r="25019" spans="4:22" x14ac:dyDescent="0.25">
      <c r="D25019" s="27"/>
      <c r="V25019" s="17"/>
    </row>
    <row r="25020" spans="4:22" x14ac:dyDescent="0.25">
      <c r="D25020" s="27"/>
      <c r="V25020" s="17"/>
    </row>
    <row r="25021" spans="4:22" x14ac:dyDescent="0.25">
      <c r="D25021" s="27"/>
      <c r="V25021" s="17"/>
    </row>
    <row r="25022" spans="4:22" x14ac:dyDescent="0.25">
      <c r="D25022" s="27"/>
      <c r="V25022" s="17"/>
    </row>
    <row r="25023" spans="4:22" x14ac:dyDescent="0.25">
      <c r="D25023" s="27"/>
      <c r="V25023" s="17"/>
    </row>
    <row r="25024" spans="4:22" x14ac:dyDescent="0.25">
      <c r="D25024" s="27"/>
      <c r="V25024" s="17"/>
    </row>
    <row r="25025" spans="4:22" x14ac:dyDescent="0.25">
      <c r="D25025" s="27"/>
      <c r="V25025" s="17"/>
    </row>
    <row r="25026" spans="4:22" x14ac:dyDescent="0.25">
      <c r="D25026" s="27"/>
      <c r="V25026" s="17"/>
    </row>
    <row r="25027" spans="4:22" x14ac:dyDescent="0.25">
      <c r="D25027" s="27"/>
      <c r="V25027" s="17"/>
    </row>
    <row r="25028" spans="4:22" x14ac:dyDescent="0.25">
      <c r="D25028" s="27"/>
      <c r="V25028" s="17"/>
    </row>
    <row r="25029" spans="4:22" x14ac:dyDescent="0.25">
      <c r="D25029" s="27"/>
      <c r="V25029" s="17"/>
    </row>
    <row r="25030" spans="4:22" x14ac:dyDescent="0.25">
      <c r="D25030" s="27"/>
      <c r="V25030" s="17"/>
    </row>
    <row r="25031" spans="4:22" x14ac:dyDescent="0.25">
      <c r="D25031" s="27"/>
      <c r="V25031" s="17"/>
    </row>
    <row r="25032" spans="4:22" x14ac:dyDescent="0.25">
      <c r="D25032" s="27"/>
      <c r="V25032" s="17"/>
    </row>
    <row r="25033" spans="4:22" x14ac:dyDescent="0.25">
      <c r="D25033" s="27"/>
      <c r="V25033" s="17"/>
    </row>
    <row r="25034" spans="4:22" x14ac:dyDescent="0.25">
      <c r="D25034" s="27"/>
      <c r="V25034" s="17"/>
    </row>
    <row r="25035" spans="4:22" x14ac:dyDescent="0.25">
      <c r="D25035" s="27"/>
      <c r="V25035" s="17"/>
    </row>
    <row r="25036" spans="4:22" x14ac:dyDescent="0.25">
      <c r="D25036" s="27"/>
      <c r="V25036" s="17"/>
    </row>
    <row r="25037" spans="4:22" x14ac:dyDescent="0.25">
      <c r="D25037" s="27"/>
      <c r="V25037" s="17"/>
    </row>
    <row r="25038" spans="4:22" x14ac:dyDescent="0.25">
      <c r="D25038" s="27"/>
      <c r="V25038" s="17"/>
    </row>
    <row r="25039" spans="4:22" x14ac:dyDescent="0.25">
      <c r="D25039" s="27"/>
      <c r="V25039" s="17"/>
    </row>
    <row r="25040" spans="4:22" x14ac:dyDescent="0.25">
      <c r="D25040" s="27"/>
      <c r="V25040" s="17"/>
    </row>
    <row r="25041" spans="4:22" x14ac:dyDescent="0.25">
      <c r="D25041" s="27"/>
      <c r="V25041" s="17"/>
    </row>
    <row r="25042" spans="4:22" x14ac:dyDescent="0.25">
      <c r="D25042" s="27"/>
      <c r="V25042" s="17"/>
    </row>
    <row r="25043" spans="4:22" x14ac:dyDescent="0.25">
      <c r="D25043" s="27"/>
      <c r="V25043" s="17"/>
    </row>
    <row r="25044" spans="4:22" x14ac:dyDescent="0.25">
      <c r="D25044" s="27"/>
      <c r="V25044" s="17"/>
    </row>
    <row r="25045" spans="4:22" x14ac:dyDescent="0.25">
      <c r="D25045" s="27"/>
      <c r="V25045" s="17"/>
    </row>
    <row r="25046" spans="4:22" x14ac:dyDescent="0.25">
      <c r="D25046" s="27"/>
      <c r="V25046" s="17"/>
    </row>
    <row r="25047" spans="4:22" x14ac:dyDescent="0.25">
      <c r="D25047" s="27"/>
      <c r="V25047" s="17"/>
    </row>
    <row r="25048" spans="4:22" x14ac:dyDescent="0.25">
      <c r="D25048" s="27"/>
      <c r="V25048" s="17"/>
    </row>
    <row r="25049" spans="4:22" x14ac:dyDescent="0.25">
      <c r="D25049" s="27"/>
      <c r="V25049" s="17"/>
    </row>
    <row r="25050" spans="4:22" x14ac:dyDescent="0.25">
      <c r="D25050" s="27"/>
      <c r="V25050" s="17"/>
    </row>
    <row r="25051" spans="4:22" x14ac:dyDescent="0.25">
      <c r="D25051" s="27"/>
      <c r="V25051" s="17"/>
    </row>
    <row r="25052" spans="4:22" x14ac:dyDescent="0.25">
      <c r="D25052" s="27"/>
      <c r="V25052" s="17"/>
    </row>
    <row r="25053" spans="4:22" x14ac:dyDescent="0.25">
      <c r="D25053" s="27"/>
      <c r="V25053" s="17"/>
    </row>
    <row r="25054" spans="4:22" x14ac:dyDescent="0.25">
      <c r="D25054" s="27"/>
      <c r="V25054" s="17"/>
    </row>
    <row r="25055" spans="4:22" x14ac:dyDescent="0.25">
      <c r="D25055" s="27"/>
      <c r="V25055" s="17"/>
    </row>
    <row r="25056" spans="4:22" x14ac:dyDescent="0.25">
      <c r="D25056" s="27"/>
      <c r="V25056" s="17"/>
    </row>
    <row r="25057" spans="4:22" x14ac:dyDescent="0.25">
      <c r="D25057" s="27"/>
      <c r="V25057" s="17"/>
    </row>
    <row r="25058" spans="4:22" x14ac:dyDescent="0.25">
      <c r="D25058" s="27"/>
      <c r="V25058" s="17"/>
    </row>
    <row r="25059" spans="4:22" x14ac:dyDescent="0.25">
      <c r="D25059" s="27"/>
      <c r="V25059" s="17"/>
    </row>
    <row r="25060" spans="4:22" x14ac:dyDescent="0.25">
      <c r="D25060" s="27"/>
      <c r="V25060" s="17"/>
    </row>
    <row r="25061" spans="4:22" x14ac:dyDescent="0.25">
      <c r="D25061" s="27"/>
      <c r="V25061" s="17"/>
    </row>
    <row r="25062" spans="4:22" x14ac:dyDescent="0.25">
      <c r="D25062" s="27"/>
      <c r="V25062" s="17"/>
    </row>
    <row r="25063" spans="4:22" x14ac:dyDescent="0.25">
      <c r="D25063" s="27"/>
      <c r="V25063" s="17"/>
    </row>
    <row r="25064" spans="4:22" x14ac:dyDescent="0.25">
      <c r="D25064" s="27"/>
      <c r="V25064" s="17"/>
    </row>
    <row r="25065" spans="4:22" x14ac:dyDescent="0.25">
      <c r="D25065" s="27"/>
      <c r="V25065" s="17"/>
    </row>
    <row r="25066" spans="4:22" x14ac:dyDescent="0.25">
      <c r="D25066" s="27"/>
      <c r="V25066" s="17"/>
    </row>
    <row r="25067" spans="4:22" x14ac:dyDescent="0.25">
      <c r="D25067" s="27"/>
      <c r="V25067" s="17"/>
    </row>
    <row r="25068" spans="4:22" x14ac:dyDescent="0.25">
      <c r="D25068" s="27"/>
      <c r="V25068" s="17"/>
    </row>
    <row r="25069" spans="4:22" x14ac:dyDescent="0.25">
      <c r="D25069" s="27"/>
      <c r="V25069" s="17"/>
    </row>
    <row r="25070" spans="4:22" x14ac:dyDescent="0.25">
      <c r="D25070" s="27"/>
      <c r="V25070" s="17"/>
    </row>
    <row r="25071" spans="4:22" x14ac:dyDescent="0.25">
      <c r="D25071" s="27"/>
      <c r="V25071" s="17"/>
    </row>
    <row r="25072" spans="4:22" x14ac:dyDescent="0.25">
      <c r="D25072" s="27"/>
      <c r="V25072" s="17"/>
    </row>
    <row r="25073" spans="4:22" x14ac:dyDescent="0.25">
      <c r="D25073" s="27"/>
      <c r="V25073" s="17"/>
    </row>
    <row r="25074" spans="4:22" x14ac:dyDescent="0.25">
      <c r="D25074" s="27"/>
      <c r="V25074" s="17"/>
    </row>
    <row r="25075" spans="4:22" x14ac:dyDescent="0.25">
      <c r="D25075" s="27"/>
      <c r="V25075" s="17"/>
    </row>
    <row r="25076" spans="4:22" x14ac:dyDescent="0.25">
      <c r="D25076" s="27"/>
      <c r="V25076" s="17"/>
    </row>
    <row r="25077" spans="4:22" x14ac:dyDescent="0.25">
      <c r="D25077" s="27"/>
      <c r="V25077" s="17"/>
    </row>
    <row r="25078" spans="4:22" x14ac:dyDescent="0.25">
      <c r="D25078" s="27"/>
      <c r="V25078" s="17"/>
    </row>
    <row r="25079" spans="4:22" x14ac:dyDescent="0.25">
      <c r="D25079" s="27"/>
      <c r="V25079" s="17"/>
    </row>
    <row r="25080" spans="4:22" x14ac:dyDescent="0.25">
      <c r="D25080" s="27"/>
      <c r="V25080" s="17"/>
    </row>
    <row r="25081" spans="4:22" x14ac:dyDescent="0.25">
      <c r="D25081" s="27"/>
      <c r="V25081" s="17"/>
    </row>
    <row r="25082" spans="4:22" x14ac:dyDescent="0.25">
      <c r="D25082" s="27"/>
      <c r="V25082" s="17"/>
    </row>
    <row r="25083" spans="4:22" x14ac:dyDescent="0.25">
      <c r="D25083" s="27"/>
      <c r="V25083" s="17"/>
    </row>
    <row r="25084" spans="4:22" x14ac:dyDescent="0.25">
      <c r="D25084" s="27"/>
      <c r="V25084" s="17"/>
    </row>
    <row r="25085" spans="4:22" x14ac:dyDescent="0.25">
      <c r="D25085" s="27"/>
      <c r="V25085" s="17"/>
    </row>
    <row r="25086" spans="4:22" x14ac:dyDescent="0.25">
      <c r="D25086" s="27"/>
      <c r="V25086" s="17"/>
    </row>
    <row r="25087" spans="4:22" x14ac:dyDescent="0.25">
      <c r="D25087" s="27"/>
      <c r="V25087" s="17"/>
    </row>
    <row r="25088" spans="4:22" x14ac:dyDescent="0.25">
      <c r="D25088" s="27"/>
      <c r="V25088" s="17"/>
    </row>
    <row r="25089" spans="4:22" x14ac:dyDescent="0.25">
      <c r="D25089" s="27"/>
      <c r="V25089" s="17"/>
    </row>
    <row r="25090" spans="4:22" x14ac:dyDescent="0.25">
      <c r="D25090" s="27"/>
      <c r="V25090" s="17"/>
    </row>
    <row r="25091" spans="4:22" x14ac:dyDescent="0.25">
      <c r="D25091" s="27"/>
      <c r="V25091" s="17"/>
    </row>
    <row r="25092" spans="4:22" x14ac:dyDescent="0.25">
      <c r="D25092" s="27"/>
      <c r="V25092" s="17"/>
    </row>
    <row r="25093" spans="4:22" x14ac:dyDescent="0.25">
      <c r="D25093" s="27"/>
      <c r="V25093" s="17"/>
    </row>
    <row r="25094" spans="4:22" x14ac:dyDescent="0.25">
      <c r="D25094" s="27"/>
      <c r="V25094" s="17"/>
    </row>
    <row r="25095" spans="4:22" x14ac:dyDescent="0.25">
      <c r="D25095" s="27"/>
      <c r="V25095" s="17"/>
    </row>
    <row r="25096" spans="4:22" x14ac:dyDescent="0.25">
      <c r="D25096" s="27"/>
      <c r="V25096" s="17"/>
    </row>
    <row r="25097" spans="4:22" x14ac:dyDescent="0.25">
      <c r="D25097" s="27"/>
      <c r="V25097" s="17"/>
    </row>
    <row r="25098" spans="4:22" x14ac:dyDescent="0.25">
      <c r="D25098" s="27"/>
      <c r="V25098" s="17"/>
    </row>
    <row r="25099" spans="4:22" x14ac:dyDescent="0.25">
      <c r="D25099" s="27"/>
      <c r="V25099" s="17"/>
    </row>
    <row r="25100" spans="4:22" x14ac:dyDescent="0.25">
      <c r="D25100" s="27"/>
      <c r="V25100" s="17"/>
    </row>
    <row r="25101" spans="4:22" x14ac:dyDescent="0.25">
      <c r="D25101" s="27"/>
      <c r="V25101" s="17"/>
    </row>
    <row r="25102" spans="4:22" x14ac:dyDescent="0.25">
      <c r="D25102" s="27"/>
      <c r="V25102" s="17"/>
    </row>
    <row r="25103" spans="4:22" x14ac:dyDescent="0.25">
      <c r="D25103" s="27"/>
      <c r="V25103" s="17"/>
    </row>
    <row r="25104" spans="4:22" x14ac:dyDescent="0.25">
      <c r="D25104" s="27"/>
      <c r="V25104" s="17"/>
    </row>
    <row r="25105" spans="4:22" x14ac:dyDescent="0.25">
      <c r="D25105" s="27"/>
      <c r="V25105" s="17"/>
    </row>
    <row r="25106" spans="4:22" x14ac:dyDescent="0.25">
      <c r="D25106" s="27"/>
      <c r="V25106" s="17"/>
    </row>
    <row r="25107" spans="4:22" x14ac:dyDescent="0.25">
      <c r="D25107" s="27"/>
      <c r="V25107" s="17"/>
    </row>
    <row r="25108" spans="4:22" x14ac:dyDescent="0.25">
      <c r="D25108" s="27"/>
      <c r="V25108" s="17"/>
    </row>
    <row r="25109" spans="4:22" x14ac:dyDescent="0.25">
      <c r="D25109" s="27"/>
      <c r="V25109" s="17"/>
    </row>
    <row r="25110" spans="4:22" x14ac:dyDescent="0.25">
      <c r="D25110" s="27"/>
      <c r="V25110" s="17"/>
    </row>
    <row r="25111" spans="4:22" x14ac:dyDescent="0.25">
      <c r="D25111" s="27"/>
      <c r="V25111" s="17"/>
    </row>
    <row r="25112" spans="4:22" x14ac:dyDescent="0.25">
      <c r="D25112" s="27"/>
      <c r="V25112" s="17"/>
    </row>
    <row r="25113" spans="4:22" x14ac:dyDescent="0.25">
      <c r="D25113" s="27"/>
      <c r="V25113" s="17"/>
    </row>
    <row r="25114" spans="4:22" x14ac:dyDescent="0.25">
      <c r="D25114" s="27"/>
      <c r="V25114" s="17"/>
    </row>
    <row r="25115" spans="4:22" x14ac:dyDescent="0.25">
      <c r="D25115" s="27"/>
      <c r="V25115" s="17"/>
    </row>
    <row r="25116" spans="4:22" x14ac:dyDescent="0.25">
      <c r="D25116" s="27"/>
      <c r="V25116" s="17"/>
    </row>
    <row r="25117" spans="4:22" x14ac:dyDescent="0.25">
      <c r="D25117" s="27"/>
      <c r="V25117" s="17"/>
    </row>
    <row r="25118" spans="4:22" x14ac:dyDescent="0.25">
      <c r="D25118" s="27"/>
      <c r="V25118" s="17"/>
    </row>
    <row r="25119" spans="4:22" x14ac:dyDescent="0.25">
      <c r="D25119" s="27"/>
      <c r="V25119" s="17"/>
    </row>
    <row r="25120" spans="4:22" x14ac:dyDescent="0.25">
      <c r="D25120" s="27"/>
      <c r="V25120" s="17"/>
    </row>
    <row r="25121" spans="4:22" x14ac:dyDescent="0.25">
      <c r="D25121" s="27"/>
      <c r="V25121" s="17"/>
    </row>
    <row r="25122" spans="4:22" x14ac:dyDescent="0.25">
      <c r="D25122" s="27"/>
      <c r="V25122" s="17"/>
    </row>
    <row r="25123" spans="4:22" x14ac:dyDescent="0.25">
      <c r="D25123" s="27"/>
      <c r="V25123" s="17"/>
    </row>
    <row r="25124" spans="4:22" x14ac:dyDescent="0.25">
      <c r="D25124" s="27"/>
      <c r="V25124" s="17"/>
    </row>
    <row r="25125" spans="4:22" x14ac:dyDescent="0.25">
      <c r="D25125" s="27"/>
      <c r="V25125" s="17"/>
    </row>
    <row r="25126" spans="4:22" x14ac:dyDescent="0.25">
      <c r="D25126" s="27"/>
      <c r="V25126" s="17"/>
    </row>
    <row r="25127" spans="4:22" x14ac:dyDescent="0.25">
      <c r="D25127" s="27"/>
      <c r="V25127" s="17"/>
    </row>
    <row r="25128" spans="4:22" x14ac:dyDescent="0.25">
      <c r="D25128" s="27"/>
      <c r="V25128" s="17"/>
    </row>
    <row r="25129" spans="4:22" x14ac:dyDescent="0.25">
      <c r="D25129" s="27"/>
      <c r="V25129" s="17"/>
    </row>
    <row r="25130" spans="4:22" x14ac:dyDescent="0.25">
      <c r="D25130" s="27"/>
      <c r="V25130" s="17"/>
    </row>
    <row r="25131" spans="4:22" x14ac:dyDescent="0.25">
      <c r="D25131" s="27"/>
      <c r="V25131" s="17"/>
    </row>
    <row r="25132" spans="4:22" x14ac:dyDescent="0.25">
      <c r="D25132" s="27"/>
      <c r="V25132" s="17"/>
    </row>
    <row r="25133" spans="4:22" x14ac:dyDescent="0.25">
      <c r="D25133" s="27"/>
      <c r="V25133" s="17"/>
    </row>
    <row r="25134" spans="4:22" x14ac:dyDescent="0.25">
      <c r="D25134" s="27"/>
      <c r="V25134" s="17"/>
    </row>
    <row r="25135" spans="4:22" x14ac:dyDescent="0.25">
      <c r="D25135" s="27"/>
      <c r="V25135" s="17"/>
    </row>
    <row r="25136" spans="4:22" x14ac:dyDescent="0.25">
      <c r="D25136" s="27"/>
      <c r="V25136" s="17"/>
    </row>
    <row r="25137" spans="4:22" x14ac:dyDescent="0.25">
      <c r="D25137" s="27"/>
      <c r="V25137" s="17"/>
    </row>
    <row r="25138" spans="4:22" x14ac:dyDescent="0.25">
      <c r="D25138" s="27"/>
      <c r="V25138" s="17"/>
    </row>
    <row r="25139" spans="4:22" x14ac:dyDescent="0.25">
      <c r="D25139" s="27"/>
      <c r="V25139" s="17"/>
    </row>
    <row r="25140" spans="4:22" x14ac:dyDescent="0.25">
      <c r="D25140" s="27"/>
      <c r="V25140" s="17"/>
    </row>
    <row r="25141" spans="4:22" x14ac:dyDescent="0.25">
      <c r="D25141" s="27"/>
      <c r="V25141" s="17"/>
    </row>
    <row r="25142" spans="4:22" x14ac:dyDescent="0.25">
      <c r="D25142" s="27"/>
      <c r="V25142" s="17"/>
    </row>
    <row r="25143" spans="4:22" x14ac:dyDescent="0.25">
      <c r="D25143" s="27"/>
      <c r="V25143" s="17"/>
    </row>
    <row r="25144" spans="4:22" x14ac:dyDescent="0.25">
      <c r="D25144" s="27"/>
      <c r="V25144" s="17"/>
    </row>
    <row r="25145" spans="4:22" x14ac:dyDescent="0.25">
      <c r="D25145" s="27"/>
      <c r="V25145" s="17"/>
    </row>
    <row r="25146" spans="4:22" x14ac:dyDescent="0.25">
      <c r="D25146" s="27"/>
      <c r="V25146" s="17"/>
    </row>
    <row r="25147" spans="4:22" x14ac:dyDescent="0.25">
      <c r="D25147" s="27"/>
      <c r="V25147" s="17"/>
    </row>
    <row r="25148" spans="4:22" x14ac:dyDescent="0.25">
      <c r="D25148" s="27"/>
      <c r="V25148" s="17"/>
    </row>
    <row r="25149" spans="4:22" x14ac:dyDescent="0.25">
      <c r="D25149" s="27"/>
      <c r="V25149" s="17"/>
    </row>
    <row r="25150" spans="4:22" x14ac:dyDescent="0.25">
      <c r="D25150" s="27"/>
      <c r="V25150" s="17"/>
    </row>
    <row r="25151" spans="4:22" x14ac:dyDescent="0.25">
      <c r="D25151" s="27"/>
      <c r="V25151" s="17"/>
    </row>
    <row r="25152" spans="4:22" x14ac:dyDescent="0.25">
      <c r="D25152" s="27"/>
      <c r="V25152" s="17"/>
    </row>
    <row r="25153" spans="4:22" x14ac:dyDescent="0.25">
      <c r="D25153" s="27"/>
      <c r="V25153" s="17"/>
    </row>
    <row r="25154" spans="4:22" x14ac:dyDescent="0.25">
      <c r="D25154" s="27"/>
      <c r="V25154" s="17"/>
    </row>
    <row r="25155" spans="4:22" x14ac:dyDescent="0.25">
      <c r="D25155" s="27"/>
      <c r="V25155" s="17"/>
    </row>
    <row r="25156" spans="4:22" x14ac:dyDescent="0.25">
      <c r="D25156" s="27"/>
      <c r="V25156" s="17"/>
    </row>
    <row r="25157" spans="4:22" x14ac:dyDescent="0.25">
      <c r="D25157" s="27"/>
      <c r="V25157" s="17"/>
    </row>
    <row r="25158" spans="4:22" x14ac:dyDescent="0.25">
      <c r="D25158" s="27"/>
      <c r="V25158" s="17"/>
    </row>
    <row r="25159" spans="4:22" x14ac:dyDescent="0.25">
      <c r="D25159" s="27"/>
      <c r="V25159" s="17"/>
    </row>
    <row r="25160" spans="4:22" x14ac:dyDescent="0.25">
      <c r="D25160" s="27"/>
      <c r="V25160" s="17"/>
    </row>
    <row r="25161" spans="4:22" x14ac:dyDescent="0.25">
      <c r="D25161" s="27"/>
      <c r="V25161" s="17"/>
    </row>
    <row r="25162" spans="4:22" x14ac:dyDescent="0.25">
      <c r="D25162" s="27"/>
      <c r="V25162" s="17"/>
    </row>
    <row r="25163" spans="4:22" x14ac:dyDescent="0.25">
      <c r="D25163" s="27"/>
      <c r="V25163" s="17"/>
    </row>
    <row r="25164" spans="4:22" x14ac:dyDescent="0.25">
      <c r="D25164" s="27"/>
      <c r="V25164" s="17"/>
    </row>
    <row r="25165" spans="4:22" x14ac:dyDescent="0.25">
      <c r="D25165" s="27"/>
      <c r="V25165" s="17"/>
    </row>
    <row r="25166" spans="4:22" x14ac:dyDescent="0.25">
      <c r="D25166" s="27"/>
      <c r="V25166" s="17"/>
    </row>
    <row r="25167" spans="4:22" x14ac:dyDescent="0.25">
      <c r="D25167" s="27"/>
      <c r="V25167" s="17"/>
    </row>
    <row r="25168" spans="4:22" x14ac:dyDescent="0.25">
      <c r="D25168" s="27"/>
      <c r="V25168" s="17"/>
    </row>
    <row r="25169" spans="4:22" x14ac:dyDescent="0.25">
      <c r="D25169" s="27"/>
      <c r="V25169" s="17"/>
    </row>
    <row r="25170" spans="4:22" x14ac:dyDescent="0.25">
      <c r="D25170" s="27"/>
      <c r="V25170" s="17"/>
    </row>
    <row r="25171" spans="4:22" x14ac:dyDescent="0.25">
      <c r="D25171" s="27"/>
      <c r="V25171" s="17"/>
    </row>
    <row r="25172" spans="4:22" x14ac:dyDescent="0.25">
      <c r="D25172" s="27"/>
      <c r="V25172" s="17"/>
    </row>
    <row r="25173" spans="4:22" x14ac:dyDescent="0.25">
      <c r="D25173" s="27"/>
      <c r="V25173" s="17"/>
    </row>
    <row r="25174" spans="4:22" x14ac:dyDescent="0.25">
      <c r="D25174" s="27"/>
      <c r="V25174" s="17"/>
    </row>
    <row r="25175" spans="4:22" x14ac:dyDescent="0.25">
      <c r="D25175" s="27"/>
      <c r="V25175" s="17"/>
    </row>
    <row r="25176" spans="4:22" x14ac:dyDescent="0.25">
      <c r="D25176" s="27"/>
      <c r="V25176" s="17"/>
    </row>
    <row r="25177" spans="4:22" x14ac:dyDescent="0.25">
      <c r="D25177" s="27"/>
      <c r="V25177" s="17"/>
    </row>
    <row r="25178" spans="4:22" x14ac:dyDescent="0.25">
      <c r="D25178" s="27"/>
      <c r="V25178" s="17"/>
    </row>
    <row r="25179" spans="4:22" x14ac:dyDescent="0.25">
      <c r="D25179" s="27"/>
      <c r="V25179" s="17"/>
    </row>
    <row r="25180" spans="4:22" x14ac:dyDescent="0.25">
      <c r="D25180" s="27"/>
      <c r="V25180" s="17"/>
    </row>
    <row r="25181" spans="4:22" x14ac:dyDescent="0.25">
      <c r="D25181" s="27"/>
      <c r="V25181" s="17"/>
    </row>
    <row r="25182" spans="4:22" x14ac:dyDescent="0.25">
      <c r="D25182" s="27"/>
      <c r="V25182" s="17"/>
    </row>
    <row r="25183" spans="4:22" x14ac:dyDescent="0.25">
      <c r="D25183" s="27"/>
      <c r="V25183" s="17"/>
    </row>
    <row r="25184" spans="4:22" x14ac:dyDescent="0.25">
      <c r="D25184" s="27"/>
      <c r="V25184" s="17"/>
    </row>
    <row r="25185" spans="4:22" x14ac:dyDescent="0.25">
      <c r="D25185" s="27"/>
      <c r="V25185" s="17"/>
    </row>
    <row r="25186" spans="4:22" x14ac:dyDescent="0.25">
      <c r="D25186" s="27"/>
      <c r="V25186" s="17"/>
    </row>
    <row r="25187" spans="4:22" x14ac:dyDescent="0.25">
      <c r="D25187" s="27"/>
      <c r="V25187" s="17"/>
    </row>
    <row r="25188" spans="4:22" x14ac:dyDescent="0.25">
      <c r="D25188" s="27"/>
      <c r="V25188" s="17"/>
    </row>
    <row r="25189" spans="4:22" x14ac:dyDescent="0.25">
      <c r="D25189" s="27"/>
      <c r="V25189" s="17"/>
    </row>
    <row r="25190" spans="4:22" x14ac:dyDescent="0.25">
      <c r="D25190" s="27"/>
      <c r="V25190" s="17"/>
    </row>
    <row r="25191" spans="4:22" x14ac:dyDescent="0.25">
      <c r="D25191" s="27"/>
      <c r="V25191" s="17"/>
    </row>
    <row r="25192" spans="4:22" x14ac:dyDescent="0.25">
      <c r="D25192" s="27"/>
      <c r="V25192" s="17"/>
    </row>
    <row r="25193" spans="4:22" x14ac:dyDescent="0.25">
      <c r="D25193" s="27"/>
      <c r="V25193" s="17"/>
    </row>
    <row r="25194" spans="4:22" x14ac:dyDescent="0.25">
      <c r="D25194" s="27"/>
      <c r="V25194" s="17"/>
    </row>
    <row r="25195" spans="4:22" x14ac:dyDescent="0.25">
      <c r="D25195" s="27"/>
      <c r="V25195" s="17"/>
    </row>
    <row r="25196" spans="4:22" x14ac:dyDescent="0.25">
      <c r="D25196" s="27"/>
      <c r="V25196" s="17"/>
    </row>
    <row r="25197" spans="4:22" x14ac:dyDescent="0.25">
      <c r="D25197" s="27"/>
      <c r="V25197" s="17"/>
    </row>
    <row r="25198" spans="4:22" x14ac:dyDescent="0.25">
      <c r="D25198" s="27"/>
      <c r="V25198" s="17"/>
    </row>
    <row r="25199" spans="4:22" x14ac:dyDescent="0.25">
      <c r="D25199" s="27"/>
      <c r="V25199" s="17"/>
    </row>
    <row r="25200" spans="4:22" x14ac:dyDescent="0.25">
      <c r="D25200" s="27"/>
      <c r="V25200" s="17"/>
    </row>
    <row r="25201" spans="4:22" x14ac:dyDescent="0.25">
      <c r="D25201" s="27"/>
      <c r="V25201" s="17"/>
    </row>
    <row r="25202" spans="4:22" x14ac:dyDescent="0.25">
      <c r="D25202" s="27"/>
      <c r="V25202" s="17"/>
    </row>
    <row r="25203" spans="4:22" x14ac:dyDescent="0.25">
      <c r="D25203" s="27"/>
      <c r="V25203" s="17"/>
    </row>
    <row r="25204" spans="4:22" x14ac:dyDescent="0.25">
      <c r="D25204" s="27"/>
      <c r="V25204" s="17"/>
    </row>
    <row r="25205" spans="4:22" x14ac:dyDescent="0.25">
      <c r="D25205" s="27"/>
      <c r="V25205" s="17"/>
    </row>
    <row r="25206" spans="4:22" x14ac:dyDescent="0.25">
      <c r="D25206" s="27"/>
      <c r="V25206" s="17"/>
    </row>
    <row r="25207" spans="4:22" x14ac:dyDescent="0.25">
      <c r="D25207" s="27"/>
      <c r="V25207" s="17"/>
    </row>
    <row r="25208" spans="4:22" x14ac:dyDescent="0.25">
      <c r="D25208" s="27"/>
      <c r="V25208" s="17"/>
    </row>
    <row r="25209" spans="4:22" x14ac:dyDescent="0.25">
      <c r="D25209" s="27"/>
      <c r="V25209" s="17"/>
    </row>
    <row r="25210" spans="4:22" x14ac:dyDescent="0.25">
      <c r="D25210" s="27"/>
      <c r="V25210" s="17"/>
    </row>
    <row r="25211" spans="4:22" x14ac:dyDescent="0.25">
      <c r="D25211" s="27"/>
      <c r="V25211" s="17"/>
    </row>
    <row r="25212" spans="4:22" x14ac:dyDescent="0.25">
      <c r="D25212" s="27"/>
      <c r="V25212" s="17"/>
    </row>
    <row r="25213" spans="4:22" x14ac:dyDescent="0.25">
      <c r="D25213" s="27"/>
      <c r="V25213" s="17"/>
    </row>
    <row r="25214" spans="4:22" x14ac:dyDescent="0.25">
      <c r="D25214" s="27"/>
      <c r="V25214" s="17"/>
    </row>
    <row r="25215" spans="4:22" x14ac:dyDescent="0.25">
      <c r="D25215" s="27"/>
      <c r="V25215" s="17"/>
    </row>
    <row r="25216" spans="4:22" x14ac:dyDescent="0.25">
      <c r="D25216" s="27"/>
      <c r="V25216" s="17"/>
    </row>
    <row r="25217" spans="4:22" x14ac:dyDescent="0.25">
      <c r="D25217" s="27"/>
      <c r="V25217" s="17"/>
    </row>
    <row r="25218" spans="4:22" x14ac:dyDescent="0.25">
      <c r="D25218" s="27"/>
      <c r="V25218" s="17"/>
    </row>
    <row r="25219" spans="4:22" x14ac:dyDescent="0.25">
      <c r="D25219" s="27"/>
      <c r="V25219" s="17"/>
    </row>
    <row r="25220" spans="4:22" x14ac:dyDescent="0.25">
      <c r="D25220" s="27"/>
      <c r="V25220" s="17"/>
    </row>
    <row r="25221" spans="4:22" x14ac:dyDescent="0.25">
      <c r="D25221" s="27"/>
      <c r="V25221" s="17"/>
    </row>
    <row r="25222" spans="4:22" x14ac:dyDescent="0.25">
      <c r="D25222" s="27"/>
      <c r="V25222" s="17"/>
    </row>
    <row r="25223" spans="4:22" x14ac:dyDescent="0.25">
      <c r="D25223" s="27"/>
      <c r="V25223" s="17"/>
    </row>
    <row r="25224" spans="4:22" x14ac:dyDescent="0.25">
      <c r="D25224" s="27"/>
      <c r="V25224" s="17"/>
    </row>
    <row r="25225" spans="4:22" x14ac:dyDescent="0.25">
      <c r="D25225" s="27"/>
      <c r="V25225" s="17"/>
    </row>
    <row r="25226" spans="4:22" x14ac:dyDescent="0.25">
      <c r="D25226" s="27"/>
      <c r="V25226" s="17"/>
    </row>
    <row r="25227" spans="4:22" x14ac:dyDescent="0.25">
      <c r="D25227" s="27"/>
      <c r="V25227" s="17"/>
    </row>
    <row r="25228" spans="4:22" x14ac:dyDescent="0.25">
      <c r="D25228" s="27"/>
      <c r="V25228" s="17"/>
    </row>
    <row r="25229" spans="4:22" x14ac:dyDescent="0.25">
      <c r="D25229" s="27"/>
      <c r="V25229" s="17"/>
    </row>
    <row r="25230" spans="4:22" x14ac:dyDescent="0.25">
      <c r="D25230" s="27"/>
      <c r="V25230" s="17"/>
    </row>
    <row r="25231" spans="4:22" x14ac:dyDescent="0.25">
      <c r="D25231" s="27"/>
      <c r="V25231" s="17"/>
    </row>
    <row r="25232" spans="4:22" x14ac:dyDescent="0.25">
      <c r="D25232" s="27"/>
      <c r="V25232" s="17"/>
    </row>
    <row r="25233" spans="4:22" x14ac:dyDescent="0.25">
      <c r="D25233" s="27"/>
      <c r="V25233" s="17"/>
    </row>
    <row r="25234" spans="4:22" x14ac:dyDescent="0.25">
      <c r="D25234" s="27"/>
      <c r="V25234" s="17"/>
    </row>
    <row r="25235" spans="4:22" x14ac:dyDescent="0.25">
      <c r="D25235" s="27"/>
      <c r="V25235" s="17"/>
    </row>
    <row r="25236" spans="4:22" x14ac:dyDescent="0.25">
      <c r="D25236" s="27"/>
      <c r="V25236" s="17"/>
    </row>
    <row r="25237" spans="4:22" x14ac:dyDescent="0.25">
      <c r="D25237" s="27"/>
      <c r="V25237" s="17"/>
    </row>
    <row r="25238" spans="4:22" x14ac:dyDescent="0.25">
      <c r="D25238" s="27"/>
      <c r="V25238" s="17"/>
    </row>
    <row r="25239" spans="4:22" x14ac:dyDescent="0.25">
      <c r="D25239" s="27"/>
      <c r="V25239" s="17"/>
    </row>
    <row r="25240" spans="4:22" x14ac:dyDescent="0.25">
      <c r="D25240" s="27"/>
      <c r="V25240" s="17"/>
    </row>
    <row r="25241" spans="4:22" x14ac:dyDescent="0.25">
      <c r="D25241" s="27"/>
      <c r="V25241" s="17"/>
    </row>
    <row r="25242" spans="4:22" x14ac:dyDescent="0.25">
      <c r="D25242" s="27"/>
      <c r="V25242" s="17"/>
    </row>
    <row r="25243" spans="4:22" x14ac:dyDescent="0.25">
      <c r="D25243" s="27"/>
      <c r="V25243" s="17"/>
    </row>
    <row r="25244" spans="4:22" x14ac:dyDescent="0.25">
      <c r="D25244" s="27"/>
      <c r="V25244" s="17"/>
    </row>
    <row r="25245" spans="4:22" x14ac:dyDescent="0.25">
      <c r="D25245" s="27"/>
      <c r="V25245" s="17"/>
    </row>
    <row r="25246" spans="4:22" x14ac:dyDescent="0.25">
      <c r="D25246" s="27"/>
      <c r="V25246" s="17"/>
    </row>
    <row r="25247" spans="4:22" x14ac:dyDescent="0.25">
      <c r="D25247" s="27"/>
      <c r="V25247" s="17"/>
    </row>
    <row r="25248" spans="4:22" x14ac:dyDescent="0.25">
      <c r="D25248" s="27"/>
      <c r="V25248" s="17"/>
    </row>
    <row r="25249" spans="4:22" x14ac:dyDescent="0.25">
      <c r="D25249" s="27"/>
      <c r="V25249" s="17"/>
    </row>
    <row r="25250" spans="4:22" x14ac:dyDescent="0.25">
      <c r="D25250" s="27"/>
      <c r="V25250" s="17"/>
    </row>
    <row r="25251" spans="4:22" x14ac:dyDescent="0.25">
      <c r="D25251" s="27"/>
      <c r="V25251" s="17"/>
    </row>
    <row r="25252" spans="4:22" x14ac:dyDescent="0.25">
      <c r="D25252" s="27"/>
      <c r="V25252" s="17"/>
    </row>
    <row r="25253" spans="4:22" x14ac:dyDescent="0.25">
      <c r="D25253" s="27"/>
      <c r="V25253" s="17"/>
    </row>
    <row r="25254" spans="4:22" x14ac:dyDescent="0.25">
      <c r="D25254" s="27"/>
      <c r="V25254" s="17"/>
    </row>
    <row r="25255" spans="4:22" x14ac:dyDescent="0.25">
      <c r="D25255" s="27"/>
      <c r="V25255" s="17"/>
    </row>
    <row r="25256" spans="4:22" x14ac:dyDescent="0.25">
      <c r="D25256" s="27"/>
      <c r="V25256" s="17"/>
    </row>
    <row r="25257" spans="4:22" x14ac:dyDescent="0.25">
      <c r="D25257" s="27"/>
      <c r="V25257" s="17"/>
    </row>
    <row r="25258" spans="4:22" x14ac:dyDescent="0.25">
      <c r="D25258" s="27"/>
      <c r="V25258" s="17"/>
    </row>
    <row r="25259" spans="4:22" x14ac:dyDescent="0.25">
      <c r="D25259" s="27"/>
      <c r="V25259" s="17"/>
    </row>
    <row r="25260" spans="4:22" x14ac:dyDescent="0.25">
      <c r="D25260" s="27"/>
      <c r="V25260" s="17"/>
    </row>
    <row r="25261" spans="4:22" x14ac:dyDescent="0.25">
      <c r="D25261" s="27"/>
      <c r="V25261" s="17"/>
    </row>
    <row r="25262" spans="4:22" x14ac:dyDescent="0.25">
      <c r="D25262" s="27"/>
      <c r="V25262" s="17"/>
    </row>
    <row r="25263" spans="4:22" x14ac:dyDescent="0.25">
      <c r="D25263" s="27"/>
      <c r="V25263" s="17"/>
    </row>
    <row r="25264" spans="4:22" x14ac:dyDescent="0.25">
      <c r="D25264" s="27"/>
      <c r="V25264" s="17"/>
    </row>
    <row r="25265" spans="4:22" x14ac:dyDescent="0.25">
      <c r="D25265" s="27"/>
      <c r="V25265" s="17"/>
    </row>
    <row r="25266" spans="4:22" x14ac:dyDescent="0.25">
      <c r="D25266" s="27"/>
      <c r="V25266" s="17"/>
    </row>
    <row r="25267" spans="4:22" x14ac:dyDescent="0.25">
      <c r="D25267" s="27"/>
      <c r="V25267" s="17"/>
    </row>
    <row r="25268" spans="4:22" x14ac:dyDescent="0.25">
      <c r="D25268" s="27"/>
      <c r="V25268" s="17"/>
    </row>
    <row r="25269" spans="4:22" x14ac:dyDescent="0.25">
      <c r="D25269" s="27"/>
      <c r="V25269" s="17"/>
    </row>
    <row r="25270" spans="4:22" x14ac:dyDescent="0.25">
      <c r="D25270" s="27"/>
      <c r="V25270" s="17"/>
    </row>
    <row r="25271" spans="4:22" x14ac:dyDescent="0.25">
      <c r="D25271" s="27"/>
      <c r="V25271" s="17"/>
    </row>
    <row r="25272" spans="4:22" x14ac:dyDescent="0.25">
      <c r="D25272" s="27"/>
      <c r="V25272" s="17"/>
    </row>
    <row r="25273" spans="4:22" x14ac:dyDescent="0.25">
      <c r="D25273" s="27"/>
      <c r="V25273" s="17"/>
    </row>
    <row r="25274" spans="4:22" x14ac:dyDescent="0.25">
      <c r="D25274" s="27"/>
      <c r="V25274" s="17"/>
    </row>
    <row r="25275" spans="4:22" x14ac:dyDescent="0.25">
      <c r="D25275" s="27"/>
      <c r="V25275" s="17"/>
    </row>
    <row r="25276" spans="4:22" x14ac:dyDescent="0.25">
      <c r="D25276" s="27"/>
      <c r="V25276" s="17"/>
    </row>
    <row r="25277" spans="4:22" x14ac:dyDescent="0.25">
      <c r="D25277" s="27"/>
      <c r="V25277" s="17"/>
    </row>
    <row r="25278" spans="4:22" x14ac:dyDescent="0.25">
      <c r="D25278" s="27"/>
      <c r="V25278" s="17"/>
    </row>
    <row r="25279" spans="4:22" x14ac:dyDescent="0.25">
      <c r="D25279" s="27"/>
      <c r="V25279" s="17"/>
    </row>
    <row r="25280" spans="4:22" x14ac:dyDescent="0.25">
      <c r="D25280" s="27"/>
      <c r="V25280" s="17"/>
    </row>
    <row r="25281" spans="4:22" x14ac:dyDescent="0.25">
      <c r="D25281" s="27"/>
      <c r="V25281" s="17"/>
    </row>
    <row r="25282" spans="4:22" x14ac:dyDescent="0.25">
      <c r="D25282" s="27"/>
      <c r="V25282" s="17"/>
    </row>
    <row r="25283" spans="4:22" x14ac:dyDescent="0.25">
      <c r="D25283" s="27"/>
      <c r="V25283" s="17"/>
    </row>
    <row r="25284" spans="4:22" x14ac:dyDescent="0.25">
      <c r="D25284" s="27"/>
      <c r="V25284" s="17"/>
    </row>
    <row r="25285" spans="4:22" x14ac:dyDescent="0.25">
      <c r="D25285" s="27"/>
      <c r="V25285" s="17"/>
    </row>
    <row r="25286" spans="4:22" x14ac:dyDescent="0.25">
      <c r="D25286" s="27"/>
      <c r="V25286" s="17"/>
    </row>
    <row r="25287" spans="4:22" x14ac:dyDescent="0.25">
      <c r="D25287" s="27"/>
      <c r="V25287" s="17"/>
    </row>
    <row r="25288" spans="4:22" x14ac:dyDescent="0.25">
      <c r="D25288" s="27"/>
      <c r="V25288" s="17"/>
    </row>
    <row r="25289" spans="4:22" x14ac:dyDescent="0.25">
      <c r="D25289" s="27"/>
      <c r="V25289" s="17"/>
    </row>
    <row r="25290" spans="4:22" x14ac:dyDescent="0.25">
      <c r="D25290" s="27"/>
      <c r="V25290" s="17"/>
    </row>
    <row r="25291" spans="4:22" x14ac:dyDescent="0.25">
      <c r="D25291" s="27"/>
      <c r="V25291" s="17"/>
    </row>
    <row r="25292" spans="4:22" x14ac:dyDescent="0.25">
      <c r="D25292" s="27"/>
      <c r="V25292" s="17"/>
    </row>
    <row r="25293" spans="4:22" x14ac:dyDescent="0.25">
      <c r="D25293" s="27"/>
      <c r="V25293" s="17"/>
    </row>
    <row r="25294" spans="4:22" x14ac:dyDescent="0.25">
      <c r="D25294" s="27"/>
      <c r="V25294" s="17"/>
    </row>
    <row r="25295" spans="4:22" x14ac:dyDescent="0.25">
      <c r="D25295" s="27"/>
      <c r="V25295" s="17"/>
    </row>
    <row r="25296" spans="4:22" x14ac:dyDescent="0.25">
      <c r="D25296" s="27"/>
      <c r="V25296" s="17"/>
    </row>
    <row r="25297" spans="4:22" x14ac:dyDescent="0.25">
      <c r="D25297" s="27"/>
      <c r="V25297" s="17"/>
    </row>
    <row r="25298" spans="4:22" x14ac:dyDescent="0.25">
      <c r="D25298" s="27"/>
      <c r="V25298" s="17"/>
    </row>
    <row r="25299" spans="4:22" x14ac:dyDescent="0.25">
      <c r="D25299" s="27"/>
      <c r="V25299" s="17"/>
    </row>
    <row r="25300" spans="4:22" x14ac:dyDescent="0.25">
      <c r="D25300" s="27"/>
      <c r="V25300" s="17"/>
    </row>
    <row r="25301" spans="4:22" x14ac:dyDescent="0.25">
      <c r="D25301" s="27"/>
      <c r="V25301" s="17"/>
    </row>
    <row r="25302" spans="4:22" x14ac:dyDescent="0.25">
      <c r="D25302" s="27"/>
      <c r="V25302" s="17"/>
    </row>
    <row r="25303" spans="4:22" x14ac:dyDescent="0.25">
      <c r="D25303" s="27"/>
      <c r="V25303" s="17"/>
    </row>
    <row r="25304" spans="4:22" x14ac:dyDescent="0.25">
      <c r="D25304" s="27"/>
      <c r="V25304" s="17"/>
    </row>
    <row r="25305" spans="4:22" x14ac:dyDescent="0.25">
      <c r="D25305" s="27"/>
      <c r="V25305" s="17"/>
    </row>
    <row r="25306" spans="4:22" x14ac:dyDescent="0.25">
      <c r="D25306" s="27"/>
      <c r="V25306" s="17"/>
    </row>
    <row r="25307" spans="4:22" x14ac:dyDescent="0.25">
      <c r="D25307" s="27"/>
      <c r="V25307" s="17"/>
    </row>
    <row r="25308" spans="4:22" x14ac:dyDescent="0.25">
      <c r="D25308" s="27"/>
      <c r="V25308" s="17"/>
    </row>
    <row r="25309" spans="4:22" x14ac:dyDescent="0.25">
      <c r="D25309" s="27"/>
      <c r="V25309" s="17"/>
    </row>
    <row r="25310" spans="4:22" x14ac:dyDescent="0.25">
      <c r="D25310" s="27"/>
      <c r="V25310" s="17"/>
    </row>
    <row r="25311" spans="4:22" x14ac:dyDescent="0.25">
      <c r="D25311" s="27"/>
      <c r="V25311" s="17"/>
    </row>
    <row r="25312" spans="4:22" x14ac:dyDescent="0.25">
      <c r="D25312" s="27"/>
      <c r="V25312" s="17"/>
    </row>
    <row r="25313" spans="4:22" x14ac:dyDescent="0.25">
      <c r="D25313" s="27"/>
      <c r="V25313" s="17"/>
    </row>
    <row r="25314" spans="4:22" x14ac:dyDescent="0.25">
      <c r="D25314" s="27"/>
      <c r="V25314" s="17"/>
    </row>
    <row r="25315" spans="4:22" x14ac:dyDescent="0.25">
      <c r="D25315" s="27"/>
      <c r="V25315" s="17"/>
    </row>
    <row r="25316" spans="4:22" x14ac:dyDescent="0.25">
      <c r="D25316" s="27"/>
      <c r="V25316" s="17"/>
    </row>
    <row r="25317" spans="4:22" x14ac:dyDescent="0.25">
      <c r="D25317" s="27"/>
      <c r="V25317" s="17"/>
    </row>
    <row r="25318" spans="4:22" x14ac:dyDescent="0.25">
      <c r="D25318" s="27"/>
      <c r="V25318" s="17"/>
    </row>
    <row r="25319" spans="4:22" x14ac:dyDescent="0.25">
      <c r="D25319" s="27"/>
      <c r="V25319" s="17"/>
    </row>
    <row r="25320" spans="4:22" x14ac:dyDescent="0.25">
      <c r="D25320" s="27"/>
      <c r="V25320" s="17"/>
    </row>
    <row r="25321" spans="4:22" x14ac:dyDescent="0.25">
      <c r="D25321" s="27"/>
      <c r="V25321" s="17"/>
    </row>
    <row r="25322" spans="4:22" x14ac:dyDescent="0.25">
      <c r="D25322" s="27"/>
      <c r="V25322" s="17"/>
    </row>
    <row r="25323" spans="4:22" x14ac:dyDescent="0.25">
      <c r="D25323" s="27"/>
      <c r="V25323" s="17"/>
    </row>
    <row r="25324" spans="4:22" x14ac:dyDescent="0.25">
      <c r="D25324" s="27"/>
      <c r="V25324" s="17"/>
    </row>
    <row r="25325" spans="4:22" x14ac:dyDescent="0.25">
      <c r="D25325" s="27"/>
      <c r="V25325" s="17"/>
    </row>
    <row r="25326" spans="4:22" x14ac:dyDescent="0.25">
      <c r="D25326" s="27"/>
      <c r="V25326" s="17"/>
    </row>
    <row r="25327" spans="4:22" x14ac:dyDescent="0.25">
      <c r="D25327" s="27"/>
      <c r="V25327" s="17"/>
    </row>
    <row r="25328" spans="4:22" x14ac:dyDescent="0.25">
      <c r="D25328" s="27"/>
      <c r="V25328" s="17"/>
    </row>
    <row r="25329" spans="4:22" x14ac:dyDescent="0.25">
      <c r="D25329" s="27"/>
      <c r="V25329" s="17"/>
    </row>
    <row r="25330" spans="4:22" x14ac:dyDescent="0.25">
      <c r="D25330" s="27"/>
      <c r="V25330" s="17"/>
    </row>
    <row r="25331" spans="4:22" x14ac:dyDescent="0.25">
      <c r="D25331" s="27"/>
      <c r="V25331" s="17"/>
    </row>
    <row r="25332" spans="4:22" x14ac:dyDescent="0.25">
      <c r="D25332" s="27"/>
      <c r="V25332" s="17"/>
    </row>
    <row r="25333" spans="4:22" x14ac:dyDescent="0.25">
      <c r="D25333" s="27"/>
      <c r="V25333" s="17"/>
    </row>
    <row r="25334" spans="4:22" x14ac:dyDescent="0.25">
      <c r="D25334" s="27"/>
      <c r="V25334" s="17"/>
    </row>
    <row r="25335" spans="4:22" x14ac:dyDescent="0.25">
      <c r="D25335" s="27"/>
      <c r="V25335" s="17"/>
    </row>
    <row r="25336" spans="4:22" x14ac:dyDescent="0.25">
      <c r="D25336" s="27"/>
      <c r="V25336" s="17"/>
    </row>
    <row r="25337" spans="4:22" x14ac:dyDescent="0.25">
      <c r="D25337" s="27"/>
      <c r="V25337" s="17"/>
    </row>
    <row r="25338" spans="4:22" x14ac:dyDescent="0.25">
      <c r="D25338" s="27"/>
      <c r="V25338" s="17"/>
    </row>
    <row r="25339" spans="4:22" x14ac:dyDescent="0.25">
      <c r="D25339" s="27"/>
      <c r="V25339" s="17"/>
    </row>
    <row r="25340" spans="4:22" x14ac:dyDescent="0.25">
      <c r="D25340" s="27"/>
      <c r="V25340" s="17"/>
    </row>
    <row r="25341" spans="4:22" x14ac:dyDescent="0.25">
      <c r="D25341" s="27"/>
      <c r="V25341" s="17"/>
    </row>
    <row r="25342" spans="4:22" x14ac:dyDescent="0.25">
      <c r="D25342" s="27"/>
      <c r="V25342" s="17"/>
    </row>
    <row r="25343" spans="4:22" x14ac:dyDescent="0.25">
      <c r="D25343" s="27"/>
      <c r="V25343" s="17"/>
    </row>
    <row r="25344" spans="4:22" x14ac:dyDescent="0.25">
      <c r="D25344" s="27"/>
      <c r="V25344" s="17"/>
    </row>
    <row r="25345" spans="4:22" x14ac:dyDescent="0.25">
      <c r="D25345" s="27"/>
      <c r="V25345" s="17"/>
    </row>
    <row r="25346" spans="4:22" x14ac:dyDescent="0.25">
      <c r="D25346" s="27"/>
      <c r="V25346" s="17"/>
    </row>
    <row r="25347" spans="4:22" x14ac:dyDescent="0.25">
      <c r="D25347" s="27"/>
      <c r="V25347" s="17"/>
    </row>
    <row r="25348" spans="4:22" x14ac:dyDescent="0.25">
      <c r="D25348" s="27"/>
      <c r="V25348" s="17"/>
    </row>
    <row r="25349" spans="4:22" x14ac:dyDescent="0.25">
      <c r="D25349" s="27"/>
      <c r="V25349" s="17"/>
    </row>
    <row r="25350" spans="4:22" x14ac:dyDescent="0.25">
      <c r="D25350" s="27"/>
      <c r="V25350" s="17"/>
    </row>
    <row r="25351" spans="4:22" x14ac:dyDescent="0.25">
      <c r="D25351" s="27"/>
      <c r="V25351" s="17"/>
    </row>
    <row r="25352" spans="4:22" x14ac:dyDescent="0.25">
      <c r="D25352" s="27"/>
      <c r="V25352" s="17"/>
    </row>
    <row r="25353" spans="4:22" x14ac:dyDescent="0.25">
      <c r="D25353" s="27"/>
      <c r="V25353" s="17"/>
    </row>
    <row r="25354" spans="4:22" x14ac:dyDescent="0.25">
      <c r="D25354" s="27"/>
      <c r="V25354" s="17"/>
    </row>
    <row r="25355" spans="4:22" x14ac:dyDescent="0.25">
      <c r="D25355" s="27"/>
      <c r="V25355" s="17"/>
    </row>
    <row r="25356" spans="4:22" x14ac:dyDescent="0.25">
      <c r="D25356" s="27"/>
      <c r="V25356" s="17"/>
    </row>
    <row r="25357" spans="4:22" x14ac:dyDescent="0.25">
      <c r="D25357" s="27"/>
      <c r="V25357" s="17"/>
    </row>
    <row r="25358" spans="4:22" x14ac:dyDescent="0.25">
      <c r="D25358" s="27"/>
      <c r="V25358" s="17"/>
    </row>
    <row r="25359" spans="4:22" x14ac:dyDescent="0.25">
      <c r="D25359" s="27"/>
      <c r="V25359" s="17"/>
    </row>
    <row r="25360" spans="4:22" x14ac:dyDescent="0.25">
      <c r="D25360" s="27"/>
      <c r="V25360" s="17"/>
    </row>
    <row r="25361" spans="4:22" x14ac:dyDescent="0.25">
      <c r="D25361" s="27"/>
      <c r="V25361" s="17"/>
    </row>
    <row r="25362" spans="4:22" x14ac:dyDescent="0.25">
      <c r="D25362" s="27"/>
      <c r="V25362" s="17"/>
    </row>
    <row r="25363" spans="4:22" x14ac:dyDescent="0.25">
      <c r="D25363" s="27"/>
      <c r="V25363" s="17"/>
    </row>
    <row r="25364" spans="4:22" x14ac:dyDescent="0.25">
      <c r="D25364" s="27"/>
      <c r="V25364" s="17"/>
    </row>
    <row r="25365" spans="4:22" x14ac:dyDescent="0.25">
      <c r="D25365" s="27"/>
      <c r="V25365" s="17"/>
    </row>
    <row r="25366" spans="4:22" x14ac:dyDescent="0.25">
      <c r="D25366" s="27"/>
      <c r="V25366" s="17"/>
    </row>
    <row r="25367" spans="4:22" x14ac:dyDescent="0.25">
      <c r="D25367" s="27"/>
      <c r="V25367" s="17"/>
    </row>
    <row r="25368" spans="4:22" x14ac:dyDescent="0.25">
      <c r="D25368" s="27"/>
      <c r="V25368" s="17"/>
    </row>
    <row r="25369" spans="4:22" x14ac:dyDescent="0.25">
      <c r="D25369" s="27"/>
      <c r="V25369" s="17"/>
    </row>
    <row r="25370" spans="4:22" x14ac:dyDescent="0.25">
      <c r="D25370" s="27"/>
      <c r="V25370" s="17"/>
    </row>
    <row r="25371" spans="4:22" x14ac:dyDescent="0.25">
      <c r="D25371" s="27"/>
      <c r="V25371" s="17"/>
    </row>
    <row r="25372" spans="4:22" x14ac:dyDescent="0.25">
      <c r="D25372" s="27"/>
      <c r="V25372" s="17"/>
    </row>
    <row r="25373" spans="4:22" x14ac:dyDescent="0.25">
      <c r="D25373" s="27"/>
      <c r="V25373" s="17"/>
    </row>
    <row r="25374" spans="4:22" x14ac:dyDescent="0.25">
      <c r="D25374" s="27"/>
      <c r="V25374" s="17"/>
    </row>
    <row r="25375" spans="4:22" x14ac:dyDescent="0.25">
      <c r="D25375" s="27"/>
      <c r="V25375" s="17"/>
    </row>
    <row r="25376" spans="4:22" x14ac:dyDescent="0.25">
      <c r="D25376" s="27"/>
      <c r="V25376" s="17"/>
    </row>
    <row r="25377" spans="4:22" x14ac:dyDescent="0.25">
      <c r="D25377" s="27"/>
      <c r="V25377" s="17"/>
    </row>
    <row r="25378" spans="4:22" x14ac:dyDescent="0.25">
      <c r="D25378" s="27"/>
      <c r="V25378" s="17"/>
    </row>
    <row r="25379" spans="4:22" x14ac:dyDescent="0.25">
      <c r="D25379" s="27"/>
      <c r="V25379" s="17"/>
    </row>
    <row r="25380" spans="4:22" x14ac:dyDescent="0.25">
      <c r="D25380" s="27"/>
      <c r="V25380" s="17"/>
    </row>
    <row r="25381" spans="4:22" x14ac:dyDescent="0.25">
      <c r="D25381" s="27"/>
      <c r="V25381" s="17"/>
    </row>
    <row r="25382" spans="4:22" x14ac:dyDescent="0.25">
      <c r="D25382" s="27"/>
      <c r="V25382" s="17"/>
    </row>
    <row r="25383" spans="4:22" x14ac:dyDescent="0.25">
      <c r="D25383" s="27"/>
      <c r="V25383" s="17"/>
    </row>
    <row r="25384" spans="4:22" x14ac:dyDescent="0.25">
      <c r="D25384" s="27"/>
      <c r="V25384" s="17"/>
    </row>
    <row r="25385" spans="4:22" x14ac:dyDescent="0.25">
      <c r="D25385" s="27"/>
      <c r="V25385" s="17"/>
    </row>
    <row r="25386" spans="4:22" x14ac:dyDescent="0.25">
      <c r="D25386" s="27"/>
      <c r="V25386" s="17"/>
    </row>
    <row r="25387" spans="4:22" x14ac:dyDescent="0.25">
      <c r="D25387" s="27"/>
      <c r="V25387" s="17"/>
    </row>
    <row r="25388" spans="4:22" x14ac:dyDescent="0.25">
      <c r="D25388" s="27"/>
      <c r="V25388" s="17"/>
    </row>
    <row r="25389" spans="4:22" x14ac:dyDescent="0.25">
      <c r="D25389" s="27"/>
      <c r="V25389" s="17"/>
    </row>
    <row r="25390" spans="4:22" x14ac:dyDescent="0.25">
      <c r="D25390" s="27"/>
      <c r="V25390" s="17"/>
    </row>
    <row r="25391" spans="4:22" x14ac:dyDescent="0.25">
      <c r="D25391" s="27"/>
      <c r="V25391" s="17"/>
    </row>
    <row r="25392" spans="4:22" x14ac:dyDescent="0.25">
      <c r="D25392" s="27"/>
      <c r="V25392" s="17"/>
    </row>
    <row r="25393" spans="4:22" x14ac:dyDescent="0.25">
      <c r="D25393" s="27"/>
      <c r="V25393" s="17"/>
    </row>
    <row r="25394" spans="4:22" x14ac:dyDescent="0.25">
      <c r="D25394" s="27"/>
      <c r="V25394" s="17"/>
    </row>
    <row r="25395" spans="4:22" x14ac:dyDescent="0.25">
      <c r="D25395" s="27"/>
      <c r="V25395" s="17"/>
    </row>
    <row r="25396" spans="4:22" x14ac:dyDescent="0.25">
      <c r="D25396" s="27"/>
      <c r="V25396" s="17"/>
    </row>
    <row r="25397" spans="4:22" x14ac:dyDescent="0.25">
      <c r="D25397" s="27"/>
      <c r="V25397" s="17"/>
    </row>
    <row r="25398" spans="4:22" x14ac:dyDescent="0.25">
      <c r="D25398" s="27"/>
      <c r="V25398" s="17"/>
    </row>
    <row r="25399" spans="4:22" x14ac:dyDescent="0.25">
      <c r="D25399" s="27"/>
      <c r="V25399" s="17"/>
    </row>
    <row r="25400" spans="4:22" x14ac:dyDescent="0.25">
      <c r="D25400" s="27"/>
      <c r="V25400" s="17"/>
    </row>
    <row r="25401" spans="4:22" x14ac:dyDescent="0.25">
      <c r="D25401" s="27"/>
      <c r="V25401" s="17"/>
    </row>
    <row r="25402" spans="4:22" x14ac:dyDescent="0.25">
      <c r="D25402" s="27"/>
      <c r="V25402" s="17"/>
    </row>
    <row r="25403" spans="4:22" x14ac:dyDescent="0.25">
      <c r="D25403" s="27"/>
      <c r="V25403" s="17"/>
    </row>
    <row r="25404" spans="4:22" x14ac:dyDescent="0.25">
      <c r="D25404" s="27"/>
      <c r="V25404" s="17"/>
    </row>
    <row r="25405" spans="4:22" x14ac:dyDescent="0.25">
      <c r="D25405" s="27"/>
      <c r="V25405" s="17"/>
    </row>
    <row r="25406" spans="4:22" x14ac:dyDescent="0.25">
      <c r="D25406" s="27"/>
      <c r="V25406" s="17"/>
    </row>
    <row r="25407" spans="4:22" x14ac:dyDescent="0.25">
      <c r="D25407" s="27"/>
      <c r="V25407" s="17"/>
    </row>
    <row r="25408" spans="4:22" x14ac:dyDescent="0.25">
      <c r="D25408" s="27"/>
      <c r="V25408" s="17"/>
    </row>
    <row r="25409" spans="4:22" x14ac:dyDescent="0.25">
      <c r="D25409" s="27"/>
      <c r="V25409" s="17"/>
    </row>
    <row r="25410" spans="4:22" x14ac:dyDescent="0.25">
      <c r="D25410" s="27"/>
      <c r="V25410" s="17"/>
    </row>
    <row r="25411" spans="4:22" x14ac:dyDescent="0.25">
      <c r="D25411" s="27"/>
      <c r="V25411" s="17"/>
    </row>
    <row r="25412" spans="4:22" x14ac:dyDescent="0.25">
      <c r="D25412" s="27"/>
      <c r="V25412" s="17"/>
    </row>
    <row r="25413" spans="4:22" x14ac:dyDescent="0.25">
      <c r="D25413" s="27"/>
      <c r="V25413" s="17"/>
    </row>
    <row r="25414" spans="4:22" x14ac:dyDescent="0.25">
      <c r="D25414" s="27"/>
      <c r="V25414" s="17"/>
    </row>
    <row r="25415" spans="4:22" x14ac:dyDescent="0.25">
      <c r="D25415" s="27"/>
      <c r="V25415" s="17"/>
    </row>
    <row r="25416" spans="4:22" x14ac:dyDescent="0.25">
      <c r="D25416" s="27"/>
      <c r="V25416" s="17"/>
    </row>
    <row r="25417" spans="4:22" x14ac:dyDescent="0.25">
      <c r="D25417" s="27"/>
      <c r="V25417" s="17"/>
    </row>
    <row r="25418" spans="4:22" x14ac:dyDescent="0.25">
      <c r="D25418" s="27"/>
      <c r="V25418" s="17"/>
    </row>
    <row r="25419" spans="4:22" x14ac:dyDescent="0.25">
      <c r="D25419" s="27"/>
      <c r="V25419" s="17"/>
    </row>
    <row r="25420" spans="4:22" x14ac:dyDescent="0.25">
      <c r="D25420" s="27"/>
      <c r="V25420" s="17"/>
    </row>
    <row r="25421" spans="4:22" x14ac:dyDescent="0.25">
      <c r="D25421" s="27"/>
      <c r="V25421" s="17"/>
    </row>
    <row r="25422" spans="4:22" x14ac:dyDescent="0.25">
      <c r="D25422" s="27"/>
      <c r="V25422" s="17"/>
    </row>
    <row r="25423" spans="4:22" x14ac:dyDescent="0.25">
      <c r="D25423" s="27"/>
      <c r="V25423" s="17"/>
    </row>
    <row r="25424" spans="4:22" x14ac:dyDescent="0.25">
      <c r="D25424" s="27"/>
      <c r="V25424" s="17"/>
    </row>
    <row r="25425" spans="4:22" x14ac:dyDescent="0.25">
      <c r="D25425" s="27"/>
      <c r="V25425" s="17"/>
    </row>
    <row r="25426" spans="4:22" x14ac:dyDescent="0.25">
      <c r="D25426" s="27"/>
      <c r="V25426" s="17"/>
    </row>
    <row r="25427" spans="4:22" x14ac:dyDescent="0.25">
      <c r="D25427" s="27"/>
      <c r="V25427" s="17"/>
    </row>
    <row r="25428" spans="4:22" x14ac:dyDescent="0.25">
      <c r="D25428" s="27"/>
      <c r="V25428" s="17"/>
    </row>
    <row r="25429" spans="4:22" x14ac:dyDescent="0.25">
      <c r="D25429" s="27"/>
      <c r="V25429" s="17"/>
    </row>
    <row r="25430" spans="4:22" x14ac:dyDescent="0.25">
      <c r="D25430" s="27"/>
      <c r="V25430" s="17"/>
    </row>
    <row r="25431" spans="4:22" x14ac:dyDescent="0.25">
      <c r="D25431" s="27"/>
      <c r="V25431" s="17"/>
    </row>
    <row r="25432" spans="4:22" x14ac:dyDescent="0.25">
      <c r="D25432" s="27"/>
      <c r="V25432" s="17"/>
    </row>
    <row r="25433" spans="4:22" x14ac:dyDescent="0.25">
      <c r="D25433" s="27"/>
      <c r="V25433" s="17"/>
    </row>
    <row r="25434" spans="4:22" x14ac:dyDescent="0.25">
      <c r="D25434" s="27"/>
      <c r="V25434" s="17"/>
    </row>
    <row r="25435" spans="4:22" x14ac:dyDescent="0.25">
      <c r="D25435" s="27"/>
      <c r="V25435" s="17"/>
    </row>
    <row r="25436" spans="4:22" x14ac:dyDescent="0.25">
      <c r="D25436" s="27"/>
      <c r="V25436" s="17"/>
    </row>
    <row r="25437" spans="4:22" x14ac:dyDescent="0.25">
      <c r="D25437" s="27"/>
      <c r="V25437" s="17"/>
    </row>
    <row r="25438" spans="4:22" x14ac:dyDescent="0.25">
      <c r="D25438" s="27"/>
      <c r="V25438" s="17"/>
    </row>
    <row r="25439" spans="4:22" x14ac:dyDescent="0.25">
      <c r="D25439" s="27"/>
      <c r="V25439" s="17"/>
    </row>
    <row r="25440" spans="4:22" x14ac:dyDescent="0.25">
      <c r="D25440" s="27"/>
      <c r="V25440" s="17"/>
    </row>
    <row r="25441" spans="4:22" x14ac:dyDescent="0.25">
      <c r="D25441" s="27"/>
      <c r="V25441" s="17"/>
    </row>
    <row r="25442" spans="4:22" x14ac:dyDescent="0.25">
      <c r="D25442" s="27"/>
      <c r="V25442" s="17"/>
    </row>
    <row r="25443" spans="4:22" x14ac:dyDescent="0.25">
      <c r="D25443" s="27"/>
      <c r="V25443" s="17"/>
    </row>
    <row r="25444" spans="4:22" x14ac:dyDescent="0.25">
      <c r="D25444" s="27"/>
      <c r="V25444" s="17"/>
    </row>
    <row r="25445" spans="4:22" x14ac:dyDescent="0.25">
      <c r="D25445" s="27"/>
      <c r="V25445" s="17"/>
    </row>
    <row r="25446" spans="4:22" x14ac:dyDescent="0.25">
      <c r="D25446" s="27"/>
      <c r="V25446" s="17"/>
    </row>
    <row r="25447" spans="4:22" x14ac:dyDescent="0.25">
      <c r="D25447" s="27"/>
      <c r="V25447" s="17"/>
    </row>
    <row r="25448" spans="4:22" x14ac:dyDescent="0.25">
      <c r="D25448" s="27"/>
      <c r="V25448" s="17"/>
    </row>
    <row r="25449" spans="4:22" x14ac:dyDescent="0.25">
      <c r="D25449" s="27"/>
      <c r="V25449" s="17"/>
    </row>
    <row r="25450" spans="4:22" x14ac:dyDescent="0.25">
      <c r="D25450" s="27"/>
      <c r="V25450" s="17"/>
    </row>
    <row r="25451" spans="4:22" x14ac:dyDescent="0.25">
      <c r="D25451" s="27"/>
      <c r="V25451" s="17"/>
    </row>
    <row r="25452" spans="4:22" x14ac:dyDescent="0.25">
      <c r="D25452" s="27"/>
      <c r="V25452" s="17"/>
    </row>
    <row r="25453" spans="4:22" x14ac:dyDescent="0.25">
      <c r="D25453" s="27"/>
      <c r="V25453" s="17"/>
    </row>
    <row r="25454" spans="4:22" x14ac:dyDescent="0.25">
      <c r="D25454" s="27"/>
      <c r="V25454" s="17"/>
    </row>
    <row r="25455" spans="4:22" x14ac:dyDescent="0.25">
      <c r="D25455" s="27"/>
      <c r="V25455" s="17"/>
    </row>
    <row r="25456" spans="4:22" x14ac:dyDescent="0.25">
      <c r="D25456" s="27"/>
      <c r="V25456" s="17"/>
    </row>
    <row r="25457" spans="4:22" x14ac:dyDescent="0.25">
      <c r="D25457" s="27"/>
      <c r="V25457" s="17"/>
    </row>
    <row r="25458" spans="4:22" x14ac:dyDescent="0.25">
      <c r="D25458" s="27"/>
      <c r="V25458" s="17"/>
    </row>
    <row r="25459" spans="4:22" x14ac:dyDescent="0.25">
      <c r="D25459" s="27"/>
      <c r="V25459" s="17"/>
    </row>
    <row r="25460" spans="4:22" x14ac:dyDescent="0.25">
      <c r="D25460" s="27"/>
      <c r="V25460" s="17"/>
    </row>
    <row r="25461" spans="4:22" x14ac:dyDescent="0.25">
      <c r="D25461" s="27"/>
      <c r="V25461" s="17"/>
    </row>
    <row r="25462" spans="4:22" x14ac:dyDescent="0.25">
      <c r="D25462" s="27"/>
      <c r="V25462" s="17"/>
    </row>
    <row r="25463" spans="4:22" x14ac:dyDescent="0.25">
      <c r="D25463" s="27"/>
      <c r="V25463" s="17"/>
    </row>
    <row r="25464" spans="4:22" x14ac:dyDescent="0.25">
      <c r="D25464" s="27"/>
      <c r="V25464" s="17"/>
    </row>
    <row r="25465" spans="4:22" x14ac:dyDescent="0.25">
      <c r="D25465" s="27"/>
      <c r="V25465" s="17"/>
    </row>
    <row r="25466" spans="4:22" x14ac:dyDescent="0.25">
      <c r="D25466" s="27"/>
      <c r="V25466" s="17"/>
    </row>
    <row r="25467" spans="4:22" x14ac:dyDescent="0.25">
      <c r="D25467" s="27"/>
      <c r="V25467" s="17"/>
    </row>
    <row r="25468" spans="4:22" x14ac:dyDescent="0.25">
      <c r="D25468" s="27"/>
      <c r="V25468" s="17"/>
    </row>
    <row r="25469" spans="4:22" x14ac:dyDescent="0.25">
      <c r="D25469" s="27"/>
      <c r="V25469" s="17"/>
    </row>
    <row r="25470" spans="4:22" x14ac:dyDescent="0.25">
      <c r="D25470" s="27"/>
      <c r="V25470" s="17"/>
    </row>
    <row r="25471" spans="4:22" x14ac:dyDescent="0.25">
      <c r="D25471" s="27"/>
      <c r="V25471" s="17"/>
    </row>
    <row r="25472" spans="4:22" x14ac:dyDescent="0.25">
      <c r="D25472" s="27"/>
      <c r="V25472" s="17"/>
    </row>
    <row r="25473" spans="4:22" x14ac:dyDescent="0.25">
      <c r="D25473" s="27"/>
      <c r="V25473" s="17"/>
    </row>
    <row r="25474" spans="4:22" x14ac:dyDescent="0.25">
      <c r="D25474" s="27"/>
      <c r="V25474" s="17"/>
    </row>
    <row r="25475" spans="4:22" x14ac:dyDescent="0.25">
      <c r="D25475" s="27"/>
      <c r="V25475" s="17"/>
    </row>
    <row r="25476" spans="4:22" x14ac:dyDescent="0.25">
      <c r="D25476" s="27"/>
      <c r="V25476" s="17"/>
    </row>
    <row r="25477" spans="4:22" x14ac:dyDescent="0.25">
      <c r="D25477" s="27"/>
      <c r="V25477" s="17"/>
    </row>
    <row r="25478" spans="4:22" x14ac:dyDescent="0.25">
      <c r="D25478" s="27"/>
      <c r="V25478" s="17"/>
    </row>
    <row r="25479" spans="4:22" x14ac:dyDescent="0.25">
      <c r="D25479" s="27"/>
      <c r="V25479" s="17"/>
    </row>
    <row r="25480" spans="4:22" x14ac:dyDescent="0.25">
      <c r="D25480" s="27"/>
      <c r="V25480" s="17"/>
    </row>
    <row r="25481" spans="4:22" x14ac:dyDescent="0.25">
      <c r="D25481" s="27"/>
      <c r="V25481" s="17"/>
    </row>
    <row r="25482" spans="4:22" x14ac:dyDescent="0.25">
      <c r="D25482" s="27"/>
      <c r="V25482" s="17"/>
    </row>
    <row r="25483" spans="4:22" x14ac:dyDescent="0.25">
      <c r="D25483" s="27"/>
      <c r="V25483" s="17"/>
    </row>
    <row r="25484" spans="4:22" x14ac:dyDescent="0.25">
      <c r="D25484" s="27"/>
      <c r="V25484" s="17"/>
    </row>
    <row r="25485" spans="4:22" x14ac:dyDescent="0.25">
      <c r="D25485" s="27"/>
      <c r="V25485" s="17"/>
    </row>
    <row r="25486" spans="4:22" x14ac:dyDescent="0.25">
      <c r="D25486" s="27"/>
      <c r="V25486" s="17"/>
    </row>
    <row r="25487" spans="4:22" x14ac:dyDescent="0.25">
      <c r="D25487" s="27"/>
      <c r="V25487" s="17"/>
    </row>
    <row r="25488" spans="4:22" x14ac:dyDescent="0.25">
      <c r="D25488" s="27"/>
      <c r="V25488" s="17"/>
    </row>
    <row r="25489" spans="4:22" x14ac:dyDescent="0.25">
      <c r="D25489" s="27"/>
      <c r="V25489" s="17"/>
    </row>
    <row r="25490" spans="4:22" x14ac:dyDescent="0.25">
      <c r="D25490" s="27"/>
      <c r="V25490" s="17"/>
    </row>
    <row r="25491" spans="4:22" x14ac:dyDescent="0.25">
      <c r="D25491" s="27"/>
      <c r="V25491" s="17"/>
    </row>
    <row r="25492" spans="4:22" x14ac:dyDescent="0.25">
      <c r="D25492" s="27"/>
      <c r="V25492" s="17"/>
    </row>
    <row r="25493" spans="4:22" x14ac:dyDescent="0.25">
      <c r="D25493" s="27"/>
      <c r="V25493" s="17"/>
    </row>
    <row r="25494" spans="4:22" x14ac:dyDescent="0.25">
      <c r="D25494" s="27"/>
      <c r="V25494" s="17"/>
    </row>
    <row r="25495" spans="4:22" x14ac:dyDescent="0.25">
      <c r="D25495" s="27"/>
      <c r="V25495" s="17"/>
    </row>
    <row r="25496" spans="4:22" x14ac:dyDescent="0.25">
      <c r="D25496" s="27"/>
      <c r="V25496" s="17"/>
    </row>
    <row r="25497" spans="4:22" x14ac:dyDescent="0.25">
      <c r="D25497" s="27"/>
      <c r="V25497" s="17"/>
    </row>
    <row r="25498" spans="4:22" x14ac:dyDescent="0.25">
      <c r="D25498" s="27"/>
      <c r="V25498" s="17"/>
    </row>
    <row r="25499" spans="4:22" x14ac:dyDescent="0.25">
      <c r="D25499" s="27"/>
      <c r="V25499" s="17"/>
    </row>
    <row r="25500" spans="4:22" x14ac:dyDescent="0.25">
      <c r="D25500" s="27"/>
      <c r="V25500" s="17"/>
    </row>
    <row r="25501" spans="4:22" x14ac:dyDescent="0.25">
      <c r="D25501" s="27"/>
      <c r="V25501" s="17"/>
    </row>
    <row r="25502" spans="4:22" x14ac:dyDescent="0.25">
      <c r="D25502" s="27"/>
      <c r="V25502" s="17"/>
    </row>
    <row r="25503" spans="4:22" x14ac:dyDescent="0.25">
      <c r="D25503" s="27"/>
      <c r="V25503" s="17"/>
    </row>
    <row r="25504" spans="4:22" x14ac:dyDescent="0.25">
      <c r="D25504" s="27"/>
      <c r="V25504" s="17"/>
    </row>
    <row r="25505" spans="4:22" x14ac:dyDescent="0.25">
      <c r="D25505" s="27"/>
      <c r="V25505" s="17"/>
    </row>
    <row r="25506" spans="4:22" x14ac:dyDescent="0.25">
      <c r="D25506" s="27"/>
      <c r="V25506" s="17"/>
    </row>
    <row r="25507" spans="4:22" x14ac:dyDescent="0.25">
      <c r="D25507" s="27"/>
      <c r="V25507" s="17"/>
    </row>
    <row r="25508" spans="4:22" x14ac:dyDescent="0.25">
      <c r="D25508" s="27"/>
      <c r="V25508" s="17"/>
    </row>
    <row r="25509" spans="4:22" x14ac:dyDescent="0.25">
      <c r="D25509" s="27"/>
      <c r="V25509" s="17"/>
    </row>
    <row r="25510" spans="4:22" x14ac:dyDescent="0.25">
      <c r="D25510" s="27"/>
      <c r="V25510" s="17"/>
    </row>
    <row r="25511" spans="4:22" x14ac:dyDescent="0.25">
      <c r="D25511" s="27"/>
      <c r="V25511" s="17"/>
    </row>
    <row r="25512" spans="4:22" x14ac:dyDescent="0.25">
      <c r="D25512" s="27"/>
      <c r="V25512" s="17"/>
    </row>
    <row r="25513" spans="4:22" x14ac:dyDescent="0.25">
      <c r="D25513" s="27"/>
      <c r="V25513" s="17"/>
    </row>
    <row r="25514" spans="4:22" x14ac:dyDescent="0.25">
      <c r="D25514" s="27"/>
      <c r="V25514" s="17"/>
    </row>
    <row r="25515" spans="4:22" x14ac:dyDescent="0.25">
      <c r="D25515" s="27"/>
      <c r="V25515" s="17"/>
    </row>
    <row r="25516" spans="4:22" x14ac:dyDescent="0.25">
      <c r="D25516" s="27"/>
      <c r="V25516" s="17"/>
    </row>
    <row r="25517" spans="4:22" x14ac:dyDescent="0.25">
      <c r="D25517" s="27"/>
      <c r="V25517" s="17"/>
    </row>
    <row r="25518" spans="4:22" x14ac:dyDescent="0.25">
      <c r="D25518" s="27"/>
      <c r="V25518" s="17"/>
    </row>
    <row r="25519" spans="4:22" x14ac:dyDescent="0.25">
      <c r="D25519" s="27"/>
      <c r="V25519" s="17"/>
    </row>
    <row r="25520" spans="4:22" x14ac:dyDescent="0.25">
      <c r="D25520" s="27"/>
      <c r="V25520" s="17"/>
    </row>
    <row r="25521" spans="4:22" x14ac:dyDescent="0.25">
      <c r="D25521" s="27"/>
      <c r="V25521" s="17"/>
    </row>
    <row r="25522" spans="4:22" x14ac:dyDescent="0.25">
      <c r="D25522" s="27"/>
      <c r="V25522" s="17"/>
    </row>
    <row r="25523" spans="4:22" x14ac:dyDescent="0.25">
      <c r="D25523" s="27"/>
      <c r="V25523" s="17"/>
    </row>
    <row r="25524" spans="4:22" x14ac:dyDescent="0.25">
      <c r="D25524" s="27"/>
      <c r="V25524" s="17"/>
    </row>
    <row r="25525" spans="4:22" x14ac:dyDescent="0.25">
      <c r="D25525" s="27"/>
      <c r="V25525" s="17"/>
    </row>
    <row r="25526" spans="4:22" x14ac:dyDescent="0.25">
      <c r="D25526" s="27"/>
      <c r="V25526" s="17"/>
    </row>
    <row r="25527" spans="4:22" x14ac:dyDescent="0.25">
      <c r="D25527" s="27"/>
      <c r="V25527" s="17"/>
    </row>
    <row r="25528" spans="4:22" x14ac:dyDescent="0.25">
      <c r="D25528" s="27"/>
      <c r="V25528" s="17"/>
    </row>
    <row r="25529" spans="4:22" x14ac:dyDescent="0.25">
      <c r="D25529" s="27"/>
      <c r="V25529" s="17"/>
    </row>
    <row r="25530" spans="4:22" x14ac:dyDescent="0.25">
      <c r="D25530" s="27"/>
      <c r="V25530" s="17"/>
    </row>
    <row r="25531" spans="4:22" x14ac:dyDescent="0.25">
      <c r="D25531" s="27"/>
      <c r="V25531" s="17"/>
    </row>
    <row r="25532" spans="4:22" x14ac:dyDescent="0.25">
      <c r="D25532" s="27"/>
      <c r="V25532" s="17"/>
    </row>
    <row r="25533" spans="4:22" x14ac:dyDescent="0.25">
      <c r="D25533" s="27"/>
      <c r="V25533" s="17"/>
    </row>
    <row r="25534" spans="4:22" x14ac:dyDescent="0.25">
      <c r="D25534" s="27"/>
      <c r="V25534" s="17"/>
    </row>
    <row r="25535" spans="4:22" x14ac:dyDescent="0.25">
      <c r="D25535" s="27"/>
      <c r="V25535" s="17"/>
    </row>
    <row r="25536" spans="4:22" x14ac:dyDescent="0.25">
      <c r="D25536" s="27"/>
      <c r="V25536" s="17"/>
    </row>
    <row r="25537" spans="4:22" x14ac:dyDescent="0.25">
      <c r="D25537" s="27"/>
      <c r="V25537" s="17"/>
    </row>
    <row r="25538" spans="4:22" x14ac:dyDescent="0.25">
      <c r="D25538" s="27"/>
      <c r="V25538" s="17"/>
    </row>
    <row r="25539" spans="4:22" x14ac:dyDescent="0.25">
      <c r="D25539" s="27"/>
      <c r="V25539" s="17"/>
    </row>
    <row r="25540" spans="4:22" x14ac:dyDescent="0.25">
      <c r="D25540" s="27"/>
      <c r="V25540" s="17"/>
    </row>
    <row r="25541" spans="4:22" x14ac:dyDescent="0.25">
      <c r="D25541" s="27"/>
      <c r="V25541" s="17"/>
    </row>
    <row r="25542" spans="4:22" x14ac:dyDescent="0.25">
      <c r="D25542" s="27"/>
      <c r="V25542" s="17"/>
    </row>
    <row r="25543" spans="4:22" x14ac:dyDescent="0.25">
      <c r="D25543" s="27"/>
      <c r="V25543" s="17"/>
    </row>
    <row r="25544" spans="4:22" x14ac:dyDescent="0.25">
      <c r="D25544" s="27"/>
      <c r="V25544" s="17"/>
    </row>
    <row r="25545" spans="4:22" x14ac:dyDescent="0.25">
      <c r="D25545" s="27"/>
      <c r="V25545" s="17"/>
    </row>
    <row r="25546" spans="4:22" x14ac:dyDescent="0.25">
      <c r="D25546" s="27"/>
      <c r="V25546" s="17"/>
    </row>
    <row r="25547" spans="4:22" x14ac:dyDescent="0.25">
      <c r="D25547" s="27"/>
      <c r="V25547" s="17"/>
    </row>
    <row r="25548" spans="4:22" x14ac:dyDescent="0.25">
      <c r="D25548" s="27"/>
      <c r="V25548" s="17"/>
    </row>
    <row r="25549" spans="4:22" x14ac:dyDescent="0.25">
      <c r="D25549" s="27"/>
      <c r="V25549" s="17"/>
    </row>
    <row r="25550" spans="4:22" x14ac:dyDescent="0.25">
      <c r="D25550" s="27"/>
      <c r="V25550" s="17"/>
    </row>
    <row r="25551" spans="4:22" x14ac:dyDescent="0.25">
      <c r="D25551" s="27"/>
      <c r="V25551" s="17"/>
    </row>
    <row r="25552" spans="4:22" x14ac:dyDescent="0.25">
      <c r="D25552" s="27"/>
      <c r="V25552" s="17"/>
    </row>
    <row r="25553" spans="4:22" x14ac:dyDescent="0.25">
      <c r="D25553" s="27"/>
      <c r="V25553" s="17"/>
    </row>
    <row r="25554" spans="4:22" x14ac:dyDescent="0.25">
      <c r="D25554" s="27"/>
      <c r="V25554" s="17"/>
    </row>
    <row r="25555" spans="4:22" x14ac:dyDescent="0.25">
      <c r="D25555" s="27"/>
      <c r="V25555" s="17"/>
    </row>
    <row r="25556" spans="4:22" x14ac:dyDescent="0.25">
      <c r="D25556" s="27"/>
      <c r="V25556" s="17"/>
    </row>
    <row r="25557" spans="4:22" x14ac:dyDescent="0.25">
      <c r="D25557" s="27"/>
      <c r="V25557" s="17"/>
    </row>
    <row r="25558" spans="4:22" x14ac:dyDescent="0.25">
      <c r="D25558" s="27"/>
      <c r="V25558" s="17"/>
    </row>
    <row r="25559" spans="4:22" x14ac:dyDescent="0.25">
      <c r="D25559" s="27"/>
      <c r="V25559" s="17"/>
    </row>
    <row r="25560" spans="4:22" x14ac:dyDescent="0.25">
      <c r="D25560" s="27"/>
      <c r="V25560" s="17"/>
    </row>
    <row r="25561" spans="4:22" x14ac:dyDescent="0.25">
      <c r="D25561" s="27"/>
      <c r="V25561" s="17"/>
    </row>
    <row r="25562" spans="4:22" x14ac:dyDescent="0.25">
      <c r="D25562" s="27"/>
      <c r="V25562" s="17"/>
    </row>
    <row r="25563" spans="4:22" x14ac:dyDescent="0.25">
      <c r="D25563" s="27"/>
      <c r="V25563" s="17"/>
    </row>
    <row r="25564" spans="4:22" x14ac:dyDescent="0.25">
      <c r="D25564" s="27"/>
      <c r="V25564" s="17"/>
    </row>
    <row r="25565" spans="4:22" x14ac:dyDescent="0.25">
      <c r="D25565" s="27"/>
      <c r="V25565" s="17"/>
    </row>
    <row r="25566" spans="4:22" x14ac:dyDescent="0.25">
      <c r="D25566" s="27"/>
      <c r="V25566" s="17"/>
    </row>
    <row r="25567" spans="4:22" x14ac:dyDescent="0.25">
      <c r="D25567" s="27"/>
      <c r="V25567" s="17"/>
    </row>
    <row r="25568" spans="4:22" x14ac:dyDescent="0.25">
      <c r="D25568" s="27"/>
      <c r="V25568" s="17"/>
    </row>
    <row r="25569" spans="4:22" x14ac:dyDescent="0.25">
      <c r="D25569" s="27"/>
      <c r="V25569" s="17"/>
    </row>
    <row r="25570" spans="4:22" x14ac:dyDescent="0.25">
      <c r="D25570" s="27"/>
      <c r="V25570" s="17"/>
    </row>
    <row r="25571" spans="4:22" x14ac:dyDescent="0.25">
      <c r="D25571" s="27"/>
      <c r="V25571" s="17"/>
    </row>
    <row r="25572" spans="4:22" x14ac:dyDescent="0.25">
      <c r="D25572" s="27"/>
      <c r="V25572" s="17"/>
    </row>
    <row r="25573" spans="4:22" x14ac:dyDescent="0.25">
      <c r="D25573" s="27"/>
      <c r="V25573" s="17"/>
    </row>
    <row r="25574" spans="4:22" x14ac:dyDescent="0.25">
      <c r="D25574" s="27"/>
      <c r="V25574" s="17"/>
    </row>
    <row r="25575" spans="4:22" x14ac:dyDescent="0.25">
      <c r="D25575" s="27"/>
      <c r="V25575" s="17"/>
    </row>
    <row r="25576" spans="4:22" x14ac:dyDescent="0.25">
      <c r="D25576" s="27"/>
      <c r="V25576" s="17"/>
    </row>
    <row r="25577" spans="4:22" x14ac:dyDescent="0.25">
      <c r="D25577" s="27"/>
      <c r="V25577" s="17"/>
    </row>
    <row r="25578" spans="4:22" x14ac:dyDescent="0.25">
      <c r="D25578" s="27"/>
      <c r="V25578" s="17"/>
    </row>
    <row r="25579" spans="4:22" x14ac:dyDescent="0.25">
      <c r="D25579" s="27"/>
      <c r="V25579" s="17"/>
    </row>
    <row r="25580" spans="4:22" x14ac:dyDescent="0.25">
      <c r="D25580" s="27"/>
      <c r="V25580" s="17"/>
    </row>
    <row r="25581" spans="4:22" x14ac:dyDescent="0.25">
      <c r="D25581" s="27"/>
      <c r="V25581" s="17"/>
    </row>
    <row r="25582" spans="4:22" x14ac:dyDescent="0.25">
      <c r="D25582" s="27"/>
      <c r="V25582" s="17"/>
    </row>
    <row r="25583" spans="4:22" x14ac:dyDescent="0.25">
      <c r="D25583" s="27"/>
      <c r="V25583" s="17"/>
    </row>
    <row r="25584" spans="4:22" x14ac:dyDescent="0.25">
      <c r="D25584" s="27"/>
      <c r="V25584" s="17"/>
    </row>
    <row r="25585" spans="4:22" x14ac:dyDescent="0.25">
      <c r="D25585" s="27"/>
      <c r="V25585" s="17"/>
    </row>
    <row r="25586" spans="4:22" x14ac:dyDescent="0.25">
      <c r="D25586" s="27"/>
      <c r="V25586" s="17"/>
    </row>
    <row r="25587" spans="4:22" x14ac:dyDescent="0.25">
      <c r="D25587" s="27"/>
      <c r="V25587" s="17"/>
    </row>
    <row r="25588" spans="4:22" x14ac:dyDescent="0.25">
      <c r="D25588" s="27"/>
      <c r="V25588" s="17"/>
    </row>
    <row r="25589" spans="4:22" x14ac:dyDescent="0.25">
      <c r="D25589" s="27"/>
      <c r="V25589" s="17"/>
    </row>
    <row r="25590" spans="4:22" x14ac:dyDescent="0.25">
      <c r="D25590" s="27"/>
      <c r="V25590" s="17"/>
    </row>
    <row r="25591" spans="4:22" x14ac:dyDescent="0.25">
      <c r="D25591" s="27"/>
      <c r="V25591" s="17"/>
    </row>
    <row r="25592" spans="4:22" x14ac:dyDescent="0.25">
      <c r="D25592" s="27"/>
      <c r="V25592" s="17"/>
    </row>
    <row r="25593" spans="4:22" x14ac:dyDescent="0.25">
      <c r="D25593" s="27"/>
      <c r="V25593" s="17"/>
    </row>
    <row r="25594" spans="4:22" x14ac:dyDescent="0.25">
      <c r="D25594" s="27"/>
      <c r="V25594" s="17"/>
    </row>
    <row r="25595" spans="4:22" x14ac:dyDescent="0.25">
      <c r="D25595" s="27"/>
      <c r="V25595" s="17"/>
    </row>
    <row r="25596" spans="4:22" x14ac:dyDescent="0.25">
      <c r="D25596" s="27"/>
      <c r="V25596" s="17"/>
    </row>
    <row r="25597" spans="4:22" x14ac:dyDescent="0.25">
      <c r="D25597" s="27"/>
      <c r="V25597" s="17"/>
    </row>
    <row r="25598" spans="4:22" x14ac:dyDescent="0.25">
      <c r="D25598" s="27"/>
      <c r="V25598" s="17"/>
    </row>
    <row r="25599" spans="4:22" x14ac:dyDescent="0.25">
      <c r="D25599" s="27"/>
      <c r="V25599" s="17"/>
    </row>
    <row r="25600" spans="4:22" x14ac:dyDescent="0.25">
      <c r="D25600" s="27"/>
      <c r="V25600" s="17"/>
    </row>
    <row r="25601" spans="4:22" x14ac:dyDescent="0.25">
      <c r="D25601" s="27"/>
      <c r="V25601" s="17"/>
    </row>
    <row r="25602" spans="4:22" x14ac:dyDescent="0.25">
      <c r="D25602" s="27"/>
      <c r="V25602" s="17"/>
    </row>
    <row r="25603" spans="4:22" x14ac:dyDescent="0.25">
      <c r="D25603" s="27"/>
      <c r="V25603" s="17"/>
    </row>
    <row r="25604" spans="4:22" x14ac:dyDescent="0.25">
      <c r="D25604" s="27"/>
      <c r="V25604" s="17"/>
    </row>
    <row r="25605" spans="4:22" x14ac:dyDescent="0.25">
      <c r="D25605" s="27"/>
      <c r="V25605" s="17"/>
    </row>
    <row r="25606" spans="4:22" x14ac:dyDescent="0.25">
      <c r="D25606" s="27"/>
      <c r="V25606" s="17"/>
    </row>
    <row r="25607" spans="4:22" x14ac:dyDescent="0.25">
      <c r="D25607" s="27"/>
      <c r="V25607" s="17"/>
    </row>
    <row r="25608" spans="4:22" x14ac:dyDescent="0.25">
      <c r="D25608" s="27"/>
      <c r="V25608" s="17"/>
    </row>
    <row r="25609" spans="4:22" x14ac:dyDescent="0.25">
      <c r="D25609" s="27"/>
      <c r="V25609" s="17"/>
    </row>
    <row r="25610" spans="4:22" x14ac:dyDescent="0.25">
      <c r="D25610" s="27"/>
      <c r="V25610" s="17"/>
    </row>
    <row r="25611" spans="4:22" x14ac:dyDescent="0.25">
      <c r="D25611" s="27"/>
      <c r="V25611" s="17"/>
    </row>
    <row r="25612" spans="4:22" x14ac:dyDescent="0.25">
      <c r="D25612" s="27"/>
      <c r="V25612" s="17"/>
    </row>
    <row r="25613" spans="4:22" x14ac:dyDescent="0.25">
      <c r="D25613" s="27"/>
      <c r="V25613" s="17"/>
    </row>
    <row r="25614" spans="4:22" x14ac:dyDescent="0.25">
      <c r="D25614" s="27"/>
      <c r="V25614" s="17"/>
    </row>
    <row r="25615" spans="4:22" x14ac:dyDescent="0.25">
      <c r="D25615" s="27"/>
      <c r="V25615" s="17"/>
    </row>
    <row r="25616" spans="4:22" x14ac:dyDescent="0.25">
      <c r="D25616" s="27"/>
      <c r="V25616" s="17"/>
    </row>
    <row r="25617" spans="4:22" x14ac:dyDescent="0.25">
      <c r="D25617" s="27"/>
      <c r="V25617" s="17"/>
    </row>
    <row r="25618" spans="4:22" x14ac:dyDescent="0.25">
      <c r="D25618" s="27"/>
      <c r="V25618" s="17"/>
    </row>
    <row r="25619" spans="4:22" x14ac:dyDescent="0.25">
      <c r="D25619" s="27"/>
      <c r="V25619" s="17"/>
    </row>
    <row r="25620" spans="4:22" x14ac:dyDescent="0.25">
      <c r="D25620" s="27"/>
      <c r="V25620" s="17"/>
    </row>
    <row r="25621" spans="4:22" x14ac:dyDescent="0.25">
      <c r="D25621" s="27"/>
      <c r="V25621" s="17"/>
    </row>
    <row r="25622" spans="4:22" x14ac:dyDescent="0.25">
      <c r="D25622" s="27"/>
      <c r="V25622" s="17"/>
    </row>
    <row r="25623" spans="4:22" x14ac:dyDescent="0.25">
      <c r="D25623" s="27"/>
      <c r="V25623" s="17"/>
    </row>
    <row r="25624" spans="4:22" x14ac:dyDescent="0.25">
      <c r="D25624" s="27"/>
      <c r="V25624" s="17"/>
    </row>
    <row r="25625" spans="4:22" x14ac:dyDescent="0.25">
      <c r="D25625" s="27"/>
      <c r="V25625" s="17"/>
    </row>
    <row r="25626" spans="4:22" x14ac:dyDescent="0.25">
      <c r="D25626" s="27"/>
      <c r="V25626" s="17"/>
    </row>
    <row r="25627" spans="4:22" x14ac:dyDescent="0.25">
      <c r="D25627" s="27"/>
      <c r="V25627" s="17"/>
    </row>
    <row r="25628" spans="4:22" x14ac:dyDescent="0.25">
      <c r="D25628" s="27"/>
      <c r="V25628" s="17"/>
    </row>
    <row r="25629" spans="4:22" x14ac:dyDescent="0.25">
      <c r="D25629" s="27"/>
      <c r="V25629" s="17"/>
    </row>
    <row r="25630" spans="4:22" x14ac:dyDescent="0.25">
      <c r="D25630" s="27"/>
      <c r="V25630" s="17"/>
    </row>
    <row r="25631" spans="4:22" x14ac:dyDescent="0.25">
      <c r="D25631" s="27"/>
      <c r="V25631" s="17"/>
    </row>
    <row r="25632" spans="4:22" x14ac:dyDescent="0.25">
      <c r="D25632" s="27"/>
      <c r="V25632" s="17"/>
    </row>
    <row r="25633" spans="4:22" x14ac:dyDescent="0.25">
      <c r="D25633" s="27"/>
      <c r="V25633" s="17"/>
    </row>
    <row r="25634" spans="4:22" x14ac:dyDescent="0.25">
      <c r="D25634" s="27"/>
      <c r="V25634" s="17"/>
    </row>
    <row r="25635" spans="4:22" x14ac:dyDescent="0.25">
      <c r="D25635" s="27"/>
      <c r="V25635" s="17"/>
    </row>
    <row r="25636" spans="4:22" x14ac:dyDescent="0.25">
      <c r="D25636" s="27"/>
      <c r="V25636" s="17"/>
    </row>
    <row r="25637" spans="4:22" x14ac:dyDescent="0.25">
      <c r="D25637" s="27"/>
      <c r="V25637" s="17"/>
    </row>
    <row r="25638" spans="4:22" x14ac:dyDescent="0.25">
      <c r="D25638" s="27"/>
      <c r="V25638" s="17"/>
    </row>
    <row r="25639" spans="4:22" x14ac:dyDescent="0.25">
      <c r="D25639" s="27"/>
      <c r="V25639" s="17"/>
    </row>
    <row r="25640" spans="4:22" x14ac:dyDescent="0.25">
      <c r="D25640" s="27"/>
      <c r="V25640" s="17"/>
    </row>
    <row r="25641" spans="4:22" x14ac:dyDescent="0.25">
      <c r="D25641" s="27"/>
      <c r="V25641" s="17"/>
    </row>
    <row r="25642" spans="4:22" x14ac:dyDescent="0.25">
      <c r="D25642" s="27"/>
      <c r="V25642" s="17"/>
    </row>
    <row r="25643" spans="4:22" x14ac:dyDescent="0.25">
      <c r="D25643" s="27"/>
      <c r="V25643" s="17"/>
    </row>
    <row r="25644" spans="4:22" x14ac:dyDescent="0.25">
      <c r="D25644" s="27"/>
      <c r="V25644" s="17"/>
    </row>
    <row r="25645" spans="4:22" x14ac:dyDescent="0.25">
      <c r="D25645" s="27"/>
      <c r="V25645" s="17"/>
    </row>
    <row r="25646" spans="4:22" x14ac:dyDescent="0.25">
      <c r="D25646" s="27"/>
      <c r="V25646" s="17"/>
    </row>
    <row r="25647" spans="4:22" x14ac:dyDescent="0.25">
      <c r="D25647" s="27"/>
      <c r="V25647" s="17"/>
    </row>
    <row r="25648" spans="4:22" x14ac:dyDescent="0.25">
      <c r="D25648" s="27"/>
      <c r="V25648" s="17"/>
    </row>
    <row r="25649" spans="4:22" x14ac:dyDescent="0.25">
      <c r="D25649" s="27"/>
      <c r="V25649" s="17"/>
    </row>
    <row r="25650" spans="4:22" x14ac:dyDescent="0.25">
      <c r="D25650" s="27"/>
      <c r="V25650" s="17"/>
    </row>
    <row r="25651" spans="4:22" x14ac:dyDescent="0.25">
      <c r="D25651" s="27"/>
      <c r="V25651" s="17"/>
    </row>
    <row r="25652" spans="4:22" x14ac:dyDescent="0.25">
      <c r="D25652" s="27"/>
      <c r="V25652" s="17"/>
    </row>
    <row r="25653" spans="4:22" x14ac:dyDescent="0.25">
      <c r="D25653" s="27"/>
      <c r="V25653" s="17"/>
    </row>
    <row r="25654" spans="4:22" x14ac:dyDescent="0.25">
      <c r="D25654" s="27"/>
      <c r="V25654" s="17"/>
    </row>
    <row r="25655" spans="4:22" x14ac:dyDescent="0.25">
      <c r="D25655" s="27"/>
      <c r="V25655" s="17"/>
    </row>
    <row r="25656" spans="4:22" x14ac:dyDescent="0.25">
      <c r="D25656" s="27"/>
      <c r="V25656" s="17"/>
    </row>
    <row r="25657" spans="4:22" x14ac:dyDescent="0.25">
      <c r="D25657" s="27"/>
      <c r="V25657" s="17"/>
    </row>
    <row r="25658" spans="4:22" x14ac:dyDescent="0.25">
      <c r="D25658" s="27"/>
      <c r="V25658" s="17"/>
    </row>
    <row r="25659" spans="4:22" x14ac:dyDescent="0.25">
      <c r="D25659" s="27"/>
      <c r="V25659" s="17"/>
    </row>
    <row r="25660" spans="4:22" x14ac:dyDescent="0.25">
      <c r="D25660" s="27"/>
      <c r="V25660" s="17"/>
    </row>
    <row r="25661" spans="4:22" x14ac:dyDescent="0.25">
      <c r="D25661" s="27"/>
      <c r="V25661" s="17"/>
    </row>
    <row r="25662" spans="4:22" x14ac:dyDescent="0.25">
      <c r="D25662" s="27"/>
      <c r="V25662" s="17"/>
    </row>
    <row r="25663" spans="4:22" x14ac:dyDescent="0.25">
      <c r="D25663" s="27"/>
      <c r="V25663" s="17"/>
    </row>
    <row r="25664" spans="4:22" x14ac:dyDescent="0.25">
      <c r="D25664" s="27"/>
      <c r="V25664" s="17"/>
    </row>
    <row r="25665" spans="4:22" x14ac:dyDescent="0.25">
      <c r="D25665" s="27"/>
      <c r="V25665" s="17"/>
    </row>
    <row r="25666" spans="4:22" x14ac:dyDescent="0.25">
      <c r="D25666" s="27"/>
      <c r="V25666" s="17"/>
    </row>
    <row r="25667" spans="4:22" x14ac:dyDescent="0.25">
      <c r="D25667" s="27"/>
      <c r="V25667" s="17"/>
    </row>
    <row r="25668" spans="4:22" x14ac:dyDescent="0.25">
      <c r="D25668" s="27"/>
      <c r="V25668" s="17"/>
    </row>
    <row r="25669" spans="4:22" x14ac:dyDescent="0.25">
      <c r="D25669" s="27"/>
      <c r="V25669" s="17"/>
    </row>
    <row r="25670" spans="4:22" x14ac:dyDescent="0.25">
      <c r="D25670" s="27"/>
      <c r="V25670" s="17"/>
    </row>
    <row r="25671" spans="4:22" x14ac:dyDescent="0.25">
      <c r="D25671" s="27"/>
      <c r="V25671" s="17"/>
    </row>
    <row r="25672" spans="4:22" x14ac:dyDescent="0.25">
      <c r="D25672" s="27"/>
      <c r="V25672" s="17"/>
    </row>
    <row r="25673" spans="4:22" x14ac:dyDescent="0.25">
      <c r="D25673" s="27"/>
      <c r="V25673" s="17"/>
    </row>
    <row r="25674" spans="4:22" x14ac:dyDescent="0.25">
      <c r="D25674" s="27"/>
      <c r="V25674" s="17"/>
    </row>
    <row r="25675" spans="4:22" x14ac:dyDescent="0.25">
      <c r="D25675" s="27"/>
      <c r="V25675" s="17"/>
    </row>
    <row r="25676" spans="4:22" x14ac:dyDescent="0.25">
      <c r="D25676" s="27"/>
      <c r="V25676" s="17"/>
    </row>
    <row r="25677" spans="4:22" x14ac:dyDescent="0.25">
      <c r="D25677" s="27"/>
      <c r="V25677" s="17"/>
    </row>
    <row r="25678" spans="4:22" x14ac:dyDescent="0.25">
      <c r="D25678" s="27"/>
      <c r="V25678" s="17"/>
    </row>
    <row r="25679" spans="4:22" x14ac:dyDescent="0.25">
      <c r="D25679" s="27"/>
      <c r="V25679" s="17"/>
    </row>
    <row r="25680" spans="4:22" x14ac:dyDescent="0.25">
      <c r="D25680" s="27"/>
      <c r="V25680" s="17"/>
    </row>
    <row r="25681" spans="4:22" x14ac:dyDescent="0.25">
      <c r="D25681" s="27"/>
      <c r="V25681" s="17"/>
    </row>
    <row r="25682" spans="4:22" x14ac:dyDescent="0.25">
      <c r="D25682" s="27"/>
      <c r="V25682" s="17"/>
    </row>
    <row r="25683" spans="4:22" x14ac:dyDescent="0.25">
      <c r="D25683" s="27"/>
      <c r="V25683" s="17"/>
    </row>
    <row r="25684" spans="4:22" x14ac:dyDescent="0.25">
      <c r="D25684" s="27"/>
      <c r="V25684" s="17"/>
    </row>
    <row r="25685" spans="4:22" x14ac:dyDescent="0.25">
      <c r="D25685" s="27"/>
      <c r="V25685" s="17"/>
    </row>
    <row r="25686" spans="4:22" x14ac:dyDescent="0.25">
      <c r="D25686" s="27"/>
      <c r="V25686" s="17"/>
    </row>
    <row r="25687" spans="4:22" x14ac:dyDescent="0.25">
      <c r="D25687" s="27"/>
      <c r="V25687" s="17"/>
    </row>
    <row r="25688" spans="4:22" x14ac:dyDescent="0.25">
      <c r="D25688" s="27"/>
      <c r="V25688" s="17"/>
    </row>
    <row r="25689" spans="4:22" x14ac:dyDescent="0.25">
      <c r="D25689" s="27"/>
      <c r="V25689" s="17"/>
    </row>
    <row r="25690" spans="4:22" x14ac:dyDescent="0.25">
      <c r="D25690" s="27"/>
      <c r="V25690" s="17"/>
    </row>
    <row r="25691" spans="4:22" x14ac:dyDescent="0.25">
      <c r="D25691" s="27"/>
      <c r="V25691" s="17"/>
    </row>
    <row r="25692" spans="4:22" x14ac:dyDescent="0.25">
      <c r="D25692" s="27"/>
      <c r="V25692" s="17"/>
    </row>
    <row r="25693" spans="4:22" x14ac:dyDescent="0.25">
      <c r="D25693" s="27"/>
      <c r="V25693" s="17"/>
    </row>
    <row r="25694" spans="4:22" x14ac:dyDescent="0.25">
      <c r="D25694" s="27"/>
      <c r="V25694" s="17"/>
    </row>
    <row r="25695" spans="4:22" x14ac:dyDescent="0.25">
      <c r="D25695" s="27"/>
      <c r="V25695" s="17"/>
    </row>
    <row r="25696" spans="4:22" x14ac:dyDescent="0.25">
      <c r="D25696" s="27"/>
      <c r="V25696" s="17"/>
    </row>
    <row r="25697" spans="4:22" x14ac:dyDescent="0.25">
      <c r="D25697" s="27"/>
      <c r="V25697" s="17"/>
    </row>
    <row r="25698" spans="4:22" x14ac:dyDescent="0.25">
      <c r="D25698" s="27"/>
      <c r="V25698" s="17"/>
    </row>
    <row r="25699" spans="4:22" x14ac:dyDescent="0.25">
      <c r="D25699" s="27"/>
      <c r="V25699" s="17"/>
    </row>
    <row r="25700" spans="4:22" x14ac:dyDescent="0.25">
      <c r="D25700" s="27"/>
      <c r="V25700" s="17"/>
    </row>
    <row r="25701" spans="4:22" x14ac:dyDescent="0.25">
      <c r="D25701" s="27"/>
      <c r="V25701" s="17"/>
    </row>
    <row r="25702" spans="4:22" x14ac:dyDescent="0.25">
      <c r="D25702" s="27"/>
      <c r="V25702" s="17"/>
    </row>
    <row r="25703" spans="4:22" x14ac:dyDescent="0.25">
      <c r="D25703" s="27"/>
      <c r="V25703" s="17"/>
    </row>
    <row r="25704" spans="4:22" x14ac:dyDescent="0.25">
      <c r="D25704" s="27"/>
      <c r="V25704" s="17"/>
    </row>
    <row r="25705" spans="4:22" x14ac:dyDescent="0.25">
      <c r="D25705" s="27"/>
      <c r="V25705" s="17"/>
    </row>
    <row r="25706" spans="4:22" x14ac:dyDescent="0.25">
      <c r="D25706" s="27"/>
      <c r="V25706" s="17"/>
    </row>
    <row r="25707" spans="4:22" x14ac:dyDescent="0.25">
      <c r="D25707" s="27"/>
      <c r="V25707" s="17"/>
    </row>
    <row r="25708" spans="4:22" x14ac:dyDescent="0.25">
      <c r="D25708" s="27"/>
      <c r="V25708" s="17"/>
    </row>
    <row r="25709" spans="4:22" x14ac:dyDescent="0.25">
      <c r="D25709" s="27"/>
      <c r="V25709" s="17"/>
    </row>
    <row r="25710" spans="4:22" x14ac:dyDescent="0.25">
      <c r="D25710" s="27"/>
      <c r="V25710" s="17"/>
    </row>
    <row r="25711" spans="4:22" x14ac:dyDescent="0.25">
      <c r="D25711" s="27"/>
      <c r="V25711" s="17"/>
    </row>
    <row r="25712" spans="4:22" x14ac:dyDescent="0.25">
      <c r="D25712" s="27"/>
      <c r="V25712" s="17"/>
    </row>
    <row r="25713" spans="4:22" x14ac:dyDescent="0.25">
      <c r="D25713" s="27"/>
      <c r="V25713" s="17"/>
    </row>
    <row r="25714" spans="4:22" x14ac:dyDescent="0.25">
      <c r="D25714" s="27"/>
      <c r="V25714" s="17"/>
    </row>
    <row r="25715" spans="4:22" x14ac:dyDescent="0.25">
      <c r="D25715" s="27"/>
      <c r="V25715" s="17"/>
    </row>
    <row r="25716" spans="4:22" x14ac:dyDescent="0.25">
      <c r="D25716" s="27"/>
      <c r="V25716" s="17"/>
    </row>
    <row r="25717" spans="4:22" x14ac:dyDescent="0.25">
      <c r="D25717" s="27"/>
      <c r="V25717" s="17"/>
    </row>
    <row r="25718" spans="4:22" x14ac:dyDescent="0.25">
      <c r="D25718" s="27"/>
      <c r="V25718" s="17"/>
    </row>
    <row r="25719" spans="4:22" x14ac:dyDescent="0.25">
      <c r="D25719" s="27"/>
      <c r="V25719" s="17"/>
    </row>
    <row r="25720" spans="4:22" x14ac:dyDescent="0.25">
      <c r="D25720" s="27"/>
      <c r="V25720" s="17"/>
    </row>
    <row r="25721" spans="4:22" x14ac:dyDescent="0.25">
      <c r="D25721" s="27"/>
      <c r="V25721" s="17"/>
    </row>
    <row r="25722" spans="4:22" x14ac:dyDescent="0.25">
      <c r="D25722" s="27"/>
      <c r="V25722" s="17"/>
    </row>
    <row r="25723" spans="4:22" x14ac:dyDescent="0.25">
      <c r="D25723" s="27"/>
      <c r="V25723" s="17"/>
    </row>
    <row r="25724" spans="4:22" x14ac:dyDescent="0.25">
      <c r="D25724" s="27"/>
      <c r="V25724" s="17"/>
    </row>
    <row r="25725" spans="4:22" x14ac:dyDescent="0.25">
      <c r="D25725" s="27"/>
      <c r="V25725" s="17"/>
    </row>
    <row r="25726" spans="4:22" x14ac:dyDescent="0.25">
      <c r="D25726" s="27"/>
      <c r="V25726" s="17"/>
    </row>
    <row r="25727" spans="4:22" x14ac:dyDescent="0.25">
      <c r="D25727" s="27"/>
      <c r="V25727" s="17"/>
    </row>
    <row r="25728" spans="4:22" x14ac:dyDescent="0.25">
      <c r="D25728" s="27"/>
      <c r="V25728" s="17"/>
    </row>
    <row r="25729" spans="4:22" x14ac:dyDescent="0.25">
      <c r="D25729" s="27"/>
      <c r="V25729" s="17"/>
    </row>
    <row r="25730" spans="4:22" x14ac:dyDescent="0.25">
      <c r="D25730" s="27"/>
      <c r="V25730" s="17"/>
    </row>
    <row r="25731" spans="4:22" x14ac:dyDescent="0.25">
      <c r="D25731" s="27"/>
      <c r="V25731" s="17"/>
    </row>
    <row r="25732" spans="4:22" x14ac:dyDescent="0.25">
      <c r="D25732" s="27"/>
      <c r="V25732" s="17"/>
    </row>
    <row r="25733" spans="4:22" x14ac:dyDescent="0.25">
      <c r="D25733" s="27"/>
      <c r="V25733" s="17"/>
    </row>
    <row r="25734" spans="4:22" x14ac:dyDescent="0.25">
      <c r="D25734" s="27"/>
      <c r="V25734" s="17"/>
    </row>
    <row r="25735" spans="4:22" x14ac:dyDescent="0.25">
      <c r="D25735" s="27"/>
      <c r="V25735" s="17"/>
    </row>
    <row r="25736" spans="4:22" x14ac:dyDescent="0.25">
      <c r="D25736" s="27"/>
      <c r="V25736" s="17"/>
    </row>
    <row r="25737" spans="4:22" x14ac:dyDescent="0.25">
      <c r="D25737" s="27"/>
      <c r="V25737" s="17"/>
    </row>
    <row r="25738" spans="4:22" x14ac:dyDescent="0.25">
      <c r="D25738" s="27"/>
      <c r="V25738" s="17"/>
    </row>
    <row r="25739" spans="4:22" x14ac:dyDescent="0.25">
      <c r="D25739" s="27"/>
      <c r="V25739" s="17"/>
    </row>
    <row r="25740" spans="4:22" x14ac:dyDescent="0.25">
      <c r="D25740" s="27"/>
      <c r="V25740" s="17"/>
    </row>
    <row r="25741" spans="4:22" x14ac:dyDescent="0.25">
      <c r="D25741" s="27"/>
      <c r="V25741" s="17"/>
    </row>
    <row r="25742" spans="4:22" x14ac:dyDescent="0.25">
      <c r="D25742" s="27"/>
      <c r="V25742" s="17"/>
    </row>
    <row r="25743" spans="4:22" x14ac:dyDescent="0.25">
      <c r="D25743" s="27"/>
      <c r="V25743" s="17"/>
    </row>
    <row r="25744" spans="4:22" x14ac:dyDescent="0.25">
      <c r="D25744" s="27"/>
      <c r="V25744" s="17"/>
    </row>
    <row r="25745" spans="4:22" x14ac:dyDescent="0.25">
      <c r="D25745" s="27"/>
      <c r="V25745" s="17"/>
    </row>
    <row r="25746" spans="4:22" x14ac:dyDescent="0.25">
      <c r="D25746" s="27"/>
      <c r="V25746" s="17"/>
    </row>
    <row r="25747" spans="4:22" x14ac:dyDescent="0.25">
      <c r="D25747" s="27"/>
      <c r="V25747" s="17"/>
    </row>
    <row r="25748" spans="4:22" x14ac:dyDescent="0.25">
      <c r="D25748" s="27"/>
      <c r="V25748" s="17"/>
    </row>
    <row r="25749" spans="4:22" x14ac:dyDescent="0.25">
      <c r="D25749" s="27"/>
      <c r="V25749" s="17"/>
    </row>
    <row r="25750" spans="4:22" x14ac:dyDescent="0.25">
      <c r="D25750" s="27"/>
      <c r="V25750" s="17"/>
    </row>
    <row r="25751" spans="4:22" x14ac:dyDescent="0.25">
      <c r="D25751" s="27"/>
      <c r="V25751" s="17"/>
    </row>
    <row r="25752" spans="4:22" x14ac:dyDescent="0.25">
      <c r="D25752" s="27"/>
      <c r="V25752" s="17"/>
    </row>
    <row r="25753" spans="4:22" x14ac:dyDescent="0.25">
      <c r="D25753" s="27"/>
      <c r="V25753" s="17"/>
    </row>
    <row r="25754" spans="4:22" x14ac:dyDescent="0.25">
      <c r="D25754" s="27"/>
      <c r="V25754" s="17"/>
    </row>
    <row r="25755" spans="4:22" x14ac:dyDescent="0.25">
      <c r="D25755" s="27"/>
      <c r="V25755" s="17"/>
    </row>
    <row r="25756" spans="4:22" x14ac:dyDescent="0.25">
      <c r="D25756" s="27"/>
      <c r="V25756" s="17"/>
    </row>
    <row r="25757" spans="4:22" x14ac:dyDescent="0.25">
      <c r="D25757" s="27"/>
      <c r="V25757" s="17"/>
    </row>
    <row r="25758" spans="4:22" x14ac:dyDescent="0.25">
      <c r="D25758" s="27"/>
      <c r="V25758" s="17"/>
    </row>
    <row r="25759" spans="4:22" x14ac:dyDescent="0.25">
      <c r="D25759" s="27"/>
      <c r="V25759" s="17"/>
    </row>
    <row r="25760" spans="4:22" x14ac:dyDescent="0.25">
      <c r="D25760" s="27"/>
      <c r="V25760" s="17"/>
    </row>
    <row r="25761" spans="4:22" x14ac:dyDescent="0.25">
      <c r="D25761" s="27"/>
      <c r="V25761" s="17"/>
    </row>
    <row r="25762" spans="4:22" x14ac:dyDescent="0.25">
      <c r="D25762" s="27"/>
      <c r="V25762" s="17"/>
    </row>
    <row r="25763" spans="4:22" x14ac:dyDescent="0.25">
      <c r="D25763" s="27"/>
      <c r="V25763" s="17"/>
    </row>
    <row r="25764" spans="4:22" x14ac:dyDescent="0.25">
      <c r="D25764" s="27"/>
      <c r="V25764" s="17"/>
    </row>
    <row r="25765" spans="4:22" x14ac:dyDescent="0.25">
      <c r="D25765" s="27"/>
      <c r="V25765" s="17"/>
    </row>
    <row r="25766" spans="4:22" x14ac:dyDescent="0.25">
      <c r="D25766" s="27"/>
      <c r="V25766" s="17"/>
    </row>
    <row r="25767" spans="4:22" x14ac:dyDescent="0.25">
      <c r="D25767" s="27"/>
      <c r="V25767" s="17"/>
    </row>
    <row r="25768" spans="4:22" x14ac:dyDescent="0.25">
      <c r="D25768" s="27"/>
      <c r="V25768" s="17"/>
    </row>
    <row r="25769" spans="4:22" x14ac:dyDescent="0.25">
      <c r="D25769" s="27"/>
      <c r="V25769" s="17"/>
    </row>
    <row r="25770" spans="4:22" x14ac:dyDescent="0.25">
      <c r="D25770" s="27"/>
      <c r="V25770" s="17"/>
    </row>
    <row r="25771" spans="4:22" x14ac:dyDescent="0.25">
      <c r="D25771" s="27"/>
      <c r="V25771" s="17"/>
    </row>
    <row r="25772" spans="4:22" x14ac:dyDescent="0.25">
      <c r="D25772" s="27"/>
      <c r="V25772" s="17"/>
    </row>
    <row r="25773" spans="4:22" x14ac:dyDescent="0.25">
      <c r="D25773" s="27"/>
      <c r="V25773" s="17"/>
    </row>
    <row r="25774" spans="4:22" x14ac:dyDescent="0.25">
      <c r="D25774" s="27"/>
      <c r="V25774" s="17"/>
    </row>
    <row r="25775" spans="4:22" x14ac:dyDescent="0.25">
      <c r="D25775" s="27"/>
      <c r="V25775" s="17"/>
    </row>
    <row r="25776" spans="4:22" x14ac:dyDescent="0.25">
      <c r="D25776" s="27"/>
      <c r="V25776" s="17"/>
    </row>
    <row r="25777" spans="4:22" x14ac:dyDescent="0.25">
      <c r="D25777" s="27"/>
      <c r="V25777" s="17"/>
    </row>
    <row r="25778" spans="4:22" x14ac:dyDescent="0.25">
      <c r="D25778" s="27"/>
      <c r="V25778" s="17"/>
    </row>
    <row r="25779" spans="4:22" x14ac:dyDescent="0.25">
      <c r="D25779" s="27"/>
      <c r="V25779" s="17"/>
    </row>
    <row r="25780" spans="4:22" x14ac:dyDescent="0.25">
      <c r="D25780" s="27"/>
      <c r="V25780" s="17"/>
    </row>
    <row r="25781" spans="4:22" x14ac:dyDescent="0.25">
      <c r="D25781" s="27"/>
      <c r="V25781" s="17"/>
    </row>
    <row r="25782" spans="4:22" x14ac:dyDescent="0.25">
      <c r="D25782" s="27"/>
      <c r="V25782" s="17"/>
    </row>
    <row r="25783" spans="4:22" x14ac:dyDescent="0.25">
      <c r="D25783" s="27"/>
      <c r="V25783" s="17"/>
    </row>
    <row r="25784" spans="4:22" x14ac:dyDescent="0.25">
      <c r="D25784" s="27"/>
      <c r="V25784" s="17"/>
    </row>
    <row r="25785" spans="4:22" x14ac:dyDescent="0.25">
      <c r="D25785" s="27"/>
      <c r="V25785" s="17"/>
    </row>
    <row r="25786" spans="4:22" x14ac:dyDescent="0.25">
      <c r="D25786" s="27"/>
      <c r="V25786" s="17"/>
    </row>
    <row r="25787" spans="4:22" x14ac:dyDescent="0.25">
      <c r="D25787" s="27"/>
      <c r="V25787" s="17"/>
    </row>
    <row r="25788" spans="4:22" x14ac:dyDescent="0.25">
      <c r="D25788" s="27"/>
      <c r="V25788" s="17"/>
    </row>
    <row r="25789" spans="4:22" x14ac:dyDescent="0.25">
      <c r="D25789" s="27"/>
      <c r="V25789" s="17"/>
    </row>
    <row r="25790" spans="4:22" x14ac:dyDescent="0.25">
      <c r="D25790" s="27"/>
      <c r="V25790" s="17"/>
    </row>
    <row r="25791" spans="4:22" x14ac:dyDescent="0.25">
      <c r="D25791" s="27"/>
      <c r="V25791" s="17"/>
    </row>
    <row r="25792" spans="4:22" x14ac:dyDescent="0.25">
      <c r="D25792" s="27"/>
      <c r="V25792" s="17"/>
    </row>
    <row r="25793" spans="4:22" x14ac:dyDescent="0.25">
      <c r="D25793" s="27"/>
      <c r="V25793" s="17"/>
    </row>
    <row r="25794" spans="4:22" x14ac:dyDescent="0.25">
      <c r="D25794" s="27"/>
      <c r="V25794" s="17"/>
    </row>
    <row r="25795" spans="4:22" x14ac:dyDescent="0.25">
      <c r="D25795" s="27"/>
      <c r="V25795" s="17"/>
    </row>
    <row r="25796" spans="4:22" x14ac:dyDescent="0.25">
      <c r="D25796" s="27"/>
      <c r="V25796" s="17"/>
    </row>
    <row r="25797" spans="4:22" x14ac:dyDescent="0.25">
      <c r="D25797" s="27"/>
      <c r="V25797" s="17"/>
    </row>
    <row r="25798" spans="4:22" x14ac:dyDescent="0.25">
      <c r="D25798" s="27"/>
      <c r="V25798" s="17"/>
    </row>
    <row r="25799" spans="4:22" x14ac:dyDescent="0.25">
      <c r="D25799" s="27"/>
      <c r="V25799" s="17"/>
    </row>
    <row r="25800" spans="4:22" x14ac:dyDescent="0.25">
      <c r="D25800" s="27"/>
      <c r="V25800" s="17"/>
    </row>
    <row r="25801" spans="4:22" x14ac:dyDescent="0.25">
      <c r="D25801" s="27"/>
      <c r="V25801" s="17"/>
    </row>
    <row r="25802" spans="4:22" x14ac:dyDescent="0.25">
      <c r="D25802" s="27"/>
      <c r="V25802" s="17"/>
    </row>
    <row r="25803" spans="4:22" x14ac:dyDescent="0.25">
      <c r="D25803" s="27"/>
      <c r="V25803" s="17"/>
    </row>
    <row r="25804" spans="4:22" x14ac:dyDescent="0.25">
      <c r="D25804" s="27"/>
      <c r="V25804" s="17"/>
    </row>
    <row r="25805" spans="4:22" x14ac:dyDescent="0.25">
      <c r="D25805" s="27"/>
      <c r="V25805" s="17"/>
    </row>
    <row r="25806" spans="4:22" x14ac:dyDescent="0.25">
      <c r="D25806" s="27"/>
      <c r="V25806" s="17"/>
    </row>
    <row r="25807" spans="4:22" x14ac:dyDescent="0.25">
      <c r="D25807" s="27"/>
      <c r="V25807" s="17"/>
    </row>
    <row r="25808" spans="4:22" x14ac:dyDescent="0.25">
      <c r="D25808" s="27"/>
      <c r="V25808" s="17"/>
    </row>
    <row r="25809" spans="4:22" x14ac:dyDescent="0.25">
      <c r="D25809" s="27"/>
      <c r="V25809" s="17"/>
    </row>
    <row r="25810" spans="4:22" x14ac:dyDescent="0.25">
      <c r="D25810" s="27"/>
      <c r="V25810" s="17"/>
    </row>
    <row r="25811" spans="4:22" x14ac:dyDescent="0.25">
      <c r="D25811" s="27"/>
      <c r="V25811" s="17"/>
    </row>
    <row r="25812" spans="4:22" x14ac:dyDescent="0.25">
      <c r="D25812" s="27"/>
      <c r="V25812" s="17"/>
    </row>
    <row r="25813" spans="4:22" x14ac:dyDescent="0.25">
      <c r="D25813" s="27"/>
      <c r="V25813" s="17"/>
    </row>
    <row r="25814" spans="4:22" x14ac:dyDescent="0.25">
      <c r="D25814" s="27"/>
      <c r="V25814" s="17"/>
    </row>
    <row r="25815" spans="4:22" x14ac:dyDescent="0.25">
      <c r="D25815" s="27"/>
      <c r="V25815" s="17"/>
    </row>
    <row r="25816" spans="4:22" x14ac:dyDescent="0.25">
      <c r="D25816" s="27"/>
      <c r="V25816" s="17"/>
    </row>
    <row r="25817" spans="4:22" x14ac:dyDescent="0.25">
      <c r="D25817" s="27"/>
      <c r="V25817" s="17"/>
    </row>
    <row r="25818" spans="4:22" x14ac:dyDescent="0.25">
      <c r="D25818" s="27"/>
      <c r="V25818" s="17"/>
    </row>
    <row r="25819" spans="4:22" x14ac:dyDescent="0.25">
      <c r="D25819" s="27"/>
      <c r="V25819" s="17"/>
    </row>
    <row r="25820" spans="4:22" x14ac:dyDescent="0.25">
      <c r="D25820" s="27"/>
      <c r="V25820" s="17"/>
    </row>
    <row r="25821" spans="4:22" x14ac:dyDescent="0.25">
      <c r="D25821" s="27"/>
      <c r="V25821" s="17"/>
    </row>
    <row r="25822" spans="4:22" x14ac:dyDescent="0.25">
      <c r="D25822" s="27"/>
      <c r="V25822" s="17"/>
    </row>
    <row r="25823" spans="4:22" x14ac:dyDescent="0.25">
      <c r="D25823" s="27"/>
      <c r="V25823" s="17"/>
    </row>
    <row r="25824" spans="4:22" x14ac:dyDescent="0.25">
      <c r="D25824" s="27"/>
      <c r="V25824" s="17"/>
    </row>
    <row r="25825" spans="4:22" x14ac:dyDescent="0.25">
      <c r="D25825" s="27"/>
      <c r="V25825" s="17"/>
    </row>
    <row r="25826" spans="4:22" x14ac:dyDescent="0.25">
      <c r="D25826" s="27"/>
      <c r="V25826" s="17"/>
    </row>
    <row r="25827" spans="4:22" x14ac:dyDescent="0.25">
      <c r="D25827" s="27"/>
      <c r="V25827" s="17"/>
    </row>
    <row r="25828" spans="4:22" x14ac:dyDescent="0.25">
      <c r="D25828" s="27"/>
      <c r="V25828" s="17"/>
    </row>
    <row r="25829" spans="4:22" x14ac:dyDescent="0.25">
      <c r="D25829" s="27"/>
      <c r="V25829" s="17"/>
    </row>
    <row r="25830" spans="4:22" x14ac:dyDescent="0.25">
      <c r="D25830" s="27"/>
      <c r="V25830" s="17"/>
    </row>
    <row r="25831" spans="4:22" x14ac:dyDescent="0.25">
      <c r="D25831" s="27"/>
      <c r="V25831" s="17"/>
    </row>
    <row r="25832" spans="4:22" x14ac:dyDescent="0.25">
      <c r="D25832" s="27"/>
      <c r="V25832" s="17"/>
    </row>
    <row r="25833" spans="4:22" x14ac:dyDescent="0.25">
      <c r="D25833" s="27"/>
      <c r="V25833" s="17"/>
    </row>
    <row r="25834" spans="4:22" x14ac:dyDescent="0.25">
      <c r="D25834" s="27"/>
      <c r="V25834" s="17"/>
    </row>
    <row r="25835" spans="4:22" x14ac:dyDescent="0.25">
      <c r="D25835" s="27"/>
      <c r="V25835" s="17"/>
    </row>
    <row r="25836" spans="4:22" x14ac:dyDescent="0.25">
      <c r="D25836" s="27"/>
      <c r="V25836" s="17"/>
    </row>
    <row r="25837" spans="4:22" x14ac:dyDescent="0.25">
      <c r="D25837" s="27"/>
      <c r="V25837" s="17"/>
    </row>
    <row r="25838" spans="4:22" x14ac:dyDescent="0.25">
      <c r="D25838" s="27"/>
      <c r="V25838" s="17"/>
    </row>
    <row r="25839" spans="4:22" x14ac:dyDescent="0.25">
      <c r="D25839" s="27"/>
      <c r="V25839" s="17"/>
    </row>
    <row r="25840" spans="4:22" x14ac:dyDescent="0.25">
      <c r="D25840" s="27"/>
      <c r="V25840" s="17"/>
    </row>
    <row r="25841" spans="4:22" x14ac:dyDescent="0.25">
      <c r="D25841" s="27"/>
      <c r="V25841" s="17"/>
    </row>
    <row r="25842" spans="4:22" x14ac:dyDescent="0.25">
      <c r="D25842" s="27"/>
      <c r="V25842" s="17"/>
    </row>
    <row r="25843" spans="4:22" x14ac:dyDescent="0.25">
      <c r="D25843" s="27"/>
      <c r="V25843" s="17"/>
    </row>
    <row r="25844" spans="4:22" x14ac:dyDescent="0.25">
      <c r="D25844" s="27"/>
      <c r="V25844" s="17"/>
    </row>
    <row r="25845" spans="4:22" x14ac:dyDescent="0.25">
      <c r="D25845" s="27"/>
      <c r="V25845" s="17"/>
    </row>
    <row r="25846" spans="4:22" x14ac:dyDescent="0.25">
      <c r="D25846" s="27"/>
      <c r="V25846" s="17"/>
    </row>
    <row r="25847" spans="4:22" x14ac:dyDescent="0.25">
      <c r="D25847" s="27"/>
      <c r="V25847" s="17"/>
    </row>
    <row r="25848" spans="4:22" x14ac:dyDescent="0.25">
      <c r="D25848" s="27"/>
      <c r="V25848" s="17"/>
    </row>
    <row r="25849" spans="4:22" x14ac:dyDescent="0.25">
      <c r="D25849" s="27"/>
      <c r="V25849" s="17"/>
    </row>
    <row r="25850" spans="4:22" x14ac:dyDescent="0.25">
      <c r="D25850" s="27"/>
      <c r="V25850" s="17"/>
    </row>
    <row r="25851" spans="4:22" x14ac:dyDescent="0.25">
      <c r="D25851" s="27"/>
      <c r="V25851" s="17"/>
    </row>
    <row r="25852" spans="4:22" x14ac:dyDescent="0.25">
      <c r="D25852" s="27"/>
      <c r="V25852" s="17"/>
    </row>
    <row r="25853" spans="4:22" x14ac:dyDescent="0.25">
      <c r="D25853" s="27"/>
      <c r="V25853" s="17"/>
    </row>
    <row r="25854" spans="4:22" x14ac:dyDescent="0.25">
      <c r="D25854" s="27"/>
      <c r="V25854" s="17"/>
    </row>
    <row r="25855" spans="4:22" x14ac:dyDescent="0.25">
      <c r="D25855" s="27"/>
      <c r="V25855" s="17"/>
    </row>
    <row r="25856" spans="4:22" x14ac:dyDescent="0.25">
      <c r="D25856" s="27"/>
      <c r="V25856" s="17"/>
    </row>
    <row r="25857" spans="4:22" x14ac:dyDescent="0.25">
      <c r="D25857" s="27"/>
      <c r="V25857" s="17"/>
    </row>
    <row r="25858" spans="4:22" x14ac:dyDescent="0.25">
      <c r="D25858" s="27"/>
      <c r="V25858" s="17"/>
    </row>
    <row r="25859" spans="4:22" x14ac:dyDescent="0.25">
      <c r="D25859" s="27"/>
      <c r="V25859" s="17"/>
    </row>
    <row r="25860" spans="4:22" x14ac:dyDescent="0.25">
      <c r="D25860" s="27"/>
      <c r="V25860" s="17"/>
    </row>
    <row r="25861" spans="4:22" x14ac:dyDescent="0.25">
      <c r="D25861" s="27"/>
      <c r="V25861" s="17"/>
    </row>
    <row r="25862" spans="4:22" x14ac:dyDescent="0.25">
      <c r="D25862" s="27"/>
      <c r="V25862" s="17"/>
    </row>
    <row r="25863" spans="4:22" x14ac:dyDescent="0.25">
      <c r="D25863" s="27"/>
      <c r="V25863" s="17"/>
    </row>
    <row r="25864" spans="4:22" x14ac:dyDescent="0.25">
      <c r="D25864" s="27"/>
      <c r="V25864" s="17"/>
    </row>
    <row r="25865" spans="4:22" x14ac:dyDescent="0.25">
      <c r="D25865" s="27"/>
      <c r="V25865" s="17"/>
    </row>
    <row r="25866" spans="4:22" x14ac:dyDescent="0.25">
      <c r="D25866" s="27"/>
      <c r="V25866" s="17"/>
    </row>
    <row r="25867" spans="4:22" x14ac:dyDescent="0.25">
      <c r="D25867" s="27"/>
      <c r="V25867" s="17"/>
    </row>
    <row r="25868" spans="4:22" x14ac:dyDescent="0.25">
      <c r="D25868" s="27"/>
      <c r="V25868" s="17"/>
    </row>
    <row r="25869" spans="4:22" x14ac:dyDescent="0.25">
      <c r="D25869" s="27"/>
      <c r="V25869" s="17"/>
    </row>
    <row r="25870" spans="4:22" x14ac:dyDescent="0.25">
      <c r="D25870" s="27"/>
      <c r="V25870" s="17"/>
    </row>
    <row r="25871" spans="4:22" x14ac:dyDescent="0.25">
      <c r="D25871" s="27"/>
      <c r="V25871" s="17"/>
    </row>
    <row r="25872" spans="4:22" x14ac:dyDescent="0.25">
      <c r="D25872" s="27"/>
      <c r="V25872" s="17"/>
    </row>
    <row r="25873" spans="4:22" x14ac:dyDescent="0.25">
      <c r="D25873" s="27"/>
      <c r="V25873" s="17"/>
    </row>
    <row r="25874" spans="4:22" x14ac:dyDescent="0.25">
      <c r="D25874" s="27"/>
      <c r="V25874" s="17"/>
    </row>
    <row r="25875" spans="4:22" x14ac:dyDescent="0.25">
      <c r="D25875" s="27"/>
      <c r="V25875" s="17"/>
    </row>
    <row r="25876" spans="4:22" x14ac:dyDescent="0.25">
      <c r="D25876" s="27"/>
      <c r="V25876" s="17"/>
    </row>
    <row r="25877" spans="4:22" x14ac:dyDescent="0.25">
      <c r="D25877" s="27"/>
      <c r="V25877" s="17"/>
    </row>
    <row r="25878" spans="4:22" x14ac:dyDescent="0.25">
      <c r="D25878" s="27"/>
      <c r="V25878" s="17"/>
    </row>
    <row r="25879" spans="4:22" x14ac:dyDescent="0.25">
      <c r="D25879" s="27"/>
      <c r="V25879" s="17"/>
    </row>
    <row r="25880" spans="4:22" x14ac:dyDescent="0.25">
      <c r="D25880" s="27"/>
      <c r="V25880" s="17"/>
    </row>
    <row r="25881" spans="4:22" x14ac:dyDescent="0.25">
      <c r="D25881" s="27"/>
      <c r="V25881" s="17"/>
    </row>
    <row r="25882" spans="4:22" x14ac:dyDescent="0.25">
      <c r="D25882" s="27"/>
      <c r="V25882" s="17"/>
    </row>
    <row r="25883" spans="4:22" x14ac:dyDescent="0.25">
      <c r="D25883" s="27"/>
      <c r="V25883" s="17"/>
    </row>
    <row r="25884" spans="4:22" x14ac:dyDescent="0.25">
      <c r="D25884" s="27"/>
      <c r="V25884" s="17"/>
    </row>
    <row r="25885" spans="4:22" x14ac:dyDescent="0.25">
      <c r="D25885" s="27"/>
      <c r="V25885" s="17"/>
    </row>
    <row r="25886" spans="4:22" x14ac:dyDescent="0.25">
      <c r="D25886" s="27"/>
      <c r="V25886" s="17"/>
    </row>
    <row r="25887" spans="4:22" x14ac:dyDescent="0.25">
      <c r="D25887" s="27"/>
      <c r="V25887" s="17"/>
    </row>
    <row r="25888" spans="4:22" x14ac:dyDescent="0.25">
      <c r="D25888" s="27"/>
      <c r="V25888" s="17"/>
    </row>
    <row r="25889" spans="4:22" x14ac:dyDescent="0.25">
      <c r="D25889" s="27"/>
      <c r="V25889" s="17"/>
    </row>
    <row r="25890" spans="4:22" x14ac:dyDescent="0.25">
      <c r="D25890" s="27"/>
      <c r="V25890" s="17"/>
    </row>
    <row r="25891" spans="4:22" x14ac:dyDescent="0.25">
      <c r="D25891" s="27"/>
      <c r="V25891" s="17"/>
    </row>
    <row r="25892" spans="4:22" x14ac:dyDescent="0.25">
      <c r="D25892" s="27"/>
      <c r="V25892" s="17"/>
    </row>
    <row r="25893" spans="4:22" x14ac:dyDescent="0.25">
      <c r="D25893" s="27"/>
      <c r="V25893" s="17"/>
    </row>
    <row r="25894" spans="4:22" x14ac:dyDescent="0.25">
      <c r="D25894" s="27"/>
      <c r="V25894" s="17"/>
    </row>
    <row r="25895" spans="4:22" x14ac:dyDescent="0.25">
      <c r="D25895" s="27"/>
      <c r="V25895" s="17"/>
    </row>
    <row r="25896" spans="4:22" x14ac:dyDescent="0.25">
      <c r="D25896" s="27"/>
      <c r="V25896" s="17"/>
    </row>
    <row r="25897" spans="4:22" x14ac:dyDescent="0.25">
      <c r="D25897" s="27"/>
      <c r="V25897" s="17"/>
    </row>
    <row r="25898" spans="4:22" x14ac:dyDescent="0.25">
      <c r="D25898" s="27"/>
      <c r="V25898" s="17"/>
    </row>
    <row r="25899" spans="4:22" x14ac:dyDescent="0.25">
      <c r="D25899" s="27"/>
      <c r="V25899" s="17"/>
    </row>
    <row r="25900" spans="4:22" x14ac:dyDescent="0.25">
      <c r="D25900" s="27"/>
      <c r="V25900" s="17"/>
    </row>
    <row r="25901" spans="4:22" x14ac:dyDescent="0.25">
      <c r="D25901" s="27"/>
      <c r="V25901" s="17"/>
    </row>
    <row r="25902" spans="4:22" x14ac:dyDescent="0.25">
      <c r="D25902" s="27"/>
      <c r="V25902" s="17"/>
    </row>
    <row r="25903" spans="4:22" x14ac:dyDescent="0.25">
      <c r="D25903" s="27"/>
      <c r="V25903" s="17"/>
    </row>
    <row r="25904" spans="4:22" x14ac:dyDescent="0.25">
      <c r="D25904" s="27"/>
      <c r="V25904" s="17"/>
    </row>
    <row r="25905" spans="4:22" x14ac:dyDescent="0.25">
      <c r="D25905" s="27"/>
      <c r="V25905" s="17"/>
    </row>
    <row r="25906" spans="4:22" x14ac:dyDescent="0.25">
      <c r="D25906" s="27"/>
      <c r="V25906" s="17"/>
    </row>
    <row r="25907" spans="4:22" x14ac:dyDescent="0.25">
      <c r="D25907" s="27"/>
      <c r="V25907" s="17"/>
    </row>
    <row r="25908" spans="4:22" x14ac:dyDescent="0.25">
      <c r="D25908" s="27"/>
      <c r="V25908" s="17"/>
    </row>
    <row r="25909" spans="4:22" x14ac:dyDescent="0.25">
      <c r="D25909" s="27"/>
      <c r="V25909" s="17"/>
    </row>
    <row r="25910" spans="4:22" x14ac:dyDescent="0.25">
      <c r="D25910" s="27"/>
      <c r="V25910" s="17"/>
    </row>
    <row r="25911" spans="4:22" x14ac:dyDescent="0.25">
      <c r="D25911" s="27"/>
      <c r="V25911" s="17"/>
    </row>
    <row r="25912" spans="4:22" x14ac:dyDescent="0.25">
      <c r="D25912" s="27"/>
      <c r="V25912" s="17"/>
    </row>
    <row r="25913" spans="4:22" x14ac:dyDescent="0.25">
      <c r="D25913" s="27"/>
      <c r="V25913" s="17"/>
    </row>
    <row r="25914" spans="4:22" x14ac:dyDescent="0.25">
      <c r="D25914" s="27"/>
      <c r="V25914" s="17"/>
    </row>
    <row r="25915" spans="4:22" x14ac:dyDescent="0.25">
      <c r="D25915" s="27"/>
      <c r="V25915" s="17"/>
    </row>
    <row r="25916" spans="4:22" x14ac:dyDescent="0.25">
      <c r="D25916" s="27"/>
      <c r="V25916" s="17"/>
    </row>
    <row r="25917" spans="4:22" x14ac:dyDescent="0.25">
      <c r="D25917" s="27"/>
      <c r="V25917" s="17"/>
    </row>
    <row r="25918" spans="4:22" x14ac:dyDescent="0.25">
      <c r="D25918" s="27"/>
      <c r="V25918" s="17"/>
    </row>
    <row r="25919" spans="4:22" x14ac:dyDescent="0.25">
      <c r="D25919" s="27"/>
      <c r="V25919" s="17"/>
    </row>
    <row r="25920" spans="4:22" x14ac:dyDescent="0.25">
      <c r="D25920" s="27"/>
      <c r="V25920" s="17"/>
    </row>
    <row r="25921" spans="4:22" x14ac:dyDescent="0.25">
      <c r="D25921" s="27"/>
      <c r="V25921" s="17"/>
    </row>
    <row r="25922" spans="4:22" x14ac:dyDescent="0.25">
      <c r="D25922" s="27"/>
      <c r="V25922" s="17"/>
    </row>
    <row r="25923" spans="4:22" x14ac:dyDescent="0.25">
      <c r="D25923" s="27"/>
      <c r="V25923" s="17"/>
    </row>
    <row r="25924" spans="4:22" x14ac:dyDescent="0.25">
      <c r="D25924" s="27"/>
      <c r="V25924" s="17"/>
    </row>
    <row r="25925" spans="4:22" x14ac:dyDescent="0.25">
      <c r="D25925" s="27"/>
      <c r="V25925" s="17"/>
    </row>
    <row r="25926" spans="4:22" x14ac:dyDescent="0.25">
      <c r="D25926" s="27"/>
      <c r="V25926" s="17"/>
    </row>
    <row r="25927" spans="4:22" x14ac:dyDescent="0.25">
      <c r="D25927" s="27"/>
      <c r="V25927" s="17"/>
    </row>
    <row r="25928" spans="4:22" x14ac:dyDescent="0.25">
      <c r="D25928" s="27"/>
      <c r="V25928" s="17"/>
    </row>
    <row r="25929" spans="4:22" x14ac:dyDescent="0.25">
      <c r="D25929" s="27"/>
      <c r="V25929" s="17"/>
    </row>
    <row r="25930" spans="4:22" x14ac:dyDescent="0.25">
      <c r="D25930" s="27"/>
      <c r="V25930" s="17"/>
    </row>
    <row r="25931" spans="4:22" x14ac:dyDescent="0.25">
      <c r="D25931" s="27"/>
      <c r="V25931" s="17"/>
    </row>
    <row r="25932" spans="4:22" x14ac:dyDescent="0.25">
      <c r="D25932" s="27"/>
      <c r="V25932" s="17"/>
    </row>
    <row r="25933" spans="4:22" x14ac:dyDescent="0.25">
      <c r="D25933" s="27"/>
      <c r="V25933" s="17"/>
    </row>
    <row r="25934" spans="4:22" x14ac:dyDescent="0.25">
      <c r="D25934" s="27"/>
      <c r="V25934" s="17"/>
    </row>
    <row r="25935" spans="4:22" x14ac:dyDescent="0.25">
      <c r="D25935" s="27"/>
      <c r="V25935" s="17"/>
    </row>
    <row r="25936" spans="4:22" x14ac:dyDescent="0.25">
      <c r="D25936" s="27"/>
      <c r="V25936" s="17"/>
    </row>
    <row r="25937" spans="4:22" x14ac:dyDescent="0.25">
      <c r="D25937" s="27"/>
      <c r="V25937" s="17"/>
    </row>
    <row r="25938" spans="4:22" x14ac:dyDescent="0.25">
      <c r="D25938" s="27"/>
      <c r="V25938" s="17"/>
    </row>
    <row r="25939" spans="4:22" x14ac:dyDescent="0.25">
      <c r="D25939" s="27"/>
      <c r="V25939" s="17"/>
    </row>
    <row r="25940" spans="4:22" x14ac:dyDescent="0.25">
      <c r="D25940" s="27"/>
      <c r="V25940" s="17"/>
    </row>
    <row r="25941" spans="4:22" x14ac:dyDescent="0.25">
      <c r="D25941" s="27"/>
      <c r="V25941" s="17"/>
    </row>
    <row r="25942" spans="4:22" x14ac:dyDescent="0.25">
      <c r="D25942" s="27"/>
      <c r="V25942" s="17"/>
    </row>
    <row r="25943" spans="4:22" x14ac:dyDescent="0.25">
      <c r="D25943" s="27"/>
      <c r="V25943" s="17"/>
    </row>
    <row r="25944" spans="4:22" x14ac:dyDescent="0.25">
      <c r="D25944" s="27"/>
      <c r="V25944" s="17"/>
    </row>
    <row r="25945" spans="4:22" x14ac:dyDescent="0.25">
      <c r="D25945" s="27"/>
      <c r="V25945" s="17"/>
    </row>
    <row r="25946" spans="4:22" x14ac:dyDescent="0.25">
      <c r="D25946" s="27"/>
      <c r="V25946" s="17"/>
    </row>
    <row r="25947" spans="4:22" x14ac:dyDescent="0.25">
      <c r="D25947" s="27"/>
      <c r="V25947" s="17"/>
    </row>
    <row r="25948" spans="4:22" x14ac:dyDescent="0.25">
      <c r="D25948" s="27"/>
      <c r="V25948" s="17"/>
    </row>
    <row r="25949" spans="4:22" x14ac:dyDescent="0.25">
      <c r="D25949" s="27"/>
      <c r="V25949" s="17"/>
    </row>
    <row r="25950" spans="4:22" x14ac:dyDescent="0.25">
      <c r="D25950" s="27"/>
      <c r="V25950" s="17"/>
    </row>
    <row r="25951" spans="4:22" x14ac:dyDescent="0.25">
      <c r="D25951" s="27"/>
      <c r="V25951" s="17"/>
    </row>
    <row r="25952" spans="4:22" x14ac:dyDescent="0.25">
      <c r="D25952" s="27"/>
      <c r="V25952" s="17"/>
    </row>
    <row r="25953" spans="4:22" x14ac:dyDescent="0.25">
      <c r="D25953" s="27"/>
      <c r="V25953" s="17"/>
    </row>
    <row r="25954" spans="4:22" x14ac:dyDescent="0.25">
      <c r="D25954" s="27"/>
      <c r="V25954" s="17"/>
    </row>
    <row r="25955" spans="4:22" x14ac:dyDescent="0.25">
      <c r="D25955" s="27"/>
      <c r="V25955" s="17"/>
    </row>
    <row r="25956" spans="4:22" x14ac:dyDescent="0.25">
      <c r="D25956" s="27"/>
      <c r="V25956" s="17"/>
    </row>
    <row r="25957" spans="4:22" x14ac:dyDescent="0.25">
      <c r="D25957" s="27"/>
      <c r="V25957" s="17"/>
    </row>
    <row r="25958" spans="4:22" x14ac:dyDescent="0.25">
      <c r="D25958" s="27"/>
      <c r="V25958" s="17"/>
    </row>
    <row r="25959" spans="4:22" x14ac:dyDescent="0.25">
      <c r="D25959" s="27"/>
      <c r="V25959" s="17"/>
    </row>
    <row r="25960" spans="4:22" x14ac:dyDescent="0.25">
      <c r="D25960" s="27"/>
      <c r="V25960" s="17"/>
    </row>
    <row r="25961" spans="4:22" x14ac:dyDescent="0.25">
      <c r="D25961" s="27"/>
      <c r="V25961" s="17"/>
    </row>
    <row r="25962" spans="4:22" x14ac:dyDescent="0.25">
      <c r="D25962" s="27"/>
      <c r="V25962" s="17"/>
    </row>
    <row r="25963" spans="4:22" x14ac:dyDescent="0.25">
      <c r="D25963" s="27"/>
      <c r="V25963" s="17"/>
    </row>
    <row r="25964" spans="4:22" x14ac:dyDescent="0.25">
      <c r="D25964" s="27"/>
      <c r="V25964" s="17"/>
    </row>
    <row r="25965" spans="4:22" x14ac:dyDescent="0.25">
      <c r="D25965" s="27"/>
      <c r="V25965" s="17"/>
    </row>
    <row r="25966" spans="4:22" x14ac:dyDescent="0.25">
      <c r="D25966" s="27"/>
      <c r="V25966" s="17"/>
    </row>
    <row r="25967" spans="4:22" x14ac:dyDescent="0.25">
      <c r="D25967" s="27"/>
      <c r="V25967" s="17"/>
    </row>
    <row r="25968" spans="4:22" x14ac:dyDescent="0.25">
      <c r="D25968" s="27"/>
      <c r="V25968" s="17"/>
    </row>
    <row r="25969" spans="4:22" x14ac:dyDescent="0.25">
      <c r="D25969" s="27"/>
      <c r="V25969" s="17"/>
    </row>
    <row r="25970" spans="4:22" x14ac:dyDescent="0.25">
      <c r="D25970" s="27"/>
      <c r="V25970" s="17"/>
    </row>
    <row r="25971" spans="4:22" x14ac:dyDescent="0.25">
      <c r="D25971" s="27"/>
      <c r="V25971" s="17"/>
    </row>
    <row r="25972" spans="4:22" x14ac:dyDescent="0.25">
      <c r="D25972" s="27"/>
      <c r="V25972" s="17"/>
    </row>
    <row r="25973" spans="4:22" x14ac:dyDescent="0.25">
      <c r="D25973" s="27"/>
      <c r="V25973" s="17"/>
    </row>
    <row r="25974" spans="4:22" x14ac:dyDescent="0.25">
      <c r="D25974" s="27"/>
      <c r="V25974" s="17"/>
    </row>
    <row r="25975" spans="4:22" x14ac:dyDescent="0.25">
      <c r="D25975" s="27"/>
      <c r="V25975" s="17"/>
    </row>
    <row r="25976" spans="4:22" x14ac:dyDescent="0.25">
      <c r="D25976" s="27"/>
      <c r="V25976" s="17"/>
    </row>
    <row r="25977" spans="4:22" x14ac:dyDescent="0.25">
      <c r="D25977" s="27"/>
      <c r="V25977" s="17"/>
    </row>
    <row r="25978" spans="4:22" x14ac:dyDescent="0.25">
      <c r="D25978" s="27"/>
      <c r="V25978" s="17"/>
    </row>
    <row r="25979" spans="4:22" x14ac:dyDescent="0.25">
      <c r="D25979" s="27"/>
      <c r="V25979" s="17"/>
    </row>
    <row r="25980" spans="4:22" x14ac:dyDescent="0.25">
      <c r="D25980" s="27"/>
      <c r="V25980" s="17"/>
    </row>
    <row r="25981" spans="4:22" x14ac:dyDescent="0.25">
      <c r="D25981" s="27"/>
      <c r="V25981" s="17"/>
    </row>
    <row r="25982" spans="4:22" x14ac:dyDescent="0.25">
      <c r="D25982" s="27"/>
      <c r="V25982" s="17"/>
    </row>
    <row r="25983" spans="4:22" x14ac:dyDescent="0.25">
      <c r="D25983" s="27"/>
      <c r="V25983" s="17"/>
    </row>
    <row r="25984" spans="4:22" x14ac:dyDescent="0.25">
      <c r="D25984" s="27"/>
      <c r="V25984" s="17"/>
    </row>
    <row r="25985" spans="4:22" x14ac:dyDescent="0.25">
      <c r="D25985" s="27"/>
      <c r="V25985" s="17"/>
    </row>
    <row r="25986" spans="4:22" x14ac:dyDescent="0.25">
      <c r="D25986" s="27"/>
      <c r="V25986" s="17"/>
    </row>
    <row r="25987" spans="4:22" x14ac:dyDescent="0.25">
      <c r="D25987" s="27"/>
      <c r="V25987" s="17"/>
    </row>
    <row r="25988" spans="4:22" x14ac:dyDescent="0.25">
      <c r="D25988" s="27"/>
      <c r="V25988" s="17"/>
    </row>
    <row r="25989" spans="4:22" x14ac:dyDescent="0.25">
      <c r="D25989" s="27"/>
      <c r="V25989" s="17"/>
    </row>
    <row r="25990" spans="4:22" x14ac:dyDescent="0.25">
      <c r="D25990" s="27"/>
      <c r="V25990" s="17"/>
    </row>
    <row r="25991" spans="4:22" x14ac:dyDescent="0.25">
      <c r="D25991" s="27"/>
      <c r="V25991" s="17"/>
    </row>
    <row r="25992" spans="4:22" x14ac:dyDescent="0.25">
      <c r="D25992" s="27"/>
      <c r="V25992" s="17"/>
    </row>
    <row r="25993" spans="4:22" x14ac:dyDescent="0.25">
      <c r="D25993" s="27"/>
      <c r="V25993" s="17"/>
    </row>
    <row r="25994" spans="4:22" x14ac:dyDescent="0.25">
      <c r="D25994" s="27"/>
      <c r="V25994" s="17"/>
    </row>
    <row r="25995" spans="4:22" x14ac:dyDescent="0.25">
      <c r="D25995" s="27"/>
      <c r="V25995" s="17"/>
    </row>
    <row r="25996" spans="4:22" x14ac:dyDescent="0.25">
      <c r="D25996" s="27"/>
      <c r="V25996" s="17"/>
    </row>
    <row r="25997" spans="4:22" x14ac:dyDescent="0.25">
      <c r="D25997" s="27"/>
      <c r="V25997" s="17"/>
    </row>
    <row r="25998" spans="4:22" x14ac:dyDescent="0.25">
      <c r="D25998" s="27"/>
      <c r="V25998" s="17"/>
    </row>
    <row r="25999" spans="4:22" x14ac:dyDescent="0.25">
      <c r="D25999" s="27"/>
      <c r="V25999" s="17"/>
    </row>
    <row r="26000" spans="4:22" x14ac:dyDescent="0.25">
      <c r="D26000" s="27"/>
      <c r="V26000" s="17"/>
    </row>
    <row r="26001" spans="4:22" x14ac:dyDescent="0.25">
      <c r="D26001" s="27"/>
      <c r="V26001" s="17"/>
    </row>
    <row r="26002" spans="4:22" x14ac:dyDescent="0.25">
      <c r="D26002" s="27"/>
      <c r="V26002" s="17"/>
    </row>
    <row r="26003" spans="4:22" x14ac:dyDescent="0.25">
      <c r="D26003" s="27"/>
      <c r="V26003" s="17"/>
    </row>
    <row r="26004" spans="4:22" x14ac:dyDescent="0.25">
      <c r="D26004" s="27"/>
      <c r="V26004" s="17"/>
    </row>
    <row r="26005" spans="4:22" x14ac:dyDescent="0.25">
      <c r="D26005" s="27"/>
      <c r="V26005" s="17"/>
    </row>
    <row r="26006" spans="4:22" x14ac:dyDescent="0.25">
      <c r="D26006" s="27"/>
      <c r="V26006" s="17"/>
    </row>
    <row r="26007" spans="4:22" x14ac:dyDescent="0.25">
      <c r="D26007" s="27"/>
      <c r="V26007" s="17"/>
    </row>
    <row r="26008" spans="4:22" x14ac:dyDescent="0.25">
      <c r="D26008" s="27"/>
      <c r="V26008" s="17"/>
    </row>
    <row r="26009" spans="4:22" x14ac:dyDescent="0.25">
      <c r="D26009" s="27"/>
      <c r="V26009" s="17"/>
    </row>
    <row r="26010" spans="4:22" x14ac:dyDescent="0.25">
      <c r="D26010" s="27"/>
      <c r="V26010" s="17"/>
    </row>
    <row r="26011" spans="4:22" x14ac:dyDescent="0.25">
      <c r="D26011" s="27"/>
      <c r="V26011" s="17"/>
    </row>
    <row r="26012" spans="4:22" x14ac:dyDescent="0.25">
      <c r="D26012" s="27"/>
      <c r="V26012" s="17"/>
    </row>
    <row r="26013" spans="4:22" x14ac:dyDescent="0.25">
      <c r="D26013" s="27"/>
      <c r="V26013" s="17"/>
    </row>
    <row r="26014" spans="4:22" x14ac:dyDescent="0.25">
      <c r="D26014" s="27"/>
      <c r="V26014" s="17"/>
    </row>
    <row r="26015" spans="4:22" x14ac:dyDescent="0.25">
      <c r="D26015" s="27"/>
      <c r="V26015" s="17"/>
    </row>
    <row r="26016" spans="4:22" x14ac:dyDescent="0.25">
      <c r="D26016" s="27"/>
      <c r="V26016" s="17"/>
    </row>
    <row r="26017" spans="4:22" x14ac:dyDescent="0.25">
      <c r="D26017" s="27"/>
      <c r="V26017" s="17"/>
    </row>
    <row r="26018" spans="4:22" x14ac:dyDescent="0.25">
      <c r="D26018" s="27"/>
      <c r="V26018" s="17"/>
    </row>
    <row r="26019" spans="4:22" x14ac:dyDescent="0.25">
      <c r="D26019" s="27"/>
      <c r="V26019" s="17"/>
    </row>
    <row r="26020" spans="4:22" x14ac:dyDescent="0.25">
      <c r="D26020" s="27"/>
      <c r="V26020" s="17"/>
    </row>
    <row r="26021" spans="4:22" x14ac:dyDescent="0.25">
      <c r="D26021" s="27"/>
      <c r="V26021" s="17"/>
    </row>
    <row r="26022" spans="4:22" x14ac:dyDescent="0.25">
      <c r="D26022" s="27"/>
      <c r="V26022" s="17"/>
    </row>
    <row r="26023" spans="4:22" x14ac:dyDescent="0.25">
      <c r="D26023" s="27"/>
      <c r="V26023" s="17"/>
    </row>
    <row r="26024" spans="4:22" x14ac:dyDescent="0.25">
      <c r="D26024" s="27"/>
      <c r="V26024" s="17"/>
    </row>
    <row r="26025" spans="4:22" x14ac:dyDescent="0.25">
      <c r="D26025" s="27"/>
      <c r="V26025" s="17"/>
    </row>
    <row r="26026" spans="4:22" x14ac:dyDescent="0.25">
      <c r="D26026" s="27"/>
      <c r="V26026" s="17"/>
    </row>
    <row r="26027" spans="4:22" x14ac:dyDescent="0.25">
      <c r="D26027" s="27"/>
      <c r="V26027" s="17"/>
    </row>
    <row r="26028" spans="4:22" x14ac:dyDescent="0.25">
      <c r="D26028" s="27"/>
      <c r="V26028" s="17"/>
    </row>
    <row r="26029" spans="4:22" x14ac:dyDescent="0.25">
      <c r="D26029" s="27"/>
      <c r="V26029" s="17"/>
    </row>
    <row r="26030" spans="4:22" x14ac:dyDescent="0.25">
      <c r="D26030" s="27"/>
      <c r="V26030" s="17"/>
    </row>
    <row r="26031" spans="4:22" x14ac:dyDescent="0.25">
      <c r="D26031" s="27"/>
      <c r="V26031" s="17"/>
    </row>
    <row r="26032" spans="4:22" x14ac:dyDescent="0.25">
      <c r="D26032" s="27"/>
      <c r="V26032" s="17"/>
    </row>
    <row r="26033" spans="4:22" x14ac:dyDescent="0.25">
      <c r="D26033" s="27"/>
      <c r="V26033" s="17"/>
    </row>
    <row r="26034" spans="4:22" x14ac:dyDescent="0.25">
      <c r="D26034" s="27"/>
      <c r="V26034" s="17"/>
    </row>
    <row r="26035" spans="4:22" x14ac:dyDescent="0.25">
      <c r="D26035" s="27"/>
      <c r="V26035" s="17"/>
    </row>
    <row r="26036" spans="4:22" x14ac:dyDescent="0.25">
      <c r="D26036" s="27"/>
      <c r="V26036" s="17"/>
    </row>
    <row r="26037" spans="4:22" x14ac:dyDescent="0.25">
      <c r="D26037" s="27"/>
      <c r="V26037" s="17"/>
    </row>
    <row r="26038" spans="4:22" x14ac:dyDescent="0.25">
      <c r="D26038" s="27"/>
      <c r="V26038" s="17"/>
    </row>
    <row r="26039" spans="4:22" x14ac:dyDescent="0.25">
      <c r="D26039" s="27"/>
      <c r="V26039" s="17"/>
    </row>
    <row r="26040" spans="4:22" x14ac:dyDescent="0.25">
      <c r="D26040" s="27"/>
      <c r="V26040" s="17"/>
    </row>
    <row r="26041" spans="4:22" x14ac:dyDescent="0.25">
      <c r="D26041" s="27"/>
      <c r="V26041" s="17"/>
    </row>
    <row r="26042" spans="4:22" x14ac:dyDescent="0.25">
      <c r="D26042" s="27"/>
      <c r="V26042" s="17"/>
    </row>
    <row r="26043" spans="4:22" x14ac:dyDescent="0.25">
      <c r="D26043" s="27"/>
      <c r="V26043" s="17"/>
    </row>
    <row r="26044" spans="4:22" x14ac:dyDescent="0.25">
      <c r="D26044" s="27"/>
      <c r="V26044" s="17"/>
    </row>
    <row r="26045" spans="4:22" x14ac:dyDescent="0.25">
      <c r="D26045" s="27"/>
      <c r="V26045" s="17"/>
    </row>
    <row r="26046" spans="4:22" x14ac:dyDescent="0.25">
      <c r="D26046" s="27"/>
      <c r="V26046" s="17"/>
    </row>
    <row r="26047" spans="4:22" x14ac:dyDescent="0.25">
      <c r="D26047" s="27"/>
      <c r="V26047" s="17"/>
    </row>
    <row r="26048" spans="4:22" x14ac:dyDescent="0.25">
      <c r="D26048" s="27"/>
      <c r="V26048" s="17"/>
    </row>
    <row r="26049" spans="4:22" x14ac:dyDescent="0.25">
      <c r="D26049" s="27"/>
      <c r="V26049" s="17"/>
    </row>
    <row r="26050" spans="4:22" x14ac:dyDescent="0.25">
      <c r="D26050" s="27"/>
      <c r="V26050" s="17"/>
    </row>
    <row r="26051" spans="4:22" x14ac:dyDescent="0.25">
      <c r="D26051" s="27"/>
      <c r="V26051" s="17"/>
    </row>
    <row r="26052" spans="4:22" x14ac:dyDescent="0.25">
      <c r="D26052" s="27"/>
      <c r="V26052" s="17"/>
    </row>
    <row r="26053" spans="4:22" x14ac:dyDescent="0.25">
      <c r="D26053" s="27"/>
      <c r="V26053" s="17"/>
    </row>
    <row r="26054" spans="4:22" x14ac:dyDescent="0.25">
      <c r="D26054" s="27"/>
      <c r="V26054" s="17"/>
    </row>
    <row r="26055" spans="4:22" x14ac:dyDescent="0.25">
      <c r="D26055" s="27"/>
      <c r="V26055" s="17"/>
    </row>
    <row r="26056" spans="4:22" x14ac:dyDescent="0.25">
      <c r="D26056" s="27"/>
      <c r="V26056" s="17"/>
    </row>
    <row r="26057" spans="4:22" x14ac:dyDescent="0.25">
      <c r="D26057" s="27"/>
      <c r="V26057" s="17"/>
    </row>
    <row r="26058" spans="4:22" x14ac:dyDescent="0.25">
      <c r="D26058" s="27"/>
      <c r="V26058" s="17"/>
    </row>
    <row r="26059" spans="4:22" x14ac:dyDescent="0.25">
      <c r="D26059" s="27"/>
      <c r="V26059" s="17"/>
    </row>
    <row r="26060" spans="4:22" x14ac:dyDescent="0.25">
      <c r="D26060" s="27"/>
      <c r="V26060" s="17"/>
    </row>
    <row r="26061" spans="4:22" x14ac:dyDescent="0.25">
      <c r="D26061" s="27"/>
      <c r="V26061" s="17"/>
    </row>
    <row r="26062" spans="4:22" x14ac:dyDescent="0.25">
      <c r="D26062" s="27"/>
      <c r="V26062" s="17"/>
    </row>
    <row r="26063" spans="4:22" x14ac:dyDescent="0.25">
      <c r="D26063" s="27"/>
      <c r="V26063" s="17"/>
    </row>
    <row r="26064" spans="4:22" x14ac:dyDescent="0.25">
      <c r="D26064" s="27"/>
      <c r="V26064" s="17"/>
    </row>
    <row r="26065" spans="4:22" x14ac:dyDescent="0.25">
      <c r="D26065" s="27"/>
      <c r="V26065" s="17"/>
    </row>
    <row r="26066" spans="4:22" x14ac:dyDescent="0.25">
      <c r="D26066" s="27"/>
      <c r="V26066" s="17"/>
    </row>
    <row r="26067" spans="4:22" x14ac:dyDescent="0.25">
      <c r="D26067" s="27"/>
      <c r="V26067" s="17"/>
    </row>
    <row r="26068" spans="4:22" x14ac:dyDescent="0.25">
      <c r="D26068" s="27"/>
      <c r="V26068" s="17"/>
    </row>
    <row r="26069" spans="4:22" x14ac:dyDescent="0.25">
      <c r="D26069" s="27"/>
      <c r="V26069" s="17"/>
    </row>
    <row r="26070" spans="4:22" x14ac:dyDescent="0.25">
      <c r="D26070" s="27"/>
      <c r="V26070" s="17"/>
    </row>
    <row r="26071" spans="4:22" x14ac:dyDescent="0.25">
      <c r="D26071" s="27"/>
      <c r="V26071" s="17"/>
    </row>
    <row r="26072" spans="4:22" x14ac:dyDescent="0.25">
      <c r="D26072" s="27"/>
      <c r="V26072" s="17"/>
    </row>
    <row r="26073" spans="4:22" x14ac:dyDescent="0.25">
      <c r="D26073" s="27"/>
      <c r="V26073" s="17"/>
    </row>
    <row r="26074" spans="4:22" x14ac:dyDescent="0.25">
      <c r="D26074" s="27"/>
      <c r="V26074" s="17"/>
    </row>
    <row r="26075" spans="4:22" x14ac:dyDescent="0.25">
      <c r="D26075" s="27"/>
      <c r="V26075" s="17"/>
    </row>
    <row r="26076" spans="4:22" x14ac:dyDescent="0.25">
      <c r="D26076" s="27"/>
      <c r="V26076" s="17"/>
    </row>
    <row r="26077" spans="4:22" x14ac:dyDescent="0.25">
      <c r="D26077" s="27"/>
      <c r="V26077" s="17"/>
    </row>
    <row r="26078" spans="4:22" x14ac:dyDescent="0.25">
      <c r="D26078" s="27"/>
      <c r="V26078" s="17"/>
    </row>
    <row r="26079" spans="4:22" x14ac:dyDescent="0.25">
      <c r="D26079" s="27"/>
      <c r="V26079" s="17"/>
    </row>
    <row r="26080" spans="4:22" x14ac:dyDescent="0.25">
      <c r="D26080" s="27"/>
      <c r="V26080" s="17"/>
    </row>
    <row r="26081" spans="4:22" x14ac:dyDescent="0.25">
      <c r="D26081" s="27"/>
      <c r="V26081" s="17"/>
    </row>
    <row r="26082" spans="4:22" x14ac:dyDescent="0.25">
      <c r="D26082" s="27"/>
      <c r="V26082" s="17"/>
    </row>
    <row r="26083" spans="4:22" x14ac:dyDescent="0.25">
      <c r="D26083" s="27"/>
      <c r="V26083" s="17"/>
    </row>
    <row r="26084" spans="4:22" x14ac:dyDescent="0.25">
      <c r="D26084" s="27"/>
      <c r="V26084" s="17"/>
    </row>
    <row r="26085" spans="4:22" x14ac:dyDescent="0.25">
      <c r="D26085" s="27"/>
      <c r="V26085" s="17"/>
    </row>
    <row r="26086" spans="4:22" x14ac:dyDescent="0.25">
      <c r="D26086" s="27"/>
      <c r="V26086" s="17"/>
    </row>
    <row r="26087" spans="4:22" x14ac:dyDescent="0.25">
      <c r="D26087" s="27"/>
      <c r="V26087" s="17"/>
    </row>
    <row r="26088" spans="4:22" x14ac:dyDescent="0.25">
      <c r="D26088" s="27"/>
      <c r="V26088" s="17"/>
    </row>
    <row r="26089" spans="4:22" x14ac:dyDescent="0.25">
      <c r="D26089" s="27"/>
      <c r="V26089" s="17"/>
    </row>
    <row r="26090" spans="4:22" x14ac:dyDescent="0.25">
      <c r="D26090" s="27"/>
      <c r="V26090" s="17"/>
    </row>
    <row r="26091" spans="4:22" x14ac:dyDescent="0.25">
      <c r="D26091" s="27"/>
      <c r="V26091" s="17"/>
    </row>
    <row r="26092" spans="4:22" x14ac:dyDescent="0.25">
      <c r="D26092" s="27"/>
      <c r="V26092" s="17"/>
    </row>
    <row r="26093" spans="4:22" x14ac:dyDescent="0.25">
      <c r="D26093" s="27"/>
      <c r="V26093" s="17"/>
    </row>
    <row r="26094" spans="4:22" x14ac:dyDescent="0.25">
      <c r="D26094" s="27"/>
      <c r="V26094" s="17"/>
    </row>
    <row r="26095" spans="4:22" x14ac:dyDescent="0.25">
      <c r="D26095" s="27"/>
      <c r="V26095" s="17"/>
    </row>
    <row r="26096" spans="4:22" x14ac:dyDescent="0.25">
      <c r="D26096" s="27"/>
      <c r="V26096" s="17"/>
    </row>
    <row r="26097" spans="4:22" x14ac:dyDescent="0.25">
      <c r="D26097" s="27"/>
      <c r="V26097" s="17"/>
    </row>
    <row r="26098" spans="4:22" x14ac:dyDescent="0.25">
      <c r="D26098" s="27"/>
      <c r="V26098" s="17"/>
    </row>
    <row r="26099" spans="4:22" x14ac:dyDescent="0.25">
      <c r="D26099" s="27"/>
      <c r="V26099" s="17"/>
    </row>
    <row r="26100" spans="4:22" x14ac:dyDescent="0.25">
      <c r="D26100" s="27"/>
      <c r="V26100" s="17"/>
    </row>
    <row r="26101" spans="4:22" x14ac:dyDescent="0.25">
      <c r="D26101" s="27"/>
      <c r="V26101" s="17"/>
    </row>
    <row r="26102" spans="4:22" x14ac:dyDescent="0.25">
      <c r="D26102" s="27"/>
      <c r="V26102" s="17"/>
    </row>
    <row r="26103" spans="4:22" x14ac:dyDescent="0.25">
      <c r="D26103" s="27"/>
      <c r="V26103" s="17"/>
    </row>
    <row r="26104" spans="4:22" x14ac:dyDescent="0.25">
      <c r="D26104" s="27"/>
      <c r="V26104" s="17"/>
    </row>
    <row r="26105" spans="4:22" x14ac:dyDescent="0.25">
      <c r="D26105" s="27"/>
      <c r="V26105" s="17"/>
    </row>
    <row r="26106" spans="4:22" x14ac:dyDescent="0.25">
      <c r="D26106" s="27"/>
      <c r="V26106" s="17"/>
    </row>
    <row r="26107" spans="4:22" x14ac:dyDescent="0.25">
      <c r="D26107" s="27"/>
      <c r="V26107" s="17"/>
    </row>
    <row r="26108" spans="4:22" x14ac:dyDescent="0.25">
      <c r="D26108" s="27"/>
      <c r="V26108" s="17"/>
    </row>
    <row r="26109" spans="4:22" x14ac:dyDescent="0.25">
      <c r="D26109" s="27"/>
      <c r="V26109" s="17"/>
    </row>
    <row r="26110" spans="4:22" x14ac:dyDescent="0.25">
      <c r="D26110" s="27"/>
      <c r="V26110" s="17"/>
    </row>
    <row r="26111" spans="4:22" x14ac:dyDescent="0.25">
      <c r="D26111" s="27"/>
      <c r="V26111" s="17"/>
    </row>
    <row r="26112" spans="4:22" x14ac:dyDescent="0.25">
      <c r="D26112" s="27"/>
      <c r="V26112" s="17"/>
    </row>
    <row r="26113" spans="4:22" x14ac:dyDescent="0.25">
      <c r="D26113" s="27"/>
      <c r="V26113" s="17"/>
    </row>
    <row r="26114" spans="4:22" x14ac:dyDescent="0.25">
      <c r="D26114" s="27"/>
      <c r="V26114" s="17"/>
    </row>
    <row r="26115" spans="4:22" x14ac:dyDescent="0.25">
      <c r="D26115" s="27"/>
      <c r="V26115" s="17"/>
    </row>
    <row r="26116" spans="4:22" x14ac:dyDescent="0.25">
      <c r="D26116" s="27"/>
      <c r="V26116" s="17"/>
    </row>
    <row r="26117" spans="4:22" x14ac:dyDescent="0.25">
      <c r="D26117" s="27"/>
      <c r="V26117" s="17"/>
    </row>
    <row r="26118" spans="4:22" x14ac:dyDescent="0.25">
      <c r="D26118" s="27"/>
      <c r="V26118" s="17"/>
    </row>
    <row r="26119" spans="4:22" x14ac:dyDescent="0.25">
      <c r="D26119" s="27"/>
      <c r="V26119" s="17"/>
    </row>
    <row r="26120" spans="4:22" x14ac:dyDescent="0.25">
      <c r="D26120" s="27"/>
      <c r="V26120" s="17"/>
    </row>
    <row r="26121" spans="4:22" x14ac:dyDescent="0.25">
      <c r="D26121" s="27"/>
      <c r="V26121" s="17"/>
    </row>
    <row r="26122" spans="4:22" x14ac:dyDescent="0.25">
      <c r="D26122" s="27"/>
      <c r="V26122" s="17"/>
    </row>
    <row r="26123" spans="4:22" x14ac:dyDescent="0.25">
      <c r="D26123" s="27"/>
      <c r="V26123" s="17"/>
    </row>
    <row r="26124" spans="4:22" x14ac:dyDescent="0.25">
      <c r="D26124" s="27"/>
      <c r="V26124" s="17"/>
    </row>
    <row r="26125" spans="4:22" x14ac:dyDescent="0.25">
      <c r="D26125" s="27"/>
      <c r="V26125" s="17"/>
    </row>
    <row r="26126" spans="4:22" x14ac:dyDescent="0.25">
      <c r="D26126" s="27"/>
      <c r="V26126" s="17"/>
    </row>
    <row r="26127" spans="4:22" x14ac:dyDescent="0.25">
      <c r="D26127" s="27"/>
      <c r="V26127" s="17"/>
    </row>
    <row r="26128" spans="4:22" x14ac:dyDescent="0.25">
      <c r="D26128" s="27"/>
      <c r="V26128" s="17"/>
    </row>
    <row r="26129" spans="4:22" x14ac:dyDescent="0.25">
      <c r="D26129" s="27"/>
      <c r="V26129" s="17"/>
    </row>
    <row r="26130" spans="4:22" x14ac:dyDescent="0.25">
      <c r="D26130" s="27"/>
      <c r="V26130" s="17"/>
    </row>
    <row r="26131" spans="4:22" x14ac:dyDescent="0.25">
      <c r="D26131" s="27"/>
      <c r="V26131" s="17"/>
    </row>
    <row r="26132" spans="4:22" x14ac:dyDescent="0.25">
      <c r="D26132" s="27"/>
      <c r="V26132" s="17"/>
    </row>
    <row r="26133" spans="4:22" x14ac:dyDescent="0.25">
      <c r="D26133" s="27"/>
      <c r="V26133" s="17"/>
    </row>
    <row r="26134" spans="4:22" x14ac:dyDescent="0.25">
      <c r="D26134" s="27"/>
      <c r="V26134" s="17"/>
    </row>
    <row r="26135" spans="4:22" x14ac:dyDescent="0.25">
      <c r="D26135" s="27"/>
      <c r="V26135" s="17"/>
    </row>
    <row r="26136" spans="4:22" x14ac:dyDescent="0.25">
      <c r="D26136" s="27"/>
      <c r="V26136" s="17"/>
    </row>
    <row r="26137" spans="4:22" x14ac:dyDescent="0.25">
      <c r="D26137" s="27"/>
      <c r="V26137" s="17"/>
    </row>
    <row r="26138" spans="4:22" x14ac:dyDescent="0.25">
      <c r="D26138" s="27"/>
      <c r="V26138" s="17"/>
    </row>
    <row r="26139" spans="4:22" x14ac:dyDescent="0.25">
      <c r="D26139" s="27"/>
      <c r="V26139" s="17"/>
    </row>
    <row r="26140" spans="4:22" x14ac:dyDescent="0.25">
      <c r="D26140" s="27"/>
      <c r="V26140" s="17"/>
    </row>
    <row r="26141" spans="4:22" x14ac:dyDescent="0.25">
      <c r="D26141" s="27"/>
      <c r="V26141" s="17"/>
    </row>
    <row r="26142" spans="4:22" x14ac:dyDescent="0.25">
      <c r="D26142" s="27"/>
      <c r="V26142" s="17"/>
    </row>
    <row r="26143" spans="4:22" x14ac:dyDescent="0.25">
      <c r="D26143" s="27"/>
      <c r="V26143" s="17"/>
    </row>
    <row r="26144" spans="4:22" x14ac:dyDescent="0.25">
      <c r="D26144" s="27"/>
      <c r="V26144" s="17"/>
    </row>
    <row r="26145" spans="4:22" x14ac:dyDescent="0.25">
      <c r="D26145" s="27"/>
      <c r="V26145" s="17"/>
    </row>
    <row r="26146" spans="4:22" x14ac:dyDescent="0.25">
      <c r="D26146" s="27"/>
      <c r="V26146" s="17"/>
    </row>
    <row r="26147" spans="4:22" x14ac:dyDescent="0.25">
      <c r="D26147" s="27"/>
      <c r="V26147" s="17"/>
    </row>
    <row r="26148" spans="4:22" x14ac:dyDescent="0.25">
      <c r="D26148" s="27"/>
      <c r="V26148" s="17"/>
    </row>
    <row r="26149" spans="4:22" x14ac:dyDescent="0.25">
      <c r="D26149" s="27"/>
      <c r="V26149" s="17"/>
    </row>
    <row r="26150" spans="4:22" x14ac:dyDescent="0.25">
      <c r="D26150" s="27"/>
      <c r="V26150" s="17"/>
    </row>
    <row r="26151" spans="4:22" x14ac:dyDescent="0.25">
      <c r="D26151" s="27"/>
      <c r="V26151" s="17"/>
    </row>
    <row r="26152" spans="4:22" x14ac:dyDescent="0.25">
      <c r="D26152" s="27"/>
      <c r="V26152" s="17"/>
    </row>
    <row r="26153" spans="4:22" x14ac:dyDescent="0.25">
      <c r="D26153" s="27"/>
      <c r="V26153" s="17"/>
    </row>
    <row r="26154" spans="4:22" x14ac:dyDescent="0.25">
      <c r="D26154" s="27"/>
      <c r="V26154" s="17"/>
    </row>
    <row r="26155" spans="4:22" x14ac:dyDescent="0.25">
      <c r="D26155" s="27"/>
      <c r="V26155" s="17"/>
    </row>
    <row r="26156" spans="4:22" x14ac:dyDescent="0.25">
      <c r="D26156" s="27"/>
      <c r="V26156" s="17"/>
    </row>
    <row r="26157" spans="4:22" x14ac:dyDescent="0.25">
      <c r="D26157" s="27"/>
      <c r="V26157" s="17"/>
    </row>
    <row r="26158" spans="4:22" x14ac:dyDescent="0.25">
      <c r="D26158" s="27"/>
      <c r="V26158" s="17"/>
    </row>
    <row r="26159" spans="4:22" x14ac:dyDescent="0.25">
      <c r="D26159" s="27"/>
      <c r="V26159" s="17"/>
    </row>
    <row r="26160" spans="4:22" x14ac:dyDescent="0.25">
      <c r="D26160" s="27"/>
      <c r="V26160" s="17"/>
    </row>
    <row r="26161" spans="4:22" x14ac:dyDescent="0.25">
      <c r="D26161" s="27"/>
      <c r="V26161" s="17"/>
    </row>
    <row r="26162" spans="4:22" x14ac:dyDescent="0.25">
      <c r="D26162" s="27"/>
      <c r="V26162" s="17"/>
    </row>
    <row r="26163" spans="4:22" x14ac:dyDescent="0.25">
      <c r="D26163" s="27"/>
      <c r="V26163" s="17"/>
    </row>
    <row r="26164" spans="4:22" x14ac:dyDescent="0.25">
      <c r="D26164" s="27"/>
      <c r="V26164" s="17"/>
    </row>
    <row r="26165" spans="4:22" x14ac:dyDescent="0.25">
      <c r="D26165" s="27"/>
      <c r="V26165" s="17"/>
    </row>
    <row r="26166" spans="4:22" x14ac:dyDescent="0.25">
      <c r="D26166" s="27"/>
      <c r="V26166" s="17"/>
    </row>
    <row r="26167" spans="4:22" x14ac:dyDescent="0.25">
      <c r="D26167" s="27"/>
      <c r="V26167" s="17"/>
    </row>
    <row r="26168" spans="4:22" x14ac:dyDescent="0.25">
      <c r="D26168" s="27"/>
      <c r="V26168" s="17"/>
    </row>
    <row r="26169" spans="4:22" x14ac:dyDescent="0.25">
      <c r="D26169" s="27"/>
      <c r="V26169" s="17"/>
    </row>
    <row r="26170" spans="4:22" x14ac:dyDescent="0.25">
      <c r="D26170" s="27"/>
      <c r="V26170" s="17"/>
    </row>
    <row r="26171" spans="4:22" x14ac:dyDescent="0.25">
      <c r="D26171" s="27"/>
      <c r="V26171" s="17"/>
    </row>
    <row r="26172" spans="4:22" x14ac:dyDescent="0.25">
      <c r="D26172" s="27"/>
      <c r="V26172" s="17"/>
    </row>
    <row r="26173" spans="4:22" x14ac:dyDescent="0.25">
      <c r="D26173" s="27"/>
      <c r="V26173" s="17"/>
    </row>
    <row r="26174" spans="4:22" x14ac:dyDescent="0.25">
      <c r="D26174" s="27"/>
      <c r="V26174" s="17"/>
    </row>
    <row r="26175" spans="4:22" x14ac:dyDescent="0.25">
      <c r="D26175" s="27"/>
      <c r="V26175" s="17"/>
    </row>
    <row r="26176" spans="4:22" x14ac:dyDescent="0.25">
      <c r="D26176" s="27"/>
      <c r="V26176" s="17"/>
    </row>
    <row r="26177" spans="4:22" x14ac:dyDescent="0.25">
      <c r="D26177" s="27"/>
      <c r="V26177" s="17"/>
    </row>
    <row r="26178" spans="4:22" x14ac:dyDescent="0.25">
      <c r="D26178" s="27"/>
      <c r="V26178" s="17"/>
    </row>
    <row r="26179" spans="4:22" x14ac:dyDescent="0.25">
      <c r="D26179" s="27"/>
      <c r="V26179" s="17"/>
    </row>
    <row r="26180" spans="4:22" x14ac:dyDescent="0.25">
      <c r="D26180" s="27"/>
      <c r="V26180" s="17"/>
    </row>
    <row r="26181" spans="4:22" x14ac:dyDescent="0.25">
      <c r="D26181" s="27"/>
      <c r="V26181" s="17"/>
    </row>
    <row r="26182" spans="4:22" x14ac:dyDescent="0.25">
      <c r="D26182" s="27"/>
      <c r="V26182" s="17"/>
    </row>
    <row r="26183" spans="4:22" x14ac:dyDescent="0.25">
      <c r="D26183" s="27"/>
      <c r="V26183" s="17"/>
    </row>
    <row r="26184" spans="4:22" x14ac:dyDescent="0.25">
      <c r="D26184" s="27"/>
      <c r="V26184" s="17"/>
    </row>
    <row r="26185" spans="4:22" x14ac:dyDescent="0.25">
      <c r="D26185" s="27"/>
      <c r="V26185" s="17"/>
    </row>
    <row r="26186" spans="4:22" x14ac:dyDescent="0.25">
      <c r="D26186" s="27"/>
      <c r="V26186" s="17"/>
    </row>
    <row r="26187" spans="4:22" x14ac:dyDescent="0.25">
      <c r="D26187" s="27"/>
      <c r="V26187" s="17"/>
    </row>
    <row r="26188" spans="4:22" x14ac:dyDescent="0.25">
      <c r="D26188" s="27"/>
      <c r="V26188" s="17"/>
    </row>
    <row r="26189" spans="4:22" x14ac:dyDescent="0.25">
      <c r="D26189" s="27"/>
      <c r="V26189" s="17"/>
    </row>
    <row r="26190" spans="4:22" x14ac:dyDescent="0.25">
      <c r="D26190" s="27"/>
      <c r="V26190" s="17"/>
    </row>
    <row r="26191" spans="4:22" x14ac:dyDescent="0.25">
      <c r="D26191" s="27"/>
      <c r="V26191" s="17"/>
    </row>
    <row r="26192" spans="4:22" x14ac:dyDescent="0.25">
      <c r="D26192" s="27"/>
      <c r="V26192" s="17"/>
    </row>
    <row r="26193" spans="4:22" x14ac:dyDescent="0.25">
      <c r="D26193" s="27"/>
      <c r="V26193" s="17"/>
    </row>
    <row r="26194" spans="4:22" x14ac:dyDescent="0.25">
      <c r="D26194" s="27"/>
      <c r="V26194" s="17"/>
    </row>
    <row r="26195" spans="4:22" x14ac:dyDescent="0.25">
      <c r="D26195" s="27"/>
      <c r="V26195" s="17"/>
    </row>
    <row r="26196" spans="4:22" x14ac:dyDescent="0.25">
      <c r="D26196" s="27"/>
      <c r="V26196" s="17"/>
    </row>
    <row r="26197" spans="4:22" x14ac:dyDescent="0.25">
      <c r="D26197" s="27"/>
      <c r="V26197" s="17"/>
    </row>
    <row r="26198" spans="4:22" x14ac:dyDescent="0.25">
      <c r="D26198" s="27"/>
      <c r="V26198" s="17"/>
    </row>
    <row r="26199" spans="4:22" x14ac:dyDescent="0.25">
      <c r="D26199" s="27"/>
      <c r="V26199" s="17"/>
    </row>
    <row r="26200" spans="4:22" x14ac:dyDescent="0.25">
      <c r="D26200" s="27"/>
      <c r="V26200" s="17"/>
    </row>
    <row r="26201" spans="4:22" x14ac:dyDescent="0.25">
      <c r="D26201" s="27"/>
      <c r="V26201" s="17"/>
    </row>
    <row r="26202" spans="4:22" x14ac:dyDescent="0.25">
      <c r="D26202" s="27"/>
      <c r="V26202" s="17"/>
    </row>
    <row r="26203" spans="4:22" x14ac:dyDescent="0.25">
      <c r="D26203" s="27"/>
      <c r="V26203" s="17"/>
    </row>
    <row r="26204" spans="4:22" x14ac:dyDescent="0.25">
      <c r="D26204" s="27"/>
      <c r="V26204" s="17"/>
    </row>
    <row r="26205" spans="4:22" x14ac:dyDescent="0.25">
      <c r="D26205" s="27"/>
      <c r="V26205" s="17"/>
    </row>
    <row r="26206" spans="4:22" x14ac:dyDescent="0.25">
      <c r="D26206" s="27"/>
      <c r="V26206" s="17"/>
    </row>
    <row r="26207" spans="4:22" x14ac:dyDescent="0.25">
      <c r="D26207" s="27"/>
      <c r="V26207" s="17"/>
    </row>
    <row r="26208" spans="4:22" x14ac:dyDescent="0.25">
      <c r="D26208" s="27"/>
      <c r="V26208" s="17"/>
    </row>
    <row r="26209" spans="4:22" x14ac:dyDescent="0.25">
      <c r="D26209" s="27"/>
      <c r="V26209" s="17"/>
    </row>
    <row r="26210" spans="4:22" x14ac:dyDescent="0.25">
      <c r="D26210" s="27"/>
      <c r="V26210" s="17"/>
    </row>
    <row r="26211" spans="4:22" x14ac:dyDescent="0.25">
      <c r="D26211" s="27"/>
      <c r="V26211" s="17"/>
    </row>
    <row r="26212" spans="4:22" x14ac:dyDescent="0.25">
      <c r="D26212" s="27"/>
      <c r="V26212" s="17"/>
    </row>
    <row r="26213" spans="4:22" x14ac:dyDescent="0.25">
      <c r="D26213" s="27"/>
      <c r="V26213" s="17"/>
    </row>
    <row r="26214" spans="4:22" x14ac:dyDescent="0.25">
      <c r="D26214" s="27"/>
      <c r="V26214" s="17"/>
    </row>
    <row r="26215" spans="4:22" x14ac:dyDescent="0.25">
      <c r="D26215" s="27"/>
      <c r="V26215" s="17"/>
    </row>
    <row r="26216" spans="4:22" x14ac:dyDescent="0.25">
      <c r="D26216" s="27"/>
      <c r="V26216" s="17"/>
    </row>
    <row r="26217" spans="4:22" x14ac:dyDescent="0.25">
      <c r="D26217" s="27"/>
      <c r="V26217" s="17"/>
    </row>
    <row r="26218" spans="4:22" x14ac:dyDescent="0.25">
      <c r="D26218" s="27"/>
      <c r="V26218" s="17"/>
    </row>
    <row r="26219" spans="4:22" x14ac:dyDescent="0.25">
      <c r="D26219" s="27"/>
      <c r="V26219" s="17"/>
    </row>
    <row r="26220" spans="4:22" x14ac:dyDescent="0.25">
      <c r="D26220" s="27"/>
      <c r="V26220" s="17"/>
    </row>
    <row r="26221" spans="4:22" x14ac:dyDescent="0.25">
      <c r="D26221" s="27"/>
      <c r="V26221" s="17"/>
    </row>
    <row r="26222" spans="4:22" x14ac:dyDescent="0.25">
      <c r="D26222" s="27"/>
      <c r="V26222" s="17"/>
    </row>
    <row r="26223" spans="4:22" x14ac:dyDescent="0.25">
      <c r="D26223" s="27"/>
      <c r="V26223" s="17"/>
    </row>
    <row r="26224" spans="4:22" x14ac:dyDescent="0.25">
      <c r="D26224" s="27"/>
      <c r="V26224" s="17"/>
    </row>
    <row r="26225" spans="4:22" x14ac:dyDescent="0.25">
      <c r="D26225" s="27"/>
      <c r="V26225" s="17"/>
    </row>
    <row r="26226" spans="4:22" x14ac:dyDescent="0.25">
      <c r="D26226" s="27"/>
      <c r="V26226" s="17"/>
    </row>
    <row r="26227" spans="4:22" x14ac:dyDescent="0.25">
      <c r="D26227" s="27"/>
      <c r="V26227" s="17"/>
    </row>
    <row r="26228" spans="4:22" x14ac:dyDescent="0.25">
      <c r="D26228" s="27"/>
      <c r="V26228" s="17"/>
    </row>
    <row r="26229" spans="4:22" x14ac:dyDescent="0.25">
      <c r="D26229" s="27"/>
      <c r="V26229" s="17"/>
    </row>
    <row r="26230" spans="4:22" x14ac:dyDescent="0.25">
      <c r="D26230" s="27"/>
      <c r="V26230" s="17"/>
    </row>
    <row r="26231" spans="4:22" x14ac:dyDescent="0.25">
      <c r="D26231" s="27"/>
      <c r="V26231" s="17"/>
    </row>
    <row r="26232" spans="4:22" x14ac:dyDescent="0.25">
      <c r="D26232" s="27"/>
      <c r="V26232" s="17"/>
    </row>
    <row r="26233" spans="4:22" x14ac:dyDescent="0.25">
      <c r="D26233" s="27"/>
      <c r="V26233" s="17"/>
    </row>
    <row r="26234" spans="4:22" x14ac:dyDescent="0.25">
      <c r="D26234" s="27"/>
      <c r="V26234" s="17"/>
    </row>
    <row r="26235" spans="4:22" x14ac:dyDescent="0.25">
      <c r="D26235" s="27"/>
      <c r="V26235" s="17"/>
    </row>
    <row r="26236" spans="4:22" x14ac:dyDescent="0.25">
      <c r="D26236" s="27"/>
      <c r="V26236" s="17"/>
    </row>
    <row r="26237" spans="4:22" x14ac:dyDescent="0.25">
      <c r="D26237" s="27"/>
      <c r="V26237" s="17"/>
    </row>
    <row r="26238" spans="4:22" x14ac:dyDescent="0.25">
      <c r="D26238" s="27"/>
      <c r="V26238" s="17"/>
    </row>
    <row r="26239" spans="4:22" x14ac:dyDescent="0.25">
      <c r="D26239" s="27"/>
      <c r="V26239" s="17"/>
    </row>
    <row r="26240" spans="4:22" x14ac:dyDescent="0.25">
      <c r="D26240" s="27"/>
      <c r="V26240" s="17"/>
    </row>
    <row r="26241" spans="4:22" x14ac:dyDescent="0.25">
      <c r="D26241" s="27"/>
      <c r="V26241" s="17"/>
    </row>
    <row r="26242" spans="4:22" x14ac:dyDescent="0.25">
      <c r="D26242" s="27"/>
      <c r="V26242" s="17"/>
    </row>
    <row r="26243" spans="4:22" x14ac:dyDescent="0.25">
      <c r="D26243" s="27"/>
      <c r="V26243" s="17"/>
    </row>
    <row r="26244" spans="4:22" x14ac:dyDescent="0.25">
      <c r="D26244" s="27"/>
      <c r="V26244" s="17"/>
    </row>
    <row r="26245" spans="4:22" x14ac:dyDescent="0.25">
      <c r="D26245" s="27"/>
      <c r="V26245" s="17"/>
    </row>
    <row r="26246" spans="4:22" x14ac:dyDescent="0.25">
      <c r="D26246" s="27"/>
      <c r="V26246" s="17"/>
    </row>
    <row r="26247" spans="4:22" x14ac:dyDescent="0.25">
      <c r="D26247" s="27"/>
      <c r="V26247" s="17"/>
    </row>
    <row r="26248" spans="4:22" x14ac:dyDescent="0.25">
      <c r="D26248" s="27"/>
      <c r="V26248" s="17"/>
    </row>
    <row r="26249" spans="4:22" x14ac:dyDescent="0.25">
      <c r="D26249" s="27"/>
      <c r="V26249" s="17"/>
    </row>
    <row r="26250" spans="4:22" x14ac:dyDescent="0.25">
      <c r="D26250" s="27"/>
      <c r="V26250" s="17"/>
    </row>
    <row r="26251" spans="4:22" x14ac:dyDescent="0.25">
      <c r="D26251" s="27"/>
      <c r="V26251" s="17"/>
    </row>
    <row r="26252" spans="4:22" x14ac:dyDescent="0.25">
      <c r="D26252" s="27"/>
      <c r="V26252" s="17"/>
    </row>
    <row r="26253" spans="4:22" x14ac:dyDescent="0.25">
      <c r="D26253" s="27"/>
      <c r="V26253" s="17"/>
    </row>
    <row r="26254" spans="4:22" x14ac:dyDescent="0.25">
      <c r="D26254" s="27"/>
      <c r="V26254" s="17"/>
    </row>
    <row r="26255" spans="4:22" x14ac:dyDescent="0.25">
      <c r="D26255" s="27"/>
      <c r="V26255" s="17"/>
    </row>
    <row r="26256" spans="4:22" x14ac:dyDescent="0.25">
      <c r="D26256" s="27"/>
      <c r="V26256" s="17"/>
    </row>
    <row r="26257" spans="4:22" x14ac:dyDescent="0.25">
      <c r="D26257" s="27"/>
      <c r="V26257" s="17"/>
    </row>
    <row r="26258" spans="4:22" x14ac:dyDescent="0.25">
      <c r="D26258" s="27"/>
      <c r="V26258" s="17"/>
    </row>
    <row r="26259" spans="4:22" x14ac:dyDescent="0.25">
      <c r="D26259" s="27"/>
      <c r="V26259" s="17"/>
    </row>
    <row r="26260" spans="4:22" x14ac:dyDescent="0.25">
      <c r="D26260" s="27"/>
      <c r="V26260" s="17"/>
    </row>
    <row r="26261" spans="4:22" x14ac:dyDescent="0.25">
      <c r="D26261" s="27"/>
      <c r="V26261" s="17"/>
    </row>
    <row r="26262" spans="4:22" x14ac:dyDescent="0.25">
      <c r="D26262" s="27"/>
      <c r="V26262" s="17"/>
    </row>
    <row r="26263" spans="4:22" x14ac:dyDescent="0.25">
      <c r="D26263" s="27"/>
      <c r="V26263" s="17"/>
    </row>
    <row r="26264" spans="4:22" x14ac:dyDescent="0.25">
      <c r="D26264" s="27"/>
      <c r="V26264" s="17"/>
    </row>
    <row r="26265" spans="4:22" x14ac:dyDescent="0.25">
      <c r="D26265" s="27"/>
      <c r="V26265" s="17"/>
    </row>
    <row r="26266" spans="4:22" x14ac:dyDescent="0.25">
      <c r="D26266" s="27"/>
      <c r="V26266" s="17"/>
    </row>
    <row r="26267" spans="4:22" x14ac:dyDescent="0.25">
      <c r="D26267" s="27"/>
      <c r="V26267" s="17"/>
    </row>
    <row r="26268" spans="4:22" x14ac:dyDescent="0.25">
      <c r="D26268" s="27"/>
      <c r="V26268" s="17"/>
    </row>
    <row r="26269" spans="4:22" x14ac:dyDescent="0.25">
      <c r="D26269" s="27"/>
      <c r="V26269" s="17"/>
    </row>
    <row r="26270" spans="4:22" x14ac:dyDescent="0.25">
      <c r="D26270" s="27"/>
      <c r="V26270" s="17"/>
    </row>
    <row r="26271" spans="4:22" x14ac:dyDescent="0.25">
      <c r="D26271" s="27"/>
      <c r="V26271" s="17"/>
    </row>
    <row r="26272" spans="4:22" x14ac:dyDescent="0.25">
      <c r="D26272" s="27"/>
      <c r="V26272" s="17"/>
    </row>
    <row r="26273" spans="4:22" x14ac:dyDescent="0.25">
      <c r="D26273" s="27"/>
      <c r="V26273" s="17"/>
    </row>
    <row r="26274" spans="4:22" x14ac:dyDescent="0.25">
      <c r="D26274" s="27"/>
      <c r="V26274" s="17"/>
    </row>
    <row r="26275" spans="4:22" x14ac:dyDescent="0.25">
      <c r="D26275" s="27"/>
      <c r="V26275" s="17"/>
    </row>
    <row r="26276" spans="4:22" x14ac:dyDescent="0.25">
      <c r="D26276" s="27"/>
      <c r="V26276" s="17"/>
    </row>
    <row r="26277" spans="4:22" x14ac:dyDescent="0.25">
      <c r="D26277" s="27"/>
      <c r="V26277" s="17"/>
    </row>
    <row r="26278" spans="4:22" x14ac:dyDescent="0.25">
      <c r="D26278" s="27"/>
      <c r="V26278" s="17"/>
    </row>
    <row r="26279" spans="4:22" x14ac:dyDescent="0.25">
      <c r="D26279" s="27"/>
      <c r="V26279" s="17"/>
    </row>
    <row r="26280" spans="4:22" x14ac:dyDescent="0.25">
      <c r="D26280" s="27"/>
      <c r="V26280" s="17"/>
    </row>
    <row r="26281" spans="4:22" x14ac:dyDescent="0.25">
      <c r="D26281" s="27"/>
      <c r="V26281" s="17"/>
    </row>
    <row r="26282" spans="4:22" x14ac:dyDescent="0.25">
      <c r="D26282" s="27"/>
      <c r="V26282" s="17"/>
    </row>
    <row r="26283" spans="4:22" x14ac:dyDescent="0.25">
      <c r="D26283" s="27"/>
      <c r="V26283" s="17"/>
    </row>
    <row r="26284" spans="4:22" x14ac:dyDescent="0.25">
      <c r="D26284" s="27"/>
      <c r="V26284" s="17"/>
    </row>
    <row r="26285" spans="4:22" x14ac:dyDescent="0.25">
      <c r="D26285" s="27"/>
      <c r="V26285" s="17"/>
    </row>
    <row r="26286" spans="4:22" x14ac:dyDescent="0.25">
      <c r="D26286" s="27"/>
      <c r="V26286" s="17"/>
    </row>
    <row r="26287" spans="4:22" x14ac:dyDescent="0.25">
      <c r="D26287" s="27"/>
      <c r="V26287" s="17"/>
    </row>
    <row r="26288" spans="4:22" x14ac:dyDescent="0.25">
      <c r="D26288" s="27"/>
      <c r="V26288" s="17"/>
    </row>
    <row r="26289" spans="4:22" x14ac:dyDescent="0.25">
      <c r="D26289" s="27"/>
      <c r="V26289" s="17"/>
    </row>
    <row r="26290" spans="4:22" x14ac:dyDescent="0.25">
      <c r="D26290" s="27"/>
      <c r="V26290" s="17"/>
    </row>
    <row r="26291" spans="4:22" x14ac:dyDescent="0.25">
      <c r="D26291" s="27"/>
      <c r="V26291" s="17"/>
    </row>
    <row r="26292" spans="4:22" x14ac:dyDescent="0.25">
      <c r="D26292" s="27"/>
      <c r="V26292" s="17"/>
    </row>
    <row r="26293" spans="4:22" x14ac:dyDescent="0.25">
      <c r="D26293" s="27"/>
      <c r="V26293" s="17"/>
    </row>
    <row r="26294" spans="4:22" x14ac:dyDescent="0.25">
      <c r="D26294" s="27"/>
      <c r="V26294" s="17"/>
    </row>
    <row r="26295" spans="4:22" x14ac:dyDescent="0.25">
      <c r="D26295" s="27"/>
      <c r="V26295" s="17"/>
    </row>
    <row r="26296" spans="4:22" x14ac:dyDescent="0.25">
      <c r="D26296" s="27"/>
      <c r="V26296" s="17"/>
    </row>
    <row r="26297" spans="4:22" x14ac:dyDescent="0.25">
      <c r="D26297" s="27"/>
      <c r="V26297" s="17"/>
    </row>
    <row r="26298" spans="4:22" x14ac:dyDescent="0.25">
      <c r="D26298" s="27"/>
      <c r="V26298" s="17"/>
    </row>
    <row r="26299" spans="4:22" x14ac:dyDescent="0.25">
      <c r="D26299" s="27"/>
      <c r="V26299" s="17"/>
    </row>
    <row r="26300" spans="4:22" x14ac:dyDescent="0.25">
      <c r="D26300" s="27"/>
      <c r="V26300" s="17"/>
    </row>
    <row r="26301" spans="4:22" x14ac:dyDescent="0.25">
      <c r="D26301" s="27"/>
      <c r="V26301" s="17"/>
    </row>
    <row r="26302" spans="4:22" x14ac:dyDescent="0.25">
      <c r="D26302" s="27"/>
      <c r="V26302" s="17"/>
    </row>
    <row r="26303" spans="4:22" x14ac:dyDescent="0.25">
      <c r="D26303" s="27"/>
      <c r="V26303" s="17"/>
    </row>
    <row r="26304" spans="4:22" x14ac:dyDescent="0.25">
      <c r="D26304" s="27"/>
      <c r="V26304" s="17"/>
    </row>
    <row r="26305" spans="4:22" x14ac:dyDescent="0.25">
      <c r="D26305" s="27"/>
      <c r="V26305" s="17"/>
    </row>
    <row r="26306" spans="4:22" x14ac:dyDescent="0.25">
      <c r="D26306" s="27"/>
      <c r="V26306" s="17"/>
    </row>
    <row r="26307" spans="4:22" x14ac:dyDescent="0.25">
      <c r="D26307" s="27"/>
      <c r="V26307" s="17"/>
    </row>
    <row r="26308" spans="4:22" x14ac:dyDescent="0.25">
      <c r="D26308" s="27"/>
      <c r="V26308" s="17"/>
    </row>
    <row r="26309" spans="4:22" x14ac:dyDescent="0.25">
      <c r="D26309" s="27"/>
      <c r="V26309" s="17"/>
    </row>
    <row r="26310" spans="4:22" x14ac:dyDescent="0.25">
      <c r="D26310" s="27"/>
      <c r="V26310" s="17"/>
    </row>
    <row r="26311" spans="4:22" x14ac:dyDescent="0.25">
      <c r="D26311" s="27"/>
      <c r="V26311" s="17"/>
    </row>
    <row r="26312" spans="4:22" x14ac:dyDescent="0.25">
      <c r="D26312" s="27"/>
      <c r="V26312" s="17"/>
    </row>
    <row r="26313" spans="4:22" x14ac:dyDescent="0.25">
      <c r="D26313" s="27"/>
      <c r="V26313" s="17"/>
    </row>
    <row r="26314" spans="4:22" x14ac:dyDescent="0.25">
      <c r="D26314" s="27"/>
      <c r="V26314" s="17"/>
    </row>
    <row r="26315" spans="4:22" x14ac:dyDescent="0.25">
      <c r="D26315" s="27"/>
      <c r="V26315" s="17"/>
    </row>
    <row r="26316" spans="4:22" x14ac:dyDescent="0.25">
      <c r="D26316" s="27"/>
      <c r="V26316" s="17"/>
    </row>
    <row r="26317" spans="4:22" x14ac:dyDescent="0.25">
      <c r="D26317" s="27"/>
      <c r="V26317" s="17"/>
    </row>
    <row r="26318" spans="4:22" x14ac:dyDescent="0.25">
      <c r="D26318" s="27"/>
      <c r="V26318" s="17"/>
    </row>
    <row r="26319" spans="4:22" x14ac:dyDescent="0.25">
      <c r="D26319" s="27"/>
      <c r="V26319" s="17"/>
    </row>
    <row r="26320" spans="4:22" x14ac:dyDescent="0.25">
      <c r="D26320" s="27"/>
      <c r="V26320" s="17"/>
    </row>
    <row r="26321" spans="4:22" x14ac:dyDescent="0.25">
      <c r="D26321" s="27"/>
      <c r="V26321" s="17"/>
    </row>
    <row r="26322" spans="4:22" x14ac:dyDescent="0.25">
      <c r="D26322" s="27"/>
      <c r="V26322" s="17"/>
    </row>
    <row r="26323" spans="4:22" x14ac:dyDescent="0.25">
      <c r="D26323" s="27"/>
      <c r="V26323" s="17"/>
    </row>
    <row r="26324" spans="4:22" x14ac:dyDescent="0.25">
      <c r="D26324" s="27"/>
      <c r="V26324" s="17"/>
    </row>
    <row r="26325" spans="4:22" x14ac:dyDescent="0.25">
      <c r="D26325" s="27"/>
      <c r="V26325" s="17"/>
    </row>
    <row r="26326" spans="4:22" x14ac:dyDescent="0.25">
      <c r="D26326" s="27"/>
      <c r="V26326" s="17"/>
    </row>
    <row r="26327" spans="4:22" x14ac:dyDescent="0.25">
      <c r="D26327" s="27"/>
      <c r="V26327" s="17"/>
    </row>
    <row r="26328" spans="4:22" x14ac:dyDescent="0.25">
      <c r="D26328" s="27"/>
      <c r="V26328" s="17"/>
    </row>
    <row r="26329" spans="4:22" x14ac:dyDescent="0.25">
      <c r="D26329" s="27"/>
      <c r="V26329" s="17"/>
    </row>
    <row r="26330" spans="4:22" x14ac:dyDescent="0.25">
      <c r="D26330" s="27"/>
      <c r="V26330" s="17"/>
    </row>
    <row r="26331" spans="4:22" x14ac:dyDescent="0.25">
      <c r="D26331" s="27"/>
      <c r="V26331" s="17"/>
    </row>
    <row r="26332" spans="4:22" x14ac:dyDescent="0.25">
      <c r="D26332" s="27"/>
      <c r="V26332" s="17"/>
    </row>
    <row r="26333" spans="4:22" x14ac:dyDescent="0.25">
      <c r="D26333" s="27"/>
      <c r="V26333" s="17"/>
    </row>
    <row r="26334" spans="4:22" x14ac:dyDescent="0.25">
      <c r="D26334" s="27"/>
      <c r="V26334" s="17"/>
    </row>
    <row r="26335" spans="4:22" x14ac:dyDescent="0.25">
      <c r="D26335" s="27"/>
      <c r="V26335" s="17"/>
    </row>
    <row r="26336" spans="4:22" x14ac:dyDescent="0.25">
      <c r="D26336" s="27"/>
      <c r="V26336" s="17"/>
    </row>
    <row r="26337" spans="4:22" x14ac:dyDescent="0.25">
      <c r="D26337" s="27"/>
      <c r="V26337" s="17"/>
    </row>
    <row r="26338" spans="4:22" x14ac:dyDescent="0.25">
      <c r="D26338" s="27"/>
      <c r="V26338" s="17"/>
    </row>
    <row r="26339" spans="4:22" x14ac:dyDescent="0.25">
      <c r="D26339" s="27"/>
      <c r="V26339" s="17"/>
    </row>
    <row r="26340" spans="4:22" x14ac:dyDescent="0.25">
      <c r="D26340" s="27"/>
      <c r="V26340" s="17"/>
    </row>
    <row r="26341" spans="4:22" x14ac:dyDescent="0.25">
      <c r="D26341" s="27"/>
      <c r="V26341" s="17"/>
    </row>
    <row r="26342" spans="4:22" x14ac:dyDescent="0.25">
      <c r="D26342" s="27"/>
      <c r="V26342" s="17"/>
    </row>
    <row r="26343" spans="4:22" x14ac:dyDescent="0.25">
      <c r="D26343" s="27"/>
      <c r="V26343" s="17"/>
    </row>
    <row r="26344" spans="4:22" x14ac:dyDescent="0.25">
      <c r="D26344" s="27"/>
      <c r="V26344" s="17"/>
    </row>
    <row r="26345" spans="4:22" x14ac:dyDescent="0.25">
      <c r="D26345" s="27"/>
      <c r="V26345" s="17"/>
    </row>
    <row r="26346" spans="4:22" x14ac:dyDescent="0.25">
      <c r="D26346" s="27"/>
      <c r="V26346" s="17"/>
    </row>
    <row r="26347" spans="4:22" x14ac:dyDescent="0.25">
      <c r="D26347" s="27"/>
      <c r="V26347" s="17"/>
    </row>
    <row r="26348" spans="4:22" x14ac:dyDescent="0.25">
      <c r="D26348" s="27"/>
      <c r="V26348" s="17"/>
    </row>
    <row r="26349" spans="4:22" x14ac:dyDescent="0.25">
      <c r="D26349" s="27"/>
      <c r="V26349" s="17"/>
    </row>
    <row r="26350" spans="4:22" x14ac:dyDescent="0.25">
      <c r="D26350" s="27"/>
      <c r="V26350" s="17"/>
    </row>
    <row r="26351" spans="4:22" x14ac:dyDescent="0.25">
      <c r="D26351" s="27"/>
      <c r="V26351" s="17"/>
    </row>
    <row r="26352" spans="4:22" x14ac:dyDescent="0.25">
      <c r="D26352" s="27"/>
      <c r="V26352" s="17"/>
    </row>
    <row r="26353" spans="4:22" x14ac:dyDescent="0.25">
      <c r="D26353" s="27"/>
      <c r="V26353" s="17"/>
    </row>
    <row r="26354" spans="4:22" x14ac:dyDescent="0.25">
      <c r="D26354" s="27"/>
      <c r="V26354" s="17"/>
    </row>
    <row r="26355" spans="4:22" x14ac:dyDescent="0.25">
      <c r="D26355" s="27"/>
      <c r="V26355" s="17"/>
    </row>
    <row r="26356" spans="4:22" x14ac:dyDescent="0.25">
      <c r="D26356" s="27"/>
      <c r="V26356" s="17"/>
    </row>
    <row r="26357" spans="4:22" x14ac:dyDescent="0.25">
      <c r="D26357" s="27"/>
      <c r="V26357" s="17"/>
    </row>
    <row r="26358" spans="4:22" x14ac:dyDescent="0.25">
      <c r="D26358" s="27"/>
      <c r="V26358" s="17"/>
    </row>
    <row r="26359" spans="4:22" x14ac:dyDescent="0.25">
      <c r="D26359" s="27"/>
      <c r="V26359" s="17"/>
    </row>
    <row r="26360" spans="4:22" x14ac:dyDescent="0.25">
      <c r="D26360" s="27"/>
      <c r="V26360" s="17"/>
    </row>
    <row r="26361" spans="4:22" x14ac:dyDescent="0.25">
      <c r="D26361" s="27"/>
      <c r="V26361" s="17"/>
    </row>
    <row r="26362" spans="4:22" x14ac:dyDescent="0.25">
      <c r="D26362" s="27"/>
      <c r="V26362" s="17"/>
    </row>
    <row r="26363" spans="4:22" x14ac:dyDescent="0.25">
      <c r="D26363" s="27"/>
      <c r="V26363" s="17"/>
    </row>
    <row r="26364" spans="4:22" x14ac:dyDescent="0.25">
      <c r="D26364" s="27"/>
      <c r="V26364" s="17"/>
    </row>
    <row r="26365" spans="4:22" x14ac:dyDescent="0.25">
      <c r="D26365" s="27"/>
      <c r="V26365" s="17"/>
    </row>
    <row r="26366" spans="4:22" x14ac:dyDescent="0.25">
      <c r="D26366" s="27"/>
      <c r="V26366" s="17"/>
    </row>
    <row r="26367" spans="4:22" x14ac:dyDescent="0.25">
      <c r="D26367" s="27"/>
      <c r="V26367" s="17"/>
    </row>
    <row r="26368" spans="4:22" x14ac:dyDescent="0.25">
      <c r="D26368" s="27"/>
      <c r="V26368" s="17"/>
    </row>
    <row r="26369" spans="4:22" x14ac:dyDescent="0.25">
      <c r="D26369" s="27"/>
      <c r="V26369" s="17"/>
    </row>
    <row r="26370" spans="4:22" x14ac:dyDescent="0.25">
      <c r="D26370" s="27"/>
      <c r="V26370" s="17"/>
    </row>
    <row r="26371" spans="4:22" x14ac:dyDescent="0.25">
      <c r="D26371" s="27"/>
      <c r="V26371" s="17"/>
    </row>
    <row r="26372" spans="4:22" x14ac:dyDescent="0.25">
      <c r="D26372" s="27"/>
      <c r="V26372" s="17"/>
    </row>
    <row r="26373" spans="4:22" x14ac:dyDescent="0.25">
      <c r="D26373" s="27"/>
      <c r="V26373" s="17"/>
    </row>
    <row r="26374" spans="4:22" x14ac:dyDescent="0.25">
      <c r="D26374" s="27"/>
      <c r="V26374" s="17"/>
    </row>
    <row r="26375" spans="4:22" x14ac:dyDescent="0.25">
      <c r="D26375" s="27"/>
      <c r="V26375" s="17"/>
    </row>
    <row r="26376" spans="4:22" x14ac:dyDescent="0.25">
      <c r="D26376" s="27"/>
      <c r="V26376" s="17"/>
    </row>
    <row r="26377" spans="4:22" x14ac:dyDescent="0.25">
      <c r="D26377" s="27"/>
      <c r="V26377" s="17"/>
    </row>
    <row r="26378" spans="4:22" x14ac:dyDescent="0.25">
      <c r="D26378" s="27"/>
      <c r="V26378" s="17"/>
    </row>
    <row r="26379" spans="4:22" x14ac:dyDescent="0.25">
      <c r="D26379" s="27"/>
      <c r="V26379" s="17"/>
    </row>
    <row r="26380" spans="4:22" x14ac:dyDescent="0.25">
      <c r="D26380" s="27"/>
      <c r="V26380" s="17"/>
    </row>
    <row r="26381" spans="4:22" x14ac:dyDescent="0.25">
      <c r="D26381" s="27"/>
      <c r="V26381" s="17"/>
    </row>
    <row r="26382" spans="4:22" x14ac:dyDescent="0.25">
      <c r="D26382" s="27"/>
      <c r="V26382" s="17"/>
    </row>
    <row r="26383" spans="4:22" x14ac:dyDescent="0.25">
      <c r="D26383" s="27"/>
      <c r="V26383" s="17"/>
    </row>
    <row r="26384" spans="4:22" x14ac:dyDescent="0.25">
      <c r="D26384" s="27"/>
      <c r="V26384" s="17"/>
    </row>
    <row r="26385" spans="4:22" x14ac:dyDescent="0.25">
      <c r="D26385" s="27"/>
      <c r="V26385" s="17"/>
    </row>
    <row r="26386" spans="4:22" x14ac:dyDescent="0.25">
      <c r="D26386" s="27"/>
      <c r="V26386" s="17"/>
    </row>
    <row r="26387" spans="4:22" x14ac:dyDescent="0.25">
      <c r="D26387" s="27"/>
      <c r="V26387" s="17"/>
    </row>
    <row r="26388" spans="4:22" x14ac:dyDescent="0.25">
      <c r="D26388" s="27"/>
      <c r="V26388" s="17"/>
    </row>
    <row r="26389" spans="4:22" x14ac:dyDescent="0.25">
      <c r="D26389" s="27"/>
      <c r="V26389" s="17"/>
    </row>
    <row r="26390" spans="4:22" x14ac:dyDescent="0.25">
      <c r="D26390" s="27"/>
      <c r="V26390" s="17"/>
    </row>
    <row r="26391" spans="4:22" x14ac:dyDescent="0.25">
      <c r="D26391" s="27"/>
      <c r="V26391" s="17"/>
    </row>
    <row r="26392" spans="4:22" x14ac:dyDescent="0.25">
      <c r="D26392" s="27"/>
      <c r="V26392" s="17"/>
    </row>
    <row r="26393" spans="4:22" x14ac:dyDescent="0.25">
      <c r="D26393" s="27"/>
      <c r="V26393" s="17"/>
    </row>
    <row r="26394" spans="4:22" x14ac:dyDescent="0.25">
      <c r="D26394" s="27"/>
      <c r="V26394" s="17"/>
    </row>
    <row r="26395" spans="4:22" x14ac:dyDescent="0.25">
      <c r="D26395" s="27"/>
      <c r="V26395" s="17"/>
    </row>
    <row r="26396" spans="4:22" x14ac:dyDescent="0.25">
      <c r="D26396" s="27"/>
      <c r="V26396" s="17"/>
    </row>
    <row r="26397" spans="4:22" x14ac:dyDescent="0.25">
      <c r="D26397" s="27"/>
      <c r="V26397" s="17"/>
    </row>
    <row r="26398" spans="4:22" x14ac:dyDescent="0.25">
      <c r="D26398" s="27"/>
      <c r="V26398" s="17"/>
    </row>
    <row r="26399" spans="4:22" x14ac:dyDescent="0.25">
      <c r="D26399" s="27"/>
      <c r="V26399" s="17"/>
    </row>
    <row r="26400" spans="4:22" x14ac:dyDescent="0.25">
      <c r="D26400" s="27"/>
      <c r="V26400" s="17"/>
    </row>
    <row r="26401" spans="4:22" x14ac:dyDescent="0.25">
      <c r="D26401" s="27"/>
      <c r="V26401" s="17"/>
    </row>
    <row r="26402" spans="4:22" x14ac:dyDescent="0.25">
      <c r="D26402" s="27"/>
      <c r="V26402" s="17"/>
    </row>
    <row r="26403" spans="4:22" x14ac:dyDescent="0.25">
      <c r="D26403" s="27"/>
      <c r="V26403" s="17"/>
    </row>
    <row r="26404" spans="4:22" x14ac:dyDescent="0.25">
      <c r="D26404" s="27"/>
      <c r="V26404" s="17"/>
    </row>
    <row r="26405" spans="4:22" x14ac:dyDescent="0.25">
      <c r="D26405" s="27"/>
      <c r="V26405" s="17"/>
    </row>
    <row r="26406" spans="4:22" x14ac:dyDescent="0.25">
      <c r="D26406" s="27"/>
      <c r="V26406" s="17"/>
    </row>
    <row r="26407" spans="4:22" x14ac:dyDescent="0.25">
      <c r="D26407" s="27"/>
      <c r="V26407" s="17"/>
    </row>
    <row r="26408" spans="4:22" x14ac:dyDescent="0.25">
      <c r="D26408" s="27"/>
      <c r="V26408" s="17"/>
    </row>
    <row r="26409" spans="4:22" x14ac:dyDescent="0.25">
      <c r="D26409" s="27"/>
      <c r="V26409" s="17"/>
    </row>
    <row r="26410" spans="4:22" x14ac:dyDescent="0.25">
      <c r="D26410" s="27"/>
      <c r="V26410" s="17"/>
    </row>
    <row r="26411" spans="4:22" x14ac:dyDescent="0.25">
      <c r="D26411" s="27"/>
      <c r="V26411" s="17"/>
    </row>
    <row r="26412" spans="4:22" x14ac:dyDescent="0.25">
      <c r="D26412" s="27"/>
      <c r="V26412" s="17"/>
    </row>
    <row r="26413" spans="4:22" x14ac:dyDescent="0.25">
      <c r="D26413" s="27"/>
      <c r="V26413" s="17"/>
    </row>
    <row r="26414" spans="4:22" x14ac:dyDescent="0.25">
      <c r="D26414" s="27"/>
      <c r="V26414" s="17"/>
    </row>
    <row r="26415" spans="4:22" x14ac:dyDescent="0.25">
      <c r="D26415" s="27"/>
      <c r="V26415" s="17"/>
    </row>
    <row r="26416" spans="4:22" x14ac:dyDescent="0.25">
      <c r="D26416" s="27"/>
      <c r="V26416" s="17"/>
    </row>
    <row r="26417" spans="4:22" x14ac:dyDescent="0.25">
      <c r="D26417" s="27"/>
      <c r="V26417" s="17"/>
    </row>
    <row r="26418" spans="4:22" x14ac:dyDescent="0.25">
      <c r="D26418" s="27"/>
      <c r="V26418" s="17"/>
    </row>
    <row r="26419" spans="4:22" x14ac:dyDescent="0.25">
      <c r="D26419" s="27"/>
      <c r="V26419" s="17"/>
    </row>
    <row r="26420" spans="4:22" x14ac:dyDescent="0.25">
      <c r="D26420" s="27"/>
      <c r="V26420" s="17"/>
    </row>
    <row r="26421" spans="4:22" x14ac:dyDescent="0.25">
      <c r="D26421" s="27"/>
      <c r="V26421" s="17"/>
    </row>
    <row r="26422" spans="4:22" x14ac:dyDescent="0.25">
      <c r="D26422" s="27"/>
      <c r="V26422" s="17"/>
    </row>
    <row r="26423" spans="4:22" x14ac:dyDescent="0.25">
      <c r="D26423" s="27"/>
      <c r="V26423" s="17"/>
    </row>
    <row r="26424" spans="4:22" x14ac:dyDescent="0.25">
      <c r="D26424" s="27"/>
      <c r="V26424" s="17"/>
    </row>
    <row r="26425" spans="4:22" x14ac:dyDescent="0.25">
      <c r="D26425" s="27"/>
      <c r="V26425" s="17"/>
    </row>
    <row r="26426" spans="4:22" x14ac:dyDescent="0.25">
      <c r="D26426" s="27"/>
      <c r="V26426" s="17"/>
    </row>
    <row r="26427" spans="4:22" x14ac:dyDescent="0.25">
      <c r="D26427" s="27"/>
      <c r="V26427" s="17"/>
    </row>
    <row r="26428" spans="4:22" x14ac:dyDescent="0.25">
      <c r="D26428" s="27"/>
      <c r="V26428" s="17"/>
    </row>
    <row r="26429" spans="4:22" x14ac:dyDescent="0.25">
      <c r="D26429" s="27"/>
      <c r="V26429" s="17"/>
    </row>
    <row r="26430" spans="4:22" x14ac:dyDescent="0.25">
      <c r="D26430" s="27"/>
      <c r="V26430" s="17"/>
    </row>
    <row r="26431" spans="4:22" x14ac:dyDescent="0.25">
      <c r="D26431" s="27"/>
      <c r="V26431" s="17"/>
    </row>
    <row r="26432" spans="4:22" x14ac:dyDescent="0.25">
      <c r="D26432" s="27"/>
      <c r="V26432" s="17"/>
    </row>
    <row r="26433" spans="4:22" x14ac:dyDescent="0.25">
      <c r="D26433" s="27"/>
      <c r="V26433" s="17"/>
    </row>
    <row r="26434" spans="4:22" x14ac:dyDescent="0.25">
      <c r="D26434" s="27"/>
      <c r="V26434" s="17"/>
    </row>
    <row r="26435" spans="4:22" x14ac:dyDescent="0.25">
      <c r="D26435" s="27"/>
      <c r="V26435" s="17"/>
    </row>
    <row r="26436" spans="4:22" x14ac:dyDescent="0.25">
      <c r="D26436" s="27"/>
      <c r="V26436" s="17"/>
    </row>
    <row r="26437" spans="4:22" x14ac:dyDescent="0.25">
      <c r="D26437" s="27"/>
      <c r="V26437" s="17"/>
    </row>
    <row r="26438" spans="4:22" x14ac:dyDescent="0.25">
      <c r="D26438" s="27"/>
      <c r="V26438" s="17"/>
    </row>
    <row r="26439" spans="4:22" x14ac:dyDescent="0.25">
      <c r="D26439" s="27"/>
      <c r="V26439" s="17"/>
    </row>
    <row r="26440" spans="4:22" x14ac:dyDescent="0.25">
      <c r="D26440" s="27"/>
      <c r="V26440" s="17"/>
    </row>
    <row r="26441" spans="4:22" x14ac:dyDescent="0.25">
      <c r="D26441" s="27"/>
      <c r="V26441" s="17"/>
    </row>
    <row r="26442" spans="4:22" x14ac:dyDescent="0.25">
      <c r="D26442" s="27"/>
      <c r="V26442" s="17"/>
    </row>
    <row r="26443" spans="4:22" x14ac:dyDescent="0.25">
      <c r="D26443" s="27"/>
      <c r="V26443" s="17"/>
    </row>
    <row r="26444" spans="4:22" x14ac:dyDescent="0.25">
      <c r="D26444" s="27"/>
      <c r="V26444" s="17"/>
    </row>
    <row r="26445" spans="4:22" x14ac:dyDescent="0.25">
      <c r="D26445" s="27"/>
      <c r="V26445" s="17"/>
    </row>
    <row r="26446" spans="4:22" x14ac:dyDescent="0.25">
      <c r="D26446" s="27"/>
      <c r="V26446" s="17"/>
    </row>
    <row r="26447" spans="4:22" x14ac:dyDescent="0.25">
      <c r="D26447" s="27"/>
      <c r="V26447" s="17"/>
    </row>
    <row r="26448" spans="4:22" x14ac:dyDescent="0.25">
      <c r="D26448" s="27"/>
      <c r="V26448" s="17"/>
    </row>
    <row r="26449" spans="4:22" x14ac:dyDescent="0.25">
      <c r="D26449" s="27"/>
      <c r="V26449" s="17"/>
    </row>
    <row r="26450" spans="4:22" x14ac:dyDescent="0.25">
      <c r="D26450" s="27"/>
      <c r="V26450" s="17"/>
    </row>
    <row r="26451" spans="4:22" x14ac:dyDescent="0.25">
      <c r="D26451" s="27"/>
      <c r="V26451" s="17"/>
    </row>
    <row r="26452" spans="4:22" x14ac:dyDescent="0.25">
      <c r="D26452" s="27"/>
      <c r="V26452" s="17"/>
    </row>
    <row r="26453" spans="4:22" x14ac:dyDescent="0.25">
      <c r="D26453" s="27"/>
      <c r="V26453" s="17"/>
    </row>
    <row r="26454" spans="4:22" x14ac:dyDescent="0.25">
      <c r="D26454" s="27"/>
      <c r="V26454" s="17"/>
    </row>
    <row r="26455" spans="4:22" x14ac:dyDescent="0.25">
      <c r="D26455" s="27"/>
      <c r="V26455" s="17"/>
    </row>
    <row r="26456" spans="4:22" x14ac:dyDescent="0.25">
      <c r="D26456" s="27"/>
      <c r="V26456" s="17"/>
    </row>
    <row r="26457" spans="4:22" x14ac:dyDescent="0.25">
      <c r="D26457" s="27"/>
      <c r="V26457" s="17"/>
    </row>
    <row r="26458" spans="4:22" x14ac:dyDescent="0.25">
      <c r="D26458" s="27"/>
      <c r="V26458" s="17"/>
    </row>
    <row r="26459" spans="4:22" x14ac:dyDescent="0.25">
      <c r="D26459" s="27"/>
      <c r="V26459" s="17"/>
    </row>
    <row r="26460" spans="4:22" x14ac:dyDescent="0.25">
      <c r="D26460" s="27"/>
      <c r="V26460" s="17"/>
    </row>
    <row r="26461" spans="4:22" x14ac:dyDescent="0.25">
      <c r="D26461" s="27"/>
      <c r="V26461" s="17"/>
    </row>
    <row r="26462" spans="4:22" x14ac:dyDescent="0.25">
      <c r="D26462" s="27"/>
      <c r="V26462" s="17"/>
    </row>
    <row r="26463" spans="4:22" x14ac:dyDescent="0.25">
      <c r="D26463" s="27"/>
      <c r="V26463" s="17"/>
    </row>
    <row r="26464" spans="4:22" x14ac:dyDescent="0.25">
      <c r="D26464" s="27"/>
      <c r="V26464" s="17"/>
    </row>
    <row r="26465" spans="4:22" x14ac:dyDescent="0.25">
      <c r="D26465" s="27"/>
      <c r="V26465" s="17"/>
    </row>
    <row r="26466" spans="4:22" x14ac:dyDescent="0.25">
      <c r="D26466" s="27"/>
      <c r="V26466" s="17"/>
    </row>
    <row r="26467" spans="4:22" x14ac:dyDescent="0.25">
      <c r="D26467" s="27"/>
      <c r="V26467" s="17"/>
    </row>
    <row r="26468" spans="4:22" x14ac:dyDescent="0.25">
      <c r="D26468" s="27"/>
      <c r="V26468" s="17"/>
    </row>
    <row r="26469" spans="4:22" x14ac:dyDescent="0.25">
      <c r="D26469" s="27"/>
      <c r="V26469" s="17"/>
    </row>
    <row r="26470" spans="4:22" x14ac:dyDescent="0.25">
      <c r="D26470" s="27"/>
      <c r="V26470" s="17"/>
    </row>
    <row r="26471" spans="4:22" x14ac:dyDescent="0.25">
      <c r="D26471" s="27"/>
      <c r="V26471" s="17"/>
    </row>
    <row r="26472" spans="4:22" x14ac:dyDescent="0.25">
      <c r="D26472" s="27"/>
      <c r="V26472" s="17"/>
    </row>
    <row r="26473" spans="4:22" x14ac:dyDescent="0.25">
      <c r="D26473" s="27"/>
      <c r="V26473" s="17"/>
    </row>
    <row r="26474" spans="4:22" x14ac:dyDescent="0.25">
      <c r="D26474" s="27"/>
      <c r="V26474" s="17"/>
    </row>
    <row r="26475" spans="4:22" x14ac:dyDescent="0.25">
      <c r="D26475" s="27"/>
      <c r="V26475" s="17"/>
    </row>
    <row r="26476" spans="4:22" x14ac:dyDescent="0.25">
      <c r="D26476" s="27"/>
      <c r="V26476" s="17"/>
    </row>
    <row r="26477" spans="4:22" x14ac:dyDescent="0.25">
      <c r="D26477" s="27"/>
      <c r="V26477" s="17"/>
    </row>
    <row r="26478" spans="4:22" x14ac:dyDescent="0.25">
      <c r="D26478" s="27"/>
      <c r="V26478" s="17"/>
    </row>
    <row r="26479" spans="4:22" x14ac:dyDescent="0.25">
      <c r="D26479" s="27"/>
      <c r="V26479" s="17"/>
    </row>
    <row r="26480" spans="4:22" x14ac:dyDescent="0.25">
      <c r="D26480" s="27"/>
      <c r="V26480" s="17"/>
    </row>
    <row r="26481" spans="4:22" x14ac:dyDescent="0.25">
      <c r="D26481" s="27"/>
      <c r="V26481" s="17"/>
    </row>
    <row r="26482" spans="4:22" x14ac:dyDescent="0.25">
      <c r="D26482" s="27"/>
      <c r="V26482" s="17"/>
    </row>
    <row r="26483" spans="4:22" x14ac:dyDescent="0.25">
      <c r="D26483" s="27"/>
      <c r="V26483" s="17"/>
    </row>
    <row r="26484" spans="4:22" x14ac:dyDescent="0.25">
      <c r="D26484" s="27"/>
      <c r="V26484" s="17"/>
    </row>
    <row r="26485" spans="4:22" x14ac:dyDescent="0.25">
      <c r="D26485" s="27"/>
      <c r="V26485" s="17"/>
    </row>
    <row r="26486" spans="4:22" x14ac:dyDescent="0.25">
      <c r="D26486" s="27"/>
      <c r="V26486" s="17"/>
    </row>
    <row r="26487" spans="4:22" x14ac:dyDescent="0.25">
      <c r="D26487" s="27"/>
      <c r="V26487" s="17"/>
    </row>
    <row r="26488" spans="4:22" x14ac:dyDescent="0.25">
      <c r="D26488" s="27"/>
      <c r="V26488" s="17"/>
    </row>
    <row r="26489" spans="4:22" x14ac:dyDescent="0.25">
      <c r="D26489" s="27"/>
      <c r="V26489" s="17"/>
    </row>
    <row r="26490" spans="4:22" x14ac:dyDescent="0.25">
      <c r="D26490" s="27"/>
      <c r="V26490" s="17"/>
    </row>
    <row r="26491" spans="4:22" x14ac:dyDescent="0.25">
      <c r="D26491" s="27"/>
      <c r="V26491" s="17"/>
    </row>
    <row r="26492" spans="4:22" x14ac:dyDescent="0.25">
      <c r="D26492" s="27"/>
      <c r="V26492" s="17"/>
    </row>
    <row r="26493" spans="4:22" x14ac:dyDescent="0.25">
      <c r="D26493" s="27"/>
      <c r="V26493" s="17"/>
    </row>
    <row r="26494" spans="4:22" x14ac:dyDescent="0.25">
      <c r="D26494" s="27"/>
      <c r="V26494" s="17"/>
    </row>
    <row r="26495" spans="4:22" x14ac:dyDescent="0.25">
      <c r="D26495" s="27"/>
      <c r="V26495" s="17"/>
    </row>
    <row r="26496" spans="4:22" x14ac:dyDescent="0.25">
      <c r="D26496" s="27"/>
      <c r="V26496" s="17"/>
    </row>
    <row r="26497" spans="4:22" x14ac:dyDescent="0.25">
      <c r="D26497" s="27"/>
      <c r="V26497" s="17"/>
    </row>
    <row r="26498" spans="4:22" x14ac:dyDescent="0.25">
      <c r="D26498" s="27"/>
      <c r="V26498" s="17"/>
    </row>
    <row r="26499" spans="4:22" x14ac:dyDescent="0.25">
      <c r="D26499" s="27"/>
      <c r="V26499" s="17"/>
    </row>
    <row r="26500" spans="4:22" x14ac:dyDescent="0.25">
      <c r="D26500" s="27"/>
      <c r="V26500" s="17"/>
    </row>
    <row r="26501" spans="4:22" x14ac:dyDescent="0.25">
      <c r="D26501" s="27"/>
      <c r="V26501" s="17"/>
    </row>
    <row r="26502" spans="4:22" x14ac:dyDescent="0.25">
      <c r="D26502" s="27"/>
      <c r="V26502" s="17"/>
    </row>
    <row r="26503" spans="4:22" x14ac:dyDescent="0.25">
      <c r="D26503" s="27"/>
      <c r="V26503" s="17"/>
    </row>
    <row r="26504" spans="4:22" x14ac:dyDescent="0.25">
      <c r="D26504" s="27"/>
      <c r="V26504" s="17"/>
    </row>
    <row r="26505" spans="4:22" x14ac:dyDescent="0.25">
      <c r="D26505" s="27"/>
      <c r="V26505" s="17"/>
    </row>
    <row r="26506" spans="4:22" x14ac:dyDescent="0.25">
      <c r="D26506" s="27"/>
      <c r="V26506" s="17"/>
    </row>
    <row r="26507" spans="4:22" x14ac:dyDescent="0.25">
      <c r="D26507" s="27"/>
      <c r="V26507" s="17"/>
    </row>
    <row r="26508" spans="4:22" x14ac:dyDescent="0.25">
      <c r="D26508" s="27"/>
      <c r="V26508" s="17"/>
    </row>
    <row r="26509" spans="4:22" x14ac:dyDescent="0.25">
      <c r="D26509" s="27"/>
      <c r="V26509" s="17"/>
    </row>
    <row r="26510" spans="4:22" x14ac:dyDescent="0.25">
      <c r="D26510" s="27"/>
      <c r="V26510" s="17"/>
    </row>
    <row r="26511" spans="4:22" x14ac:dyDescent="0.25">
      <c r="D26511" s="27"/>
      <c r="V26511" s="17"/>
    </row>
    <row r="26512" spans="4:22" x14ac:dyDescent="0.25">
      <c r="D26512" s="27"/>
      <c r="V26512" s="17"/>
    </row>
    <row r="26513" spans="4:22" x14ac:dyDescent="0.25">
      <c r="D26513" s="27"/>
      <c r="V26513" s="17"/>
    </row>
    <row r="26514" spans="4:22" x14ac:dyDescent="0.25">
      <c r="D26514" s="27"/>
      <c r="V26514" s="17"/>
    </row>
    <row r="26515" spans="4:22" x14ac:dyDescent="0.25">
      <c r="D26515" s="27"/>
      <c r="V26515" s="17"/>
    </row>
    <row r="26516" spans="4:22" x14ac:dyDescent="0.25">
      <c r="D26516" s="27"/>
      <c r="V26516" s="17"/>
    </row>
    <row r="26517" spans="4:22" x14ac:dyDescent="0.25">
      <c r="D26517" s="27"/>
      <c r="V26517" s="17"/>
    </row>
    <row r="26518" spans="4:22" x14ac:dyDescent="0.25">
      <c r="D26518" s="27"/>
      <c r="V26518" s="17"/>
    </row>
    <row r="26519" spans="4:22" x14ac:dyDescent="0.25">
      <c r="D26519" s="27"/>
      <c r="V26519" s="17"/>
    </row>
    <row r="26520" spans="4:22" x14ac:dyDescent="0.25">
      <c r="D26520" s="27"/>
      <c r="V26520" s="17"/>
    </row>
    <row r="26521" spans="4:22" x14ac:dyDescent="0.25">
      <c r="D26521" s="27"/>
      <c r="V26521" s="17"/>
    </row>
    <row r="26522" spans="4:22" x14ac:dyDescent="0.25">
      <c r="D26522" s="27"/>
      <c r="V26522" s="17"/>
    </row>
    <row r="26523" spans="4:22" x14ac:dyDescent="0.25">
      <c r="D26523" s="27"/>
      <c r="V26523" s="17"/>
    </row>
    <row r="26524" spans="4:22" x14ac:dyDescent="0.25">
      <c r="D26524" s="27"/>
      <c r="V26524" s="17"/>
    </row>
    <row r="26525" spans="4:22" x14ac:dyDescent="0.25">
      <c r="D26525" s="27"/>
      <c r="V26525" s="17"/>
    </row>
    <row r="26526" spans="4:22" x14ac:dyDescent="0.25">
      <c r="D26526" s="27"/>
      <c r="V26526" s="17"/>
    </row>
    <row r="26527" spans="4:22" x14ac:dyDescent="0.25">
      <c r="D26527" s="27"/>
      <c r="V26527" s="17"/>
    </row>
    <row r="26528" spans="4:22" x14ac:dyDescent="0.25">
      <c r="D26528" s="27"/>
      <c r="V26528" s="17"/>
    </row>
    <row r="26529" spans="4:22" x14ac:dyDescent="0.25">
      <c r="D26529" s="27"/>
      <c r="V26529" s="17"/>
    </row>
    <row r="26530" spans="4:22" x14ac:dyDescent="0.25">
      <c r="D26530" s="27"/>
      <c r="V26530" s="17"/>
    </row>
    <row r="26531" spans="4:22" x14ac:dyDescent="0.25">
      <c r="D26531" s="27"/>
      <c r="V26531" s="17"/>
    </row>
    <row r="26532" spans="4:22" x14ac:dyDescent="0.25">
      <c r="D26532" s="27"/>
      <c r="V26532" s="17"/>
    </row>
    <row r="26533" spans="4:22" x14ac:dyDescent="0.25">
      <c r="D26533" s="27"/>
      <c r="V26533" s="17"/>
    </row>
    <row r="26534" spans="4:22" x14ac:dyDescent="0.25">
      <c r="D26534" s="27"/>
      <c r="V26534" s="17"/>
    </row>
    <row r="26535" spans="4:22" x14ac:dyDescent="0.25">
      <c r="D26535" s="27"/>
      <c r="V26535" s="17"/>
    </row>
    <row r="26536" spans="4:22" x14ac:dyDescent="0.25">
      <c r="D26536" s="27"/>
      <c r="V26536" s="17"/>
    </row>
    <row r="26537" spans="4:22" x14ac:dyDescent="0.25">
      <c r="D26537" s="27"/>
      <c r="V26537" s="17"/>
    </row>
    <row r="26538" spans="4:22" x14ac:dyDescent="0.25">
      <c r="D26538" s="27"/>
      <c r="V26538" s="17"/>
    </row>
    <row r="26539" spans="4:22" x14ac:dyDescent="0.25">
      <c r="D26539" s="27"/>
      <c r="V26539" s="17"/>
    </row>
    <row r="26540" spans="4:22" x14ac:dyDescent="0.25">
      <c r="D26540" s="27"/>
      <c r="V26540" s="17"/>
    </row>
    <row r="26541" spans="4:22" x14ac:dyDescent="0.25">
      <c r="D26541" s="27"/>
      <c r="V26541" s="17"/>
    </row>
    <row r="26542" spans="4:22" x14ac:dyDescent="0.25">
      <c r="D26542" s="27"/>
      <c r="V26542" s="17"/>
    </row>
    <row r="26543" spans="4:22" x14ac:dyDescent="0.25">
      <c r="D26543" s="27"/>
      <c r="V26543" s="17"/>
    </row>
    <row r="26544" spans="4:22" x14ac:dyDescent="0.25">
      <c r="D26544" s="27"/>
      <c r="V26544" s="17"/>
    </row>
    <row r="26545" spans="4:22" x14ac:dyDescent="0.25">
      <c r="D26545" s="27"/>
      <c r="V26545" s="17"/>
    </row>
    <row r="26546" spans="4:22" x14ac:dyDescent="0.25">
      <c r="D26546" s="27"/>
      <c r="V26546" s="17"/>
    </row>
    <row r="26547" spans="4:22" x14ac:dyDescent="0.25">
      <c r="D26547" s="27"/>
      <c r="V26547" s="17"/>
    </row>
    <row r="26548" spans="4:22" x14ac:dyDescent="0.25">
      <c r="D26548" s="27"/>
      <c r="V26548" s="17"/>
    </row>
    <row r="26549" spans="4:22" x14ac:dyDescent="0.25">
      <c r="D26549" s="27"/>
      <c r="V26549" s="17"/>
    </row>
    <row r="26550" spans="4:22" x14ac:dyDescent="0.25">
      <c r="D26550" s="27"/>
      <c r="V26550" s="17"/>
    </row>
    <row r="26551" spans="4:22" x14ac:dyDescent="0.25">
      <c r="D26551" s="27"/>
      <c r="V26551" s="17"/>
    </row>
    <row r="26552" spans="4:22" x14ac:dyDescent="0.25">
      <c r="D26552" s="27"/>
      <c r="V26552" s="17"/>
    </row>
    <row r="26553" spans="4:22" x14ac:dyDescent="0.25">
      <c r="D26553" s="27"/>
      <c r="V26553" s="17"/>
    </row>
    <row r="26554" spans="4:22" x14ac:dyDescent="0.25">
      <c r="D26554" s="27"/>
      <c r="V26554" s="17"/>
    </row>
    <row r="26555" spans="4:22" x14ac:dyDescent="0.25">
      <c r="D26555" s="27"/>
      <c r="V26555" s="17"/>
    </row>
    <row r="26556" spans="4:22" x14ac:dyDescent="0.25">
      <c r="D26556" s="27"/>
      <c r="V26556" s="17"/>
    </row>
    <row r="26557" spans="4:22" x14ac:dyDescent="0.25">
      <c r="D26557" s="27"/>
      <c r="V26557" s="17"/>
    </row>
    <row r="26558" spans="4:22" x14ac:dyDescent="0.25">
      <c r="D26558" s="27"/>
      <c r="V26558" s="17"/>
    </row>
    <row r="26559" spans="4:22" x14ac:dyDescent="0.25">
      <c r="D26559" s="27"/>
      <c r="V26559" s="17"/>
    </row>
    <row r="26560" spans="4:22" x14ac:dyDescent="0.25">
      <c r="D26560" s="27"/>
      <c r="V26560" s="17"/>
    </row>
    <row r="26561" spans="4:22" x14ac:dyDescent="0.25">
      <c r="D26561" s="27"/>
      <c r="V26561" s="17"/>
    </row>
    <row r="26562" spans="4:22" x14ac:dyDescent="0.25">
      <c r="D26562" s="27"/>
      <c r="V26562" s="17"/>
    </row>
    <row r="26563" spans="4:22" x14ac:dyDescent="0.25">
      <c r="D26563" s="27"/>
      <c r="V26563" s="17"/>
    </row>
    <row r="26564" spans="4:22" x14ac:dyDescent="0.25">
      <c r="D26564" s="27"/>
      <c r="V26564" s="17"/>
    </row>
    <row r="26565" spans="4:22" x14ac:dyDescent="0.25">
      <c r="D26565" s="27"/>
      <c r="V26565" s="17"/>
    </row>
    <row r="26566" spans="4:22" x14ac:dyDescent="0.25">
      <c r="D26566" s="27"/>
      <c r="V26566" s="17"/>
    </row>
    <row r="26567" spans="4:22" x14ac:dyDescent="0.25">
      <c r="D26567" s="27"/>
      <c r="V26567" s="17"/>
    </row>
    <row r="26568" spans="4:22" x14ac:dyDescent="0.25">
      <c r="D26568" s="27"/>
      <c r="V26568" s="17"/>
    </row>
    <row r="26569" spans="4:22" x14ac:dyDescent="0.25">
      <c r="D26569" s="27"/>
      <c r="V26569" s="17"/>
    </row>
    <row r="26570" spans="4:22" x14ac:dyDescent="0.25">
      <c r="D26570" s="27"/>
      <c r="V26570" s="17"/>
    </row>
    <row r="26571" spans="4:22" x14ac:dyDescent="0.25">
      <c r="D26571" s="27"/>
      <c r="V26571" s="17"/>
    </row>
    <row r="26572" spans="4:22" x14ac:dyDescent="0.25">
      <c r="D26572" s="27"/>
      <c r="V26572" s="17"/>
    </row>
    <row r="26573" spans="4:22" x14ac:dyDescent="0.25">
      <c r="D26573" s="27"/>
      <c r="V26573" s="17"/>
    </row>
    <row r="26574" spans="4:22" x14ac:dyDescent="0.25">
      <c r="D26574" s="27"/>
      <c r="V26574" s="17"/>
    </row>
    <row r="26575" spans="4:22" x14ac:dyDescent="0.25">
      <c r="D26575" s="27"/>
      <c r="V26575" s="17"/>
    </row>
    <row r="26576" spans="4:22" x14ac:dyDescent="0.25">
      <c r="D26576" s="27"/>
      <c r="V26576" s="17"/>
    </row>
    <row r="26577" spans="4:22" x14ac:dyDescent="0.25">
      <c r="D26577" s="27"/>
      <c r="V26577" s="17"/>
    </row>
    <row r="26578" spans="4:22" x14ac:dyDescent="0.25">
      <c r="D26578" s="27"/>
      <c r="V26578" s="17"/>
    </row>
    <row r="26579" spans="4:22" x14ac:dyDescent="0.25">
      <c r="D26579" s="27"/>
      <c r="V26579" s="17"/>
    </row>
    <row r="26580" spans="4:22" x14ac:dyDescent="0.25">
      <c r="D26580" s="27"/>
      <c r="V26580" s="17"/>
    </row>
    <row r="26581" spans="4:22" x14ac:dyDescent="0.25">
      <c r="D26581" s="27"/>
      <c r="V26581" s="17"/>
    </row>
    <row r="26582" spans="4:22" x14ac:dyDescent="0.25">
      <c r="D26582" s="27"/>
      <c r="V26582" s="17"/>
    </row>
    <row r="26583" spans="4:22" x14ac:dyDescent="0.25">
      <c r="D26583" s="27"/>
      <c r="V26583" s="17"/>
    </row>
    <row r="26584" spans="4:22" x14ac:dyDescent="0.25">
      <c r="D26584" s="27"/>
      <c r="V26584" s="17"/>
    </row>
    <row r="26585" spans="4:22" x14ac:dyDescent="0.25">
      <c r="D26585" s="27"/>
      <c r="V26585" s="17"/>
    </row>
    <row r="26586" spans="4:22" x14ac:dyDescent="0.25">
      <c r="D26586" s="27"/>
      <c r="V26586" s="17"/>
    </row>
    <row r="26587" spans="4:22" x14ac:dyDescent="0.25">
      <c r="D26587" s="27"/>
      <c r="V26587" s="17"/>
    </row>
    <row r="26588" spans="4:22" x14ac:dyDescent="0.25">
      <c r="D26588" s="27"/>
      <c r="V26588" s="17"/>
    </row>
    <row r="26589" spans="4:22" x14ac:dyDescent="0.25">
      <c r="D26589" s="27"/>
      <c r="V26589" s="17"/>
    </row>
    <row r="26590" spans="4:22" x14ac:dyDescent="0.25">
      <c r="D26590" s="27"/>
      <c r="V26590" s="17"/>
    </row>
    <row r="26591" spans="4:22" x14ac:dyDescent="0.25">
      <c r="D26591" s="27"/>
      <c r="V26591" s="17"/>
    </row>
    <row r="26592" spans="4:22" x14ac:dyDescent="0.25">
      <c r="D26592" s="27"/>
      <c r="V26592" s="17"/>
    </row>
    <row r="26593" spans="4:22" x14ac:dyDescent="0.25">
      <c r="D26593" s="27"/>
      <c r="V26593" s="17"/>
    </row>
    <row r="26594" spans="4:22" x14ac:dyDescent="0.25">
      <c r="D26594" s="27"/>
      <c r="V26594" s="17"/>
    </row>
    <row r="26595" spans="4:22" x14ac:dyDescent="0.25">
      <c r="D26595" s="27"/>
      <c r="V26595" s="17"/>
    </row>
    <row r="26596" spans="4:22" x14ac:dyDescent="0.25">
      <c r="D26596" s="27"/>
      <c r="V26596" s="17"/>
    </row>
    <row r="26597" spans="4:22" x14ac:dyDescent="0.25">
      <c r="D26597" s="27"/>
      <c r="V26597" s="17"/>
    </row>
    <row r="26598" spans="4:22" x14ac:dyDescent="0.25">
      <c r="D26598" s="27"/>
      <c r="V26598" s="17"/>
    </row>
    <row r="26599" spans="4:22" x14ac:dyDescent="0.25">
      <c r="D26599" s="27"/>
      <c r="V26599" s="17"/>
    </row>
    <row r="26600" spans="4:22" x14ac:dyDescent="0.25">
      <c r="D26600" s="27"/>
      <c r="V26600" s="17"/>
    </row>
    <row r="26601" spans="4:22" x14ac:dyDescent="0.25">
      <c r="D26601" s="27"/>
      <c r="V26601" s="17"/>
    </row>
    <row r="26602" spans="4:22" x14ac:dyDescent="0.25">
      <c r="D26602" s="27"/>
      <c r="V26602" s="17"/>
    </row>
    <row r="26603" spans="4:22" x14ac:dyDescent="0.25">
      <c r="D26603" s="27"/>
      <c r="V26603" s="17"/>
    </row>
    <row r="26604" spans="4:22" x14ac:dyDescent="0.25">
      <c r="D26604" s="27"/>
      <c r="V26604" s="17"/>
    </row>
    <row r="26605" spans="4:22" x14ac:dyDescent="0.25">
      <c r="D26605" s="27"/>
      <c r="V26605" s="17"/>
    </row>
    <row r="26606" spans="4:22" x14ac:dyDescent="0.25">
      <c r="D26606" s="27"/>
      <c r="V26606" s="17"/>
    </row>
    <row r="26607" spans="4:22" x14ac:dyDescent="0.25">
      <c r="D26607" s="27"/>
      <c r="V26607" s="17"/>
    </row>
    <row r="26608" spans="4:22" x14ac:dyDescent="0.25">
      <c r="D26608" s="27"/>
      <c r="V26608" s="17"/>
    </row>
    <row r="26609" spans="4:22" x14ac:dyDescent="0.25">
      <c r="D26609" s="27"/>
      <c r="V26609" s="17"/>
    </row>
    <row r="26610" spans="4:22" x14ac:dyDescent="0.25">
      <c r="D26610" s="27"/>
      <c r="V26610" s="17"/>
    </row>
    <row r="26611" spans="4:22" x14ac:dyDescent="0.25">
      <c r="D26611" s="27"/>
      <c r="V26611" s="17"/>
    </row>
    <row r="26612" spans="4:22" x14ac:dyDescent="0.25">
      <c r="D26612" s="27"/>
      <c r="V26612" s="17"/>
    </row>
    <row r="26613" spans="4:22" x14ac:dyDescent="0.25">
      <c r="D26613" s="27"/>
      <c r="V26613" s="17"/>
    </row>
    <row r="26614" spans="4:22" x14ac:dyDescent="0.25">
      <c r="D26614" s="27"/>
      <c r="V26614" s="17"/>
    </row>
    <row r="26615" spans="4:22" x14ac:dyDescent="0.25">
      <c r="D26615" s="27"/>
      <c r="V26615" s="17"/>
    </row>
    <row r="26616" spans="4:22" x14ac:dyDescent="0.25">
      <c r="D26616" s="27"/>
      <c r="V26616" s="17"/>
    </row>
    <row r="26617" spans="4:22" x14ac:dyDescent="0.25">
      <c r="D26617" s="27"/>
      <c r="V26617" s="17"/>
    </row>
    <row r="26618" spans="4:22" x14ac:dyDescent="0.25">
      <c r="D26618" s="27"/>
      <c r="V26618" s="17"/>
    </row>
    <row r="26619" spans="4:22" x14ac:dyDescent="0.25">
      <c r="D26619" s="27"/>
      <c r="V26619" s="17"/>
    </row>
    <row r="26620" spans="4:22" x14ac:dyDescent="0.25">
      <c r="D26620" s="27"/>
      <c r="V26620" s="17"/>
    </row>
    <row r="26621" spans="4:22" x14ac:dyDescent="0.25">
      <c r="D26621" s="27"/>
      <c r="V26621" s="17"/>
    </row>
    <row r="26622" spans="4:22" x14ac:dyDescent="0.25">
      <c r="D26622" s="27"/>
      <c r="V26622" s="17"/>
    </row>
    <row r="26623" spans="4:22" x14ac:dyDescent="0.25">
      <c r="D26623" s="27"/>
      <c r="V26623" s="17"/>
    </row>
    <row r="26624" spans="4:22" x14ac:dyDescent="0.25">
      <c r="D26624" s="27"/>
      <c r="V26624" s="17"/>
    </row>
    <row r="26625" spans="4:22" x14ac:dyDescent="0.25">
      <c r="D26625" s="27"/>
      <c r="V26625" s="17"/>
    </row>
    <row r="26626" spans="4:22" x14ac:dyDescent="0.25">
      <c r="D26626" s="27"/>
      <c r="V26626" s="17"/>
    </row>
    <row r="26627" spans="4:22" x14ac:dyDescent="0.25">
      <c r="D26627" s="27"/>
      <c r="V26627" s="17"/>
    </row>
    <row r="26628" spans="4:22" x14ac:dyDescent="0.25">
      <c r="D26628" s="27"/>
      <c r="V26628" s="17"/>
    </row>
    <row r="26629" spans="4:22" x14ac:dyDescent="0.25">
      <c r="D26629" s="27"/>
      <c r="V26629" s="17"/>
    </row>
    <row r="26630" spans="4:22" x14ac:dyDescent="0.25">
      <c r="D26630" s="27"/>
      <c r="V26630" s="17"/>
    </row>
    <row r="26631" spans="4:22" x14ac:dyDescent="0.25">
      <c r="D26631" s="27"/>
      <c r="V26631" s="17"/>
    </row>
    <row r="26632" spans="4:22" x14ac:dyDescent="0.25">
      <c r="D26632" s="27"/>
      <c r="V26632" s="17"/>
    </row>
    <row r="26633" spans="4:22" x14ac:dyDescent="0.25">
      <c r="D26633" s="27"/>
      <c r="V26633" s="17"/>
    </row>
    <row r="26634" spans="4:22" x14ac:dyDescent="0.25">
      <c r="D26634" s="27"/>
      <c r="V26634" s="17"/>
    </row>
    <row r="26635" spans="4:22" x14ac:dyDescent="0.25">
      <c r="D26635" s="27"/>
      <c r="V26635" s="17"/>
    </row>
    <row r="26636" spans="4:22" x14ac:dyDescent="0.25">
      <c r="D26636" s="27"/>
      <c r="V26636" s="17"/>
    </row>
    <row r="26637" spans="4:22" x14ac:dyDescent="0.25">
      <c r="D26637" s="27"/>
      <c r="V26637" s="17"/>
    </row>
    <row r="26638" spans="4:22" x14ac:dyDescent="0.25">
      <c r="D26638" s="27"/>
      <c r="V26638" s="17"/>
    </row>
    <row r="26639" spans="4:22" x14ac:dyDescent="0.25">
      <c r="D26639" s="27"/>
      <c r="V26639" s="17"/>
    </row>
    <row r="26640" spans="4:22" x14ac:dyDescent="0.25">
      <c r="D26640" s="27"/>
      <c r="V26640" s="17"/>
    </row>
    <row r="26641" spans="4:22" x14ac:dyDescent="0.25">
      <c r="D26641" s="27"/>
      <c r="V26641" s="17"/>
    </row>
    <row r="26642" spans="4:22" x14ac:dyDescent="0.25">
      <c r="D26642" s="27"/>
      <c r="V26642" s="17"/>
    </row>
    <row r="26643" spans="4:22" x14ac:dyDescent="0.25">
      <c r="D26643" s="27"/>
      <c r="V26643" s="17"/>
    </row>
    <row r="26644" spans="4:22" x14ac:dyDescent="0.25">
      <c r="D26644" s="27"/>
      <c r="V26644" s="17"/>
    </row>
    <row r="26645" spans="4:22" x14ac:dyDescent="0.25">
      <c r="D26645" s="27"/>
      <c r="V26645" s="17"/>
    </row>
    <row r="26646" spans="4:22" x14ac:dyDescent="0.25">
      <c r="D26646" s="27"/>
      <c r="V26646" s="17"/>
    </row>
    <row r="26647" spans="4:22" x14ac:dyDescent="0.25">
      <c r="D26647" s="27"/>
      <c r="V26647" s="17"/>
    </row>
    <row r="26648" spans="4:22" x14ac:dyDescent="0.25">
      <c r="D26648" s="27"/>
      <c r="V26648" s="17"/>
    </row>
    <row r="26649" spans="4:22" x14ac:dyDescent="0.25">
      <c r="D26649" s="27"/>
      <c r="V26649" s="17"/>
    </row>
    <row r="26650" spans="4:22" x14ac:dyDescent="0.25">
      <c r="D26650" s="27"/>
      <c r="V26650" s="17"/>
    </row>
    <row r="26651" spans="4:22" x14ac:dyDescent="0.25">
      <c r="D26651" s="27"/>
      <c r="V26651" s="17"/>
    </row>
    <row r="26652" spans="4:22" x14ac:dyDescent="0.25">
      <c r="D26652" s="27"/>
      <c r="V26652" s="17"/>
    </row>
    <row r="26653" spans="4:22" x14ac:dyDescent="0.25">
      <c r="D26653" s="27"/>
      <c r="V26653" s="17"/>
    </row>
    <row r="26654" spans="4:22" x14ac:dyDescent="0.25">
      <c r="D26654" s="27"/>
      <c r="V26654" s="17"/>
    </row>
    <row r="26655" spans="4:22" x14ac:dyDescent="0.25">
      <c r="D26655" s="27"/>
      <c r="V26655" s="17"/>
    </row>
    <row r="26656" spans="4:22" x14ac:dyDescent="0.25">
      <c r="D26656" s="27"/>
      <c r="V26656" s="17"/>
    </row>
    <row r="26657" spans="4:22" x14ac:dyDescent="0.25">
      <c r="D26657" s="27"/>
      <c r="V26657" s="17"/>
    </row>
    <row r="26658" spans="4:22" x14ac:dyDescent="0.25">
      <c r="D26658" s="27"/>
      <c r="V26658" s="17"/>
    </row>
    <row r="26659" spans="4:22" x14ac:dyDescent="0.25">
      <c r="D26659" s="27"/>
      <c r="V26659" s="17"/>
    </row>
    <row r="26660" spans="4:22" x14ac:dyDescent="0.25">
      <c r="D26660" s="27"/>
      <c r="V26660" s="17"/>
    </row>
    <row r="26661" spans="4:22" x14ac:dyDescent="0.25">
      <c r="D26661" s="27"/>
      <c r="V26661" s="17"/>
    </row>
    <row r="26662" spans="4:22" x14ac:dyDescent="0.25">
      <c r="D26662" s="27"/>
      <c r="V26662" s="17"/>
    </row>
    <row r="26663" spans="4:22" x14ac:dyDescent="0.25">
      <c r="D26663" s="27"/>
      <c r="V26663" s="17"/>
    </row>
    <row r="26664" spans="4:22" x14ac:dyDescent="0.25">
      <c r="D26664" s="27"/>
      <c r="V26664" s="17"/>
    </row>
    <row r="26665" spans="4:22" x14ac:dyDescent="0.25">
      <c r="D26665" s="27"/>
      <c r="V26665" s="17"/>
    </row>
    <row r="26666" spans="4:22" x14ac:dyDescent="0.25">
      <c r="D26666" s="27"/>
      <c r="V26666" s="17"/>
    </row>
    <row r="26667" spans="4:22" x14ac:dyDescent="0.25">
      <c r="D26667" s="27"/>
      <c r="V26667" s="17"/>
    </row>
    <row r="26668" spans="4:22" x14ac:dyDescent="0.25">
      <c r="D26668" s="27"/>
      <c r="V26668" s="17"/>
    </row>
    <row r="26669" spans="4:22" x14ac:dyDescent="0.25">
      <c r="D26669" s="27"/>
      <c r="V26669" s="17"/>
    </row>
    <row r="26670" spans="4:22" x14ac:dyDescent="0.25">
      <c r="D26670" s="27"/>
      <c r="V26670" s="17"/>
    </row>
    <row r="26671" spans="4:22" x14ac:dyDescent="0.25">
      <c r="D26671" s="27"/>
      <c r="V26671" s="17"/>
    </row>
    <row r="26672" spans="4:22" x14ac:dyDescent="0.25">
      <c r="D26672" s="27"/>
      <c r="V26672" s="17"/>
    </row>
    <row r="26673" spans="4:22" x14ac:dyDescent="0.25">
      <c r="D26673" s="27"/>
      <c r="V26673" s="17"/>
    </row>
    <row r="26674" spans="4:22" x14ac:dyDescent="0.25">
      <c r="D26674" s="27"/>
      <c r="V26674" s="17"/>
    </row>
    <row r="26675" spans="4:22" x14ac:dyDescent="0.25">
      <c r="D26675" s="27"/>
      <c r="V26675" s="17"/>
    </row>
    <row r="26676" spans="4:22" x14ac:dyDescent="0.25">
      <c r="D26676" s="27"/>
      <c r="V26676" s="17"/>
    </row>
    <row r="26677" spans="4:22" x14ac:dyDescent="0.25">
      <c r="D26677" s="27"/>
      <c r="V26677" s="17"/>
    </row>
    <row r="26678" spans="4:22" x14ac:dyDescent="0.25">
      <c r="D26678" s="27"/>
      <c r="V26678" s="17"/>
    </row>
    <row r="26679" spans="4:22" x14ac:dyDescent="0.25">
      <c r="D26679" s="27"/>
      <c r="V26679" s="17"/>
    </row>
    <row r="26680" spans="4:22" x14ac:dyDescent="0.25">
      <c r="D26680" s="27"/>
      <c r="V26680" s="17"/>
    </row>
    <row r="26681" spans="4:22" x14ac:dyDescent="0.25">
      <c r="D26681" s="27"/>
      <c r="V26681" s="17"/>
    </row>
    <row r="26682" spans="4:22" x14ac:dyDescent="0.25">
      <c r="D26682" s="27"/>
      <c r="V26682" s="17"/>
    </row>
    <row r="26683" spans="4:22" x14ac:dyDescent="0.25">
      <c r="D26683" s="27"/>
      <c r="V26683" s="17"/>
    </row>
    <row r="26684" spans="4:22" x14ac:dyDescent="0.25">
      <c r="D26684" s="27"/>
      <c r="V26684" s="17"/>
    </row>
    <row r="26685" spans="4:22" x14ac:dyDescent="0.25">
      <c r="D26685" s="27"/>
      <c r="V26685" s="17"/>
    </row>
    <row r="26686" spans="4:22" x14ac:dyDescent="0.25">
      <c r="D26686" s="27"/>
      <c r="V26686" s="17"/>
    </row>
    <row r="26687" spans="4:22" x14ac:dyDescent="0.25">
      <c r="D26687" s="27"/>
      <c r="V26687" s="17"/>
    </row>
    <row r="26688" spans="4:22" x14ac:dyDescent="0.25">
      <c r="D26688" s="27"/>
      <c r="V26688" s="17"/>
    </row>
    <row r="26689" spans="4:22" x14ac:dyDescent="0.25">
      <c r="D26689" s="27"/>
      <c r="V26689" s="17"/>
    </row>
    <row r="26690" spans="4:22" x14ac:dyDescent="0.25">
      <c r="D26690" s="27"/>
      <c r="V26690" s="17"/>
    </row>
    <row r="26691" spans="4:22" x14ac:dyDescent="0.25">
      <c r="D26691" s="27"/>
      <c r="V26691" s="17"/>
    </row>
    <row r="26692" spans="4:22" x14ac:dyDescent="0.25">
      <c r="D26692" s="27"/>
      <c r="V26692" s="17"/>
    </row>
    <row r="26693" spans="4:22" x14ac:dyDescent="0.25">
      <c r="D26693" s="27"/>
      <c r="V26693" s="17"/>
    </row>
    <row r="26694" spans="4:22" x14ac:dyDescent="0.25">
      <c r="D26694" s="27"/>
      <c r="V26694" s="17"/>
    </row>
    <row r="26695" spans="4:22" x14ac:dyDescent="0.25">
      <c r="D26695" s="27"/>
      <c r="V26695" s="17"/>
    </row>
    <row r="26696" spans="4:22" x14ac:dyDescent="0.25">
      <c r="D26696" s="27"/>
      <c r="V26696" s="17"/>
    </row>
    <row r="26697" spans="4:22" x14ac:dyDescent="0.25">
      <c r="D26697" s="27"/>
      <c r="V26697" s="17"/>
    </row>
    <row r="26698" spans="4:22" x14ac:dyDescent="0.25">
      <c r="D26698" s="27"/>
      <c r="V26698" s="17"/>
    </row>
    <row r="26699" spans="4:22" x14ac:dyDescent="0.25">
      <c r="D26699" s="27"/>
      <c r="V26699" s="17"/>
    </row>
    <row r="26700" spans="4:22" x14ac:dyDescent="0.25">
      <c r="D26700" s="27"/>
      <c r="V26700" s="17"/>
    </row>
    <row r="26701" spans="4:22" x14ac:dyDescent="0.25">
      <c r="D26701" s="27"/>
      <c r="V26701" s="17"/>
    </row>
    <row r="26702" spans="4:22" x14ac:dyDescent="0.25">
      <c r="D26702" s="27"/>
      <c r="V26702" s="17"/>
    </row>
    <row r="26703" spans="4:22" x14ac:dyDescent="0.25">
      <c r="D26703" s="27"/>
      <c r="V26703" s="17"/>
    </row>
    <row r="26704" spans="4:22" x14ac:dyDescent="0.25">
      <c r="D26704" s="27"/>
      <c r="V26704" s="17"/>
    </row>
    <row r="26705" spans="4:22" x14ac:dyDescent="0.25">
      <c r="D26705" s="27"/>
      <c r="V26705" s="17"/>
    </row>
    <row r="26706" spans="4:22" x14ac:dyDescent="0.25">
      <c r="D26706" s="27"/>
      <c r="V26706" s="17"/>
    </row>
    <row r="26707" spans="4:22" x14ac:dyDescent="0.25">
      <c r="D26707" s="27"/>
      <c r="V26707" s="17"/>
    </row>
    <row r="26708" spans="4:22" x14ac:dyDescent="0.25">
      <c r="D26708" s="27"/>
      <c r="V26708" s="17"/>
    </row>
    <row r="26709" spans="4:22" x14ac:dyDescent="0.25">
      <c r="D26709" s="27"/>
      <c r="V26709" s="17"/>
    </row>
    <row r="26710" spans="4:22" x14ac:dyDescent="0.25">
      <c r="D26710" s="27"/>
      <c r="V26710" s="17"/>
    </row>
    <row r="26711" spans="4:22" x14ac:dyDescent="0.25">
      <c r="D26711" s="27"/>
      <c r="V26711" s="17"/>
    </row>
    <row r="26712" spans="4:22" x14ac:dyDescent="0.25">
      <c r="D26712" s="27"/>
      <c r="V26712" s="17"/>
    </row>
    <row r="26713" spans="4:22" x14ac:dyDescent="0.25">
      <c r="D26713" s="27"/>
      <c r="V26713" s="17"/>
    </row>
    <row r="26714" spans="4:22" x14ac:dyDescent="0.25">
      <c r="D26714" s="27"/>
      <c r="V26714" s="17"/>
    </row>
    <row r="26715" spans="4:22" x14ac:dyDescent="0.25">
      <c r="D26715" s="27"/>
      <c r="V26715" s="17"/>
    </row>
    <row r="26716" spans="4:22" x14ac:dyDescent="0.25">
      <c r="D26716" s="27"/>
      <c r="V26716" s="17"/>
    </row>
    <row r="26717" spans="4:22" x14ac:dyDescent="0.25">
      <c r="D26717" s="27"/>
      <c r="V26717" s="17"/>
    </row>
    <row r="26718" spans="4:22" x14ac:dyDescent="0.25">
      <c r="D26718" s="27"/>
      <c r="V26718" s="17"/>
    </row>
    <row r="26719" spans="4:22" x14ac:dyDescent="0.25">
      <c r="D26719" s="27"/>
      <c r="V26719" s="17"/>
    </row>
    <row r="26720" spans="4:22" x14ac:dyDescent="0.25">
      <c r="D26720" s="27"/>
      <c r="V26720" s="17"/>
    </row>
    <row r="26721" spans="4:22" x14ac:dyDescent="0.25">
      <c r="D26721" s="27"/>
      <c r="V26721" s="17"/>
    </row>
    <row r="26722" spans="4:22" x14ac:dyDescent="0.25">
      <c r="D26722" s="27"/>
      <c r="V26722" s="17"/>
    </row>
    <row r="26723" spans="4:22" x14ac:dyDescent="0.25">
      <c r="D26723" s="27"/>
      <c r="V26723" s="17"/>
    </row>
    <row r="26724" spans="4:22" x14ac:dyDescent="0.25">
      <c r="D26724" s="27"/>
      <c r="V26724" s="17"/>
    </row>
    <row r="26725" spans="4:22" x14ac:dyDescent="0.25">
      <c r="D26725" s="27"/>
      <c r="V26725" s="17"/>
    </row>
    <row r="26726" spans="4:22" x14ac:dyDescent="0.25">
      <c r="D26726" s="27"/>
      <c r="V26726" s="17"/>
    </row>
    <row r="26727" spans="4:22" x14ac:dyDescent="0.25">
      <c r="D26727" s="27"/>
      <c r="V26727" s="17"/>
    </row>
    <row r="26728" spans="4:22" x14ac:dyDescent="0.25">
      <c r="D26728" s="27"/>
      <c r="V26728" s="17"/>
    </row>
    <row r="26729" spans="4:22" x14ac:dyDescent="0.25">
      <c r="D26729" s="27"/>
      <c r="V26729" s="17"/>
    </row>
    <row r="26730" spans="4:22" x14ac:dyDescent="0.25">
      <c r="D26730" s="27"/>
      <c r="V26730" s="17"/>
    </row>
    <row r="26731" spans="4:22" x14ac:dyDescent="0.25">
      <c r="D26731" s="27"/>
      <c r="V26731" s="17"/>
    </row>
    <row r="26732" spans="4:22" x14ac:dyDescent="0.25">
      <c r="D26732" s="27"/>
      <c r="V26732" s="17"/>
    </row>
    <row r="26733" spans="4:22" x14ac:dyDescent="0.25">
      <c r="D26733" s="27"/>
      <c r="V26733" s="17"/>
    </row>
    <row r="26734" spans="4:22" x14ac:dyDescent="0.25">
      <c r="D26734" s="27"/>
      <c r="V26734" s="17"/>
    </row>
    <row r="26735" spans="4:22" x14ac:dyDescent="0.25">
      <c r="D26735" s="27"/>
      <c r="V26735" s="17"/>
    </row>
    <row r="26736" spans="4:22" x14ac:dyDescent="0.25">
      <c r="D26736" s="27"/>
      <c r="V26736" s="17"/>
    </row>
    <row r="26737" spans="4:22" x14ac:dyDescent="0.25">
      <c r="D26737" s="27"/>
      <c r="V26737" s="17"/>
    </row>
    <row r="26738" spans="4:22" x14ac:dyDescent="0.25">
      <c r="D26738" s="27"/>
      <c r="V26738" s="17"/>
    </row>
    <row r="26739" spans="4:22" x14ac:dyDescent="0.25">
      <c r="D26739" s="27"/>
      <c r="V26739" s="17"/>
    </row>
    <row r="26740" spans="4:22" x14ac:dyDescent="0.25">
      <c r="D26740" s="27"/>
      <c r="V26740" s="17"/>
    </row>
    <row r="26741" spans="4:22" x14ac:dyDescent="0.25">
      <c r="D26741" s="27"/>
      <c r="V26741" s="17"/>
    </row>
    <row r="26742" spans="4:22" x14ac:dyDescent="0.25">
      <c r="D26742" s="27"/>
      <c r="V26742" s="17"/>
    </row>
    <row r="26743" spans="4:22" x14ac:dyDescent="0.25">
      <c r="D26743" s="27"/>
      <c r="V26743" s="17"/>
    </row>
    <row r="26744" spans="4:22" x14ac:dyDescent="0.25">
      <c r="D26744" s="27"/>
      <c r="V26744" s="17"/>
    </row>
    <row r="26745" spans="4:22" x14ac:dyDescent="0.25">
      <c r="D26745" s="27"/>
      <c r="V26745" s="17"/>
    </row>
    <row r="26746" spans="4:22" x14ac:dyDescent="0.25">
      <c r="D26746" s="27"/>
      <c r="V26746" s="17"/>
    </row>
    <row r="26747" spans="4:22" x14ac:dyDescent="0.25">
      <c r="D26747" s="27"/>
      <c r="V26747" s="17"/>
    </row>
    <row r="26748" spans="4:22" x14ac:dyDescent="0.25">
      <c r="D26748" s="27"/>
      <c r="V26748" s="17"/>
    </row>
    <row r="26749" spans="4:22" x14ac:dyDescent="0.25">
      <c r="D26749" s="27"/>
      <c r="V26749" s="17"/>
    </row>
    <row r="26750" spans="4:22" x14ac:dyDescent="0.25">
      <c r="D26750" s="27"/>
      <c r="V26750" s="17"/>
    </row>
    <row r="26751" spans="4:22" x14ac:dyDescent="0.25">
      <c r="D26751" s="27"/>
      <c r="V26751" s="17"/>
    </row>
    <row r="26752" spans="4:22" x14ac:dyDescent="0.25">
      <c r="D26752" s="27"/>
      <c r="V26752" s="17"/>
    </row>
    <row r="26753" spans="4:22" x14ac:dyDescent="0.25">
      <c r="D26753" s="27"/>
      <c r="V26753" s="17"/>
    </row>
    <row r="26754" spans="4:22" x14ac:dyDescent="0.25">
      <c r="D26754" s="27"/>
      <c r="V26754" s="17"/>
    </row>
    <row r="26755" spans="4:22" x14ac:dyDescent="0.25">
      <c r="D26755" s="27"/>
      <c r="V26755" s="17"/>
    </row>
    <row r="26756" spans="4:22" x14ac:dyDescent="0.25">
      <c r="D26756" s="27"/>
      <c r="V26756" s="17"/>
    </row>
    <row r="26757" spans="4:22" x14ac:dyDescent="0.25">
      <c r="D26757" s="27"/>
      <c r="V26757" s="17"/>
    </row>
    <row r="26758" spans="4:22" x14ac:dyDescent="0.25">
      <c r="D26758" s="27"/>
      <c r="V26758" s="17"/>
    </row>
    <row r="26759" spans="4:22" x14ac:dyDescent="0.25">
      <c r="D26759" s="27"/>
      <c r="V26759" s="17"/>
    </row>
    <row r="26760" spans="4:22" x14ac:dyDescent="0.25">
      <c r="D26760" s="27"/>
      <c r="V26760" s="17"/>
    </row>
    <row r="26761" spans="4:22" x14ac:dyDescent="0.25">
      <c r="D26761" s="27"/>
      <c r="V26761" s="17"/>
    </row>
    <row r="26762" spans="4:22" x14ac:dyDescent="0.25">
      <c r="D26762" s="27"/>
      <c r="V26762" s="17"/>
    </row>
    <row r="26763" spans="4:22" x14ac:dyDescent="0.25">
      <c r="D26763" s="27"/>
      <c r="V26763" s="17"/>
    </row>
    <row r="26764" spans="4:22" x14ac:dyDescent="0.25">
      <c r="D26764" s="27"/>
      <c r="V26764" s="17"/>
    </row>
    <row r="26765" spans="4:22" x14ac:dyDescent="0.25">
      <c r="D26765" s="27"/>
      <c r="V26765" s="17"/>
    </row>
    <row r="26766" spans="4:22" x14ac:dyDescent="0.25">
      <c r="D26766" s="27"/>
      <c r="V26766" s="17"/>
    </row>
    <row r="26767" spans="4:22" x14ac:dyDescent="0.25">
      <c r="D26767" s="27"/>
      <c r="V26767" s="17"/>
    </row>
    <row r="26768" spans="4:22" x14ac:dyDescent="0.25">
      <c r="D26768" s="27"/>
      <c r="V26768" s="17"/>
    </row>
    <row r="26769" spans="4:22" x14ac:dyDescent="0.25">
      <c r="D26769" s="27"/>
      <c r="V26769" s="17"/>
    </row>
    <row r="26770" spans="4:22" x14ac:dyDescent="0.25">
      <c r="D26770" s="27"/>
      <c r="V26770" s="17"/>
    </row>
    <row r="26771" spans="4:22" x14ac:dyDescent="0.25">
      <c r="D26771" s="27"/>
      <c r="V26771" s="17"/>
    </row>
    <row r="26772" spans="4:22" x14ac:dyDescent="0.25">
      <c r="D26772" s="27"/>
      <c r="V26772" s="17"/>
    </row>
    <row r="26773" spans="4:22" x14ac:dyDescent="0.25">
      <c r="D26773" s="27"/>
      <c r="V26773" s="17"/>
    </row>
    <row r="26774" spans="4:22" x14ac:dyDescent="0.25">
      <c r="D26774" s="27"/>
      <c r="V26774" s="17"/>
    </row>
    <row r="26775" spans="4:22" x14ac:dyDescent="0.25">
      <c r="D26775" s="27"/>
      <c r="V26775" s="17"/>
    </row>
    <row r="26776" spans="4:22" x14ac:dyDescent="0.25">
      <c r="D26776" s="27"/>
      <c r="V26776" s="17"/>
    </row>
    <row r="26777" spans="4:22" x14ac:dyDescent="0.25">
      <c r="D26777" s="27"/>
      <c r="V26777" s="17"/>
    </row>
    <row r="26778" spans="4:22" x14ac:dyDescent="0.25">
      <c r="D26778" s="27"/>
      <c r="V26778" s="17"/>
    </row>
    <row r="26779" spans="4:22" x14ac:dyDescent="0.25">
      <c r="D26779" s="27"/>
      <c r="V26779" s="17"/>
    </row>
    <row r="26780" spans="4:22" x14ac:dyDescent="0.25">
      <c r="D26780" s="27"/>
      <c r="V26780" s="17"/>
    </row>
    <row r="26781" spans="4:22" x14ac:dyDescent="0.25">
      <c r="D26781" s="27"/>
      <c r="V26781" s="17"/>
    </row>
    <row r="26782" spans="4:22" x14ac:dyDescent="0.25">
      <c r="D26782" s="27"/>
      <c r="V26782" s="17"/>
    </row>
    <row r="26783" spans="4:22" x14ac:dyDescent="0.25">
      <c r="D26783" s="27"/>
      <c r="V26783" s="17"/>
    </row>
    <row r="26784" spans="4:22" x14ac:dyDescent="0.25">
      <c r="D26784" s="27"/>
      <c r="V26784" s="17"/>
    </row>
    <row r="26785" spans="4:22" x14ac:dyDescent="0.25">
      <c r="D26785" s="27"/>
      <c r="V26785" s="17"/>
    </row>
    <row r="26786" spans="4:22" x14ac:dyDescent="0.25">
      <c r="D26786" s="27"/>
      <c r="V26786" s="17"/>
    </row>
    <row r="26787" spans="4:22" x14ac:dyDescent="0.25">
      <c r="D26787" s="27"/>
      <c r="V26787" s="17"/>
    </row>
    <row r="26788" spans="4:22" x14ac:dyDescent="0.25">
      <c r="D26788" s="27"/>
      <c r="V26788" s="17"/>
    </row>
    <row r="26789" spans="4:22" x14ac:dyDescent="0.25">
      <c r="D26789" s="27"/>
      <c r="V26789" s="17"/>
    </row>
    <row r="26790" spans="4:22" x14ac:dyDescent="0.25">
      <c r="D26790" s="27"/>
      <c r="V26790" s="17"/>
    </row>
    <row r="26791" spans="4:22" x14ac:dyDescent="0.25">
      <c r="D26791" s="27"/>
      <c r="V26791" s="17"/>
    </row>
    <row r="26792" spans="4:22" x14ac:dyDescent="0.25">
      <c r="D26792" s="27"/>
      <c r="V26792" s="17"/>
    </row>
    <row r="26793" spans="4:22" x14ac:dyDescent="0.25">
      <c r="D26793" s="27"/>
      <c r="V26793" s="17"/>
    </row>
    <row r="26794" spans="4:22" x14ac:dyDescent="0.25">
      <c r="D26794" s="27"/>
      <c r="V26794" s="17"/>
    </row>
    <row r="26795" spans="4:22" x14ac:dyDescent="0.25">
      <c r="D26795" s="27"/>
      <c r="V26795" s="17"/>
    </row>
    <row r="26796" spans="4:22" x14ac:dyDescent="0.25">
      <c r="D26796" s="27"/>
      <c r="V26796" s="17"/>
    </row>
    <row r="26797" spans="4:22" x14ac:dyDescent="0.25">
      <c r="D26797" s="27"/>
      <c r="V26797" s="17"/>
    </row>
    <row r="26798" spans="4:22" x14ac:dyDescent="0.25">
      <c r="D26798" s="27"/>
      <c r="V26798" s="17"/>
    </row>
    <row r="26799" spans="4:22" x14ac:dyDescent="0.25">
      <c r="D26799" s="27"/>
      <c r="V26799" s="17"/>
    </row>
    <row r="26800" spans="4:22" x14ac:dyDescent="0.25">
      <c r="D26800" s="27"/>
      <c r="V26800" s="17"/>
    </row>
    <row r="26801" spans="4:22" x14ac:dyDescent="0.25">
      <c r="D26801" s="27"/>
      <c r="V26801" s="17"/>
    </row>
    <row r="26802" spans="4:22" x14ac:dyDescent="0.25">
      <c r="D26802" s="27"/>
      <c r="V26802" s="17"/>
    </row>
    <row r="26803" spans="4:22" x14ac:dyDescent="0.25">
      <c r="D26803" s="27"/>
      <c r="V26803" s="17"/>
    </row>
    <row r="26804" spans="4:22" x14ac:dyDescent="0.25">
      <c r="D26804" s="27"/>
      <c r="V26804" s="17"/>
    </row>
    <row r="26805" spans="4:22" x14ac:dyDescent="0.25">
      <c r="D26805" s="27"/>
      <c r="V26805" s="17"/>
    </row>
    <row r="26806" spans="4:22" x14ac:dyDescent="0.25">
      <c r="D26806" s="27"/>
      <c r="V26806" s="17"/>
    </row>
    <row r="26807" spans="4:22" x14ac:dyDescent="0.25">
      <c r="D26807" s="27"/>
      <c r="V26807" s="17"/>
    </row>
    <row r="26808" spans="4:22" x14ac:dyDescent="0.25">
      <c r="D26808" s="27"/>
      <c r="V26808" s="17"/>
    </row>
    <row r="26809" spans="4:22" x14ac:dyDescent="0.25">
      <c r="D26809" s="27"/>
      <c r="V26809" s="17"/>
    </row>
    <row r="26810" spans="4:22" x14ac:dyDescent="0.25">
      <c r="D26810" s="27"/>
      <c r="V26810" s="17"/>
    </row>
    <row r="26811" spans="4:22" x14ac:dyDescent="0.25">
      <c r="D26811" s="27"/>
      <c r="V26811" s="17"/>
    </row>
    <row r="26812" spans="4:22" x14ac:dyDescent="0.25">
      <c r="D26812" s="27"/>
      <c r="V26812" s="17"/>
    </row>
    <row r="26813" spans="4:22" x14ac:dyDescent="0.25">
      <c r="D26813" s="27"/>
      <c r="V26813" s="17"/>
    </row>
    <row r="26814" spans="4:22" x14ac:dyDescent="0.25">
      <c r="D26814" s="27"/>
      <c r="V26814" s="17"/>
    </row>
    <row r="26815" spans="4:22" x14ac:dyDescent="0.25">
      <c r="D26815" s="27"/>
      <c r="V26815" s="17"/>
    </row>
    <row r="26816" spans="4:22" x14ac:dyDescent="0.25">
      <c r="D26816" s="27"/>
      <c r="V26816" s="17"/>
    </row>
    <row r="26817" spans="4:22" x14ac:dyDescent="0.25">
      <c r="D26817" s="27"/>
      <c r="V26817" s="17"/>
    </row>
    <row r="26818" spans="4:22" x14ac:dyDescent="0.25">
      <c r="D26818" s="27"/>
      <c r="V26818" s="17"/>
    </row>
    <row r="26819" spans="4:22" x14ac:dyDescent="0.25">
      <c r="D26819" s="27"/>
      <c r="V26819" s="17"/>
    </row>
    <row r="26820" spans="4:22" x14ac:dyDescent="0.25">
      <c r="D26820" s="27"/>
      <c r="V26820" s="17"/>
    </row>
    <row r="26821" spans="4:22" x14ac:dyDescent="0.25">
      <c r="D26821" s="27"/>
      <c r="V26821" s="17"/>
    </row>
    <row r="26822" spans="4:22" x14ac:dyDescent="0.25">
      <c r="D26822" s="27"/>
      <c r="V26822" s="17"/>
    </row>
    <row r="26823" spans="4:22" x14ac:dyDescent="0.25">
      <c r="D26823" s="27"/>
      <c r="V26823" s="17"/>
    </row>
    <row r="26824" spans="4:22" x14ac:dyDescent="0.25">
      <c r="D26824" s="27"/>
      <c r="V26824" s="17"/>
    </row>
    <row r="26825" spans="4:22" x14ac:dyDescent="0.25">
      <c r="D26825" s="27"/>
      <c r="V26825" s="17"/>
    </row>
    <row r="26826" spans="4:22" x14ac:dyDescent="0.25">
      <c r="D26826" s="27"/>
      <c r="V26826" s="17"/>
    </row>
    <row r="26827" spans="4:22" x14ac:dyDescent="0.25">
      <c r="D26827" s="27"/>
      <c r="V26827" s="17"/>
    </row>
    <row r="26828" spans="4:22" x14ac:dyDescent="0.25">
      <c r="D26828" s="27"/>
      <c r="V26828" s="17"/>
    </row>
    <row r="26829" spans="4:22" x14ac:dyDescent="0.25">
      <c r="D26829" s="27"/>
      <c r="V26829" s="17"/>
    </row>
    <row r="26830" spans="4:22" x14ac:dyDescent="0.25">
      <c r="D26830" s="27"/>
      <c r="V26830" s="17"/>
    </row>
    <row r="26831" spans="4:22" x14ac:dyDescent="0.25">
      <c r="D26831" s="27"/>
      <c r="V26831" s="17"/>
    </row>
    <row r="26832" spans="4:22" x14ac:dyDescent="0.25">
      <c r="D26832" s="27"/>
      <c r="V26832" s="17"/>
    </row>
    <row r="26833" spans="4:22" x14ac:dyDescent="0.25">
      <c r="D26833" s="27"/>
      <c r="V26833" s="17"/>
    </row>
    <row r="26834" spans="4:22" x14ac:dyDescent="0.25">
      <c r="D26834" s="27"/>
      <c r="V26834" s="17"/>
    </row>
    <row r="26835" spans="4:22" x14ac:dyDescent="0.25">
      <c r="D26835" s="27"/>
      <c r="V26835" s="17"/>
    </row>
    <row r="26836" spans="4:22" x14ac:dyDescent="0.25">
      <c r="D26836" s="27"/>
      <c r="V26836" s="17"/>
    </row>
    <row r="26837" spans="4:22" x14ac:dyDescent="0.25">
      <c r="D26837" s="27"/>
      <c r="V26837" s="17"/>
    </row>
    <row r="26838" spans="4:22" x14ac:dyDescent="0.25">
      <c r="D26838" s="27"/>
      <c r="V26838" s="17"/>
    </row>
    <row r="26839" spans="4:22" x14ac:dyDescent="0.25">
      <c r="D26839" s="27"/>
      <c r="V26839" s="17"/>
    </row>
    <row r="26840" spans="4:22" x14ac:dyDescent="0.25">
      <c r="D26840" s="27"/>
      <c r="V26840" s="17"/>
    </row>
    <row r="26841" spans="4:22" x14ac:dyDescent="0.25">
      <c r="D26841" s="27"/>
      <c r="V26841" s="17"/>
    </row>
    <row r="26842" spans="4:22" x14ac:dyDescent="0.25">
      <c r="D26842" s="27"/>
      <c r="V26842" s="17"/>
    </row>
    <row r="26843" spans="4:22" x14ac:dyDescent="0.25">
      <c r="D26843" s="27"/>
      <c r="V26843" s="17"/>
    </row>
    <row r="26844" spans="4:22" x14ac:dyDescent="0.25">
      <c r="D26844" s="27"/>
      <c r="V26844" s="17"/>
    </row>
    <row r="26845" spans="4:22" x14ac:dyDescent="0.25">
      <c r="D26845" s="27"/>
      <c r="V26845" s="17"/>
    </row>
    <row r="26846" spans="4:22" x14ac:dyDescent="0.25">
      <c r="D26846" s="27"/>
      <c r="V26846" s="17"/>
    </row>
    <row r="26847" spans="4:22" x14ac:dyDescent="0.25">
      <c r="D26847" s="27"/>
      <c r="V26847" s="17"/>
    </row>
    <row r="26848" spans="4:22" x14ac:dyDescent="0.25">
      <c r="D26848" s="27"/>
      <c r="V26848" s="17"/>
    </row>
    <row r="26849" spans="4:22" x14ac:dyDescent="0.25">
      <c r="D26849" s="27"/>
      <c r="V26849" s="17"/>
    </row>
    <row r="26850" spans="4:22" x14ac:dyDescent="0.25">
      <c r="D26850" s="27"/>
      <c r="V26850" s="17"/>
    </row>
    <row r="26851" spans="4:22" x14ac:dyDescent="0.25">
      <c r="D26851" s="27"/>
      <c r="V26851" s="17"/>
    </row>
    <row r="26852" spans="4:22" x14ac:dyDescent="0.25">
      <c r="D26852" s="27"/>
      <c r="V26852" s="17"/>
    </row>
    <row r="26853" spans="4:22" x14ac:dyDescent="0.25">
      <c r="D26853" s="27"/>
      <c r="V26853" s="17"/>
    </row>
    <row r="26854" spans="4:22" x14ac:dyDescent="0.25">
      <c r="D26854" s="27"/>
      <c r="V26854" s="17"/>
    </row>
    <row r="26855" spans="4:22" x14ac:dyDescent="0.25">
      <c r="D26855" s="27"/>
      <c r="V26855" s="17"/>
    </row>
    <row r="26856" spans="4:22" x14ac:dyDescent="0.25">
      <c r="D26856" s="27"/>
      <c r="V26856" s="17"/>
    </row>
    <row r="26857" spans="4:22" x14ac:dyDescent="0.25">
      <c r="D26857" s="27"/>
      <c r="V26857" s="17"/>
    </row>
    <row r="26858" spans="4:22" x14ac:dyDescent="0.25">
      <c r="D26858" s="27"/>
      <c r="V26858" s="17"/>
    </row>
    <row r="26859" spans="4:22" x14ac:dyDescent="0.25">
      <c r="D26859" s="27"/>
      <c r="V26859" s="17"/>
    </row>
    <row r="26860" spans="4:22" x14ac:dyDescent="0.25">
      <c r="D26860" s="27"/>
      <c r="V26860" s="17"/>
    </row>
    <row r="26861" spans="4:22" x14ac:dyDescent="0.25">
      <c r="D26861" s="27"/>
      <c r="V26861" s="17"/>
    </row>
    <row r="26862" spans="4:22" x14ac:dyDescent="0.25">
      <c r="D26862" s="27"/>
      <c r="V26862" s="17"/>
    </row>
    <row r="26863" spans="4:22" x14ac:dyDescent="0.25">
      <c r="D26863" s="27"/>
      <c r="V26863" s="17"/>
    </row>
    <row r="26864" spans="4:22" x14ac:dyDescent="0.25">
      <c r="D26864" s="27"/>
      <c r="V26864" s="17"/>
    </row>
    <row r="26865" spans="4:22" x14ac:dyDescent="0.25">
      <c r="D26865" s="27"/>
      <c r="V26865" s="17"/>
    </row>
    <row r="26866" spans="4:22" x14ac:dyDescent="0.25">
      <c r="D26866" s="27"/>
      <c r="V26866" s="17"/>
    </row>
    <row r="26867" spans="4:22" x14ac:dyDescent="0.25">
      <c r="D26867" s="27"/>
      <c r="V26867" s="17"/>
    </row>
    <row r="26868" spans="4:22" x14ac:dyDescent="0.25">
      <c r="D26868" s="27"/>
      <c r="V26868" s="17"/>
    </row>
    <row r="26869" spans="4:22" x14ac:dyDescent="0.25">
      <c r="D26869" s="27"/>
      <c r="V26869" s="17"/>
    </row>
    <row r="26870" spans="4:22" x14ac:dyDescent="0.25">
      <c r="D26870" s="27"/>
      <c r="V26870" s="17"/>
    </row>
    <row r="26871" spans="4:22" x14ac:dyDescent="0.25">
      <c r="D26871" s="27"/>
      <c r="V26871" s="17"/>
    </row>
    <row r="26872" spans="4:22" x14ac:dyDescent="0.25">
      <c r="D26872" s="27"/>
      <c r="V26872" s="17"/>
    </row>
    <row r="26873" spans="4:22" x14ac:dyDescent="0.25">
      <c r="D26873" s="27"/>
      <c r="V26873" s="17"/>
    </row>
    <row r="26874" spans="4:22" x14ac:dyDescent="0.25">
      <c r="D26874" s="27"/>
      <c r="V26874" s="17"/>
    </row>
    <row r="26875" spans="4:22" x14ac:dyDescent="0.25">
      <c r="D26875" s="27"/>
      <c r="V26875" s="17"/>
    </row>
    <row r="26876" spans="4:22" x14ac:dyDescent="0.25">
      <c r="D26876" s="27"/>
      <c r="V26876" s="17"/>
    </row>
    <row r="26877" spans="4:22" x14ac:dyDescent="0.25">
      <c r="D26877" s="27"/>
      <c r="V26877" s="17"/>
    </row>
    <row r="26878" spans="4:22" x14ac:dyDescent="0.25">
      <c r="D26878" s="27"/>
      <c r="V26878" s="17"/>
    </row>
    <row r="26879" spans="4:22" x14ac:dyDescent="0.25">
      <c r="D26879" s="27"/>
      <c r="V26879" s="17"/>
    </row>
    <row r="26880" spans="4:22" x14ac:dyDescent="0.25">
      <c r="D26880" s="27"/>
      <c r="V26880" s="17"/>
    </row>
    <row r="26881" spans="4:22" x14ac:dyDescent="0.25">
      <c r="D26881" s="27"/>
      <c r="V26881" s="17"/>
    </row>
    <row r="26882" spans="4:22" x14ac:dyDescent="0.25">
      <c r="D26882" s="27"/>
      <c r="V26882" s="17"/>
    </row>
    <row r="26883" spans="4:22" x14ac:dyDescent="0.25">
      <c r="D26883" s="27"/>
      <c r="V26883" s="17"/>
    </row>
    <row r="26884" spans="4:22" x14ac:dyDescent="0.25">
      <c r="D26884" s="27"/>
      <c r="V26884" s="17"/>
    </row>
    <row r="26885" spans="4:22" x14ac:dyDescent="0.25">
      <c r="D26885" s="27"/>
      <c r="V26885" s="17"/>
    </row>
    <row r="26886" spans="4:22" x14ac:dyDescent="0.25">
      <c r="D26886" s="27"/>
      <c r="V26886" s="17"/>
    </row>
    <row r="26887" spans="4:22" x14ac:dyDescent="0.25">
      <c r="D26887" s="27"/>
      <c r="V26887" s="17"/>
    </row>
    <row r="26888" spans="4:22" x14ac:dyDescent="0.25">
      <c r="D26888" s="27"/>
      <c r="V26888" s="17"/>
    </row>
    <row r="26889" spans="4:22" x14ac:dyDescent="0.25">
      <c r="D26889" s="27"/>
      <c r="V26889" s="17"/>
    </row>
    <row r="26890" spans="4:22" x14ac:dyDescent="0.25">
      <c r="D26890" s="27"/>
      <c r="V26890" s="17"/>
    </row>
    <row r="26891" spans="4:22" x14ac:dyDescent="0.25">
      <c r="D26891" s="27"/>
      <c r="V26891" s="17"/>
    </row>
    <row r="26892" spans="4:22" x14ac:dyDescent="0.25">
      <c r="D26892" s="27"/>
      <c r="V26892" s="17"/>
    </row>
    <row r="26893" spans="4:22" x14ac:dyDescent="0.25">
      <c r="D26893" s="27"/>
      <c r="V26893" s="17"/>
    </row>
    <row r="26894" spans="4:22" x14ac:dyDescent="0.25">
      <c r="D26894" s="27"/>
      <c r="V26894" s="17"/>
    </row>
    <row r="26895" spans="4:22" x14ac:dyDescent="0.25">
      <c r="D26895" s="27"/>
      <c r="V26895" s="17"/>
    </row>
    <row r="26896" spans="4:22" x14ac:dyDescent="0.25">
      <c r="D26896" s="27"/>
      <c r="V26896" s="17"/>
    </row>
    <row r="26897" spans="4:22" x14ac:dyDescent="0.25">
      <c r="D26897" s="27"/>
      <c r="V26897" s="17"/>
    </row>
    <row r="26898" spans="4:22" x14ac:dyDescent="0.25">
      <c r="D26898" s="27"/>
      <c r="V26898" s="17"/>
    </row>
    <row r="26899" spans="4:22" x14ac:dyDescent="0.25">
      <c r="D26899" s="27"/>
      <c r="V26899" s="17"/>
    </row>
    <row r="26900" spans="4:22" x14ac:dyDescent="0.25">
      <c r="D26900" s="27"/>
      <c r="V26900" s="17"/>
    </row>
    <row r="26901" spans="4:22" x14ac:dyDescent="0.25">
      <c r="D26901" s="27"/>
      <c r="V26901" s="17"/>
    </row>
    <row r="26902" spans="4:22" x14ac:dyDescent="0.25">
      <c r="D26902" s="27"/>
      <c r="V26902" s="17"/>
    </row>
    <row r="26903" spans="4:22" x14ac:dyDescent="0.25">
      <c r="D26903" s="27"/>
      <c r="V26903" s="17"/>
    </row>
    <row r="26904" spans="4:22" x14ac:dyDescent="0.25">
      <c r="D26904" s="27"/>
      <c r="V26904" s="17"/>
    </row>
    <row r="26905" spans="4:22" x14ac:dyDescent="0.25">
      <c r="D26905" s="27"/>
      <c r="V26905" s="17"/>
    </row>
    <row r="26906" spans="4:22" x14ac:dyDescent="0.25">
      <c r="D26906" s="27"/>
      <c r="V26906" s="17"/>
    </row>
    <row r="26907" spans="4:22" x14ac:dyDescent="0.25">
      <c r="D26907" s="27"/>
      <c r="V26907" s="17"/>
    </row>
    <row r="26908" spans="4:22" x14ac:dyDescent="0.25">
      <c r="D26908" s="27"/>
      <c r="V26908" s="17"/>
    </row>
    <row r="26909" spans="4:22" x14ac:dyDescent="0.25">
      <c r="D26909" s="27"/>
      <c r="V26909" s="17"/>
    </row>
    <row r="26910" spans="4:22" x14ac:dyDescent="0.25">
      <c r="D26910" s="27"/>
      <c r="V26910" s="17"/>
    </row>
    <row r="26911" spans="4:22" x14ac:dyDescent="0.25">
      <c r="D26911" s="27"/>
      <c r="V26911" s="17"/>
    </row>
    <row r="26912" spans="4:22" x14ac:dyDescent="0.25">
      <c r="D26912" s="27"/>
      <c r="V26912" s="17"/>
    </row>
    <row r="26913" spans="4:22" x14ac:dyDescent="0.25">
      <c r="D26913" s="27"/>
      <c r="V26913" s="17"/>
    </row>
    <row r="26914" spans="4:22" x14ac:dyDescent="0.25">
      <c r="D26914" s="27"/>
      <c r="V26914" s="17"/>
    </row>
    <row r="26915" spans="4:22" x14ac:dyDescent="0.25">
      <c r="D26915" s="27"/>
      <c r="V26915" s="17"/>
    </row>
    <row r="26916" spans="4:22" x14ac:dyDescent="0.25">
      <c r="D26916" s="27"/>
      <c r="V26916" s="17"/>
    </row>
    <row r="26917" spans="4:22" x14ac:dyDescent="0.25">
      <c r="D26917" s="27"/>
      <c r="V26917" s="17"/>
    </row>
    <row r="26918" spans="4:22" x14ac:dyDescent="0.25">
      <c r="D26918" s="27"/>
      <c r="V26918" s="17"/>
    </row>
    <row r="26919" spans="4:22" x14ac:dyDescent="0.25">
      <c r="D26919" s="27"/>
      <c r="V26919" s="17"/>
    </row>
    <row r="26920" spans="4:22" x14ac:dyDescent="0.25">
      <c r="D26920" s="27"/>
      <c r="V26920" s="17"/>
    </row>
    <row r="26921" spans="4:22" x14ac:dyDescent="0.25">
      <c r="D26921" s="27"/>
      <c r="V26921" s="17"/>
    </row>
    <row r="26922" spans="4:22" x14ac:dyDescent="0.25">
      <c r="D26922" s="27"/>
      <c r="V26922" s="17"/>
    </row>
    <row r="26923" spans="4:22" x14ac:dyDescent="0.25">
      <c r="D26923" s="27"/>
      <c r="V26923" s="17"/>
    </row>
    <row r="26924" spans="4:22" x14ac:dyDescent="0.25">
      <c r="D26924" s="27"/>
      <c r="V26924" s="17"/>
    </row>
    <row r="26925" spans="4:22" x14ac:dyDescent="0.25">
      <c r="D26925" s="27"/>
      <c r="V26925" s="17"/>
    </row>
    <row r="26926" spans="4:22" x14ac:dyDescent="0.25">
      <c r="D26926" s="27"/>
      <c r="V26926" s="17"/>
    </row>
    <row r="26927" spans="4:22" x14ac:dyDescent="0.25">
      <c r="D26927" s="27"/>
      <c r="V26927" s="17"/>
    </row>
    <row r="26928" spans="4:22" x14ac:dyDescent="0.25">
      <c r="D26928" s="27"/>
      <c r="V26928" s="17"/>
    </row>
    <row r="26929" spans="4:22" x14ac:dyDescent="0.25">
      <c r="D26929" s="27"/>
      <c r="V26929" s="17"/>
    </row>
    <row r="26930" spans="4:22" x14ac:dyDescent="0.25">
      <c r="D26930" s="27"/>
      <c r="V26930" s="17"/>
    </row>
    <row r="26931" spans="4:22" x14ac:dyDescent="0.25">
      <c r="D26931" s="27"/>
      <c r="V26931" s="17"/>
    </row>
    <row r="26932" spans="4:22" x14ac:dyDescent="0.25">
      <c r="D26932" s="27"/>
      <c r="V26932" s="17"/>
    </row>
    <row r="26933" spans="4:22" x14ac:dyDescent="0.25">
      <c r="D26933" s="27"/>
      <c r="V26933" s="17"/>
    </row>
    <row r="26934" spans="4:22" x14ac:dyDescent="0.25">
      <c r="D26934" s="27"/>
      <c r="V26934" s="17"/>
    </row>
    <row r="26935" spans="4:22" x14ac:dyDescent="0.25">
      <c r="D26935" s="27"/>
      <c r="V26935" s="17"/>
    </row>
    <row r="26936" spans="4:22" x14ac:dyDescent="0.25">
      <c r="D26936" s="27"/>
      <c r="V26936" s="17"/>
    </row>
    <row r="26937" spans="4:22" x14ac:dyDescent="0.25">
      <c r="D26937" s="27"/>
      <c r="V26937" s="17"/>
    </row>
    <row r="26938" spans="4:22" x14ac:dyDescent="0.25">
      <c r="D26938" s="27"/>
      <c r="V26938" s="17"/>
    </row>
    <row r="26939" spans="4:22" x14ac:dyDescent="0.25">
      <c r="D26939" s="27"/>
      <c r="V26939" s="17"/>
    </row>
    <row r="26940" spans="4:22" x14ac:dyDescent="0.25">
      <c r="D26940" s="27"/>
      <c r="V26940" s="17"/>
    </row>
    <row r="26941" spans="4:22" x14ac:dyDescent="0.25">
      <c r="D26941" s="27"/>
      <c r="V26941" s="17"/>
    </row>
    <row r="26942" spans="4:22" x14ac:dyDescent="0.25">
      <c r="D26942" s="27"/>
      <c r="V26942" s="17"/>
    </row>
    <row r="26943" spans="4:22" x14ac:dyDescent="0.25">
      <c r="D26943" s="27"/>
      <c r="V26943" s="17"/>
    </row>
    <row r="26944" spans="4:22" x14ac:dyDescent="0.25">
      <c r="D26944" s="27"/>
      <c r="V26944" s="17"/>
    </row>
    <row r="26945" spans="4:22" x14ac:dyDescent="0.25">
      <c r="D26945" s="27"/>
      <c r="V26945" s="17"/>
    </row>
    <row r="26946" spans="4:22" x14ac:dyDescent="0.25">
      <c r="D26946" s="27"/>
      <c r="V26946" s="17"/>
    </row>
    <row r="26947" spans="4:22" x14ac:dyDescent="0.25">
      <c r="D26947" s="27"/>
      <c r="V26947" s="17"/>
    </row>
    <row r="26948" spans="4:22" x14ac:dyDescent="0.25">
      <c r="D26948" s="27"/>
      <c r="V26948" s="17"/>
    </row>
    <row r="26949" spans="4:22" x14ac:dyDescent="0.25">
      <c r="D26949" s="27"/>
      <c r="V26949" s="17"/>
    </row>
    <row r="26950" spans="4:22" x14ac:dyDescent="0.25">
      <c r="D26950" s="27"/>
      <c r="V26950" s="17"/>
    </row>
    <row r="26951" spans="4:22" x14ac:dyDescent="0.25">
      <c r="D26951" s="27"/>
      <c r="V26951" s="17"/>
    </row>
    <row r="26952" spans="4:22" x14ac:dyDescent="0.25">
      <c r="D26952" s="27"/>
      <c r="V26952" s="17"/>
    </row>
    <row r="26953" spans="4:22" x14ac:dyDescent="0.25">
      <c r="D26953" s="27"/>
      <c r="V26953" s="17"/>
    </row>
    <row r="26954" spans="4:22" x14ac:dyDescent="0.25">
      <c r="D26954" s="27"/>
      <c r="V26954" s="17"/>
    </row>
    <row r="26955" spans="4:22" x14ac:dyDescent="0.25">
      <c r="D26955" s="27"/>
      <c r="V26955" s="17"/>
    </row>
    <row r="26956" spans="4:22" x14ac:dyDescent="0.25">
      <c r="D26956" s="27"/>
      <c r="V26956" s="17"/>
    </row>
    <row r="26957" spans="4:22" x14ac:dyDescent="0.25">
      <c r="D26957" s="27"/>
      <c r="V26957" s="17"/>
    </row>
    <row r="26958" spans="4:22" x14ac:dyDescent="0.25">
      <c r="D26958" s="27"/>
      <c r="V26958" s="17"/>
    </row>
    <row r="26959" spans="4:22" x14ac:dyDescent="0.25">
      <c r="D26959" s="27"/>
      <c r="V26959" s="17"/>
    </row>
    <row r="26960" spans="4:22" x14ac:dyDescent="0.25">
      <c r="D26960" s="27"/>
      <c r="V26960" s="17"/>
    </row>
    <row r="26961" spans="4:22" x14ac:dyDescent="0.25">
      <c r="D26961" s="27"/>
      <c r="V26961" s="17"/>
    </row>
    <row r="26962" spans="4:22" x14ac:dyDescent="0.25">
      <c r="D26962" s="27"/>
      <c r="V26962" s="17"/>
    </row>
    <row r="26963" spans="4:22" x14ac:dyDescent="0.25">
      <c r="D26963" s="27"/>
      <c r="V26963" s="17"/>
    </row>
    <row r="26964" spans="4:22" x14ac:dyDescent="0.25">
      <c r="D26964" s="27"/>
      <c r="V26964" s="17"/>
    </row>
    <row r="26965" spans="4:22" x14ac:dyDescent="0.25">
      <c r="D26965" s="27"/>
      <c r="V26965" s="17"/>
    </row>
    <row r="26966" spans="4:22" x14ac:dyDescent="0.25">
      <c r="D26966" s="27"/>
      <c r="V26966" s="17"/>
    </row>
    <row r="26967" spans="4:22" x14ac:dyDescent="0.25">
      <c r="D26967" s="27"/>
      <c r="V26967" s="17"/>
    </row>
    <row r="26968" spans="4:22" x14ac:dyDescent="0.25">
      <c r="D26968" s="27"/>
      <c r="V26968" s="17"/>
    </row>
    <row r="26969" spans="4:22" x14ac:dyDescent="0.25">
      <c r="D26969" s="27"/>
      <c r="V26969" s="17"/>
    </row>
    <row r="26970" spans="4:22" x14ac:dyDescent="0.25">
      <c r="D26970" s="27"/>
      <c r="V26970" s="17"/>
    </row>
    <row r="26971" spans="4:22" x14ac:dyDescent="0.25">
      <c r="D26971" s="27"/>
      <c r="V26971" s="17"/>
    </row>
    <row r="26972" spans="4:22" x14ac:dyDescent="0.25">
      <c r="D26972" s="27"/>
      <c r="V26972" s="17"/>
    </row>
    <row r="26973" spans="4:22" x14ac:dyDescent="0.25">
      <c r="D26973" s="27"/>
      <c r="V26973" s="17"/>
    </row>
    <row r="26974" spans="4:22" x14ac:dyDescent="0.25">
      <c r="D26974" s="27"/>
      <c r="V26974" s="17"/>
    </row>
    <row r="26975" spans="4:22" x14ac:dyDescent="0.25">
      <c r="D26975" s="27"/>
      <c r="V26975" s="17"/>
    </row>
    <row r="26976" spans="4:22" x14ac:dyDescent="0.25">
      <c r="D26976" s="27"/>
      <c r="V26976" s="17"/>
    </row>
    <row r="26977" spans="4:22" x14ac:dyDescent="0.25">
      <c r="D26977" s="27"/>
      <c r="V26977" s="17"/>
    </row>
    <row r="26978" spans="4:22" x14ac:dyDescent="0.25">
      <c r="D26978" s="27"/>
      <c r="V26978" s="17"/>
    </row>
    <row r="26979" spans="4:22" x14ac:dyDescent="0.25">
      <c r="D26979" s="27"/>
      <c r="V26979" s="17"/>
    </row>
    <row r="26980" spans="4:22" x14ac:dyDescent="0.25">
      <c r="D26980" s="27"/>
      <c r="V26980" s="17"/>
    </row>
    <row r="26981" spans="4:22" x14ac:dyDescent="0.25">
      <c r="D26981" s="27"/>
      <c r="V26981" s="17"/>
    </row>
    <row r="26982" spans="4:22" x14ac:dyDescent="0.25">
      <c r="D26982" s="27"/>
      <c r="V26982" s="17"/>
    </row>
    <row r="26983" spans="4:22" x14ac:dyDescent="0.25">
      <c r="D26983" s="27"/>
      <c r="V26983" s="17"/>
    </row>
    <row r="26984" spans="4:22" x14ac:dyDescent="0.25">
      <c r="D26984" s="27"/>
      <c r="V26984" s="17"/>
    </row>
    <row r="26985" spans="4:22" x14ac:dyDescent="0.25">
      <c r="D26985" s="27"/>
      <c r="V26985" s="17"/>
    </row>
    <row r="26986" spans="4:22" x14ac:dyDescent="0.25">
      <c r="D26986" s="27"/>
      <c r="V26986" s="17"/>
    </row>
    <row r="26987" spans="4:22" x14ac:dyDescent="0.25">
      <c r="D26987" s="27"/>
      <c r="V26987" s="17"/>
    </row>
    <row r="26988" spans="4:22" x14ac:dyDescent="0.25">
      <c r="D26988" s="27"/>
      <c r="V26988" s="17"/>
    </row>
    <row r="26989" spans="4:22" x14ac:dyDescent="0.25">
      <c r="D26989" s="27"/>
      <c r="V26989" s="17"/>
    </row>
    <row r="26990" spans="4:22" x14ac:dyDescent="0.25">
      <c r="D26990" s="27"/>
      <c r="V26990" s="17"/>
    </row>
    <row r="26991" spans="4:22" x14ac:dyDescent="0.25">
      <c r="D26991" s="27"/>
      <c r="V26991" s="17"/>
    </row>
    <row r="26992" spans="4:22" x14ac:dyDescent="0.25">
      <c r="D26992" s="27"/>
      <c r="V26992" s="17"/>
    </row>
    <row r="26993" spans="4:22" x14ac:dyDescent="0.25">
      <c r="D26993" s="27"/>
      <c r="V26993" s="17"/>
    </row>
    <row r="26994" spans="4:22" x14ac:dyDescent="0.25">
      <c r="D26994" s="27"/>
      <c r="V26994" s="17"/>
    </row>
    <row r="26995" spans="4:22" x14ac:dyDescent="0.25">
      <c r="D26995" s="27"/>
      <c r="V26995" s="17"/>
    </row>
    <row r="26996" spans="4:22" x14ac:dyDescent="0.25">
      <c r="D26996" s="27"/>
      <c r="V26996" s="17"/>
    </row>
    <row r="26997" spans="4:22" x14ac:dyDescent="0.25">
      <c r="D26997" s="27"/>
      <c r="V26997" s="17"/>
    </row>
    <row r="26998" spans="4:22" x14ac:dyDescent="0.25">
      <c r="D26998" s="27"/>
      <c r="V26998" s="17"/>
    </row>
    <row r="26999" spans="4:22" x14ac:dyDescent="0.25">
      <c r="D26999" s="27"/>
      <c r="V26999" s="17"/>
    </row>
    <row r="27000" spans="4:22" x14ac:dyDescent="0.25">
      <c r="D27000" s="27"/>
      <c r="V27000" s="17"/>
    </row>
    <row r="27001" spans="4:22" x14ac:dyDescent="0.25">
      <c r="D27001" s="27"/>
      <c r="V27001" s="17"/>
    </row>
    <row r="27002" spans="4:22" x14ac:dyDescent="0.25">
      <c r="D27002" s="27"/>
      <c r="V27002" s="17"/>
    </row>
    <row r="27003" spans="4:22" x14ac:dyDescent="0.25">
      <c r="D27003" s="27"/>
      <c r="V27003" s="17"/>
    </row>
    <row r="27004" spans="4:22" x14ac:dyDescent="0.25">
      <c r="D27004" s="27"/>
      <c r="V27004" s="17"/>
    </row>
    <row r="27005" spans="4:22" x14ac:dyDescent="0.25">
      <c r="D27005" s="27"/>
      <c r="V27005" s="17"/>
    </row>
    <row r="27006" spans="4:22" x14ac:dyDescent="0.25">
      <c r="D27006" s="27"/>
      <c r="V27006" s="17"/>
    </row>
    <row r="27007" spans="4:22" x14ac:dyDescent="0.25">
      <c r="D27007" s="27"/>
      <c r="V27007" s="17"/>
    </row>
    <row r="27008" spans="4:22" x14ac:dyDescent="0.25">
      <c r="D27008" s="27"/>
      <c r="V27008" s="17"/>
    </row>
    <row r="27009" spans="4:22" x14ac:dyDescent="0.25">
      <c r="D27009" s="27"/>
      <c r="V27009" s="17"/>
    </row>
    <row r="27010" spans="4:22" x14ac:dyDescent="0.25">
      <c r="D27010" s="27"/>
      <c r="V27010" s="17"/>
    </row>
    <row r="27011" spans="4:22" x14ac:dyDescent="0.25">
      <c r="D27011" s="27"/>
      <c r="V27011" s="17"/>
    </row>
    <row r="27012" spans="4:22" x14ac:dyDescent="0.25">
      <c r="D27012" s="27"/>
      <c r="V27012" s="17"/>
    </row>
    <row r="27013" spans="4:22" x14ac:dyDescent="0.25">
      <c r="D27013" s="27"/>
      <c r="V27013" s="17"/>
    </row>
    <row r="27014" spans="4:22" x14ac:dyDescent="0.25">
      <c r="D27014" s="27"/>
      <c r="V27014" s="17"/>
    </row>
    <row r="27015" spans="4:22" x14ac:dyDescent="0.25">
      <c r="D27015" s="27"/>
      <c r="V27015" s="17"/>
    </row>
    <row r="27016" spans="4:22" x14ac:dyDescent="0.25">
      <c r="D27016" s="27"/>
      <c r="V27016" s="17"/>
    </row>
    <row r="27017" spans="4:22" x14ac:dyDescent="0.25">
      <c r="D27017" s="27"/>
      <c r="V27017" s="17"/>
    </row>
    <row r="27018" spans="4:22" x14ac:dyDescent="0.25">
      <c r="D27018" s="27"/>
      <c r="V27018" s="17"/>
    </row>
    <row r="27019" spans="4:22" x14ac:dyDescent="0.25">
      <c r="D27019" s="27"/>
      <c r="V27019" s="17"/>
    </row>
    <row r="27020" spans="4:22" x14ac:dyDescent="0.25">
      <c r="D27020" s="27"/>
      <c r="V27020" s="17"/>
    </row>
    <row r="27021" spans="4:22" x14ac:dyDescent="0.25">
      <c r="D27021" s="27"/>
      <c r="V27021" s="17"/>
    </row>
    <row r="27022" spans="4:22" x14ac:dyDescent="0.25">
      <c r="D27022" s="27"/>
      <c r="V27022" s="17"/>
    </row>
    <row r="27023" spans="4:22" x14ac:dyDescent="0.25">
      <c r="D27023" s="27"/>
      <c r="V27023" s="17"/>
    </row>
    <row r="27024" spans="4:22" x14ac:dyDescent="0.25">
      <c r="D27024" s="27"/>
      <c r="V27024" s="17"/>
    </row>
    <row r="27025" spans="4:22" x14ac:dyDescent="0.25">
      <c r="D27025" s="27"/>
      <c r="V27025" s="17"/>
    </row>
    <row r="27026" spans="4:22" x14ac:dyDescent="0.25">
      <c r="D27026" s="27"/>
      <c r="V27026" s="17"/>
    </row>
    <row r="27027" spans="4:22" x14ac:dyDescent="0.25">
      <c r="D27027" s="27"/>
      <c r="V27027" s="17"/>
    </row>
    <row r="27028" spans="4:22" x14ac:dyDescent="0.25">
      <c r="D27028" s="27"/>
      <c r="V27028" s="17"/>
    </row>
    <row r="27029" spans="4:22" x14ac:dyDescent="0.25">
      <c r="D27029" s="27"/>
      <c r="V27029" s="17"/>
    </row>
    <row r="27030" spans="4:22" x14ac:dyDescent="0.25">
      <c r="D27030" s="27"/>
      <c r="V27030" s="17"/>
    </row>
    <row r="27031" spans="4:22" x14ac:dyDescent="0.25">
      <c r="D27031" s="27"/>
      <c r="V27031" s="17"/>
    </row>
    <row r="27032" spans="4:22" x14ac:dyDescent="0.25">
      <c r="D27032" s="27"/>
      <c r="V27032" s="17"/>
    </row>
    <row r="27033" spans="4:22" x14ac:dyDescent="0.25">
      <c r="D27033" s="27"/>
      <c r="V27033" s="17"/>
    </row>
    <row r="27034" spans="4:22" x14ac:dyDescent="0.25">
      <c r="D27034" s="27"/>
      <c r="V27034" s="17"/>
    </row>
    <row r="27035" spans="4:22" x14ac:dyDescent="0.25">
      <c r="D27035" s="27"/>
      <c r="V27035" s="17"/>
    </row>
    <row r="27036" spans="4:22" x14ac:dyDescent="0.25">
      <c r="D27036" s="27"/>
      <c r="V27036" s="17"/>
    </row>
    <row r="27037" spans="4:22" x14ac:dyDescent="0.25">
      <c r="D27037" s="27"/>
      <c r="V27037" s="17"/>
    </row>
    <row r="27038" spans="4:22" x14ac:dyDescent="0.25">
      <c r="D27038" s="27"/>
      <c r="V27038" s="17"/>
    </row>
    <row r="27039" spans="4:22" x14ac:dyDescent="0.25">
      <c r="D27039" s="27"/>
      <c r="V27039" s="17"/>
    </row>
    <row r="27040" spans="4:22" x14ac:dyDescent="0.25">
      <c r="D27040" s="27"/>
      <c r="V27040" s="17"/>
    </row>
    <row r="27041" spans="4:22" x14ac:dyDescent="0.25">
      <c r="D27041" s="27"/>
      <c r="V27041" s="17"/>
    </row>
    <row r="27042" spans="4:22" x14ac:dyDescent="0.25">
      <c r="D27042" s="27"/>
      <c r="V27042" s="17"/>
    </row>
    <row r="27043" spans="4:22" x14ac:dyDescent="0.25">
      <c r="D27043" s="27"/>
      <c r="V27043" s="17"/>
    </row>
    <row r="27044" spans="4:22" x14ac:dyDescent="0.25">
      <c r="D27044" s="27"/>
      <c r="V27044" s="17"/>
    </row>
    <row r="27045" spans="4:22" x14ac:dyDescent="0.25">
      <c r="D27045" s="27"/>
      <c r="V27045" s="17"/>
    </row>
    <row r="27046" spans="4:22" x14ac:dyDescent="0.25">
      <c r="D27046" s="27"/>
      <c r="V27046" s="17"/>
    </row>
    <row r="27047" spans="4:22" x14ac:dyDescent="0.25">
      <c r="D27047" s="27"/>
      <c r="V27047" s="17"/>
    </row>
    <row r="27048" spans="4:22" x14ac:dyDescent="0.25">
      <c r="D27048" s="27"/>
      <c r="V27048" s="17"/>
    </row>
    <row r="27049" spans="4:22" x14ac:dyDescent="0.25">
      <c r="D27049" s="27"/>
      <c r="V27049" s="17"/>
    </row>
    <row r="27050" spans="4:22" x14ac:dyDescent="0.25">
      <c r="D27050" s="27"/>
      <c r="V27050" s="17"/>
    </row>
    <row r="27051" spans="4:22" x14ac:dyDescent="0.25">
      <c r="D27051" s="27"/>
      <c r="V27051" s="17"/>
    </row>
    <row r="27052" spans="4:22" x14ac:dyDescent="0.25">
      <c r="D27052" s="27"/>
      <c r="V27052" s="17"/>
    </row>
    <row r="27053" spans="4:22" x14ac:dyDescent="0.25">
      <c r="D27053" s="27"/>
      <c r="V27053" s="17"/>
    </row>
    <row r="27054" spans="4:22" x14ac:dyDescent="0.25">
      <c r="D27054" s="27"/>
      <c r="V27054" s="17"/>
    </row>
    <row r="27055" spans="4:22" x14ac:dyDescent="0.25">
      <c r="D27055" s="27"/>
      <c r="V27055" s="17"/>
    </row>
    <row r="27056" spans="4:22" x14ac:dyDescent="0.25">
      <c r="D27056" s="27"/>
      <c r="V27056" s="17"/>
    </row>
    <row r="27057" spans="4:22" x14ac:dyDescent="0.25">
      <c r="D27057" s="27"/>
      <c r="V27057" s="17"/>
    </row>
    <row r="27058" spans="4:22" x14ac:dyDescent="0.25">
      <c r="D27058" s="27"/>
      <c r="V27058" s="17"/>
    </row>
    <row r="27059" spans="4:22" x14ac:dyDescent="0.25">
      <c r="D27059" s="27"/>
      <c r="V27059" s="17"/>
    </row>
    <row r="27060" spans="4:22" x14ac:dyDescent="0.25">
      <c r="D27060" s="27"/>
      <c r="V27060" s="17"/>
    </row>
    <row r="27061" spans="4:22" x14ac:dyDescent="0.25">
      <c r="D27061" s="27"/>
      <c r="V27061" s="17"/>
    </row>
    <row r="27062" spans="4:22" x14ac:dyDescent="0.25">
      <c r="D27062" s="27"/>
      <c r="V27062" s="17"/>
    </row>
    <row r="27063" spans="4:22" x14ac:dyDescent="0.25">
      <c r="D27063" s="27"/>
      <c r="V27063" s="17"/>
    </row>
    <row r="27064" spans="4:22" x14ac:dyDescent="0.25">
      <c r="D27064" s="27"/>
      <c r="V27064" s="17"/>
    </row>
    <row r="27065" spans="4:22" x14ac:dyDescent="0.25">
      <c r="D27065" s="27"/>
      <c r="V27065" s="17"/>
    </row>
    <row r="27066" spans="4:22" x14ac:dyDescent="0.25">
      <c r="D27066" s="27"/>
      <c r="V27066" s="17"/>
    </row>
    <row r="27067" spans="4:22" x14ac:dyDescent="0.25">
      <c r="D27067" s="27"/>
      <c r="V27067" s="17"/>
    </row>
    <row r="27068" spans="4:22" x14ac:dyDescent="0.25">
      <c r="D27068" s="27"/>
      <c r="V27068" s="17"/>
    </row>
    <row r="27069" spans="4:22" x14ac:dyDescent="0.25">
      <c r="D27069" s="27"/>
      <c r="V27069" s="17"/>
    </row>
    <row r="27070" spans="4:22" x14ac:dyDescent="0.25">
      <c r="D27070" s="27"/>
      <c r="V27070" s="17"/>
    </row>
    <row r="27071" spans="4:22" x14ac:dyDescent="0.25">
      <c r="D27071" s="27"/>
      <c r="V27071" s="17"/>
    </row>
    <row r="27072" spans="4:22" x14ac:dyDescent="0.25">
      <c r="D27072" s="27"/>
      <c r="V27072" s="17"/>
    </row>
    <row r="27073" spans="4:22" x14ac:dyDescent="0.25">
      <c r="D27073" s="27"/>
      <c r="V27073" s="17"/>
    </row>
    <row r="27074" spans="4:22" x14ac:dyDescent="0.25">
      <c r="D27074" s="27"/>
      <c r="V27074" s="17"/>
    </row>
    <row r="27075" spans="4:22" x14ac:dyDescent="0.25">
      <c r="D27075" s="27"/>
      <c r="V27075" s="17"/>
    </row>
    <row r="27076" spans="4:22" x14ac:dyDescent="0.25">
      <c r="D27076" s="27"/>
      <c r="V27076" s="17"/>
    </row>
    <row r="27077" spans="4:22" x14ac:dyDescent="0.25">
      <c r="D27077" s="27"/>
      <c r="V27077" s="17"/>
    </row>
    <row r="27078" spans="4:22" x14ac:dyDescent="0.25">
      <c r="D27078" s="27"/>
      <c r="V27078" s="17"/>
    </row>
    <row r="27079" spans="4:22" x14ac:dyDescent="0.25">
      <c r="D27079" s="27"/>
      <c r="V27079" s="17"/>
    </row>
    <row r="27080" spans="4:22" x14ac:dyDescent="0.25">
      <c r="D27080" s="27"/>
      <c r="V27080" s="17"/>
    </row>
    <row r="27081" spans="4:22" x14ac:dyDescent="0.25">
      <c r="D27081" s="27"/>
      <c r="V27081" s="17"/>
    </row>
    <row r="27082" spans="4:22" x14ac:dyDescent="0.25">
      <c r="D27082" s="27"/>
      <c r="V27082" s="17"/>
    </row>
    <row r="27083" spans="4:22" x14ac:dyDescent="0.25">
      <c r="D27083" s="27"/>
      <c r="V27083" s="17"/>
    </row>
    <row r="27084" spans="4:22" x14ac:dyDescent="0.25">
      <c r="D27084" s="27"/>
      <c r="V27084" s="17"/>
    </row>
    <row r="27085" spans="4:22" x14ac:dyDescent="0.25">
      <c r="D27085" s="27"/>
      <c r="V27085" s="17"/>
    </row>
    <row r="27086" spans="4:22" x14ac:dyDescent="0.25">
      <c r="D27086" s="27"/>
      <c r="V27086" s="17"/>
    </row>
    <row r="27087" spans="4:22" x14ac:dyDescent="0.25">
      <c r="D27087" s="27"/>
      <c r="V27087" s="17"/>
    </row>
    <row r="27088" spans="4:22" x14ac:dyDescent="0.25">
      <c r="D27088" s="27"/>
      <c r="V27088" s="17"/>
    </row>
    <row r="27089" spans="4:22" x14ac:dyDescent="0.25">
      <c r="D27089" s="27"/>
      <c r="V27089" s="17"/>
    </row>
    <row r="27090" spans="4:22" x14ac:dyDescent="0.25">
      <c r="D27090" s="27"/>
      <c r="V27090" s="17"/>
    </row>
    <row r="27091" spans="4:22" x14ac:dyDescent="0.25">
      <c r="D27091" s="27"/>
      <c r="V27091" s="17"/>
    </row>
    <row r="27092" spans="4:22" x14ac:dyDescent="0.25">
      <c r="D27092" s="27"/>
      <c r="V27092" s="17"/>
    </row>
    <row r="27093" spans="4:22" x14ac:dyDescent="0.25">
      <c r="D27093" s="27"/>
      <c r="V27093" s="17"/>
    </row>
    <row r="27094" spans="4:22" x14ac:dyDescent="0.25">
      <c r="D27094" s="27"/>
      <c r="V27094" s="17"/>
    </row>
    <row r="27095" spans="4:22" x14ac:dyDescent="0.25">
      <c r="D27095" s="27"/>
      <c r="V27095" s="17"/>
    </row>
    <row r="27096" spans="4:22" x14ac:dyDescent="0.25">
      <c r="D27096" s="27"/>
      <c r="V27096" s="17"/>
    </row>
    <row r="27097" spans="4:22" x14ac:dyDescent="0.25">
      <c r="D27097" s="27"/>
      <c r="V27097" s="17"/>
    </row>
    <row r="27098" spans="4:22" x14ac:dyDescent="0.25">
      <c r="D27098" s="27"/>
      <c r="V27098" s="17"/>
    </row>
    <row r="27099" spans="4:22" x14ac:dyDescent="0.25">
      <c r="D27099" s="27"/>
      <c r="V27099" s="17"/>
    </row>
    <row r="27100" spans="4:22" x14ac:dyDescent="0.25">
      <c r="D27100" s="27"/>
      <c r="V27100" s="17"/>
    </row>
    <row r="27101" spans="4:22" x14ac:dyDescent="0.25">
      <c r="D27101" s="27"/>
      <c r="V27101" s="17"/>
    </row>
    <row r="27102" spans="4:22" x14ac:dyDescent="0.25">
      <c r="D27102" s="27"/>
      <c r="V27102" s="17"/>
    </row>
    <row r="27103" spans="4:22" x14ac:dyDescent="0.25">
      <c r="D27103" s="27"/>
      <c r="V27103" s="17"/>
    </row>
    <row r="27104" spans="4:22" x14ac:dyDescent="0.25">
      <c r="D27104" s="27"/>
      <c r="V27104" s="17"/>
    </row>
    <row r="27105" spans="4:22" x14ac:dyDescent="0.25">
      <c r="D27105" s="27"/>
      <c r="V27105" s="17"/>
    </row>
    <row r="27106" spans="4:22" x14ac:dyDescent="0.25">
      <c r="D27106" s="27"/>
      <c r="V27106" s="17"/>
    </row>
    <row r="27107" spans="4:22" x14ac:dyDescent="0.25">
      <c r="D27107" s="27"/>
      <c r="V27107" s="17"/>
    </row>
    <row r="27108" spans="4:22" x14ac:dyDescent="0.25">
      <c r="D27108" s="27"/>
      <c r="V27108" s="17"/>
    </row>
    <row r="27109" spans="4:22" x14ac:dyDescent="0.25">
      <c r="D27109" s="27"/>
      <c r="V27109" s="17"/>
    </row>
    <row r="27110" spans="4:22" x14ac:dyDescent="0.25">
      <c r="D27110" s="27"/>
      <c r="V27110" s="17"/>
    </row>
    <row r="27111" spans="4:22" x14ac:dyDescent="0.25">
      <c r="D27111" s="27"/>
      <c r="V27111" s="17"/>
    </row>
    <row r="27112" spans="4:22" x14ac:dyDescent="0.25">
      <c r="D27112" s="27"/>
      <c r="V27112" s="17"/>
    </row>
    <row r="27113" spans="4:22" x14ac:dyDescent="0.25">
      <c r="D27113" s="27"/>
      <c r="V27113" s="17"/>
    </row>
    <row r="27114" spans="4:22" x14ac:dyDescent="0.25">
      <c r="D27114" s="27"/>
      <c r="V27114" s="17"/>
    </row>
    <row r="27115" spans="4:22" x14ac:dyDescent="0.25">
      <c r="D27115" s="27"/>
      <c r="V27115" s="17"/>
    </row>
    <row r="27116" spans="4:22" x14ac:dyDescent="0.25">
      <c r="D27116" s="27"/>
      <c r="V27116" s="17"/>
    </row>
    <row r="27117" spans="4:22" x14ac:dyDescent="0.25">
      <c r="D27117" s="27"/>
      <c r="V27117" s="17"/>
    </row>
    <row r="27118" spans="4:22" x14ac:dyDescent="0.25">
      <c r="D27118" s="27"/>
      <c r="V27118" s="17"/>
    </row>
    <row r="27119" spans="4:22" x14ac:dyDescent="0.25">
      <c r="D27119" s="27"/>
      <c r="V27119" s="17"/>
    </row>
    <row r="27120" spans="4:22" x14ac:dyDescent="0.25">
      <c r="D27120" s="27"/>
      <c r="V27120" s="17"/>
    </row>
    <row r="27121" spans="4:22" x14ac:dyDescent="0.25">
      <c r="D27121" s="27"/>
      <c r="V27121" s="17"/>
    </row>
    <row r="27122" spans="4:22" x14ac:dyDescent="0.25">
      <c r="D27122" s="27"/>
      <c r="V27122" s="17"/>
    </row>
    <row r="27123" spans="4:22" x14ac:dyDescent="0.25">
      <c r="D27123" s="27"/>
      <c r="V27123" s="17"/>
    </row>
    <row r="27124" spans="4:22" x14ac:dyDescent="0.25">
      <c r="D27124" s="27"/>
      <c r="V27124" s="17"/>
    </row>
    <row r="27125" spans="4:22" x14ac:dyDescent="0.25">
      <c r="D27125" s="27"/>
      <c r="V27125" s="17"/>
    </row>
    <row r="27126" spans="4:22" x14ac:dyDescent="0.25">
      <c r="D27126" s="27"/>
      <c r="V27126" s="17"/>
    </row>
    <row r="27127" spans="4:22" x14ac:dyDescent="0.25">
      <c r="D27127" s="27"/>
      <c r="V27127" s="17"/>
    </row>
    <row r="27128" spans="4:22" x14ac:dyDescent="0.25">
      <c r="D27128" s="27"/>
      <c r="V27128" s="17"/>
    </row>
    <row r="27129" spans="4:22" x14ac:dyDescent="0.25">
      <c r="D27129" s="27"/>
      <c r="V27129" s="17"/>
    </row>
    <row r="27130" spans="4:22" x14ac:dyDescent="0.25">
      <c r="D27130" s="27"/>
      <c r="V27130" s="17"/>
    </row>
    <row r="27131" spans="4:22" x14ac:dyDescent="0.25">
      <c r="D27131" s="27"/>
      <c r="V27131" s="17"/>
    </row>
    <row r="27132" spans="4:22" x14ac:dyDescent="0.25">
      <c r="D27132" s="27"/>
      <c r="V27132" s="17"/>
    </row>
    <row r="27133" spans="4:22" x14ac:dyDescent="0.25">
      <c r="D27133" s="27"/>
      <c r="V27133" s="17"/>
    </row>
    <row r="27134" spans="4:22" x14ac:dyDescent="0.25">
      <c r="D27134" s="27"/>
      <c r="V27134" s="17"/>
    </row>
    <row r="27135" spans="4:22" x14ac:dyDescent="0.25">
      <c r="D27135" s="27"/>
      <c r="V27135" s="17"/>
    </row>
    <row r="27136" spans="4:22" x14ac:dyDescent="0.25">
      <c r="D27136" s="27"/>
      <c r="V27136" s="17"/>
    </row>
    <row r="27137" spans="4:22" x14ac:dyDescent="0.25">
      <c r="D27137" s="27"/>
      <c r="V27137" s="17"/>
    </row>
    <row r="27138" spans="4:22" x14ac:dyDescent="0.25">
      <c r="D27138" s="27"/>
      <c r="V27138" s="17"/>
    </row>
    <row r="27139" spans="4:22" x14ac:dyDescent="0.25">
      <c r="D27139" s="27"/>
      <c r="V27139" s="17"/>
    </row>
    <row r="27140" spans="4:22" x14ac:dyDescent="0.25">
      <c r="D27140" s="27"/>
      <c r="V27140" s="17"/>
    </row>
    <row r="27141" spans="4:22" x14ac:dyDescent="0.25">
      <c r="D27141" s="27"/>
      <c r="V27141" s="17"/>
    </row>
    <row r="27142" spans="4:22" x14ac:dyDescent="0.25">
      <c r="D27142" s="27"/>
      <c r="V27142" s="17"/>
    </row>
    <row r="27143" spans="4:22" x14ac:dyDescent="0.25">
      <c r="D27143" s="27"/>
      <c r="V27143" s="17"/>
    </row>
    <row r="27144" spans="4:22" x14ac:dyDescent="0.25">
      <c r="D27144" s="27"/>
      <c r="V27144" s="17"/>
    </row>
    <row r="27145" spans="4:22" x14ac:dyDescent="0.25">
      <c r="D27145" s="27"/>
      <c r="V27145" s="17"/>
    </row>
    <row r="27146" spans="4:22" x14ac:dyDescent="0.25">
      <c r="D27146" s="27"/>
      <c r="V27146" s="17"/>
    </row>
    <row r="27147" spans="4:22" x14ac:dyDescent="0.25">
      <c r="D27147" s="27"/>
      <c r="V27147" s="17"/>
    </row>
    <row r="27148" spans="4:22" x14ac:dyDescent="0.25">
      <c r="D27148" s="27"/>
      <c r="V27148" s="17"/>
    </row>
    <row r="27149" spans="4:22" x14ac:dyDescent="0.25">
      <c r="D27149" s="27"/>
      <c r="V27149" s="17"/>
    </row>
    <row r="27150" spans="4:22" x14ac:dyDescent="0.25">
      <c r="D27150" s="27"/>
      <c r="V27150" s="17"/>
    </row>
    <row r="27151" spans="4:22" x14ac:dyDescent="0.25">
      <c r="D27151" s="27"/>
      <c r="V27151" s="17"/>
    </row>
    <row r="27152" spans="4:22" x14ac:dyDescent="0.25">
      <c r="D27152" s="27"/>
      <c r="V27152" s="17"/>
    </row>
    <row r="27153" spans="4:22" x14ac:dyDescent="0.25">
      <c r="D27153" s="27"/>
      <c r="V27153" s="17"/>
    </row>
    <row r="27154" spans="4:22" x14ac:dyDescent="0.25">
      <c r="D27154" s="27"/>
      <c r="V27154" s="17"/>
    </row>
    <row r="27155" spans="4:22" x14ac:dyDescent="0.25">
      <c r="D27155" s="27"/>
      <c r="V27155" s="17"/>
    </row>
    <row r="27156" spans="4:22" x14ac:dyDescent="0.25">
      <c r="D27156" s="27"/>
      <c r="V27156" s="17"/>
    </row>
    <row r="27157" spans="4:22" x14ac:dyDescent="0.25">
      <c r="D27157" s="27"/>
      <c r="V27157" s="17"/>
    </row>
    <row r="27158" spans="4:22" x14ac:dyDescent="0.25">
      <c r="D27158" s="27"/>
      <c r="V27158" s="17"/>
    </row>
    <row r="27159" spans="4:22" x14ac:dyDescent="0.25">
      <c r="D27159" s="27"/>
      <c r="V27159" s="17"/>
    </row>
    <row r="27160" spans="4:22" x14ac:dyDescent="0.25">
      <c r="D27160" s="27"/>
      <c r="V27160" s="17"/>
    </row>
    <row r="27161" spans="4:22" x14ac:dyDescent="0.25">
      <c r="D27161" s="27"/>
      <c r="V27161" s="17"/>
    </row>
    <row r="27162" spans="4:22" x14ac:dyDescent="0.25">
      <c r="D27162" s="27"/>
      <c r="V27162" s="17"/>
    </row>
    <row r="27163" spans="4:22" x14ac:dyDescent="0.25">
      <c r="D27163" s="27"/>
      <c r="V27163" s="17"/>
    </row>
    <row r="27164" spans="4:22" x14ac:dyDescent="0.25">
      <c r="D27164" s="27"/>
      <c r="V27164" s="17"/>
    </row>
    <row r="27165" spans="4:22" x14ac:dyDescent="0.25">
      <c r="D27165" s="27"/>
      <c r="V27165" s="17"/>
    </row>
    <row r="27166" spans="4:22" x14ac:dyDescent="0.25">
      <c r="D27166" s="27"/>
      <c r="V27166" s="17"/>
    </row>
    <row r="27167" spans="4:22" x14ac:dyDescent="0.25">
      <c r="D27167" s="27"/>
      <c r="V27167" s="17"/>
    </row>
    <row r="27168" spans="4:22" x14ac:dyDescent="0.25">
      <c r="D27168" s="27"/>
      <c r="V27168" s="17"/>
    </row>
    <row r="27169" spans="4:22" x14ac:dyDescent="0.25">
      <c r="D27169" s="27"/>
      <c r="V27169" s="17"/>
    </row>
    <row r="27170" spans="4:22" x14ac:dyDescent="0.25">
      <c r="D27170" s="27"/>
      <c r="V27170" s="17"/>
    </row>
    <row r="27171" spans="4:22" x14ac:dyDescent="0.25">
      <c r="D27171" s="27"/>
      <c r="V27171" s="17"/>
    </row>
    <row r="27172" spans="4:22" x14ac:dyDescent="0.25">
      <c r="D27172" s="27"/>
      <c r="V27172" s="17"/>
    </row>
    <row r="27173" spans="4:22" x14ac:dyDescent="0.25">
      <c r="D27173" s="27"/>
      <c r="V27173" s="17"/>
    </row>
    <row r="27174" spans="4:22" x14ac:dyDescent="0.25">
      <c r="D27174" s="27"/>
      <c r="V27174" s="17"/>
    </row>
    <row r="27175" spans="4:22" x14ac:dyDescent="0.25">
      <c r="D27175" s="27"/>
      <c r="V27175" s="17"/>
    </row>
    <row r="27176" spans="4:22" x14ac:dyDescent="0.25">
      <c r="D27176" s="27"/>
      <c r="V27176" s="17"/>
    </row>
    <row r="27177" spans="4:22" x14ac:dyDescent="0.25">
      <c r="D27177" s="27"/>
      <c r="V27177" s="17"/>
    </row>
    <row r="27178" spans="4:22" x14ac:dyDescent="0.25">
      <c r="D27178" s="27"/>
      <c r="V27178" s="17"/>
    </row>
    <row r="27179" spans="4:22" x14ac:dyDescent="0.25">
      <c r="D27179" s="27"/>
      <c r="V27179" s="17"/>
    </row>
    <row r="27180" spans="4:22" x14ac:dyDescent="0.25">
      <c r="D27180" s="27"/>
      <c r="V27180" s="17"/>
    </row>
    <row r="27181" spans="4:22" x14ac:dyDescent="0.25">
      <c r="D27181" s="27"/>
      <c r="V27181" s="17"/>
    </row>
    <row r="27182" spans="4:22" x14ac:dyDescent="0.25">
      <c r="D27182" s="27"/>
      <c r="V27182" s="17"/>
    </row>
    <row r="27183" spans="4:22" x14ac:dyDescent="0.25">
      <c r="D27183" s="27"/>
      <c r="V27183" s="17"/>
    </row>
    <row r="27184" spans="4:22" x14ac:dyDescent="0.25">
      <c r="D27184" s="27"/>
      <c r="V27184" s="17"/>
    </row>
    <row r="27185" spans="4:22" x14ac:dyDescent="0.25">
      <c r="D27185" s="27"/>
      <c r="V27185" s="17"/>
    </row>
    <row r="27186" spans="4:22" x14ac:dyDescent="0.25">
      <c r="D27186" s="27"/>
      <c r="V27186" s="17"/>
    </row>
    <row r="27187" spans="4:22" x14ac:dyDescent="0.25">
      <c r="D27187" s="27"/>
      <c r="V27187" s="17"/>
    </row>
    <row r="27188" spans="4:22" x14ac:dyDescent="0.25">
      <c r="D27188" s="27"/>
      <c r="V27188" s="17"/>
    </row>
    <row r="27189" spans="4:22" x14ac:dyDescent="0.25">
      <c r="D27189" s="27"/>
      <c r="V27189" s="17"/>
    </row>
    <row r="27190" spans="4:22" x14ac:dyDescent="0.25">
      <c r="D27190" s="27"/>
      <c r="V27190" s="17"/>
    </row>
    <row r="27191" spans="4:22" x14ac:dyDescent="0.25">
      <c r="D27191" s="27"/>
      <c r="V27191" s="17"/>
    </row>
    <row r="27192" spans="4:22" x14ac:dyDescent="0.25">
      <c r="D27192" s="27"/>
      <c r="V27192" s="17"/>
    </row>
    <row r="27193" spans="4:22" x14ac:dyDescent="0.25">
      <c r="D27193" s="27"/>
      <c r="V27193" s="17"/>
    </row>
    <row r="27194" spans="4:22" x14ac:dyDescent="0.25">
      <c r="D27194" s="27"/>
      <c r="V27194" s="17"/>
    </row>
    <row r="27195" spans="4:22" x14ac:dyDescent="0.25">
      <c r="D27195" s="27"/>
      <c r="V27195" s="17"/>
    </row>
    <row r="27196" spans="4:22" x14ac:dyDescent="0.25">
      <c r="D27196" s="27"/>
      <c r="V27196" s="17"/>
    </row>
    <row r="27197" spans="4:22" x14ac:dyDescent="0.25">
      <c r="D27197" s="27"/>
      <c r="V27197" s="17"/>
    </row>
    <row r="27198" spans="4:22" x14ac:dyDescent="0.25">
      <c r="D27198" s="27"/>
      <c r="V27198" s="17"/>
    </row>
    <row r="27199" spans="4:22" x14ac:dyDescent="0.25">
      <c r="D27199" s="27"/>
      <c r="V27199" s="17"/>
    </row>
    <row r="27200" spans="4:22" x14ac:dyDescent="0.25">
      <c r="D27200" s="27"/>
      <c r="V27200" s="17"/>
    </row>
    <row r="27201" spans="4:22" x14ac:dyDescent="0.25">
      <c r="D27201" s="27"/>
      <c r="V27201" s="17"/>
    </row>
    <row r="27202" spans="4:22" x14ac:dyDescent="0.25">
      <c r="D27202" s="27"/>
      <c r="V27202" s="17"/>
    </row>
    <row r="27203" spans="4:22" x14ac:dyDescent="0.25">
      <c r="D27203" s="27"/>
      <c r="V27203" s="17"/>
    </row>
    <row r="27204" spans="4:22" x14ac:dyDescent="0.25">
      <c r="D27204" s="27"/>
      <c r="V27204" s="17"/>
    </row>
    <row r="27205" spans="4:22" x14ac:dyDescent="0.25">
      <c r="D27205" s="27"/>
      <c r="V27205" s="17"/>
    </row>
    <row r="27206" spans="4:22" x14ac:dyDescent="0.25">
      <c r="D27206" s="27"/>
      <c r="V27206" s="17"/>
    </row>
    <row r="27207" spans="4:22" x14ac:dyDescent="0.25">
      <c r="D27207" s="27"/>
      <c r="V27207" s="17"/>
    </row>
    <row r="27208" spans="4:22" x14ac:dyDescent="0.25">
      <c r="D27208" s="27"/>
      <c r="V27208" s="17"/>
    </row>
    <row r="27209" spans="4:22" x14ac:dyDescent="0.25">
      <c r="D27209" s="27"/>
      <c r="V27209" s="17"/>
    </row>
    <row r="27210" spans="4:22" x14ac:dyDescent="0.25">
      <c r="D27210" s="27"/>
      <c r="V27210" s="17"/>
    </row>
    <row r="27211" spans="4:22" x14ac:dyDescent="0.25">
      <c r="D27211" s="27"/>
      <c r="V27211" s="17"/>
    </row>
    <row r="27212" spans="4:22" x14ac:dyDescent="0.25">
      <c r="D27212" s="27"/>
      <c r="V27212" s="17"/>
    </row>
    <row r="27213" spans="4:22" x14ac:dyDescent="0.25">
      <c r="D27213" s="27"/>
      <c r="V27213" s="17"/>
    </row>
    <row r="27214" spans="4:22" x14ac:dyDescent="0.25">
      <c r="D27214" s="27"/>
      <c r="V27214" s="17"/>
    </row>
    <row r="27215" spans="4:22" x14ac:dyDescent="0.25">
      <c r="D27215" s="27"/>
      <c r="V27215" s="17"/>
    </row>
    <row r="27216" spans="4:22" x14ac:dyDescent="0.25">
      <c r="D27216" s="27"/>
      <c r="V27216" s="17"/>
    </row>
    <row r="27217" spans="4:22" x14ac:dyDescent="0.25">
      <c r="D27217" s="27"/>
      <c r="V27217" s="17"/>
    </row>
    <row r="27218" spans="4:22" x14ac:dyDescent="0.25">
      <c r="D27218" s="27"/>
      <c r="V27218" s="17"/>
    </row>
    <row r="27219" spans="4:22" x14ac:dyDescent="0.25">
      <c r="D27219" s="27"/>
      <c r="V27219" s="17"/>
    </row>
    <row r="27220" spans="4:22" x14ac:dyDescent="0.25">
      <c r="D27220" s="27"/>
      <c r="V27220" s="17"/>
    </row>
    <row r="27221" spans="4:22" x14ac:dyDescent="0.25">
      <c r="D27221" s="27"/>
      <c r="V27221" s="17"/>
    </row>
    <row r="27222" spans="4:22" x14ac:dyDescent="0.25">
      <c r="D27222" s="27"/>
      <c r="V27222" s="17"/>
    </row>
    <row r="27223" spans="4:22" x14ac:dyDescent="0.25">
      <c r="D27223" s="27"/>
      <c r="V27223" s="17"/>
    </row>
    <row r="27224" spans="4:22" x14ac:dyDescent="0.25">
      <c r="D27224" s="27"/>
      <c r="V27224" s="17"/>
    </row>
    <row r="27225" spans="4:22" x14ac:dyDescent="0.25">
      <c r="D27225" s="27"/>
      <c r="V27225" s="17"/>
    </row>
    <row r="27226" spans="4:22" x14ac:dyDescent="0.25">
      <c r="D27226" s="27"/>
      <c r="V27226" s="17"/>
    </row>
    <row r="27227" spans="4:22" x14ac:dyDescent="0.25">
      <c r="D27227" s="27"/>
      <c r="V27227" s="17"/>
    </row>
    <row r="27228" spans="4:22" x14ac:dyDescent="0.25">
      <c r="D27228" s="27"/>
      <c r="V27228" s="17"/>
    </row>
    <row r="27229" spans="4:22" x14ac:dyDescent="0.25">
      <c r="D27229" s="27"/>
      <c r="V27229" s="17"/>
    </row>
    <row r="27230" spans="4:22" x14ac:dyDescent="0.25">
      <c r="D27230" s="27"/>
      <c r="V27230" s="17"/>
    </row>
    <row r="27231" spans="4:22" x14ac:dyDescent="0.25">
      <c r="D27231" s="27"/>
      <c r="V27231" s="17"/>
    </row>
    <row r="27232" spans="4:22" x14ac:dyDescent="0.25">
      <c r="D27232" s="27"/>
      <c r="V27232" s="17"/>
    </row>
    <row r="27233" spans="4:22" x14ac:dyDescent="0.25">
      <c r="D27233" s="27"/>
      <c r="V27233" s="17"/>
    </row>
    <row r="27234" spans="4:22" x14ac:dyDescent="0.25">
      <c r="D27234" s="27"/>
      <c r="V27234" s="17"/>
    </row>
    <row r="27235" spans="4:22" x14ac:dyDescent="0.25">
      <c r="D27235" s="27"/>
      <c r="V27235" s="17"/>
    </row>
    <row r="27236" spans="4:22" x14ac:dyDescent="0.25">
      <c r="D27236" s="27"/>
      <c r="V27236" s="17"/>
    </row>
    <row r="27237" spans="4:22" x14ac:dyDescent="0.25">
      <c r="D27237" s="27"/>
      <c r="V27237" s="17"/>
    </row>
    <row r="27238" spans="4:22" x14ac:dyDescent="0.25">
      <c r="D27238" s="27"/>
      <c r="V27238" s="17"/>
    </row>
    <row r="27239" spans="4:22" x14ac:dyDescent="0.25">
      <c r="D27239" s="27"/>
      <c r="V27239" s="17"/>
    </row>
    <row r="27240" spans="4:22" x14ac:dyDescent="0.25">
      <c r="D27240" s="27"/>
      <c r="V27240" s="17"/>
    </row>
    <row r="27241" spans="4:22" x14ac:dyDescent="0.25">
      <c r="D27241" s="27"/>
      <c r="V27241" s="17"/>
    </row>
    <row r="27242" spans="4:22" x14ac:dyDescent="0.25">
      <c r="D27242" s="27"/>
      <c r="V27242" s="17"/>
    </row>
    <row r="27243" spans="4:22" x14ac:dyDescent="0.25">
      <c r="D27243" s="27"/>
      <c r="V27243" s="17"/>
    </row>
    <row r="27244" spans="4:22" x14ac:dyDescent="0.25">
      <c r="D27244" s="27"/>
      <c r="V27244" s="17"/>
    </row>
    <row r="27245" spans="4:22" x14ac:dyDescent="0.25">
      <c r="D27245" s="27"/>
      <c r="V27245" s="17"/>
    </row>
    <row r="27246" spans="4:22" x14ac:dyDescent="0.25">
      <c r="D27246" s="27"/>
      <c r="V27246" s="17"/>
    </row>
    <row r="27247" spans="4:22" x14ac:dyDescent="0.25">
      <c r="D27247" s="27"/>
      <c r="V27247" s="17"/>
    </row>
    <row r="27248" spans="4:22" x14ac:dyDescent="0.25">
      <c r="D27248" s="27"/>
      <c r="V27248" s="17"/>
    </row>
    <row r="27249" spans="4:22" x14ac:dyDescent="0.25">
      <c r="D27249" s="27"/>
      <c r="V27249" s="17"/>
    </row>
    <row r="27250" spans="4:22" x14ac:dyDescent="0.25">
      <c r="D27250" s="27"/>
      <c r="V27250" s="17"/>
    </row>
    <row r="27251" spans="4:22" x14ac:dyDescent="0.25">
      <c r="D27251" s="27"/>
      <c r="V27251" s="17"/>
    </row>
    <row r="27252" spans="4:22" x14ac:dyDescent="0.25">
      <c r="D27252" s="27"/>
      <c r="V27252" s="17"/>
    </row>
    <row r="27253" spans="4:22" x14ac:dyDescent="0.25">
      <c r="D27253" s="27"/>
      <c r="V27253" s="17"/>
    </row>
    <row r="27254" spans="4:22" x14ac:dyDescent="0.25">
      <c r="D27254" s="27"/>
      <c r="V27254" s="17"/>
    </row>
    <row r="27255" spans="4:22" x14ac:dyDescent="0.25">
      <c r="D27255" s="27"/>
      <c r="V27255" s="17"/>
    </row>
    <row r="27256" spans="4:22" x14ac:dyDescent="0.25">
      <c r="D27256" s="27"/>
      <c r="V27256" s="17"/>
    </row>
    <row r="27257" spans="4:22" x14ac:dyDescent="0.25">
      <c r="D27257" s="27"/>
      <c r="V27257" s="17"/>
    </row>
    <row r="27258" spans="4:22" x14ac:dyDescent="0.25">
      <c r="D27258" s="27"/>
      <c r="V27258" s="17"/>
    </row>
    <row r="27259" spans="4:22" x14ac:dyDescent="0.25">
      <c r="D27259" s="27"/>
      <c r="V27259" s="17"/>
    </row>
    <row r="27260" spans="4:22" x14ac:dyDescent="0.25">
      <c r="D27260" s="27"/>
      <c r="V27260" s="17"/>
    </row>
    <row r="27261" spans="4:22" x14ac:dyDescent="0.25">
      <c r="D27261" s="27"/>
      <c r="V27261" s="17"/>
    </row>
    <row r="27262" spans="4:22" x14ac:dyDescent="0.25">
      <c r="D27262" s="27"/>
      <c r="V27262" s="17"/>
    </row>
    <row r="27263" spans="4:22" x14ac:dyDescent="0.25">
      <c r="D27263" s="27"/>
      <c r="V27263" s="17"/>
    </row>
    <row r="27264" spans="4:22" x14ac:dyDescent="0.25">
      <c r="D27264" s="27"/>
      <c r="V27264" s="17"/>
    </row>
    <row r="27265" spans="4:22" x14ac:dyDescent="0.25">
      <c r="D27265" s="27"/>
      <c r="V27265" s="17"/>
    </row>
    <row r="27266" spans="4:22" x14ac:dyDescent="0.25">
      <c r="D27266" s="27"/>
      <c r="V27266" s="17"/>
    </row>
    <row r="27267" spans="4:22" x14ac:dyDescent="0.25">
      <c r="D27267" s="27"/>
      <c r="V27267" s="17"/>
    </row>
    <row r="27268" spans="4:22" x14ac:dyDescent="0.25">
      <c r="D27268" s="27"/>
      <c r="V27268" s="17"/>
    </row>
    <row r="27269" spans="4:22" x14ac:dyDescent="0.25">
      <c r="D27269" s="27"/>
      <c r="V27269" s="17"/>
    </row>
    <row r="27270" spans="4:22" x14ac:dyDescent="0.25">
      <c r="D27270" s="27"/>
      <c r="V27270" s="17"/>
    </row>
    <row r="27271" spans="4:22" x14ac:dyDescent="0.25">
      <c r="D27271" s="27"/>
      <c r="V27271" s="17"/>
    </row>
    <row r="27272" spans="4:22" x14ac:dyDescent="0.25">
      <c r="D27272" s="27"/>
      <c r="V27272" s="17"/>
    </row>
    <row r="27273" spans="4:22" x14ac:dyDescent="0.25">
      <c r="D27273" s="27"/>
      <c r="V27273" s="17"/>
    </row>
    <row r="27274" spans="4:22" x14ac:dyDescent="0.25">
      <c r="D27274" s="27"/>
      <c r="V27274" s="17"/>
    </row>
    <row r="27275" spans="4:22" x14ac:dyDescent="0.25">
      <c r="D27275" s="27"/>
      <c r="V27275" s="17"/>
    </row>
    <row r="27276" spans="4:22" x14ac:dyDescent="0.25">
      <c r="D27276" s="27"/>
      <c r="V27276" s="17"/>
    </row>
    <row r="27277" spans="4:22" x14ac:dyDescent="0.25">
      <c r="D27277" s="27"/>
      <c r="V27277" s="17"/>
    </row>
    <row r="27278" spans="4:22" x14ac:dyDescent="0.25">
      <c r="D27278" s="27"/>
      <c r="V27278" s="17"/>
    </row>
    <row r="27279" spans="4:22" x14ac:dyDescent="0.25">
      <c r="D27279" s="27"/>
      <c r="V27279" s="17"/>
    </row>
    <row r="27280" spans="4:22" x14ac:dyDescent="0.25">
      <c r="D27280" s="27"/>
      <c r="V27280" s="17"/>
    </row>
    <row r="27281" spans="4:22" x14ac:dyDescent="0.25">
      <c r="D27281" s="27"/>
      <c r="V27281" s="17"/>
    </row>
    <row r="27282" spans="4:22" x14ac:dyDescent="0.25">
      <c r="D27282" s="27"/>
      <c r="V27282" s="17"/>
    </row>
    <row r="27283" spans="4:22" x14ac:dyDescent="0.25">
      <c r="D27283" s="27"/>
      <c r="V27283" s="17"/>
    </row>
    <row r="27284" spans="4:22" x14ac:dyDescent="0.25">
      <c r="D27284" s="27"/>
      <c r="V27284" s="17"/>
    </row>
    <row r="27285" spans="4:22" x14ac:dyDescent="0.25">
      <c r="D27285" s="27"/>
      <c r="V27285" s="17"/>
    </row>
    <row r="27286" spans="4:22" x14ac:dyDescent="0.25">
      <c r="D27286" s="27"/>
      <c r="V27286" s="17"/>
    </row>
    <row r="27287" spans="4:22" x14ac:dyDescent="0.25">
      <c r="D27287" s="27"/>
      <c r="V27287" s="17"/>
    </row>
    <row r="27288" spans="4:22" x14ac:dyDescent="0.25">
      <c r="D27288" s="27"/>
      <c r="V27288" s="17"/>
    </row>
    <row r="27289" spans="4:22" x14ac:dyDescent="0.25">
      <c r="D27289" s="27"/>
      <c r="V27289" s="17"/>
    </row>
    <row r="27290" spans="4:22" x14ac:dyDescent="0.25">
      <c r="D27290" s="27"/>
      <c r="V27290" s="17"/>
    </row>
    <row r="27291" spans="4:22" x14ac:dyDescent="0.25">
      <c r="D27291" s="27"/>
      <c r="V27291" s="17"/>
    </row>
    <row r="27292" spans="4:22" x14ac:dyDescent="0.25">
      <c r="D27292" s="27"/>
      <c r="V27292" s="17"/>
    </row>
    <row r="27293" spans="4:22" x14ac:dyDescent="0.25">
      <c r="D27293" s="27"/>
      <c r="V27293" s="17"/>
    </row>
    <row r="27294" spans="4:22" x14ac:dyDescent="0.25">
      <c r="D27294" s="27"/>
      <c r="V27294" s="17"/>
    </row>
    <row r="27295" spans="4:22" x14ac:dyDescent="0.25">
      <c r="D27295" s="27"/>
      <c r="V27295" s="17"/>
    </row>
    <row r="27296" spans="4:22" x14ac:dyDescent="0.25">
      <c r="D27296" s="27"/>
      <c r="V27296" s="17"/>
    </row>
    <row r="27297" spans="4:22" x14ac:dyDescent="0.25">
      <c r="D27297" s="27"/>
      <c r="V27297" s="17"/>
    </row>
    <row r="27298" spans="4:22" x14ac:dyDescent="0.25">
      <c r="D27298" s="27"/>
      <c r="V27298" s="17"/>
    </row>
    <row r="27299" spans="4:22" x14ac:dyDescent="0.25">
      <c r="D27299" s="27"/>
      <c r="V27299" s="17"/>
    </row>
    <row r="27300" spans="4:22" x14ac:dyDescent="0.25">
      <c r="D27300" s="27"/>
      <c r="V27300" s="17"/>
    </row>
    <row r="27301" spans="4:22" x14ac:dyDescent="0.25">
      <c r="D27301" s="27"/>
      <c r="V27301" s="17"/>
    </row>
    <row r="27302" spans="4:22" x14ac:dyDescent="0.25">
      <c r="D27302" s="27"/>
      <c r="V27302" s="17"/>
    </row>
    <row r="27303" spans="4:22" x14ac:dyDescent="0.25">
      <c r="D27303" s="27"/>
      <c r="V27303" s="17"/>
    </row>
    <row r="27304" spans="4:22" x14ac:dyDescent="0.25">
      <c r="D27304" s="27"/>
      <c r="V27304" s="17"/>
    </row>
    <row r="27305" spans="4:22" x14ac:dyDescent="0.25">
      <c r="D27305" s="27"/>
      <c r="V27305" s="17"/>
    </row>
    <row r="27306" spans="4:22" x14ac:dyDescent="0.25">
      <c r="D27306" s="27"/>
      <c r="V27306" s="17"/>
    </row>
    <row r="27307" spans="4:22" x14ac:dyDescent="0.25">
      <c r="D27307" s="27"/>
      <c r="V27307" s="17"/>
    </row>
    <row r="27308" spans="4:22" x14ac:dyDescent="0.25">
      <c r="D27308" s="27"/>
      <c r="V27308" s="17"/>
    </row>
    <row r="27309" spans="4:22" x14ac:dyDescent="0.25">
      <c r="D27309" s="27"/>
      <c r="V27309" s="17"/>
    </row>
    <row r="27310" spans="4:22" x14ac:dyDescent="0.25">
      <c r="D27310" s="27"/>
      <c r="V27310" s="17"/>
    </row>
    <row r="27311" spans="4:22" x14ac:dyDescent="0.25">
      <c r="D27311" s="27"/>
      <c r="V27311" s="17"/>
    </row>
    <row r="27312" spans="4:22" x14ac:dyDescent="0.25">
      <c r="D27312" s="27"/>
      <c r="V27312" s="17"/>
    </row>
    <row r="27313" spans="4:22" x14ac:dyDescent="0.25">
      <c r="D27313" s="27"/>
      <c r="V27313" s="17"/>
    </row>
    <row r="27314" spans="4:22" x14ac:dyDescent="0.25">
      <c r="D27314" s="27"/>
      <c r="V27314" s="17"/>
    </row>
    <row r="27315" spans="4:22" x14ac:dyDescent="0.25">
      <c r="D27315" s="27"/>
      <c r="V27315" s="17"/>
    </row>
    <row r="27316" spans="4:22" x14ac:dyDescent="0.25">
      <c r="D27316" s="27"/>
      <c r="V27316" s="17"/>
    </row>
    <row r="27317" spans="4:22" x14ac:dyDescent="0.25">
      <c r="D27317" s="27"/>
      <c r="V27317" s="17"/>
    </row>
    <row r="27318" spans="4:22" x14ac:dyDescent="0.25">
      <c r="D27318" s="27"/>
      <c r="V27318" s="17"/>
    </row>
    <row r="27319" spans="4:22" x14ac:dyDescent="0.25">
      <c r="D27319" s="27"/>
      <c r="V27319" s="17"/>
    </row>
    <row r="27320" spans="4:22" x14ac:dyDescent="0.25">
      <c r="D27320" s="27"/>
      <c r="V27320" s="17"/>
    </row>
    <row r="27321" spans="4:22" x14ac:dyDescent="0.25">
      <c r="D27321" s="27"/>
      <c r="V27321" s="17"/>
    </row>
    <row r="27322" spans="4:22" x14ac:dyDescent="0.25">
      <c r="D27322" s="27"/>
      <c r="V27322" s="17"/>
    </row>
    <row r="27323" spans="4:22" x14ac:dyDescent="0.25">
      <c r="D27323" s="27"/>
      <c r="V27323" s="17"/>
    </row>
    <row r="27324" spans="4:22" x14ac:dyDescent="0.25">
      <c r="D27324" s="27"/>
      <c r="V27324" s="17"/>
    </row>
    <row r="27325" spans="4:22" x14ac:dyDescent="0.25">
      <c r="D27325" s="27"/>
      <c r="V27325" s="17"/>
    </row>
    <row r="27326" spans="4:22" x14ac:dyDescent="0.25">
      <c r="D27326" s="27"/>
      <c r="V27326" s="17"/>
    </row>
    <row r="27327" spans="4:22" x14ac:dyDescent="0.25">
      <c r="D27327" s="27"/>
      <c r="V27327" s="17"/>
    </row>
    <row r="27328" spans="4:22" x14ac:dyDescent="0.25">
      <c r="D27328" s="27"/>
      <c r="V27328" s="17"/>
    </row>
    <row r="27329" spans="4:22" x14ac:dyDescent="0.25">
      <c r="D27329" s="27"/>
      <c r="V27329" s="17"/>
    </row>
    <row r="27330" spans="4:22" x14ac:dyDescent="0.25">
      <c r="D27330" s="27"/>
      <c r="V27330" s="17"/>
    </row>
    <row r="27331" spans="4:22" x14ac:dyDescent="0.25">
      <c r="D27331" s="27"/>
      <c r="V27331" s="17"/>
    </row>
    <row r="27332" spans="4:22" x14ac:dyDescent="0.25">
      <c r="D27332" s="27"/>
      <c r="V27332" s="17"/>
    </row>
    <row r="27333" spans="4:22" x14ac:dyDescent="0.25">
      <c r="D27333" s="27"/>
      <c r="V27333" s="17"/>
    </row>
    <row r="27334" spans="4:22" x14ac:dyDescent="0.25">
      <c r="D27334" s="27"/>
      <c r="V27334" s="17"/>
    </row>
    <row r="27335" spans="4:22" x14ac:dyDescent="0.25">
      <c r="D27335" s="27"/>
      <c r="V27335" s="17"/>
    </row>
    <row r="27336" spans="4:22" x14ac:dyDescent="0.25">
      <c r="D27336" s="27"/>
      <c r="V27336" s="17"/>
    </row>
    <row r="27337" spans="4:22" x14ac:dyDescent="0.25">
      <c r="D27337" s="27"/>
      <c r="V27337" s="17"/>
    </row>
    <row r="27338" spans="4:22" x14ac:dyDescent="0.25">
      <c r="D27338" s="27"/>
      <c r="V27338" s="17"/>
    </row>
    <row r="27339" spans="4:22" x14ac:dyDescent="0.25">
      <c r="D27339" s="27"/>
      <c r="V27339" s="17"/>
    </row>
    <row r="27340" spans="4:22" x14ac:dyDescent="0.25">
      <c r="D27340" s="27"/>
      <c r="V27340" s="17"/>
    </row>
    <row r="27341" spans="4:22" x14ac:dyDescent="0.25">
      <c r="D27341" s="27"/>
      <c r="V27341" s="17"/>
    </row>
    <row r="27342" spans="4:22" x14ac:dyDescent="0.25">
      <c r="D27342" s="27"/>
      <c r="V27342" s="17"/>
    </row>
    <row r="27343" spans="4:22" x14ac:dyDescent="0.25">
      <c r="D27343" s="27"/>
      <c r="V27343" s="17"/>
    </row>
    <row r="27344" spans="4:22" x14ac:dyDescent="0.25">
      <c r="D27344" s="27"/>
      <c r="V27344" s="17"/>
    </row>
    <row r="27345" spans="4:22" x14ac:dyDescent="0.25">
      <c r="D27345" s="27"/>
      <c r="V27345" s="17"/>
    </row>
    <row r="27346" spans="4:22" x14ac:dyDescent="0.25">
      <c r="D27346" s="27"/>
      <c r="V27346" s="17"/>
    </row>
    <row r="27347" spans="4:22" x14ac:dyDescent="0.25">
      <c r="D27347" s="27"/>
      <c r="V27347" s="17"/>
    </row>
    <row r="27348" spans="4:22" x14ac:dyDescent="0.25">
      <c r="D27348" s="27"/>
      <c r="V27348" s="17"/>
    </row>
    <row r="27349" spans="4:22" x14ac:dyDescent="0.25">
      <c r="D27349" s="27"/>
      <c r="V27349" s="17"/>
    </row>
    <row r="27350" spans="4:22" x14ac:dyDescent="0.25">
      <c r="D27350" s="27"/>
      <c r="V27350" s="17"/>
    </row>
    <row r="27351" spans="4:22" x14ac:dyDescent="0.25">
      <c r="D27351" s="27"/>
      <c r="V27351" s="17"/>
    </row>
    <row r="27352" spans="4:22" x14ac:dyDescent="0.25">
      <c r="D27352" s="27"/>
      <c r="V27352" s="17"/>
    </row>
    <row r="27353" spans="4:22" x14ac:dyDescent="0.25">
      <c r="D27353" s="27"/>
      <c r="V27353" s="17"/>
    </row>
    <row r="27354" spans="4:22" x14ac:dyDescent="0.25">
      <c r="D27354" s="27"/>
      <c r="V27354" s="17"/>
    </row>
    <row r="27355" spans="4:22" x14ac:dyDescent="0.25">
      <c r="D27355" s="27"/>
      <c r="V27355" s="17"/>
    </row>
    <row r="27356" spans="4:22" x14ac:dyDescent="0.25">
      <c r="D27356" s="27"/>
      <c r="V27356" s="17"/>
    </row>
    <row r="27357" spans="4:22" x14ac:dyDescent="0.25">
      <c r="D27357" s="27"/>
      <c r="V27357" s="17"/>
    </row>
    <row r="27358" spans="4:22" x14ac:dyDescent="0.25">
      <c r="D27358" s="27"/>
      <c r="V27358" s="17"/>
    </row>
    <row r="27359" spans="4:22" x14ac:dyDescent="0.25">
      <c r="D27359" s="27"/>
      <c r="V27359" s="17"/>
    </row>
    <row r="27360" spans="4:22" x14ac:dyDescent="0.25">
      <c r="D27360" s="27"/>
      <c r="V27360" s="17"/>
    </row>
    <row r="27361" spans="4:22" x14ac:dyDescent="0.25">
      <c r="D27361" s="27"/>
      <c r="V27361" s="17"/>
    </row>
    <row r="27362" spans="4:22" x14ac:dyDescent="0.25">
      <c r="D27362" s="27"/>
      <c r="V27362" s="17"/>
    </row>
    <row r="27363" spans="4:22" x14ac:dyDescent="0.25">
      <c r="D27363" s="27"/>
      <c r="V27363" s="17"/>
    </row>
    <row r="27364" spans="4:22" x14ac:dyDescent="0.25">
      <c r="D27364" s="27"/>
      <c r="V27364" s="17"/>
    </row>
    <row r="27365" spans="4:22" x14ac:dyDescent="0.25">
      <c r="D27365" s="27"/>
      <c r="V27365" s="17"/>
    </row>
    <row r="27366" spans="4:22" x14ac:dyDescent="0.25">
      <c r="D27366" s="27"/>
      <c r="V27366" s="17"/>
    </row>
    <row r="27367" spans="4:22" x14ac:dyDescent="0.25">
      <c r="D27367" s="27"/>
      <c r="V27367" s="17"/>
    </row>
    <row r="27368" spans="4:22" x14ac:dyDescent="0.25">
      <c r="D27368" s="27"/>
      <c r="V27368" s="17"/>
    </row>
    <row r="27369" spans="4:22" x14ac:dyDescent="0.25">
      <c r="D27369" s="27"/>
      <c r="V27369" s="17"/>
    </row>
    <row r="27370" spans="4:22" x14ac:dyDescent="0.25">
      <c r="D27370" s="27"/>
      <c r="V27370" s="17"/>
    </row>
    <row r="27371" spans="4:22" x14ac:dyDescent="0.25">
      <c r="D27371" s="27"/>
      <c r="V27371" s="17"/>
    </row>
    <row r="27372" spans="4:22" x14ac:dyDescent="0.25">
      <c r="D27372" s="27"/>
      <c r="V27372" s="17"/>
    </row>
    <row r="27373" spans="4:22" x14ac:dyDescent="0.25">
      <c r="D27373" s="27"/>
      <c r="V27373" s="17"/>
    </row>
    <row r="27374" spans="4:22" x14ac:dyDescent="0.25">
      <c r="D27374" s="27"/>
      <c r="V27374" s="17"/>
    </row>
    <row r="27375" spans="4:22" x14ac:dyDescent="0.25">
      <c r="D27375" s="27"/>
      <c r="V27375" s="17"/>
    </row>
    <row r="27376" spans="4:22" x14ac:dyDescent="0.25">
      <c r="D27376" s="27"/>
      <c r="V27376" s="17"/>
    </row>
    <row r="27377" spans="4:22" x14ac:dyDescent="0.25">
      <c r="D27377" s="27"/>
      <c r="V27377" s="17"/>
    </row>
    <row r="27378" spans="4:22" x14ac:dyDescent="0.25">
      <c r="D27378" s="27"/>
      <c r="V27378" s="17"/>
    </row>
    <row r="27379" spans="4:22" x14ac:dyDescent="0.25">
      <c r="D27379" s="27"/>
      <c r="V27379" s="17"/>
    </row>
    <row r="27380" spans="4:22" x14ac:dyDescent="0.25">
      <c r="D27380" s="27"/>
      <c r="V27380" s="17"/>
    </row>
    <row r="27381" spans="4:22" x14ac:dyDescent="0.25">
      <c r="D27381" s="27"/>
      <c r="V27381" s="17"/>
    </row>
    <row r="27382" spans="4:22" x14ac:dyDescent="0.25">
      <c r="D27382" s="27"/>
      <c r="V27382" s="17"/>
    </row>
    <row r="27383" spans="4:22" x14ac:dyDescent="0.25">
      <c r="D27383" s="27"/>
      <c r="V27383" s="17"/>
    </row>
    <row r="27384" spans="4:22" x14ac:dyDescent="0.25">
      <c r="D27384" s="27"/>
      <c r="V27384" s="17"/>
    </row>
    <row r="27385" spans="4:22" x14ac:dyDescent="0.25">
      <c r="D27385" s="27"/>
      <c r="V27385" s="17"/>
    </row>
    <row r="27386" spans="4:22" x14ac:dyDescent="0.25">
      <c r="D27386" s="27"/>
      <c r="V27386" s="17"/>
    </row>
    <row r="27387" spans="4:22" x14ac:dyDescent="0.25">
      <c r="D27387" s="27"/>
      <c r="V27387" s="17"/>
    </row>
    <row r="27388" spans="4:22" x14ac:dyDescent="0.25">
      <c r="D27388" s="27"/>
      <c r="V27388" s="17"/>
    </row>
    <row r="27389" spans="4:22" x14ac:dyDescent="0.25">
      <c r="D27389" s="27"/>
      <c r="V27389" s="17"/>
    </row>
    <row r="27390" spans="4:22" x14ac:dyDescent="0.25">
      <c r="D27390" s="27"/>
      <c r="V27390" s="17"/>
    </row>
    <row r="27391" spans="4:22" x14ac:dyDescent="0.25">
      <c r="D27391" s="27"/>
      <c r="V27391" s="17"/>
    </row>
    <row r="27392" spans="4:22" x14ac:dyDescent="0.25">
      <c r="D27392" s="27"/>
      <c r="V27392" s="17"/>
    </row>
    <row r="27393" spans="4:22" x14ac:dyDescent="0.25">
      <c r="D27393" s="27"/>
      <c r="V27393" s="17"/>
    </row>
    <row r="27394" spans="4:22" x14ac:dyDescent="0.25">
      <c r="D27394" s="27"/>
      <c r="V27394" s="17"/>
    </row>
    <row r="27395" spans="4:22" x14ac:dyDescent="0.25">
      <c r="D27395" s="27"/>
      <c r="V27395" s="17"/>
    </row>
    <row r="27396" spans="4:22" x14ac:dyDescent="0.25">
      <c r="D27396" s="27"/>
      <c r="V27396" s="17"/>
    </row>
    <row r="27397" spans="4:22" x14ac:dyDescent="0.25">
      <c r="D27397" s="27"/>
      <c r="V27397" s="17"/>
    </row>
    <row r="27398" spans="4:22" x14ac:dyDescent="0.25">
      <c r="D27398" s="27"/>
      <c r="V27398" s="17"/>
    </row>
    <row r="27399" spans="4:22" x14ac:dyDescent="0.25">
      <c r="D27399" s="27"/>
      <c r="V27399" s="17"/>
    </row>
    <row r="27400" spans="4:22" x14ac:dyDescent="0.25">
      <c r="D27400" s="27"/>
      <c r="V27400" s="17"/>
    </row>
    <row r="27401" spans="4:22" x14ac:dyDescent="0.25">
      <c r="D27401" s="27"/>
      <c r="V27401" s="17"/>
    </row>
    <row r="27402" spans="4:22" x14ac:dyDescent="0.25">
      <c r="D27402" s="27"/>
      <c r="V27402" s="17"/>
    </row>
    <row r="27403" spans="4:22" x14ac:dyDescent="0.25">
      <c r="D27403" s="27"/>
      <c r="V27403" s="17"/>
    </row>
    <row r="27404" spans="4:22" x14ac:dyDescent="0.25">
      <c r="D27404" s="27"/>
      <c r="V27404" s="17"/>
    </row>
    <row r="27405" spans="4:22" x14ac:dyDescent="0.25">
      <c r="D27405" s="27"/>
      <c r="V27405" s="17"/>
    </row>
    <row r="27406" spans="4:22" x14ac:dyDescent="0.25">
      <c r="D27406" s="27"/>
      <c r="V27406" s="17"/>
    </row>
    <row r="27407" spans="4:22" x14ac:dyDescent="0.25">
      <c r="D27407" s="27"/>
      <c r="V27407" s="17"/>
    </row>
    <row r="27408" spans="4:22" x14ac:dyDescent="0.25">
      <c r="D27408" s="27"/>
      <c r="V27408" s="17"/>
    </row>
    <row r="27409" spans="4:22" x14ac:dyDescent="0.25">
      <c r="D27409" s="27"/>
      <c r="V27409" s="17"/>
    </row>
    <row r="27410" spans="4:22" x14ac:dyDescent="0.25">
      <c r="D27410" s="27"/>
      <c r="V27410" s="17"/>
    </row>
    <row r="27411" spans="4:22" x14ac:dyDescent="0.25">
      <c r="D27411" s="27"/>
      <c r="V27411" s="17"/>
    </row>
    <row r="27412" spans="4:22" x14ac:dyDescent="0.25">
      <c r="D27412" s="27"/>
      <c r="V27412" s="17"/>
    </row>
    <row r="27413" spans="4:22" x14ac:dyDescent="0.25">
      <c r="D27413" s="27"/>
      <c r="V27413" s="17"/>
    </row>
    <row r="27414" spans="4:22" x14ac:dyDescent="0.25">
      <c r="D27414" s="27"/>
      <c r="V27414" s="17"/>
    </row>
    <row r="27415" spans="4:22" x14ac:dyDescent="0.25">
      <c r="D27415" s="27"/>
      <c r="V27415" s="17"/>
    </row>
    <row r="27416" spans="4:22" x14ac:dyDescent="0.25">
      <c r="D27416" s="27"/>
      <c r="V27416" s="17"/>
    </row>
    <row r="27417" spans="4:22" x14ac:dyDescent="0.25">
      <c r="D27417" s="27"/>
      <c r="V27417" s="17"/>
    </row>
    <row r="27418" spans="4:22" x14ac:dyDescent="0.25">
      <c r="D27418" s="27"/>
      <c r="V27418" s="17"/>
    </row>
    <row r="27419" spans="4:22" x14ac:dyDescent="0.25">
      <c r="D27419" s="27"/>
      <c r="V27419" s="17"/>
    </row>
    <row r="27420" spans="4:22" x14ac:dyDescent="0.25">
      <c r="D27420" s="27"/>
      <c r="V27420" s="17"/>
    </row>
    <row r="27421" spans="4:22" x14ac:dyDescent="0.25">
      <c r="D27421" s="27"/>
      <c r="V27421" s="17"/>
    </row>
    <row r="27422" spans="4:22" x14ac:dyDescent="0.25">
      <c r="D27422" s="27"/>
      <c r="V27422" s="17"/>
    </row>
    <row r="27423" spans="4:22" x14ac:dyDescent="0.25">
      <c r="D27423" s="27"/>
      <c r="V27423" s="17"/>
    </row>
    <row r="27424" spans="4:22" x14ac:dyDescent="0.25">
      <c r="D27424" s="27"/>
      <c r="V27424" s="17"/>
    </row>
    <row r="27425" spans="4:22" x14ac:dyDescent="0.25">
      <c r="D27425" s="27"/>
      <c r="V27425" s="17"/>
    </row>
    <row r="27426" spans="4:22" x14ac:dyDescent="0.25">
      <c r="D27426" s="27"/>
      <c r="V27426" s="17"/>
    </row>
    <row r="27427" spans="4:22" x14ac:dyDescent="0.25">
      <c r="D27427" s="27"/>
      <c r="V27427" s="17"/>
    </row>
    <row r="27428" spans="4:22" x14ac:dyDescent="0.25">
      <c r="D27428" s="27"/>
      <c r="V27428" s="17"/>
    </row>
    <row r="27429" spans="4:22" x14ac:dyDescent="0.25">
      <c r="D27429" s="27"/>
      <c r="V27429" s="17"/>
    </row>
    <row r="27430" spans="4:22" x14ac:dyDescent="0.25">
      <c r="D27430" s="27"/>
      <c r="V27430" s="17"/>
    </row>
    <row r="27431" spans="4:22" x14ac:dyDescent="0.25">
      <c r="D27431" s="27"/>
      <c r="V27431" s="17"/>
    </row>
    <row r="27432" spans="4:22" x14ac:dyDescent="0.25">
      <c r="D27432" s="27"/>
      <c r="V27432" s="17"/>
    </row>
    <row r="27433" spans="4:22" x14ac:dyDescent="0.25">
      <c r="D27433" s="27"/>
      <c r="V27433" s="17"/>
    </row>
    <row r="27434" spans="4:22" x14ac:dyDescent="0.25">
      <c r="D27434" s="27"/>
      <c r="V27434" s="17"/>
    </row>
    <row r="27435" spans="4:22" x14ac:dyDescent="0.25">
      <c r="D27435" s="27"/>
      <c r="V27435" s="17"/>
    </row>
    <row r="27436" spans="4:22" x14ac:dyDescent="0.25">
      <c r="D27436" s="27"/>
      <c r="V27436" s="17"/>
    </row>
    <row r="27437" spans="4:22" x14ac:dyDescent="0.25">
      <c r="D27437" s="27"/>
      <c r="V27437" s="17"/>
    </row>
    <row r="27438" spans="4:22" x14ac:dyDescent="0.25">
      <c r="D27438" s="27"/>
      <c r="V27438" s="17"/>
    </row>
    <row r="27439" spans="4:22" x14ac:dyDescent="0.25">
      <c r="D27439" s="27"/>
      <c r="V27439" s="17"/>
    </row>
    <row r="27440" spans="4:22" x14ac:dyDescent="0.25">
      <c r="D27440" s="27"/>
      <c r="V27440" s="17"/>
    </row>
    <row r="27441" spans="4:22" x14ac:dyDescent="0.25">
      <c r="D27441" s="27"/>
      <c r="V27441" s="17"/>
    </row>
    <row r="27442" spans="4:22" x14ac:dyDescent="0.25">
      <c r="D27442" s="27"/>
      <c r="V27442" s="17"/>
    </row>
    <row r="27443" spans="4:22" x14ac:dyDescent="0.25">
      <c r="D27443" s="27"/>
      <c r="V27443" s="17"/>
    </row>
    <row r="27444" spans="4:22" x14ac:dyDescent="0.25">
      <c r="D27444" s="27"/>
      <c r="V27444" s="17"/>
    </row>
    <row r="27445" spans="4:22" x14ac:dyDescent="0.25">
      <c r="D27445" s="27"/>
      <c r="V27445" s="17"/>
    </row>
    <row r="27446" spans="4:22" x14ac:dyDescent="0.25">
      <c r="D27446" s="27"/>
      <c r="V27446" s="17"/>
    </row>
    <row r="27447" spans="4:22" x14ac:dyDescent="0.25">
      <c r="D27447" s="27"/>
      <c r="V27447" s="17"/>
    </row>
    <row r="27448" spans="4:22" x14ac:dyDescent="0.25">
      <c r="D27448" s="27"/>
      <c r="V27448" s="17"/>
    </row>
    <row r="27449" spans="4:22" x14ac:dyDescent="0.25">
      <c r="D27449" s="27"/>
      <c r="V27449" s="17"/>
    </row>
    <row r="27450" spans="4:22" x14ac:dyDescent="0.25">
      <c r="D27450" s="27"/>
      <c r="V27450" s="17"/>
    </row>
    <row r="27451" spans="4:22" x14ac:dyDescent="0.25">
      <c r="D27451" s="27"/>
      <c r="V27451" s="17"/>
    </row>
    <row r="27452" spans="4:22" x14ac:dyDescent="0.25">
      <c r="D27452" s="27"/>
      <c r="V27452" s="17"/>
    </row>
    <row r="27453" spans="4:22" x14ac:dyDescent="0.25">
      <c r="D27453" s="27"/>
      <c r="V27453" s="17"/>
    </row>
    <row r="27454" spans="4:22" x14ac:dyDescent="0.25">
      <c r="D27454" s="27"/>
      <c r="V27454" s="17"/>
    </row>
    <row r="27455" spans="4:22" x14ac:dyDescent="0.25">
      <c r="D27455" s="27"/>
      <c r="V27455" s="17"/>
    </row>
    <row r="27456" spans="4:22" x14ac:dyDescent="0.25">
      <c r="D27456" s="27"/>
      <c r="V27456" s="17"/>
    </row>
    <row r="27457" spans="4:22" x14ac:dyDescent="0.25">
      <c r="D27457" s="27"/>
      <c r="V27457" s="17"/>
    </row>
    <row r="27458" spans="4:22" x14ac:dyDescent="0.25">
      <c r="D27458" s="27"/>
      <c r="V27458" s="17"/>
    </row>
    <row r="27459" spans="4:22" x14ac:dyDescent="0.25">
      <c r="D27459" s="27"/>
      <c r="V27459" s="17"/>
    </row>
    <row r="27460" spans="4:22" x14ac:dyDescent="0.25">
      <c r="D27460" s="27"/>
      <c r="V27460" s="17"/>
    </row>
    <row r="27461" spans="4:22" x14ac:dyDescent="0.25">
      <c r="D27461" s="27"/>
      <c r="V27461" s="17"/>
    </row>
    <row r="27462" spans="4:22" x14ac:dyDescent="0.25">
      <c r="D27462" s="27"/>
      <c r="V27462" s="17"/>
    </row>
    <row r="27463" spans="4:22" x14ac:dyDescent="0.25">
      <c r="D27463" s="27"/>
      <c r="V27463" s="17"/>
    </row>
    <row r="27464" spans="4:22" x14ac:dyDescent="0.25">
      <c r="D27464" s="27"/>
      <c r="V27464" s="17"/>
    </row>
    <row r="27465" spans="4:22" x14ac:dyDescent="0.25">
      <c r="D27465" s="27"/>
      <c r="V27465" s="17"/>
    </row>
    <row r="27466" spans="4:22" x14ac:dyDescent="0.25">
      <c r="D27466" s="27"/>
      <c r="V27466" s="17"/>
    </row>
    <row r="27467" spans="4:22" x14ac:dyDescent="0.25">
      <c r="D27467" s="27"/>
      <c r="V27467" s="17"/>
    </row>
    <row r="27468" spans="4:22" x14ac:dyDescent="0.25">
      <c r="D27468" s="27"/>
      <c r="V27468" s="17"/>
    </row>
    <row r="27469" spans="4:22" x14ac:dyDescent="0.25">
      <c r="D27469" s="27"/>
      <c r="V27469" s="17"/>
    </row>
    <row r="27470" spans="4:22" x14ac:dyDescent="0.25">
      <c r="D27470" s="27"/>
      <c r="V27470" s="17"/>
    </row>
    <row r="27471" spans="4:22" x14ac:dyDescent="0.25">
      <c r="D27471" s="27"/>
      <c r="V27471" s="17"/>
    </row>
    <row r="27472" spans="4:22" x14ac:dyDescent="0.25">
      <c r="D27472" s="27"/>
      <c r="V27472" s="17"/>
    </row>
    <row r="27473" spans="4:22" x14ac:dyDescent="0.25">
      <c r="D27473" s="27"/>
      <c r="V27473" s="17"/>
    </row>
    <row r="27474" spans="4:22" x14ac:dyDescent="0.25">
      <c r="D27474" s="27"/>
      <c r="V27474" s="17"/>
    </row>
    <row r="27475" spans="4:22" x14ac:dyDescent="0.25">
      <c r="D27475" s="27"/>
      <c r="V27475" s="17"/>
    </row>
    <row r="27476" spans="4:22" x14ac:dyDescent="0.25">
      <c r="D27476" s="27"/>
      <c r="V27476" s="17"/>
    </row>
    <row r="27477" spans="4:22" x14ac:dyDescent="0.25">
      <c r="D27477" s="27"/>
      <c r="V27477" s="17"/>
    </row>
    <row r="27478" spans="4:22" x14ac:dyDescent="0.25">
      <c r="D27478" s="27"/>
      <c r="V27478" s="17"/>
    </row>
    <row r="27479" spans="4:22" x14ac:dyDescent="0.25">
      <c r="D27479" s="27"/>
      <c r="V27479" s="17"/>
    </row>
    <row r="27480" spans="4:22" x14ac:dyDescent="0.25">
      <c r="D27480" s="27"/>
      <c r="V27480" s="17"/>
    </row>
    <row r="27481" spans="4:22" x14ac:dyDescent="0.25">
      <c r="D27481" s="27"/>
      <c r="V27481" s="17"/>
    </row>
    <row r="27482" spans="4:22" x14ac:dyDescent="0.25">
      <c r="D27482" s="27"/>
      <c r="V27482" s="17"/>
    </row>
    <row r="27483" spans="4:22" x14ac:dyDescent="0.25">
      <c r="D27483" s="27"/>
      <c r="V27483" s="17"/>
    </row>
    <row r="27484" spans="4:22" x14ac:dyDescent="0.25">
      <c r="D27484" s="27"/>
      <c r="V27484" s="17"/>
    </row>
    <row r="27485" spans="4:22" x14ac:dyDescent="0.25">
      <c r="D27485" s="27"/>
      <c r="V27485" s="17"/>
    </row>
    <row r="27486" spans="4:22" x14ac:dyDescent="0.25">
      <c r="D27486" s="27"/>
      <c r="V27486" s="17"/>
    </row>
    <row r="27487" spans="4:22" x14ac:dyDescent="0.25">
      <c r="D27487" s="27"/>
      <c r="V27487" s="17"/>
    </row>
    <row r="27488" spans="4:22" x14ac:dyDescent="0.25">
      <c r="D27488" s="27"/>
      <c r="V27488" s="17"/>
    </row>
    <row r="27489" spans="4:22" x14ac:dyDescent="0.25">
      <c r="D27489" s="27"/>
      <c r="V27489" s="17"/>
    </row>
    <row r="27490" spans="4:22" x14ac:dyDescent="0.25">
      <c r="D27490" s="27"/>
      <c r="V27490" s="17"/>
    </row>
    <row r="27491" spans="4:22" x14ac:dyDescent="0.25">
      <c r="D27491" s="27"/>
      <c r="V27491" s="17"/>
    </row>
    <row r="27492" spans="4:22" x14ac:dyDescent="0.25">
      <c r="D27492" s="27"/>
      <c r="V27492" s="17"/>
    </row>
    <row r="27493" spans="4:22" x14ac:dyDescent="0.25">
      <c r="D27493" s="27"/>
      <c r="V27493" s="17"/>
    </row>
    <row r="27494" spans="4:22" x14ac:dyDescent="0.25">
      <c r="D27494" s="27"/>
      <c r="V27494" s="17"/>
    </row>
    <row r="27495" spans="4:22" x14ac:dyDescent="0.25">
      <c r="D27495" s="27"/>
      <c r="V27495" s="17"/>
    </row>
    <row r="27496" spans="4:22" x14ac:dyDescent="0.25">
      <c r="D27496" s="27"/>
      <c r="V27496" s="17"/>
    </row>
    <row r="27497" spans="4:22" x14ac:dyDescent="0.25">
      <c r="D27497" s="27"/>
      <c r="V27497" s="17"/>
    </row>
    <row r="27498" spans="4:22" x14ac:dyDescent="0.25">
      <c r="D27498" s="27"/>
      <c r="V27498" s="17"/>
    </row>
    <row r="27499" spans="4:22" x14ac:dyDescent="0.25">
      <c r="D27499" s="27"/>
      <c r="V27499" s="17"/>
    </row>
    <row r="27500" spans="4:22" x14ac:dyDescent="0.25">
      <c r="D27500" s="27"/>
      <c r="V27500" s="17"/>
    </row>
    <row r="27501" spans="4:22" x14ac:dyDescent="0.25">
      <c r="D27501" s="27"/>
      <c r="V27501" s="17"/>
    </row>
    <row r="27502" spans="4:22" x14ac:dyDescent="0.25">
      <c r="D27502" s="27"/>
      <c r="V27502" s="17"/>
    </row>
    <row r="27503" spans="4:22" x14ac:dyDescent="0.25">
      <c r="D27503" s="27"/>
      <c r="V27503" s="17"/>
    </row>
    <row r="27504" spans="4:22" x14ac:dyDescent="0.25">
      <c r="D27504" s="27"/>
      <c r="V27504" s="17"/>
    </row>
    <row r="27505" spans="4:22" x14ac:dyDescent="0.25">
      <c r="D27505" s="27"/>
      <c r="V27505" s="17"/>
    </row>
    <row r="27506" spans="4:22" x14ac:dyDescent="0.25">
      <c r="D27506" s="27"/>
      <c r="V27506" s="17"/>
    </row>
    <row r="27507" spans="4:22" x14ac:dyDescent="0.25">
      <c r="D27507" s="27"/>
      <c r="V27507" s="17"/>
    </row>
    <row r="27508" spans="4:22" x14ac:dyDescent="0.25">
      <c r="D27508" s="27"/>
      <c r="V27508" s="17"/>
    </row>
    <row r="27509" spans="4:22" x14ac:dyDescent="0.25">
      <c r="D27509" s="27"/>
      <c r="V27509" s="17"/>
    </row>
    <row r="27510" spans="4:22" x14ac:dyDescent="0.25">
      <c r="D27510" s="27"/>
      <c r="V27510" s="17"/>
    </row>
    <row r="27511" spans="4:22" x14ac:dyDescent="0.25">
      <c r="D27511" s="27"/>
      <c r="V27511" s="17"/>
    </row>
    <row r="27512" spans="4:22" x14ac:dyDescent="0.25">
      <c r="D27512" s="27"/>
      <c r="V27512" s="17"/>
    </row>
    <row r="27513" spans="4:22" x14ac:dyDescent="0.25">
      <c r="D27513" s="27"/>
      <c r="V27513" s="17"/>
    </row>
    <row r="27514" spans="4:22" x14ac:dyDescent="0.25">
      <c r="D27514" s="27"/>
      <c r="V27514" s="17"/>
    </row>
    <row r="27515" spans="4:22" x14ac:dyDescent="0.25">
      <c r="D27515" s="27"/>
      <c r="V27515" s="17"/>
    </row>
    <row r="27516" spans="4:22" x14ac:dyDescent="0.25">
      <c r="D27516" s="27"/>
      <c r="V27516" s="17"/>
    </row>
    <row r="27517" spans="4:22" x14ac:dyDescent="0.25">
      <c r="D27517" s="27"/>
      <c r="V27517" s="17"/>
    </row>
    <row r="27518" spans="4:22" x14ac:dyDescent="0.25">
      <c r="D27518" s="27"/>
      <c r="V27518" s="17"/>
    </row>
    <row r="27519" spans="4:22" x14ac:dyDescent="0.25">
      <c r="D27519" s="27"/>
      <c r="V27519" s="17"/>
    </row>
    <row r="27520" spans="4:22" x14ac:dyDescent="0.25">
      <c r="D27520" s="27"/>
      <c r="V27520" s="17"/>
    </row>
    <row r="27521" spans="4:22" x14ac:dyDescent="0.25">
      <c r="D27521" s="27"/>
      <c r="V27521" s="17"/>
    </row>
    <row r="27522" spans="4:22" x14ac:dyDescent="0.25">
      <c r="D27522" s="27"/>
      <c r="V27522" s="17"/>
    </row>
    <row r="27523" spans="4:22" x14ac:dyDescent="0.25">
      <c r="D27523" s="27"/>
      <c r="V27523" s="17"/>
    </row>
    <row r="27524" spans="4:22" x14ac:dyDescent="0.25">
      <c r="D27524" s="27"/>
      <c r="V27524" s="17"/>
    </row>
    <row r="27525" spans="4:22" x14ac:dyDescent="0.25">
      <c r="D27525" s="27"/>
      <c r="V27525" s="17"/>
    </row>
    <row r="27526" spans="4:22" x14ac:dyDescent="0.25">
      <c r="D27526" s="27"/>
      <c r="V27526" s="17"/>
    </row>
    <row r="27527" spans="4:22" x14ac:dyDescent="0.25">
      <c r="D27527" s="27"/>
      <c r="V27527" s="17"/>
    </row>
    <row r="27528" spans="4:22" x14ac:dyDescent="0.25">
      <c r="D27528" s="27"/>
      <c r="V27528" s="17"/>
    </row>
    <row r="27529" spans="4:22" x14ac:dyDescent="0.25">
      <c r="D27529" s="27"/>
      <c r="V27529" s="17"/>
    </row>
    <row r="27530" spans="4:22" x14ac:dyDescent="0.25">
      <c r="D27530" s="27"/>
      <c r="V27530" s="17"/>
    </row>
    <row r="27531" spans="4:22" x14ac:dyDescent="0.25">
      <c r="D27531" s="27"/>
      <c r="V27531" s="17"/>
    </row>
    <row r="27532" spans="4:22" x14ac:dyDescent="0.25">
      <c r="D27532" s="27"/>
      <c r="V27532" s="17"/>
    </row>
    <row r="27533" spans="4:22" x14ac:dyDescent="0.25">
      <c r="D27533" s="27"/>
      <c r="V27533" s="17"/>
    </row>
    <row r="27534" spans="4:22" x14ac:dyDescent="0.25">
      <c r="D27534" s="27"/>
      <c r="V27534" s="17"/>
    </row>
    <row r="27535" spans="4:22" x14ac:dyDescent="0.25">
      <c r="D27535" s="27"/>
      <c r="V27535" s="17"/>
    </row>
    <row r="27536" spans="4:22" x14ac:dyDescent="0.25">
      <c r="D27536" s="27"/>
      <c r="V27536" s="17"/>
    </row>
    <row r="27537" spans="4:22" x14ac:dyDescent="0.25">
      <c r="D27537" s="27"/>
      <c r="V27537" s="17"/>
    </row>
    <row r="27538" spans="4:22" x14ac:dyDescent="0.25">
      <c r="D27538" s="27"/>
      <c r="V27538" s="17"/>
    </row>
    <row r="27539" spans="4:22" x14ac:dyDescent="0.25">
      <c r="D27539" s="27"/>
      <c r="V27539" s="17"/>
    </row>
    <row r="27540" spans="4:22" x14ac:dyDescent="0.25">
      <c r="D27540" s="27"/>
      <c r="V27540" s="17"/>
    </row>
    <row r="27541" spans="4:22" x14ac:dyDescent="0.25">
      <c r="D27541" s="27"/>
      <c r="V27541" s="17"/>
    </row>
    <row r="27542" spans="4:22" x14ac:dyDescent="0.25">
      <c r="D27542" s="27"/>
      <c r="V27542" s="17"/>
    </row>
    <row r="27543" spans="4:22" x14ac:dyDescent="0.25">
      <c r="D27543" s="27"/>
      <c r="V27543" s="17"/>
    </row>
    <row r="27544" spans="4:22" x14ac:dyDescent="0.25">
      <c r="D27544" s="27"/>
      <c r="V27544" s="17"/>
    </row>
    <row r="27545" spans="4:22" x14ac:dyDescent="0.25">
      <c r="D27545" s="27"/>
      <c r="V27545" s="17"/>
    </row>
    <row r="27546" spans="4:22" x14ac:dyDescent="0.25">
      <c r="D27546" s="27"/>
      <c r="V27546" s="17"/>
    </row>
    <row r="27547" spans="4:22" x14ac:dyDescent="0.25">
      <c r="D27547" s="27"/>
      <c r="V27547" s="17"/>
    </row>
    <row r="27548" spans="4:22" x14ac:dyDescent="0.25">
      <c r="D27548" s="27"/>
      <c r="V27548" s="17"/>
    </row>
    <row r="27549" spans="4:22" x14ac:dyDescent="0.25">
      <c r="D27549" s="27"/>
      <c r="V27549" s="17"/>
    </row>
    <row r="27550" spans="4:22" x14ac:dyDescent="0.25">
      <c r="D27550" s="27"/>
      <c r="V27550" s="17"/>
    </row>
    <row r="27551" spans="4:22" x14ac:dyDescent="0.25">
      <c r="D27551" s="27"/>
      <c r="V27551" s="17"/>
    </row>
    <row r="27552" spans="4:22" x14ac:dyDescent="0.25">
      <c r="D27552" s="27"/>
      <c r="V27552" s="17"/>
    </row>
    <row r="27553" spans="4:22" x14ac:dyDescent="0.25">
      <c r="D27553" s="27"/>
      <c r="V27553" s="17"/>
    </row>
    <row r="27554" spans="4:22" x14ac:dyDescent="0.25">
      <c r="D27554" s="27"/>
      <c r="V27554" s="17"/>
    </row>
    <row r="27555" spans="4:22" x14ac:dyDescent="0.25">
      <c r="D27555" s="27"/>
      <c r="V27555" s="17"/>
    </row>
    <row r="27556" spans="4:22" x14ac:dyDescent="0.25">
      <c r="D27556" s="27"/>
      <c r="V27556" s="17"/>
    </row>
    <row r="27557" spans="4:22" x14ac:dyDescent="0.25">
      <c r="D27557" s="27"/>
      <c r="V27557" s="17"/>
    </row>
    <row r="27558" spans="4:22" x14ac:dyDescent="0.25">
      <c r="D27558" s="27"/>
      <c r="V27558" s="17"/>
    </row>
    <row r="27559" spans="4:22" x14ac:dyDescent="0.25">
      <c r="D27559" s="27"/>
      <c r="V27559" s="17"/>
    </row>
    <row r="27560" spans="4:22" x14ac:dyDescent="0.25">
      <c r="D27560" s="27"/>
      <c r="V27560" s="17"/>
    </row>
    <row r="27561" spans="4:22" x14ac:dyDescent="0.25">
      <c r="D27561" s="27"/>
      <c r="V27561" s="17"/>
    </row>
    <row r="27562" spans="4:22" x14ac:dyDescent="0.25">
      <c r="D27562" s="27"/>
      <c r="V27562" s="17"/>
    </row>
    <row r="27563" spans="4:22" x14ac:dyDescent="0.25">
      <c r="D27563" s="27"/>
      <c r="V27563" s="17"/>
    </row>
    <row r="27564" spans="4:22" x14ac:dyDescent="0.25">
      <c r="D27564" s="27"/>
      <c r="V27564" s="17"/>
    </row>
    <row r="27565" spans="4:22" x14ac:dyDescent="0.25">
      <c r="D27565" s="27"/>
      <c r="V27565" s="17"/>
    </row>
    <row r="27566" spans="4:22" x14ac:dyDescent="0.25">
      <c r="D27566" s="27"/>
      <c r="V27566" s="17"/>
    </row>
    <row r="27567" spans="4:22" x14ac:dyDescent="0.25">
      <c r="D27567" s="27"/>
      <c r="V27567" s="17"/>
    </row>
    <row r="27568" spans="4:22" x14ac:dyDescent="0.25">
      <c r="D27568" s="27"/>
      <c r="V27568" s="17"/>
    </row>
    <row r="27569" spans="4:22" x14ac:dyDescent="0.25">
      <c r="D27569" s="27"/>
      <c r="V27569" s="17"/>
    </row>
    <row r="27570" spans="4:22" x14ac:dyDescent="0.25">
      <c r="D27570" s="27"/>
      <c r="V27570" s="17"/>
    </row>
    <row r="27571" spans="4:22" x14ac:dyDescent="0.25">
      <c r="D27571" s="27"/>
      <c r="V27571" s="17"/>
    </row>
    <row r="27572" spans="4:22" x14ac:dyDescent="0.25">
      <c r="D27572" s="27"/>
      <c r="V27572" s="17"/>
    </row>
    <row r="27573" spans="4:22" x14ac:dyDescent="0.25">
      <c r="D27573" s="27"/>
      <c r="V27573" s="17"/>
    </row>
    <row r="27574" spans="4:22" x14ac:dyDescent="0.25">
      <c r="D27574" s="27"/>
      <c r="V27574" s="17"/>
    </row>
    <row r="27575" spans="4:22" x14ac:dyDescent="0.25">
      <c r="D27575" s="27"/>
      <c r="V27575" s="17"/>
    </row>
    <row r="27576" spans="4:22" x14ac:dyDescent="0.25">
      <c r="D27576" s="27"/>
      <c r="V27576" s="17"/>
    </row>
    <row r="27577" spans="4:22" x14ac:dyDescent="0.25">
      <c r="D27577" s="27"/>
      <c r="V27577" s="17"/>
    </row>
    <row r="27578" spans="4:22" x14ac:dyDescent="0.25">
      <c r="D27578" s="27"/>
      <c r="V27578" s="17"/>
    </row>
    <row r="27579" spans="4:22" x14ac:dyDescent="0.25">
      <c r="D27579" s="27"/>
      <c r="V27579" s="17"/>
    </row>
    <row r="27580" spans="4:22" x14ac:dyDescent="0.25">
      <c r="D27580" s="27"/>
      <c r="V27580" s="17"/>
    </row>
    <row r="27581" spans="4:22" x14ac:dyDescent="0.25">
      <c r="D27581" s="27"/>
      <c r="V27581" s="17"/>
    </row>
    <row r="27582" spans="4:22" x14ac:dyDescent="0.25">
      <c r="D27582" s="27"/>
      <c r="V27582" s="17"/>
    </row>
    <row r="27583" spans="4:22" x14ac:dyDescent="0.25">
      <c r="D27583" s="27"/>
      <c r="V27583" s="17"/>
    </row>
    <row r="27584" spans="4:22" x14ac:dyDescent="0.25">
      <c r="D27584" s="27"/>
      <c r="V27584" s="17"/>
    </row>
    <row r="27585" spans="4:22" x14ac:dyDescent="0.25">
      <c r="D27585" s="27"/>
      <c r="V27585" s="17"/>
    </row>
    <row r="27586" spans="4:22" x14ac:dyDescent="0.25">
      <c r="D27586" s="27"/>
      <c r="V27586" s="17"/>
    </row>
    <row r="27587" spans="4:22" x14ac:dyDescent="0.25">
      <c r="D27587" s="27"/>
      <c r="V27587" s="17"/>
    </row>
    <row r="27588" spans="4:22" x14ac:dyDescent="0.25">
      <c r="D27588" s="27"/>
      <c r="V27588" s="17"/>
    </row>
    <row r="27589" spans="4:22" x14ac:dyDescent="0.25">
      <c r="D27589" s="27"/>
      <c r="V27589" s="17"/>
    </row>
    <row r="27590" spans="4:22" x14ac:dyDescent="0.25">
      <c r="D27590" s="27"/>
      <c r="V27590" s="17"/>
    </row>
    <row r="27591" spans="4:22" x14ac:dyDescent="0.25">
      <c r="D27591" s="27"/>
      <c r="V27591" s="17"/>
    </row>
    <row r="27592" spans="4:22" x14ac:dyDescent="0.25">
      <c r="D27592" s="27"/>
      <c r="V27592" s="17"/>
    </row>
    <row r="27593" spans="4:22" x14ac:dyDescent="0.25">
      <c r="D27593" s="27"/>
      <c r="V27593" s="17"/>
    </row>
    <row r="27594" spans="4:22" x14ac:dyDescent="0.25">
      <c r="D27594" s="27"/>
      <c r="V27594" s="17"/>
    </row>
    <row r="27595" spans="4:22" x14ac:dyDescent="0.25">
      <c r="D27595" s="27"/>
      <c r="V27595" s="17"/>
    </row>
    <row r="27596" spans="4:22" x14ac:dyDescent="0.25">
      <c r="D27596" s="27"/>
      <c r="V27596" s="17"/>
    </row>
    <row r="27597" spans="4:22" x14ac:dyDescent="0.25">
      <c r="D27597" s="27"/>
      <c r="V27597" s="17"/>
    </row>
    <row r="27598" spans="4:22" x14ac:dyDescent="0.25">
      <c r="D27598" s="27"/>
      <c r="V27598" s="17"/>
    </row>
    <row r="27599" spans="4:22" x14ac:dyDescent="0.25">
      <c r="D27599" s="27"/>
      <c r="V27599" s="17"/>
    </row>
    <row r="27600" spans="4:22" x14ac:dyDescent="0.25">
      <c r="D27600" s="27"/>
      <c r="V27600" s="17"/>
    </row>
    <row r="27601" spans="4:22" x14ac:dyDescent="0.25">
      <c r="D27601" s="27"/>
      <c r="V27601" s="17"/>
    </row>
    <row r="27602" spans="4:22" x14ac:dyDescent="0.25">
      <c r="D27602" s="27"/>
      <c r="V27602" s="17"/>
    </row>
    <row r="27603" spans="4:22" x14ac:dyDescent="0.25">
      <c r="D27603" s="27"/>
      <c r="V27603" s="17"/>
    </row>
    <row r="27604" spans="4:22" x14ac:dyDescent="0.25">
      <c r="D27604" s="27"/>
      <c r="V27604" s="17"/>
    </row>
    <row r="27605" spans="4:22" x14ac:dyDescent="0.25">
      <c r="D27605" s="27"/>
      <c r="V27605" s="17"/>
    </row>
    <row r="27606" spans="4:22" x14ac:dyDescent="0.25">
      <c r="D27606" s="27"/>
      <c r="V27606" s="17"/>
    </row>
    <row r="27607" spans="4:22" x14ac:dyDescent="0.25">
      <c r="D27607" s="27"/>
      <c r="V27607" s="17"/>
    </row>
    <row r="27608" spans="4:22" x14ac:dyDescent="0.25">
      <c r="D27608" s="27"/>
      <c r="V27608" s="17"/>
    </row>
    <row r="27609" spans="4:22" x14ac:dyDescent="0.25">
      <c r="D27609" s="27"/>
      <c r="V27609" s="17"/>
    </row>
    <row r="27610" spans="4:22" x14ac:dyDescent="0.25">
      <c r="D27610" s="27"/>
      <c r="V27610" s="17"/>
    </row>
    <row r="27611" spans="4:22" x14ac:dyDescent="0.25">
      <c r="D27611" s="27"/>
      <c r="V27611" s="17"/>
    </row>
    <row r="27612" spans="4:22" x14ac:dyDescent="0.25">
      <c r="D27612" s="27"/>
      <c r="V27612" s="17"/>
    </row>
    <row r="27613" spans="4:22" x14ac:dyDescent="0.25">
      <c r="D27613" s="27"/>
      <c r="V27613" s="17"/>
    </row>
    <row r="27614" spans="4:22" x14ac:dyDescent="0.25">
      <c r="D27614" s="27"/>
      <c r="V27614" s="17"/>
    </row>
    <row r="27615" spans="4:22" x14ac:dyDescent="0.25">
      <c r="D27615" s="27"/>
      <c r="V27615" s="17"/>
    </row>
    <row r="27616" spans="4:22" x14ac:dyDescent="0.25">
      <c r="D27616" s="27"/>
      <c r="V27616" s="17"/>
    </row>
    <row r="27617" spans="4:22" x14ac:dyDescent="0.25">
      <c r="D27617" s="27"/>
      <c r="V27617" s="17"/>
    </row>
    <row r="27618" spans="4:22" x14ac:dyDescent="0.25">
      <c r="D27618" s="27"/>
      <c r="V27618" s="17"/>
    </row>
    <row r="27619" spans="4:22" x14ac:dyDescent="0.25">
      <c r="D27619" s="27"/>
      <c r="V27619" s="17"/>
    </row>
    <row r="27620" spans="4:22" x14ac:dyDescent="0.25">
      <c r="D27620" s="27"/>
      <c r="V27620" s="17"/>
    </row>
    <row r="27621" spans="4:22" x14ac:dyDescent="0.25">
      <c r="D27621" s="27"/>
      <c r="V27621" s="17"/>
    </row>
    <row r="27622" spans="4:22" x14ac:dyDescent="0.25">
      <c r="D27622" s="27"/>
      <c r="V27622" s="17"/>
    </row>
    <row r="27623" spans="4:22" x14ac:dyDescent="0.25">
      <c r="D27623" s="27"/>
      <c r="V27623" s="17"/>
    </row>
    <row r="27624" spans="4:22" x14ac:dyDescent="0.25">
      <c r="D27624" s="27"/>
      <c r="V27624" s="17"/>
    </row>
    <row r="27625" spans="4:22" x14ac:dyDescent="0.25">
      <c r="D27625" s="27"/>
      <c r="V27625" s="17"/>
    </row>
    <row r="27626" spans="4:22" x14ac:dyDescent="0.25">
      <c r="D27626" s="27"/>
      <c r="V27626" s="17"/>
    </row>
    <row r="27627" spans="4:22" x14ac:dyDescent="0.25">
      <c r="D27627" s="27"/>
      <c r="V27627" s="17"/>
    </row>
    <row r="27628" spans="4:22" x14ac:dyDescent="0.25">
      <c r="D27628" s="27"/>
      <c r="V27628" s="17"/>
    </row>
    <row r="27629" spans="4:22" x14ac:dyDescent="0.25">
      <c r="D27629" s="27"/>
      <c r="V27629" s="17"/>
    </row>
    <row r="27630" spans="4:22" x14ac:dyDescent="0.25">
      <c r="D27630" s="27"/>
      <c r="V27630" s="17"/>
    </row>
    <row r="27631" spans="4:22" x14ac:dyDescent="0.25">
      <c r="D27631" s="27"/>
      <c r="V27631" s="17"/>
    </row>
    <row r="27632" spans="4:22" x14ac:dyDescent="0.25">
      <c r="D27632" s="27"/>
      <c r="V27632" s="17"/>
    </row>
    <row r="27633" spans="4:22" x14ac:dyDescent="0.25">
      <c r="D27633" s="27"/>
      <c r="V27633" s="17"/>
    </row>
    <row r="27634" spans="4:22" x14ac:dyDescent="0.25">
      <c r="D27634" s="27"/>
      <c r="V27634" s="17"/>
    </row>
    <row r="27635" spans="4:22" x14ac:dyDescent="0.25">
      <c r="D27635" s="27"/>
      <c r="V27635" s="17"/>
    </row>
    <row r="27636" spans="4:22" x14ac:dyDescent="0.25">
      <c r="D27636" s="27"/>
      <c r="V27636" s="17"/>
    </row>
    <row r="27637" spans="4:22" x14ac:dyDescent="0.25">
      <c r="D27637" s="27"/>
      <c r="V27637" s="17"/>
    </row>
    <row r="27638" spans="4:22" x14ac:dyDescent="0.25">
      <c r="D27638" s="27"/>
      <c r="V27638" s="17"/>
    </row>
    <row r="27639" spans="4:22" x14ac:dyDescent="0.25">
      <c r="D27639" s="27"/>
      <c r="V27639" s="17"/>
    </row>
    <row r="27640" spans="4:22" x14ac:dyDescent="0.25">
      <c r="D27640" s="27"/>
      <c r="V27640" s="17"/>
    </row>
    <row r="27641" spans="4:22" x14ac:dyDescent="0.25">
      <c r="D27641" s="27"/>
      <c r="V27641" s="17"/>
    </row>
    <row r="27642" spans="4:22" x14ac:dyDescent="0.25">
      <c r="D27642" s="27"/>
      <c r="V27642" s="17"/>
    </row>
    <row r="27643" spans="4:22" x14ac:dyDescent="0.25">
      <c r="D27643" s="27"/>
      <c r="V27643" s="17"/>
    </row>
    <row r="27644" spans="4:22" x14ac:dyDescent="0.25">
      <c r="D27644" s="27"/>
      <c r="V27644" s="17"/>
    </row>
    <row r="27645" spans="4:22" x14ac:dyDescent="0.25">
      <c r="D27645" s="27"/>
      <c r="V27645" s="17"/>
    </row>
    <row r="27646" spans="4:22" x14ac:dyDescent="0.25">
      <c r="D27646" s="27"/>
      <c r="V27646" s="17"/>
    </row>
    <row r="27647" spans="4:22" x14ac:dyDescent="0.25">
      <c r="D27647" s="27"/>
      <c r="V27647" s="17"/>
    </row>
    <row r="27648" spans="4:22" x14ac:dyDescent="0.25">
      <c r="D27648" s="27"/>
      <c r="V27648" s="17"/>
    </row>
    <row r="27649" spans="4:22" x14ac:dyDescent="0.25">
      <c r="D27649" s="27"/>
      <c r="V27649" s="17"/>
    </row>
    <row r="27650" spans="4:22" x14ac:dyDescent="0.25">
      <c r="D27650" s="27"/>
      <c r="V27650" s="17"/>
    </row>
    <row r="27651" spans="4:22" x14ac:dyDescent="0.25">
      <c r="D27651" s="27"/>
      <c r="V27651" s="17"/>
    </row>
    <row r="27652" spans="4:22" x14ac:dyDescent="0.25">
      <c r="D27652" s="27"/>
      <c r="V27652" s="17"/>
    </row>
    <row r="27653" spans="4:22" x14ac:dyDescent="0.25">
      <c r="D27653" s="27"/>
      <c r="V27653" s="17"/>
    </row>
    <row r="27654" spans="4:22" x14ac:dyDescent="0.25">
      <c r="D27654" s="27"/>
      <c r="V27654" s="17"/>
    </row>
    <row r="27655" spans="4:22" x14ac:dyDescent="0.25">
      <c r="D27655" s="27"/>
      <c r="V27655" s="17"/>
    </row>
    <row r="27656" spans="4:22" x14ac:dyDescent="0.25">
      <c r="D27656" s="27"/>
      <c r="V27656" s="17"/>
    </row>
    <row r="27657" spans="4:22" x14ac:dyDescent="0.25">
      <c r="D27657" s="27"/>
      <c r="V27657" s="17"/>
    </row>
    <row r="27658" spans="4:22" x14ac:dyDescent="0.25">
      <c r="D27658" s="27"/>
      <c r="V27658" s="17"/>
    </row>
    <row r="27659" spans="4:22" x14ac:dyDescent="0.25">
      <c r="D27659" s="27"/>
      <c r="V27659" s="17"/>
    </row>
    <row r="27660" spans="4:22" x14ac:dyDescent="0.25">
      <c r="D27660" s="27"/>
      <c r="V27660" s="17"/>
    </row>
    <row r="27661" spans="4:22" x14ac:dyDescent="0.25">
      <c r="D27661" s="27"/>
      <c r="V27661" s="17"/>
    </row>
    <row r="27662" spans="4:22" x14ac:dyDescent="0.25">
      <c r="D27662" s="27"/>
      <c r="V27662" s="17"/>
    </row>
    <row r="27663" spans="4:22" x14ac:dyDescent="0.25">
      <c r="D27663" s="27"/>
      <c r="V27663" s="17"/>
    </row>
    <row r="27664" spans="4:22" x14ac:dyDescent="0.25">
      <c r="D27664" s="27"/>
      <c r="V27664" s="17"/>
    </row>
    <row r="27665" spans="4:22" x14ac:dyDescent="0.25">
      <c r="D27665" s="27"/>
      <c r="V27665" s="17"/>
    </row>
    <row r="27666" spans="4:22" x14ac:dyDescent="0.25">
      <c r="D27666" s="27"/>
      <c r="V27666" s="17"/>
    </row>
    <row r="27667" spans="4:22" x14ac:dyDescent="0.25">
      <c r="D27667" s="27"/>
      <c r="V27667" s="17"/>
    </row>
    <row r="27668" spans="4:22" x14ac:dyDescent="0.25">
      <c r="D27668" s="27"/>
      <c r="V27668" s="17"/>
    </row>
    <row r="27669" spans="4:22" x14ac:dyDescent="0.25">
      <c r="D27669" s="27"/>
      <c r="V27669" s="17"/>
    </row>
    <row r="27670" spans="4:22" x14ac:dyDescent="0.25">
      <c r="D27670" s="27"/>
      <c r="V27670" s="17"/>
    </row>
    <row r="27671" spans="4:22" x14ac:dyDescent="0.25">
      <c r="D27671" s="27"/>
      <c r="V27671" s="17"/>
    </row>
    <row r="27672" spans="4:22" x14ac:dyDescent="0.25">
      <c r="D27672" s="27"/>
      <c r="V27672" s="17"/>
    </row>
    <row r="27673" spans="4:22" x14ac:dyDescent="0.25">
      <c r="D27673" s="27"/>
      <c r="V27673" s="17"/>
    </row>
    <row r="27674" spans="4:22" x14ac:dyDescent="0.25">
      <c r="D27674" s="27"/>
      <c r="V27674" s="17"/>
    </row>
    <row r="27675" spans="4:22" x14ac:dyDescent="0.25">
      <c r="D27675" s="27"/>
      <c r="V27675" s="17"/>
    </row>
    <row r="27676" spans="4:22" x14ac:dyDescent="0.25">
      <c r="D27676" s="27"/>
      <c r="V27676" s="17"/>
    </row>
    <row r="27677" spans="4:22" x14ac:dyDescent="0.25">
      <c r="D27677" s="27"/>
      <c r="V27677" s="17"/>
    </row>
    <row r="27678" spans="4:22" x14ac:dyDescent="0.25">
      <c r="D27678" s="27"/>
      <c r="V27678" s="17"/>
    </row>
    <row r="27679" spans="4:22" x14ac:dyDescent="0.25">
      <c r="D27679" s="27"/>
      <c r="V27679" s="17"/>
    </row>
    <row r="27680" spans="4:22" x14ac:dyDescent="0.25">
      <c r="D27680" s="27"/>
      <c r="V27680" s="17"/>
    </row>
    <row r="27681" spans="4:22" x14ac:dyDescent="0.25">
      <c r="D27681" s="27"/>
      <c r="V27681" s="17"/>
    </row>
    <row r="27682" spans="4:22" x14ac:dyDescent="0.25">
      <c r="D27682" s="27"/>
      <c r="V27682" s="17"/>
    </row>
    <row r="27683" spans="4:22" x14ac:dyDescent="0.25">
      <c r="D27683" s="27"/>
      <c r="V27683" s="17"/>
    </row>
    <row r="27684" spans="4:22" x14ac:dyDescent="0.25">
      <c r="D27684" s="27"/>
      <c r="V27684" s="17"/>
    </row>
    <row r="27685" spans="4:22" x14ac:dyDescent="0.25">
      <c r="D27685" s="27"/>
      <c r="V27685" s="17"/>
    </row>
    <row r="27686" spans="4:22" x14ac:dyDescent="0.25">
      <c r="D27686" s="27"/>
      <c r="V27686" s="17"/>
    </row>
    <row r="27687" spans="4:22" x14ac:dyDescent="0.25">
      <c r="D27687" s="27"/>
      <c r="V27687" s="17"/>
    </row>
    <row r="27688" spans="4:22" x14ac:dyDescent="0.25">
      <c r="D27688" s="27"/>
      <c r="V27688" s="17"/>
    </row>
    <row r="27689" spans="4:22" x14ac:dyDescent="0.25">
      <c r="D27689" s="27"/>
      <c r="V27689" s="17"/>
    </row>
    <row r="27690" spans="4:22" x14ac:dyDescent="0.25">
      <c r="D27690" s="27"/>
      <c r="V27690" s="17"/>
    </row>
    <row r="27691" spans="4:22" x14ac:dyDescent="0.25">
      <c r="D27691" s="27"/>
      <c r="V27691" s="17"/>
    </row>
    <row r="27692" spans="4:22" x14ac:dyDescent="0.25">
      <c r="D27692" s="27"/>
      <c r="V27692" s="17"/>
    </row>
    <row r="27693" spans="4:22" x14ac:dyDescent="0.25">
      <c r="D27693" s="27"/>
      <c r="V27693" s="17"/>
    </row>
    <row r="27694" spans="4:22" x14ac:dyDescent="0.25">
      <c r="D27694" s="27"/>
      <c r="V27694" s="17"/>
    </row>
    <row r="27695" spans="4:22" x14ac:dyDescent="0.25">
      <c r="D27695" s="27"/>
      <c r="V27695" s="17"/>
    </row>
    <row r="27696" spans="4:22" x14ac:dyDescent="0.25">
      <c r="D27696" s="27"/>
      <c r="V27696" s="17"/>
    </row>
    <row r="27697" spans="4:22" x14ac:dyDescent="0.25">
      <c r="D27697" s="27"/>
      <c r="V27697" s="17"/>
    </row>
    <row r="27698" spans="4:22" x14ac:dyDescent="0.25">
      <c r="D27698" s="27"/>
      <c r="V27698" s="17"/>
    </row>
    <row r="27699" spans="4:22" x14ac:dyDescent="0.25">
      <c r="D27699" s="27"/>
      <c r="V27699" s="17"/>
    </row>
    <row r="27700" spans="4:22" x14ac:dyDescent="0.25">
      <c r="D27700" s="27"/>
      <c r="V27700" s="17"/>
    </row>
    <row r="27701" spans="4:22" x14ac:dyDescent="0.25">
      <c r="D27701" s="27"/>
      <c r="V27701" s="17"/>
    </row>
    <row r="27702" spans="4:22" x14ac:dyDescent="0.25">
      <c r="D27702" s="27"/>
      <c r="V27702" s="17"/>
    </row>
    <row r="27703" spans="4:22" x14ac:dyDescent="0.25">
      <c r="D27703" s="27"/>
      <c r="V27703" s="17"/>
    </row>
    <row r="27704" spans="4:22" x14ac:dyDescent="0.25">
      <c r="D27704" s="27"/>
      <c r="V27704" s="17"/>
    </row>
    <row r="27705" spans="4:22" x14ac:dyDescent="0.25">
      <c r="D27705" s="27"/>
      <c r="V27705" s="17"/>
    </row>
    <row r="27706" spans="4:22" x14ac:dyDescent="0.25">
      <c r="D27706" s="27"/>
      <c r="V27706" s="17"/>
    </row>
    <row r="27707" spans="4:22" x14ac:dyDescent="0.25">
      <c r="D27707" s="27"/>
      <c r="V27707" s="17"/>
    </row>
    <row r="27708" spans="4:22" x14ac:dyDescent="0.25">
      <c r="D27708" s="27"/>
      <c r="V27708" s="17"/>
    </row>
    <row r="27709" spans="4:22" x14ac:dyDescent="0.25">
      <c r="D27709" s="27"/>
      <c r="V27709" s="17"/>
    </row>
    <row r="27710" spans="4:22" x14ac:dyDescent="0.25">
      <c r="D27710" s="27"/>
      <c r="V27710" s="17"/>
    </row>
    <row r="27711" spans="4:22" x14ac:dyDescent="0.25">
      <c r="D27711" s="27"/>
      <c r="V27711" s="17"/>
    </row>
    <row r="27712" spans="4:22" x14ac:dyDescent="0.25">
      <c r="D27712" s="27"/>
      <c r="V27712" s="17"/>
    </row>
    <row r="27713" spans="4:22" x14ac:dyDescent="0.25">
      <c r="D27713" s="27"/>
      <c r="V27713" s="17"/>
    </row>
    <row r="27714" spans="4:22" x14ac:dyDescent="0.25">
      <c r="D27714" s="27"/>
      <c r="V27714" s="17"/>
    </row>
    <row r="27715" spans="4:22" x14ac:dyDescent="0.25">
      <c r="D27715" s="27"/>
      <c r="V27715" s="17"/>
    </row>
    <row r="27716" spans="4:22" x14ac:dyDescent="0.25">
      <c r="D27716" s="27"/>
      <c r="V27716" s="17"/>
    </row>
    <row r="27717" spans="4:22" x14ac:dyDescent="0.25">
      <c r="D27717" s="27"/>
      <c r="V27717" s="17"/>
    </row>
    <row r="27718" spans="4:22" x14ac:dyDescent="0.25">
      <c r="D27718" s="27"/>
      <c r="V27718" s="17"/>
    </row>
    <row r="27719" spans="4:22" x14ac:dyDescent="0.25">
      <c r="D27719" s="27"/>
      <c r="V27719" s="17"/>
    </row>
    <row r="27720" spans="4:22" x14ac:dyDescent="0.25">
      <c r="D27720" s="27"/>
      <c r="V27720" s="17"/>
    </row>
    <row r="27721" spans="4:22" x14ac:dyDescent="0.25">
      <c r="D27721" s="27"/>
      <c r="V27721" s="17"/>
    </row>
    <row r="27722" spans="4:22" x14ac:dyDescent="0.25">
      <c r="D27722" s="27"/>
      <c r="V27722" s="17"/>
    </row>
    <row r="27723" spans="4:22" x14ac:dyDescent="0.25">
      <c r="D27723" s="27"/>
      <c r="V27723" s="17"/>
    </row>
    <row r="27724" spans="4:22" x14ac:dyDescent="0.25">
      <c r="D27724" s="27"/>
      <c r="V27724" s="17"/>
    </row>
    <row r="27725" spans="4:22" x14ac:dyDescent="0.25">
      <c r="D27725" s="27"/>
      <c r="V27725" s="17"/>
    </row>
    <row r="27726" spans="4:22" x14ac:dyDescent="0.25">
      <c r="D27726" s="27"/>
      <c r="V27726" s="17"/>
    </row>
    <row r="27727" spans="4:22" x14ac:dyDescent="0.25">
      <c r="D27727" s="27"/>
      <c r="V27727" s="17"/>
    </row>
    <row r="27728" spans="4:22" x14ac:dyDescent="0.25">
      <c r="D27728" s="27"/>
      <c r="V27728" s="17"/>
    </row>
    <row r="27729" spans="4:22" x14ac:dyDescent="0.25">
      <c r="D27729" s="27"/>
      <c r="V27729" s="17"/>
    </row>
    <row r="27730" spans="4:22" x14ac:dyDescent="0.25">
      <c r="D27730" s="27"/>
      <c r="V27730" s="17"/>
    </row>
    <row r="27731" spans="4:22" x14ac:dyDescent="0.25">
      <c r="D27731" s="27"/>
      <c r="V27731" s="17"/>
    </row>
    <row r="27732" spans="4:22" x14ac:dyDescent="0.25">
      <c r="D27732" s="27"/>
      <c r="V27732" s="17"/>
    </row>
    <row r="27733" spans="4:22" x14ac:dyDescent="0.25">
      <c r="D27733" s="27"/>
      <c r="V27733" s="17"/>
    </row>
    <row r="27734" spans="4:22" x14ac:dyDescent="0.25">
      <c r="D27734" s="27"/>
      <c r="V27734" s="17"/>
    </row>
    <row r="27735" spans="4:22" x14ac:dyDescent="0.25">
      <c r="D27735" s="27"/>
      <c r="V27735" s="17"/>
    </row>
    <row r="27736" spans="4:22" x14ac:dyDescent="0.25">
      <c r="D27736" s="27"/>
      <c r="V27736" s="17"/>
    </row>
    <row r="27737" spans="4:22" x14ac:dyDescent="0.25">
      <c r="D27737" s="27"/>
      <c r="V27737" s="17"/>
    </row>
    <row r="27738" spans="4:22" x14ac:dyDescent="0.25">
      <c r="D27738" s="27"/>
      <c r="V27738" s="17"/>
    </row>
    <row r="27739" spans="4:22" x14ac:dyDescent="0.25">
      <c r="D27739" s="27"/>
      <c r="V27739" s="17"/>
    </row>
    <row r="27740" spans="4:22" x14ac:dyDescent="0.25">
      <c r="D27740" s="27"/>
      <c r="V27740" s="17"/>
    </row>
    <row r="27741" spans="4:22" x14ac:dyDescent="0.25">
      <c r="D27741" s="27"/>
      <c r="V27741" s="17"/>
    </row>
    <row r="27742" spans="4:22" x14ac:dyDescent="0.25">
      <c r="D27742" s="27"/>
      <c r="V27742" s="17"/>
    </row>
    <row r="27743" spans="4:22" x14ac:dyDescent="0.25">
      <c r="D27743" s="27"/>
      <c r="V27743" s="17"/>
    </row>
    <row r="27744" spans="4:22" x14ac:dyDescent="0.25">
      <c r="D27744" s="27"/>
      <c r="V27744" s="17"/>
    </row>
    <row r="27745" spans="4:22" x14ac:dyDescent="0.25">
      <c r="D27745" s="27"/>
      <c r="V27745" s="17"/>
    </row>
    <row r="27746" spans="4:22" x14ac:dyDescent="0.25">
      <c r="D27746" s="27"/>
      <c r="V27746" s="17"/>
    </row>
    <row r="27747" spans="4:22" x14ac:dyDescent="0.25">
      <c r="D27747" s="27"/>
      <c r="V27747" s="17"/>
    </row>
    <row r="27748" spans="4:22" x14ac:dyDescent="0.25">
      <c r="D27748" s="27"/>
      <c r="V27748" s="17"/>
    </row>
    <row r="27749" spans="4:22" x14ac:dyDescent="0.25">
      <c r="D27749" s="27"/>
      <c r="V27749" s="17"/>
    </row>
    <row r="27750" spans="4:22" x14ac:dyDescent="0.25">
      <c r="D27750" s="27"/>
      <c r="V27750" s="17"/>
    </row>
    <row r="27751" spans="4:22" x14ac:dyDescent="0.25">
      <c r="D27751" s="27"/>
      <c r="V27751" s="17"/>
    </row>
    <row r="27752" spans="4:22" x14ac:dyDescent="0.25">
      <c r="D27752" s="27"/>
      <c r="V27752" s="17"/>
    </row>
    <row r="27753" spans="4:22" x14ac:dyDescent="0.25">
      <c r="D27753" s="27"/>
      <c r="V27753" s="17"/>
    </row>
    <row r="27754" spans="4:22" x14ac:dyDescent="0.25">
      <c r="D27754" s="27"/>
      <c r="V27754" s="17"/>
    </row>
    <row r="27755" spans="4:22" x14ac:dyDescent="0.25">
      <c r="D27755" s="27"/>
      <c r="V27755" s="17"/>
    </row>
    <row r="27756" spans="4:22" x14ac:dyDescent="0.25">
      <c r="D27756" s="27"/>
      <c r="V27756" s="17"/>
    </row>
    <row r="27757" spans="4:22" x14ac:dyDescent="0.25">
      <c r="D27757" s="27"/>
      <c r="V27757" s="17"/>
    </row>
    <row r="27758" spans="4:22" x14ac:dyDescent="0.25">
      <c r="D27758" s="27"/>
      <c r="V27758" s="17"/>
    </row>
    <row r="27759" spans="4:22" x14ac:dyDescent="0.25">
      <c r="D27759" s="27"/>
      <c r="V27759" s="17"/>
    </row>
    <row r="27760" spans="4:22" x14ac:dyDescent="0.25">
      <c r="D27760" s="27"/>
      <c r="V27760" s="17"/>
    </row>
    <row r="27761" spans="4:22" x14ac:dyDescent="0.25">
      <c r="D27761" s="27"/>
      <c r="V27761" s="17"/>
    </row>
    <row r="27762" spans="4:22" x14ac:dyDescent="0.25">
      <c r="D27762" s="27"/>
      <c r="V27762" s="17"/>
    </row>
    <row r="27763" spans="4:22" x14ac:dyDescent="0.25">
      <c r="D27763" s="27"/>
      <c r="V27763" s="17"/>
    </row>
    <row r="27764" spans="4:22" x14ac:dyDescent="0.25">
      <c r="D27764" s="27"/>
      <c r="V27764" s="17"/>
    </row>
    <row r="27765" spans="4:22" x14ac:dyDescent="0.25">
      <c r="D27765" s="27"/>
      <c r="V27765" s="17"/>
    </row>
    <row r="27766" spans="4:22" x14ac:dyDescent="0.25">
      <c r="D27766" s="27"/>
      <c r="V27766" s="17"/>
    </row>
    <row r="27767" spans="4:22" x14ac:dyDescent="0.25">
      <c r="D27767" s="27"/>
      <c r="V27767" s="17"/>
    </row>
    <row r="27768" spans="4:22" x14ac:dyDescent="0.25">
      <c r="D27768" s="27"/>
      <c r="V27768" s="17"/>
    </row>
    <row r="27769" spans="4:22" x14ac:dyDescent="0.25">
      <c r="D27769" s="27"/>
      <c r="V27769" s="17"/>
    </row>
    <row r="27770" spans="4:22" x14ac:dyDescent="0.25">
      <c r="D27770" s="27"/>
      <c r="V27770" s="17"/>
    </row>
    <row r="27771" spans="4:22" x14ac:dyDescent="0.25">
      <c r="D27771" s="27"/>
      <c r="V27771" s="17"/>
    </row>
    <row r="27772" spans="4:22" x14ac:dyDescent="0.25">
      <c r="D27772" s="27"/>
      <c r="V27772" s="17"/>
    </row>
    <row r="27773" spans="4:22" x14ac:dyDescent="0.25">
      <c r="D27773" s="27"/>
      <c r="V27773" s="17"/>
    </row>
    <row r="27774" spans="4:22" x14ac:dyDescent="0.25">
      <c r="D27774" s="27"/>
      <c r="V27774" s="17"/>
    </row>
    <row r="27775" spans="4:22" x14ac:dyDescent="0.25">
      <c r="D27775" s="27"/>
      <c r="V27775" s="17"/>
    </row>
    <row r="27776" spans="4:22" x14ac:dyDescent="0.25">
      <c r="D27776" s="27"/>
      <c r="V27776" s="17"/>
    </row>
    <row r="27777" spans="4:22" x14ac:dyDescent="0.25">
      <c r="D27777" s="27"/>
      <c r="V27777" s="17"/>
    </row>
    <row r="27778" spans="4:22" x14ac:dyDescent="0.25">
      <c r="D27778" s="27"/>
      <c r="V27778" s="17"/>
    </row>
    <row r="27779" spans="4:22" x14ac:dyDescent="0.25">
      <c r="D27779" s="27"/>
      <c r="V27779" s="17"/>
    </row>
    <row r="27780" spans="4:22" x14ac:dyDescent="0.25">
      <c r="D27780" s="27"/>
      <c r="V27780" s="17"/>
    </row>
    <row r="27781" spans="4:22" x14ac:dyDescent="0.25">
      <c r="D27781" s="27"/>
      <c r="V27781" s="17"/>
    </row>
    <row r="27782" spans="4:22" x14ac:dyDescent="0.25">
      <c r="D27782" s="27"/>
      <c r="V27782" s="17"/>
    </row>
    <row r="27783" spans="4:22" x14ac:dyDescent="0.25">
      <c r="D27783" s="27"/>
      <c r="V27783" s="17"/>
    </row>
    <row r="27784" spans="4:22" x14ac:dyDescent="0.25">
      <c r="D27784" s="27"/>
      <c r="V27784" s="17"/>
    </row>
    <row r="27785" spans="4:22" x14ac:dyDescent="0.25">
      <c r="D27785" s="27"/>
      <c r="V27785" s="17"/>
    </row>
    <row r="27786" spans="4:22" x14ac:dyDescent="0.25">
      <c r="D27786" s="27"/>
      <c r="V27786" s="17"/>
    </row>
    <row r="27787" spans="4:22" x14ac:dyDescent="0.25">
      <c r="D27787" s="27"/>
      <c r="V27787" s="17"/>
    </row>
    <row r="27788" spans="4:22" x14ac:dyDescent="0.25">
      <c r="D27788" s="27"/>
      <c r="V27788" s="17"/>
    </row>
    <row r="27789" spans="4:22" x14ac:dyDescent="0.25">
      <c r="D27789" s="27"/>
      <c r="V27789" s="17"/>
    </row>
    <row r="27790" spans="4:22" x14ac:dyDescent="0.25">
      <c r="D27790" s="27"/>
      <c r="V27790" s="17"/>
    </row>
    <row r="27791" spans="4:22" x14ac:dyDescent="0.25">
      <c r="D27791" s="27"/>
      <c r="V27791" s="17"/>
    </row>
    <row r="27792" spans="4:22" x14ac:dyDescent="0.25">
      <c r="D27792" s="27"/>
      <c r="V27792" s="17"/>
    </row>
    <row r="27793" spans="4:22" x14ac:dyDescent="0.25">
      <c r="D27793" s="27"/>
      <c r="V27793" s="17"/>
    </row>
    <row r="27794" spans="4:22" x14ac:dyDescent="0.25">
      <c r="D27794" s="27"/>
      <c r="V27794" s="17"/>
    </row>
    <row r="27795" spans="4:22" x14ac:dyDescent="0.25">
      <c r="D27795" s="27"/>
      <c r="V27795" s="17"/>
    </row>
    <row r="27796" spans="4:22" x14ac:dyDescent="0.25">
      <c r="D27796" s="27"/>
      <c r="V27796" s="17"/>
    </row>
    <row r="27797" spans="4:22" x14ac:dyDescent="0.25">
      <c r="D27797" s="27"/>
      <c r="V27797" s="17"/>
    </row>
    <row r="27798" spans="4:22" x14ac:dyDescent="0.25">
      <c r="D27798" s="27"/>
      <c r="V27798" s="17"/>
    </row>
    <row r="27799" spans="4:22" x14ac:dyDescent="0.25">
      <c r="D27799" s="27"/>
      <c r="V27799" s="17"/>
    </row>
    <row r="27800" spans="4:22" x14ac:dyDescent="0.25">
      <c r="D27800" s="27"/>
      <c r="V27800" s="17"/>
    </row>
    <row r="27801" spans="4:22" x14ac:dyDescent="0.25">
      <c r="D27801" s="27"/>
      <c r="V27801" s="17"/>
    </row>
    <row r="27802" spans="4:22" x14ac:dyDescent="0.25">
      <c r="D27802" s="27"/>
      <c r="V27802" s="17"/>
    </row>
    <row r="27803" spans="4:22" x14ac:dyDescent="0.25">
      <c r="D27803" s="27"/>
      <c r="V27803" s="17"/>
    </row>
    <row r="27804" spans="4:22" x14ac:dyDescent="0.25">
      <c r="D27804" s="27"/>
      <c r="V27804" s="17"/>
    </row>
    <row r="27805" spans="4:22" x14ac:dyDescent="0.25">
      <c r="D27805" s="27"/>
      <c r="V27805" s="17"/>
    </row>
    <row r="27806" spans="4:22" x14ac:dyDescent="0.25">
      <c r="D27806" s="27"/>
      <c r="V27806" s="17"/>
    </row>
    <row r="27807" spans="4:22" x14ac:dyDescent="0.25">
      <c r="D27807" s="27"/>
      <c r="V27807" s="17"/>
    </row>
    <row r="27808" spans="4:22" x14ac:dyDescent="0.25">
      <c r="D27808" s="27"/>
      <c r="V27808" s="17"/>
    </row>
    <row r="27809" spans="4:22" x14ac:dyDescent="0.25">
      <c r="D27809" s="27"/>
      <c r="V27809" s="17"/>
    </row>
    <row r="27810" spans="4:22" x14ac:dyDescent="0.25">
      <c r="D27810" s="27"/>
      <c r="V27810" s="17"/>
    </row>
    <row r="27811" spans="4:22" x14ac:dyDescent="0.25">
      <c r="D27811" s="27"/>
      <c r="V27811" s="17"/>
    </row>
    <row r="27812" spans="4:22" x14ac:dyDescent="0.25">
      <c r="D27812" s="27"/>
      <c r="V27812" s="17"/>
    </row>
    <row r="27813" spans="4:22" x14ac:dyDescent="0.25">
      <c r="D27813" s="27"/>
      <c r="V27813" s="17"/>
    </row>
    <row r="27814" spans="4:22" x14ac:dyDescent="0.25">
      <c r="D27814" s="27"/>
      <c r="V27814" s="17"/>
    </row>
    <row r="27815" spans="4:22" x14ac:dyDescent="0.25">
      <c r="D27815" s="27"/>
      <c r="V27815" s="17"/>
    </row>
    <row r="27816" spans="4:22" x14ac:dyDescent="0.25">
      <c r="D27816" s="27"/>
      <c r="V27816" s="17"/>
    </row>
    <row r="27817" spans="4:22" x14ac:dyDescent="0.25">
      <c r="D27817" s="27"/>
      <c r="V27817" s="17"/>
    </row>
    <row r="27818" spans="4:22" x14ac:dyDescent="0.25">
      <c r="D27818" s="27"/>
      <c r="V27818" s="17"/>
    </row>
    <row r="27819" spans="4:22" x14ac:dyDescent="0.25">
      <c r="D27819" s="27"/>
      <c r="V27819" s="17"/>
    </row>
    <row r="27820" spans="4:22" x14ac:dyDescent="0.25">
      <c r="D27820" s="27"/>
      <c r="V27820" s="17"/>
    </row>
    <row r="27821" spans="4:22" x14ac:dyDescent="0.25">
      <c r="D27821" s="27"/>
      <c r="V27821" s="17"/>
    </row>
    <row r="27822" spans="4:22" x14ac:dyDescent="0.25">
      <c r="D27822" s="27"/>
      <c r="V27822" s="17"/>
    </row>
    <row r="27823" spans="4:22" x14ac:dyDescent="0.25">
      <c r="D27823" s="27"/>
      <c r="V27823" s="17"/>
    </row>
    <row r="27824" spans="4:22" x14ac:dyDescent="0.25">
      <c r="D27824" s="27"/>
      <c r="V27824" s="17"/>
    </row>
    <row r="27825" spans="4:22" x14ac:dyDescent="0.25">
      <c r="D27825" s="27"/>
      <c r="V27825" s="17"/>
    </row>
    <row r="27826" spans="4:22" x14ac:dyDescent="0.25">
      <c r="D27826" s="27"/>
      <c r="V27826" s="17"/>
    </row>
    <row r="27827" spans="4:22" x14ac:dyDescent="0.25">
      <c r="D27827" s="27"/>
      <c r="V27827" s="17"/>
    </row>
    <row r="27828" spans="4:22" x14ac:dyDescent="0.25">
      <c r="D27828" s="27"/>
      <c r="V27828" s="17"/>
    </row>
    <row r="27829" spans="4:22" x14ac:dyDescent="0.25">
      <c r="D27829" s="27"/>
      <c r="V27829" s="17"/>
    </row>
    <row r="27830" spans="4:22" x14ac:dyDescent="0.25">
      <c r="D27830" s="27"/>
      <c r="V27830" s="17"/>
    </row>
    <row r="27831" spans="4:22" x14ac:dyDescent="0.25">
      <c r="D27831" s="27"/>
      <c r="V27831" s="17"/>
    </row>
    <row r="27832" spans="4:22" x14ac:dyDescent="0.25">
      <c r="D27832" s="27"/>
      <c r="V27832" s="17"/>
    </row>
    <row r="27833" spans="4:22" x14ac:dyDescent="0.25">
      <c r="D27833" s="27"/>
      <c r="V27833" s="17"/>
    </row>
    <row r="27834" spans="4:22" x14ac:dyDescent="0.25">
      <c r="D27834" s="27"/>
      <c r="V27834" s="17"/>
    </row>
    <row r="27835" spans="4:22" x14ac:dyDescent="0.25">
      <c r="D27835" s="27"/>
      <c r="V27835" s="17"/>
    </row>
    <row r="27836" spans="4:22" x14ac:dyDescent="0.25">
      <c r="D27836" s="27"/>
      <c r="V27836" s="17"/>
    </row>
    <row r="27837" spans="4:22" x14ac:dyDescent="0.25">
      <c r="D27837" s="27"/>
      <c r="V27837" s="17"/>
    </row>
    <row r="27838" spans="4:22" x14ac:dyDescent="0.25">
      <c r="D27838" s="27"/>
      <c r="V27838" s="17"/>
    </row>
    <row r="27839" spans="4:22" x14ac:dyDescent="0.25">
      <c r="D27839" s="27"/>
      <c r="V27839" s="17"/>
    </row>
    <row r="27840" spans="4:22" x14ac:dyDescent="0.25">
      <c r="D27840" s="27"/>
      <c r="V27840" s="17"/>
    </row>
    <row r="27841" spans="4:22" x14ac:dyDescent="0.25">
      <c r="D27841" s="27"/>
      <c r="V27841" s="17"/>
    </row>
    <row r="27842" spans="4:22" x14ac:dyDescent="0.25">
      <c r="D27842" s="27"/>
      <c r="V27842" s="17"/>
    </row>
    <row r="27843" spans="4:22" x14ac:dyDescent="0.25">
      <c r="D27843" s="27"/>
      <c r="V27843" s="17"/>
    </row>
    <row r="27844" spans="4:22" x14ac:dyDescent="0.25">
      <c r="D27844" s="27"/>
      <c r="V27844" s="17"/>
    </row>
    <row r="27845" spans="4:22" x14ac:dyDescent="0.25">
      <c r="D27845" s="27"/>
      <c r="V27845" s="17"/>
    </row>
    <row r="27846" spans="4:22" x14ac:dyDescent="0.25">
      <c r="D27846" s="27"/>
      <c r="V27846" s="17"/>
    </row>
    <row r="27847" spans="4:22" x14ac:dyDescent="0.25">
      <c r="D27847" s="27"/>
      <c r="V27847" s="17"/>
    </row>
    <row r="27848" spans="4:22" x14ac:dyDescent="0.25">
      <c r="D27848" s="27"/>
      <c r="V27848" s="17"/>
    </row>
    <row r="27849" spans="4:22" x14ac:dyDescent="0.25">
      <c r="D27849" s="27"/>
      <c r="V27849" s="17"/>
    </row>
    <row r="27850" spans="4:22" x14ac:dyDescent="0.25">
      <c r="D27850" s="27"/>
      <c r="V27850" s="17"/>
    </row>
    <row r="27851" spans="4:22" x14ac:dyDescent="0.25">
      <c r="D27851" s="27"/>
      <c r="V27851" s="17"/>
    </row>
    <row r="27852" spans="4:22" x14ac:dyDescent="0.25">
      <c r="D27852" s="27"/>
      <c r="V27852" s="17"/>
    </row>
    <row r="27853" spans="4:22" x14ac:dyDescent="0.25">
      <c r="D27853" s="27"/>
      <c r="V27853" s="17"/>
    </row>
    <row r="27854" spans="4:22" x14ac:dyDescent="0.25">
      <c r="D27854" s="27"/>
      <c r="V27854" s="17"/>
    </row>
    <row r="27855" spans="4:22" x14ac:dyDescent="0.25">
      <c r="D27855" s="27"/>
      <c r="V27855" s="17"/>
    </row>
    <row r="27856" spans="4:22" x14ac:dyDescent="0.25">
      <c r="D27856" s="27"/>
      <c r="V27856" s="17"/>
    </row>
    <row r="27857" spans="4:22" x14ac:dyDescent="0.25">
      <c r="D27857" s="27"/>
      <c r="V27857" s="17"/>
    </row>
    <row r="27858" spans="4:22" x14ac:dyDescent="0.25">
      <c r="D27858" s="27"/>
      <c r="V27858" s="17"/>
    </row>
    <row r="27859" spans="4:22" x14ac:dyDescent="0.25">
      <c r="D27859" s="27"/>
      <c r="V27859" s="17"/>
    </row>
    <row r="27860" spans="4:22" x14ac:dyDescent="0.25">
      <c r="D27860" s="27"/>
      <c r="V27860" s="17"/>
    </row>
    <row r="27861" spans="4:22" x14ac:dyDescent="0.25">
      <c r="D27861" s="27"/>
      <c r="V27861" s="17"/>
    </row>
    <row r="27862" spans="4:22" x14ac:dyDescent="0.25">
      <c r="D27862" s="27"/>
      <c r="V27862" s="17"/>
    </row>
    <row r="27863" spans="4:22" x14ac:dyDescent="0.25">
      <c r="D27863" s="27"/>
      <c r="V27863" s="17"/>
    </row>
    <row r="27864" spans="4:22" x14ac:dyDescent="0.25">
      <c r="D27864" s="27"/>
      <c r="V27864" s="17"/>
    </row>
    <row r="27865" spans="4:22" x14ac:dyDescent="0.25">
      <c r="D27865" s="27"/>
      <c r="V27865" s="17"/>
    </row>
    <row r="27866" spans="4:22" x14ac:dyDescent="0.25">
      <c r="D27866" s="27"/>
      <c r="V27866" s="17"/>
    </row>
    <row r="27867" spans="4:22" x14ac:dyDescent="0.25">
      <c r="D27867" s="27"/>
      <c r="V27867" s="17"/>
    </row>
    <row r="27868" spans="4:22" x14ac:dyDescent="0.25">
      <c r="D27868" s="27"/>
      <c r="V27868" s="17"/>
    </row>
    <row r="27869" spans="4:22" x14ac:dyDescent="0.25">
      <c r="D27869" s="27"/>
      <c r="V27869" s="17"/>
    </row>
    <row r="27870" spans="4:22" x14ac:dyDescent="0.25">
      <c r="D27870" s="27"/>
      <c r="V27870" s="17"/>
    </row>
    <row r="27871" spans="4:22" x14ac:dyDescent="0.25">
      <c r="D27871" s="27"/>
      <c r="V27871" s="17"/>
    </row>
    <row r="27872" spans="4:22" x14ac:dyDescent="0.25">
      <c r="D27872" s="27"/>
      <c r="V27872" s="17"/>
    </row>
    <row r="27873" spans="4:22" x14ac:dyDescent="0.25">
      <c r="D27873" s="27"/>
      <c r="V27873" s="17"/>
    </row>
    <row r="27874" spans="4:22" x14ac:dyDescent="0.25">
      <c r="D27874" s="27"/>
      <c r="V27874" s="17"/>
    </row>
    <row r="27875" spans="4:22" x14ac:dyDescent="0.25">
      <c r="D27875" s="27"/>
      <c r="V27875" s="17"/>
    </row>
    <row r="27876" spans="4:22" x14ac:dyDescent="0.25">
      <c r="D27876" s="27"/>
      <c r="V27876" s="17"/>
    </row>
    <row r="27877" spans="4:22" x14ac:dyDescent="0.25">
      <c r="D27877" s="27"/>
      <c r="V27877" s="17"/>
    </row>
    <row r="27878" spans="4:22" x14ac:dyDescent="0.25">
      <c r="D27878" s="27"/>
      <c r="V27878" s="17"/>
    </row>
    <row r="27879" spans="4:22" x14ac:dyDescent="0.25">
      <c r="D27879" s="27"/>
      <c r="V27879" s="17"/>
    </row>
    <row r="27880" spans="4:22" x14ac:dyDescent="0.25">
      <c r="D27880" s="27"/>
      <c r="V27880" s="17"/>
    </row>
    <row r="27881" spans="4:22" x14ac:dyDescent="0.25">
      <c r="D27881" s="27"/>
      <c r="V27881" s="17"/>
    </row>
    <row r="27882" spans="4:22" x14ac:dyDescent="0.25">
      <c r="D27882" s="27"/>
      <c r="V27882" s="17"/>
    </row>
    <row r="27883" spans="4:22" x14ac:dyDescent="0.25">
      <c r="D27883" s="27"/>
      <c r="V27883" s="17"/>
    </row>
    <row r="27884" spans="4:22" x14ac:dyDescent="0.25">
      <c r="D27884" s="27"/>
      <c r="V27884" s="17"/>
    </row>
    <row r="27885" spans="4:22" x14ac:dyDescent="0.25">
      <c r="D27885" s="27"/>
      <c r="V27885" s="17"/>
    </row>
    <row r="27886" spans="4:22" x14ac:dyDescent="0.25">
      <c r="D27886" s="27"/>
      <c r="V27886" s="17"/>
    </row>
    <row r="27887" spans="4:22" x14ac:dyDescent="0.25">
      <c r="D27887" s="27"/>
      <c r="V27887" s="17"/>
    </row>
    <row r="27888" spans="4:22" x14ac:dyDescent="0.25">
      <c r="D27888" s="27"/>
      <c r="V27888" s="17"/>
    </row>
    <row r="27889" spans="4:22" x14ac:dyDescent="0.25">
      <c r="D27889" s="27"/>
      <c r="V27889" s="17"/>
    </row>
    <row r="27890" spans="4:22" x14ac:dyDescent="0.25">
      <c r="D27890" s="27"/>
      <c r="V27890" s="17"/>
    </row>
    <row r="27891" spans="4:22" x14ac:dyDescent="0.25">
      <c r="D27891" s="27"/>
      <c r="V27891" s="17"/>
    </row>
    <row r="27892" spans="4:22" x14ac:dyDescent="0.25">
      <c r="D27892" s="27"/>
      <c r="V27892" s="17"/>
    </row>
    <row r="27893" spans="4:22" x14ac:dyDescent="0.25">
      <c r="D27893" s="27"/>
      <c r="V27893" s="17"/>
    </row>
    <row r="27894" spans="4:22" x14ac:dyDescent="0.25">
      <c r="D27894" s="27"/>
      <c r="V27894" s="17"/>
    </row>
    <row r="27895" spans="4:22" x14ac:dyDescent="0.25">
      <c r="D27895" s="27"/>
      <c r="V27895" s="17"/>
    </row>
    <row r="27896" spans="4:22" x14ac:dyDescent="0.25">
      <c r="D27896" s="27"/>
      <c r="V27896" s="17"/>
    </row>
    <row r="27897" spans="4:22" x14ac:dyDescent="0.25">
      <c r="D27897" s="27"/>
      <c r="V27897" s="17"/>
    </row>
    <row r="27898" spans="4:22" x14ac:dyDescent="0.25">
      <c r="D27898" s="27"/>
      <c r="V27898" s="17"/>
    </row>
    <row r="27899" spans="4:22" x14ac:dyDescent="0.25">
      <c r="D27899" s="27"/>
      <c r="V27899" s="17"/>
    </row>
    <row r="27900" spans="4:22" x14ac:dyDescent="0.25">
      <c r="D27900" s="27"/>
      <c r="V27900" s="17"/>
    </row>
    <row r="27901" spans="4:22" x14ac:dyDescent="0.25">
      <c r="D27901" s="27"/>
      <c r="V27901" s="17"/>
    </row>
    <row r="27902" spans="4:22" x14ac:dyDescent="0.25">
      <c r="D27902" s="27"/>
      <c r="V27902" s="17"/>
    </row>
    <row r="27903" spans="4:22" x14ac:dyDescent="0.25">
      <c r="D27903" s="27"/>
      <c r="V27903" s="17"/>
    </row>
    <row r="27904" spans="4:22" x14ac:dyDescent="0.25">
      <c r="D27904" s="27"/>
      <c r="V27904" s="17"/>
    </row>
    <row r="27905" spans="4:22" x14ac:dyDescent="0.25">
      <c r="D27905" s="27"/>
      <c r="V27905" s="17"/>
    </row>
    <row r="27906" spans="4:22" x14ac:dyDescent="0.25">
      <c r="D27906" s="27"/>
      <c r="V27906" s="17"/>
    </row>
    <row r="27907" spans="4:22" x14ac:dyDescent="0.25">
      <c r="D27907" s="27"/>
      <c r="V27907" s="17"/>
    </row>
    <row r="27908" spans="4:22" x14ac:dyDescent="0.25">
      <c r="D27908" s="27"/>
      <c r="V27908" s="17"/>
    </row>
    <row r="27909" spans="4:22" x14ac:dyDescent="0.25">
      <c r="D27909" s="27"/>
      <c r="V27909" s="17"/>
    </row>
    <row r="27910" spans="4:22" x14ac:dyDescent="0.25">
      <c r="D27910" s="27"/>
      <c r="V27910" s="17"/>
    </row>
    <row r="27911" spans="4:22" x14ac:dyDescent="0.25">
      <c r="D27911" s="27"/>
      <c r="V27911" s="17"/>
    </row>
    <row r="27912" spans="4:22" x14ac:dyDescent="0.25">
      <c r="D27912" s="27"/>
      <c r="V27912" s="17"/>
    </row>
    <row r="27913" spans="4:22" x14ac:dyDescent="0.25">
      <c r="D27913" s="27"/>
      <c r="V27913" s="17"/>
    </row>
    <row r="27914" spans="4:22" x14ac:dyDescent="0.25">
      <c r="D27914" s="27"/>
      <c r="V27914" s="17"/>
    </row>
    <row r="27915" spans="4:22" x14ac:dyDescent="0.25">
      <c r="D27915" s="27"/>
      <c r="V27915" s="17"/>
    </row>
    <row r="27916" spans="4:22" x14ac:dyDescent="0.25">
      <c r="D27916" s="27"/>
      <c r="V27916" s="17"/>
    </row>
    <row r="27917" spans="4:22" x14ac:dyDescent="0.25">
      <c r="D27917" s="27"/>
      <c r="V27917" s="17"/>
    </row>
    <row r="27918" spans="4:22" x14ac:dyDescent="0.25">
      <c r="D27918" s="27"/>
      <c r="V27918" s="17"/>
    </row>
    <row r="27919" spans="4:22" x14ac:dyDescent="0.25">
      <c r="D27919" s="27"/>
      <c r="V27919" s="17"/>
    </row>
    <row r="27920" spans="4:22" x14ac:dyDescent="0.25">
      <c r="D27920" s="27"/>
      <c r="V27920" s="17"/>
    </row>
    <row r="27921" spans="4:22" x14ac:dyDescent="0.25">
      <c r="D27921" s="27"/>
      <c r="V27921" s="17"/>
    </row>
    <row r="27922" spans="4:22" x14ac:dyDescent="0.25">
      <c r="D27922" s="27"/>
      <c r="V27922" s="17"/>
    </row>
    <row r="27923" spans="4:22" x14ac:dyDescent="0.25">
      <c r="D27923" s="27"/>
      <c r="V27923" s="17"/>
    </row>
    <row r="27924" spans="4:22" x14ac:dyDescent="0.25">
      <c r="D27924" s="27"/>
      <c r="V27924" s="17"/>
    </row>
    <row r="27925" spans="4:22" x14ac:dyDescent="0.25">
      <c r="D27925" s="27"/>
      <c r="V27925" s="17"/>
    </row>
    <row r="27926" spans="4:22" x14ac:dyDescent="0.25">
      <c r="D27926" s="27"/>
      <c r="V27926" s="17"/>
    </row>
    <row r="27927" spans="4:22" x14ac:dyDescent="0.25">
      <c r="D27927" s="27"/>
      <c r="V27927" s="17"/>
    </row>
    <row r="27928" spans="4:22" x14ac:dyDescent="0.25">
      <c r="D27928" s="27"/>
      <c r="V27928" s="17"/>
    </row>
    <row r="27929" spans="4:22" x14ac:dyDescent="0.25">
      <c r="D27929" s="27"/>
      <c r="V27929" s="17"/>
    </row>
    <row r="27930" spans="4:22" x14ac:dyDescent="0.25">
      <c r="D27930" s="27"/>
      <c r="V27930" s="17"/>
    </row>
    <row r="27931" spans="4:22" x14ac:dyDescent="0.25">
      <c r="D27931" s="27"/>
      <c r="V27931" s="17"/>
    </row>
    <row r="27932" spans="4:22" x14ac:dyDescent="0.25">
      <c r="D27932" s="27"/>
      <c r="V27932" s="17"/>
    </row>
    <row r="27933" spans="4:22" x14ac:dyDescent="0.25">
      <c r="D27933" s="27"/>
      <c r="V27933" s="17"/>
    </row>
    <row r="27934" spans="4:22" x14ac:dyDescent="0.25">
      <c r="D27934" s="27"/>
      <c r="V27934" s="17"/>
    </row>
    <row r="27935" spans="4:22" x14ac:dyDescent="0.25">
      <c r="D27935" s="27"/>
      <c r="V27935" s="17"/>
    </row>
    <row r="27936" spans="4:22" x14ac:dyDescent="0.25">
      <c r="D27936" s="27"/>
      <c r="V27936" s="17"/>
    </row>
    <row r="27937" spans="4:22" x14ac:dyDescent="0.25">
      <c r="D27937" s="27"/>
      <c r="V27937" s="17"/>
    </row>
    <row r="27938" spans="4:22" x14ac:dyDescent="0.25">
      <c r="D27938" s="27"/>
      <c r="V27938" s="17"/>
    </row>
    <row r="27939" spans="4:22" x14ac:dyDescent="0.25">
      <c r="D27939" s="27"/>
      <c r="V27939" s="17"/>
    </row>
    <row r="27940" spans="4:22" x14ac:dyDescent="0.25">
      <c r="D27940" s="27"/>
      <c r="V27940" s="17"/>
    </row>
    <row r="27941" spans="4:22" x14ac:dyDescent="0.25">
      <c r="D27941" s="27"/>
      <c r="V27941" s="17"/>
    </row>
    <row r="27942" spans="4:22" x14ac:dyDescent="0.25">
      <c r="D27942" s="27"/>
      <c r="V27942" s="17"/>
    </row>
    <row r="27943" spans="4:22" x14ac:dyDescent="0.25">
      <c r="D27943" s="27"/>
      <c r="V27943" s="17"/>
    </row>
    <row r="27944" spans="4:22" x14ac:dyDescent="0.25">
      <c r="D27944" s="27"/>
      <c r="V27944" s="17"/>
    </row>
    <row r="27945" spans="4:22" x14ac:dyDescent="0.25">
      <c r="D27945" s="27"/>
      <c r="V27945" s="17"/>
    </row>
    <row r="27946" spans="4:22" x14ac:dyDescent="0.25">
      <c r="D27946" s="27"/>
      <c r="V27946" s="17"/>
    </row>
    <row r="27947" spans="4:22" x14ac:dyDescent="0.25">
      <c r="D27947" s="27"/>
      <c r="V27947" s="17"/>
    </row>
    <row r="27948" spans="4:22" x14ac:dyDescent="0.25">
      <c r="D27948" s="27"/>
      <c r="V27948" s="17"/>
    </row>
    <row r="27949" spans="4:22" x14ac:dyDescent="0.25">
      <c r="D27949" s="27"/>
      <c r="V27949" s="17"/>
    </row>
    <row r="27950" spans="4:22" x14ac:dyDescent="0.25">
      <c r="D27950" s="27"/>
      <c r="V27950" s="17"/>
    </row>
    <row r="27951" spans="4:22" x14ac:dyDescent="0.25">
      <c r="D27951" s="27"/>
      <c r="V27951" s="17"/>
    </row>
    <row r="27952" spans="4:22" x14ac:dyDescent="0.25">
      <c r="D27952" s="27"/>
      <c r="V27952" s="17"/>
    </row>
    <row r="27953" spans="4:22" x14ac:dyDescent="0.25">
      <c r="D27953" s="27"/>
      <c r="V27953" s="17"/>
    </row>
    <row r="27954" spans="4:22" x14ac:dyDescent="0.25">
      <c r="D27954" s="27"/>
      <c r="V27954" s="17"/>
    </row>
    <row r="27955" spans="4:22" x14ac:dyDescent="0.25">
      <c r="D27955" s="27"/>
      <c r="V27955" s="17"/>
    </row>
    <row r="27956" spans="4:22" x14ac:dyDescent="0.25">
      <c r="D27956" s="27"/>
      <c r="V27956" s="17"/>
    </row>
    <row r="27957" spans="4:22" x14ac:dyDescent="0.25">
      <c r="D27957" s="27"/>
      <c r="V27957" s="17"/>
    </row>
    <row r="27958" spans="4:22" x14ac:dyDescent="0.25">
      <c r="D27958" s="27"/>
      <c r="V27958" s="17"/>
    </row>
    <row r="27959" spans="4:22" x14ac:dyDescent="0.25">
      <c r="D27959" s="27"/>
      <c r="V27959" s="17"/>
    </row>
    <row r="27960" spans="4:22" x14ac:dyDescent="0.25">
      <c r="D27960" s="27"/>
      <c r="V27960" s="17"/>
    </row>
    <row r="27961" spans="4:22" x14ac:dyDescent="0.25">
      <c r="D27961" s="27"/>
      <c r="V27961" s="17"/>
    </row>
    <row r="27962" spans="4:22" x14ac:dyDescent="0.25">
      <c r="D27962" s="27"/>
      <c r="V27962" s="17"/>
    </row>
    <row r="27963" spans="4:22" x14ac:dyDescent="0.25">
      <c r="D27963" s="27"/>
      <c r="V27963" s="17"/>
    </row>
    <row r="27964" spans="4:22" x14ac:dyDescent="0.25">
      <c r="D27964" s="27"/>
      <c r="V27964" s="17"/>
    </row>
    <row r="27965" spans="4:22" x14ac:dyDescent="0.25">
      <c r="D27965" s="27"/>
      <c r="V27965" s="17"/>
    </row>
    <row r="27966" spans="4:22" x14ac:dyDescent="0.25">
      <c r="D27966" s="27"/>
      <c r="V27966" s="17"/>
    </row>
    <row r="27967" spans="4:22" x14ac:dyDescent="0.25">
      <c r="D27967" s="27"/>
      <c r="V27967" s="17"/>
    </row>
    <row r="27968" spans="4:22" x14ac:dyDescent="0.25">
      <c r="D27968" s="27"/>
      <c r="V27968" s="17"/>
    </row>
    <row r="27969" spans="4:22" x14ac:dyDescent="0.25">
      <c r="D27969" s="27"/>
      <c r="V27969" s="17"/>
    </row>
    <row r="27970" spans="4:22" x14ac:dyDescent="0.25">
      <c r="D27970" s="27"/>
      <c r="V27970" s="17"/>
    </row>
    <row r="27971" spans="4:22" x14ac:dyDescent="0.25">
      <c r="D27971" s="27"/>
      <c r="V27971" s="17"/>
    </row>
    <row r="27972" spans="4:22" x14ac:dyDescent="0.25">
      <c r="D27972" s="27"/>
      <c r="V27972" s="17"/>
    </row>
    <row r="27973" spans="4:22" x14ac:dyDescent="0.25">
      <c r="D27973" s="27"/>
      <c r="V27973" s="17"/>
    </row>
    <row r="27974" spans="4:22" x14ac:dyDescent="0.25">
      <c r="D27974" s="27"/>
      <c r="V27974" s="17"/>
    </row>
    <row r="27975" spans="4:22" x14ac:dyDescent="0.25">
      <c r="D27975" s="27"/>
      <c r="V27975" s="17"/>
    </row>
    <row r="27976" spans="4:22" x14ac:dyDescent="0.25">
      <c r="D27976" s="27"/>
      <c r="V27976" s="17"/>
    </row>
    <row r="27977" spans="4:22" x14ac:dyDescent="0.25">
      <c r="D27977" s="27"/>
      <c r="V27977" s="17"/>
    </row>
    <row r="27978" spans="4:22" x14ac:dyDescent="0.25">
      <c r="D27978" s="27"/>
      <c r="V27978" s="17"/>
    </row>
    <row r="27979" spans="4:22" x14ac:dyDescent="0.25">
      <c r="D27979" s="27"/>
      <c r="V27979" s="17"/>
    </row>
    <row r="27980" spans="4:22" x14ac:dyDescent="0.25">
      <c r="D27980" s="27"/>
      <c r="V27980" s="17"/>
    </row>
    <row r="27981" spans="4:22" x14ac:dyDescent="0.25">
      <c r="D27981" s="27"/>
      <c r="V27981" s="17"/>
    </row>
    <row r="27982" spans="4:22" x14ac:dyDescent="0.25">
      <c r="D27982" s="27"/>
      <c r="V27982" s="17"/>
    </row>
    <row r="27983" spans="4:22" x14ac:dyDescent="0.25">
      <c r="D27983" s="27"/>
      <c r="V27983" s="17"/>
    </row>
    <row r="27984" spans="4:22" x14ac:dyDescent="0.25">
      <c r="D27984" s="27"/>
      <c r="V27984" s="17"/>
    </row>
    <row r="27985" spans="4:22" x14ac:dyDescent="0.25">
      <c r="D27985" s="27"/>
      <c r="V27985" s="17"/>
    </row>
    <row r="27986" spans="4:22" x14ac:dyDescent="0.25">
      <c r="D27986" s="27"/>
      <c r="V27986" s="17"/>
    </row>
    <row r="27987" spans="4:22" x14ac:dyDescent="0.25">
      <c r="D27987" s="27"/>
      <c r="V27987" s="17"/>
    </row>
    <row r="27988" spans="4:22" x14ac:dyDescent="0.25">
      <c r="D27988" s="27"/>
      <c r="V27988" s="17"/>
    </row>
    <row r="27989" spans="4:22" x14ac:dyDescent="0.25">
      <c r="D27989" s="27"/>
      <c r="V27989" s="17"/>
    </row>
    <row r="27990" spans="4:22" x14ac:dyDescent="0.25">
      <c r="D27990" s="27"/>
      <c r="V27990" s="17"/>
    </row>
    <row r="27991" spans="4:22" x14ac:dyDescent="0.25">
      <c r="D27991" s="27"/>
      <c r="V27991" s="17"/>
    </row>
    <row r="27992" spans="4:22" x14ac:dyDescent="0.25">
      <c r="D27992" s="27"/>
      <c r="V27992" s="17"/>
    </row>
    <row r="27993" spans="4:22" x14ac:dyDescent="0.25">
      <c r="D27993" s="27"/>
      <c r="V27993" s="17"/>
    </row>
    <row r="27994" spans="4:22" x14ac:dyDescent="0.25">
      <c r="D27994" s="27"/>
      <c r="V27994" s="17"/>
    </row>
    <row r="27995" spans="4:22" x14ac:dyDescent="0.25">
      <c r="D27995" s="27"/>
      <c r="V27995" s="17"/>
    </row>
    <row r="27996" spans="4:22" x14ac:dyDescent="0.25">
      <c r="D27996" s="27"/>
      <c r="V27996" s="17"/>
    </row>
    <row r="27997" spans="4:22" x14ac:dyDescent="0.25">
      <c r="D27997" s="27"/>
      <c r="V27997" s="17"/>
    </row>
    <row r="27998" spans="4:22" x14ac:dyDescent="0.25">
      <c r="D27998" s="27"/>
      <c r="V27998" s="17"/>
    </row>
    <row r="27999" spans="4:22" x14ac:dyDescent="0.25">
      <c r="D27999" s="27"/>
      <c r="V27999" s="17"/>
    </row>
    <row r="28000" spans="4:22" x14ac:dyDescent="0.25">
      <c r="D28000" s="27"/>
      <c r="V28000" s="17"/>
    </row>
    <row r="28001" spans="4:22" x14ac:dyDescent="0.25">
      <c r="D28001" s="27"/>
      <c r="V28001" s="17"/>
    </row>
    <row r="28002" spans="4:22" x14ac:dyDescent="0.25">
      <c r="D28002" s="27"/>
      <c r="V28002" s="17"/>
    </row>
    <row r="28003" spans="4:22" x14ac:dyDescent="0.25">
      <c r="D28003" s="27"/>
      <c r="V28003" s="17"/>
    </row>
    <row r="28004" spans="4:22" x14ac:dyDescent="0.25">
      <c r="D28004" s="27"/>
      <c r="V28004" s="17"/>
    </row>
    <row r="28005" spans="4:22" x14ac:dyDescent="0.25">
      <c r="D28005" s="27"/>
      <c r="V28005" s="17"/>
    </row>
    <row r="28006" spans="4:22" x14ac:dyDescent="0.25">
      <c r="D28006" s="27"/>
      <c r="V28006" s="17"/>
    </row>
    <row r="28007" spans="4:22" x14ac:dyDescent="0.25">
      <c r="D28007" s="27"/>
      <c r="V28007" s="17"/>
    </row>
    <row r="28008" spans="4:22" x14ac:dyDescent="0.25">
      <c r="D28008" s="27"/>
      <c r="V28008" s="17"/>
    </row>
    <row r="28009" spans="4:22" x14ac:dyDescent="0.25">
      <c r="D28009" s="27"/>
      <c r="V28009" s="17"/>
    </row>
    <row r="28010" spans="4:22" x14ac:dyDescent="0.25">
      <c r="D28010" s="27"/>
      <c r="V28010" s="17"/>
    </row>
    <row r="28011" spans="4:22" x14ac:dyDescent="0.25">
      <c r="D28011" s="27"/>
      <c r="V28011" s="17"/>
    </row>
    <row r="28012" spans="4:22" x14ac:dyDescent="0.25">
      <c r="D28012" s="27"/>
      <c r="V28012" s="17"/>
    </row>
    <row r="28013" spans="4:22" x14ac:dyDescent="0.25">
      <c r="D28013" s="27"/>
      <c r="V28013" s="17"/>
    </row>
    <row r="28014" spans="4:22" x14ac:dyDescent="0.25">
      <c r="D28014" s="27"/>
      <c r="V28014" s="17"/>
    </row>
    <row r="28015" spans="4:22" x14ac:dyDescent="0.25">
      <c r="D28015" s="27"/>
      <c r="V28015" s="17"/>
    </row>
    <row r="28016" spans="4:22" x14ac:dyDescent="0.25">
      <c r="D28016" s="27"/>
      <c r="V28016" s="17"/>
    </row>
    <row r="28017" spans="4:22" x14ac:dyDescent="0.25">
      <c r="D28017" s="27"/>
      <c r="V28017" s="17"/>
    </row>
    <row r="28018" spans="4:22" x14ac:dyDescent="0.25">
      <c r="D28018" s="27"/>
      <c r="V28018" s="17"/>
    </row>
    <row r="28019" spans="4:22" x14ac:dyDescent="0.25">
      <c r="D28019" s="27"/>
      <c r="V28019" s="17"/>
    </row>
    <row r="28020" spans="4:22" x14ac:dyDescent="0.25">
      <c r="D28020" s="27"/>
      <c r="V28020" s="17"/>
    </row>
    <row r="28021" spans="4:22" x14ac:dyDescent="0.25">
      <c r="D28021" s="27"/>
      <c r="V28021" s="17"/>
    </row>
    <row r="28022" spans="4:22" x14ac:dyDescent="0.25">
      <c r="D28022" s="27"/>
      <c r="V28022" s="17"/>
    </row>
    <row r="28023" spans="4:22" x14ac:dyDescent="0.25">
      <c r="D28023" s="27"/>
      <c r="V28023" s="17"/>
    </row>
    <row r="28024" spans="4:22" x14ac:dyDescent="0.25">
      <c r="D28024" s="27"/>
      <c r="V28024" s="17"/>
    </row>
    <row r="28025" spans="4:22" x14ac:dyDescent="0.25">
      <c r="D28025" s="27"/>
      <c r="V28025" s="17"/>
    </row>
    <row r="28026" spans="4:22" x14ac:dyDescent="0.25">
      <c r="D28026" s="27"/>
      <c r="V28026" s="17"/>
    </row>
    <row r="28027" spans="4:22" x14ac:dyDescent="0.25">
      <c r="D28027" s="27"/>
      <c r="V28027" s="17"/>
    </row>
    <row r="28028" spans="4:22" x14ac:dyDescent="0.25">
      <c r="D28028" s="27"/>
      <c r="V28028" s="17"/>
    </row>
    <row r="28029" spans="4:22" x14ac:dyDescent="0.25">
      <c r="D28029" s="27"/>
      <c r="V28029" s="17"/>
    </row>
    <row r="28030" spans="4:22" x14ac:dyDescent="0.25">
      <c r="D28030" s="27"/>
      <c r="V28030" s="17"/>
    </row>
    <row r="28031" spans="4:22" x14ac:dyDescent="0.25">
      <c r="D28031" s="27"/>
      <c r="V28031" s="17"/>
    </row>
    <row r="28032" spans="4:22" x14ac:dyDescent="0.25">
      <c r="D28032" s="27"/>
      <c r="V28032" s="17"/>
    </row>
    <row r="28033" spans="4:22" x14ac:dyDescent="0.25">
      <c r="D28033" s="27"/>
      <c r="V28033" s="17"/>
    </row>
    <row r="28034" spans="4:22" x14ac:dyDescent="0.25">
      <c r="D28034" s="27"/>
      <c r="V28034" s="17"/>
    </row>
    <row r="28035" spans="4:22" x14ac:dyDescent="0.25">
      <c r="D28035" s="27"/>
      <c r="V28035" s="17"/>
    </row>
    <row r="28036" spans="4:22" x14ac:dyDescent="0.25">
      <c r="D28036" s="27"/>
      <c r="V28036" s="17"/>
    </row>
    <row r="28037" spans="4:22" x14ac:dyDescent="0.25">
      <c r="D28037" s="27"/>
      <c r="V28037" s="17"/>
    </row>
    <row r="28038" spans="4:22" x14ac:dyDescent="0.25">
      <c r="D28038" s="27"/>
      <c r="V28038" s="17"/>
    </row>
    <row r="28039" spans="4:22" x14ac:dyDescent="0.25">
      <c r="D28039" s="27"/>
      <c r="V28039" s="17"/>
    </row>
    <row r="28040" spans="4:22" x14ac:dyDescent="0.25">
      <c r="D28040" s="27"/>
      <c r="V28040" s="17"/>
    </row>
    <row r="28041" spans="4:22" x14ac:dyDescent="0.25">
      <c r="D28041" s="27"/>
      <c r="V28041" s="17"/>
    </row>
    <row r="28042" spans="4:22" x14ac:dyDescent="0.25">
      <c r="D28042" s="27"/>
      <c r="V28042" s="17"/>
    </row>
    <row r="28043" spans="4:22" x14ac:dyDescent="0.25">
      <c r="D28043" s="27"/>
      <c r="V28043" s="17"/>
    </row>
    <row r="28044" spans="4:22" x14ac:dyDescent="0.25">
      <c r="D28044" s="27"/>
      <c r="V28044" s="17"/>
    </row>
    <row r="28045" spans="4:22" x14ac:dyDescent="0.25">
      <c r="D28045" s="27"/>
      <c r="V28045" s="17"/>
    </row>
    <row r="28046" spans="4:22" x14ac:dyDescent="0.25">
      <c r="D28046" s="27"/>
      <c r="V28046" s="17"/>
    </row>
    <row r="28047" spans="4:22" x14ac:dyDescent="0.25">
      <c r="D28047" s="27"/>
      <c r="V28047" s="17"/>
    </row>
    <row r="28048" spans="4:22" x14ac:dyDescent="0.25">
      <c r="D28048" s="27"/>
      <c r="V28048" s="17"/>
    </row>
    <row r="28049" spans="4:22" x14ac:dyDescent="0.25">
      <c r="D28049" s="27"/>
      <c r="V28049" s="17"/>
    </row>
    <row r="28050" spans="4:22" x14ac:dyDescent="0.25">
      <c r="D28050" s="27"/>
      <c r="V28050" s="17"/>
    </row>
    <row r="28051" spans="4:22" x14ac:dyDescent="0.25">
      <c r="D28051" s="27"/>
      <c r="V28051" s="17"/>
    </row>
    <row r="28052" spans="4:22" x14ac:dyDescent="0.25">
      <c r="D28052" s="27"/>
      <c r="V28052" s="17"/>
    </row>
    <row r="28053" spans="4:22" x14ac:dyDescent="0.25">
      <c r="D28053" s="27"/>
      <c r="V28053" s="17"/>
    </row>
    <row r="28054" spans="4:22" x14ac:dyDescent="0.25">
      <c r="D28054" s="27"/>
      <c r="V28054" s="17"/>
    </row>
    <row r="28055" spans="4:22" x14ac:dyDescent="0.25">
      <c r="D28055" s="27"/>
      <c r="V28055" s="17"/>
    </row>
    <row r="28056" spans="4:22" x14ac:dyDescent="0.25">
      <c r="D28056" s="27"/>
      <c r="V28056" s="17"/>
    </row>
    <row r="28057" spans="4:22" x14ac:dyDescent="0.25">
      <c r="D28057" s="27"/>
      <c r="V28057" s="17"/>
    </row>
    <row r="28058" spans="4:22" x14ac:dyDescent="0.25">
      <c r="D28058" s="27"/>
      <c r="V28058" s="17"/>
    </row>
    <row r="28059" spans="4:22" x14ac:dyDescent="0.25">
      <c r="D28059" s="27"/>
      <c r="V28059" s="17"/>
    </row>
    <row r="28060" spans="4:22" x14ac:dyDescent="0.25">
      <c r="D28060" s="27"/>
      <c r="V28060" s="17"/>
    </row>
    <row r="28061" spans="4:22" x14ac:dyDescent="0.25">
      <c r="D28061" s="27"/>
      <c r="V28061" s="17"/>
    </row>
    <row r="28062" spans="4:22" x14ac:dyDescent="0.25">
      <c r="D28062" s="27"/>
      <c r="V28062" s="17"/>
    </row>
    <row r="28063" spans="4:22" x14ac:dyDescent="0.25">
      <c r="D28063" s="27"/>
      <c r="V28063" s="17"/>
    </row>
    <row r="28064" spans="4:22" x14ac:dyDescent="0.25">
      <c r="D28064" s="27"/>
      <c r="V28064" s="17"/>
    </row>
    <row r="28065" spans="4:22" x14ac:dyDescent="0.25">
      <c r="D28065" s="27"/>
      <c r="V28065" s="17"/>
    </row>
    <row r="28066" spans="4:22" x14ac:dyDescent="0.25">
      <c r="D28066" s="27"/>
      <c r="V28066" s="17"/>
    </row>
    <row r="28067" spans="4:22" x14ac:dyDescent="0.25">
      <c r="D28067" s="27"/>
      <c r="V28067" s="17"/>
    </row>
    <row r="28068" spans="4:22" x14ac:dyDescent="0.25">
      <c r="D28068" s="27"/>
      <c r="V28068" s="17"/>
    </row>
    <row r="28069" spans="4:22" x14ac:dyDescent="0.25">
      <c r="D28069" s="27"/>
      <c r="V28069" s="17"/>
    </row>
    <row r="28070" spans="4:22" x14ac:dyDescent="0.25">
      <c r="D28070" s="27"/>
      <c r="V28070" s="17"/>
    </row>
    <row r="28071" spans="4:22" x14ac:dyDescent="0.25">
      <c r="D28071" s="27"/>
      <c r="V28071" s="17"/>
    </row>
    <row r="28072" spans="4:22" x14ac:dyDescent="0.25">
      <c r="D28072" s="27"/>
      <c r="V28072" s="17"/>
    </row>
    <row r="28073" spans="4:22" x14ac:dyDescent="0.25">
      <c r="D28073" s="27"/>
      <c r="V28073" s="17"/>
    </row>
    <row r="28074" spans="4:22" x14ac:dyDescent="0.25">
      <c r="D28074" s="27"/>
      <c r="V28074" s="17"/>
    </row>
    <row r="28075" spans="4:22" x14ac:dyDescent="0.25">
      <c r="D28075" s="27"/>
      <c r="V28075" s="17"/>
    </row>
    <row r="28076" spans="4:22" x14ac:dyDescent="0.25">
      <c r="D28076" s="27"/>
      <c r="V28076" s="17"/>
    </row>
    <row r="28077" spans="4:22" x14ac:dyDescent="0.25">
      <c r="D28077" s="27"/>
      <c r="V28077" s="17"/>
    </row>
    <row r="28078" spans="4:22" x14ac:dyDescent="0.25">
      <c r="D28078" s="27"/>
      <c r="V28078" s="17"/>
    </row>
    <row r="28079" spans="4:22" x14ac:dyDescent="0.25">
      <c r="D28079" s="27"/>
      <c r="V28079" s="17"/>
    </row>
    <row r="28080" spans="4:22" x14ac:dyDescent="0.25">
      <c r="D28080" s="27"/>
      <c r="V28080" s="17"/>
    </row>
    <row r="28081" spans="4:22" x14ac:dyDescent="0.25">
      <c r="D28081" s="27"/>
      <c r="V28081" s="17"/>
    </row>
    <row r="28082" spans="4:22" x14ac:dyDescent="0.25">
      <c r="D28082" s="27"/>
      <c r="V28082" s="17"/>
    </row>
    <row r="28083" spans="4:22" x14ac:dyDescent="0.25">
      <c r="D28083" s="27"/>
      <c r="V28083" s="17"/>
    </row>
    <row r="28084" spans="4:22" x14ac:dyDescent="0.25">
      <c r="D28084" s="27"/>
      <c r="V28084" s="17"/>
    </row>
    <row r="28085" spans="4:22" x14ac:dyDescent="0.25">
      <c r="D28085" s="27"/>
      <c r="V28085" s="17"/>
    </row>
    <row r="28086" spans="4:22" x14ac:dyDescent="0.25">
      <c r="D28086" s="27"/>
      <c r="V28086" s="17"/>
    </row>
    <row r="28087" spans="4:22" x14ac:dyDescent="0.25">
      <c r="D28087" s="27"/>
      <c r="V28087" s="17"/>
    </row>
    <row r="28088" spans="4:22" x14ac:dyDescent="0.25">
      <c r="D28088" s="27"/>
      <c r="V28088" s="17"/>
    </row>
    <row r="28089" spans="4:22" x14ac:dyDescent="0.25">
      <c r="D28089" s="27"/>
      <c r="V28089" s="17"/>
    </row>
    <row r="28090" spans="4:22" x14ac:dyDescent="0.25">
      <c r="D28090" s="27"/>
      <c r="V28090" s="17"/>
    </row>
    <row r="28091" spans="4:22" x14ac:dyDescent="0.25">
      <c r="D28091" s="27"/>
      <c r="V28091" s="17"/>
    </row>
    <row r="28092" spans="4:22" x14ac:dyDescent="0.25">
      <c r="D28092" s="27"/>
      <c r="V28092" s="17"/>
    </row>
    <row r="28093" spans="4:22" x14ac:dyDescent="0.25">
      <c r="D28093" s="27"/>
      <c r="V28093" s="17"/>
    </row>
    <row r="28094" spans="4:22" x14ac:dyDescent="0.25">
      <c r="D28094" s="27"/>
      <c r="V28094" s="17"/>
    </row>
    <row r="28095" spans="4:22" x14ac:dyDescent="0.25">
      <c r="D28095" s="27"/>
      <c r="V28095" s="17"/>
    </row>
    <row r="28096" spans="4:22" x14ac:dyDescent="0.25">
      <c r="D28096" s="27"/>
      <c r="V28096" s="17"/>
    </row>
    <row r="28097" spans="4:22" x14ac:dyDescent="0.25">
      <c r="D28097" s="27"/>
      <c r="V28097" s="17"/>
    </row>
    <row r="28098" spans="4:22" x14ac:dyDescent="0.25">
      <c r="D28098" s="27"/>
      <c r="V28098" s="17"/>
    </row>
    <row r="28099" spans="4:22" x14ac:dyDescent="0.25">
      <c r="D28099" s="27"/>
      <c r="V28099" s="17"/>
    </row>
    <row r="28100" spans="4:22" x14ac:dyDescent="0.25">
      <c r="D28100" s="27"/>
      <c r="V28100" s="17"/>
    </row>
    <row r="28101" spans="4:22" x14ac:dyDescent="0.25">
      <c r="D28101" s="27"/>
      <c r="V28101" s="17"/>
    </row>
    <row r="28102" spans="4:22" x14ac:dyDescent="0.25">
      <c r="D28102" s="27"/>
      <c r="V28102" s="17"/>
    </row>
    <row r="28103" spans="4:22" x14ac:dyDescent="0.25">
      <c r="D28103" s="27"/>
      <c r="V28103" s="17"/>
    </row>
    <row r="28104" spans="4:22" x14ac:dyDescent="0.25">
      <c r="D28104" s="27"/>
      <c r="V28104" s="17"/>
    </row>
    <row r="28105" spans="4:22" x14ac:dyDescent="0.25">
      <c r="D28105" s="27"/>
      <c r="V28105" s="17"/>
    </row>
    <row r="28106" spans="4:22" x14ac:dyDescent="0.25">
      <c r="D28106" s="27"/>
      <c r="V28106" s="17"/>
    </row>
    <row r="28107" spans="4:22" x14ac:dyDescent="0.25">
      <c r="D28107" s="27"/>
      <c r="V28107" s="17"/>
    </row>
    <row r="28108" spans="4:22" x14ac:dyDescent="0.25">
      <c r="D28108" s="27"/>
      <c r="V28108" s="17"/>
    </row>
    <row r="28109" spans="4:22" x14ac:dyDescent="0.25">
      <c r="D28109" s="27"/>
      <c r="V28109" s="17"/>
    </row>
    <row r="28110" spans="4:22" x14ac:dyDescent="0.25">
      <c r="D28110" s="27"/>
      <c r="V28110" s="17"/>
    </row>
    <row r="28111" spans="4:22" x14ac:dyDescent="0.25">
      <c r="D28111" s="27"/>
      <c r="V28111" s="17"/>
    </row>
    <row r="28112" spans="4:22" x14ac:dyDescent="0.25">
      <c r="D28112" s="27"/>
      <c r="V28112" s="17"/>
    </row>
    <row r="28113" spans="4:22" x14ac:dyDescent="0.25">
      <c r="D28113" s="27"/>
      <c r="V28113" s="17"/>
    </row>
    <row r="28114" spans="4:22" x14ac:dyDescent="0.25">
      <c r="D28114" s="27"/>
      <c r="V28114" s="17"/>
    </row>
    <row r="28115" spans="4:22" x14ac:dyDescent="0.25">
      <c r="D28115" s="27"/>
      <c r="V28115" s="17"/>
    </row>
    <row r="28116" spans="4:22" x14ac:dyDescent="0.25">
      <c r="D28116" s="27"/>
      <c r="V28116" s="17"/>
    </row>
    <row r="28117" spans="4:22" x14ac:dyDescent="0.25">
      <c r="D28117" s="27"/>
      <c r="V28117" s="17"/>
    </row>
    <row r="28118" spans="4:22" x14ac:dyDescent="0.25">
      <c r="D28118" s="27"/>
      <c r="V28118" s="17"/>
    </row>
    <row r="28119" spans="4:22" x14ac:dyDescent="0.25">
      <c r="D28119" s="27"/>
      <c r="V28119" s="17"/>
    </row>
    <row r="28120" spans="4:22" x14ac:dyDescent="0.25">
      <c r="D28120" s="27"/>
      <c r="V28120" s="17"/>
    </row>
    <row r="28121" spans="4:22" x14ac:dyDescent="0.25">
      <c r="D28121" s="27"/>
      <c r="V28121" s="17"/>
    </row>
    <row r="28122" spans="4:22" x14ac:dyDescent="0.25">
      <c r="D28122" s="27"/>
      <c r="V28122" s="17"/>
    </row>
    <row r="28123" spans="4:22" x14ac:dyDescent="0.25">
      <c r="D28123" s="27"/>
      <c r="V28123" s="17"/>
    </row>
    <row r="28124" spans="4:22" x14ac:dyDescent="0.25">
      <c r="D28124" s="27"/>
      <c r="V28124" s="17"/>
    </row>
    <row r="28125" spans="4:22" x14ac:dyDescent="0.25">
      <c r="D28125" s="27"/>
      <c r="V28125" s="17"/>
    </row>
    <row r="28126" spans="4:22" x14ac:dyDescent="0.25">
      <c r="D28126" s="27"/>
      <c r="V28126" s="17"/>
    </row>
    <row r="28127" spans="4:22" x14ac:dyDescent="0.25">
      <c r="D28127" s="27"/>
      <c r="V28127" s="17"/>
    </row>
    <row r="28128" spans="4:22" x14ac:dyDescent="0.25">
      <c r="D28128" s="27"/>
      <c r="V28128" s="17"/>
    </row>
    <row r="28129" spans="4:22" x14ac:dyDescent="0.25">
      <c r="D28129" s="27"/>
      <c r="V28129" s="17"/>
    </row>
    <row r="28130" spans="4:22" x14ac:dyDescent="0.25">
      <c r="D28130" s="27"/>
      <c r="V28130" s="17"/>
    </row>
    <row r="28131" spans="4:22" x14ac:dyDescent="0.25">
      <c r="D28131" s="27"/>
      <c r="V28131" s="17"/>
    </row>
    <row r="28132" spans="4:22" x14ac:dyDescent="0.25">
      <c r="D28132" s="27"/>
      <c r="V28132" s="17"/>
    </row>
    <row r="28133" spans="4:22" x14ac:dyDescent="0.25">
      <c r="D28133" s="27"/>
      <c r="V28133" s="17"/>
    </row>
    <row r="28134" spans="4:22" x14ac:dyDescent="0.25">
      <c r="D28134" s="27"/>
      <c r="V28134" s="17"/>
    </row>
    <row r="28135" spans="4:22" x14ac:dyDescent="0.25">
      <c r="D28135" s="27"/>
      <c r="V28135" s="17"/>
    </row>
    <row r="28136" spans="4:22" x14ac:dyDescent="0.25">
      <c r="D28136" s="27"/>
      <c r="V28136" s="17"/>
    </row>
    <row r="28137" spans="4:22" x14ac:dyDescent="0.25">
      <c r="D28137" s="27"/>
      <c r="V28137" s="17"/>
    </row>
    <row r="28138" spans="4:22" x14ac:dyDescent="0.25">
      <c r="D28138" s="27"/>
      <c r="V28138" s="17"/>
    </row>
    <row r="28139" spans="4:22" x14ac:dyDescent="0.25">
      <c r="D28139" s="27"/>
      <c r="V28139" s="17"/>
    </row>
    <row r="28140" spans="4:22" x14ac:dyDescent="0.25">
      <c r="D28140" s="27"/>
      <c r="V28140" s="17"/>
    </row>
    <row r="28141" spans="4:22" x14ac:dyDescent="0.25">
      <c r="D28141" s="27"/>
      <c r="V28141" s="17"/>
    </row>
    <row r="28142" spans="4:22" x14ac:dyDescent="0.25">
      <c r="D28142" s="27"/>
      <c r="V28142" s="17"/>
    </row>
    <row r="28143" spans="4:22" x14ac:dyDescent="0.25">
      <c r="D28143" s="27"/>
      <c r="V28143" s="17"/>
    </row>
    <row r="28144" spans="4:22" x14ac:dyDescent="0.25">
      <c r="D28144" s="27"/>
      <c r="V28144" s="17"/>
    </row>
    <row r="28145" spans="4:22" x14ac:dyDescent="0.25">
      <c r="D28145" s="27"/>
      <c r="V28145" s="17"/>
    </row>
    <row r="28146" spans="4:22" x14ac:dyDescent="0.25">
      <c r="D28146" s="27"/>
      <c r="V28146" s="17"/>
    </row>
    <row r="28147" spans="4:22" x14ac:dyDescent="0.25">
      <c r="D28147" s="27"/>
      <c r="V28147" s="17"/>
    </row>
    <row r="28148" spans="4:22" x14ac:dyDescent="0.25">
      <c r="D28148" s="27"/>
      <c r="V28148" s="17"/>
    </row>
    <row r="28149" spans="4:22" x14ac:dyDescent="0.25">
      <c r="D28149" s="27"/>
      <c r="V28149" s="17"/>
    </row>
    <row r="28150" spans="4:22" x14ac:dyDescent="0.25">
      <c r="D28150" s="27"/>
      <c r="V28150" s="17"/>
    </row>
    <row r="28151" spans="4:22" x14ac:dyDescent="0.25">
      <c r="D28151" s="27"/>
      <c r="V28151" s="17"/>
    </row>
    <row r="28152" spans="4:22" x14ac:dyDescent="0.25">
      <c r="D28152" s="27"/>
      <c r="V28152" s="17"/>
    </row>
    <row r="28153" spans="4:22" x14ac:dyDescent="0.25">
      <c r="D28153" s="27"/>
      <c r="V28153" s="17"/>
    </row>
    <row r="28154" spans="4:22" x14ac:dyDescent="0.25">
      <c r="D28154" s="27"/>
      <c r="V28154" s="17"/>
    </row>
    <row r="28155" spans="4:22" x14ac:dyDescent="0.25">
      <c r="D28155" s="27"/>
      <c r="V28155" s="17"/>
    </row>
    <row r="28156" spans="4:22" x14ac:dyDescent="0.25">
      <c r="D28156" s="27"/>
      <c r="V28156" s="17"/>
    </row>
    <row r="28157" spans="4:22" x14ac:dyDescent="0.25">
      <c r="D28157" s="27"/>
      <c r="V28157" s="17"/>
    </row>
    <row r="28158" spans="4:22" x14ac:dyDescent="0.25">
      <c r="D28158" s="27"/>
      <c r="V28158" s="17"/>
    </row>
    <row r="28159" spans="4:22" x14ac:dyDescent="0.25">
      <c r="D28159" s="27"/>
      <c r="V28159" s="17"/>
    </row>
    <row r="28160" spans="4:22" x14ac:dyDescent="0.25">
      <c r="D28160" s="27"/>
      <c r="V28160" s="17"/>
    </row>
    <row r="28161" spans="4:22" x14ac:dyDescent="0.25">
      <c r="D28161" s="27"/>
      <c r="V28161" s="17"/>
    </row>
    <row r="28162" spans="4:22" x14ac:dyDescent="0.25">
      <c r="D28162" s="27"/>
      <c r="V28162" s="17"/>
    </row>
    <row r="28163" spans="4:22" x14ac:dyDescent="0.25">
      <c r="D28163" s="27"/>
      <c r="V28163" s="17"/>
    </row>
    <row r="28164" spans="4:22" x14ac:dyDescent="0.25">
      <c r="D28164" s="27"/>
      <c r="V28164" s="17"/>
    </row>
    <row r="28165" spans="4:22" x14ac:dyDescent="0.25">
      <c r="D28165" s="27"/>
      <c r="V28165" s="17"/>
    </row>
    <row r="28166" spans="4:22" x14ac:dyDescent="0.25">
      <c r="D28166" s="27"/>
      <c r="V28166" s="17"/>
    </row>
    <row r="28167" spans="4:22" x14ac:dyDescent="0.25">
      <c r="D28167" s="27"/>
      <c r="V28167" s="17"/>
    </row>
    <row r="28168" spans="4:22" x14ac:dyDescent="0.25">
      <c r="D28168" s="27"/>
      <c r="V28168" s="17"/>
    </row>
    <row r="28169" spans="4:22" x14ac:dyDescent="0.25">
      <c r="D28169" s="27"/>
      <c r="V28169" s="17"/>
    </row>
    <row r="28170" spans="4:22" x14ac:dyDescent="0.25">
      <c r="D28170" s="27"/>
      <c r="V28170" s="17"/>
    </row>
    <row r="28171" spans="4:22" x14ac:dyDescent="0.25">
      <c r="D28171" s="27"/>
      <c r="V28171" s="17"/>
    </row>
    <row r="28172" spans="4:22" x14ac:dyDescent="0.25">
      <c r="D28172" s="27"/>
      <c r="V28172" s="17"/>
    </row>
    <row r="28173" spans="4:22" x14ac:dyDescent="0.25">
      <c r="D28173" s="27"/>
      <c r="V28173" s="17"/>
    </row>
    <row r="28174" spans="4:22" x14ac:dyDescent="0.25">
      <c r="D28174" s="27"/>
      <c r="V28174" s="17"/>
    </row>
    <row r="28175" spans="4:22" x14ac:dyDescent="0.25">
      <c r="D28175" s="27"/>
      <c r="V28175" s="17"/>
    </row>
    <row r="28176" spans="4:22" x14ac:dyDescent="0.25">
      <c r="D28176" s="27"/>
      <c r="V28176" s="17"/>
    </row>
    <row r="28177" spans="4:22" x14ac:dyDescent="0.25">
      <c r="D28177" s="27"/>
      <c r="V28177" s="17"/>
    </row>
    <row r="28178" spans="4:22" x14ac:dyDescent="0.25">
      <c r="D28178" s="27"/>
      <c r="V28178" s="17"/>
    </row>
    <row r="28179" spans="4:22" x14ac:dyDescent="0.25">
      <c r="D28179" s="27"/>
      <c r="V28179" s="17"/>
    </row>
    <row r="28180" spans="4:22" x14ac:dyDescent="0.25">
      <c r="D28180" s="27"/>
      <c r="V28180" s="17"/>
    </row>
    <row r="28181" spans="4:22" x14ac:dyDescent="0.25">
      <c r="D28181" s="27"/>
      <c r="V28181" s="17"/>
    </row>
    <row r="28182" spans="4:22" x14ac:dyDescent="0.25">
      <c r="D28182" s="27"/>
      <c r="V28182" s="17"/>
    </row>
    <row r="28183" spans="4:22" x14ac:dyDescent="0.25">
      <c r="D28183" s="27"/>
      <c r="V28183" s="17"/>
    </row>
    <row r="28184" spans="4:22" x14ac:dyDescent="0.25">
      <c r="D28184" s="27"/>
      <c r="V28184" s="17"/>
    </row>
    <row r="28185" spans="4:22" x14ac:dyDescent="0.25">
      <c r="D28185" s="27"/>
      <c r="V28185" s="17"/>
    </row>
    <row r="28186" spans="4:22" x14ac:dyDescent="0.25">
      <c r="D28186" s="27"/>
      <c r="V28186" s="17"/>
    </row>
    <row r="28187" spans="4:22" x14ac:dyDescent="0.25">
      <c r="D28187" s="27"/>
      <c r="V28187" s="17"/>
    </row>
    <row r="28188" spans="4:22" x14ac:dyDescent="0.25">
      <c r="D28188" s="27"/>
      <c r="V28188" s="17"/>
    </row>
    <row r="28189" spans="4:22" x14ac:dyDescent="0.25">
      <c r="D28189" s="27"/>
      <c r="V28189" s="17"/>
    </row>
    <row r="28190" spans="4:22" x14ac:dyDescent="0.25">
      <c r="D28190" s="27"/>
      <c r="V28190" s="17"/>
    </row>
    <row r="28191" spans="4:22" x14ac:dyDescent="0.25">
      <c r="D28191" s="27"/>
      <c r="V28191" s="17"/>
    </row>
    <row r="28192" spans="4:22" x14ac:dyDescent="0.25">
      <c r="D28192" s="27"/>
      <c r="V28192" s="17"/>
    </row>
    <row r="28193" spans="4:22" x14ac:dyDescent="0.25">
      <c r="D28193" s="27"/>
      <c r="V28193" s="17"/>
    </row>
    <row r="28194" spans="4:22" x14ac:dyDescent="0.25">
      <c r="D28194" s="27"/>
      <c r="V28194" s="17"/>
    </row>
    <row r="28195" spans="4:22" x14ac:dyDescent="0.25">
      <c r="D28195" s="27"/>
      <c r="V28195" s="17"/>
    </row>
    <row r="28196" spans="4:22" x14ac:dyDescent="0.25">
      <c r="D28196" s="27"/>
      <c r="V28196" s="17"/>
    </row>
    <row r="28197" spans="4:22" x14ac:dyDescent="0.25">
      <c r="D28197" s="27"/>
      <c r="V28197" s="17"/>
    </row>
    <row r="28198" spans="4:22" x14ac:dyDescent="0.25">
      <c r="D28198" s="27"/>
      <c r="V28198" s="17"/>
    </row>
    <row r="28199" spans="4:22" x14ac:dyDescent="0.25">
      <c r="D28199" s="27"/>
      <c r="V28199" s="17"/>
    </row>
    <row r="28200" spans="4:22" x14ac:dyDescent="0.25">
      <c r="D28200" s="27"/>
      <c r="V28200" s="17"/>
    </row>
    <row r="28201" spans="4:22" x14ac:dyDescent="0.25">
      <c r="D28201" s="27"/>
      <c r="V28201" s="17"/>
    </row>
    <row r="28202" spans="4:22" x14ac:dyDescent="0.25">
      <c r="D28202" s="27"/>
      <c r="V28202" s="17"/>
    </row>
    <row r="28203" spans="4:22" x14ac:dyDescent="0.25">
      <c r="D28203" s="27"/>
      <c r="V28203" s="17"/>
    </row>
    <row r="28204" spans="4:22" x14ac:dyDescent="0.25">
      <c r="D28204" s="27"/>
      <c r="V28204" s="17"/>
    </row>
    <row r="28205" spans="4:22" x14ac:dyDescent="0.25">
      <c r="D28205" s="27"/>
      <c r="V28205" s="17"/>
    </row>
    <row r="28206" spans="4:22" x14ac:dyDescent="0.25">
      <c r="D28206" s="27"/>
      <c r="V28206" s="17"/>
    </row>
    <row r="28207" spans="4:22" x14ac:dyDescent="0.25">
      <c r="D28207" s="27"/>
      <c r="V28207" s="17"/>
    </row>
    <row r="28208" spans="4:22" x14ac:dyDescent="0.25">
      <c r="D28208" s="27"/>
      <c r="V28208" s="17"/>
    </row>
    <row r="28209" spans="4:22" x14ac:dyDescent="0.25">
      <c r="D28209" s="27"/>
      <c r="V28209" s="17"/>
    </row>
    <row r="28210" spans="4:22" x14ac:dyDescent="0.25">
      <c r="D28210" s="27"/>
      <c r="V28210" s="17"/>
    </row>
    <row r="28211" spans="4:22" x14ac:dyDescent="0.25">
      <c r="D28211" s="27"/>
      <c r="V28211" s="17"/>
    </row>
    <row r="28212" spans="4:22" x14ac:dyDescent="0.25">
      <c r="D28212" s="27"/>
      <c r="V28212" s="17"/>
    </row>
    <row r="28213" spans="4:22" x14ac:dyDescent="0.25">
      <c r="D28213" s="27"/>
      <c r="V28213" s="17"/>
    </row>
    <row r="28214" spans="4:22" x14ac:dyDescent="0.25">
      <c r="D28214" s="27"/>
      <c r="V28214" s="17"/>
    </row>
    <row r="28215" spans="4:22" x14ac:dyDescent="0.25">
      <c r="D28215" s="27"/>
      <c r="V28215" s="17"/>
    </row>
    <row r="28216" spans="4:22" x14ac:dyDescent="0.25">
      <c r="D28216" s="27"/>
      <c r="V28216" s="17"/>
    </row>
    <row r="28217" spans="4:22" x14ac:dyDescent="0.25">
      <c r="D28217" s="27"/>
      <c r="V28217" s="17"/>
    </row>
    <row r="28218" spans="4:22" x14ac:dyDescent="0.25">
      <c r="D28218" s="27"/>
      <c r="V28218" s="17"/>
    </row>
    <row r="28219" spans="4:22" x14ac:dyDescent="0.25">
      <c r="D28219" s="27"/>
      <c r="V28219" s="17"/>
    </row>
    <row r="28220" spans="4:22" x14ac:dyDescent="0.25">
      <c r="D28220" s="27"/>
      <c r="V28220" s="17"/>
    </row>
    <row r="28221" spans="4:22" x14ac:dyDescent="0.25">
      <c r="D28221" s="27"/>
      <c r="V28221" s="17"/>
    </row>
    <row r="28222" spans="4:22" x14ac:dyDescent="0.25">
      <c r="D28222" s="27"/>
      <c r="V28222" s="17"/>
    </row>
    <row r="28223" spans="4:22" x14ac:dyDescent="0.25">
      <c r="D28223" s="27"/>
      <c r="V28223" s="17"/>
    </row>
    <row r="28224" spans="4:22" x14ac:dyDescent="0.25">
      <c r="D28224" s="27"/>
      <c r="V28224" s="17"/>
    </row>
    <row r="28225" spans="4:22" x14ac:dyDescent="0.25">
      <c r="D28225" s="27"/>
      <c r="V28225" s="17"/>
    </row>
    <row r="28226" spans="4:22" x14ac:dyDescent="0.25">
      <c r="D28226" s="27"/>
      <c r="V28226" s="17"/>
    </row>
    <row r="28227" spans="4:22" x14ac:dyDescent="0.25">
      <c r="D28227" s="27"/>
      <c r="V28227" s="17"/>
    </row>
    <row r="28228" spans="4:22" x14ac:dyDescent="0.25">
      <c r="D28228" s="27"/>
      <c r="V28228" s="17"/>
    </row>
    <row r="28229" spans="4:22" x14ac:dyDescent="0.25">
      <c r="D28229" s="27"/>
      <c r="V28229" s="17"/>
    </row>
    <row r="28230" spans="4:22" x14ac:dyDescent="0.25">
      <c r="D28230" s="27"/>
      <c r="V28230" s="17"/>
    </row>
    <row r="28231" spans="4:22" x14ac:dyDescent="0.25">
      <c r="D28231" s="27"/>
      <c r="V28231" s="17"/>
    </row>
    <row r="28232" spans="4:22" x14ac:dyDescent="0.25">
      <c r="D28232" s="27"/>
      <c r="V28232" s="17"/>
    </row>
    <row r="28233" spans="4:22" x14ac:dyDescent="0.25">
      <c r="D28233" s="27"/>
      <c r="V28233" s="17"/>
    </row>
    <row r="28234" spans="4:22" x14ac:dyDescent="0.25">
      <c r="D28234" s="27"/>
      <c r="V28234" s="17"/>
    </row>
    <row r="28235" spans="4:22" x14ac:dyDescent="0.25">
      <c r="D28235" s="27"/>
      <c r="V28235" s="17"/>
    </row>
    <row r="28236" spans="4:22" x14ac:dyDescent="0.25">
      <c r="D28236" s="27"/>
      <c r="V28236" s="17"/>
    </row>
    <row r="28237" spans="4:22" x14ac:dyDescent="0.25">
      <c r="D28237" s="27"/>
      <c r="V28237" s="17"/>
    </row>
    <row r="28238" spans="4:22" x14ac:dyDescent="0.25">
      <c r="D28238" s="27"/>
      <c r="V28238" s="17"/>
    </row>
    <row r="28239" spans="4:22" x14ac:dyDescent="0.25">
      <c r="D28239" s="27"/>
      <c r="V28239" s="17"/>
    </row>
    <row r="28240" spans="4:22" x14ac:dyDescent="0.25">
      <c r="D28240" s="27"/>
      <c r="V28240" s="17"/>
    </row>
    <row r="28241" spans="4:22" x14ac:dyDescent="0.25">
      <c r="D28241" s="27"/>
      <c r="V28241" s="17"/>
    </row>
    <row r="28242" spans="4:22" x14ac:dyDescent="0.25">
      <c r="D28242" s="27"/>
      <c r="V28242" s="17"/>
    </row>
    <row r="28243" spans="4:22" x14ac:dyDescent="0.25">
      <c r="D28243" s="27"/>
      <c r="V28243" s="17"/>
    </row>
    <row r="28244" spans="4:22" x14ac:dyDescent="0.25">
      <c r="D28244" s="27"/>
      <c r="V28244" s="17"/>
    </row>
    <row r="28245" spans="4:22" x14ac:dyDescent="0.25">
      <c r="D28245" s="27"/>
      <c r="V28245" s="17"/>
    </row>
    <row r="28246" spans="4:22" x14ac:dyDescent="0.25">
      <c r="D28246" s="27"/>
      <c r="V28246" s="17"/>
    </row>
    <row r="28247" spans="4:22" x14ac:dyDescent="0.25">
      <c r="D28247" s="27"/>
      <c r="V28247" s="17"/>
    </row>
    <row r="28248" spans="4:22" x14ac:dyDescent="0.25">
      <c r="D28248" s="27"/>
      <c r="V28248" s="17"/>
    </row>
    <row r="28249" spans="4:22" x14ac:dyDescent="0.25">
      <c r="D28249" s="27"/>
      <c r="V28249" s="17"/>
    </row>
    <row r="28250" spans="4:22" x14ac:dyDescent="0.25">
      <c r="D28250" s="27"/>
      <c r="V28250" s="17"/>
    </row>
    <row r="28251" spans="4:22" x14ac:dyDescent="0.25">
      <c r="D28251" s="27"/>
      <c r="V28251" s="17"/>
    </row>
    <row r="28252" spans="4:22" x14ac:dyDescent="0.25">
      <c r="D28252" s="27"/>
      <c r="V28252" s="17"/>
    </row>
    <row r="28253" spans="4:22" x14ac:dyDescent="0.25">
      <c r="D28253" s="27"/>
      <c r="V28253" s="17"/>
    </row>
    <row r="28254" spans="4:22" x14ac:dyDescent="0.25">
      <c r="D28254" s="27"/>
      <c r="V28254" s="17"/>
    </row>
    <row r="28255" spans="4:22" x14ac:dyDescent="0.25">
      <c r="D28255" s="27"/>
      <c r="V28255" s="17"/>
    </row>
    <row r="28256" spans="4:22" x14ac:dyDescent="0.25">
      <c r="D28256" s="27"/>
      <c r="V28256" s="17"/>
    </row>
    <row r="28257" spans="4:22" x14ac:dyDescent="0.25">
      <c r="D28257" s="27"/>
      <c r="V28257" s="17"/>
    </row>
    <row r="28258" spans="4:22" x14ac:dyDescent="0.25">
      <c r="D28258" s="27"/>
      <c r="V28258" s="17"/>
    </row>
    <row r="28259" spans="4:22" x14ac:dyDescent="0.25">
      <c r="D28259" s="27"/>
      <c r="V28259" s="17"/>
    </row>
    <row r="28260" spans="4:22" x14ac:dyDescent="0.25">
      <c r="D28260" s="27"/>
      <c r="V28260" s="17"/>
    </row>
    <row r="28261" spans="4:22" x14ac:dyDescent="0.25">
      <c r="D28261" s="27"/>
      <c r="V28261" s="17"/>
    </row>
    <row r="28262" spans="4:22" x14ac:dyDescent="0.25">
      <c r="D28262" s="27"/>
      <c r="V28262" s="17"/>
    </row>
    <row r="28263" spans="4:22" x14ac:dyDescent="0.25">
      <c r="D28263" s="27"/>
      <c r="V28263" s="17"/>
    </row>
    <row r="28264" spans="4:22" x14ac:dyDescent="0.25">
      <c r="D28264" s="27"/>
      <c r="V28264" s="17"/>
    </row>
    <row r="28265" spans="4:22" x14ac:dyDescent="0.25">
      <c r="D28265" s="27"/>
      <c r="V28265" s="17"/>
    </row>
    <row r="28266" spans="4:22" x14ac:dyDescent="0.25">
      <c r="D28266" s="27"/>
      <c r="V28266" s="17"/>
    </row>
    <row r="28267" spans="4:22" x14ac:dyDescent="0.25">
      <c r="D28267" s="27"/>
      <c r="V28267" s="17"/>
    </row>
    <row r="28268" spans="4:22" x14ac:dyDescent="0.25">
      <c r="D28268" s="27"/>
      <c r="V28268" s="17"/>
    </row>
    <row r="28269" spans="4:22" x14ac:dyDescent="0.25">
      <c r="D28269" s="27"/>
      <c r="V28269" s="17"/>
    </row>
    <row r="28270" spans="4:22" x14ac:dyDescent="0.25">
      <c r="D28270" s="27"/>
      <c r="V28270" s="17"/>
    </row>
    <row r="28271" spans="4:22" x14ac:dyDescent="0.25">
      <c r="D28271" s="27"/>
      <c r="V28271" s="17"/>
    </row>
    <row r="28272" spans="4:22" x14ac:dyDescent="0.25">
      <c r="D28272" s="27"/>
      <c r="V28272" s="17"/>
    </row>
    <row r="28273" spans="4:22" x14ac:dyDescent="0.25">
      <c r="D28273" s="27"/>
      <c r="V28273" s="17"/>
    </row>
    <row r="28274" spans="4:22" x14ac:dyDescent="0.25">
      <c r="D28274" s="27"/>
      <c r="V28274" s="17"/>
    </row>
    <row r="28275" spans="4:22" x14ac:dyDescent="0.25">
      <c r="D28275" s="27"/>
      <c r="V28275" s="17"/>
    </row>
    <row r="28276" spans="4:22" x14ac:dyDescent="0.25">
      <c r="D28276" s="27"/>
      <c r="V28276" s="17"/>
    </row>
    <row r="28277" spans="4:22" x14ac:dyDescent="0.25">
      <c r="D28277" s="27"/>
      <c r="V28277" s="17"/>
    </row>
    <row r="28278" spans="4:22" x14ac:dyDescent="0.25">
      <c r="D28278" s="27"/>
      <c r="V28278" s="17"/>
    </row>
    <row r="28279" spans="4:22" x14ac:dyDescent="0.25">
      <c r="D28279" s="27"/>
      <c r="V28279" s="17"/>
    </row>
    <row r="28280" spans="4:22" x14ac:dyDescent="0.25">
      <c r="D28280" s="27"/>
      <c r="V28280" s="17"/>
    </row>
    <row r="28281" spans="4:22" x14ac:dyDescent="0.25">
      <c r="D28281" s="27"/>
      <c r="V28281" s="17"/>
    </row>
    <row r="28282" spans="4:22" x14ac:dyDescent="0.25">
      <c r="D28282" s="27"/>
      <c r="V28282" s="17"/>
    </row>
    <row r="28283" spans="4:22" x14ac:dyDescent="0.25">
      <c r="D28283" s="27"/>
      <c r="V28283" s="17"/>
    </row>
    <row r="28284" spans="4:22" x14ac:dyDescent="0.25">
      <c r="D28284" s="27"/>
      <c r="V28284" s="17"/>
    </row>
    <row r="28285" spans="4:22" x14ac:dyDescent="0.25">
      <c r="D28285" s="27"/>
      <c r="V28285" s="17"/>
    </row>
    <row r="28286" spans="4:22" x14ac:dyDescent="0.25">
      <c r="D28286" s="27"/>
      <c r="V28286" s="17"/>
    </row>
    <row r="28287" spans="4:22" x14ac:dyDescent="0.25">
      <c r="D28287" s="27"/>
      <c r="V28287" s="17"/>
    </row>
    <row r="28288" spans="4:22" x14ac:dyDescent="0.25">
      <c r="D28288" s="27"/>
      <c r="V28288" s="17"/>
    </row>
    <row r="28289" spans="4:22" x14ac:dyDescent="0.25">
      <c r="D28289" s="27"/>
      <c r="V28289" s="17"/>
    </row>
    <row r="28290" spans="4:22" x14ac:dyDescent="0.25">
      <c r="D28290" s="27"/>
      <c r="V28290" s="17"/>
    </row>
    <row r="28291" spans="4:22" x14ac:dyDescent="0.25">
      <c r="D28291" s="27"/>
      <c r="V28291" s="17"/>
    </row>
    <row r="28292" spans="4:22" x14ac:dyDescent="0.25">
      <c r="D28292" s="27"/>
      <c r="V28292" s="17"/>
    </row>
    <row r="28293" spans="4:22" x14ac:dyDescent="0.25">
      <c r="D28293" s="27"/>
      <c r="V28293" s="17"/>
    </row>
    <row r="28294" spans="4:22" x14ac:dyDescent="0.25">
      <c r="D28294" s="27"/>
      <c r="V28294" s="17"/>
    </row>
    <row r="28295" spans="4:22" x14ac:dyDescent="0.25">
      <c r="D28295" s="27"/>
      <c r="V28295" s="17"/>
    </row>
    <row r="28296" spans="4:22" x14ac:dyDescent="0.25">
      <c r="D28296" s="27"/>
      <c r="V28296" s="17"/>
    </row>
    <row r="28297" spans="4:22" x14ac:dyDescent="0.25">
      <c r="D28297" s="27"/>
      <c r="V28297" s="17"/>
    </row>
    <row r="28298" spans="4:22" x14ac:dyDescent="0.25">
      <c r="D28298" s="27"/>
      <c r="V28298" s="17"/>
    </row>
    <row r="28299" spans="4:22" x14ac:dyDescent="0.25">
      <c r="D28299" s="27"/>
      <c r="V28299" s="17"/>
    </row>
    <row r="28300" spans="4:22" x14ac:dyDescent="0.25">
      <c r="D28300" s="27"/>
      <c r="V28300" s="17"/>
    </row>
    <row r="28301" spans="4:22" x14ac:dyDescent="0.25">
      <c r="D28301" s="27"/>
      <c r="V28301" s="17"/>
    </row>
    <row r="28302" spans="4:22" x14ac:dyDescent="0.25">
      <c r="D28302" s="27"/>
      <c r="V28302" s="17"/>
    </row>
    <row r="28303" spans="4:22" x14ac:dyDescent="0.25">
      <c r="D28303" s="27"/>
      <c r="V28303" s="17"/>
    </row>
    <row r="28304" spans="4:22" x14ac:dyDescent="0.25">
      <c r="D28304" s="27"/>
      <c r="V28304" s="17"/>
    </row>
    <row r="28305" spans="4:22" x14ac:dyDescent="0.25">
      <c r="D28305" s="27"/>
      <c r="V28305" s="17"/>
    </row>
    <row r="28306" spans="4:22" x14ac:dyDescent="0.25">
      <c r="D28306" s="27"/>
      <c r="V28306" s="17"/>
    </row>
    <row r="28307" spans="4:22" x14ac:dyDescent="0.25">
      <c r="D28307" s="27"/>
      <c r="V28307" s="17"/>
    </row>
    <row r="28308" spans="4:22" x14ac:dyDescent="0.25">
      <c r="D28308" s="27"/>
      <c r="V28308" s="17"/>
    </row>
    <row r="28309" spans="4:22" x14ac:dyDescent="0.25">
      <c r="D28309" s="27"/>
      <c r="V28309" s="17"/>
    </row>
    <row r="28310" spans="4:22" x14ac:dyDescent="0.25">
      <c r="D28310" s="27"/>
      <c r="V28310" s="17"/>
    </row>
    <row r="28311" spans="4:22" x14ac:dyDescent="0.25">
      <c r="D28311" s="27"/>
      <c r="V28311" s="17"/>
    </row>
    <row r="28312" spans="4:22" x14ac:dyDescent="0.25">
      <c r="D28312" s="27"/>
      <c r="V28312" s="17"/>
    </row>
    <row r="28313" spans="4:22" x14ac:dyDescent="0.25">
      <c r="D28313" s="27"/>
      <c r="V28313" s="17"/>
    </row>
    <row r="28314" spans="4:22" x14ac:dyDescent="0.25">
      <c r="D28314" s="27"/>
      <c r="V28314" s="17"/>
    </row>
    <row r="28315" spans="4:22" x14ac:dyDescent="0.25">
      <c r="D28315" s="27"/>
      <c r="V28315" s="17"/>
    </row>
    <row r="28316" spans="4:22" x14ac:dyDescent="0.25">
      <c r="D28316" s="27"/>
      <c r="V28316" s="17"/>
    </row>
    <row r="28317" spans="4:22" x14ac:dyDescent="0.25">
      <c r="D28317" s="27"/>
      <c r="V28317" s="17"/>
    </row>
    <row r="28318" spans="4:22" x14ac:dyDescent="0.25">
      <c r="D28318" s="27"/>
      <c r="V28318" s="17"/>
    </row>
    <row r="28319" spans="4:22" x14ac:dyDescent="0.25">
      <c r="D28319" s="27"/>
      <c r="V28319" s="17"/>
    </row>
    <row r="28320" spans="4:22" x14ac:dyDescent="0.25">
      <c r="D28320" s="27"/>
      <c r="V28320" s="17"/>
    </row>
    <row r="28321" spans="4:22" x14ac:dyDescent="0.25">
      <c r="D28321" s="27"/>
      <c r="V28321" s="17"/>
    </row>
    <row r="28322" spans="4:22" x14ac:dyDescent="0.25">
      <c r="D28322" s="27"/>
      <c r="V28322" s="17"/>
    </row>
    <row r="28323" spans="4:22" x14ac:dyDescent="0.25">
      <c r="D28323" s="27"/>
      <c r="V28323" s="17"/>
    </row>
    <row r="28324" spans="4:22" x14ac:dyDescent="0.25">
      <c r="D28324" s="27"/>
      <c r="V28324" s="17"/>
    </row>
    <row r="28325" spans="4:22" x14ac:dyDescent="0.25">
      <c r="D28325" s="27"/>
      <c r="V28325" s="17"/>
    </row>
    <row r="28326" spans="4:22" x14ac:dyDescent="0.25">
      <c r="D28326" s="27"/>
      <c r="V28326" s="17"/>
    </row>
    <row r="28327" spans="4:22" x14ac:dyDescent="0.25">
      <c r="D28327" s="27"/>
      <c r="V28327" s="17"/>
    </row>
    <row r="28328" spans="4:22" x14ac:dyDescent="0.25">
      <c r="D28328" s="27"/>
      <c r="V28328" s="17"/>
    </row>
    <row r="28329" spans="4:22" x14ac:dyDescent="0.25">
      <c r="D28329" s="27"/>
      <c r="V28329" s="17"/>
    </row>
    <row r="28330" spans="4:22" x14ac:dyDescent="0.25">
      <c r="D28330" s="27"/>
      <c r="V28330" s="17"/>
    </row>
    <row r="28331" spans="4:22" x14ac:dyDescent="0.25">
      <c r="D28331" s="27"/>
      <c r="V28331" s="17"/>
    </row>
    <row r="28332" spans="4:22" x14ac:dyDescent="0.25">
      <c r="D28332" s="27"/>
      <c r="V28332" s="17"/>
    </row>
    <row r="28333" spans="4:22" x14ac:dyDescent="0.25">
      <c r="D28333" s="27"/>
      <c r="V28333" s="17"/>
    </row>
    <row r="28334" spans="4:22" x14ac:dyDescent="0.25">
      <c r="D28334" s="27"/>
      <c r="V28334" s="17"/>
    </row>
    <row r="28335" spans="4:22" x14ac:dyDescent="0.25">
      <c r="D28335" s="27"/>
      <c r="V28335" s="17"/>
    </row>
    <row r="28336" spans="4:22" x14ac:dyDescent="0.25">
      <c r="D28336" s="27"/>
      <c r="V28336" s="17"/>
    </row>
    <row r="28337" spans="4:22" x14ac:dyDescent="0.25">
      <c r="D28337" s="27"/>
      <c r="V28337" s="17"/>
    </row>
    <row r="28338" spans="4:22" x14ac:dyDescent="0.25">
      <c r="D28338" s="27"/>
      <c r="V28338" s="17"/>
    </row>
    <row r="28339" spans="4:22" x14ac:dyDescent="0.25">
      <c r="D28339" s="27"/>
      <c r="V28339" s="17"/>
    </row>
    <row r="28340" spans="4:22" x14ac:dyDescent="0.25">
      <c r="D28340" s="27"/>
      <c r="V28340" s="17"/>
    </row>
    <row r="28341" spans="4:22" x14ac:dyDescent="0.25">
      <c r="D28341" s="27"/>
      <c r="V28341" s="17"/>
    </row>
    <row r="28342" spans="4:22" x14ac:dyDescent="0.25">
      <c r="D28342" s="27"/>
      <c r="V28342" s="17"/>
    </row>
    <row r="28343" spans="4:22" x14ac:dyDescent="0.25">
      <c r="D28343" s="27"/>
      <c r="V28343" s="17"/>
    </row>
    <row r="28344" spans="4:22" x14ac:dyDescent="0.25">
      <c r="D28344" s="27"/>
      <c r="V28344" s="17"/>
    </row>
    <row r="28345" spans="4:22" x14ac:dyDescent="0.25">
      <c r="D28345" s="27"/>
      <c r="V28345" s="17"/>
    </row>
    <row r="28346" spans="4:22" x14ac:dyDescent="0.25">
      <c r="D28346" s="27"/>
      <c r="V28346" s="17"/>
    </row>
    <row r="28347" spans="4:22" x14ac:dyDescent="0.25">
      <c r="D28347" s="27"/>
      <c r="V28347" s="17"/>
    </row>
    <row r="28348" spans="4:22" x14ac:dyDescent="0.25">
      <c r="D28348" s="27"/>
      <c r="V28348" s="17"/>
    </row>
    <row r="28349" spans="4:22" x14ac:dyDescent="0.25">
      <c r="D28349" s="27"/>
      <c r="V28349" s="17"/>
    </row>
    <row r="28350" spans="4:22" x14ac:dyDescent="0.25">
      <c r="D28350" s="27"/>
      <c r="V28350" s="17"/>
    </row>
    <row r="28351" spans="4:22" x14ac:dyDescent="0.25">
      <c r="D28351" s="27"/>
      <c r="V28351" s="17"/>
    </row>
    <row r="28352" spans="4:22" x14ac:dyDescent="0.25">
      <c r="D28352" s="27"/>
      <c r="V28352" s="17"/>
    </row>
    <row r="28353" spans="4:22" x14ac:dyDescent="0.25">
      <c r="D28353" s="27"/>
      <c r="V28353" s="17"/>
    </row>
    <row r="28354" spans="4:22" x14ac:dyDescent="0.25">
      <c r="D28354" s="27"/>
      <c r="V28354" s="17"/>
    </row>
    <row r="28355" spans="4:22" x14ac:dyDescent="0.25">
      <c r="D28355" s="27"/>
      <c r="V28355" s="17"/>
    </row>
    <row r="28356" spans="4:22" x14ac:dyDescent="0.25">
      <c r="D28356" s="27"/>
      <c r="V28356" s="17"/>
    </row>
    <row r="28357" spans="4:22" x14ac:dyDescent="0.25">
      <c r="D28357" s="27"/>
      <c r="V28357" s="17"/>
    </row>
    <row r="28358" spans="4:22" x14ac:dyDescent="0.25">
      <c r="D28358" s="27"/>
      <c r="V28358" s="17"/>
    </row>
    <row r="28359" spans="4:22" x14ac:dyDescent="0.25">
      <c r="D28359" s="27"/>
      <c r="V28359" s="17"/>
    </row>
    <row r="28360" spans="4:22" x14ac:dyDescent="0.25">
      <c r="D28360" s="27"/>
      <c r="V28360" s="17"/>
    </row>
    <row r="28361" spans="4:22" x14ac:dyDescent="0.25">
      <c r="D28361" s="27"/>
      <c r="V28361" s="17"/>
    </row>
    <row r="28362" spans="4:22" x14ac:dyDescent="0.25">
      <c r="D28362" s="27"/>
      <c r="V28362" s="17"/>
    </row>
    <row r="28363" spans="4:22" x14ac:dyDescent="0.25">
      <c r="D28363" s="27"/>
      <c r="V28363" s="17"/>
    </row>
    <row r="28364" spans="4:22" x14ac:dyDescent="0.25">
      <c r="D28364" s="27"/>
      <c r="V28364" s="17"/>
    </row>
    <row r="28365" spans="4:22" x14ac:dyDescent="0.25">
      <c r="D28365" s="27"/>
      <c r="V28365" s="17"/>
    </row>
    <row r="28366" spans="4:22" x14ac:dyDescent="0.25">
      <c r="D28366" s="27"/>
      <c r="V28366" s="17"/>
    </row>
    <row r="28367" spans="4:22" x14ac:dyDescent="0.25">
      <c r="D28367" s="27"/>
      <c r="V28367" s="17"/>
    </row>
    <row r="28368" spans="4:22" x14ac:dyDescent="0.25">
      <c r="D28368" s="27"/>
      <c r="V28368" s="17"/>
    </row>
    <row r="28369" spans="4:22" x14ac:dyDescent="0.25">
      <c r="D28369" s="27"/>
      <c r="V28369" s="17"/>
    </row>
    <row r="28370" spans="4:22" x14ac:dyDescent="0.25">
      <c r="D28370" s="27"/>
      <c r="V28370" s="17"/>
    </row>
    <row r="28371" spans="4:22" x14ac:dyDescent="0.25">
      <c r="D28371" s="27"/>
      <c r="V28371" s="17"/>
    </row>
    <row r="28372" spans="4:22" x14ac:dyDescent="0.25">
      <c r="D28372" s="27"/>
      <c r="V28372" s="17"/>
    </row>
    <row r="28373" spans="4:22" x14ac:dyDescent="0.25">
      <c r="D28373" s="27"/>
      <c r="V28373" s="17"/>
    </row>
    <row r="28374" spans="4:22" x14ac:dyDescent="0.25">
      <c r="D28374" s="27"/>
      <c r="V28374" s="17"/>
    </row>
    <row r="28375" spans="4:22" x14ac:dyDescent="0.25">
      <c r="D28375" s="27"/>
      <c r="V28375" s="17"/>
    </row>
    <row r="28376" spans="4:22" x14ac:dyDescent="0.25">
      <c r="D28376" s="27"/>
      <c r="V28376" s="17"/>
    </row>
    <row r="28377" spans="4:22" x14ac:dyDescent="0.25">
      <c r="D28377" s="27"/>
      <c r="V28377" s="17"/>
    </row>
    <row r="28378" spans="4:22" x14ac:dyDescent="0.25">
      <c r="D28378" s="27"/>
      <c r="V28378" s="17"/>
    </row>
    <row r="28379" spans="4:22" x14ac:dyDescent="0.25">
      <c r="D28379" s="27"/>
      <c r="V28379" s="17"/>
    </row>
    <row r="28380" spans="4:22" x14ac:dyDescent="0.25">
      <c r="D28380" s="27"/>
      <c r="V28380" s="17"/>
    </row>
    <row r="28381" spans="4:22" x14ac:dyDescent="0.25">
      <c r="D28381" s="27"/>
      <c r="V28381" s="17"/>
    </row>
    <row r="28382" spans="4:22" x14ac:dyDescent="0.25">
      <c r="D28382" s="27"/>
      <c r="V28382" s="17"/>
    </row>
    <row r="28383" spans="4:22" x14ac:dyDescent="0.25">
      <c r="D28383" s="27"/>
      <c r="V28383" s="17"/>
    </row>
    <row r="28384" spans="4:22" x14ac:dyDescent="0.25">
      <c r="D28384" s="27"/>
      <c r="V28384" s="17"/>
    </row>
    <row r="28385" spans="4:22" x14ac:dyDescent="0.25">
      <c r="D28385" s="27"/>
      <c r="V28385" s="17"/>
    </row>
    <row r="28386" spans="4:22" x14ac:dyDescent="0.25">
      <c r="D28386" s="27"/>
      <c r="V28386" s="17"/>
    </row>
    <row r="28387" spans="4:22" x14ac:dyDescent="0.25">
      <c r="D28387" s="27"/>
      <c r="V28387" s="17"/>
    </row>
    <row r="28388" spans="4:22" x14ac:dyDescent="0.25">
      <c r="D28388" s="27"/>
      <c r="V28388" s="17"/>
    </row>
    <row r="28389" spans="4:22" x14ac:dyDescent="0.25">
      <c r="D28389" s="27"/>
      <c r="V28389" s="17"/>
    </row>
    <row r="28390" spans="4:22" x14ac:dyDescent="0.25">
      <c r="D28390" s="27"/>
      <c r="V28390" s="17"/>
    </row>
    <row r="28391" spans="4:22" x14ac:dyDescent="0.25">
      <c r="D28391" s="27"/>
      <c r="V28391" s="17"/>
    </row>
    <row r="28392" spans="4:22" x14ac:dyDescent="0.25">
      <c r="D28392" s="27"/>
      <c r="V28392" s="17"/>
    </row>
    <row r="28393" spans="4:22" x14ac:dyDescent="0.25">
      <c r="D28393" s="27"/>
      <c r="V28393" s="17"/>
    </row>
    <row r="28394" spans="4:22" x14ac:dyDescent="0.25">
      <c r="D28394" s="27"/>
      <c r="V28394" s="17"/>
    </row>
    <row r="28395" spans="4:22" x14ac:dyDescent="0.25">
      <c r="D28395" s="27"/>
      <c r="V28395" s="17"/>
    </row>
    <row r="28396" spans="4:22" x14ac:dyDescent="0.25">
      <c r="D28396" s="27"/>
      <c r="V28396" s="17"/>
    </row>
    <row r="28397" spans="4:22" x14ac:dyDescent="0.25">
      <c r="D28397" s="27"/>
      <c r="V28397" s="17"/>
    </row>
    <row r="28398" spans="4:22" x14ac:dyDescent="0.25">
      <c r="D28398" s="27"/>
      <c r="V28398" s="17"/>
    </row>
    <row r="28399" spans="4:22" x14ac:dyDescent="0.25">
      <c r="D28399" s="27"/>
      <c r="V28399" s="17"/>
    </row>
    <row r="28400" spans="4:22" x14ac:dyDescent="0.25">
      <c r="D28400" s="27"/>
      <c r="V28400" s="17"/>
    </row>
    <row r="28401" spans="4:22" x14ac:dyDescent="0.25">
      <c r="D28401" s="27"/>
      <c r="V28401" s="17"/>
    </row>
    <row r="28402" spans="4:22" x14ac:dyDescent="0.25">
      <c r="D28402" s="27"/>
      <c r="V28402" s="17"/>
    </row>
    <row r="28403" spans="4:22" x14ac:dyDescent="0.25">
      <c r="D28403" s="27"/>
      <c r="V28403" s="17"/>
    </row>
    <row r="28404" spans="4:22" x14ac:dyDescent="0.25">
      <c r="D28404" s="27"/>
      <c r="V28404" s="17"/>
    </row>
    <row r="28405" spans="4:22" x14ac:dyDescent="0.25">
      <c r="D28405" s="27"/>
      <c r="V28405" s="17"/>
    </row>
    <row r="28406" spans="4:22" x14ac:dyDescent="0.25">
      <c r="D28406" s="27"/>
      <c r="V28406" s="17"/>
    </row>
    <row r="28407" spans="4:22" x14ac:dyDescent="0.25">
      <c r="D28407" s="27"/>
      <c r="V28407" s="17"/>
    </row>
    <row r="28408" spans="4:22" x14ac:dyDescent="0.25">
      <c r="D28408" s="27"/>
      <c r="V28408" s="17"/>
    </row>
    <row r="28409" spans="4:22" x14ac:dyDescent="0.25">
      <c r="D28409" s="27"/>
      <c r="V28409" s="17"/>
    </row>
    <row r="28410" spans="4:22" x14ac:dyDescent="0.25">
      <c r="D28410" s="27"/>
      <c r="V28410" s="17"/>
    </row>
    <row r="28411" spans="4:22" x14ac:dyDescent="0.25">
      <c r="D28411" s="27"/>
      <c r="V28411" s="17"/>
    </row>
    <row r="28412" spans="4:22" x14ac:dyDescent="0.25">
      <c r="D28412" s="27"/>
      <c r="V28412" s="17"/>
    </row>
    <row r="28413" spans="4:22" x14ac:dyDescent="0.25">
      <c r="D28413" s="27"/>
      <c r="V28413" s="17"/>
    </row>
    <row r="28414" spans="4:22" x14ac:dyDescent="0.25">
      <c r="D28414" s="27"/>
      <c r="V28414" s="17"/>
    </row>
    <row r="28415" spans="4:22" x14ac:dyDescent="0.25">
      <c r="D28415" s="27"/>
      <c r="V28415" s="17"/>
    </row>
    <row r="28416" spans="4:22" x14ac:dyDescent="0.25">
      <c r="D28416" s="27"/>
      <c r="V28416" s="17"/>
    </row>
    <row r="28417" spans="4:22" x14ac:dyDescent="0.25">
      <c r="D28417" s="27"/>
      <c r="V28417" s="17"/>
    </row>
    <row r="28418" spans="4:22" x14ac:dyDescent="0.25">
      <c r="D28418" s="27"/>
      <c r="V28418" s="17"/>
    </row>
    <row r="28419" spans="4:22" x14ac:dyDescent="0.25">
      <c r="D28419" s="27"/>
      <c r="V28419" s="17"/>
    </row>
    <row r="28420" spans="4:22" x14ac:dyDescent="0.25">
      <c r="D28420" s="27"/>
      <c r="V28420" s="17"/>
    </row>
    <row r="28421" spans="4:22" x14ac:dyDescent="0.25">
      <c r="D28421" s="27"/>
      <c r="V28421" s="17"/>
    </row>
    <row r="28422" spans="4:22" x14ac:dyDescent="0.25">
      <c r="D28422" s="27"/>
      <c r="V28422" s="17"/>
    </row>
    <row r="28423" spans="4:22" x14ac:dyDescent="0.25">
      <c r="D28423" s="27"/>
      <c r="V28423" s="17"/>
    </row>
    <row r="28424" spans="4:22" x14ac:dyDescent="0.25">
      <c r="D28424" s="27"/>
      <c r="V28424" s="17"/>
    </row>
    <row r="28425" spans="4:22" x14ac:dyDescent="0.25">
      <c r="D28425" s="27"/>
      <c r="V28425" s="17"/>
    </row>
    <row r="28426" spans="4:22" x14ac:dyDescent="0.25">
      <c r="D28426" s="27"/>
      <c r="V28426" s="17"/>
    </row>
    <row r="28427" spans="4:22" x14ac:dyDescent="0.25">
      <c r="D28427" s="27"/>
      <c r="V28427" s="17"/>
    </row>
    <row r="28428" spans="4:22" x14ac:dyDescent="0.25">
      <c r="D28428" s="27"/>
      <c r="V28428" s="17"/>
    </row>
    <row r="28429" spans="4:22" x14ac:dyDescent="0.25">
      <c r="D28429" s="27"/>
      <c r="V28429" s="17"/>
    </row>
    <row r="28430" spans="4:22" x14ac:dyDescent="0.25">
      <c r="D28430" s="27"/>
      <c r="V28430" s="17"/>
    </row>
    <row r="28431" spans="4:22" x14ac:dyDescent="0.25">
      <c r="D28431" s="27"/>
      <c r="V28431" s="17"/>
    </row>
    <row r="28432" spans="4:22" x14ac:dyDescent="0.25">
      <c r="D28432" s="27"/>
      <c r="V28432" s="17"/>
    </row>
    <row r="28433" spans="4:22" x14ac:dyDescent="0.25">
      <c r="D28433" s="27"/>
      <c r="V28433" s="17"/>
    </row>
    <row r="28434" spans="4:22" x14ac:dyDescent="0.25">
      <c r="D28434" s="27"/>
      <c r="V28434" s="17"/>
    </row>
    <row r="28435" spans="4:22" x14ac:dyDescent="0.25">
      <c r="D28435" s="27"/>
      <c r="V28435" s="17"/>
    </row>
    <row r="28436" spans="4:22" x14ac:dyDescent="0.25">
      <c r="D28436" s="27"/>
      <c r="V28436" s="17"/>
    </row>
    <row r="28437" spans="4:22" x14ac:dyDescent="0.25">
      <c r="D28437" s="27"/>
      <c r="V28437" s="17"/>
    </row>
    <row r="28438" spans="4:22" x14ac:dyDescent="0.25">
      <c r="D28438" s="27"/>
      <c r="V28438" s="17"/>
    </row>
    <row r="28439" spans="4:22" x14ac:dyDescent="0.25">
      <c r="D28439" s="27"/>
      <c r="V28439" s="17"/>
    </row>
    <row r="28440" spans="4:22" x14ac:dyDescent="0.25">
      <c r="D28440" s="27"/>
      <c r="V28440" s="17"/>
    </row>
    <row r="28441" spans="4:22" x14ac:dyDescent="0.25">
      <c r="D28441" s="27"/>
      <c r="V28441" s="17"/>
    </row>
    <row r="28442" spans="4:22" x14ac:dyDescent="0.25">
      <c r="D28442" s="27"/>
      <c r="V28442" s="17"/>
    </row>
    <row r="28443" spans="4:22" x14ac:dyDescent="0.25">
      <c r="D28443" s="27"/>
      <c r="V28443" s="17"/>
    </row>
    <row r="28444" spans="4:22" x14ac:dyDescent="0.25">
      <c r="D28444" s="27"/>
      <c r="V28444" s="17"/>
    </row>
    <row r="28445" spans="4:22" x14ac:dyDescent="0.25">
      <c r="D28445" s="27"/>
      <c r="V28445" s="17"/>
    </row>
    <row r="28446" spans="4:22" x14ac:dyDescent="0.25">
      <c r="D28446" s="27"/>
      <c r="V28446" s="17"/>
    </row>
    <row r="28447" spans="4:22" x14ac:dyDescent="0.25">
      <c r="D28447" s="27"/>
      <c r="V28447" s="17"/>
    </row>
    <row r="28448" spans="4:22" x14ac:dyDescent="0.25">
      <c r="D28448" s="27"/>
      <c r="V28448" s="17"/>
    </row>
    <row r="28449" spans="4:22" x14ac:dyDescent="0.25">
      <c r="D28449" s="27"/>
      <c r="V28449" s="17"/>
    </row>
    <row r="28450" spans="4:22" x14ac:dyDescent="0.25">
      <c r="D28450" s="27"/>
      <c r="V28450" s="17"/>
    </row>
    <row r="28451" spans="4:22" x14ac:dyDescent="0.25">
      <c r="D28451" s="27"/>
      <c r="V28451" s="17"/>
    </row>
    <row r="28452" spans="4:22" x14ac:dyDescent="0.25">
      <c r="D28452" s="27"/>
      <c r="V28452" s="17"/>
    </row>
    <row r="28453" spans="4:22" x14ac:dyDescent="0.25">
      <c r="D28453" s="27"/>
      <c r="V28453" s="17"/>
    </row>
    <row r="28454" spans="4:22" x14ac:dyDescent="0.25">
      <c r="D28454" s="27"/>
      <c r="V28454" s="17"/>
    </row>
    <row r="28455" spans="4:22" x14ac:dyDescent="0.25">
      <c r="D28455" s="27"/>
      <c r="V28455" s="17"/>
    </row>
    <row r="28456" spans="4:22" x14ac:dyDescent="0.25">
      <c r="D28456" s="27"/>
      <c r="V28456" s="17"/>
    </row>
    <row r="28457" spans="4:22" x14ac:dyDescent="0.25">
      <c r="D28457" s="27"/>
      <c r="V28457" s="17"/>
    </row>
    <row r="28458" spans="4:22" x14ac:dyDescent="0.25">
      <c r="D28458" s="27"/>
      <c r="V28458" s="17"/>
    </row>
    <row r="28459" spans="4:22" x14ac:dyDescent="0.25">
      <c r="D28459" s="27"/>
      <c r="V28459" s="17"/>
    </row>
    <row r="28460" spans="4:22" x14ac:dyDescent="0.25">
      <c r="D28460" s="27"/>
      <c r="V28460" s="17"/>
    </row>
    <row r="28461" spans="4:22" x14ac:dyDescent="0.25">
      <c r="D28461" s="27"/>
      <c r="V28461" s="17"/>
    </row>
    <row r="28462" spans="4:22" x14ac:dyDescent="0.25">
      <c r="D28462" s="27"/>
      <c r="V28462" s="17"/>
    </row>
    <row r="28463" spans="4:22" x14ac:dyDescent="0.25">
      <c r="D28463" s="27"/>
      <c r="V28463" s="17"/>
    </row>
    <row r="28464" spans="4:22" x14ac:dyDescent="0.25">
      <c r="D28464" s="27"/>
      <c r="V28464" s="17"/>
    </row>
    <row r="28465" spans="4:22" x14ac:dyDescent="0.25">
      <c r="D28465" s="27"/>
      <c r="V28465" s="17"/>
    </row>
    <row r="28466" spans="4:22" x14ac:dyDescent="0.25">
      <c r="D28466" s="27"/>
      <c r="V28466" s="17"/>
    </row>
    <row r="28467" spans="4:22" x14ac:dyDescent="0.25">
      <c r="D28467" s="27"/>
      <c r="V28467" s="17"/>
    </row>
    <row r="28468" spans="4:22" x14ac:dyDescent="0.25">
      <c r="D28468" s="27"/>
      <c r="V28468" s="17"/>
    </row>
    <row r="28469" spans="4:22" x14ac:dyDescent="0.25">
      <c r="D28469" s="27"/>
      <c r="V28469" s="17"/>
    </row>
    <row r="28470" spans="4:22" x14ac:dyDescent="0.25">
      <c r="D28470" s="27"/>
      <c r="V28470" s="17"/>
    </row>
    <row r="28471" spans="4:22" x14ac:dyDescent="0.25">
      <c r="D28471" s="27"/>
      <c r="V28471" s="17"/>
    </row>
    <row r="28472" spans="4:22" x14ac:dyDescent="0.25">
      <c r="D28472" s="27"/>
      <c r="V28472" s="17"/>
    </row>
    <row r="28473" spans="4:22" x14ac:dyDescent="0.25">
      <c r="D28473" s="27"/>
      <c r="V28473" s="17"/>
    </row>
    <row r="28474" spans="4:22" x14ac:dyDescent="0.25">
      <c r="D28474" s="27"/>
      <c r="V28474" s="17"/>
    </row>
    <row r="28475" spans="4:22" x14ac:dyDescent="0.25">
      <c r="D28475" s="27"/>
      <c r="V28475" s="17"/>
    </row>
    <row r="28476" spans="4:22" x14ac:dyDescent="0.25">
      <c r="D28476" s="27"/>
      <c r="V28476" s="17"/>
    </row>
    <row r="28477" spans="4:22" x14ac:dyDescent="0.25">
      <c r="D28477" s="27"/>
      <c r="V28477" s="17"/>
    </row>
    <row r="28478" spans="4:22" x14ac:dyDescent="0.25">
      <c r="D28478" s="27"/>
      <c r="V28478" s="17"/>
    </row>
    <row r="28479" spans="4:22" x14ac:dyDescent="0.25">
      <c r="D28479" s="27"/>
      <c r="V28479" s="17"/>
    </row>
    <row r="28480" spans="4:22" x14ac:dyDescent="0.25">
      <c r="D28480" s="27"/>
      <c r="V28480" s="17"/>
    </row>
    <row r="28481" spans="4:22" x14ac:dyDescent="0.25">
      <c r="D28481" s="27"/>
      <c r="V28481" s="17"/>
    </row>
    <row r="28482" spans="4:22" x14ac:dyDescent="0.25">
      <c r="D28482" s="27"/>
      <c r="V28482" s="17"/>
    </row>
    <row r="28483" spans="4:22" x14ac:dyDescent="0.25">
      <c r="D28483" s="27"/>
      <c r="V28483" s="17"/>
    </row>
    <row r="28484" spans="4:22" x14ac:dyDescent="0.25">
      <c r="D28484" s="27"/>
      <c r="V28484" s="17"/>
    </row>
    <row r="28485" spans="4:22" x14ac:dyDescent="0.25">
      <c r="D28485" s="27"/>
      <c r="V28485" s="17"/>
    </row>
    <row r="28486" spans="4:22" x14ac:dyDescent="0.25">
      <c r="D28486" s="27"/>
      <c r="V28486" s="17"/>
    </row>
    <row r="28487" spans="4:22" x14ac:dyDescent="0.25">
      <c r="D28487" s="27"/>
      <c r="V28487" s="17"/>
    </row>
    <row r="28488" spans="4:22" x14ac:dyDescent="0.25">
      <c r="D28488" s="27"/>
      <c r="V28488" s="17"/>
    </row>
    <row r="28489" spans="4:22" x14ac:dyDescent="0.25">
      <c r="D28489" s="27"/>
      <c r="V28489" s="17"/>
    </row>
    <row r="28490" spans="4:22" x14ac:dyDescent="0.25">
      <c r="D28490" s="27"/>
      <c r="V28490" s="17"/>
    </row>
    <row r="28491" spans="4:22" x14ac:dyDescent="0.25">
      <c r="D28491" s="27"/>
      <c r="V28491" s="17"/>
    </row>
    <row r="28492" spans="4:22" x14ac:dyDescent="0.25">
      <c r="D28492" s="27"/>
      <c r="V28492" s="17"/>
    </row>
    <row r="28493" spans="4:22" x14ac:dyDescent="0.25">
      <c r="D28493" s="27"/>
      <c r="V28493" s="17"/>
    </row>
    <row r="28494" spans="4:22" x14ac:dyDescent="0.25">
      <c r="D28494" s="27"/>
      <c r="V28494" s="17"/>
    </row>
    <row r="28495" spans="4:22" x14ac:dyDescent="0.25">
      <c r="D28495" s="27"/>
      <c r="V28495" s="17"/>
    </row>
    <row r="28496" spans="4:22" x14ac:dyDescent="0.25">
      <c r="D28496" s="27"/>
      <c r="V28496" s="17"/>
    </row>
    <row r="28497" spans="4:22" x14ac:dyDescent="0.25">
      <c r="D28497" s="27"/>
      <c r="V28497" s="17"/>
    </row>
    <row r="28498" spans="4:22" x14ac:dyDescent="0.25">
      <c r="D28498" s="27"/>
      <c r="V28498" s="17"/>
    </row>
    <row r="28499" spans="4:22" x14ac:dyDescent="0.25">
      <c r="D28499" s="27"/>
      <c r="V28499" s="17"/>
    </row>
    <row r="28500" spans="4:22" x14ac:dyDescent="0.25">
      <c r="D28500" s="27"/>
      <c r="V28500" s="17"/>
    </row>
    <row r="28501" spans="4:22" x14ac:dyDescent="0.25">
      <c r="D28501" s="27"/>
      <c r="V28501" s="17"/>
    </row>
    <row r="28502" spans="4:22" x14ac:dyDescent="0.25">
      <c r="D28502" s="27"/>
      <c r="V28502" s="17"/>
    </row>
    <row r="28503" spans="4:22" x14ac:dyDescent="0.25">
      <c r="D28503" s="27"/>
      <c r="V28503" s="17"/>
    </row>
    <row r="28504" spans="4:22" x14ac:dyDescent="0.25">
      <c r="D28504" s="27"/>
      <c r="V28504" s="17"/>
    </row>
    <row r="28505" spans="4:22" x14ac:dyDescent="0.25">
      <c r="D28505" s="27"/>
      <c r="V28505" s="17"/>
    </row>
    <row r="28506" spans="4:22" x14ac:dyDescent="0.25">
      <c r="D28506" s="27"/>
      <c r="V28506" s="17"/>
    </row>
    <row r="28507" spans="4:22" x14ac:dyDescent="0.25">
      <c r="D28507" s="27"/>
      <c r="V28507" s="17"/>
    </row>
    <row r="28508" spans="4:22" x14ac:dyDescent="0.25">
      <c r="D28508" s="27"/>
      <c r="V28508" s="17"/>
    </row>
    <row r="28509" spans="4:22" x14ac:dyDescent="0.25">
      <c r="D28509" s="27"/>
      <c r="V28509" s="17"/>
    </row>
    <row r="28510" spans="4:22" x14ac:dyDescent="0.25">
      <c r="D28510" s="27"/>
      <c r="V28510" s="17"/>
    </row>
    <row r="28511" spans="4:22" x14ac:dyDescent="0.25">
      <c r="D28511" s="27"/>
      <c r="V28511" s="17"/>
    </row>
    <row r="28512" spans="4:22" x14ac:dyDescent="0.25">
      <c r="D28512" s="27"/>
      <c r="V28512" s="17"/>
    </row>
    <row r="28513" spans="4:22" x14ac:dyDescent="0.25">
      <c r="D28513" s="27"/>
      <c r="V28513" s="17"/>
    </row>
    <row r="28514" spans="4:22" x14ac:dyDescent="0.25">
      <c r="D28514" s="27"/>
      <c r="V28514" s="17"/>
    </row>
    <row r="28515" spans="4:22" x14ac:dyDescent="0.25">
      <c r="D28515" s="27"/>
      <c r="V28515" s="17"/>
    </row>
    <row r="28516" spans="4:22" x14ac:dyDescent="0.25">
      <c r="D28516" s="27"/>
      <c r="V28516" s="17"/>
    </row>
    <row r="28517" spans="4:22" x14ac:dyDescent="0.25">
      <c r="D28517" s="27"/>
      <c r="V28517" s="17"/>
    </row>
    <row r="28518" spans="4:22" x14ac:dyDescent="0.25">
      <c r="D28518" s="27"/>
      <c r="V28518" s="17"/>
    </row>
    <row r="28519" spans="4:22" x14ac:dyDescent="0.25">
      <c r="D28519" s="27"/>
      <c r="V28519" s="17"/>
    </row>
    <row r="28520" spans="4:22" x14ac:dyDescent="0.25">
      <c r="D28520" s="27"/>
      <c r="V28520" s="17"/>
    </row>
    <row r="28521" spans="4:22" x14ac:dyDescent="0.25">
      <c r="D28521" s="27"/>
      <c r="V28521" s="17"/>
    </row>
    <row r="28522" spans="4:22" x14ac:dyDescent="0.25">
      <c r="D28522" s="27"/>
      <c r="V28522" s="17"/>
    </row>
    <row r="28523" spans="4:22" x14ac:dyDescent="0.25">
      <c r="D28523" s="27"/>
      <c r="V28523" s="17"/>
    </row>
    <row r="28524" spans="4:22" x14ac:dyDescent="0.25">
      <c r="D28524" s="27"/>
      <c r="V28524" s="17"/>
    </row>
    <row r="28525" spans="4:22" x14ac:dyDescent="0.25">
      <c r="D28525" s="27"/>
      <c r="V28525" s="17"/>
    </row>
    <row r="28526" spans="4:22" x14ac:dyDescent="0.25">
      <c r="D28526" s="27"/>
      <c r="V28526" s="17"/>
    </row>
    <row r="28527" spans="4:22" x14ac:dyDescent="0.25">
      <c r="D28527" s="27"/>
      <c r="V28527" s="17"/>
    </row>
    <row r="28528" spans="4:22" x14ac:dyDescent="0.25">
      <c r="D28528" s="27"/>
      <c r="V28528" s="17"/>
    </row>
    <row r="28529" spans="4:22" x14ac:dyDescent="0.25">
      <c r="D28529" s="27"/>
      <c r="V28529" s="17"/>
    </row>
    <row r="28530" spans="4:22" x14ac:dyDescent="0.25">
      <c r="D28530" s="27"/>
      <c r="V28530" s="17"/>
    </row>
    <row r="28531" spans="4:22" x14ac:dyDescent="0.25">
      <c r="D28531" s="27"/>
      <c r="V28531" s="17"/>
    </row>
    <row r="28532" spans="4:22" x14ac:dyDescent="0.25">
      <c r="D28532" s="27"/>
      <c r="V28532" s="17"/>
    </row>
    <row r="28533" spans="4:22" x14ac:dyDescent="0.25">
      <c r="D28533" s="27"/>
      <c r="V28533" s="17"/>
    </row>
    <row r="28534" spans="4:22" x14ac:dyDescent="0.25">
      <c r="D28534" s="27"/>
      <c r="V28534" s="17"/>
    </row>
    <row r="28535" spans="4:22" x14ac:dyDescent="0.25">
      <c r="D28535" s="27"/>
      <c r="V28535" s="17"/>
    </row>
    <row r="28536" spans="4:22" x14ac:dyDescent="0.25">
      <c r="D28536" s="27"/>
      <c r="V28536" s="17"/>
    </row>
    <row r="28537" spans="4:22" x14ac:dyDescent="0.25">
      <c r="D28537" s="27"/>
      <c r="V28537" s="17"/>
    </row>
    <row r="28538" spans="4:22" x14ac:dyDescent="0.25">
      <c r="D28538" s="27"/>
      <c r="V28538" s="17"/>
    </row>
    <row r="28539" spans="4:22" x14ac:dyDescent="0.25">
      <c r="D28539" s="27"/>
      <c r="V28539" s="17"/>
    </row>
    <row r="28540" spans="4:22" x14ac:dyDescent="0.25">
      <c r="D28540" s="27"/>
      <c r="V28540" s="17"/>
    </row>
    <row r="28541" spans="4:22" x14ac:dyDescent="0.25">
      <c r="D28541" s="27"/>
      <c r="V28541" s="17"/>
    </row>
    <row r="28542" spans="4:22" x14ac:dyDescent="0.25">
      <c r="D28542" s="27"/>
      <c r="V28542" s="17"/>
    </row>
    <row r="28543" spans="4:22" x14ac:dyDescent="0.25">
      <c r="D28543" s="27"/>
      <c r="V28543" s="17"/>
    </row>
    <row r="28544" spans="4:22" x14ac:dyDescent="0.25">
      <c r="D28544" s="27"/>
      <c r="V28544" s="17"/>
    </row>
    <row r="28545" spans="4:22" x14ac:dyDescent="0.25">
      <c r="D28545" s="27"/>
      <c r="V28545" s="17"/>
    </row>
    <row r="28546" spans="4:22" x14ac:dyDescent="0.25">
      <c r="D28546" s="27"/>
      <c r="V28546" s="17"/>
    </row>
    <row r="28547" spans="4:22" x14ac:dyDescent="0.25">
      <c r="D28547" s="27"/>
      <c r="V28547" s="17"/>
    </row>
    <row r="28548" spans="4:22" x14ac:dyDescent="0.25">
      <c r="D28548" s="27"/>
      <c r="V28548" s="17"/>
    </row>
    <row r="28549" spans="4:22" x14ac:dyDescent="0.25">
      <c r="D28549" s="27"/>
      <c r="V28549" s="17"/>
    </row>
    <row r="28550" spans="4:22" x14ac:dyDescent="0.25">
      <c r="D28550" s="27"/>
      <c r="V28550" s="17"/>
    </row>
    <row r="28551" spans="4:22" x14ac:dyDescent="0.25">
      <c r="D28551" s="27"/>
      <c r="V28551" s="17"/>
    </row>
    <row r="28552" spans="4:22" x14ac:dyDescent="0.25">
      <c r="D28552" s="27"/>
      <c r="V28552" s="17"/>
    </row>
    <row r="28553" spans="4:22" x14ac:dyDescent="0.25">
      <c r="D28553" s="27"/>
      <c r="V28553" s="17"/>
    </row>
    <row r="28554" spans="4:22" x14ac:dyDescent="0.25">
      <c r="D28554" s="27"/>
      <c r="V28554" s="17"/>
    </row>
    <row r="28555" spans="4:22" x14ac:dyDescent="0.25">
      <c r="D28555" s="27"/>
      <c r="V28555" s="17"/>
    </row>
    <row r="28556" spans="4:22" x14ac:dyDescent="0.25">
      <c r="D28556" s="27"/>
      <c r="V28556" s="17"/>
    </row>
    <row r="28557" spans="4:22" x14ac:dyDescent="0.25">
      <c r="D28557" s="27"/>
      <c r="V28557" s="17"/>
    </row>
    <row r="28558" spans="4:22" x14ac:dyDescent="0.25">
      <c r="D28558" s="27"/>
      <c r="V28558" s="17"/>
    </row>
    <row r="28559" spans="4:22" x14ac:dyDescent="0.25">
      <c r="D28559" s="27"/>
      <c r="V28559" s="17"/>
    </row>
    <row r="28560" spans="4:22" x14ac:dyDescent="0.25">
      <c r="D28560" s="27"/>
      <c r="V28560" s="17"/>
    </row>
    <row r="28561" spans="4:22" x14ac:dyDescent="0.25">
      <c r="D28561" s="27"/>
      <c r="V28561" s="17"/>
    </row>
    <row r="28562" spans="4:22" x14ac:dyDescent="0.25">
      <c r="D28562" s="27"/>
      <c r="V28562" s="17"/>
    </row>
    <row r="28563" spans="4:22" x14ac:dyDescent="0.25">
      <c r="D28563" s="27"/>
      <c r="V28563" s="17"/>
    </row>
    <row r="28564" spans="4:22" x14ac:dyDescent="0.25">
      <c r="D28564" s="27"/>
      <c r="V28564" s="17"/>
    </row>
    <row r="28565" spans="4:22" x14ac:dyDescent="0.25">
      <c r="D28565" s="27"/>
      <c r="V28565" s="17"/>
    </row>
    <row r="28566" spans="4:22" x14ac:dyDescent="0.25">
      <c r="D28566" s="27"/>
      <c r="V28566" s="17"/>
    </row>
    <row r="28567" spans="4:22" x14ac:dyDescent="0.25">
      <c r="D28567" s="27"/>
      <c r="V28567" s="17"/>
    </row>
    <row r="28568" spans="4:22" x14ac:dyDescent="0.25">
      <c r="D28568" s="27"/>
      <c r="V28568" s="17"/>
    </row>
    <row r="28569" spans="4:22" x14ac:dyDescent="0.25">
      <c r="D28569" s="27"/>
      <c r="V28569" s="17"/>
    </row>
    <row r="28570" spans="4:22" x14ac:dyDescent="0.25">
      <c r="D28570" s="27"/>
      <c r="V28570" s="17"/>
    </row>
    <row r="28571" spans="4:22" x14ac:dyDescent="0.25">
      <c r="D28571" s="27"/>
      <c r="V28571" s="17"/>
    </row>
    <row r="28572" spans="4:22" x14ac:dyDescent="0.25">
      <c r="D28572" s="27"/>
      <c r="V28572" s="17"/>
    </row>
    <row r="28573" spans="4:22" x14ac:dyDescent="0.25">
      <c r="D28573" s="27"/>
      <c r="V28573" s="17"/>
    </row>
    <row r="28574" spans="4:22" x14ac:dyDescent="0.25">
      <c r="D28574" s="27"/>
      <c r="V28574" s="17"/>
    </row>
    <row r="28575" spans="4:22" x14ac:dyDescent="0.25">
      <c r="D28575" s="27"/>
      <c r="V28575" s="17"/>
    </row>
    <row r="28576" spans="4:22" x14ac:dyDescent="0.25">
      <c r="D28576" s="27"/>
      <c r="V28576" s="17"/>
    </row>
    <row r="28577" spans="4:22" x14ac:dyDescent="0.25">
      <c r="D28577" s="27"/>
      <c r="V28577" s="17"/>
    </row>
    <row r="28578" spans="4:22" x14ac:dyDescent="0.25">
      <c r="D28578" s="27"/>
      <c r="V28578" s="17"/>
    </row>
    <row r="28579" spans="4:22" x14ac:dyDescent="0.25">
      <c r="D28579" s="27"/>
      <c r="V28579" s="17"/>
    </row>
    <row r="28580" spans="4:22" x14ac:dyDescent="0.25">
      <c r="D28580" s="27"/>
      <c r="V28580" s="17"/>
    </row>
    <row r="28581" spans="4:22" x14ac:dyDescent="0.25">
      <c r="D28581" s="27"/>
      <c r="V28581" s="17"/>
    </row>
    <row r="28582" spans="4:22" x14ac:dyDescent="0.25">
      <c r="D28582" s="27"/>
      <c r="V28582" s="17"/>
    </row>
    <row r="28583" spans="4:22" x14ac:dyDescent="0.25">
      <c r="D28583" s="27"/>
      <c r="V28583" s="17"/>
    </row>
    <row r="28584" spans="4:22" x14ac:dyDescent="0.25">
      <c r="D28584" s="27"/>
      <c r="V28584" s="17"/>
    </row>
    <row r="28585" spans="4:22" x14ac:dyDescent="0.25">
      <c r="D28585" s="27"/>
      <c r="V28585" s="17"/>
    </row>
    <row r="28586" spans="4:22" x14ac:dyDescent="0.25">
      <c r="D28586" s="27"/>
      <c r="V28586" s="17"/>
    </row>
    <row r="28587" spans="4:22" x14ac:dyDescent="0.25">
      <c r="D28587" s="27"/>
      <c r="V28587" s="17"/>
    </row>
    <row r="28588" spans="4:22" x14ac:dyDescent="0.25">
      <c r="D28588" s="27"/>
      <c r="V28588" s="17"/>
    </row>
    <row r="28589" spans="4:22" x14ac:dyDescent="0.25">
      <c r="D28589" s="27"/>
      <c r="V28589" s="17"/>
    </row>
    <row r="28590" spans="4:22" x14ac:dyDescent="0.25">
      <c r="D28590" s="27"/>
      <c r="V28590" s="17"/>
    </row>
    <row r="28591" spans="4:22" x14ac:dyDescent="0.25">
      <c r="D28591" s="27"/>
      <c r="V28591" s="17"/>
    </row>
    <row r="28592" spans="4:22" x14ac:dyDescent="0.25">
      <c r="D28592" s="27"/>
      <c r="V28592" s="17"/>
    </row>
    <row r="28593" spans="4:22" x14ac:dyDescent="0.25">
      <c r="D28593" s="27"/>
      <c r="V28593" s="17"/>
    </row>
    <row r="28594" spans="4:22" x14ac:dyDescent="0.25">
      <c r="D28594" s="27"/>
      <c r="V28594" s="17"/>
    </row>
    <row r="28595" spans="4:22" x14ac:dyDescent="0.25">
      <c r="D28595" s="27"/>
      <c r="V28595" s="17"/>
    </row>
    <row r="28596" spans="4:22" x14ac:dyDescent="0.25">
      <c r="D28596" s="27"/>
      <c r="V28596" s="17"/>
    </row>
    <row r="28597" spans="4:22" x14ac:dyDescent="0.25">
      <c r="D28597" s="27"/>
      <c r="V28597" s="17"/>
    </row>
    <row r="28598" spans="4:22" x14ac:dyDescent="0.25">
      <c r="D28598" s="27"/>
      <c r="V28598" s="17"/>
    </row>
    <row r="28599" spans="4:22" x14ac:dyDescent="0.25">
      <c r="D28599" s="27"/>
      <c r="V28599" s="17"/>
    </row>
    <row r="28600" spans="4:22" x14ac:dyDescent="0.25">
      <c r="D28600" s="27"/>
      <c r="V28600" s="17"/>
    </row>
    <row r="28601" spans="4:22" x14ac:dyDescent="0.25">
      <c r="D28601" s="27"/>
      <c r="V28601" s="17"/>
    </row>
    <row r="28602" spans="4:22" x14ac:dyDescent="0.25">
      <c r="D28602" s="27"/>
      <c r="V28602" s="17"/>
    </row>
    <row r="28603" spans="4:22" x14ac:dyDescent="0.25">
      <c r="D28603" s="27"/>
      <c r="V28603" s="17"/>
    </row>
    <row r="28604" spans="4:22" x14ac:dyDescent="0.25">
      <c r="D28604" s="27"/>
      <c r="V28604" s="17"/>
    </row>
    <row r="28605" spans="4:22" x14ac:dyDescent="0.25">
      <c r="D28605" s="27"/>
      <c r="V28605" s="17"/>
    </row>
    <row r="28606" spans="4:22" x14ac:dyDescent="0.25">
      <c r="D28606" s="27"/>
      <c r="V28606" s="17"/>
    </row>
    <row r="28607" spans="4:22" x14ac:dyDescent="0.25">
      <c r="D28607" s="27"/>
      <c r="V28607" s="17"/>
    </row>
    <row r="28608" spans="4:22" x14ac:dyDescent="0.25">
      <c r="D28608" s="27"/>
      <c r="V28608" s="17"/>
    </row>
    <row r="28609" spans="4:22" x14ac:dyDescent="0.25">
      <c r="D28609" s="27"/>
      <c r="V28609" s="17"/>
    </row>
    <row r="28610" spans="4:22" x14ac:dyDescent="0.25">
      <c r="D28610" s="27"/>
      <c r="V28610" s="17"/>
    </row>
    <row r="28611" spans="4:22" x14ac:dyDescent="0.25">
      <c r="D28611" s="27"/>
      <c r="V28611" s="17"/>
    </row>
    <row r="28612" spans="4:22" x14ac:dyDescent="0.25">
      <c r="D28612" s="27"/>
      <c r="V28612" s="17"/>
    </row>
    <row r="28613" spans="4:22" x14ac:dyDescent="0.25">
      <c r="D28613" s="27"/>
      <c r="V28613" s="17"/>
    </row>
    <row r="28614" spans="4:22" x14ac:dyDescent="0.25">
      <c r="D28614" s="27"/>
      <c r="V28614" s="17"/>
    </row>
    <row r="28615" spans="4:22" x14ac:dyDescent="0.25">
      <c r="D28615" s="27"/>
      <c r="V28615" s="17"/>
    </row>
    <row r="28616" spans="4:22" x14ac:dyDescent="0.25">
      <c r="D28616" s="27"/>
      <c r="V28616" s="17"/>
    </row>
    <row r="28617" spans="4:22" x14ac:dyDescent="0.25">
      <c r="D28617" s="27"/>
      <c r="V28617" s="17"/>
    </row>
    <row r="28618" spans="4:22" x14ac:dyDescent="0.25">
      <c r="D28618" s="27"/>
      <c r="V28618" s="17"/>
    </row>
    <row r="28619" spans="4:22" x14ac:dyDescent="0.25">
      <c r="D28619" s="27"/>
      <c r="V28619" s="17"/>
    </row>
    <row r="28620" spans="4:22" x14ac:dyDescent="0.25">
      <c r="D28620" s="27"/>
      <c r="V28620" s="17"/>
    </row>
    <row r="28621" spans="4:22" x14ac:dyDescent="0.25">
      <c r="D28621" s="27"/>
      <c r="V28621" s="17"/>
    </row>
    <row r="28622" spans="4:22" x14ac:dyDescent="0.25">
      <c r="D28622" s="27"/>
      <c r="V28622" s="17"/>
    </row>
    <row r="28623" spans="4:22" x14ac:dyDescent="0.25">
      <c r="D28623" s="27"/>
      <c r="V28623" s="17"/>
    </row>
    <row r="28624" spans="4:22" x14ac:dyDescent="0.25">
      <c r="D28624" s="27"/>
      <c r="V28624" s="17"/>
    </row>
    <row r="28625" spans="4:22" x14ac:dyDescent="0.25">
      <c r="D28625" s="27"/>
      <c r="V28625" s="17"/>
    </row>
    <row r="28626" spans="4:22" x14ac:dyDescent="0.25">
      <c r="D28626" s="27"/>
      <c r="V28626" s="17"/>
    </row>
    <row r="28627" spans="4:22" x14ac:dyDescent="0.25">
      <c r="D28627" s="27"/>
      <c r="V28627" s="17"/>
    </row>
    <row r="28628" spans="4:22" x14ac:dyDescent="0.25">
      <c r="D28628" s="27"/>
      <c r="V28628" s="17"/>
    </row>
    <row r="28629" spans="4:22" x14ac:dyDescent="0.25">
      <c r="D28629" s="27"/>
      <c r="V28629" s="17"/>
    </row>
    <row r="28630" spans="4:22" x14ac:dyDescent="0.25">
      <c r="D28630" s="27"/>
      <c r="V28630" s="17"/>
    </row>
    <row r="28631" spans="4:22" x14ac:dyDescent="0.25">
      <c r="D28631" s="27"/>
      <c r="V28631" s="17"/>
    </row>
    <row r="28632" spans="4:22" x14ac:dyDescent="0.25">
      <c r="D28632" s="27"/>
      <c r="V28632" s="17"/>
    </row>
    <row r="28633" spans="4:22" x14ac:dyDescent="0.25">
      <c r="D28633" s="27"/>
      <c r="V28633" s="17"/>
    </row>
    <row r="28634" spans="4:22" x14ac:dyDescent="0.25">
      <c r="D28634" s="27"/>
      <c r="V28634" s="17"/>
    </row>
    <row r="28635" spans="4:22" x14ac:dyDescent="0.25">
      <c r="D28635" s="27"/>
      <c r="V28635" s="17"/>
    </row>
    <row r="28636" spans="4:22" x14ac:dyDescent="0.25">
      <c r="D28636" s="27"/>
      <c r="V28636" s="17"/>
    </row>
    <row r="28637" spans="4:22" x14ac:dyDescent="0.25">
      <c r="D28637" s="27"/>
      <c r="V28637" s="17"/>
    </row>
    <row r="28638" spans="4:22" x14ac:dyDescent="0.25">
      <c r="D28638" s="27"/>
      <c r="V28638" s="17"/>
    </row>
    <row r="28639" spans="4:22" x14ac:dyDescent="0.25">
      <c r="D28639" s="27"/>
      <c r="V28639" s="17"/>
    </row>
    <row r="28640" spans="4:22" x14ac:dyDescent="0.25">
      <c r="D28640" s="27"/>
      <c r="V28640" s="17"/>
    </row>
    <row r="28641" spans="4:22" x14ac:dyDescent="0.25">
      <c r="D28641" s="27"/>
      <c r="V28641" s="17"/>
    </row>
    <row r="28642" spans="4:22" x14ac:dyDescent="0.25">
      <c r="D28642" s="27"/>
      <c r="V28642" s="17"/>
    </row>
    <row r="28643" spans="4:22" x14ac:dyDescent="0.25">
      <c r="D28643" s="27"/>
      <c r="V28643" s="17"/>
    </row>
    <row r="28644" spans="4:22" x14ac:dyDescent="0.25">
      <c r="D28644" s="27"/>
      <c r="V28644" s="17"/>
    </row>
    <row r="28645" spans="4:22" x14ac:dyDescent="0.25">
      <c r="D28645" s="27"/>
      <c r="V28645" s="17"/>
    </row>
    <row r="28646" spans="4:22" x14ac:dyDescent="0.25">
      <c r="D28646" s="27"/>
      <c r="V28646" s="17"/>
    </row>
    <row r="28647" spans="4:22" x14ac:dyDescent="0.25">
      <c r="D28647" s="27"/>
      <c r="V28647" s="17"/>
    </row>
    <row r="28648" spans="4:22" x14ac:dyDescent="0.25">
      <c r="D28648" s="27"/>
      <c r="V28648" s="17"/>
    </row>
    <row r="28649" spans="4:22" x14ac:dyDescent="0.25">
      <c r="D28649" s="27"/>
      <c r="V28649" s="17"/>
    </row>
    <row r="28650" spans="4:22" x14ac:dyDescent="0.25">
      <c r="D28650" s="27"/>
      <c r="V28650" s="17"/>
    </row>
    <row r="28651" spans="4:22" x14ac:dyDescent="0.25">
      <c r="D28651" s="27"/>
      <c r="V28651" s="17"/>
    </row>
    <row r="28652" spans="4:22" x14ac:dyDescent="0.25">
      <c r="D28652" s="27"/>
      <c r="V28652" s="17"/>
    </row>
    <row r="28653" spans="4:22" x14ac:dyDescent="0.25">
      <c r="D28653" s="27"/>
      <c r="V28653" s="17"/>
    </row>
    <row r="28654" spans="4:22" x14ac:dyDescent="0.25">
      <c r="D28654" s="27"/>
      <c r="V28654" s="17"/>
    </row>
    <row r="28655" spans="4:22" x14ac:dyDescent="0.25">
      <c r="D28655" s="27"/>
      <c r="V28655" s="17"/>
    </row>
    <row r="28656" spans="4:22" x14ac:dyDescent="0.25">
      <c r="D28656" s="27"/>
      <c r="V28656" s="17"/>
    </row>
    <row r="28657" spans="4:22" x14ac:dyDescent="0.25">
      <c r="D28657" s="27"/>
      <c r="V28657" s="17"/>
    </row>
    <row r="28658" spans="4:22" x14ac:dyDescent="0.25">
      <c r="D28658" s="27"/>
      <c r="V28658" s="17"/>
    </row>
    <row r="28659" spans="4:22" x14ac:dyDescent="0.25">
      <c r="D28659" s="27"/>
      <c r="V28659" s="17"/>
    </row>
    <row r="28660" spans="4:22" x14ac:dyDescent="0.25">
      <c r="D28660" s="27"/>
      <c r="V28660" s="17"/>
    </row>
    <row r="28661" spans="4:22" x14ac:dyDescent="0.25">
      <c r="D28661" s="27"/>
      <c r="V28661" s="17"/>
    </row>
    <row r="28662" spans="4:22" x14ac:dyDescent="0.25">
      <c r="D28662" s="27"/>
      <c r="V28662" s="17"/>
    </row>
    <row r="28663" spans="4:22" x14ac:dyDescent="0.25">
      <c r="D28663" s="27"/>
      <c r="V28663" s="17"/>
    </row>
    <row r="28664" spans="4:22" x14ac:dyDescent="0.25">
      <c r="D28664" s="27"/>
      <c r="V28664" s="17"/>
    </row>
    <row r="28665" spans="4:22" x14ac:dyDescent="0.25">
      <c r="D28665" s="27"/>
      <c r="V28665" s="17"/>
    </row>
    <row r="28666" spans="4:22" x14ac:dyDescent="0.25">
      <c r="D28666" s="27"/>
      <c r="V28666" s="17"/>
    </row>
    <row r="28667" spans="4:22" x14ac:dyDescent="0.25">
      <c r="D28667" s="27"/>
      <c r="V28667" s="17"/>
    </row>
    <row r="28668" spans="4:22" x14ac:dyDescent="0.25">
      <c r="D28668" s="27"/>
      <c r="V28668" s="17"/>
    </row>
    <row r="28669" spans="4:22" x14ac:dyDescent="0.25">
      <c r="D28669" s="27"/>
      <c r="V28669" s="17"/>
    </row>
    <row r="28670" spans="4:22" x14ac:dyDescent="0.25">
      <c r="D28670" s="27"/>
      <c r="V28670" s="17"/>
    </row>
    <row r="28671" spans="4:22" x14ac:dyDescent="0.25">
      <c r="D28671" s="27"/>
      <c r="V28671" s="17"/>
    </row>
    <row r="28672" spans="4:22" x14ac:dyDescent="0.25">
      <c r="D28672" s="27"/>
      <c r="V28672" s="17"/>
    </row>
    <row r="28673" spans="4:22" x14ac:dyDescent="0.25">
      <c r="D28673" s="27"/>
      <c r="V28673" s="17"/>
    </row>
    <row r="28674" spans="4:22" x14ac:dyDescent="0.25">
      <c r="D28674" s="27"/>
      <c r="V28674" s="17"/>
    </row>
    <row r="28675" spans="4:22" x14ac:dyDescent="0.25">
      <c r="D28675" s="27"/>
      <c r="V28675" s="17"/>
    </row>
    <row r="28676" spans="4:22" x14ac:dyDescent="0.25">
      <c r="D28676" s="27"/>
      <c r="V28676" s="17"/>
    </row>
    <row r="28677" spans="4:22" x14ac:dyDescent="0.25">
      <c r="D28677" s="27"/>
      <c r="V28677" s="17"/>
    </row>
    <row r="28678" spans="4:22" x14ac:dyDescent="0.25">
      <c r="D28678" s="27"/>
      <c r="V28678" s="17"/>
    </row>
    <row r="28679" spans="4:22" x14ac:dyDescent="0.25">
      <c r="D28679" s="27"/>
      <c r="V28679" s="17"/>
    </row>
    <row r="28680" spans="4:22" x14ac:dyDescent="0.25">
      <c r="D28680" s="27"/>
      <c r="V28680" s="17"/>
    </row>
    <row r="28681" spans="4:22" x14ac:dyDescent="0.25">
      <c r="D28681" s="27"/>
      <c r="V28681" s="17"/>
    </row>
    <row r="28682" spans="4:22" x14ac:dyDescent="0.25">
      <c r="D28682" s="27"/>
      <c r="V28682" s="17"/>
    </row>
    <row r="28683" spans="4:22" x14ac:dyDescent="0.25">
      <c r="D28683" s="27"/>
      <c r="V28683" s="17"/>
    </row>
    <row r="28684" spans="4:22" x14ac:dyDescent="0.25">
      <c r="D28684" s="27"/>
      <c r="V28684" s="17"/>
    </row>
    <row r="28685" spans="4:22" x14ac:dyDescent="0.25">
      <c r="D28685" s="27"/>
      <c r="V28685" s="17"/>
    </row>
    <row r="28686" spans="4:22" x14ac:dyDescent="0.25">
      <c r="D28686" s="27"/>
      <c r="V28686" s="17"/>
    </row>
    <row r="28687" spans="4:22" x14ac:dyDescent="0.25">
      <c r="D28687" s="27"/>
      <c r="V28687" s="17"/>
    </row>
    <row r="28688" spans="4:22" x14ac:dyDescent="0.25">
      <c r="D28688" s="27"/>
      <c r="V28688" s="17"/>
    </row>
    <row r="28689" spans="4:22" x14ac:dyDescent="0.25">
      <c r="D28689" s="27"/>
      <c r="V28689" s="17"/>
    </row>
    <row r="28690" spans="4:22" x14ac:dyDescent="0.25">
      <c r="D28690" s="27"/>
      <c r="V28690" s="17"/>
    </row>
    <row r="28691" spans="4:22" x14ac:dyDescent="0.25">
      <c r="D28691" s="27"/>
      <c r="V28691" s="17"/>
    </row>
    <row r="28692" spans="4:22" x14ac:dyDescent="0.25">
      <c r="D28692" s="27"/>
      <c r="V28692" s="17"/>
    </row>
    <row r="28693" spans="4:22" x14ac:dyDescent="0.25">
      <c r="D28693" s="27"/>
      <c r="V28693" s="17"/>
    </row>
    <row r="28694" spans="4:22" x14ac:dyDescent="0.25">
      <c r="D28694" s="27"/>
      <c r="V28694" s="17"/>
    </row>
    <row r="28695" spans="4:22" x14ac:dyDescent="0.25">
      <c r="D28695" s="27"/>
      <c r="V28695" s="17"/>
    </row>
    <row r="28696" spans="4:22" x14ac:dyDescent="0.25">
      <c r="D28696" s="27"/>
      <c r="V28696" s="17"/>
    </row>
    <row r="28697" spans="4:22" x14ac:dyDescent="0.25">
      <c r="D28697" s="27"/>
      <c r="V28697" s="17"/>
    </row>
    <row r="28698" spans="4:22" x14ac:dyDescent="0.25">
      <c r="D28698" s="27"/>
      <c r="V28698" s="17"/>
    </row>
    <row r="28699" spans="4:22" x14ac:dyDescent="0.25">
      <c r="D28699" s="27"/>
      <c r="V28699" s="17"/>
    </row>
    <row r="28700" spans="4:22" x14ac:dyDescent="0.25">
      <c r="D28700" s="27"/>
      <c r="V28700" s="17"/>
    </row>
    <row r="28701" spans="4:22" x14ac:dyDescent="0.25">
      <c r="D28701" s="27"/>
      <c r="V28701" s="17"/>
    </row>
    <row r="28702" spans="4:22" x14ac:dyDescent="0.25">
      <c r="D28702" s="27"/>
      <c r="V28702" s="17"/>
    </row>
    <row r="28703" spans="4:22" x14ac:dyDescent="0.25">
      <c r="D28703" s="27"/>
      <c r="V28703" s="17"/>
    </row>
    <row r="28704" spans="4:22" x14ac:dyDescent="0.25">
      <c r="D28704" s="27"/>
      <c r="V28704" s="17"/>
    </row>
    <row r="28705" spans="4:22" x14ac:dyDescent="0.25">
      <c r="D28705" s="27"/>
      <c r="V28705" s="17"/>
    </row>
    <row r="28706" spans="4:22" x14ac:dyDescent="0.25">
      <c r="D28706" s="27"/>
      <c r="V28706" s="17"/>
    </row>
    <row r="28707" spans="4:22" x14ac:dyDescent="0.25">
      <c r="D28707" s="27"/>
      <c r="V28707" s="17"/>
    </row>
    <row r="28708" spans="4:22" x14ac:dyDescent="0.25">
      <c r="D28708" s="27"/>
      <c r="V28708" s="17"/>
    </row>
    <row r="28709" spans="4:22" x14ac:dyDescent="0.25">
      <c r="D28709" s="27"/>
      <c r="V28709" s="17"/>
    </row>
    <row r="28710" spans="4:22" x14ac:dyDescent="0.25">
      <c r="D28710" s="27"/>
      <c r="V28710" s="17"/>
    </row>
    <row r="28711" spans="4:22" x14ac:dyDescent="0.25">
      <c r="D28711" s="27"/>
      <c r="V28711" s="17"/>
    </row>
    <row r="28712" spans="4:22" x14ac:dyDescent="0.25">
      <c r="D28712" s="27"/>
      <c r="V28712" s="17"/>
    </row>
    <row r="28713" spans="4:22" x14ac:dyDescent="0.25">
      <c r="D28713" s="27"/>
      <c r="V28713" s="17"/>
    </row>
    <row r="28714" spans="4:22" x14ac:dyDescent="0.25">
      <c r="D28714" s="27"/>
      <c r="V28714" s="17"/>
    </row>
    <row r="28715" spans="4:22" x14ac:dyDescent="0.25">
      <c r="D28715" s="27"/>
      <c r="V28715" s="17"/>
    </row>
    <row r="28716" spans="4:22" x14ac:dyDescent="0.25">
      <c r="D28716" s="27"/>
      <c r="V28716" s="17"/>
    </row>
    <row r="28717" spans="4:22" x14ac:dyDescent="0.25">
      <c r="D28717" s="27"/>
      <c r="V28717" s="17"/>
    </row>
    <row r="28718" spans="4:22" x14ac:dyDescent="0.25">
      <c r="D28718" s="27"/>
      <c r="V28718" s="17"/>
    </row>
    <row r="28719" spans="4:22" x14ac:dyDescent="0.25">
      <c r="D28719" s="27"/>
      <c r="V28719" s="17"/>
    </row>
    <row r="28720" spans="4:22" x14ac:dyDescent="0.25">
      <c r="D28720" s="27"/>
      <c r="V28720" s="17"/>
    </row>
    <row r="28721" spans="4:22" x14ac:dyDescent="0.25">
      <c r="D28721" s="27"/>
      <c r="V28721" s="17"/>
    </row>
    <row r="28722" spans="4:22" x14ac:dyDescent="0.25">
      <c r="D28722" s="27"/>
      <c r="V28722" s="17"/>
    </row>
    <row r="28723" spans="4:22" x14ac:dyDescent="0.25">
      <c r="D28723" s="27"/>
      <c r="V28723" s="17"/>
    </row>
    <row r="28724" spans="4:22" x14ac:dyDescent="0.25">
      <c r="D28724" s="27"/>
      <c r="V28724" s="17"/>
    </row>
    <row r="28725" spans="4:22" x14ac:dyDescent="0.25">
      <c r="D28725" s="27"/>
      <c r="V28725" s="17"/>
    </row>
    <row r="28726" spans="4:22" x14ac:dyDescent="0.25">
      <c r="D28726" s="27"/>
      <c r="V28726" s="17"/>
    </row>
    <row r="28727" spans="4:22" x14ac:dyDescent="0.25">
      <c r="D28727" s="27"/>
      <c r="V28727" s="17"/>
    </row>
    <row r="28728" spans="4:22" x14ac:dyDescent="0.25">
      <c r="D28728" s="27"/>
      <c r="V28728" s="17"/>
    </row>
    <row r="28729" spans="4:22" x14ac:dyDescent="0.25">
      <c r="D28729" s="27"/>
      <c r="V28729" s="17"/>
    </row>
    <row r="28730" spans="4:22" x14ac:dyDescent="0.25">
      <c r="D28730" s="27"/>
      <c r="V28730" s="17"/>
    </row>
    <row r="28731" spans="4:22" x14ac:dyDescent="0.25">
      <c r="D28731" s="27"/>
      <c r="V28731" s="17"/>
    </row>
    <row r="28732" spans="4:22" x14ac:dyDescent="0.25">
      <c r="D28732" s="27"/>
      <c r="V28732" s="17"/>
    </row>
    <row r="28733" spans="4:22" x14ac:dyDescent="0.25">
      <c r="D28733" s="27"/>
      <c r="V28733" s="17"/>
    </row>
    <row r="28734" spans="4:22" x14ac:dyDescent="0.25">
      <c r="D28734" s="27"/>
      <c r="V28734" s="17"/>
    </row>
    <row r="28735" spans="4:22" x14ac:dyDescent="0.25">
      <c r="D28735" s="27"/>
      <c r="V28735" s="17"/>
    </row>
    <row r="28736" spans="4:22" x14ac:dyDescent="0.25">
      <c r="D28736" s="27"/>
      <c r="V28736" s="17"/>
    </row>
    <row r="28737" spans="4:22" x14ac:dyDescent="0.25">
      <c r="D28737" s="27"/>
      <c r="V28737" s="17"/>
    </row>
    <row r="28738" spans="4:22" x14ac:dyDescent="0.25">
      <c r="D28738" s="27"/>
      <c r="V28738" s="17"/>
    </row>
    <row r="28739" spans="4:22" x14ac:dyDescent="0.25">
      <c r="D28739" s="27"/>
      <c r="V28739" s="17"/>
    </row>
    <row r="28740" spans="4:22" x14ac:dyDescent="0.25">
      <c r="D28740" s="27"/>
      <c r="V28740" s="17"/>
    </row>
    <row r="28741" spans="4:22" x14ac:dyDescent="0.25">
      <c r="D28741" s="27"/>
      <c r="V28741" s="17"/>
    </row>
    <row r="28742" spans="4:22" x14ac:dyDescent="0.25">
      <c r="D28742" s="27"/>
      <c r="V28742" s="17"/>
    </row>
    <row r="28743" spans="4:22" x14ac:dyDescent="0.25">
      <c r="D28743" s="27"/>
      <c r="V28743" s="17"/>
    </row>
    <row r="28744" spans="4:22" x14ac:dyDescent="0.25">
      <c r="D28744" s="27"/>
      <c r="V28744" s="17"/>
    </row>
    <row r="28745" spans="4:22" x14ac:dyDescent="0.25">
      <c r="D28745" s="27"/>
      <c r="V28745" s="17"/>
    </row>
    <row r="28746" spans="4:22" x14ac:dyDescent="0.25">
      <c r="D28746" s="27"/>
      <c r="V28746" s="17"/>
    </row>
    <row r="28747" spans="4:22" x14ac:dyDescent="0.25">
      <c r="D28747" s="27"/>
      <c r="V28747" s="17"/>
    </row>
    <row r="28748" spans="4:22" x14ac:dyDescent="0.25">
      <c r="D28748" s="27"/>
      <c r="V28748" s="17"/>
    </row>
    <row r="28749" spans="4:22" x14ac:dyDescent="0.25">
      <c r="D28749" s="27"/>
      <c r="V28749" s="17"/>
    </row>
    <row r="28750" spans="4:22" x14ac:dyDescent="0.25">
      <c r="D28750" s="27"/>
      <c r="V28750" s="17"/>
    </row>
    <row r="28751" spans="4:22" x14ac:dyDescent="0.25">
      <c r="D28751" s="27"/>
      <c r="V28751" s="17"/>
    </row>
    <row r="28752" spans="4:22" x14ac:dyDescent="0.25">
      <c r="D28752" s="27"/>
      <c r="V28752" s="17"/>
    </row>
    <row r="28753" spans="4:22" x14ac:dyDescent="0.25">
      <c r="D28753" s="27"/>
      <c r="V28753" s="17"/>
    </row>
    <row r="28754" spans="4:22" x14ac:dyDescent="0.25">
      <c r="D28754" s="27"/>
      <c r="V28754" s="17"/>
    </row>
    <row r="28755" spans="4:22" x14ac:dyDescent="0.25">
      <c r="D28755" s="27"/>
      <c r="V28755" s="17"/>
    </row>
    <row r="28756" spans="4:22" x14ac:dyDescent="0.25">
      <c r="D28756" s="27"/>
      <c r="V28756" s="17"/>
    </row>
    <row r="28757" spans="4:22" x14ac:dyDescent="0.25">
      <c r="D28757" s="27"/>
      <c r="V28757" s="17"/>
    </row>
    <row r="28758" spans="4:22" x14ac:dyDescent="0.25">
      <c r="D28758" s="27"/>
      <c r="V28758" s="17"/>
    </row>
    <row r="28759" spans="4:22" x14ac:dyDescent="0.25">
      <c r="D28759" s="27"/>
      <c r="V28759" s="17"/>
    </row>
    <row r="28760" spans="4:22" x14ac:dyDescent="0.25">
      <c r="D28760" s="27"/>
      <c r="V28760" s="17"/>
    </row>
    <row r="28761" spans="4:22" x14ac:dyDescent="0.25">
      <c r="D28761" s="27"/>
      <c r="V28761" s="17"/>
    </row>
    <row r="28762" spans="4:22" x14ac:dyDescent="0.25">
      <c r="D28762" s="27"/>
      <c r="V28762" s="17"/>
    </row>
    <row r="28763" spans="4:22" x14ac:dyDescent="0.25">
      <c r="D28763" s="27"/>
      <c r="V28763" s="17"/>
    </row>
    <row r="28764" spans="4:22" x14ac:dyDescent="0.25">
      <c r="D28764" s="27"/>
      <c r="V28764" s="17"/>
    </row>
    <row r="28765" spans="4:22" x14ac:dyDescent="0.25">
      <c r="D28765" s="27"/>
      <c r="V28765" s="17"/>
    </row>
    <row r="28766" spans="4:22" x14ac:dyDescent="0.25">
      <c r="D28766" s="27"/>
      <c r="V28766" s="17"/>
    </row>
    <row r="28767" spans="4:22" x14ac:dyDescent="0.25">
      <c r="D28767" s="27"/>
      <c r="V28767" s="17"/>
    </row>
    <row r="28768" spans="4:22" x14ac:dyDescent="0.25">
      <c r="D28768" s="27"/>
      <c r="V28768" s="17"/>
    </row>
    <row r="28769" spans="4:22" x14ac:dyDescent="0.25">
      <c r="D28769" s="27"/>
      <c r="V28769" s="17"/>
    </row>
    <row r="28770" spans="4:22" x14ac:dyDescent="0.25">
      <c r="D28770" s="27"/>
      <c r="V28770" s="17"/>
    </row>
    <row r="28771" spans="4:22" x14ac:dyDescent="0.25">
      <c r="D28771" s="27"/>
      <c r="V28771" s="17"/>
    </row>
    <row r="28772" spans="4:22" x14ac:dyDescent="0.25">
      <c r="D28772" s="27"/>
      <c r="V28772" s="17"/>
    </row>
    <row r="28773" spans="4:22" x14ac:dyDescent="0.25">
      <c r="D28773" s="27"/>
      <c r="V28773" s="17"/>
    </row>
    <row r="28774" spans="4:22" x14ac:dyDescent="0.25">
      <c r="D28774" s="27"/>
      <c r="V28774" s="17"/>
    </row>
    <row r="28775" spans="4:22" x14ac:dyDescent="0.25">
      <c r="D28775" s="27"/>
      <c r="V28775" s="17"/>
    </row>
    <row r="28776" spans="4:22" x14ac:dyDescent="0.25">
      <c r="D28776" s="27"/>
      <c r="V28776" s="17"/>
    </row>
    <row r="28777" spans="4:22" x14ac:dyDescent="0.25">
      <c r="D28777" s="27"/>
      <c r="V28777" s="17"/>
    </row>
    <row r="28778" spans="4:22" x14ac:dyDescent="0.25">
      <c r="D28778" s="27"/>
      <c r="V28778" s="17"/>
    </row>
    <row r="28779" spans="4:22" x14ac:dyDescent="0.25">
      <c r="D28779" s="27"/>
      <c r="V28779" s="17"/>
    </row>
    <row r="28780" spans="4:22" x14ac:dyDescent="0.25">
      <c r="D28780" s="27"/>
      <c r="V28780" s="17"/>
    </row>
    <row r="28781" spans="4:22" x14ac:dyDescent="0.25">
      <c r="D28781" s="27"/>
      <c r="V28781" s="17"/>
    </row>
    <row r="28782" spans="4:22" x14ac:dyDescent="0.25">
      <c r="D28782" s="27"/>
      <c r="V28782" s="17"/>
    </row>
    <row r="28783" spans="4:22" x14ac:dyDescent="0.25">
      <c r="D28783" s="27"/>
      <c r="V28783" s="17"/>
    </row>
    <row r="28784" spans="4:22" x14ac:dyDescent="0.25">
      <c r="D28784" s="27"/>
      <c r="V28784" s="17"/>
    </row>
    <row r="28785" spans="4:22" x14ac:dyDescent="0.25">
      <c r="D28785" s="27"/>
      <c r="V28785" s="17"/>
    </row>
    <row r="28786" spans="4:22" x14ac:dyDescent="0.25">
      <c r="D28786" s="27"/>
      <c r="V28786" s="17"/>
    </row>
    <row r="28787" spans="4:22" x14ac:dyDescent="0.25">
      <c r="D28787" s="27"/>
      <c r="V28787" s="17"/>
    </row>
    <row r="28788" spans="4:22" x14ac:dyDescent="0.25">
      <c r="D28788" s="27"/>
      <c r="V28788" s="17"/>
    </row>
    <row r="28789" spans="4:22" x14ac:dyDescent="0.25">
      <c r="D28789" s="27"/>
      <c r="V28789" s="17"/>
    </row>
    <row r="28790" spans="4:22" x14ac:dyDescent="0.25">
      <c r="D28790" s="27"/>
      <c r="V28790" s="17"/>
    </row>
    <row r="28791" spans="4:22" x14ac:dyDescent="0.25">
      <c r="D28791" s="27"/>
      <c r="V28791" s="17"/>
    </row>
    <row r="28792" spans="4:22" x14ac:dyDescent="0.25">
      <c r="D28792" s="27"/>
      <c r="V28792" s="17"/>
    </row>
    <row r="28793" spans="4:22" x14ac:dyDescent="0.25">
      <c r="D28793" s="27"/>
      <c r="V28793" s="17"/>
    </row>
    <row r="28794" spans="4:22" x14ac:dyDescent="0.25">
      <c r="D28794" s="27"/>
      <c r="V28794" s="17"/>
    </row>
    <row r="28795" spans="4:22" x14ac:dyDescent="0.25">
      <c r="D28795" s="27"/>
      <c r="V28795" s="17"/>
    </row>
    <row r="28796" spans="4:22" x14ac:dyDescent="0.25">
      <c r="D28796" s="27"/>
      <c r="V28796" s="17"/>
    </row>
    <row r="28797" spans="4:22" x14ac:dyDescent="0.25">
      <c r="D28797" s="27"/>
      <c r="V28797" s="17"/>
    </row>
    <row r="28798" spans="4:22" x14ac:dyDescent="0.25">
      <c r="D28798" s="27"/>
      <c r="V28798" s="17"/>
    </row>
    <row r="28799" spans="4:22" x14ac:dyDescent="0.25">
      <c r="D28799" s="27"/>
      <c r="V28799" s="17"/>
    </row>
    <row r="28800" spans="4:22" x14ac:dyDescent="0.25">
      <c r="D28800" s="27"/>
      <c r="V28800" s="17"/>
    </row>
    <row r="28801" spans="4:22" x14ac:dyDescent="0.25">
      <c r="D28801" s="27"/>
      <c r="V28801" s="17"/>
    </row>
    <row r="28802" spans="4:22" x14ac:dyDescent="0.25">
      <c r="D28802" s="27"/>
      <c r="V28802" s="17"/>
    </row>
    <row r="28803" spans="4:22" x14ac:dyDescent="0.25">
      <c r="D28803" s="27"/>
      <c r="V28803" s="17"/>
    </row>
    <row r="28804" spans="4:22" x14ac:dyDescent="0.25">
      <c r="D28804" s="27"/>
      <c r="V28804" s="17"/>
    </row>
    <row r="28805" spans="4:22" x14ac:dyDescent="0.25">
      <c r="D28805" s="27"/>
      <c r="V28805" s="17"/>
    </row>
    <row r="28806" spans="4:22" x14ac:dyDescent="0.25">
      <c r="D28806" s="27"/>
      <c r="V28806" s="17"/>
    </row>
    <row r="28807" spans="4:22" x14ac:dyDescent="0.25">
      <c r="D28807" s="27"/>
      <c r="V28807" s="17"/>
    </row>
    <row r="28808" spans="4:22" x14ac:dyDescent="0.25">
      <c r="D28808" s="27"/>
      <c r="V28808" s="17"/>
    </row>
    <row r="28809" spans="4:22" x14ac:dyDescent="0.25">
      <c r="D28809" s="27"/>
      <c r="V28809" s="17"/>
    </row>
    <row r="28810" spans="4:22" x14ac:dyDescent="0.25">
      <c r="D28810" s="27"/>
      <c r="V28810" s="17"/>
    </row>
    <row r="28811" spans="4:22" x14ac:dyDescent="0.25">
      <c r="D28811" s="27"/>
      <c r="V28811" s="17"/>
    </row>
    <row r="28812" spans="4:22" x14ac:dyDescent="0.25">
      <c r="D28812" s="27"/>
      <c r="V28812" s="17"/>
    </row>
    <row r="28813" spans="4:22" x14ac:dyDescent="0.25">
      <c r="D28813" s="27"/>
      <c r="V28813" s="17"/>
    </row>
    <row r="28814" spans="4:22" x14ac:dyDescent="0.25">
      <c r="D28814" s="27"/>
      <c r="V28814" s="17"/>
    </row>
    <row r="28815" spans="4:22" x14ac:dyDescent="0.25">
      <c r="D28815" s="27"/>
      <c r="V28815" s="17"/>
    </row>
    <row r="28816" spans="4:22" x14ac:dyDescent="0.25">
      <c r="D28816" s="27"/>
      <c r="V28816" s="17"/>
    </row>
    <row r="28817" spans="4:22" x14ac:dyDescent="0.25">
      <c r="D28817" s="27"/>
      <c r="V28817" s="17"/>
    </row>
    <row r="28818" spans="4:22" x14ac:dyDescent="0.25">
      <c r="D28818" s="27"/>
      <c r="V28818" s="17"/>
    </row>
    <row r="28819" spans="4:22" x14ac:dyDescent="0.25">
      <c r="D28819" s="27"/>
      <c r="V28819" s="17"/>
    </row>
    <row r="28820" spans="4:22" x14ac:dyDescent="0.25">
      <c r="D28820" s="27"/>
      <c r="V28820" s="17"/>
    </row>
    <row r="28821" spans="4:22" x14ac:dyDescent="0.25">
      <c r="D28821" s="27"/>
      <c r="V28821" s="17"/>
    </row>
    <row r="28822" spans="4:22" x14ac:dyDescent="0.25">
      <c r="D28822" s="27"/>
      <c r="V28822" s="17"/>
    </row>
    <row r="28823" spans="4:22" x14ac:dyDescent="0.25">
      <c r="D28823" s="27"/>
      <c r="V28823" s="17"/>
    </row>
    <row r="28824" spans="4:22" x14ac:dyDescent="0.25">
      <c r="D28824" s="27"/>
      <c r="V28824" s="17"/>
    </row>
    <row r="28825" spans="4:22" x14ac:dyDescent="0.25">
      <c r="D28825" s="27"/>
      <c r="V28825" s="17"/>
    </row>
    <row r="28826" spans="4:22" x14ac:dyDescent="0.25">
      <c r="D28826" s="27"/>
      <c r="V28826" s="17"/>
    </row>
    <row r="28827" spans="4:22" x14ac:dyDescent="0.25">
      <c r="D28827" s="27"/>
      <c r="V28827" s="17"/>
    </row>
    <row r="28828" spans="4:22" x14ac:dyDescent="0.25">
      <c r="D28828" s="27"/>
      <c r="V28828" s="17"/>
    </row>
    <row r="28829" spans="4:22" x14ac:dyDescent="0.25">
      <c r="D28829" s="27"/>
      <c r="V28829" s="17"/>
    </row>
    <row r="28830" spans="4:22" x14ac:dyDescent="0.25">
      <c r="D28830" s="27"/>
      <c r="V28830" s="17"/>
    </row>
    <row r="28831" spans="4:22" x14ac:dyDescent="0.25">
      <c r="D28831" s="27"/>
      <c r="V28831" s="17"/>
    </row>
    <row r="28832" spans="4:22" x14ac:dyDescent="0.25">
      <c r="D28832" s="27"/>
      <c r="V28832" s="17"/>
    </row>
    <row r="28833" spans="4:22" x14ac:dyDescent="0.25">
      <c r="D28833" s="27"/>
      <c r="V28833" s="17"/>
    </row>
    <row r="28834" spans="4:22" x14ac:dyDescent="0.25">
      <c r="D28834" s="27"/>
      <c r="V28834" s="17"/>
    </row>
    <row r="28835" spans="4:22" x14ac:dyDescent="0.25">
      <c r="D28835" s="27"/>
      <c r="V28835" s="17"/>
    </row>
    <row r="28836" spans="4:22" x14ac:dyDescent="0.25">
      <c r="D28836" s="27"/>
      <c r="V28836" s="17"/>
    </row>
    <row r="28837" spans="4:22" x14ac:dyDescent="0.25">
      <c r="D28837" s="27"/>
      <c r="V28837" s="17"/>
    </row>
    <row r="28838" spans="4:22" x14ac:dyDescent="0.25">
      <c r="D28838" s="27"/>
      <c r="V28838" s="17"/>
    </row>
    <row r="28839" spans="4:22" x14ac:dyDescent="0.25">
      <c r="D28839" s="27"/>
      <c r="V28839" s="17"/>
    </row>
    <row r="28840" spans="4:22" x14ac:dyDescent="0.25">
      <c r="D28840" s="27"/>
      <c r="V28840" s="17"/>
    </row>
    <row r="28841" spans="4:22" x14ac:dyDescent="0.25">
      <c r="D28841" s="27"/>
      <c r="V28841" s="17"/>
    </row>
    <row r="28842" spans="4:22" x14ac:dyDescent="0.25">
      <c r="D28842" s="27"/>
      <c r="V28842" s="17"/>
    </row>
    <row r="28843" spans="4:22" x14ac:dyDescent="0.25">
      <c r="D28843" s="27"/>
      <c r="V28843" s="17"/>
    </row>
    <row r="28844" spans="4:22" x14ac:dyDescent="0.25">
      <c r="D28844" s="27"/>
      <c r="V28844" s="17"/>
    </row>
    <row r="28845" spans="4:22" x14ac:dyDescent="0.25">
      <c r="D28845" s="27"/>
      <c r="V28845" s="17"/>
    </row>
    <row r="28846" spans="4:22" x14ac:dyDescent="0.25">
      <c r="D28846" s="27"/>
      <c r="V28846" s="17"/>
    </row>
    <row r="28847" spans="4:22" x14ac:dyDescent="0.25">
      <c r="D28847" s="27"/>
      <c r="V28847" s="17"/>
    </row>
    <row r="28848" spans="4:22" x14ac:dyDescent="0.25">
      <c r="D28848" s="27"/>
      <c r="V28848" s="17"/>
    </row>
    <row r="28849" spans="4:22" x14ac:dyDescent="0.25">
      <c r="D28849" s="27"/>
      <c r="V28849" s="17"/>
    </row>
    <row r="28850" spans="4:22" x14ac:dyDescent="0.25">
      <c r="D28850" s="27"/>
      <c r="V28850" s="17"/>
    </row>
    <row r="28851" spans="4:22" x14ac:dyDescent="0.25">
      <c r="D28851" s="27"/>
      <c r="V28851" s="17"/>
    </row>
    <row r="28852" spans="4:22" x14ac:dyDescent="0.25">
      <c r="D28852" s="27"/>
      <c r="V28852" s="17"/>
    </row>
    <row r="28853" spans="4:22" x14ac:dyDescent="0.25">
      <c r="D28853" s="27"/>
      <c r="V28853" s="17"/>
    </row>
    <row r="28854" spans="4:22" x14ac:dyDescent="0.25">
      <c r="D28854" s="27"/>
      <c r="V28854" s="17"/>
    </row>
    <row r="28855" spans="4:22" x14ac:dyDescent="0.25">
      <c r="D28855" s="27"/>
      <c r="V28855" s="17"/>
    </row>
    <row r="28856" spans="4:22" x14ac:dyDescent="0.25">
      <c r="D28856" s="27"/>
      <c r="V28856" s="17"/>
    </row>
    <row r="28857" spans="4:22" x14ac:dyDescent="0.25">
      <c r="D28857" s="27"/>
      <c r="V28857" s="17"/>
    </row>
    <row r="28858" spans="4:22" x14ac:dyDescent="0.25">
      <c r="D28858" s="27"/>
      <c r="V28858" s="17"/>
    </row>
    <row r="28859" spans="4:22" x14ac:dyDescent="0.25">
      <c r="D28859" s="27"/>
      <c r="V28859" s="17"/>
    </row>
    <row r="28860" spans="4:22" x14ac:dyDescent="0.25">
      <c r="D28860" s="27"/>
      <c r="V28860" s="17"/>
    </row>
    <row r="28861" spans="4:22" x14ac:dyDescent="0.25">
      <c r="D28861" s="27"/>
      <c r="V28861" s="17"/>
    </row>
    <row r="28862" spans="4:22" x14ac:dyDescent="0.25">
      <c r="D28862" s="27"/>
      <c r="V28862" s="17"/>
    </row>
    <row r="28863" spans="4:22" x14ac:dyDescent="0.25">
      <c r="D28863" s="27"/>
      <c r="V28863" s="17"/>
    </row>
    <row r="28864" spans="4:22" x14ac:dyDescent="0.25">
      <c r="D28864" s="27"/>
      <c r="V28864" s="17"/>
    </row>
    <row r="28865" spans="4:22" x14ac:dyDescent="0.25">
      <c r="D28865" s="27"/>
      <c r="V28865" s="17"/>
    </row>
    <row r="28866" spans="4:22" x14ac:dyDescent="0.25">
      <c r="D28866" s="27"/>
      <c r="V28866" s="17"/>
    </row>
    <row r="28867" spans="4:22" x14ac:dyDescent="0.25">
      <c r="D28867" s="27"/>
      <c r="V28867" s="17"/>
    </row>
    <row r="28868" spans="4:22" x14ac:dyDescent="0.25">
      <c r="D28868" s="27"/>
      <c r="V28868" s="17"/>
    </row>
    <row r="28869" spans="4:22" x14ac:dyDescent="0.25">
      <c r="D28869" s="27"/>
      <c r="V28869" s="17"/>
    </row>
    <row r="28870" spans="4:22" x14ac:dyDescent="0.25">
      <c r="D28870" s="27"/>
      <c r="V28870" s="17"/>
    </row>
    <row r="28871" spans="4:22" x14ac:dyDescent="0.25">
      <c r="D28871" s="27"/>
      <c r="V28871" s="17"/>
    </row>
    <row r="28872" spans="4:22" x14ac:dyDescent="0.25">
      <c r="D28872" s="27"/>
      <c r="V28872" s="17"/>
    </row>
    <row r="28873" spans="4:22" x14ac:dyDescent="0.25">
      <c r="D28873" s="27"/>
      <c r="V28873" s="17"/>
    </row>
    <row r="28874" spans="4:22" x14ac:dyDescent="0.25">
      <c r="D28874" s="27"/>
      <c r="V28874" s="17"/>
    </row>
    <row r="28875" spans="4:22" x14ac:dyDescent="0.25">
      <c r="D28875" s="27"/>
      <c r="V28875" s="17"/>
    </row>
    <row r="28876" spans="4:22" x14ac:dyDescent="0.25">
      <c r="D28876" s="27"/>
      <c r="V28876" s="17"/>
    </row>
    <row r="28877" spans="4:22" x14ac:dyDescent="0.25">
      <c r="D28877" s="27"/>
      <c r="V28877" s="17"/>
    </row>
    <row r="28878" spans="4:22" x14ac:dyDescent="0.25">
      <c r="D28878" s="27"/>
      <c r="V28878" s="17"/>
    </row>
    <row r="28879" spans="4:22" x14ac:dyDescent="0.25">
      <c r="D28879" s="27"/>
      <c r="V28879" s="17"/>
    </row>
    <row r="28880" spans="4:22" x14ac:dyDescent="0.25">
      <c r="D28880" s="27"/>
      <c r="V28880" s="17"/>
    </row>
    <row r="28881" spans="4:22" x14ac:dyDescent="0.25">
      <c r="D28881" s="27"/>
      <c r="V28881" s="17"/>
    </row>
    <row r="28882" spans="4:22" x14ac:dyDescent="0.25">
      <c r="D28882" s="27"/>
      <c r="V28882" s="17"/>
    </row>
    <row r="28883" spans="4:22" x14ac:dyDescent="0.25">
      <c r="D28883" s="27"/>
      <c r="V28883" s="17"/>
    </row>
    <row r="28884" spans="4:22" x14ac:dyDescent="0.25">
      <c r="D28884" s="27"/>
      <c r="V28884" s="17"/>
    </row>
    <row r="28885" spans="4:22" x14ac:dyDescent="0.25">
      <c r="D28885" s="27"/>
      <c r="V28885" s="17"/>
    </row>
    <row r="28886" spans="4:22" x14ac:dyDescent="0.25">
      <c r="D28886" s="27"/>
      <c r="V28886" s="17"/>
    </row>
    <row r="28887" spans="4:22" x14ac:dyDescent="0.25">
      <c r="D28887" s="27"/>
      <c r="V28887" s="17"/>
    </row>
    <row r="28888" spans="4:22" x14ac:dyDescent="0.25">
      <c r="D28888" s="27"/>
      <c r="V28888" s="17"/>
    </row>
    <row r="28889" spans="4:22" x14ac:dyDescent="0.25">
      <c r="D28889" s="27"/>
      <c r="V28889" s="17"/>
    </row>
    <row r="28890" spans="4:22" x14ac:dyDescent="0.25">
      <c r="D28890" s="27"/>
      <c r="V28890" s="17"/>
    </row>
    <row r="28891" spans="4:22" x14ac:dyDescent="0.25">
      <c r="D28891" s="27"/>
      <c r="V28891" s="17"/>
    </row>
    <row r="28892" spans="4:22" x14ac:dyDescent="0.25">
      <c r="D28892" s="27"/>
      <c r="V28892" s="17"/>
    </row>
    <row r="28893" spans="4:22" x14ac:dyDescent="0.25">
      <c r="D28893" s="27"/>
      <c r="V28893" s="17"/>
    </row>
    <row r="28894" spans="4:22" x14ac:dyDescent="0.25">
      <c r="D28894" s="27"/>
      <c r="V28894" s="17"/>
    </row>
    <row r="28895" spans="4:22" x14ac:dyDescent="0.25">
      <c r="D28895" s="27"/>
      <c r="V28895" s="17"/>
    </row>
    <row r="28896" spans="4:22" x14ac:dyDescent="0.25">
      <c r="D28896" s="27"/>
      <c r="V28896" s="17"/>
    </row>
    <row r="28897" spans="4:22" x14ac:dyDescent="0.25">
      <c r="D28897" s="27"/>
      <c r="V28897" s="17"/>
    </row>
    <row r="28898" spans="4:22" x14ac:dyDescent="0.25">
      <c r="D28898" s="27"/>
      <c r="V28898" s="17"/>
    </row>
    <row r="28899" spans="4:22" x14ac:dyDescent="0.25">
      <c r="D28899" s="27"/>
      <c r="V28899" s="17"/>
    </row>
    <row r="28900" spans="4:22" x14ac:dyDescent="0.25">
      <c r="D28900" s="27"/>
      <c r="V28900" s="17"/>
    </row>
    <row r="28901" spans="4:22" x14ac:dyDescent="0.25">
      <c r="D28901" s="27"/>
      <c r="V28901" s="17"/>
    </row>
    <row r="28902" spans="4:22" x14ac:dyDescent="0.25">
      <c r="D28902" s="27"/>
      <c r="V28902" s="17"/>
    </row>
    <row r="28903" spans="4:22" x14ac:dyDescent="0.25">
      <c r="D28903" s="27"/>
      <c r="V28903" s="17"/>
    </row>
    <row r="28904" spans="4:22" x14ac:dyDescent="0.25">
      <c r="D28904" s="27"/>
      <c r="V28904" s="17"/>
    </row>
    <row r="28905" spans="4:22" x14ac:dyDescent="0.25">
      <c r="D28905" s="27"/>
      <c r="V28905" s="17"/>
    </row>
    <row r="28906" spans="4:22" x14ac:dyDescent="0.25">
      <c r="D28906" s="27"/>
      <c r="V28906" s="17"/>
    </row>
    <row r="28907" spans="4:22" x14ac:dyDescent="0.25">
      <c r="D28907" s="27"/>
      <c r="V28907" s="17"/>
    </row>
    <row r="28908" spans="4:22" x14ac:dyDescent="0.25">
      <c r="D28908" s="27"/>
      <c r="V28908" s="17"/>
    </row>
    <row r="28909" spans="4:22" x14ac:dyDescent="0.25">
      <c r="D28909" s="27"/>
      <c r="V28909" s="17"/>
    </row>
    <row r="28910" spans="4:22" x14ac:dyDescent="0.25">
      <c r="D28910" s="27"/>
      <c r="V28910" s="17"/>
    </row>
    <row r="28911" spans="4:22" x14ac:dyDescent="0.25">
      <c r="D28911" s="27"/>
      <c r="V28911" s="17"/>
    </row>
    <row r="28912" spans="4:22" x14ac:dyDescent="0.25">
      <c r="D28912" s="27"/>
      <c r="V28912" s="17"/>
    </row>
    <row r="28913" spans="4:22" x14ac:dyDescent="0.25">
      <c r="D28913" s="27"/>
      <c r="V28913" s="17"/>
    </row>
    <row r="28914" spans="4:22" x14ac:dyDescent="0.25">
      <c r="D28914" s="27"/>
      <c r="V28914" s="17"/>
    </row>
    <row r="28915" spans="4:22" x14ac:dyDescent="0.25">
      <c r="D28915" s="27"/>
      <c r="V28915" s="17"/>
    </row>
    <row r="28916" spans="4:22" x14ac:dyDescent="0.25">
      <c r="D28916" s="27"/>
      <c r="V28916" s="17"/>
    </row>
    <row r="28917" spans="4:22" x14ac:dyDescent="0.25">
      <c r="D28917" s="27"/>
      <c r="V28917" s="17"/>
    </row>
    <row r="28918" spans="4:22" x14ac:dyDescent="0.25">
      <c r="D28918" s="27"/>
      <c r="V28918" s="17"/>
    </row>
    <row r="28919" spans="4:22" x14ac:dyDescent="0.25">
      <c r="D28919" s="27"/>
      <c r="V28919" s="17"/>
    </row>
    <row r="28920" spans="4:22" x14ac:dyDescent="0.25">
      <c r="D28920" s="27"/>
      <c r="V28920" s="17"/>
    </row>
    <row r="28921" spans="4:22" x14ac:dyDescent="0.25">
      <c r="D28921" s="27"/>
      <c r="V28921" s="17"/>
    </row>
    <row r="28922" spans="4:22" x14ac:dyDescent="0.25">
      <c r="D28922" s="27"/>
      <c r="V28922" s="17"/>
    </row>
    <row r="28923" spans="4:22" x14ac:dyDescent="0.25">
      <c r="D28923" s="27"/>
      <c r="V28923" s="17"/>
    </row>
    <row r="28924" spans="4:22" x14ac:dyDescent="0.25">
      <c r="D28924" s="27"/>
      <c r="V28924" s="17"/>
    </row>
    <row r="28925" spans="4:22" x14ac:dyDescent="0.25">
      <c r="D28925" s="27"/>
      <c r="V28925" s="17"/>
    </row>
    <row r="28926" spans="4:22" x14ac:dyDescent="0.25">
      <c r="D28926" s="27"/>
      <c r="V28926" s="17"/>
    </row>
    <row r="28927" spans="4:22" x14ac:dyDescent="0.25">
      <c r="D28927" s="27"/>
      <c r="V28927" s="17"/>
    </row>
    <row r="28928" spans="4:22" x14ac:dyDescent="0.25">
      <c r="D28928" s="27"/>
      <c r="V28928" s="17"/>
    </row>
    <row r="28929" spans="4:22" x14ac:dyDescent="0.25">
      <c r="D28929" s="27"/>
      <c r="V28929" s="17"/>
    </row>
    <row r="28930" spans="4:22" x14ac:dyDescent="0.25">
      <c r="D28930" s="27"/>
      <c r="V28930" s="17"/>
    </row>
    <row r="28931" spans="4:22" x14ac:dyDescent="0.25">
      <c r="D28931" s="27"/>
      <c r="V28931" s="17"/>
    </row>
    <row r="28932" spans="4:22" x14ac:dyDescent="0.25">
      <c r="D28932" s="27"/>
      <c r="V28932" s="17"/>
    </row>
    <row r="28933" spans="4:22" x14ac:dyDescent="0.25">
      <c r="D28933" s="27"/>
      <c r="V28933" s="17"/>
    </row>
    <row r="28934" spans="4:22" x14ac:dyDescent="0.25">
      <c r="D28934" s="27"/>
      <c r="V28934" s="17"/>
    </row>
    <row r="28935" spans="4:22" x14ac:dyDescent="0.25">
      <c r="D28935" s="27"/>
      <c r="V28935" s="17"/>
    </row>
    <row r="28936" spans="4:22" x14ac:dyDescent="0.25">
      <c r="D28936" s="27"/>
      <c r="V28936" s="17"/>
    </row>
    <row r="28937" spans="4:22" x14ac:dyDescent="0.25">
      <c r="D28937" s="27"/>
      <c r="V28937" s="17"/>
    </row>
    <row r="28938" spans="4:22" x14ac:dyDescent="0.25">
      <c r="D28938" s="27"/>
      <c r="V28938" s="17"/>
    </row>
    <row r="28939" spans="4:22" x14ac:dyDescent="0.25">
      <c r="D28939" s="27"/>
      <c r="V28939" s="17"/>
    </row>
    <row r="28940" spans="4:22" x14ac:dyDescent="0.25">
      <c r="D28940" s="27"/>
      <c r="V28940" s="17"/>
    </row>
    <row r="28941" spans="4:22" x14ac:dyDescent="0.25">
      <c r="D28941" s="27"/>
      <c r="V28941" s="17"/>
    </row>
    <row r="28942" spans="4:22" x14ac:dyDescent="0.25">
      <c r="D28942" s="27"/>
      <c r="V28942" s="17"/>
    </row>
    <row r="28943" spans="4:22" x14ac:dyDescent="0.25">
      <c r="D28943" s="27"/>
      <c r="V28943" s="17"/>
    </row>
    <row r="28944" spans="4:22" x14ac:dyDescent="0.25">
      <c r="D28944" s="27"/>
      <c r="V28944" s="17"/>
    </row>
    <row r="28945" spans="4:22" x14ac:dyDescent="0.25">
      <c r="D28945" s="27"/>
      <c r="V28945" s="17"/>
    </row>
    <row r="28946" spans="4:22" x14ac:dyDescent="0.25">
      <c r="D28946" s="27"/>
      <c r="V28946" s="17"/>
    </row>
    <row r="28947" spans="4:22" x14ac:dyDescent="0.25">
      <c r="D28947" s="27"/>
      <c r="V28947" s="17"/>
    </row>
    <row r="28948" spans="4:22" x14ac:dyDescent="0.25">
      <c r="D28948" s="27"/>
      <c r="V28948" s="17"/>
    </row>
    <row r="28949" spans="4:22" x14ac:dyDescent="0.25">
      <c r="D28949" s="27"/>
      <c r="V28949" s="17"/>
    </row>
    <row r="28950" spans="4:22" x14ac:dyDescent="0.25">
      <c r="D28950" s="27"/>
      <c r="V28950" s="17"/>
    </row>
    <row r="28951" spans="4:22" x14ac:dyDescent="0.25">
      <c r="D28951" s="27"/>
      <c r="V28951" s="17"/>
    </row>
    <row r="28952" spans="4:22" x14ac:dyDescent="0.25">
      <c r="D28952" s="27"/>
      <c r="V28952" s="17"/>
    </row>
    <row r="28953" spans="4:22" x14ac:dyDescent="0.25">
      <c r="D28953" s="27"/>
      <c r="V28953" s="17"/>
    </row>
    <row r="28954" spans="4:22" x14ac:dyDescent="0.25">
      <c r="D28954" s="27"/>
      <c r="V28954" s="17"/>
    </row>
    <row r="28955" spans="4:22" x14ac:dyDescent="0.25">
      <c r="D28955" s="27"/>
      <c r="V28955" s="17"/>
    </row>
    <row r="28956" spans="4:22" x14ac:dyDescent="0.25">
      <c r="D28956" s="27"/>
      <c r="V28956" s="17"/>
    </row>
    <row r="28957" spans="4:22" x14ac:dyDescent="0.25">
      <c r="D28957" s="27"/>
      <c r="V28957" s="17"/>
    </row>
    <row r="28958" spans="4:22" x14ac:dyDescent="0.25">
      <c r="D28958" s="27"/>
      <c r="V28958" s="17"/>
    </row>
    <row r="28959" spans="4:22" x14ac:dyDescent="0.25">
      <c r="D28959" s="27"/>
      <c r="V28959" s="17"/>
    </row>
    <row r="28960" spans="4:22" x14ac:dyDescent="0.25">
      <c r="D28960" s="27"/>
      <c r="V28960" s="17"/>
    </row>
    <row r="28961" spans="4:22" x14ac:dyDescent="0.25">
      <c r="D28961" s="27"/>
      <c r="V28961" s="17"/>
    </row>
    <row r="28962" spans="4:22" x14ac:dyDescent="0.25">
      <c r="D28962" s="27"/>
      <c r="V28962" s="17"/>
    </row>
    <row r="28963" spans="4:22" x14ac:dyDescent="0.25">
      <c r="D28963" s="27"/>
      <c r="V28963" s="17"/>
    </row>
    <row r="28964" spans="4:22" x14ac:dyDescent="0.25">
      <c r="D28964" s="27"/>
      <c r="V28964" s="17"/>
    </row>
    <row r="28965" spans="4:22" x14ac:dyDescent="0.25">
      <c r="D28965" s="27"/>
      <c r="V28965" s="17"/>
    </row>
    <row r="28966" spans="4:22" x14ac:dyDescent="0.25">
      <c r="D28966" s="27"/>
      <c r="V28966" s="17"/>
    </row>
    <row r="28967" spans="4:22" x14ac:dyDescent="0.25">
      <c r="D28967" s="27"/>
      <c r="V28967" s="17"/>
    </row>
    <row r="28968" spans="4:22" x14ac:dyDescent="0.25">
      <c r="D28968" s="27"/>
      <c r="V28968" s="17"/>
    </row>
    <row r="28969" spans="4:22" x14ac:dyDescent="0.25">
      <c r="D28969" s="27"/>
      <c r="V28969" s="17"/>
    </row>
    <row r="28970" spans="4:22" x14ac:dyDescent="0.25">
      <c r="D28970" s="27"/>
      <c r="V28970" s="17"/>
    </row>
    <row r="28971" spans="4:22" x14ac:dyDescent="0.25">
      <c r="D28971" s="27"/>
      <c r="V28971" s="17"/>
    </row>
    <row r="28972" spans="4:22" x14ac:dyDescent="0.25">
      <c r="D28972" s="27"/>
      <c r="V28972" s="17"/>
    </row>
    <row r="28973" spans="4:22" x14ac:dyDescent="0.25">
      <c r="D28973" s="27"/>
      <c r="V28973" s="17"/>
    </row>
    <row r="28974" spans="4:22" x14ac:dyDescent="0.25">
      <c r="D28974" s="27"/>
      <c r="V28974" s="17"/>
    </row>
    <row r="28975" spans="4:22" x14ac:dyDescent="0.25">
      <c r="D28975" s="27"/>
      <c r="V28975" s="17"/>
    </row>
    <row r="28976" spans="4:22" x14ac:dyDescent="0.25">
      <c r="D28976" s="27"/>
      <c r="V28976" s="17"/>
    </row>
    <row r="28977" spans="4:22" x14ac:dyDescent="0.25">
      <c r="D28977" s="27"/>
      <c r="V28977" s="17"/>
    </row>
    <row r="28978" spans="4:22" x14ac:dyDescent="0.25">
      <c r="D28978" s="27"/>
      <c r="V28978" s="17"/>
    </row>
    <row r="28979" spans="4:22" x14ac:dyDescent="0.25">
      <c r="D28979" s="27"/>
      <c r="V28979" s="17"/>
    </row>
    <row r="28980" spans="4:22" x14ac:dyDescent="0.25">
      <c r="D28980" s="27"/>
      <c r="V28980" s="17"/>
    </row>
    <row r="28981" spans="4:22" x14ac:dyDescent="0.25">
      <c r="D28981" s="27"/>
      <c r="V28981" s="17"/>
    </row>
    <row r="28982" spans="4:22" x14ac:dyDescent="0.25">
      <c r="D28982" s="27"/>
      <c r="V28982" s="17"/>
    </row>
    <row r="28983" spans="4:22" x14ac:dyDescent="0.25">
      <c r="D28983" s="27"/>
      <c r="V28983" s="17"/>
    </row>
    <row r="28984" spans="4:22" x14ac:dyDescent="0.25">
      <c r="D28984" s="27"/>
      <c r="V28984" s="17"/>
    </row>
    <row r="28985" spans="4:22" x14ac:dyDescent="0.25">
      <c r="D28985" s="27"/>
      <c r="V28985" s="17"/>
    </row>
    <row r="28986" spans="4:22" x14ac:dyDescent="0.25">
      <c r="D28986" s="27"/>
      <c r="V28986" s="17"/>
    </row>
    <row r="28987" spans="4:22" x14ac:dyDescent="0.25">
      <c r="D28987" s="27"/>
      <c r="V28987" s="17"/>
    </row>
    <row r="28988" spans="4:22" x14ac:dyDescent="0.25">
      <c r="D28988" s="27"/>
      <c r="V28988" s="17"/>
    </row>
    <row r="28989" spans="4:22" x14ac:dyDescent="0.25">
      <c r="D28989" s="27"/>
      <c r="V28989" s="17"/>
    </row>
    <row r="28990" spans="4:22" x14ac:dyDescent="0.25">
      <c r="D28990" s="27"/>
      <c r="V28990" s="17"/>
    </row>
    <row r="28991" spans="4:22" x14ac:dyDescent="0.25">
      <c r="D28991" s="27"/>
      <c r="V28991" s="17"/>
    </row>
    <row r="28992" spans="4:22" x14ac:dyDescent="0.25">
      <c r="D28992" s="27"/>
      <c r="V28992" s="17"/>
    </row>
    <row r="28993" spans="4:22" x14ac:dyDescent="0.25">
      <c r="D28993" s="27"/>
      <c r="V28993" s="17"/>
    </row>
    <row r="28994" spans="4:22" x14ac:dyDescent="0.25">
      <c r="D28994" s="27"/>
      <c r="V28994" s="17"/>
    </row>
    <row r="28995" spans="4:22" x14ac:dyDescent="0.25">
      <c r="D28995" s="27"/>
      <c r="V28995" s="17"/>
    </row>
    <row r="28996" spans="4:22" x14ac:dyDescent="0.25">
      <c r="D28996" s="27"/>
      <c r="V28996" s="17"/>
    </row>
    <row r="28997" spans="4:22" x14ac:dyDescent="0.25">
      <c r="D28997" s="27"/>
      <c r="V28997" s="17"/>
    </row>
    <row r="28998" spans="4:22" x14ac:dyDescent="0.25">
      <c r="D28998" s="27"/>
      <c r="V28998" s="17"/>
    </row>
    <row r="28999" spans="4:22" x14ac:dyDescent="0.25">
      <c r="D28999" s="27"/>
      <c r="V28999" s="17"/>
    </row>
    <row r="29000" spans="4:22" x14ac:dyDescent="0.25">
      <c r="D29000" s="27"/>
      <c r="V29000" s="17"/>
    </row>
    <row r="29001" spans="4:22" x14ac:dyDescent="0.25">
      <c r="D29001" s="27"/>
      <c r="V29001" s="17"/>
    </row>
    <row r="29002" spans="4:22" x14ac:dyDescent="0.25">
      <c r="D29002" s="27"/>
      <c r="V29002" s="17"/>
    </row>
    <row r="29003" spans="4:22" x14ac:dyDescent="0.25">
      <c r="D29003" s="27"/>
      <c r="V29003" s="17"/>
    </row>
    <row r="29004" spans="4:22" x14ac:dyDescent="0.25">
      <c r="D29004" s="27"/>
      <c r="V29004" s="17"/>
    </row>
    <row r="29005" spans="4:22" x14ac:dyDescent="0.25">
      <c r="D29005" s="27"/>
      <c r="V29005" s="17"/>
    </row>
    <row r="29006" spans="4:22" x14ac:dyDescent="0.25">
      <c r="D29006" s="27"/>
      <c r="V29006" s="17"/>
    </row>
    <row r="29007" spans="4:22" x14ac:dyDescent="0.25">
      <c r="D29007" s="27"/>
      <c r="V29007" s="17"/>
    </row>
    <row r="29008" spans="4:22" x14ac:dyDescent="0.25">
      <c r="D29008" s="27"/>
      <c r="V29008" s="17"/>
    </row>
    <row r="29009" spans="4:22" x14ac:dyDescent="0.25">
      <c r="D29009" s="27"/>
      <c r="V29009" s="17"/>
    </row>
    <row r="29010" spans="4:22" x14ac:dyDescent="0.25">
      <c r="D29010" s="27"/>
      <c r="V29010" s="17"/>
    </row>
    <row r="29011" spans="4:22" x14ac:dyDescent="0.25">
      <c r="D29011" s="27"/>
      <c r="V29011" s="17"/>
    </row>
    <row r="29012" spans="4:22" x14ac:dyDescent="0.25">
      <c r="D29012" s="27"/>
      <c r="V29012" s="17"/>
    </row>
    <row r="29013" spans="4:22" x14ac:dyDescent="0.25">
      <c r="D29013" s="27"/>
      <c r="V29013" s="17"/>
    </row>
    <row r="29014" spans="4:22" x14ac:dyDescent="0.25">
      <c r="D29014" s="27"/>
      <c r="V29014" s="17"/>
    </row>
    <row r="29015" spans="4:22" x14ac:dyDescent="0.25">
      <c r="D29015" s="27"/>
      <c r="V29015" s="17"/>
    </row>
    <row r="29016" spans="4:22" x14ac:dyDescent="0.25">
      <c r="D29016" s="27"/>
      <c r="V29016" s="17"/>
    </row>
    <row r="29017" spans="4:22" x14ac:dyDescent="0.25">
      <c r="D29017" s="27"/>
      <c r="V29017" s="17"/>
    </row>
    <row r="29018" spans="4:22" x14ac:dyDescent="0.25">
      <c r="D29018" s="27"/>
      <c r="V29018" s="17"/>
    </row>
    <row r="29019" spans="4:22" x14ac:dyDescent="0.25">
      <c r="D29019" s="27"/>
      <c r="V29019" s="17"/>
    </row>
    <row r="29020" spans="4:22" x14ac:dyDescent="0.25">
      <c r="D29020" s="27"/>
      <c r="V29020" s="17"/>
    </row>
    <row r="29021" spans="4:22" x14ac:dyDescent="0.25">
      <c r="D29021" s="27"/>
      <c r="V29021" s="17"/>
    </row>
    <row r="29022" spans="4:22" x14ac:dyDescent="0.25">
      <c r="D29022" s="27"/>
      <c r="V29022" s="17"/>
    </row>
    <row r="29023" spans="4:22" x14ac:dyDescent="0.25">
      <c r="D29023" s="27"/>
      <c r="V29023" s="17"/>
    </row>
    <row r="29024" spans="4:22" x14ac:dyDescent="0.25">
      <c r="D29024" s="27"/>
      <c r="V29024" s="17"/>
    </row>
    <row r="29025" spans="4:22" x14ac:dyDescent="0.25">
      <c r="D29025" s="27"/>
      <c r="V29025" s="17"/>
    </row>
    <row r="29026" spans="4:22" x14ac:dyDescent="0.25">
      <c r="D29026" s="27"/>
      <c r="V29026" s="17"/>
    </row>
    <row r="29027" spans="4:22" x14ac:dyDescent="0.25">
      <c r="D29027" s="27"/>
      <c r="V29027" s="17"/>
    </row>
    <row r="29028" spans="4:22" x14ac:dyDescent="0.25">
      <c r="D29028" s="27"/>
      <c r="V29028" s="17"/>
    </row>
    <row r="29029" spans="4:22" x14ac:dyDescent="0.25">
      <c r="D29029" s="27"/>
      <c r="V29029" s="17"/>
    </row>
    <row r="29030" spans="4:22" x14ac:dyDescent="0.25">
      <c r="D29030" s="27"/>
      <c r="V29030" s="17"/>
    </row>
    <row r="29031" spans="4:22" x14ac:dyDescent="0.25">
      <c r="D29031" s="27"/>
      <c r="V29031" s="17"/>
    </row>
    <row r="29032" spans="4:22" x14ac:dyDescent="0.25">
      <c r="D29032" s="27"/>
      <c r="V29032" s="17"/>
    </row>
    <row r="29033" spans="4:22" x14ac:dyDescent="0.25">
      <c r="D29033" s="27"/>
      <c r="V29033" s="17"/>
    </row>
    <row r="29034" spans="4:22" x14ac:dyDescent="0.25">
      <c r="D29034" s="27"/>
      <c r="V29034" s="17"/>
    </row>
    <row r="29035" spans="4:22" x14ac:dyDescent="0.25">
      <c r="D29035" s="27"/>
      <c r="V29035" s="17"/>
    </row>
    <row r="29036" spans="4:22" x14ac:dyDescent="0.25">
      <c r="D29036" s="27"/>
      <c r="V29036" s="17"/>
    </row>
    <row r="29037" spans="4:22" x14ac:dyDescent="0.25">
      <c r="D29037" s="27"/>
      <c r="V29037" s="17"/>
    </row>
    <row r="29038" spans="4:22" x14ac:dyDescent="0.25">
      <c r="D29038" s="27"/>
      <c r="V29038" s="17"/>
    </row>
    <row r="29039" spans="4:22" x14ac:dyDescent="0.25">
      <c r="D29039" s="27"/>
      <c r="V29039" s="17"/>
    </row>
    <row r="29040" spans="4:22" x14ac:dyDescent="0.25">
      <c r="D29040" s="27"/>
      <c r="V29040" s="17"/>
    </row>
    <row r="29041" spans="4:22" x14ac:dyDescent="0.25">
      <c r="D29041" s="27"/>
      <c r="V29041" s="17"/>
    </row>
    <row r="29042" spans="4:22" x14ac:dyDescent="0.25">
      <c r="D29042" s="27"/>
      <c r="V29042" s="17"/>
    </row>
    <row r="29043" spans="4:22" x14ac:dyDescent="0.25">
      <c r="D29043" s="27"/>
      <c r="V29043" s="17"/>
    </row>
    <row r="29044" spans="4:22" x14ac:dyDescent="0.25">
      <c r="D29044" s="27"/>
      <c r="V29044" s="17"/>
    </row>
    <row r="29045" spans="4:22" x14ac:dyDescent="0.25">
      <c r="D29045" s="27"/>
      <c r="V29045" s="17"/>
    </row>
    <row r="29046" spans="4:22" x14ac:dyDescent="0.25">
      <c r="D29046" s="27"/>
      <c r="V29046" s="17"/>
    </row>
    <row r="29047" spans="4:22" x14ac:dyDescent="0.25">
      <c r="D29047" s="27"/>
      <c r="V29047" s="17"/>
    </row>
    <row r="29048" spans="4:22" x14ac:dyDescent="0.25">
      <c r="D29048" s="27"/>
      <c r="V29048" s="17"/>
    </row>
    <row r="29049" spans="4:22" x14ac:dyDescent="0.25">
      <c r="D29049" s="27"/>
      <c r="V29049" s="17"/>
    </row>
    <row r="29050" spans="4:22" x14ac:dyDescent="0.25">
      <c r="D29050" s="27"/>
      <c r="V29050" s="17"/>
    </row>
    <row r="29051" spans="4:22" x14ac:dyDescent="0.25">
      <c r="D29051" s="27"/>
      <c r="V29051" s="17"/>
    </row>
    <row r="29052" spans="4:22" x14ac:dyDescent="0.25">
      <c r="D29052" s="27"/>
      <c r="V29052" s="17"/>
    </row>
    <row r="29053" spans="4:22" x14ac:dyDescent="0.25">
      <c r="D29053" s="27"/>
      <c r="V29053" s="17"/>
    </row>
    <row r="29054" spans="4:22" x14ac:dyDescent="0.25">
      <c r="D29054" s="27"/>
      <c r="V29054" s="17"/>
    </row>
    <row r="29055" spans="4:22" x14ac:dyDescent="0.25">
      <c r="D29055" s="27"/>
      <c r="V29055" s="17"/>
    </row>
    <row r="29056" spans="4:22" x14ac:dyDescent="0.25">
      <c r="D29056" s="27"/>
      <c r="V29056" s="17"/>
    </row>
    <row r="29057" spans="4:22" x14ac:dyDescent="0.25">
      <c r="D29057" s="27"/>
      <c r="V29057" s="17"/>
    </row>
    <row r="29058" spans="4:22" x14ac:dyDescent="0.25">
      <c r="D29058" s="27"/>
      <c r="V29058" s="17"/>
    </row>
    <row r="29059" spans="4:22" x14ac:dyDescent="0.25">
      <c r="D29059" s="27"/>
      <c r="V29059" s="17"/>
    </row>
    <row r="29060" spans="4:22" x14ac:dyDescent="0.25">
      <c r="D29060" s="27"/>
      <c r="V29060" s="17"/>
    </row>
    <row r="29061" spans="4:22" x14ac:dyDescent="0.25">
      <c r="D29061" s="27"/>
      <c r="V29061" s="17"/>
    </row>
    <row r="29062" spans="4:22" x14ac:dyDescent="0.25">
      <c r="D29062" s="27"/>
      <c r="V29062" s="17"/>
    </row>
    <row r="29063" spans="4:22" x14ac:dyDescent="0.25">
      <c r="D29063" s="27"/>
      <c r="V29063" s="17"/>
    </row>
    <row r="29064" spans="4:22" x14ac:dyDescent="0.25">
      <c r="D29064" s="27"/>
      <c r="V29064" s="17"/>
    </row>
    <row r="29065" spans="4:22" x14ac:dyDescent="0.25">
      <c r="D29065" s="27"/>
      <c r="V29065" s="17"/>
    </row>
    <row r="29066" spans="4:22" x14ac:dyDescent="0.25">
      <c r="D29066" s="27"/>
      <c r="V29066" s="17"/>
    </row>
    <row r="29067" spans="4:22" x14ac:dyDescent="0.25">
      <c r="D29067" s="27"/>
      <c r="V29067" s="17"/>
    </row>
    <row r="29068" spans="4:22" x14ac:dyDescent="0.25">
      <c r="D29068" s="27"/>
      <c r="V29068" s="17"/>
    </row>
    <row r="29069" spans="4:22" x14ac:dyDescent="0.25">
      <c r="D29069" s="27"/>
      <c r="V29069" s="17"/>
    </row>
    <row r="29070" spans="4:22" x14ac:dyDescent="0.25">
      <c r="D29070" s="27"/>
      <c r="V29070" s="17"/>
    </row>
    <row r="29071" spans="4:22" x14ac:dyDescent="0.25">
      <c r="D29071" s="27"/>
      <c r="V29071" s="17"/>
    </row>
    <row r="29072" spans="4:22" x14ac:dyDescent="0.25">
      <c r="D29072" s="27"/>
      <c r="V29072" s="17"/>
    </row>
    <row r="29073" spans="4:22" x14ac:dyDescent="0.25">
      <c r="D29073" s="27"/>
      <c r="V29073" s="17"/>
    </row>
    <row r="29074" spans="4:22" x14ac:dyDescent="0.25">
      <c r="D29074" s="27"/>
      <c r="V29074" s="17"/>
    </row>
    <row r="29075" spans="4:22" x14ac:dyDescent="0.25">
      <c r="D29075" s="27"/>
      <c r="V29075" s="17"/>
    </row>
    <row r="29076" spans="4:22" x14ac:dyDescent="0.25">
      <c r="D29076" s="27"/>
      <c r="V29076" s="17"/>
    </row>
    <row r="29077" spans="4:22" x14ac:dyDescent="0.25">
      <c r="D29077" s="27"/>
      <c r="V29077" s="17"/>
    </row>
    <row r="29078" spans="4:22" x14ac:dyDescent="0.25">
      <c r="D29078" s="27"/>
      <c r="V29078" s="17"/>
    </row>
    <row r="29079" spans="4:22" x14ac:dyDescent="0.25">
      <c r="D29079" s="27"/>
      <c r="V29079" s="17"/>
    </row>
    <row r="29080" spans="4:22" x14ac:dyDescent="0.25">
      <c r="D29080" s="27"/>
      <c r="V29080" s="17"/>
    </row>
    <row r="29081" spans="4:22" x14ac:dyDescent="0.25">
      <c r="D29081" s="27"/>
      <c r="V29081" s="17"/>
    </row>
    <row r="29082" spans="4:22" x14ac:dyDescent="0.25">
      <c r="D29082" s="27"/>
      <c r="V29082" s="17"/>
    </row>
    <row r="29083" spans="4:22" x14ac:dyDescent="0.25">
      <c r="D29083" s="27"/>
      <c r="V29083" s="17"/>
    </row>
    <row r="29084" spans="4:22" x14ac:dyDescent="0.25">
      <c r="D29084" s="27"/>
      <c r="V29084" s="17"/>
    </row>
    <row r="29085" spans="4:22" x14ac:dyDescent="0.25">
      <c r="D29085" s="27"/>
      <c r="V29085" s="17"/>
    </row>
    <row r="29086" spans="4:22" x14ac:dyDescent="0.25">
      <c r="D29086" s="27"/>
      <c r="V29086" s="17"/>
    </row>
    <row r="29087" spans="4:22" x14ac:dyDescent="0.25">
      <c r="D29087" s="27"/>
      <c r="V29087" s="17"/>
    </row>
    <row r="29088" spans="4:22" x14ac:dyDescent="0.25">
      <c r="D29088" s="27"/>
      <c r="V29088" s="17"/>
    </row>
    <row r="29089" spans="4:22" x14ac:dyDescent="0.25">
      <c r="D29089" s="27"/>
      <c r="V29089" s="17"/>
    </row>
    <row r="29090" spans="4:22" x14ac:dyDescent="0.25">
      <c r="D29090" s="27"/>
      <c r="V29090" s="17"/>
    </row>
    <row r="29091" spans="4:22" x14ac:dyDescent="0.25">
      <c r="D29091" s="27"/>
      <c r="V29091" s="17"/>
    </row>
    <row r="29092" spans="4:22" x14ac:dyDescent="0.25">
      <c r="D29092" s="27"/>
      <c r="V29092" s="17"/>
    </row>
    <row r="29093" spans="4:22" x14ac:dyDescent="0.25">
      <c r="D29093" s="27"/>
      <c r="V29093" s="17"/>
    </row>
    <row r="29094" spans="4:22" x14ac:dyDescent="0.25">
      <c r="D29094" s="27"/>
      <c r="V29094" s="17"/>
    </row>
    <row r="29095" spans="4:22" x14ac:dyDescent="0.25">
      <c r="D29095" s="27"/>
      <c r="V29095" s="17"/>
    </row>
    <row r="29096" spans="4:22" x14ac:dyDescent="0.25">
      <c r="D29096" s="27"/>
      <c r="V29096" s="17"/>
    </row>
    <row r="29097" spans="4:22" x14ac:dyDescent="0.25">
      <c r="D29097" s="27"/>
      <c r="V29097" s="17"/>
    </row>
    <row r="29098" spans="4:22" x14ac:dyDescent="0.25">
      <c r="D29098" s="27"/>
      <c r="V29098" s="17"/>
    </row>
    <row r="29099" spans="4:22" x14ac:dyDescent="0.25">
      <c r="D29099" s="27"/>
      <c r="V29099" s="17"/>
    </row>
    <row r="29100" spans="4:22" x14ac:dyDescent="0.25">
      <c r="D29100" s="27"/>
      <c r="V29100" s="17"/>
    </row>
    <row r="29101" spans="4:22" x14ac:dyDescent="0.25">
      <c r="D29101" s="27"/>
      <c r="V29101" s="17"/>
    </row>
    <row r="29102" spans="4:22" x14ac:dyDescent="0.25">
      <c r="D29102" s="27"/>
      <c r="V29102" s="17"/>
    </row>
    <row r="29103" spans="4:22" x14ac:dyDescent="0.25">
      <c r="D29103" s="27"/>
      <c r="V29103" s="17"/>
    </row>
    <row r="29104" spans="4:22" x14ac:dyDescent="0.25">
      <c r="D29104" s="27"/>
      <c r="V29104" s="17"/>
    </row>
    <row r="29105" spans="4:22" x14ac:dyDescent="0.25">
      <c r="D29105" s="27"/>
      <c r="V29105" s="17"/>
    </row>
    <row r="29106" spans="4:22" x14ac:dyDescent="0.25">
      <c r="D29106" s="27"/>
      <c r="V29106" s="17"/>
    </row>
    <row r="29107" spans="4:22" x14ac:dyDescent="0.25">
      <c r="D29107" s="27"/>
      <c r="V29107" s="17"/>
    </row>
    <row r="29108" spans="4:22" x14ac:dyDescent="0.25">
      <c r="D29108" s="27"/>
      <c r="V29108" s="17"/>
    </row>
    <row r="29109" spans="4:22" x14ac:dyDescent="0.25">
      <c r="D29109" s="27"/>
      <c r="V29109" s="17"/>
    </row>
    <row r="29110" spans="4:22" x14ac:dyDescent="0.25">
      <c r="D29110" s="27"/>
      <c r="V29110" s="17"/>
    </row>
    <row r="29111" spans="4:22" x14ac:dyDescent="0.25">
      <c r="D29111" s="27"/>
      <c r="V29111" s="17"/>
    </row>
    <row r="29112" spans="4:22" x14ac:dyDescent="0.25">
      <c r="D29112" s="27"/>
      <c r="V29112" s="17"/>
    </row>
    <row r="29113" spans="4:22" x14ac:dyDescent="0.25">
      <c r="D29113" s="27"/>
      <c r="V29113" s="17"/>
    </row>
    <row r="29114" spans="4:22" x14ac:dyDescent="0.25">
      <c r="D29114" s="27"/>
      <c r="V29114" s="17"/>
    </row>
    <row r="29115" spans="4:22" x14ac:dyDescent="0.25">
      <c r="D29115" s="27"/>
      <c r="V29115" s="17"/>
    </row>
    <row r="29116" spans="4:22" x14ac:dyDescent="0.25">
      <c r="D29116" s="27"/>
      <c r="V29116" s="17"/>
    </row>
    <row r="29117" spans="4:22" x14ac:dyDescent="0.25">
      <c r="D29117" s="27"/>
      <c r="V29117" s="17"/>
    </row>
    <row r="29118" spans="4:22" x14ac:dyDescent="0.25">
      <c r="D29118" s="27"/>
      <c r="V29118" s="17"/>
    </row>
    <row r="29119" spans="4:22" x14ac:dyDescent="0.25">
      <c r="D29119" s="27"/>
      <c r="V29119" s="17"/>
    </row>
    <row r="29120" spans="4:22" x14ac:dyDescent="0.25">
      <c r="D29120" s="27"/>
      <c r="V29120" s="17"/>
    </row>
    <row r="29121" spans="4:22" x14ac:dyDescent="0.25">
      <c r="D29121" s="27"/>
      <c r="V29121" s="17"/>
    </row>
    <row r="29122" spans="4:22" x14ac:dyDescent="0.25">
      <c r="D29122" s="27"/>
      <c r="V29122" s="17"/>
    </row>
    <row r="29123" spans="4:22" x14ac:dyDescent="0.25">
      <c r="D29123" s="27"/>
      <c r="V29123" s="17"/>
    </row>
    <row r="29124" spans="4:22" x14ac:dyDescent="0.25">
      <c r="D29124" s="27"/>
      <c r="V29124" s="17"/>
    </row>
    <row r="29125" spans="4:22" x14ac:dyDescent="0.25">
      <c r="D29125" s="27"/>
      <c r="V29125" s="17"/>
    </row>
    <row r="29126" spans="4:22" x14ac:dyDescent="0.25">
      <c r="D29126" s="27"/>
      <c r="V29126" s="17"/>
    </row>
    <row r="29127" spans="4:22" x14ac:dyDescent="0.25">
      <c r="D29127" s="27"/>
      <c r="V29127" s="17"/>
    </row>
    <row r="29128" spans="4:22" x14ac:dyDescent="0.25">
      <c r="D29128" s="27"/>
      <c r="V29128" s="17"/>
    </row>
    <row r="29129" spans="4:22" x14ac:dyDescent="0.25">
      <c r="D29129" s="27"/>
      <c r="V29129" s="17"/>
    </row>
    <row r="29130" spans="4:22" x14ac:dyDescent="0.25">
      <c r="D29130" s="27"/>
      <c r="V29130" s="17"/>
    </row>
    <row r="29131" spans="4:22" x14ac:dyDescent="0.25">
      <c r="D29131" s="27"/>
      <c r="V29131" s="17"/>
    </row>
    <row r="29132" spans="4:22" x14ac:dyDescent="0.25">
      <c r="D29132" s="27"/>
      <c r="V29132" s="17"/>
    </row>
    <row r="29133" spans="4:22" x14ac:dyDescent="0.25">
      <c r="D29133" s="27"/>
      <c r="V29133" s="17"/>
    </row>
    <row r="29134" spans="4:22" x14ac:dyDescent="0.25">
      <c r="D29134" s="27"/>
      <c r="V29134" s="17"/>
    </row>
    <row r="29135" spans="4:22" x14ac:dyDescent="0.25">
      <c r="D29135" s="27"/>
      <c r="V29135" s="17"/>
    </row>
    <row r="29136" spans="4:22" x14ac:dyDescent="0.25">
      <c r="D29136" s="27"/>
      <c r="V29136" s="17"/>
    </row>
    <row r="29137" spans="4:22" x14ac:dyDescent="0.25">
      <c r="D29137" s="27"/>
      <c r="V29137" s="17"/>
    </row>
    <row r="29138" spans="4:22" x14ac:dyDescent="0.25">
      <c r="D29138" s="27"/>
      <c r="V29138" s="17"/>
    </row>
    <row r="29139" spans="4:22" x14ac:dyDescent="0.25">
      <c r="D29139" s="27"/>
      <c r="V29139" s="17"/>
    </row>
    <row r="29140" spans="4:22" x14ac:dyDescent="0.25">
      <c r="D29140" s="27"/>
      <c r="V29140" s="17"/>
    </row>
    <row r="29141" spans="4:22" x14ac:dyDescent="0.25">
      <c r="D29141" s="27"/>
      <c r="V29141" s="17"/>
    </row>
    <row r="29142" spans="4:22" x14ac:dyDescent="0.25">
      <c r="D29142" s="27"/>
      <c r="V29142" s="17"/>
    </row>
    <row r="29143" spans="4:22" x14ac:dyDescent="0.25">
      <c r="D29143" s="27"/>
      <c r="V29143" s="17"/>
    </row>
    <row r="29144" spans="4:22" x14ac:dyDescent="0.25">
      <c r="D29144" s="27"/>
      <c r="V29144" s="17"/>
    </row>
    <row r="29145" spans="4:22" x14ac:dyDescent="0.25">
      <c r="D29145" s="27"/>
      <c r="V29145" s="17"/>
    </row>
    <row r="29146" spans="4:22" x14ac:dyDescent="0.25">
      <c r="D29146" s="27"/>
      <c r="V29146" s="17"/>
    </row>
    <row r="29147" spans="4:22" x14ac:dyDescent="0.25">
      <c r="D29147" s="27"/>
      <c r="V29147" s="17"/>
    </row>
    <row r="29148" spans="4:22" x14ac:dyDescent="0.25">
      <c r="D29148" s="27"/>
      <c r="V29148" s="17"/>
    </row>
    <row r="29149" spans="4:22" x14ac:dyDescent="0.25">
      <c r="D29149" s="27"/>
      <c r="V29149" s="17"/>
    </row>
    <row r="29150" spans="4:22" x14ac:dyDescent="0.25">
      <c r="D29150" s="27"/>
      <c r="V29150" s="17"/>
    </row>
    <row r="29151" spans="4:22" x14ac:dyDescent="0.25">
      <c r="D29151" s="27"/>
      <c r="V29151" s="17"/>
    </row>
    <row r="29152" spans="4:22" x14ac:dyDescent="0.25">
      <c r="D29152" s="27"/>
      <c r="V29152" s="17"/>
    </row>
    <row r="29153" spans="4:22" x14ac:dyDescent="0.25">
      <c r="D29153" s="27"/>
      <c r="V29153" s="17"/>
    </row>
    <row r="29154" spans="4:22" x14ac:dyDescent="0.25">
      <c r="D29154" s="27"/>
      <c r="V29154" s="17"/>
    </row>
    <row r="29155" spans="4:22" x14ac:dyDescent="0.25">
      <c r="D29155" s="27"/>
      <c r="V29155" s="17"/>
    </row>
    <row r="29156" spans="4:22" x14ac:dyDescent="0.25">
      <c r="D29156" s="27"/>
      <c r="V29156" s="17"/>
    </row>
    <row r="29157" spans="4:22" x14ac:dyDescent="0.25">
      <c r="D29157" s="27"/>
      <c r="V29157" s="17"/>
    </row>
    <row r="29158" spans="4:22" x14ac:dyDescent="0.25">
      <c r="D29158" s="27"/>
      <c r="V29158" s="17"/>
    </row>
    <row r="29159" spans="4:22" x14ac:dyDescent="0.25">
      <c r="D29159" s="27"/>
      <c r="V29159" s="17"/>
    </row>
    <row r="29160" spans="4:22" x14ac:dyDescent="0.25">
      <c r="D29160" s="27"/>
      <c r="V29160" s="17"/>
    </row>
    <row r="29161" spans="4:22" x14ac:dyDescent="0.25">
      <c r="D29161" s="27"/>
      <c r="V29161" s="17"/>
    </row>
    <row r="29162" spans="4:22" x14ac:dyDescent="0.25">
      <c r="D29162" s="27"/>
      <c r="V29162" s="17"/>
    </row>
    <row r="29163" spans="4:22" x14ac:dyDescent="0.25">
      <c r="D29163" s="27"/>
      <c r="V29163" s="17"/>
    </row>
    <row r="29164" spans="4:22" x14ac:dyDescent="0.25">
      <c r="D29164" s="27"/>
      <c r="V29164" s="17"/>
    </row>
    <row r="29165" spans="4:22" x14ac:dyDescent="0.25">
      <c r="D29165" s="27"/>
      <c r="V29165" s="17"/>
    </row>
    <row r="29166" spans="4:22" x14ac:dyDescent="0.25">
      <c r="D29166" s="27"/>
      <c r="V29166" s="17"/>
    </row>
    <row r="29167" spans="4:22" x14ac:dyDescent="0.25">
      <c r="D29167" s="27"/>
      <c r="V29167" s="17"/>
    </row>
    <row r="29168" spans="4:22" x14ac:dyDescent="0.25">
      <c r="D29168" s="27"/>
      <c r="V29168" s="17"/>
    </row>
    <row r="29169" spans="4:22" x14ac:dyDescent="0.25">
      <c r="D29169" s="27"/>
      <c r="V29169" s="17"/>
    </row>
    <row r="29170" spans="4:22" x14ac:dyDescent="0.25">
      <c r="D29170" s="27"/>
      <c r="V29170" s="17"/>
    </row>
    <row r="29171" spans="4:22" x14ac:dyDescent="0.25">
      <c r="D29171" s="27"/>
      <c r="V29171" s="17"/>
    </row>
    <row r="29172" spans="4:22" x14ac:dyDescent="0.25">
      <c r="D29172" s="27"/>
      <c r="V29172" s="17"/>
    </row>
    <row r="29173" spans="4:22" x14ac:dyDescent="0.25">
      <c r="D29173" s="27"/>
      <c r="V29173" s="17"/>
    </row>
    <row r="29174" spans="4:22" x14ac:dyDescent="0.25">
      <c r="D29174" s="27"/>
      <c r="V29174" s="17"/>
    </row>
    <row r="29175" spans="4:22" x14ac:dyDescent="0.25">
      <c r="D29175" s="27"/>
      <c r="V29175" s="17"/>
    </row>
    <row r="29176" spans="4:22" x14ac:dyDescent="0.25">
      <c r="D29176" s="27"/>
      <c r="V29176" s="17"/>
    </row>
    <row r="29177" spans="4:22" x14ac:dyDescent="0.25">
      <c r="D29177" s="27"/>
      <c r="V29177" s="17"/>
    </row>
    <row r="29178" spans="4:22" x14ac:dyDescent="0.25">
      <c r="D29178" s="27"/>
      <c r="V29178" s="17"/>
    </row>
    <row r="29179" spans="4:22" x14ac:dyDescent="0.25">
      <c r="D29179" s="27"/>
      <c r="V29179" s="17"/>
    </row>
    <row r="29180" spans="4:22" x14ac:dyDescent="0.25">
      <c r="D29180" s="27"/>
      <c r="V29180" s="17"/>
    </row>
    <row r="29181" spans="4:22" x14ac:dyDescent="0.25">
      <c r="D29181" s="27"/>
      <c r="V29181" s="17"/>
    </row>
    <row r="29182" spans="4:22" x14ac:dyDescent="0.25">
      <c r="D29182" s="27"/>
      <c r="V29182" s="17"/>
    </row>
    <row r="29183" spans="4:22" x14ac:dyDescent="0.25">
      <c r="D29183" s="27"/>
      <c r="V29183" s="17"/>
    </row>
    <row r="29184" spans="4:22" x14ac:dyDescent="0.25">
      <c r="D29184" s="27"/>
      <c r="V29184" s="17"/>
    </row>
    <row r="29185" spans="4:22" x14ac:dyDescent="0.25">
      <c r="D29185" s="27"/>
      <c r="V29185" s="17"/>
    </row>
    <row r="29186" spans="4:22" x14ac:dyDescent="0.25">
      <c r="D29186" s="27"/>
      <c r="V29186" s="17"/>
    </row>
    <row r="29187" spans="4:22" x14ac:dyDescent="0.25">
      <c r="D29187" s="27"/>
      <c r="V29187" s="17"/>
    </row>
    <row r="29188" spans="4:22" x14ac:dyDescent="0.25">
      <c r="D29188" s="27"/>
      <c r="V29188" s="17"/>
    </row>
    <row r="29189" spans="4:22" x14ac:dyDescent="0.25">
      <c r="D29189" s="27"/>
      <c r="V29189" s="17"/>
    </row>
    <row r="29190" spans="4:22" x14ac:dyDescent="0.25">
      <c r="D29190" s="27"/>
      <c r="V29190" s="17"/>
    </row>
    <row r="29191" spans="4:22" x14ac:dyDescent="0.25">
      <c r="D29191" s="27"/>
      <c r="V29191" s="17"/>
    </row>
    <row r="29192" spans="4:22" x14ac:dyDescent="0.25">
      <c r="D29192" s="27"/>
      <c r="V29192" s="17"/>
    </row>
    <row r="29193" spans="4:22" x14ac:dyDescent="0.25">
      <c r="D29193" s="27"/>
      <c r="V29193" s="17"/>
    </row>
    <row r="29194" spans="4:22" x14ac:dyDescent="0.25">
      <c r="D29194" s="27"/>
      <c r="V29194" s="17"/>
    </row>
    <row r="29195" spans="4:22" x14ac:dyDescent="0.25">
      <c r="D29195" s="27"/>
      <c r="V29195" s="17"/>
    </row>
    <row r="29196" spans="4:22" x14ac:dyDescent="0.25">
      <c r="D29196" s="27"/>
      <c r="V29196" s="17"/>
    </row>
    <row r="29197" spans="4:22" x14ac:dyDescent="0.25">
      <c r="D29197" s="27"/>
      <c r="V29197" s="17"/>
    </row>
    <row r="29198" spans="4:22" x14ac:dyDescent="0.25">
      <c r="D29198" s="27"/>
      <c r="V29198" s="17"/>
    </row>
    <row r="29199" spans="4:22" x14ac:dyDescent="0.25">
      <c r="D29199" s="27"/>
      <c r="V29199" s="17"/>
    </row>
    <row r="29200" spans="4:22" x14ac:dyDescent="0.25">
      <c r="D29200" s="27"/>
      <c r="V29200" s="17"/>
    </row>
    <row r="29201" spans="4:22" x14ac:dyDescent="0.25">
      <c r="D29201" s="27"/>
      <c r="V29201" s="17"/>
    </row>
    <row r="29202" spans="4:22" x14ac:dyDescent="0.25">
      <c r="D29202" s="27"/>
      <c r="V29202" s="17"/>
    </row>
    <row r="29203" spans="4:22" x14ac:dyDescent="0.25">
      <c r="D29203" s="27"/>
      <c r="V29203" s="17"/>
    </row>
    <row r="29204" spans="4:22" x14ac:dyDescent="0.25">
      <c r="D29204" s="27"/>
      <c r="V29204" s="17"/>
    </row>
    <row r="29205" spans="4:22" x14ac:dyDescent="0.25">
      <c r="D29205" s="27"/>
      <c r="V29205" s="17"/>
    </row>
    <row r="29206" spans="4:22" x14ac:dyDescent="0.25">
      <c r="D29206" s="27"/>
      <c r="V29206" s="17"/>
    </row>
    <row r="29207" spans="4:22" x14ac:dyDescent="0.25">
      <c r="D29207" s="27"/>
      <c r="V29207" s="17"/>
    </row>
    <row r="29208" spans="4:22" x14ac:dyDescent="0.25">
      <c r="D29208" s="27"/>
      <c r="V29208" s="17"/>
    </row>
    <row r="29209" spans="4:22" x14ac:dyDescent="0.25">
      <c r="D29209" s="27"/>
      <c r="V29209" s="17"/>
    </row>
    <row r="29210" spans="4:22" x14ac:dyDescent="0.25">
      <c r="D29210" s="27"/>
      <c r="V29210" s="17"/>
    </row>
    <row r="29211" spans="4:22" x14ac:dyDescent="0.25">
      <c r="D29211" s="27"/>
      <c r="V29211" s="17"/>
    </row>
    <row r="29212" spans="4:22" x14ac:dyDescent="0.25">
      <c r="D29212" s="27"/>
      <c r="V29212" s="17"/>
    </row>
    <row r="29213" spans="4:22" x14ac:dyDescent="0.25">
      <c r="D29213" s="27"/>
      <c r="V29213" s="17"/>
    </row>
    <row r="29214" spans="4:22" x14ac:dyDescent="0.25">
      <c r="D29214" s="27"/>
      <c r="V29214" s="17"/>
    </row>
    <row r="29215" spans="4:22" x14ac:dyDescent="0.25">
      <c r="D29215" s="27"/>
      <c r="V29215" s="17"/>
    </row>
    <row r="29216" spans="4:22" x14ac:dyDescent="0.25">
      <c r="D29216" s="27"/>
      <c r="V29216" s="17"/>
    </row>
    <row r="29217" spans="4:22" x14ac:dyDescent="0.25">
      <c r="D29217" s="27"/>
      <c r="V29217" s="17"/>
    </row>
    <row r="29218" spans="4:22" x14ac:dyDescent="0.25">
      <c r="D29218" s="27"/>
      <c r="V29218" s="17"/>
    </row>
    <row r="29219" spans="4:22" x14ac:dyDescent="0.25">
      <c r="D29219" s="27"/>
      <c r="V29219" s="17"/>
    </row>
    <row r="29220" spans="4:22" x14ac:dyDescent="0.25">
      <c r="D29220" s="27"/>
      <c r="V29220" s="17"/>
    </row>
    <row r="29221" spans="4:22" x14ac:dyDescent="0.25">
      <c r="D29221" s="27"/>
      <c r="V29221" s="17"/>
    </row>
    <row r="29222" spans="4:22" x14ac:dyDescent="0.25">
      <c r="D29222" s="27"/>
      <c r="V29222" s="17"/>
    </row>
    <row r="29223" spans="4:22" x14ac:dyDescent="0.25">
      <c r="D29223" s="27"/>
      <c r="V29223" s="17"/>
    </row>
    <row r="29224" spans="4:22" x14ac:dyDescent="0.25">
      <c r="D29224" s="27"/>
      <c r="V29224" s="17"/>
    </row>
    <row r="29225" spans="4:22" x14ac:dyDescent="0.25">
      <c r="D29225" s="27"/>
      <c r="V29225" s="17"/>
    </row>
    <row r="29226" spans="4:22" x14ac:dyDescent="0.25">
      <c r="D29226" s="27"/>
      <c r="V29226" s="17"/>
    </row>
    <row r="29227" spans="4:22" x14ac:dyDescent="0.25">
      <c r="D29227" s="27"/>
      <c r="V29227" s="17"/>
    </row>
    <row r="29228" spans="4:22" x14ac:dyDescent="0.25">
      <c r="D29228" s="27"/>
      <c r="V29228" s="17"/>
    </row>
    <row r="29229" spans="4:22" x14ac:dyDescent="0.25">
      <c r="D29229" s="27"/>
      <c r="V29229" s="17"/>
    </row>
    <row r="29230" spans="4:22" x14ac:dyDescent="0.25">
      <c r="D29230" s="27"/>
      <c r="V29230" s="17"/>
    </row>
    <row r="29231" spans="4:22" x14ac:dyDescent="0.25">
      <c r="D29231" s="27"/>
      <c r="V29231" s="17"/>
    </row>
    <row r="29232" spans="4:22" x14ac:dyDescent="0.25">
      <c r="D29232" s="27"/>
      <c r="V29232" s="17"/>
    </row>
    <row r="29233" spans="4:22" x14ac:dyDescent="0.25">
      <c r="D29233" s="27"/>
      <c r="V29233" s="17"/>
    </row>
    <row r="29234" spans="4:22" x14ac:dyDescent="0.25">
      <c r="D29234" s="27"/>
      <c r="V29234" s="17"/>
    </row>
    <row r="29235" spans="4:22" x14ac:dyDescent="0.25">
      <c r="D29235" s="27"/>
      <c r="V29235" s="17"/>
    </row>
    <row r="29236" spans="4:22" x14ac:dyDescent="0.25">
      <c r="D29236" s="27"/>
      <c r="V29236" s="17"/>
    </row>
    <row r="29237" spans="4:22" x14ac:dyDescent="0.25">
      <c r="D29237" s="27"/>
      <c r="V29237" s="17"/>
    </row>
    <row r="29238" spans="4:22" x14ac:dyDescent="0.25">
      <c r="D29238" s="27"/>
      <c r="V29238" s="17"/>
    </row>
    <row r="29239" spans="4:22" x14ac:dyDescent="0.25">
      <c r="D29239" s="27"/>
      <c r="V29239" s="17"/>
    </row>
    <row r="29240" spans="4:22" x14ac:dyDescent="0.25">
      <c r="D29240" s="27"/>
      <c r="V29240" s="17"/>
    </row>
    <row r="29241" spans="4:22" x14ac:dyDescent="0.25">
      <c r="D29241" s="27"/>
      <c r="V29241" s="17"/>
    </row>
    <row r="29242" spans="4:22" x14ac:dyDescent="0.25">
      <c r="D29242" s="27"/>
      <c r="V29242" s="17"/>
    </row>
    <row r="29243" spans="4:22" x14ac:dyDescent="0.25">
      <c r="D29243" s="27"/>
      <c r="V29243" s="17"/>
    </row>
    <row r="29244" spans="4:22" x14ac:dyDescent="0.25">
      <c r="D29244" s="27"/>
      <c r="V29244" s="17"/>
    </row>
    <row r="29245" spans="4:22" x14ac:dyDescent="0.25">
      <c r="D29245" s="27"/>
      <c r="V29245" s="17"/>
    </row>
    <row r="29246" spans="4:22" x14ac:dyDescent="0.25">
      <c r="D29246" s="27"/>
      <c r="V29246" s="17"/>
    </row>
    <row r="29247" spans="4:22" x14ac:dyDescent="0.25">
      <c r="D29247" s="27"/>
      <c r="V29247" s="17"/>
    </row>
    <row r="29248" spans="4:22" x14ac:dyDescent="0.25">
      <c r="D29248" s="27"/>
      <c r="V29248" s="17"/>
    </row>
    <row r="29249" spans="4:22" x14ac:dyDescent="0.25">
      <c r="D29249" s="27"/>
      <c r="V29249" s="17"/>
    </row>
    <row r="29250" spans="4:22" x14ac:dyDescent="0.25">
      <c r="D29250" s="27"/>
      <c r="V29250" s="17"/>
    </row>
    <row r="29251" spans="4:22" x14ac:dyDescent="0.25">
      <c r="D29251" s="27"/>
      <c r="V29251" s="17"/>
    </row>
    <row r="29252" spans="4:22" x14ac:dyDescent="0.25">
      <c r="D29252" s="27"/>
      <c r="V29252" s="17"/>
    </row>
    <row r="29253" spans="4:22" x14ac:dyDescent="0.25">
      <c r="D29253" s="27"/>
      <c r="V29253" s="17"/>
    </row>
    <row r="29254" spans="4:22" x14ac:dyDescent="0.25">
      <c r="D29254" s="27"/>
      <c r="V29254" s="17"/>
    </row>
    <row r="29255" spans="4:22" x14ac:dyDescent="0.25">
      <c r="D29255" s="27"/>
      <c r="V29255" s="17"/>
    </row>
    <row r="29256" spans="4:22" x14ac:dyDescent="0.25">
      <c r="D29256" s="27"/>
      <c r="V29256" s="17"/>
    </row>
    <row r="29257" spans="4:22" x14ac:dyDescent="0.25">
      <c r="D29257" s="27"/>
      <c r="V29257" s="17"/>
    </row>
    <row r="29258" spans="4:22" x14ac:dyDescent="0.25">
      <c r="D29258" s="27"/>
      <c r="V29258" s="17"/>
    </row>
    <row r="29259" spans="4:22" x14ac:dyDescent="0.25">
      <c r="D29259" s="27"/>
      <c r="V29259" s="17"/>
    </row>
    <row r="29260" spans="4:22" x14ac:dyDescent="0.25">
      <c r="D29260" s="27"/>
      <c r="V29260" s="17"/>
    </row>
    <row r="29261" spans="4:22" x14ac:dyDescent="0.25">
      <c r="D29261" s="27"/>
      <c r="V29261" s="17"/>
    </row>
    <row r="29262" spans="4:22" x14ac:dyDescent="0.25">
      <c r="D29262" s="27"/>
      <c r="V29262" s="17"/>
    </row>
    <row r="29263" spans="4:22" x14ac:dyDescent="0.25">
      <c r="D29263" s="27"/>
      <c r="V29263" s="17"/>
    </row>
    <row r="29264" spans="4:22" x14ac:dyDescent="0.25">
      <c r="D29264" s="27"/>
      <c r="V29264" s="17"/>
    </row>
    <row r="29265" spans="4:22" x14ac:dyDescent="0.25">
      <c r="D29265" s="27"/>
      <c r="V29265" s="17"/>
    </row>
    <row r="29266" spans="4:22" x14ac:dyDescent="0.25">
      <c r="D29266" s="27"/>
      <c r="V29266" s="17"/>
    </row>
    <row r="29267" spans="4:22" x14ac:dyDescent="0.25">
      <c r="D29267" s="27"/>
      <c r="V29267" s="17"/>
    </row>
    <row r="29268" spans="4:22" x14ac:dyDescent="0.25">
      <c r="D29268" s="27"/>
      <c r="V29268" s="17"/>
    </row>
    <row r="29269" spans="4:22" x14ac:dyDescent="0.25">
      <c r="D29269" s="27"/>
      <c r="V29269" s="17"/>
    </row>
    <row r="29270" spans="4:22" x14ac:dyDescent="0.25">
      <c r="D29270" s="27"/>
      <c r="V29270" s="17"/>
    </row>
    <row r="29271" spans="4:22" x14ac:dyDescent="0.25">
      <c r="D29271" s="27"/>
      <c r="V29271" s="17"/>
    </row>
    <row r="29272" spans="4:22" x14ac:dyDescent="0.25">
      <c r="D29272" s="27"/>
      <c r="V29272" s="17"/>
    </row>
    <row r="29273" spans="4:22" x14ac:dyDescent="0.25">
      <c r="D29273" s="27"/>
      <c r="V29273" s="17"/>
    </row>
    <row r="29274" spans="4:22" x14ac:dyDescent="0.25">
      <c r="D29274" s="27"/>
      <c r="V29274" s="17"/>
    </row>
    <row r="29275" spans="4:22" x14ac:dyDescent="0.25">
      <c r="D29275" s="27"/>
      <c r="V29275" s="17"/>
    </row>
    <row r="29276" spans="4:22" x14ac:dyDescent="0.25">
      <c r="D29276" s="27"/>
      <c r="V29276" s="17"/>
    </row>
    <row r="29277" spans="4:22" x14ac:dyDescent="0.25">
      <c r="D29277" s="27"/>
      <c r="V29277" s="17"/>
    </row>
    <row r="29278" spans="4:22" x14ac:dyDescent="0.25">
      <c r="D29278" s="27"/>
      <c r="V29278" s="17"/>
    </row>
    <row r="29279" spans="4:22" x14ac:dyDescent="0.25">
      <c r="D29279" s="27"/>
      <c r="V29279" s="17"/>
    </row>
    <row r="29280" spans="4:22" x14ac:dyDescent="0.25">
      <c r="D29280" s="27"/>
      <c r="V29280" s="17"/>
    </row>
    <row r="29281" spans="4:22" x14ac:dyDescent="0.25">
      <c r="D29281" s="27"/>
      <c r="V29281" s="17"/>
    </row>
    <row r="29282" spans="4:22" x14ac:dyDescent="0.25">
      <c r="D29282" s="27"/>
      <c r="V29282" s="17"/>
    </row>
    <row r="29283" spans="4:22" x14ac:dyDescent="0.25">
      <c r="D29283" s="27"/>
      <c r="V29283" s="17"/>
    </row>
    <row r="29284" spans="4:22" x14ac:dyDescent="0.25">
      <c r="D29284" s="27"/>
      <c r="V29284" s="17"/>
    </row>
    <row r="29285" spans="4:22" x14ac:dyDescent="0.25">
      <c r="D29285" s="27"/>
      <c r="V29285" s="17"/>
    </row>
    <row r="29286" spans="4:22" x14ac:dyDescent="0.25">
      <c r="D29286" s="27"/>
      <c r="V29286" s="17"/>
    </row>
    <row r="29287" spans="4:22" x14ac:dyDescent="0.25">
      <c r="D29287" s="27"/>
      <c r="V29287" s="17"/>
    </row>
    <row r="29288" spans="4:22" x14ac:dyDescent="0.25">
      <c r="D29288" s="27"/>
      <c r="V29288" s="17"/>
    </row>
    <row r="29289" spans="4:22" x14ac:dyDescent="0.25">
      <c r="D29289" s="27"/>
      <c r="V29289" s="17"/>
    </row>
    <row r="29290" spans="4:22" x14ac:dyDescent="0.25">
      <c r="D29290" s="27"/>
      <c r="V29290" s="17"/>
    </row>
    <row r="29291" spans="4:22" x14ac:dyDescent="0.25">
      <c r="D29291" s="27"/>
      <c r="V29291" s="17"/>
    </row>
    <row r="29292" spans="4:22" x14ac:dyDescent="0.25">
      <c r="D29292" s="27"/>
      <c r="V29292" s="17"/>
    </row>
    <row r="29293" spans="4:22" x14ac:dyDescent="0.25">
      <c r="D29293" s="27"/>
      <c r="V29293" s="17"/>
    </row>
    <row r="29294" spans="4:22" x14ac:dyDescent="0.25">
      <c r="D29294" s="27"/>
      <c r="V29294" s="17"/>
    </row>
    <row r="29295" spans="4:22" x14ac:dyDescent="0.25">
      <c r="D29295" s="27"/>
      <c r="V29295" s="17"/>
    </row>
    <row r="29296" spans="4:22" x14ac:dyDescent="0.25">
      <c r="D29296" s="27"/>
      <c r="V29296" s="17"/>
    </row>
    <row r="29297" spans="4:22" x14ac:dyDescent="0.25">
      <c r="D29297" s="27"/>
      <c r="V29297" s="17"/>
    </row>
    <row r="29298" spans="4:22" x14ac:dyDescent="0.25">
      <c r="D29298" s="27"/>
      <c r="V29298" s="17"/>
    </row>
    <row r="29299" spans="4:22" x14ac:dyDescent="0.25">
      <c r="D29299" s="27"/>
      <c r="V29299" s="17"/>
    </row>
    <row r="29300" spans="4:22" x14ac:dyDescent="0.25">
      <c r="D29300" s="27"/>
      <c r="V29300" s="17"/>
    </row>
    <row r="29301" spans="4:22" x14ac:dyDescent="0.25">
      <c r="D29301" s="27"/>
      <c r="V29301" s="17"/>
    </row>
    <row r="29302" spans="4:22" x14ac:dyDescent="0.25">
      <c r="D29302" s="27"/>
      <c r="V29302" s="17"/>
    </row>
    <row r="29303" spans="4:22" x14ac:dyDescent="0.25">
      <c r="D29303" s="27"/>
      <c r="V29303" s="17"/>
    </row>
    <row r="29304" spans="4:22" x14ac:dyDescent="0.25">
      <c r="D29304" s="27"/>
      <c r="V29304" s="17"/>
    </row>
    <row r="29305" spans="4:22" x14ac:dyDescent="0.25">
      <c r="D29305" s="27"/>
      <c r="V29305" s="17"/>
    </row>
    <row r="29306" spans="4:22" x14ac:dyDescent="0.25">
      <c r="D29306" s="27"/>
      <c r="V29306" s="17"/>
    </row>
    <row r="29307" spans="4:22" x14ac:dyDescent="0.25">
      <c r="D29307" s="27"/>
      <c r="V29307" s="17"/>
    </row>
    <row r="29308" spans="4:22" x14ac:dyDescent="0.25">
      <c r="D29308" s="27"/>
      <c r="V29308" s="17"/>
    </row>
    <row r="29309" spans="4:22" x14ac:dyDescent="0.25">
      <c r="D29309" s="27"/>
      <c r="V29309" s="17"/>
    </row>
    <row r="29310" spans="4:22" x14ac:dyDescent="0.25">
      <c r="D29310" s="27"/>
      <c r="V29310" s="17"/>
    </row>
    <row r="29311" spans="4:22" x14ac:dyDescent="0.25">
      <c r="D29311" s="27"/>
      <c r="V29311" s="17"/>
    </row>
    <row r="29312" spans="4:22" x14ac:dyDescent="0.25">
      <c r="D29312" s="27"/>
      <c r="V29312" s="17"/>
    </row>
    <row r="29313" spans="4:22" x14ac:dyDescent="0.25">
      <c r="D29313" s="27"/>
      <c r="V29313" s="17"/>
    </row>
    <row r="29314" spans="4:22" x14ac:dyDescent="0.25">
      <c r="D29314" s="27"/>
      <c r="V29314" s="17"/>
    </row>
    <row r="29315" spans="4:22" x14ac:dyDescent="0.25">
      <c r="D29315" s="27"/>
      <c r="V29315" s="17"/>
    </row>
    <row r="29316" spans="4:22" x14ac:dyDescent="0.25">
      <c r="D29316" s="27"/>
      <c r="V29316" s="17"/>
    </row>
    <row r="29317" spans="4:22" x14ac:dyDescent="0.25">
      <c r="D29317" s="27"/>
      <c r="V29317" s="17"/>
    </row>
    <row r="29318" spans="4:22" x14ac:dyDescent="0.25">
      <c r="D29318" s="27"/>
      <c r="V29318" s="17"/>
    </row>
    <row r="29319" spans="4:22" x14ac:dyDescent="0.25">
      <c r="D29319" s="27"/>
      <c r="V29319" s="17"/>
    </row>
    <row r="29320" spans="4:22" x14ac:dyDescent="0.25">
      <c r="D29320" s="27"/>
      <c r="V29320" s="17"/>
    </row>
    <row r="29321" spans="4:22" x14ac:dyDescent="0.25">
      <c r="D29321" s="27"/>
      <c r="V29321" s="17"/>
    </row>
    <row r="29322" spans="4:22" x14ac:dyDescent="0.25">
      <c r="D29322" s="27"/>
      <c r="V29322" s="17"/>
    </row>
    <row r="29323" spans="4:22" x14ac:dyDescent="0.25">
      <c r="D29323" s="27"/>
      <c r="V29323" s="17"/>
    </row>
    <row r="29324" spans="4:22" x14ac:dyDescent="0.25">
      <c r="D29324" s="27"/>
      <c r="V29324" s="17"/>
    </row>
    <row r="29325" spans="4:22" x14ac:dyDescent="0.25">
      <c r="D29325" s="27"/>
      <c r="V29325" s="17"/>
    </row>
    <row r="29326" spans="4:22" x14ac:dyDescent="0.25">
      <c r="D29326" s="27"/>
      <c r="V29326" s="17"/>
    </row>
    <row r="29327" spans="4:22" x14ac:dyDescent="0.25">
      <c r="D29327" s="27"/>
      <c r="V29327" s="17"/>
    </row>
    <row r="29328" spans="4:22" x14ac:dyDescent="0.25">
      <c r="D29328" s="27"/>
      <c r="V29328" s="17"/>
    </row>
    <row r="29329" spans="4:22" x14ac:dyDescent="0.25">
      <c r="D29329" s="27"/>
      <c r="V29329" s="17"/>
    </row>
    <row r="29330" spans="4:22" x14ac:dyDescent="0.25">
      <c r="D29330" s="27"/>
      <c r="V29330" s="17"/>
    </row>
    <row r="29331" spans="4:22" x14ac:dyDescent="0.25">
      <c r="D29331" s="27"/>
      <c r="V29331" s="17"/>
    </row>
    <row r="29332" spans="4:22" x14ac:dyDescent="0.25">
      <c r="D29332" s="27"/>
      <c r="V29332" s="17"/>
    </row>
    <row r="29333" spans="4:22" x14ac:dyDescent="0.25">
      <c r="D29333" s="27"/>
      <c r="V29333" s="17"/>
    </row>
    <row r="29334" spans="4:22" x14ac:dyDescent="0.25">
      <c r="D29334" s="27"/>
      <c r="V29334" s="17"/>
    </row>
    <row r="29335" spans="4:22" x14ac:dyDescent="0.25">
      <c r="D29335" s="27"/>
      <c r="V29335" s="17"/>
    </row>
    <row r="29336" spans="4:22" x14ac:dyDescent="0.25">
      <c r="D29336" s="27"/>
      <c r="V29336" s="17"/>
    </row>
    <row r="29337" spans="4:22" x14ac:dyDescent="0.25">
      <c r="D29337" s="27"/>
      <c r="V29337" s="17"/>
    </row>
    <row r="29338" spans="4:22" x14ac:dyDescent="0.25">
      <c r="D29338" s="27"/>
      <c r="V29338" s="17"/>
    </row>
    <row r="29339" spans="4:22" x14ac:dyDescent="0.25">
      <c r="D29339" s="27"/>
      <c r="V29339" s="17"/>
    </row>
    <row r="29340" spans="4:22" x14ac:dyDescent="0.25">
      <c r="D29340" s="27"/>
      <c r="V29340" s="17"/>
    </row>
    <row r="29341" spans="4:22" x14ac:dyDescent="0.25">
      <c r="D29341" s="27"/>
      <c r="V29341" s="17"/>
    </row>
    <row r="29342" spans="4:22" x14ac:dyDescent="0.25">
      <c r="D29342" s="27"/>
      <c r="V29342" s="17"/>
    </row>
    <row r="29343" spans="4:22" x14ac:dyDescent="0.25">
      <c r="D29343" s="27"/>
      <c r="V29343" s="17"/>
    </row>
    <row r="29344" spans="4:22" x14ac:dyDescent="0.25">
      <c r="D29344" s="27"/>
      <c r="V29344" s="17"/>
    </row>
    <row r="29345" spans="4:22" x14ac:dyDescent="0.25">
      <c r="D29345" s="27"/>
      <c r="V29345" s="17"/>
    </row>
    <row r="29346" spans="4:22" x14ac:dyDescent="0.25">
      <c r="D29346" s="27"/>
      <c r="V29346" s="17"/>
    </row>
    <row r="29347" spans="4:22" x14ac:dyDescent="0.25">
      <c r="D29347" s="27"/>
      <c r="V29347" s="17"/>
    </row>
    <row r="29348" spans="4:22" x14ac:dyDescent="0.25">
      <c r="D29348" s="27"/>
      <c r="V29348" s="17"/>
    </row>
    <row r="29349" spans="4:22" x14ac:dyDescent="0.25">
      <c r="D29349" s="27"/>
      <c r="V29349" s="17"/>
    </row>
    <row r="29350" spans="4:22" x14ac:dyDescent="0.25">
      <c r="D29350" s="27"/>
      <c r="V29350" s="17"/>
    </row>
    <row r="29351" spans="4:22" x14ac:dyDescent="0.25">
      <c r="D29351" s="27"/>
      <c r="V29351" s="17"/>
    </row>
    <row r="29352" spans="4:22" x14ac:dyDescent="0.25">
      <c r="D29352" s="27"/>
      <c r="V29352" s="17"/>
    </row>
    <row r="29353" spans="4:22" x14ac:dyDescent="0.25">
      <c r="D29353" s="27"/>
      <c r="V29353" s="17"/>
    </row>
    <row r="29354" spans="4:22" x14ac:dyDescent="0.25">
      <c r="D29354" s="27"/>
      <c r="V29354" s="17"/>
    </row>
    <row r="29355" spans="4:22" x14ac:dyDescent="0.25">
      <c r="D29355" s="27"/>
      <c r="V29355" s="17"/>
    </row>
    <row r="29356" spans="4:22" x14ac:dyDescent="0.25">
      <c r="D29356" s="27"/>
      <c r="V29356" s="17"/>
    </row>
    <row r="29357" spans="4:22" x14ac:dyDescent="0.25">
      <c r="D29357" s="27"/>
      <c r="V29357" s="17"/>
    </row>
    <row r="29358" spans="4:22" x14ac:dyDescent="0.25">
      <c r="D29358" s="27"/>
      <c r="V29358" s="17"/>
    </row>
    <row r="29359" spans="4:22" x14ac:dyDescent="0.25">
      <c r="D29359" s="27"/>
      <c r="V29359" s="17"/>
    </row>
    <row r="29360" spans="4:22" x14ac:dyDescent="0.25">
      <c r="D29360" s="27"/>
      <c r="V29360" s="17"/>
    </row>
    <row r="29361" spans="4:22" x14ac:dyDescent="0.25">
      <c r="D29361" s="27"/>
      <c r="V29361" s="17"/>
    </row>
    <row r="29362" spans="4:22" x14ac:dyDescent="0.25">
      <c r="D29362" s="27"/>
      <c r="V29362" s="17"/>
    </row>
    <row r="29363" spans="4:22" x14ac:dyDescent="0.25">
      <c r="D29363" s="27"/>
      <c r="V29363" s="17"/>
    </row>
    <row r="29364" spans="4:22" x14ac:dyDescent="0.25">
      <c r="D29364" s="27"/>
      <c r="V29364" s="17"/>
    </row>
    <row r="29365" spans="4:22" x14ac:dyDescent="0.25">
      <c r="D29365" s="27"/>
      <c r="V29365" s="17"/>
    </row>
    <row r="29366" spans="4:22" x14ac:dyDescent="0.25">
      <c r="D29366" s="27"/>
      <c r="V29366" s="17"/>
    </row>
    <row r="29367" spans="4:22" x14ac:dyDescent="0.25">
      <c r="D29367" s="27"/>
      <c r="V29367" s="17"/>
    </row>
    <row r="29368" spans="4:22" x14ac:dyDescent="0.25">
      <c r="D29368" s="27"/>
      <c r="V29368" s="17"/>
    </row>
    <row r="29369" spans="4:22" x14ac:dyDescent="0.25">
      <c r="D29369" s="27"/>
      <c r="V29369" s="17"/>
    </row>
    <row r="29370" spans="4:22" x14ac:dyDescent="0.25">
      <c r="D29370" s="27"/>
      <c r="V29370" s="17"/>
    </row>
    <row r="29371" spans="4:22" x14ac:dyDescent="0.25">
      <c r="D29371" s="27"/>
      <c r="V29371" s="17"/>
    </row>
    <row r="29372" spans="4:22" x14ac:dyDescent="0.25">
      <c r="D29372" s="27"/>
      <c r="V29372" s="17"/>
    </row>
    <row r="29373" spans="4:22" x14ac:dyDescent="0.25">
      <c r="D29373" s="27"/>
      <c r="V29373" s="17"/>
    </row>
    <row r="29374" spans="4:22" x14ac:dyDescent="0.25">
      <c r="D29374" s="27"/>
      <c r="V29374" s="17"/>
    </row>
    <row r="29375" spans="4:22" x14ac:dyDescent="0.25">
      <c r="D29375" s="27"/>
      <c r="V29375" s="17"/>
    </row>
    <row r="29376" spans="4:22" x14ac:dyDescent="0.25">
      <c r="D29376" s="27"/>
      <c r="V29376" s="17"/>
    </row>
    <row r="29377" spans="4:22" x14ac:dyDescent="0.25">
      <c r="D29377" s="27"/>
      <c r="V29377" s="17"/>
    </row>
    <row r="29378" spans="4:22" x14ac:dyDescent="0.25">
      <c r="D29378" s="27"/>
      <c r="V29378" s="17"/>
    </row>
    <row r="29379" spans="4:22" x14ac:dyDescent="0.25">
      <c r="D29379" s="27"/>
      <c r="V29379" s="17"/>
    </row>
    <row r="29380" spans="4:22" x14ac:dyDescent="0.25">
      <c r="D29380" s="27"/>
      <c r="V29380" s="17"/>
    </row>
    <row r="29381" spans="4:22" x14ac:dyDescent="0.25">
      <c r="D29381" s="27"/>
      <c r="V29381" s="17"/>
    </row>
    <row r="29382" spans="4:22" x14ac:dyDescent="0.25">
      <c r="D29382" s="27"/>
      <c r="V29382" s="17"/>
    </row>
    <row r="29383" spans="4:22" x14ac:dyDescent="0.25">
      <c r="D29383" s="27"/>
      <c r="V29383" s="17"/>
    </row>
    <row r="29384" spans="4:22" x14ac:dyDescent="0.25">
      <c r="D29384" s="27"/>
      <c r="V29384" s="17"/>
    </row>
    <row r="29385" spans="4:22" x14ac:dyDescent="0.25">
      <c r="D29385" s="27"/>
      <c r="V29385" s="17"/>
    </row>
    <row r="29386" spans="4:22" x14ac:dyDescent="0.25">
      <c r="D29386" s="27"/>
      <c r="V29386" s="17"/>
    </row>
    <row r="29387" spans="4:22" x14ac:dyDescent="0.25">
      <c r="D29387" s="27"/>
      <c r="V29387" s="17"/>
    </row>
    <row r="29388" spans="4:22" x14ac:dyDescent="0.25">
      <c r="D29388" s="27"/>
      <c r="V29388" s="17"/>
    </row>
    <row r="29389" spans="4:22" x14ac:dyDescent="0.25">
      <c r="D29389" s="27"/>
      <c r="V29389" s="17"/>
    </row>
    <row r="29390" spans="4:22" x14ac:dyDescent="0.25">
      <c r="D29390" s="27"/>
      <c r="V29390" s="17"/>
    </row>
    <row r="29391" spans="4:22" x14ac:dyDescent="0.25">
      <c r="D29391" s="27"/>
      <c r="V29391" s="17"/>
    </row>
    <row r="29392" spans="4:22" x14ac:dyDescent="0.25">
      <c r="D29392" s="27"/>
      <c r="V29392" s="17"/>
    </row>
    <row r="29393" spans="4:22" x14ac:dyDescent="0.25">
      <c r="D29393" s="27"/>
      <c r="V29393" s="17"/>
    </row>
    <row r="29394" spans="4:22" x14ac:dyDescent="0.25">
      <c r="D29394" s="27"/>
      <c r="V29394" s="17"/>
    </row>
    <row r="29395" spans="4:22" x14ac:dyDescent="0.25">
      <c r="D29395" s="27"/>
      <c r="V29395" s="17"/>
    </row>
    <row r="29396" spans="4:22" x14ac:dyDescent="0.25">
      <c r="D29396" s="27"/>
      <c r="V29396" s="17"/>
    </row>
    <row r="29397" spans="4:22" x14ac:dyDescent="0.25">
      <c r="D29397" s="27"/>
      <c r="V29397" s="17"/>
    </row>
    <row r="29398" spans="4:22" x14ac:dyDescent="0.25">
      <c r="D29398" s="27"/>
      <c r="V29398" s="17"/>
    </row>
    <row r="29399" spans="4:22" x14ac:dyDescent="0.25">
      <c r="D29399" s="27"/>
      <c r="V29399" s="17"/>
    </row>
    <row r="29400" spans="4:22" x14ac:dyDescent="0.25">
      <c r="D29400" s="27"/>
      <c r="V29400" s="17"/>
    </row>
    <row r="29401" spans="4:22" x14ac:dyDescent="0.25">
      <c r="D29401" s="27"/>
      <c r="V29401" s="17"/>
    </row>
    <row r="29402" spans="4:22" x14ac:dyDescent="0.25">
      <c r="D29402" s="27"/>
      <c r="V29402" s="17"/>
    </row>
    <row r="29403" spans="4:22" x14ac:dyDescent="0.25">
      <c r="D29403" s="27"/>
      <c r="V29403" s="17"/>
    </row>
    <row r="29404" spans="4:22" x14ac:dyDescent="0.25">
      <c r="D29404" s="27"/>
      <c r="V29404" s="17"/>
    </row>
    <row r="29405" spans="4:22" x14ac:dyDescent="0.25">
      <c r="D29405" s="27"/>
      <c r="V29405" s="17"/>
    </row>
    <row r="29406" spans="4:22" x14ac:dyDescent="0.25">
      <c r="D29406" s="27"/>
      <c r="V29406" s="17"/>
    </row>
    <row r="29407" spans="4:22" x14ac:dyDescent="0.25">
      <c r="D29407" s="27"/>
      <c r="V29407" s="17"/>
    </row>
    <row r="29408" spans="4:22" x14ac:dyDescent="0.25">
      <c r="D29408" s="27"/>
      <c r="V29408" s="17"/>
    </row>
    <row r="29409" spans="4:22" x14ac:dyDescent="0.25">
      <c r="D29409" s="27"/>
      <c r="V29409" s="17"/>
    </row>
    <row r="29410" spans="4:22" x14ac:dyDescent="0.25">
      <c r="D29410" s="27"/>
      <c r="V29410" s="17"/>
    </row>
    <row r="29411" spans="4:22" x14ac:dyDescent="0.25">
      <c r="D29411" s="27"/>
      <c r="V29411" s="17"/>
    </row>
    <row r="29412" spans="4:22" x14ac:dyDescent="0.25">
      <c r="D29412" s="27"/>
      <c r="V29412" s="17"/>
    </row>
    <row r="29413" spans="4:22" x14ac:dyDescent="0.25">
      <c r="D29413" s="27"/>
      <c r="V29413" s="17"/>
    </row>
    <row r="29414" spans="4:22" x14ac:dyDescent="0.25">
      <c r="D29414" s="27"/>
      <c r="V29414" s="17"/>
    </row>
    <row r="29415" spans="4:22" x14ac:dyDescent="0.25">
      <c r="D29415" s="27"/>
      <c r="V29415" s="17"/>
    </row>
    <row r="29416" spans="4:22" x14ac:dyDescent="0.25">
      <c r="D29416" s="27"/>
      <c r="V29416" s="17"/>
    </row>
    <row r="29417" spans="4:22" x14ac:dyDescent="0.25">
      <c r="D29417" s="27"/>
      <c r="V29417" s="17"/>
    </row>
    <row r="29418" spans="4:22" x14ac:dyDescent="0.25">
      <c r="D29418" s="27"/>
      <c r="V29418" s="17"/>
    </row>
    <row r="29419" spans="4:22" x14ac:dyDescent="0.25">
      <c r="D29419" s="27"/>
      <c r="V29419" s="17"/>
    </row>
    <row r="29420" spans="4:22" x14ac:dyDescent="0.25">
      <c r="D29420" s="27"/>
      <c r="V29420" s="17"/>
    </row>
    <row r="29421" spans="4:22" x14ac:dyDescent="0.25">
      <c r="D29421" s="27"/>
      <c r="V29421" s="17"/>
    </row>
    <row r="29422" spans="4:22" x14ac:dyDescent="0.25">
      <c r="D29422" s="27"/>
      <c r="V29422" s="17"/>
    </row>
    <row r="29423" spans="4:22" x14ac:dyDescent="0.25">
      <c r="D29423" s="27"/>
      <c r="V29423" s="17"/>
    </row>
    <row r="29424" spans="4:22" x14ac:dyDescent="0.25">
      <c r="D29424" s="27"/>
      <c r="V29424" s="17"/>
    </row>
    <row r="29425" spans="4:22" x14ac:dyDescent="0.25">
      <c r="D29425" s="27"/>
      <c r="V29425" s="17"/>
    </row>
    <row r="29426" spans="4:22" x14ac:dyDescent="0.25">
      <c r="D29426" s="27"/>
      <c r="V29426" s="17"/>
    </row>
    <row r="29427" spans="4:22" x14ac:dyDescent="0.25">
      <c r="D29427" s="27"/>
      <c r="V29427" s="17"/>
    </row>
    <row r="29428" spans="4:22" x14ac:dyDescent="0.25">
      <c r="D29428" s="27"/>
      <c r="V29428" s="17"/>
    </row>
    <row r="29429" spans="4:22" x14ac:dyDescent="0.25">
      <c r="D29429" s="27"/>
      <c r="V29429" s="17"/>
    </row>
    <row r="29430" spans="4:22" x14ac:dyDescent="0.25">
      <c r="D29430" s="27"/>
      <c r="V29430" s="17"/>
    </row>
    <row r="29431" spans="4:22" x14ac:dyDescent="0.25">
      <c r="D29431" s="27"/>
      <c r="V29431" s="17"/>
    </row>
    <row r="29432" spans="4:22" x14ac:dyDescent="0.25">
      <c r="D29432" s="27"/>
      <c r="V29432" s="17"/>
    </row>
    <row r="29433" spans="4:22" x14ac:dyDescent="0.25">
      <c r="D29433" s="27"/>
      <c r="V29433" s="17"/>
    </row>
    <row r="29434" spans="4:22" x14ac:dyDescent="0.25">
      <c r="D29434" s="27"/>
      <c r="V29434" s="17"/>
    </row>
    <row r="29435" spans="4:22" x14ac:dyDescent="0.25">
      <c r="D29435" s="27"/>
      <c r="V29435" s="17"/>
    </row>
    <row r="29436" spans="4:22" x14ac:dyDescent="0.25">
      <c r="D29436" s="27"/>
      <c r="V29436" s="17"/>
    </row>
    <row r="29437" spans="4:22" x14ac:dyDescent="0.25">
      <c r="D29437" s="27"/>
      <c r="V29437" s="17"/>
    </row>
    <row r="29438" spans="4:22" x14ac:dyDescent="0.25">
      <c r="D29438" s="27"/>
      <c r="V29438" s="17"/>
    </row>
    <row r="29439" spans="4:22" x14ac:dyDescent="0.25">
      <c r="D29439" s="27"/>
      <c r="V29439" s="17"/>
    </row>
    <row r="29440" spans="4:22" x14ac:dyDescent="0.25">
      <c r="D29440" s="27"/>
      <c r="V29440" s="17"/>
    </row>
    <row r="29441" spans="4:22" x14ac:dyDescent="0.25">
      <c r="D29441" s="27"/>
      <c r="V29441" s="17"/>
    </row>
    <row r="29442" spans="4:22" x14ac:dyDescent="0.25">
      <c r="D29442" s="27"/>
      <c r="V29442" s="17"/>
    </row>
    <row r="29443" spans="4:22" x14ac:dyDescent="0.25">
      <c r="D29443" s="27"/>
      <c r="V29443" s="17"/>
    </row>
    <row r="29444" spans="4:22" x14ac:dyDescent="0.25">
      <c r="D29444" s="27"/>
      <c r="V29444" s="17"/>
    </row>
    <row r="29445" spans="4:22" x14ac:dyDescent="0.25">
      <c r="D29445" s="27"/>
      <c r="V29445" s="17"/>
    </row>
    <row r="29446" spans="4:22" x14ac:dyDescent="0.25">
      <c r="D29446" s="27"/>
      <c r="V29446" s="17"/>
    </row>
    <row r="29447" spans="4:22" x14ac:dyDescent="0.25">
      <c r="D29447" s="27"/>
      <c r="V29447" s="17"/>
    </row>
    <row r="29448" spans="4:22" x14ac:dyDescent="0.25">
      <c r="D29448" s="27"/>
      <c r="V29448" s="17"/>
    </row>
    <row r="29449" spans="4:22" x14ac:dyDescent="0.25">
      <c r="D29449" s="27"/>
      <c r="V29449" s="17"/>
    </row>
    <row r="29450" spans="4:22" x14ac:dyDescent="0.25">
      <c r="D29450" s="27"/>
      <c r="V29450" s="17"/>
    </row>
    <row r="29451" spans="4:22" x14ac:dyDescent="0.25">
      <c r="D29451" s="27"/>
      <c r="V29451" s="17"/>
    </row>
    <row r="29452" spans="4:22" x14ac:dyDescent="0.25">
      <c r="D29452" s="27"/>
      <c r="V29452" s="17"/>
    </row>
    <row r="29453" spans="4:22" x14ac:dyDescent="0.25">
      <c r="D29453" s="27"/>
      <c r="V29453" s="17"/>
    </row>
    <row r="29454" spans="4:22" x14ac:dyDescent="0.25">
      <c r="D29454" s="27"/>
      <c r="V29454" s="17"/>
    </row>
    <row r="29455" spans="4:22" x14ac:dyDescent="0.25">
      <c r="D29455" s="27"/>
      <c r="V29455" s="17"/>
    </row>
    <row r="29456" spans="4:22" x14ac:dyDescent="0.25">
      <c r="D29456" s="27"/>
      <c r="V29456" s="17"/>
    </row>
    <row r="29457" spans="4:22" x14ac:dyDescent="0.25">
      <c r="D29457" s="27"/>
      <c r="V29457" s="17"/>
    </row>
    <row r="29458" spans="4:22" x14ac:dyDescent="0.25">
      <c r="D29458" s="27"/>
      <c r="V29458" s="17"/>
    </row>
    <row r="29459" spans="4:22" x14ac:dyDescent="0.25">
      <c r="D29459" s="27"/>
      <c r="V29459" s="17"/>
    </row>
    <row r="29460" spans="4:22" x14ac:dyDescent="0.25">
      <c r="D29460" s="27"/>
      <c r="V29460" s="17"/>
    </row>
    <row r="29461" spans="4:22" x14ac:dyDescent="0.25">
      <c r="D29461" s="27"/>
      <c r="V29461" s="17"/>
    </row>
    <row r="29462" spans="4:22" x14ac:dyDescent="0.25">
      <c r="D29462" s="27"/>
      <c r="V29462" s="17"/>
    </row>
    <row r="29463" spans="4:22" x14ac:dyDescent="0.25">
      <c r="D29463" s="27"/>
      <c r="V29463" s="17"/>
    </row>
    <row r="29464" spans="4:22" x14ac:dyDescent="0.25">
      <c r="D29464" s="27"/>
      <c r="V29464" s="17"/>
    </row>
    <row r="29465" spans="4:22" x14ac:dyDescent="0.25">
      <c r="D29465" s="27"/>
      <c r="V29465" s="17"/>
    </row>
    <row r="29466" spans="4:22" x14ac:dyDescent="0.25">
      <c r="D29466" s="27"/>
      <c r="V29466" s="17"/>
    </row>
    <row r="29467" spans="4:22" x14ac:dyDescent="0.25">
      <c r="D29467" s="27"/>
      <c r="V29467" s="17"/>
    </row>
    <row r="29468" spans="4:22" x14ac:dyDescent="0.25">
      <c r="D29468" s="27"/>
      <c r="V29468" s="17"/>
    </row>
    <row r="29469" spans="4:22" x14ac:dyDescent="0.25">
      <c r="D29469" s="27"/>
      <c r="V29469" s="17"/>
    </row>
    <row r="29470" spans="4:22" x14ac:dyDescent="0.25">
      <c r="D29470" s="27"/>
      <c r="V29470" s="17"/>
    </row>
    <row r="29471" spans="4:22" x14ac:dyDescent="0.25">
      <c r="D29471" s="27"/>
      <c r="V29471" s="17"/>
    </row>
    <row r="29472" spans="4:22" x14ac:dyDescent="0.25">
      <c r="D29472" s="27"/>
      <c r="V29472" s="17"/>
    </row>
    <row r="29473" spans="4:22" x14ac:dyDescent="0.25">
      <c r="D29473" s="27"/>
      <c r="V29473" s="17"/>
    </row>
    <row r="29474" spans="4:22" x14ac:dyDescent="0.25">
      <c r="D29474" s="27"/>
      <c r="V29474" s="17"/>
    </row>
    <row r="29475" spans="4:22" x14ac:dyDescent="0.25">
      <c r="D29475" s="27"/>
      <c r="V29475" s="17"/>
    </row>
    <row r="29476" spans="4:22" x14ac:dyDescent="0.25">
      <c r="D29476" s="27"/>
      <c r="V29476" s="17"/>
    </row>
    <row r="29477" spans="4:22" x14ac:dyDescent="0.25">
      <c r="D29477" s="27"/>
      <c r="V29477" s="17"/>
    </row>
    <row r="29478" spans="4:22" x14ac:dyDescent="0.25">
      <c r="D29478" s="27"/>
      <c r="V29478" s="17"/>
    </row>
    <row r="29479" spans="4:22" x14ac:dyDescent="0.25">
      <c r="D29479" s="27"/>
      <c r="V29479" s="17"/>
    </row>
    <row r="29480" spans="4:22" x14ac:dyDescent="0.25">
      <c r="D29480" s="27"/>
      <c r="V29480" s="17"/>
    </row>
    <row r="29481" spans="4:22" x14ac:dyDescent="0.25">
      <c r="D29481" s="27"/>
      <c r="V29481" s="17"/>
    </row>
    <row r="29482" spans="4:22" x14ac:dyDescent="0.25">
      <c r="D29482" s="27"/>
      <c r="V29482" s="17"/>
    </row>
    <row r="29483" spans="4:22" x14ac:dyDescent="0.25">
      <c r="D29483" s="27"/>
      <c r="V29483" s="17"/>
    </row>
    <row r="29484" spans="4:22" x14ac:dyDescent="0.25">
      <c r="D29484" s="27"/>
      <c r="V29484" s="17"/>
    </row>
    <row r="29485" spans="4:22" x14ac:dyDescent="0.25">
      <c r="D29485" s="27"/>
      <c r="V29485" s="17"/>
    </row>
    <row r="29486" spans="4:22" x14ac:dyDescent="0.25">
      <c r="D29486" s="27"/>
      <c r="V29486" s="17"/>
    </row>
    <row r="29487" spans="4:22" x14ac:dyDescent="0.25">
      <c r="D29487" s="27"/>
      <c r="V29487" s="17"/>
    </row>
    <row r="29488" spans="4:22" x14ac:dyDescent="0.25">
      <c r="D29488" s="27"/>
      <c r="V29488" s="17"/>
    </row>
    <row r="29489" spans="4:22" x14ac:dyDescent="0.25">
      <c r="D29489" s="27"/>
      <c r="V29489" s="17"/>
    </row>
    <row r="29490" spans="4:22" x14ac:dyDescent="0.25">
      <c r="D29490" s="27"/>
      <c r="V29490" s="17"/>
    </row>
    <row r="29491" spans="4:22" x14ac:dyDescent="0.25">
      <c r="D29491" s="27"/>
      <c r="V29491" s="17"/>
    </row>
    <row r="29492" spans="4:22" x14ac:dyDescent="0.25">
      <c r="D29492" s="27"/>
      <c r="V29492" s="17"/>
    </row>
    <row r="29493" spans="4:22" x14ac:dyDescent="0.25">
      <c r="D29493" s="27"/>
      <c r="V29493" s="17"/>
    </row>
    <row r="29494" spans="4:22" x14ac:dyDescent="0.25">
      <c r="D29494" s="27"/>
      <c r="V29494" s="17"/>
    </row>
    <row r="29495" spans="4:22" x14ac:dyDescent="0.25">
      <c r="D29495" s="27"/>
      <c r="V29495" s="17"/>
    </row>
    <row r="29496" spans="4:22" x14ac:dyDescent="0.25">
      <c r="D29496" s="27"/>
      <c r="V29496" s="17"/>
    </row>
    <row r="29497" spans="4:22" x14ac:dyDescent="0.25">
      <c r="D29497" s="27"/>
      <c r="V29497" s="17"/>
    </row>
    <row r="29498" spans="4:22" x14ac:dyDescent="0.25">
      <c r="D29498" s="27"/>
      <c r="V29498" s="17"/>
    </row>
    <row r="29499" spans="4:22" x14ac:dyDescent="0.25">
      <c r="D29499" s="27"/>
      <c r="V29499" s="17"/>
    </row>
    <row r="29500" spans="4:22" x14ac:dyDescent="0.25">
      <c r="D29500" s="27"/>
      <c r="V29500" s="17"/>
    </row>
    <row r="29501" spans="4:22" x14ac:dyDescent="0.25">
      <c r="D29501" s="27"/>
      <c r="V29501" s="17"/>
    </row>
    <row r="29502" spans="4:22" x14ac:dyDescent="0.25">
      <c r="D29502" s="27"/>
      <c r="V29502" s="17"/>
    </row>
    <row r="29503" spans="4:22" x14ac:dyDescent="0.25">
      <c r="D29503" s="27"/>
      <c r="V29503" s="17"/>
    </row>
    <row r="29504" spans="4:22" x14ac:dyDescent="0.25">
      <c r="D29504" s="27"/>
      <c r="V29504" s="17"/>
    </row>
    <row r="29505" spans="4:22" x14ac:dyDescent="0.25">
      <c r="D29505" s="27"/>
      <c r="V29505" s="17"/>
    </row>
    <row r="29506" spans="4:22" x14ac:dyDescent="0.25">
      <c r="D29506" s="27"/>
      <c r="V29506" s="17"/>
    </row>
    <row r="29507" spans="4:22" x14ac:dyDescent="0.25">
      <c r="D29507" s="27"/>
      <c r="V29507" s="17"/>
    </row>
    <row r="29508" spans="4:22" x14ac:dyDescent="0.25">
      <c r="D29508" s="27"/>
      <c r="V29508" s="17"/>
    </row>
    <row r="29509" spans="4:22" x14ac:dyDescent="0.25">
      <c r="D29509" s="27"/>
      <c r="V29509" s="17"/>
    </row>
    <row r="29510" spans="4:22" x14ac:dyDescent="0.25">
      <c r="D29510" s="27"/>
      <c r="V29510" s="17"/>
    </row>
    <row r="29511" spans="4:22" x14ac:dyDescent="0.25">
      <c r="D29511" s="27"/>
      <c r="V29511" s="17"/>
    </row>
    <row r="29512" spans="4:22" x14ac:dyDescent="0.25">
      <c r="D29512" s="27"/>
      <c r="V29512" s="17"/>
    </row>
    <row r="29513" spans="4:22" x14ac:dyDescent="0.25">
      <c r="D29513" s="27"/>
      <c r="V29513" s="17"/>
    </row>
    <row r="29514" spans="4:22" x14ac:dyDescent="0.25">
      <c r="D29514" s="27"/>
      <c r="V29514" s="17"/>
    </row>
    <row r="29515" spans="4:22" x14ac:dyDescent="0.25">
      <c r="D29515" s="27"/>
      <c r="V29515" s="17"/>
    </row>
    <row r="29516" spans="4:22" x14ac:dyDescent="0.25">
      <c r="D29516" s="27"/>
      <c r="V29516" s="17"/>
    </row>
    <row r="29517" spans="4:22" x14ac:dyDescent="0.25">
      <c r="D29517" s="27"/>
      <c r="V29517" s="17"/>
    </row>
    <row r="29518" spans="4:22" x14ac:dyDescent="0.25">
      <c r="D29518" s="27"/>
      <c r="V29518" s="17"/>
    </row>
    <row r="29519" spans="4:22" x14ac:dyDescent="0.25">
      <c r="D29519" s="27"/>
      <c r="V29519" s="17"/>
    </row>
    <row r="29520" spans="4:22" x14ac:dyDescent="0.25">
      <c r="D29520" s="27"/>
      <c r="V29520" s="17"/>
    </row>
    <row r="29521" spans="4:22" x14ac:dyDescent="0.25">
      <c r="D29521" s="27"/>
      <c r="V29521" s="17"/>
    </row>
    <row r="29522" spans="4:22" x14ac:dyDescent="0.25">
      <c r="D29522" s="27"/>
      <c r="V29522" s="17"/>
    </row>
    <row r="29523" spans="4:22" x14ac:dyDescent="0.25">
      <c r="D29523" s="27"/>
      <c r="V29523" s="17"/>
    </row>
    <row r="29524" spans="4:22" x14ac:dyDescent="0.25">
      <c r="D29524" s="27"/>
      <c r="V29524" s="17"/>
    </row>
    <row r="29525" spans="4:22" x14ac:dyDescent="0.25">
      <c r="D29525" s="27"/>
      <c r="V29525" s="17"/>
    </row>
    <row r="29526" spans="4:22" x14ac:dyDescent="0.25">
      <c r="D29526" s="27"/>
      <c r="V29526" s="17"/>
    </row>
    <row r="29527" spans="4:22" x14ac:dyDescent="0.25">
      <c r="D29527" s="27"/>
      <c r="V29527" s="17"/>
    </row>
    <row r="29528" spans="4:22" x14ac:dyDescent="0.25">
      <c r="D29528" s="27"/>
      <c r="V29528" s="17"/>
    </row>
    <row r="29529" spans="4:22" x14ac:dyDescent="0.25">
      <c r="D29529" s="27"/>
      <c r="V29529" s="17"/>
    </row>
    <row r="29530" spans="4:22" x14ac:dyDescent="0.25">
      <c r="D29530" s="27"/>
      <c r="V29530" s="17"/>
    </row>
    <row r="29531" spans="4:22" x14ac:dyDescent="0.25">
      <c r="D29531" s="27"/>
      <c r="V29531" s="17"/>
    </row>
    <row r="29532" spans="4:22" x14ac:dyDescent="0.25">
      <c r="D29532" s="27"/>
      <c r="V29532" s="17"/>
    </row>
    <row r="29533" spans="4:22" x14ac:dyDescent="0.25">
      <c r="D29533" s="27"/>
      <c r="V29533" s="17"/>
    </row>
    <row r="29534" spans="4:22" x14ac:dyDescent="0.25">
      <c r="D29534" s="27"/>
      <c r="V29534" s="17"/>
    </row>
    <row r="29535" spans="4:22" x14ac:dyDescent="0.25">
      <c r="D29535" s="27"/>
      <c r="V29535" s="17"/>
    </row>
    <row r="29536" spans="4:22" x14ac:dyDescent="0.25">
      <c r="D29536" s="27"/>
      <c r="V29536" s="17"/>
    </row>
    <row r="29537" spans="4:22" x14ac:dyDescent="0.25">
      <c r="D29537" s="27"/>
      <c r="V29537" s="17"/>
    </row>
    <row r="29538" spans="4:22" x14ac:dyDescent="0.25">
      <c r="D29538" s="27"/>
      <c r="V29538" s="17"/>
    </row>
    <row r="29539" spans="4:22" x14ac:dyDescent="0.25">
      <c r="D29539" s="27"/>
      <c r="V29539" s="17"/>
    </row>
    <row r="29540" spans="4:22" x14ac:dyDescent="0.25">
      <c r="D29540" s="27"/>
      <c r="V29540" s="17"/>
    </row>
    <row r="29541" spans="4:22" x14ac:dyDescent="0.25">
      <c r="D29541" s="27"/>
      <c r="V29541" s="17"/>
    </row>
    <row r="29542" spans="4:22" x14ac:dyDescent="0.25">
      <c r="D29542" s="27"/>
      <c r="V29542" s="17"/>
    </row>
    <row r="29543" spans="4:22" x14ac:dyDescent="0.25">
      <c r="D29543" s="27"/>
      <c r="V29543" s="17"/>
    </row>
    <row r="29544" spans="4:22" x14ac:dyDescent="0.25">
      <c r="D29544" s="27"/>
      <c r="V29544" s="17"/>
    </row>
    <row r="29545" spans="4:22" x14ac:dyDescent="0.25">
      <c r="D29545" s="27"/>
      <c r="V29545" s="17"/>
    </row>
    <row r="29546" spans="4:22" x14ac:dyDescent="0.25">
      <c r="D29546" s="27"/>
      <c r="V29546" s="17"/>
    </row>
    <row r="29547" spans="4:22" x14ac:dyDescent="0.25">
      <c r="D29547" s="27"/>
      <c r="V29547" s="17"/>
    </row>
    <row r="29548" spans="4:22" x14ac:dyDescent="0.25">
      <c r="D29548" s="27"/>
      <c r="V29548" s="17"/>
    </row>
    <row r="29549" spans="4:22" x14ac:dyDescent="0.25">
      <c r="D29549" s="27"/>
      <c r="V29549" s="17"/>
    </row>
    <row r="29550" spans="4:22" x14ac:dyDescent="0.25">
      <c r="D29550" s="27"/>
      <c r="V29550" s="17"/>
    </row>
    <row r="29551" spans="4:22" x14ac:dyDescent="0.25">
      <c r="D29551" s="27"/>
      <c r="V29551" s="17"/>
    </row>
    <row r="29552" spans="4:22" x14ac:dyDescent="0.25">
      <c r="D29552" s="27"/>
      <c r="V29552" s="17"/>
    </row>
    <row r="29553" spans="4:22" x14ac:dyDescent="0.25">
      <c r="D29553" s="27"/>
      <c r="V29553" s="17"/>
    </row>
    <row r="29554" spans="4:22" x14ac:dyDescent="0.25">
      <c r="D29554" s="27"/>
      <c r="V29554" s="17"/>
    </row>
    <row r="29555" spans="4:22" x14ac:dyDescent="0.25">
      <c r="D29555" s="27"/>
      <c r="V29555" s="17"/>
    </row>
    <row r="29556" spans="4:22" x14ac:dyDescent="0.25">
      <c r="D29556" s="27"/>
      <c r="V29556" s="17"/>
    </row>
    <row r="29557" spans="4:22" x14ac:dyDescent="0.25">
      <c r="D29557" s="27"/>
      <c r="V29557" s="17"/>
    </row>
    <row r="29558" spans="4:22" x14ac:dyDescent="0.25">
      <c r="D29558" s="27"/>
      <c r="V29558" s="17"/>
    </row>
    <row r="29559" spans="4:22" x14ac:dyDescent="0.25">
      <c r="D29559" s="27"/>
      <c r="V29559" s="17"/>
    </row>
    <row r="29560" spans="4:22" x14ac:dyDescent="0.25">
      <c r="D29560" s="27"/>
      <c r="V29560" s="17"/>
    </row>
    <row r="29561" spans="4:22" x14ac:dyDescent="0.25">
      <c r="D29561" s="27"/>
      <c r="V29561" s="17"/>
    </row>
    <row r="29562" spans="4:22" x14ac:dyDescent="0.25">
      <c r="D29562" s="27"/>
      <c r="V29562" s="17"/>
    </row>
    <row r="29563" spans="4:22" x14ac:dyDescent="0.25">
      <c r="D29563" s="27"/>
      <c r="V29563" s="17"/>
    </row>
    <row r="29564" spans="4:22" x14ac:dyDescent="0.25">
      <c r="D29564" s="27"/>
      <c r="V29564" s="17"/>
    </row>
    <row r="29565" spans="4:22" x14ac:dyDescent="0.25">
      <c r="D29565" s="27"/>
      <c r="V29565" s="17"/>
    </row>
    <row r="29566" spans="4:22" x14ac:dyDescent="0.25">
      <c r="D29566" s="27"/>
      <c r="V29566" s="17"/>
    </row>
    <row r="29567" spans="4:22" x14ac:dyDescent="0.25">
      <c r="D29567" s="27"/>
      <c r="V29567" s="17"/>
    </row>
    <row r="29568" spans="4:22" x14ac:dyDescent="0.25">
      <c r="D29568" s="27"/>
      <c r="V29568" s="17"/>
    </row>
    <row r="29569" spans="4:22" x14ac:dyDescent="0.25">
      <c r="D29569" s="27"/>
      <c r="V29569" s="17"/>
    </row>
    <row r="29570" spans="4:22" x14ac:dyDescent="0.25">
      <c r="D29570" s="27"/>
      <c r="V29570" s="17"/>
    </row>
    <row r="29571" spans="4:22" x14ac:dyDescent="0.25">
      <c r="D29571" s="27"/>
      <c r="V29571" s="17"/>
    </row>
    <row r="29572" spans="4:22" x14ac:dyDescent="0.25">
      <c r="D29572" s="27"/>
      <c r="V29572" s="17"/>
    </row>
    <row r="29573" spans="4:22" x14ac:dyDescent="0.25">
      <c r="D29573" s="27"/>
      <c r="V29573" s="17"/>
    </row>
    <row r="29574" spans="4:22" x14ac:dyDescent="0.25">
      <c r="D29574" s="27"/>
      <c r="V29574" s="17"/>
    </row>
    <row r="29575" spans="4:22" x14ac:dyDescent="0.25">
      <c r="D29575" s="27"/>
      <c r="V29575" s="17"/>
    </row>
    <row r="29576" spans="4:22" x14ac:dyDescent="0.25">
      <c r="D29576" s="27"/>
      <c r="V29576" s="17"/>
    </row>
    <row r="29577" spans="4:22" x14ac:dyDescent="0.25">
      <c r="D29577" s="27"/>
      <c r="V29577" s="17"/>
    </row>
    <row r="29578" spans="4:22" x14ac:dyDescent="0.25">
      <c r="D29578" s="27"/>
      <c r="V29578" s="17"/>
    </row>
    <row r="29579" spans="4:22" x14ac:dyDescent="0.25">
      <c r="D29579" s="27"/>
      <c r="V29579" s="17"/>
    </row>
    <row r="29580" spans="4:22" x14ac:dyDescent="0.25">
      <c r="D29580" s="27"/>
      <c r="V29580" s="17"/>
    </row>
    <row r="29581" spans="4:22" x14ac:dyDescent="0.25">
      <c r="D29581" s="27"/>
      <c r="V29581" s="17"/>
    </row>
    <row r="29582" spans="4:22" x14ac:dyDescent="0.25">
      <c r="D29582" s="27"/>
      <c r="V29582" s="17"/>
    </row>
    <row r="29583" spans="4:22" x14ac:dyDescent="0.25">
      <c r="D29583" s="27"/>
      <c r="V29583" s="17"/>
    </row>
    <row r="29584" spans="4:22" x14ac:dyDescent="0.25">
      <c r="D29584" s="27"/>
      <c r="V29584" s="17"/>
    </row>
    <row r="29585" spans="4:22" x14ac:dyDescent="0.25">
      <c r="D29585" s="27"/>
      <c r="V29585" s="17"/>
    </row>
    <row r="29586" spans="4:22" x14ac:dyDescent="0.25">
      <c r="D29586" s="27"/>
      <c r="V29586" s="17"/>
    </row>
    <row r="29587" spans="4:22" x14ac:dyDescent="0.25">
      <c r="D29587" s="27"/>
      <c r="V29587" s="17"/>
    </row>
    <row r="29588" spans="4:22" x14ac:dyDescent="0.25">
      <c r="D29588" s="27"/>
      <c r="V29588" s="17"/>
    </row>
    <row r="29589" spans="4:22" x14ac:dyDescent="0.25">
      <c r="D29589" s="27"/>
      <c r="V29589" s="17"/>
    </row>
    <row r="29590" spans="4:22" x14ac:dyDescent="0.25">
      <c r="D29590" s="27"/>
      <c r="V29590" s="17"/>
    </row>
    <row r="29591" spans="4:22" x14ac:dyDescent="0.25">
      <c r="D29591" s="27"/>
      <c r="V29591" s="17"/>
    </row>
    <row r="29592" spans="4:22" x14ac:dyDescent="0.25">
      <c r="D29592" s="27"/>
      <c r="V29592" s="17"/>
    </row>
    <row r="29593" spans="4:22" x14ac:dyDescent="0.25">
      <c r="D29593" s="27"/>
      <c r="V29593" s="17"/>
    </row>
    <row r="29594" spans="4:22" x14ac:dyDescent="0.25">
      <c r="D29594" s="27"/>
      <c r="V29594" s="17"/>
    </row>
    <row r="29595" spans="4:22" x14ac:dyDescent="0.25">
      <c r="D29595" s="27"/>
      <c r="V29595" s="17"/>
    </row>
    <row r="29596" spans="4:22" x14ac:dyDescent="0.25">
      <c r="D29596" s="27"/>
      <c r="V29596" s="17"/>
    </row>
    <row r="29597" spans="4:22" x14ac:dyDescent="0.25">
      <c r="D29597" s="27"/>
      <c r="V29597" s="17"/>
    </row>
    <row r="29598" spans="4:22" x14ac:dyDescent="0.25">
      <c r="D29598" s="27"/>
      <c r="V29598" s="17"/>
    </row>
    <row r="29599" spans="4:22" x14ac:dyDescent="0.25">
      <c r="D29599" s="27"/>
      <c r="V29599" s="17"/>
    </row>
    <row r="29600" spans="4:22" x14ac:dyDescent="0.25">
      <c r="D29600" s="27"/>
      <c r="V29600" s="17"/>
    </row>
    <row r="29601" spans="4:22" x14ac:dyDescent="0.25">
      <c r="D29601" s="27"/>
      <c r="V29601" s="17"/>
    </row>
    <row r="29602" spans="4:22" x14ac:dyDescent="0.25">
      <c r="D29602" s="27"/>
      <c r="V29602" s="17"/>
    </row>
    <row r="29603" spans="4:22" x14ac:dyDescent="0.25">
      <c r="D29603" s="27"/>
      <c r="V29603" s="17"/>
    </row>
    <row r="29604" spans="4:22" x14ac:dyDescent="0.25">
      <c r="D29604" s="27"/>
      <c r="V29604" s="17"/>
    </row>
    <row r="29605" spans="4:22" x14ac:dyDescent="0.25">
      <c r="D29605" s="27"/>
      <c r="V29605" s="17"/>
    </row>
    <row r="29606" spans="4:22" x14ac:dyDescent="0.25">
      <c r="D29606" s="27"/>
      <c r="V29606" s="17"/>
    </row>
    <row r="29607" spans="4:22" x14ac:dyDescent="0.25">
      <c r="D29607" s="27"/>
      <c r="V29607" s="17"/>
    </row>
    <row r="29608" spans="4:22" x14ac:dyDescent="0.25">
      <c r="D29608" s="27"/>
      <c r="V29608" s="17"/>
    </row>
    <row r="29609" spans="4:22" x14ac:dyDescent="0.25">
      <c r="D29609" s="27"/>
      <c r="V29609" s="17"/>
    </row>
    <row r="29610" spans="4:22" x14ac:dyDescent="0.25">
      <c r="D29610" s="27"/>
      <c r="V29610" s="17"/>
    </row>
    <row r="29611" spans="4:22" x14ac:dyDescent="0.25">
      <c r="D29611" s="27"/>
      <c r="V29611" s="17"/>
    </row>
    <row r="29612" spans="4:22" x14ac:dyDescent="0.25">
      <c r="D29612" s="27"/>
      <c r="V29612" s="17"/>
    </row>
    <row r="29613" spans="4:22" x14ac:dyDescent="0.25">
      <c r="D29613" s="27"/>
      <c r="V29613" s="17"/>
    </row>
    <row r="29614" spans="4:22" x14ac:dyDescent="0.25">
      <c r="D29614" s="27"/>
      <c r="V29614" s="17"/>
    </row>
    <row r="29615" spans="4:22" x14ac:dyDescent="0.25">
      <c r="D29615" s="27"/>
      <c r="V29615" s="17"/>
    </row>
    <row r="29616" spans="4:22" x14ac:dyDescent="0.25">
      <c r="D29616" s="27"/>
      <c r="V29616" s="17"/>
    </row>
    <row r="29617" spans="4:22" x14ac:dyDescent="0.25">
      <c r="D29617" s="27"/>
      <c r="V29617" s="17"/>
    </row>
    <row r="29618" spans="4:22" x14ac:dyDescent="0.25">
      <c r="D29618" s="27"/>
      <c r="V29618" s="17"/>
    </row>
    <row r="29619" spans="4:22" x14ac:dyDescent="0.25">
      <c r="D29619" s="27"/>
      <c r="V29619" s="17"/>
    </row>
    <row r="29620" spans="4:22" x14ac:dyDescent="0.25">
      <c r="D29620" s="27"/>
      <c r="V29620" s="17"/>
    </row>
    <row r="29621" spans="4:22" x14ac:dyDescent="0.25">
      <c r="D29621" s="27"/>
      <c r="V29621" s="17"/>
    </row>
    <row r="29622" spans="4:22" x14ac:dyDescent="0.25">
      <c r="D29622" s="27"/>
      <c r="V29622" s="17"/>
    </row>
    <row r="29623" spans="4:22" x14ac:dyDescent="0.25">
      <c r="D29623" s="27"/>
      <c r="V29623" s="17"/>
    </row>
    <row r="29624" spans="4:22" x14ac:dyDescent="0.25">
      <c r="D29624" s="27"/>
      <c r="V29624" s="17"/>
    </row>
    <row r="29625" spans="4:22" x14ac:dyDescent="0.25">
      <c r="D29625" s="27"/>
      <c r="V29625" s="17"/>
    </row>
    <row r="29626" spans="4:22" x14ac:dyDescent="0.25">
      <c r="D29626" s="27"/>
      <c r="V29626" s="17"/>
    </row>
    <row r="29627" spans="4:22" x14ac:dyDescent="0.25">
      <c r="D29627" s="27"/>
      <c r="V29627" s="17"/>
    </row>
    <row r="29628" spans="4:22" x14ac:dyDescent="0.25">
      <c r="D29628" s="27"/>
      <c r="V29628" s="17"/>
    </row>
    <row r="29629" spans="4:22" x14ac:dyDescent="0.25">
      <c r="D29629" s="27"/>
      <c r="V29629" s="17"/>
    </row>
    <row r="29630" spans="4:22" x14ac:dyDescent="0.25">
      <c r="D29630" s="27"/>
      <c r="V29630" s="17"/>
    </row>
    <row r="29631" spans="4:22" x14ac:dyDescent="0.25">
      <c r="D29631" s="27"/>
      <c r="V29631" s="17"/>
    </row>
    <row r="29632" spans="4:22" x14ac:dyDescent="0.25">
      <c r="D29632" s="27"/>
      <c r="V29632" s="17"/>
    </row>
    <row r="29633" spans="4:22" x14ac:dyDescent="0.25">
      <c r="D29633" s="27"/>
      <c r="V29633" s="17"/>
    </row>
    <row r="29634" spans="4:22" x14ac:dyDescent="0.25">
      <c r="D29634" s="27"/>
      <c r="V29634" s="17"/>
    </row>
    <row r="29635" spans="4:22" x14ac:dyDescent="0.25">
      <c r="D29635" s="27"/>
      <c r="V29635" s="17"/>
    </row>
    <row r="29636" spans="4:22" x14ac:dyDescent="0.25">
      <c r="D29636" s="27"/>
      <c r="V29636" s="17"/>
    </row>
    <row r="29637" spans="4:22" x14ac:dyDescent="0.25">
      <c r="D29637" s="27"/>
      <c r="V29637" s="17"/>
    </row>
    <row r="29638" spans="4:22" x14ac:dyDescent="0.25">
      <c r="D29638" s="27"/>
      <c r="V29638" s="17"/>
    </row>
    <row r="29639" spans="4:22" x14ac:dyDescent="0.25">
      <c r="D29639" s="27"/>
      <c r="V29639" s="17"/>
    </row>
    <row r="29640" spans="4:22" x14ac:dyDescent="0.25">
      <c r="D29640" s="27"/>
      <c r="V29640" s="17"/>
    </row>
    <row r="29641" spans="4:22" x14ac:dyDescent="0.25">
      <c r="D29641" s="27"/>
      <c r="V29641" s="17"/>
    </row>
    <row r="29642" spans="4:22" x14ac:dyDescent="0.25">
      <c r="D29642" s="27"/>
      <c r="V29642" s="17"/>
    </row>
    <row r="29643" spans="4:22" x14ac:dyDescent="0.25">
      <c r="D29643" s="27"/>
      <c r="V29643" s="17"/>
    </row>
    <row r="29644" spans="4:22" x14ac:dyDescent="0.25">
      <c r="D29644" s="27"/>
      <c r="V29644" s="17"/>
    </row>
    <row r="29645" spans="4:22" x14ac:dyDescent="0.25">
      <c r="D29645" s="27"/>
      <c r="V29645" s="17"/>
    </row>
    <row r="29646" spans="4:22" x14ac:dyDescent="0.25">
      <c r="D29646" s="27"/>
      <c r="V29646" s="17"/>
    </row>
    <row r="29647" spans="4:22" x14ac:dyDescent="0.25">
      <c r="D29647" s="27"/>
      <c r="V29647" s="17"/>
    </row>
    <row r="29648" spans="4:22" x14ac:dyDescent="0.25">
      <c r="D29648" s="27"/>
      <c r="V29648" s="17"/>
    </row>
    <row r="29649" spans="4:22" x14ac:dyDescent="0.25">
      <c r="D29649" s="27"/>
      <c r="V29649" s="17"/>
    </row>
    <row r="29650" spans="4:22" x14ac:dyDescent="0.25">
      <c r="D29650" s="27"/>
      <c r="V29650" s="17"/>
    </row>
    <row r="29651" spans="4:22" x14ac:dyDescent="0.25">
      <c r="D29651" s="27"/>
      <c r="V29651" s="17"/>
    </row>
    <row r="29652" spans="4:22" x14ac:dyDescent="0.25">
      <c r="D29652" s="27"/>
      <c r="V29652" s="17"/>
    </row>
    <row r="29653" spans="4:22" x14ac:dyDescent="0.25">
      <c r="D29653" s="27"/>
      <c r="V29653" s="17"/>
    </row>
    <row r="29654" spans="4:22" x14ac:dyDescent="0.25">
      <c r="D29654" s="27"/>
      <c r="V29654" s="17"/>
    </row>
    <row r="29655" spans="4:22" x14ac:dyDescent="0.25">
      <c r="D29655" s="27"/>
      <c r="V29655" s="17"/>
    </row>
    <row r="29656" spans="4:22" x14ac:dyDescent="0.25">
      <c r="D29656" s="27"/>
      <c r="V29656" s="17"/>
    </row>
    <row r="29657" spans="4:22" x14ac:dyDescent="0.25">
      <c r="D29657" s="27"/>
      <c r="V29657" s="17"/>
    </row>
    <row r="29658" spans="4:22" x14ac:dyDescent="0.25">
      <c r="D29658" s="27"/>
      <c r="V29658" s="17"/>
    </row>
    <row r="29659" spans="4:22" x14ac:dyDescent="0.25">
      <c r="D29659" s="27"/>
      <c r="V29659" s="17"/>
    </row>
    <row r="29660" spans="4:22" x14ac:dyDescent="0.25">
      <c r="D29660" s="27"/>
      <c r="V29660" s="17"/>
    </row>
    <row r="29661" spans="4:22" x14ac:dyDescent="0.25">
      <c r="D29661" s="27"/>
      <c r="V29661" s="17"/>
    </row>
    <row r="29662" spans="4:22" x14ac:dyDescent="0.25">
      <c r="D29662" s="27"/>
      <c r="V29662" s="17"/>
    </row>
    <row r="29663" spans="4:22" x14ac:dyDescent="0.25">
      <c r="D29663" s="27"/>
      <c r="V29663" s="17"/>
    </row>
    <row r="29664" spans="4:22" x14ac:dyDescent="0.25">
      <c r="D29664" s="27"/>
      <c r="V29664" s="17"/>
    </row>
    <row r="29665" spans="4:22" x14ac:dyDescent="0.25">
      <c r="D29665" s="27"/>
      <c r="V29665" s="17"/>
    </row>
    <row r="29666" spans="4:22" x14ac:dyDescent="0.25">
      <c r="D29666" s="27"/>
      <c r="V29666" s="17"/>
    </row>
    <row r="29667" spans="4:22" x14ac:dyDescent="0.25">
      <c r="D29667" s="27"/>
      <c r="V29667" s="17"/>
    </row>
    <row r="29668" spans="4:22" x14ac:dyDescent="0.25">
      <c r="D29668" s="27"/>
      <c r="V29668" s="17"/>
    </row>
    <row r="29669" spans="4:22" x14ac:dyDescent="0.25">
      <c r="D29669" s="27"/>
      <c r="V29669" s="17"/>
    </row>
    <row r="29670" spans="4:22" x14ac:dyDescent="0.25">
      <c r="D29670" s="27"/>
      <c r="V29670" s="17"/>
    </row>
    <row r="29671" spans="4:22" x14ac:dyDescent="0.25">
      <c r="D29671" s="27"/>
      <c r="V29671" s="17"/>
    </row>
    <row r="29672" spans="4:22" x14ac:dyDescent="0.25">
      <c r="D29672" s="27"/>
      <c r="V29672" s="17"/>
    </row>
    <row r="29673" spans="4:22" x14ac:dyDescent="0.25">
      <c r="D29673" s="27"/>
      <c r="V29673" s="17"/>
    </row>
    <row r="29674" spans="4:22" x14ac:dyDescent="0.25">
      <c r="D29674" s="27"/>
      <c r="V29674" s="17"/>
    </row>
    <row r="29675" spans="4:22" x14ac:dyDescent="0.25">
      <c r="D29675" s="27"/>
      <c r="V29675" s="17"/>
    </row>
    <row r="29676" spans="4:22" x14ac:dyDescent="0.25">
      <c r="D29676" s="27"/>
      <c r="V29676" s="17"/>
    </row>
    <row r="29677" spans="4:22" x14ac:dyDescent="0.25">
      <c r="D29677" s="27"/>
      <c r="V29677" s="17"/>
    </row>
    <row r="29678" spans="4:22" x14ac:dyDescent="0.25">
      <c r="D29678" s="27"/>
      <c r="V29678" s="17"/>
    </row>
    <row r="29679" spans="4:22" x14ac:dyDescent="0.25">
      <c r="D29679" s="27"/>
      <c r="V29679" s="17"/>
    </row>
    <row r="29680" spans="4:22" x14ac:dyDescent="0.25">
      <c r="D29680" s="27"/>
      <c r="V29680" s="17"/>
    </row>
    <row r="29681" spans="4:22" x14ac:dyDescent="0.25">
      <c r="D29681" s="27"/>
      <c r="V29681" s="17"/>
    </row>
    <row r="29682" spans="4:22" x14ac:dyDescent="0.25">
      <c r="D29682" s="27"/>
      <c r="V29682" s="17"/>
    </row>
    <row r="29683" spans="4:22" x14ac:dyDescent="0.25">
      <c r="D29683" s="27"/>
      <c r="V29683" s="17"/>
    </row>
    <row r="29684" spans="4:22" x14ac:dyDescent="0.25">
      <c r="D29684" s="27"/>
      <c r="V29684" s="17"/>
    </row>
    <row r="29685" spans="4:22" x14ac:dyDescent="0.25">
      <c r="D29685" s="27"/>
      <c r="V29685" s="17"/>
    </row>
    <row r="29686" spans="4:22" x14ac:dyDescent="0.25">
      <c r="D29686" s="27"/>
      <c r="V29686" s="17"/>
    </row>
    <row r="29687" spans="4:22" x14ac:dyDescent="0.25">
      <c r="D29687" s="27"/>
      <c r="V29687" s="17"/>
    </row>
    <row r="29688" spans="4:22" x14ac:dyDescent="0.25">
      <c r="D29688" s="27"/>
      <c r="V29688" s="17"/>
    </row>
    <row r="29689" spans="4:22" x14ac:dyDescent="0.25">
      <c r="D29689" s="27"/>
      <c r="V29689" s="17"/>
    </row>
    <row r="29690" spans="4:22" x14ac:dyDescent="0.25">
      <c r="D29690" s="27"/>
      <c r="V29690" s="17"/>
    </row>
    <row r="29691" spans="4:22" x14ac:dyDescent="0.25">
      <c r="D29691" s="27"/>
      <c r="V29691" s="17"/>
    </row>
    <row r="29692" spans="4:22" x14ac:dyDescent="0.25">
      <c r="D29692" s="27"/>
      <c r="V29692" s="17"/>
    </row>
    <row r="29693" spans="4:22" x14ac:dyDescent="0.25">
      <c r="D29693" s="27"/>
      <c r="V29693" s="17"/>
    </row>
    <row r="29694" spans="4:22" x14ac:dyDescent="0.25">
      <c r="D29694" s="27"/>
      <c r="V29694" s="17"/>
    </row>
    <row r="29695" spans="4:22" x14ac:dyDescent="0.25">
      <c r="D29695" s="27"/>
      <c r="V29695" s="17"/>
    </row>
    <row r="29696" spans="4:22" x14ac:dyDescent="0.25">
      <c r="D29696" s="27"/>
      <c r="V29696" s="17"/>
    </row>
    <row r="29697" spans="4:22" x14ac:dyDescent="0.25">
      <c r="D29697" s="27"/>
      <c r="V29697" s="17"/>
    </row>
    <row r="29698" spans="4:22" x14ac:dyDescent="0.25">
      <c r="D29698" s="27"/>
      <c r="V29698" s="17"/>
    </row>
    <row r="29699" spans="4:22" x14ac:dyDescent="0.25">
      <c r="D29699" s="27"/>
      <c r="V29699" s="17"/>
    </row>
    <row r="29700" spans="4:22" x14ac:dyDescent="0.25">
      <c r="D29700" s="27"/>
      <c r="V29700" s="17"/>
    </row>
    <row r="29701" spans="4:22" x14ac:dyDescent="0.25">
      <c r="D29701" s="27"/>
      <c r="V29701" s="17"/>
    </row>
    <row r="29702" spans="4:22" x14ac:dyDescent="0.25">
      <c r="D29702" s="27"/>
      <c r="V29702" s="17"/>
    </row>
    <row r="29703" spans="4:22" x14ac:dyDescent="0.25">
      <c r="D29703" s="27"/>
      <c r="V29703" s="17"/>
    </row>
    <row r="29704" spans="4:22" x14ac:dyDescent="0.25">
      <c r="D29704" s="27"/>
      <c r="V29704" s="17"/>
    </row>
    <row r="29705" spans="4:22" x14ac:dyDescent="0.25">
      <c r="D29705" s="27"/>
      <c r="V29705" s="17"/>
    </row>
    <row r="29706" spans="4:22" x14ac:dyDescent="0.25">
      <c r="D29706" s="27"/>
      <c r="V29706" s="17"/>
    </row>
    <row r="29707" spans="4:22" x14ac:dyDescent="0.25">
      <c r="D29707" s="27"/>
      <c r="V29707" s="17"/>
    </row>
    <row r="29708" spans="4:22" x14ac:dyDescent="0.25">
      <c r="D29708" s="27"/>
      <c r="V29708" s="17"/>
    </row>
    <row r="29709" spans="4:22" x14ac:dyDescent="0.25">
      <c r="D29709" s="27"/>
      <c r="V29709" s="17"/>
    </row>
    <row r="29710" spans="4:22" x14ac:dyDescent="0.25">
      <c r="D29710" s="27"/>
      <c r="V29710" s="17"/>
    </row>
    <row r="29711" spans="4:22" x14ac:dyDescent="0.25">
      <c r="D29711" s="27"/>
      <c r="V29711" s="17"/>
    </row>
    <row r="29712" spans="4:22" x14ac:dyDescent="0.25">
      <c r="D29712" s="27"/>
      <c r="V29712" s="17"/>
    </row>
    <row r="29713" spans="4:22" x14ac:dyDescent="0.25">
      <c r="D29713" s="27"/>
      <c r="V29713" s="17"/>
    </row>
    <row r="29714" spans="4:22" x14ac:dyDescent="0.25">
      <c r="D29714" s="27"/>
      <c r="V29714" s="17"/>
    </row>
    <row r="29715" spans="4:22" x14ac:dyDescent="0.25">
      <c r="D29715" s="27"/>
      <c r="V29715" s="17"/>
    </row>
    <row r="29716" spans="4:22" x14ac:dyDescent="0.25">
      <c r="D29716" s="27"/>
      <c r="V29716" s="17"/>
    </row>
    <row r="29717" spans="4:22" x14ac:dyDescent="0.25">
      <c r="D29717" s="27"/>
      <c r="V29717" s="17"/>
    </row>
    <row r="29718" spans="4:22" x14ac:dyDescent="0.25">
      <c r="D29718" s="27"/>
      <c r="V29718" s="17"/>
    </row>
    <row r="29719" spans="4:22" x14ac:dyDescent="0.25">
      <c r="D29719" s="27"/>
      <c r="V29719" s="17"/>
    </row>
    <row r="29720" spans="4:22" x14ac:dyDescent="0.25">
      <c r="D29720" s="27"/>
      <c r="V29720" s="17"/>
    </row>
    <row r="29721" spans="4:22" x14ac:dyDescent="0.25">
      <c r="D29721" s="27"/>
      <c r="V29721" s="17"/>
    </row>
    <row r="29722" spans="4:22" x14ac:dyDescent="0.25">
      <c r="D29722" s="27"/>
      <c r="V29722" s="17"/>
    </row>
    <row r="29723" spans="4:22" x14ac:dyDescent="0.25">
      <c r="D29723" s="27"/>
      <c r="V29723" s="17"/>
    </row>
    <row r="29724" spans="4:22" x14ac:dyDescent="0.25">
      <c r="D29724" s="27"/>
      <c r="V29724" s="17"/>
    </row>
    <row r="29725" spans="4:22" x14ac:dyDescent="0.25">
      <c r="D29725" s="27"/>
      <c r="V29725" s="17"/>
    </row>
    <row r="29726" spans="4:22" x14ac:dyDescent="0.25">
      <c r="D29726" s="27"/>
      <c r="V29726" s="17"/>
    </row>
    <row r="29727" spans="4:22" x14ac:dyDescent="0.25">
      <c r="D29727" s="27"/>
      <c r="V29727" s="17"/>
    </row>
    <row r="29728" spans="4:22" x14ac:dyDescent="0.25">
      <c r="D29728" s="27"/>
      <c r="V29728" s="17"/>
    </row>
    <row r="29729" spans="4:22" x14ac:dyDescent="0.25">
      <c r="D29729" s="27"/>
      <c r="V29729" s="17"/>
    </row>
    <row r="29730" spans="4:22" x14ac:dyDescent="0.25">
      <c r="D29730" s="27"/>
      <c r="V29730" s="17"/>
    </row>
    <row r="29731" spans="4:22" x14ac:dyDescent="0.25">
      <c r="D29731" s="27"/>
      <c r="V29731" s="17"/>
    </row>
    <row r="29732" spans="4:22" x14ac:dyDescent="0.25">
      <c r="D29732" s="27"/>
      <c r="V29732" s="17"/>
    </row>
    <row r="29733" spans="4:22" x14ac:dyDescent="0.25">
      <c r="D29733" s="27"/>
      <c r="V29733" s="17"/>
    </row>
    <row r="29734" spans="4:22" x14ac:dyDescent="0.25">
      <c r="D29734" s="27"/>
      <c r="V29734" s="17"/>
    </row>
    <row r="29735" spans="4:22" x14ac:dyDescent="0.25">
      <c r="D29735" s="27"/>
      <c r="V29735" s="17"/>
    </row>
    <row r="29736" spans="4:22" x14ac:dyDescent="0.25">
      <c r="D29736" s="27"/>
      <c r="V29736" s="17"/>
    </row>
    <row r="29737" spans="4:22" x14ac:dyDescent="0.25">
      <c r="D29737" s="27"/>
      <c r="V29737" s="17"/>
    </row>
    <row r="29738" spans="4:22" x14ac:dyDescent="0.25">
      <c r="D29738" s="27"/>
      <c r="V29738" s="17"/>
    </row>
    <row r="29739" spans="4:22" x14ac:dyDescent="0.25">
      <c r="D29739" s="27"/>
      <c r="V29739" s="17"/>
    </row>
    <row r="29740" spans="4:22" x14ac:dyDescent="0.25">
      <c r="D29740" s="27"/>
      <c r="V29740" s="17"/>
    </row>
    <row r="29741" spans="4:22" x14ac:dyDescent="0.25">
      <c r="D29741" s="27"/>
      <c r="V29741" s="17"/>
    </row>
    <row r="29742" spans="4:22" x14ac:dyDescent="0.25">
      <c r="D29742" s="27"/>
      <c r="V29742" s="17"/>
    </row>
    <row r="29743" spans="4:22" x14ac:dyDescent="0.25">
      <c r="D29743" s="27"/>
      <c r="V29743" s="17"/>
    </row>
    <row r="29744" spans="4:22" x14ac:dyDescent="0.25">
      <c r="D29744" s="27"/>
      <c r="V29744" s="17"/>
    </row>
    <row r="29745" spans="4:22" x14ac:dyDescent="0.25">
      <c r="D29745" s="27"/>
      <c r="V29745" s="17"/>
    </row>
    <row r="29746" spans="4:22" x14ac:dyDescent="0.25">
      <c r="D29746" s="27"/>
      <c r="V29746" s="17"/>
    </row>
    <row r="29747" spans="4:22" x14ac:dyDescent="0.25">
      <c r="D29747" s="27"/>
      <c r="V29747" s="17"/>
    </row>
    <row r="29748" spans="4:22" x14ac:dyDescent="0.25">
      <c r="D29748" s="27"/>
      <c r="V29748" s="17"/>
    </row>
    <row r="29749" spans="4:22" x14ac:dyDescent="0.25">
      <c r="D29749" s="27"/>
      <c r="V29749" s="17"/>
    </row>
    <row r="29750" spans="4:22" x14ac:dyDescent="0.25">
      <c r="D29750" s="27"/>
      <c r="V29750" s="17"/>
    </row>
    <row r="29751" spans="4:22" x14ac:dyDescent="0.25">
      <c r="D29751" s="27"/>
      <c r="V29751" s="17"/>
    </row>
    <row r="29752" spans="4:22" x14ac:dyDescent="0.25">
      <c r="D29752" s="27"/>
      <c r="V29752" s="17"/>
    </row>
    <row r="29753" spans="4:22" x14ac:dyDescent="0.25">
      <c r="D29753" s="27"/>
      <c r="V29753" s="17"/>
    </row>
    <row r="29754" spans="4:22" x14ac:dyDescent="0.25">
      <c r="D29754" s="27"/>
      <c r="V29754" s="17"/>
    </row>
    <row r="29755" spans="4:22" x14ac:dyDescent="0.25">
      <c r="D29755" s="27"/>
      <c r="V29755" s="17"/>
    </row>
    <row r="29756" spans="4:22" x14ac:dyDescent="0.25">
      <c r="D29756" s="27"/>
      <c r="V29756" s="17"/>
    </row>
    <row r="29757" spans="4:22" x14ac:dyDescent="0.25">
      <c r="D29757" s="27"/>
      <c r="V29757" s="17"/>
    </row>
    <row r="29758" spans="4:22" x14ac:dyDescent="0.25">
      <c r="D29758" s="27"/>
      <c r="V29758" s="17"/>
    </row>
    <row r="29759" spans="4:22" x14ac:dyDescent="0.25">
      <c r="D29759" s="27"/>
      <c r="V29759" s="17"/>
    </row>
    <row r="29760" spans="4:22" x14ac:dyDescent="0.25">
      <c r="D29760" s="27"/>
      <c r="V29760" s="17"/>
    </row>
    <row r="29761" spans="4:22" x14ac:dyDescent="0.25">
      <c r="D29761" s="27"/>
      <c r="V29761" s="17"/>
    </row>
    <row r="29762" spans="4:22" x14ac:dyDescent="0.25">
      <c r="D29762" s="27"/>
      <c r="V29762" s="17"/>
    </row>
    <row r="29763" spans="4:22" x14ac:dyDescent="0.25">
      <c r="D29763" s="27"/>
      <c r="V29763" s="17"/>
    </row>
    <row r="29764" spans="4:22" x14ac:dyDescent="0.25">
      <c r="D29764" s="27"/>
      <c r="V29764" s="17"/>
    </row>
    <row r="29765" spans="4:22" x14ac:dyDescent="0.25">
      <c r="D29765" s="27"/>
      <c r="V29765" s="17"/>
    </row>
    <row r="29766" spans="4:22" x14ac:dyDescent="0.25">
      <c r="D29766" s="27"/>
      <c r="V29766" s="17"/>
    </row>
    <row r="29767" spans="4:22" x14ac:dyDescent="0.25">
      <c r="D29767" s="27"/>
      <c r="V29767" s="17"/>
    </row>
    <row r="29768" spans="4:22" x14ac:dyDescent="0.25">
      <c r="D29768" s="27"/>
      <c r="V29768" s="17"/>
    </row>
    <row r="29769" spans="4:22" x14ac:dyDescent="0.25">
      <c r="D29769" s="27"/>
      <c r="V29769" s="17"/>
    </row>
    <row r="29770" spans="4:22" x14ac:dyDescent="0.25">
      <c r="D29770" s="27"/>
      <c r="V29770" s="17"/>
    </row>
    <row r="29771" spans="4:22" x14ac:dyDescent="0.25">
      <c r="D29771" s="27"/>
      <c r="V29771" s="17"/>
    </row>
    <row r="29772" spans="4:22" x14ac:dyDescent="0.25">
      <c r="D29772" s="27"/>
      <c r="V29772" s="17"/>
    </row>
    <row r="29773" spans="4:22" x14ac:dyDescent="0.25">
      <c r="D29773" s="27"/>
      <c r="V29773" s="17"/>
    </row>
    <row r="29774" spans="4:22" x14ac:dyDescent="0.25">
      <c r="D29774" s="27"/>
      <c r="V29774" s="17"/>
    </row>
    <row r="29775" spans="4:22" x14ac:dyDescent="0.25">
      <c r="D29775" s="27"/>
      <c r="V29775" s="17"/>
    </row>
    <row r="29776" spans="4:22" x14ac:dyDescent="0.25">
      <c r="D29776" s="27"/>
      <c r="V29776" s="17"/>
    </row>
    <row r="29777" spans="4:22" x14ac:dyDescent="0.25">
      <c r="D29777" s="27"/>
      <c r="V29777" s="17"/>
    </row>
    <row r="29778" spans="4:22" x14ac:dyDescent="0.25">
      <c r="D29778" s="27"/>
      <c r="V29778" s="17"/>
    </row>
    <row r="29779" spans="4:22" x14ac:dyDescent="0.25">
      <c r="D29779" s="27"/>
      <c r="V29779" s="17"/>
    </row>
    <row r="29780" spans="4:22" x14ac:dyDescent="0.25">
      <c r="D29780" s="27"/>
      <c r="V29780" s="17"/>
    </row>
    <row r="29781" spans="4:22" x14ac:dyDescent="0.25">
      <c r="D29781" s="27"/>
      <c r="V29781" s="17"/>
    </row>
    <row r="29782" spans="4:22" x14ac:dyDescent="0.25">
      <c r="D29782" s="27"/>
      <c r="V29782" s="17"/>
    </row>
    <row r="29783" spans="4:22" x14ac:dyDescent="0.25">
      <c r="D29783" s="27"/>
      <c r="V29783" s="17"/>
    </row>
    <row r="29784" spans="4:22" x14ac:dyDescent="0.25">
      <c r="D29784" s="27"/>
      <c r="V29784" s="17"/>
    </row>
    <row r="29785" spans="4:22" x14ac:dyDescent="0.25">
      <c r="D29785" s="27"/>
      <c r="V29785" s="17"/>
    </row>
    <row r="29786" spans="4:22" x14ac:dyDescent="0.25">
      <c r="D29786" s="27"/>
      <c r="V29786" s="17"/>
    </row>
    <row r="29787" spans="4:22" x14ac:dyDescent="0.25">
      <c r="D29787" s="27"/>
      <c r="V29787" s="17"/>
    </row>
    <row r="29788" spans="4:22" x14ac:dyDescent="0.25">
      <c r="D29788" s="27"/>
      <c r="V29788" s="17"/>
    </row>
    <row r="29789" spans="4:22" x14ac:dyDescent="0.25">
      <c r="D29789" s="27"/>
      <c r="V29789" s="17"/>
    </row>
    <row r="29790" spans="4:22" x14ac:dyDescent="0.25">
      <c r="D29790" s="27"/>
      <c r="V29790" s="17"/>
    </row>
    <row r="29791" spans="4:22" x14ac:dyDescent="0.25">
      <c r="D29791" s="27"/>
      <c r="V29791" s="17"/>
    </row>
    <row r="29792" spans="4:22" x14ac:dyDescent="0.25">
      <c r="D29792" s="27"/>
      <c r="V29792" s="17"/>
    </row>
    <row r="29793" spans="4:22" x14ac:dyDescent="0.25">
      <c r="D29793" s="27"/>
      <c r="V29793" s="17"/>
    </row>
    <row r="29794" spans="4:22" x14ac:dyDescent="0.25">
      <c r="D29794" s="27"/>
      <c r="V29794" s="17"/>
    </row>
    <row r="29795" spans="4:22" x14ac:dyDescent="0.25">
      <c r="D29795" s="27"/>
      <c r="V29795" s="17"/>
    </row>
    <row r="29796" spans="4:22" x14ac:dyDescent="0.25">
      <c r="D29796" s="27"/>
      <c r="V29796" s="17"/>
    </row>
    <row r="29797" spans="4:22" x14ac:dyDescent="0.25">
      <c r="D29797" s="27"/>
      <c r="V29797" s="17"/>
    </row>
    <row r="29798" spans="4:22" x14ac:dyDescent="0.25">
      <c r="D29798" s="27"/>
      <c r="V29798" s="17"/>
    </row>
    <row r="29799" spans="4:22" x14ac:dyDescent="0.25">
      <c r="D29799" s="27"/>
      <c r="V29799" s="17"/>
    </row>
    <row r="29800" spans="4:22" x14ac:dyDescent="0.25">
      <c r="D29800" s="27"/>
      <c r="V29800" s="17"/>
    </row>
    <row r="29801" spans="4:22" x14ac:dyDescent="0.25">
      <c r="D29801" s="27"/>
      <c r="V29801" s="17"/>
    </row>
    <row r="29802" spans="4:22" x14ac:dyDescent="0.25">
      <c r="D29802" s="27"/>
      <c r="V29802" s="17"/>
    </row>
    <row r="29803" spans="4:22" x14ac:dyDescent="0.25">
      <c r="D29803" s="27"/>
      <c r="V29803" s="17"/>
    </row>
    <row r="29804" spans="4:22" x14ac:dyDescent="0.25">
      <c r="D29804" s="27"/>
      <c r="V29804" s="17"/>
    </row>
    <row r="29805" spans="4:22" x14ac:dyDescent="0.25">
      <c r="D29805" s="27"/>
      <c r="V29805" s="17"/>
    </row>
    <row r="29806" spans="4:22" x14ac:dyDescent="0.25">
      <c r="D29806" s="27"/>
      <c r="V29806" s="17"/>
    </row>
    <row r="29807" spans="4:22" x14ac:dyDescent="0.25">
      <c r="D29807" s="27"/>
      <c r="V29807" s="17"/>
    </row>
    <row r="29808" spans="4:22" x14ac:dyDescent="0.25">
      <c r="D29808" s="27"/>
      <c r="V29808" s="17"/>
    </row>
    <row r="29809" spans="4:22" x14ac:dyDescent="0.25">
      <c r="D29809" s="27"/>
      <c r="V29809" s="17"/>
    </row>
    <row r="29810" spans="4:22" x14ac:dyDescent="0.25">
      <c r="D29810" s="27"/>
      <c r="V29810" s="17"/>
    </row>
    <row r="29811" spans="4:22" x14ac:dyDescent="0.25">
      <c r="D29811" s="27"/>
      <c r="V29811" s="17"/>
    </row>
    <row r="29812" spans="4:22" x14ac:dyDescent="0.25">
      <c r="D29812" s="27"/>
      <c r="V29812" s="17"/>
    </row>
    <row r="29813" spans="4:22" x14ac:dyDescent="0.25">
      <c r="D29813" s="27"/>
      <c r="V29813" s="17"/>
    </row>
    <row r="29814" spans="4:22" x14ac:dyDescent="0.25">
      <c r="D29814" s="27"/>
      <c r="V29814" s="17"/>
    </row>
    <row r="29815" spans="4:22" x14ac:dyDescent="0.25">
      <c r="D29815" s="27"/>
      <c r="V29815" s="17"/>
    </row>
    <row r="29816" spans="4:22" x14ac:dyDescent="0.25">
      <c r="D29816" s="27"/>
      <c r="V29816" s="17"/>
    </row>
    <row r="29817" spans="4:22" x14ac:dyDescent="0.25">
      <c r="D29817" s="27"/>
      <c r="V29817" s="17"/>
    </row>
    <row r="29818" spans="4:22" x14ac:dyDescent="0.25">
      <c r="D29818" s="27"/>
      <c r="V29818" s="17"/>
    </row>
    <row r="29819" spans="4:22" x14ac:dyDescent="0.25">
      <c r="D29819" s="27"/>
      <c r="V29819" s="17"/>
    </row>
    <row r="29820" spans="4:22" x14ac:dyDescent="0.25">
      <c r="D29820" s="27"/>
      <c r="V29820" s="17"/>
    </row>
    <row r="29821" spans="4:22" x14ac:dyDescent="0.25">
      <c r="D29821" s="27"/>
      <c r="V29821" s="17"/>
    </row>
    <row r="29822" spans="4:22" x14ac:dyDescent="0.25">
      <c r="D29822" s="27"/>
      <c r="V29822" s="17"/>
    </row>
    <row r="29823" spans="4:22" x14ac:dyDescent="0.25">
      <c r="D29823" s="27"/>
      <c r="V29823" s="17"/>
    </row>
    <row r="29824" spans="4:22" x14ac:dyDescent="0.25">
      <c r="D29824" s="27"/>
      <c r="V29824" s="17"/>
    </row>
    <row r="29825" spans="4:22" x14ac:dyDescent="0.25">
      <c r="D29825" s="27"/>
      <c r="V29825" s="17"/>
    </row>
    <row r="29826" spans="4:22" x14ac:dyDescent="0.25">
      <c r="D29826" s="27"/>
      <c r="V29826" s="17"/>
    </row>
    <row r="29827" spans="4:22" x14ac:dyDescent="0.25">
      <c r="D29827" s="27"/>
      <c r="V29827" s="17"/>
    </row>
    <row r="29828" spans="4:22" x14ac:dyDescent="0.25">
      <c r="D29828" s="27"/>
      <c r="V29828" s="17"/>
    </row>
    <row r="29829" spans="4:22" x14ac:dyDescent="0.25">
      <c r="D29829" s="27"/>
      <c r="V29829" s="17"/>
    </row>
    <row r="29830" spans="4:22" x14ac:dyDescent="0.25">
      <c r="D29830" s="27"/>
      <c r="V29830" s="17"/>
    </row>
    <row r="29831" spans="4:22" x14ac:dyDescent="0.25">
      <c r="D29831" s="27"/>
      <c r="V29831" s="17"/>
    </row>
    <row r="29832" spans="4:22" x14ac:dyDescent="0.25">
      <c r="D29832" s="27"/>
      <c r="V29832" s="17"/>
    </row>
    <row r="29833" spans="4:22" x14ac:dyDescent="0.25">
      <c r="D29833" s="27"/>
      <c r="V29833" s="17"/>
    </row>
    <row r="29834" spans="4:22" x14ac:dyDescent="0.25">
      <c r="D29834" s="27"/>
      <c r="V29834" s="17"/>
    </row>
    <row r="29835" spans="4:22" x14ac:dyDescent="0.25">
      <c r="D29835" s="27"/>
      <c r="V29835" s="17"/>
    </row>
    <row r="29836" spans="4:22" x14ac:dyDescent="0.25">
      <c r="D29836" s="27"/>
      <c r="V29836" s="17"/>
    </row>
    <row r="29837" spans="4:22" x14ac:dyDescent="0.25">
      <c r="D29837" s="27"/>
      <c r="V29837" s="17"/>
    </row>
    <row r="29838" spans="4:22" x14ac:dyDescent="0.25">
      <c r="D29838" s="27"/>
      <c r="V29838" s="17"/>
    </row>
    <row r="29839" spans="4:22" x14ac:dyDescent="0.25">
      <c r="D29839" s="27"/>
      <c r="V29839" s="17"/>
    </row>
    <row r="29840" spans="4:22" x14ac:dyDescent="0.25">
      <c r="D29840" s="27"/>
      <c r="V29840" s="17"/>
    </row>
    <row r="29841" spans="4:22" x14ac:dyDescent="0.25">
      <c r="D29841" s="27"/>
      <c r="V29841" s="17"/>
    </row>
    <row r="29842" spans="4:22" x14ac:dyDescent="0.25">
      <c r="D29842" s="27"/>
      <c r="V29842" s="17"/>
    </row>
    <row r="29843" spans="4:22" x14ac:dyDescent="0.25">
      <c r="D29843" s="27"/>
      <c r="V29843" s="17"/>
    </row>
    <row r="29844" spans="4:22" x14ac:dyDescent="0.25">
      <c r="D29844" s="27"/>
      <c r="V29844" s="17"/>
    </row>
    <row r="29845" spans="4:22" x14ac:dyDescent="0.25">
      <c r="D29845" s="27"/>
      <c r="V29845" s="17"/>
    </row>
    <row r="29846" spans="4:22" x14ac:dyDescent="0.25">
      <c r="D29846" s="27"/>
      <c r="V29846" s="17"/>
    </row>
    <row r="29847" spans="4:22" x14ac:dyDescent="0.25">
      <c r="D29847" s="27"/>
      <c r="V29847" s="17"/>
    </row>
    <row r="29848" spans="4:22" x14ac:dyDescent="0.25">
      <c r="D29848" s="27"/>
      <c r="V29848" s="17"/>
    </row>
    <row r="29849" spans="4:22" x14ac:dyDescent="0.25">
      <c r="D29849" s="27"/>
      <c r="V29849" s="17"/>
    </row>
    <row r="29850" spans="4:22" x14ac:dyDescent="0.25">
      <c r="D29850" s="27"/>
      <c r="V29850" s="17"/>
    </row>
    <row r="29851" spans="4:22" x14ac:dyDescent="0.25">
      <c r="D29851" s="27"/>
      <c r="V29851" s="17"/>
    </row>
    <row r="29852" spans="4:22" x14ac:dyDescent="0.25">
      <c r="D29852" s="27"/>
      <c r="V29852" s="17"/>
    </row>
    <row r="29853" spans="4:22" x14ac:dyDescent="0.25">
      <c r="D29853" s="27"/>
      <c r="V29853" s="17"/>
    </row>
    <row r="29854" spans="4:22" x14ac:dyDescent="0.25">
      <c r="D29854" s="27"/>
      <c r="V29854" s="17"/>
    </row>
    <row r="29855" spans="4:22" x14ac:dyDescent="0.25">
      <c r="D29855" s="27"/>
      <c r="V29855" s="17"/>
    </row>
    <row r="29856" spans="4:22" x14ac:dyDescent="0.25">
      <c r="D29856" s="27"/>
      <c r="V29856" s="17"/>
    </row>
    <row r="29857" spans="4:22" x14ac:dyDescent="0.25">
      <c r="D29857" s="27"/>
      <c r="V29857" s="17"/>
    </row>
    <row r="29858" spans="4:22" x14ac:dyDescent="0.25">
      <c r="D29858" s="27"/>
      <c r="V29858" s="17"/>
    </row>
    <row r="29859" spans="4:22" x14ac:dyDescent="0.25">
      <c r="D29859" s="27"/>
      <c r="V29859" s="17"/>
    </row>
    <row r="29860" spans="4:22" x14ac:dyDescent="0.25">
      <c r="D29860" s="27"/>
      <c r="V29860" s="17"/>
    </row>
    <row r="29861" spans="4:22" x14ac:dyDescent="0.25">
      <c r="D29861" s="27"/>
      <c r="V29861" s="17"/>
    </row>
    <row r="29862" spans="4:22" x14ac:dyDescent="0.25">
      <c r="D29862" s="27"/>
      <c r="V29862" s="17"/>
    </row>
    <row r="29863" spans="4:22" x14ac:dyDescent="0.25">
      <c r="D29863" s="27"/>
      <c r="V29863" s="17"/>
    </row>
    <row r="29864" spans="4:22" x14ac:dyDescent="0.25">
      <c r="D29864" s="27"/>
      <c r="V29864" s="17"/>
    </row>
    <row r="29865" spans="4:22" x14ac:dyDescent="0.25">
      <c r="D29865" s="27"/>
      <c r="V29865" s="17"/>
    </row>
    <row r="29866" spans="4:22" x14ac:dyDescent="0.25">
      <c r="D29866" s="27"/>
      <c r="V29866" s="17"/>
    </row>
    <row r="29867" spans="4:22" x14ac:dyDescent="0.25">
      <c r="D29867" s="27"/>
      <c r="V29867" s="17"/>
    </row>
    <row r="29868" spans="4:22" x14ac:dyDescent="0.25">
      <c r="D29868" s="27"/>
      <c r="V29868" s="17"/>
    </row>
    <row r="29869" spans="4:22" x14ac:dyDescent="0.25">
      <c r="D29869" s="27"/>
      <c r="V29869" s="17"/>
    </row>
    <row r="29870" spans="4:22" x14ac:dyDescent="0.25">
      <c r="D29870" s="27"/>
      <c r="V29870" s="17"/>
    </row>
    <row r="29871" spans="4:22" x14ac:dyDescent="0.25">
      <c r="D29871" s="27"/>
      <c r="V29871" s="17"/>
    </row>
    <row r="29872" spans="4:22" x14ac:dyDescent="0.25">
      <c r="D29872" s="27"/>
      <c r="V29872" s="17"/>
    </row>
    <row r="29873" spans="4:22" x14ac:dyDescent="0.25">
      <c r="D29873" s="27"/>
      <c r="V29873" s="17"/>
    </row>
    <row r="29874" spans="4:22" x14ac:dyDescent="0.25">
      <c r="D29874" s="27"/>
      <c r="V29874" s="17"/>
    </row>
    <row r="29875" spans="4:22" x14ac:dyDescent="0.25">
      <c r="D29875" s="27"/>
      <c r="V29875" s="17"/>
    </row>
    <row r="29876" spans="4:22" x14ac:dyDescent="0.25">
      <c r="D29876" s="27"/>
      <c r="V29876" s="17"/>
    </row>
    <row r="29877" spans="4:22" x14ac:dyDescent="0.25">
      <c r="D29877" s="27"/>
      <c r="V29877" s="17"/>
    </row>
    <row r="29878" spans="4:22" x14ac:dyDescent="0.25">
      <c r="D29878" s="27"/>
      <c r="V29878" s="17"/>
    </row>
    <row r="29879" spans="4:22" x14ac:dyDescent="0.25">
      <c r="D29879" s="27"/>
      <c r="V29879" s="17"/>
    </row>
    <row r="29880" spans="4:22" x14ac:dyDescent="0.25">
      <c r="D29880" s="27"/>
      <c r="V29880" s="17"/>
    </row>
    <row r="29881" spans="4:22" x14ac:dyDescent="0.25">
      <c r="D29881" s="27"/>
      <c r="V29881" s="17"/>
    </row>
    <row r="29882" spans="4:22" x14ac:dyDescent="0.25">
      <c r="D29882" s="27"/>
      <c r="V29882" s="17"/>
    </row>
    <row r="29883" spans="4:22" x14ac:dyDescent="0.25">
      <c r="D29883" s="27"/>
      <c r="V29883" s="17"/>
    </row>
    <row r="29884" spans="4:22" x14ac:dyDescent="0.25">
      <c r="D29884" s="27"/>
      <c r="V29884" s="17"/>
    </row>
    <row r="29885" spans="4:22" x14ac:dyDescent="0.25">
      <c r="D29885" s="27"/>
      <c r="V29885" s="17"/>
    </row>
    <row r="29886" spans="4:22" x14ac:dyDescent="0.25">
      <c r="D29886" s="27"/>
      <c r="V29886" s="17"/>
    </row>
    <row r="29887" spans="4:22" x14ac:dyDescent="0.25">
      <c r="D29887" s="27"/>
      <c r="V29887" s="17"/>
    </row>
    <row r="29888" spans="4:22" x14ac:dyDescent="0.25">
      <c r="D29888" s="27"/>
      <c r="V29888" s="17"/>
    </row>
    <row r="29889" spans="4:22" x14ac:dyDescent="0.25">
      <c r="D29889" s="27"/>
      <c r="V29889" s="17"/>
    </row>
    <row r="29890" spans="4:22" x14ac:dyDescent="0.25">
      <c r="D29890" s="27"/>
      <c r="V29890" s="17"/>
    </row>
    <row r="29891" spans="4:22" x14ac:dyDescent="0.25">
      <c r="D29891" s="27"/>
      <c r="V29891" s="17"/>
    </row>
    <row r="29892" spans="4:22" x14ac:dyDescent="0.25">
      <c r="D29892" s="27"/>
      <c r="V29892" s="17"/>
    </row>
    <row r="29893" spans="4:22" x14ac:dyDescent="0.25">
      <c r="D29893" s="27"/>
      <c r="V29893" s="17"/>
    </row>
    <row r="29894" spans="4:22" x14ac:dyDescent="0.25">
      <c r="D29894" s="27"/>
      <c r="V29894" s="17"/>
    </row>
    <row r="29895" spans="4:22" x14ac:dyDescent="0.25">
      <c r="D29895" s="27"/>
      <c r="V29895" s="17"/>
    </row>
    <row r="29896" spans="4:22" x14ac:dyDescent="0.25">
      <c r="D29896" s="27"/>
      <c r="V29896" s="17"/>
    </row>
    <row r="29897" spans="4:22" x14ac:dyDescent="0.25">
      <c r="D29897" s="27"/>
      <c r="V29897" s="17"/>
    </row>
    <row r="29898" spans="4:22" x14ac:dyDescent="0.25">
      <c r="D29898" s="27"/>
      <c r="V29898" s="17"/>
    </row>
    <row r="29899" spans="4:22" x14ac:dyDescent="0.25">
      <c r="D29899" s="27"/>
      <c r="V29899" s="17"/>
    </row>
    <row r="29900" spans="4:22" x14ac:dyDescent="0.25">
      <c r="D29900" s="27"/>
      <c r="V29900" s="17"/>
    </row>
    <row r="29901" spans="4:22" x14ac:dyDescent="0.25">
      <c r="D29901" s="27"/>
      <c r="V29901" s="17"/>
    </row>
    <row r="29902" spans="4:22" x14ac:dyDescent="0.25">
      <c r="D29902" s="27"/>
      <c r="V29902" s="17"/>
    </row>
    <row r="29903" spans="4:22" x14ac:dyDescent="0.25">
      <c r="D29903" s="27"/>
      <c r="V29903" s="17"/>
    </row>
    <row r="29904" spans="4:22" x14ac:dyDescent="0.25">
      <c r="D29904" s="27"/>
      <c r="V29904" s="17"/>
    </row>
    <row r="29905" spans="4:22" x14ac:dyDescent="0.25">
      <c r="D29905" s="27"/>
      <c r="V29905" s="17"/>
    </row>
    <row r="29906" spans="4:22" x14ac:dyDescent="0.25">
      <c r="D29906" s="27"/>
      <c r="V29906" s="17"/>
    </row>
    <row r="29907" spans="4:22" x14ac:dyDescent="0.25">
      <c r="D29907" s="27"/>
      <c r="V29907" s="17"/>
    </row>
    <row r="29908" spans="4:22" x14ac:dyDescent="0.25">
      <c r="D29908" s="27"/>
      <c r="V29908" s="17"/>
    </row>
    <row r="29909" spans="4:22" x14ac:dyDescent="0.25">
      <c r="D29909" s="27"/>
      <c r="V29909" s="17"/>
    </row>
    <row r="29910" spans="4:22" x14ac:dyDescent="0.25">
      <c r="D29910" s="27"/>
      <c r="V29910" s="17"/>
    </row>
    <row r="29911" spans="4:22" x14ac:dyDescent="0.25">
      <c r="D29911" s="27"/>
      <c r="V29911" s="17"/>
    </row>
    <row r="29912" spans="4:22" x14ac:dyDescent="0.25">
      <c r="D29912" s="27"/>
      <c r="V29912" s="17"/>
    </row>
    <row r="29913" spans="4:22" x14ac:dyDescent="0.25">
      <c r="D29913" s="27"/>
      <c r="V29913" s="17"/>
    </row>
    <row r="29914" spans="4:22" x14ac:dyDescent="0.25">
      <c r="D29914" s="27"/>
      <c r="V29914" s="17"/>
    </row>
    <row r="29915" spans="4:22" x14ac:dyDescent="0.25">
      <c r="D29915" s="27"/>
      <c r="V29915" s="17"/>
    </row>
    <row r="29916" spans="4:22" x14ac:dyDescent="0.25">
      <c r="D29916" s="27"/>
      <c r="V29916" s="17"/>
    </row>
    <row r="29917" spans="4:22" x14ac:dyDescent="0.25">
      <c r="D29917" s="27"/>
      <c r="V29917" s="17"/>
    </row>
    <row r="29918" spans="4:22" x14ac:dyDescent="0.25">
      <c r="D29918" s="27"/>
      <c r="V29918" s="17"/>
    </row>
    <row r="29919" spans="4:22" x14ac:dyDescent="0.25">
      <c r="D29919" s="27"/>
      <c r="V29919" s="17"/>
    </row>
    <row r="29920" spans="4:22" x14ac:dyDescent="0.25">
      <c r="D29920" s="27"/>
      <c r="V29920" s="17"/>
    </row>
    <row r="29921" spans="4:22" x14ac:dyDescent="0.25">
      <c r="D29921" s="27"/>
      <c r="V29921" s="17"/>
    </row>
    <row r="29922" spans="4:22" x14ac:dyDescent="0.25">
      <c r="D29922" s="27"/>
      <c r="V29922" s="17"/>
    </row>
    <row r="29923" spans="4:22" x14ac:dyDescent="0.25">
      <c r="D29923" s="27"/>
      <c r="V29923" s="17"/>
    </row>
    <row r="29924" spans="4:22" x14ac:dyDescent="0.25">
      <c r="D29924" s="27"/>
      <c r="V29924" s="17"/>
    </row>
    <row r="29925" spans="4:22" x14ac:dyDescent="0.25">
      <c r="D29925" s="27"/>
      <c r="V29925" s="17"/>
    </row>
    <row r="29926" spans="4:22" x14ac:dyDescent="0.25">
      <c r="D29926" s="27"/>
      <c r="V29926" s="17"/>
    </row>
    <row r="29927" spans="4:22" x14ac:dyDescent="0.25">
      <c r="D29927" s="27"/>
      <c r="V29927" s="17"/>
    </row>
    <row r="29928" spans="4:22" x14ac:dyDescent="0.25">
      <c r="D29928" s="27"/>
      <c r="V29928" s="17"/>
    </row>
    <row r="29929" spans="4:22" x14ac:dyDescent="0.25">
      <c r="D29929" s="27"/>
      <c r="V29929" s="17"/>
    </row>
    <row r="29930" spans="4:22" x14ac:dyDescent="0.25">
      <c r="D29930" s="27"/>
      <c r="V29930" s="17"/>
    </row>
    <row r="29931" spans="4:22" x14ac:dyDescent="0.25">
      <c r="D29931" s="27"/>
      <c r="V29931" s="17"/>
    </row>
    <row r="29932" spans="4:22" x14ac:dyDescent="0.25">
      <c r="D29932" s="27"/>
      <c r="V29932" s="17"/>
    </row>
    <row r="29933" spans="4:22" x14ac:dyDescent="0.25">
      <c r="D29933" s="27"/>
      <c r="V29933" s="17"/>
    </row>
    <row r="29934" spans="4:22" x14ac:dyDescent="0.25">
      <c r="D29934" s="27"/>
      <c r="V29934" s="17"/>
    </row>
    <row r="29935" spans="4:22" x14ac:dyDescent="0.25">
      <c r="D29935" s="27"/>
      <c r="V29935" s="17"/>
    </row>
    <row r="29936" spans="4:22" x14ac:dyDescent="0.25">
      <c r="D29936" s="27"/>
      <c r="V29936" s="17"/>
    </row>
    <row r="29937" spans="4:22" x14ac:dyDescent="0.25">
      <c r="D29937" s="27"/>
      <c r="V29937" s="17"/>
    </row>
    <row r="29938" spans="4:22" x14ac:dyDescent="0.25">
      <c r="D29938" s="27"/>
      <c r="V29938" s="17"/>
    </row>
    <row r="29939" spans="4:22" x14ac:dyDescent="0.25">
      <c r="D29939" s="27"/>
      <c r="V29939" s="17"/>
    </row>
    <row r="29940" spans="4:22" x14ac:dyDescent="0.25">
      <c r="D29940" s="27"/>
      <c r="V29940" s="17"/>
    </row>
    <row r="29941" spans="4:22" x14ac:dyDescent="0.25">
      <c r="D29941" s="27"/>
      <c r="V29941" s="17"/>
    </row>
    <row r="29942" spans="4:22" x14ac:dyDescent="0.25">
      <c r="D29942" s="27"/>
      <c r="V29942" s="17"/>
    </row>
    <row r="29943" spans="4:22" x14ac:dyDescent="0.25">
      <c r="D29943" s="27"/>
      <c r="V29943" s="17"/>
    </row>
    <row r="29944" spans="4:22" x14ac:dyDescent="0.25">
      <c r="D29944" s="27"/>
      <c r="V29944" s="17"/>
    </row>
    <row r="29945" spans="4:22" x14ac:dyDescent="0.25">
      <c r="D29945" s="27"/>
      <c r="V29945" s="17"/>
    </row>
    <row r="29946" spans="4:22" x14ac:dyDescent="0.25">
      <c r="D29946" s="27"/>
      <c r="V29946" s="17"/>
    </row>
    <row r="29947" spans="4:22" x14ac:dyDescent="0.25">
      <c r="D29947" s="27"/>
      <c r="V29947" s="17"/>
    </row>
    <row r="29948" spans="4:22" x14ac:dyDescent="0.25">
      <c r="D29948" s="27"/>
      <c r="V29948" s="17"/>
    </row>
    <row r="29949" spans="4:22" x14ac:dyDescent="0.25">
      <c r="D29949" s="27"/>
      <c r="V29949" s="17"/>
    </row>
    <row r="29950" spans="4:22" x14ac:dyDescent="0.25">
      <c r="D29950" s="27"/>
      <c r="V29950" s="17"/>
    </row>
    <row r="29951" spans="4:22" x14ac:dyDescent="0.25">
      <c r="D29951" s="27"/>
      <c r="V29951" s="17"/>
    </row>
    <row r="29952" spans="4:22" x14ac:dyDescent="0.25">
      <c r="D29952" s="27"/>
      <c r="V29952" s="17"/>
    </row>
    <row r="29953" spans="4:22" x14ac:dyDescent="0.25">
      <c r="D29953" s="27"/>
      <c r="V29953" s="17"/>
    </row>
    <row r="29954" spans="4:22" x14ac:dyDescent="0.25">
      <c r="D29954" s="27"/>
      <c r="V29954" s="17"/>
    </row>
    <row r="29955" spans="4:22" x14ac:dyDescent="0.25">
      <c r="D29955" s="27"/>
      <c r="V29955" s="17"/>
    </row>
    <row r="29956" spans="4:22" x14ac:dyDescent="0.25">
      <c r="D29956" s="27"/>
      <c r="V29956" s="17"/>
    </row>
    <row r="29957" spans="4:22" x14ac:dyDescent="0.25">
      <c r="D29957" s="27"/>
      <c r="V29957" s="17"/>
    </row>
    <row r="29958" spans="4:22" x14ac:dyDescent="0.25">
      <c r="D29958" s="27"/>
      <c r="V29958" s="17"/>
    </row>
    <row r="29959" spans="4:22" x14ac:dyDescent="0.25">
      <c r="D29959" s="27"/>
      <c r="V29959" s="17"/>
    </row>
    <row r="29960" spans="4:22" x14ac:dyDescent="0.25">
      <c r="D29960" s="27"/>
      <c r="V29960" s="17"/>
    </row>
    <row r="29961" spans="4:22" x14ac:dyDescent="0.25">
      <c r="D29961" s="27"/>
      <c r="V29961" s="17"/>
    </row>
    <row r="29962" spans="4:22" x14ac:dyDescent="0.25">
      <c r="D29962" s="27"/>
      <c r="V29962" s="17"/>
    </row>
    <row r="29963" spans="4:22" x14ac:dyDescent="0.25">
      <c r="D29963" s="27"/>
      <c r="V29963" s="17"/>
    </row>
    <row r="29964" spans="4:22" x14ac:dyDescent="0.25">
      <c r="D29964" s="27"/>
      <c r="V29964" s="17"/>
    </row>
    <row r="29965" spans="4:22" x14ac:dyDescent="0.25">
      <c r="D29965" s="27"/>
      <c r="V29965" s="17"/>
    </row>
    <row r="29966" spans="4:22" x14ac:dyDescent="0.25">
      <c r="D29966" s="27"/>
      <c r="V29966" s="17"/>
    </row>
    <row r="29967" spans="4:22" x14ac:dyDescent="0.25">
      <c r="D29967" s="27"/>
      <c r="V29967" s="17"/>
    </row>
    <row r="29968" spans="4:22" x14ac:dyDescent="0.25">
      <c r="D29968" s="27"/>
      <c r="V29968" s="17"/>
    </row>
    <row r="29969" spans="4:22" x14ac:dyDescent="0.25">
      <c r="D29969" s="27"/>
      <c r="V29969" s="17"/>
    </row>
    <row r="29970" spans="4:22" x14ac:dyDescent="0.25">
      <c r="D29970" s="27"/>
      <c r="V29970" s="17"/>
    </row>
    <row r="29971" spans="4:22" x14ac:dyDescent="0.25">
      <c r="D29971" s="27"/>
      <c r="V29971" s="17"/>
    </row>
    <row r="29972" spans="4:22" x14ac:dyDescent="0.25">
      <c r="D29972" s="27"/>
      <c r="V29972" s="17"/>
    </row>
    <row r="29973" spans="4:22" x14ac:dyDescent="0.25">
      <c r="D29973" s="27"/>
      <c r="V29973" s="17"/>
    </row>
    <row r="29974" spans="4:22" x14ac:dyDescent="0.25">
      <c r="D29974" s="27"/>
      <c r="V29974" s="17"/>
    </row>
    <row r="29975" spans="4:22" x14ac:dyDescent="0.25">
      <c r="D29975" s="27"/>
      <c r="V29975" s="17"/>
    </row>
    <row r="29976" spans="4:22" x14ac:dyDescent="0.25">
      <c r="D29976" s="27"/>
      <c r="V29976" s="17"/>
    </row>
    <row r="29977" spans="4:22" x14ac:dyDescent="0.25">
      <c r="D29977" s="27"/>
      <c r="V29977" s="17"/>
    </row>
    <row r="29978" spans="4:22" x14ac:dyDescent="0.25">
      <c r="D29978" s="27"/>
      <c r="V29978" s="17"/>
    </row>
    <row r="29979" spans="4:22" x14ac:dyDescent="0.25">
      <c r="D29979" s="27"/>
      <c r="V29979" s="17"/>
    </row>
    <row r="29980" spans="4:22" x14ac:dyDescent="0.25">
      <c r="D29980" s="27"/>
      <c r="V29980" s="17"/>
    </row>
    <row r="29981" spans="4:22" x14ac:dyDescent="0.25">
      <c r="D29981" s="27"/>
      <c r="V29981" s="17"/>
    </row>
    <row r="29982" spans="4:22" x14ac:dyDescent="0.25">
      <c r="D29982" s="27"/>
      <c r="V29982" s="17"/>
    </row>
    <row r="29983" spans="4:22" x14ac:dyDescent="0.25">
      <c r="D29983" s="27"/>
      <c r="V29983" s="17"/>
    </row>
    <row r="29984" spans="4:22" x14ac:dyDescent="0.25">
      <c r="D29984" s="27"/>
      <c r="V29984" s="17"/>
    </row>
    <row r="29985" spans="4:22" x14ac:dyDescent="0.25">
      <c r="D29985" s="27"/>
      <c r="V29985" s="17"/>
    </row>
    <row r="29986" spans="4:22" x14ac:dyDescent="0.25">
      <c r="D29986" s="27"/>
      <c r="V29986" s="17"/>
    </row>
    <row r="29987" spans="4:22" x14ac:dyDescent="0.25">
      <c r="D29987" s="27"/>
      <c r="V29987" s="17"/>
    </row>
    <row r="29988" spans="4:22" x14ac:dyDescent="0.25">
      <c r="D29988" s="27"/>
      <c r="V29988" s="17"/>
    </row>
    <row r="29989" spans="4:22" x14ac:dyDescent="0.25">
      <c r="D29989" s="27"/>
      <c r="V29989" s="17"/>
    </row>
    <row r="29990" spans="4:22" x14ac:dyDescent="0.25">
      <c r="D29990" s="27"/>
      <c r="V29990" s="17"/>
    </row>
    <row r="29991" spans="4:22" x14ac:dyDescent="0.25">
      <c r="D29991" s="27"/>
      <c r="V29991" s="17"/>
    </row>
    <row r="29992" spans="4:22" x14ac:dyDescent="0.25">
      <c r="D29992" s="27"/>
      <c r="V29992" s="17"/>
    </row>
    <row r="29993" spans="4:22" x14ac:dyDescent="0.25">
      <c r="D29993" s="27"/>
      <c r="V29993" s="17"/>
    </row>
    <row r="29994" spans="4:22" x14ac:dyDescent="0.25">
      <c r="D29994" s="27"/>
      <c r="V29994" s="17"/>
    </row>
    <row r="29995" spans="4:22" x14ac:dyDescent="0.25">
      <c r="D29995" s="27"/>
      <c r="V29995" s="17"/>
    </row>
    <row r="29996" spans="4:22" x14ac:dyDescent="0.25">
      <c r="D29996" s="27"/>
      <c r="V29996" s="17"/>
    </row>
    <row r="29997" spans="4:22" x14ac:dyDescent="0.25">
      <c r="D29997" s="27"/>
      <c r="V29997" s="17"/>
    </row>
    <row r="29998" spans="4:22" x14ac:dyDescent="0.25">
      <c r="D29998" s="27"/>
      <c r="V29998" s="17"/>
    </row>
    <row r="29999" spans="4:22" x14ac:dyDescent="0.25">
      <c r="D29999" s="27"/>
      <c r="V29999" s="17"/>
    </row>
    <row r="30000" spans="4:22" x14ac:dyDescent="0.25">
      <c r="D30000" s="27"/>
      <c r="V30000" s="17"/>
    </row>
    <row r="30001" spans="4:22" x14ac:dyDescent="0.25">
      <c r="D30001" s="27"/>
      <c r="V30001" s="17"/>
    </row>
    <row r="30002" spans="4:22" x14ac:dyDescent="0.25">
      <c r="D30002" s="27"/>
      <c r="V30002" s="17"/>
    </row>
    <row r="30003" spans="4:22" x14ac:dyDescent="0.25">
      <c r="D30003" s="27"/>
      <c r="V30003" s="17"/>
    </row>
    <row r="30004" spans="4:22" x14ac:dyDescent="0.25">
      <c r="D30004" s="27"/>
      <c r="V30004" s="17"/>
    </row>
    <row r="30005" spans="4:22" x14ac:dyDescent="0.25">
      <c r="D30005" s="27"/>
      <c r="V30005" s="17"/>
    </row>
    <row r="30006" spans="4:22" x14ac:dyDescent="0.25">
      <c r="D30006" s="27"/>
      <c r="V30006" s="17"/>
    </row>
    <row r="30007" spans="4:22" x14ac:dyDescent="0.25">
      <c r="D30007" s="27"/>
      <c r="V30007" s="17"/>
    </row>
    <row r="30008" spans="4:22" x14ac:dyDescent="0.25">
      <c r="D30008" s="27"/>
      <c r="V30008" s="17"/>
    </row>
    <row r="30009" spans="4:22" x14ac:dyDescent="0.25">
      <c r="D30009" s="27"/>
      <c r="V30009" s="17"/>
    </row>
    <row r="30010" spans="4:22" x14ac:dyDescent="0.25">
      <c r="D30010" s="27"/>
      <c r="V30010" s="17"/>
    </row>
    <row r="30011" spans="4:22" x14ac:dyDescent="0.25">
      <c r="D30011" s="27"/>
      <c r="V30011" s="17"/>
    </row>
    <row r="30012" spans="4:22" x14ac:dyDescent="0.25">
      <c r="D30012" s="27"/>
      <c r="V30012" s="17"/>
    </row>
    <row r="30013" spans="4:22" x14ac:dyDescent="0.25">
      <c r="D30013" s="27"/>
      <c r="V30013" s="17"/>
    </row>
    <row r="30014" spans="4:22" x14ac:dyDescent="0.25">
      <c r="D30014" s="27"/>
      <c r="V30014" s="17"/>
    </row>
    <row r="30015" spans="4:22" x14ac:dyDescent="0.25">
      <c r="D30015" s="27"/>
      <c r="V30015" s="17"/>
    </row>
    <row r="30016" spans="4:22" x14ac:dyDescent="0.25">
      <c r="D30016" s="27"/>
      <c r="V30016" s="17"/>
    </row>
    <row r="30017" spans="4:22" x14ac:dyDescent="0.25">
      <c r="D30017" s="27"/>
      <c r="V30017" s="17"/>
    </row>
    <row r="30018" spans="4:22" x14ac:dyDescent="0.25">
      <c r="D30018" s="27"/>
      <c r="V30018" s="17"/>
    </row>
    <row r="30019" spans="4:22" x14ac:dyDescent="0.25">
      <c r="D30019" s="27"/>
      <c r="V30019" s="17"/>
    </row>
    <row r="30020" spans="4:22" x14ac:dyDescent="0.25">
      <c r="D30020" s="27"/>
      <c r="V30020" s="17"/>
    </row>
    <row r="30021" spans="4:22" x14ac:dyDescent="0.25">
      <c r="D30021" s="27"/>
      <c r="V30021" s="17"/>
    </row>
    <row r="30022" spans="4:22" x14ac:dyDescent="0.25">
      <c r="D30022" s="27"/>
      <c r="V30022" s="17"/>
    </row>
    <row r="30023" spans="4:22" x14ac:dyDescent="0.25">
      <c r="D30023" s="27"/>
      <c r="V30023" s="17"/>
    </row>
    <row r="30024" spans="4:22" x14ac:dyDescent="0.25">
      <c r="D30024" s="27"/>
      <c r="V30024" s="17"/>
    </row>
    <row r="30025" spans="4:22" x14ac:dyDescent="0.25">
      <c r="D30025" s="27"/>
      <c r="V30025" s="17"/>
    </row>
    <row r="30026" spans="4:22" x14ac:dyDescent="0.25">
      <c r="D30026" s="27"/>
      <c r="V30026" s="17"/>
    </row>
    <row r="30027" spans="4:22" x14ac:dyDescent="0.25">
      <c r="D30027" s="27"/>
      <c r="V30027" s="17"/>
    </row>
    <row r="30028" spans="4:22" x14ac:dyDescent="0.25">
      <c r="D30028" s="27"/>
      <c r="V30028" s="17"/>
    </row>
    <row r="30029" spans="4:22" x14ac:dyDescent="0.25">
      <c r="D30029" s="27"/>
      <c r="V30029" s="17"/>
    </row>
    <row r="30030" spans="4:22" x14ac:dyDescent="0.25">
      <c r="D30030" s="27"/>
      <c r="V30030" s="17"/>
    </row>
    <row r="30031" spans="4:22" x14ac:dyDescent="0.25">
      <c r="D30031" s="27"/>
      <c r="V30031" s="17"/>
    </row>
    <row r="30032" spans="4:22" x14ac:dyDescent="0.25">
      <c r="D30032" s="27"/>
      <c r="V30032" s="17"/>
    </row>
    <row r="30033" spans="4:22" x14ac:dyDescent="0.25">
      <c r="D30033" s="27"/>
      <c r="V30033" s="17"/>
    </row>
    <row r="30034" spans="4:22" x14ac:dyDescent="0.25">
      <c r="D30034" s="27"/>
      <c r="V30034" s="17"/>
    </row>
    <row r="30035" spans="4:22" x14ac:dyDescent="0.25">
      <c r="D30035" s="27"/>
      <c r="V30035" s="17"/>
    </row>
    <row r="30036" spans="4:22" x14ac:dyDescent="0.25">
      <c r="D30036" s="27"/>
      <c r="V30036" s="17"/>
    </row>
    <row r="30037" spans="4:22" x14ac:dyDescent="0.25">
      <c r="D30037" s="27"/>
      <c r="V30037" s="17"/>
    </row>
    <row r="30038" spans="4:22" x14ac:dyDescent="0.25">
      <c r="D30038" s="27"/>
      <c r="V30038" s="17"/>
    </row>
    <row r="30039" spans="4:22" x14ac:dyDescent="0.25">
      <c r="D30039" s="27"/>
      <c r="V30039" s="17"/>
    </row>
    <row r="30040" spans="4:22" x14ac:dyDescent="0.25">
      <c r="D30040" s="27"/>
      <c r="V30040" s="17"/>
    </row>
    <row r="30041" spans="4:22" x14ac:dyDescent="0.25">
      <c r="D30041" s="27"/>
      <c r="V30041" s="17"/>
    </row>
    <row r="30042" spans="4:22" x14ac:dyDescent="0.25">
      <c r="D30042" s="27"/>
      <c r="V30042" s="17"/>
    </row>
    <row r="30043" spans="4:22" x14ac:dyDescent="0.25">
      <c r="D30043" s="27"/>
      <c r="V30043" s="17"/>
    </row>
    <row r="30044" spans="4:22" x14ac:dyDescent="0.25">
      <c r="D30044" s="27"/>
      <c r="V30044" s="17"/>
    </row>
    <row r="30045" spans="4:22" x14ac:dyDescent="0.25">
      <c r="D30045" s="27"/>
      <c r="V30045" s="17"/>
    </row>
    <row r="30046" spans="4:22" x14ac:dyDescent="0.25">
      <c r="D30046" s="27"/>
      <c r="V30046" s="17"/>
    </row>
    <row r="30047" spans="4:22" x14ac:dyDescent="0.25">
      <c r="D30047" s="27"/>
      <c r="V30047" s="17"/>
    </row>
    <row r="30048" spans="4:22" x14ac:dyDescent="0.25">
      <c r="D30048" s="27"/>
      <c r="V30048" s="17"/>
    </row>
    <row r="30049" spans="4:22" x14ac:dyDescent="0.25">
      <c r="D30049" s="27"/>
      <c r="V30049" s="17"/>
    </row>
    <row r="30050" spans="4:22" x14ac:dyDescent="0.25">
      <c r="D30050" s="27"/>
      <c r="V30050" s="17"/>
    </row>
    <row r="30051" spans="4:22" x14ac:dyDescent="0.25">
      <c r="D30051" s="27"/>
      <c r="V30051" s="17"/>
    </row>
    <row r="30052" spans="4:22" x14ac:dyDescent="0.25">
      <c r="D30052" s="27"/>
      <c r="V30052" s="17"/>
    </row>
    <row r="30053" spans="4:22" x14ac:dyDescent="0.25">
      <c r="D30053" s="27"/>
      <c r="V30053" s="17"/>
    </row>
    <row r="30054" spans="4:22" x14ac:dyDescent="0.25">
      <c r="D30054" s="27"/>
      <c r="V30054" s="17"/>
    </row>
    <row r="30055" spans="4:22" x14ac:dyDescent="0.25">
      <c r="D30055" s="27"/>
      <c r="V30055" s="17"/>
    </row>
    <row r="30056" spans="4:22" x14ac:dyDescent="0.25">
      <c r="D30056" s="27"/>
      <c r="V30056" s="17"/>
    </row>
    <row r="30057" spans="4:22" x14ac:dyDescent="0.25">
      <c r="D30057" s="27"/>
      <c r="V30057" s="17"/>
    </row>
    <row r="30058" spans="4:22" x14ac:dyDescent="0.25">
      <c r="D30058" s="27"/>
      <c r="V30058" s="17"/>
    </row>
    <row r="30059" spans="4:22" x14ac:dyDescent="0.25">
      <c r="D30059" s="27"/>
      <c r="V30059" s="17"/>
    </row>
    <row r="30060" spans="4:22" x14ac:dyDescent="0.25">
      <c r="D30060" s="27"/>
      <c r="V30060" s="17"/>
    </row>
    <row r="30061" spans="4:22" x14ac:dyDescent="0.25">
      <c r="D30061" s="27"/>
      <c r="V30061" s="17"/>
    </row>
    <row r="30062" spans="4:22" x14ac:dyDescent="0.25">
      <c r="D30062" s="27"/>
      <c r="V30062" s="17"/>
    </row>
    <row r="30063" spans="4:22" x14ac:dyDescent="0.25">
      <c r="D30063" s="27"/>
      <c r="V30063" s="17"/>
    </row>
    <row r="30064" spans="4:22" x14ac:dyDescent="0.25">
      <c r="D30064" s="27"/>
      <c r="V30064" s="17"/>
    </row>
    <row r="30065" spans="4:22" x14ac:dyDescent="0.25">
      <c r="D30065" s="27"/>
      <c r="V30065" s="17"/>
    </row>
    <row r="30066" spans="4:22" x14ac:dyDescent="0.25">
      <c r="D30066" s="27"/>
      <c r="V30066" s="17"/>
    </row>
    <row r="30067" spans="4:22" x14ac:dyDescent="0.25">
      <c r="D30067" s="27"/>
      <c r="V30067" s="17"/>
    </row>
    <row r="30068" spans="4:22" x14ac:dyDescent="0.25">
      <c r="D30068" s="27"/>
      <c r="V30068" s="17"/>
    </row>
    <row r="30069" spans="4:22" x14ac:dyDescent="0.25">
      <c r="D30069" s="27"/>
      <c r="V30069" s="17"/>
    </row>
    <row r="30070" spans="4:22" x14ac:dyDescent="0.25">
      <c r="D30070" s="27"/>
      <c r="V30070" s="17"/>
    </row>
    <row r="30071" spans="4:22" x14ac:dyDescent="0.25">
      <c r="D30071" s="27"/>
      <c r="V30071" s="17"/>
    </row>
    <row r="30072" spans="4:22" x14ac:dyDescent="0.25">
      <c r="D30072" s="27"/>
      <c r="V30072" s="17"/>
    </row>
    <row r="30073" spans="4:22" x14ac:dyDescent="0.25">
      <c r="D30073" s="27"/>
      <c r="V30073" s="17"/>
    </row>
    <row r="30074" spans="4:22" x14ac:dyDescent="0.25">
      <c r="D30074" s="27"/>
      <c r="V30074" s="17"/>
    </row>
    <row r="30075" spans="4:22" x14ac:dyDescent="0.25">
      <c r="D30075" s="27"/>
      <c r="V30075" s="17"/>
    </row>
    <row r="30076" spans="4:22" x14ac:dyDescent="0.25">
      <c r="D30076" s="27"/>
      <c r="V30076" s="17"/>
    </row>
    <row r="30077" spans="4:22" x14ac:dyDescent="0.25">
      <c r="D30077" s="27"/>
      <c r="V30077" s="17"/>
    </row>
    <row r="30078" spans="4:22" x14ac:dyDescent="0.25">
      <c r="D30078" s="27"/>
      <c r="V30078" s="17"/>
    </row>
    <row r="30079" spans="4:22" x14ac:dyDescent="0.25">
      <c r="D30079" s="27"/>
      <c r="V30079" s="17"/>
    </row>
    <row r="30080" spans="4:22" x14ac:dyDescent="0.25">
      <c r="D30080" s="27"/>
      <c r="V30080" s="17"/>
    </row>
    <row r="30081" spans="4:22" x14ac:dyDescent="0.25">
      <c r="D30081" s="27"/>
      <c r="V30081" s="17"/>
    </row>
    <row r="30082" spans="4:22" x14ac:dyDescent="0.25">
      <c r="D30082" s="27"/>
      <c r="V30082" s="17"/>
    </row>
    <row r="30083" spans="4:22" x14ac:dyDescent="0.25">
      <c r="D30083" s="27"/>
      <c r="V30083" s="17"/>
    </row>
    <row r="30084" spans="4:22" x14ac:dyDescent="0.25">
      <c r="D30084" s="27"/>
      <c r="V30084" s="17"/>
    </row>
    <row r="30085" spans="4:22" x14ac:dyDescent="0.25">
      <c r="D30085" s="27"/>
      <c r="V30085" s="17"/>
    </row>
    <row r="30086" spans="4:22" x14ac:dyDescent="0.25">
      <c r="D30086" s="27"/>
      <c r="V30086" s="17"/>
    </row>
    <row r="30087" spans="4:22" x14ac:dyDescent="0.25">
      <c r="D30087" s="27"/>
      <c r="V30087" s="17"/>
    </row>
    <row r="30088" spans="4:22" x14ac:dyDescent="0.25">
      <c r="D30088" s="27"/>
      <c r="V30088" s="17"/>
    </row>
    <row r="30089" spans="4:22" x14ac:dyDescent="0.25">
      <c r="D30089" s="27"/>
      <c r="V30089" s="17"/>
    </row>
    <row r="30090" spans="4:22" x14ac:dyDescent="0.25">
      <c r="D30090" s="27"/>
      <c r="V30090" s="17"/>
    </row>
    <row r="30091" spans="4:22" x14ac:dyDescent="0.25">
      <c r="D30091" s="27"/>
      <c r="V30091" s="17"/>
    </row>
    <row r="30092" spans="4:22" x14ac:dyDescent="0.25">
      <c r="D30092" s="27"/>
      <c r="V30092" s="17"/>
    </row>
    <row r="30093" spans="4:22" x14ac:dyDescent="0.25">
      <c r="D30093" s="27"/>
      <c r="V30093" s="17"/>
    </row>
    <row r="30094" spans="4:22" x14ac:dyDescent="0.25">
      <c r="D30094" s="27"/>
      <c r="V30094" s="17"/>
    </row>
    <row r="30095" spans="4:22" x14ac:dyDescent="0.25">
      <c r="D30095" s="27"/>
      <c r="V30095" s="17"/>
    </row>
    <row r="30096" spans="4:22" x14ac:dyDescent="0.25">
      <c r="D30096" s="27"/>
      <c r="V30096" s="17"/>
    </row>
    <row r="30097" spans="4:22" x14ac:dyDescent="0.25">
      <c r="D30097" s="27"/>
      <c r="V30097" s="17"/>
    </row>
    <row r="30098" spans="4:22" x14ac:dyDescent="0.25">
      <c r="D30098" s="27"/>
      <c r="V30098" s="17"/>
    </row>
    <row r="30099" spans="4:22" x14ac:dyDescent="0.25">
      <c r="D30099" s="27"/>
      <c r="V30099" s="17"/>
    </row>
    <row r="30100" spans="4:22" x14ac:dyDescent="0.25">
      <c r="D30100" s="27"/>
      <c r="V30100" s="17"/>
    </row>
    <row r="30101" spans="4:22" x14ac:dyDescent="0.25">
      <c r="D30101" s="27"/>
      <c r="V30101" s="17"/>
    </row>
    <row r="30102" spans="4:22" x14ac:dyDescent="0.25">
      <c r="D30102" s="27"/>
      <c r="V30102" s="17"/>
    </row>
    <row r="30103" spans="4:22" x14ac:dyDescent="0.25">
      <c r="D30103" s="27"/>
      <c r="V30103" s="17"/>
    </row>
    <row r="30104" spans="4:22" x14ac:dyDescent="0.25">
      <c r="D30104" s="27"/>
      <c r="V30104" s="17"/>
    </row>
    <row r="30105" spans="4:22" x14ac:dyDescent="0.25">
      <c r="D30105" s="27"/>
      <c r="V30105" s="17"/>
    </row>
    <row r="30106" spans="4:22" x14ac:dyDescent="0.25">
      <c r="D30106" s="27"/>
      <c r="V30106" s="17"/>
    </row>
    <row r="30107" spans="4:22" x14ac:dyDescent="0.25">
      <c r="D30107" s="27"/>
      <c r="V30107" s="17"/>
    </row>
    <row r="30108" spans="4:22" x14ac:dyDescent="0.25">
      <c r="D30108" s="27"/>
      <c r="V30108" s="17"/>
    </row>
    <row r="30109" spans="4:22" x14ac:dyDescent="0.25">
      <c r="D30109" s="27"/>
      <c r="V30109" s="17"/>
    </row>
    <row r="30110" spans="4:22" x14ac:dyDescent="0.25">
      <c r="D30110" s="27"/>
      <c r="V30110" s="17"/>
    </row>
    <row r="30111" spans="4:22" x14ac:dyDescent="0.25">
      <c r="D30111" s="27"/>
      <c r="V30111" s="17"/>
    </row>
    <row r="30112" spans="4:22" x14ac:dyDescent="0.25">
      <c r="D30112" s="27"/>
      <c r="V30112" s="17"/>
    </row>
    <row r="30113" spans="4:22" x14ac:dyDescent="0.25">
      <c r="D30113" s="27"/>
      <c r="V30113" s="17"/>
    </row>
    <row r="30114" spans="4:22" x14ac:dyDescent="0.25">
      <c r="D30114" s="27"/>
      <c r="V30114" s="17"/>
    </row>
    <row r="30115" spans="4:22" x14ac:dyDescent="0.25">
      <c r="D30115" s="27"/>
      <c r="V30115" s="17"/>
    </row>
    <row r="30116" spans="4:22" x14ac:dyDescent="0.25">
      <c r="D30116" s="27"/>
      <c r="V30116" s="17"/>
    </row>
    <row r="30117" spans="4:22" x14ac:dyDescent="0.25">
      <c r="D30117" s="27"/>
      <c r="V30117" s="17"/>
    </row>
    <row r="30118" spans="4:22" x14ac:dyDescent="0.25">
      <c r="D30118" s="27"/>
      <c r="V30118" s="17"/>
    </row>
    <row r="30119" spans="4:22" x14ac:dyDescent="0.25">
      <c r="D30119" s="27"/>
      <c r="V30119" s="17"/>
    </row>
    <row r="30120" spans="4:22" x14ac:dyDescent="0.25">
      <c r="D30120" s="27"/>
      <c r="V30120" s="17"/>
    </row>
    <row r="30121" spans="4:22" x14ac:dyDescent="0.25">
      <c r="D30121" s="27"/>
      <c r="V30121" s="17"/>
    </row>
    <row r="30122" spans="4:22" x14ac:dyDescent="0.25">
      <c r="D30122" s="27"/>
      <c r="V30122" s="17"/>
    </row>
    <row r="30123" spans="4:22" x14ac:dyDescent="0.25">
      <c r="D30123" s="27"/>
      <c r="V30123" s="17"/>
    </row>
    <row r="30124" spans="4:22" x14ac:dyDescent="0.25">
      <c r="D30124" s="27"/>
      <c r="V30124" s="17"/>
    </row>
    <row r="30125" spans="4:22" x14ac:dyDescent="0.25">
      <c r="D30125" s="27"/>
      <c r="V30125" s="17"/>
    </row>
    <row r="30126" spans="4:22" x14ac:dyDescent="0.25">
      <c r="D30126" s="27"/>
      <c r="V30126" s="17"/>
    </row>
    <row r="30127" spans="4:22" x14ac:dyDescent="0.25">
      <c r="D30127" s="27"/>
      <c r="V30127" s="17"/>
    </row>
    <row r="30128" spans="4:22" x14ac:dyDescent="0.25">
      <c r="D30128" s="27"/>
      <c r="V30128" s="17"/>
    </row>
    <row r="30129" spans="4:22" x14ac:dyDescent="0.25">
      <c r="D30129" s="27"/>
      <c r="V30129" s="17"/>
    </row>
    <row r="30130" spans="4:22" x14ac:dyDescent="0.25">
      <c r="D30130" s="27"/>
      <c r="V30130" s="17"/>
    </row>
    <row r="30131" spans="4:22" x14ac:dyDescent="0.25">
      <c r="D30131" s="27"/>
      <c r="V30131" s="17"/>
    </row>
    <row r="30132" spans="4:22" x14ac:dyDescent="0.25">
      <c r="D30132" s="27"/>
      <c r="V30132" s="17"/>
    </row>
    <row r="30133" spans="4:22" x14ac:dyDescent="0.25">
      <c r="D30133" s="27"/>
      <c r="V30133" s="17"/>
    </row>
    <row r="30134" spans="4:22" x14ac:dyDescent="0.25">
      <c r="D30134" s="27"/>
      <c r="V30134" s="17"/>
    </row>
    <row r="30135" spans="4:22" x14ac:dyDescent="0.25">
      <c r="D30135" s="27"/>
      <c r="V30135" s="17"/>
    </row>
    <row r="30136" spans="4:22" x14ac:dyDescent="0.25">
      <c r="D30136" s="27"/>
      <c r="V30136" s="17"/>
    </row>
    <row r="30137" spans="4:22" x14ac:dyDescent="0.25">
      <c r="D30137" s="27"/>
      <c r="V30137" s="17"/>
    </row>
    <row r="30138" spans="4:22" x14ac:dyDescent="0.25">
      <c r="D30138" s="27"/>
      <c r="V30138" s="17"/>
    </row>
    <row r="30139" spans="4:22" x14ac:dyDescent="0.25">
      <c r="D30139" s="27"/>
      <c r="V30139" s="17"/>
    </row>
    <row r="30140" spans="4:22" x14ac:dyDescent="0.25">
      <c r="D30140" s="27"/>
      <c r="V30140" s="17"/>
    </row>
    <row r="30141" spans="4:22" x14ac:dyDescent="0.25">
      <c r="D30141" s="27"/>
      <c r="V30141" s="17"/>
    </row>
    <row r="30142" spans="4:22" x14ac:dyDescent="0.25">
      <c r="D30142" s="27"/>
      <c r="V30142" s="17"/>
    </row>
    <row r="30143" spans="4:22" x14ac:dyDescent="0.25">
      <c r="D30143" s="27"/>
      <c r="V30143" s="17"/>
    </row>
    <row r="30144" spans="4:22" x14ac:dyDescent="0.25">
      <c r="D30144" s="27"/>
      <c r="V30144" s="17"/>
    </row>
    <row r="30145" spans="4:22" x14ac:dyDescent="0.25">
      <c r="D30145" s="27"/>
      <c r="V30145" s="17"/>
    </row>
    <row r="30146" spans="4:22" x14ac:dyDescent="0.25">
      <c r="D30146" s="27"/>
      <c r="V30146" s="17"/>
    </row>
    <row r="30147" spans="4:22" x14ac:dyDescent="0.25">
      <c r="D30147" s="27"/>
      <c r="V30147" s="17"/>
    </row>
    <row r="30148" spans="4:22" x14ac:dyDescent="0.25">
      <c r="D30148" s="27"/>
      <c r="V30148" s="17"/>
    </row>
    <row r="30149" spans="4:22" x14ac:dyDescent="0.25">
      <c r="D30149" s="27"/>
      <c r="V30149" s="17"/>
    </row>
    <row r="30150" spans="4:22" x14ac:dyDescent="0.25">
      <c r="D30150" s="27"/>
      <c r="V30150" s="17"/>
    </row>
    <row r="30151" spans="4:22" x14ac:dyDescent="0.25">
      <c r="D30151" s="27"/>
      <c r="V30151" s="17"/>
    </row>
    <row r="30152" spans="4:22" x14ac:dyDescent="0.25">
      <c r="D30152" s="27"/>
      <c r="V30152" s="17"/>
    </row>
    <row r="30153" spans="4:22" x14ac:dyDescent="0.25">
      <c r="D30153" s="27"/>
      <c r="V30153" s="17"/>
    </row>
    <row r="30154" spans="4:22" x14ac:dyDescent="0.25">
      <c r="D30154" s="27"/>
      <c r="V30154" s="17"/>
    </row>
    <row r="30155" spans="4:22" x14ac:dyDescent="0.25">
      <c r="D30155" s="27"/>
      <c r="V30155" s="17"/>
    </row>
    <row r="30156" spans="4:22" x14ac:dyDescent="0.25">
      <c r="D30156" s="27"/>
      <c r="V30156" s="17"/>
    </row>
    <row r="30157" spans="4:22" x14ac:dyDescent="0.25">
      <c r="D30157" s="27"/>
      <c r="V30157" s="17"/>
    </row>
    <row r="30158" spans="4:22" x14ac:dyDescent="0.25">
      <c r="D30158" s="27"/>
      <c r="V30158" s="17"/>
    </row>
    <row r="30159" spans="4:22" x14ac:dyDescent="0.25">
      <c r="D30159" s="27"/>
      <c r="V30159" s="17"/>
    </row>
    <row r="30160" spans="4:22" x14ac:dyDescent="0.25">
      <c r="D30160" s="27"/>
      <c r="V30160" s="17"/>
    </row>
    <row r="30161" spans="4:22" x14ac:dyDescent="0.25">
      <c r="D30161" s="27"/>
      <c r="V30161" s="17"/>
    </row>
    <row r="30162" spans="4:22" x14ac:dyDescent="0.25">
      <c r="D30162" s="27"/>
      <c r="V30162" s="17"/>
    </row>
    <row r="30163" spans="4:22" x14ac:dyDescent="0.25">
      <c r="D30163" s="27"/>
      <c r="V30163" s="17"/>
    </row>
    <row r="30164" spans="4:22" x14ac:dyDescent="0.25">
      <c r="D30164" s="27"/>
      <c r="V30164" s="17"/>
    </row>
    <row r="30165" spans="4:22" x14ac:dyDescent="0.25">
      <c r="D30165" s="27"/>
      <c r="V30165" s="17"/>
    </row>
    <row r="30166" spans="4:22" x14ac:dyDescent="0.25">
      <c r="D30166" s="27"/>
      <c r="V30166" s="17"/>
    </row>
    <row r="30167" spans="4:22" x14ac:dyDescent="0.25">
      <c r="D30167" s="27"/>
      <c r="V30167" s="17"/>
    </row>
    <row r="30168" spans="4:22" x14ac:dyDescent="0.25">
      <c r="D30168" s="27"/>
      <c r="V30168" s="17"/>
    </row>
    <row r="30169" spans="4:22" x14ac:dyDescent="0.25">
      <c r="D30169" s="27"/>
      <c r="V30169" s="17"/>
    </row>
    <row r="30170" spans="4:22" x14ac:dyDescent="0.25">
      <c r="D30170" s="27"/>
      <c r="V30170" s="17"/>
    </row>
    <row r="30171" spans="4:22" x14ac:dyDescent="0.25">
      <c r="D30171" s="27"/>
      <c r="V30171" s="17"/>
    </row>
    <row r="30172" spans="4:22" x14ac:dyDescent="0.25">
      <c r="D30172" s="27"/>
      <c r="V30172" s="17"/>
    </row>
    <row r="30173" spans="4:22" x14ac:dyDescent="0.25">
      <c r="D30173" s="27"/>
      <c r="V30173" s="17"/>
    </row>
    <row r="30174" spans="4:22" x14ac:dyDescent="0.25">
      <c r="D30174" s="27"/>
      <c r="V30174" s="17"/>
    </row>
    <row r="30175" spans="4:22" x14ac:dyDescent="0.25">
      <c r="D30175" s="27"/>
      <c r="V30175" s="17"/>
    </row>
    <row r="30176" spans="4:22" x14ac:dyDescent="0.25">
      <c r="D30176" s="27"/>
      <c r="V30176" s="17"/>
    </row>
    <row r="30177" spans="4:22" x14ac:dyDescent="0.25">
      <c r="D30177" s="27"/>
      <c r="V30177" s="17"/>
    </row>
    <row r="30178" spans="4:22" x14ac:dyDescent="0.25">
      <c r="D30178" s="27"/>
      <c r="V30178" s="17"/>
    </row>
    <row r="30179" spans="4:22" x14ac:dyDescent="0.25">
      <c r="D30179" s="27"/>
      <c r="V30179" s="17"/>
    </row>
    <row r="30180" spans="4:22" x14ac:dyDescent="0.25">
      <c r="D30180" s="27"/>
      <c r="V30180" s="17"/>
    </row>
    <row r="30181" spans="4:22" x14ac:dyDescent="0.25">
      <c r="D30181" s="27"/>
      <c r="V30181" s="17"/>
    </row>
    <row r="30182" spans="4:22" x14ac:dyDescent="0.25">
      <c r="D30182" s="27"/>
      <c r="V30182" s="17"/>
    </row>
    <row r="30183" spans="4:22" x14ac:dyDescent="0.25">
      <c r="D30183" s="27"/>
      <c r="V30183" s="17"/>
    </row>
    <row r="30184" spans="4:22" x14ac:dyDescent="0.25">
      <c r="D30184" s="27"/>
      <c r="V30184" s="17"/>
    </row>
    <row r="30185" spans="4:22" x14ac:dyDescent="0.25">
      <c r="D30185" s="27"/>
      <c r="V30185" s="17"/>
    </row>
    <row r="30186" spans="4:22" x14ac:dyDescent="0.25">
      <c r="D30186" s="27"/>
      <c r="V30186" s="17"/>
    </row>
    <row r="30187" spans="4:22" x14ac:dyDescent="0.25">
      <c r="D30187" s="27"/>
      <c r="V30187" s="17"/>
    </row>
    <row r="30188" spans="4:22" x14ac:dyDescent="0.25">
      <c r="D30188" s="27"/>
      <c r="V30188" s="17"/>
    </row>
    <row r="30189" spans="4:22" x14ac:dyDescent="0.25">
      <c r="D30189" s="27"/>
      <c r="V30189" s="17"/>
    </row>
    <row r="30190" spans="4:22" x14ac:dyDescent="0.25">
      <c r="D30190" s="27"/>
      <c r="V30190" s="17"/>
    </row>
    <row r="30191" spans="4:22" x14ac:dyDescent="0.25">
      <c r="D30191" s="27"/>
      <c r="V30191" s="17"/>
    </row>
    <row r="30192" spans="4:22" x14ac:dyDescent="0.25">
      <c r="D30192" s="27"/>
      <c r="V30192" s="17"/>
    </row>
    <row r="30193" spans="4:22" x14ac:dyDescent="0.25">
      <c r="D30193" s="27"/>
      <c r="V30193" s="17"/>
    </row>
    <row r="30194" spans="4:22" x14ac:dyDescent="0.25">
      <c r="D30194" s="27"/>
      <c r="V30194" s="17"/>
    </row>
    <row r="30195" spans="4:22" x14ac:dyDescent="0.25">
      <c r="D30195" s="27"/>
      <c r="V30195" s="17"/>
    </row>
    <row r="30196" spans="4:22" x14ac:dyDescent="0.25">
      <c r="D30196" s="27"/>
      <c r="V30196" s="17"/>
    </row>
    <row r="30197" spans="4:22" x14ac:dyDescent="0.25">
      <c r="D30197" s="27"/>
      <c r="V30197" s="17"/>
    </row>
    <row r="30198" spans="4:22" x14ac:dyDescent="0.25">
      <c r="D30198" s="27"/>
      <c r="V30198" s="17"/>
    </row>
    <row r="30199" spans="4:22" x14ac:dyDescent="0.25">
      <c r="D30199" s="27"/>
      <c r="V30199" s="17"/>
    </row>
    <row r="30200" spans="4:22" x14ac:dyDescent="0.25">
      <c r="D30200" s="27"/>
      <c r="V30200" s="17"/>
    </row>
    <row r="30201" spans="4:22" x14ac:dyDescent="0.25">
      <c r="D30201" s="27"/>
      <c r="V30201" s="17"/>
    </row>
    <row r="30202" spans="4:22" x14ac:dyDescent="0.25">
      <c r="D30202" s="27"/>
      <c r="V30202" s="17"/>
    </row>
    <row r="30203" spans="4:22" x14ac:dyDescent="0.25">
      <c r="D30203" s="27"/>
      <c r="V30203" s="17"/>
    </row>
    <row r="30204" spans="4:22" x14ac:dyDescent="0.25">
      <c r="D30204" s="27"/>
      <c r="V30204" s="17"/>
    </row>
    <row r="30205" spans="4:22" x14ac:dyDescent="0.25">
      <c r="D30205" s="27"/>
      <c r="V30205" s="17"/>
    </row>
    <row r="30206" spans="4:22" x14ac:dyDescent="0.25">
      <c r="D30206" s="27"/>
      <c r="V30206" s="17"/>
    </row>
    <row r="30207" spans="4:22" x14ac:dyDescent="0.25">
      <c r="D30207" s="27"/>
      <c r="V30207" s="17"/>
    </row>
    <row r="30208" spans="4:22" x14ac:dyDescent="0.25">
      <c r="D30208" s="27"/>
      <c r="V30208" s="17"/>
    </row>
    <row r="30209" spans="4:22" x14ac:dyDescent="0.25">
      <c r="D30209" s="27"/>
      <c r="V30209" s="17"/>
    </row>
    <row r="30210" spans="4:22" x14ac:dyDescent="0.25">
      <c r="D30210" s="27"/>
      <c r="V30210" s="17"/>
    </row>
    <row r="30211" spans="4:22" x14ac:dyDescent="0.25">
      <c r="D30211" s="27"/>
      <c r="V30211" s="17"/>
    </row>
    <row r="30212" spans="4:22" x14ac:dyDescent="0.25">
      <c r="D30212" s="27"/>
      <c r="V30212" s="17"/>
    </row>
    <row r="30213" spans="4:22" x14ac:dyDescent="0.25">
      <c r="D30213" s="27"/>
      <c r="V30213" s="17"/>
    </row>
    <row r="30214" spans="4:22" x14ac:dyDescent="0.25">
      <c r="D30214" s="27"/>
      <c r="V30214" s="17"/>
    </row>
    <row r="30215" spans="4:22" x14ac:dyDescent="0.25">
      <c r="D30215" s="27"/>
      <c r="V30215" s="17"/>
    </row>
    <row r="30216" spans="4:22" x14ac:dyDescent="0.25">
      <c r="D30216" s="27"/>
      <c r="V30216" s="17"/>
    </row>
    <row r="30217" spans="4:22" x14ac:dyDescent="0.25">
      <c r="D30217" s="27"/>
      <c r="V30217" s="17"/>
    </row>
    <row r="30218" spans="4:22" x14ac:dyDescent="0.25">
      <c r="D30218" s="27"/>
      <c r="V30218" s="17"/>
    </row>
    <row r="30219" spans="4:22" x14ac:dyDescent="0.25">
      <c r="D30219" s="27"/>
      <c r="V30219" s="17"/>
    </row>
    <row r="30220" spans="4:22" x14ac:dyDescent="0.25">
      <c r="D30220" s="27"/>
      <c r="V30220" s="17"/>
    </row>
    <row r="30221" spans="4:22" x14ac:dyDescent="0.25">
      <c r="D30221" s="27"/>
      <c r="V30221" s="17"/>
    </row>
    <row r="30222" spans="4:22" x14ac:dyDescent="0.25">
      <c r="D30222" s="27"/>
      <c r="V30222" s="17"/>
    </row>
    <row r="30223" spans="4:22" x14ac:dyDescent="0.25">
      <c r="D30223" s="27"/>
      <c r="V30223" s="17"/>
    </row>
    <row r="30224" spans="4:22" x14ac:dyDescent="0.25">
      <c r="D30224" s="27"/>
      <c r="V30224" s="17"/>
    </row>
    <row r="30225" spans="4:22" x14ac:dyDescent="0.25">
      <c r="D30225" s="27"/>
      <c r="V30225" s="17"/>
    </row>
    <row r="30226" spans="4:22" x14ac:dyDescent="0.25">
      <c r="D30226" s="27"/>
      <c r="V30226" s="17"/>
    </row>
    <row r="30227" spans="4:22" x14ac:dyDescent="0.25">
      <c r="D30227" s="27"/>
      <c r="V30227" s="17"/>
    </row>
    <row r="30228" spans="4:22" x14ac:dyDescent="0.25">
      <c r="D30228" s="27"/>
      <c r="V30228" s="17"/>
    </row>
    <row r="30229" spans="4:22" x14ac:dyDescent="0.25">
      <c r="D30229" s="27"/>
      <c r="V30229" s="17"/>
    </row>
    <row r="30230" spans="4:22" x14ac:dyDescent="0.25">
      <c r="D30230" s="27"/>
      <c r="V30230" s="17"/>
    </row>
    <row r="30231" spans="4:22" x14ac:dyDescent="0.25">
      <c r="D30231" s="27"/>
      <c r="V30231" s="17"/>
    </row>
    <row r="30232" spans="4:22" x14ac:dyDescent="0.25">
      <c r="D30232" s="27"/>
      <c r="V30232" s="17"/>
    </row>
    <row r="30233" spans="4:22" x14ac:dyDescent="0.25">
      <c r="D30233" s="27"/>
      <c r="V30233" s="17"/>
    </row>
    <row r="30234" spans="4:22" x14ac:dyDescent="0.25">
      <c r="D30234" s="27"/>
      <c r="V30234" s="17"/>
    </row>
    <row r="30235" spans="4:22" x14ac:dyDescent="0.25">
      <c r="D30235" s="27"/>
      <c r="V30235" s="17"/>
    </row>
    <row r="30236" spans="4:22" x14ac:dyDescent="0.25">
      <c r="D30236" s="27"/>
      <c r="V30236" s="17"/>
    </row>
    <row r="30237" spans="4:22" x14ac:dyDescent="0.25">
      <c r="D30237" s="27"/>
      <c r="V30237" s="17"/>
    </row>
    <row r="30238" spans="4:22" x14ac:dyDescent="0.25">
      <c r="D30238" s="27"/>
      <c r="V30238" s="17"/>
    </row>
    <row r="30239" spans="4:22" x14ac:dyDescent="0.25">
      <c r="D30239" s="27"/>
      <c r="V30239" s="17"/>
    </row>
    <row r="30240" spans="4:22" x14ac:dyDescent="0.25">
      <c r="D30240" s="27"/>
      <c r="V30240" s="17"/>
    </row>
    <row r="30241" spans="4:22" x14ac:dyDescent="0.25">
      <c r="D30241" s="27"/>
      <c r="V30241" s="17"/>
    </row>
    <row r="30242" spans="4:22" x14ac:dyDescent="0.25">
      <c r="D30242" s="27"/>
      <c r="V30242" s="17"/>
    </row>
    <row r="30243" spans="4:22" x14ac:dyDescent="0.25">
      <c r="D30243" s="27"/>
      <c r="V30243" s="17"/>
    </row>
    <row r="30244" spans="4:22" x14ac:dyDescent="0.25">
      <c r="D30244" s="27"/>
      <c r="V30244" s="17"/>
    </row>
    <row r="30245" spans="4:22" x14ac:dyDescent="0.25">
      <c r="D30245" s="27"/>
      <c r="V30245" s="17"/>
    </row>
    <row r="30246" spans="4:22" x14ac:dyDescent="0.25">
      <c r="D30246" s="27"/>
      <c r="V30246" s="17"/>
    </row>
    <row r="30247" spans="4:22" x14ac:dyDescent="0.25">
      <c r="D30247" s="27"/>
      <c r="V30247" s="17"/>
    </row>
    <row r="30248" spans="4:22" x14ac:dyDescent="0.25">
      <c r="D30248" s="27"/>
      <c r="V30248" s="17"/>
    </row>
    <row r="30249" spans="4:22" x14ac:dyDescent="0.25">
      <c r="D30249" s="27"/>
      <c r="V30249" s="17"/>
    </row>
    <row r="30250" spans="4:22" x14ac:dyDescent="0.25">
      <c r="D30250" s="27"/>
      <c r="V30250" s="17"/>
    </row>
    <row r="30251" spans="4:22" x14ac:dyDescent="0.25">
      <c r="D30251" s="27"/>
      <c r="V30251" s="17"/>
    </row>
    <row r="30252" spans="4:22" x14ac:dyDescent="0.25">
      <c r="D30252" s="27"/>
      <c r="V30252" s="17"/>
    </row>
    <row r="30253" spans="4:22" x14ac:dyDescent="0.25">
      <c r="D30253" s="27"/>
      <c r="V30253" s="17"/>
    </row>
    <row r="30254" spans="4:22" x14ac:dyDescent="0.25">
      <c r="D30254" s="27"/>
      <c r="V30254" s="17"/>
    </row>
    <row r="30255" spans="4:22" x14ac:dyDescent="0.25">
      <c r="D30255" s="27"/>
      <c r="V30255" s="17"/>
    </row>
    <row r="30256" spans="4:22" x14ac:dyDescent="0.25">
      <c r="D30256" s="27"/>
      <c r="V30256" s="17"/>
    </row>
    <row r="30257" spans="4:22" x14ac:dyDescent="0.25">
      <c r="D30257" s="27"/>
      <c r="V30257" s="17"/>
    </row>
    <row r="30258" spans="4:22" x14ac:dyDescent="0.25">
      <c r="D30258" s="27"/>
      <c r="V30258" s="17"/>
    </row>
    <row r="30259" spans="4:22" x14ac:dyDescent="0.25">
      <c r="D30259" s="27"/>
      <c r="V30259" s="17"/>
    </row>
    <row r="30260" spans="4:22" x14ac:dyDescent="0.25">
      <c r="D30260" s="27"/>
      <c r="V30260" s="17"/>
    </row>
    <row r="30261" spans="4:22" x14ac:dyDescent="0.25">
      <c r="D30261" s="27"/>
      <c r="V30261" s="17"/>
    </row>
    <row r="30262" spans="4:22" x14ac:dyDescent="0.25">
      <c r="D30262" s="27"/>
      <c r="V30262" s="17"/>
    </row>
    <row r="30263" spans="4:22" x14ac:dyDescent="0.25">
      <c r="D30263" s="27"/>
      <c r="V30263" s="17"/>
    </row>
    <row r="30264" spans="4:22" x14ac:dyDescent="0.25">
      <c r="D30264" s="27"/>
      <c r="V30264" s="17"/>
    </row>
    <row r="30265" spans="4:22" x14ac:dyDescent="0.25">
      <c r="D30265" s="27"/>
      <c r="V30265" s="17"/>
    </row>
    <row r="30266" spans="4:22" x14ac:dyDescent="0.25">
      <c r="D30266" s="27"/>
      <c r="V30266" s="17"/>
    </row>
    <row r="30267" spans="4:22" x14ac:dyDescent="0.25">
      <c r="D30267" s="27"/>
      <c r="V30267" s="17"/>
    </row>
    <row r="30268" spans="4:22" x14ac:dyDescent="0.25">
      <c r="D30268" s="27"/>
      <c r="V30268" s="17"/>
    </row>
    <row r="30269" spans="4:22" x14ac:dyDescent="0.25">
      <c r="D30269" s="27"/>
      <c r="V30269" s="17"/>
    </row>
    <row r="30270" spans="4:22" x14ac:dyDescent="0.25">
      <c r="D30270" s="27"/>
      <c r="V30270" s="17"/>
    </row>
    <row r="30271" spans="4:22" x14ac:dyDescent="0.25">
      <c r="D30271" s="27"/>
      <c r="V30271" s="17"/>
    </row>
    <row r="30272" spans="4:22" x14ac:dyDescent="0.25">
      <c r="D30272" s="27"/>
      <c r="V30272" s="17"/>
    </row>
    <row r="30273" spans="4:22" x14ac:dyDescent="0.25">
      <c r="D30273" s="27"/>
      <c r="V30273" s="17"/>
    </row>
    <row r="30274" spans="4:22" x14ac:dyDescent="0.25">
      <c r="D30274" s="27"/>
      <c r="V30274" s="17"/>
    </row>
    <row r="30275" spans="4:22" x14ac:dyDescent="0.25">
      <c r="D30275" s="27"/>
      <c r="V30275" s="17"/>
    </row>
    <row r="30276" spans="4:22" x14ac:dyDescent="0.25">
      <c r="D30276" s="27"/>
      <c r="V30276" s="17"/>
    </row>
    <row r="30277" spans="4:22" x14ac:dyDescent="0.25">
      <c r="D30277" s="27"/>
      <c r="V30277" s="17"/>
    </row>
    <row r="30278" spans="4:22" x14ac:dyDescent="0.25">
      <c r="D30278" s="27"/>
      <c r="V30278" s="17"/>
    </row>
    <row r="30279" spans="4:22" x14ac:dyDescent="0.25">
      <c r="D30279" s="27"/>
      <c r="V30279" s="17"/>
    </row>
    <row r="30280" spans="4:22" x14ac:dyDescent="0.25">
      <c r="D30280" s="27"/>
      <c r="V30280" s="17"/>
    </row>
    <row r="30281" spans="4:22" x14ac:dyDescent="0.25">
      <c r="D30281" s="27"/>
      <c r="V30281" s="17"/>
    </row>
    <row r="30282" spans="4:22" x14ac:dyDescent="0.25">
      <c r="D30282" s="27"/>
      <c r="V30282" s="17"/>
    </row>
    <row r="30283" spans="4:22" x14ac:dyDescent="0.25">
      <c r="D30283" s="27"/>
      <c r="V30283" s="17"/>
    </row>
    <row r="30284" spans="4:22" x14ac:dyDescent="0.25">
      <c r="D30284" s="27"/>
      <c r="V30284" s="17"/>
    </row>
    <row r="30285" spans="4:22" x14ac:dyDescent="0.25">
      <c r="D30285" s="27"/>
      <c r="V30285" s="17"/>
    </row>
    <row r="30286" spans="4:22" x14ac:dyDescent="0.25">
      <c r="D30286" s="27"/>
      <c r="V30286" s="17"/>
    </row>
    <row r="30287" spans="4:22" x14ac:dyDescent="0.25">
      <c r="D30287" s="27"/>
      <c r="V30287" s="17"/>
    </row>
    <row r="30288" spans="4:22" x14ac:dyDescent="0.25">
      <c r="D30288" s="27"/>
      <c r="V30288" s="17"/>
    </row>
    <row r="30289" spans="4:22" x14ac:dyDescent="0.25">
      <c r="D30289" s="27"/>
      <c r="V30289" s="17"/>
    </row>
    <row r="30290" spans="4:22" x14ac:dyDescent="0.25">
      <c r="D30290" s="27"/>
      <c r="V30290" s="17"/>
    </row>
    <row r="30291" spans="4:22" x14ac:dyDescent="0.25">
      <c r="D30291" s="27"/>
      <c r="V30291" s="17"/>
    </row>
    <row r="30292" spans="4:22" x14ac:dyDescent="0.25">
      <c r="D30292" s="27"/>
      <c r="V30292" s="17"/>
    </row>
    <row r="30293" spans="4:22" x14ac:dyDescent="0.25">
      <c r="D30293" s="27"/>
      <c r="V30293" s="17"/>
    </row>
    <row r="30294" spans="4:22" x14ac:dyDescent="0.25">
      <c r="D30294" s="27"/>
      <c r="V30294" s="17"/>
    </row>
    <row r="30295" spans="4:22" x14ac:dyDescent="0.25">
      <c r="D30295" s="27"/>
      <c r="V30295" s="17"/>
    </row>
    <row r="30296" spans="4:22" x14ac:dyDescent="0.25">
      <c r="D30296" s="27"/>
      <c r="V30296" s="17"/>
    </row>
    <row r="30297" spans="4:22" x14ac:dyDescent="0.25">
      <c r="D30297" s="27"/>
      <c r="V30297" s="17"/>
    </row>
    <row r="30298" spans="4:22" x14ac:dyDescent="0.25">
      <c r="D30298" s="27"/>
      <c r="V30298" s="17"/>
    </row>
    <row r="30299" spans="4:22" x14ac:dyDescent="0.25">
      <c r="D30299" s="27"/>
      <c r="V30299" s="17"/>
    </row>
    <row r="30300" spans="4:22" x14ac:dyDescent="0.25">
      <c r="D30300" s="27"/>
      <c r="V30300" s="17"/>
    </row>
    <row r="30301" spans="4:22" x14ac:dyDescent="0.25">
      <c r="D30301" s="27"/>
      <c r="V30301" s="17"/>
    </row>
    <row r="30302" spans="4:22" x14ac:dyDescent="0.25">
      <c r="D30302" s="27"/>
      <c r="V30302" s="17"/>
    </row>
    <row r="30303" spans="4:22" x14ac:dyDescent="0.25">
      <c r="D30303" s="27"/>
      <c r="V30303" s="17"/>
    </row>
    <row r="30304" spans="4:22" x14ac:dyDescent="0.25">
      <c r="D30304" s="27"/>
      <c r="V30304" s="17"/>
    </row>
    <row r="30305" spans="4:22" x14ac:dyDescent="0.25">
      <c r="D30305" s="27"/>
      <c r="V30305" s="17"/>
    </row>
    <row r="30306" spans="4:22" x14ac:dyDescent="0.25">
      <c r="D30306" s="27"/>
      <c r="V30306" s="17"/>
    </row>
    <row r="30307" spans="4:22" x14ac:dyDescent="0.25">
      <c r="D30307" s="27"/>
      <c r="V30307" s="17"/>
    </row>
    <row r="30308" spans="4:22" x14ac:dyDescent="0.25">
      <c r="D30308" s="27"/>
      <c r="V30308" s="17"/>
    </row>
    <row r="30309" spans="4:22" x14ac:dyDescent="0.25">
      <c r="D30309" s="27"/>
      <c r="V30309" s="17"/>
    </row>
    <row r="30310" spans="4:22" x14ac:dyDescent="0.25">
      <c r="D30310" s="27"/>
      <c r="V30310" s="17"/>
    </row>
    <row r="30311" spans="4:22" x14ac:dyDescent="0.25">
      <c r="D30311" s="27"/>
      <c r="V30311" s="17"/>
    </row>
    <row r="30312" spans="4:22" x14ac:dyDescent="0.25">
      <c r="D30312" s="27"/>
      <c r="V30312" s="17"/>
    </row>
    <row r="30313" spans="4:22" x14ac:dyDescent="0.25">
      <c r="D30313" s="27"/>
      <c r="V30313" s="17"/>
    </row>
    <row r="30314" spans="4:22" x14ac:dyDescent="0.25">
      <c r="D30314" s="27"/>
      <c r="V30314" s="17"/>
    </row>
    <row r="30315" spans="4:22" x14ac:dyDescent="0.25">
      <c r="D30315" s="27"/>
      <c r="V30315" s="17"/>
    </row>
    <row r="30316" spans="4:22" x14ac:dyDescent="0.25">
      <c r="D30316" s="27"/>
      <c r="V30316" s="17"/>
    </row>
    <row r="30317" spans="4:22" x14ac:dyDescent="0.25">
      <c r="D30317" s="27"/>
      <c r="V30317" s="17"/>
    </row>
    <row r="30318" spans="4:22" x14ac:dyDescent="0.25">
      <c r="D30318" s="27"/>
      <c r="V30318" s="17"/>
    </row>
    <row r="30319" spans="4:22" x14ac:dyDescent="0.25">
      <c r="D30319" s="27"/>
      <c r="V30319" s="17"/>
    </row>
    <row r="30320" spans="4:22" x14ac:dyDescent="0.25">
      <c r="D30320" s="27"/>
      <c r="V30320" s="17"/>
    </row>
    <row r="30321" spans="4:22" x14ac:dyDescent="0.25">
      <c r="D30321" s="27"/>
      <c r="V30321" s="17"/>
    </row>
    <row r="30322" spans="4:22" x14ac:dyDescent="0.25">
      <c r="D30322" s="27"/>
      <c r="V30322" s="17"/>
    </row>
    <row r="30323" spans="4:22" x14ac:dyDescent="0.25">
      <c r="D30323" s="27"/>
      <c r="V30323" s="17"/>
    </row>
    <row r="30324" spans="4:22" x14ac:dyDescent="0.25">
      <c r="D30324" s="27"/>
      <c r="V30324" s="17"/>
    </row>
    <row r="30325" spans="4:22" x14ac:dyDescent="0.25">
      <c r="D30325" s="27"/>
      <c r="V30325" s="17"/>
    </row>
    <row r="30326" spans="4:22" x14ac:dyDescent="0.25">
      <c r="D30326" s="27"/>
      <c r="V30326" s="17"/>
    </row>
    <row r="30327" spans="4:22" x14ac:dyDescent="0.25">
      <c r="D30327" s="27"/>
      <c r="V30327" s="17"/>
    </row>
    <row r="30328" spans="4:22" x14ac:dyDescent="0.25">
      <c r="D30328" s="27"/>
      <c r="V30328" s="17"/>
    </row>
    <row r="30329" spans="4:22" x14ac:dyDescent="0.25">
      <c r="D30329" s="27"/>
      <c r="V30329" s="17"/>
    </row>
    <row r="30330" spans="4:22" x14ac:dyDescent="0.25">
      <c r="D30330" s="27"/>
      <c r="V30330" s="17"/>
    </row>
    <row r="30331" spans="4:22" x14ac:dyDescent="0.25">
      <c r="D30331" s="27"/>
      <c r="V30331" s="17"/>
    </row>
    <row r="30332" spans="4:22" x14ac:dyDescent="0.25">
      <c r="D30332" s="27"/>
      <c r="V30332" s="17"/>
    </row>
    <row r="30333" spans="4:22" x14ac:dyDescent="0.25">
      <c r="D30333" s="27"/>
      <c r="V30333" s="17"/>
    </row>
    <row r="30334" spans="4:22" x14ac:dyDescent="0.25">
      <c r="D30334" s="27"/>
      <c r="V30334" s="17"/>
    </row>
    <row r="30335" spans="4:22" x14ac:dyDescent="0.25">
      <c r="D30335" s="27"/>
      <c r="V30335" s="17"/>
    </row>
    <row r="30336" spans="4:22" x14ac:dyDescent="0.25">
      <c r="D30336" s="27"/>
      <c r="V30336" s="17"/>
    </row>
    <row r="30337" spans="4:22" x14ac:dyDescent="0.25">
      <c r="D30337" s="27"/>
      <c r="V30337" s="17"/>
    </row>
    <row r="30338" spans="4:22" x14ac:dyDescent="0.25">
      <c r="D30338" s="27"/>
      <c r="V30338" s="17"/>
    </row>
    <row r="30339" spans="4:22" x14ac:dyDescent="0.25">
      <c r="D30339" s="27"/>
      <c r="V30339" s="17"/>
    </row>
    <row r="30340" spans="4:22" x14ac:dyDescent="0.25">
      <c r="D30340" s="27"/>
      <c r="V30340" s="17"/>
    </row>
    <row r="30341" spans="4:22" x14ac:dyDescent="0.25">
      <c r="D30341" s="27"/>
      <c r="V30341" s="17"/>
    </row>
    <row r="30342" spans="4:22" x14ac:dyDescent="0.25">
      <c r="D30342" s="27"/>
      <c r="V30342" s="17"/>
    </row>
    <row r="30343" spans="4:22" x14ac:dyDescent="0.25">
      <c r="D30343" s="27"/>
      <c r="V30343" s="17"/>
    </row>
    <row r="30344" spans="4:22" x14ac:dyDescent="0.25">
      <c r="D30344" s="27"/>
      <c r="V30344" s="17"/>
    </row>
    <row r="30345" spans="4:22" x14ac:dyDescent="0.25">
      <c r="D30345" s="27"/>
      <c r="V30345" s="17"/>
    </row>
    <row r="30346" spans="4:22" x14ac:dyDescent="0.25">
      <c r="D30346" s="27"/>
      <c r="V30346" s="17"/>
    </row>
    <row r="30347" spans="4:22" x14ac:dyDescent="0.25">
      <c r="D30347" s="27"/>
      <c r="V30347" s="17"/>
    </row>
    <row r="30348" spans="4:22" x14ac:dyDescent="0.25">
      <c r="D30348" s="27"/>
      <c r="V30348" s="17"/>
    </row>
    <row r="30349" spans="4:22" x14ac:dyDescent="0.25">
      <c r="D30349" s="27"/>
      <c r="V30349" s="17"/>
    </row>
    <row r="30350" spans="4:22" x14ac:dyDescent="0.25">
      <c r="D30350" s="27"/>
      <c r="V30350" s="17"/>
    </row>
    <row r="30351" spans="4:22" x14ac:dyDescent="0.25">
      <c r="D30351" s="27"/>
      <c r="V30351" s="17"/>
    </row>
    <row r="30352" spans="4:22" x14ac:dyDescent="0.25">
      <c r="D30352" s="27"/>
      <c r="V30352" s="17"/>
    </row>
    <row r="30353" spans="4:22" x14ac:dyDescent="0.25">
      <c r="D30353" s="27"/>
      <c r="V30353" s="17"/>
    </row>
    <row r="30354" spans="4:22" x14ac:dyDescent="0.25">
      <c r="D30354" s="27"/>
      <c r="V30354" s="17"/>
    </row>
    <row r="30355" spans="4:22" x14ac:dyDescent="0.25">
      <c r="D30355" s="27"/>
      <c r="V30355" s="17"/>
    </row>
    <row r="30356" spans="4:22" x14ac:dyDescent="0.25">
      <c r="D30356" s="27"/>
      <c r="V30356" s="17"/>
    </row>
    <row r="30357" spans="4:22" x14ac:dyDescent="0.25">
      <c r="D30357" s="27"/>
      <c r="V30357" s="17"/>
    </row>
    <row r="30358" spans="4:22" x14ac:dyDescent="0.25">
      <c r="D30358" s="27"/>
      <c r="V30358" s="17"/>
    </row>
    <row r="30359" spans="4:22" x14ac:dyDescent="0.25">
      <c r="D30359" s="27"/>
      <c r="V30359" s="17"/>
    </row>
    <row r="30360" spans="4:22" x14ac:dyDescent="0.25">
      <c r="D30360" s="27"/>
      <c r="V30360" s="17"/>
    </row>
    <row r="30361" spans="4:22" x14ac:dyDescent="0.25">
      <c r="D30361" s="27"/>
      <c r="V30361" s="17"/>
    </row>
    <row r="30362" spans="4:22" x14ac:dyDescent="0.25">
      <c r="D30362" s="27"/>
      <c r="V30362" s="17"/>
    </row>
    <row r="30363" spans="4:22" x14ac:dyDescent="0.25">
      <c r="D30363" s="27"/>
      <c r="V30363" s="17"/>
    </row>
    <row r="30364" spans="4:22" x14ac:dyDescent="0.25">
      <c r="D30364" s="27"/>
      <c r="V30364" s="17"/>
    </row>
    <row r="30365" spans="4:22" x14ac:dyDescent="0.25">
      <c r="D30365" s="27"/>
      <c r="V30365" s="17"/>
    </row>
    <row r="30366" spans="4:22" x14ac:dyDescent="0.25">
      <c r="D30366" s="27"/>
      <c r="V30366" s="17"/>
    </row>
    <row r="30367" spans="4:22" x14ac:dyDescent="0.25">
      <c r="D30367" s="27"/>
      <c r="V30367" s="17"/>
    </row>
    <row r="30368" spans="4:22" x14ac:dyDescent="0.25">
      <c r="D30368" s="27"/>
      <c r="V30368" s="17"/>
    </row>
    <row r="30369" spans="4:22" x14ac:dyDescent="0.25">
      <c r="D30369" s="27"/>
      <c r="V30369" s="17"/>
    </row>
    <row r="30370" spans="4:22" x14ac:dyDescent="0.25">
      <c r="D30370" s="27"/>
      <c r="V30370" s="17"/>
    </row>
    <row r="30371" spans="4:22" x14ac:dyDescent="0.25">
      <c r="D30371" s="27"/>
      <c r="V30371" s="17"/>
    </row>
    <row r="30372" spans="4:22" x14ac:dyDescent="0.25">
      <c r="D30372" s="27"/>
      <c r="V30372" s="17"/>
    </row>
    <row r="30373" spans="4:22" x14ac:dyDescent="0.25">
      <c r="D30373" s="27"/>
      <c r="V30373" s="17"/>
    </row>
    <row r="30374" spans="4:22" x14ac:dyDescent="0.25">
      <c r="D30374" s="27"/>
      <c r="V30374" s="17"/>
    </row>
    <row r="30375" spans="4:22" x14ac:dyDescent="0.25">
      <c r="D30375" s="27"/>
      <c r="V30375" s="17"/>
    </row>
    <row r="30376" spans="4:22" x14ac:dyDescent="0.25">
      <c r="D30376" s="27"/>
      <c r="V30376" s="17"/>
    </row>
    <row r="30377" spans="4:22" x14ac:dyDescent="0.25">
      <c r="D30377" s="27"/>
      <c r="V30377" s="17"/>
    </row>
    <row r="30378" spans="4:22" x14ac:dyDescent="0.25">
      <c r="D30378" s="27"/>
      <c r="V30378" s="17"/>
    </row>
    <row r="30379" spans="4:22" x14ac:dyDescent="0.25">
      <c r="D30379" s="27"/>
      <c r="V30379" s="17"/>
    </row>
    <row r="30380" spans="4:22" x14ac:dyDescent="0.25">
      <c r="D30380" s="27"/>
      <c r="V30380" s="17"/>
    </row>
    <row r="30381" spans="4:22" x14ac:dyDescent="0.25">
      <c r="D30381" s="27"/>
      <c r="V30381" s="17"/>
    </row>
    <row r="30382" spans="4:22" x14ac:dyDescent="0.25">
      <c r="D30382" s="27"/>
      <c r="V30382" s="17"/>
    </row>
    <row r="30383" spans="4:22" x14ac:dyDescent="0.25">
      <c r="D30383" s="27"/>
      <c r="V30383" s="17"/>
    </row>
    <row r="30384" spans="4:22" x14ac:dyDescent="0.25">
      <c r="D30384" s="27"/>
      <c r="V30384" s="17"/>
    </row>
    <row r="30385" spans="4:22" x14ac:dyDescent="0.25">
      <c r="D30385" s="27"/>
      <c r="V30385" s="17"/>
    </row>
    <row r="30386" spans="4:22" x14ac:dyDescent="0.25">
      <c r="D30386" s="27"/>
      <c r="V30386" s="17"/>
    </row>
    <row r="30387" spans="4:22" x14ac:dyDescent="0.25">
      <c r="D30387" s="27"/>
      <c r="V30387" s="17"/>
    </row>
    <row r="30388" spans="4:22" x14ac:dyDescent="0.25">
      <c r="D30388" s="27"/>
      <c r="V30388" s="17"/>
    </row>
    <row r="30389" spans="4:22" x14ac:dyDescent="0.25">
      <c r="D30389" s="27"/>
      <c r="V30389" s="17"/>
    </row>
    <row r="30390" spans="4:22" x14ac:dyDescent="0.25">
      <c r="D30390" s="27"/>
      <c r="V30390" s="17"/>
    </row>
    <row r="30391" spans="4:22" x14ac:dyDescent="0.25">
      <c r="D30391" s="27"/>
      <c r="V30391" s="17"/>
    </row>
    <row r="30392" spans="4:22" x14ac:dyDescent="0.25">
      <c r="D30392" s="27"/>
      <c r="V30392" s="17"/>
    </row>
    <row r="30393" spans="4:22" x14ac:dyDescent="0.25">
      <c r="D30393" s="27"/>
      <c r="V30393" s="17"/>
    </row>
    <row r="30394" spans="4:22" x14ac:dyDescent="0.25">
      <c r="D30394" s="27"/>
      <c r="V30394" s="17"/>
    </row>
    <row r="30395" spans="4:22" x14ac:dyDescent="0.25">
      <c r="D30395" s="27"/>
      <c r="V30395" s="17"/>
    </row>
    <row r="30396" spans="4:22" x14ac:dyDescent="0.25">
      <c r="D30396" s="27"/>
      <c r="V30396" s="17"/>
    </row>
    <row r="30397" spans="4:22" x14ac:dyDescent="0.25">
      <c r="D30397" s="27"/>
      <c r="V30397" s="17"/>
    </row>
    <row r="30398" spans="4:22" x14ac:dyDescent="0.25">
      <c r="D30398" s="27"/>
      <c r="V30398" s="17"/>
    </row>
    <row r="30399" spans="4:22" x14ac:dyDescent="0.25">
      <c r="D30399" s="27"/>
      <c r="V30399" s="17"/>
    </row>
    <row r="30400" spans="4:22" x14ac:dyDescent="0.25">
      <c r="D30400" s="27"/>
      <c r="V30400" s="17"/>
    </row>
    <row r="30401" spans="4:22" x14ac:dyDescent="0.25">
      <c r="D30401" s="27"/>
      <c r="V30401" s="17"/>
    </row>
    <row r="30402" spans="4:22" x14ac:dyDescent="0.25">
      <c r="D30402" s="27"/>
      <c r="V30402" s="17"/>
    </row>
    <row r="30403" spans="4:22" x14ac:dyDescent="0.25">
      <c r="D30403" s="27"/>
      <c r="V30403" s="17"/>
    </row>
    <row r="30404" spans="4:22" x14ac:dyDescent="0.25">
      <c r="D30404" s="27"/>
      <c r="V30404" s="17"/>
    </row>
    <row r="30405" spans="4:22" x14ac:dyDescent="0.25">
      <c r="D30405" s="27"/>
      <c r="V30405" s="17"/>
    </row>
    <row r="30406" spans="4:22" x14ac:dyDescent="0.25">
      <c r="D30406" s="27"/>
      <c r="V30406" s="17"/>
    </row>
    <row r="30407" spans="4:22" x14ac:dyDescent="0.25">
      <c r="D30407" s="27"/>
      <c r="V30407" s="17"/>
    </row>
    <row r="30408" spans="4:22" x14ac:dyDescent="0.25">
      <c r="D30408" s="27"/>
      <c r="V30408" s="17"/>
    </row>
    <row r="30409" spans="4:22" x14ac:dyDescent="0.25">
      <c r="D30409" s="27"/>
      <c r="V30409" s="17"/>
    </row>
    <row r="30410" spans="4:22" x14ac:dyDescent="0.25">
      <c r="D30410" s="27"/>
      <c r="V30410" s="17"/>
    </row>
    <row r="30411" spans="4:22" x14ac:dyDescent="0.25">
      <c r="D30411" s="27"/>
      <c r="V30411" s="17"/>
    </row>
    <row r="30412" spans="4:22" x14ac:dyDescent="0.25">
      <c r="D30412" s="27"/>
      <c r="V30412" s="17"/>
    </row>
    <row r="30413" spans="4:22" x14ac:dyDescent="0.25">
      <c r="D30413" s="27"/>
      <c r="V30413" s="17"/>
    </row>
    <row r="30414" spans="4:22" x14ac:dyDescent="0.25">
      <c r="D30414" s="27"/>
      <c r="V30414" s="17"/>
    </row>
    <row r="30415" spans="4:22" x14ac:dyDescent="0.25">
      <c r="D30415" s="27"/>
      <c r="V30415" s="17"/>
    </row>
    <row r="30416" spans="4:22" x14ac:dyDescent="0.25">
      <c r="D30416" s="27"/>
      <c r="V30416" s="17"/>
    </row>
    <row r="30417" spans="4:22" x14ac:dyDescent="0.25">
      <c r="D30417" s="27"/>
      <c r="V30417" s="17"/>
    </row>
    <row r="30418" spans="4:22" x14ac:dyDescent="0.25">
      <c r="D30418" s="27"/>
      <c r="V30418" s="17"/>
    </row>
    <row r="30419" spans="4:22" x14ac:dyDescent="0.25">
      <c r="D30419" s="27"/>
      <c r="V30419" s="17"/>
    </row>
    <row r="30420" spans="4:22" x14ac:dyDescent="0.25">
      <c r="D30420" s="27"/>
      <c r="V30420" s="17"/>
    </row>
    <row r="30421" spans="4:22" x14ac:dyDescent="0.25">
      <c r="D30421" s="27"/>
      <c r="V30421" s="17"/>
    </row>
    <row r="30422" spans="4:22" x14ac:dyDescent="0.25">
      <c r="D30422" s="27"/>
      <c r="V30422" s="17"/>
    </row>
    <row r="30423" spans="4:22" x14ac:dyDescent="0.25">
      <c r="D30423" s="27"/>
      <c r="V30423" s="17"/>
    </row>
    <row r="30424" spans="4:22" x14ac:dyDescent="0.25">
      <c r="D30424" s="27"/>
      <c r="V30424" s="17"/>
    </row>
    <row r="30425" spans="4:22" x14ac:dyDescent="0.25">
      <c r="D30425" s="27"/>
      <c r="V30425" s="17"/>
    </row>
    <row r="30426" spans="4:22" x14ac:dyDescent="0.25">
      <c r="D30426" s="27"/>
      <c r="V30426" s="17"/>
    </row>
    <row r="30427" spans="4:22" x14ac:dyDescent="0.25">
      <c r="D30427" s="27"/>
      <c r="V30427" s="17"/>
    </row>
    <row r="30428" spans="4:22" x14ac:dyDescent="0.25">
      <c r="D30428" s="27"/>
      <c r="V30428" s="17"/>
    </row>
    <row r="30429" spans="4:22" x14ac:dyDescent="0.25">
      <c r="D30429" s="27"/>
      <c r="V30429" s="17"/>
    </row>
    <row r="30430" spans="4:22" x14ac:dyDescent="0.25">
      <c r="D30430" s="27"/>
      <c r="V30430" s="17"/>
    </row>
    <row r="30431" spans="4:22" x14ac:dyDescent="0.25">
      <c r="D30431" s="27"/>
      <c r="V30431" s="17"/>
    </row>
    <row r="30432" spans="4:22" x14ac:dyDescent="0.25">
      <c r="D30432" s="27"/>
      <c r="V30432" s="17"/>
    </row>
    <row r="30433" spans="4:22" x14ac:dyDescent="0.25">
      <c r="D30433" s="27"/>
      <c r="V30433" s="17"/>
    </row>
    <row r="30434" spans="4:22" x14ac:dyDescent="0.25">
      <c r="D30434" s="27"/>
      <c r="V30434" s="17"/>
    </row>
    <row r="30435" spans="4:22" x14ac:dyDescent="0.25">
      <c r="D30435" s="27"/>
      <c r="V30435" s="17"/>
    </row>
    <row r="30436" spans="4:22" x14ac:dyDescent="0.25">
      <c r="D30436" s="27"/>
      <c r="V30436" s="17"/>
    </row>
    <row r="30437" spans="4:22" x14ac:dyDescent="0.25">
      <c r="D30437" s="27"/>
      <c r="V30437" s="17"/>
    </row>
    <row r="30438" spans="4:22" x14ac:dyDescent="0.25">
      <c r="D30438" s="27"/>
      <c r="V30438" s="17"/>
    </row>
    <row r="30439" spans="4:22" x14ac:dyDescent="0.25">
      <c r="D30439" s="27"/>
      <c r="V30439" s="17"/>
    </row>
    <row r="30440" spans="4:22" x14ac:dyDescent="0.25">
      <c r="D30440" s="27"/>
      <c r="V30440" s="17"/>
    </row>
    <row r="30441" spans="4:22" x14ac:dyDescent="0.25">
      <c r="D30441" s="27"/>
      <c r="V30441" s="17"/>
    </row>
    <row r="30442" spans="4:22" x14ac:dyDescent="0.25">
      <c r="D30442" s="27"/>
      <c r="V30442" s="17"/>
    </row>
    <row r="30443" spans="4:22" x14ac:dyDescent="0.25">
      <c r="D30443" s="27"/>
      <c r="V30443" s="17"/>
    </row>
    <row r="30444" spans="4:22" x14ac:dyDescent="0.25">
      <c r="D30444" s="27"/>
      <c r="V30444" s="17"/>
    </row>
    <row r="30445" spans="4:22" x14ac:dyDescent="0.25">
      <c r="D30445" s="27"/>
      <c r="V30445" s="17"/>
    </row>
    <row r="30446" spans="4:22" x14ac:dyDescent="0.25">
      <c r="D30446" s="27"/>
      <c r="V30446" s="17"/>
    </row>
    <row r="30447" spans="4:22" x14ac:dyDescent="0.25">
      <c r="D30447" s="27"/>
      <c r="V30447" s="17"/>
    </row>
    <row r="30448" spans="4:22" x14ac:dyDescent="0.25">
      <c r="D30448" s="27"/>
      <c r="V30448" s="17"/>
    </row>
    <row r="30449" spans="4:22" x14ac:dyDescent="0.25">
      <c r="D30449" s="27"/>
      <c r="V30449" s="17"/>
    </row>
    <row r="30450" spans="4:22" x14ac:dyDescent="0.25">
      <c r="D30450" s="27"/>
      <c r="V30450" s="17"/>
    </row>
    <row r="30451" spans="4:22" x14ac:dyDescent="0.25">
      <c r="D30451" s="27"/>
      <c r="V30451" s="17"/>
    </row>
    <row r="30452" spans="4:22" x14ac:dyDescent="0.25">
      <c r="D30452" s="27"/>
      <c r="V30452" s="17"/>
    </row>
    <row r="30453" spans="4:22" x14ac:dyDescent="0.25">
      <c r="D30453" s="27"/>
      <c r="V30453" s="17"/>
    </row>
    <row r="30454" spans="4:22" x14ac:dyDescent="0.25">
      <c r="D30454" s="27"/>
      <c r="V30454" s="17"/>
    </row>
    <row r="30455" spans="4:22" x14ac:dyDescent="0.25">
      <c r="D30455" s="27"/>
      <c r="V30455" s="17"/>
    </row>
    <row r="30456" spans="4:22" x14ac:dyDescent="0.25">
      <c r="D30456" s="27"/>
      <c r="V30456" s="17"/>
    </row>
    <row r="30457" spans="4:22" x14ac:dyDescent="0.25">
      <c r="D30457" s="27"/>
      <c r="V30457" s="17"/>
    </row>
    <row r="30458" spans="4:22" x14ac:dyDescent="0.25">
      <c r="D30458" s="27"/>
      <c r="V30458" s="17"/>
    </row>
    <row r="30459" spans="4:22" x14ac:dyDescent="0.25">
      <c r="D30459" s="27"/>
      <c r="V30459" s="17"/>
    </row>
    <row r="30460" spans="4:22" x14ac:dyDescent="0.25">
      <c r="D30460" s="27"/>
      <c r="V30460" s="17"/>
    </row>
    <row r="30461" spans="4:22" x14ac:dyDescent="0.25">
      <c r="D30461" s="27"/>
      <c r="V30461" s="17"/>
    </row>
    <row r="30462" spans="4:22" x14ac:dyDescent="0.25">
      <c r="D30462" s="27"/>
      <c r="V30462" s="17"/>
    </row>
    <row r="30463" spans="4:22" x14ac:dyDescent="0.25">
      <c r="D30463" s="27"/>
      <c r="V30463" s="17"/>
    </row>
    <row r="30464" spans="4:22" x14ac:dyDescent="0.25">
      <c r="D30464" s="27"/>
      <c r="V30464" s="17"/>
    </row>
    <row r="30465" spans="4:22" x14ac:dyDescent="0.25">
      <c r="D30465" s="27"/>
      <c r="V30465" s="17"/>
    </row>
    <row r="30466" spans="4:22" x14ac:dyDescent="0.25">
      <c r="D30466" s="27"/>
      <c r="V30466" s="17"/>
    </row>
    <row r="30467" spans="4:22" x14ac:dyDescent="0.25">
      <c r="D30467" s="27"/>
      <c r="V30467" s="17"/>
    </row>
    <row r="30468" spans="4:22" x14ac:dyDescent="0.25">
      <c r="D30468" s="27"/>
      <c r="V30468" s="17"/>
    </row>
    <row r="30469" spans="4:22" x14ac:dyDescent="0.25">
      <c r="D30469" s="27"/>
      <c r="V30469" s="17"/>
    </row>
    <row r="30470" spans="4:22" x14ac:dyDescent="0.25">
      <c r="D30470" s="27"/>
      <c r="V30470" s="17"/>
    </row>
    <row r="30471" spans="4:22" x14ac:dyDescent="0.25">
      <c r="D30471" s="27"/>
      <c r="V30471" s="17"/>
    </row>
    <row r="30472" spans="4:22" x14ac:dyDescent="0.25">
      <c r="D30472" s="27"/>
      <c r="V30472" s="17"/>
    </row>
    <row r="30473" spans="4:22" x14ac:dyDescent="0.25">
      <c r="D30473" s="27"/>
      <c r="V30473" s="17"/>
    </row>
    <row r="30474" spans="4:22" x14ac:dyDescent="0.25">
      <c r="D30474" s="27"/>
      <c r="V30474" s="17"/>
    </row>
    <row r="30475" spans="4:22" x14ac:dyDescent="0.25">
      <c r="D30475" s="27"/>
      <c r="V30475" s="17"/>
    </row>
    <row r="30476" spans="4:22" x14ac:dyDescent="0.25">
      <c r="D30476" s="27"/>
      <c r="V30476" s="17"/>
    </row>
    <row r="30477" spans="4:22" x14ac:dyDescent="0.25">
      <c r="D30477" s="27"/>
      <c r="V30477" s="17"/>
    </row>
    <row r="30478" spans="4:22" x14ac:dyDescent="0.25">
      <c r="D30478" s="27"/>
      <c r="V30478" s="17"/>
    </row>
    <row r="30479" spans="4:22" x14ac:dyDescent="0.25">
      <c r="D30479" s="27"/>
      <c r="V30479" s="17"/>
    </row>
    <row r="30480" spans="4:22" x14ac:dyDescent="0.25">
      <c r="D30480" s="27"/>
      <c r="V30480" s="17"/>
    </row>
    <row r="30481" spans="4:22" x14ac:dyDescent="0.25">
      <c r="D30481" s="27"/>
      <c r="V30481" s="17"/>
    </row>
    <row r="30482" spans="4:22" x14ac:dyDescent="0.25">
      <c r="D30482" s="27"/>
      <c r="V30482" s="17"/>
    </row>
    <row r="30483" spans="4:22" x14ac:dyDescent="0.25">
      <c r="D30483" s="27"/>
      <c r="V30483" s="17"/>
    </row>
    <row r="30484" spans="4:22" x14ac:dyDescent="0.25">
      <c r="D30484" s="27"/>
      <c r="V30484" s="17"/>
    </row>
    <row r="30485" spans="4:22" x14ac:dyDescent="0.25">
      <c r="D30485" s="27"/>
      <c r="V30485" s="17"/>
    </row>
    <row r="30486" spans="4:22" x14ac:dyDescent="0.25">
      <c r="D30486" s="27"/>
      <c r="V30486" s="17"/>
    </row>
    <row r="30487" spans="4:22" x14ac:dyDescent="0.25">
      <c r="D30487" s="27"/>
      <c r="V30487" s="17"/>
    </row>
    <row r="30488" spans="4:22" x14ac:dyDescent="0.25">
      <c r="D30488" s="27"/>
      <c r="V30488" s="17"/>
    </row>
    <row r="30489" spans="4:22" x14ac:dyDescent="0.25">
      <c r="D30489" s="27"/>
      <c r="V30489" s="17"/>
    </row>
    <row r="30490" spans="4:22" x14ac:dyDescent="0.25">
      <c r="D30490" s="27"/>
      <c r="V30490" s="17"/>
    </row>
    <row r="30491" spans="4:22" x14ac:dyDescent="0.25">
      <c r="D30491" s="27"/>
      <c r="V30491" s="17"/>
    </row>
    <row r="30492" spans="4:22" x14ac:dyDescent="0.25">
      <c r="D30492" s="27"/>
      <c r="V30492" s="17"/>
    </row>
    <row r="30493" spans="4:22" x14ac:dyDescent="0.25">
      <c r="D30493" s="27"/>
      <c r="V30493" s="17"/>
    </row>
    <row r="30494" spans="4:22" x14ac:dyDescent="0.25">
      <c r="D30494" s="27"/>
      <c r="V30494" s="17"/>
    </row>
    <row r="30495" spans="4:22" x14ac:dyDescent="0.25">
      <c r="D30495" s="27"/>
      <c r="V30495" s="17"/>
    </row>
    <row r="30496" spans="4:22" x14ac:dyDescent="0.25">
      <c r="D30496" s="27"/>
      <c r="V30496" s="17"/>
    </row>
    <row r="30497" spans="4:22" x14ac:dyDescent="0.25">
      <c r="D30497" s="27"/>
      <c r="V30497" s="17"/>
    </row>
    <row r="30498" spans="4:22" x14ac:dyDescent="0.25">
      <c r="D30498" s="27"/>
      <c r="V30498" s="17"/>
    </row>
    <row r="30499" spans="4:22" x14ac:dyDescent="0.25">
      <c r="D30499" s="27"/>
      <c r="V30499" s="17"/>
    </row>
    <row r="30500" spans="4:22" x14ac:dyDescent="0.25">
      <c r="D30500" s="27"/>
      <c r="V30500" s="17"/>
    </row>
    <row r="30501" spans="4:22" x14ac:dyDescent="0.25">
      <c r="D30501" s="27"/>
      <c r="V30501" s="17"/>
    </row>
    <row r="30502" spans="4:22" x14ac:dyDescent="0.25">
      <c r="D30502" s="27"/>
      <c r="V30502" s="17"/>
    </row>
    <row r="30503" spans="4:22" x14ac:dyDescent="0.25">
      <c r="D30503" s="27"/>
      <c r="V30503" s="17"/>
    </row>
    <row r="30504" spans="4:22" x14ac:dyDescent="0.25">
      <c r="D30504" s="27"/>
      <c r="V30504" s="17"/>
    </row>
    <row r="30505" spans="4:22" x14ac:dyDescent="0.25">
      <c r="D30505" s="27"/>
      <c r="V30505" s="17"/>
    </row>
    <row r="30506" spans="4:22" x14ac:dyDescent="0.25">
      <c r="D30506" s="27"/>
      <c r="V30506" s="17"/>
    </row>
    <row r="30507" spans="4:22" x14ac:dyDescent="0.25">
      <c r="D30507" s="27"/>
      <c r="V30507" s="17"/>
    </row>
    <row r="30508" spans="4:22" x14ac:dyDescent="0.25">
      <c r="D30508" s="27"/>
      <c r="V30508" s="17"/>
    </row>
    <row r="30509" spans="4:22" x14ac:dyDescent="0.25">
      <c r="D30509" s="27"/>
      <c r="V30509" s="17"/>
    </row>
    <row r="30510" spans="4:22" x14ac:dyDescent="0.25">
      <c r="D30510" s="27"/>
      <c r="V30510" s="17"/>
    </row>
    <row r="30511" spans="4:22" x14ac:dyDescent="0.25">
      <c r="D30511" s="27"/>
      <c r="V30511" s="17"/>
    </row>
    <row r="30512" spans="4:22" x14ac:dyDescent="0.25">
      <c r="D30512" s="27"/>
      <c r="V30512" s="17"/>
    </row>
    <row r="30513" spans="4:22" x14ac:dyDescent="0.25">
      <c r="D30513" s="27"/>
      <c r="V30513" s="17"/>
    </row>
    <row r="30514" spans="4:22" x14ac:dyDescent="0.25">
      <c r="D30514" s="27"/>
      <c r="V30514" s="17"/>
    </row>
    <row r="30515" spans="4:22" x14ac:dyDescent="0.25">
      <c r="D30515" s="27"/>
      <c r="V30515" s="17"/>
    </row>
    <row r="30516" spans="4:22" x14ac:dyDescent="0.25">
      <c r="D30516" s="27"/>
      <c r="V30516" s="17"/>
    </row>
    <row r="30517" spans="4:22" x14ac:dyDescent="0.25">
      <c r="D30517" s="27"/>
      <c r="V30517" s="17"/>
    </row>
    <row r="30518" spans="4:22" x14ac:dyDescent="0.25">
      <c r="D30518" s="27"/>
      <c r="V30518" s="17"/>
    </row>
    <row r="30519" spans="4:22" x14ac:dyDescent="0.25">
      <c r="D30519" s="27"/>
      <c r="V30519" s="17"/>
    </row>
    <row r="30520" spans="4:22" x14ac:dyDescent="0.25">
      <c r="D30520" s="27"/>
      <c r="V30520" s="17"/>
    </row>
    <row r="30521" spans="4:22" x14ac:dyDescent="0.25">
      <c r="D30521" s="27"/>
      <c r="V30521" s="17"/>
    </row>
    <row r="30522" spans="4:22" x14ac:dyDescent="0.25">
      <c r="D30522" s="27"/>
      <c r="V30522" s="17"/>
    </row>
    <row r="30523" spans="4:22" x14ac:dyDescent="0.25">
      <c r="D30523" s="27"/>
      <c r="V30523" s="17"/>
    </row>
    <row r="30524" spans="4:22" x14ac:dyDescent="0.25">
      <c r="D30524" s="27"/>
      <c r="V30524" s="17"/>
    </row>
    <row r="30525" spans="4:22" x14ac:dyDescent="0.25">
      <c r="D30525" s="27"/>
      <c r="V30525" s="17"/>
    </row>
    <row r="30526" spans="4:22" x14ac:dyDescent="0.25">
      <c r="D30526" s="27"/>
      <c r="V30526" s="17"/>
    </row>
    <row r="30527" spans="4:22" x14ac:dyDescent="0.25">
      <c r="D30527" s="27"/>
      <c r="V30527" s="17"/>
    </row>
    <row r="30528" spans="4:22" x14ac:dyDescent="0.25">
      <c r="D30528" s="27"/>
      <c r="V30528" s="17"/>
    </row>
    <row r="30529" spans="4:22" x14ac:dyDescent="0.25">
      <c r="D30529" s="27"/>
      <c r="V30529" s="17"/>
    </row>
    <row r="30530" spans="4:22" x14ac:dyDescent="0.25">
      <c r="D30530" s="27"/>
      <c r="V30530" s="17"/>
    </row>
    <row r="30531" spans="4:22" x14ac:dyDescent="0.25">
      <c r="D30531" s="27"/>
      <c r="V30531" s="17"/>
    </row>
    <row r="30532" spans="4:22" x14ac:dyDescent="0.25">
      <c r="D30532" s="27"/>
      <c r="V30532" s="17"/>
    </row>
    <row r="30533" spans="4:22" x14ac:dyDescent="0.25">
      <c r="D30533" s="27"/>
      <c r="V30533" s="17"/>
    </row>
    <row r="30534" spans="4:22" x14ac:dyDescent="0.25">
      <c r="D30534" s="27"/>
      <c r="V30534" s="17"/>
    </row>
    <row r="30535" spans="4:22" x14ac:dyDescent="0.25">
      <c r="D30535" s="27"/>
      <c r="V30535" s="17"/>
    </row>
    <row r="30536" spans="4:22" x14ac:dyDescent="0.25">
      <c r="D30536" s="27"/>
      <c r="V30536" s="17"/>
    </row>
    <row r="30537" spans="4:22" x14ac:dyDescent="0.25">
      <c r="D30537" s="27"/>
      <c r="V30537" s="17"/>
    </row>
    <row r="30538" spans="4:22" x14ac:dyDescent="0.25">
      <c r="D30538" s="27"/>
      <c r="V30538" s="17"/>
    </row>
    <row r="30539" spans="4:22" x14ac:dyDescent="0.25">
      <c r="D30539" s="27"/>
      <c r="V30539" s="17"/>
    </row>
    <row r="30540" spans="4:22" x14ac:dyDescent="0.25">
      <c r="D30540" s="27"/>
      <c r="V30540" s="17"/>
    </row>
    <row r="30541" spans="4:22" x14ac:dyDescent="0.25">
      <c r="D30541" s="27"/>
      <c r="V30541" s="17"/>
    </row>
    <row r="30542" spans="4:22" x14ac:dyDescent="0.25">
      <c r="D30542" s="27"/>
      <c r="V30542" s="17"/>
    </row>
    <row r="30543" spans="4:22" x14ac:dyDescent="0.25">
      <c r="D30543" s="27"/>
      <c r="V30543" s="17"/>
    </row>
    <row r="30544" spans="4:22" x14ac:dyDescent="0.25">
      <c r="D30544" s="27"/>
      <c r="V30544" s="17"/>
    </row>
    <row r="30545" spans="4:22" x14ac:dyDescent="0.25">
      <c r="D30545" s="27"/>
      <c r="V30545" s="17"/>
    </row>
    <row r="30546" spans="4:22" x14ac:dyDescent="0.25">
      <c r="D30546" s="27"/>
      <c r="V30546" s="17"/>
    </row>
    <row r="30547" spans="4:22" x14ac:dyDescent="0.25">
      <c r="D30547" s="27"/>
      <c r="V30547" s="17"/>
    </row>
    <row r="30548" spans="4:22" x14ac:dyDescent="0.25">
      <c r="D30548" s="27"/>
      <c r="V30548" s="17"/>
    </row>
    <row r="30549" spans="4:22" x14ac:dyDescent="0.25">
      <c r="D30549" s="27"/>
      <c r="V30549" s="17"/>
    </row>
    <row r="30550" spans="4:22" x14ac:dyDescent="0.25">
      <c r="D30550" s="27"/>
      <c r="V30550" s="17"/>
    </row>
    <row r="30551" spans="4:22" x14ac:dyDescent="0.25">
      <c r="D30551" s="27"/>
      <c r="V30551" s="17"/>
    </row>
    <row r="30552" spans="4:22" x14ac:dyDescent="0.25">
      <c r="D30552" s="27"/>
      <c r="V30552" s="17"/>
    </row>
    <row r="30553" spans="4:22" x14ac:dyDescent="0.25">
      <c r="D30553" s="27"/>
      <c r="V30553" s="17"/>
    </row>
    <row r="30554" spans="4:22" x14ac:dyDescent="0.25">
      <c r="D30554" s="27"/>
      <c r="V30554" s="17"/>
    </row>
    <row r="30555" spans="4:22" x14ac:dyDescent="0.25">
      <c r="D30555" s="27"/>
      <c r="V30555" s="17"/>
    </row>
    <row r="30556" spans="4:22" x14ac:dyDescent="0.25">
      <c r="D30556" s="27"/>
      <c r="V30556" s="17"/>
    </row>
    <row r="30557" spans="4:22" x14ac:dyDescent="0.25">
      <c r="D30557" s="27"/>
      <c r="V30557" s="17"/>
    </row>
    <row r="30558" spans="4:22" x14ac:dyDescent="0.25">
      <c r="D30558" s="27"/>
      <c r="V30558" s="17"/>
    </row>
    <row r="30559" spans="4:22" x14ac:dyDescent="0.25">
      <c r="D30559" s="27"/>
      <c r="V30559" s="17"/>
    </row>
    <row r="30560" spans="4:22" x14ac:dyDescent="0.25">
      <c r="D30560" s="27"/>
      <c r="V30560" s="17"/>
    </row>
    <row r="30561" spans="4:22" x14ac:dyDescent="0.25">
      <c r="D30561" s="27"/>
      <c r="V30561" s="17"/>
    </row>
    <row r="30562" spans="4:22" x14ac:dyDescent="0.25">
      <c r="D30562" s="27"/>
      <c r="V30562" s="17"/>
    </row>
    <row r="30563" spans="4:22" x14ac:dyDescent="0.25">
      <c r="D30563" s="27"/>
      <c r="V30563" s="17"/>
    </row>
    <row r="30564" spans="4:22" x14ac:dyDescent="0.25">
      <c r="D30564" s="27"/>
      <c r="V30564" s="17"/>
    </row>
    <row r="30565" spans="4:22" x14ac:dyDescent="0.25">
      <c r="D30565" s="27"/>
      <c r="V30565" s="17"/>
    </row>
    <row r="30566" spans="4:22" x14ac:dyDescent="0.25">
      <c r="D30566" s="27"/>
      <c r="V30566" s="17"/>
    </row>
    <row r="30567" spans="4:22" x14ac:dyDescent="0.25">
      <c r="D30567" s="27"/>
      <c r="V30567" s="17"/>
    </row>
    <row r="30568" spans="4:22" x14ac:dyDescent="0.25">
      <c r="D30568" s="27"/>
      <c r="V30568" s="17"/>
    </row>
    <row r="30569" spans="4:22" x14ac:dyDescent="0.25">
      <c r="D30569" s="27"/>
      <c r="V30569" s="17"/>
    </row>
    <row r="30570" spans="4:22" x14ac:dyDescent="0.25">
      <c r="D30570" s="27"/>
      <c r="V30570" s="17"/>
    </row>
    <row r="30571" spans="4:22" x14ac:dyDescent="0.25">
      <c r="D30571" s="27"/>
      <c r="V30571" s="17"/>
    </row>
    <row r="30572" spans="4:22" x14ac:dyDescent="0.25">
      <c r="D30572" s="27"/>
      <c r="V30572" s="17"/>
    </row>
    <row r="30573" spans="4:22" x14ac:dyDescent="0.25">
      <c r="D30573" s="27"/>
      <c r="V30573" s="17"/>
    </row>
    <row r="30574" spans="4:22" x14ac:dyDescent="0.25">
      <c r="D30574" s="27"/>
      <c r="V30574" s="17"/>
    </row>
    <row r="30575" spans="4:22" x14ac:dyDescent="0.25">
      <c r="D30575" s="27"/>
      <c r="V30575" s="17"/>
    </row>
    <row r="30576" spans="4:22" x14ac:dyDescent="0.25">
      <c r="D30576" s="27"/>
      <c r="V30576" s="17"/>
    </row>
    <row r="30577" spans="4:22" x14ac:dyDescent="0.25">
      <c r="D30577" s="27"/>
      <c r="V30577" s="17"/>
    </row>
    <row r="30578" spans="4:22" x14ac:dyDescent="0.25">
      <c r="D30578" s="27"/>
      <c r="V30578" s="17"/>
    </row>
    <row r="30579" spans="4:22" x14ac:dyDescent="0.25">
      <c r="D30579" s="27"/>
      <c r="V30579" s="17"/>
    </row>
    <row r="30580" spans="4:22" x14ac:dyDescent="0.25">
      <c r="D30580" s="27"/>
      <c r="V30580" s="17"/>
    </row>
    <row r="30581" spans="4:22" x14ac:dyDescent="0.25">
      <c r="D30581" s="27"/>
      <c r="V30581" s="17"/>
    </row>
    <row r="30582" spans="4:22" x14ac:dyDescent="0.25">
      <c r="D30582" s="27"/>
      <c r="V30582" s="17"/>
    </row>
    <row r="30583" spans="4:22" x14ac:dyDescent="0.25">
      <c r="D30583" s="27"/>
      <c r="V30583" s="17"/>
    </row>
    <row r="30584" spans="4:22" x14ac:dyDescent="0.25">
      <c r="D30584" s="27"/>
      <c r="V30584" s="17"/>
    </row>
    <row r="30585" spans="4:22" x14ac:dyDescent="0.25">
      <c r="D30585" s="27"/>
      <c r="V30585" s="17"/>
    </row>
    <row r="30586" spans="4:22" x14ac:dyDescent="0.25">
      <c r="D30586" s="27"/>
      <c r="V30586" s="17"/>
    </row>
    <row r="30587" spans="4:22" x14ac:dyDescent="0.25">
      <c r="D30587" s="27"/>
      <c r="V30587" s="17"/>
    </row>
    <row r="30588" spans="4:22" x14ac:dyDescent="0.25">
      <c r="D30588" s="27"/>
      <c r="V30588" s="17"/>
    </row>
    <row r="30589" spans="4:22" x14ac:dyDescent="0.25">
      <c r="D30589" s="27"/>
      <c r="V30589" s="17"/>
    </row>
    <row r="30590" spans="4:22" x14ac:dyDescent="0.25">
      <c r="D30590" s="27"/>
      <c r="V30590" s="17"/>
    </row>
    <row r="30591" spans="4:22" x14ac:dyDescent="0.25">
      <c r="D30591" s="27"/>
      <c r="V30591" s="17"/>
    </row>
    <row r="30592" spans="4:22" x14ac:dyDescent="0.25">
      <c r="D30592" s="27"/>
      <c r="V30592" s="17"/>
    </row>
    <row r="30593" spans="4:22" x14ac:dyDescent="0.25">
      <c r="D30593" s="27"/>
      <c r="V30593" s="17"/>
    </row>
    <row r="30594" spans="4:22" x14ac:dyDescent="0.25">
      <c r="D30594" s="27"/>
      <c r="V30594" s="17"/>
    </row>
    <row r="30595" spans="4:22" x14ac:dyDescent="0.25">
      <c r="D30595" s="27"/>
      <c r="V30595" s="17"/>
    </row>
    <row r="30596" spans="4:22" x14ac:dyDescent="0.25">
      <c r="D30596" s="27"/>
      <c r="V30596" s="17"/>
    </row>
    <row r="30597" spans="4:22" x14ac:dyDescent="0.25">
      <c r="D30597" s="27"/>
      <c r="V30597" s="17"/>
    </row>
    <row r="30598" spans="4:22" x14ac:dyDescent="0.25">
      <c r="D30598" s="27"/>
      <c r="V30598" s="17"/>
    </row>
    <row r="30599" spans="4:22" x14ac:dyDescent="0.25">
      <c r="D30599" s="27"/>
      <c r="V30599" s="17"/>
    </row>
    <row r="30600" spans="4:22" x14ac:dyDescent="0.25">
      <c r="D30600" s="27"/>
      <c r="V30600" s="17"/>
    </row>
    <row r="30601" spans="4:22" x14ac:dyDescent="0.25">
      <c r="D30601" s="27"/>
      <c r="V30601" s="17"/>
    </row>
    <row r="30602" spans="4:22" x14ac:dyDescent="0.25">
      <c r="D30602" s="27"/>
      <c r="V30602" s="17"/>
    </row>
    <row r="30603" spans="4:22" x14ac:dyDescent="0.25">
      <c r="D30603" s="27"/>
      <c r="V30603" s="17"/>
    </row>
    <row r="30604" spans="4:22" x14ac:dyDescent="0.25">
      <c r="D30604" s="27"/>
      <c r="V30604" s="17"/>
    </row>
    <row r="30605" spans="4:22" x14ac:dyDescent="0.25">
      <c r="D30605" s="27"/>
      <c r="V30605" s="17"/>
    </row>
    <row r="30606" spans="4:22" x14ac:dyDescent="0.25">
      <c r="D30606" s="27"/>
      <c r="V30606" s="17"/>
    </row>
    <row r="30607" spans="4:22" x14ac:dyDescent="0.25">
      <c r="D30607" s="27"/>
      <c r="V30607" s="17"/>
    </row>
    <row r="30608" spans="4:22" x14ac:dyDescent="0.25">
      <c r="D30608" s="27"/>
      <c r="V30608" s="17"/>
    </row>
    <row r="30609" spans="4:22" x14ac:dyDescent="0.25">
      <c r="D30609" s="27"/>
      <c r="V30609" s="17"/>
    </row>
    <row r="30610" spans="4:22" x14ac:dyDescent="0.25">
      <c r="D30610" s="27"/>
      <c r="V30610" s="17"/>
    </row>
    <row r="30611" spans="4:22" x14ac:dyDescent="0.25">
      <c r="D30611" s="27"/>
      <c r="V30611" s="17"/>
    </row>
    <row r="30612" spans="4:22" x14ac:dyDescent="0.25">
      <c r="D30612" s="27"/>
      <c r="V30612" s="17"/>
    </row>
    <row r="30613" spans="4:22" x14ac:dyDescent="0.25">
      <c r="D30613" s="27"/>
      <c r="V30613" s="17"/>
    </row>
    <row r="30614" spans="4:22" x14ac:dyDescent="0.25">
      <c r="D30614" s="27"/>
      <c r="V30614" s="17"/>
    </row>
    <row r="30615" spans="4:22" x14ac:dyDescent="0.25">
      <c r="D30615" s="27"/>
      <c r="V30615" s="17"/>
    </row>
    <row r="30616" spans="4:22" x14ac:dyDescent="0.25">
      <c r="D30616" s="27"/>
      <c r="V30616" s="17"/>
    </row>
    <row r="30617" spans="4:22" x14ac:dyDescent="0.25">
      <c r="D30617" s="27"/>
      <c r="V30617" s="17"/>
    </row>
    <row r="30618" spans="4:22" x14ac:dyDescent="0.25">
      <c r="D30618" s="27"/>
      <c r="V30618" s="17"/>
    </row>
    <row r="30619" spans="4:22" x14ac:dyDescent="0.25">
      <c r="D30619" s="27"/>
      <c r="V30619" s="17"/>
    </row>
    <row r="30620" spans="4:22" x14ac:dyDescent="0.25">
      <c r="D30620" s="27"/>
      <c r="V30620" s="17"/>
    </row>
    <row r="30621" spans="4:22" x14ac:dyDescent="0.25">
      <c r="D30621" s="27"/>
      <c r="V30621" s="17"/>
    </row>
    <row r="30622" spans="4:22" x14ac:dyDescent="0.25">
      <c r="D30622" s="27"/>
      <c r="V30622" s="17"/>
    </row>
    <row r="30623" spans="4:22" x14ac:dyDescent="0.25">
      <c r="D30623" s="27"/>
      <c r="V30623" s="17"/>
    </row>
    <row r="30624" spans="4:22" x14ac:dyDescent="0.25">
      <c r="D30624" s="27"/>
      <c r="V30624" s="17"/>
    </row>
    <row r="30625" spans="4:22" x14ac:dyDescent="0.25">
      <c r="D30625" s="27"/>
      <c r="V30625" s="17"/>
    </row>
    <row r="30626" spans="4:22" x14ac:dyDescent="0.25">
      <c r="D30626" s="27"/>
      <c r="V30626" s="17"/>
    </row>
    <row r="30627" spans="4:22" x14ac:dyDescent="0.25">
      <c r="D30627" s="27"/>
      <c r="V30627" s="17"/>
    </row>
    <row r="30628" spans="4:22" x14ac:dyDescent="0.25">
      <c r="D30628" s="27"/>
      <c r="V30628" s="17"/>
    </row>
    <row r="30629" spans="4:22" x14ac:dyDescent="0.25">
      <c r="D30629" s="27"/>
      <c r="V30629" s="17"/>
    </row>
    <row r="30630" spans="4:22" x14ac:dyDescent="0.25">
      <c r="D30630" s="27"/>
      <c r="V30630" s="17"/>
    </row>
    <row r="30631" spans="4:22" x14ac:dyDescent="0.25">
      <c r="D30631" s="27"/>
      <c r="V30631" s="17"/>
    </row>
    <row r="30632" spans="4:22" x14ac:dyDescent="0.25">
      <c r="D30632" s="27"/>
      <c r="V30632" s="17"/>
    </row>
    <row r="30633" spans="4:22" x14ac:dyDescent="0.25">
      <c r="D30633" s="27"/>
      <c r="V30633" s="17"/>
    </row>
    <row r="30634" spans="4:22" x14ac:dyDescent="0.25">
      <c r="D30634" s="27"/>
      <c r="V30634" s="17"/>
    </row>
    <row r="30635" spans="4:22" x14ac:dyDescent="0.25">
      <c r="D30635" s="27"/>
      <c r="V30635" s="17"/>
    </row>
    <row r="30636" spans="4:22" x14ac:dyDescent="0.25">
      <c r="D30636" s="27"/>
      <c r="V30636" s="17"/>
    </row>
    <row r="30637" spans="4:22" x14ac:dyDescent="0.25">
      <c r="D30637" s="27"/>
      <c r="V30637" s="17"/>
    </row>
    <row r="30638" spans="4:22" x14ac:dyDescent="0.25">
      <c r="D30638" s="27"/>
      <c r="V30638" s="17"/>
    </row>
    <row r="30639" spans="4:22" x14ac:dyDescent="0.25">
      <c r="D30639" s="27"/>
      <c r="V30639" s="17"/>
    </row>
    <row r="30640" spans="4:22" x14ac:dyDescent="0.25">
      <c r="D30640" s="27"/>
      <c r="V30640" s="17"/>
    </row>
    <row r="30641" spans="4:22" x14ac:dyDescent="0.25">
      <c r="D30641" s="27"/>
      <c r="V30641" s="17"/>
    </row>
    <row r="30642" spans="4:22" x14ac:dyDescent="0.25">
      <c r="D30642" s="27"/>
      <c r="V30642" s="17"/>
    </row>
    <row r="30643" spans="4:22" x14ac:dyDescent="0.25">
      <c r="D30643" s="27"/>
      <c r="V30643" s="17"/>
    </row>
    <row r="30644" spans="4:22" x14ac:dyDescent="0.25">
      <c r="D30644" s="27"/>
      <c r="V30644" s="17"/>
    </row>
    <row r="30645" spans="4:22" x14ac:dyDescent="0.25">
      <c r="D30645" s="27"/>
      <c r="V30645" s="17"/>
    </row>
    <row r="30646" spans="4:22" x14ac:dyDescent="0.25">
      <c r="D30646" s="27"/>
      <c r="V30646" s="17"/>
    </row>
    <row r="30647" spans="4:22" x14ac:dyDescent="0.25">
      <c r="D30647" s="27"/>
      <c r="V30647" s="17"/>
    </row>
    <row r="30648" spans="4:22" x14ac:dyDescent="0.25">
      <c r="D30648" s="27"/>
      <c r="V30648" s="17"/>
    </row>
    <row r="30649" spans="4:22" x14ac:dyDescent="0.25">
      <c r="D30649" s="27"/>
      <c r="V30649" s="17"/>
    </row>
    <row r="30650" spans="4:22" x14ac:dyDescent="0.25">
      <c r="D30650" s="27"/>
      <c r="V30650" s="17"/>
    </row>
    <row r="30651" spans="4:22" x14ac:dyDescent="0.25">
      <c r="D30651" s="27"/>
      <c r="V30651" s="17"/>
    </row>
    <row r="30652" spans="4:22" x14ac:dyDescent="0.25">
      <c r="D30652" s="27"/>
      <c r="V30652" s="17"/>
    </row>
    <row r="30653" spans="4:22" x14ac:dyDescent="0.25">
      <c r="D30653" s="27"/>
      <c r="V30653" s="17"/>
    </row>
    <row r="30654" spans="4:22" x14ac:dyDescent="0.25">
      <c r="D30654" s="27"/>
      <c r="V30654" s="17"/>
    </row>
    <row r="30655" spans="4:22" x14ac:dyDescent="0.25">
      <c r="D30655" s="27"/>
      <c r="V30655" s="17"/>
    </row>
    <row r="30656" spans="4:22" x14ac:dyDescent="0.25">
      <c r="D30656" s="27"/>
      <c r="V30656" s="17"/>
    </row>
    <row r="30657" spans="4:22" x14ac:dyDescent="0.25">
      <c r="D30657" s="27"/>
      <c r="V30657" s="17"/>
    </row>
    <row r="30658" spans="4:22" x14ac:dyDescent="0.25">
      <c r="D30658" s="27"/>
      <c r="V30658" s="17"/>
    </row>
    <row r="30659" spans="4:22" x14ac:dyDescent="0.25">
      <c r="D30659" s="27"/>
      <c r="V30659" s="17"/>
    </row>
    <row r="30660" spans="4:22" x14ac:dyDescent="0.25">
      <c r="D30660" s="27"/>
      <c r="V30660" s="17"/>
    </row>
    <row r="30661" spans="4:22" x14ac:dyDescent="0.25">
      <c r="D30661" s="27"/>
      <c r="V30661" s="17"/>
    </row>
    <row r="30662" spans="4:22" x14ac:dyDescent="0.25">
      <c r="D30662" s="27"/>
      <c r="V30662" s="17"/>
    </row>
    <row r="30663" spans="4:22" x14ac:dyDescent="0.25">
      <c r="D30663" s="27"/>
      <c r="V30663" s="17"/>
    </row>
    <row r="30664" spans="4:22" x14ac:dyDescent="0.25">
      <c r="D30664" s="27"/>
      <c r="V30664" s="17"/>
    </row>
    <row r="30665" spans="4:22" x14ac:dyDescent="0.25">
      <c r="D30665" s="27"/>
      <c r="V30665" s="17"/>
    </row>
    <row r="30666" spans="4:22" x14ac:dyDescent="0.25">
      <c r="D30666" s="27"/>
      <c r="V30666" s="17"/>
    </row>
    <row r="30667" spans="4:22" x14ac:dyDescent="0.25">
      <c r="D30667" s="27"/>
      <c r="V30667" s="17"/>
    </row>
    <row r="30668" spans="4:22" x14ac:dyDescent="0.25">
      <c r="D30668" s="27"/>
      <c r="V30668" s="17"/>
    </row>
    <row r="30669" spans="4:22" x14ac:dyDescent="0.25">
      <c r="D30669" s="27"/>
      <c r="V30669" s="17"/>
    </row>
    <row r="30670" spans="4:22" x14ac:dyDescent="0.25">
      <c r="D30670" s="27"/>
      <c r="V30670" s="17"/>
    </row>
    <row r="30671" spans="4:22" x14ac:dyDescent="0.25">
      <c r="D30671" s="27"/>
      <c r="V30671" s="17"/>
    </row>
    <row r="30672" spans="4:22" x14ac:dyDescent="0.25">
      <c r="D30672" s="27"/>
      <c r="V30672" s="17"/>
    </row>
    <row r="30673" spans="4:22" x14ac:dyDescent="0.25">
      <c r="D30673" s="27"/>
      <c r="V30673" s="17"/>
    </row>
    <row r="30674" spans="4:22" x14ac:dyDescent="0.25">
      <c r="D30674" s="27"/>
      <c r="V30674" s="17"/>
    </row>
    <row r="30675" spans="4:22" x14ac:dyDescent="0.25">
      <c r="D30675" s="27"/>
      <c r="V30675" s="17"/>
    </row>
    <row r="30676" spans="4:22" x14ac:dyDescent="0.25">
      <c r="D30676" s="27"/>
      <c r="V30676" s="17"/>
    </row>
    <row r="30677" spans="4:22" x14ac:dyDescent="0.25">
      <c r="D30677" s="27"/>
      <c r="V30677" s="17"/>
    </row>
    <row r="30678" spans="4:22" x14ac:dyDescent="0.25">
      <c r="D30678" s="27"/>
      <c r="V30678" s="17"/>
    </row>
    <row r="30679" spans="4:22" x14ac:dyDescent="0.25">
      <c r="D30679" s="27"/>
      <c r="V30679" s="17"/>
    </row>
    <row r="30680" spans="4:22" x14ac:dyDescent="0.25">
      <c r="D30680" s="27"/>
      <c r="V30680" s="17"/>
    </row>
    <row r="30681" spans="4:22" x14ac:dyDescent="0.25">
      <c r="D30681" s="27"/>
      <c r="V30681" s="17"/>
    </row>
    <row r="30682" spans="4:22" x14ac:dyDescent="0.25">
      <c r="D30682" s="27"/>
      <c r="V30682" s="17"/>
    </row>
    <row r="30683" spans="4:22" x14ac:dyDescent="0.25">
      <c r="D30683" s="27"/>
      <c r="V30683" s="17"/>
    </row>
    <row r="30684" spans="4:22" x14ac:dyDescent="0.25">
      <c r="D30684" s="27"/>
      <c r="V30684" s="17"/>
    </row>
    <row r="30685" spans="4:22" x14ac:dyDescent="0.25">
      <c r="D30685" s="27"/>
      <c r="V30685" s="17"/>
    </row>
    <row r="30686" spans="4:22" x14ac:dyDescent="0.25">
      <c r="D30686" s="27"/>
      <c r="V30686" s="17"/>
    </row>
    <row r="30687" spans="4:22" x14ac:dyDescent="0.25">
      <c r="D30687" s="27"/>
      <c r="V30687" s="17"/>
    </row>
    <row r="30688" spans="4:22" x14ac:dyDescent="0.25">
      <c r="D30688" s="27"/>
      <c r="V30688" s="17"/>
    </row>
    <row r="30689" spans="4:22" x14ac:dyDescent="0.25">
      <c r="D30689" s="27"/>
      <c r="V30689" s="17"/>
    </row>
    <row r="30690" spans="4:22" x14ac:dyDescent="0.25">
      <c r="D30690" s="27"/>
      <c r="V30690" s="17"/>
    </row>
    <row r="30691" spans="4:22" x14ac:dyDescent="0.25">
      <c r="D30691" s="27"/>
      <c r="V30691" s="17"/>
    </row>
    <row r="30692" spans="4:22" x14ac:dyDescent="0.25">
      <c r="D30692" s="27"/>
      <c r="V30692" s="17"/>
    </row>
    <row r="30693" spans="4:22" x14ac:dyDescent="0.25">
      <c r="D30693" s="27"/>
      <c r="V30693" s="17"/>
    </row>
    <row r="30694" spans="4:22" x14ac:dyDescent="0.25">
      <c r="D30694" s="27"/>
      <c r="V30694" s="17"/>
    </row>
    <row r="30695" spans="4:22" x14ac:dyDescent="0.25">
      <c r="D30695" s="27"/>
      <c r="V30695" s="17"/>
    </row>
    <row r="30696" spans="4:22" x14ac:dyDescent="0.25">
      <c r="D30696" s="27"/>
      <c r="V30696" s="17"/>
    </row>
    <row r="30697" spans="4:22" x14ac:dyDescent="0.25">
      <c r="D30697" s="27"/>
      <c r="V30697" s="17"/>
    </row>
    <row r="30698" spans="4:22" x14ac:dyDescent="0.25">
      <c r="D30698" s="27"/>
      <c r="V30698" s="17"/>
    </row>
    <row r="30699" spans="4:22" x14ac:dyDescent="0.25">
      <c r="D30699" s="27"/>
      <c r="V30699" s="17"/>
    </row>
    <row r="30700" spans="4:22" x14ac:dyDescent="0.25">
      <c r="D30700" s="27"/>
      <c r="V30700" s="17"/>
    </row>
    <row r="30701" spans="4:22" x14ac:dyDescent="0.25">
      <c r="D30701" s="27"/>
      <c r="V30701" s="17"/>
    </row>
    <row r="30702" spans="4:22" x14ac:dyDescent="0.25">
      <c r="D30702" s="27"/>
      <c r="V30702" s="17"/>
    </row>
    <row r="30703" spans="4:22" x14ac:dyDescent="0.25">
      <c r="D30703" s="27"/>
      <c r="V30703" s="17"/>
    </row>
    <row r="30704" spans="4:22" x14ac:dyDescent="0.25">
      <c r="D30704" s="27"/>
      <c r="V30704" s="17"/>
    </row>
    <row r="30705" spans="4:22" x14ac:dyDescent="0.25">
      <c r="D30705" s="27"/>
      <c r="V30705" s="17"/>
    </row>
    <row r="30706" spans="4:22" x14ac:dyDescent="0.25">
      <c r="D30706" s="27"/>
      <c r="V30706" s="17"/>
    </row>
    <row r="30707" spans="4:22" x14ac:dyDescent="0.25">
      <c r="D30707" s="27"/>
      <c r="V30707" s="17"/>
    </row>
    <row r="30708" spans="4:22" x14ac:dyDescent="0.25">
      <c r="D30708" s="27"/>
      <c r="V30708" s="17"/>
    </row>
    <row r="30709" spans="4:22" x14ac:dyDescent="0.25">
      <c r="D30709" s="27"/>
      <c r="V30709" s="17"/>
    </row>
    <row r="30710" spans="4:22" x14ac:dyDescent="0.25">
      <c r="D30710" s="27"/>
      <c r="V30710" s="17"/>
    </row>
    <row r="30711" spans="4:22" x14ac:dyDescent="0.25">
      <c r="D30711" s="27"/>
      <c r="V30711" s="17"/>
    </row>
    <row r="30712" spans="4:22" x14ac:dyDescent="0.25">
      <c r="D30712" s="27"/>
      <c r="V30712" s="17"/>
    </row>
    <row r="30713" spans="4:22" x14ac:dyDescent="0.25">
      <c r="D30713" s="27"/>
      <c r="V30713" s="17"/>
    </row>
    <row r="30714" spans="4:22" x14ac:dyDescent="0.25">
      <c r="D30714" s="27"/>
      <c r="V30714" s="17"/>
    </row>
    <row r="30715" spans="4:22" x14ac:dyDescent="0.25">
      <c r="D30715" s="27"/>
      <c r="V30715" s="17"/>
    </row>
    <row r="30716" spans="4:22" x14ac:dyDescent="0.25">
      <c r="D30716" s="27"/>
      <c r="V30716" s="17"/>
    </row>
    <row r="30717" spans="4:22" x14ac:dyDescent="0.25">
      <c r="D30717" s="27"/>
      <c r="V30717" s="17"/>
    </row>
    <row r="30718" spans="4:22" x14ac:dyDescent="0.25">
      <c r="D30718" s="27"/>
      <c r="V30718" s="17"/>
    </row>
    <row r="30719" spans="4:22" x14ac:dyDescent="0.25">
      <c r="D30719" s="27"/>
      <c r="V30719" s="17"/>
    </row>
    <row r="30720" spans="4:22" x14ac:dyDescent="0.25">
      <c r="D30720" s="27"/>
      <c r="V30720" s="17"/>
    </row>
    <row r="30721" spans="4:22" x14ac:dyDescent="0.25">
      <c r="D30721" s="27"/>
      <c r="V30721" s="17"/>
    </row>
    <row r="30722" spans="4:22" x14ac:dyDescent="0.25">
      <c r="D30722" s="27"/>
      <c r="V30722" s="17"/>
    </row>
    <row r="30723" spans="4:22" x14ac:dyDescent="0.25">
      <c r="D30723" s="27"/>
      <c r="V30723" s="17"/>
    </row>
    <row r="30724" spans="4:22" x14ac:dyDescent="0.25">
      <c r="D30724" s="27"/>
      <c r="V30724" s="17"/>
    </row>
    <row r="30725" spans="4:22" x14ac:dyDescent="0.25">
      <c r="D30725" s="27"/>
      <c r="V30725" s="17"/>
    </row>
    <row r="30726" spans="4:22" x14ac:dyDescent="0.25">
      <c r="D30726" s="27"/>
      <c r="V30726" s="17"/>
    </row>
    <row r="30727" spans="4:22" x14ac:dyDescent="0.25">
      <c r="D30727" s="27"/>
      <c r="V30727" s="17"/>
    </row>
    <row r="30728" spans="4:22" x14ac:dyDescent="0.25">
      <c r="D30728" s="27"/>
      <c r="V30728" s="17"/>
    </row>
    <row r="30729" spans="4:22" x14ac:dyDescent="0.25">
      <c r="D30729" s="27"/>
      <c r="V30729" s="17"/>
    </row>
    <row r="30730" spans="4:22" x14ac:dyDescent="0.25">
      <c r="D30730" s="27"/>
      <c r="V30730" s="17"/>
    </row>
    <row r="30731" spans="4:22" x14ac:dyDescent="0.25">
      <c r="D30731" s="27"/>
      <c r="V30731" s="17"/>
    </row>
    <row r="30732" spans="4:22" x14ac:dyDescent="0.25">
      <c r="D30732" s="27"/>
      <c r="V30732" s="17"/>
    </row>
    <row r="30733" spans="4:22" x14ac:dyDescent="0.25">
      <c r="D30733" s="27"/>
      <c r="V30733" s="17"/>
    </row>
    <row r="30734" spans="4:22" x14ac:dyDescent="0.25">
      <c r="D30734" s="27"/>
      <c r="V30734" s="17"/>
    </row>
    <row r="30735" spans="4:22" x14ac:dyDescent="0.25">
      <c r="D30735" s="27"/>
      <c r="V30735" s="17"/>
    </row>
    <row r="30736" spans="4:22" x14ac:dyDescent="0.25">
      <c r="D30736" s="27"/>
      <c r="V30736" s="17"/>
    </row>
    <row r="30737" spans="4:22" x14ac:dyDescent="0.25">
      <c r="D30737" s="27"/>
      <c r="V30737" s="17"/>
    </row>
    <row r="30738" spans="4:22" x14ac:dyDescent="0.25">
      <c r="D30738" s="27"/>
      <c r="V30738" s="17"/>
    </row>
    <row r="30739" spans="4:22" x14ac:dyDescent="0.25">
      <c r="D30739" s="27"/>
      <c r="V30739" s="17"/>
    </row>
    <row r="30740" spans="4:22" x14ac:dyDescent="0.25">
      <c r="D30740" s="27"/>
      <c r="V30740" s="17"/>
    </row>
    <row r="30741" spans="4:22" x14ac:dyDescent="0.25">
      <c r="D30741" s="27"/>
      <c r="V30741" s="17"/>
    </row>
    <row r="30742" spans="4:22" x14ac:dyDescent="0.25">
      <c r="D30742" s="27"/>
      <c r="V30742" s="17"/>
    </row>
    <row r="30743" spans="4:22" x14ac:dyDescent="0.25">
      <c r="D30743" s="27"/>
      <c r="V30743" s="17"/>
    </row>
    <row r="30744" spans="4:22" x14ac:dyDescent="0.25">
      <c r="D30744" s="27"/>
      <c r="V30744" s="17"/>
    </row>
    <row r="30745" spans="4:22" x14ac:dyDescent="0.25">
      <c r="D30745" s="27"/>
      <c r="V30745" s="17"/>
    </row>
    <row r="30746" spans="4:22" x14ac:dyDescent="0.25">
      <c r="D30746" s="27"/>
      <c r="V30746" s="17"/>
    </row>
    <row r="30747" spans="4:22" x14ac:dyDescent="0.25">
      <c r="D30747" s="27"/>
      <c r="V30747" s="17"/>
    </row>
    <row r="30748" spans="4:22" x14ac:dyDescent="0.25">
      <c r="D30748" s="27"/>
      <c r="V30748" s="17"/>
    </row>
    <row r="30749" spans="4:22" x14ac:dyDescent="0.25">
      <c r="D30749" s="27"/>
      <c r="V30749" s="17"/>
    </row>
    <row r="30750" spans="4:22" x14ac:dyDescent="0.25">
      <c r="D30750" s="27"/>
      <c r="V30750" s="17"/>
    </row>
    <row r="30751" spans="4:22" x14ac:dyDescent="0.25">
      <c r="D30751" s="27"/>
      <c r="V30751" s="17"/>
    </row>
    <row r="30752" spans="4:22" x14ac:dyDescent="0.25">
      <c r="D30752" s="27"/>
      <c r="V30752" s="17"/>
    </row>
    <row r="30753" spans="4:22" x14ac:dyDescent="0.25">
      <c r="D30753" s="27"/>
      <c r="V30753" s="17"/>
    </row>
    <row r="30754" spans="4:22" x14ac:dyDescent="0.25">
      <c r="D30754" s="27"/>
      <c r="V30754" s="17"/>
    </row>
    <row r="30755" spans="4:22" x14ac:dyDescent="0.25">
      <c r="D30755" s="27"/>
      <c r="V30755" s="17"/>
    </row>
    <row r="30756" spans="4:22" x14ac:dyDescent="0.25">
      <c r="D30756" s="27"/>
      <c r="V30756" s="17"/>
    </row>
    <row r="30757" spans="4:22" x14ac:dyDescent="0.25">
      <c r="D30757" s="27"/>
      <c r="V30757" s="17"/>
    </row>
    <row r="30758" spans="4:22" x14ac:dyDescent="0.25">
      <c r="D30758" s="27"/>
      <c r="V30758" s="17"/>
    </row>
    <row r="30759" spans="4:22" x14ac:dyDescent="0.25">
      <c r="D30759" s="27"/>
      <c r="V30759" s="17"/>
    </row>
    <row r="30760" spans="4:22" x14ac:dyDescent="0.25">
      <c r="D30760" s="27"/>
      <c r="V30760" s="17"/>
    </row>
    <row r="30761" spans="4:22" x14ac:dyDescent="0.25">
      <c r="D30761" s="27"/>
      <c r="V30761" s="17"/>
    </row>
    <row r="30762" spans="4:22" x14ac:dyDescent="0.25">
      <c r="D30762" s="27"/>
      <c r="V30762" s="17"/>
    </row>
    <row r="30763" spans="4:22" x14ac:dyDescent="0.25">
      <c r="D30763" s="27"/>
      <c r="V30763" s="17"/>
    </row>
    <row r="30764" spans="4:22" x14ac:dyDescent="0.25">
      <c r="D30764" s="27"/>
      <c r="V30764" s="17"/>
    </row>
    <row r="30765" spans="4:22" x14ac:dyDescent="0.25">
      <c r="D30765" s="27"/>
      <c r="V30765" s="17"/>
    </row>
    <row r="30766" spans="4:22" x14ac:dyDescent="0.25">
      <c r="D30766" s="27"/>
      <c r="V30766" s="17"/>
    </row>
    <row r="30767" spans="4:22" x14ac:dyDescent="0.25">
      <c r="D30767" s="27"/>
      <c r="V30767" s="17"/>
    </row>
    <row r="30768" spans="4:22" x14ac:dyDescent="0.25">
      <c r="D30768" s="27"/>
      <c r="V30768" s="17"/>
    </row>
    <row r="30769" spans="4:22" x14ac:dyDescent="0.25">
      <c r="D30769" s="27"/>
      <c r="V30769" s="17"/>
    </row>
    <row r="30770" spans="4:22" x14ac:dyDescent="0.25">
      <c r="D30770" s="27"/>
      <c r="V30770" s="17"/>
    </row>
    <row r="30771" spans="4:22" x14ac:dyDescent="0.25">
      <c r="D30771" s="27"/>
      <c r="V30771" s="17"/>
    </row>
    <row r="30772" spans="4:22" x14ac:dyDescent="0.25">
      <c r="D30772" s="27"/>
      <c r="V30772" s="17"/>
    </row>
    <row r="30773" spans="4:22" x14ac:dyDescent="0.25">
      <c r="D30773" s="27"/>
      <c r="V30773" s="17"/>
    </row>
    <row r="30774" spans="4:22" x14ac:dyDescent="0.25">
      <c r="D30774" s="27"/>
      <c r="V30774" s="17"/>
    </row>
    <row r="30775" spans="4:22" x14ac:dyDescent="0.25">
      <c r="D30775" s="27"/>
      <c r="V30775" s="17"/>
    </row>
    <row r="30776" spans="4:22" x14ac:dyDescent="0.25">
      <c r="D30776" s="27"/>
      <c r="V30776" s="17"/>
    </row>
    <row r="30777" spans="4:22" x14ac:dyDescent="0.25">
      <c r="D30777" s="27"/>
      <c r="V30777" s="17"/>
    </row>
    <row r="30778" spans="4:22" x14ac:dyDescent="0.25">
      <c r="D30778" s="27"/>
      <c r="V30778" s="17"/>
    </row>
    <row r="30779" spans="4:22" x14ac:dyDescent="0.25">
      <c r="D30779" s="27"/>
      <c r="V30779" s="17"/>
    </row>
    <row r="30780" spans="4:22" x14ac:dyDescent="0.25">
      <c r="D30780" s="27"/>
      <c r="V30780" s="17"/>
    </row>
    <row r="30781" spans="4:22" x14ac:dyDescent="0.25">
      <c r="D30781" s="27"/>
      <c r="V30781" s="17"/>
    </row>
    <row r="30782" spans="4:22" x14ac:dyDescent="0.25">
      <c r="D30782" s="27"/>
      <c r="V30782" s="17"/>
    </row>
    <row r="30783" spans="4:22" x14ac:dyDescent="0.25">
      <c r="D30783" s="27"/>
      <c r="V30783" s="17"/>
    </row>
    <row r="30784" spans="4:22" x14ac:dyDescent="0.25">
      <c r="D30784" s="27"/>
      <c r="V30784" s="17"/>
    </row>
    <row r="30785" spans="4:22" x14ac:dyDescent="0.25">
      <c r="D30785" s="27"/>
      <c r="V30785" s="17"/>
    </row>
    <row r="30786" spans="4:22" x14ac:dyDescent="0.25">
      <c r="D30786" s="27"/>
      <c r="V30786" s="17"/>
    </row>
    <row r="30787" spans="4:22" x14ac:dyDescent="0.25">
      <c r="D30787" s="27"/>
      <c r="V30787" s="17"/>
    </row>
    <row r="30788" spans="4:22" x14ac:dyDescent="0.25">
      <c r="D30788" s="27"/>
      <c r="V30788" s="17"/>
    </row>
    <row r="30789" spans="4:22" x14ac:dyDescent="0.25">
      <c r="D30789" s="27"/>
      <c r="V30789" s="17"/>
    </row>
    <row r="30790" spans="4:22" x14ac:dyDescent="0.25">
      <c r="D30790" s="27"/>
      <c r="V30790" s="17"/>
    </row>
    <row r="30791" spans="4:22" x14ac:dyDescent="0.25">
      <c r="D30791" s="27"/>
      <c r="V30791" s="17"/>
    </row>
    <row r="30792" spans="4:22" x14ac:dyDescent="0.25">
      <c r="D30792" s="27"/>
      <c r="V30792" s="17"/>
    </row>
    <row r="30793" spans="4:22" x14ac:dyDescent="0.25">
      <c r="D30793" s="27"/>
      <c r="V30793" s="17"/>
    </row>
    <row r="30794" spans="4:22" x14ac:dyDescent="0.25">
      <c r="D30794" s="27"/>
      <c r="V30794" s="17"/>
    </row>
    <row r="30795" spans="4:22" x14ac:dyDescent="0.25">
      <c r="D30795" s="27"/>
      <c r="V30795" s="17"/>
    </row>
    <row r="30796" spans="4:22" x14ac:dyDescent="0.25">
      <c r="D30796" s="27"/>
      <c r="V30796" s="17"/>
    </row>
    <row r="30797" spans="4:22" x14ac:dyDescent="0.25">
      <c r="D30797" s="27"/>
      <c r="V30797" s="17"/>
    </row>
    <row r="30798" spans="4:22" x14ac:dyDescent="0.25">
      <c r="D30798" s="27"/>
      <c r="V30798" s="17"/>
    </row>
    <row r="30799" spans="4:22" x14ac:dyDescent="0.25">
      <c r="D30799" s="27"/>
      <c r="V30799" s="17"/>
    </row>
    <row r="30800" spans="4:22" x14ac:dyDescent="0.25">
      <c r="D30800" s="27"/>
      <c r="V30800" s="17"/>
    </row>
    <row r="30801" spans="4:22" x14ac:dyDescent="0.25">
      <c r="D30801" s="27"/>
      <c r="V30801" s="17"/>
    </row>
    <row r="30802" spans="4:22" x14ac:dyDescent="0.25">
      <c r="D30802" s="27"/>
      <c r="V30802" s="17"/>
    </row>
    <row r="30803" spans="4:22" x14ac:dyDescent="0.25">
      <c r="D30803" s="27"/>
      <c r="V30803" s="17"/>
    </row>
    <row r="30804" spans="4:22" x14ac:dyDescent="0.25">
      <c r="D30804" s="27"/>
      <c r="V30804" s="17"/>
    </row>
    <row r="30805" spans="4:22" x14ac:dyDescent="0.25">
      <c r="D30805" s="27"/>
      <c r="V30805" s="17"/>
    </row>
    <row r="30806" spans="4:22" x14ac:dyDescent="0.25">
      <c r="D30806" s="27"/>
      <c r="V30806" s="17"/>
    </row>
    <row r="30807" spans="4:22" x14ac:dyDescent="0.25">
      <c r="D30807" s="27"/>
      <c r="V30807" s="17"/>
    </row>
    <row r="30808" spans="4:22" x14ac:dyDescent="0.25">
      <c r="D30808" s="27"/>
      <c r="V30808" s="17"/>
    </row>
    <row r="30809" spans="4:22" x14ac:dyDescent="0.25">
      <c r="D30809" s="27"/>
      <c r="V30809" s="17"/>
    </row>
    <row r="30810" spans="4:22" x14ac:dyDescent="0.25">
      <c r="D30810" s="27"/>
      <c r="V30810" s="17"/>
    </row>
    <row r="30811" spans="4:22" x14ac:dyDescent="0.25">
      <c r="D30811" s="27"/>
      <c r="V30811" s="17"/>
    </row>
    <row r="30812" spans="4:22" x14ac:dyDescent="0.25">
      <c r="D30812" s="27"/>
      <c r="V30812" s="17"/>
    </row>
    <row r="30813" spans="4:22" x14ac:dyDescent="0.25">
      <c r="D30813" s="27"/>
      <c r="V30813" s="17"/>
    </row>
    <row r="30814" spans="4:22" x14ac:dyDescent="0.25">
      <c r="D30814" s="27"/>
      <c r="V30814" s="17"/>
    </row>
    <row r="30815" spans="4:22" x14ac:dyDescent="0.25">
      <c r="D30815" s="27"/>
      <c r="V30815" s="17"/>
    </row>
    <row r="30816" spans="4:22" x14ac:dyDescent="0.25">
      <c r="D30816" s="27"/>
      <c r="V30816" s="17"/>
    </row>
    <row r="30817" spans="4:22" x14ac:dyDescent="0.25">
      <c r="D30817" s="27"/>
      <c r="V30817" s="17"/>
    </row>
    <row r="30818" spans="4:22" x14ac:dyDescent="0.25">
      <c r="D30818" s="27"/>
      <c r="V30818" s="17"/>
    </row>
    <row r="30819" spans="4:22" x14ac:dyDescent="0.25">
      <c r="D30819" s="27"/>
      <c r="V30819" s="17"/>
    </row>
    <row r="30820" spans="4:22" x14ac:dyDescent="0.25">
      <c r="D30820" s="27"/>
      <c r="V30820" s="17"/>
    </row>
    <row r="30821" spans="4:22" x14ac:dyDescent="0.25">
      <c r="D30821" s="27"/>
      <c r="V30821" s="17"/>
    </row>
    <row r="30822" spans="4:22" x14ac:dyDescent="0.25">
      <c r="D30822" s="27"/>
      <c r="V30822" s="17"/>
    </row>
    <row r="30823" spans="4:22" x14ac:dyDescent="0.25">
      <c r="D30823" s="27"/>
      <c r="V30823" s="17"/>
    </row>
    <row r="30824" spans="4:22" x14ac:dyDescent="0.25">
      <c r="D30824" s="27"/>
      <c r="V30824" s="17"/>
    </row>
    <row r="30825" spans="4:22" x14ac:dyDescent="0.25">
      <c r="D30825" s="27"/>
      <c r="V30825" s="17"/>
    </row>
    <row r="30826" spans="4:22" x14ac:dyDescent="0.25">
      <c r="D30826" s="27"/>
      <c r="V30826" s="17"/>
    </row>
    <row r="30827" spans="4:22" x14ac:dyDescent="0.25">
      <c r="D30827" s="27"/>
      <c r="V30827" s="17"/>
    </row>
    <row r="30828" spans="4:22" x14ac:dyDescent="0.25">
      <c r="D30828" s="27"/>
      <c r="V30828" s="17"/>
    </row>
    <row r="30829" spans="4:22" x14ac:dyDescent="0.25">
      <c r="D30829" s="27"/>
      <c r="V30829" s="17"/>
    </row>
    <row r="30830" spans="4:22" x14ac:dyDescent="0.25">
      <c r="D30830" s="27"/>
      <c r="V30830" s="17"/>
    </row>
    <row r="30831" spans="4:22" x14ac:dyDescent="0.25">
      <c r="D30831" s="27"/>
      <c r="V30831" s="17"/>
    </row>
    <row r="30832" spans="4:22" x14ac:dyDescent="0.25">
      <c r="D30832" s="27"/>
      <c r="V30832" s="17"/>
    </row>
    <row r="30833" spans="4:22" x14ac:dyDescent="0.25">
      <c r="D30833" s="27"/>
      <c r="V30833" s="17"/>
    </row>
    <row r="30834" spans="4:22" x14ac:dyDescent="0.25">
      <c r="D30834" s="27"/>
      <c r="V30834" s="17"/>
    </row>
    <row r="30835" spans="4:22" x14ac:dyDescent="0.25">
      <c r="D30835" s="27"/>
      <c r="V30835" s="17"/>
    </row>
    <row r="30836" spans="4:22" x14ac:dyDescent="0.25">
      <c r="D30836" s="27"/>
      <c r="V30836" s="17"/>
    </row>
    <row r="30837" spans="4:22" x14ac:dyDescent="0.25">
      <c r="D30837" s="27"/>
      <c r="V30837" s="17"/>
    </row>
    <row r="30838" spans="4:22" x14ac:dyDescent="0.25">
      <c r="D30838" s="27"/>
      <c r="V30838" s="17"/>
    </row>
    <row r="30839" spans="4:22" x14ac:dyDescent="0.25">
      <c r="D30839" s="27"/>
      <c r="V30839" s="17"/>
    </row>
    <row r="30840" spans="4:22" x14ac:dyDescent="0.25">
      <c r="D30840" s="27"/>
      <c r="V30840" s="17"/>
    </row>
    <row r="30841" spans="4:22" x14ac:dyDescent="0.25">
      <c r="D30841" s="27"/>
      <c r="V30841" s="17"/>
    </row>
    <row r="30842" spans="4:22" x14ac:dyDescent="0.25">
      <c r="D30842" s="27"/>
      <c r="V30842" s="17"/>
    </row>
    <row r="30843" spans="4:22" x14ac:dyDescent="0.25">
      <c r="D30843" s="27"/>
      <c r="V30843" s="17"/>
    </row>
    <row r="30844" spans="4:22" x14ac:dyDescent="0.25">
      <c r="D30844" s="27"/>
      <c r="V30844" s="17"/>
    </row>
    <row r="30845" spans="4:22" x14ac:dyDescent="0.25">
      <c r="D30845" s="27"/>
      <c r="V30845" s="17"/>
    </row>
    <row r="30846" spans="4:22" x14ac:dyDescent="0.25">
      <c r="D30846" s="27"/>
      <c r="V30846" s="17"/>
    </row>
    <row r="30847" spans="4:22" x14ac:dyDescent="0.25">
      <c r="D30847" s="27"/>
      <c r="V30847" s="17"/>
    </row>
    <row r="30848" spans="4:22" x14ac:dyDescent="0.25">
      <c r="D30848" s="27"/>
      <c r="V30848" s="17"/>
    </row>
    <row r="30849" spans="4:22" x14ac:dyDescent="0.25">
      <c r="D30849" s="27"/>
      <c r="V30849" s="17"/>
    </row>
    <row r="30850" spans="4:22" x14ac:dyDescent="0.25">
      <c r="D30850" s="27"/>
      <c r="V30850" s="17"/>
    </row>
    <row r="30851" spans="4:22" x14ac:dyDescent="0.25">
      <c r="D30851" s="27"/>
      <c r="V30851" s="17"/>
    </row>
    <row r="30852" spans="4:22" x14ac:dyDescent="0.25">
      <c r="D30852" s="27"/>
      <c r="V30852" s="17"/>
    </row>
    <row r="30853" spans="4:22" x14ac:dyDescent="0.25">
      <c r="D30853" s="27"/>
      <c r="V30853" s="17"/>
    </row>
    <row r="30854" spans="4:22" x14ac:dyDescent="0.25">
      <c r="D30854" s="27"/>
      <c r="V30854" s="17"/>
    </row>
    <row r="30855" spans="4:22" x14ac:dyDescent="0.25">
      <c r="D30855" s="27"/>
      <c r="V30855" s="17"/>
    </row>
    <row r="30856" spans="4:22" x14ac:dyDescent="0.25">
      <c r="D30856" s="27"/>
      <c r="V30856" s="17"/>
    </row>
    <row r="30857" spans="4:22" x14ac:dyDescent="0.25">
      <c r="D30857" s="27"/>
      <c r="V30857" s="17"/>
    </row>
    <row r="30858" spans="4:22" x14ac:dyDescent="0.25">
      <c r="D30858" s="27"/>
      <c r="V30858" s="17"/>
    </row>
    <row r="30859" spans="4:22" x14ac:dyDescent="0.25">
      <c r="D30859" s="27"/>
      <c r="V30859" s="17"/>
    </row>
    <row r="30860" spans="4:22" x14ac:dyDescent="0.25">
      <c r="D30860" s="27"/>
      <c r="V30860" s="17"/>
    </row>
    <row r="30861" spans="4:22" x14ac:dyDescent="0.25">
      <c r="D30861" s="27"/>
      <c r="V30861" s="17"/>
    </row>
    <row r="30862" spans="4:22" x14ac:dyDescent="0.25">
      <c r="D30862" s="27"/>
      <c r="V30862" s="17"/>
    </row>
    <row r="30863" spans="4:22" x14ac:dyDescent="0.25">
      <c r="D30863" s="27"/>
      <c r="V30863" s="17"/>
    </row>
    <row r="30864" spans="4:22" x14ac:dyDescent="0.25">
      <c r="D30864" s="27"/>
      <c r="V30864" s="17"/>
    </row>
    <row r="30865" spans="4:22" x14ac:dyDescent="0.25">
      <c r="D30865" s="27"/>
      <c r="V30865" s="17"/>
    </row>
    <row r="30866" spans="4:22" x14ac:dyDescent="0.25">
      <c r="D30866" s="27"/>
      <c r="V30866" s="17"/>
    </row>
    <row r="30867" spans="4:22" x14ac:dyDescent="0.25">
      <c r="D30867" s="27"/>
      <c r="V30867" s="17"/>
    </row>
    <row r="30868" spans="4:22" x14ac:dyDescent="0.25">
      <c r="D30868" s="27"/>
      <c r="V30868" s="17"/>
    </row>
    <row r="30869" spans="4:22" x14ac:dyDescent="0.25">
      <c r="D30869" s="27"/>
      <c r="V30869" s="17"/>
    </row>
    <row r="30870" spans="4:22" x14ac:dyDescent="0.25">
      <c r="D30870" s="27"/>
      <c r="V30870" s="17"/>
    </row>
    <row r="30871" spans="4:22" x14ac:dyDescent="0.25">
      <c r="D30871" s="27"/>
      <c r="V30871" s="17"/>
    </row>
    <row r="30872" spans="4:22" x14ac:dyDescent="0.25">
      <c r="D30872" s="27"/>
      <c r="V30872" s="17"/>
    </row>
    <row r="30873" spans="4:22" x14ac:dyDescent="0.25">
      <c r="D30873" s="27"/>
      <c r="V30873" s="17"/>
    </row>
    <row r="30874" spans="4:22" x14ac:dyDescent="0.25">
      <c r="D30874" s="27"/>
      <c r="V30874" s="17"/>
    </row>
    <row r="30875" spans="4:22" x14ac:dyDescent="0.25">
      <c r="D30875" s="27"/>
      <c r="V30875" s="17"/>
    </row>
    <row r="30876" spans="4:22" x14ac:dyDescent="0.25">
      <c r="D30876" s="27"/>
      <c r="V30876" s="17"/>
    </row>
    <row r="30877" spans="4:22" x14ac:dyDescent="0.25">
      <c r="D30877" s="27"/>
      <c r="V30877" s="17"/>
    </row>
    <row r="30878" spans="4:22" x14ac:dyDescent="0.25">
      <c r="D30878" s="27"/>
      <c r="V30878" s="17"/>
    </row>
    <row r="30879" spans="4:22" x14ac:dyDescent="0.25">
      <c r="D30879" s="27"/>
      <c r="V30879" s="17"/>
    </row>
    <row r="30880" spans="4:22" x14ac:dyDescent="0.25">
      <c r="D30880" s="27"/>
      <c r="V30880" s="17"/>
    </row>
    <row r="30881" spans="4:22" x14ac:dyDescent="0.25">
      <c r="D30881" s="27"/>
      <c r="V30881" s="17"/>
    </row>
    <row r="30882" spans="4:22" x14ac:dyDescent="0.25">
      <c r="D30882" s="27"/>
      <c r="V30882" s="17"/>
    </row>
    <row r="30883" spans="4:22" x14ac:dyDescent="0.25">
      <c r="D30883" s="27"/>
      <c r="V30883" s="17"/>
    </row>
    <row r="30884" spans="4:22" x14ac:dyDescent="0.25">
      <c r="D30884" s="27"/>
      <c r="V30884" s="17"/>
    </row>
    <row r="30885" spans="4:22" x14ac:dyDescent="0.25">
      <c r="D30885" s="27"/>
      <c r="V30885" s="17"/>
    </row>
    <row r="30886" spans="4:22" x14ac:dyDescent="0.25">
      <c r="D30886" s="27"/>
      <c r="V30886" s="17"/>
    </row>
    <row r="30887" spans="4:22" x14ac:dyDescent="0.25">
      <c r="D30887" s="27"/>
      <c r="V30887" s="17"/>
    </row>
    <row r="30888" spans="4:22" x14ac:dyDescent="0.25">
      <c r="D30888" s="27"/>
      <c r="V30888" s="17"/>
    </row>
    <row r="30889" spans="4:22" x14ac:dyDescent="0.25">
      <c r="D30889" s="27"/>
      <c r="V30889" s="17"/>
    </row>
    <row r="30890" spans="4:22" x14ac:dyDescent="0.25">
      <c r="D30890" s="27"/>
      <c r="V30890" s="17"/>
    </row>
    <row r="30891" spans="4:22" x14ac:dyDescent="0.25">
      <c r="D30891" s="27"/>
      <c r="V30891" s="17"/>
    </row>
    <row r="30892" spans="4:22" x14ac:dyDescent="0.25">
      <c r="D30892" s="27"/>
      <c r="V30892" s="17"/>
    </row>
    <row r="30893" spans="4:22" x14ac:dyDescent="0.25">
      <c r="D30893" s="27"/>
      <c r="V30893" s="17"/>
    </row>
    <row r="30894" spans="4:22" x14ac:dyDescent="0.25">
      <c r="D30894" s="27"/>
      <c r="V30894" s="17"/>
    </row>
    <row r="30895" spans="4:22" x14ac:dyDescent="0.25">
      <c r="D30895" s="27"/>
      <c r="V30895" s="17"/>
    </row>
    <row r="30896" spans="4:22" x14ac:dyDescent="0.25">
      <c r="D30896" s="27"/>
      <c r="V30896" s="17"/>
    </row>
    <row r="30897" spans="4:22" x14ac:dyDescent="0.25">
      <c r="D30897" s="27"/>
      <c r="V30897" s="17"/>
    </row>
    <row r="30898" spans="4:22" x14ac:dyDescent="0.25">
      <c r="D30898" s="27"/>
      <c r="V30898" s="17"/>
    </row>
    <row r="30899" spans="4:22" x14ac:dyDescent="0.25">
      <c r="D30899" s="27"/>
      <c r="V30899" s="17"/>
    </row>
    <row r="30900" spans="4:22" x14ac:dyDescent="0.25">
      <c r="D30900" s="27"/>
      <c r="V30900" s="17"/>
    </row>
    <row r="30901" spans="4:22" x14ac:dyDescent="0.25">
      <c r="D30901" s="27"/>
      <c r="V30901" s="17"/>
    </row>
    <row r="30902" spans="4:22" x14ac:dyDescent="0.25">
      <c r="D30902" s="27"/>
      <c r="V30902" s="17"/>
    </row>
    <row r="30903" spans="4:22" x14ac:dyDescent="0.25">
      <c r="D30903" s="27"/>
      <c r="V30903" s="17"/>
    </row>
    <row r="30904" spans="4:22" x14ac:dyDescent="0.25">
      <c r="D30904" s="27"/>
      <c r="V30904" s="17"/>
    </row>
    <row r="30905" spans="4:22" x14ac:dyDescent="0.25">
      <c r="D30905" s="27"/>
      <c r="V30905" s="17"/>
    </row>
    <row r="30906" spans="4:22" x14ac:dyDescent="0.25">
      <c r="D30906" s="27"/>
      <c r="V30906" s="17"/>
    </row>
    <row r="30907" spans="4:22" x14ac:dyDescent="0.25">
      <c r="D30907" s="27"/>
      <c r="V30907" s="17"/>
    </row>
    <row r="30908" spans="4:22" x14ac:dyDescent="0.25">
      <c r="D30908" s="27"/>
      <c r="V30908" s="17"/>
    </row>
    <row r="30909" spans="4:22" x14ac:dyDescent="0.25">
      <c r="D30909" s="27"/>
      <c r="V30909" s="17"/>
    </row>
    <row r="30910" spans="4:22" x14ac:dyDescent="0.25">
      <c r="D30910" s="27"/>
      <c r="V30910" s="17"/>
    </row>
    <row r="30911" spans="4:22" x14ac:dyDescent="0.25">
      <c r="D30911" s="27"/>
      <c r="V30911" s="17"/>
    </row>
    <row r="30912" spans="4:22" x14ac:dyDescent="0.25">
      <c r="D30912" s="27"/>
      <c r="V30912" s="17"/>
    </row>
    <row r="30913" spans="4:22" x14ac:dyDescent="0.25">
      <c r="D30913" s="27"/>
      <c r="V30913" s="17"/>
    </row>
    <row r="30914" spans="4:22" x14ac:dyDescent="0.25">
      <c r="D30914" s="27"/>
      <c r="V30914" s="17"/>
    </row>
    <row r="30915" spans="4:22" x14ac:dyDescent="0.25">
      <c r="D30915" s="27"/>
      <c r="V30915" s="17"/>
    </row>
    <row r="30916" spans="4:22" x14ac:dyDescent="0.25">
      <c r="D30916" s="27"/>
      <c r="V30916" s="17"/>
    </row>
    <row r="30917" spans="4:22" x14ac:dyDescent="0.25">
      <c r="D30917" s="27"/>
      <c r="V30917" s="17"/>
    </row>
    <row r="30918" spans="4:22" x14ac:dyDescent="0.25">
      <c r="D30918" s="27"/>
      <c r="V30918" s="17"/>
    </row>
    <row r="30919" spans="4:22" x14ac:dyDescent="0.25">
      <c r="D30919" s="27"/>
      <c r="V30919" s="17"/>
    </row>
    <row r="30920" spans="4:22" x14ac:dyDescent="0.25">
      <c r="D30920" s="27"/>
      <c r="V30920" s="17"/>
    </row>
    <row r="30921" spans="4:22" x14ac:dyDescent="0.25">
      <c r="D30921" s="27"/>
      <c r="V30921" s="17"/>
    </row>
    <row r="30922" spans="4:22" x14ac:dyDescent="0.25">
      <c r="D30922" s="27"/>
      <c r="V30922" s="17"/>
    </row>
    <row r="30923" spans="4:22" x14ac:dyDescent="0.25">
      <c r="D30923" s="27"/>
      <c r="V30923" s="17"/>
    </row>
    <row r="30924" spans="4:22" x14ac:dyDescent="0.25">
      <c r="D30924" s="27"/>
      <c r="V30924" s="17"/>
    </row>
    <row r="30925" spans="4:22" x14ac:dyDescent="0.25">
      <c r="D30925" s="27"/>
      <c r="V30925" s="17"/>
    </row>
    <row r="30926" spans="4:22" x14ac:dyDescent="0.25">
      <c r="D30926" s="27"/>
      <c r="V30926" s="17"/>
    </row>
    <row r="30927" spans="4:22" x14ac:dyDescent="0.25">
      <c r="D30927" s="27"/>
      <c r="V30927" s="17"/>
    </row>
    <row r="30928" spans="4:22" x14ac:dyDescent="0.25">
      <c r="D30928" s="27"/>
      <c r="V30928" s="17"/>
    </row>
    <row r="30929" spans="4:22" x14ac:dyDescent="0.25">
      <c r="D30929" s="27"/>
      <c r="V30929" s="17"/>
    </row>
    <row r="30930" spans="4:22" x14ac:dyDescent="0.25">
      <c r="D30930" s="27"/>
      <c r="V30930" s="17"/>
    </row>
    <row r="30931" spans="4:22" x14ac:dyDescent="0.25">
      <c r="D30931" s="27"/>
      <c r="V30931" s="17"/>
    </row>
    <row r="30932" spans="4:22" x14ac:dyDescent="0.25">
      <c r="D30932" s="27"/>
      <c r="V30932" s="17"/>
    </row>
    <row r="30933" spans="4:22" x14ac:dyDescent="0.25">
      <c r="D30933" s="27"/>
      <c r="V30933" s="17"/>
    </row>
    <row r="30934" spans="4:22" x14ac:dyDescent="0.25">
      <c r="D30934" s="27"/>
      <c r="V30934" s="17"/>
    </row>
    <row r="30935" spans="4:22" x14ac:dyDescent="0.25">
      <c r="D30935" s="27"/>
      <c r="V30935" s="17"/>
    </row>
    <row r="30936" spans="4:22" x14ac:dyDescent="0.25">
      <c r="D30936" s="27"/>
      <c r="V30936" s="17"/>
    </row>
    <row r="30937" spans="4:22" x14ac:dyDescent="0.25">
      <c r="D30937" s="27"/>
      <c r="V30937" s="17"/>
    </row>
    <row r="30938" spans="4:22" x14ac:dyDescent="0.25">
      <c r="D30938" s="27"/>
      <c r="V30938" s="17"/>
    </row>
    <row r="30939" spans="4:22" x14ac:dyDescent="0.25">
      <c r="D30939" s="27"/>
      <c r="V30939" s="17"/>
    </row>
    <row r="30940" spans="4:22" x14ac:dyDescent="0.25">
      <c r="D30940" s="27"/>
      <c r="V30940" s="17"/>
    </row>
    <row r="30941" spans="4:22" x14ac:dyDescent="0.25">
      <c r="D30941" s="27"/>
      <c r="V30941" s="17"/>
    </row>
    <row r="30942" spans="4:22" x14ac:dyDescent="0.25">
      <c r="D30942" s="27"/>
      <c r="V30942" s="17"/>
    </row>
    <row r="30943" spans="4:22" x14ac:dyDescent="0.25">
      <c r="D30943" s="27"/>
      <c r="V30943" s="17"/>
    </row>
    <row r="30944" spans="4:22" x14ac:dyDescent="0.25">
      <c r="D30944" s="27"/>
      <c r="V30944" s="17"/>
    </row>
    <row r="30945" spans="4:22" x14ac:dyDescent="0.25">
      <c r="D30945" s="27"/>
      <c r="V30945" s="17"/>
    </row>
    <row r="30946" spans="4:22" x14ac:dyDescent="0.25">
      <c r="D30946" s="27"/>
      <c r="V30946" s="17"/>
    </row>
    <row r="30947" spans="4:22" x14ac:dyDescent="0.25">
      <c r="D30947" s="27"/>
      <c r="V30947" s="17"/>
    </row>
    <row r="30948" spans="4:22" x14ac:dyDescent="0.25">
      <c r="D30948" s="27"/>
      <c r="V30948" s="17"/>
    </row>
    <row r="30949" spans="4:22" x14ac:dyDescent="0.25">
      <c r="D30949" s="27"/>
      <c r="V30949" s="17"/>
    </row>
    <row r="30950" spans="4:22" x14ac:dyDescent="0.25">
      <c r="D30950" s="27"/>
      <c r="V30950" s="17"/>
    </row>
    <row r="30951" spans="4:22" x14ac:dyDescent="0.25">
      <c r="D30951" s="27"/>
      <c r="V30951" s="17"/>
    </row>
    <row r="30952" spans="4:22" x14ac:dyDescent="0.25">
      <c r="D30952" s="27"/>
      <c r="V30952" s="17"/>
    </row>
    <row r="30953" spans="4:22" x14ac:dyDescent="0.25">
      <c r="D30953" s="27"/>
      <c r="V30953" s="17"/>
    </row>
    <row r="30954" spans="4:22" x14ac:dyDescent="0.25">
      <c r="D30954" s="27"/>
      <c r="V30954" s="17"/>
    </row>
    <row r="30955" spans="4:22" x14ac:dyDescent="0.25">
      <c r="D30955" s="27"/>
      <c r="V30955" s="17"/>
    </row>
    <row r="30956" spans="4:22" x14ac:dyDescent="0.25">
      <c r="D30956" s="27"/>
      <c r="V30956" s="17"/>
    </row>
    <row r="30957" spans="4:22" x14ac:dyDescent="0.25">
      <c r="D30957" s="27"/>
      <c r="V30957" s="17"/>
    </row>
    <row r="30958" spans="4:22" x14ac:dyDescent="0.25">
      <c r="D30958" s="27"/>
      <c r="V30958" s="17"/>
    </row>
    <row r="30959" spans="4:22" x14ac:dyDescent="0.25">
      <c r="D30959" s="27"/>
      <c r="V30959" s="17"/>
    </row>
    <row r="30960" spans="4:22" x14ac:dyDescent="0.25">
      <c r="D30960" s="27"/>
      <c r="V30960" s="17"/>
    </row>
    <row r="30961" spans="4:22" x14ac:dyDescent="0.25">
      <c r="D30961" s="27"/>
      <c r="V30961" s="17"/>
    </row>
    <row r="30962" spans="4:22" x14ac:dyDescent="0.25">
      <c r="D30962" s="27"/>
      <c r="V30962" s="17"/>
    </row>
    <row r="30963" spans="4:22" x14ac:dyDescent="0.25">
      <c r="D30963" s="27"/>
      <c r="V30963" s="17"/>
    </row>
    <row r="30964" spans="4:22" x14ac:dyDescent="0.25">
      <c r="D30964" s="27"/>
      <c r="V30964" s="17"/>
    </row>
    <row r="30965" spans="4:22" x14ac:dyDescent="0.25">
      <c r="D30965" s="27"/>
      <c r="V30965" s="17"/>
    </row>
    <row r="30966" spans="4:22" x14ac:dyDescent="0.25">
      <c r="D30966" s="27"/>
      <c r="V30966" s="17"/>
    </row>
    <row r="30967" spans="4:22" x14ac:dyDescent="0.25">
      <c r="D30967" s="27"/>
      <c r="V30967" s="17"/>
    </row>
    <row r="30968" spans="4:22" x14ac:dyDescent="0.25">
      <c r="D30968" s="27"/>
      <c r="V30968" s="17"/>
    </row>
    <row r="30969" spans="4:22" x14ac:dyDescent="0.25">
      <c r="D30969" s="27"/>
      <c r="V30969" s="17"/>
    </row>
    <row r="30970" spans="4:22" x14ac:dyDescent="0.25">
      <c r="D30970" s="27"/>
      <c r="V30970" s="17"/>
    </row>
    <row r="30971" spans="4:22" x14ac:dyDescent="0.25">
      <c r="D30971" s="27"/>
      <c r="V30971" s="17"/>
    </row>
    <row r="30972" spans="4:22" x14ac:dyDescent="0.25">
      <c r="D30972" s="27"/>
      <c r="V30972" s="17"/>
    </row>
    <row r="30973" spans="4:22" x14ac:dyDescent="0.25">
      <c r="D30973" s="27"/>
      <c r="V30973" s="17"/>
    </row>
    <row r="30974" spans="4:22" x14ac:dyDescent="0.25">
      <c r="D30974" s="27"/>
      <c r="V30974" s="17"/>
    </row>
    <row r="30975" spans="4:22" x14ac:dyDescent="0.25">
      <c r="D30975" s="27"/>
      <c r="V30975" s="17"/>
    </row>
    <row r="30976" spans="4:22" x14ac:dyDescent="0.25">
      <c r="D30976" s="27"/>
      <c r="V30976" s="17"/>
    </row>
    <row r="30977" spans="4:22" x14ac:dyDescent="0.25">
      <c r="D30977" s="27"/>
      <c r="V30977" s="17"/>
    </row>
    <row r="30978" spans="4:22" x14ac:dyDescent="0.25">
      <c r="D30978" s="27"/>
      <c r="V30978" s="17"/>
    </row>
    <row r="30979" spans="4:22" x14ac:dyDescent="0.25">
      <c r="D30979" s="27"/>
      <c r="V30979" s="17"/>
    </row>
    <row r="30980" spans="4:22" x14ac:dyDescent="0.25">
      <c r="D30980" s="27"/>
      <c r="V30980" s="17"/>
    </row>
    <row r="30981" spans="4:22" x14ac:dyDescent="0.25">
      <c r="D30981" s="27"/>
      <c r="V30981" s="17"/>
    </row>
    <row r="30982" spans="4:22" x14ac:dyDescent="0.25">
      <c r="D30982" s="27"/>
      <c r="V30982" s="17"/>
    </row>
    <row r="30983" spans="4:22" x14ac:dyDescent="0.25">
      <c r="D30983" s="27"/>
      <c r="V30983" s="17"/>
    </row>
    <row r="30984" spans="4:22" x14ac:dyDescent="0.25">
      <c r="D30984" s="27"/>
      <c r="V30984" s="17"/>
    </row>
    <row r="30985" spans="4:22" x14ac:dyDescent="0.25">
      <c r="D30985" s="27"/>
      <c r="V30985" s="17"/>
    </row>
    <row r="30986" spans="4:22" x14ac:dyDescent="0.25">
      <c r="D30986" s="27"/>
      <c r="V30986" s="17"/>
    </row>
    <row r="30987" spans="4:22" x14ac:dyDescent="0.25">
      <c r="D30987" s="27"/>
      <c r="V30987" s="17"/>
    </row>
    <row r="30988" spans="4:22" x14ac:dyDescent="0.25">
      <c r="D30988" s="27"/>
      <c r="V30988" s="17"/>
    </row>
    <row r="30989" spans="4:22" x14ac:dyDescent="0.25">
      <c r="D30989" s="27"/>
      <c r="V30989" s="17"/>
    </row>
    <row r="30990" spans="4:22" x14ac:dyDescent="0.25">
      <c r="D30990" s="27"/>
      <c r="V30990" s="17"/>
    </row>
    <row r="30991" spans="4:22" x14ac:dyDescent="0.25">
      <c r="D30991" s="27"/>
      <c r="V30991" s="17"/>
    </row>
    <row r="30992" spans="4:22" x14ac:dyDescent="0.25">
      <c r="D30992" s="27"/>
      <c r="V30992" s="17"/>
    </row>
    <row r="30993" spans="4:22" x14ac:dyDescent="0.25">
      <c r="D30993" s="27"/>
      <c r="V30993" s="17"/>
    </row>
    <row r="30994" spans="4:22" x14ac:dyDescent="0.25">
      <c r="D30994" s="27"/>
      <c r="V30994" s="17"/>
    </row>
    <row r="30995" spans="4:22" x14ac:dyDescent="0.25">
      <c r="D30995" s="27"/>
      <c r="V30995" s="17"/>
    </row>
    <row r="30996" spans="4:22" x14ac:dyDescent="0.25">
      <c r="D30996" s="27"/>
      <c r="V30996" s="17"/>
    </row>
    <row r="30997" spans="4:22" x14ac:dyDescent="0.25">
      <c r="D30997" s="27"/>
      <c r="V30997" s="17"/>
    </row>
    <row r="30998" spans="4:22" x14ac:dyDescent="0.25">
      <c r="D30998" s="27"/>
      <c r="V30998" s="17"/>
    </row>
    <row r="30999" spans="4:22" x14ac:dyDescent="0.25">
      <c r="D30999" s="27"/>
      <c r="V30999" s="17"/>
    </row>
    <row r="31000" spans="4:22" x14ac:dyDescent="0.25">
      <c r="D31000" s="27"/>
      <c r="V31000" s="17"/>
    </row>
    <row r="31001" spans="4:22" x14ac:dyDescent="0.25">
      <c r="D31001" s="27"/>
      <c r="V31001" s="17"/>
    </row>
    <row r="31002" spans="4:22" x14ac:dyDescent="0.25">
      <c r="D31002" s="27"/>
      <c r="V31002" s="17"/>
    </row>
    <row r="31003" spans="4:22" x14ac:dyDescent="0.25">
      <c r="D31003" s="27"/>
      <c r="V31003" s="17"/>
    </row>
    <row r="31004" spans="4:22" x14ac:dyDescent="0.25">
      <c r="D31004" s="27"/>
      <c r="V31004" s="17"/>
    </row>
    <row r="31005" spans="4:22" x14ac:dyDescent="0.25">
      <c r="D31005" s="27"/>
      <c r="V31005" s="17"/>
    </row>
    <row r="31006" spans="4:22" x14ac:dyDescent="0.25">
      <c r="D31006" s="27"/>
      <c r="V31006" s="17"/>
    </row>
    <row r="31007" spans="4:22" x14ac:dyDescent="0.25">
      <c r="D31007" s="27"/>
      <c r="V31007" s="17"/>
    </row>
    <row r="31008" spans="4:22" x14ac:dyDescent="0.25">
      <c r="D31008" s="27"/>
      <c r="V31008" s="17"/>
    </row>
    <row r="31009" spans="4:22" x14ac:dyDescent="0.25">
      <c r="D31009" s="27"/>
      <c r="V31009" s="17"/>
    </row>
    <row r="31010" spans="4:22" x14ac:dyDescent="0.25">
      <c r="D31010" s="27"/>
      <c r="V31010" s="17"/>
    </row>
    <row r="31011" spans="4:22" x14ac:dyDescent="0.25">
      <c r="D31011" s="27"/>
      <c r="V31011" s="17"/>
    </row>
    <row r="31012" spans="4:22" x14ac:dyDescent="0.25">
      <c r="D31012" s="27"/>
      <c r="V31012" s="17"/>
    </row>
    <row r="31013" spans="4:22" x14ac:dyDescent="0.25">
      <c r="D31013" s="27"/>
      <c r="V31013" s="17"/>
    </row>
    <row r="31014" spans="4:22" x14ac:dyDescent="0.25">
      <c r="D31014" s="27"/>
      <c r="V31014" s="17"/>
    </row>
    <row r="31015" spans="4:22" x14ac:dyDescent="0.25">
      <c r="D31015" s="27"/>
      <c r="V31015" s="17"/>
    </row>
    <row r="31016" spans="4:22" x14ac:dyDescent="0.25">
      <c r="D31016" s="27"/>
      <c r="V31016" s="17"/>
    </row>
    <row r="31017" spans="4:22" x14ac:dyDescent="0.25">
      <c r="D31017" s="27"/>
      <c r="V31017" s="17"/>
    </row>
    <row r="31018" spans="4:22" x14ac:dyDescent="0.25">
      <c r="D31018" s="27"/>
      <c r="V31018" s="17"/>
    </row>
    <row r="31019" spans="4:22" x14ac:dyDescent="0.25">
      <c r="D31019" s="27"/>
      <c r="V31019" s="17"/>
    </row>
    <row r="31020" spans="4:22" x14ac:dyDescent="0.25">
      <c r="D31020" s="27"/>
      <c r="V31020" s="17"/>
    </row>
    <row r="31021" spans="4:22" x14ac:dyDescent="0.25">
      <c r="D31021" s="27"/>
      <c r="V31021" s="17"/>
    </row>
    <row r="31022" spans="4:22" x14ac:dyDescent="0.25">
      <c r="D31022" s="27"/>
      <c r="V31022" s="17"/>
    </row>
    <row r="31023" spans="4:22" x14ac:dyDescent="0.25">
      <c r="D31023" s="27"/>
      <c r="V31023" s="17"/>
    </row>
    <row r="31024" spans="4:22" x14ac:dyDescent="0.25">
      <c r="D31024" s="27"/>
      <c r="V31024" s="17"/>
    </row>
    <row r="31025" spans="4:22" x14ac:dyDescent="0.25">
      <c r="D31025" s="27"/>
      <c r="V31025" s="17"/>
    </row>
    <row r="31026" spans="4:22" x14ac:dyDescent="0.25">
      <c r="D31026" s="27"/>
      <c r="V31026" s="17"/>
    </row>
    <row r="31027" spans="4:22" x14ac:dyDescent="0.25">
      <c r="D31027" s="27"/>
      <c r="V31027" s="17"/>
    </row>
    <row r="31028" spans="4:22" x14ac:dyDescent="0.25">
      <c r="D31028" s="27"/>
      <c r="V31028" s="17"/>
    </row>
    <row r="31029" spans="4:22" x14ac:dyDescent="0.25">
      <c r="D31029" s="27"/>
      <c r="V31029" s="17"/>
    </row>
    <row r="31030" spans="4:22" x14ac:dyDescent="0.25">
      <c r="D31030" s="27"/>
      <c r="V31030" s="17"/>
    </row>
    <row r="31031" spans="4:22" x14ac:dyDescent="0.25">
      <c r="D31031" s="27"/>
      <c r="V31031" s="17"/>
    </row>
    <row r="31032" spans="4:22" x14ac:dyDescent="0.25">
      <c r="D31032" s="27"/>
      <c r="V31032" s="17"/>
    </row>
    <row r="31033" spans="4:22" x14ac:dyDescent="0.25">
      <c r="D31033" s="27"/>
      <c r="V31033" s="17"/>
    </row>
    <row r="31034" spans="4:22" x14ac:dyDescent="0.25">
      <c r="D31034" s="27"/>
      <c r="V31034" s="17"/>
    </row>
    <row r="31035" spans="4:22" x14ac:dyDescent="0.25">
      <c r="D31035" s="27"/>
      <c r="V31035" s="17"/>
    </row>
    <row r="31036" spans="4:22" x14ac:dyDescent="0.25">
      <c r="D31036" s="27"/>
      <c r="V31036" s="17"/>
    </row>
    <row r="31037" spans="4:22" x14ac:dyDescent="0.25">
      <c r="D31037" s="27"/>
      <c r="V31037" s="17"/>
    </row>
    <row r="31038" spans="4:22" x14ac:dyDescent="0.25">
      <c r="D31038" s="27"/>
      <c r="V31038" s="17"/>
    </row>
    <row r="31039" spans="4:22" x14ac:dyDescent="0.25">
      <c r="D31039" s="27"/>
      <c r="V31039" s="17"/>
    </row>
    <row r="31040" spans="4:22" x14ac:dyDescent="0.25">
      <c r="D31040" s="27"/>
      <c r="V31040" s="17"/>
    </row>
    <row r="31041" spans="4:22" x14ac:dyDescent="0.25">
      <c r="D31041" s="27"/>
      <c r="V31041" s="17"/>
    </row>
    <row r="31042" spans="4:22" x14ac:dyDescent="0.25">
      <c r="D31042" s="27"/>
      <c r="V31042" s="17"/>
    </row>
    <row r="31043" spans="4:22" x14ac:dyDescent="0.25">
      <c r="D31043" s="27"/>
      <c r="V31043" s="17"/>
    </row>
    <row r="31044" spans="4:22" x14ac:dyDescent="0.25">
      <c r="D31044" s="27"/>
      <c r="V31044" s="17"/>
    </row>
    <row r="31045" spans="4:22" x14ac:dyDescent="0.25">
      <c r="D31045" s="27"/>
      <c r="V31045" s="17"/>
    </row>
    <row r="31046" spans="4:22" x14ac:dyDescent="0.25">
      <c r="D31046" s="27"/>
      <c r="V31046" s="17"/>
    </row>
    <row r="31047" spans="4:22" x14ac:dyDescent="0.25">
      <c r="D31047" s="27"/>
      <c r="V31047" s="17"/>
    </row>
    <row r="31048" spans="4:22" x14ac:dyDescent="0.25">
      <c r="D31048" s="27"/>
      <c r="V31048" s="17"/>
    </row>
    <row r="31049" spans="4:22" x14ac:dyDescent="0.25">
      <c r="D31049" s="27"/>
      <c r="V31049" s="17"/>
    </row>
    <row r="31050" spans="4:22" x14ac:dyDescent="0.25">
      <c r="D31050" s="27"/>
      <c r="V31050" s="17"/>
    </row>
    <row r="31051" spans="4:22" x14ac:dyDescent="0.25">
      <c r="D31051" s="27"/>
      <c r="V31051" s="17"/>
    </row>
    <row r="31052" spans="4:22" x14ac:dyDescent="0.25">
      <c r="D31052" s="27"/>
      <c r="V31052" s="17"/>
    </row>
    <row r="31053" spans="4:22" x14ac:dyDescent="0.25">
      <c r="D31053" s="27"/>
      <c r="V31053" s="17"/>
    </row>
    <row r="31054" spans="4:22" x14ac:dyDescent="0.25">
      <c r="D31054" s="27"/>
      <c r="V31054" s="17"/>
    </row>
    <row r="31055" spans="4:22" x14ac:dyDescent="0.25">
      <c r="D31055" s="27"/>
      <c r="V31055" s="17"/>
    </row>
    <row r="31056" spans="4:22" x14ac:dyDescent="0.25">
      <c r="D31056" s="27"/>
      <c r="V31056" s="17"/>
    </row>
    <row r="31057" spans="4:22" x14ac:dyDescent="0.25">
      <c r="D31057" s="27"/>
      <c r="V31057" s="17"/>
    </row>
    <row r="31058" spans="4:22" x14ac:dyDescent="0.25">
      <c r="D31058" s="27"/>
      <c r="V31058" s="17"/>
    </row>
    <row r="31059" spans="4:22" x14ac:dyDescent="0.25">
      <c r="D31059" s="27"/>
      <c r="V31059" s="17"/>
    </row>
    <row r="31060" spans="4:22" x14ac:dyDescent="0.25">
      <c r="D31060" s="27"/>
      <c r="V31060" s="17"/>
    </row>
    <row r="31061" spans="4:22" x14ac:dyDescent="0.25">
      <c r="D31061" s="27"/>
      <c r="V31061" s="17"/>
    </row>
    <row r="31062" spans="4:22" x14ac:dyDescent="0.25">
      <c r="D31062" s="27"/>
      <c r="V31062" s="17"/>
    </row>
    <row r="31063" spans="4:22" x14ac:dyDescent="0.25">
      <c r="D31063" s="27"/>
      <c r="V31063" s="17"/>
    </row>
    <row r="31064" spans="4:22" x14ac:dyDescent="0.25">
      <c r="D31064" s="27"/>
      <c r="V31064" s="17"/>
    </row>
    <row r="31065" spans="4:22" x14ac:dyDescent="0.25">
      <c r="D31065" s="27"/>
      <c r="V31065" s="17"/>
    </row>
    <row r="31066" spans="4:22" x14ac:dyDescent="0.25">
      <c r="D31066" s="27"/>
      <c r="V31066" s="17"/>
    </row>
    <row r="31067" spans="4:22" x14ac:dyDescent="0.25">
      <c r="D31067" s="27"/>
      <c r="V31067" s="17"/>
    </row>
    <row r="31068" spans="4:22" x14ac:dyDescent="0.25">
      <c r="D31068" s="27"/>
      <c r="V31068" s="17"/>
    </row>
    <row r="31069" spans="4:22" x14ac:dyDescent="0.25">
      <c r="D31069" s="27"/>
      <c r="V31069" s="17"/>
    </row>
    <row r="31070" spans="4:22" x14ac:dyDescent="0.25">
      <c r="D31070" s="27"/>
      <c r="V31070" s="17"/>
    </row>
    <row r="31071" spans="4:22" x14ac:dyDescent="0.25">
      <c r="D31071" s="27"/>
      <c r="V31071" s="17"/>
    </row>
    <row r="31072" spans="4:22" x14ac:dyDescent="0.25">
      <c r="D31072" s="27"/>
      <c r="V31072" s="17"/>
    </row>
    <row r="31073" spans="4:22" x14ac:dyDescent="0.25">
      <c r="D31073" s="27"/>
      <c r="V31073" s="17"/>
    </row>
    <row r="31074" spans="4:22" x14ac:dyDescent="0.25">
      <c r="D31074" s="27"/>
      <c r="V31074" s="17"/>
    </row>
    <row r="31075" spans="4:22" x14ac:dyDescent="0.25">
      <c r="D31075" s="27"/>
      <c r="V31075" s="17"/>
    </row>
    <row r="31076" spans="4:22" x14ac:dyDescent="0.25">
      <c r="D31076" s="27"/>
      <c r="V31076" s="17"/>
    </row>
    <row r="31077" spans="4:22" x14ac:dyDescent="0.25">
      <c r="D31077" s="27"/>
      <c r="V31077" s="17"/>
    </row>
    <row r="31078" spans="4:22" x14ac:dyDescent="0.25">
      <c r="D31078" s="27"/>
      <c r="V31078" s="17"/>
    </row>
    <row r="31079" spans="4:22" x14ac:dyDescent="0.25">
      <c r="D31079" s="27"/>
      <c r="V31079" s="17"/>
    </row>
    <row r="31080" spans="4:22" x14ac:dyDescent="0.25">
      <c r="D31080" s="27"/>
      <c r="V31080" s="17"/>
    </row>
    <row r="31081" spans="4:22" x14ac:dyDescent="0.25">
      <c r="D31081" s="27"/>
      <c r="V31081" s="17"/>
    </row>
    <row r="31082" spans="4:22" x14ac:dyDescent="0.25">
      <c r="D31082" s="27"/>
      <c r="V31082" s="17"/>
    </row>
    <row r="31083" spans="4:22" x14ac:dyDescent="0.25">
      <c r="D31083" s="27"/>
      <c r="V31083" s="17"/>
    </row>
    <row r="31084" spans="4:22" x14ac:dyDescent="0.25">
      <c r="D31084" s="27"/>
      <c r="V31084" s="17"/>
    </row>
    <row r="31085" spans="4:22" x14ac:dyDescent="0.25">
      <c r="D31085" s="27"/>
      <c r="V31085" s="17"/>
    </row>
    <row r="31086" spans="4:22" x14ac:dyDescent="0.25">
      <c r="D31086" s="27"/>
      <c r="V31086" s="17"/>
    </row>
    <row r="31087" spans="4:22" x14ac:dyDescent="0.25">
      <c r="D31087" s="27"/>
      <c r="V31087" s="17"/>
    </row>
    <row r="31088" spans="4:22" x14ac:dyDescent="0.25">
      <c r="D31088" s="27"/>
      <c r="V31088" s="17"/>
    </row>
    <row r="31089" spans="4:22" x14ac:dyDescent="0.25">
      <c r="D31089" s="27"/>
      <c r="V31089" s="17"/>
    </row>
    <row r="31090" spans="4:22" x14ac:dyDescent="0.25">
      <c r="D31090" s="27"/>
      <c r="V31090" s="17"/>
    </row>
    <row r="31091" spans="4:22" x14ac:dyDescent="0.25">
      <c r="D31091" s="27"/>
      <c r="V31091" s="17"/>
    </row>
    <row r="31092" spans="4:22" x14ac:dyDescent="0.25">
      <c r="D31092" s="27"/>
      <c r="V31092" s="17"/>
    </row>
    <row r="31093" spans="4:22" x14ac:dyDescent="0.25">
      <c r="D31093" s="27"/>
      <c r="V31093" s="17"/>
    </row>
    <row r="31094" spans="4:22" x14ac:dyDescent="0.25">
      <c r="D31094" s="27"/>
      <c r="V31094" s="17"/>
    </row>
    <row r="31095" spans="4:22" x14ac:dyDescent="0.25">
      <c r="D31095" s="27"/>
      <c r="V31095" s="17"/>
    </row>
    <row r="31096" spans="4:22" x14ac:dyDescent="0.25">
      <c r="D31096" s="27"/>
      <c r="V31096" s="17"/>
    </row>
    <row r="31097" spans="4:22" x14ac:dyDescent="0.25">
      <c r="D31097" s="27"/>
      <c r="V31097" s="17"/>
    </row>
    <row r="31098" spans="4:22" x14ac:dyDescent="0.25">
      <c r="D31098" s="27"/>
      <c r="V31098" s="17"/>
    </row>
    <row r="31099" spans="4:22" x14ac:dyDescent="0.25">
      <c r="D31099" s="27"/>
      <c r="V31099" s="17"/>
    </row>
    <row r="31100" spans="4:22" x14ac:dyDescent="0.25">
      <c r="D31100" s="27"/>
      <c r="V31100" s="17"/>
    </row>
    <row r="31101" spans="4:22" x14ac:dyDescent="0.25">
      <c r="D31101" s="27"/>
      <c r="V31101" s="17"/>
    </row>
    <row r="31102" spans="4:22" x14ac:dyDescent="0.25">
      <c r="D31102" s="27"/>
      <c r="V31102" s="17"/>
    </row>
    <row r="31103" spans="4:22" x14ac:dyDescent="0.25">
      <c r="D31103" s="27"/>
      <c r="V31103" s="17"/>
    </row>
    <row r="31104" spans="4:22" x14ac:dyDescent="0.25">
      <c r="D31104" s="27"/>
      <c r="V31104" s="17"/>
    </row>
    <row r="31105" spans="4:22" x14ac:dyDescent="0.25">
      <c r="D31105" s="27"/>
      <c r="V31105" s="17"/>
    </row>
    <row r="31106" spans="4:22" x14ac:dyDescent="0.25">
      <c r="D31106" s="27"/>
      <c r="V31106" s="17"/>
    </row>
    <row r="31107" spans="4:22" x14ac:dyDescent="0.25">
      <c r="D31107" s="27"/>
      <c r="V31107" s="17"/>
    </row>
    <row r="31108" spans="4:22" x14ac:dyDescent="0.25">
      <c r="D31108" s="27"/>
      <c r="V31108" s="17"/>
    </row>
    <row r="31109" spans="4:22" x14ac:dyDescent="0.25">
      <c r="D31109" s="27"/>
      <c r="V31109" s="17"/>
    </row>
    <row r="31110" spans="4:22" x14ac:dyDescent="0.25">
      <c r="D31110" s="27"/>
      <c r="V31110" s="17"/>
    </row>
    <row r="31111" spans="4:22" x14ac:dyDescent="0.25">
      <c r="D31111" s="27"/>
      <c r="V31111" s="17"/>
    </row>
    <row r="31112" spans="4:22" x14ac:dyDescent="0.25">
      <c r="D31112" s="27"/>
      <c r="V31112" s="17"/>
    </row>
    <row r="31113" spans="4:22" x14ac:dyDescent="0.25">
      <c r="D31113" s="27"/>
      <c r="V31113" s="17"/>
    </row>
    <row r="31114" spans="4:22" x14ac:dyDescent="0.25">
      <c r="D31114" s="27"/>
      <c r="V31114" s="17"/>
    </row>
    <row r="31115" spans="4:22" x14ac:dyDescent="0.25">
      <c r="D31115" s="27"/>
      <c r="V31115" s="17"/>
    </row>
    <row r="31116" spans="4:22" x14ac:dyDescent="0.25">
      <c r="D31116" s="27"/>
      <c r="V31116" s="17"/>
    </row>
    <row r="31117" spans="4:22" x14ac:dyDescent="0.25">
      <c r="D31117" s="27"/>
      <c r="V31117" s="17"/>
    </row>
    <row r="31118" spans="4:22" x14ac:dyDescent="0.25">
      <c r="D31118" s="27"/>
      <c r="V31118" s="17"/>
    </row>
    <row r="31119" spans="4:22" x14ac:dyDescent="0.25">
      <c r="D31119" s="27"/>
      <c r="V31119" s="17"/>
    </row>
    <row r="31120" spans="4:22" x14ac:dyDescent="0.25">
      <c r="D31120" s="27"/>
      <c r="V31120" s="17"/>
    </row>
    <row r="31121" spans="4:22" x14ac:dyDescent="0.25">
      <c r="D31121" s="27"/>
      <c r="V31121" s="17"/>
    </row>
    <row r="31122" spans="4:22" x14ac:dyDescent="0.25">
      <c r="D31122" s="27"/>
      <c r="V31122" s="17"/>
    </row>
    <row r="31123" spans="4:22" x14ac:dyDescent="0.25">
      <c r="D31123" s="27"/>
      <c r="V31123" s="17"/>
    </row>
    <row r="31124" spans="4:22" x14ac:dyDescent="0.25">
      <c r="D31124" s="27"/>
      <c r="V31124" s="17"/>
    </row>
    <row r="31125" spans="4:22" x14ac:dyDescent="0.25">
      <c r="D31125" s="27"/>
      <c r="V31125" s="17"/>
    </row>
    <row r="31126" spans="4:22" x14ac:dyDescent="0.25">
      <c r="D31126" s="27"/>
      <c r="V31126" s="17"/>
    </row>
    <row r="31127" spans="4:22" x14ac:dyDescent="0.25">
      <c r="D31127" s="27"/>
      <c r="V31127" s="17"/>
    </row>
    <row r="31128" spans="4:22" x14ac:dyDescent="0.25">
      <c r="D31128" s="27"/>
      <c r="V31128" s="17"/>
    </row>
    <row r="31129" spans="4:22" x14ac:dyDescent="0.25">
      <c r="D31129" s="27"/>
      <c r="V31129" s="17"/>
    </row>
    <row r="31130" spans="4:22" x14ac:dyDescent="0.25">
      <c r="D31130" s="27"/>
      <c r="V31130" s="17"/>
    </row>
    <row r="31131" spans="4:22" x14ac:dyDescent="0.25">
      <c r="D31131" s="27"/>
      <c r="V31131" s="17"/>
    </row>
    <row r="31132" spans="4:22" x14ac:dyDescent="0.25">
      <c r="D31132" s="27"/>
      <c r="V31132" s="17"/>
    </row>
    <row r="31133" spans="4:22" x14ac:dyDescent="0.25">
      <c r="D31133" s="27"/>
      <c r="V31133" s="17"/>
    </row>
    <row r="31134" spans="4:22" x14ac:dyDescent="0.25">
      <c r="D31134" s="27"/>
      <c r="V31134" s="17"/>
    </row>
    <row r="31135" spans="4:22" x14ac:dyDescent="0.25">
      <c r="D31135" s="27"/>
      <c r="V31135" s="17"/>
    </row>
    <row r="31136" spans="4:22" x14ac:dyDescent="0.25">
      <c r="D31136" s="27"/>
      <c r="V31136" s="17"/>
    </row>
    <row r="31137" spans="4:22" x14ac:dyDescent="0.25">
      <c r="D31137" s="27"/>
      <c r="V31137" s="17"/>
    </row>
    <row r="31138" spans="4:22" x14ac:dyDescent="0.25">
      <c r="D31138" s="27"/>
      <c r="V31138" s="17"/>
    </row>
    <row r="31139" spans="4:22" x14ac:dyDescent="0.25">
      <c r="D31139" s="27"/>
      <c r="V31139" s="17"/>
    </row>
    <row r="31140" spans="4:22" x14ac:dyDescent="0.25">
      <c r="D31140" s="27"/>
      <c r="V31140" s="17"/>
    </row>
    <row r="31141" spans="4:22" x14ac:dyDescent="0.25">
      <c r="D31141" s="27"/>
      <c r="V31141" s="17"/>
    </row>
    <row r="31142" spans="4:22" x14ac:dyDescent="0.25">
      <c r="D31142" s="27"/>
      <c r="V31142" s="17"/>
    </row>
    <row r="31143" spans="4:22" x14ac:dyDescent="0.25">
      <c r="D31143" s="27"/>
      <c r="V31143" s="17"/>
    </row>
    <row r="31144" spans="4:22" x14ac:dyDescent="0.25">
      <c r="D31144" s="27"/>
      <c r="V31144" s="17"/>
    </row>
    <row r="31145" spans="4:22" x14ac:dyDescent="0.25">
      <c r="D31145" s="27"/>
      <c r="V31145" s="17"/>
    </row>
    <row r="31146" spans="4:22" x14ac:dyDescent="0.25">
      <c r="D31146" s="27"/>
      <c r="V31146" s="17"/>
    </row>
    <row r="31147" spans="4:22" x14ac:dyDescent="0.25">
      <c r="D31147" s="27"/>
      <c r="V31147" s="17"/>
    </row>
    <row r="31148" spans="4:22" x14ac:dyDescent="0.25">
      <c r="D31148" s="27"/>
      <c r="V31148" s="17"/>
    </row>
    <row r="31149" spans="4:22" x14ac:dyDescent="0.25">
      <c r="D31149" s="27"/>
      <c r="V31149" s="17"/>
    </row>
    <row r="31150" spans="4:22" x14ac:dyDescent="0.25">
      <c r="D31150" s="27"/>
      <c r="V31150" s="17"/>
    </row>
    <row r="31151" spans="4:22" x14ac:dyDescent="0.25">
      <c r="D31151" s="27"/>
      <c r="V31151" s="17"/>
    </row>
    <row r="31152" spans="4:22" x14ac:dyDescent="0.25">
      <c r="D31152" s="27"/>
      <c r="V31152" s="17"/>
    </row>
    <row r="31153" spans="4:22" x14ac:dyDescent="0.25">
      <c r="D31153" s="27"/>
      <c r="V31153" s="17"/>
    </row>
    <row r="31154" spans="4:22" x14ac:dyDescent="0.25">
      <c r="D31154" s="27"/>
      <c r="V31154" s="17"/>
    </row>
    <row r="31155" spans="4:22" x14ac:dyDescent="0.25">
      <c r="D31155" s="27"/>
      <c r="V31155" s="17"/>
    </row>
    <row r="31156" spans="4:22" x14ac:dyDescent="0.25">
      <c r="D31156" s="27"/>
      <c r="V31156" s="17"/>
    </row>
    <row r="31157" spans="4:22" x14ac:dyDescent="0.25">
      <c r="D31157" s="27"/>
      <c r="V31157" s="17"/>
    </row>
    <row r="31158" spans="4:22" x14ac:dyDescent="0.25">
      <c r="D31158" s="27"/>
      <c r="V31158" s="17"/>
    </row>
    <row r="31159" spans="4:22" x14ac:dyDescent="0.25">
      <c r="D31159" s="27"/>
      <c r="V31159" s="17"/>
    </row>
    <row r="31160" spans="4:22" x14ac:dyDescent="0.25">
      <c r="D31160" s="27"/>
      <c r="V31160" s="17"/>
    </row>
    <row r="31161" spans="4:22" x14ac:dyDescent="0.25">
      <c r="D31161" s="27"/>
      <c r="V31161" s="17"/>
    </row>
    <row r="31162" spans="4:22" x14ac:dyDescent="0.25">
      <c r="D31162" s="27"/>
      <c r="V31162" s="17"/>
    </row>
    <row r="31163" spans="4:22" x14ac:dyDescent="0.25">
      <c r="D31163" s="27"/>
      <c r="V31163" s="17"/>
    </row>
    <row r="31164" spans="4:22" x14ac:dyDescent="0.25">
      <c r="D31164" s="27"/>
      <c r="V31164" s="17"/>
    </row>
    <row r="31165" spans="4:22" x14ac:dyDescent="0.25">
      <c r="D31165" s="27"/>
      <c r="V31165" s="17"/>
    </row>
    <row r="31166" spans="4:22" x14ac:dyDescent="0.25">
      <c r="D31166" s="27"/>
      <c r="V31166" s="17"/>
    </row>
    <row r="31167" spans="4:22" x14ac:dyDescent="0.25">
      <c r="D31167" s="27"/>
      <c r="V31167" s="17"/>
    </row>
    <row r="31168" spans="4:22" x14ac:dyDescent="0.25">
      <c r="D31168" s="27"/>
      <c r="V31168" s="17"/>
    </row>
    <row r="31169" spans="4:22" x14ac:dyDescent="0.25">
      <c r="D31169" s="27"/>
      <c r="V31169" s="17"/>
    </row>
    <row r="31170" spans="4:22" x14ac:dyDescent="0.25">
      <c r="D31170" s="27"/>
      <c r="V31170" s="17"/>
    </row>
    <row r="31171" spans="4:22" x14ac:dyDescent="0.25">
      <c r="D31171" s="27"/>
      <c r="V31171" s="17"/>
    </row>
    <row r="31172" spans="4:22" x14ac:dyDescent="0.25">
      <c r="D31172" s="27"/>
      <c r="V31172" s="17"/>
    </row>
    <row r="31173" spans="4:22" x14ac:dyDescent="0.25">
      <c r="D31173" s="27"/>
      <c r="V31173" s="17"/>
    </row>
    <row r="31174" spans="4:22" x14ac:dyDescent="0.25">
      <c r="D31174" s="27"/>
      <c r="V31174" s="17"/>
    </row>
    <row r="31175" spans="4:22" x14ac:dyDescent="0.25">
      <c r="D31175" s="27"/>
      <c r="V31175" s="17"/>
    </row>
    <row r="31176" spans="4:22" x14ac:dyDescent="0.25">
      <c r="D31176" s="27"/>
      <c r="V31176" s="17"/>
    </row>
    <row r="31177" spans="4:22" x14ac:dyDescent="0.25">
      <c r="D31177" s="27"/>
      <c r="V31177" s="17"/>
    </row>
    <row r="31178" spans="4:22" x14ac:dyDescent="0.25">
      <c r="D31178" s="27"/>
      <c r="V31178" s="17"/>
    </row>
    <row r="31179" spans="4:22" x14ac:dyDescent="0.25">
      <c r="D31179" s="27"/>
      <c r="V31179" s="17"/>
    </row>
    <row r="31180" spans="4:22" x14ac:dyDescent="0.25">
      <c r="D31180" s="27"/>
      <c r="V31180" s="17"/>
    </row>
    <row r="31181" spans="4:22" x14ac:dyDescent="0.25">
      <c r="D31181" s="27"/>
      <c r="V31181" s="17"/>
    </row>
    <row r="31182" spans="4:22" x14ac:dyDescent="0.25">
      <c r="D31182" s="27"/>
      <c r="V31182" s="17"/>
    </row>
    <row r="31183" spans="4:22" x14ac:dyDescent="0.25">
      <c r="D31183" s="27"/>
      <c r="V31183" s="17"/>
    </row>
    <row r="31184" spans="4:22" x14ac:dyDescent="0.25">
      <c r="D31184" s="27"/>
      <c r="V31184" s="17"/>
    </row>
    <row r="31185" spans="4:22" x14ac:dyDescent="0.25">
      <c r="D31185" s="27"/>
      <c r="V31185" s="17"/>
    </row>
    <row r="31186" spans="4:22" x14ac:dyDescent="0.25">
      <c r="D31186" s="27"/>
      <c r="V31186" s="17"/>
    </row>
    <row r="31187" spans="4:22" x14ac:dyDescent="0.25">
      <c r="D31187" s="27"/>
      <c r="V31187" s="17"/>
    </row>
    <row r="31188" spans="4:22" x14ac:dyDescent="0.25">
      <c r="D31188" s="27"/>
      <c r="V31188" s="17"/>
    </row>
    <row r="31189" spans="4:22" x14ac:dyDescent="0.25">
      <c r="D31189" s="27"/>
      <c r="V31189" s="17"/>
    </row>
    <row r="31190" spans="4:22" x14ac:dyDescent="0.25">
      <c r="D31190" s="27"/>
      <c r="V31190" s="17"/>
    </row>
    <row r="31191" spans="4:22" x14ac:dyDescent="0.25">
      <c r="D31191" s="27"/>
      <c r="V31191" s="17"/>
    </row>
    <row r="31192" spans="4:22" x14ac:dyDescent="0.25">
      <c r="D31192" s="27"/>
      <c r="V31192" s="17"/>
    </row>
    <row r="31193" spans="4:22" x14ac:dyDescent="0.25">
      <c r="D31193" s="27"/>
      <c r="V31193" s="17"/>
    </row>
    <row r="31194" spans="4:22" x14ac:dyDescent="0.25">
      <c r="D31194" s="27"/>
      <c r="V31194" s="17"/>
    </row>
    <row r="31195" spans="4:22" x14ac:dyDescent="0.25">
      <c r="D31195" s="27"/>
      <c r="V31195" s="17"/>
    </row>
    <row r="31196" spans="4:22" x14ac:dyDescent="0.25">
      <c r="D31196" s="27"/>
      <c r="V31196" s="17"/>
    </row>
    <row r="31197" spans="4:22" x14ac:dyDescent="0.25">
      <c r="D31197" s="27"/>
      <c r="V31197" s="17"/>
    </row>
    <row r="31198" spans="4:22" x14ac:dyDescent="0.25">
      <c r="D31198" s="27"/>
      <c r="V31198" s="17"/>
    </row>
    <row r="31199" spans="4:22" x14ac:dyDescent="0.25">
      <c r="D31199" s="27"/>
      <c r="V31199" s="17"/>
    </row>
    <row r="31200" spans="4:22" x14ac:dyDescent="0.25">
      <c r="D31200" s="27"/>
      <c r="V31200" s="17"/>
    </row>
    <row r="31201" spans="4:22" x14ac:dyDescent="0.25">
      <c r="D31201" s="27"/>
      <c r="V31201" s="17"/>
    </row>
    <row r="31202" spans="4:22" x14ac:dyDescent="0.25">
      <c r="D31202" s="27"/>
      <c r="V31202" s="17"/>
    </row>
    <row r="31203" spans="4:22" x14ac:dyDescent="0.25">
      <c r="D31203" s="27"/>
      <c r="V31203" s="17"/>
    </row>
    <row r="31204" spans="4:22" x14ac:dyDescent="0.25">
      <c r="D31204" s="27"/>
      <c r="V31204" s="17"/>
    </row>
    <row r="31205" spans="4:22" x14ac:dyDescent="0.25">
      <c r="D31205" s="27"/>
      <c r="V31205" s="17"/>
    </row>
    <row r="31206" spans="4:22" x14ac:dyDescent="0.25">
      <c r="D31206" s="27"/>
      <c r="V31206" s="17"/>
    </row>
    <row r="31207" spans="4:22" x14ac:dyDescent="0.25">
      <c r="D31207" s="27"/>
      <c r="V31207" s="17"/>
    </row>
    <row r="31208" spans="4:22" x14ac:dyDescent="0.25">
      <c r="D31208" s="27"/>
      <c r="V31208" s="17"/>
    </row>
    <row r="31209" spans="4:22" x14ac:dyDescent="0.25">
      <c r="D31209" s="27"/>
      <c r="V31209" s="17"/>
    </row>
    <row r="31210" spans="4:22" x14ac:dyDescent="0.25">
      <c r="D31210" s="27"/>
      <c r="V31210" s="17"/>
    </row>
    <row r="31211" spans="4:22" x14ac:dyDescent="0.25">
      <c r="D31211" s="27"/>
      <c r="V31211" s="17"/>
    </row>
    <row r="31212" spans="4:22" x14ac:dyDescent="0.25">
      <c r="D31212" s="27"/>
      <c r="V31212" s="17"/>
    </row>
    <row r="31213" spans="4:22" x14ac:dyDescent="0.25">
      <c r="D31213" s="27"/>
      <c r="V31213" s="17"/>
    </row>
    <row r="31214" spans="4:22" x14ac:dyDescent="0.25">
      <c r="D31214" s="27"/>
      <c r="V31214" s="17"/>
    </row>
    <row r="31215" spans="4:22" x14ac:dyDescent="0.25">
      <c r="D31215" s="27"/>
      <c r="V31215" s="17"/>
    </row>
    <row r="31216" spans="4:22" x14ac:dyDescent="0.25">
      <c r="D31216" s="27"/>
      <c r="V31216" s="17"/>
    </row>
    <row r="31217" spans="4:22" x14ac:dyDescent="0.25">
      <c r="D31217" s="27"/>
      <c r="V31217" s="17"/>
    </row>
    <row r="31218" spans="4:22" x14ac:dyDescent="0.25">
      <c r="D31218" s="27"/>
      <c r="V31218" s="17"/>
    </row>
    <row r="31219" spans="4:22" x14ac:dyDescent="0.25">
      <c r="D31219" s="27"/>
      <c r="V31219" s="17"/>
    </row>
    <row r="31220" spans="4:22" x14ac:dyDescent="0.25">
      <c r="D31220" s="27"/>
      <c r="V31220" s="17"/>
    </row>
    <row r="31221" spans="4:22" x14ac:dyDescent="0.25">
      <c r="D31221" s="27"/>
      <c r="V31221" s="17"/>
    </row>
    <row r="31222" spans="4:22" x14ac:dyDescent="0.25">
      <c r="D31222" s="27"/>
      <c r="V31222" s="17"/>
    </row>
    <row r="31223" spans="4:22" x14ac:dyDescent="0.25">
      <c r="D31223" s="27"/>
      <c r="V31223" s="17"/>
    </row>
    <row r="31224" spans="4:22" x14ac:dyDescent="0.25">
      <c r="D31224" s="27"/>
      <c r="V31224" s="17"/>
    </row>
    <row r="31225" spans="4:22" x14ac:dyDescent="0.25">
      <c r="D31225" s="27"/>
      <c r="V31225" s="17"/>
    </row>
    <row r="31226" spans="4:22" x14ac:dyDescent="0.25">
      <c r="D31226" s="27"/>
      <c r="V31226" s="17"/>
    </row>
    <row r="31227" spans="4:22" x14ac:dyDescent="0.25">
      <c r="D31227" s="27"/>
      <c r="V31227" s="17"/>
    </row>
    <row r="31228" spans="4:22" x14ac:dyDescent="0.25">
      <c r="D31228" s="27"/>
      <c r="V31228" s="17"/>
    </row>
    <row r="31229" spans="4:22" x14ac:dyDescent="0.25">
      <c r="D31229" s="27"/>
      <c r="V31229" s="17"/>
    </row>
    <row r="31230" spans="4:22" x14ac:dyDescent="0.25">
      <c r="D31230" s="27"/>
      <c r="V31230" s="17"/>
    </row>
    <row r="31231" spans="4:22" x14ac:dyDescent="0.25">
      <c r="D31231" s="27"/>
      <c r="V31231" s="17"/>
    </row>
    <row r="31232" spans="4:22" x14ac:dyDescent="0.25">
      <c r="D31232" s="27"/>
      <c r="V31232" s="17"/>
    </row>
    <row r="31233" spans="4:22" x14ac:dyDescent="0.25">
      <c r="D31233" s="27"/>
      <c r="V31233" s="17"/>
    </row>
    <row r="31234" spans="4:22" x14ac:dyDescent="0.25">
      <c r="D31234" s="27"/>
      <c r="V31234" s="17"/>
    </row>
    <row r="31235" spans="4:22" x14ac:dyDescent="0.25">
      <c r="D31235" s="27"/>
      <c r="V31235" s="17"/>
    </row>
    <row r="31236" spans="4:22" x14ac:dyDescent="0.25">
      <c r="D31236" s="27"/>
      <c r="V31236" s="17"/>
    </row>
    <row r="31237" spans="4:22" x14ac:dyDescent="0.25">
      <c r="D31237" s="27"/>
      <c r="V31237" s="17"/>
    </row>
    <row r="31238" spans="4:22" x14ac:dyDescent="0.25">
      <c r="D31238" s="27"/>
      <c r="V31238" s="17"/>
    </row>
    <row r="31239" spans="4:22" x14ac:dyDescent="0.25">
      <c r="D31239" s="27"/>
      <c r="V31239" s="17"/>
    </row>
    <row r="31240" spans="4:22" x14ac:dyDescent="0.25">
      <c r="D31240" s="27"/>
      <c r="V31240" s="17"/>
    </row>
    <row r="31241" spans="4:22" x14ac:dyDescent="0.25">
      <c r="D31241" s="27"/>
      <c r="V31241" s="17"/>
    </row>
    <row r="31242" spans="4:22" x14ac:dyDescent="0.25">
      <c r="D31242" s="27"/>
      <c r="V31242" s="17"/>
    </row>
    <row r="31243" spans="4:22" x14ac:dyDescent="0.25">
      <c r="D31243" s="27"/>
      <c r="V31243" s="17"/>
    </row>
    <row r="31244" spans="4:22" x14ac:dyDescent="0.25">
      <c r="D31244" s="27"/>
      <c r="V31244" s="17"/>
    </row>
    <row r="31245" spans="4:22" x14ac:dyDescent="0.25">
      <c r="D31245" s="27"/>
      <c r="V31245" s="17"/>
    </row>
    <row r="31246" spans="4:22" x14ac:dyDescent="0.25">
      <c r="D31246" s="27"/>
      <c r="V31246" s="17"/>
    </row>
    <row r="31247" spans="4:22" x14ac:dyDescent="0.25">
      <c r="D31247" s="27"/>
      <c r="V31247" s="17"/>
    </row>
    <row r="31248" spans="4:22" x14ac:dyDescent="0.25">
      <c r="D31248" s="27"/>
      <c r="V31248" s="17"/>
    </row>
    <row r="31249" spans="4:22" x14ac:dyDescent="0.25">
      <c r="D31249" s="27"/>
      <c r="V31249" s="17"/>
    </row>
    <row r="31250" spans="4:22" x14ac:dyDescent="0.25">
      <c r="D31250" s="27"/>
      <c r="V31250" s="17"/>
    </row>
    <row r="31251" spans="4:22" x14ac:dyDescent="0.25">
      <c r="D31251" s="27"/>
      <c r="V31251" s="17"/>
    </row>
    <row r="31252" spans="4:22" x14ac:dyDescent="0.25">
      <c r="D31252" s="27"/>
      <c r="V31252" s="17"/>
    </row>
    <row r="31253" spans="4:22" x14ac:dyDescent="0.25">
      <c r="D31253" s="27"/>
      <c r="V31253" s="17"/>
    </row>
    <row r="31254" spans="4:22" x14ac:dyDescent="0.25">
      <c r="D31254" s="27"/>
      <c r="V31254" s="17"/>
    </row>
    <row r="31255" spans="4:22" x14ac:dyDescent="0.25">
      <c r="D31255" s="27"/>
      <c r="V31255" s="17"/>
    </row>
    <row r="31256" spans="4:22" x14ac:dyDescent="0.25">
      <c r="D31256" s="27"/>
      <c r="V31256" s="17"/>
    </row>
    <row r="31257" spans="4:22" x14ac:dyDescent="0.25">
      <c r="D31257" s="27"/>
      <c r="V31257" s="17"/>
    </row>
    <row r="31258" spans="4:22" x14ac:dyDescent="0.25">
      <c r="D31258" s="27"/>
      <c r="V31258" s="17"/>
    </row>
    <row r="31259" spans="4:22" x14ac:dyDescent="0.25">
      <c r="D31259" s="27"/>
      <c r="V31259" s="17"/>
    </row>
    <row r="31260" spans="4:22" x14ac:dyDescent="0.25">
      <c r="D31260" s="27"/>
      <c r="V31260" s="17"/>
    </row>
    <row r="31261" spans="4:22" x14ac:dyDescent="0.25">
      <c r="D31261" s="27"/>
      <c r="V31261" s="17"/>
    </row>
    <row r="31262" spans="4:22" x14ac:dyDescent="0.25">
      <c r="D31262" s="27"/>
      <c r="V31262" s="17"/>
    </row>
    <row r="31263" spans="4:22" x14ac:dyDescent="0.25">
      <c r="D31263" s="27"/>
      <c r="V31263" s="17"/>
    </row>
    <row r="31264" spans="4:22" x14ac:dyDescent="0.25">
      <c r="D31264" s="27"/>
      <c r="V31264" s="17"/>
    </row>
    <row r="31265" spans="4:22" x14ac:dyDescent="0.25">
      <c r="D31265" s="27"/>
      <c r="V31265" s="17"/>
    </row>
    <row r="31266" spans="4:22" x14ac:dyDescent="0.25">
      <c r="D31266" s="27"/>
      <c r="V31266" s="17"/>
    </row>
    <row r="31267" spans="4:22" x14ac:dyDescent="0.25">
      <c r="D31267" s="27"/>
      <c r="V31267" s="17"/>
    </row>
    <row r="31268" spans="4:22" x14ac:dyDescent="0.25">
      <c r="D31268" s="27"/>
      <c r="V31268" s="17"/>
    </row>
    <row r="31269" spans="4:22" x14ac:dyDescent="0.25">
      <c r="D31269" s="27"/>
      <c r="V31269" s="17"/>
    </row>
    <row r="31270" spans="4:22" x14ac:dyDescent="0.25">
      <c r="D31270" s="27"/>
      <c r="V31270" s="17"/>
    </row>
    <row r="31271" spans="4:22" x14ac:dyDescent="0.25">
      <c r="D31271" s="27"/>
      <c r="V31271" s="17"/>
    </row>
    <row r="31272" spans="4:22" x14ac:dyDescent="0.25">
      <c r="D31272" s="27"/>
      <c r="V31272" s="17"/>
    </row>
    <row r="31273" spans="4:22" x14ac:dyDescent="0.25">
      <c r="D31273" s="27"/>
      <c r="V31273" s="17"/>
    </row>
    <row r="31274" spans="4:22" x14ac:dyDescent="0.25">
      <c r="D31274" s="27"/>
      <c r="V31274" s="17"/>
    </row>
    <row r="31275" spans="4:22" x14ac:dyDescent="0.25">
      <c r="D31275" s="27"/>
      <c r="V31275" s="17"/>
    </row>
    <row r="31276" spans="4:22" x14ac:dyDescent="0.25">
      <c r="D31276" s="27"/>
      <c r="V31276" s="17"/>
    </row>
    <row r="31277" spans="4:22" x14ac:dyDescent="0.25">
      <c r="D31277" s="27"/>
      <c r="V31277" s="17"/>
    </row>
    <row r="31278" spans="4:22" x14ac:dyDescent="0.25">
      <c r="D31278" s="27"/>
      <c r="V31278" s="17"/>
    </row>
    <row r="31279" spans="4:22" x14ac:dyDescent="0.25">
      <c r="D31279" s="27"/>
      <c r="V31279" s="17"/>
    </row>
    <row r="31280" spans="4:22" x14ac:dyDescent="0.25">
      <c r="D31280" s="27"/>
      <c r="V31280" s="17"/>
    </row>
    <row r="31281" spans="4:22" x14ac:dyDescent="0.25">
      <c r="D31281" s="27"/>
      <c r="V31281" s="17"/>
    </row>
    <row r="31282" spans="4:22" x14ac:dyDescent="0.25">
      <c r="D31282" s="27"/>
      <c r="V31282" s="17"/>
    </row>
    <row r="31283" spans="4:22" x14ac:dyDescent="0.25">
      <c r="D31283" s="27"/>
      <c r="V31283" s="17"/>
    </row>
    <row r="31284" spans="4:22" x14ac:dyDescent="0.25">
      <c r="D31284" s="27"/>
      <c r="V31284" s="17"/>
    </row>
    <row r="31285" spans="4:22" x14ac:dyDescent="0.25">
      <c r="D31285" s="27"/>
      <c r="V31285" s="17"/>
    </row>
    <row r="31286" spans="4:22" x14ac:dyDescent="0.25">
      <c r="D31286" s="27"/>
      <c r="V31286" s="17"/>
    </row>
    <row r="31287" spans="4:22" x14ac:dyDescent="0.25">
      <c r="D31287" s="27"/>
      <c r="V31287" s="17"/>
    </row>
    <row r="31288" spans="4:22" x14ac:dyDescent="0.25">
      <c r="D31288" s="27"/>
      <c r="V31288" s="17"/>
    </row>
    <row r="31289" spans="4:22" x14ac:dyDescent="0.25">
      <c r="D31289" s="27"/>
      <c r="V31289" s="17"/>
    </row>
    <row r="31290" spans="4:22" x14ac:dyDescent="0.25">
      <c r="D31290" s="27"/>
      <c r="V31290" s="17"/>
    </row>
    <row r="31291" spans="4:22" x14ac:dyDescent="0.25">
      <c r="D31291" s="27"/>
      <c r="V31291" s="17"/>
    </row>
    <row r="31292" spans="4:22" x14ac:dyDescent="0.25">
      <c r="D31292" s="27"/>
      <c r="V31292" s="17"/>
    </row>
    <row r="31293" spans="4:22" x14ac:dyDescent="0.25">
      <c r="D31293" s="27"/>
      <c r="V31293" s="17"/>
    </row>
    <row r="31294" spans="4:22" x14ac:dyDescent="0.25">
      <c r="D31294" s="27"/>
      <c r="V31294" s="17"/>
    </row>
    <row r="31295" spans="4:22" x14ac:dyDescent="0.25">
      <c r="D31295" s="27"/>
      <c r="V31295" s="17"/>
    </row>
    <row r="31296" spans="4:22" x14ac:dyDescent="0.25">
      <c r="D31296" s="27"/>
      <c r="V31296" s="17"/>
    </row>
    <row r="31297" spans="4:22" x14ac:dyDescent="0.25">
      <c r="D31297" s="27"/>
      <c r="V31297" s="17"/>
    </row>
    <row r="31298" spans="4:22" x14ac:dyDescent="0.25">
      <c r="D31298" s="27"/>
      <c r="V31298" s="17"/>
    </row>
    <row r="31299" spans="4:22" x14ac:dyDescent="0.25">
      <c r="D31299" s="27"/>
      <c r="V31299" s="17"/>
    </row>
    <row r="31300" spans="4:22" x14ac:dyDescent="0.25">
      <c r="D31300" s="27"/>
      <c r="V31300" s="17"/>
    </row>
    <row r="31301" spans="4:22" x14ac:dyDescent="0.25">
      <c r="D31301" s="27"/>
      <c r="V31301" s="17"/>
    </row>
    <row r="31302" spans="4:22" x14ac:dyDescent="0.25">
      <c r="D31302" s="27"/>
      <c r="V31302" s="17"/>
    </row>
    <row r="31303" spans="4:22" x14ac:dyDescent="0.25">
      <c r="D31303" s="27"/>
      <c r="V31303" s="17"/>
    </row>
    <row r="31304" spans="4:22" x14ac:dyDescent="0.25">
      <c r="D31304" s="27"/>
      <c r="V31304" s="17"/>
    </row>
    <row r="31305" spans="4:22" x14ac:dyDescent="0.25">
      <c r="D31305" s="27"/>
      <c r="V31305" s="17"/>
    </row>
    <row r="31306" spans="4:22" x14ac:dyDescent="0.25">
      <c r="D31306" s="27"/>
      <c r="V31306" s="17"/>
    </row>
    <row r="31307" spans="4:22" x14ac:dyDescent="0.25">
      <c r="D31307" s="27"/>
      <c r="V31307" s="17"/>
    </row>
    <row r="31308" spans="4:22" x14ac:dyDescent="0.25">
      <c r="D31308" s="27"/>
      <c r="V31308" s="17"/>
    </row>
    <row r="31309" spans="4:22" x14ac:dyDescent="0.25">
      <c r="D31309" s="27"/>
      <c r="V31309" s="17"/>
    </row>
    <row r="31310" spans="4:22" x14ac:dyDescent="0.25">
      <c r="D31310" s="27"/>
      <c r="V31310" s="17"/>
    </row>
    <row r="31311" spans="4:22" x14ac:dyDescent="0.25">
      <c r="D31311" s="27"/>
      <c r="V31311" s="17"/>
    </row>
    <row r="31312" spans="4:22" x14ac:dyDescent="0.25">
      <c r="D31312" s="27"/>
      <c r="V31312" s="17"/>
    </row>
    <row r="31313" spans="4:22" x14ac:dyDescent="0.25">
      <c r="D31313" s="27"/>
      <c r="V31313" s="17"/>
    </row>
    <row r="31314" spans="4:22" x14ac:dyDescent="0.25">
      <c r="D31314" s="27"/>
      <c r="V31314" s="17"/>
    </row>
    <row r="31315" spans="4:22" x14ac:dyDescent="0.25">
      <c r="D31315" s="27"/>
      <c r="V31315" s="17"/>
    </row>
    <row r="31316" spans="4:22" x14ac:dyDescent="0.25">
      <c r="D31316" s="27"/>
      <c r="V31316" s="17"/>
    </row>
    <row r="31317" spans="4:22" x14ac:dyDescent="0.25">
      <c r="D31317" s="27"/>
      <c r="V31317" s="17"/>
    </row>
    <row r="31318" spans="4:22" x14ac:dyDescent="0.25">
      <c r="D31318" s="27"/>
      <c r="V31318" s="17"/>
    </row>
    <row r="31319" spans="4:22" x14ac:dyDescent="0.25">
      <c r="D31319" s="27"/>
      <c r="V31319" s="17"/>
    </row>
    <row r="31320" spans="4:22" x14ac:dyDescent="0.25">
      <c r="D31320" s="27"/>
      <c r="V31320" s="17"/>
    </row>
    <row r="31321" spans="4:22" x14ac:dyDescent="0.25">
      <c r="D31321" s="27"/>
      <c r="V31321" s="17"/>
    </row>
    <row r="31322" spans="4:22" x14ac:dyDescent="0.25">
      <c r="D31322" s="27"/>
      <c r="V31322" s="17"/>
    </row>
    <row r="31323" spans="4:22" x14ac:dyDescent="0.25">
      <c r="D31323" s="27"/>
      <c r="V31323" s="17"/>
    </row>
    <row r="31324" spans="4:22" x14ac:dyDescent="0.25">
      <c r="D31324" s="27"/>
      <c r="V31324" s="17"/>
    </row>
    <row r="31325" spans="4:22" x14ac:dyDescent="0.25">
      <c r="D31325" s="27"/>
      <c r="V31325" s="17"/>
    </row>
    <row r="31326" spans="4:22" x14ac:dyDescent="0.25">
      <c r="D31326" s="27"/>
      <c r="V31326" s="17"/>
    </row>
    <row r="31327" spans="4:22" x14ac:dyDescent="0.25">
      <c r="D31327" s="27"/>
      <c r="V31327" s="17"/>
    </row>
    <row r="31328" spans="4:22" x14ac:dyDescent="0.25">
      <c r="D31328" s="27"/>
      <c r="V31328" s="17"/>
    </row>
    <row r="31329" spans="4:22" x14ac:dyDescent="0.25">
      <c r="D31329" s="27"/>
      <c r="V31329" s="17"/>
    </row>
    <row r="31330" spans="4:22" x14ac:dyDescent="0.25">
      <c r="D31330" s="27"/>
      <c r="V31330" s="17"/>
    </row>
    <row r="31331" spans="4:22" x14ac:dyDescent="0.25">
      <c r="D31331" s="27"/>
      <c r="V31331" s="17"/>
    </row>
    <row r="31332" spans="4:22" x14ac:dyDescent="0.25">
      <c r="D31332" s="27"/>
      <c r="V31332" s="17"/>
    </row>
    <row r="31333" spans="4:22" x14ac:dyDescent="0.25">
      <c r="D31333" s="27"/>
      <c r="V31333" s="17"/>
    </row>
    <row r="31334" spans="4:22" x14ac:dyDescent="0.25">
      <c r="D31334" s="27"/>
      <c r="V31334" s="17"/>
    </row>
    <row r="31335" spans="4:22" x14ac:dyDescent="0.25">
      <c r="D31335" s="27"/>
      <c r="V31335" s="17"/>
    </row>
    <row r="31336" spans="4:22" x14ac:dyDescent="0.25">
      <c r="D31336" s="27"/>
      <c r="V31336" s="17"/>
    </row>
    <row r="31337" spans="4:22" x14ac:dyDescent="0.25">
      <c r="D31337" s="27"/>
      <c r="V31337" s="17"/>
    </row>
    <row r="31338" spans="4:22" x14ac:dyDescent="0.25">
      <c r="D31338" s="27"/>
      <c r="V31338" s="17"/>
    </row>
    <row r="31339" spans="4:22" x14ac:dyDescent="0.25">
      <c r="D31339" s="27"/>
      <c r="V31339" s="17"/>
    </row>
    <row r="31340" spans="4:22" x14ac:dyDescent="0.25">
      <c r="D31340" s="27"/>
      <c r="V31340" s="17"/>
    </row>
    <row r="31341" spans="4:22" x14ac:dyDescent="0.25">
      <c r="D31341" s="27"/>
      <c r="V31341" s="17"/>
    </row>
    <row r="31342" spans="4:22" x14ac:dyDescent="0.25">
      <c r="D31342" s="27"/>
      <c r="V31342" s="17"/>
    </row>
    <row r="31343" spans="4:22" x14ac:dyDescent="0.25">
      <c r="D31343" s="27"/>
      <c r="V31343" s="17"/>
    </row>
    <row r="31344" spans="4:22" x14ac:dyDescent="0.25">
      <c r="D31344" s="27"/>
      <c r="V31344" s="17"/>
    </row>
    <row r="31345" spans="4:22" x14ac:dyDescent="0.25">
      <c r="D31345" s="27"/>
      <c r="V31345" s="17"/>
    </row>
    <row r="31346" spans="4:22" x14ac:dyDescent="0.25">
      <c r="D31346" s="27"/>
      <c r="V31346" s="17"/>
    </row>
    <row r="31347" spans="4:22" x14ac:dyDescent="0.25">
      <c r="D31347" s="27"/>
      <c r="V31347" s="17"/>
    </row>
    <row r="31348" spans="4:22" x14ac:dyDescent="0.25">
      <c r="D31348" s="27"/>
      <c r="V31348" s="17"/>
    </row>
    <row r="31349" spans="4:22" x14ac:dyDescent="0.25">
      <c r="D31349" s="27"/>
      <c r="V31349" s="17"/>
    </row>
    <row r="31350" spans="4:22" x14ac:dyDescent="0.25">
      <c r="D31350" s="27"/>
      <c r="V31350" s="17"/>
    </row>
    <row r="31351" spans="4:22" x14ac:dyDescent="0.25">
      <c r="D31351" s="27"/>
      <c r="V31351" s="17"/>
    </row>
    <row r="31352" spans="4:22" x14ac:dyDescent="0.25">
      <c r="D31352" s="27"/>
      <c r="V31352" s="17"/>
    </row>
    <row r="31353" spans="4:22" x14ac:dyDescent="0.25">
      <c r="D31353" s="27"/>
      <c r="V31353" s="17"/>
    </row>
    <row r="31354" spans="4:22" x14ac:dyDescent="0.25">
      <c r="D31354" s="27"/>
      <c r="V31354" s="17"/>
    </row>
    <row r="31355" spans="4:22" x14ac:dyDescent="0.25">
      <c r="D31355" s="27"/>
      <c r="V31355" s="17"/>
    </row>
    <row r="31356" spans="4:22" x14ac:dyDescent="0.25">
      <c r="D31356" s="27"/>
      <c r="V31356" s="17"/>
    </row>
    <row r="31357" spans="4:22" x14ac:dyDescent="0.25">
      <c r="D31357" s="27"/>
      <c r="V31357" s="17"/>
    </row>
    <row r="31358" spans="4:22" x14ac:dyDescent="0.25">
      <c r="D31358" s="27"/>
      <c r="V31358" s="17"/>
    </row>
    <row r="31359" spans="4:22" x14ac:dyDescent="0.25">
      <c r="D31359" s="27"/>
      <c r="V31359" s="17"/>
    </row>
    <row r="31360" spans="4:22" x14ac:dyDescent="0.25">
      <c r="D31360" s="27"/>
      <c r="V31360" s="17"/>
    </row>
    <row r="31361" spans="4:22" x14ac:dyDescent="0.25">
      <c r="D31361" s="27"/>
      <c r="V31361" s="17"/>
    </row>
    <row r="31362" spans="4:22" x14ac:dyDescent="0.25">
      <c r="D31362" s="27"/>
      <c r="V31362" s="17"/>
    </row>
    <row r="31363" spans="4:22" x14ac:dyDescent="0.25">
      <c r="D31363" s="27"/>
      <c r="V31363" s="17"/>
    </row>
    <row r="31364" spans="4:22" x14ac:dyDescent="0.25">
      <c r="D31364" s="27"/>
      <c r="V31364" s="17"/>
    </row>
    <row r="31365" spans="4:22" x14ac:dyDescent="0.25">
      <c r="D31365" s="27"/>
      <c r="V31365" s="17"/>
    </row>
    <row r="31366" spans="4:22" x14ac:dyDescent="0.25">
      <c r="D31366" s="27"/>
      <c r="V31366" s="17"/>
    </row>
    <row r="31367" spans="4:22" x14ac:dyDescent="0.25">
      <c r="D31367" s="27"/>
      <c r="V31367" s="17"/>
    </row>
    <row r="31368" spans="4:22" x14ac:dyDescent="0.25">
      <c r="D31368" s="27"/>
      <c r="V31368" s="17"/>
    </row>
    <row r="31369" spans="4:22" x14ac:dyDescent="0.25">
      <c r="D31369" s="27"/>
      <c r="V31369" s="17"/>
    </row>
    <row r="31370" spans="4:22" x14ac:dyDescent="0.25">
      <c r="D31370" s="27"/>
      <c r="V31370" s="17"/>
    </row>
    <row r="31371" spans="4:22" x14ac:dyDescent="0.25">
      <c r="D31371" s="27"/>
      <c r="V31371" s="17"/>
    </row>
    <row r="31372" spans="4:22" x14ac:dyDescent="0.25">
      <c r="D31372" s="27"/>
      <c r="V31372" s="17"/>
    </row>
    <row r="31373" spans="4:22" x14ac:dyDescent="0.25">
      <c r="D31373" s="27"/>
      <c r="V31373" s="17"/>
    </row>
    <row r="31374" spans="4:22" x14ac:dyDescent="0.25">
      <c r="D31374" s="27"/>
      <c r="V31374" s="17"/>
    </row>
    <row r="31375" spans="4:22" x14ac:dyDescent="0.25">
      <c r="D31375" s="27"/>
      <c r="V31375" s="17"/>
    </row>
    <row r="31376" spans="4:22" x14ac:dyDescent="0.25">
      <c r="D31376" s="27"/>
      <c r="V31376" s="17"/>
    </row>
    <row r="31377" spans="4:22" x14ac:dyDescent="0.25">
      <c r="D31377" s="27"/>
      <c r="V31377" s="17"/>
    </row>
    <row r="31378" spans="4:22" x14ac:dyDescent="0.25">
      <c r="D31378" s="27"/>
      <c r="V31378" s="17"/>
    </row>
    <row r="31379" spans="4:22" x14ac:dyDescent="0.25">
      <c r="D31379" s="27"/>
      <c r="V31379" s="17"/>
    </row>
    <row r="31380" spans="4:22" x14ac:dyDescent="0.25">
      <c r="D31380" s="27"/>
      <c r="V31380" s="17"/>
    </row>
    <row r="31381" spans="4:22" x14ac:dyDescent="0.25">
      <c r="D31381" s="27"/>
      <c r="V31381" s="17"/>
    </row>
    <row r="31382" spans="4:22" x14ac:dyDescent="0.25">
      <c r="D31382" s="27"/>
      <c r="V31382" s="17"/>
    </row>
    <row r="31383" spans="4:22" x14ac:dyDescent="0.25">
      <c r="D31383" s="27"/>
      <c r="V31383" s="17"/>
    </row>
    <row r="31384" spans="4:22" x14ac:dyDescent="0.25">
      <c r="D31384" s="27"/>
      <c r="V31384" s="17"/>
    </row>
    <row r="31385" spans="4:22" x14ac:dyDescent="0.25">
      <c r="D31385" s="27"/>
      <c r="V31385" s="17"/>
    </row>
    <row r="31386" spans="4:22" x14ac:dyDescent="0.25">
      <c r="D31386" s="27"/>
      <c r="V31386" s="17"/>
    </row>
    <row r="31387" spans="4:22" x14ac:dyDescent="0.25">
      <c r="D31387" s="27"/>
      <c r="V31387" s="17"/>
    </row>
    <row r="31388" spans="4:22" x14ac:dyDescent="0.25">
      <c r="D31388" s="27"/>
      <c r="V31388" s="17"/>
    </row>
    <row r="31389" spans="4:22" x14ac:dyDescent="0.25">
      <c r="D31389" s="27"/>
      <c r="V31389" s="17"/>
    </row>
    <row r="31390" spans="4:22" x14ac:dyDescent="0.25">
      <c r="D31390" s="27"/>
      <c r="V31390" s="17"/>
    </row>
    <row r="31391" spans="4:22" x14ac:dyDescent="0.25">
      <c r="D31391" s="27"/>
      <c r="V31391" s="17"/>
    </row>
    <row r="31392" spans="4:22" x14ac:dyDescent="0.25">
      <c r="D31392" s="27"/>
      <c r="V31392" s="17"/>
    </row>
    <row r="31393" spans="4:22" x14ac:dyDescent="0.25">
      <c r="D31393" s="27"/>
      <c r="V31393" s="17"/>
    </row>
    <row r="31394" spans="4:22" x14ac:dyDescent="0.25">
      <c r="D31394" s="27"/>
      <c r="V31394" s="17"/>
    </row>
    <row r="31395" spans="4:22" x14ac:dyDescent="0.25">
      <c r="D31395" s="27"/>
      <c r="V31395" s="17"/>
    </row>
    <row r="31396" spans="4:22" x14ac:dyDescent="0.25">
      <c r="D31396" s="27"/>
      <c r="V31396" s="17"/>
    </row>
    <row r="31397" spans="4:22" x14ac:dyDescent="0.25">
      <c r="D31397" s="27"/>
      <c r="V31397" s="17"/>
    </row>
    <row r="31398" spans="4:22" x14ac:dyDescent="0.25">
      <c r="D31398" s="27"/>
      <c r="V31398" s="17"/>
    </row>
    <row r="31399" spans="4:22" x14ac:dyDescent="0.25">
      <c r="D31399" s="27"/>
      <c r="V31399" s="17"/>
    </row>
    <row r="31400" spans="4:22" x14ac:dyDescent="0.25">
      <c r="D31400" s="27"/>
      <c r="V31400" s="17"/>
    </row>
    <row r="31401" spans="4:22" x14ac:dyDescent="0.25">
      <c r="D31401" s="27"/>
      <c r="V31401" s="17"/>
    </row>
    <row r="31402" spans="4:22" x14ac:dyDescent="0.25">
      <c r="D31402" s="27"/>
      <c r="V31402" s="17"/>
    </row>
    <row r="31403" spans="4:22" x14ac:dyDescent="0.25">
      <c r="D31403" s="27"/>
      <c r="V31403" s="17"/>
    </row>
    <row r="31404" spans="4:22" x14ac:dyDescent="0.25">
      <c r="D31404" s="27"/>
      <c r="V31404" s="17"/>
    </row>
    <row r="31405" spans="4:22" x14ac:dyDescent="0.25">
      <c r="D31405" s="27"/>
      <c r="V31405" s="17"/>
    </row>
    <row r="31406" spans="4:22" x14ac:dyDescent="0.25">
      <c r="D31406" s="27"/>
      <c r="V31406" s="17"/>
    </row>
    <row r="31407" spans="4:22" x14ac:dyDescent="0.25">
      <c r="D31407" s="27"/>
      <c r="V31407" s="17"/>
    </row>
    <row r="31408" spans="4:22" x14ac:dyDescent="0.25">
      <c r="D31408" s="27"/>
      <c r="V31408" s="17"/>
    </row>
    <row r="31409" spans="4:22" x14ac:dyDescent="0.25">
      <c r="D31409" s="27"/>
      <c r="V31409" s="17"/>
    </row>
    <row r="31410" spans="4:22" x14ac:dyDescent="0.25">
      <c r="D31410" s="27"/>
      <c r="V31410" s="17"/>
    </row>
    <row r="31411" spans="4:22" x14ac:dyDescent="0.25">
      <c r="D31411" s="27"/>
      <c r="V31411" s="17"/>
    </row>
    <row r="31412" spans="4:22" x14ac:dyDescent="0.25">
      <c r="D31412" s="27"/>
      <c r="V31412" s="17"/>
    </row>
    <row r="31413" spans="4:22" x14ac:dyDescent="0.25">
      <c r="D31413" s="27"/>
      <c r="V31413" s="17"/>
    </row>
    <row r="31414" spans="4:22" x14ac:dyDescent="0.25">
      <c r="D31414" s="27"/>
      <c r="V31414" s="17"/>
    </row>
    <row r="31415" spans="4:22" x14ac:dyDescent="0.25">
      <c r="D31415" s="27"/>
      <c r="V31415" s="17"/>
    </row>
    <row r="31416" spans="4:22" x14ac:dyDescent="0.25">
      <c r="D31416" s="27"/>
      <c r="V31416" s="17"/>
    </row>
    <row r="31417" spans="4:22" x14ac:dyDescent="0.25">
      <c r="D31417" s="27"/>
      <c r="V31417" s="17"/>
    </row>
    <row r="31418" spans="4:22" x14ac:dyDescent="0.25">
      <c r="D31418" s="27"/>
      <c r="V31418" s="17"/>
    </row>
    <row r="31419" spans="4:22" x14ac:dyDescent="0.25">
      <c r="D31419" s="27"/>
      <c r="V31419" s="17"/>
    </row>
    <row r="31420" spans="4:22" x14ac:dyDescent="0.25">
      <c r="D31420" s="27"/>
      <c r="V31420" s="17"/>
    </row>
    <row r="31421" spans="4:22" x14ac:dyDescent="0.25">
      <c r="D31421" s="27"/>
      <c r="V31421" s="17"/>
    </row>
    <row r="31422" spans="4:22" x14ac:dyDescent="0.25">
      <c r="D31422" s="27"/>
      <c r="V31422" s="17"/>
    </row>
    <row r="31423" spans="4:22" x14ac:dyDescent="0.25">
      <c r="D31423" s="27"/>
      <c r="V31423" s="17"/>
    </row>
    <row r="31424" spans="4:22" x14ac:dyDescent="0.25">
      <c r="D31424" s="27"/>
      <c r="V31424" s="17"/>
    </row>
    <row r="31425" spans="4:22" x14ac:dyDescent="0.25">
      <c r="D31425" s="27"/>
      <c r="V31425" s="17"/>
    </row>
    <row r="31426" spans="4:22" x14ac:dyDescent="0.25">
      <c r="D31426" s="27"/>
      <c r="V31426" s="17"/>
    </row>
    <row r="31427" spans="4:22" x14ac:dyDescent="0.25">
      <c r="D31427" s="27"/>
      <c r="V31427" s="17"/>
    </row>
    <row r="31428" spans="4:22" x14ac:dyDescent="0.25">
      <c r="D31428" s="27"/>
      <c r="V31428" s="17"/>
    </row>
    <row r="31429" spans="4:22" x14ac:dyDescent="0.25">
      <c r="D31429" s="27"/>
      <c r="V31429" s="17"/>
    </row>
    <row r="31430" spans="4:22" x14ac:dyDescent="0.25">
      <c r="D31430" s="27"/>
      <c r="V31430" s="17"/>
    </row>
    <row r="31431" spans="4:22" x14ac:dyDescent="0.25">
      <c r="D31431" s="27"/>
      <c r="V31431" s="17"/>
    </row>
    <row r="31432" spans="4:22" x14ac:dyDescent="0.25">
      <c r="D31432" s="27"/>
      <c r="V31432" s="17"/>
    </row>
    <row r="31433" spans="4:22" x14ac:dyDescent="0.25">
      <c r="D31433" s="27"/>
      <c r="V31433" s="17"/>
    </row>
    <row r="31434" spans="4:22" x14ac:dyDescent="0.25">
      <c r="D31434" s="27"/>
      <c r="V31434" s="17"/>
    </row>
    <row r="31435" spans="4:22" x14ac:dyDescent="0.25">
      <c r="D31435" s="27"/>
      <c r="V31435" s="17"/>
    </row>
    <row r="31436" spans="4:22" x14ac:dyDescent="0.25">
      <c r="D31436" s="27"/>
      <c r="V31436" s="17"/>
    </row>
    <row r="31437" spans="4:22" x14ac:dyDescent="0.25">
      <c r="D31437" s="27"/>
      <c r="V31437" s="17"/>
    </row>
    <row r="31438" spans="4:22" x14ac:dyDescent="0.25">
      <c r="D31438" s="27"/>
      <c r="V31438" s="17"/>
    </row>
    <row r="31439" spans="4:22" x14ac:dyDescent="0.25">
      <c r="D31439" s="27"/>
      <c r="V31439" s="17"/>
    </row>
    <row r="31440" spans="4:22" x14ac:dyDescent="0.25">
      <c r="D31440" s="27"/>
      <c r="V31440" s="17"/>
    </row>
    <row r="31441" spans="4:22" x14ac:dyDescent="0.25">
      <c r="D31441" s="27"/>
      <c r="V31441" s="17"/>
    </row>
    <row r="31442" spans="4:22" x14ac:dyDescent="0.25">
      <c r="D31442" s="27"/>
      <c r="V31442" s="17"/>
    </row>
    <row r="31443" spans="4:22" x14ac:dyDescent="0.25">
      <c r="D31443" s="27"/>
      <c r="V31443" s="17"/>
    </row>
    <row r="31444" spans="4:22" x14ac:dyDescent="0.25">
      <c r="D31444" s="27"/>
      <c r="V31444" s="17"/>
    </row>
    <row r="31445" spans="4:22" x14ac:dyDescent="0.25">
      <c r="D31445" s="27"/>
      <c r="V31445" s="17"/>
    </row>
    <row r="31446" spans="4:22" x14ac:dyDescent="0.25">
      <c r="D31446" s="27"/>
      <c r="V31446" s="17"/>
    </row>
    <row r="31447" spans="4:22" x14ac:dyDescent="0.25">
      <c r="D31447" s="27"/>
      <c r="V31447" s="17"/>
    </row>
    <row r="31448" spans="4:22" x14ac:dyDescent="0.25">
      <c r="D31448" s="27"/>
      <c r="V31448" s="17"/>
    </row>
    <row r="31449" spans="4:22" x14ac:dyDescent="0.25">
      <c r="D31449" s="27"/>
      <c r="V31449" s="17"/>
    </row>
    <row r="31450" spans="4:22" x14ac:dyDescent="0.25">
      <c r="D31450" s="27"/>
      <c r="V31450" s="17"/>
    </row>
    <row r="31451" spans="4:22" x14ac:dyDescent="0.25">
      <c r="D31451" s="27"/>
      <c r="V31451" s="17"/>
    </row>
    <row r="31452" spans="4:22" x14ac:dyDescent="0.25">
      <c r="D31452" s="27"/>
      <c r="V31452" s="17"/>
    </row>
    <row r="31453" spans="4:22" x14ac:dyDescent="0.25">
      <c r="D31453" s="27"/>
      <c r="V31453" s="17"/>
    </row>
    <row r="31454" spans="4:22" x14ac:dyDescent="0.25">
      <c r="D31454" s="27"/>
      <c r="V31454" s="17"/>
    </row>
    <row r="31455" spans="4:22" x14ac:dyDescent="0.25">
      <c r="D31455" s="27"/>
      <c r="V31455" s="17"/>
    </row>
    <row r="31456" spans="4:22" x14ac:dyDescent="0.25">
      <c r="D31456" s="27"/>
      <c r="V31456" s="17"/>
    </row>
    <row r="31457" spans="4:22" x14ac:dyDescent="0.25">
      <c r="D31457" s="27"/>
      <c r="V31457" s="17"/>
    </row>
    <row r="31458" spans="4:22" x14ac:dyDescent="0.25">
      <c r="D31458" s="27"/>
      <c r="V31458" s="17"/>
    </row>
    <row r="31459" spans="4:22" x14ac:dyDescent="0.25">
      <c r="D31459" s="27"/>
      <c r="V31459" s="17"/>
    </row>
    <row r="31460" spans="4:22" x14ac:dyDescent="0.25">
      <c r="D31460" s="27"/>
      <c r="V31460" s="17"/>
    </row>
    <row r="31461" spans="4:22" x14ac:dyDescent="0.25">
      <c r="D31461" s="27"/>
      <c r="V31461" s="17"/>
    </row>
    <row r="31462" spans="4:22" x14ac:dyDescent="0.25">
      <c r="D31462" s="27"/>
      <c r="V31462" s="17"/>
    </row>
    <row r="31463" spans="4:22" x14ac:dyDescent="0.25">
      <c r="D31463" s="27"/>
      <c r="V31463" s="17"/>
    </row>
    <row r="31464" spans="4:22" x14ac:dyDescent="0.25">
      <c r="D31464" s="27"/>
      <c r="V31464" s="17"/>
    </row>
    <row r="31465" spans="4:22" x14ac:dyDescent="0.25">
      <c r="D31465" s="27"/>
      <c r="V31465" s="17"/>
    </row>
    <row r="31466" spans="4:22" x14ac:dyDescent="0.25">
      <c r="D31466" s="27"/>
      <c r="V31466" s="17"/>
    </row>
    <row r="31467" spans="4:22" x14ac:dyDescent="0.25">
      <c r="D31467" s="27"/>
      <c r="V31467" s="17"/>
    </row>
    <row r="31468" spans="4:22" x14ac:dyDescent="0.25">
      <c r="D31468" s="27"/>
      <c r="V31468" s="17"/>
    </row>
    <row r="31469" spans="4:22" x14ac:dyDescent="0.25">
      <c r="D31469" s="27"/>
      <c r="V31469" s="17"/>
    </row>
    <row r="31470" spans="4:22" x14ac:dyDescent="0.25">
      <c r="D31470" s="27"/>
      <c r="V31470" s="17"/>
    </row>
    <row r="31471" spans="4:22" x14ac:dyDescent="0.25">
      <c r="D31471" s="27"/>
      <c r="V31471" s="17"/>
    </row>
    <row r="31472" spans="4:22" x14ac:dyDescent="0.25">
      <c r="D31472" s="27"/>
      <c r="V31472" s="17"/>
    </row>
    <row r="31473" spans="4:22" x14ac:dyDescent="0.25">
      <c r="D31473" s="27"/>
      <c r="V31473" s="17"/>
    </row>
    <row r="31474" spans="4:22" x14ac:dyDescent="0.25">
      <c r="D31474" s="27"/>
      <c r="V31474" s="17"/>
    </row>
    <row r="31475" spans="4:22" x14ac:dyDescent="0.25">
      <c r="D31475" s="27"/>
      <c r="V31475" s="17"/>
    </row>
    <row r="31476" spans="4:22" x14ac:dyDescent="0.25">
      <c r="D31476" s="27"/>
      <c r="V31476" s="17"/>
    </row>
    <row r="31477" spans="4:22" x14ac:dyDescent="0.25">
      <c r="D31477" s="27"/>
      <c r="V31477" s="17"/>
    </row>
    <row r="31478" spans="4:22" x14ac:dyDescent="0.25">
      <c r="D31478" s="27"/>
      <c r="V31478" s="17"/>
    </row>
    <row r="31479" spans="4:22" x14ac:dyDescent="0.25">
      <c r="D31479" s="27"/>
      <c r="V31479" s="17"/>
    </row>
    <row r="31480" spans="4:22" x14ac:dyDescent="0.25">
      <c r="D31480" s="27"/>
      <c r="V31480" s="17"/>
    </row>
    <row r="31481" spans="4:22" x14ac:dyDescent="0.25">
      <c r="D31481" s="27"/>
      <c r="V31481" s="17"/>
    </row>
    <row r="31482" spans="4:22" x14ac:dyDescent="0.25">
      <c r="D31482" s="27"/>
      <c r="V31482" s="17"/>
    </row>
    <row r="31483" spans="4:22" x14ac:dyDescent="0.25">
      <c r="D31483" s="27"/>
      <c r="V31483" s="17"/>
    </row>
    <row r="31484" spans="4:22" x14ac:dyDescent="0.25">
      <c r="D31484" s="27"/>
      <c r="V31484" s="17"/>
    </row>
    <row r="31485" spans="4:22" x14ac:dyDescent="0.25">
      <c r="D31485" s="27"/>
      <c r="V31485" s="17"/>
    </row>
    <row r="31486" spans="4:22" x14ac:dyDescent="0.25">
      <c r="D31486" s="27"/>
      <c r="V31486" s="17"/>
    </row>
    <row r="31487" spans="4:22" x14ac:dyDescent="0.25">
      <c r="D31487" s="27"/>
      <c r="V31487" s="17"/>
    </row>
    <row r="31488" spans="4:22" x14ac:dyDescent="0.25">
      <c r="D31488" s="27"/>
      <c r="V31488" s="17"/>
    </row>
    <row r="31489" spans="4:22" x14ac:dyDescent="0.25">
      <c r="D31489" s="27"/>
      <c r="V31489" s="17"/>
    </row>
    <row r="31490" spans="4:22" x14ac:dyDescent="0.25">
      <c r="D31490" s="27"/>
      <c r="V31490" s="17"/>
    </row>
    <row r="31491" spans="4:22" x14ac:dyDescent="0.25">
      <c r="D31491" s="27"/>
      <c r="V31491" s="17"/>
    </row>
    <row r="31492" spans="4:22" x14ac:dyDescent="0.25">
      <c r="D31492" s="27"/>
      <c r="V31492" s="17"/>
    </row>
    <row r="31493" spans="4:22" x14ac:dyDescent="0.25">
      <c r="D31493" s="27"/>
      <c r="V31493" s="17"/>
    </row>
    <row r="31494" spans="4:22" x14ac:dyDescent="0.25">
      <c r="D31494" s="27"/>
      <c r="V31494" s="17"/>
    </row>
    <row r="31495" spans="4:22" x14ac:dyDescent="0.25">
      <c r="D31495" s="27"/>
      <c r="V31495" s="17"/>
    </row>
    <row r="31496" spans="4:22" x14ac:dyDescent="0.25">
      <c r="D31496" s="27"/>
      <c r="V31496" s="17"/>
    </row>
    <row r="31497" spans="4:22" x14ac:dyDescent="0.25">
      <c r="D31497" s="27"/>
      <c r="V31497" s="17"/>
    </row>
    <row r="31498" spans="4:22" x14ac:dyDescent="0.25">
      <c r="D31498" s="27"/>
      <c r="V31498" s="17"/>
    </row>
    <row r="31499" spans="4:22" x14ac:dyDescent="0.25">
      <c r="D31499" s="27"/>
      <c r="V31499" s="17"/>
    </row>
    <row r="31500" spans="4:22" x14ac:dyDescent="0.25">
      <c r="D31500" s="27"/>
      <c r="V31500" s="17"/>
    </row>
    <row r="31501" spans="4:22" x14ac:dyDescent="0.25">
      <c r="D31501" s="27"/>
      <c r="V31501" s="17"/>
    </row>
    <row r="31502" spans="4:22" x14ac:dyDescent="0.25">
      <c r="D31502" s="27"/>
      <c r="V31502" s="17"/>
    </row>
    <row r="31503" spans="4:22" x14ac:dyDescent="0.25">
      <c r="D31503" s="27"/>
      <c r="V31503" s="17"/>
    </row>
    <row r="31504" spans="4:22" x14ac:dyDescent="0.25">
      <c r="D31504" s="27"/>
      <c r="V31504" s="17"/>
    </row>
    <row r="31505" spans="4:22" x14ac:dyDescent="0.25">
      <c r="D31505" s="27"/>
      <c r="V31505" s="17"/>
    </row>
    <row r="31506" spans="4:22" x14ac:dyDescent="0.25">
      <c r="D31506" s="27"/>
      <c r="V31506" s="17"/>
    </row>
    <row r="31507" spans="4:22" x14ac:dyDescent="0.25">
      <c r="D31507" s="27"/>
      <c r="V31507" s="17"/>
    </row>
    <row r="31508" spans="4:22" x14ac:dyDescent="0.25">
      <c r="D31508" s="27"/>
      <c r="V31508" s="17"/>
    </row>
    <row r="31509" spans="4:22" x14ac:dyDescent="0.25">
      <c r="D31509" s="27"/>
      <c r="V31509" s="17"/>
    </row>
    <row r="31510" spans="4:22" x14ac:dyDescent="0.25">
      <c r="D31510" s="27"/>
      <c r="V31510" s="17"/>
    </row>
    <row r="31511" spans="4:22" x14ac:dyDescent="0.25">
      <c r="D31511" s="27"/>
      <c r="V31511" s="17"/>
    </row>
    <row r="31512" spans="4:22" x14ac:dyDescent="0.25">
      <c r="D31512" s="27"/>
      <c r="V31512" s="17"/>
    </row>
    <row r="31513" spans="4:22" x14ac:dyDescent="0.25">
      <c r="D31513" s="27"/>
      <c r="V31513" s="17"/>
    </row>
    <row r="31514" spans="4:22" x14ac:dyDescent="0.25">
      <c r="D31514" s="27"/>
      <c r="V31514" s="17"/>
    </row>
    <row r="31515" spans="4:22" x14ac:dyDescent="0.25">
      <c r="D31515" s="27"/>
      <c r="V31515" s="17"/>
    </row>
    <row r="31516" spans="4:22" x14ac:dyDescent="0.25">
      <c r="D31516" s="27"/>
      <c r="V31516" s="17"/>
    </row>
    <row r="31517" spans="4:22" x14ac:dyDescent="0.25">
      <c r="D31517" s="27"/>
      <c r="V31517" s="17"/>
    </row>
    <row r="31518" spans="4:22" x14ac:dyDescent="0.25">
      <c r="D31518" s="27"/>
      <c r="V31518" s="17"/>
    </row>
    <row r="31519" spans="4:22" x14ac:dyDescent="0.25">
      <c r="D31519" s="27"/>
      <c r="V31519" s="17"/>
    </row>
    <row r="31520" spans="4:22" x14ac:dyDescent="0.25">
      <c r="D31520" s="27"/>
      <c r="V31520" s="17"/>
    </row>
    <row r="31521" spans="4:22" x14ac:dyDescent="0.25">
      <c r="D31521" s="27"/>
      <c r="V31521" s="17"/>
    </row>
    <row r="31522" spans="4:22" x14ac:dyDescent="0.25">
      <c r="D31522" s="27"/>
      <c r="V31522" s="17"/>
    </row>
    <row r="31523" spans="4:22" x14ac:dyDescent="0.25">
      <c r="D31523" s="27"/>
      <c r="V31523" s="17"/>
    </row>
    <row r="31524" spans="4:22" x14ac:dyDescent="0.25">
      <c r="D31524" s="27"/>
      <c r="V31524" s="17"/>
    </row>
    <row r="31525" spans="4:22" x14ac:dyDescent="0.25">
      <c r="D31525" s="27"/>
      <c r="V31525" s="17"/>
    </row>
    <row r="31526" spans="4:22" x14ac:dyDescent="0.25">
      <c r="D31526" s="27"/>
      <c r="V31526" s="17"/>
    </row>
    <row r="31527" spans="4:22" x14ac:dyDescent="0.25">
      <c r="D31527" s="27"/>
      <c r="V31527" s="17"/>
    </row>
    <row r="31528" spans="4:22" x14ac:dyDescent="0.25">
      <c r="D31528" s="27"/>
      <c r="V31528" s="17"/>
    </row>
    <row r="31529" spans="4:22" x14ac:dyDescent="0.25">
      <c r="D31529" s="27"/>
      <c r="V31529" s="17"/>
    </row>
    <row r="31530" spans="4:22" x14ac:dyDescent="0.25">
      <c r="D31530" s="27"/>
      <c r="V31530" s="17"/>
    </row>
    <row r="31531" spans="4:22" x14ac:dyDescent="0.25">
      <c r="D31531" s="27"/>
      <c r="V31531" s="17"/>
    </row>
    <row r="31532" spans="4:22" x14ac:dyDescent="0.25">
      <c r="D31532" s="27"/>
      <c r="V31532" s="17"/>
    </row>
    <row r="31533" spans="4:22" x14ac:dyDescent="0.25">
      <c r="D31533" s="27"/>
      <c r="V31533" s="17"/>
    </row>
    <row r="31534" spans="4:22" x14ac:dyDescent="0.25">
      <c r="D31534" s="27"/>
      <c r="V31534" s="17"/>
    </row>
    <row r="31535" spans="4:22" x14ac:dyDescent="0.25">
      <c r="D31535" s="27"/>
      <c r="V31535" s="17"/>
    </row>
    <row r="31536" spans="4:22" x14ac:dyDescent="0.25">
      <c r="D31536" s="27"/>
      <c r="V31536" s="17"/>
    </row>
    <row r="31537" spans="4:22" x14ac:dyDescent="0.25">
      <c r="D31537" s="27"/>
      <c r="V31537" s="17"/>
    </row>
    <row r="31538" spans="4:22" x14ac:dyDescent="0.25">
      <c r="D31538" s="27"/>
      <c r="V31538" s="17"/>
    </row>
    <row r="31539" spans="4:22" x14ac:dyDescent="0.25">
      <c r="D31539" s="27"/>
      <c r="V31539" s="17"/>
    </row>
    <row r="31540" spans="4:22" x14ac:dyDescent="0.25">
      <c r="D31540" s="27"/>
      <c r="V31540" s="17"/>
    </row>
    <row r="31541" spans="4:22" x14ac:dyDescent="0.25">
      <c r="D31541" s="27"/>
      <c r="V31541" s="17"/>
    </row>
    <row r="31542" spans="4:22" x14ac:dyDescent="0.25">
      <c r="D31542" s="27"/>
      <c r="V31542" s="17"/>
    </row>
    <row r="31543" spans="4:22" x14ac:dyDescent="0.25">
      <c r="D31543" s="27"/>
      <c r="V31543" s="17"/>
    </row>
    <row r="31544" spans="4:22" x14ac:dyDescent="0.25">
      <c r="D31544" s="27"/>
      <c r="V31544" s="17"/>
    </row>
    <row r="31545" spans="4:22" x14ac:dyDescent="0.25">
      <c r="D31545" s="27"/>
      <c r="V31545" s="17"/>
    </row>
    <row r="31546" spans="4:22" x14ac:dyDescent="0.25">
      <c r="D31546" s="27"/>
      <c r="V31546" s="17"/>
    </row>
    <row r="31547" spans="4:22" x14ac:dyDescent="0.25">
      <c r="D31547" s="27"/>
      <c r="V31547" s="17"/>
    </row>
    <row r="31548" spans="4:22" x14ac:dyDescent="0.25">
      <c r="D31548" s="27"/>
      <c r="V31548" s="17"/>
    </row>
    <row r="31549" spans="4:22" x14ac:dyDescent="0.25">
      <c r="D31549" s="27"/>
      <c r="V31549" s="17"/>
    </row>
    <row r="31550" spans="4:22" x14ac:dyDescent="0.25">
      <c r="D31550" s="27"/>
      <c r="V31550" s="17"/>
    </row>
    <row r="31551" spans="4:22" x14ac:dyDescent="0.25">
      <c r="D31551" s="27"/>
      <c r="V31551" s="17"/>
    </row>
    <row r="31552" spans="4:22" x14ac:dyDescent="0.25">
      <c r="D31552" s="27"/>
      <c r="V31552" s="17"/>
    </row>
    <row r="31553" spans="4:22" x14ac:dyDescent="0.25">
      <c r="D31553" s="27"/>
      <c r="V31553" s="17"/>
    </row>
    <row r="31554" spans="4:22" x14ac:dyDescent="0.25">
      <c r="D31554" s="27"/>
      <c r="V31554" s="17"/>
    </row>
    <row r="31555" spans="4:22" x14ac:dyDescent="0.25">
      <c r="D31555" s="27"/>
      <c r="V31555" s="17"/>
    </row>
    <row r="31556" spans="4:22" x14ac:dyDescent="0.25">
      <c r="D31556" s="27"/>
      <c r="V31556" s="17"/>
    </row>
    <row r="31557" spans="4:22" x14ac:dyDescent="0.25">
      <c r="D31557" s="27"/>
      <c r="V31557" s="17"/>
    </row>
    <row r="31558" spans="4:22" x14ac:dyDescent="0.25">
      <c r="D31558" s="27"/>
      <c r="V31558" s="17"/>
    </row>
    <row r="31559" spans="4:22" x14ac:dyDescent="0.25">
      <c r="D31559" s="27"/>
      <c r="V31559" s="17"/>
    </row>
    <row r="31560" spans="4:22" x14ac:dyDescent="0.25">
      <c r="D31560" s="27"/>
      <c r="V31560" s="17"/>
    </row>
    <row r="31561" spans="4:22" x14ac:dyDescent="0.25">
      <c r="D31561" s="27"/>
      <c r="V31561" s="17"/>
    </row>
    <row r="31562" spans="4:22" x14ac:dyDescent="0.25">
      <c r="D31562" s="27"/>
      <c r="V31562" s="17"/>
    </row>
    <row r="31563" spans="4:22" x14ac:dyDescent="0.25">
      <c r="D31563" s="27"/>
      <c r="V31563" s="17"/>
    </row>
    <row r="31564" spans="4:22" x14ac:dyDescent="0.25">
      <c r="D31564" s="27"/>
      <c r="V31564" s="17"/>
    </row>
    <row r="31565" spans="4:22" x14ac:dyDescent="0.25">
      <c r="D31565" s="27"/>
      <c r="V31565" s="17"/>
    </row>
    <row r="31566" spans="4:22" x14ac:dyDescent="0.25">
      <c r="D31566" s="27"/>
      <c r="V31566" s="17"/>
    </row>
    <row r="31567" spans="4:22" x14ac:dyDescent="0.25">
      <c r="D31567" s="27"/>
      <c r="V31567" s="17"/>
    </row>
    <row r="31568" spans="4:22" x14ac:dyDescent="0.25">
      <c r="D31568" s="27"/>
      <c r="V31568" s="17"/>
    </row>
    <row r="31569" spans="4:22" x14ac:dyDescent="0.25">
      <c r="D31569" s="27"/>
      <c r="V31569" s="17"/>
    </row>
    <row r="31570" spans="4:22" x14ac:dyDescent="0.25">
      <c r="D31570" s="27"/>
      <c r="V31570" s="17"/>
    </row>
    <row r="31571" spans="4:22" x14ac:dyDescent="0.25">
      <c r="D31571" s="27"/>
      <c r="V31571" s="17"/>
    </row>
    <row r="31572" spans="4:22" x14ac:dyDescent="0.25">
      <c r="D31572" s="27"/>
      <c r="V31572" s="17"/>
    </row>
    <row r="31573" spans="4:22" x14ac:dyDescent="0.25">
      <c r="D31573" s="27"/>
      <c r="V31573" s="17"/>
    </row>
    <row r="31574" spans="4:22" x14ac:dyDescent="0.25">
      <c r="D31574" s="27"/>
      <c r="V31574" s="17"/>
    </row>
    <row r="31575" spans="4:22" x14ac:dyDescent="0.25">
      <c r="D31575" s="27"/>
      <c r="V31575" s="17"/>
    </row>
    <row r="31576" spans="4:22" x14ac:dyDescent="0.25">
      <c r="D31576" s="27"/>
      <c r="V31576" s="17"/>
    </row>
    <row r="31577" spans="4:22" x14ac:dyDescent="0.25">
      <c r="D31577" s="27"/>
      <c r="V31577" s="17"/>
    </row>
    <row r="31578" spans="4:22" x14ac:dyDescent="0.25">
      <c r="D31578" s="27"/>
      <c r="V31578" s="17"/>
    </row>
    <row r="31579" spans="4:22" x14ac:dyDescent="0.25">
      <c r="D31579" s="27"/>
      <c r="V31579" s="17"/>
    </row>
    <row r="31580" spans="4:22" x14ac:dyDescent="0.25">
      <c r="D31580" s="27"/>
      <c r="V31580" s="17"/>
    </row>
    <row r="31581" spans="4:22" x14ac:dyDescent="0.25">
      <c r="D31581" s="27"/>
      <c r="V31581" s="17"/>
    </row>
    <row r="31582" spans="4:22" x14ac:dyDescent="0.25">
      <c r="D31582" s="27"/>
      <c r="V31582" s="17"/>
    </row>
    <row r="31583" spans="4:22" x14ac:dyDescent="0.25">
      <c r="D31583" s="27"/>
      <c r="V31583" s="17"/>
    </row>
    <row r="31584" spans="4:22" x14ac:dyDescent="0.25">
      <c r="D31584" s="27"/>
      <c r="V31584" s="17"/>
    </row>
    <row r="31585" spans="4:22" x14ac:dyDescent="0.25">
      <c r="D31585" s="27"/>
      <c r="V31585" s="17"/>
    </row>
    <row r="31586" spans="4:22" x14ac:dyDescent="0.25">
      <c r="D31586" s="27"/>
      <c r="V31586" s="17"/>
    </row>
    <row r="31587" spans="4:22" x14ac:dyDescent="0.25">
      <c r="D31587" s="27"/>
      <c r="V31587" s="17"/>
    </row>
    <row r="31588" spans="4:22" x14ac:dyDescent="0.25">
      <c r="D31588" s="27"/>
      <c r="V31588" s="17"/>
    </row>
    <row r="31589" spans="4:22" x14ac:dyDescent="0.25">
      <c r="D31589" s="27"/>
      <c r="V31589" s="17"/>
    </row>
    <row r="31590" spans="4:22" x14ac:dyDescent="0.25">
      <c r="D31590" s="27"/>
      <c r="V31590" s="17"/>
    </row>
    <row r="31591" spans="4:22" x14ac:dyDescent="0.25">
      <c r="D31591" s="27"/>
      <c r="V31591" s="17"/>
    </row>
    <row r="31592" spans="4:22" x14ac:dyDescent="0.25">
      <c r="D31592" s="27"/>
      <c r="V31592" s="17"/>
    </row>
    <row r="31593" spans="4:22" x14ac:dyDescent="0.25">
      <c r="D31593" s="27"/>
      <c r="V31593" s="17"/>
    </row>
    <row r="31594" spans="4:22" x14ac:dyDescent="0.25">
      <c r="D31594" s="27"/>
      <c r="V31594" s="17"/>
    </row>
    <row r="31595" spans="4:22" x14ac:dyDescent="0.25">
      <c r="D31595" s="27"/>
      <c r="V31595" s="17"/>
    </row>
    <row r="31596" spans="4:22" x14ac:dyDescent="0.25">
      <c r="D31596" s="27"/>
      <c r="V31596" s="17"/>
    </row>
    <row r="31597" spans="4:22" x14ac:dyDescent="0.25">
      <c r="D31597" s="27"/>
      <c r="V31597" s="17"/>
    </row>
    <row r="31598" spans="4:22" x14ac:dyDescent="0.25">
      <c r="D31598" s="27"/>
      <c r="V31598" s="17"/>
    </row>
    <row r="31599" spans="4:22" x14ac:dyDescent="0.25">
      <c r="D31599" s="27"/>
      <c r="V31599" s="17"/>
    </row>
    <row r="31600" spans="4:22" x14ac:dyDescent="0.25">
      <c r="D31600" s="27"/>
      <c r="V31600" s="17"/>
    </row>
    <row r="31601" spans="4:22" x14ac:dyDescent="0.25">
      <c r="D31601" s="27"/>
      <c r="V31601" s="17"/>
    </row>
    <row r="31602" spans="4:22" x14ac:dyDescent="0.25">
      <c r="D31602" s="27"/>
      <c r="V31602" s="17"/>
    </row>
    <row r="31603" spans="4:22" x14ac:dyDescent="0.25">
      <c r="D31603" s="27"/>
      <c r="V31603" s="17"/>
    </row>
    <row r="31604" spans="4:22" x14ac:dyDescent="0.25">
      <c r="D31604" s="27"/>
      <c r="V31604" s="17"/>
    </row>
    <row r="31605" spans="4:22" x14ac:dyDescent="0.25">
      <c r="D31605" s="27"/>
      <c r="V31605" s="17"/>
    </row>
    <row r="31606" spans="4:22" x14ac:dyDescent="0.25">
      <c r="D31606" s="27"/>
      <c r="V31606" s="17"/>
    </row>
    <row r="31607" spans="4:22" x14ac:dyDescent="0.25">
      <c r="D31607" s="27"/>
      <c r="V31607" s="17"/>
    </row>
    <row r="31608" spans="4:22" x14ac:dyDescent="0.25">
      <c r="D31608" s="27"/>
      <c r="V31608" s="17"/>
    </row>
    <row r="31609" spans="4:22" x14ac:dyDescent="0.25">
      <c r="D31609" s="27"/>
      <c r="V31609" s="17"/>
    </row>
    <row r="31610" spans="4:22" x14ac:dyDescent="0.25">
      <c r="D31610" s="27"/>
      <c r="V31610" s="17"/>
    </row>
    <row r="31611" spans="4:22" x14ac:dyDescent="0.25">
      <c r="D31611" s="27"/>
      <c r="V31611" s="17"/>
    </row>
    <row r="31612" spans="4:22" x14ac:dyDescent="0.25">
      <c r="D31612" s="27"/>
      <c r="V31612" s="17"/>
    </row>
    <row r="31613" spans="4:22" x14ac:dyDescent="0.25">
      <c r="D31613" s="27"/>
      <c r="V31613" s="17"/>
    </row>
    <row r="31614" spans="4:22" x14ac:dyDescent="0.25">
      <c r="D31614" s="27"/>
      <c r="V31614" s="17"/>
    </row>
    <row r="31615" spans="4:22" x14ac:dyDescent="0.25">
      <c r="D31615" s="27"/>
      <c r="V31615" s="17"/>
    </row>
    <row r="31616" spans="4:22" x14ac:dyDescent="0.25">
      <c r="D31616" s="27"/>
      <c r="V31616" s="17"/>
    </row>
    <row r="31617" spans="4:22" x14ac:dyDescent="0.25">
      <c r="D31617" s="27"/>
      <c r="V31617" s="17"/>
    </row>
    <row r="31618" spans="4:22" x14ac:dyDescent="0.25">
      <c r="D31618" s="27"/>
      <c r="V31618" s="17"/>
    </row>
    <row r="31619" spans="4:22" x14ac:dyDescent="0.25">
      <c r="D31619" s="27"/>
      <c r="V31619" s="17"/>
    </row>
    <row r="31620" spans="4:22" x14ac:dyDescent="0.25">
      <c r="D31620" s="27"/>
      <c r="V31620" s="17"/>
    </row>
    <row r="31621" spans="4:22" x14ac:dyDescent="0.25">
      <c r="D31621" s="27"/>
      <c r="V31621" s="17"/>
    </row>
    <row r="31622" spans="4:22" x14ac:dyDescent="0.25">
      <c r="D31622" s="27"/>
      <c r="V31622" s="17"/>
    </row>
    <row r="31623" spans="4:22" x14ac:dyDescent="0.25">
      <c r="D31623" s="27"/>
      <c r="V31623" s="17"/>
    </row>
    <row r="31624" spans="4:22" x14ac:dyDescent="0.25">
      <c r="D31624" s="27"/>
      <c r="V31624" s="17"/>
    </row>
    <row r="31625" spans="4:22" x14ac:dyDescent="0.25">
      <c r="D31625" s="27"/>
      <c r="V31625" s="17"/>
    </row>
    <row r="31626" spans="4:22" x14ac:dyDescent="0.25">
      <c r="D31626" s="27"/>
      <c r="V31626" s="17"/>
    </row>
    <row r="31627" spans="4:22" x14ac:dyDescent="0.25">
      <c r="D31627" s="27"/>
      <c r="V31627" s="17"/>
    </row>
    <row r="31628" spans="4:22" x14ac:dyDescent="0.25">
      <c r="D31628" s="27"/>
      <c r="V31628" s="17"/>
    </row>
    <row r="31629" spans="4:22" x14ac:dyDescent="0.25">
      <c r="D31629" s="27"/>
      <c r="V31629" s="17"/>
    </row>
    <row r="31630" spans="4:22" x14ac:dyDescent="0.25">
      <c r="D31630" s="27"/>
      <c r="V31630" s="17"/>
    </row>
    <row r="31631" spans="4:22" x14ac:dyDescent="0.25">
      <c r="D31631" s="27"/>
      <c r="V31631" s="17"/>
    </row>
    <row r="31632" spans="4:22" x14ac:dyDescent="0.25">
      <c r="D31632" s="27"/>
      <c r="V31632" s="17"/>
    </row>
    <row r="31633" spans="4:22" x14ac:dyDescent="0.25">
      <c r="D31633" s="27"/>
      <c r="V31633" s="17"/>
    </row>
    <row r="31634" spans="4:22" x14ac:dyDescent="0.25">
      <c r="D31634" s="27"/>
      <c r="V31634" s="17"/>
    </row>
    <row r="31635" spans="4:22" x14ac:dyDescent="0.25">
      <c r="D31635" s="27"/>
      <c r="V31635" s="17"/>
    </row>
    <row r="31636" spans="4:22" x14ac:dyDescent="0.25">
      <c r="D31636" s="27"/>
      <c r="V31636" s="17"/>
    </row>
    <row r="31637" spans="4:22" x14ac:dyDescent="0.25">
      <c r="D31637" s="27"/>
      <c r="V31637" s="17"/>
    </row>
    <row r="31638" spans="4:22" x14ac:dyDescent="0.25">
      <c r="D31638" s="27"/>
      <c r="V31638" s="17"/>
    </row>
    <row r="31639" spans="4:22" x14ac:dyDescent="0.25">
      <c r="D31639" s="27"/>
      <c r="V31639" s="17"/>
    </row>
    <row r="31640" spans="4:22" x14ac:dyDescent="0.25">
      <c r="D31640" s="27"/>
      <c r="V31640" s="17"/>
    </row>
    <row r="31641" spans="4:22" x14ac:dyDescent="0.25">
      <c r="D31641" s="27"/>
      <c r="V31641" s="17"/>
    </row>
    <row r="31642" spans="4:22" x14ac:dyDescent="0.25">
      <c r="D31642" s="27"/>
      <c r="V31642" s="17"/>
    </row>
    <row r="31643" spans="4:22" x14ac:dyDescent="0.25">
      <c r="D31643" s="27"/>
      <c r="V31643" s="17"/>
    </row>
    <row r="31644" spans="4:22" x14ac:dyDescent="0.25">
      <c r="D31644" s="27"/>
      <c r="V31644" s="17"/>
    </row>
    <row r="31645" spans="4:22" x14ac:dyDescent="0.25">
      <c r="D31645" s="27"/>
      <c r="V31645" s="17"/>
    </row>
    <row r="31646" spans="4:22" x14ac:dyDescent="0.25">
      <c r="D31646" s="27"/>
      <c r="V31646" s="17"/>
    </row>
    <row r="31647" spans="4:22" x14ac:dyDescent="0.25">
      <c r="D31647" s="27"/>
      <c r="V31647" s="17"/>
    </row>
    <row r="31648" spans="4:22" x14ac:dyDescent="0.25">
      <c r="D31648" s="27"/>
      <c r="V31648" s="17"/>
    </row>
    <row r="31649" spans="4:22" x14ac:dyDescent="0.25">
      <c r="D31649" s="27"/>
      <c r="V31649" s="17"/>
    </row>
    <row r="31650" spans="4:22" x14ac:dyDescent="0.25">
      <c r="D31650" s="27"/>
      <c r="V31650" s="17"/>
    </row>
    <row r="31651" spans="4:22" x14ac:dyDescent="0.25">
      <c r="D31651" s="27"/>
      <c r="V31651" s="17"/>
    </row>
    <row r="31652" spans="4:22" x14ac:dyDescent="0.25">
      <c r="D31652" s="27"/>
      <c r="V31652" s="17"/>
    </row>
    <row r="31653" spans="4:22" x14ac:dyDescent="0.25">
      <c r="D31653" s="27"/>
      <c r="V31653" s="17"/>
    </row>
    <row r="31654" spans="4:22" x14ac:dyDescent="0.25">
      <c r="D31654" s="27"/>
      <c r="V31654" s="17"/>
    </row>
    <row r="31655" spans="4:22" x14ac:dyDescent="0.25">
      <c r="D31655" s="27"/>
      <c r="V31655" s="17"/>
    </row>
    <row r="31656" spans="4:22" x14ac:dyDescent="0.25">
      <c r="D31656" s="27"/>
      <c r="V31656" s="17"/>
    </row>
    <row r="31657" spans="4:22" x14ac:dyDescent="0.25">
      <c r="D31657" s="27"/>
      <c r="V31657" s="17"/>
    </row>
    <row r="31658" spans="4:22" x14ac:dyDescent="0.25">
      <c r="D31658" s="27"/>
      <c r="V31658" s="17"/>
    </row>
    <row r="31659" spans="4:22" x14ac:dyDescent="0.25">
      <c r="D31659" s="27"/>
      <c r="V31659" s="17"/>
    </row>
    <row r="31660" spans="4:22" x14ac:dyDescent="0.25">
      <c r="D31660" s="27"/>
      <c r="V31660" s="17"/>
    </row>
    <row r="31661" spans="4:22" x14ac:dyDescent="0.25">
      <c r="D31661" s="27"/>
      <c r="V31661" s="17"/>
    </row>
    <row r="31662" spans="4:22" x14ac:dyDescent="0.25">
      <c r="D31662" s="27"/>
      <c r="V31662" s="17"/>
    </row>
    <row r="31663" spans="4:22" x14ac:dyDescent="0.25">
      <c r="D31663" s="27"/>
      <c r="V31663" s="17"/>
    </row>
    <row r="31664" spans="4:22" x14ac:dyDescent="0.25">
      <c r="D31664" s="27"/>
      <c r="V31664" s="17"/>
    </row>
    <row r="31665" spans="4:22" x14ac:dyDescent="0.25">
      <c r="D31665" s="27"/>
      <c r="V31665" s="17"/>
    </row>
    <row r="31666" spans="4:22" x14ac:dyDescent="0.25">
      <c r="D31666" s="27"/>
      <c r="V31666" s="17"/>
    </row>
    <row r="31667" spans="4:22" x14ac:dyDescent="0.25">
      <c r="D31667" s="27"/>
      <c r="V31667" s="17"/>
    </row>
    <row r="31668" spans="4:22" x14ac:dyDescent="0.25">
      <c r="D31668" s="27"/>
      <c r="V31668" s="17"/>
    </row>
    <row r="31669" spans="4:22" x14ac:dyDescent="0.25">
      <c r="D31669" s="27"/>
      <c r="V31669" s="17"/>
    </row>
    <row r="31670" spans="4:22" x14ac:dyDescent="0.25">
      <c r="D31670" s="27"/>
      <c r="V31670" s="17"/>
    </row>
    <row r="31671" spans="4:22" x14ac:dyDescent="0.25">
      <c r="D31671" s="27"/>
      <c r="V31671" s="17"/>
    </row>
    <row r="31672" spans="4:22" x14ac:dyDescent="0.25">
      <c r="D31672" s="27"/>
      <c r="V31672" s="17"/>
    </row>
    <row r="31673" spans="4:22" x14ac:dyDescent="0.25">
      <c r="D31673" s="27"/>
      <c r="V31673" s="17"/>
    </row>
    <row r="31674" spans="4:22" x14ac:dyDescent="0.25">
      <c r="D31674" s="27"/>
      <c r="V31674" s="17"/>
    </row>
    <row r="31675" spans="4:22" x14ac:dyDescent="0.25">
      <c r="D31675" s="27"/>
      <c r="V31675" s="17"/>
    </row>
    <row r="31676" spans="4:22" x14ac:dyDescent="0.25">
      <c r="D31676" s="27"/>
      <c r="V31676" s="17"/>
    </row>
    <row r="31677" spans="4:22" x14ac:dyDescent="0.25">
      <c r="D31677" s="27"/>
      <c r="V31677" s="17"/>
    </row>
    <row r="31678" spans="4:22" x14ac:dyDescent="0.25">
      <c r="D31678" s="27"/>
      <c r="V31678" s="17"/>
    </row>
    <row r="31679" spans="4:22" x14ac:dyDescent="0.25">
      <c r="D31679" s="27"/>
      <c r="V31679" s="17"/>
    </row>
    <row r="31680" spans="4:22" x14ac:dyDescent="0.25">
      <c r="D31680" s="27"/>
      <c r="V31680" s="17"/>
    </row>
    <row r="31681" spans="4:22" x14ac:dyDescent="0.25">
      <c r="D31681" s="27"/>
      <c r="V31681" s="17"/>
    </row>
    <row r="31682" spans="4:22" x14ac:dyDescent="0.25">
      <c r="D31682" s="27"/>
      <c r="V31682" s="17"/>
    </row>
    <row r="31683" spans="4:22" x14ac:dyDescent="0.25">
      <c r="D31683" s="27"/>
      <c r="V31683" s="17"/>
    </row>
    <row r="31684" spans="4:22" x14ac:dyDescent="0.25">
      <c r="D31684" s="27"/>
      <c r="V31684" s="17"/>
    </row>
    <row r="31685" spans="4:22" x14ac:dyDescent="0.25">
      <c r="D31685" s="27"/>
      <c r="V31685" s="17"/>
    </row>
    <row r="31686" spans="4:22" x14ac:dyDescent="0.25">
      <c r="D31686" s="27"/>
      <c r="V31686" s="17"/>
    </row>
    <row r="31687" spans="4:22" x14ac:dyDescent="0.25">
      <c r="D31687" s="27"/>
      <c r="V31687" s="17"/>
    </row>
    <row r="31688" spans="4:22" x14ac:dyDescent="0.25">
      <c r="D31688" s="27"/>
      <c r="V31688" s="17"/>
    </row>
    <row r="31689" spans="4:22" x14ac:dyDescent="0.25">
      <c r="D31689" s="27"/>
      <c r="V31689" s="17"/>
    </row>
    <row r="31690" spans="4:22" x14ac:dyDescent="0.25">
      <c r="D31690" s="27"/>
      <c r="V31690" s="17"/>
    </row>
    <row r="31691" spans="4:22" x14ac:dyDescent="0.25">
      <c r="D31691" s="27"/>
      <c r="V31691" s="17"/>
    </row>
    <row r="31692" spans="4:22" x14ac:dyDescent="0.25">
      <c r="D31692" s="27"/>
      <c r="V31692" s="17"/>
    </row>
    <row r="31693" spans="4:22" x14ac:dyDescent="0.25">
      <c r="D31693" s="27"/>
      <c r="V31693" s="17"/>
    </row>
    <row r="31694" spans="4:22" x14ac:dyDescent="0.25">
      <c r="D31694" s="27"/>
      <c r="V31694" s="17"/>
    </row>
    <row r="31695" spans="4:22" x14ac:dyDescent="0.25">
      <c r="D31695" s="27"/>
      <c r="V31695" s="17"/>
    </row>
    <row r="31696" spans="4:22" x14ac:dyDescent="0.25">
      <c r="D31696" s="27"/>
      <c r="V31696" s="17"/>
    </row>
    <row r="31697" spans="4:22" x14ac:dyDescent="0.25">
      <c r="D31697" s="27"/>
      <c r="V31697" s="17"/>
    </row>
    <row r="31698" spans="4:22" x14ac:dyDescent="0.25">
      <c r="D31698" s="27"/>
      <c r="V31698" s="17"/>
    </row>
    <row r="31699" spans="4:22" x14ac:dyDescent="0.25">
      <c r="D31699" s="27"/>
      <c r="V31699" s="17"/>
    </row>
    <row r="31700" spans="4:22" x14ac:dyDescent="0.25">
      <c r="D31700" s="27"/>
      <c r="V31700" s="17"/>
    </row>
    <row r="31701" spans="4:22" x14ac:dyDescent="0.25">
      <c r="D31701" s="27"/>
      <c r="V31701" s="17"/>
    </row>
    <row r="31702" spans="4:22" x14ac:dyDescent="0.25">
      <c r="D31702" s="27"/>
      <c r="V31702" s="17"/>
    </row>
    <row r="31703" spans="4:22" x14ac:dyDescent="0.25">
      <c r="D31703" s="27"/>
      <c r="V31703" s="17"/>
    </row>
    <row r="31704" spans="4:22" x14ac:dyDescent="0.25">
      <c r="D31704" s="27"/>
      <c r="V31704" s="17"/>
    </row>
    <row r="31705" spans="4:22" x14ac:dyDescent="0.25">
      <c r="D31705" s="27"/>
      <c r="V31705" s="17"/>
    </row>
    <row r="31706" spans="4:22" x14ac:dyDescent="0.25">
      <c r="D31706" s="27"/>
      <c r="V31706" s="17"/>
    </row>
    <row r="31707" spans="4:22" x14ac:dyDescent="0.25">
      <c r="D31707" s="27"/>
      <c r="V31707" s="17"/>
    </row>
    <row r="31708" spans="4:22" x14ac:dyDescent="0.25">
      <c r="D31708" s="27"/>
      <c r="V31708" s="17"/>
    </row>
    <row r="31709" spans="4:22" x14ac:dyDescent="0.25">
      <c r="D31709" s="27"/>
      <c r="V31709" s="17"/>
    </row>
    <row r="31710" spans="4:22" x14ac:dyDescent="0.25">
      <c r="D31710" s="27"/>
      <c r="V31710" s="17"/>
    </row>
    <row r="31711" spans="4:22" x14ac:dyDescent="0.25">
      <c r="D31711" s="27"/>
      <c r="V31711" s="17"/>
    </row>
    <row r="31712" spans="4:22" x14ac:dyDescent="0.25">
      <c r="D31712" s="27"/>
      <c r="V31712" s="17"/>
    </row>
    <row r="31713" spans="4:22" x14ac:dyDescent="0.25">
      <c r="D31713" s="27"/>
      <c r="V31713" s="17"/>
    </row>
    <row r="31714" spans="4:22" x14ac:dyDescent="0.25">
      <c r="D31714" s="27"/>
      <c r="V31714" s="17"/>
    </row>
    <row r="31715" spans="4:22" x14ac:dyDescent="0.25">
      <c r="D31715" s="27"/>
      <c r="V31715" s="17"/>
    </row>
    <row r="31716" spans="4:22" x14ac:dyDescent="0.25">
      <c r="D31716" s="27"/>
      <c r="V31716" s="17"/>
    </row>
    <row r="31717" spans="4:22" x14ac:dyDescent="0.25">
      <c r="D31717" s="27"/>
      <c r="V31717" s="17"/>
    </row>
    <row r="31718" spans="4:22" x14ac:dyDescent="0.25">
      <c r="D31718" s="27"/>
      <c r="V31718" s="17"/>
    </row>
    <row r="31719" spans="4:22" x14ac:dyDescent="0.25">
      <c r="D31719" s="27"/>
      <c r="V31719" s="17"/>
    </row>
    <row r="31720" spans="4:22" x14ac:dyDescent="0.25">
      <c r="D31720" s="27"/>
      <c r="V31720" s="17"/>
    </row>
    <row r="31721" spans="4:22" x14ac:dyDescent="0.25">
      <c r="D31721" s="27"/>
      <c r="V31721" s="17"/>
    </row>
    <row r="31722" spans="4:22" x14ac:dyDescent="0.25">
      <c r="D31722" s="27"/>
      <c r="V31722" s="17"/>
    </row>
    <row r="31723" spans="4:22" x14ac:dyDescent="0.25">
      <c r="D31723" s="27"/>
      <c r="V31723" s="17"/>
    </row>
    <row r="31724" spans="4:22" x14ac:dyDescent="0.25">
      <c r="D31724" s="27"/>
      <c r="V31724" s="17"/>
    </row>
    <row r="31725" spans="4:22" x14ac:dyDescent="0.25">
      <c r="D31725" s="27"/>
      <c r="V31725" s="17"/>
    </row>
    <row r="31726" spans="4:22" x14ac:dyDescent="0.25">
      <c r="D31726" s="27"/>
      <c r="V31726" s="17"/>
    </row>
    <row r="31727" spans="4:22" x14ac:dyDescent="0.25">
      <c r="D31727" s="27"/>
      <c r="V31727" s="17"/>
    </row>
    <row r="31728" spans="4:22" x14ac:dyDescent="0.25">
      <c r="D31728" s="27"/>
      <c r="V31728" s="17"/>
    </row>
    <row r="31729" spans="4:22" x14ac:dyDescent="0.25">
      <c r="D31729" s="27"/>
      <c r="V31729" s="17"/>
    </row>
    <row r="31730" spans="4:22" x14ac:dyDescent="0.25">
      <c r="D31730" s="27"/>
      <c r="V31730" s="17"/>
    </row>
    <row r="31731" spans="4:22" x14ac:dyDescent="0.25">
      <c r="D31731" s="27"/>
      <c r="V31731" s="17"/>
    </row>
    <row r="31732" spans="4:22" x14ac:dyDescent="0.25">
      <c r="D31732" s="27"/>
      <c r="V31732" s="17"/>
    </row>
    <row r="31733" spans="4:22" x14ac:dyDescent="0.25">
      <c r="D31733" s="27"/>
      <c r="V31733" s="17"/>
    </row>
    <row r="31734" spans="4:22" x14ac:dyDescent="0.25">
      <c r="D31734" s="27"/>
      <c r="V31734" s="17"/>
    </row>
    <row r="31735" spans="4:22" x14ac:dyDescent="0.25">
      <c r="D31735" s="27"/>
      <c r="V31735" s="17"/>
    </row>
    <row r="31736" spans="4:22" x14ac:dyDescent="0.25">
      <c r="D31736" s="27"/>
      <c r="V31736" s="17"/>
    </row>
    <row r="31737" spans="4:22" x14ac:dyDescent="0.25">
      <c r="D31737" s="27"/>
      <c r="V31737" s="17"/>
    </row>
    <row r="31738" spans="4:22" x14ac:dyDescent="0.25">
      <c r="D31738" s="27"/>
      <c r="V31738" s="17"/>
    </row>
    <row r="31739" spans="4:22" x14ac:dyDescent="0.25">
      <c r="D31739" s="27"/>
      <c r="V31739" s="17"/>
    </row>
    <row r="31740" spans="4:22" x14ac:dyDescent="0.25">
      <c r="D31740" s="27"/>
      <c r="V31740" s="17"/>
    </row>
    <row r="31741" spans="4:22" x14ac:dyDescent="0.25">
      <c r="D31741" s="27"/>
      <c r="V31741" s="17"/>
    </row>
    <row r="31742" spans="4:22" x14ac:dyDescent="0.25">
      <c r="D31742" s="27"/>
      <c r="V31742" s="17"/>
    </row>
    <row r="31743" spans="4:22" x14ac:dyDescent="0.25">
      <c r="D31743" s="27"/>
      <c r="V31743" s="17"/>
    </row>
    <row r="31744" spans="4:22" x14ac:dyDescent="0.25">
      <c r="D31744" s="27"/>
      <c r="V31744" s="17"/>
    </row>
    <row r="31745" spans="4:22" x14ac:dyDescent="0.25">
      <c r="D31745" s="27"/>
      <c r="V31745" s="17"/>
    </row>
    <row r="31746" spans="4:22" x14ac:dyDescent="0.25">
      <c r="D31746" s="27"/>
      <c r="V31746" s="17"/>
    </row>
    <row r="31747" spans="4:22" x14ac:dyDescent="0.25">
      <c r="D31747" s="27"/>
      <c r="V31747" s="17"/>
    </row>
    <row r="31748" spans="4:22" x14ac:dyDescent="0.25">
      <c r="D31748" s="27"/>
      <c r="V31748" s="17"/>
    </row>
    <row r="31749" spans="4:22" x14ac:dyDescent="0.25">
      <c r="D31749" s="27"/>
      <c r="V31749" s="17"/>
    </row>
    <row r="31750" spans="4:22" x14ac:dyDescent="0.25">
      <c r="D31750" s="27"/>
      <c r="V31750" s="17"/>
    </row>
    <row r="31751" spans="4:22" x14ac:dyDescent="0.25">
      <c r="D31751" s="27"/>
      <c r="V31751" s="17"/>
    </row>
    <row r="31752" spans="4:22" x14ac:dyDescent="0.25">
      <c r="D31752" s="27"/>
      <c r="V31752" s="17"/>
    </row>
    <row r="31753" spans="4:22" x14ac:dyDescent="0.25">
      <c r="D31753" s="27"/>
      <c r="V31753" s="17"/>
    </row>
    <row r="31754" spans="4:22" x14ac:dyDescent="0.25">
      <c r="D31754" s="27"/>
      <c r="V31754" s="17"/>
    </row>
    <row r="31755" spans="4:22" x14ac:dyDescent="0.25">
      <c r="D31755" s="27"/>
      <c r="V31755" s="17"/>
    </row>
    <row r="31756" spans="4:22" x14ac:dyDescent="0.25">
      <c r="D31756" s="27"/>
      <c r="V31756" s="17"/>
    </row>
    <row r="31757" spans="4:22" x14ac:dyDescent="0.25">
      <c r="D31757" s="27"/>
      <c r="V31757" s="17"/>
    </row>
    <row r="31758" spans="4:22" x14ac:dyDescent="0.25">
      <c r="D31758" s="27"/>
      <c r="V31758" s="17"/>
    </row>
    <row r="31759" spans="4:22" x14ac:dyDescent="0.25">
      <c r="D31759" s="27"/>
      <c r="V31759" s="17"/>
    </row>
    <row r="31760" spans="4:22" x14ac:dyDescent="0.25">
      <c r="D31760" s="27"/>
      <c r="V31760" s="17"/>
    </row>
    <row r="31761" spans="4:22" x14ac:dyDescent="0.25">
      <c r="D31761" s="27"/>
      <c r="V31761" s="17"/>
    </row>
    <row r="31762" spans="4:22" x14ac:dyDescent="0.25">
      <c r="D31762" s="27"/>
      <c r="V31762" s="17"/>
    </row>
    <row r="31763" spans="4:22" x14ac:dyDescent="0.25">
      <c r="D31763" s="27"/>
      <c r="V31763" s="17"/>
    </row>
    <row r="31764" spans="4:22" x14ac:dyDescent="0.25">
      <c r="D31764" s="27"/>
      <c r="V31764" s="17"/>
    </row>
    <row r="31765" spans="4:22" x14ac:dyDescent="0.25">
      <c r="D31765" s="27"/>
      <c r="V31765" s="17"/>
    </row>
    <row r="31766" spans="4:22" x14ac:dyDescent="0.25">
      <c r="D31766" s="27"/>
      <c r="V31766" s="17"/>
    </row>
    <row r="31767" spans="4:22" x14ac:dyDescent="0.25">
      <c r="D31767" s="27"/>
      <c r="V31767" s="17"/>
    </row>
    <row r="31768" spans="4:22" x14ac:dyDescent="0.25">
      <c r="D31768" s="27"/>
      <c r="V31768" s="17"/>
    </row>
    <row r="31769" spans="4:22" x14ac:dyDescent="0.25">
      <c r="D31769" s="27"/>
      <c r="V31769" s="17"/>
    </row>
    <row r="31770" spans="4:22" x14ac:dyDescent="0.25">
      <c r="D31770" s="27"/>
      <c r="V31770" s="17"/>
    </row>
    <row r="31771" spans="4:22" x14ac:dyDescent="0.25">
      <c r="D31771" s="27"/>
      <c r="V31771" s="17"/>
    </row>
    <row r="31772" spans="4:22" x14ac:dyDescent="0.25">
      <c r="D31772" s="27"/>
      <c r="V31772" s="17"/>
    </row>
    <row r="31773" spans="4:22" x14ac:dyDescent="0.25">
      <c r="D31773" s="27"/>
      <c r="V31773" s="17"/>
    </row>
    <row r="31774" spans="4:22" x14ac:dyDescent="0.25">
      <c r="D31774" s="27"/>
      <c r="V31774" s="17"/>
    </row>
    <row r="31775" spans="4:22" x14ac:dyDescent="0.25">
      <c r="D31775" s="27"/>
      <c r="V31775" s="17"/>
    </row>
    <row r="31776" spans="4:22" x14ac:dyDescent="0.25">
      <c r="D31776" s="27"/>
      <c r="V31776" s="17"/>
    </row>
    <row r="31777" spans="4:22" x14ac:dyDescent="0.25">
      <c r="D31777" s="27"/>
      <c r="V31777" s="17"/>
    </row>
    <row r="31778" spans="4:22" x14ac:dyDescent="0.25">
      <c r="D31778" s="27"/>
      <c r="V31778" s="17"/>
    </row>
    <row r="31779" spans="4:22" x14ac:dyDescent="0.25">
      <c r="D31779" s="27"/>
      <c r="V31779" s="17"/>
    </row>
    <row r="31780" spans="4:22" x14ac:dyDescent="0.25">
      <c r="D31780" s="27"/>
      <c r="V31780" s="17"/>
    </row>
    <row r="31781" spans="4:22" x14ac:dyDescent="0.25">
      <c r="D31781" s="27"/>
      <c r="V31781" s="17"/>
    </row>
    <row r="31782" spans="4:22" x14ac:dyDescent="0.25">
      <c r="D31782" s="27"/>
      <c r="V31782" s="17"/>
    </row>
    <row r="31783" spans="4:22" x14ac:dyDescent="0.25">
      <c r="D31783" s="27"/>
      <c r="V31783" s="17"/>
    </row>
    <row r="31784" spans="4:22" x14ac:dyDescent="0.25">
      <c r="D31784" s="27"/>
      <c r="V31784" s="17"/>
    </row>
    <row r="31785" spans="4:22" x14ac:dyDescent="0.25">
      <c r="D31785" s="27"/>
      <c r="V31785" s="17"/>
    </row>
    <row r="31786" spans="4:22" x14ac:dyDescent="0.25">
      <c r="D31786" s="27"/>
      <c r="V31786" s="17"/>
    </row>
    <row r="31787" spans="4:22" x14ac:dyDescent="0.25">
      <c r="D31787" s="27"/>
      <c r="V31787" s="17"/>
    </row>
    <row r="31788" spans="4:22" x14ac:dyDescent="0.25">
      <c r="D31788" s="27"/>
      <c r="V31788" s="17"/>
    </row>
    <row r="31789" spans="4:22" x14ac:dyDescent="0.25">
      <c r="D31789" s="27"/>
      <c r="V31789" s="17"/>
    </row>
    <row r="31790" spans="4:22" x14ac:dyDescent="0.25">
      <c r="D31790" s="27"/>
      <c r="V31790" s="17"/>
    </row>
    <row r="31791" spans="4:22" x14ac:dyDescent="0.25">
      <c r="D31791" s="27"/>
      <c r="V31791" s="17"/>
    </row>
    <row r="31792" spans="4:22" x14ac:dyDescent="0.25">
      <c r="D31792" s="27"/>
      <c r="V31792" s="17"/>
    </row>
    <row r="31793" spans="4:22" x14ac:dyDescent="0.25">
      <c r="D31793" s="27"/>
      <c r="V31793" s="17"/>
    </row>
    <row r="31794" spans="4:22" x14ac:dyDescent="0.25">
      <c r="D31794" s="27"/>
      <c r="V31794" s="17"/>
    </row>
    <row r="31795" spans="4:22" x14ac:dyDescent="0.25">
      <c r="D31795" s="27"/>
      <c r="V31795" s="17"/>
    </row>
    <row r="31796" spans="4:22" x14ac:dyDescent="0.25">
      <c r="D31796" s="27"/>
      <c r="V31796" s="17"/>
    </row>
    <row r="31797" spans="4:22" x14ac:dyDescent="0.25">
      <c r="D31797" s="27"/>
      <c r="V31797" s="17"/>
    </row>
    <row r="31798" spans="4:22" x14ac:dyDescent="0.25">
      <c r="D31798" s="27"/>
      <c r="V31798" s="17"/>
    </row>
    <row r="31799" spans="4:22" x14ac:dyDescent="0.25">
      <c r="D31799" s="27"/>
      <c r="V31799" s="17"/>
    </row>
    <row r="31800" spans="4:22" x14ac:dyDescent="0.25">
      <c r="D31800" s="27"/>
      <c r="V31800" s="17"/>
    </row>
    <row r="31801" spans="4:22" x14ac:dyDescent="0.25">
      <c r="D31801" s="27"/>
      <c r="V31801" s="17"/>
    </row>
    <row r="31802" spans="4:22" x14ac:dyDescent="0.25">
      <c r="D31802" s="27"/>
      <c r="V31802" s="17"/>
    </row>
    <row r="31803" spans="4:22" x14ac:dyDescent="0.25">
      <c r="D31803" s="27"/>
      <c r="V31803" s="17"/>
    </row>
    <row r="31804" spans="4:22" x14ac:dyDescent="0.25">
      <c r="D31804" s="27"/>
      <c r="V31804" s="17"/>
    </row>
    <row r="31805" spans="4:22" x14ac:dyDescent="0.25">
      <c r="D31805" s="27"/>
      <c r="V31805" s="17"/>
    </row>
    <row r="31806" spans="4:22" x14ac:dyDescent="0.25">
      <c r="D31806" s="27"/>
      <c r="V31806" s="17"/>
    </row>
    <row r="31807" spans="4:22" x14ac:dyDescent="0.25">
      <c r="D31807" s="27"/>
      <c r="V31807" s="17"/>
    </row>
    <row r="31808" spans="4:22" x14ac:dyDescent="0.25">
      <c r="D31808" s="27"/>
      <c r="V31808" s="17"/>
    </row>
    <row r="31809" spans="4:22" x14ac:dyDescent="0.25">
      <c r="D31809" s="27"/>
      <c r="V31809" s="17"/>
    </row>
    <row r="31810" spans="4:22" x14ac:dyDescent="0.25">
      <c r="D31810" s="27"/>
      <c r="V31810" s="17"/>
    </row>
    <row r="31811" spans="4:22" x14ac:dyDescent="0.25">
      <c r="D31811" s="27"/>
      <c r="V31811" s="17"/>
    </row>
    <row r="31812" spans="4:22" x14ac:dyDescent="0.25">
      <c r="D31812" s="27"/>
      <c r="V31812" s="17"/>
    </row>
    <row r="31813" spans="4:22" x14ac:dyDescent="0.25">
      <c r="D31813" s="27"/>
      <c r="V31813" s="17"/>
    </row>
    <row r="31814" spans="4:22" x14ac:dyDescent="0.25">
      <c r="D31814" s="27"/>
      <c r="V31814" s="17"/>
    </row>
    <row r="31815" spans="4:22" x14ac:dyDescent="0.25">
      <c r="D31815" s="27"/>
      <c r="V31815" s="17"/>
    </row>
    <row r="31816" spans="4:22" x14ac:dyDescent="0.25">
      <c r="D31816" s="27"/>
      <c r="V31816" s="17"/>
    </row>
    <row r="31817" spans="4:22" x14ac:dyDescent="0.25">
      <c r="D31817" s="27"/>
      <c r="V31817" s="17"/>
    </row>
    <row r="31818" spans="4:22" x14ac:dyDescent="0.25">
      <c r="D31818" s="27"/>
      <c r="V31818" s="17"/>
    </row>
    <row r="31819" spans="4:22" x14ac:dyDescent="0.25">
      <c r="D31819" s="27"/>
      <c r="V31819" s="17"/>
    </row>
    <row r="31820" spans="4:22" x14ac:dyDescent="0.25">
      <c r="D31820" s="27"/>
      <c r="V31820" s="17"/>
    </row>
    <row r="31821" spans="4:22" x14ac:dyDescent="0.25">
      <c r="D31821" s="27"/>
      <c r="V31821" s="17"/>
    </row>
    <row r="31822" spans="4:22" x14ac:dyDescent="0.25">
      <c r="D31822" s="27"/>
      <c r="V31822" s="17"/>
    </row>
    <row r="31823" spans="4:22" x14ac:dyDescent="0.25">
      <c r="D31823" s="27"/>
      <c r="V31823" s="17"/>
    </row>
    <row r="31824" spans="4:22" x14ac:dyDescent="0.25">
      <c r="D31824" s="27"/>
      <c r="V31824" s="17"/>
    </row>
    <row r="31825" spans="4:22" x14ac:dyDescent="0.25">
      <c r="D31825" s="27"/>
      <c r="V31825" s="17"/>
    </row>
    <row r="31826" spans="4:22" x14ac:dyDescent="0.25">
      <c r="D31826" s="27"/>
      <c r="V31826" s="17"/>
    </row>
    <row r="31827" spans="4:22" x14ac:dyDescent="0.25">
      <c r="D31827" s="27"/>
      <c r="V31827" s="17"/>
    </row>
    <row r="31828" spans="4:22" x14ac:dyDescent="0.25">
      <c r="D31828" s="27"/>
      <c r="V31828" s="17"/>
    </row>
    <row r="31829" spans="4:22" x14ac:dyDescent="0.25">
      <c r="D31829" s="27"/>
      <c r="V31829" s="17"/>
    </row>
    <row r="31830" spans="4:22" x14ac:dyDescent="0.25">
      <c r="D31830" s="27"/>
      <c r="V31830" s="17"/>
    </row>
    <row r="31831" spans="4:22" x14ac:dyDescent="0.25">
      <c r="D31831" s="27"/>
      <c r="V31831" s="17"/>
    </row>
    <row r="31832" spans="4:22" x14ac:dyDescent="0.25">
      <c r="D31832" s="27"/>
      <c r="V31832" s="17"/>
    </row>
    <row r="31833" spans="4:22" x14ac:dyDescent="0.25">
      <c r="D31833" s="27"/>
      <c r="V31833" s="17"/>
    </row>
    <row r="31834" spans="4:22" x14ac:dyDescent="0.25">
      <c r="D31834" s="27"/>
      <c r="V31834" s="17"/>
    </row>
    <row r="31835" spans="4:22" x14ac:dyDescent="0.25">
      <c r="D31835" s="27"/>
      <c r="V31835" s="17"/>
    </row>
    <row r="31836" spans="4:22" x14ac:dyDescent="0.25">
      <c r="D31836" s="27"/>
      <c r="V31836" s="17"/>
    </row>
    <row r="31837" spans="4:22" x14ac:dyDescent="0.25">
      <c r="D31837" s="27"/>
      <c r="V31837" s="17"/>
    </row>
    <row r="31838" spans="4:22" x14ac:dyDescent="0.25">
      <c r="D31838" s="27"/>
      <c r="V31838" s="17"/>
    </row>
    <row r="31839" spans="4:22" x14ac:dyDescent="0.25">
      <c r="D31839" s="27"/>
      <c r="V31839" s="17"/>
    </row>
    <row r="31840" spans="4:22" x14ac:dyDescent="0.25">
      <c r="D31840" s="27"/>
      <c r="V31840" s="17"/>
    </row>
    <row r="31841" spans="4:22" x14ac:dyDescent="0.25">
      <c r="D31841" s="27"/>
      <c r="V31841" s="17"/>
    </row>
    <row r="31842" spans="4:22" x14ac:dyDescent="0.25">
      <c r="D31842" s="27"/>
      <c r="V31842" s="17"/>
    </row>
    <row r="31843" spans="4:22" x14ac:dyDescent="0.25">
      <c r="D31843" s="27"/>
      <c r="V31843" s="17"/>
    </row>
    <row r="31844" spans="4:22" x14ac:dyDescent="0.25">
      <c r="D31844" s="27"/>
      <c r="V31844" s="17"/>
    </row>
    <row r="31845" spans="4:22" x14ac:dyDescent="0.25">
      <c r="D31845" s="27"/>
      <c r="V31845" s="17"/>
    </row>
    <row r="31846" spans="4:22" x14ac:dyDescent="0.25">
      <c r="D31846" s="27"/>
      <c r="V31846" s="17"/>
    </row>
    <row r="31847" spans="4:22" x14ac:dyDescent="0.25">
      <c r="D31847" s="27"/>
      <c r="V31847" s="17"/>
    </row>
    <row r="31848" spans="4:22" x14ac:dyDescent="0.25">
      <c r="D31848" s="27"/>
      <c r="V31848" s="17"/>
    </row>
    <row r="31849" spans="4:22" x14ac:dyDescent="0.25">
      <c r="D31849" s="27"/>
      <c r="V31849" s="17"/>
    </row>
    <row r="31850" spans="4:22" x14ac:dyDescent="0.25">
      <c r="D31850" s="27"/>
      <c r="V31850" s="17"/>
    </row>
    <row r="31851" spans="4:22" x14ac:dyDescent="0.25">
      <c r="D31851" s="27"/>
      <c r="V31851" s="17"/>
    </row>
    <row r="31852" spans="4:22" x14ac:dyDescent="0.25">
      <c r="D31852" s="27"/>
      <c r="V31852" s="17"/>
    </row>
    <row r="31853" spans="4:22" x14ac:dyDescent="0.25">
      <c r="D31853" s="27"/>
      <c r="V31853" s="17"/>
    </row>
    <row r="31854" spans="4:22" x14ac:dyDescent="0.25">
      <c r="D31854" s="27"/>
      <c r="V31854" s="17"/>
    </row>
    <row r="31855" spans="4:22" x14ac:dyDescent="0.25">
      <c r="D31855" s="27"/>
      <c r="V31855" s="17"/>
    </row>
    <row r="31856" spans="4:22" x14ac:dyDescent="0.25">
      <c r="D31856" s="27"/>
      <c r="V31856" s="17"/>
    </row>
    <row r="31857" spans="4:22" x14ac:dyDescent="0.25">
      <c r="D31857" s="27"/>
      <c r="V31857" s="17"/>
    </row>
    <row r="31858" spans="4:22" x14ac:dyDescent="0.25">
      <c r="D31858" s="27"/>
      <c r="V31858" s="17"/>
    </row>
    <row r="31859" spans="4:22" x14ac:dyDescent="0.25">
      <c r="D31859" s="27"/>
      <c r="V31859" s="17"/>
    </row>
    <row r="31860" spans="4:22" x14ac:dyDescent="0.25">
      <c r="D31860" s="27"/>
      <c r="V31860" s="17"/>
    </row>
    <row r="31861" spans="4:22" x14ac:dyDescent="0.25">
      <c r="D31861" s="27"/>
      <c r="V31861" s="17"/>
    </row>
    <row r="31862" spans="4:22" x14ac:dyDescent="0.25">
      <c r="D31862" s="27"/>
      <c r="V31862" s="17"/>
    </row>
    <row r="31863" spans="4:22" x14ac:dyDescent="0.25">
      <c r="D31863" s="27"/>
      <c r="V31863" s="17"/>
    </row>
    <row r="31864" spans="4:22" x14ac:dyDescent="0.25">
      <c r="D31864" s="27"/>
      <c r="V31864" s="17"/>
    </row>
    <row r="31865" spans="4:22" x14ac:dyDescent="0.25">
      <c r="D31865" s="27"/>
      <c r="V31865" s="17"/>
    </row>
    <row r="31866" spans="4:22" x14ac:dyDescent="0.25">
      <c r="D31866" s="27"/>
      <c r="V31866" s="17"/>
    </row>
    <row r="31867" spans="4:22" x14ac:dyDescent="0.25">
      <c r="D31867" s="27"/>
      <c r="V31867" s="17"/>
    </row>
    <row r="31868" spans="4:22" x14ac:dyDescent="0.25">
      <c r="D31868" s="27"/>
      <c r="V31868" s="17"/>
    </row>
    <row r="31869" spans="4:22" x14ac:dyDescent="0.25">
      <c r="D31869" s="27"/>
      <c r="V31869" s="17"/>
    </row>
    <row r="31870" spans="4:22" x14ac:dyDescent="0.25">
      <c r="D31870" s="27"/>
      <c r="V31870" s="17"/>
    </row>
    <row r="31871" spans="4:22" x14ac:dyDescent="0.25">
      <c r="D31871" s="27"/>
      <c r="V31871" s="17"/>
    </row>
    <row r="31872" spans="4:22" x14ac:dyDescent="0.25">
      <c r="D31872" s="27"/>
      <c r="V31872" s="17"/>
    </row>
    <row r="31873" spans="4:22" x14ac:dyDescent="0.25">
      <c r="D31873" s="27"/>
      <c r="V31873" s="17"/>
    </row>
    <row r="31874" spans="4:22" x14ac:dyDescent="0.25">
      <c r="D31874" s="27"/>
      <c r="V31874" s="17"/>
    </row>
    <row r="31875" spans="4:22" x14ac:dyDescent="0.25">
      <c r="D31875" s="27"/>
      <c r="V31875" s="17"/>
    </row>
    <row r="31876" spans="4:22" x14ac:dyDescent="0.25">
      <c r="D31876" s="27"/>
      <c r="V31876" s="17"/>
    </row>
    <row r="31877" spans="4:22" x14ac:dyDescent="0.25">
      <c r="D31877" s="27"/>
      <c r="V31877" s="17"/>
    </row>
    <row r="31878" spans="4:22" x14ac:dyDescent="0.25">
      <c r="D31878" s="27"/>
      <c r="V31878" s="17"/>
    </row>
    <row r="31879" spans="4:22" x14ac:dyDescent="0.25">
      <c r="D31879" s="27"/>
      <c r="V31879" s="17"/>
    </row>
    <row r="31880" spans="4:22" x14ac:dyDescent="0.25">
      <c r="D31880" s="27"/>
      <c r="V31880" s="17"/>
    </row>
    <row r="31881" spans="4:22" x14ac:dyDescent="0.25">
      <c r="D31881" s="27"/>
      <c r="V31881" s="17"/>
    </row>
    <row r="31882" spans="4:22" x14ac:dyDescent="0.25">
      <c r="D31882" s="27"/>
      <c r="V31882" s="17"/>
    </row>
    <row r="31883" spans="4:22" x14ac:dyDescent="0.25">
      <c r="D31883" s="27"/>
      <c r="V31883" s="17"/>
    </row>
    <row r="31884" spans="4:22" x14ac:dyDescent="0.25">
      <c r="D31884" s="27"/>
      <c r="V31884" s="17"/>
    </row>
    <row r="31885" spans="4:22" x14ac:dyDescent="0.25">
      <c r="D31885" s="27"/>
      <c r="V31885" s="17"/>
    </row>
    <row r="31886" spans="4:22" x14ac:dyDescent="0.25">
      <c r="D31886" s="27"/>
      <c r="V31886" s="17"/>
    </row>
    <row r="31887" spans="4:22" x14ac:dyDescent="0.25">
      <c r="D31887" s="27"/>
      <c r="V31887" s="17"/>
    </row>
    <row r="31888" spans="4:22" x14ac:dyDescent="0.25">
      <c r="D31888" s="27"/>
      <c r="V31888" s="17"/>
    </row>
    <row r="31889" spans="4:22" x14ac:dyDescent="0.25">
      <c r="D31889" s="27"/>
      <c r="V31889" s="17"/>
    </row>
    <row r="31890" spans="4:22" x14ac:dyDescent="0.25">
      <c r="D31890" s="27"/>
      <c r="V31890" s="17"/>
    </row>
    <row r="31891" spans="4:22" x14ac:dyDescent="0.25">
      <c r="D31891" s="27"/>
      <c r="V31891" s="17"/>
    </row>
    <row r="31892" spans="4:22" x14ac:dyDescent="0.25">
      <c r="D31892" s="27"/>
      <c r="V31892" s="17"/>
    </row>
    <row r="31893" spans="4:22" x14ac:dyDescent="0.25">
      <c r="D31893" s="27"/>
      <c r="V31893" s="17"/>
    </row>
    <row r="31894" spans="4:22" x14ac:dyDescent="0.25">
      <c r="D31894" s="27"/>
      <c r="V31894" s="17"/>
    </row>
    <row r="31895" spans="4:22" x14ac:dyDescent="0.25">
      <c r="D31895" s="27"/>
      <c r="V31895" s="17"/>
    </row>
    <row r="31896" spans="4:22" x14ac:dyDescent="0.25">
      <c r="D31896" s="27"/>
      <c r="V31896" s="17"/>
    </row>
    <row r="31897" spans="4:22" x14ac:dyDescent="0.25">
      <c r="D31897" s="27"/>
      <c r="V31897" s="17"/>
    </row>
    <row r="31898" spans="4:22" x14ac:dyDescent="0.25">
      <c r="D31898" s="27"/>
      <c r="V31898" s="17"/>
    </row>
    <row r="31899" spans="4:22" x14ac:dyDescent="0.25">
      <c r="D31899" s="27"/>
      <c r="V31899" s="17"/>
    </row>
    <row r="31900" spans="4:22" x14ac:dyDescent="0.25">
      <c r="D31900" s="27"/>
      <c r="V31900" s="17"/>
    </row>
    <row r="31901" spans="4:22" x14ac:dyDescent="0.25">
      <c r="D31901" s="27"/>
      <c r="V31901" s="17"/>
    </row>
    <row r="31902" spans="4:22" x14ac:dyDescent="0.25">
      <c r="D31902" s="27"/>
      <c r="V31902" s="17"/>
    </row>
    <row r="31903" spans="4:22" x14ac:dyDescent="0.25">
      <c r="D31903" s="27"/>
      <c r="V31903" s="17"/>
    </row>
    <row r="31904" spans="4:22" x14ac:dyDescent="0.25">
      <c r="D31904" s="27"/>
      <c r="V31904" s="17"/>
    </row>
    <row r="31905" spans="4:22" x14ac:dyDescent="0.25">
      <c r="D31905" s="27"/>
      <c r="V31905" s="17"/>
    </row>
    <row r="31906" spans="4:22" x14ac:dyDescent="0.25">
      <c r="D31906" s="27"/>
      <c r="V31906" s="17"/>
    </row>
    <row r="31907" spans="4:22" x14ac:dyDescent="0.25">
      <c r="D31907" s="27"/>
      <c r="V31907" s="17"/>
    </row>
    <row r="31908" spans="4:22" x14ac:dyDescent="0.25">
      <c r="D31908" s="27"/>
      <c r="V31908" s="17"/>
    </row>
    <row r="31909" spans="4:22" x14ac:dyDescent="0.25">
      <c r="D31909" s="27"/>
      <c r="V31909" s="17"/>
    </row>
    <row r="31910" spans="4:22" x14ac:dyDescent="0.25">
      <c r="D31910" s="27"/>
      <c r="V31910" s="17"/>
    </row>
    <row r="31911" spans="4:22" x14ac:dyDescent="0.25">
      <c r="D31911" s="27"/>
      <c r="V31911" s="17"/>
    </row>
    <row r="31912" spans="4:22" x14ac:dyDescent="0.25">
      <c r="D31912" s="27"/>
      <c r="V31912" s="17"/>
    </row>
    <row r="31913" spans="4:22" x14ac:dyDescent="0.25">
      <c r="D31913" s="27"/>
      <c r="V31913" s="17"/>
    </row>
    <row r="31914" spans="4:22" x14ac:dyDescent="0.25">
      <c r="D31914" s="27"/>
      <c r="V31914" s="17"/>
    </row>
    <row r="31915" spans="4:22" x14ac:dyDescent="0.25">
      <c r="D31915" s="27"/>
      <c r="V31915" s="17"/>
    </row>
    <row r="31916" spans="4:22" x14ac:dyDescent="0.25">
      <c r="D31916" s="27"/>
      <c r="V31916" s="17"/>
    </row>
    <row r="31917" spans="4:22" x14ac:dyDescent="0.25">
      <c r="D31917" s="27"/>
      <c r="V31917" s="17"/>
    </row>
    <row r="31918" spans="4:22" x14ac:dyDescent="0.25">
      <c r="D31918" s="27"/>
      <c r="V31918" s="17"/>
    </row>
    <row r="31919" spans="4:22" x14ac:dyDescent="0.25">
      <c r="D31919" s="27"/>
      <c r="V31919" s="17"/>
    </row>
    <row r="31920" spans="4:22" x14ac:dyDescent="0.25">
      <c r="D31920" s="27"/>
      <c r="V31920" s="17"/>
    </row>
    <row r="31921" spans="4:22" x14ac:dyDescent="0.25">
      <c r="D31921" s="27"/>
      <c r="V31921" s="17"/>
    </row>
    <row r="31922" spans="4:22" x14ac:dyDescent="0.25">
      <c r="D31922" s="27"/>
      <c r="V31922" s="17"/>
    </row>
    <row r="31923" spans="4:22" x14ac:dyDescent="0.25">
      <c r="D31923" s="27"/>
      <c r="V31923" s="17"/>
    </row>
    <row r="31924" spans="4:22" x14ac:dyDescent="0.25">
      <c r="D31924" s="27"/>
      <c r="V31924" s="17"/>
    </row>
    <row r="31925" spans="4:22" x14ac:dyDescent="0.25">
      <c r="D31925" s="27"/>
      <c r="V31925" s="17"/>
    </row>
    <row r="31926" spans="4:22" x14ac:dyDescent="0.25">
      <c r="D31926" s="27"/>
      <c r="V31926" s="17"/>
    </row>
    <row r="31927" spans="4:22" x14ac:dyDescent="0.25">
      <c r="D31927" s="27"/>
      <c r="V31927" s="17"/>
    </row>
    <row r="31928" spans="4:22" x14ac:dyDescent="0.25">
      <c r="D31928" s="27"/>
      <c r="V31928" s="17"/>
    </row>
    <row r="31929" spans="4:22" x14ac:dyDescent="0.25">
      <c r="D31929" s="27"/>
      <c r="V31929" s="17"/>
    </row>
    <row r="31930" spans="4:22" x14ac:dyDescent="0.25">
      <c r="D31930" s="27"/>
      <c r="V31930" s="17"/>
    </row>
    <row r="31931" spans="4:22" x14ac:dyDescent="0.25">
      <c r="D31931" s="27"/>
      <c r="V31931" s="17"/>
    </row>
    <row r="31932" spans="4:22" x14ac:dyDescent="0.25">
      <c r="D31932" s="27"/>
      <c r="V31932" s="17"/>
    </row>
    <row r="31933" spans="4:22" x14ac:dyDescent="0.25">
      <c r="D31933" s="27"/>
      <c r="V31933" s="17"/>
    </row>
    <row r="31934" spans="4:22" x14ac:dyDescent="0.25">
      <c r="D31934" s="27"/>
      <c r="V31934" s="17"/>
    </row>
    <row r="31935" spans="4:22" x14ac:dyDescent="0.25">
      <c r="D31935" s="27"/>
      <c r="V31935" s="17"/>
    </row>
    <row r="31936" spans="4:22" x14ac:dyDescent="0.25">
      <c r="D31936" s="27"/>
      <c r="V31936" s="17"/>
    </row>
    <row r="31937" spans="4:22" x14ac:dyDescent="0.25">
      <c r="D31937" s="27"/>
      <c r="V31937" s="17"/>
    </row>
    <row r="31938" spans="4:22" x14ac:dyDescent="0.25">
      <c r="D31938" s="27"/>
      <c r="V31938" s="17"/>
    </row>
    <row r="31939" spans="4:22" x14ac:dyDescent="0.25">
      <c r="D31939" s="27"/>
      <c r="V31939" s="17"/>
    </row>
    <row r="31940" spans="4:22" x14ac:dyDescent="0.25">
      <c r="D31940" s="27"/>
      <c r="V31940" s="17"/>
    </row>
    <row r="31941" spans="4:22" x14ac:dyDescent="0.25">
      <c r="D31941" s="27"/>
      <c r="V31941" s="17"/>
    </row>
    <row r="31942" spans="4:22" x14ac:dyDescent="0.25">
      <c r="D31942" s="27"/>
      <c r="V31942" s="17"/>
    </row>
    <row r="31943" spans="4:22" x14ac:dyDescent="0.25">
      <c r="D31943" s="27"/>
      <c r="V31943" s="17"/>
    </row>
    <row r="31944" spans="4:22" x14ac:dyDescent="0.25">
      <c r="D31944" s="27"/>
      <c r="V31944" s="17"/>
    </row>
    <row r="31945" spans="4:22" x14ac:dyDescent="0.25">
      <c r="D31945" s="27"/>
      <c r="V31945" s="17"/>
    </row>
    <row r="31946" spans="4:22" x14ac:dyDescent="0.25">
      <c r="D31946" s="27"/>
      <c r="V31946" s="17"/>
    </row>
    <row r="31947" spans="4:22" x14ac:dyDescent="0.25">
      <c r="D31947" s="27"/>
      <c r="V31947" s="17"/>
    </row>
    <row r="31948" spans="4:22" x14ac:dyDescent="0.25">
      <c r="D31948" s="27"/>
      <c r="V31948" s="17"/>
    </row>
    <row r="31949" spans="4:22" x14ac:dyDescent="0.25">
      <c r="D31949" s="27"/>
      <c r="V31949" s="17"/>
    </row>
    <row r="31950" spans="4:22" x14ac:dyDescent="0.25">
      <c r="D31950" s="27"/>
      <c r="V31950" s="17"/>
    </row>
    <row r="31951" spans="4:22" x14ac:dyDescent="0.25">
      <c r="D31951" s="27"/>
      <c r="V31951" s="17"/>
    </row>
    <row r="31952" spans="4:22" x14ac:dyDescent="0.25">
      <c r="D31952" s="27"/>
      <c r="V31952" s="17"/>
    </row>
    <row r="31953" spans="4:22" x14ac:dyDescent="0.25">
      <c r="D31953" s="27"/>
      <c r="V31953" s="17"/>
    </row>
    <row r="31954" spans="4:22" x14ac:dyDescent="0.25">
      <c r="D31954" s="27"/>
      <c r="V31954" s="17"/>
    </row>
    <row r="31955" spans="4:22" x14ac:dyDescent="0.25">
      <c r="D31955" s="27"/>
      <c r="V31955" s="17"/>
    </row>
    <row r="31956" spans="4:22" x14ac:dyDescent="0.25">
      <c r="D31956" s="27"/>
      <c r="V31956" s="17"/>
    </row>
    <row r="31957" spans="4:22" x14ac:dyDescent="0.25">
      <c r="D31957" s="27"/>
      <c r="V31957" s="17"/>
    </row>
    <row r="31958" spans="4:22" x14ac:dyDescent="0.25">
      <c r="D31958" s="27"/>
      <c r="V31958" s="17"/>
    </row>
    <row r="31959" spans="4:22" x14ac:dyDescent="0.25">
      <c r="D31959" s="27"/>
      <c r="V31959" s="17"/>
    </row>
    <row r="31960" spans="4:22" x14ac:dyDescent="0.25">
      <c r="D31960" s="27"/>
      <c r="V31960" s="17"/>
    </row>
    <row r="31961" spans="4:22" x14ac:dyDescent="0.25">
      <c r="D31961" s="27"/>
      <c r="V31961" s="17"/>
    </row>
    <row r="31962" spans="4:22" x14ac:dyDescent="0.25">
      <c r="D31962" s="27"/>
      <c r="V31962" s="17"/>
    </row>
    <row r="31963" spans="4:22" x14ac:dyDescent="0.25">
      <c r="D31963" s="27"/>
      <c r="V31963" s="17"/>
    </row>
    <row r="31964" spans="4:22" x14ac:dyDescent="0.25">
      <c r="D31964" s="27"/>
      <c r="V31964" s="17"/>
    </row>
    <row r="31965" spans="4:22" x14ac:dyDescent="0.25">
      <c r="D31965" s="27"/>
      <c r="V31965" s="17"/>
    </row>
    <row r="31966" spans="4:22" x14ac:dyDescent="0.25">
      <c r="D31966" s="27"/>
      <c r="V31966" s="17"/>
    </row>
    <row r="31967" spans="4:22" x14ac:dyDescent="0.25">
      <c r="D31967" s="27"/>
      <c r="V31967" s="17"/>
    </row>
    <row r="31968" spans="4:22" x14ac:dyDescent="0.25">
      <c r="D31968" s="27"/>
      <c r="V31968" s="17"/>
    </row>
    <row r="31969" spans="4:22" x14ac:dyDescent="0.25">
      <c r="D31969" s="27"/>
      <c r="V31969" s="17"/>
    </row>
    <row r="31970" spans="4:22" x14ac:dyDescent="0.25">
      <c r="D31970" s="27"/>
      <c r="V31970" s="17"/>
    </row>
    <row r="31971" spans="4:22" x14ac:dyDescent="0.25">
      <c r="D31971" s="27"/>
      <c r="V31971" s="17"/>
    </row>
    <row r="31972" spans="4:22" x14ac:dyDescent="0.25">
      <c r="D31972" s="27"/>
      <c r="V31972" s="17"/>
    </row>
    <row r="31973" spans="4:22" x14ac:dyDescent="0.25">
      <c r="D31973" s="27"/>
      <c r="V31973" s="17"/>
    </row>
    <row r="31974" spans="4:22" x14ac:dyDescent="0.25">
      <c r="D31974" s="27"/>
      <c r="V31974" s="17"/>
    </row>
    <row r="31975" spans="4:22" x14ac:dyDescent="0.25">
      <c r="D31975" s="27"/>
      <c r="V31975" s="17"/>
    </row>
    <row r="31976" spans="4:22" x14ac:dyDescent="0.25">
      <c r="D31976" s="27"/>
      <c r="V31976" s="17"/>
    </row>
    <row r="31977" spans="4:22" x14ac:dyDescent="0.25">
      <c r="D31977" s="27"/>
      <c r="V31977" s="17"/>
    </row>
    <row r="31978" spans="4:22" x14ac:dyDescent="0.25">
      <c r="D31978" s="27"/>
      <c r="V31978" s="17"/>
    </row>
    <row r="31979" spans="4:22" x14ac:dyDescent="0.25">
      <c r="D31979" s="27"/>
      <c r="V31979" s="17"/>
    </row>
    <row r="31980" spans="4:22" x14ac:dyDescent="0.25">
      <c r="D31980" s="27"/>
      <c r="V31980" s="17"/>
    </row>
    <row r="31981" spans="4:22" x14ac:dyDescent="0.25">
      <c r="D31981" s="27"/>
      <c r="V31981" s="17"/>
    </row>
    <row r="31982" spans="4:22" x14ac:dyDescent="0.25">
      <c r="D31982" s="27"/>
      <c r="V31982" s="17"/>
    </row>
    <row r="31983" spans="4:22" x14ac:dyDescent="0.25">
      <c r="D31983" s="27"/>
      <c r="V31983" s="17"/>
    </row>
    <row r="31984" spans="4:22" x14ac:dyDescent="0.25">
      <c r="D31984" s="27"/>
      <c r="V31984" s="17"/>
    </row>
    <row r="31985" spans="4:22" x14ac:dyDescent="0.25">
      <c r="D31985" s="27"/>
      <c r="V31985" s="17"/>
    </row>
    <row r="31986" spans="4:22" x14ac:dyDescent="0.25">
      <c r="D31986" s="27"/>
      <c r="V31986" s="17"/>
    </row>
    <row r="31987" spans="4:22" x14ac:dyDescent="0.25">
      <c r="D31987" s="27"/>
      <c r="V31987" s="17"/>
    </row>
    <row r="31988" spans="4:22" x14ac:dyDescent="0.25">
      <c r="D31988" s="27"/>
      <c r="V31988" s="17"/>
    </row>
    <row r="31989" spans="4:22" x14ac:dyDescent="0.25">
      <c r="D31989" s="27"/>
      <c r="V31989" s="17"/>
    </row>
    <row r="31990" spans="4:22" x14ac:dyDescent="0.25">
      <c r="D31990" s="27"/>
      <c r="V31990" s="17"/>
    </row>
    <row r="31991" spans="4:22" x14ac:dyDescent="0.25">
      <c r="D31991" s="27"/>
      <c r="V31991" s="17"/>
    </row>
    <row r="31992" spans="4:22" x14ac:dyDescent="0.25">
      <c r="D31992" s="27"/>
      <c r="V31992" s="17"/>
    </row>
    <row r="31993" spans="4:22" x14ac:dyDescent="0.25">
      <c r="D31993" s="27"/>
      <c r="V31993" s="17"/>
    </row>
    <row r="31994" spans="4:22" x14ac:dyDescent="0.25">
      <c r="D31994" s="27"/>
      <c r="V31994" s="17"/>
    </row>
    <row r="31995" spans="4:22" x14ac:dyDescent="0.25">
      <c r="D31995" s="27"/>
      <c r="V31995" s="17"/>
    </row>
    <row r="31996" spans="4:22" x14ac:dyDescent="0.25">
      <c r="D31996" s="27"/>
      <c r="V31996" s="17"/>
    </row>
    <row r="31997" spans="4:22" x14ac:dyDescent="0.25">
      <c r="D31997" s="27"/>
      <c r="V31997" s="17"/>
    </row>
    <row r="31998" spans="4:22" x14ac:dyDescent="0.25">
      <c r="D31998" s="27"/>
      <c r="V31998" s="17"/>
    </row>
    <row r="31999" spans="4:22" x14ac:dyDescent="0.25">
      <c r="D31999" s="27"/>
      <c r="V31999" s="17"/>
    </row>
    <row r="32000" spans="4:22" x14ac:dyDescent="0.25">
      <c r="D32000" s="27"/>
      <c r="V32000" s="17"/>
    </row>
    <row r="32001" spans="4:22" x14ac:dyDescent="0.25">
      <c r="D32001" s="27"/>
      <c r="V32001" s="17"/>
    </row>
    <row r="32002" spans="4:22" x14ac:dyDescent="0.25">
      <c r="D32002" s="27"/>
      <c r="V32002" s="17"/>
    </row>
    <row r="32003" spans="4:22" x14ac:dyDescent="0.25">
      <c r="D32003" s="27"/>
      <c r="V32003" s="17"/>
    </row>
    <row r="32004" spans="4:22" x14ac:dyDescent="0.25">
      <c r="D32004" s="27"/>
      <c r="V32004" s="17"/>
    </row>
    <row r="32005" spans="4:22" x14ac:dyDescent="0.25">
      <c r="D32005" s="27"/>
      <c r="V32005" s="17"/>
    </row>
    <row r="32006" spans="4:22" x14ac:dyDescent="0.25">
      <c r="D32006" s="27"/>
      <c r="V32006" s="17"/>
    </row>
    <row r="32007" spans="4:22" x14ac:dyDescent="0.25">
      <c r="D32007" s="27"/>
      <c r="V32007" s="17"/>
    </row>
    <row r="32008" spans="4:22" x14ac:dyDescent="0.25">
      <c r="D32008" s="27"/>
      <c r="V32008" s="17"/>
    </row>
    <row r="32009" spans="4:22" x14ac:dyDescent="0.25">
      <c r="D32009" s="27"/>
      <c r="V32009" s="17"/>
    </row>
    <row r="32010" spans="4:22" x14ac:dyDescent="0.25">
      <c r="D32010" s="27"/>
      <c r="V32010" s="17"/>
    </row>
    <row r="32011" spans="4:22" x14ac:dyDescent="0.25">
      <c r="D32011" s="27"/>
      <c r="V32011" s="17"/>
    </row>
    <row r="32012" spans="4:22" x14ac:dyDescent="0.25">
      <c r="D32012" s="27"/>
      <c r="V32012" s="17"/>
    </row>
    <row r="32013" spans="4:22" x14ac:dyDescent="0.25">
      <c r="D32013" s="27"/>
      <c r="V32013" s="17"/>
    </row>
    <row r="32014" spans="4:22" x14ac:dyDescent="0.25">
      <c r="D32014" s="27"/>
      <c r="V32014" s="17"/>
    </row>
    <row r="32015" spans="4:22" x14ac:dyDescent="0.25">
      <c r="D32015" s="27"/>
      <c r="V32015" s="17"/>
    </row>
    <row r="32016" spans="4:22" x14ac:dyDescent="0.25">
      <c r="D32016" s="27"/>
      <c r="V32016" s="17"/>
    </row>
    <row r="32017" spans="4:22" x14ac:dyDescent="0.25">
      <c r="D32017" s="27"/>
      <c r="V32017" s="17"/>
    </row>
    <row r="32018" spans="4:22" x14ac:dyDescent="0.25">
      <c r="D32018" s="27"/>
      <c r="V32018" s="17"/>
    </row>
    <row r="32019" spans="4:22" x14ac:dyDescent="0.25">
      <c r="D32019" s="27"/>
      <c r="V32019" s="17"/>
    </row>
    <row r="32020" spans="4:22" x14ac:dyDescent="0.25">
      <c r="D32020" s="27"/>
      <c r="V32020" s="17"/>
    </row>
    <row r="32021" spans="4:22" x14ac:dyDescent="0.25">
      <c r="D32021" s="27"/>
      <c r="V32021" s="17"/>
    </row>
    <row r="32022" spans="4:22" x14ac:dyDescent="0.25">
      <c r="D32022" s="27"/>
      <c r="V32022" s="17"/>
    </row>
    <row r="32023" spans="4:22" x14ac:dyDescent="0.25">
      <c r="D32023" s="27"/>
      <c r="V32023" s="17"/>
    </row>
    <row r="32024" spans="4:22" x14ac:dyDescent="0.25">
      <c r="D32024" s="27"/>
      <c r="V32024" s="17"/>
    </row>
    <row r="32025" spans="4:22" x14ac:dyDescent="0.25">
      <c r="D32025" s="27"/>
      <c r="V32025" s="17"/>
    </row>
    <row r="32026" spans="4:22" x14ac:dyDescent="0.25">
      <c r="D32026" s="27"/>
      <c r="V32026" s="17"/>
    </row>
    <row r="32027" spans="4:22" x14ac:dyDescent="0.25">
      <c r="D32027" s="27"/>
      <c r="V32027" s="17"/>
    </row>
    <row r="32028" spans="4:22" x14ac:dyDescent="0.25">
      <c r="D32028" s="27"/>
      <c r="V32028" s="17"/>
    </row>
    <row r="32029" spans="4:22" x14ac:dyDescent="0.25">
      <c r="D32029" s="27"/>
      <c r="V32029" s="17"/>
    </row>
    <row r="32030" spans="4:22" x14ac:dyDescent="0.25">
      <c r="D32030" s="27"/>
      <c r="V32030" s="17"/>
    </row>
    <row r="32031" spans="4:22" x14ac:dyDescent="0.25">
      <c r="D32031" s="27"/>
      <c r="V32031" s="17"/>
    </row>
    <row r="32032" spans="4:22" x14ac:dyDescent="0.25">
      <c r="D32032" s="27"/>
      <c r="V32032" s="17"/>
    </row>
    <row r="32033" spans="4:22" x14ac:dyDescent="0.25">
      <c r="D32033" s="27"/>
      <c r="V32033" s="17"/>
    </row>
    <row r="32034" spans="4:22" x14ac:dyDescent="0.25">
      <c r="D32034" s="27"/>
      <c r="V32034" s="17"/>
    </row>
    <row r="32035" spans="4:22" x14ac:dyDescent="0.25">
      <c r="D32035" s="27"/>
      <c r="V32035" s="17"/>
    </row>
    <row r="32036" spans="4:22" x14ac:dyDescent="0.25">
      <c r="D32036" s="27"/>
      <c r="V32036" s="17"/>
    </row>
    <row r="32037" spans="4:22" x14ac:dyDescent="0.25">
      <c r="D32037" s="27"/>
      <c r="V32037" s="17"/>
    </row>
    <row r="32038" spans="4:22" x14ac:dyDescent="0.25">
      <c r="D32038" s="27"/>
      <c r="V32038" s="17"/>
    </row>
    <row r="32039" spans="4:22" x14ac:dyDescent="0.25">
      <c r="D32039" s="27"/>
      <c r="V32039" s="17"/>
    </row>
    <row r="32040" spans="4:22" x14ac:dyDescent="0.25">
      <c r="D32040" s="27"/>
      <c r="V32040" s="17"/>
    </row>
    <row r="32041" spans="4:22" x14ac:dyDescent="0.25">
      <c r="D32041" s="27"/>
      <c r="V32041" s="17"/>
    </row>
    <row r="32042" spans="4:22" x14ac:dyDescent="0.25">
      <c r="D32042" s="27"/>
      <c r="V32042" s="17"/>
    </row>
    <row r="32043" spans="4:22" x14ac:dyDescent="0.25">
      <c r="D32043" s="27"/>
      <c r="V32043" s="17"/>
    </row>
    <row r="32044" spans="4:22" x14ac:dyDescent="0.25">
      <c r="D32044" s="27"/>
      <c r="V32044" s="17"/>
    </row>
    <row r="32045" spans="4:22" x14ac:dyDescent="0.25">
      <c r="D32045" s="27"/>
      <c r="V32045" s="17"/>
    </row>
    <row r="32046" spans="4:22" x14ac:dyDescent="0.25">
      <c r="D32046" s="27"/>
      <c r="V32046" s="17"/>
    </row>
    <row r="32047" spans="4:22" x14ac:dyDescent="0.25">
      <c r="D32047" s="27"/>
      <c r="V32047" s="17"/>
    </row>
    <row r="32048" spans="4:22" x14ac:dyDescent="0.25">
      <c r="D32048" s="27"/>
      <c r="V32048" s="17"/>
    </row>
    <row r="32049" spans="4:22" x14ac:dyDescent="0.25">
      <c r="D32049" s="27"/>
      <c r="V32049" s="17"/>
    </row>
    <row r="32050" spans="4:22" x14ac:dyDescent="0.25">
      <c r="D32050" s="27"/>
      <c r="V32050" s="17"/>
    </row>
    <row r="32051" spans="4:22" x14ac:dyDescent="0.25">
      <c r="D32051" s="27"/>
      <c r="V32051" s="17"/>
    </row>
    <row r="32052" spans="4:22" x14ac:dyDescent="0.25">
      <c r="D32052" s="27"/>
      <c r="V32052" s="17"/>
    </row>
    <row r="32053" spans="4:22" x14ac:dyDescent="0.25">
      <c r="D32053" s="27"/>
      <c r="V32053" s="17"/>
    </row>
    <row r="32054" spans="4:22" x14ac:dyDescent="0.25">
      <c r="D32054" s="27"/>
      <c r="V32054" s="17"/>
    </row>
    <row r="32055" spans="4:22" x14ac:dyDescent="0.25">
      <c r="D32055" s="27"/>
      <c r="V32055" s="17"/>
    </row>
    <row r="32056" spans="4:22" x14ac:dyDescent="0.25">
      <c r="D32056" s="27"/>
      <c r="V32056" s="17"/>
    </row>
    <row r="32057" spans="4:22" x14ac:dyDescent="0.25">
      <c r="D32057" s="27"/>
      <c r="V32057" s="17"/>
    </row>
    <row r="32058" spans="4:22" x14ac:dyDescent="0.25">
      <c r="D32058" s="27"/>
      <c r="V32058" s="17"/>
    </row>
    <row r="32059" spans="4:22" x14ac:dyDescent="0.25">
      <c r="D32059" s="27"/>
      <c r="V32059" s="17"/>
    </row>
    <row r="32060" spans="4:22" x14ac:dyDescent="0.25">
      <c r="D32060" s="27"/>
      <c r="V32060" s="17"/>
    </row>
    <row r="32061" spans="4:22" x14ac:dyDescent="0.25">
      <c r="D32061" s="27"/>
      <c r="V32061" s="17"/>
    </row>
    <row r="32062" spans="4:22" x14ac:dyDescent="0.25">
      <c r="D32062" s="27"/>
      <c r="V32062" s="17"/>
    </row>
    <row r="32063" spans="4:22" x14ac:dyDescent="0.25">
      <c r="D32063" s="27"/>
      <c r="V32063" s="17"/>
    </row>
    <row r="32064" spans="4:22" x14ac:dyDescent="0.25">
      <c r="D32064" s="27"/>
      <c r="V32064" s="17"/>
    </row>
    <row r="32065" spans="4:22" x14ac:dyDescent="0.25">
      <c r="D32065" s="27"/>
      <c r="V32065" s="17"/>
    </row>
    <row r="32066" spans="4:22" x14ac:dyDescent="0.25">
      <c r="D32066" s="27"/>
      <c r="V32066" s="17"/>
    </row>
    <row r="32067" spans="4:22" x14ac:dyDescent="0.25">
      <c r="D32067" s="27"/>
      <c r="V32067" s="17"/>
    </row>
    <row r="32068" spans="4:22" x14ac:dyDescent="0.25">
      <c r="D32068" s="27"/>
      <c r="V32068" s="17"/>
    </row>
    <row r="32069" spans="4:22" x14ac:dyDescent="0.25">
      <c r="D32069" s="27"/>
      <c r="V32069" s="17"/>
    </row>
    <row r="32070" spans="4:22" x14ac:dyDescent="0.25">
      <c r="D32070" s="27"/>
      <c r="V32070" s="17"/>
    </row>
    <row r="32071" spans="4:22" x14ac:dyDescent="0.25">
      <c r="D32071" s="27"/>
      <c r="V32071" s="17"/>
    </row>
    <row r="32072" spans="4:22" x14ac:dyDescent="0.25">
      <c r="D32072" s="27"/>
      <c r="V32072" s="17"/>
    </row>
    <row r="32073" spans="4:22" x14ac:dyDescent="0.25">
      <c r="D32073" s="27"/>
      <c r="V32073" s="17"/>
    </row>
    <row r="32074" spans="4:22" x14ac:dyDescent="0.25">
      <c r="D32074" s="27"/>
      <c r="V32074" s="17"/>
    </row>
    <row r="32075" spans="4:22" x14ac:dyDescent="0.25">
      <c r="D32075" s="27"/>
      <c r="V32075" s="17"/>
    </row>
    <row r="32076" spans="4:22" x14ac:dyDescent="0.25">
      <c r="D32076" s="27"/>
      <c r="V32076" s="17"/>
    </row>
    <row r="32077" spans="4:22" x14ac:dyDescent="0.25">
      <c r="D32077" s="27"/>
      <c r="V32077" s="17"/>
    </row>
    <row r="32078" spans="4:22" x14ac:dyDescent="0.25">
      <c r="D32078" s="27"/>
      <c r="V32078" s="17"/>
    </row>
    <row r="32079" spans="4:22" x14ac:dyDescent="0.25">
      <c r="D32079" s="27"/>
      <c r="V32079" s="17"/>
    </row>
    <row r="32080" spans="4:22" x14ac:dyDescent="0.25">
      <c r="D32080" s="27"/>
      <c r="V32080" s="17"/>
    </row>
    <row r="32081" spans="4:22" x14ac:dyDescent="0.25">
      <c r="D32081" s="27"/>
      <c r="V32081" s="17"/>
    </row>
    <row r="32082" spans="4:22" x14ac:dyDescent="0.25">
      <c r="D32082" s="27"/>
      <c r="V32082" s="17"/>
    </row>
    <row r="32083" spans="4:22" x14ac:dyDescent="0.25">
      <c r="D32083" s="27"/>
      <c r="V32083" s="17"/>
    </row>
    <row r="32084" spans="4:22" x14ac:dyDescent="0.25">
      <c r="D32084" s="27"/>
      <c r="V32084" s="17"/>
    </row>
    <row r="32085" spans="4:22" x14ac:dyDescent="0.25">
      <c r="D32085" s="27"/>
      <c r="V32085" s="17"/>
    </row>
    <row r="32086" spans="4:22" x14ac:dyDescent="0.25">
      <c r="D32086" s="27"/>
      <c r="V32086" s="17"/>
    </row>
    <row r="32087" spans="4:22" x14ac:dyDescent="0.25">
      <c r="D32087" s="27"/>
      <c r="V32087" s="17"/>
    </row>
    <row r="32088" spans="4:22" x14ac:dyDescent="0.25">
      <c r="D32088" s="27"/>
      <c r="V32088" s="17"/>
    </row>
    <row r="32089" spans="4:22" x14ac:dyDescent="0.25">
      <c r="D32089" s="27"/>
      <c r="V32089" s="17"/>
    </row>
    <row r="32090" spans="4:22" x14ac:dyDescent="0.25">
      <c r="D32090" s="27"/>
      <c r="V32090" s="17"/>
    </row>
    <row r="32091" spans="4:22" x14ac:dyDescent="0.25">
      <c r="D32091" s="27"/>
      <c r="V32091" s="17"/>
    </row>
    <row r="32092" spans="4:22" x14ac:dyDescent="0.25">
      <c r="D32092" s="27"/>
      <c r="V32092" s="17"/>
    </row>
    <row r="32093" spans="4:22" x14ac:dyDescent="0.25">
      <c r="D32093" s="27"/>
      <c r="V32093" s="17"/>
    </row>
    <row r="32094" spans="4:22" x14ac:dyDescent="0.25">
      <c r="D32094" s="27"/>
      <c r="V32094" s="17"/>
    </row>
    <row r="32095" spans="4:22" x14ac:dyDescent="0.25">
      <c r="D32095" s="27"/>
      <c r="V32095" s="17"/>
    </row>
    <row r="32096" spans="4:22" x14ac:dyDescent="0.25">
      <c r="D32096" s="27"/>
      <c r="V32096" s="17"/>
    </row>
    <row r="32097" spans="4:22" x14ac:dyDescent="0.25">
      <c r="D32097" s="27"/>
      <c r="V32097" s="17"/>
    </row>
    <row r="32098" spans="4:22" x14ac:dyDescent="0.25">
      <c r="D32098" s="27"/>
      <c r="V32098" s="17"/>
    </row>
    <row r="32099" spans="4:22" x14ac:dyDescent="0.25">
      <c r="D32099" s="27"/>
      <c r="V32099" s="17"/>
    </row>
    <row r="32100" spans="4:22" x14ac:dyDescent="0.25">
      <c r="D32100" s="27"/>
      <c r="V32100" s="17"/>
    </row>
    <row r="32101" spans="4:22" x14ac:dyDescent="0.25">
      <c r="D32101" s="27"/>
      <c r="V32101" s="17"/>
    </row>
    <row r="32102" spans="4:22" x14ac:dyDescent="0.25">
      <c r="D32102" s="27"/>
      <c r="V32102" s="17"/>
    </row>
    <row r="32103" spans="4:22" x14ac:dyDescent="0.25">
      <c r="D32103" s="27"/>
      <c r="V32103" s="17"/>
    </row>
    <row r="32104" spans="4:22" x14ac:dyDescent="0.25">
      <c r="D32104" s="27"/>
      <c r="V32104" s="17"/>
    </row>
    <row r="32105" spans="4:22" x14ac:dyDescent="0.25">
      <c r="D32105" s="27"/>
      <c r="V32105" s="17"/>
    </row>
    <row r="32106" spans="4:22" x14ac:dyDescent="0.25">
      <c r="D32106" s="27"/>
      <c r="V32106" s="17"/>
    </row>
    <row r="32107" spans="4:22" x14ac:dyDescent="0.25">
      <c r="D32107" s="27"/>
      <c r="V32107" s="17"/>
    </row>
    <row r="32108" spans="4:22" x14ac:dyDescent="0.25">
      <c r="D32108" s="27"/>
      <c r="V32108" s="17"/>
    </row>
    <row r="32109" spans="4:22" x14ac:dyDescent="0.25">
      <c r="D32109" s="27"/>
      <c r="V32109" s="17"/>
    </row>
    <row r="32110" spans="4:22" x14ac:dyDescent="0.25">
      <c r="D32110" s="27"/>
      <c r="V32110" s="17"/>
    </row>
    <row r="32111" spans="4:22" x14ac:dyDescent="0.25">
      <c r="D32111" s="27"/>
      <c r="V32111" s="17"/>
    </row>
    <row r="32112" spans="4:22" x14ac:dyDescent="0.25">
      <c r="D32112" s="27"/>
      <c r="V32112" s="17"/>
    </row>
    <row r="32113" spans="4:22" x14ac:dyDescent="0.25">
      <c r="D32113" s="27"/>
      <c r="V32113" s="17"/>
    </row>
    <row r="32114" spans="4:22" x14ac:dyDescent="0.25">
      <c r="D32114" s="27"/>
      <c r="V32114" s="17"/>
    </row>
    <row r="32115" spans="4:22" x14ac:dyDescent="0.25">
      <c r="D32115" s="27"/>
      <c r="V32115" s="17"/>
    </row>
    <row r="32116" spans="4:22" x14ac:dyDescent="0.25">
      <c r="D32116" s="27"/>
      <c r="V32116" s="17"/>
    </row>
    <row r="32117" spans="4:22" x14ac:dyDescent="0.25">
      <c r="D32117" s="27"/>
      <c r="V32117" s="17"/>
    </row>
    <row r="32118" spans="4:22" x14ac:dyDescent="0.25">
      <c r="D32118" s="27"/>
      <c r="V32118" s="17"/>
    </row>
    <row r="32119" spans="4:22" x14ac:dyDescent="0.25">
      <c r="D32119" s="27"/>
      <c r="V32119" s="17"/>
    </row>
    <row r="32120" spans="4:22" x14ac:dyDescent="0.25">
      <c r="D32120" s="27"/>
      <c r="V32120" s="17"/>
    </row>
    <row r="32121" spans="4:22" x14ac:dyDescent="0.25">
      <c r="D32121" s="27"/>
      <c r="V32121" s="17"/>
    </row>
    <row r="32122" spans="4:22" x14ac:dyDescent="0.25">
      <c r="D32122" s="27"/>
      <c r="V32122" s="17"/>
    </row>
    <row r="32123" spans="4:22" x14ac:dyDescent="0.25">
      <c r="D32123" s="27"/>
      <c r="V32123" s="17"/>
    </row>
    <row r="32124" spans="4:22" x14ac:dyDescent="0.25">
      <c r="D32124" s="27"/>
      <c r="V32124" s="17"/>
    </row>
    <row r="32125" spans="4:22" x14ac:dyDescent="0.25">
      <c r="D32125" s="27"/>
      <c r="V32125" s="17"/>
    </row>
    <row r="32126" spans="4:22" x14ac:dyDescent="0.25">
      <c r="D32126" s="27"/>
      <c r="V32126" s="17"/>
    </row>
    <row r="32127" spans="4:22" x14ac:dyDescent="0.25">
      <c r="D32127" s="27"/>
      <c r="V32127" s="17"/>
    </row>
    <row r="32128" spans="4:22" x14ac:dyDescent="0.25">
      <c r="D32128" s="27"/>
      <c r="V32128" s="17"/>
    </row>
    <row r="32129" spans="4:22" x14ac:dyDescent="0.25">
      <c r="D32129" s="27"/>
      <c r="V32129" s="17"/>
    </row>
    <row r="32130" spans="4:22" x14ac:dyDescent="0.25">
      <c r="D32130" s="27"/>
      <c r="V32130" s="17"/>
    </row>
    <row r="32131" spans="4:22" x14ac:dyDescent="0.25">
      <c r="D32131" s="27"/>
      <c r="V32131" s="17"/>
    </row>
    <row r="32132" spans="4:22" x14ac:dyDescent="0.25">
      <c r="D32132" s="27"/>
      <c r="V32132" s="17"/>
    </row>
    <row r="32133" spans="4:22" x14ac:dyDescent="0.25">
      <c r="D32133" s="27"/>
      <c r="V32133" s="17"/>
    </row>
    <row r="32134" spans="4:22" x14ac:dyDescent="0.25">
      <c r="D32134" s="27"/>
      <c r="V32134" s="17"/>
    </row>
    <row r="32135" spans="4:22" x14ac:dyDescent="0.25">
      <c r="D32135" s="27"/>
      <c r="V32135" s="17"/>
    </row>
    <row r="32136" spans="4:22" x14ac:dyDescent="0.25">
      <c r="D32136" s="27"/>
      <c r="V32136" s="17"/>
    </row>
    <row r="32137" spans="4:22" x14ac:dyDescent="0.25">
      <c r="D32137" s="27"/>
      <c r="V32137" s="17"/>
    </row>
    <row r="32138" spans="4:22" x14ac:dyDescent="0.25">
      <c r="D32138" s="27"/>
      <c r="V32138" s="17"/>
    </row>
    <row r="32139" spans="4:22" x14ac:dyDescent="0.25">
      <c r="D32139" s="27"/>
      <c r="V32139" s="17"/>
    </row>
    <row r="32140" spans="4:22" x14ac:dyDescent="0.25">
      <c r="D32140" s="27"/>
      <c r="V32140" s="17"/>
    </row>
    <row r="32141" spans="4:22" x14ac:dyDescent="0.25">
      <c r="D32141" s="27"/>
      <c r="V32141" s="17"/>
    </row>
    <row r="32142" spans="4:22" x14ac:dyDescent="0.25">
      <c r="D32142" s="27"/>
      <c r="V32142" s="17"/>
    </row>
    <row r="32143" spans="4:22" x14ac:dyDescent="0.25">
      <c r="D32143" s="27"/>
      <c r="V32143" s="17"/>
    </row>
    <row r="32144" spans="4:22" x14ac:dyDescent="0.25">
      <c r="D32144" s="27"/>
      <c r="V32144" s="17"/>
    </row>
    <row r="32145" spans="4:22" x14ac:dyDescent="0.25">
      <c r="D32145" s="27"/>
      <c r="V32145" s="17"/>
    </row>
    <row r="32146" spans="4:22" x14ac:dyDescent="0.25">
      <c r="D32146" s="27"/>
      <c r="V32146" s="17"/>
    </row>
    <row r="32147" spans="4:22" x14ac:dyDescent="0.25">
      <c r="D32147" s="27"/>
      <c r="V32147" s="17"/>
    </row>
    <row r="32148" spans="4:22" x14ac:dyDescent="0.25">
      <c r="D32148" s="27"/>
      <c r="V32148" s="17"/>
    </row>
    <row r="32149" spans="4:22" x14ac:dyDescent="0.25">
      <c r="D32149" s="27"/>
      <c r="V32149" s="17"/>
    </row>
    <row r="32150" spans="4:22" x14ac:dyDescent="0.25">
      <c r="D32150" s="27"/>
      <c r="V32150" s="17"/>
    </row>
    <row r="32151" spans="4:22" x14ac:dyDescent="0.25">
      <c r="D32151" s="27"/>
      <c r="V32151" s="17"/>
    </row>
    <row r="32152" spans="4:22" x14ac:dyDescent="0.25">
      <c r="D32152" s="27"/>
      <c r="V32152" s="17"/>
    </row>
    <row r="32153" spans="4:22" x14ac:dyDescent="0.25">
      <c r="D32153" s="27"/>
      <c r="V32153" s="17"/>
    </row>
    <row r="32154" spans="4:22" x14ac:dyDescent="0.25">
      <c r="D32154" s="27"/>
      <c r="V32154" s="17"/>
    </row>
    <row r="32155" spans="4:22" x14ac:dyDescent="0.25">
      <c r="D32155" s="27"/>
      <c r="V32155" s="17"/>
    </row>
    <row r="32156" spans="4:22" x14ac:dyDescent="0.25">
      <c r="D32156" s="27"/>
      <c r="V32156" s="17"/>
    </row>
    <row r="32157" spans="4:22" x14ac:dyDescent="0.25">
      <c r="D32157" s="27"/>
      <c r="V32157" s="17"/>
    </row>
    <row r="32158" spans="4:22" x14ac:dyDescent="0.25">
      <c r="D32158" s="27"/>
      <c r="V32158" s="17"/>
    </row>
    <row r="32159" spans="4:22" x14ac:dyDescent="0.25">
      <c r="D32159" s="27"/>
      <c r="V32159" s="17"/>
    </row>
    <row r="32160" spans="4:22" x14ac:dyDescent="0.25">
      <c r="D32160" s="27"/>
      <c r="V32160" s="17"/>
    </row>
    <row r="32161" spans="4:22" x14ac:dyDescent="0.25">
      <c r="D32161" s="27"/>
      <c r="V32161" s="17"/>
    </row>
    <row r="32162" spans="4:22" x14ac:dyDescent="0.25">
      <c r="D32162" s="27"/>
      <c r="V32162" s="17"/>
    </row>
    <row r="32163" spans="4:22" x14ac:dyDescent="0.25">
      <c r="D32163" s="27"/>
      <c r="V32163" s="17"/>
    </row>
    <row r="32164" spans="4:22" x14ac:dyDescent="0.25">
      <c r="D32164" s="27"/>
      <c r="V32164" s="17"/>
    </row>
    <row r="32165" spans="4:22" x14ac:dyDescent="0.25">
      <c r="D32165" s="27"/>
      <c r="V32165" s="17"/>
    </row>
    <row r="32166" spans="4:22" x14ac:dyDescent="0.25">
      <c r="D32166" s="27"/>
      <c r="V32166" s="17"/>
    </row>
    <row r="32167" spans="4:22" x14ac:dyDescent="0.25">
      <c r="D32167" s="27"/>
      <c r="V32167" s="17"/>
    </row>
    <row r="32168" spans="4:22" x14ac:dyDescent="0.25">
      <c r="D32168" s="27"/>
      <c r="V32168" s="17"/>
    </row>
    <row r="32169" spans="4:22" x14ac:dyDescent="0.25">
      <c r="D32169" s="27"/>
      <c r="V32169" s="17"/>
    </row>
    <row r="32170" spans="4:22" x14ac:dyDescent="0.25">
      <c r="D32170" s="27"/>
      <c r="V32170" s="17"/>
    </row>
    <row r="32171" spans="4:22" x14ac:dyDescent="0.25">
      <c r="D32171" s="27"/>
      <c r="V32171" s="17"/>
    </row>
    <row r="32172" spans="4:22" x14ac:dyDescent="0.25">
      <c r="D32172" s="27"/>
      <c r="V32172" s="17"/>
    </row>
    <row r="32173" spans="4:22" x14ac:dyDescent="0.25">
      <c r="D32173" s="27"/>
      <c r="V32173" s="17"/>
    </row>
    <row r="32174" spans="4:22" x14ac:dyDescent="0.25">
      <c r="D32174" s="27"/>
      <c r="V32174" s="17"/>
    </row>
    <row r="32175" spans="4:22" x14ac:dyDescent="0.25">
      <c r="D32175" s="27"/>
      <c r="V32175" s="17"/>
    </row>
    <row r="32176" spans="4:22" x14ac:dyDescent="0.25">
      <c r="D32176" s="27"/>
      <c r="V32176" s="17"/>
    </row>
    <row r="32177" spans="4:22" x14ac:dyDescent="0.25">
      <c r="D32177" s="27"/>
      <c r="V32177" s="17"/>
    </row>
    <row r="32178" spans="4:22" x14ac:dyDescent="0.25">
      <c r="D32178" s="27"/>
      <c r="V32178" s="17"/>
    </row>
    <row r="32179" spans="4:22" x14ac:dyDescent="0.25">
      <c r="D32179" s="27"/>
      <c r="V32179" s="17"/>
    </row>
    <row r="32180" spans="4:22" x14ac:dyDescent="0.25">
      <c r="D32180" s="27"/>
      <c r="V32180" s="17"/>
    </row>
    <row r="32181" spans="4:22" x14ac:dyDescent="0.25">
      <c r="D32181" s="27"/>
      <c r="V32181" s="17"/>
    </row>
    <row r="32182" spans="4:22" x14ac:dyDescent="0.25">
      <c r="D32182" s="27"/>
      <c r="V32182" s="17"/>
    </row>
    <row r="32183" spans="4:22" x14ac:dyDescent="0.25">
      <c r="D32183" s="27"/>
      <c r="V32183" s="17"/>
    </row>
    <row r="32184" spans="4:22" x14ac:dyDescent="0.25">
      <c r="D32184" s="27"/>
      <c r="V32184" s="17"/>
    </row>
    <row r="32185" spans="4:22" x14ac:dyDescent="0.25">
      <c r="D32185" s="27"/>
      <c r="V32185" s="17"/>
    </row>
    <row r="32186" spans="4:22" x14ac:dyDescent="0.25">
      <c r="D32186" s="27"/>
      <c r="V32186" s="17"/>
    </row>
    <row r="32187" spans="4:22" x14ac:dyDescent="0.25">
      <c r="D32187" s="27"/>
      <c r="V32187" s="17"/>
    </row>
    <row r="32188" spans="4:22" x14ac:dyDescent="0.25">
      <c r="D32188" s="27"/>
      <c r="V32188" s="17"/>
    </row>
    <row r="32189" spans="4:22" x14ac:dyDescent="0.25">
      <c r="D32189" s="27"/>
      <c r="V32189" s="17"/>
    </row>
    <row r="32190" spans="4:22" x14ac:dyDescent="0.25">
      <c r="D32190" s="27"/>
      <c r="V32190" s="17"/>
    </row>
    <row r="32191" spans="4:22" x14ac:dyDescent="0.25">
      <c r="D32191" s="27"/>
      <c r="V32191" s="17"/>
    </row>
    <row r="32192" spans="4:22" x14ac:dyDescent="0.25">
      <c r="D32192" s="27"/>
      <c r="V32192" s="17"/>
    </row>
    <row r="32193" spans="4:22" x14ac:dyDescent="0.25">
      <c r="D32193" s="27"/>
      <c r="V32193" s="17"/>
    </row>
    <row r="32194" spans="4:22" x14ac:dyDescent="0.25">
      <c r="D32194" s="27"/>
      <c r="V32194" s="17"/>
    </row>
    <row r="32195" spans="4:22" x14ac:dyDescent="0.25">
      <c r="D32195" s="27"/>
      <c r="V32195" s="17"/>
    </row>
    <row r="32196" spans="4:22" x14ac:dyDescent="0.25">
      <c r="D32196" s="27"/>
      <c r="V32196" s="17"/>
    </row>
    <row r="32197" spans="4:22" x14ac:dyDescent="0.25">
      <c r="D32197" s="27"/>
      <c r="V32197" s="17"/>
    </row>
    <row r="32198" spans="4:22" x14ac:dyDescent="0.25">
      <c r="D32198" s="27"/>
      <c r="V32198" s="17"/>
    </row>
    <row r="32199" spans="4:22" x14ac:dyDescent="0.25">
      <c r="D32199" s="27"/>
      <c r="V32199" s="17"/>
    </row>
    <row r="32200" spans="4:22" x14ac:dyDescent="0.25">
      <c r="D32200" s="27"/>
      <c r="V32200" s="17"/>
    </row>
    <row r="32201" spans="4:22" x14ac:dyDescent="0.25">
      <c r="D32201" s="27"/>
      <c r="V32201" s="17"/>
    </row>
    <row r="32202" spans="4:22" x14ac:dyDescent="0.25">
      <c r="D32202" s="27"/>
      <c r="V32202" s="17"/>
    </row>
    <row r="32203" spans="4:22" x14ac:dyDescent="0.25">
      <c r="D32203" s="27"/>
      <c r="V32203" s="17"/>
    </row>
    <row r="32204" spans="4:22" x14ac:dyDescent="0.25">
      <c r="D32204" s="27"/>
      <c r="V32204" s="17"/>
    </row>
    <row r="32205" spans="4:22" x14ac:dyDescent="0.25">
      <c r="D32205" s="27"/>
      <c r="V32205" s="17"/>
    </row>
    <row r="32206" spans="4:22" x14ac:dyDescent="0.25">
      <c r="D32206" s="27"/>
      <c r="V32206" s="17"/>
    </row>
    <row r="32207" spans="4:22" x14ac:dyDescent="0.25">
      <c r="D32207" s="27"/>
      <c r="V32207" s="17"/>
    </row>
    <row r="32208" spans="4:22" x14ac:dyDescent="0.25">
      <c r="D32208" s="27"/>
      <c r="V32208" s="17"/>
    </row>
    <row r="32209" spans="4:22" x14ac:dyDescent="0.25">
      <c r="D32209" s="27"/>
      <c r="V32209" s="17"/>
    </row>
    <row r="32210" spans="4:22" x14ac:dyDescent="0.25">
      <c r="D32210" s="27"/>
      <c r="V32210" s="17"/>
    </row>
    <row r="32211" spans="4:22" x14ac:dyDescent="0.25">
      <c r="D32211" s="27"/>
      <c r="V32211" s="17"/>
    </row>
    <row r="32212" spans="4:22" x14ac:dyDescent="0.25">
      <c r="D32212" s="27"/>
      <c r="V32212" s="17"/>
    </row>
    <row r="32213" spans="4:22" x14ac:dyDescent="0.25">
      <c r="D32213" s="27"/>
      <c r="V32213" s="17"/>
    </row>
    <row r="32214" spans="4:22" x14ac:dyDescent="0.25">
      <c r="D32214" s="27"/>
      <c r="V32214" s="17"/>
    </row>
    <row r="32215" spans="4:22" x14ac:dyDescent="0.25">
      <c r="D32215" s="27"/>
      <c r="V32215" s="17"/>
    </row>
    <row r="32216" spans="4:22" x14ac:dyDescent="0.25">
      <c r="D32216" s="27"/>
      <c r="V32216" s="17"/>
    </row>
    <row r="32217" spans="4:22" x14ac:dyDescent="0.25">
      <c r="D32217" s="27"/>
      <c r="V32217" s="17"/>
    </row>
    <row r="32218" spans="4:22" x14ac:dyDescent="0.25">
      <c r="D32218" s="27"/>
      <c r="V32218" s="17"/>
    </row>
    <row r="32219" spans="4:22" x14ac:dyDescent="0.25">
      <c r="D32219" s="27"/>
      <c r="V32219" s="17"/>
    </row>
    <row r="32220" spans="4:22" x14ac:dyDescent="0.25">
      <c r="D32220" s="27"/>
      <c r="V32220" s="17"/>
    </row>
    <row r="32221" spans="4:22" x14ac:dyDescent="0.25">
      <c r="D32221" s="27"/>
      <c r="V32221" s="17"/>
    </row>
    <row r="32222" spans="4:22" x14ac:dyDescent="0.25">
      <c r="D32222" s="27"/>
      <c r="V32222" s="17"/>
    </row>
    <row r="32223" spans="4:22" x14ac:dyDescent="0.25">
      <c r="D32223" s="27"/>
      <c r="V32223" s="17"/>
    </row>
    <row r="32224" spans="4:22" x14ac:dyDescent="0.25">
      <c r="D32224" s="27"/>
      <c r="V32224" s="17"/>
    </row>
    <row r="32225" spans="4:22" x14ac:dyDescent="0.25">
      <c r="D32225" s="27"/>
      <c r="V32225" s="17"/>
    </row>
    <row r="32226" spans="4:22" x14ac:dyDescent="0.25">
      <c r="D32226" s="27"/>
      <c r="V32226" s="17"/>
    </row>
    <row r="32227" spans="4:22" x14ac:dyDescent="0.25">
      <c r="D32227" s="27"/>
      <c r="V32227" s="17"/>
    </row>
    <row r="32228" spans="4:22" x14ac:dyDescent="0.25">
      <c r="D32228" s="27"/>
      <c r="V32228" s="17"/>
    </row>
    <row r="32229" spans="4:22" x14ac:dyDescent="0.25">
      <c r="D32229" s="27"/>
      <c r="V32229" s="17"/>
    </row>
    <row r="32230" spans="4:22" x14ac:dyDescent="0.25">
      <c r="D32230" s="27"/>
      <c r="V32230" s="17"/>
    </row>
    <row r="32231" spans="4:22" x14ac:dyDescent="0.25">
      <c r="D32231" s="27"/>
      <c r="V32231" s="17"/>
    </row>
    <row r="32232" spans="4:22" x14ac:dyDescent="0.25">
      <c r="D32232" s="27"/>
      <c r="V32232" s="17"/>
    </row>
    <row r="32233" spans="4:22" x14ac:dyDescent="0.25">
      <c r="D32233" s="27"/>
      <c r="V32233" s="17"/>
    </row>
    <row r="32234" spans="4:22" x14ac:dyDescent="0.25">
      <c r="D32234" s="27"/>
      <c r="V32234" s="17"/>
    </row>
    <row r="32235" spans="4:22" x14ac:dyDescent="0.25">
      <c r="D32235" s="27"/>
      <c r="V32235" s="17"/>
    </row>
    <row r="32236" spans="4:22" x14ac:dyDescent="0.25">
      <c r="D32236" s="27"/>
      <c r="V32236" s="17"/>
    </row>
    <row r="32237" spans="4:22" x14ac:dyDescent="0.25">
      <c r="D32237" s="27"/>
      <c r="V32237" s="17"/>
    </row>
    <row r="32238" spans="4:22" x14ac:dyDescent="0.25">
      <c r="D32238" s="27"/>
      <c r="V32238" s="17"/>
    </row>
    <row r="32239" spans="4:22" x14ac:dyDescent="0.25">
      <c r="D32239" s="27"/>
      <c r="V32239" s="17"/>
    </row>
    <row r="32240" spans="4:22" x14ac:dyDescent="0.25">
      <c r="D32240" s="27"/>
      <c r="V32240" s="17"/>
    </row>
    <row r="32241" spans="4:22" x14ac:dyDescent="0.25">
      <c r="D32241" s="27"/>
      <c r="V32241" s="17"/>
    </row>
    <row r="32242" spans="4:22" x14ac:dyDescent="0.25">
      <c r="D32242" s="27"/>
      <c r="V32242" s="17"/>
    </row>
    <row r="32243" spans="4:22" x14ac:dyDescent="0.25">
      <c r="D32243" s="27"/>
      <c r="V32243" s="17"/>
    </row>
    <row r="32244" spans="4:22" x14ac:dyDescent="0.25">
      <c r="D32244" s="27"/>
      <c r="V32244" s="17"/>
    </row>
    <row r="32245" spans="4:22" x14ac:dyDescent="0.25">
      <c r="D32245" s="27"/>
      <c r="V32245" s="17"/>
    </row>
    <row r="32246" spans="4:22" x14ac:dyDescent="0.25">
      <c r="D32246" s="27"/>
      <c r="V32246" s="17"/>
    </row>
    <row r="32247" spans="4:22" x14ac:dyDescent="0.25">
      <c r="D32247" s="27"/>
      <c r="V32247" s="17"/>
    </row>
    <row r="32248" spans="4:22" x14ac:dyDescent="0.25">
      <c r="D32248" s="27"/>
      <c r="V32248" s="17"/>
    </row>
    <row r="32249" spans="4:22" x14ac:dyDescent="0.25">
      <c r="D32249" s="27"/>
      <c r="V32249" s="17"/>
    </row>
    <row r="32250" spans="4:22" x14ac:dyDescent="0.25">
      <c r="D32250" s="27"/>
      <c r="V32250" s="17"/>
    </row>
    <row r="32251" spans="4:22" x14ac:dyDescent="0.25">
      <c r="D32251" s="27"/>
      <c r="V32251" s="17"/>
    </row>
    <row r="32252" spans="4:22" x14ac:dyDescent="0.25">
      <c r="D32252" s="27"/>
      <c r="V32252" s="17"/>
    </row>
    <row r="32253" spans="4:22" x14ac:dyDescent="0.25">
      <c r="D32253" s="27"/>
      <c r="V32253" s="17"/>
    </row>
    <row r="32254" spans="4:22" x14ac:dyDescent="0.25">
      <c r="D32254" s="27"/>
      <c r="V32254" s="17"/>
    </row>
    <row r="32255" spans="4:22" x14ac:dyDescent="0.25">
      <c r="D32255" s="27"/>
      <c r="V32255" s="17"/>
    </row>
    <row r="32256" spans="4:22" x14ac:dyDescent="0.25">
      <c r="D32256" s="27"/>
      <c r="V32256" s="17"/>
    </row>
    <row r="32257" spans="4:22" x14ac:dyDescent="0.25">
      <c r="D32257" s="27"/>
      <c r="V32257" s="17"/>
    </row>
    <row r="32258" spans="4:22" x14ac:dyDescent="0.25">
      <c r="D32258" s="27"/>
      <c r="V32258" s="17"/>
    </row>
    <row r="32259" spans="4:22" x14ac:dyDescent="0.25">
      <c r="D32259" s="27"/>
      <c r="V32259" s="17"/>
    </row>
    <row r="32260" spans="4:22" x14ac:dyDescent="0.25">
      <c r="D32260" s="27"/>
      <c r="V32260" s="17"/>
    </row>
    <row r="32261" spans="4:22" x14ac:dyDescent="0.25">
      <c r="D32261" s="27"/>
      <c r="V32261" s="17"/>
    </row>
    <row r="32262" spans="4:22" x14ac:dyDescent="0.25">
      <c r="D32262" s="27"/>
      <c r="V32262" s="17"/>
    </row>
    <row r="32263" spans="4:22" x14ac:dyDescent="0.25">
      <c r="D32263" s="27"/>
      <c r="V32263" s="17"/>
    </row>
    <row r="32264" spans="4:22" x14ac:dyDescent="0.25">
      <c r="D32264" s="27"/>
      <c r="V32264" s="17"/>
    </row>
    <row r="32265" spans="4:22" x14ac:dyDescent="0.25">
      <c r="D32265" s="27"/>
      <c r="V32265" s="17"/>
    </row>
    <row r="32266" spans="4:22" x14ac:dyDescent="0.25">
      <c r="D32266" s="27"/>
      <c r="V32266" s="17"/>
    </row>
    <row r="32267" spans="4:22" x14ac:dyDescent="0.25">
      <c r="D32267" s="27"/>
      <c r="V32267" s="17"/>
    </row>
    <row r="32268" spans="4:22" x14ac:dyDescent="0.25">
      <c r="D32268" s="27"/>
      <c r="V32268" s="17"/>
    </row>
    <row r="32269" spans="4:22" x14ac:dyDescent="0.25">
      <c r="D32269" s="27"/>
      <c r="V32269" s="17"/>
    </row>
    <row r="32270" spans="4:22" x14ac:dyDescent="0.25">
      <c r="D32270" s="27"/>
      <c r="V32270" s="17"/>
    </row>
    <row r="32271" spans="4:22" x14ac:dyDescent="0.25">
      <c r="D32271" s="27"/>
      <c r="V32271" s="17"/>
    </row>
    <row r="32272" spans="4:22" x14ac:dyDescent="0.25">
      <c r="D32272" s="27"/>
      <c r="V32272" s="17"/>
    </row>
    <row r="32273" spans="4:22" x14ac:dyDescent="0.25">
      <c r="D32273" s="27"/>
      <c r="V32273" s="17"/>
    </row>
    <row r="32274" spans="4:22" x14ac:dyDescent="0.25">
      <c r="D32274" s="27"/>
      <c r="V32274" s="17"/>
    </row>
    <row r="32275" spans="4:22" x14ac:dyDescent="0.25">
      <c r="D32275" s="27"/>
      <c r="V32275" s="17"/>
    </row>
    <row r="32276" spans="4:22" x14ac:dyDescent="0.25">
      <c r="D32276" s="27"/>
      <c r="V32276" s="17"/>
    </row>
    <row r="32277" spans="4:22" x14ac:dyDescent="0.25">
      <c r="D32277" s="27"/>
      <c r="V32277" s="17"/>
    </row>
    <row r="32278" spans="4:22" x14ac:dyDescent="0.25">
      <c r="D32278" s="27"/>
      <c r="V32278" s="17"/>
    </row>
    <row r="32279" spans="4:22" x14ac:dyDescent="0.25">
      <c r="D32279" s="27"/>
      <c r="V32279" s="17"/>
    </row>
    <row r="32280" spans="4:22" x14ac:dyDescent="0.25">
      <c r="D32280" s="27"/>
      <c r="V32280" s="17"/>
    </row>
    <row r="32281" spans="4:22" x14ac:dyDescent="0.25">
      <c r="D32281" s="27"/>
      <c r="V32281" s="17"/>
    </row>
    <row r="32282" spans="4:22" x14ac:dyDescent="0.25">
      <c r="D32282" s="27"/>
      <c r="V32282" s="17"/>
    </row>
    <row r="32283" spans="4:22" x14ac:dyDescent="0.25">
      <c r="D32283" s="27"/>
      <c r="V32283" s="17"/>
    </row>
    <row r="32284" spans="4:22" x14ac:dyDescent="0.25">
      <c r="D32284" s="27"/>
      <c r="V32284" s="17"/>
    </row>
    <row r="32285" spans="4:22" x14ac:dyDescent="0.25">
      <c r="D32285" s="27"/>
      <c r="V32285" s="17"/>
    </row>
    <row r="32286" spans="4:22" x14ac:dyDescent="0.25">
      <c r="D32286" s="27"/>
      <c r="V32286" s="17"/>
    </row>
    <row r="32287" spans="4:22" x14ac:dyDescent="0.25">
      <c r="D32287" s="27"/>
      <c r="V32287" s="17"/>
    </row>
    <row r="32288" spans="4:22" x14ac:dyDescent="0.25">
      <c r="D32288" s="27"/>
      <c r="V32288" s="17"/>
    </row>
    <row r="32289" spans="4:22" x14ac:dyDescent="0.25">
      <c r="D32289" s="27"/>
      <c r="V32289" s="17"/>
    </row>
    <row r="32290" spans="4:22" x14ac:dyDescent="0.25">
      <c r="D32290" s="27"/>
      <c r="V32290" s="17"/>
    </row>
    <row r="32291" spans="4:22" x14ac:dyDescent="0.25">
      <c r="D32291" s="27"/>
      <c r="V32291" s="17"/>
    </row>
    <row r="32292" spans="4:22" x14ac:dyDescent="0.25">
      <c r="D32292" s="27"/>
      <c r="V32292" s="17"/>
    </row>
    <row r="32293" spans="4:22" x14ac:dyDescent="0.25">
      <c r="D32293" s="27"/>
      <c r="V32293" s="17"/>
    </row>
    <row r="32294" spans="4:22" x14ac:dyDescent="0.25">
      <c r="D32294" s="27"/>
      <c r="V32294" s="17"/>
    </row>
    <row r="32295" spans="4:22" x14ac:dyDescent="0.25">
      <c r="D32295" s="27"/>
      <c r="V32295" s="17"/>
    </row>
    <row r="32296" spans="4:22" x14ac:dyDescent="0.25">
      <c r="D32296" s="27"/>
      <c r="V32296" s="17"/>
    </row>
    <row r="32297" spans="4:22" x14ac:dyDescent="0.25">
      <c r="D32297" s="27"/>
      <c r="V32297" s="17"/>
    </row>
    <row r="32298" spans="4:22" x14ac:dyDescent="0.25">
      <c r="D32298" s="27"/>
      <c r="V32298" s="17"/>
    </row>
    <row r="32299" spans="4:22" x14ac:dyDescent="0.25">
      <c r="D32299" s="27"/>
      <c r="V32299" s="17"/>
    </row>
    <row r="32300" spans="4:22" x14ac:dyDescent="0.25">
      <c r="D32300" s="27"/>
      <c r="V32300" s="17"/>
    </row>
    <row r="32301" spans="4:22" x14ac:dyDescent="0.25">
      <c r="D32301" s="27"/>
      <c r="V32301" s="17"/>
    </row>
    <row r="32302" spans="4:22" x14ac:dyDescent="0.25">
      <c r="D32302" s="27"/>
      <c r="V32302" s="17"/>
    </row>
    <row r="32303" spans="4:22" x14ac:dyDescent="0.25">
      <c r="D32303" s="27"/>
      <c r="V32303" s="17"/>
    </row>
    <row r="32304" spans="4:22" x14ac:dyDescent="0.25">
      <c r="D32304" s="27"/>
      <c r="V32304" s="17"/>
    </row>
    <row r="32305" spans="4:22" x14ac:dyDescent="0.25">
      <c r="D32305" s="27"/>
      <c r="V32305" s="17"/>
    </row>
    <row r="32306" spans="4:22" x14ac:dyDescent="0.25">
      <c r="D32306" s="27"/>
      <c r="V32306" s="17"/>
    </row>
    <row r="32307" spans="4:22" x14ac:dyDescent="0.25">
      <c r="D32307" s="27"/>
      <c r="V32307" s="17"/>
    </row>
    <row r="32308" spans="4:22" x14ac:dyDescent="0.25">
      <c r="D32308" s="27"/>
      <c r="V32308" s="17"/>
    </row>
    <row r="32309" spans="4:22" x14ac:dyDescent="0.25">
      <c r="D32309" s="27"/>
      <c r="V32309" s="17"/>
    </row>
    <row r="32310" spans="4:22" x14ac:dyDescent="0.25">
      <c r="D32310" s="27"/>
      <c r="V32310" s="17"/>
    </row>
    <row r="32311" spans="4:22" x14ac:dyDescent="0.25">
      <c r="D32311" s="27"/>
      <c r="V32311" s="17"/>
    </row>
    <row r="32312" spans="4:22" x14ac:dyDescent="0.25">
      <c r="D32312" s="27"/>
      <c r="V32312" s="17"/>
    </row>
    <row r="32313" spans="4:22" x14ac:dyDescent="0.25">
      <c r="D32313" s="27"/>
      <c r="V32313" s="17"/>
    </row>
    <row r="32314" spans="4:22" x14ac:dyDescent="0.25">
      <c r="D32314" s="27"/>
      <c r="V32314" s="17"/>
    </row>
    <row r="32315" spans="4:22" x14ac:dyDescent="0.25">
      <c r="D32315" s="27"/>
      <c r="V32315" s="17"/>
    </row>
    <row r="32316" spans="4:22" x14ac:dyDescent="0.25">
      <c r="D32316" s="27"/>
      <c r="V32316" s="17"/>
    </row>
    <row r="32317" spans="4:22" x14ac:dyDescent="0.25">
      <c r="D32317" s="27"/>
      <c r="V32317" s="17"/>
    </row>
    <row r="32318" spans="4:22" x14ac:dyDescent="0.25">
      <c r="D32318" s="27"/>
      <c r="V32318" s="17"/>
    </row>
    <row r="32319" spans="4:22" x14ac:dyDescent="0.25">
      <c r="D32319" s="27"/>
      <c r="V32319" s="17"/>
    </row>
    <row r="32320" spans="4:22" x14ac:dyDescent="0.25">
      <c r="D32320" s="27"/>
      <c r="V32320" s="17"/>
    </row>
    <row r="32321" spans="4:22" x14ac:dyDescent="0.25">
      <c r="D32321" s="27"/>
      <c r="V32321" s="17"/>
    </row>
    <row r="32322" spans="4:22" x14ac:dyDescent="0.25">
      <c r="D32322" s="27"/>
      <c r="V32322" s="17"/>
    </row>
    <row r="32323" spans="4:22" x14ac:dyDescent="0.25">
      <c r="D32323" s="27"/>
      <c r="V32323" s="17"/>
    </row>
    <row r="32324" spans="4:22" x14ac:dyDescent="0.25">
      <c r="D32324" s="27"/>
      <c r="V32324" s="17"/>
    </row>
    <row r="32325" spans="4:22" x14ac:dyDescent="0.25">
      <c r="D32325" s="27"/>
      <c r="V32325" s="17"/>
    </row>
    <row r="32326" spans="4:22" x14ac:dyDescent="0.25">
      <c r="D32326" s="27"/>
      <c r="V32326" s="17"/>
    </row>
    <row r="32327" spans="4:22" x14ac:dyDescent="0.25">
      <c r="D32327" s="27"/>
      <c r="V32327" s="17"/>
    </row>
    <row r="32328" spans="4:22" x14ac:dyDescent="0.25">
      <c r="D32328" s="27"/>
      <c r="V32328" s="17"/>
    </row>
    <row r="32329" spans="4:22" x14ac:dyDescent="0.25">
      <c r="D32329" s="27"/>
      <c r="V32329" s="17"/>
    </row>
    <row r="32330" spans="4:22" x14ac:dyDescent="0.25">
      <c r="D32330" s="27"/>
      <c r="V32330" s="17"/>
    </row>
    <row r="32331" spans="4:22" x14ac:dyDescent="0.25">
      <c r="D32331" s="27"/>
      <c r="V32331" s="17"/>
    </row>
    <row r="32332" spans="4:22" x14ac:dyDescent="0.25">
      <c r="D32332" s="27"/>
      <c r="V32332" s="17"/>
    </row>
    <row r="32333" spans="4:22" x14ac:dyDescent="0.25">
      <c r="D32333" s="27"/>
      <c r="V32333" s="17"/>
    </row>
    <row r="32334" spans="4:22" x14ac:dyDescent="0.25">
      <c r="D32334" s="27"/>
      <c r="V32334" s="17"/>
    </row>
    <row r="32335" spans="4:22" x14ac:dyDescent="0.25">
      <c r="D32335" s="27"/>
      <c r="V32335" s="17"/>
    </row>
    <row r="32336" spans="4:22" x14ac:dyDescent="0.25">
      <c r="D32336" s="27"/>
      <c r="V32336" s="17"/>
    </row>
    <row r="32337" spans="4:22" x14ac:dyDescent="0.25">
      <c r="D32337" s="27"/>
      <c r="V32337" s="17"/>
    </row>
    <row r="32338" spans="4:22" x14ac:dyDescent="0.25">
      <c r="D32338" s="27"/>
      <c r="V32338" s="17"/>
    </row>
    <row r="32339" spans="4:22" x14ac:dyDescent="0.25">
      <c r="D32339" s="27"/>
      <c r="V32339" s="17"/>
    </row>
    <row r="32340" spans="4:22" x14ac:dyDescent="0.25">
      <c r="D32340" s="27"/>
      <c r="V32340" s="17"/>
    </row>
    <row r="32341" spans="4:22" x14ac:dyDescent="0.25">
      <c r="D32341" s="27"/>
      <c r="V32341" s="17"/>
    </row>
    <row r="32342" spans="4:22" x14ac:dyDescent="0.25">
      <c r="D32342" s="27"/>
      <c r="V32342" s="17"/>
    </row>
    <row r="32343" spans="4:22" x14ac:dyDescent="0.25">
      <c r="D32343" s="27"/>
      <c r="V32343" s="17"/>
    </row>
    <row r="32344" spans="4:22" x14ac:dyDescent="0.25">
      <c r="D32344" s="27"/>
      <c r="V32344" s="17"/>
    </row>
    <row r="32345" spans="4:22" x14ac:dyDescent="0.25">
      <c r="D32345" s="27"/>
      <c r="V32345" s="17"/>
    </row>
    <row r="32346" spans="4:22" x14ac:dyDescent="0.25">
      <c r="D32346" s="27"/>
      <c r="V32346" s="17"/>
    </row>
    <row r="32347" spans="4:22" x14ac:dyDescent="0.25">
      <c r="D32347" s="27"/>
      <c r="V32347" s="17"/>
    </row>
    <row r="32348" spans="4:22" x14ac:dyDescent="0.25">
      <c r="D32348" s="27"/>
      <c r="V32348" s="17"/>
    </row>
    <row r="32349" spans="4:22" x14ac:dyDescent="0.25">
      <c r="D32349" s="27"/>
      <c r="V32349" s="17"/>
    </row>
    <row r="32350" spans="4:22" x14ac:dyDescent="0.25">
      <c r="D32350" s="27"/>
      <c r="V32350" s="17"/>
    </row>
    <row r="32351" spans="4:22" x14ac:dyDescent="0.25">
      <c r="D32351" s="27"/>
      <c r="V32351" s="17"/>
    </row>
    <row r="32352" spans="4:22" x14ac:dyDescent="0.25">
      <c r="D32352" s="27"/>
      <c r="V32352" s="17"/>
    </row>
    <row r="32353" spans="4:22" x14ac:dyDescent="0.25">
      <c r="D32353" s="27"/>
      <c r="V32353" s="17"/>
    </row>
    <row r="32354" spans="4:22" x14ac:dyDescent="0.25">
      <c r="D32354" s="27"/>
      <c r="V32354" s="17"/>
    </row>
    <row r="32355" spans="4:22" x14ac:dyDescent="0.25">
      <c r="D32355" s="27"/>
      <c r="V32355" s="17"/>
    </row>
    <row r="32356" spans="4:22" x14ac:dyDescent="0.25">
      <c r="D32356" s="27"/>
      <c r="V32356" s="17"/>
    </row>
    <row r="32357" spans="4:22" x14ac:dyDescent="0.25">
      <c r="D32357" s="27"/>
      <c r="V32357" s="17"/>
    </row>
    <row r="32358" spans="4:22" x14ac:dyDescent="0.25">
      <c r="D32358" s="27"/>
      <c r="V32358" s="17"/>
    </row>
    <row r="32359" spans="4:22" x14ac:dyDescent="0.25">
      <c r="D32359" s="27"/>
      <c r="V32359" s="17"/>
    </row>
    <row r="32360" spans="4:22" x14ac:dyDescent="0.25">
      <c r="D32360" s="27"/>
      <c r="V32360" s="17"/>
    </row>
    <row r="32361" spans="4:22" x14ac:dyDescent="0.25">
      <c r="D32361" s="27"/>
      <c r="V32361" s="17"/>
    </row>
    <row r="32362" spans="4:22" x14ac:dyDescent="0.25">
      <c r="D32362" s="27"/>
      <c r="V32362" s="17"/>
    </row>
    <row r="32363" spans="4:22" x14ac:dyDescent="0.25">
      <c r="D32363" s="27"/>
      <c r="V32363" s="17"/>
    </row>
    <row r="32364" spans="4:22" x14ac:dyDescent="0.25">
      <c r="D32364" s="27"/>
      <c r="V32364" s="17"/>
    </row>
    <row r="32365" spans="4:22" x14ac:dyDescent="0.25">
      <c r="D32365" s="27"/>
      <c r="V32365" s="17"/>
    </row>
    <row r="32366" spans="4:22" x14ac:dyDescent="0.25">
      <c r="D32366" s="27"/>
      <c r="V32366" s="17"/>
    </row>
    <row r="32367" spans="4:22" x14ac:dyDescent="0.25">
      <c r="D32367" s="27"/>
      <c r="V32367" s="17"/>
    </row>
    <row r="32368" spans="4:22" x14ac:dyDescent="0.25">
      <c r="D32368" s="27"/>
      <c r="V32368" s="17"/>
    </row>
    <row r="32369" spans="4:22" x14ac:dyDescent="0.25">
      <c r="D32369" s="27"/>
      <c r="V32369" s="17"/>
    </row>
    <row r="32370" spans="4:22" x14ac:dyDescent="0.25">
      <c r="D32370" s="27"/>
      <c r="V32370" s="17"/>
    </row>
    <row r="32371" spans="4:22" x14ac:dyDescent="0.25">
      <c r="D32371" s="27"/>
      <c r="V32371" s="17"/>
    </row>
    <row r="32372" spans="4:22" x14ac:dyDescent="0.25">
      <c r="D32372" s="27"/>
      <c r="V32372" s="17"/>
    </row>
    <row r="32373" spans="4:22" x14ac:dyDescent="0.25">
      <c r="D32373" s="27"/>
      <c r="V32373" s="17"/>
    </row>
    <row r="32374" spans="4:22" x14ac:dyDescent="0.25">
      <c r="D32374" s="27"/>
      <c r="V32374" s="17"/>
    </row>
    <row r="32375" spans="4:22" x14ac:dyDescent="0.25">
      <c r="D32375" s="27"/>
      <c r="V32375" s="17"/>
    </row>
    <row r="32376" spans="4:22" x14ac:dyDescent="0.25">
      <c r="D32376" s="27"/>
      <c r="V32376" s="17"/>
    </row>
    <row r="32377" spans="4:22" x14ac:dyDescent="0.25">
      <c r="D32377" s="27"/>
      <c r="V32377" s="17"/>
    </row>
    <row r="32378" spans="4:22" x14ac:dyDescent="0.25">
      <c r="D32378" s="27"/>
      <c r="V32378" s="17"/>
    </row>
    <row r="32379" spans="4:22" x14ac:dyDescent="0.25">
      <c r="D32379" s="27"/>
      <c r="V32379" s="17"/>
    </row>
    <row r="32380" spans="4:22" x14ac:dyDescent="0.25">
      <c r="D32380" s="27"/>
      <c r="V32380" s="17"/>
    </row>
    <row r="32381" spans="4:22" x14ac:dyDescent="0.25">
      <c r="D32381" s="27"/>
      <c r="V32381" s="17"/>
    </row>
    <row r="32382" spans="4:22" x14ac:dyDescent="0.25">
      <c r="D32382" s="27"/>
      <c r="V32382" s="17"/>
    </row>
    <row r="32383" spans="4:22" x14ac:dyDescent="0.25">
      <c r="D32383" s="27"/>
      <c r="V32383" s="17"/>
    </row>
    <row r="32384" spans="4:22" x14ac:dyDescent="0.25">
      <c r="D32384" s="27"/>
      <c r="V32384" s="17"/>
    </row>
    <row r="32385" spans="4:22" x14ac:dyDescent="0.25">
      <c r="D32385" s="27"/>
      <c r="V32385" s="17"/>
    </row>
    <row r="32386" spans="4:22" x14ac:dyDescent="0.25">
      <c r="D32386" s="27"/>
      <c r="V32386" s="17"/>
    </row>
    <row r="32387" spans="4:22" x14ac:dyDescent="0.25">
      <c r="D32387" s="27"/>
      <c r="V32387" s="17"/>
    </row>
    <row r="32388" spans="4:22" x14ac:dyDescent="0.25">
      <c r="D32388" s="27"/>
      <c r="V32388" s="17"/>
    </row>
    <row r="32389" spans="4:22" x14ac:dyDescent="0.25">
      <c r="D32389" s="27"/>
      <c r="V32389" s="17"/>
    </row>
    <row r="32390" spans="4:22" x14ac:dyDescent="0.25">
      <c r="D32390" s="27"/>
      <c r="V32390" s="17"/>
    </row>
    <row r="32391" spans="4:22" x14ac:dyDescent="0.25">
      <c r="D32391" s="27"/>
      <c r="V32391" s="17"/>
    </row>
    <row r="32392" spans="4:22" x14ac:dyDescent="0.25">
      <c r="D32392" s="27"/>
      <c r="V32392" s="17"/>
    </row>
    <row r="32393" spans="4:22" x14ac:dyDescent="0.25">
      <c r="D32393" s="27"/>
      <c r="V32393" s="17"/>
    </row>
    <row r="32394" spans="4:22" x14ac:dyDescent="0.25">
      <c r="D32394" s="27"/>
      <c r="V32394" s="17"/>
    </row>
    <row r="32395" spans="4:22" x14ac:dyDescent="0.25">
      <c r="D32395" s="27"/>
      <c r="V32395" s="17"/>
    </row>
    <row r="32396" spans="4:22" x14ac:dyDescent="0.25">
      <c r="D32396" s="27"/>
      <c r="V32396" s="17"/>
    </row>
    <row r="32397" spans="4:22" x14ac:dyDescent="0.25">
      <c r="D32397" s="27"/>
      <c r="V32397" s="17"/>
    </row>
    <row r="32398" spans="4:22" x14ac:dyDescent="0.25">
      <c r="D32398" s="27"/>
      <c r="V32398" s="17"/>
    </row>
    <row r="32399" spans="4:22" x14ac:dyDescent="0.25">
      <c r="D32399" s="27"/>
      <c r="V32399" s="17"/>
    </row>
    <row r="32400" spans="4:22" x14ac:dyDescent="0.25">
      <c r="D32400" s="27"/>
      <c r="V32400" s="17"/>
    </row>
    <row r="32401" spans="4:22" x14ac:dyDescent="0.25">
      <c r="D32401" s="27"/>
      <c r="V32401" s="17"/>
    </row>
    <row r="32402" spans="4:22" x14ac:dyDescent="0.25">
      <c r="D32402" s="27"/>
      <c r="V32402" s="17"/>
    </row>
    <row r="32403" spans="4:22" x14ac:dyDescent="0.25">
      <c r="D32403" s="27"/>
      <c r="V32403" s="17"/>
    </row>
    <row r="32404" spans="4:22" x14ac:dyDescent="0.25">
      <c r="D32404" s="27"/>
      <c r="V32404" s="17"/>
    </row>
    <row r="32405" spans="4:22" x14ac:dyDescent="0.25">
      <c r="D32405" s="27"/>
      <c r="V32405" s="17"/>
    </row>
    <row r="32406" spans="4:22" x14ac:dyDescent="0.25">
      <c r="D32406" s="27"/>
      <c r="V32406" s="17"/>
    </row>
    <row r="32407" spans="4:22" x14ac:dyDescent="0.25">
      <c r="D32407" s="27"/>
      <c r="V32407" s="17"/>
    </row>
    <row r="32408" spans="4:22" x14ac:dyDescent="0.25">
      <c r="D32408" s="27"/>
      <c r="V32408" s="17"/>
    </row>
    <row r="32409" spans="4:22" x14ac:dyDescent="0.25">
      <c r="D32409" s="27"/>
      <c r="V32409" s="17"/>
    </row>
    <row r="32410" spans="4:22" x14ac:dyDescent="0.25">
      <c r="D32410" s="27"/>
      <c r="V32410" s="17"/>
    </row>
    <row r="32411" spans="4:22" x14ac:dyDescent="0.25">
      <c r="D32411" s="27"/>
      <c r="V32411" s="17"/>
    </row>
    <row r="32412" spans="4:22" x14ac:dyDescent="0.25">
      <c r="D32412" s="27"/>
      <c r="V32412" s="17"/>
    </row>
    <row r="32413" spans="4:22" x14ac:dyDescent="0.25">
      <c r="D32413" s="27"/>
      <c r="V32413" s="17"/>
    </row>
    <row r="32414" spans="4:22" x14ac:dyDescent="0.25">
      <c r="D32414" s="27"/>
      <c r="V32414" s="17"/>
    </row>
    <row r="32415" spans="4:22" x14ac:dyDescent="0.25">
      <c r="D32415" s="27"/>
      <c r="V32415" s="17"/>
    </row>
    <row r="32416" spans="4:22" x14ac:dyDescent="0.25">
      <c r="D32416" s="27"/>
      <c r="V32416" s="17"/>
    </row>
    <row r="32417" spans="4:22" x14ac:dyDescent="0.25">
      <c r="D32417" s="27"/>
      <c r="V32417" s="17"/>
    </row>
    <row r="32418" spans="4:22" x14ac:dyDescent="0.25">
      <c r="D32418" s="27"/>
      <c r="V32418" s="17"/>
    </row>
    <row r="32419" spans="4:22" x14ac:dyDescent="0.25">
      <c r="D32419" s="27"/>
      <c r="V32419" s="17"/>
    </row>
    <row r="32420" spans="4:22" x14ac:dyDescent="0.25">
      <c r="D32420" s="27"/>
      <c r="V32420" s="17"/>
    </row>
    <row r="32421" spans="4:22" x14ac:dyDescent="0.25">
      <c r="D32421" s="27"/>
      <c r="V32421" s="17"/>
    </row>
    <row r="32422" spans="4:22" x14ac:dyDescent="0.25">
      <c r="D32422" s="27"/>
      <c r="V32422" s="17"/>
    </row>
    <row r="32423" spans="4:22" x14ac:dyDescent="0.25">
      <c r="D32423" s="27"/>
      <c r="V32423" s="17"/>
    </row>
    <row r="32424" spans="4:22" x14ac:dyDescent="0.25">
      <c r="D32424" s="27"/>
      <c r="V32424" s="17"/>
    </row>
    <row r="32425" spans="4:22" x14ac:dyDescent="0.25">
      <c r="D32425" s="27"/>
      <c r="V32425" s="17"/>
    </row>
    <row r="32426" spans="4:22" x14ac:dyDescent="0.25">
      <c r="D32426" s="27"/>
      <c r="V32426" s="17"/>
    </row>
    <row r="32427" spans="4:22" x14ac:dyDescent="0.25">
      <c r="D32427" s="27"/>
      <c r="V32427" s="17"/>
    </row>
    <row r="32428" spans="4:22" x14ac:dyDescent="0.25">
      <c r="D32428" s="27"/>
      <c r="V32428" s="17"/>
    </row>
    <row r="32429" spans="4:22" x14ac:dyDescent="0.25">
      <c r="D32429" s="27"/>
      <c r="V32429" s="17"/>
    </row>
    <row r="32430" spans="4:22" x14ac:dyDescent="0.25">
      <c r="D32430" s="27"/>
      <c r="V32430" s="17"/>
    </row>
    <row r="32431" spans="4:22" x14ac:dyDescent="0.25">
      <c r="D32431" s="27"/>
      <c r="V32431" s="17"/>
    </row>
    <row r="32432" spans="4:22" x14ac:dyDescent="0.25">
      <c r="D32432" s="27"/>
      <c r="V32432" s="17"/>
    </row>
    <row r="32433" spans="4:22" x14ac:dyDescent="0.25">
      <c r="D32433" s="27"/>
      <c r="V32433" s="17"/>
    </row>
    <row r="32434" spans="4:22" x14ac:dyDescent="0.25">
      <c r="D32434" s="27"/>
      <c r="V32434" s="17"/>
    </row>
    <row r="32435" spans="4:22" x14ac:dyDescent="0.25">
      <c r="D32435" s="27"/>
      <c r="V32435" s="17"/>
    </row>
    <row r="32436" spans="4:22" x14ac:dyDescent="0.25">
      <c r="D32436" s="27"/>
      <c r="V32436" s="17"/>
    </row>
    <row r="32437" spans="4:22" x14ac:dyDescent="0.25">
      <c r="D32437" s="27"/>
      <c r="V32437" s="17"/>
    </row>
    <row r="32438" spans="4:22" x14ac:dyDescent="0.25">
      <c r="D32438" s="27"/>
      <c r="V32438" s="17"/>
    </row>
    <row r="32439" spans="4:22" x14ac:dyDescent="0.25">
      <c r="D32439" s="27"/>
      <c r="V32439" s="17"/>
    </row>
    <row r="32440" spans="4:22" x14ac:dyDescent="0.25">
      <c r="D32440" s="27"/>
      <c r="V32440" s="17"/>
    </row>
    <row r="32441" spans="4:22" x14ac:dyDescent="0.25">
      <c r="D32441" s="27"/>
      <c r="V32441" s="17"/>
    </row>
    <row r="32442" spans="4:22" x14ac:dyDescent="0.25">
      <c r="D32442" s="27"/>
      <c r="V32442" s="17"/>
    </row>
    <row r="32443" spans="4:22" x14ac:dyDescent="0.25">
      <c r="D32443" s="27"/>
      <c r="V32443" s="17"/>
    </row>
    <row r="32444" spans="4:22" x14ac:dyDescent="0.25">
      <c r="D32444" s="27"/>
      <c r="V32444" s="17"/>
    </row>
    <row r="32445" spans="4:22" x14ac:dyDescent="0.25">
      <c r="D32445" s="27"/>
      <c r="V32445" s="17"/>
    </row>
    <row r="32446" spans="4:22" x14ac:dyDescent="0.25">
      <c r="D32446" s="27"/>
      <c r="V32446" s="17"/>
    </row>
    <row r="32447" spans="4:22" x14ac:dyDescent="0.25">
      <c r="D32447" s="27"/>
      <c r="V32447" s="17"/>
    </row>
    <row r="32448" spans="4:22" x14ac:dyDescent="0.25">
      <c r="D32448" s="27"/>
      <c r="V32448" s="17"/>
    </row>
    <row r="32449" spans="4:22" x14ac:dyDescent="0.25">
      <c r="D32449" s="27"/>
      <c r="V32449" s="17"/>
    </row>
    <row r="32450" spans="4:22" x14ac:dyDescent="0.25">
      <c r="D32450" s="27"/>
      <c r="V32450" s="17"/>
    </row>
    <row r="32451" spans="4:22" x14ac:dyDescent="0.25">
      <c r="D32451" s="27"/>
      <c r="V32451" s="17"/>
    </row>
    <row r="32452" spans="4:22" x14ac:dyDescent="0.25">
      <c r="D32452" s="27"/>
      <c r="V32452" s="17"/>
    </row>
    <row r="32453" spans="4:22" x14ac:dyDescent="0.25">
      <c r="D32453" s="27"/>
      <c r="V32453" s="17"/>
    </row>
    <row r="32454" spans="4:22" x14ac:dyDescent="0.25">
      <c r="D32454" s="27"/>
      <c r="V32454" s="17"/>
    </row>
    <row r="32455" spans="4:22" x14ac:dyDescent="0.25">
      <c r="D32455" s="27"/>
      <c r="V32455" s="17"/>
    </row>
    <row r="32456" spans="4:22" x14ac:dyDescent="0.25">
      <c r="D32456" s="27"/>
      <c r="V32456" s="17"/>
    </row>
    <row r="32457" spans="4:22" x14ac:dyDescent="0.25">
      <c r="D32457" s="27"/>
      <c r="V32457" s="17"/>
    </row>
    <row r="32458" spans="4:22" x14ac:dyDescent="0.25">
      <c r="D32458" s="27"/>
      <c r="V32458" s="17"/>
    </row>
    <row r="32459" spans="4:22" x14ac:dyDescent="0.25">
      <c r="D32459" s="27"/>
      <c r="V32459" s="17"/>
    </row>
    <row r="32460" spans="4:22" x14ac:dyDescent="0.25">
      <c r="D32460" s="27"/>
      <c r="V32460" s="17"/>
    </row>
    <row r="32461" spans="4:22" x14ac:dyDescent="0.25">
      <c r="D32461" s="27"/>
      <c r="V32461" s="17"/>
    </row>
    <row r="32462" spans="4:22" x14ac:dyDescent="0.25">
      <c r="D32462" s="27"/>
      <c r="V32462" s="17"/>
    </row>
    <row r="32463" spans="4:22" x14ac:dyDescent="0.25">
      <c r="D32463" s="27"/>
      <c r="V32463" s="17"/>
    </row>
    <row r="32464" spans="4:22" x14ac:dyDescent="0.25">
      <c r="D32464" s="27"/>
      <c r="V32464" s="17"/>
    </row>
    <row r="32465" spans="4:22" x14ac:dyDescent="0.25">
      <c r="D32465" s="27"/>
      <c r="V32465" s="17"/>
    </row>
    <row r="32466" spans="4:22" x14ac:dyDescent="0.25">
      <c r="D32466" s="27"/>
      <c r="V32466" s="17"/>
    </row>
    <row r="32467" spans="4:22" x14ac:dyDescent="0.25">
      <c r="D32467" s="27"/>
      <c r="V32467" s="17"/>
    </row>
    <row r="32468" spans="4:22" x14ac:dyDescent="0.25">
      <c r="D32468" s="27"/>
      <c r="V32468" s="17"/>
    </row>
    <row r="32469" spans="4:22" x14ac:dyDescent="0.25">
      <c r="D32469" s="27"/>
      <c r="V32469" s="17"/>
    </row>
    <row r="32470" spans="4:22" x14ac:dyDescent="0.25">
      <c r="D32470" s="27"/>
      <c r="V32470" s="17"/>
    </row>
    <row r="32471" spans="4:22" x14ac:dyDescent="0.25">
      <c r="D32471" s="27"/>
      <c r="V32471" s="17"/>
    </row>
    <row r="32472" spans="4:22" x14ac:dyDescent="0.25">
      <c r="D32472" s="27"/>
      <c r="V32472" s="17"/>
    </row>
    <row r="32473" spans="4:22" x14ac:dyDescent="0.25">
      <c r="D32473" s="27"/>
      <c r="V32473" s="17"/>
    </row>
    <row r="32474" spans="4:22" x14ac:dyDescent="0.25">
      <c r="D32474" s="27"/>
      <c r="V32474" s="17"/>
    </row>
    <row r="32475" spans="4:22" x14ac:dyDescent="0.25">
      <c r="D32475" s="27"/>
      <c r="V32475" s="17"/>
    </row>
    <row r="32476" spans="4:22" x14ac:dyDescent="0.25">
      <c r="D32476" s="27"/>
      <c r="V32476" s="17"/>
    </row>
    <row r="32477" spans="4:22" x14ac:dyDescent="0.25">
      <c r="D32477" s="27"/>
      <c r="V32477" s="17"/>
    </row>
    <row r="32478" spans="4:22" x14ac:dyDescent="0.25">
      <c r="D32478" s="27"/>
      <c r="V32478" s="17"/>
    </row>
    <row r="32479" spans="4:22" x14ac:dyDescent="0.25">
      <c r="D32479" s="27"/>
      <c r="V32479" s="17"/>
    </row>
    <row r="32480" spans="4:22" x14ac:dyDescent="0.25">
      <c r="D32480" s="27"/>
      <c r="V32480" s="17"/>
    </row>
    <row r="32481" spans="4:22" x14ac:dyDescent="0.25">
      <c r="D32481" s="27"/>
      <c r="V32481" s="17"/>
    </row>
    <row r="32482" spans="4:22" x14ac:dyDescent="0.25">
      <c r="D32482" s="27"/>
      <c r="V32482" s="17"/>
    </row>
    <row r="32483" spans="4:22" x14ac:dyDescent="0.25">
      <c r="D32483" s="27"/>
      <c r="V32483" s="17"/>
    </row>
    <row r="32484" spans="4:22" x14ac:dyDescent="0.25">
      <c r="D32484" s="27"/>
      <c r="V32484" s="17"/>
    </row>
    <row r="32485" spans="4:22" x14ac:dyDescent="0.25">
      <c r="D32485" s="27"/>
      <c r="V32485" s="17"/>
    </row>
    <row r="32486" spans="4:22" x14ac:dyDescent="0.25">
      <c r="D32486" s="27"/>
      <c r="V32486" s="17"/>
    </row>
    <row r="32487" spans="4:22" x14ac:dyDescent="0.25">
      <c r="D32487" s="27"/>
      <c r="V32487" s="17"/>
    </row>
    <row r="32488" spans="4:22" x14ac:dyDescent="0.25">
      <c r="D32488" s="27"/>
      <c r="V32488" s="17"/>
    </row>
    <row r="32489" spans="4:22" x14ac:dyDescent="0.25">
      <c r="D32489" s="27"/>
      <c r="V32489" s="17"/>
    </row>
    <row r="32490" spans="4:22" x14ac:dyDescent="0.25">
      <c r="D32490" s="27"/>
      <c r="V32490" s="17"/>
    </row>
    <row r="32491" spans="4:22" x14ac:dyDescent="0.25">
      <c r="D32491" s="27"/>
      <c r="V32491" s="17"/>
    </row>
    <row r="32492" spans="4:22" x14ac:dyDescent="0.25">
      <c r="D32492" s="27"/>
      <c r="V32492" s="17"/>
    </row>
    <row r="32493" spans="4:22" x14ac:dyDescent="0.25">
      <c r="D32493" s="27"/>
      <c r="V32493" s="17"/>
    </row>
    <row r="32494" spans="4:22" x14ac:dyDescent="0.25">
      <c r="D32494" s="27"/>
      <c r="V32494" s="17"/>
    </row>
    <row r="32495" spans="4:22" x14ac:dyDescent="0.25">
      <c r="D32495" s="27"/>
      <c r="V32495" s="17"/>
    </row>
    <row r="32496" spans="4:22" x14ac:dyDescent="0.25">
      <c r="D32496" s="27"/>
      <c r="V32496" s="17"/>
    </row>
    <row r="32497" spans="4:22" x14ac:dyDescent="0.25">
      <c r="D32497" s="27"/>
      <c r="V32497" s="17"/>
    </row>
    <row r="32498" spans="4:22" x14ac:dyDescent="0.25">
      <c r="D32498" s="27"/>
      <c r="V32498" s="17"/>
    </row>
    <row r="32499" spans="4:22" x14ac:dyDescent="0.25">
      <c r="D32499" s="27"/>
      <c r="V32499" s="17"/>
    </row>
    <row r="32500" spans="4:22" x14ac:dyDescent="0.25">
      <c r="D32500" s="27"/>
      <c r="V32500" s="17"/>
    </row>
    <row r="32501" spans="4:22" x14ac:dyDescent="0.25">
      <c r="D32501" s="27"/>
      <c r="V32501" s="17"/>
    </row>
    <row r="32502" spans="4:22" x14ac:dyDescent="0.25">
      <c r="D32502" s="27"/>
      <c r="V32502" s="17"/>
    </row>
    <row r="32503" spans="4:22" x14ac:dyDescent="0.25">
      <c r="D32503" s="27"/>
      <c r="V32503" s="17"/>
    </row>
    <row r="32504" spans="4:22" x14ac:dyDescent="0.25">
      <c r="D32504" s="27"/>
      <c r="V32504" s="17"/>
    </row>
    <row r="32505" spans="4:22" x14ac:dyDescent="0.25">
      <c r="D32505" s="27"/>
      <c r="V32505" s="17"/>
    </row>
    <row r="32506" spans="4:22" x14ac:dyDescent="0.25">
      <c r="D32506" s="27"/>
      <c r="V32506" s="17"/>
    </row>
    <row r="32507" spans="4:22" x14ac:dyDescent="0.25">
      <c r="D32507" s="27"/>
      <c r="V32507" s="17"/>
    </row>
    <row r="32508" spans="4:22" x14ac:dyDescent="0.25">
      <c r="D32508" s="27"/>
      <c r="V32508" s="17"/>
    </row>
    <row r="32509" spans="4:22" x14ac:dyDescent="0.25">
      <c r="D32509" s="27"/>
      <c r="V32509" s="17"/>
    </row>
    <row r="32510" spans="4:22" x14ac:dyDescent="0.25">
      <c r="D32510" s="27"/>
      <c r="V32510" s="17"/>
    </row>
    <row r="32511" spans="4:22" x14ac:dyDescent="0.25">
      <c r="D32511" s="27"/>
      <c r="V32511" s="17"/>
    </row>
    <row r="32512" spans="4:22" x14ac:dyDescent="0.25">
      <c r="D32512" s="27"/>
      <c r="V32512" s="17"/>
    </row>
    <row r="32513" spans="4:22" x14ac:dyDescent="0.25">
      <c r="D32513" s="27"/>
      <c r="V32513" s="17"/>
    </row>
    <row r="32514" spans="4:22" x14ac:dyDescent="0.25">
      <c r="D32514" s="27"/>
      <c r="V32514" s="17"/>
    </row>
    <row r="32515" spans="4:22" x14ac:dyDescent="0.25">
      <c r="D32515" s="27"/>
      <c r="V32515" s="17"/>
    </row>
    <row r="32516" spans="4:22" x14ac:dyDescent="0.25">
      <c r="D32516" s="27"/>
      <c r="V32516" s="17"/>
    </row>
    <row r="32517" spans="4:22" x14ac:dyDescent="0.25">
      <c r="D32517" s="27"/>
      <c r="V32517" s="17"/>
    </row>
    <row r="32518" spans="4:22" x14ac:dyDescent="0.25">
      <c r="D32518" s="27"/>
      <c r="V32518" s="17"/>
    </row>
    <row r="32519" spans="4:22" x14ac:dyDescent="0.25">
      <c r="D32519" s="27"/>
      <c r="V32519" s="17"/>
    </row>
    <row r="32520" spans="4:22" x14ac:dyDescent="0.25">
      <c r="D32520" s="27"/>
      <c r="V32520" s="17"/>
    </row>
    <row r="32521" spans="4:22" x14ac:dyDescent="0.25">
      <c r="D32521" s="27"/>
      <c r="V32521" s="17"/>
    </row>
    <row r="32522" spans="4:22" x14ac:dyDescent="0.25">
      <c r="D32522" s="27"/>
      <c r="V32522" s="17"/>
    </row>
    <row r="32523" spans="4:22" x14ac:dyDescent="0.25">
      <c r="D32523" s="27"/>
      <c r="V32523" s="17"/>
    </row>
    <row r="32524" spans="4:22" x14ac:dyDescent="0.25">
      <c r="D32524" s="27"/>
      <c r="V32524" s="17"/>
    </row>
    <row r="32525" spans="4:22" x14ac:dyDescent="0.25">
      <c r="D32525" s="27"/>
      <c r="V32525" s="17"/>
    </row>
    <row r="32526" spans="4:22" x14ac:dyDescent="0.25">
      <c r="D32526" s="27"/>
      <c r="V32526" s="17"/>
    </row>
    <row r="32527" spans="4:22" x14ac:dyDescent="0.25">
      <c r="D32527" s="27"/>
      <c r="V32527" s="17"/>
    </row>
    <row r="32528" spans="4:22" x14ac:dyDescent="0.25">
      <c r="D32528" s="27"/>
      <c r="V32528" s="17"/>
    </row>
    <row r="32529" spans="4:22" x14ac:dyDescent="0.25">
      <c r="D32529" s="27"/>
      <c r="V32529" s="17"/>
    </row>
    <row r="32530" spans="4:22" x14ac:dyDescent="0.25">
      <c r="D32530" s="27"/>
      <c r="V32530" s="17"/>
    </row>
    <row r="32531" spans="4:22" x14ac:dyDescent="0.25">
      <c r="D32531" s="27"/>
      <c r="V32531" s="17"/>
    </row>
    <row r="32532" spans="4:22" x14ac:dyDescent="0.25">
      <c r="D32532" s="27"/>
      <c r="V32532" s="17"/>
    </row>
    <row r="32533" spans="4:22" x14ac:dyDescent="0.25">
      <c r="D32533" s="27"/>
      <c r="V32533" s="17"/>
    </row>
    <row r="32534" spans="4:22" x14ac:dyDescent="0.25">
      <c r="D32534" s="27"/>
      <c r="V32534" s="17"/>
    </row>
    <row r="32535" spans="4:22" x14ac:dyDescent="0.25">
      <c r="D32535" s="27"/>
      <c r="V32535" s="17"/>
    </row>
    <row r="32536" spans="4:22" x14ac:dyDescent="0.25">
      <c r="D32536" s="27"/>
      <c r="V32536" s="17"/>
    </row>
    <row r="32537" spans="4:22" x14ac:dyDescent="0.25">
      <c r="D32537" s="27"/>
      <c r="V32537" s="17"/>
    </row>
    <row r="32538" spans="4:22" x14ac:dyDescent="0.25">
      <c r="D32538" s="27"/>
      <c r="V32538" s="17"/>
    </row>
    <row r="32539" spans="4:22" x14ac:dyDescent="0.25">
      <c r="D32539" s="27"/>
      <c r="V32539" s="17"/>
    </row>
    <row r="32540" spans="4:22" x14ac:dyDescent="0.25">
      <c r="D32540" s="27"/>
      <c r="V32540" s="17"/>
    </row>
    <row r="32541" spans="4:22" x14ac:dyDescent="0.25">
      <c r="D32541" s="27"/>
      <c r="V32541" s="17"/>
    </row>
    <row r="32542" spans="4:22" x14ac:dyDescent="0.25">
      <c r="D32542" s="27"/>
      <c r="V32542" s="17"/>
    </row>
    <row r="32543" spans="4:22" x14ac:dyDescent="0.25">
      <c r="D32543" s="27"/>
      <c r="V32543" s="17"/>
    </row>
    <row r="32544" spans="4:22" x14ac:dyDescent="0.25">
      <c r="D32544" s="27"/>
      <c r="V32544" s="17"/>
    </row>
    <row r="32545" spans="4:22" x14ac:dyDescent="0.25">
      <c r="D32545" s="27"/>
      <c r="V32545" s="17"/>
    </row>
    <row r="32546" spans="4:22" x14ac:dyDescent="0.25">
      <c r="D32546" s="27"/>
      <c r="V32546" s="17"/>
    </row>
    <row r="32547" spans="4:22" x14ac:dyDescent="0.25">
      <c r="D32547" s="27"/>
      <c r="V32547" s="17"/>
    </row>
    <row r="32548" spans="4:22" x14ac:dyDescent="0.25">
      <c r="D32548" s="27"/>
      <c r="V32548" s="17"/>
    </row>
    <row r="32549" spans="4:22" x14ac:dyDescent="0.25">
      <c r="D32549" s="27"/>
      <c r="V32549" s="17"/>
    </row>
    <row r="32550" spans="4:22" x14ac:dyDescent="0.25">
      <c r="D32550" s="27"/>
      <c r="V32550" s="17"/>
    </row>
    <row r="32551" spans="4:22" x14ac:dyDescent="0.25">
      <c r="D32551" s="27"/>
      <c r="V32551" s="17"/>
    </row>
    <row r="32552" spans="4:22" x14ac:dyDescent="0.25">
      <c r="D32552" s="27"/>
      <c r="V32552" s="17"/>
    </row>
    <row r="32553" spans="4:22" x14ac:dyDescent="0.25">
      <c r="D32553" s="27"/>
      <c r="V32553" s="17"/>
    </row>
    <row r="32554" spans="4:22" x14ac:dyDescent="0.25">
      <c r="D32554" s="27"/>
      <c r="V32554" s="17"/>
    </row>
    <row r="32555" spans="4:22" x14ac:dyDescent="0.25">
      <c r="D32555" s="27"/>
      <c r="V32555" s="17"/>
    </row>
    <row r="32556" spans="4:22" x14ac:dyDescent="0.25">
      <c r="D32556" s="27"/>
      <c r="V32556" s="17"/>
    </row>
    <row r="32557" spans="4:22" x14ac:dyDescent="0.25">
      <c r="D32557" s="27"/>
      <c r="V32557" s="17"/>
    </row>
    <row r="32558" spans="4:22" x14ac:dyDescent="0.25">
      <c r="D32558" s="27"/>
      <c r="V32558" s="17"/>
    </row>
    <row r="32559" spans="4:22" x14ac:dyDescent="0.25">
      <c r="D32559" s="27"/>
      <c r="V32559" s="17"/>
    </row>
    <row r="32560" spans="4:22" x14ac:dyDescent="0.25">
      <c r="D32560" s="27"/>
      <c r="V32560" s="17"/>
    </row>
    <row r="32561" spans="4:22" x14ac:dyDescent="0.25">
      <c r="D32561" s="27"/>
      <c r="V32561" s="17"/>
    </row>
    <row r="32562" spans="4:22" x14ac:dyDescent="0.25">
      <c r="D32562" s="27"/>
      <c r="V32562" s="17"/>
    </row>
    <row r="32563" spans="4:22" x14ac:dyDescent="0.25">
      <c r="D32563" s="27"/>
      <c r="V32563" s="17"/>
    </row>
    <row r="32564" spans="4:22" x14ac:dyDescent="0.25">
      <c r="D32564" s="27"/>
      <c r="V32564" s="17"/>
    </row>
    <row r="32565" spans="4:22" x14ac:dyDescent="0.25">
      <c r="D32565" s="27"/>
      <c r="V32565" s="17"/>
    </row>
    <row r="32566" spans="4:22" x14ac:dyDescent="0.25">
      <c r="D32566" s="27"/>
      <c r="V32566" s="17"/>
    </row>
    <row r="32567" spans="4:22" x14ac:dyDescent="0.25">
      <c r="D32567" s="27"/>
      <c r="V32567" s="17"/>
    </row>
    <row r="32568" spans="4:22" x14ac:dyDescent="0.25">
      <c r="D32568" s="27"/>
      <c r="V32568" s="17"/>
    </row>
    <row r="32569" spans="4:22" x14ac:dyDescent="0.25">
      <c r="D32569" s="27"/>
      <c r="V32569" s="17"/>
    </row>
    <row r="32570" spans="4:22" x14ac:dyDescent="0.25">
      <c r="D32570" s="27"/>
      <c r="V32570" s="17"/>
    </row>
    <row r="32571" spans="4:22" x14ac:dyDescent="0.25">
      <c r="D32571" s="27"/>
      <c r="V32571" s="17"/>
    </row>
    <row r="32572" spans="4:22" x14ac:dyDescent="0.25">
      <c r="D32572" s="27"/>
      <c r="V32572" s="17"/>
    </row>
    <row r="32573" spans="4:22" x14ac:dyDescent="0.25">
      <c r="D32573" s="27"/>
      <c r="V32573" s="17"/>
    </row>
    <row r="32574" spans="4:22" x14ac:dyDescent="0.25">
      <c r="D32574" s="27"/>
      <c r="V32574" s="17"/>
    </row>
    <row r="32575" spans="4:22" x14ac:dyDescent="0.25">
      <c r="D32575" s="27"/>
      <c r="V32575" s="17"/>
    </row>
    <row r="32576" spans="4:22" x14ac:dyDescent="0.25">
      <c r="D32576" s="27"/>
      <c r="V32576" s="17"/>
    </row>
    <row r="32577" spans="4:22" x14ac:dyDescent="0.25">
      <c r="D32577" s="27"/>
      <c r="V32577" s="17"/>
    </row>
    <row r="32578" spans="4:22" x14ac:dyDescent="0.25">
      <c r="D32578" s="27"/>
      <c r="V32578" s="17"/>
    </row>
    <row r="32579" spans="4:22" x14ac:dyDescent="0.25">
      <c r="D32579" s="27"/>
      <c r="V32579" s="17"/>
    </row>
    <row r="32580" spans="4:22" x14ac:dyDescent="0.25">
      <c r="D32580" s="27"/>
      <c r="V32580" s="17"/>
    </row>
    <row r="32581" spans="4:22" x14ac:dyDescent="0.25">
      <c r="D32581" s="27"/>
      <c r="V32581" s="17"/>
    </row>
    <row r="32582" spans="4:22" x14ac:dyDescent="0.25">
      <c r="D32582" s="27"/>
      <c r="V32582" s="17"/>
    </row>
    <row r="32583" spans="4:22" x14ac:dyDescent="0.25">
      <c r="D32583" s="27"/>
      <c r="V32583" s="17"/>
    </row>
    <row r="32584" spans="4:22" x14ac:dyDescent="0.25">
      <c r="D32584" s="27"/>
      <c r="V32584" s="17"/>
    </row>
    <row r="32585" spans="4:22" x14ac:dyDescent="0.25">
      <c r="D32585" s="27"/>
      <c r="V32585" s="17"/>
    </row>
    <row r="32586" spans="4:22" x14ac:dyDescent="0.25">
      <c r="D32586" s="27"/>
      <c r="V32586" s="17"/>
    </row>
    <row r="32587" spans="4:22" x14ac:dyDescent="0.25">
      <c r="D32587" s="27"/>
      <c r="V32587" s="17"/>
    </row>
    <row r="32588" spans="4:22" x14ac:dyDescent="0.25">
      <c r="D32588" s="27"/>
      <c r="V32588" s="17"/>
    </row>
    <row r="32589" spans="4:22" x14ac:dyDescent="0.25">
      <c r="D32589" s="27"/>
      <c r="V32589" s="17"/>
    </row>
    <row r="32590" spans="4:22" x14ac:dyDescent="0.25">
      <c r="D32590" s="27"/>
      <c r="V32590" s="17"/>
    </row>
    <row r="32591" spans="4:22" x14ac:dyDescent="0.25">
      <c r="D32591" s="27"/>
      <c r="V32591" s="17"/>
    </row>
    <row r="32592" spans="4:22" x14ac:dyDescent="0.25">
      <c r="D32592" s="27"/>
      <c r="V32592" s="17"/>
    </row>
    <row r="32593" spans="4:22" x14ac:dyDescent="0.25">
      <c r="D32593" s="27"/>
      <c r="V32593" s="17"/>
    </row>
    <row r="32594" spans="4:22" x14ac:dyDescent="0.25">
      <c r="D32594" s="27"/>
      <c r="V32594" s="17"/>
    </row>
    <row r="32595" spans="4:22" x14ac:dyDescent="0.25">
      <c r="D32595" s="27"/>
      <c r="V32595" s="17"/>
    </row>
    <row r="32596" spans="4:22" x14ac:dyDescent="0.25">
      <c r="D32596" s="27"/>
      <c r="V32596" s="17"/>
    </row>
    <row r="32597" spans="4:22" x14ac:dyDescent="0.25">
      <c r="D32597" s="27"/>
      <c r="V32597" s="17"/>
    </row>
    <row r="32598" spans="4:22" x14ac:dyDescent="0.25">
      <c r="D32598" s="27"/>
      <c r="V32598" s="17"/>
    </row>
    <row r="32599" spans="4:22" x14ac:dyDescent="0.25">
      <c r="D32599" s="27"/>
      <c r="V32599" s="17"/>
    </row>
    <row r="32600" spans="4:22" x14ac:dyDescent="0.25">
      <c r="D32600" s="27"/>
      <c r="V32600" s="17"/>
    </row>
    <row r="32601" spans="4:22" x14ac:dyDescent="0.25">
      <c r="D32601" s="27"/>
      <c r="V32601" s="17"/>
    </row>
    <row r="32602" spans="4:22" x14ac:dyDescent="0.25">
      <c r="D32602" s="27"/>
      <c r="V32602" s="17"/>
    </row>
    <row r="32603" spans="4:22" x14ac:dyDescent="0.25">
      <c r="D32603" s="27"/>
      <c r="V32603" s="17"/>
    </row>
    <row r="32604" spans="4:22" x14ac:dyDescent="0.25">
      <c r="D32604" s="27"/>
      <c r="V32604" s="17"/>
    </row>
    <row r="32605" spans="4:22" x14ac:dyDescent="0.25">
      <c r="D32605" s="27"/>
      <c r="V32605" s="17"/>
    </row>
    <row r="32606" spans="4:22" x14ac:dyDescent="0.25">
      <c r="D32606" s="27"/>
      <c r="V32606" s="17"/>
    </row>
    <row r="32607" spans="4:22" x14ac:dyDescent="0.25">
      <c r="D32607" s="27"/>
      <c r="V32607" s="17"/>
    </row>
    <row r="32608" spans="4:22" x14ac:dyDescent="0.25">
      <c r="D32608" s="27"/>
      <c r="V32608" s="17"/>
    </row>
    <row r="32609" spans="4:22" x14ac:dyDescent="0.25">
      <c r="D32609" s="27"/>
      <c r="V32609" s="17"/>
    </row>
    <row r="32610" spans="4:22" x14ac:dyDescent="0.25">
      <c r="D32610" s="27"/>
      <c r="V32610" s="17"/>
    </row>
    <row r="32611" spans="4:22" x14ac:dyDescent="0.25">
      <c r="D32611" s="27"/>
      <c r="V32611" s="17"/>
    </row>
    <row r="32612" spans="4:22" x14ac:dyDescent="0.25">
      <c r="D32612" s="27"/>
      <c r="V32612" s="17"/>
    </row>
    <row r="32613" spans="4:22" x14ac:dyDescent="0.25">
      <c r="D32613" s="27"/>
      <c r="V32613" s="17"/>
    </row>
    <row r="32614" spans="4:22" x14ac:dyDescent="0.25">
      <c r="D32614" s="27"/>
      <c r="V32614" s="17"/>
    </row>
    <row r="32615" spans="4:22" x14ac:dyDescent="0.25">
      <c r="D32615" s="27"/>
      <c r="V32615" s="17"/>
    </row>
    <row r="32616" spans="4:22" x14ac:dyDescent="0.25">
      <c r="D32616" s="27"/>
      <c r="V32616" s="17"/>
    </row>
    <row r="32617" spans="4:22" x14ac:dyDescent="0.25">
      <c r="D32617" s="27"/>
      <c r="V32617" s="17"/>
    </row>
    <row r="32618" spans="4:22" x14ac:dyDescent="0.25">
      <c r="D32618" s="27"/>
      <c r="V32618" s="17"/>
    </row>
    <row r="32619" spans="4:22" x14ac:dyDescent="0.25">
      <c r="D32619" s="27"/>
      <c r="V32619" s="17"/>
    </row>
    <row r="32620" spans="4:22" x14ac:dyDescent="0.25">
      <c r="D32620" s="27"/>
      <c r="V32620" s="17"/>
    </row>
    <row r="32621" spans="4:22" x14ac:dyDescent="0.25">
      <c r="D32621" s="27"/>
      <c r="V32621" s="17"/>
    </row>
    <row r="32622" spans="4:22" x14ac:dyDescent="0.25">
      <c r="D32622" s="27"/>
      <c r="V32622" s="17"/>
    </row>
    <row r="32623" spans="4:22" x14ac:dyDescent="0.25">
      <c r="D32623" s="27"/>
      <c r="V32623" s="17"/>
    </row>
    <row r="32624" spans="4:22" x14ac:dyDescent="0.25">
      <c r="D32624" s="27"/>
      <c r="V32624" s="17"/>
    </row>
    <row r="32625" spans="4:22" x14ac:dyDescent="0.25">
      <c r="D32625" s="27"/>
      <c r="V32625" s="17"/>
    </row>
    <row r="32626" spans="4:22" x14ac:dyDescent="0.25">
      <c r="D32626" s="27"/>
      <c r="V32626" s="17"/>
    </row>
    <row r="32627" spans="4:22" x14ac:dyDescent="0.25">
      <c r="D32627" s="27"/>
      <c r="V32627" s="17"/>
    </row>
    <row r="32628" spans="4:22" x14ac:dyDescent="0.25">
      <c r="D32628" s="27"/>
      <c r="V32628" s="17"/>
    </row>
    <row r="32629" spans="4:22" x14ac:dyDescent="0.25">
      <c r="D32629" s="27"/>
      <c r="V32629" s="17"/>
    </row>
    <row r="32630" spans="4:22" x14ac:dyDescent="0.25">
      <c r="D32630" s="27"/>
      <c r="V32630" s="17"/>
    </row>
    <row r="32631" spans="4:22" x14ac:dyDescent="0.25">
      <c r="D32631" s="27"/>
      <c r="V32631" s="17"/>
    </row>
    <row r="32632" spans="4:22" x14ac:dyDescent="0.25">
      <c r="D32632" s="27"/>
      <c r="V32632" s="17"/>
    </row>
    <row r="32633" spans="4:22" x14ac:dyDescent="0.25">
      <c r="D32633" s="27"/>
      <c r="V32633" s="17"/>
    </row>
    <row r="32634" spans="4:22" x14ac:dyDescent="0.25">
      <c r="D32634" s="27"/>
      <c r="V32634" s="17"/>
    </row>
    <row r="32635" spans="4:22" x14ac:dyDescent="0.25">
      <c r="D32635" s="27"/>
      <c r="V32635" s="17"/>
    </row>
    <row r="32636" spans="4:22" x14ac:dyDescent="0.25">
      <c r="D32636" s="27"/>
      <c r="V32636" s="17"/>
    </row>
    <row r="32637" spans="4:22" x14ac:dyDescent="0.25">
      <c r="D32637" s="27"/>
      <c r="V32637" s="17"/>
    </row>
    <row r="32638" spans="4:22" x14ac:dyDescent="0.25">
      <c r="D32638" s="27"/>
      <c r="V32638" s="17"/>
    </row>
    <row r="32639" spans="4:22" x14ac:dyDescent="0.25">
      <c r="D32639" s="27"/>
      <c r="V32639" s="17"/>
    </row>
    <row r="32640" spans="4:22" x14ac:dyDescent="0.25">
      <c r="D32640" s="27"/>
      <c r="V32640" s="17"/>
    </row>
    <row r="32641" spans="4:22" x14ac:dyDescent="0.25">
      <c r="D32641" s="27"/>
      <c r="V32641" s="17"/>
    </row>
    <row r="32642" spans="4:22" x14ac:dyDescent="0.25">
      <c r="D32642" s="27"/>
      <c r="V32642" s="17"/>
    </row>
    <row r="32643" spans="4:22" x14ac:dyDescent="0.25">
      <c r="D32643" s="27"/>
      <c r="V32643" s="17"/>
    </row>
    <row r="32644" spans="4:22" x14ac:dyDescent="0.25">
      <c r="D32644" s="27"/>
      <c r="V32644" s="17"/>
    </row>
    <row r="32645" spans="4:22" x14ac:dyDescent="0.25">
      <c r="D32645" s="27"/>
      <c r="V32645" s="17"/>
    </row>
    <row r="32646" spans="4:22" x14ac:dyDescent="0.25">
      <c r="D32646" s="27"/>
      <c r="V32646" s="17"/>
    </row>
    <row r="32647" spans="4:22" x14ac:dyDescent="0.25">
      <c r="D32647" s="27"/>
      <c r="V32647" s="17"/>
    </row>
    <row r="32648" spans="4:22" x14ac:dyDescent="0.25">
      <c r="D32648" s="27"/>
      <c r="V32648" s="17"/>
    </row>
    <row r="32649" spans="4:22" x14ac:dyDescent="0.25">
      <c r="D32649" s="27"/>
      <c r="V32649" s="17"/>
    </row>
    <row r="32650" spans="4:22" x14ac:dyDescent="0.25">
      <c r="D32650" s="27"/>
      <c r="V32650" s="17"/>
    </row>
    <row r="32651" spans="4:22" x14ac:dyDescent="0.25">
      <c r="D32651" s="27"/>
      <c r="V32651" s="17"/>
    </row>
    <row r="32652" spans="4:22" x14ac:dyDescent="0.25">
      <c r="D32652" s="27"/>
      <c r="V32652" s="17"/>
    </row>
    <row r="32653" spans="4:22" x14ac:dyDescent="0.25">
      <c r="D32653" s="27"/>
      <c r="V32653" s="17"/>
    </row>
    <row r="32654" spans="4:22" x14ac:dyDescent="0.25">
      <c r="D32654" s="27"/>
      <c r="V32654" s="17"/>
    </row>
    <row r="32655" spans="4:22" x14ac:dyDescent="0.25">
      <c r="D32655" s="27"/>
      <c r="V32655" s="17"/>
    </row>
    <row r="32656" spans="4:22" x14ac:dyDescent="0.25">
      <c r="D32656" s="27"/>
      <c r="V32656" s="17"/>
    </row>
    <row r="32657" spans="4:22" x14ac:dyDescent="0.25">
      <c r="D32657" s="27"/>
      <c r="V32657" s="17"/>
    </row>
    <row r="32658" spans="4:22" x14ac:dyDescent="0.25">
      <c r="D32658" s="27"/>
      <c r="V32658" s="17"/>
    </row>
    <row r="32659" spans="4:22" x14ac:dyDescent="0.25">
      <c r="D32659" s="27"/>
      <c r="V32659" s="17"/>
    </row>
    <row r="32660" spans="4:22" x14ac:dyDescent="0.25">
      <c r="D32660" s="27"/>
      <c r="V32660" s="17"/>
    </row>
    <row r="32661" spans="4:22" x14ac:dyDescent="0.25">
      <c r="D32661" s="27"/>
      <c r="V32661" s="17"/>
    </row>
    <row r="32662" spans="4:22" x14ac:dyDescent="0.25">
      <c r="D32662" s="27"/>
      <c r="V32662" s="17"/>
    </row>
    <row r="32663" spans="4:22" x14ac:dyDescent="0.25">
      <c r="D32663" s="27"/>
      <c r="V32663" s="17"/>
    </row>
    <row r="32664" spans="4:22" x14ac:dyDescent="0.25">
      <c r="D32664" s="27"/>
      <c r="V32664" s="17"/>
    </row>
    <row r="32665" spans="4:22" x14ac:dyDescent="0.25">
      <c r="D32665" s="27"/>
      <c r="V32665" s="17"/>
    </row>
    <row r="32666" spans="4:22" x14ac:dyDescent="0.25">
      <c r="D32666" s="27"/>
      <c r="V32666" s="17"/>
    </row>
    <row r="32667" spans="4:22" x14ac:dyDescent="0.25">
      <c r="D32667" s="27"/>
      <c r="V32667" s="17"/>
    </row>
    <row r="32668" spans="4:22" x14ac:dyDescent="0.25">
      <c r="D32668" s="27"/>
      <c r="V32668" s="17"/>
    </row>
    <row r="32669" spans="4:22" x14ac:dyDescent="0.25">
      <c r="D32669" s="27"/>
      <c r="V32669" s="17"/>
    </row>
    <row r="32670" spans="4:22" x14ac:dyDescent="0.25">
      <c r="D32670" s="27"/>
      <c r="V32670" s="17"/>
    </row>
    <row r="32671" spans="4:22" x14ac:dyDescent="0.25">
      <c r="D32671" s="27"/>
      <c r="V32671" s="17"/>
    </row>
    <row r="32672" spans="4:22" x14ac:dyDescent="0.25">
      <c r="D32672" s="27"/>
      <c r="V32672" s="17"/>
    </row>
    <row r="32673" spans="4:22" x14ac:dyDescent="0.25">
      <c r="D32673" s="27"/>
      <c r="V32673" s="17"/>
    </row>
    <row r="32674" spans="4:22" x14ac:dyDescent="0.25">
      <c r="D32674" s="27"/>
      <c r="V32674" s="17"/>
    </row>
    <row r="32675" spans="4:22" x14ac:dyDescent="0.25">
      <c r="D32675" s="27"/>
      <c r="V32675" s="17"/>
    </row>
    <row r="32676" spans="4:22" x14ac:dyDescent="0.25">
      <c r="D32676" s="27"/>
      <c r="V32676" s="17"/>
    </row>
    <row r="32677" spans="4:22" x14ac:dyDescent="0.25">
      <c r="D32677" s="27"/>
      <c r="V32677" s="17"/>
    </row>
    <row r="32678" spans="4:22" x14ac:dyDescent="0.25">
      <c r="D32678" s="27"/>
      <c r="V32678" s="17"/>
    </row>
    <row r="32679" spans="4:22" x14ac:dyDescent="0.25">
      <c r="D32679" s="27"/>
      <c r="V32679" s="17"/>
    </row>
    <row r="32680" spans="4:22" x14ac:dyDescent="0.25">
      <c r="D32680" s="27"/>
      <c r="V32680" s="17"/>
    </row>
    <row r="32681" spans="4:22" x14ac:dyDescent="0.25">
      <c r="D32681" s="27"/>
      <c r="V32681" s="17"/>
    </row>
    <row r="32682" spans="4:22" x14ac:dyDescent="0.25">
      <c r="D32682" s="27"/>
      <c r="V32682" s="17"/>
    </row>
    <row r="32683" spans="4:22" x14ac:dyDescent="0.25">
      <c r="D32683" s="27"/>
      <c r="V32683" s="17"/>
    </row>
    <row r="32684" spans="4:22" x14ac:dyDescent="0.25">
      <c r="D32684" s="27"/>
      <c r="V32684" s="17"/>
    </row>
    <row r="32685" spans="4:22" x14ac:dyDescent="0.25">
      <c r="D32685" s="27"/>
      <c r="V32685" s="17"/>
    </row>
    <row r="32686" spans="4:22" x14ac:dyDescent="0.25">
      <c r="D32686" s="27"/>
      <c r="V32686" s="17"/>
    </row>
    <row r="32687" spans="4:22" x14ac:dyDescent="0.25">
      <c r="D32687" s="27"/>
      <c r="V32687" s="17"/>
    </row>
    <row r="32688" spans="4:22" x14ac:dyDescent="0.25">
      <c r="D32688" s="27"/>
      <c r="V32688" s="17"/>
    </row>
    <row r="32689" spans="4:22" x14ac:dyDescent="0.25">
      <c r="D32689" s="27"/>
      <c r="V32689" s="17"/>
    </row>
    <row r="32690" spans="4:22" x14ac:dyDescent="0.25">
      <c r="D32690" s="27"/>
      <c r="V32690" s="17"/>
    </row>
    <row r="32691" spans="4:22" x14ac:dyDescent="0.25">
      <c r="D32691" s="27"/>
      <c r="V32691" s="17"/>
    </row>
    <row r="32692" spans="4:22" x14ac:dyDescent="0.25">
      <c r="D32692" s="27"/>
      <c r="V32692" s="17"/>
    </row>
    <row r="32693" spans="4:22" x14ac:dyDescent="0.25">
      <c r="D32693" s="27"/>
      <c r="V32693" s="17"/>
    </row>
    <row r="32694" spans="4:22" x14ac:dyDescent="0.25">
      <c r="D32694" s="27"/>
      <c r="V32694" s="17"/>
    </row>
    <row r="32695" spans="4:22" x14ac:dyDescent="0.25">
      <c r="D32695" s="27"/>
      <c r="V32695" s="17"/>
    </row>
    <row r="32696" spans="4:22" x14ac:dyDescent="0.25">
      <c r="D32696" s="27"/>
      <c r="V32696" s="17"/>
    </row>
    <row r="32697" spans="4:22" x14ac:dyDescent="0.25">
      <c r="D32697" s="27"/>
      <c r="V32697" s="17"/>
    </row>
    <row r="32698" spans="4:22" x14ac:dyDescent="0.25">
      <c r="D32698" s="27"/>
      <c r="V32698" s="17"/>
    </row>
    <row r="32699" spans="4:22" x14ac:dyDescent="0.25">
      <c r="D32699" s="27"/>
      <c r="V32699" s="17"/>
    </row>
    <row r="32700" spans="4:22" x14ac:dyDescent="0.25">
      <c r="D32700" s="27"/>
      <c r="V32700" s="17"/>
    </row>
    <row r="32701" spans="4:22" x14ac:dyDescent="0.25">
      <c r="D32701" s="27"/>
      <c r="V32701" s="17"/>
    </row>
    <row r="32702" spans="4:22" x14ac:dyDescent="0.25">
      <c r="D32702" s="27"/>
      <c r="V32702" s="17"/>
    </row>
    <row r="32703" spans="4:22" x14ac:dyDescent="0.25">
      <c r="D32703" s="27"/>
      <c r="V32703" s="17"/>
    </row>
    <row r="32704" spans="4:22" x14ac:dyDescent="0.25">
      <c r="D32704" s="27"/>
      <c r="V32704" s="17"/>
    </row>
    <row r="32705" spans="4:22" x14ac:dyDescent="0.25">
      <c r="D32705" s="27"/>
      <c r="V32705" s="17"/>
    </row>
    <row r="32706" spans="4:22" x14ac:dyDescent="0.25">
      <c r="D32706" s="27"/>
      <c r="V32706" s="17"/>
    </row>
    <row r="32707" spans="4:22" x14ac:dyDescent="0.25">
      <c r="D32707" s="27"/>
      <c r="V32707" s="17"/>
    </row>
    <row r="32708" spans="4:22" x14ac:dyDescent="0.25">
      <c r="D32708" s="27"/>
      <c r="V32708" s="17"/>
    </row>
    <row r="32709" spans="4:22" x14ac:dyDescent="0.25">
      <c r="D32709" s="27"/>
      <c r="V32709" s="17"/>
    </row>
    <row r="32710" spans="4:22" x14ac:dyDescent="0.25">
      <c r="D32710" s="27"/>
      <c r="V32710" s="17"/>
    </row>
    <row r="32711" spans="4:22" x14ac:dyDescent="0.25">
      <c r="D32711" s="27"/>
      <c r="V32711" s="17"/>
    </row>
    <row r="32712" spans="4:22" x14ac:dyDescent="0.25">
      <c r="D32712" s="27"/>
      <c r="V32712" s="17"/>
    </row>
    <row r="32713" spans="4:22" x14ac:dyDescent="0.25">
      <c r="D32713" s="27"/>
      <c r="V32713" s="17"/>
    </row>
    <row r="32714" spans="4:22" x14ac:dyDescent="0.25">
      <c r="D32714" s="27"/>
      <c r="V32714" s="17"/>
    </row>
    <row r="32715" spans="4:22" x14ac:dyDescent="0.25">
      <c r="D32715" s="27"/>
      <c r="V32715" s="17"/>
    </row>
    <row r="32716" spans="4:22" x14ac:dyDescent="0.25">
      <c r="D32716" s="27"/>
      <c r="V32716" s="17"/>
    </row>
    <row r="32717" spans="4:22" x14ac:dyDescent="0.25">
      <c r="D32717" s="27"/>
      <c r="V32717" s="17"/>
    </row>
    <row r="32718" spans="4:22" x14ac:dyDescent="0.25">
      <c r="D32718" s="27"/>
      <c r="V32718" s="17"/>
    </row>
    <row r="32719" spans="4:22" x14ac:dyDescent="0.25">
      <c r="D32719" s="27"/>
      <c r="V32719" s="17"/>
    </row>
    <row r="32720" spans="4:22" x14ac:dyDescent="0.25">
      <c r="D32720" s="27"/>
      <c r="V32720" s="17"/>
    </row>
    <row r="32721" spans="4:22" x14ac:dyDescent="0.25">
      <c r="D32721" s="27"/>
      <c r="V32721" s="17"/>
    </row>
    <row r="32722" spans="4:22" x14ac:dyDescent="0.25">
      <c r="D32722" s="27"/>
      <c r="V32722" s="17"/>
    </row>
    <row r="32723" spans="4:22" x14ac:dyDescent="0.25">
      <c r="D32723" s="27"/>
      <c r="V32723" s="17"/>
    </row>
    <row r="32724" spans="4:22" x14ac:dyDescent="0.25">
      <c r="D32724" s="27"/>
      <c r="V32724" s="17"/>
    </row>
    <row r="32725" spans="4:22" x14ac:dyDescent="0.25">
      <c r="D32725" s="27"/>
      <c r="V32725" s="17"/>
    </row>
    <row r="32726" spans="4:22" x14ac:dyDescent="0.25">
      <c r="D32726" s="27"/>
      <c r="V32726" s="17"/>
    </row>
    <row r="32727" spans="4:22" x14ac:dyDescent="0.25">
      <c r="D32727" s="27"/>
      <c r="V32727" s="17"/>
    </row>
    <row r="32728" spans="4:22" x14ac:dyDescent="0.25">
      <c r="D32728" s="27"/>
      <c r="V32728" s="17"/>
    </row>
    <row r="32729" spans="4:22" x14ac:dyDescent="0.25">
      <c r="D32729" s="27"/>
      <c r="V32729" s="17"/>
    </row>
    <row r="32730" spans="4:22" x14ac:dyDescent="0.25">
      <c r="D32730" s="27"/>
      <c r="V32730" s="17"/>
    </row>
    <row r="32731" spans="4:22" x14ac:dyDescent="0.25">
      <c r="D32731" s="27"/>
      <c r="V32731" s="17"/>
    </row>
    <row r="32732" spans="4:22" x14ac:dyDescent="0.25">
      <c r="D32732" s="27"/>
      <c r="V32732" s="17"/>
    </row>
    <row r="32733" spans="4:22" x14ac:dyDescent="0.25">
      <c r="D32733" s="27"/>
      <c r="V32733" s="17"/>
    </row>
    <row r="32734" spans="4:22" x14ac:dyDescent="0.25">
      <c r="D32734" s="27"/>
      <c r="V32734" s="17"/>
    </row>
    <row r="32735" spans="4:22" x14ac:dyDescent="0.25">
      <c r="D32735" s="27"/>
      <c r="V32735" s="17"/>
    </row>
    <row r="32736" spans="4:22" x14ac:dyDescent="0.25">
      <c r="D32736" s="27"/>
      <c r="V32736" s="17"/>
    </row>
    <row r="32737" spans="4:22" x14ac:dyDescent="0.25">
      <c r="D32737" s="27"/>
      <c r="V32737" s="17"/>
    </row>
    <row r="32738" spans="4:22" x14ac:dyDescent="0.25">
      <c r="D32738" s="27"/>
      <c r="V32738" s="17"/>
    </row>
    <row r="32739" spans="4:22" x14ac:dyDescent="0.25">
      <c r="D32739" s="27"/>
      <c r="V32739" s="17"/>
    </row>
    <row r="32740" spans="4:22" x14ac:dyDescent="0.25">
      <c r="D32740" s="27"/>
      <c r="V32740" s="17"/>
    </row>
    <row r="32741" spans="4:22" x14ac:dyDescent="0.25">
      <c r="D32741" s="27"/>
      <c r="V32741" s="17"/>
    </row>
    <row r="32742" spans="4:22" x14ac:dyDescent="0.25">
      <c r="D32742" s="27"/>
      <c r="V32742" s="17"/>
    </row>
    <row r="32743" spans="4:22" x14ac:dyDescent="0.25">
      <c r="D32743" s="27"/>
      <c r="V32743" s="17"/>
    </row>
    <row r="32744" spans="4:22" x14ac:dyDescent="0.25">
      <c r="D32744" s="27"/>
      <c r="V32744" s="17"/>
    </row>
    <row r="32745" spans="4:22" x14ac:dyDescent="0.25">
      <c r="D32745" s="27"/>
      <c r="V32745" s="17"/>
    </row>
    <row r="32746" spans="4:22" x14ac:dyDescent="0.25">
      <c r="D32746" s="27"/>
      <c r="V32746" s="17"/>
    </row>
    <row r="32747" spans="4:22" x14ac:dyDescent="0.25">
      <c r="D32747" s="27"/>
      <c r="V32747" s="17"/>
    </row>
    <row r="32748" spans="4:22" x14ac:dyDescent="0.25">
      <c r="D32748" s="27"/>
      <c r="V32748" s="17"/>
    </row>
    <row r="32749" spans="4:22" x14ac:dyDescent="0.25">
      <c r="D32749" s="27"/>
      <c r="V32749" s="17"/>
    </row>
    <row r="32750" spans="4:22" x14ac:dyDescent="0.25">
      <c r="D32750" s="27"/>
      <c r="V32750" s="17"/>
    </row>
    <row r="32751" spans="4:22" x14ac:dyDescent="0.25">
      <c r="D32751" s="27"/>
      <c r="V32751" s="17"/>
    </row>
    <row r="32752" spans="4:22" x14ac:dyDescent="0.25">
      <c r="D32752" s="27"/>
      <c r="V32752" s="17"/>
    </row>
    <row r="32753" spans="4:22" x14ac:dyDescent="0.25">
      <c r="D32753" s="27"/>
      <c r="V32753" s="17"/>
    </row>
    <row r="32754" spans="4:22" x14ac:dyDescent="0.25">
      <c r="D32754" s="27"/>
      <c r="V32754" s="17"/>
    </row>
    <row r="32755" spans="4:22" x14ac:dyDescent="0.25">
      <c r="D32755" s="27"/>
      <c r="V32755" s="17"/>
    </row>
    <row r="32756" spans="4:22" x14ac:dyDescent="0.25">
      <c r="D32756" s="27"/>
      <c r="V32756" s="17"/>
    </row>
    <row r="32757" spans="4:22" x14ac:dyDescent="0.25">
      <c r="D32757" s="27"/>
      <c r="V32757" s="17"/>
    </row>
    <row r="32758" spans="4:22" x14ac:dyDescent="0.25">
      <c r="D32758" s="27"/>
      <c r="V32758" s="17"/>
    </row>
    <row r="32759" spans="4:22" x14ac:dyDescent="0.25">
      <c r="D32759" s="27"/>
      <c r="V32759" s="17"/>
    </row>
    <row r="32760" spans="4:22" x14ac:dyDescent="0.25">
      <c r="D32760" s="27"/>
      <c r="V32760" s="17"/>
    </row>
    <row r="32761" spans="4:22" x14ac:dyDescent="0.25">
      <c r="D32761" s="27"/>
      <c r="V32761" s="17"/>
    </row>
    <row r="32762" spans="4:22" x14ac:dyDescent="0.25">
      <c r="D32762" s="27"/>
      <c r="V32762" s="17"/>
    </row>
    <row r="32763" spans="4:22" x14ac:dyDescent="0.25">
      <c r="D32763" s="27"/>
      <c r="V32763" s="17"/>
    </row>
    <row r="32764" spans="4:22" x14ac:dyDescent="0.25">
      <c r="D32764" s="27"/>
      <c r="V32764" s="17"/>
    </row>
    <row r="32765" spans="4:22" x14ac:dyDescent="0.25">
      <c r="D32765" s="27"/>
      <c r="V32765" s="17"/>
    </row>
    <row r="32766" spans="4:22" x14ac:dyDescent="0.25">
      <c r="D32766" s="27"/>
      <c r="V32766" s="17"/>
    </row>
    <row r="32767" spans="4:22" x14ac:dyDescent="0.25">
      <c r="D32767" s="27"/>
      <c r="V32767" s="17"/>
    </row>
    <row r="32768" spans="4:22" x14ac:dyDescent="0.25">
      <c r="D32768" s="27"/>
      <c r="V32768" s="17"/>
    </row>
    <row r="32769" spans="4:22" x14ac:dyDescent="0.25">
      <c r="D32769" s="27"/>
      <c r="V32769" s="17"/>
    </row>
    <row r="32770" spans="4:22" x14ac:dyDescent="0.25">
      <c r="D32770" s="27"/>
      <c r="V32770" s="17"/>
    </row>
    <row r="32771" spans="4:22" x14ac:dyDescent="0.25">
      <c r="D32771" s="27"/>
      <c r="V32771" s="17"/>
    </row>
    <row r="32772" spans="4:22" x14ac:dyDescent="0.25">
      <c r="D32772" s="27"/>
      <c r="V32772" s="17"/>
    </row>
    <row r="32773" spans="4:22" x14ac:dyDescent="0.25">
      <c r="D32773" s="27"/>
      <c r="V32773" s="17"/>
    </row>
    <row r="32774" spans="4:22" x14ac:dyDescent="0.25">
      <c r="D32774" s="27"/>
      <c r="V32774" s="17"/>
    </row>
    <row r="32775" spans="4:22" x14ac:dyDescent="0.25">
      <c r="D32775" s="27"/>
      <c r="V32775" s="17"/>
    </row>
    <row r="32776" spans="4:22" x14ac:dyDescent="0.25">
      <c r="D32776" s="27"/>
      <c r="V32776" s="17"/>
    </row>
    <row r="32777" spans="4:22" x14ac:dyDescent="0.25">
      <c r="D32777" s="27"/>
      <c r="V32777" s="17"/>
    </row>
    <row r="32778" spans="4:22" x14ac:dyDescent="0.25">
      <c r="D32778" s="27"/>
      <c r="V32778" s="17"/>
    </row>
    <row r="32779" spans="4:22" x14ac:dyDescent="0.25">
      <c r="D32779" s="27"/>
      <c r="V32779" s="17"/>
    </row>
    <row r="32780" spans="4:22" x14ac:dyDescent="0.25">
      <c r="D32780" s="27"/>
      <c r="V32780" s="17"/>
    </row>
    <row r="32781" spans="4:22" x14ac:dyDescent="0.25">
      <c r="D32781" s="27"/>
      <c r="V32781" s="17"/>
    </row>
    <row r="32782" spans="4:22" x14ac:dyDescent="0.25">
      <c r="D32782" s="27"/>
      <c r="V32782" s="17"/>
    </row>
    <row r="32783" spans="4:22" x14ac:dyDescent="0.25">
      <c r="D32783" s="27"/>
      <c r="V32783" s="17"/>
    </row>
    <row r="32784" spans="4:22" x14ac:dyDescent="0.25">
      <c r="D32784" s="27"/>
      <c r="V32784" s="17"/>
    </row>
    <row r="32785" spans="4:22" x14ac:dyDescent="0.25">
      <c r="D32785" s="27"/>
      <c r="V32785" s="17"/>
    </row>
    <row r="32786" spans="4:22" x14ac:dyDescent="0.25">
      <c r="D32786" s="27"/>
      <c r="V32786" s="17"/>
    </row>
    <row r="32787" spans="4:22" x14ac:dyDescent="0.25">
      <c r="D32787" s="27"/>
      <c r="V32787" s="17"/>
    </row>
    <row r="32788" spans="4:22" x14ac:dyDescent="0.25">
      <c r="D32788" s="27"/>
      <c r="V32788" s="17"/>
    </row>
    <row r="32789" spans="4:22" x14ac:dyDescent="0.25">
      <c r="D32789" s="27"/>
      <c r="V32789" s="17"/>
    </row>
    <row r="32790" spans="4:22" x14ac:dyDescent="0.25">
      <c r="D32790" s="27"/>
      <c r="V32790" s="17"/>
    </row>
    <row r="32791" spans="4:22" x14ac:dyDescent="0.25">
      <c r="D32791" s="27"/>
      <c r="V32791" s="17"/>
    </row>
    <row r="32792" spans="4:22" x14ac:dyDescent="0.25">
      <c r="D32792" s="27"/>
      <c r="V32792" s="17"/>
    </row>
    <row r="32793" spans="4:22" x14ac:dyDescent="0.25">
      <c r="D32793" s="27"/>
      <c r="V32793" s="17"/>
    </row>
    <row r="32794" spans="4:22" x14ac:dyDescent="0.25">
      <c r="D32794" s="27"/>
      <c r="V32794" s="17"/>
    </row>
    <row r="32795" spans="4:22" x14ac:dyDescent="0.25">
      <c r="D32795" s="27"/>
      <c r="V32795" s="17"/>
    </row>
    <row r="32796" spans="4:22" x14ac:dyDescent="0.25">
      <c r="D32796" s="27"/>
      <c r="V32796" s="17"/>
    </row>
    <row r="32797" spans="4:22" x14ac:dyDescent="0.25">
      <c r="D32797" s="27"/>
      <c r="V32797" s="17"/>
    </row>
    <row r="32798" spans="4:22" x14ac:dyDescent="0.25">
      <c r="D32798" s="27"/>
      <c r="V32798" s="17"/>
    </row>
    <row r="32799" spans="4:22" x14ac:dyDescent="0.25">
      <c r="D32799" s="27"/>
      <c r="V32799" s="17"/>
    </row>
    <row r="32800" spans="4:22" x14ac:dyDescent="0.25">
      <c r="D32800" s="27"/>
      <c r="V32800" s="17"/>
    </row>
    <row r="32801" spans="4:22" x14ac:dyDescent="0.25">
      <c r="D32801" s="27"/>
      <c r="V32801" s="17"/>
    </row>
    <row r="32802" spans="4:22" x14ac:dyDescent="0.25">
      <c r="D32802" s="27"/>
      <c r="V32802" s="17"/>
    </row>
    <row r="32803" spans="4:22" x14ac:dyDescent="0.25">
      <c r="D32803" s="27"/>
      <c r="V32803" s="17"/>
    </row>
    <row r="32804" spans="4:22" x14ac:dyDescent="0.25">
      <c r="D32804" s="27"/>
      <c r="V32804" s="17"/>
    </row>
    <row r="32805" spans="4:22" x14ac:dyDescent="0.25">
      <c r="D32805" s="27"/>
      <c r="V32805" s="17"/>
    </row>
    <row r="32806" spans="4:22" x14ac:dyDescent="0.25">
      <c r="D32806" s="27"/>
      <c r="V32806" s="17"/>
    </row>
    <row r="32807" spans="4:22" x14ac:dyDescent="0.25">
      <c r="D32807" s="27"/>
      <c r="V32807" s="17"/>
    </row>
    <row r="32808" spans="4:22" x14ac:dyDescent="0.25">
      <c r="D32808" s="27"/>
      <c r="V32808" s="17"/>
    </row>
    <row r="32809" spans="4:22" x14ac:dyDescent="0.25">
      <c r="D32809" s="27"/>
      <c r="V32809" s="17"/>
    </row>
    <row r="32810" spans="4:22" x14ac:dyDescent="0.25">
      <c r="D32810" s="27"/>
      <c r="V32810" s="17"/>
    </row>
    <row r="32811" spans="4:22" x14ac:dyDescent="0.25">
      <c r="D32811" s="27"/>
      <c r="V32811" s="17"/>
    </row>
    <row r="32812" spans="4:22" x14ac:dyDescent="0.25">
      <c r="D32812" s="27"/>
      <c r="V32812" s="17"/>
    </row>
    <row r="32813" spans="4:22" x14ac:dyDescent="0.25">
      <c r="D32813" s="27"/>
      <c r="V32813" s="17"/>
    </row>
    <row r="32814" spans="4:22" x14ac:dyDescent="0.25">
      <c r="D32814" s="27"/>
      <c r="V32814" s="17"/>
    </row>
    <row r="32815" spans="4:22" x14ac:dyDescent="0.25">
      <c r="D32815" s="27"/>
      <c r="V32815" s="17"/>
    </row>
    <row r="32816" spans="4:22" x14ac:dyDescent="0.25">
      <c r="D32816" s="27"/>
      <c r="V32816" s="17"/>
    </row>
    <row r="32817" spans="4:22" x14ac:dyDescent="0.25">
      <c r="D32817" s="27"/>
      <c r="V32817" s="17"/>
    </row>
    <row r="32818" spans="4:22" x14ac:dyDescent="0.25">
      <c r="D32818" s="27"/>
      <c r="V32818" s="17"/>
    </row>
    <row r="32819" spans="4:22" x14ac:dyDescent="0.25">
      <c r="D32819" s="27"/>
      <c r="V32819" s="17"/>
    </row>
    <row r="32820" spans="4:22" x14ac:dyDescent="0.25">
      <c r="D32820" s="27"/>
      <c r="V32820" s="17"/>
    </row>
    <row r="32821" spans="4:22" x14ac:dyDescent="0.25">
      <c r="D32821" s="27"/>
      <c r="V32821" s="17"/>
    </row>
    <row r="32822" spans="4:22" x14ac:dyDescent="0.25">
      <c r="D32822" s="27"/>
      <c r="V32822" s="17"/>
    </row>
    <row r="32823" spans="4:22" x14ac:dyDescent="0.25">
      <c r="D32823" s="27"/>
      <c r="V32823" s="17"/>
    </row>
    <row r="32824" spans="4:22" x14ac:dyDescent="0.25">
      <c r="D32824" s="27"/>
      <c r="V32824" s="17"/>
    </row>
    <row r="32825" spans="4:22" x14ac:dyDescent="0.25">
      <c r="D32825" s="27"/>
      <c r="V32825" s="17"/>
    </row>
    <row r="32826" spans="4:22" x14ac:dyDescent="0.25">
      <c r="D32826" s="27"/>
      <c r="V32826" s="17"/>
    </row>
    <row r="32827" spans="4:22" x14ac:dyDescent="0.25">
      <c r="D32827" s="27"/>
      <c r="V32827" s="17"/>
    </row>
    <row r="32828" spans="4:22" x14ac:dyDescent="0.25">
      <c r="D32828" s="27"/>
      <c r="V32828" s="17"/>
    </row>
    <row r="32829" spans="4:22" x14ac:dyDescent="0.25">
      <c r="D32829" s="27"/>
      <c r="V32829" s="17"/>
    </row>
    <row r="32830" spans="4:22" x14ac:dyDescent="0.25">
      <c r="D32830" s="27"/>
      <c r="V32830" s="17"/>
    </row>
    <row r="32831" spans="4:22" x14ac:dyDescent="0.25">
      <c r="D32831" s="27"/>
      <c r="V32831" s="17"/>
    </row>
    <row r="32832" spans="4:22" x14ac:dyDescent="0.25">
      <c r="D32832" s="27"/>
      <c r="V32832" s="17"/>
    </row>
    <row r="32833" spans="4:22" x14ac:dyDescent="0.25">
      <c r="D32833" s="27"/>
      <c r="V32833" s="17"/>
    </row>
    <row r="32834" spans="4:22" x14ac:dyDescent="0.25">
      <c r="D32834" s="27"/>
      <c r="V32834" s="17"/>
    </row>
    <row r="32835" spans="4:22" x14ac:dyDescent="0.25">
      <c r="D32835" s="27"/>
      <c r="V32835" s="17"/>
    </row>
    <row r="32836" spans="4:22" x14ac:dyDescent="0.25">
      <c r="D32836" s="27"/>
      <c r="V32836" s="17"/>
    </row>
    <row r="32837" spans="4:22" x14ac:dyDescent="0.25">
      <c r="D32837" s="27"/>
      <c r="V32837" s="17"/>
    </row>
    <row r="32838" spans="4:22" x14ac:dyDescent="0.25">
      <c r="D32838" s="27"/>
      <c r="V32838" s="17"/>
    </row>
    <row r="32839" spans="4:22" x14ac:dyDescent="0.25">
      <c r="D32839" s="27"/>
      <c r="V32839" s="17"/>
    </row>
    <row r="32840" spans="4:22" x14ac:dyDescent="0.25">
      <c r="D32840" s="27"/>
      <c r="V32840" s="17"/>
    </row>
    <row r="32841" spans="4:22" x14ac:dyDescent="0.25">
      <c r="D32841" s="27"/>
      <c r="V32841" s="17"/>
    </row>
    <row r="32842" spans="4:22" x14ac:dyDescent="0.25">
      <c r="D32842" s="27"/>
      <c r="V32842" s="17"/>
    </row>
    <row r="32843" spans="4:22" x14ac:dyDescent="0.25">
      <c r="D32843" s="27"/>
      <c r="V32843" s="17"/>
    </row>
    <row r="32844" spans="4:22" x14ac:dyDescent="0.25">
      <c r="D32844" s="27"/>
      <c r="V32844" s="17"/>
    </row>
    <row r="32845" spans="4:22" x14ac:dyDescent="0.25">
      <c r="D32845" s="27"/>
      <c r="V32845" s="17"/>
    </row>
    <row r="32846" spans="4:22" x14ac:dyDescent="0.25">
      <c r="D32846" s="27"/>
      <c r="V32846" s="17"/>
    </row>
    <row r="32847" spans="4:22" x14ac:dyDescent="0.25">
      <c r="D32847" s="27"/>
      <c r="V32847" s="17"/>
    </row>
    <row r="32848" spans="4:22" x14ac:dyDescent="0.25">
      <c r="D32848" s="27"/>
      <c r="V32848" s="17"/>
    </row>
    <row r="32849" spans="4:22" x14ac:dyDescent="0.25">
      <c r="D32849" s="27"/>
      <c r="V32849" s="17"/>
    </row>
    <row r="32850" spans="4:22" x14ac:dyDescent="0.25">
      <c r="D32850" s="27"/>
      <c r="V32850" s="17"/>
    </row>
    <row r="32851" spans="4:22" x14ac:dyDescent="0.25">
      <c r="D32851" s="27"/>
      <c r="V32851" s="17"/>
    </row>
    <row r="32852" spans="4:22" x14ac:dyDescent="0.25">
      <c r="D32852" s="27"/>
      <c r="V32852" s="17"/>
    </row>
    <row r="32853" spans="4:22" x14ac:dyDescent="0.25">
      <c r="D32853" s="27"/>
      <c r="V32853" s="17"/>
    </row>
    <row r="32854" spans="4:22" x14ac:dyDescent="0.25">
      <c r="D32854" s="27"/>
      <c r="V32854" s="17"/>
    </row>
    <row r="32855" spans="4:22" x14ac:dyDescent="0.25">
      <c r="D32855" s="27"/>
      <c r="V32855" s="17"/>
    </row>
    <row r="32856" spans="4:22" x14ac:dyDescent="0.25">
      <c r="D32856" s="27"/>
      <c r="V32856" s="17"/>
    </row>
    <row r="32857" spans="4:22" x14ac:dyDescent="0.25">
      <c r="D32857" s="27"/>
      <c r="V32857" s="17"/>
    </row>
    <row r="32858" spans="4:22" x14ac:dyDescent="0.25">
      <c r="D32858" s="27"/>
      <c r="V32858" s="17"/>
    </row>
    <row r="32859" spans="4:22" x14ac:dyDescent="0.25">
      <c r="D32859" s="27"/>
      <c r="V32859" s="17"/>
    </row>
    <row r="32860" spans="4:22" x14ac:dyDescent="0.25">
      <c r="D32860" s="27"/>
      <c r="V32860" s="17"/>
    </row>
    <row r="32861" spans="4:22" x14ac:dyDescent="0.25">
      <c r="D32861" s="27"/>
      <c r="V32861" s="17"/>
    </row>
    <row r="32862" spans="4:22" x14ac:dyDescent="0.25">
      <c r="D32862" s="27"/>
      <c r="V32862" s="17"/>
    </row>
    <row r="32863" spans="4:22" x14ac:dyDescent="0.25">
      <c r="D32863" s="27"/>
      <c r="V32863" s="17"/>
    </row>
    <row r="32864" spans="4:22" x14ac:dyDescent="0.25">
      <c r="D32864" s="27"/>
      <c r="V32864" s="17"/>
    </row>
    <row r="32865" spans="4:22" x14ac:dyDescent="0.25">
      <c r="D32865" s="27"/>
      <c r="V32865" s="17"/>
    </row>
    <row r="32866" spans="4:22" x14ac:dyDescent="0.25">
      <c r="D32866" s="27"/>
      <c r="V32866" s="17"/>
    </row>
    <row r="32867" spans="4:22" x14ac:dyDescent="0.25">
      <c r="D32867" s="27"/>
      <c r="V32867" s="17"/>
    </row>
    <row r="32868" spans="4:22" x14ac:dyDescent="0.25">
      <c r="D32868" s="27"/>
      <c r="V32868" s="17"/>
    </row>
    <row r="32869" spans="4:22" x14ac:dyDescent="0.25">
      <c r="D32869" s="27"/>
      <c r="V32869" s="17"/>
    </row>
    <row r="32870" spans="4:22" x14ac:dyDescent="0.25">
      <c r="D32870" s="27"/>
      <c r="V32870" s="17"/>
    </row>
    <row r="32871" spans="4:22" x14ac:dyDescent="0.25">
      <c r="D32871" s="27"/>
      <c r="V32871" s="17"/>
    </row>
    <row r="32872" spans="4:22" x14ac:dyDescent="0.25">
      <c r="D32872" s="27"/>
      <c r="V32872" s="17"/>
    </row>
    <row r="32873" spans="4:22" x14ac:dyDescent="0.25">
      <c r="D32873" s="27"/>
      <c r="V32873" s="17"/>
    </row>
    <row r="32874" spans="4:22" x14ac:dyDescent="0.25">
      <c r="D32874" s="27"/>
      <c r="V32874" s="17"/>
    </row>
    <row r="32875" spans="4:22" x14ac:dyDescent="0.25">
      <c r="D32875" s="27"/>
      <c r="V32875" s="17"/>
    </row>
    <row r="32876" spans="4:22" x14ac:dyDescent="0.25">
      <c r="D32876" s="27"/>
      <c r="V32876" s="17"/>
    </row>
    <row r="32877" spans="4:22" x14ac:dyDescent="0.25">
      <c r="D32877" s="27"/>
      <c r="V32877" s="17"/>
    </row>
    <row r="32878" spans="4:22" x14ac:dyDescent="0.25">
      <c r="D32878" s="27"/>
      <c r="V32878" s="17"/>
    </row>
    <row r="32879" spans="4:22" x14ac:dyDescent="0.25">
      <c r="D32879" s="27"/>
      <c r="V32879" s="17"/>
    </row>
    <row r="32880" spans="4:22" x14ac:dyDescent="0.25">
      <c r="D32880" s="27"/>
      <c r="V32880" s="17"/>
    </row>
    <row r="32881" spans="4:22" x14ac:dyDescent="0.25">
      <c r="D32881" s="27"/>
      <c r="V32881" s="17"/>
    </row>
    <row r="32882" spans="4:22" x14ac:dyDescent="0.25">
      <c r="D32882" s="27"/>
      <c r="V32882" s="17"/>
    </row>
    <row r="32883" spans="4:22" x14ac:dyDescent="0.25">
      <c r="D32883" s="27"/>
      <c r="V32883" s="17"/>
    </row>
    <row r="32884" spans="4:22" x14ac:dyDescent="0.25">
      <c r="D32884" s="27"/>
      <c r="V32884" s="17"/>
    </row>
    <row r="32885" spans="4:22" x14ac:dyDescent="0.25">
      <c r="D32885" s="27"/>
      <c r="V32885" s="17"/>
    </row>
    <row r="32886" spans="4:22" x14ac:dyDescent="0.25">
      <c r="D32886" s="27"/>
      <c r="V32886" s="17"/>
    </row>
    <row r="32887" spans="4:22" x14ac:dyDescent="0.25">
      <c r="D32887" s="27"/>
      <c r="V32887" s="17"/>
    </row>
    <row r="32888" spans="4:22" x14ac:dyDescent="0.25">
      <c r="D32888" s="27"/>
      <c r="V32888" s="17"/>
    </row>
    <row r="32889" spans="4:22" x14ac:dyDescent="0.25">
      <c r="D32889" s="27"/>
      <c r="V32889" s="17"/>
    </row>
    <row r="32890" spans="4:22" x14ac:dyDescent="0.25">
      <c r="D32890" s="27"/>
      <c r="V32890" s="17"/>
    </row>
    <row r="32891" spans="4:22" x14ac:dyDescent="0.25">
      <c r="D32891" s="27"/>
      <c r="V32891" s="17"/>
    </row>
    <row r="32892" spans="4:22" x14ac:dyDescent="0.25">
      <c r="D32892" s="27"/>
      <c r="V32892" s="17"/>
    </row>
    <row r="32893" spans="4:22" x14ac:dyDescent="0.25">
      <c r="D32893" s="27"/>
      <c r="V32893" s="17"/>
    </row>
    <row r="32894" spans="4:22" x14ac:dyDescent="0.25">
      <c r="D32894" s="27"/>
      <c r="V32894" s="17"/>
    </row>
    <row r="32895" spans="4:22" x14ac:dyDescent="0.25">
      <c r="D32895" s="27"/>
      <c r="V32895" s="17"/>
    </row>
    <row r="32896" spans="4:22" x14ac:dyDescent="0.25">
      <c r="D32896" s="27"/>
      <c r="V32896" s="17"/>
    </row>
    <row r="32897" spans="4:22" x14ac:dyDescent="0.25">
      <c r="D32897" s="27"/>
      <c r="V32897" s="17"/>
    </row>
    <row r="32898" spans="4:22" x14ac:dyDescent="0.25">
      <c r="D32898" s="27"/>
      <c r="V32898" s="17"/>
    </row>
    <row r="32899" spans="4:22" x14ac:dyDescent="0.25">
      <c r="D32899" s="27"/>
      <c r="V32899" s="17"/>
    </row>
    <row r="32900" spans="4:22" x14ac:dyDescent="0.25">
      <c r="D32900" s="27"/>
      <c r="V32900" s="17"/>
    </row>
    <row r="32901" spans="4:22" x14ac:dyDescent="0.25">
      <c r="D32901" s="27"/>
      <c r="V32901" s="17"/>
    </row>
    <row r="32902" spans="4:22" x14ac:dyDescent="0.25">
      <c r="D32902" s="27"/>
      <c r="V32902" s="17"/>
    </row>
    <row r="32903" spans="4:22" x14ac:dyDescent="0.25">
      <c r="D32903" s="27"/>
      <c r="V32903" s="17"/>
    </row>
    <row r="32904" spans="4:22" x14ac:dyDescent="0.25">
      <c r="D32904" s="27"/>
      <c r="V32904" s="17"/>
    </row>
    <row r="32905" spans="4:22" x14ac:dyDescent="0.25">
      <c r="D32905" s="27"/>
      <c r="V32905" s="17"/>
    </row>
    <row r="32906" spans="4:22" x14ac:dyDescent="0.25">
      <c r="D32906" s="27"/>
      <c r="V32906" s="17"/>
    </row>
    <row r="32907" spans="4:22" x14ac:dyDescent="0.25">
      <c r="D32907" s="27"/>
      <c r="V32907" s="17"/>
    </row>
    <row r="32908" spans="4:22" x14ac:dyDescent="0.25">
      <c r="D32908" s="27"/>
      <c r="V32908" s="17"/>
    </row>
    <row r="32909" spans="4:22" x14ac:dyDescent="0.25">
      <c r="D32909" s="27"/>
      <c r="V32909" s="17"/>
    </row>
    <row r="32910" spans="4:22" x14ac:dyDescent="0.25">
      <c r="D32910" s="27"/>
      <c r="V32910" s="17"/>
    </row>
    <row r="32911" spans="4:22" x14ac:dyDescent="0.25">
      <c r="D32911" s="27"/>
      <c r="V32911" s="17"/>
    </row>
    <row r="32912" spans="4:22" x14ac:dyDescent="0.25">
      <c r="D32912" s="27"/>
      <c r="V32912" s="17"/>
    </row>
    <row r="32913" spans="4:22" x14ac:dyDescent="0.25">
      <c r="D32913" s="27"/>
      <c r="V32913" s="17"/>
    </row>
    <row r="32914" spans="4:22" x14ac:dyDescent="0.25">
      <c r="D32914" s="27"/>
      <c r="V32914" s="17"/>
    </row>
    <row r="32915" spans="4:22" x14ac:dyDescent="0.25">
      <c r="D32915" s="27"/>
      <c r="V32915" s="17"/>
    </row>
    <row r="32916" spans="4:22" x14ac:dyDescent="0.25">
      <c r="D32916" s="27"/>
      <c r="V32916" s="17"/>
    </row>
    <row r="32917" spans="4:22" x14ac:dyDescent="0.25">
      <c r="D32917" s="27"/>
      <c r="V32917" s="17"/>
    </row>
    <row r="32918" spans="4:22" x14ac:dyDescent="0.25">
      <c r="D32918" s="27"/>
      <c r="V32918" s="17"/>
    </row>
    <row r="32919" spans="4:22" x14ac:dyDescent="0.25">
      <c r="D32919" s="27"/>
      <c r="V32919" s="17"/>
    </row>
    <row r="32920" spans="4:22" x14ac:dyDescent="0.25">
      <c r="D32920" s="27"/>
      <c r="V32920" s="17"/>
    </row>
    <row r="32921" spans="4:22" x14ac:dyDescent="0.25">
      <c r="D32921" s="27"/>
      <c r="V32921" s="17"/>
    </row>
    <row r="32922" spans="4:22" x14ac:dyDescent="0.25">
      <c r="D32922" s="27"/>
      <c r="V32922" s="17"/>
    </row>
    <row r="32923" spans="4:22" x14ac:dyDescent="0.25">
      <c r="D32923" s="27"/>
      <c r="V32923" s="17"/>
    </row>
    <row r="32924" spans="4:22" x14ac:dyDescent="0.25">
      <c r="D32924" s="27"/>
      <c r="V32924" s="17"/>
    </row>
    <row r="32925" spans="4:22" x14ac:dyDescent="0.25">
      <c r="D32925" s="27"/>
      <c r="V32925" s="17"/>
    </row>
    <row r="32926" spans="4:22" x14ac:dyDescent="0.25">
      <c r="D32926" s="27"/>
      <c r="V32926" s="17"/>
    </row>
    <row r="32927" spans="4:22" x14ac:dyDescent="0.25">
      <c r="D32927" s="27"/>
      <c r="V32927" s="17"/>
    </row>
    <row r="32928" spans="4:22" x14ac:dyDescent="0.25">
      <c r="D32928" s="27"/>
      <c r="V32928" s="17"/>
    </row>
    <row r="32929" spans="4:22" x14ac:dyDescent="0.25">
      <c r="D32929" s="27"/>
      <c r="V32929" s="17"/>
    </row>
    <row r="32930" spans="4:22" x14ac:dyDescent="0.25">
      <c r="D32930" s="27"/>
      <c r="V32930" s="17"/>
    </row>
    <row r="32931" spans="4:22" x14ac:dyDescent="0.25">
      <c r="D32931" s="27"/>
      <c r="V32931" s="17"/>
    </row>
    <row r="32932" spans="4:22" x14ac:dyDescent="0.25">
      <c r="D32932" s="27"/>
      <c r="V32932" s="17"/>
    </row>
    <row r="32933" spans="4:22" x14ac:dyDescent="0.25">
      <c r="D32933" s="27"/>
      <c r="V32933" s="17"/>
    </row>
    <row r="32934" spans="4:22" x14ac:dyDescent="0.25">
      <c r="D32934" s="27"/>
      <c r="V32934" s="17"/>
    </row>
    <row r="32935" spans="4:22" x14ac:dyDescent="0.25">
      <c r="D32935" s="27"/>
      <c r="V32935" s="17"/>
    </row>
    <row r="32936" spans="4:22" x14ac:dyDescent="0.25">
      <c r="D32936" s="27"/>
      <c r="V32936" s="17"/>
    </row>
    <row r="32937" spans="4:22" x14ac:dyDescent="0.25">
      <c r="D32937" s="27"/>
      <c r="V32937" s="17"/>
    </row>
    <row r="32938" spans="4:22" x14ac:dyDescent="0.25">
      <c r="D32938" s="27"/>
      <c r="V32938" s="17"/>
    </row>
    <row r="32939" spans="4:22" x14ac:dyDescent="0.25">
      <c r="D32939" s="27"/>
      <c r="V32939" s="17"/>
    </row>
    <row r="32940" spans="4:22" x14ac:dyDescent="0.25">
      <c r="D32940" s="27"/>
      <c r="V32940" s="17"/>
    </row>
    <row r="32941" spans="4:22" x14ac:dyDescent="0.25">
      <c r="D32941" s="27"/>
      <c r="V32941" s="17"/>
    </row>
    <row r="32942" spans="4:22" x14ac:dyDescent="0.25">
      <c r="D32942" s="27"/>
      <c r="V32942" s="17"/>
    </row>
    <row r="32943" spans="4:22" x14ac:dyDescent="0.25">
      <c r="D32943" s="27"/>
      <c r="V32943" s="17"/>
    </row>
    <row r="32944" spans="4:22" x14ac:dyDescent="0.25">
      <c r="D32944" s="27"/>
      <c r="V32944" s="17"/>
    </row>
    <row r="32945" spans="4:22" x14ac:dyDescent="0.25">
      <c r="D32945" s="27"/>
      <c r="V32945" s="17"/>
    </row>
    <row r="32946" spans="4:22" x14ac:dyDescent="0.25">
      <c r="D32946" s="27"/>
      <c r="V32946" s="17"/>
    </row>
    <row r="32947" spans="4:22" x14ac:dyDescent="0.25">
      <c r="D32947" s="27"/>
      <c r="V32947" s="17"/>
    </row>
    <row r="32948" spans="4:22" x14ac:dyDescent="0.25">
      <c r="D32948" s="27"/>
      <c r="V32948" s="17"/>
    </row>
    <row r="32949" spans="4:22" x14ac:dyDescent="0.25">
      <c r="D32949" s="27"/>
      <c r="V32949" s="17"/>
    </row>
    <row r="32950" spans="4:22" x14ac:dyDescent="0.25">
      <c r="D32950" s="27"/>
      <c r="V32950" s="17"/>
    </row>
    <row r="32951" spans="4:22" x14ac:dyDescent="0.25">
      <c r="D32951" s="27"/>
      <c r="V32951" s="17"/>
    </row>
    <row r="32952" spans="4:22" x14ac:dyDescent="0.25">
      <c r="D32952" s="27"/>
      <c r="V32952" s="17"/>
    </row>
    <row r="32953" spans="4:22" x14ac:dyDescent="0.25">
      <c r="D32953" s="27"/>
      <c r="V32953" s="17"/>
    </row>
    <row r="32954" spans="4:22" x14ac:dyDescent="0.25">
      <c r="D32954" s="27"/>
      <c r="V32954" s="17"/>
    </row>
    <row r="32955" spans="4:22" x14ac:dyDescent="0.25">
      <c r="D32955" s="27"/>
      <c r="V32955" s="17"/>
    </row>
    <row r="32956" spans="4:22" x14ac:dyDescent="0.25">
      <c r="D32956" s="27"/>
      <c r="V32956" s="17"/>
    </row>
    <row r="32957" spans="4:22" x14ac:dyDescent="0.25">
      <c r="D32957" s="27"/>
      <c r="V32957" s="17"/>
    </row>
    <row r="32958" spans="4:22" x14ac:dyDescent="0.25">
      <c r="D32958" s="27"/>
      <c r="V32958" s="17"/>
    </row>
    <row r="32959" spans="4:22" x14ac:dyDescent="0.25">
      <c r="D32959" s="27"/>
      <c r="V32959" s="17"/>
    </row>
    <row r="32960" spans="4:22" x14ac:dyDescent="0.25">
      <c r="D32960" s="27"/>
      <c r="V32960" s="17"/>
    </row>
    <row r="32961" spans="4:22" x14ac:dyDescent="0.25">
      <c r="D32961" s="27"/>
      <c r="V32961" s="17"/>
    </row>
    <row r="32962" spans="4:22" x14ac:dyDescent="0.25">
      <c r="D32962" s="27"/>
      <c r="V32962" s="17"/>
    </row>
    <row r="32963" spans="4:22" x14ac:dyDescent="0.25">
      <c r="D32963" s="27"/>
      <c r="V32963" s="17"/>
    </row>
    <row r="32964" spans="4:22" x14ac:dyDescent="0.25">
      <c r="D32964" s="27"/>
      <c r="V32964" s="17"/>
    </row>
    <row r="32965" spans="4:22" x14ac:dyDescent="0.25">
      <c r="D32965" s="27"/>
      <c r="V32965" s="17"/>
    </row>
    <row r="32966" spans="4:22" x14ac:dyDescent="0.25">
      <c r="D32966" s="27"/>
      <c r="V32966" s="17"/>
    </row>
    <row r="32967" spans="4:22" x14ac:dyDescent="0.25">
      <c r="D32967" s="27"/>
      <c r="V32967" s="17"/>
    </row>
    <row r="32968" spans="4:22" x14ac:dyDescent="0.25">
      <c r="D32968" s="27"/>
      <c r="V32968" s="17"/>
    </row>
    <row r="32969" spans="4:22" x14ac:dyDescent="0.25">
      <c r="D32969" s="27"/>
      <c r="V32969" s="17"/>
    </row>
    <row r="32970" spans="4:22" x14ac:dyDescent="0.25">
      <c r="D32970" s="27"/>
      <c r="V32970" s="17"/>
    </row>
    <row r="32971" spans="4:22" x14ac:dyDescent="0.25">
      <c r="D32971" s="27"/>
      <c r="V32971" s="17"/>
    </row>
    <row r="32972" spans="4:22" x14ac:dyDescent="0.25">
      <c r="D32972" s="27"/>
      <c r="V32972" s="17"/>
    </row>
    <row r="32973" spans="4:22" x14ac:dyDescent="0.25">
      <c r="D32973" s="27"/>
      <c r="V32973" s="17"/>
    </row>
    <row r="32974" spans="4:22" x14ac:dyDescent="0.25">
      <c r="D32974" s="27"/>
      <c r="V32974" s="17"/>
    </row>
    <row r="32975" spans="4:22" x14ac:dyDescent="0.25">
      <c r="D32975" s="27"/>
      <c r="V32975" s="17"/>
    </row>
    <row r="32976" spans="4:22" x14ac:dyDescent="0.25">
      <c r="D32976" s="27"/>
      <c r="V32976" s="17"/>
    </row>
    <row r="32977" spans="4:22" x14ac:dyDescent="0.25">
      <c r="D32977" s="27"/>
      <c r="V32977" s="17"/>
    </row>
    <row r="32978" spans="4:22" x14ac:dyDescent="0.25">
      <c r="D32978" s="27"/>
      <c r="V32978" s="17"/>
    </row>
    <row r="32979" spans="4:22" x14ac:dyDescent="0.25">
      <c r="D32979" s="27"/>
      <c r="V32979" s="17"/>
    </row>
    <row r="32980" spans="4:22" x14ac:dyDescent="0.25">
      <c r="D32980" s="27"/>
      <c r="V32980" s="17"/>
    </row>
    <row r="32981" spans="4:22" x14ac:dyDescent="0.25">
      <c r="D32981" s="27"/>
      <c r="V32981" s="17"/>
    </row>
    <row r="32982" spans="4:22" x14ac:dyDescent="0.25">
      <c r="D32982" s="27"/>
      <c r="V32982" s="17"/>
    </row>
    <row r="32983" spans="4:22" x14ac:dyDescent="0.25">
      <c r="D32983" s="27"/>
      <c r="V32983" s="17"/>
    </row>
    <row r="32984" spans="4:22" x14ac:dyDescent="0.25">
      <c r="D32984" s="27"/>
      <c r="V32984" s="17"/>
    </row>
    <row r="32985" spans="4:22" x14ac:dyDescent="0.25">
      <c r="D32985" s="27"/>
      <c r="V32985" s="17"/>
    </row>
    <row r="32986" spans="4:22" x14ac:dyDescent="0.25">
      <c r="D32986" s="27"/>
      <c r="V32986" s="17"/>
    </row>
    <row r="32987" spans="4:22" x14ac:dyDescent="0.25">
      <c r="D32987" s="27"/>
      <c r="V32987" s="17"/>
    </row>
    <row r="32988" spans="4:22" x14ac:dyDescent="0.25">
      <c r="D32988" s="27"/>
      <c r="V32988" s="17"/>
    </row>
    <row r="32989" spans="4:22" x14ac:dyDescent="0.25">
      <c r="D32989" s="27"/>
      <c r="V32989" s="17"/>
    </row>
    <row r="32990" spans="4:22" x14ac:dyDescent="0.25">
      <c r="D32990" s="27"/>
      <c r="V32990" s="17"/>
    </row>
    <row r="32991" spans="4:22" x14ac:dyDescent="0.25">
      <c r="D32991" s="27"/>
      <c r="V32991" s="17"/>
    </row>
    <row r="32992" spans="4:22" x14ac:dyDescent="0.25">
      <c r="D32992" s="27"/>
      <c r="V32992" s="17"/>
    </row>
    <row r="32993" spans="4:22" x14ac:dyDescent="0.25">
      <c r="D32993" s="27"/>
      <c r="V32993" s="17"/>
    </row>
    <row r="32994" spans="4:22" x14ac:dyDescent="0.25">
      <c r="D32994" s="27"/>
      <c r="V32994" s="17"/>
    </row>
    <row r="32995" spans="4:22" x14ac:dyDescent="0.25">
      <c r="D32995" s="27"/>
      <c r="V32995" s="17"/>
    </row>
    <row r="32996" spans="4:22" x14ac:dyDescent="0.25">
      <c r="D32996" s="27"/>
      <c r="V32996" s="17"/>
    </row>
    <row r="32997" spans="4:22" x14ac:dyDescent="0.25">
      <c r="D32997" s="27"/>
      <c r="V32997" s="17"/>
    </row>
    <row r="32998" spans="4:22" x14ac:dyDescent="0.25">
      <c r="D32998" s="27"/>
      <c r="V32998" s="17"/>
    </row>
    <row r="32999" spans="4:22" x14ac:dyDescent="0.25">
      <c r="D32999" s="27"/>
      <c r="V32999" s="17"/>
    </row>
    <row r="33000" spans="4:22" x14ac:dyDescent="0.25">
      <c r="D33000" s="27"/>
      <c r="V33000" s="17"/>
    </row>
    <row r="33001" spans="4:22" x14ac:dyDescent="0.25">
      <c r="D33001" s="27"/>
      <c r="V33001" s="17"/>
    </row>
    <row r="33002" spans="4:22" x14ac:dyDescent="0.25">
      <c r="D33002" s="27"/>
      <c r="V33002" s="17"/>
    </row>
    <row r="33003" spans="4:22" x14ac:dyDescent="0.25">
      <c r="D33003" s="27"/>
      <c r="V33003" s="17"/>
    </row>
    <row r="33004" spans="4:22" x14ac:dyDescent="0.25">
      <c r="D33004" s="27"/>
      <c r="V33004" s="17"/>
    </row>
    <row r="33005" spans="4:22" x14ac:dyDescent="0.25">
      <c r="D33005" s="27"/>
      <c r="V33005" s="17"/>
    </row>
    <row r="33006" spans="4:22" x14ac:dyDescent="0.25">
      <c r="D33006" s="27"/>
      <c r="V33006" s="17"/>
    </row>
    <row r="33007" spans="4:22" x14ac:dyDescent="0.25">
      <c r="D33007" s="27"/>
      <c r="V33007" s="17"/>
    </row>
    <row r="33008" spans="4:22" x14ac:dyDescent="0.25">
      <c r="D33008" s="27"/>
      <c r="V33008" s="17"/>
    </row>
    <row r="33009" spans="4:22" x14ac:dyDescent="0.25">
      <c r="D33009" s="27"/>
      <c r="V33009" s="17"/>
    </row>
    <row r="33010" spans="4:22" x14ac:dyDescent="0.25">
      <c r="D33010" s="27"/>
      <c r="V33010" s="17"/>
    </row>
    <row r="33011" spans="4:22" x14ac:dyDescent="0.25">
      <c r="D33011" s="27"/>
      <c r="V33011" s="17"/>
    </row>
    <row r="33012" spans="4:22" x14ac:dyDescent="0.25">
      <c r="D33012" s="27"/>
      <c r="V33012" s="17"/>
    </row>
    <row r="33013" spans="4:22" x14ac:dyDescent="0.25">
      <c r="D33013" s="27"/>
      <c r="V33013" s="17"/>
    </row>
    <row r="33014" spans="4:22" x14ac:dyDescent="0.25">
      <c r="D33014" s="27"/>
      <c r="V33014" s="17"/>
    </row>
    <row r="33015" spans="4:22" x14ac:dyDescent="0.25">
      <c r="D33015" s="27"/>
      <c r="V33015" s="17"/>
    </row>
    <row r="33016" spans="4:22" x14ac:dyDescent="0.25">
      <c r="D33016" s="27"/>
      <c r="V33016" s="17"/>
    </row>
    <row r="33017" spans="4:22" x14ac:dyDescent="0.25">
      <c r="D33017" s="27"/>
      <c r="V33017" s="17"/>
    </row>
    <row r="33018" spans="4:22" x14ac:dyDescent="0.25">
      <c r="D33018" s="27"/>
      <c r="V33018" s="17"/>
    </row>
    <row r="33019" spans="4:22" x14ac:dyDescent="0.25">
      <c r="D33019" s="27"/>
      <c r="V33019" s="17"/>
    </row>
    <row r="33020" spans="4:22" x14ac:dyDescent="0.25">
      <c r="D33020" s="27"/>
      <c r="V33020" s="17"/>
    </row>
    <row r="33021" spans="4:22" x14ac:dyDescent="0.25">
      <c r="D33021" s="27"/>
      <c r="V33021" s="17"/>
    </row>
    <row r="33022" spans="4:22" x14ac:dyDescent="0.25">
      <c r="D33022" s="27"/>
      <c r="V33022" s="17"/>
    </row>
    <row r="33023" spans="4:22" x14ac:dyDescent="0.25">
      <c r="D33023" s="27"/>
      <c r="V33023" s="17"/>
    </row>
    <row r="33024" spans="4:22" x14ac:dyDescent="0.25">
      <c r="D33024" s="27"/>
      <c r="V33024" s="17"/>
    </row>
    <row r="33025" spans="4:22" x14ac:dyDescent="0.25">
      <c r="D33025" s="27"/>
      <c r="V33025" s="17"/>
    </row>
    <row r="33026" spans="4:22" x14ac:dyDescent="0.25">
      <c r="D33026" s="27"/>
      <c r="V33026" s="17"/>
    </row>
    <row r="33027" spans="4:22" x14ac:dyDescent="0.25">
      <c r="D33027" s="27"/>
      <c r="V33027" s="17"/>
    </row>
    <row r="33028" spans="4:22" x14ac:dyDescent="0.25">
      <c r="D33028" s="27"/>
      <c r="V33028" s="17"/>
    </row>
    <row r="33029" spans="4:22" x14ac:dyDescent="0.25">
      <c r="D33029" s="27"/>
      <c r="V33029" s="17"/>
    </row>
    <row r="33030" spans="4:22" x14ac:dyDescent="0.25">
      <c r="D33030" s="27"/>
      <c r="V33030" s="17"/>
    </row>
    <row r="33031" spans="4:22" x14ac:dyDescent="0.25">
      <c r="D33031" s="27"/>
      <c r="V33031" s="17"/>
    </row>
    <row r="33032" spans="4:22" x14ac:dyDescent="0.25">
      <c r="D33032" s="27"/>
      <c r="V33032" s="17"/>
    </row>
    <row r="33033" spans="4:22" x14ac:dyDescent="0.25">
      <c r="D33033" s="27"/>
      <c r="V33033" s="17"/>
    </row>
    <row r="33034" spans="4:22" x14ac:dyDescent="0.25">
      <c r="D33034" s="27"/>
      <c r="V33034" s="17"/>
    </row>
    <row r="33035" spans="4:22" x14ac:dyDescent="0.25">
      <c r="D33035" s="27"/>
      <c r="V33035" s="17"/>
    </row>
    <row r="33036" spans="4:22" x14ac:dyDescent="0.25">
      <c r="D33036" s="27"/>
      <c r="V33036" s="17"/>
    </row>
    <row r="33037" spans="4:22" x14ac:dyDescent="0.25">
      <c r="D33037" s="27"/>
      <c r="V33037" s="17"/>
    </row>
    <row r="33038" spans="4:22" x14ac:dyDescent="0.25">
      <c r="D33038" s="27"/>
      <c r="V33038" s="17"/>
    </row>
    <row r="33039" spans="4:22" x14ac:dyDescent="0.25">
      <c r="D33039" s="27"/>
      <c r="V33039" s="17"/>
    </row>
    <row r="33040" spans="4:22" x14ac:dyDescent="0.25">
      <c r="D33040" s="27"/>
      <c r="V33040" s="17"/>
    </row>
    <row r="33041" spans="4:22" x14ac:dyDescent="0.25">
      <c r="D33041" s="27"/>
      <c r="V33041" s="17"/>
    </row>
    <row r="33042" spans="4:22" x14ac:dyDescent="0.25">
      <c r="D33042" s="27"/>
      <c r="V33042" s="17"/>
    </row>
    <row r="33043" spans="4:22" x14ac:dyDescent="0.25">
      <c r="D33043" s="27"/>
      <c r="V33043" s="17"/>
    </row>
    <row r="33044" spans="4:22" x14ac:dyDescent="0.25">
      <c r="D33044" s="27"/>
      <c r="V33044" s="17"/>
    </row>
    <row r="33045" spans="4:22" x14ac:dyDescent="0.25">
      <c r="D33045" s="27"/>
      <c r="V33045" s="17"/>
    </row>
    <row r="33046" spans="4:22" x14ac:dyDescent="0.25">
      <c r="D33046" s="27"/>
      <c r="V33046" s="17"/>
    </row>
    <row r="33047" spans="4:22" x14ac:dyDescent="0.25">
      <c r="D33047" s="27"/>
      <c r="V33047" s="17"/>
    </row>
    <row r="33048" spans="4:22" x14ac:dyDescent="0.25">
      <c r="D33048" s="27"/>
      <c r="V33048" s="17"/>
    </row>
    <row r="33049" spans="4:22" x14ac:dyDescent="0.25">
      <c r="D33049" s="27"/>
      <c r="V33049" s="17"/>
    </row>
    <row r="33050" spans="4:22" x14ac:dyDescent="0.25">
      <c r="D33050" s="27"/>
      <c r="V33050" s="17"/>
    </row>
    <row r="33051" spans="4:22" x14ac:dyDescent="0.25">
      <c r="D33051" s="27"/>
      <c r="V33051" s="17"/>
    </row>
    <row r="33052" spans="4:22" x14ac:dyDescent="0.25">
      <c r="D33052" s="27"/>
      <c r="V33052" s="17"/>
    </row>
    <row r="33053" spans="4:22" x14ac:dyDescent="0.25">
      <c r="D33053" s="27"/>
      <c r="V33053" s="17"/>
    </row>
    <row r="33054" spans="4:22" x14ac:dyDescent="0.25">
      <c r="D33054" s="27"/>
      <c r="V33054" s="17"/>
    </row>
    <row r="33055" spans="4:22" x14ac:dyDescent="0.25">
      <c r="D33055" s="27"/>
      <c r="V33055" s="17"/>
    </row>
    <row r="33056" spans="4:22" x14ac:dyDescent="0.25">
      <c r="D33056" s="27"/>
      <c r="V33056" s="17"/>
    </row>
    <row r="33057" spans="4:22" x14ac:dyDescent="0.25">
      <c r="D33057" s="27"/>
      <c r="V33057" s="17"/>
    </row>
    <row r="33058" spans="4:22" x14ac:dyDescent="0.25">
      <c r="D33058" s="27"/>
      <c r="V33058" s="17"/>
    </row>
    <row r="33059" spans="4:22" x14ac:dyDescent="0.25">
      <c r="D33059" s="27"/>
      <c r="V33059" s="17"/>
    </row>
    <row r="33060" spans="4:22" x14ac:dyDescent="0.25">
      <c r="D33060" s="27"/>
      <c r="V33060" s="17"/>
    </row>
    <row r="33061" spans="4:22" x14ac:dyDescent="0.25">
      <c r="D33061" s="27"/>
      <c r="V33061" s="17"/>
    </row>
    <row r="33062" spans="4:22" x14ac:dyDescent="0.25">
      <c r="D33062" s="27"/>
      <c r="V33062" s="17"/>
    </row>
    <row r="33063" spans="4:22" x14ac:dyDescent="0.25">
      <c r="D33063" s="27"/>
      <c r="V33063" s="17"/>
    </row>
    <row r="33064" spans="4:22" x14ac:dyDescent="0.25">
      <c r="D33064" s="27"/>
      <c r="V33064" s="17"/>
    </row>
    <row r="33065" spans="4:22" x14ac:dyDescent="0.25">
      <c r="D33065" s="27"/>
      <c r="V33065" s="17"/>
    </row>
    <row r="33066" spans="4:22" x14ac:dyDescent="0.25">
      <c r="D33066" s="27"/>
      <c r="V33066" s="17"/>
    </row>
    <row r="33067" spans="4:22" x14ac:dyDescent="0.25">
      <c r="D33067" s="27"/>
      <c r="V33067" s="17"/>
    </row>
    <row r="33068" spans="4:22" x14ac:dyDescent="0.25">
      <c r="D33068" s="27"/>
      <c r="V33068" s="17"/>
    </row>
    <row r="33069" spans="4:22" x14ac:dyDescent="0.25">
      <c r="D33069" s="27"/>
      <c r="V33069" s="17"/>
    </row>
    <row r="33070" spans="4:22" x14ac:dyDescent="0.25">
      <c r="D33070" s="27"/>
      <c r="V33070" s="17"/>
    </row>
    <row r="33071" spans="4:22" x14ac:dyDescent="0.25">
      <c r="D33071" s="27"/>
      <c r="V33071" s="17"/>
    </row>
    <row r="33072" spans="4:22" x14ac:dyDescent="0.25">
      <c r="D33072" s="27"/>
      <c r="V33072" s="17"/>
    </row>
    <row r="33073" spans="4:22" x14ac:dyDescent="0.25">
      <c r="D33073" s="27"/>
      <c r="V33073" s="17"/>
    </row>
    <row r="33074" spans="4:22" x14ac:dyDescent="0.25">
      <c r="D33074" s="27"/>
      <c r="V33074" s="17"/>
    </row>
    <row r="33075" spans="4:22" x14ac:dyDescent="0.25">
      <c r="D33075" s="27"/>
      <c r="V33075" s="17"/>
    </row>
    <row r="33076" spans="4:22" x14ac:dyDescent="0.25">
      <c r="D33076" s="27"/>
      <c r="V33076" s="17"/>
    </row>
    <row r="33077" spans="4:22" x14ac:dyDescent="0.25">
      <c r="D33077" s="27"/>
      <c r="V33077" s="17"/>
    </row>
    <row r="33078" spans="4:22" x14ac:dyDescent="0.25">
      <c r="D33078" s="27"/>
      <c r="V33078" s="17"/>
    </row>
    <row r="33079" spans="4:22" x14ac:dyDescent="0.25">
      <c r="D33079" s="27"/>
      <c r="V33079" s="17"/>
    </row>
    <row r="33080" spans="4:22" x14ac:dyDescent="0.25">
      <c r="D33080" s="27"/>
      <c r="V33080" s="17"/>
    </row>
    <row r="33081" spans="4:22" x14ac:dyDescent="0.25">
      <c r="D33081" s="27"/>
      <c r="V33081" s="17"/>
    </row>
    <row r="33082" spans="4:22" x14ac:dyDescent="0.25">
      <c r="D33082" s="27"/>
      <c r="V33082" s="17"/>
    </row>
    <row r="33083" spans="4:22" x14ac:dyDescent="0.25">
      <c r="D33083" s="27"/>
      <c r="V33083" s="17"/>
    </row>
    <row r="33084" spans="4:22" x14ac:dyDescent="0.25">
      <c r="D33084" s="27"/>
      <c r="V33084" s="17"/>
    </row>
    <row r="33085" spans="4:22" x14ac:dyDescent="0.25">
      <c r="D33085" s="27"/>
      <c r="V33085" s="17"/>
    </row>
    <row r="33086" spans="4:22" x14ac:dyDescent="0.25">
      <c r="D33086" s="27"/>
      <c r="V33086" s="17"/>
    </row>
    <row r="33087" spans="4:22" x14ac:dyDescent="0.25">
      <c r="D33087" s="27"/>
      <c r="V33087" s="17"/>
    </row>
    <row r="33088" spans="4:22" x14ac:dyDescent="0.25">
      <c r="D33088" s="27"/>
      <c r="V33088" s="17"/>
    </row>
    <row r="33089" spans="4:22" x14ac:dyDescent="0.25">
      <c r="D33089" s="27"/>
      <c r="V33089" s="17"/>
    </row>
    <row r="33090" spans="4:22" x14ac:dyDescent="0.25">
      <c r="D33090" s="27"/>
      <c r="V33090" s="17"/>
    </row>
    <row r="33091" spans="4:22" x14ac:dyDescent="0.25">
      <c r="D33091" s="27"/>
      <c r="V33091" s="17"/>
    </row>
    <row r="33092" spans="4:22" x14ac:dyDescent="0.25">
      <c r="D33092" s="27"/>
      <c r="V33092" s="17"/>
    </row>
    <row r="33093" spans="4:22" x14ac:dyDescent="0.25">
      <c r="D33093" s="27"/>
      <c r="V33093" s="17"/>
    </row>
    <row r="33094" spans="4:22" x14ac:dyDescent="0.25">
      <c r="D33094" s="27"/>
      <c r="V33094" s="17"/>
    </row>
    <row r="33095" spans="4:22" x14ac:dyDescent="0.25">
      <c r="D33095" s="27"/>
      <c r="V33095" s="17"/>
    </row>
    <row r="33096" spans="4:22" x14ac:dyDescent="0.25">
      <c r="D33096" s="27"/>
      <c r="V33096" s="17"/>
    </row>
    <row r="33097" spans="4:22" x14ac:dyDescent="0.25">
      <c r="D33097" s="27"/>
      <c r="V33097" s="17"/>
    </row>
    <row r="33098" spans="4:22" x14ac:dyDescent="0.25">
      <c r="D33098" s="27"/>
      <c r="V33098" s="17"/>
    </row>
    <row r="33099" spans="4:22" x14ac:dyDescent="0.25">
      <c r="D33099" s="27"/>
      <c r="V33099" s="17"/>
    </row>
    <row r="33100" spans="4:22" x14ac:dyDescent="0.25">
      <c r="D33100" s="27"/>
      <c r="V33100" s="17"/>
    </row>
    <row r="33101" spans="4:22" x14ac:dyDescent="0.25">
      <c r="D33101" s="27"/>
      <c r="V33101" s="17"/>
    </row>
    <row r="33102" spans="4:22" x14ac:dyDescent="0.25">
      <c r="D33102" s="27"/>
      <c r="V33102" s="17"/>
    </row>
    <row r="33103" spans="4:22" x14ac:dyDescent="0.25">
      <c r="D33103" s="27"/>
      <c r="V33103" s="17"/>
    </row>
    <row r="33104" spans="4:22" x14ac:dyDescent="0.25">
      <c r="D33104" s="27"/>
      <c r="V33104" s="17"/>
    </row>
    <row r="33105" spans="4:22" x14ac:dyDescent="0.25">
      <c r="D33105" s="27"/>
      <c r="V33105" s="17"/>
    </row>
    <row r="33106" spans="4:22" x14ac:dyDescent="0.25">
      <c r="D33106" s="27"/>
      <c r="V33106" s="17"/>
    </row>
    <row r="33107" spans="4:22" x14ac:dyDescent="0.25">
      <c r="D33107" s="27"/>
      <c r="V33107" s="17"/>
    </row>
    <row r="33108" spans="4:22" x14ac:dyDescent="0.25">
      <c r="D33108" s="27"/>
      <c r="V33108" s="17"/>
    </row>
    <row r="33109" spans="4:22" x14ac:dyDescent="0.25">
      <c r="D33109" s="27"/>
      <c r="V33109" s="17"/>
    </row>
    <row r="33110" spans="4:22" x14ac:dyDescent="0.25">
      <c r="D33110" s="27"/>
      <c r="V33110" s="17"/>
    </row>
    <row r="33111" spans="4:22" x14ac:dyDescent="0.25">
      <c r="D33111" s="27"/>
      <c r="V33111" s="17"/>
    </row>
    <row r="33112" spans="4:22" x14ac:dyDescent="0.25">
      <c r="D33112" s="27"/>
      <c r="V33112" s="17"/>
    </row>
    <row r="33113" spans="4:22" x14ac:dyDescent="0.25">
      <c r="D33113" s="27"/>
      <c r="V33113" s="17"/>
    </row>
    <row r="33114" spans="4:22" x14ac:dyDescent="0.25">
      <c r="D33114" s="27"/>
      <c r="V33114" s="17"/>
    </row>
    <row r="33115" spans="4:22" x14ac:dyDescent="0.25">
      <c r="D33115" s="27"/>
      <c r="V33115" s="17"/>
    </row>
    <row r="33116" spans="4:22" x14ac:dyDescent="0.25">
      <c r="D33116" s="27"/>
      <c r="V33116" s="17"/>
    </row>
    <row r="33117" spans="4:22" x14ac:dyDescent="0.25">
      <c r="D33117" s="27"/>
      <c r="V33117" s="17"/>
    </row>
    <row r="33118" spans="4:22" x14ac:dyDescent="0.25">
      <c r="D33118" s="27"/>
      <c r="V33118" s="17"/>
    </row>
    <row r="33119" spans="4:22" x14ac:dyDescent="0.25">
      <c r="D33119" s="27"/>
      <c r="V33119" s="17"/>
    </row>
    <row r="33120" spans="4:22" x14ac:dyDescent="0.25">
      <c r="D33120" s="27"/>
      <c r="V33120" s="17"/>
    </row>
    <row r="33121" spans="4:22" x14ac:dyDescent="0.25">
      <c r="D33121" s="27"/>
      <c r="V33121" s="17"/>
    </row>
    <row r="33122" spans="4:22" x14ac:dyDescent="0.25">
      <c r="D33122" s="27"/>
      <c r="V33122" s="17"/>
    </row>
    <row r="33123" spans="4:22" x14ac:dyDescent="0.25">
      <c r="D33123" s="27"/>
      <c r="V33123" s="17"/>
    </row>
    <row r="33124" spans="4:22" x14ac:dyDescent="0.25">
      <c r="D33124" s="27"/>
      <c r="V33124" s="17"/>
    </row>
    <row r="33125" spans="4:22" x14ac:dyDescent="0.25">
      <c r="D33125" s="27"/>
      <c r="V33125" s="17"/>
    </row>
    <row r="33126" spans="4:22" x14ac:dyDescent="0.25">
      <c r="D33126" s="27"/>
      <c r="V33126" s="17"/>
    </row>
    <row r="33127" spans="4:22" x14ac:dyDescent="0.25">
      <c r="D33127" s="27"/>
      <c r="V33127" s="17"/>
    </row>
    <row r="33128" spans="4:22" x14ac:dyDescent="0.25">
      <c r="D33128" s="27"/>
      <c r="V33128" s="17"/>
    </row>
    <row r="33129" spans="4:22" x14ac:dyDescent="0.25">
      <c r="D33129" s="27"/>
      <c r="V33129" s="17"/>
    </row>
    <row r="33130" spans="4:22" x14ac:dyDescent="0.25">
      <c r="D33130" s="27"/>
      <c r="V33130" s="17"/>
    </row>
    <row r="33131" spans="4:22" x14ac:dyDescent="0.25">
      <c r="D33131" s="27"/>
      <c r="V33131" s="17"/>
    </row>
    <row r="33132" spans="4:22" x14ac:dyDescent="0.25">
      <c r="D33132" s="27"/>
      <c r="V33132" s="17"/>
    </row>
    <row r="33133" spans="4:22" x14ac:dyDescent="0.25">
      <c r="D33133" s="27"/>
      <c r="V33133" s="17"/>
    </row>
    <row r="33134" spans="4:22" x14ac:dyDescent="0.25">
      <c r="D33134" s="27"/>
      <c r="V33134" s="17"/>
    </row>
    <row r="33135" spans="4:22" x14ac:dyDescent="0.25">
      <c r="D33135" s="27"/>
      <c r="V33135" s="17"/>
    </row>
    <row r="33136" spans="4:22" x14ac:dyDescent="0.25">
      <c r="D33136" s="27"/>
      <c r="V33136" s="17"/>
    </row>
    <row r="33137" spans="4:22" x14ac:dyDescent="0.25">
      <c r="D33137" s="27"/>
      <c r="V33137" s="17"/>
    </row>
    <row r="33138" spans="4:22" x14ac:dyDescent="0.25">
      <c r="D33138" s="27"/>
      <c r="V33138" s="17"/>
    </row>
    <row r="33139" spans="4:22" x14ac:dyDescent="0.25">
      <c r="D33139" s="27"/>
      <c r="V33139" s="17"/>
    </row>
    <row r="33140" spans="4:22" x14ac:dyDescent="0.25">
      <c r="D33140" s="27"/>
      <c r="V33140" s="17"/>
    </row>
    <row r="33141" spans="4:22" x14ac:dyDescent="0.25">
      <c r="D33141" s="27"/>
      <c r="V33141" s="17"/>
    </row>
    <row r="33142" spans="4:22" x14ac:dyDescent="0.25">
      <c r="D33142" s="27"/>
      <c r="V33142" s="17"/>
    </row>
    <row r="33143" spans="4:22" x14ac:dyDescent="0.25">
      <c r="D33143" s="27"/>
      <c r="V33143" s="17"/>
    </row>
    <row r="33144" spans="4:22" x14ac:dyDescent="0.25">
      <c r="D33144" s="27"/>
      <c r="V33144" s="17"/>
    </row>
    <row r="33145" spans="4:22" x14ac:dyDescent="0.25">
      <c r="D33145" s="27"/>
      <c r="V33145" s="17"/>
    </row>
    <row r="33146" spans="4:22" x14ac:dyDescent="0.25">
      <c r="D33146" s="27"/>
      <c r="V33146" s="17"/>
    </row>
    <row r="33147" spans="4:22" x14ac:dyDescent="0.25">
      <c r="D33147" s="27"/>
      <c r="V33147" s="17"/>
    </row>
    <row r="33148" spans="4:22" x14ac:dyDescent="0.25">
      <c r="D33148" s="27"/>
      <c r="V33148" s="17"/>
    </row>
    <row r="33149" spans="4:22" x14ac:dyDescent="0.25">
      <c r="D33149" s="27"/>
      <c r="V33149" s="17"/>
    </row>
    <row r="33150" spans="4:22" x14ac:dyDescent="0.25">
      <c r="D33150" s="27"/>
      <c r="V33150" s="17"/>
    </row>
    <row r="33151" spans="4:22" x14ac:dyDescent="0.25">
      <c r="D33151" s="27"/>
      <c r="V33151" s="17"/>
    </row>
    <row r="33152" spans="4:22" x14ac:dyDescent="0.25">
      <c r="D33152" s="27"/>
      <c r="V33152" s="17"/>
    </row>
    <row r="33153" spans="4:22" x14ac:dyDescent="0.25">
      <c r="D33153" s="27"/>
      <c r="V33153" s="17"/>
    </row>
    <row r="33154" spans="4:22" x14ac:dyDescent="0.25">
      <c r="D33154" s="27"/>
      <c r="V33154" s="17"/>
    </row>
    <row r="33155" spans="4:22" x14ac:dyDescent="0.25">
      <c r="D33155" s="27"/>
      <c r="V33155" s="17"/>
    </row>
    <row r="33156" spans="4:22" x14ac:dyDescent="0.25">
      <c r="D33156" s="27"/>
      <c r="V33156" s="17"/>
    </row>
    <row r="33157" spans="4:22" x14ac:dyDescent="0.25">
      <c r="D33157" s="27"/>
      <c r="V33157" s="17"/>
    </row>
    <row r="33158" spans="4:22" x14ac:dyDescent="0.25">
      <c r="D33158" s="27"/>
      <c r="V33158" s="17"/>
    </row>
    <row r="33159" spans="4:22" x14ac:dyDescent="0.25">
      <c r="D33159" s="27"/>
      <c r="V33159" s="17"/>
    </row>
    <row r="33160" spans="4:22" x14ac:dyDescent="0.25">
      <c r="D33160" s="27"/>
      <c r="V33160" s="17"/>
    </row>
    <row r="33161" spans="4:22" x14ac:dyDescent="0.25">
      <c r="D33161" s="27"/>
      <c r="V33161" s="17"/>
    </row>
    <row r="33162" spans="4:22" x14ac:dyDescent="0.25">
      <c r="D33162" s="27"/>
      <c r="V33162" s="17"/>
    </row>
    <row r="33163" spans="4:22" x14ac:dyDescent="0.25">
      <c r="D33163" s="27"/>
      <c r="V33163" s="17"/>
    </row>
    <row r="33164" spans="4:22" x14ac:dyDescent="0.25">
      <c r="D33164" s="27"/>
      <c r="V33164" s="17"/>
    </row>
    <row r="33165" spans="4:22" x14ac:dyDescent="0.25">
      <c r="D33165" s="27"/>
      <c r="V33165" s="17"/>
    </row>
    <row r="33166" spans="4:22" x14ac:dyDescent="0.25">
      <c r="D33166" s="27"/>
      <c r="V33166" s="17"/>
    </row>
    <row r="33167" spans="4:22" x14ac:dyDescent="0.25">
      <c r="D33167" s="27"/>
      <c r="V33167" s="17"/>
    </row>
    <row r="33168" spans="4:22" x14ac:dyDescent="0.25">
      <c r="D33168" s="27"/>
      <c r="V33168" s="17"/>
    </row>
    <row r="33169" spans="4:22" x14ac:dyDescent="0.25">
      <c r="D33169" s="27"/>
      <c r="V33169" s="17"/>
    </row>
    <row r="33170" spans="4:22" x14ac:dyDescent="0.25">
      <c r="D33170" s="27"/>
      <c r="V33170" s="17"/>
    </row>
    <row r="33171" spans="4:22" x14ac:dyDescent="0.25">
      <c r="D33171" s="27"/>
      <c r="V33171" s="17"/>
    </row>
    <row r="33172" spans="4:22" x14ac:dyDescent="0.25">
      <c r="D33172" s="27"/>
      <c r="V33172" s="17"/>
    </row>
    <row r="33173" spans="4:22" x14ac:dyDescent="0.25">
      <c r="D33173" s="27"/>
      <c r="V33173" s="17"/>
    </row>
    <row r="33174" spans="4:22" x14ac:dyDescent="0.25">
      <c r="D33174" s="27"/>
      <c r="V33174" s="17"/>
    </row>
    <row r="33175" spans="4:22" x14ac:dyDescent="0.25">
      <c r="D33175" s="27"/>
      <c r="V33175" s="17"/>
    </row>
    <row r="33176" spans="4:22" x14ac:dyDescent="0.25">
      <c r="D33176" s="27"/>
      <c r="V33176" s="17"/>
    </row>
    <row r="33177" spans="4:22" x14ac:dyDescent="0.25">
      <c r="D33177" s="27"/>
      <c r="V33177" s="17"/>
    </row>
    <row r="33178" spans="4:22" x14ac:dyDescent="0.25">
      <c r="D33178" s="27"/>
      <c r="V33178" s="17"/>
    </row>
    <row r="33179" spans="4:22" x14ac:dyDescent="0.25">
      <c r="D33179" s="27"/>
      <c r="V33179" s="17"/>
    </row>
    <row r="33180" spans="4:22" x14ac:dyDescent="0.25">
      <c r="D33180" s="27"/>
      <c r="V33180" s="17"/>
    </row>
    <row r="33181" spans="4:22" x14ac:dyDescent="0.25">
      <c r="D33181" s="27"/>
      <c r="V33181" s="17"/>
    </row>
    <row r="33182" spans="4:22" x14ac:dyDescent="0.25">
      <c r="D33182" s="27"/>
      <c r="V33182" s="17"/>
    </row>
    <row r="33183" spans="4:22" x14ac:dyDescent="0.25">
      <c r="D33183" s="27"/>
      <c r="V33183" s="17"/>
    </row>
    <row r="33184" spans="4:22" x14ac:dyDescent="0.25">
      <c r="D33184" s="27"/>
      <c r="V33184" s="17"/>
    </row>
    <row r="33185" spans="4:22" x14ac:dyDescent="0.25">
      <c r="D33185" s="27"/>
      <c r="V33185" s="17"/>
    </row>
    <row r="33186" spans="4:22" x14ac:dyDescent="0.25">
      <c r="D33186" s="27"/>
      <c r="V33186" s="17"/>
    </row>
    <row r="33187" spans="4:22" x14ac:dyDescent="0.25">
      <c r="D33187" s="27"/>
      <c r="V33187" s="17"/>
    </row>
    <row r="33188" spans="4:22" x14ac:dyDescent="0.25">
      <c r="D33188" s="27"/>
      <c r="V33188" s="17"/>
    </row>
    <row r="33189" spans="4:22" x14ac:dyDescent="0.25">
      <c r="D33189" s="27"/>
      <c r="V33189" s="17"/>
    </row>
    <row r="33190" spans="4:22" x14ac:dyDescent="0.25">
      <c r="D33190" s="27"/>
      <c r="V33190" s="17"/>
    </row>
    <row r="33191" spans="4:22" x14ac:dyDescent="0.25">
      <c r="D33191" s="27"/>
      <c r="V33191" s="17"/>
    </row>
    <row r="33192" spans="4:22" x14ac:dyDescent="0.25">
      <c r="D33192" s="27"/>
      <c r="V33192" s="17"/>
    </row>
    <row r="33193" spans="4:22" x14ac:dyDescent="0.25">
      <c r="D33193" s="27"/>
      <c r="V33193" s="17"/>
    </row>
    <row r="33194" spans="4:22" x14ac:dyDescent="0.25">
      <c r="D33194" s="27"/>
      <c r="V33194" s="17"/>
    </row>
    <row r="33195" spans="4:22" x14ac:dyDescent="0.25">
      <c r="D33195" s="27"/>
      <c r="V33195" s="17"/>
    </row>
    <row r="33196" spans="4:22" x14ac:dyDescent="0.25">
      <c r="D33196" s="27"/>
      <c r="V33196" s="17"/>
    </row>
    <row r="33197" spans="4:22" x14ac:dyDescent="0.25">
      <c r="D33197" s="27"/>
      <c r="V33197" s="17"/>
    </row>
    <row r="33198" spans="4:22" x14ac:dyDescent="0.25">
      <c r="D33198" s="27"/>
      <c r="V33198" s="17"/>
    </row>
    <row r="33199" spans="4:22" x14ac:dyDescent="0.25">
      <c r="D33199" s="27"/>
      <c r="V33199" s="17"/>
    </row>
    <row r="33200" spans="4:22" x14ac:dyDescent="0.25">
      <c r="D33200" s="27"/>
      <c r="V33200" s="17"/>
    </row>
    <row r="33201" spans="4:22" x14ac:dyDescent="0.25">
      <c r="D33201" s="27"/>
      <c r="V33201" s="17"/>
    </row>
    <row r="33202" spans="4:22" x14ac:dyDescent="0.25">
      <c r="D33202" s="27"/>
      <c r="V33202" s="17"/>
    </row>
    <row r="33203" spans="4:22" x14ac:dyDescent="0.25">
      <c r="D33203" s="27"/>
      <c r="V33203" s="17"/>
    </row>
    <row r="33204" spans="4:22" x14ac:dyDescent="0.25">
      <c r="D33204" s="27"/>
      <c r="V33204" s="17"/>
    </row>
    <row r="33205" spans="4:22" x14ac:dyDescent="0.25">
      <c r="D33205" s="27"/>
      <c r="V33205" s="17"/>
    </row>
    <row r="33206" spans="4:22" x14ac:dyDescent="0.25">
      <c r="D33206" s="27"/>
      <c r="V33206" s="17"/>
    </row>
    <row r="33207" spans="4:22" x14ac:dyDescent="0.25">
      <c r="D33207" s="27"/>
      <c r="V33207" s="17"/>
    </row>
    <row r="33208" spans="4:22" x14ac:dyDescent="0.25">
      <c r="D33208" s="27"/>
      <c r="V33208" s="17"/>
    </row>
    <row r="33209" spans="4:22" x14ac:dyDescent="0.25">
      <c r="D33209" s="27"/>
      <c r="V33209" s="17"/>
    </row>
    <row r="33210" spans="4:22" x14ac:dyDescent="0.25">
      <c r="D33210" s="27"/>
      <c r="V33210" s="17"/>
    </row>
    <row r="33211" spans="4:22" x14ac:dyDescent="0.25">
      <c r="D33211" s="27"/>
      <c r="V33211" s="17"/>
    </row>
    <row r="33212" spans="4:22" x14ac:dyDescent="0.25">
      <c r="D33212" s="27"/>
      <c r="V33212" s="17"/>
    </row>
    <row r="33213" spans="4:22" x14ac:dyDescent="0.25">
      <c r="D33213" s="27"/>
      <c r="V33213" s="17"/>
    </row>
    <row r="33214" spans="4:22" x14ac:dyDescent="0.25">
      <c r="D33214" s="27"/>
      <c r="V33214" s="17"/>
    </row>
    <row r="33215" spans="4:22" x14ac:dyDescent="0.25">
      <c r="D33215" s="27"/>
      <c r="V33215" s="17"/>
    </row>
    <row r="33216" spans="4:22" x14ac:dyDescent="0.25">
      <c r="D33216" s="27"/>
      <c r="V33216" s="17"/>
    </row>
    <row r="33217" spans="4:22" x14ac:dyDescent="0.25">
      <c r="D33217" s="27"/>
      <c r="V33217" s="17"/>
    </row>
    <row r="33218" spans="4:22" x14ac:dyDescent="0.25">
      <c r="D33218" s="27"/>
      <c r="V33218" s="17"/>
    </row>
    <row r="33219" spans="4:22" x14ac:dyDescent="0.25">
      <c r="D33219" s="27"/>
      <c r="V33219" s="17"/>
    </row>
    <row r="33220" spans="4:22" x14ac:dyDescent="0.25">
      <c r="D33220" s="27"/>
      <c r="V33220" s="17"/>
    </row>
    <row r="33221" spans="4:22" x14ac:dyDescent="0.25">
      <c r="D33221" s="27"/>
      <c r="V33221" s="17"/>
    </row>
    <row r="33222" spans="4:22" x14ac:dyDescent="0.25">
      <c r="D33222" s="27"/>
      <c r="V33222" s="17"/>
    </row>
    <row r="33223" spans="4:22" x14ac:dyDescent="0.25">
      <c r="D33223" s="27"/>
      <c r="V33223" s="17"/>
    </row>
    <row r="33224" spans="4:22" x14ac:dyDescent="0.25">
      <c r="D33224" s="27"/>
      <c r="V33224" s="17"/>
    </row>
    <row r="33225" spans="4:22" x14ac:dyDescent="0.25">
      <c r="D33225" s="27"/>
      <c r="V33225" s="17"/>
    </row>
    <row r="33226" spans="4:22" x14ac:dyDescent="0.25">
      <c r="D33226" s="27"/>
      <c r="V33226" s="17"/>
    </row>
    <row r="33227" spans="4:22" x14ac:dyDescent="0.25">
      <c r="D33227" s="27"/>
      <c r="V33227" s="17"/>
    </row>
    <row r="33228" spans="4:22" x14ac:dyDescent="0.25">
      <c r="D33228" s="27"/>
      <c r="V33228" s="17"/>
    </row>
    <row r="33229" spans="4:22" x14ac:dyDescent="0.25">
      <c r="D33229" s="27"/>
      <c r="V33229" s="17"/>
    </row>
    <row r="33230" spans="4:22" x14ac:dyDescent="0.25">
      <c r="D33230" s="27"/>
      <c r="V33230" s="17"/>
    </row>
    <row r="33231" spans="4:22" x14ac:dyDescent="0.25">
      <c r="D33231" s="27"/>
      <c r="V33231" s="17"/>
    </row>
    <row r="33232" spans="4:22" x14ac:dyDescent="0.25">
      <c r="D33232" s="27"/>
      <c r="V33232" s="17"/>
    </row>
    <row r="33233" spans="4:22" x14ac:dyDescent="0.25">
      <c r="D33233" s="27"/>
      <c r="V33233" s="17"/>
    </row>
    <row r="33234" spans="4:22" x14ac:dyDescent="0.25">
      <c r="D33234" s="27"/>
      <c r="V33234" s="17"/>
    </row>
    <row r="33235" spans="4:22" x14ac:dyDescent="0.25">
      <c r="D33235" s="27"/>
      <c r="V33235" s="17"/>
    </row>
    <row r="33236" spans="4:22" x14ac:dyDescent="0.25">
      <c r="D33236" s="27"/>
      <c r="V33236" s="17"/>
    </row>
    <row r="33237" spans="4:22" x14ac:dyDescent="0.25">
      <c r="D33237" s="27"/>
      <c r="V33237" s="17"/>
    </row>
    <row r="33238" spans="4:22" x14ac:dyDescent="0.25">
      <c r="D33238" s="27"/>
      <c r="V33238" s="17"/>
    </row>
    <row r="33239" spans="4:22" x14ac:dyDescent="0.25">
      <c r="D33239" s="27"/>
      <c r="V33239" s="17"/>
    </row>
    <row r="33240" spans="4:22" x14ac:dyDescent="0.25">
      <c r="D33240" s="27"/>
      <c r="V33240" s="17"/>
    </row>
    <row r="33241" spans="4:22" x14ac:dyDescent="0.25">
      <c r="D33241" s="27"/>
      <c r="V33241" s="17"/>
    </row>
    <row r="33242" spans="4:22" x14ac:dyDescent="0.25">
      <c r="D33242" s="27"/>
      <c r="V33242" s="17"/>
    </row>
    <row r="33243" spans="4:22" x14ac:dyDescent="0.25">
      <c r="D33243" s="27"/>
      <c r="V33243" s="17"/>
    </row>
    <row r="33244" spans="4:22" x14ac:dyDescent="0.25">
      <c r="D33244" s="27"/>
      <c r="V33244" s="17"/>
    </row>
    <row r="33245" spans="4:22" x14ac:dyDescent="0.25">
      <c r="D33245" s="27"/>
      <c r="V33245" s="17"/>
    </row>
    <row r="33246" spans="4:22" x14ac:dyDescent="0.25">
      <c r="D33246" s="27"/>
      <c r="V33246" s="17"/>
    </row>
    <row r="33247" spans="4:22" x14ac:dyDescent="0.25">
      <c r="D33247" s="27"/>
      <c r="V33247" s="17"/>
    </row>
    <row r="33248" spans="4:22" x14ac:dyDescent="0.25">
      <c r="D33248" s="27"/>
      <c r="V33248" s="17"/>
    </row>
    <row r="33249" spans="4:22" x14ac:dyDescent="0.25">
      <c r="D33249" s="27"/>
      <c r="V33249" s="17"/>
    </row>
    <row r="33250" spans="4:22" x14ac:dyDescent="0.25">
      <c r="D33250" s="27"/>
      <c r="V33250" s="17"/>
    </row>
    <row r="33251" spans="4:22" x14ac:dyDescent="0.25">
      <c r="D33251" s="27"/>
      <c r="V33251" s="17"/>
    </row>
    <row r="33252" spans="4:22" x14ac:dyDescent="0.25">
      <c r="D33252" s="27"/>
      <c r="V33252" s="17"/>
    </row>
    <row r="33253" spans="4:22" x14ac:dyDescent="0.25">
      <c r="D33253" s="27"/>
      <c r="V33253" s="17"/>
    </row>
    <row r="33254" spans="4:22" x14ac:dyDescent="0.25">
      <c r="D33254" s="27"/>
      <c r="V33254" s="17"/>
    </row>
    <row r="33255" spans="4:22" x14ac:dyDescent="0.25">
      <c r="D33255" s="27"/>
      <c r="V33255" s="17"/>
    </row>
    <row r="33256" spans="4:22" x14ac:dyDescent="0.25">
      <c r="D33256" s="27"/>
      <c r="V33256" s="17"/>
    </row>
    <row r="33257" spans="4:22" x14ac:dyDescent="0.25">
      <c r="D33257" s="27"/>
      <c r="V33257" s="17"/>
    </row>
    <row r="33258" spans="4:22" x14ac:dyDescent="0.25">
      <c r="D33258" s="27"/>
      <c r="V33258" s="17"/>
    </row>
    <row r="33259" spans="4:22" x14ac:dyDescent="0.25">
      <c r="D33259" s="27"/>
      <c r="V33259" s="17"/>
    </row>
    <row r="33260" spans="4:22" x14ac:dyDescent="0.25">
      <c r="D33260" s="27"/>
      <c r="V33260" s="17"/>
    </row>
    <row r="33261" spans="4:22" x14ac:dyDescent="0.25">
      <c r="D33261" s="27"/>
      <c r="V33261" s="17"/>
    </row>
    <row r="33262" spans="4:22" x14ac:dyDescent="0.25">
      <c r="D33262" s="27"/>
      <c r="V33262" s="17"/>
    </row>
    <row r="33263" spans="4:22" x14ac:dyDescent="0.25">
      <c r="D33263" s="27"/>
      <c r="V33263" s="17"/>
    </row>
    <row r="33264" spans="4:22" x14ac:dyDescent="0.25">
      <c r="D33264" s="27"/>
      <c r="V33264" s="17"/>
    </row>
    <row r="33265" spans="4:22" x14ac:dyDescent="0.25">
      <c r="D33265" s="27"/>
      <c r="V33265" s="17"/>
    </row>
    <row r="33266" spans="4:22" x14ac:dyDescent="0.25">
      <c r="D33266" s="27"/>
      <c r="V33266" s="17"/>
    </row>
    <row r="33267" spans="4:22" x14ac:dyDescent="0.25">
      <c r="D33267" s="27"/>
      <c r="V33267" s="17"/>
    </row>
    <row r="33268" spans="4:22" x14ac:dyDescent="0.25">
      <c r="D33268" s="27"/>
      <c r="V33268" s="17"/>
    </row>
    <row r="33269" spans="4:22" x14ac:dyDescent="0.25">
      <c r="D33269" s="27"/>
      <c r="V33269" s="17"/>
    </row>
    <row r="33270" spans="4:22" x14ac:dyDescent="0.25">
      <c r="D33270" s="27"/>
      <c r="V33270" s="17"/>
    </row>
    <row r="33271" spans="4:22" x14ac:dyDescent="0.25">
      <c r="D33271" s="27"/>
      <c r="V33271" s="17"/>
    </row>
    <row r="33272" spans="4:22" x14ac:dyDescent="0.25">
      <c r="D33272" s="27"/>
      <c r="V33272" s="17"/>
    </row>
    <row r="33273" spans="4:22" x14ac:dyDescent="0.25">
      <c r="D33273" s="27"/>
      <c r="V33273" s="17"/>
    </row>
    <row r="33274" spans="4:22" x14ac:dyDescent="0.25">
      <c r="D33274" s="27"/>
      <c r="V33274" s="17"/>
    </row>
    <row r="33275" spans="4:22" x14ac:dyDescent="0.25">
      <c r="D33275" s="27"/>
      <c r="V33275" s="17"/>
    </row>
    <row r="33276" spans="4:22" x14ac:dyDescent="0.25">
      <c r="D33276" s="27"/>
      <c r="V33276" s="17"/>
    </row>
    <row r="33277" spans="4:22" x14ac:dyDescent="0.25">
      <c r="D33277" s="27"/>
      <c r="V33277" s="17"/>
    </row>
    <row r="33278" spans="4:22" x14ac:dyDescent="0.25">
      <c r="D33278" s="27"/>
      <c r="V33278" s="17"/>
    </row>
    <row r="33279" spans="4:22" x14ac:dyDescent="0.25">
      <c r="D33279" s="27"/>
      <c r="V33279" s="17"/>
    </row>
    <row r="33280" spans="4:22" x14ac:dyDescent="0.25">
      <c r="D33280" s="27"/>
      <c r="V33280" s="17"/>
    </row>
    <row r="33281" spans="4:22" x14ac:dyDescent="0.25">
      <c r="D33281" s="27"/>
      <c r="V33281" s="17"/>
    </row>
    <row r="33282" spans="4:22" x14ac:dyDescent="0.25">
      <c r="D33282" s="27"/>
      <c r="V33282" s="17"/>
    </row>
    <row r="33283" spans="4:22" x14ac:dyDescent="0.25">
      <c r="D33283" s="27"/>
      <c r="V33283" s="17"/>
    </row>
    <row r="33284" spans="4:22" x14ac:dyDescent="0.25">
      <c r="D33284" s="27"/>
      <c r="V33284" s="17"/>
    </row>
    <row r="33285" spans="4:22" x14ac:dyDescent="0.25">
      <c r="D33285" s="27"/>
      <c r="V33285" s="17"/>
    </row>
    <row r="33286" spans="4:22" x14ac:dyDescent="0.25">
      <c r="D33286" s="27"/>
      <c r="V33286" s="17"/>
    </row>
    <row r="33287" spans="4:22" x14ac:dyDescent="0.25">
      <c r="D33287" s="27"/>
      <c r="V33287" s="17"/>
    </row>
    <row r="33288" spans="4:22" x14ac:dyDescent="0.25">
      <c r="D33288" s="27"/>
      <c r="V33288" s="17"/>
    </row>
    <row r="33289" spans="4:22" x14ac:dyDescent="0.25">
      <c r="D33289" s="27"/>
      <c r="V33289" s="17"/>
    </row>
    <row r="33290" spans="4:22" x14ac:dyDescent="0.25">
      <c r="D33290" s="27"/>
      <c r="V33290" s="17"/>
    </row>
    <row r="33291" spans="4:22" x14ac:dyDescent="0.25">
      <c r="D33291" s="27"/>
      <c r="V33291" s="17"/>
    </row>
    <row r="33292" spans="4:22" x14ac:dyDescent="0.25">
      <c r="D33292" s="27"/>
      <c r="V33292" s="17"/>
    </row>
    <row r="33293" spans="4:22" x14ac:dyDescent="0.25">
      <c r="D33293" s="27"/>
      <c r="V33293" s="17"/>
    </row>
    <row r="33294" spans="4:22" x14ac:dyDescent="0.25">
      <c r="D33294" s="27"/>
      <c r="V33294" s="17"/>
    </row>
    <row r="33295" spans="4:22" x14ac:dyDescent="0.25">
      <c r="D33295" s="27"/>
      <c r="V33295" s="17"/>
    </row>
    <row r="33296" spans="4:22" x14ac:dyDescent="0.25">
      <c r="D33296" s="27"/>
      <c r="V33296" s="17"/>
    </row>
    <row r="33297" spans="4:22" x14ac:dyDescent="0.25">
      <c r="D33297" s="27"/>
      <c r="V33297" s="17"/>
    </row>
    <row r="33298" spans="4:22" x14ac:dyDescent="0.25">
      <c r="D33298" s="27"/>
      <c r="V33298" s="17"/>
    </row>
    <row r="33299" spans="4:22" x14ac:dyDescent="0.25">
      <c r="D33299" s="27"/>
      <c r="V33299" s="17"/>
    </row>
    <row r="33300" spans="4:22" x14ac:dyDescent="0.25">
      <c r="D33300" s="27"/>
      <c r="V33300" s="17"/>
    </row>
    <row r="33301" spans="4:22" x14ac:dyDescent="0.25">
      <c r="D33301" s="27"/>
      <c r="V33301" s="17"/>
    </row>
    <row r="33302" spans="4:22" x14ac:dyDescent="0.25">
      <c r="D33302" s="27"/>
      <c r="V33302" s="17"/>
    </row>
    <row r="33303" spans="4:22" x14ac:dyDescent="0.25">
      <c r="D33303" s="27"/>
      <c r="V33303" s="17"/>
    </row>
    <row r="33304" spans="4:22" x14ac:dyDescent="0.25">
      <c r="D33304" s="27"/>
      <c r="V33304" s="17"/>
    </row>
    <row r="33305" spans="4:22" x14ac:dyDescent="0.25">
      <c r="D33305" s="27"/>
      <c r="V33305" s="17"/>
    </row>
    <row r="33306" spans="4:22" x14ac:dyDescent="0.25">
      <c r="D33306" s="27"/>
      <c r="V33306" s="17"/>
    </row>
    <row r="33307" spans="4:22" x14ac:dyDescent="0.25">
      <c r="D33307" s="27"/>
      <c r="V33307" s="17"/>
    </row>
    <row r="33308" spans="4:22" x14ac:dyDescent="0.25">
      <c r="D33308" s="27"/>
      <c r="V33308" s="17"/>
    </row>
    <row r="33309" spans="4:22" x14ac:dyDescent="0.25">
      <c r="D33309" s="27"/>
      <c r="V33309" s="17"/>
    </row>
    <row r="33310" spans="4:22" x14ac:dyDescent="0.25">
      <c r="D33310" s="27"/>
      <c r="V33310" s="17"/>
    </row>
    <row r="33311" spans="4:22" x14ac:dyDescent="0.25">
      <c r="D33311" s="27"/>
      <c r="V33311" s="17"/>
    </row>
    <row r="33312" spans="4:22" x14ac:dyDescent="0.25">
      <c r="D33312" s="27"/>
      <c r="V33312" s="17"/>
    </row>
    <row r="33313" spans="4:22" x14ac:dyDescent="0.25">
      <c r="D33313" s="27"/>
      <c r="V33313" s="17"/>
    </row>
    <row r="33314" spans="4:22" x14ac:dyDescent="0.25">
      <c r="D33314" s="27"/>
      <c r="V33314" s="17"/>
    </row>
    <row r="33315" spans="4:22" x14ac:dyDescent="0.25">
      <c r="D33315" s="27"/>
      <c r="V33315" s="17"/>
    </row>
    <row r="33316" spans="4:22" x14ac:dyDescent="0.25">
      <c r="D33316" s="27"/>
      <c r="V33316" s="17"/>
    </row>
    <row r="33317" spans="4:22" x14ac:dyDescent="0.25">
      <c r="D33317" s="27"/>
      <c r="V33317" s="17"/>
    </row>
    <row r="33318" spans="4:22" x14ac:dyDescent="0.25">
      <c r="D33318" s="27"/>
      <c r="V33318" s="17"/>
    </row>
    <row r="33319" spans="4:22" x14ac:dyDescent="0.25">
      <c r="D33319" s="27"/>
      <c r="V33319" s="17"/>
    </row>
    <row r="33320" spans="4:22" x14ac:dyDescent="0.25">
      <c r="D33320" s="27"/>
      <c r="V33320" s="17"/>
    </row>
    <row r="33321" spans="4:22" x14ac:dyDescent="0.25">
      <c r="D33321" s="27"/>
      <c r="V33321" s="17"/>
    </row>
    <row r="33322" spans="4:22" x14ac:dyDescent="0.25">
      <c r="D33322" s="27"/>
      <c r="V33322" s="17"/>
    </row>
    <row r="33323" spans="4:22" x14ac:dyDescent="0.25">
      <c r="D33323" s="27"/>
      <c r="V33323" s="17"/>
    </row>
    <row r="33324" spans="4:22" x14ac:dyDescent="0.25">
      <c r="D33324" s="27"/>
      <c r="V33324" s="17"/>
    </row>
    <row r="33325" spans="4:22" x14ac:dyDescent="0.25">
      <c r="D33325" s="27"/>
      <c r="V33325" s="17"/>
    </row>
    <row r="33326" spans="4:22" x14ac:dyDescent="0.25">
      <c r="D33326" s="27"/>
      <c r="V33326" s="17"/>
    </row>
    <row r="33327" spans="4:22" x14ac:dyDescent="0.25">
      <c r="D33327" s="27"/>
      <c r="V33327" s="17"/>
    </row>
    <row r="33328" spans="4:22" x14ac:dyDescent="0.25">
      <c r="D33328" s="27"/>
      <c r="V33328" s="17"/>
    </row>
    <row r="33329" spans="4:22" x14ac:dyDescent="0.25">
      <c r="D33329" s="27"/>
      <c r="V33329" s="17"/>
    </row>
    <row r="33330" spans="4:22" x14ac:dyDescent="0.25">
      <c r="D33330" s="27"/>
      <c r="V33330" s="17"/>
    </row>
    <row r="33331" spans="4:22" x14ac:dyDescent="0.25">
      <c r="D33331" s="27"/>
      <c r="V33331" s="17"/>
    </row>
    <row r="33332" spans="4:22" x14ac:dyDescent="0.25">
      <c r="D33332" s="27"/>
      <c r="V33332" s="17"/>
    </row>
    <row r="33333" spans="4:22" x14ac:dyDescent="0.25">
      <c r="D33333" s="27"/>
      <c r="V33333" s="17"/>
    </row>
    <row r="33334" spans="4:22" x14ac:dyDescent="0.25">
      <c r="D33334" s="27"/>
      <c r="V33334" s="17"/>
    </row>
    <row r="33335" spans="4:22" x14ac:dyDescent="0.25">
      <c r="D33335" s="27"/>
      <c r="V33335" s="17"/>
    </row>
    <row r="33336" spans="4:22" x14ac:dyDescent="0.25">
      <c r="D33336" s="27"/>
      <c r="V33336" s="17"/>
    </row>
    <row r="33337" spans="4:22" x14ac:dyDescent="0.25">
      <c r="D33337" s="27"/>
      <c r="V33337" s="17"/>
    </row>
    <row r="33338" spans="4:22" x14ac:dyDescent="0.25">
      <c r="D33338" s="27"/>
      <c r="V33338" s="17"/>
    </row>
    <row r="33339" spans="4:22" x14ac:dyDescent="0.25">
      <c r="D33339" s="27"/>
      <c r="V33339" s="17"/>
    </row>
    <row r="33340" spans="4:22" x14ac:dyDescent="0.25">
      <c r="D33340" s="27"/>
      <c r="V33340" s="17"/>
    </row>
    <row r="33341" spans="4:22" x14ac:dyDescent="0.25">
      <c r="D33341" s="27"/>
      <c r="V33341" s="17"/>
    </row>
    <row r="33342" spans="4:22" x14ac:dyDescent="0.25">
      <c r="D33342" s="27"/>
      <c r="V33342" s="17"/>
    </row>
    <row r="33343" spans="4:22" x14ac:dyDescent="0.25">
      <c r="D33343" s="27"/>
      <c r="V33343" s="17"/>
    </row>
    <row r="33344" spans="4:22" x14ac:dyDescent="0.25">
      <c r="D33344" s="27"/>
      <c r="V33344" s="17"/>
    </row>
    <row r="33345" spans="4:22" x14ac:dyDescent="0.25">
      <c r="D33345" s="27"/>
      <c r="V33345" s="17"/>
    </row>
    <row r="33346" spans="4:22" x14ac:dyDescent="0.25">
      <c r="D33346" s="27"/>
      <c r="V33346" s="17"/>
    </row>
    <row r="33347" spans="4:22" x14ac:dyDescent="0.25">
      <c r="D33347" s="27"/>
      <c r="V33347" s="17"/>
    </row>
    <row r="33348" spans="4:22" x14ac:dyDescent="0.25">
      <c r="D33348" s="27"/>
      <c r="V33348" s="17"/>
    </row>
    <row r="33349" spans="4:22" x14ac:dyDescent="0.25">
      <c r="D33349" s="27"/>
      <c r="V33349" s="17"/>
    </row>
    <row r="33350" spans="4:22" x14ac:dyDescent="0.25">
      <c r="D33350" s="27"/>
      <c r="V33350" s="17"/>
    </row>
    <row r="33351" spans="4:22" x14ac:dyDescent="0.25">
      <c r="D33351" s="27"/>
      <c r="V33351" s="17"/>
    </row>
    <row r="33352" spans="4:22" x14ac:dyDescent="0.25">
      <c r="D33352" s="27"/>
      <c r="V33352" s="17"/>
    </row>
    <row r="33353" spans="4:22" x14ac:dyDescent="0.25">
      <c r="D33353" s="27"/>
      <c r="V33353" s="17"/>
    </row>
    <row r="33354" spans="4:22" x14ac:dyDescent="0.25">
      <c r="D33354" s="27"/>
      <c r="V33354" s="17"/>
    </row>
    <row r="33355" spans="4:22" x14ac:dyDescent="0.25">
      <c r="D33355" s="27"/>
      <c r="V33355" s="17"/>
    </row>
    <row r="33356" spans="4:22" x14ac:dyDescent="0.25">
      <c r="D33356" s="27"/>
      <c r="V33356" s="17"/>
    </row>
    <row r="33357" spans="4:22" x14ac:dyDescent="0.25">
      <c r="D33357" s="27"/>
      <c r="V33357" s="17"/>
    </row>
    <row r="33358" spans="4:22" x14ac:dyDescent="0.25">
      <c r="D33358" s="27"/>
      <c r="V33358" s="17"/>
    </row>
    <row r="33359" spans="4:22" x14ac:dyDescent="0.25">
      <c r="D33359" s="27"/>
      <c r="V33359" s="17"/>
    </row>
    <row r="33360" spans="4:22" x14ac:dyDescent="0.25">
      <c r="D33360" s="27"/>
      <c r="V33360" s="17"/>
    </row>
    <row r="33361" spans="4:22" x14ac:dyDescent="0.25">
      <c r="D33361" s="27"/>
      <c r="V33361" s="17"/>
    </row>
    <row r="33362" spans="4:22" x14ac:dyDescent="0.25">
      <c r="D33362" s="27"/>
      <c r="V33362" s="17"/>
    </row>
    <row r="33363" spans="4:22" x14ac:dyDescent="0.25">
      <c r="D33363" s="27"/>
      <c r="V33363" s="17"/>
    </row>
    <row r="33364" spans="4:22" x14ac:dyDescent="0.25">
      <c r="D33364" s="27"/>
      <c r="V33364" s="17"/>
    </row>
    <row r="33365" spans="4:22" x14ac:dyDescent="0.25">
      <c r="D33365" s="27"/>
      <c r="V33365" s="17"/>
    </row>
    <row r="33366" spans="4:22" x14ac:dyDescent="0.25">
      <c r="D33366" s="27"/>
      <c r="V33366" s="17"/>
    </row>
    <row r="33367" spans="4:22" x14ac:dyDescent="0.25">
      <c r="D33367" s="27"/>
      <c r="V33367" s="17"/>
    </row>
    <row r="33368" spans="4:22" x14ac:dyDescent="0.25">
      <c r="D33368" s="27"/>
      <c r="V33368" s="17"/>
    </row>
    <row r="33369" spans="4:22" x14ac:dyDescent="0.25">
      <c r="D33369" s="27"/>
      <c r="V33369" s="17"/>
    </row>
    <row r="33370" spans="4:22" x14ac:dyDescent="0.25">
      <c r="D33370" s="27"/>
      <c r="V33370" s="17"/>
    </row>
    <row r="33371" spans="4:22" x14ac:dyDescent="0.25">
      <c r="D33371" s="27"/>
      <c r="V33371" s="17"/>
    </row>
    <row r="33372" spans="4:22" x14ac:dyDescent="0.25">
      <c r="D33372" s="27"/>
      <c r="V33372" s="17"/>
    </row>
    <row r="33373" spans="4:22" x14ac:dyDescent="0.25">
      <c r="D33373" s="27"/>
      <c r="V33373" s="17"/>
    </row>
    <row r="33374" spans="4:22" x14ac:dyDescent="0.25">
      <c r="D33374" s="27"/>
      <c r="V33374" s="17"/>
    </row>
    <row r="33375" spans="4:22" x14ac:dyDescent="0.25">
      <c r="D33375" s="27"/>
      <c r="V33375" s="17"/>
    </row>
    <row r="33376" spans="4:22" x14ac:dyDescent="0.25">
      <c r="D33376" s="27"/>
      <c r="V33376" s="17"/>
    </row>
    <row r="33377" spans="4:22" x14ac:dyDescent="0.25">
      <c r="D33377" s="27"/>
      <c r="V33377" s="17"/>
    </row>
    <row r="33378" spans="4:22" x14ac:dyDescent="0.25">
      <c r="D33378" s="27"/>
      <c r="V33378" s="17"/>
    </row>
    <row r="33379" spans="4:22" x14ac:dyDescent="0.25">
      <c r="D33379" s="27"/>
      <c r="V33379" s="17"/>
    </row>
    <row r="33380" spans="4:22" x14ac:dyDescent="0.25">
      <c r="D33380" s="27"/>
      <c r="V33380" s="17"/>
    </row>
    <row r="33381" spans="4:22" x14ac:dyDescent="0.25">
      <c r="D33381" s="27"/>
      <c r="V33381" s="17"/>
    </row>
    <row r="33382" spans="4:22" x14ac:dyDescent="0.25">
      <c r="D33382" s="27"/>
      <c r="V33382" s="17"/>
    </row>
    <row r="33383" spans="4:22" x14ac:dyDescent="0.25">
      <c r="D33383" s="27"/>
      <c r="V33383" s="17"/>
    </row>
    <row r="33384" spans="4:22" x14ac:dyDescent="0.25">
      <c r="D33384" s="27"/>
      <c r="V33384" s="17"/>
    </row>
    <row r="33385" spans="4:22" x14ac:dyDescent="0.25">
      <c r="D33385" s="27"/>
      <c r="V33385" s="17"/>
    </row>
    <row r="33386" spans="4:22" x14ac:dyDescent="0.25">
      <c r="D33386" s="27"/>
      <c r="V33386" s="17"/>
    </row>
    <row r="33387" spans="4:22" x14ac:dyDescent="0.25">
      <c r="D33387" s="27"/>
      <c r="V33387" s="17"/>
    </row>
    <row r="33388" spans="4:22" x14ac:dyDescent="0.25">
      <c r="D33388" s="27"/>
      <c r="V33388" s="17"/>
    </row>
    <row r="33389" spans="4:22" x14ac:dyDescent="0.25">
      <c r="D33389" s="27"/>
      <c r="V33389" s="17"/>
    </row>
    <row r="33390" spans="4:22" x14ac:dyDescent="0.25">
      <c r="D33390" s="27"/>
      <c r="V33390" s="17"/>
    </row>
    <row r="33391" spans="4:22" x14ac:dyDescent="0.25">
      <c r="D33391" s="27"/>
      <c r="V33391" s="17"/>
    </row>
    <row r="33392" spans="4:22" x14ac:dyDescent="0.25">
      <c r="D33392" s="27"/>
      <c r="V33392" s="17"/>
    </row>
    <row r="33393" spans="4:22" x14ac:dyDescent="0.25">
      <c r="D33393" s="27"/>
      <c r="V33393" s="17"/>
    </row>
    <row r="33394" spans="4:22" x14ac:dyDescent="0.25">
      <c r="D33394" s="27"/>
      <c r="V33394" s="17"/>
    </row>
    <row r="33395" spans="4:22" x14ac:dyDescent="0.25">
      <c r="D33395" s="27"/>
      <c r="V33395" s="17"/>
    </row>
    <row r="33396" spans="4:22" x14ac:dyDescent="0.25">
      <c r="D33396" s="27"/>
      <c r="V33396" s="17"/>
    </row>
    <row r="33397" spans="4:22" x14ac:dyDescent="0.25">
      <c r="D33397" s="27"/>
      <c r="V33397" s="17"/>
    </row>
    <row r="33398" spans="4:22" x14ac:dyDescent="0.25">
      <c r="D33398" s="27"/>
      <c r="V33398" s="17"/>
    </row>
    <row r="33399" spans="4:22" x14ac:dyDescent="0.25">
      <c r="D33399" s="27"/>
      <c r="V33399" s="17"/>
    </row>
    <row r="33400" spans="4:22" x14ac:dyDescent="0.25">
      <c r="D33400" s="27"/>
      <c r="V33400" s="17"/>
    </row>
    <row r="33401" spans="4:22" x14ac:dyDescent="0.25">
      <c r="D33401" s="27"/>
      <c r="V33401" s="17"/>
    </row>
    <row r="33402" spans="4:22" x14ac:dyDescent="0.25">
      <c r="D33402" s="27"/>
      <c r="V33402" s="17"/>
    </row>
    <row r="33403" spans="4:22" x14ac:dyDescent="0.25">
      <c r="D33403" s="27"/>
      <c r="V33403" s="17"/>
    </row>
    <row r="33404" spans="4:22" x14ac:dyDescent="0.25">
      <c r="D33404" s="27"/>
      <c r="V33404" s="17"/>
    </row>
    <row r="33405" spans="4:22" x14ac:dyDescent="0.25">
      <c r="D33405" s="27"/>
      <c r="V33405" s="17"/>
    </row>
    <row r="33406" spans="4:22" x14ac:dyDescent="0.25">
      <c r="D33406" s="27"/>
      <c r="V33406" s="17"/>
    </row>
    <row r="33407" spans="4:22" x14ac:dyDescent="0.25">
      <c r="D33407" s="27"/>
      <c r="V33407" s="17"/>
    </row>
    <row r="33408" spans="4:22" x14ac:dyDescent="0.25">
      <c r="D33408" s="27"/>
      <c r="V33408" s="17"/>
    </row>
    <row r="33409" spans="4:22" x14ac:dyDescent="0.25">
      <c r="D33409" s="27"/>
      <c r="V33409" s="17"/>
    </row>
    <row r="33410" spans="4:22" x14ac:dyDescent="0.25">
      <c r="D33410" s="27"/>
      <c r="V33410" s="17"/>
    </row>
    <row r="33411" spans="4:22" x14ac:dyDescent="0.25">
      <c r="D33411" s="27"/>
      <c r="V33411" s="17"/>
    </row>
    <row r="33412" spans="4:22" x14ac:dyDescent="0.25">
      <c r="D33412" s="27"/>
      <c r="V33412" s="17"/>
    </row>
    <row r="33413" spans="4:22" x14ac:dyDescent="0.25">
      <c r="D33413" s="27"/>
      <c r="V33413" s="17"/>
    </row>
    <row r="33414" spans="4:22" x14ac:dyDescent="0.25">
      <c r="D33414" s="27"/>
      <c r="V33414" s="17"/>
    </row>
    <row r="33415" spans="4:22" x14ac:dyDescent="0.25">
      <c r="D33415" s="27"/>
      <c r="V33415" s="17"/>
    </row>
    <row r="33416" spans="4:22" x14ac:dyDescent="0.25">
      <c r="D33416" s="27"/>
      <c r="V33416" s="17"/>
    </row>
    <row r="33417" spans="4:22" x14ac:dyDescent="0.25">
      <c r="D33417" s="27"/>
      <c r="V33417" s="17"/>
    </row>
    <row r="33418" spans="4:22" x14ac:dyDescent="0.25">
      <c r="D33418" s="27"/>
      <c r="V33418" s="17"/>
    </row>
    <row r="33419" spans="4:22" x14ac:dyDescent="0.25">
      <c r="D33419" s="27"/>
      <c r="V33419" s="17"/>
    </row>
    <row r="33420" spans="4:22" x14ac:dyDescent="0.25">
      <c r="D33420" s="27"/>
      <c r="V33420" s="17"/>
    </row>
    <row r="33421" spans="4:22" x14ac:dyDescent="0.25">
      <c r="D33421" s="27"/>
      <c r="V33421" s="17"/>
    </row>
    <row r="33422" spans="4:22" x14ac:dyDescent="0.25">
      <c r="D33422" s="27"/>
      <c r="V33422" s="17"/>
    </row>
    <row r="33423" spans="4:22" x14ac:dyDescent="0.25">
      <c r="D33423" s="27"/>
      <c r="V33423" s="17"/>
    </row>
    <row r="33424" spans="4:22" x14ac:dyDescent="0.25">
      <c r="D33424" s="27"/>
      <c r="V33424" s="17"/>
    </row>
    <row r="33425" spans="4:22" x14ac:dyDescent="0.25">
      <c r="D33425" s="27"/>
      <c r="V33425" s="17"/>
    </row>
    <row r="33426" spans="4:22" x14ac:dyDescent="0.25">
      <c r="D33426" s="27"/>
      <c r="V33426" s="17"/>
    </row>
    <row r="33427" spans="4:22" x14ac:dyDescent="0.25">
      <c r="D33427" s="27"/>
      <c r="V33427" s="17"/>
    </row>
    <row r="33428" spans="4:22" x14ac:dyDescent="0.25">
      <c r="D33428" s="27"/>
      <c r="V33428" s="17"/>
    </row>
    <row r="33429" spans="4:22" x14ac:dyDescent="0.25">
      <c r="D33429" s="27"/>
      <c r="V33429" s="17"/>
    </row>
    <row r="33430" spans="4:22" x14ac:dyDescent="0.25">
      <c r="D33430" s="27"/>
      <c r="V33430" s="17"/>
    </row>
    <row r="33431" spans="4:22" x14ac:dyDescent="0.25">
      <c r="D33431" s="27"/>
      <c r="V33431" s="17"/>
    </row>
    <row r="33432" spans="4:22" x14ac:dyDescent="0.25">
      <c r="D33432" s="27"/>
      <c r="V33432" s="17"/>
    </row>
    <row r="33433" spans="4:22" x14ac:dyDescent="0.25">
      <c r="D33433" s="27"/>
      <c r="V33433" s="17"/>
    </row>
    <row r="33434" spans="4:22" x14ac:dyDescent="0.25">
      <c r="D33434" s="27"/>
      <c r="V33434" s="17"/>
    </row>
    <row r="33435" spans="4:22" x14ac:dyDescent="0.25">
      <c r="D33435" s="27"/>
      <c r="V33435" s="17"/>
    </row>
    <row r="33436" spans="4:22" x14ac:dyDescent="0.25">
      <c r="D33436" s="27"/>
      <c r="V33436" s="17"/>
    </row>
    <row r="33437" spans="4:22" x14ac:dyDescent="0.25">
      <c r="D33437" s="27"/>
      <c r="V33437" s="17"/>
    </row>
    <row r="33438" spans="4:22" x14ac:dyDescent="0.25">
      <c r="D33438" s="27"/>
      <c r="V33438" s="17"/>
    </row>
    <row r="33439" spans="4:22" x14ac:dyDescent="0.25">
      <c r="D33439" s="27"/>
      <c r="V33439" s="17"/>
    </row>
    <row r="33440" spans="4:22" x14ac:dyDescent="0.25">
      <c r="D33440" s="27"/>
      <c r="V33440" s="17"/>
    </row>
    <row r="33441" spans="4:22" x14ac:dyDescent="0.25">
      <c r="D33441" s="27"/>
      <c r="V33441" s="17"/>
    </row>
    <row r="33442" spans="4:22" x14ac:dyDescent="0.25">
      <c r="D33442" s="27"/>
      <c r="V33442" s="17"/>
    </row>
    <row r="33443" spans="4:22" x14ac:dyDescent="0.25">
      <c r="D33443" s="27"/>
      <c r="V33443" s="17"/>
    </row>
    <row r="33444" spans="4:22" x14ac:dyDescent="0.25">
      <c r="D33444" s="27"/>
      <c r="V33444" s="17"/>
    </row>
    <row r="33445" spans="4:22" x14ac:dyDescent="0.25">
      <c r="D33445" s="27"/>
      <c r="V33445" s="17"/>
    </row>
    <row r="33446" spans="4:22" x14ac:dyDescent="0.25">
      <c r="D33446" s="27"/>
      <c r="V33446" s="17"/>
    </row>
    <row r="33447" spans="4:22" x14ac:dyDescent="0.25">
      <c r="D33447" s="27"/>
      <c r="V33447" s="17"/>
    </row>
    <row r="33448" spans="4:22" x14ac:dyDescent="0.25">
      <c r="D33448" s="27"/>
      <c r="V33448" s="17"/>
    </row>
    <row r="33449" spans="4:22" x14ac:dyDescent="0.25">
      <c r="D33449" s="27"/>
      <c r="V33449" s="17"/>
    </row>
    <row r="33450" spans="4:22" x14ac:dyDescent="0.25">
      <c r="D33450" s="27"/>
      <c r="V33450" s="17"/>
    </row>
    <row r="33451" spans="4:22" x14ac:dyDescent="0.25">
      <c r="D33451" s="27"/>
      <c r="V33451" s="17"/>
    </row>
    <row r="33452" spans="4:22" x14ac:dyDescent="0.25">
      <c r="D33452" s="27"/>
      <c r="V33452" s="17"/>
    </row>
    <row r="33453" spans="4:22" x14ac:dyDescent="0.25">
      <c r="D33453" s="27"/>
      <c r="V33453" s="17"/>
    </row>
    <row r="33454" spans="4:22" x14ac:dyDescent="0.25">
      <c r="D33454" s="27"/>
      <c r="V33454" s="17"/>
    </row>
    <row r="33455" spans="4:22" x14ac:dyDescent="0.25">
      <c r="D33455" s="27"/>
      <c r="V33455" s="17"/>
    </row>
    <row r="33456" spans="4:22" x14ac:dyDescent="0.25">
      <c r="D33456" s="27"/>
      <c r="V33456" s="17"/>
    </row>
    <row r="33457" spans="4:22" x14ac:dyDescent="0.25">
      <c r="D33457" s="27"/>
      <c r="V33457" s="17"/>
    </row>
    <row r="33458" spans="4:22" x14ac:dyDescent="0.25">
      <c r="D33458" s="27"/>
      <c r="V33458" s="17"/>
    </row>
    <row r="33459" spans="4:22" x14ac:dyDescent="0.25">
      <c r="D33459" s="27"/>
      <c r="V33459" s="17"/>
    </row>
    <row r="33460" spans="4:22" x14ac:dyDescent="0.25">
      <c r="D33460" s="27"/>
      <c r="V33460" s="17"/>
    </row>
    <row r="33461" spans="4:22" x14ac:dyDescent="0.25">
      <c r="D33461" s="27"/>
      <c r="V33461" s="17"/>
    </row>
    <row r="33462" spans="4:22" x14ac:dyDescent="0.25">
      <c r="D33462" s="27"/>
      <c r="V33462" s="17"/>
    </row>
    <row r="33463" spans="4:22" x14ac:dyDescent="0.25">
      <c r="D33463" s="27"/>
      <c r="V33463" s="17"/>
    </row>
    <row r="33464" spans="4:22" x14ac:dyDescent="0.25">
      <c r="D33464" s="27"/>
      <c r="V33464" s="17"/>
    </row>
    <row r="33465" spans="4:22" x14ac:dyDescent="0.25">
      <c r="D33465" s="27"/>
      <c r="V33465" s="17"/>
    </row>
    <row r="33466" spans="4:22" x14ac:dyDescent="0.25">
      <c r="D33466" s="27"/>
      <c r="V33466" s="17"/>
    </row>
    <row r="33467" spans="4:22" x14ac:dyDescent="0.25">
      <c r="D33467" s="27"/>
      <c r="V33467" s="17"/>
    </row>
    <row r="33468" spans="4:22" x14ac:dyDescent="0.25">
      <c r="D33468" s="27"/>
      <c r="V33468" s="17"/>
    </row>
    <row r="33469" spans="4:22" x14ac:dyDescent="0.25">
      <c r="D33469" s="27"/>
      <c r="V33469" s="17"/>
    </row>
    <row r="33470" spans="4:22" x14ac:dyDescent="0.25">
      <c r="D33470" s="27"/>
      <c r="V33470" s="17"/>
    </row>
    <row r="33471" spans="4:22" x14ac:dyDescent="0.25">
      <c r="D33471" s="27"/>
      <c r="V33471" s="17"/>
    </row>
    <row r="33472" spans="4:22" x14ac:dyDescent="0.25">
      <c r="D33472" s="27"/>
      <c r="V33472" s="17"/>
    </row>
    <row r="33473" spans="4:22" x14ac:dyDescent="0.25">
      <c r="D33473" s="27"/>
      <c r="V33473" s="17"/>
    </row>
    <row r="33474" spans="4:22" x14ac:dyDescent="0.25">
      <c r="D33474" s="27"/>
      <c r="V33474" s="17"/>
    </row>
    <row r="33475" spans="4:22" x14ac:dyDescent="0.25">
      <c r="D33475" s="27"/>
      <c r="V33475" s="17"/>
    </row>
    <row r="33476" spans="4:22" x14ac:dyDescent="0.25">
      <c r="D33476" s="27"/>
      <c r="V33476" s="17"/>
    </row>
    <row r="33477" spans="4:22" x14ac:dyDescent="0.25">
      <c r="D33477" s="27"/>
      <c r="V33477" s="17"/>
    </row>
    <row r="33478" spans="4:22" x14ac:dyDescent="0.25">
      <c r="D33478" s="27"/>
      <c r="V33478" s="17"/>
    </row>
    <row r="33479" spans="4:22" x14ac:dyDescent="0.25">
      <c r="D33479" s="27"/>
      <c r="V33479" s="17"/>
    </row>
    <row r="33480" spans="4:22" x14ac:dyDescent="0.25">
      <c r="D33480" s="27"/>
      <c r="V33480" s="17"/>
    </row>
    <row r="33481" spans="4:22" x14ac:dyDescent="0.25">
      <c r="D33481" s="27"/>
      <c r="V33481" s="17"/>
    </row>
    <row r="33482" spans="4:22" x14ac:dyDescent="0.25">
      <c r="D33482" s="27"/>
      <c r="V33482" s="17"/>
    </row>
    <row r="33483" spans="4:22" x14ac:dyDescent="0.25">
      <c r="D33483" s="27"/>
      <c r="V33483" s="17"/>
    </row>
    <row r="33484" spans="4:22" x14ac:dyDescent="0.25">
      <c r="D33484" s="27"/>
      <c r="V33484" s="17"/>
    </row>
    <row r="33485" spans="4:22" x14ac:dyDescent="0.25">
      <c r="D33485" s="27"/>
      <c r="V33485" s="17"/>
    </row>
    <row r="33486" spans="4:22" x14ac:dyDescent="0.25">
      <c r="D33486" s="27"/>
      <c r="V33486" s="17"/>
    </row>
    <row r="33487" spans="4:22" x14ac:dyDescent="0.25">
      <c r="D33487" s="27"/>
      <c r="V33487" s="17"/>
    </row>
    <row r="33488" spans="4:22" x14ac:dyDescent="0.25">
      <c r="D33488" s="27"/>
      <c r="V33488" s="17"/>
    </row>
    <row r="33489" spans="4:22" x14ac:dyDescent="0.25">
      <c r="D33489" s="27"/>
      <c r="V33489" s="17"/>
    </row>
    <row r="33490" spans="4:22" x14ac:dyDescent="0.25">
      <c r="D33490" s="27"/>
      <c r="V33490" s="17"/>
    </row>
    <row r="33491" spans="4:22" x14ac:dyDescent="0.25">
      <c r="D33491" s="27"/>
      <c r="V33491" s="17"/>
    </row>
    <row r="33492" spans="4:22" x14ac:dyDescent="0.25">
      <c r="D33492" s="27"/>
      <c r="V33492" s="17"/>
    </row>
    <row r="33493" spans="4:22" x14ac:dyDescent="0.25">
      <c r="D33493" s="27"/>
      <c r="V33493" s="17"/>
    </row>
    <row r="33494" spans="4:22" x14ac:dyDescent="0.25">
      <c r="D33494" s="27"/>
      <c r="V33494" s="17"/>
    </row>
    <row r="33495" spans="4:22" x14ac:dyDescent="0.25">
      <c r="D33495" s="27"/>
      <c r="V33495" s="17"/>
    </row>
    <row r="33496" spans="4:22" x14ac:dyDescent="0.25">
      <c r="D33496" s="27"/>
      <c r="V33496" s="17"/>
    </row>
    <row r="33497" spans="4:22" x14ac:dyDescent="0.25">
      <c r="D33497" s="27"/>
      <c r="V33497" s="17"/>
    </row>
    <row r="33498" spans="4:22" x14ac:dyDescent="0.25">
      <c r="D33498" s="27"/>
      <c r="V33498" s="17"/>
    </row>
    <row r="33499" spans="4:22" x14ac:dyDescent="0.25">
      <c r="D33499" s="27"/>
      <c r="V33499" s="17"/>
    </row>
    <row r="33500" spans="4:22" x14ac:dyDescent="0.25">
      <c r="D33500" s="27"/>
      <c r="V33500" s="17"/>
    </row>
    <row r="33501" spans="4:22" x14ac:dyDescent="0.25">
      <c r="D33501" s="27"/>
      <c r="V33501" s="17"/>
    </row>
    <row r="33502" spans="4:22" x14ac:dyDescent="0.25">
      <c r="D33502" s="27"/>
      <c r="V33502" s="17"/>
    </row>
    <row r="33503" spans="4:22" x14ac:dyDescent="0.25">
      <c r="D33503" s="27"/>
      <c r="V33503" s="17"/>
    </row>
    <row r="33504" spans="4:22" x14ac:dyDescent="0.25">
      <c r="D33504" s="27"/>
      <c r="V33504" s="17"/>
    </row>
    <row r="33505" spans="4:22" x14ac:dyDescent="0.25">
      <c r="D33505" s="27"/>
      <c r="V33505" s="17"/>
    </row>
    <row r="33506" spans="4:22" x14ac:dyDescent="0.25">
      <c r="D33506" s="27"/>
      <c r="V33506" s="17"/>
    </row>
    <row r="33507" spans="4:22" x14ac:dyDescent="0.25">
      <c r="D33507" s="27"/>
      <c r="V33507" s="17"/>
    </row>
    <row r="33508" spans="4:22" x14ac:dyDescent="0.25">
      <c r="D33508" s="27"/>
      <c r="V33508" s="17"/>
    </row>
    <row r="33509" spans="4:22" x14ac:dyDescent="0.25">
      <c r="D33509" s="27"/>
      <c r="V33509" s="17"/>
    </row>
    <row r="33510" spans="4:22" x14ac:dyDescent="0.25">
      <c r="D33510" s="27"/>
      <c r="V33510" s="17"/>
    </row>
    <row r="33511" spans="4:22" x14ac:dyDescent="0.25">
      <c r="D33511" s="27"/>
      <c r="V33511" s="17"/>
    </row>
    <row r="33512" spans="4:22" x14ac:dyDescent="0.25">
      <c r="D33512" s="27"/>
      <c r="V33512" s="17"/>
    </row>
    <row r="33513" spans="4:22" x14ac:dyDescent="0.25">
      <c r="D33513" s="27"/>
      <c r="V33513" s="17"/>
    </row>
    <row r="33514" spans="4:22" x14ac:dyDescent="0.25">
      <c r="D33514" s="27"/>
      <c r="V33514" s="17"/>
    </row>
    <row r="33515" spans="4:22" x14ac:dyDescent="0.25">
      <c r="D33515" s="27"/>
      <c r="V33515" s="17"/>
    </row>
    <row r="33516" spans="4:22" x14ac:dyDescent="0.25">
      <c r="D33516" s="27"/>
      <c r="V33516" s="17"/>
    </row>
    <row r="33517" spans="4:22" x14ac:dyDescent="0.25">
      <c r="D33517" s="27"/>
      <c r="V33517" s="17"/>
    </row>
    <row r="33518" spans="4:22" x14ac:dyDescent="0.25">
      <c r="D33518" s="27"/>
      <c r="V33518" s="17"/>
    </row>
    <row r="33519" spans="4:22" x14ac:dyDescent="0.25">
      <c r="D33519" s="27"/>
      <c r="V33519" s="17"/>
    </row>
    <row r="33520" spans="4:22" x14ac:dyDescent="0.25">
      <c r="D33520" s="27"/>
      <c r="V33520" s="17"/>
    </row>
    <row r="33521" spans="4:22" x14ac:dyDescent="0.25">
      <c r="D33521" s="27"/>
      <c r="V33521" s="17"/>
    </row>
    <row r="33522" spans="4:22" x14ac:dyDescent="0.25">
      <c r="D33522" s="27"/>
      <c r="V33522" s="17"/>
    </row>
    <row r="33523" spans="4:22" x14ac:dyDescent="0.25">
      <c r="D33523" s="27"/>
      <c r="V33523" s="17"/>
    </row>
    <row r="33524" spans="4:22" x14ac:dyDescent="0.25">
      <c r="D33524" s="27"/>
      <c r="V33524" s="17"/>
    </row>
    <row r="33525" spans="4:22" x14ac:dyDescent="0.25">
      <c r="D33525" s="27"/>
      <c r="V33525" s="17"/>
    </row>
    <row r="33526" spans="4:22" x14ac:dyDescent="0.25">
      <c r="D33526" s="27"/>
      <c r="V33526" s="17"/>
    </row>
    <row r="33527" spans="4:22" x14ac:dyDescent="0.25">
      <c r="D33527" s="27"/>
      <c r="V33527" s="17"/>
    </row>
    <row r="33528" spans="4:22" x14ac:dyDescent="0.25">
      <c r="D33528" s="27"/>
      <c r="V33528" s="17"/>
    </row>
    <row r="33529" spans="4:22" x14ac:dyDescent="0.25">
      <c r="D33529" s="27"/>
      <c r="V33529" s="17"/>
    </row>
    <row r="33530" spans="4:22" x14ac:dyDescent="0.25">
      <c r="D33530" s="27"/>
      <c r="V33530" s="17"/>
    </row>
    <row r="33531" spans="4:22" x14ac:dyDescent="0.25">
      <c r="D33531" s="27"/>
      <c r="V33531" s="17"/>
    </row>
    <row r="33532" spans="4:22" x14ac:dyDescent="0.25">
      <c r="D33532" s="27"/>
      <c r="V33532" s="17"/>
    </row>
    <row r="33533" spans="4:22" x14ac:dyDescent="0.25">
      <c r="D33533" s="27"/>
      <c r="V33533" s="17"/>
    </row>
    <row r="33534" spans="4:22" x14ac:dyDescent="0.25">
      <c r="D33534" s="27"/>
      <c r="V33534" s="17"/>
    </row>
    <row r="33535" spans="4:22" x14ac:dyDescent="0.25">
      <c r="D33535" s="27"/>
      <c r="V33535" s="17"/>
    </row>
    <row r="33536" spans="4:22" x14ac:dyDescent="0.25">
      <c r="D33536" s="27"/>
      <c r="V33536" s="17"/>
    </row>
    <row r="33537" spans="4:22" x14ac:dyDescent="0.25">
      <c r="D33537" s="27"/>
      <c r="V33537" s="17"/>
    </row>
    <row r="33538" spans="4:22" x14ac:dyDescent="0.25">
      <c r="D33538" s="27"/>
      <c r="V33538" s="17"/>
    </row>
    <row r="33539" spans="4:22" x14ac:dyDescent="0.25">
      <c r="D33539" s="27"/>
      <c r="V33539" s="17"/>
    </row>
    <row r="33540" spans="4:22" x14ac:dyDescent="0.25">
      <c r="D33540" s="27"/>
      <c r="V33540" s="17"/>
    </row>
    <row r="33541" spans="4:22" x14ac:dyDescent="0.25">
      <c r="D33541" s="27"/>
      <c r="V33541" s="17"/>
    </row>
    <row r="33542" spans="4:22" x14ac:dyDescent="0.25">
      <c r="D33542" s="27"/>
      <c r="V33542" s="17"/>
    </row>
    <row r="33543" spans="4:22" x14ac:dyDescent="0.25">
      <c r="D33543" s="27"/>
      <c r="V33543" s="17"/>
    </row>
    <row r="33544" spans="4:22" x14ac:dyDescent="0.25">
      <c r="D33544" s="27"/>
      <c r="V33544" s="17"/>
    </row>
    <row r="33545" spans="4:22" x14ac:dyDescent="0.25">
      <c r="D33545" s="27"/>
      <c r="V33545" s="17"/>
    </row>
    <row r="33546" spans="4:22" x14ac:dyDescent="0.25">
      <c r="D33546" s="27"/>
      <c r="V33546" s="17"/>
    </row>
    <row r="33547" spans="4:22" x14ac:dyDescent="0.25">
      <c r="D33547" s="27"/>
      <c r="V33547" s="17"/>
    </row>
    <row r="33548" spans="4:22" x14ac:dyDescent="0.25">
      <c r="D33548" s="27"/>
      <c r="V33548" s="17"/>
    </row>
    <row r="33549" spans="4:22" x14ac:dyDescent="0.25">
      <c r="D33549" s="27"/>
      <c r="V33549" s="17"/>
    </row>
    <row r="33550" spans="4:22" x14ac:dyDescent="0.25">
      <c r="D33550" s="27"/>
      <c r="V33550" s="17"/>
    </row>
    <row r="33551" spans="4:22" x14ac:dyDescent="0.25">
      <c r="D33551" s="27"/>
      <c r="V33551" s="17"/>
    </row>
    <row r="33552" spans="4:22" x14ac:dyDescent="0.25">
      <c r="D33552" s="27"/>
      <c r="V33552" s="17"/>
    </row>
    <row r="33553" spans="4:22" x14ac:dyDescent="0.25">
      <c r="D33553" s="27"/>
      <c r="V33553" s="17"/>
    </row>
    <row r="33554" spans="4:22" x14ac:dyDescent="0.25">
      <c r="D33554" s="27"/>
      <c r="V33554" s="17"/>
    </row>
    <row r="33555" spans="4:22" x14ac:dyDescent="0.25">
      <c r="D33555" s="27"/>
      <c r="V33555" s="17"/>
    </row>
    <row r="33556" spans="4:22" x14ac:dyDescent="0.25">
      <c r="D33556" s="27"/>
      <c r="V33556" s="17"/>
    </row>
    <row r="33557" spans="4:22" x14ac:dyDescent="0.25">
      <c r="D33557" s="27"/>
      <c r="V33557" s="17"/>
    </row>
    <row r="33558" spans="4:22" x14ac:dyDescent="0.25">
      <c r="D33558" s="27"/>
      <c r="V33558" s="17"/>
    </row>
    <row r="33559" spans="4:22" x14ac:dyDescent="0.25">
      <c r="D33559" s="27"/>
      <c r="V33559" s="17"/>
    </row>
    <row r="33560" spans="4:22" x14ac:dyDescent="0.25">
      <c r="D33560" s="27"/>
      <c r="V33560" s="17"/>
    </row>
    <row r="33561" spans="4:22" x14ac:dyDescent="0.25">
      <c r="D33561" s="27"/>
      <c r="V33561" s="17"/>
    </row>
    <row r="33562" spans="4:22" x14ac:dyDescent="0.25">
      <c r="D33562" s="27"/>
      <c r="V33562" s="17"/>
    </row>
    <row r="33563" spans="4:22" x14ac:dyDescent="0.25">
      <c r="D33563" s="27"/>
      <c r="V33563" s="17"/>
    </row>
    <row r="33564" spans="4:22" x14ac:dyDescent="0.25">
      <c r="D33564" s="27"/>
      <c r="V33564" s="17"/>
    </row>
    <row r="33565" spans="4:22" x14ac:dyDescent="0.25">
      <c r="D33565" s="27"/>
      <c r="V33565" s="17"/>
    </row>
    <row r="33566" spans="4:22" x14ac:dyDescent="0.25">
      <c r="D33566" s="27"/>
      <c r="V33566" s="17"/>
    </row>
    <row r="33567" spans="4:22" x14ac:dyDescent="0.25">
      <c r="D33567" s="27"/>
      <c r="V33567" s="17"/>
    </row>
    <row r="33568" spans="4:22" x14ac:dyDescent="0.25">
      <c r="D33568" s="27"/>
      <c r="V33568" s="17"/>
    </row>
    <row r="33569" spans="4:22" x14ac:dyDescent="0.25">
      <c r="D33569" s="27"/>
      <c r="V33569" s="17"/>
    </row>
    <row r="33570" spans="4:22" x14ac:dyDescent="0.25">
      <c r="D33570" s="27"/>
      <c r="V33570" s="17"/>
    </row>
    <row r="33571" spans="4:22" x14ac:dyDescent="0.25">
      <c r="D33571" s="27"/>
      <c r="V33571" s="17"/>
    </row>
    <row r="33572" spans="4:22" x14ac:dyDescent="0.25">
      <c r="D33572" s="27"/>
      <c r="V33572" s="17"/>
    </row>
    <row r="33573" spans="4:22" x14ac:dyDescent="0.25">
      <c r="D33573" s="27"/>
      <c r="V33573" s="17"/>
    </row>
    <row r="33574" spans="4:22" x14ac:dyDescent="0.25">
      <c r="D33574" s="27"/>
      <c r="V33574" s="17"/>
    </row>
    <row r="33575" spans="4:22" x14ac:dyDescent="0.25">
      <c r="D33575" s="27"/>
      <c r="V33575" s="17"/>
    </row>
    <row r="33576" spans="4:22" x14ac:dyDescent="0.25">
      <c r="D33576" s="27"/>
      <c r="V33576" s="17"/>
    </row>
    <row r="33577" spans="4:22" x14ac:dyDescent="0.25">
      <c r="D33577" s="27"/>
      <c r="V33577" s="17"/>
    </row>
    <row r="33578" spans="4:22" x14ac:dyDescent="0.25">
      <c r="D33578" s="27"/>
      <c r="V33578" s="17"/>
    </row>
    <row r="33579" spans="4:22" x14ac:dyDescent="0.25">
      <c r="D33579" s="27"/>
      <c r="V33579" s="17"/>
    </row>
    <row r="33580" spans="4:22" x14ac:dyDescent="0.25">
      <c r="D33580" s="27"/>
      <c r="V33580" s="17"/>
    </row>
    <row r="33581" spans="4:22" x14ac:dyDescent="0.25">
      <c r="D33581" s="27"/>
      <c r="V33581" s="17"/>
    </row>
    <row r="33582" spans="4:22" x14ac:dyDescent="0.25">
      <c r="D33582" s="27"/>
      <c r="V33582" s="17"/>
    </row>
    <row r="33583" spans="4:22" x14ac:dyDescent="0.25">
      <c r="D33583" s="27"/>
      <c r="V33583" s="17"/>
    </row>
    <row r="33584" spans="4:22" x14ac:dyDescent="0.25">
      <c r="D33584" s="27"/>
      <c r="V33584" s="17"/>
    </row>
    <row r="33585" spans="4:22" x14ac:dyDescent="0.25">
      <c r="D33585" s="27"/>
      <c r="V33585" s="17"/>
    </row>
    <row r="33586" spans="4:22" x14ac:dyDescent="0.25">
      <c r="D33586" s="27"/>
      <c r="V33586" s="17"/>
    </row>
    <row r="33587" spans="4:22" x14ac:dyDescent="0.25">
      <c r="D33587" s="27"/>
      <c r="V33587" s="17"/>
    </row>
    <row r="33588" spans="4:22" x14ac:dyDescent="0.25">
      <c r="D33588" s="27"/>
      <c r="V33588" s="17"/>
    </row>
    <row r="33589" spans="4:22" x14ac:dyDescent="0.25">
      <c r="D33589" s="27"/>
      <c r="V33589" s="17"/>
    </row>
    <row r="33590" spans="4:22" x14ac:dyDescent="0.25">
      <c r="D33590" s="27"/>
      <c r="V33590" s="17"/>
    </row>
    <row r="33591" spans="4:22" x14ac:dyDescent="0.25">
      <c r="D33591" s="27"/>
      <c r="V33591" s="17"/>
    </row>
    <row r="33592" spans="4:22" x14ac:dyDescent="0.25">
      <c r="D33592" s="27"/>
      <c r="V33592" s="17"/>
    </row>
    <row r="33593" spans="4:22" x14ac:dyDescent="0.25">
      <c r="D33593" s="27"/>
      <c r="V33593" s="17"/>
    </row>
    <row r="33594" spans="4:22" x14ac:dyDescent="0.25">
      <c r="D33594" s="27"/>
      <c r="V33594" s="17"/>
    </row>
    <row r="33595" spans="4:22" x14ac:dyDescent="0.25">
      <c r="D33595" s="27"/>
      <c r="V33595" s="17"/>
    </row>
    <row r="33596" spans="4:22" x14ac:dyDescent="0.25">
      <c r="D33596" s="27"/>
      <c r="V33596" s="17"/>
    </row>
    <row r="33597" spans="4:22" x14ac:dyDescent="0.25">
      <c r="D33597" s="27"/>
      <c r="V33597" s="17"/>
    </row>
    <row r="33598" spans="4:22" x14ac:dyDescent="0.25">
      <c r="D33598" s="27"/>
      <c r="V33598" s="17"/>
    </row>
    <row r="33599" spans="4:22" x14ac:dyDescent="0.25">
      <c r="D33599" s="27"/>
      <c r="V33599" s="17"/>
    </row>
    <row r="33600" spans="4:22" x14ac:dyDescent="0.25">
      <c r="D33600" s="27"/>
      <c r="V33600" s="17"/>
    </row>
    <row r="33601" spans="4:22" x14ac:dyDescent="0.25">
      <c r="D33601" s="27"/>
      <c r="V33601" s="17"/>
    </row>
    <row r="33602" spans="4:22" x14ac:dyDescent="0.25">
      <c r="D33602" s="27"/>
      <c r="V33602" s="17"/>
    </row>
    <row r="33603" spans="4:22" x14ac:dyDescent="0.25">
      <c r="D33603" s="27"/>
      <c r="V33603" s="17"/>
    </row>
    <row r="33604" spans="4:22" x14ac:dyDescent="0.25">
      <c r="D33604" s="27"/>
      <c r="V33604" s="17"/>
    </row>
    <row r="33605" spans="4:22" x14ac:dyDescent="0.25">
      <c r="D33605" s="27"/>
      <c r="V33605" s="17"/>
    </row>
    <row r="33606" spans="4:22" x14ac:dyDescent="0.25">
      <c r="D33606" s="27"/>
      <c r="V33606" s="17"/>
    </row>
    <row r="33607" spans="4:22" x14ac:dyDescent="0.25">
      <c r="D33607" s="27"/>
      <c r="V33607" s="17"/>
    </row>
    <row r="33608" spans="4:22" x14ac:dyDescent="0.25">
      <c r="D33608" s="27"/>
      <c r="V33608" s="17"/>
    </row>
    <row r="33609" spans="4:22" x14ac:dyDescent="0.25">
      <c r="D33609" s="27"/>
      <c r="V33609" s="17"/>
    </row>
    <row r="33610" spans="4:22" x14ac:dyDescent="0.25">
      <c r="D33610" s="27"/>
      <c r="V33610" s="17"/>
    </row>
    <row r="33611" spans="4:22" x14ac:dyDescent="0.25">
      <c r="D33611" s="27"/>
      <c r="V33611" s="17"/>
    </row>
    <row r="33612" spans="4:22" x14ac:dyDescent="0.25">
      <c r="D33612" s="27"/>
      <c r="V33612" s="17"/>
    </row>
    <row r="33613" spans="4:22" x14ac:dyDescent="0.25">
      <c r="D33613" s="27"/>
      <c r="V33613" s="17"/>
    </row>
    <row r="33614" spans="4:22" x14ac:dyDescent="0.25">
      <c r="D33614" s="27"/>
      <c r="V33614" s="17"/>
    </row>
    <row r="33615" spans="4:22" x14ac:dyDescent="0.25">
      <c r="D33615" s="27"/>
      <c r="V33615" s="17"/>
    </row>
    <row r="33616" spans="4:22" x14ac:dyDescent="0.25">
      <c r="D33616" s="27"/>
      <c r="V33616" s="17"/>
    </row>
    <row r="33617" spans="4:22" x14ac:dyDescent="0.25">
      <c r="D33617" s="27"/>
      <c r="V33617" s="17"/>
    </row>
    <row r="33618" spans="4:22" x14ac:dyDescent="0.25">
      <c r="D33618" s="27"/>
      <c r="V33618" s="17"/>
    </row>
    <row r="33619" spans="4:22" x14ac:dyDescent="0.25">
      <c r="D33619" s="27"/>
      <c r="V33619" s="17"/>
    </row>
    <row r="33620" spans="4:22" x14ac:dyDescent="0.25">
      <c r="D33620" s="27"/>
      <c r="V33620" s="17"/>
    </row>
    <row r="33621" spans="4:22" x14ac:dyDescent="0.25">
      <c r="D33621" s="27"/>
      <c r="V33621" s="17"/>
    </row>
    <row r="33622" spans="4:22" x14ac:dyDescent="0.25">
      <c r="D33622" s="27"/>
      <c r="V33622" s="17"/>
    </row>
    <row r="33623" spans="4:22" x14ac:dyDescent="0.25">
      <c r="D33623" s="27"/>
      <c r="V33623" s="17"/>
    </row>
    <row r="33624" spans="4:22" x14ac:dyDescent="0.25">
      <c r="D33624" s="27"/>
      <c r="V33624" s="17"/>
    </row>
    <row r="33625" spans="4:22" x14ac:dyDescent="0.25">
      <c r="D33625" s="27"/>
      <c r="V33625" s="17"/>
    </row>
    <row r="33626" spans="4:22" x14ac:dyDescent="0.25">
      <c r="D33626" s="27"/>
      <c r="V33626" s="17"/>
    </row>
    <row r="33627" spans="4:22" x14ac:dyDescent="0.25">
      <c r="D33627" s="27"/>
      <c r="V33627" s="17"/>
    </row>
    <row r="33628" spans="4:22" x14ac:dyDescent="0.25">
      <c r="D33628" s="27"/>
      <c r="V33628" s="17"/>
    </row>
    <row r="33629" spans="4:22" x14ac:dyDescent="0.25">
      <c r="D33629" s="27"/>
      <c r="V33629" s="17"/>
    </row>
    <row r="33630" spans="4:22" x14ac:dyDescent="0.25">
      <c r="D33630" s="27"/>
      <c r="V33630" s="17"/>
    </row>
    <row r="33631" spans="4:22" x14ac:dyDescent="0.25">
      <c r="D33631" s="27"/>
      <c r="V33631" s="17"/>
    </row>
    <row r="33632" spans="4:22" x14ac:dyDescent="0.25">
      <c r="D33632" s="27"/>
      <c r="V33632" s="17"/>
    </row>
    <row r="33633" spans="4:22" x14ac:dyDescent="0.25">
      <c r="D33633" s="27"/>
      <c r="V33633" s="17"/>
    </row>
    <row r="33634" spans="4:22" x14ac:dyDescent="0.25">
      <c r="D33634" s="27"/>
      <c r="V33634" s="17"/>
    </row>
    <row r="33635" spans="4:22" x14ac:dyDescent="0.25">
      <c r="D33635" s="27"/>
      <c r="V33635" s="17"/>
    </row>
    <row r="33636" spans="4:22" x14ac:dyDescent="0.25">
      <c r="D33636" s="27"/>
      <c r="V33636" s="17"/>
    </row>
    <row r="33637" spans="4:22" x14ac:dyDescent="0.25">
      <c r="D33637" s="27"/>
      <c r="V33637" s="17"/>
    </row>
    <row r="33638" spans="4:22" x14ac:dyDescent="0.25">
      <c r="D33638" s="27"/>
      <c r="V33638" s="17"/>
    </row>
    <row r="33639" spans="4:22" x14ac:dyDescent="0.25">
      <c r="D33639" s="27"/>
      <c r="V33639" s="17"/>
    </row>
    <row r="33640" spans="4:22" x14ac:dyDescent="0.25">
      <c r="D33640" s="27"/>
      <c r="V33640" s="17"/>
    </row>
    <row r="33641" spans="4:22" x14ac:dyDescent="0.25">
      <c r="D33641" s="27"/>
      <c r="V33641" s="17"/>
    </row>
    <row r="33642" spans="4:22" x14ac:dyDescent="0.25">
      <c r="D33642" s="27"/>
      <c r="V33642" s="17"/>
    </row>
    <row r="33643" spans="4:22" x14ac:dyDescent="0.25">
      <c r="D33643" s="27"/>
      <c r="V33643" s="17"/>
    </row>
    <row r="33644" spans="4:22" x14ac:dyDescent="0.25">
      <c r="D33644" s="27"/>
      <c r="V33644" s="17"/>
    </row>
    <row r="33645" spans="4:22" x14ac:dyDescent="0.25">
      <c r="D33645" s="27"/>
      <c r="V33645" s="17"/>
    </row>
    <row r="33646" spans="4:22" x14ac:dyDescent="0.25">
      <c r="D33646" s="27"/>
      <c r="V33646" s="17"/>
    </row>
    <row r="33647" spans="4:22" x14ac:dyDescent="0.25">
      <c r="D33647" s="27"/>
      <c r="V33647" s="17"/>
    </row>
    <row r="33648" spans="4:22" x14ac:dyDescent="0.25">
      <c r="D33648" s="27"/>
      <c r="V33648" s="17"/>
    </row>
    <row r="33649" spans="4:22" x14ac:dyDescent="0.25">
      <c r="D33649" s="27"/>
      <c r="V33649" s="17"/>
    </row>
    <row r="33650" spans="4:22" x14ac:dyDescent="0.25">
      <c r="D33650" s="27"/>
      <c r="V33650" s="17"/>
    </row>
    <row r="33651" spans="4:22" x14ac:dyDescent="0.25">
      <c r="D33651" s="27"/>
      <c r="V33651" s="17"/>
    </row>
    <row r="33652" spans="4:22" x14ac:dyDescent="0.25">
      <c r="D33652" s="27"/>
      <c r="V33652" s="17"/>
    </row>
    <row r="33653" spans="4:22" x14ac:dyDescent="0.25">
      <c r="D33653" s="27"/>
      <c r="V33653" s="17"/>
    </row>
    <row r="33654" spans="4:22" x14ac:dyDescent="0.25">
      <c r="D33654" s="27"/>
      <c r="V33654" s="17"/>
    </row>
    <row r="33655" spans="4:22" x14ac:dyDescent="0.25">
      <c r="D33655" s="27"/>
      <c r="V33655" s="17"/>
    </row>
    <row r="33656" spans="4:22" x14ac:dyDescent="0.25">
      <c r="D33656" s="27"/>
      <c r="V33656" s="17"/>
    </row>
    <row r="33657" spans="4:22" x14ac:dyDescent="0.25">
      <c r="D33657" s="27"/>
      <c r="V33657" s="17"/>
    </row>
    <row r="33658" spans="4:22" x14ac:dyDescent="0.25">
      <c r="D33658" s="27"/>
      <c r="V33658" s="17"/>
    </row>
    <row r="33659" spans="4:22" x14ac:dyDescent="0.25">
      <c r="D33659" s="27"/>
      <c r="V33659" s="17"/>
    </row>
    <row r="33660" spans="4:22" x14ac:dyDescent="0.25">
      <c r="D33660" s="27"/>
      <c r="V33660" s="17"/>
    </row>
    <row r="33661" spans="4:22" x14ac:dyDescent="0.25">
      <c r="D33661" s="27"/>
      <c r="V33661" s="17"/>
    </row>
    <row r="33662" spans="4:22" x14ac:dyDescent="0.25">
      <c r="D33662" s="27"/>
      <c r="V33662" s="17"/>
    </row>
    <row r="33663" spans="4:22" x14ac:dyDescent="0.25">
      <c r="D33663" s="27"/>
      <c r="V33663" s="17"/>
    </row>
    <row r="33664" spans="4:22" x14ac:dyDescent="0.25">
      <c r="D33664" s="27"/>
      <c r="V33664" s="17"/>
    </row>
    <row r="33665" spans="4:22" x14ac:dyDescent="0.25">
      <c r="D33665" s="27"/>
      <c r="V33665" s="17"/>
    </row>
    <row r="33666" spans="4:22" x14ac:dyDescent="0.25">
      <c r="D33666" s="27"/>
      <c r="V33666" s="17"/>
    </row>
    <row r="33667" spans="4:22" x14ac:dyDescent="0.25">
      <c r="D33667" s="27"/>
      <c r="V33667" s="17"/>
    </row>
    <row r="33668" spans="4:22" x14ac:dyDescent="0.25">
      <c r="D33668" s="27"/>
      <c r="V33668" s="17"/>
    </row>
    <row r="33669" spans="4:22" x14ac:dyDescent="0.25">
      <c r="D33669" s="27"/>
      <c r="V33669" s="17"/>
    </row>
    <row r="33670" spans="4:22" x14ac:dyDescent="0.25">
      <c r="D33670" s="27"/>
      <c r="V33670" s="17"/>
    </row>
    <row r="33671" spans="4:22" x14ac:dyDescent="0.25">
      <c r="D33671" s="27"/>
      <c r="V33671" s="17"/>
    </row>
    <row r="33672" spans="4:22" x14ac:dyDescent="0.25">
      <c r="D33672" s="27"/>
      <c r="V33672" s="17"/>
    </row>
    <row r="33673" spans="4:22" x14ac:dyDescent="0.25">
      <c r="D33673" s="27"/>
      <c r="V33673" s="17"/>
    </row>
    <row r="33674" spans="4:22" x14ac:dyDescent="0.25">
      <c r="D33674" s="27"/>
      <c r="V33674" s="17"/>
    </row>
    <row r="33675" spans="4:22" x14ac:dyDescent="0.25">
      <c r="D33675" s="27"/>
      <c r="V33675" s="17"/>
    </row>
    <row r="33676" spans="4:22" x14ac:dyDescent="0.25">
      <c r="D33676" s="27"/>
      <c r="V33676" s="17"/>
    </row>
    <row r="33677" spans="4:22" x14ac:dyDescent="0.25">
      <c r="D33677" s="27"/>
      <c r="V33677" s="17"/>
    </row>
    <row r="33678" spans="4:22" x14ac:dyDescent="0.25">
      <c r="D33678" s="27"/>
      <c r="V33678" s="17"/>
    </row>
    <row r="33679" spans="4:22" x14ac:dyDescent="0.25">
      <c r="D33679" s="27"/>
      <c r="V33679" s="17"/>
    </row>
    <row r="33680" spans="4:22" x14ac:dyDescent="0.25">
      <c r="D33680" s="27"/>
      <c r="V33680" s="17"/>
    </row>
    <row r="33681" spans="4:22" x14ac:dyDescent="0.25">
      <c r="D33681" s="27"/>
      <c r="V33681" s="17"/>
    </row>
    <row r="33682" spans="4:22" x14ac:dyDescent="0.25">
      <c r="D33682" s="27"/>
      <c r="V33682" s="17"/>
    </row>
    <row r="33683" spans="4:22" x14ac:dyDescent="0.25">
      <c r="D33683" s="27"/>
      <c r="V33683" s="17"/>
    </row>
    <row r="33684" spans="4:22" x14ac:dyDescent="0.25">
      <c r="D33684" s="27"/>
      <c r="V33684" s="17"/>
    </row>
    <row r="33685" spans="4:22" x14ac:dyDescent="0.25">
      <c r="D33685" s="27"/>
      <c r="V33685" s="17"/>
    </row>
    <row r="33686" spans="4:22" x14ac:dyDescent="0.25">
      <c r="D33686" s="27"/>
      <c r="V33686" s="17"/>
    </row>
    <row r="33687" spans="4:22" x14ac:dyDescent="0.25">
      <c r="D33687" s="27"/>
      <c r="V33687" s="17"/>
    </row>
    <row r="33688" spans="4:22" x14ac:dyDescent="0.25">
      <c r="D33688" s="27"/>
      <c r="V33688" s="17"/>
    </row>
    <row r="33689" spans="4:22" x14ac:dyDescent="0.25">
      <c r="D33689" s="27"/>
      <c r="V33689" s="17"/>
    </row>
    <row r="33690" spans="4:22" x14ac:dyDescent="0.25">
      <c r="D33690" s="27"/>
      <c r="V33690" s="17"/>
    </row>
    <row r="33691" spans="4:22" x14ac:dyDescent="0.25">
      <c r="D33691" s="27"/>
      <c r="V33691" s="17"/>
    </row>
    <row r="33692" spans="4:22" x14ac:dyDescent="0.25">
      <c r="D33692" s="27"/>
      <c r="V33692" s="17"/>
    </row>
    <row r="33693" spans="4:22" x14ac:dyDescent="0.25">
      <c r="D33693" s="27"/>
      <c r="V33693" s="17"/>
    </row>
    <row r="33694" spans="4:22" x14ac:dyDescent="0.25">
      <c r="D33694" s="27"/>
      <c r="V33694" s="17"/>
    </row>
    <row r="33695" spans="4:22" x14ac:dyDescent="0.25">
      <c r="D33695" s="27"/>
      <c r="V33695" s="17"/>
    </row>
    <row r="33696" spans="4:22" x14ac:dyDescent="0.25">
      <c r="D33696" s="27"/>
      <c r="V33696" s="17"/>
    </row>
    <row r="33697" spans="4:22" x14ac:dyDescent="0.25">
      <c r="D33697" s="27"/>
      <c r="V33697" s="17"/>
    </row>
    <row r="33698" spans="4:22" x14ac:dyDescent="0.25">
      <c r="D33698" s="27"/>
      <c r="V33698" s="17"/>
    </row>
    <row r="33699" spans="4:22" x14ac:dyDescent="0.25">
      <c r="D33699" s="27"/>
      <c r="V33699" s="17"/>
    </row>
    <row r="33700" spans="4:22" x14ac:dyDescent="0.25">
      <c r="D33700" s="27"/>
      <c r="V33700" s="17"/>
    </row>
    <row r="33701" spans="4:22" x14ac:dyDescent="0.25">
      <c r="D33701" s="27"/>
      <c r="V33701" s="17"/>
    </row>
    <row r="33702" spans="4:22" x14ac:dyDescent="0.25">
      <c r="D33702" s="27"/>
      <c r="V33702" s="17"/>
    </row>
    <row r="33703" spans="4:22" x14ac:dyDescent="0.25">
      <c r="D33703" s="27"/>
      <c r="V33703" s="17"/>
    </row>
    <row r="33704" spans="4:22" x14ac:dyDescent="0.25">
      <c r="D33704" s="27"/>
      <c r="V33704" s="17"/>
    </row>
    <row r="33705" spans="4:22" x14ac:dyDescent="0.25">
      <c r="D33705" s="27"/>
      <c r="V33705" s="17"/>
    </row>
    <row r="33706" spans="4:22" x14ac:dyDescent="0.25">
      <c r="D33706" s="27"/>
      <c r="V33706" s="17"/>
    </row>
    <row r="33707" spans="4:22" x14ac:dyDescent="0.25">
      <c r="D33707" s="27"/>
      <c r="V33707" s="17"/>
    </row>
    <row r="33708" spans="4:22" x14ac:dyDescent="0.25">
      <c r="D33708" s="27"/>
      <c r="V33708" s="17"/>
    </row>
    <row r="33709" spans="4:22" x14ac:dyDescent="0.25">
      <c r="D33709" s="27"/>
      <c r="V33709" s="17"/>
    </row>
    <row r="33710" spans="4:22" x14ac:dyDescent="0.25">
      <c r="D33710" s="27"/>
      <c r="V33710" s="17"/>
    </row>
    <row r="33711" spans="4:22" x14ac:dyDescent="0.25">
      <c r="D33711" s="27"/>
      <c r="V33711" s="17"/>
    </row>
    <row r="33712" spans="4:22" x14ac:dyDescent="0.25">
      <c r="D33712" s="27"/>
      <c r="V33712" s="17"/>
    </row>
    <row r="33713" spans="4:22" x14ac:dyDescent="0.25">
      <c r="D33713" s="27"/>
      <c r="V33713" s="17"/>
    </row>
    <row r="33714" spans="4:22" x14ac:dyDescent="0.25">
      <c r="D33714" s="27"/>
      <c r="V33714" s="17"/>
    </row>
    <row r="33715" spans="4:22" x14ac:dyDescent="0.25">
      <c r="D33715" s="27"/>
      <c r="V33715" s="17"/>
    </row>
    <row r="33716" spans="4:22" x14ac:dyDescent="0.25">
      <c r="D33716" s="27"/>
      <c r="V33716" s="17"/>
    </row>
    <row r="33717" spans="4:22" x14ac:dyDescent="0.25">
      <c r="D33717" s="27"/>
      <c r="V33717" s="17"/>
    </row>
    <row r="33718" spans="4:22" x14ac:dyDescent="0.25">
      <c r="D33718" s="27"/>
      <c r="V33718" s="17"/>
    </row>
    <row r="33719" spans="4:22" x14ac:dyDescent="0.25">
      <c r="D33719" s="27"/>
      <c r="V33719" s="17"/>
    </row>
    <row r="33720" spans="4:22" x14ac:dyDescent="0.25">
      <c r="D33720" s="27"/>
      <c r="V33720" s="17"/>
    </row>
    <row r="33721" spans="4:22" x14ac:dyDescent="0.25">
      <c r="D33721" s="27"/>
      <c r="V33721" s="17"/>
    </row>
    <row r="33722" spans="4:22" x14ac:dyDescent="0.25">
      <c r="D33722" s="27"/>
      <c r="V33722" s="17"/>
    </row>
    <row r="33723" spans="4:22" x14ac:dyDescent="0.25">
      <c r="D33723" s="27"/>
      <c r="V33723" s="17"/>
    </row>
    <row r="33724" spans="4:22" x14ac:dyDescent="0.25">
      <c r="D33724" s="27"/>
      <c r="V33724" s="17"/>
    </row>
    <row r="33725" spans="4:22" x14ac:dyDescent="0.25">
      <c r="D33725" s="27"/>
      <c r="V33725" s="17"/>
    </row>
    <row r="33726" spans="4:22" x14ac:dyDescent="0.25">
      <c r="D33726" s="27"/>
      <c r="V33726" s="17"/>
    </row>
    <row r="33727" spans="4:22" x14ac:dyDescent="0.25">
      <c r="D33727" s="27"/>
      <c r="V33727" s="17"/>
    </row>
    <row r="33728" spans="4:22" x14ac:dyDescent="0.25">
      <c r="D33728" s="27"/>
      <c r="V33728" s="17"/>
    </row>
    <row r="33729" spans="4:22" x14ac:dyDescent="0.25">
      <c r="D33729" s="27"/>
      <c r="V33729" s="17"/>
    </row>
    <row r="33730" spans="4:22" x14ac:dyDescent="0.25">
      <c r="D33730" s="27"/>
      <c r="V33730" s="17"/>
    </row>
    <row r="33731" spans="4:22" x14ac:dyDescent="0.25">
      <c r="D33731" s="27"/>
      <c r="V33731" s="17"/>
    </row>
    <row r="33732" spans="4:22" x14ac:dyDescent="0.25">
      <c r="D33732" s="27"/>
      <c r="V33732" s="17"/>
    </row>
    <row r="33733" spans="4:22" x14ac:dyDescent="0.25">
      <c r="D33733" s="27"/>
      <c r="V33733" s="17"/>
    </row>
    <row r="33734" spans="4:22" x14ac:dyDescent="0.25">
      <c r="D33734" s="27"/>
      <c r="V33734" s="17"/>
    </row>
    <row r="33735" spans="4:22" x14ac:dyDescent="0.25">
      <c r="D33735" s="27"/>
      <c r="V33735" s="17"/>
    </row>
    <row r="33736" spans="4:22" x14ac:dyDescent="0.25">
      <c r="D33736" s="27"/>
      <c r="V33736" s="17"/>
    </row>
    <row r="33737" spans="4:22" x14ac:dyDescent="0.25">
      <c r="D33737" s="27"/>
      <c r="V33737" s="17"/>
    </row>
    <row r="33738" spans="4:22" x14ac:dyDescent="0.25">
      <c r="D33738" s="27"/>
      <c r="V33738" s="17"/>
    </row>
    <row r="33739" spans="4:22" x14ac:dyDescent="0.25">
      <c r="D33739" s="27"/>
      <c r="V33739" s="17"/>
    </row>
    <row r="33740" spans="4:22" x14ac:dyDescent="0.25">
      <c r="D33740" s="27"/>
      <c r="V33740" s="17"/>
    </row>
    <row r="33741" spans="4:22" x14ac:dyDescent="0.25">
      <c r="D33741" s="27"/>
      <c r="V33741" s="17"/>
    </row>
    <row r="33742" spans="4:22" x14ac:dyDescent="0.25">
      <c r="D33742" s="27"/>
      <c r="V33742" s="17"/>
    </row>
    <row r="33743" spans="4:22" x14ac:dyDescent="0.25">
      <c r="D33743" s="27"/>
      <c r="V33743" s="17"/>
    </row>
    <row r="33744" spans="4:22" x14ac:dyDescent="0.25">
      <c r="D33744" s="27"/>
      <c r="V33744" s="17"/>
    </row>
    <row r="33745" spans="4:22" x14ac:dyDescent="0.25">
      <c r="D33745" s="27"/>
      <c r="V33745" s="17"/>
    </row>
    <row r="33746" spans="4:22" x14ac:dyDescent="0.25">
      <c r="D33746" s="27"/>
      <c r="V33746" s="17"/>
    </row>
    <row r="33747" spans="4:22" x14ac:dyDescent="0.25">
      <c r="D33747" s="27"/>
      <c r="V33747" s="17"/>
    </row>
    <row r="33748" spans="4:22" x14ac:dyDescent="0.25">
      <c r="D33748" s="27"/>
      <c r="V33748" s="17"/>
    </row>
    <row r="33749" spans="4:22" x14ac:dyDescent="0.25">
      <c r="D33749" s="27"/>
      <c r="V33749" s="17"/>
    </row>
    <row r="33750" spans="4:22" x14ac:dyDescent="0.25">
      <c r="D33750" s="27"/>
      <c r="V33750" s="17"/>
    </row>
    <row r="33751" spans="4:22" x14ac:dyDescent="0.25">
      <c r="D33751" s="27"/>
      <c r="V33751" s="17"/>
    </row>
    <row r="33752" spans="4:22" x14ac:dyDescent="0.25">
      <c r="D33752" s="27"/>
      <c r="V33752" s="17"/>
    </row>
    <row r="33753" spans="4:22" x14ac:dyDescent="0.25">
      <c r="D33753" s="27"/>
      <c r="V33753" s="17"/>
    </row>
    <row r="33754" spans="4:22" x14ac:dyDescent="0.25">
      <c r="D33754" s="27"/>
      <c r="V33754" s="17"/>
    </row>
    <row r="33755" spans="4:22" x14ac:dyDescent="0.25">
      <c r="D33755" s="27"/>
      <c r="V33755" s="17"/>
    </row>
    <row r="33756" spans="4:22" x14ac:dyDescent="0.25">
      <c r="D33756" s="27"/>
      <c r="V33756" s="17"/>
    </row>
    <row r="33757" spans="4:22" x14ac:dyDescent="0.25">
      <c r="D33757" s="27"/>
      <c r="V33757" s="17"/>
    </row>
    <row r="33758" spans="4:22" x14ac:dyDescent="0.25">
      <c r="D33758" s="27"/>
      <c r="V33758" s="17"/>
    </row>
    <row r="33759" spans="4:22" x14ac:dyDescent="0.25">
      <c r="D33759" s="27"/>
      <c r="V33759" s="17"/>
    </row>
    <row r="33760" spans="4:22" x14ac:dyDescent="0.25">
      <c r="D33760" s="27"/>
      <c r="V33760" s="17"/>
    </row>
    <row r="33761" spans="4:22" x14ac:dyDescent="0.25">
      <c r="D33761" s="27"/>
      <c r="V33761" s="17"/>
    </row>
    <row r="33762" spans="4:22" x14ac:dyDescent="0.25">
      <c r="D33762" s="27"/>
      <c r="V33762" s="17"/>
    </row>
    <row r="33763" spans="4:22" x14ac:dyDescent="0.25">
      <c r="D33763" s="27"/>
      <c r="V33763" s="17"/>
    </row>
    <row r="33764" spans="4:22" x14ac:dyDescent="0.25">
      <c r="D33764" s="27"/>
      <c r="V33764" s="17"/>
    </row>
    <row r="33765" spans="4:22" x14ac:dyDescent="0.25">
      <c r="D33765" s="27"/>
      <c r="V33765" s="17"/>
    </row>
    <row r="33766" spans="4:22" x14ac:dyDescent="0.25">
      <c r="D33766" s="27"/>
      <c r="V33766" s="17"/>
    </row>
    <row r="33767" spans="4:22" x14ac:dyDescent="0.25">
      <c r="D33767" s="27"/>
      <c r="V33767" s="17"/>
    </row>
    <row r="33768" spans="4:22" x14ac:dyDescent="0.25">
      <c r="D33768" s="27"/>
      <c r="V33768" s="17"/>
    </row>
    <row r="33769" spans="4:22" x14ac:dyDescent="0.25">
      <c r="D33769" s="27"/>
      <c r="V33769" s="17"/>
    </row>
    <row r="33770" spans="4:22" x14ac:dyDescent="0.25">
      <c r="D33770" s="27"/>
      <c r="V33770" s="17"/>
    </row>
    <row r="33771" spans="4:22" x14ac:dyDescent="0.25">
      <c r="D33771" s="27"/>
      <c r="V33771" s="17"/>
    </row>
    <row r="33772" spans="4:22" x14ac:dyDescent="0.25">
      <c r="D33772" s="27"/>
      <c r="V33772" s="17"/>
    </row>
    <row r="33773" spans="4:22" x14ac:dyDescent="0.25">
      <c r="D33773" s="27"/>
      <c r="V33773" s="17"/>
    </row>
    <row r="33774" spans="4:22" x14ac:dyDescent="0.25">
      <c r="D33774" s="27"/>
      <c r="V33774" s="17"/>
    </row>
    <row r="33775" spans="4:22" x14ac:dyDescent="0.25">
      <c r="D33775" s="27"/>
      <c r="V33775" s="17"/>
    </row>
    <row r="33776" spans="4:22" x14ac:dyDescent="0.25">
      <c r="D33776" s="27"/>
      <c r="V33776" s="17"/>
    </row>
    <row r="33777" spans="4:22" x14ac:dyDescent="0.25">
      <c r="D33777" s="27"/>
      <c r="V33777" s="17"/>
    </row>
    <row r="33778" spans="4:22" x14ac:dyDescent="0.25">
      <c r="D33778" s="27"/>
      <c r="V33778" s="17"/>
    </row>
    <row r="33779" spans="4:22" x14ac:dyDescent="0.25">
      <c r="D33779" s="27"/>
      <c r="V33779" s="17"/>
    </row>
    <row r="33780" spans="4:22" x14ac:dyDescent="0.25">
      <c r="D33780" s="27"/>
      <c r="V33780" s="17"/>
    </row>
    <row r="33781" spans="4:22" x14ac:dyDescent="0.25">
      <c r="D33781" s="27"/>
      <c r="V33781" s="17"/>
    </row>
    <row r="33782" spans="4:22" x14ac:dyDescent="0.25">
      <c r="D33782" s="27"/>
      <c r="V33782" s="17"/>
    </row>
    <row r="33783" spans="4:22" x14ac:dyDescent="0.25">
      <c r="D33783" s="27"/>
      <c r="V33783" s="17"/>
    </row>
    <row r="33784" spans="4:22" x14ac:dyDescent="0.25">
      <c r="D33784" s="27"/>
      <c r="V33784" s="17"/>
    </row>
    <row r="33785" spans="4:22" x14ac:dyDescent="0.25">
      <c r="D33785" s="27"/>
      <c r="V33785" s="17"/>
    </row>
    <row r="33786" spans="4:22" x14ac:dyDescent="0.25">
      <c r="D33786" s="27"/>
      <c r="V33786" s="17"/>
    </row>
    <row r="33787" spans="4:22" x14ac:dyDescent="0.25">
      <c r="D33787" s="27"/>
      <c r="V33787" s="17"/>
    </row>
    <row r="33788" spans="4:22" x14ac:dyDescent="0.25">
      <c r="D33788" s="27"/>
      <c r="V33788" s="17"/>
    </row>
    <row r="33789" spans="4:22" x14ac:dyDescent="0.25">
      <c r="D33789" s="27"/>
      <c r="V33789" s="17"/>
    </row>
    <row r="33790" spans="4:22" x14ac:dyDescent="0.25">
      <c r="D33790" s="27"/>
      <c r="V33790" s="17"/>
    </row>
    <row r="33791" spans="4:22" x14ac:dyDescent="0.25">
      <c r="D33791" s="27"/>
      <c r="V33791" s="17"/>
    </row>
    <row r="33792" spans="4:22" x14ac:dyDescent="0.25">
      <c r="D33792" s="27"/>
      <c r="V33792" s="17"/>
    </row>
    <row r="33793" spans="4:22" x14ac:dyDescent="0.25">
      <c r="D33793" s="27"/>
      <c r="V33793" s="17"/>
    </row>
    <row r="33794" spans="4:22" x14ac:dyDescent="0.25">
      <c r="D33794" s="27"/>
      <c r="V33794" s="17"/>
    </row>
    <row r="33795" spans="4:22" x14ac:dyDescent="0.25">
      <c r="D33795" s="27"/>
      <c r="V33795" s="17"/>
    </row>
    <row r="33796" spans="4:22" x14ac:dyDescent="0.25">
      <c r="D33796" s="27"/>
      <c r="V33796" s="17"/>
    </row>
    <row r="33797" spans="4:22" x14ac:dyDescent="0.25">
      <c r="D33797" s="27"/>
      <c r="V33797" s="17"/>
    </row>
    <row r="33798" spans="4:22" x14ac:dyDescent="0.25">
      <c r="D33798" s="27"/>
      <c r="V33798" s="17"/>
    </row>
    <row r="33799" spans="4:22" x14ac:dyDescent="0.25">
      <c r="D33799" s="27"/>
      <c r="V33799" s="17"/>
    </row>
    <row r="33800" spans="4:22" x14ac:dyDescent="0.25">
      <c r="D33800" s="27"/>
      <c r="V33800" s="17"/>
    </row>
    <row r="33801" spans="4:22" x14ac:dyDescent="0.25">
      <c r="D33801" s="27"/>
      <c r="V33801" s="17"/>
    </row>
    <row r="33802" spans="4:22" x14ac:dyDescent="0.25">
      <c r="D33802" s="27"/>
      <c r="V33802" s="17"/>
    </row>
    <row r="33803" spans="4:22" x14ac:dyDescent="0.25">
      <c r="D33803" s="27"/>
      <c r="V33803" s="17"/>
    </row>
    <row r="33804" spans="4:22" x14ac:dyDescent="0.25">
      <c r="D33804" s="27"/>
      <c r="V33804" s="17"/>
    </row>
    <row r="33805" spans="4:22" x14ac:dyDescent="0.25">
      <c r="D33805" s="27"/>
      <c r="V33805" s="17"/>
    </row>
    <row r="33806" spans="4:22" x14ac:dyDescent="0.25">
      <c r="D33806" s="27"/>
      <c r="V33806" s="17"/>
    </row>
    <row r="33807" spans="4:22" x14ac:dyDescent="0.25">
      <c r="D33807" s="27"/>
      <c r="V33807" s="17"/>
    </row>
    <row r="33808" spans="4:22" x14ac:dyDescent="0.25">
      <c r="D33808" s="27"/>
      <c r="V33808" s="17"/>
    </row>
    <row r="33809" spans="4:22" x14ac:dyDescent="0.25">
      <c r="D33809" s="27"/>
      <c r="V33809" s="17"/>
    </row>
    <row r="33810" spans="4:22" x14ac:dyDescent="0.25">
      <c r="D33810" s="27"/>
      <c r="V33810" s="17"/>
    </row>
    <row r="33811" spans="4:22" x14ac:dyDescent="0.25">
      <c r="D33811" s="27"/>
      <c r="V33811" s="17"/>
    </row>
    <row r="33812" spans="4:22" x14ac:dyDescent="0.25">
      <c r="D33812" s="27"/>
      <c r="V33812" s="17"/>
    </row>
    <row r="33813" spans="4:22" x14ac:dyDescent="0.25">
      <c r="D33813" s="27"/>
      <c r="V33813" s="17"/>
    </row>
    <row r="33814" spans="4:22" x14ac:dyDescent="0.25">
      <c r="D33814" s="27"/>
      <c r="V33814" s="17"/>
    </row>
    <row r="33815" spans="4:22" x14ac:dyDescent="0.25">
      <c r="D33815" s="27"/>
      <c r="V33815" s="17"/>
    </row>
    <row r="33816" spans="4:22" x14ac:dyDescent="0.25">
      <c r="D33816" s="27"/>
      <c r="V33816" s="17"/>
    </row>
    <row r="33817" spans="4:22" x14ac:dyDescent="0.25">
      <c r="D33817" s="27"/>
      <c r="V33817" s="17"/>
    </row>
    <row r="33818" spans="4:22" x14ac:dyDescent="0.25">
      <c r="D33818" s="27"/>
      <c r="V33818" s="17"/>
    </row>
    <row r="33819" spans="4:22" x14ac:dyDescent="0.25">
      <c r="D33819" s="27"/>
      <c r="V33819" s="17"/>
    </row>
    <row r="33820" spans="4:22" x14ac:dyDescent="0.25">
      <c r="D33820" s="27"/>
      <c r="V33820" s="17"/>
    </row>
    <row r="33821" spans="4:22" x14ac:dyDescent="0.25">
      <c r="D33821" s="27"/>
      <c r="V33821" s="17"/>
    </row>
    <row r="33822" spans="4:22" x14ac:dyDescent="0.25">
      <c r="D33822" s="27"/>
      <c r="V33822" s="17"/>
    </row>
    <row r="33823" spans="4:22" x14ac:dyDescent="0.25">
      <c r="D33823" s="27"/>
      <c r="V33823" s="17"/>
    </row>
    <row r="33824" spans="4:22" x14ac:dyDescent="0.25">
      <c r="D33824" s="27"/>
      <c r="V33824" s="17"/>
    </row>
    <row r="33825" spans="4:22" x14ac:dyDescent="0.25">
      <c r="D33825" s="27"/>
      <c r="V33825" s="17"/>
    </row>
    <row r="33826" spans="4:22" x14ac:dyDescent="0.25">
      <c r="D33826" s="27"/>
      <c r="V33826" s="17"/>
    </row>
    <row r="33827" spans="4:22" x14ac:dyDescent="0.25">
      <c r="D33827" s="27"/>
      <c r="V33827" s="17"/>
    </row>
    <row r="33828" spans="4:22" x14ac:dyDescent="0.25">
      <c r="D33828" s="27"/>
      <c r="V33828" s="17"/>
    </row>
    <row r="33829" spans="4:22" x14ac:dyDescent="0.25">
      <c r="D33829" s="27"/>
      <c r="V33829" s="17"/>
    </row>
    <row r="33830" spans="4:22" x14ac:dyDescent="0.25">
      <c r="D33830" s="27"/>
      <c r="V33830" s="17"/>
    </row>
    <row r="33831" spans="4:22" x14ac:dyDescent="0.25">
      <c r="D33831" s="27"/>
      <c r="V33831" s="17"/>
    </row>
    <row r="33832" spans="4:22" x14ac:dyDescent="0.25">
      <c r="D33832" s="27"/>
      <c r="V33832" s="17"/>
    </row>
    <row r="33833" spans="4:22" x14ac:dyDescent="0.25">
      <c r="D33833" s="27"/>
      <c r="V33833" s="17"/>
    </row>
    <row r="33834" spans="4:22" x14ac:dyDescent="0.25">
      <c r="D33834" s="27"/>
      <c r="V33834" s="17"/>
    </row>
    <row r="33835" spans="4:22" x14ac:dyDescent="0.25">
      <c r="D33835" s="27"/>
      <c r="V33835" s="17"/>
    </row>
    <row r="33836" spans="4:22" x14ac:dyDescent="0.25">
      <c r="D33836" s="27"/>
      <c r="V33836" s="17"/>
    </row>
    <row r="33837" spans="4:22" x14ac:dyDescent="0.25">
      <c r="D33837" s="27"/>
      <c r="V33837" s="17"/>
    </row>
    <row r="33838" spans="4:22" x14ac:dyDescent="0.25">
      <c r="D33838" s="27"/>
      <c r="V33838" s="17"/>
    </row>
    <row r="33839" spans="4:22" x14ac:dyDescent="0.25">
      <c r="D33839" s="27"/>
      <c r="V33839" s="17"/>
    </row>
    <row r="33840" spans="4:22" x14ac:dyDescent="0.25">
      <c r="D33840" s="27"/>
      <c r="V33840" s="17"/>
    </row>
    <row r="33841" spans="4:22" x14ac:dyDescent="0.25">
      <c r="D33841" s="27"/>
      <c r="V33841" s="17"/>
    </row>
    <row r="33842" spans="4:22" x14ac:dyDescent="0.25">
      <c r="D33842" s="27"/>
      <c r="V33842" s="17"/>
    </row>
    <row r="33843" spans="4:22" x14ac:dyDescent="0.25">
      <c r="D33843" s="27"/>
      <c r="V33843" s="17"/>
    </row>
    <row r="33844" spans="4:22" x14ac:dyDescent="0.25">
      <c r="D33844" s="27"/>
      <c r="V33844" s="17"/>
    </row>
    <row r="33845" spans="4:22" x14ac:dyDescent="0.25">
      <c r="D33845" s="27"/>
      <c r="V33845" s="17"/>
    </row>
    <row r="33846" spans="4:22" x14ac:dyDescent="0.25">
      <c r="D33846" s="27"/>
      <c r="V33846" s="17"/>
    </row>
    <row r="33847" spans="4:22" x14ac:dyDescent="0.25">
      <c r="D33847" s="27"/>
      <c r="V33847" s="17"/>
    </row>
    <row r="33848" spans="4:22" x14ac:dyDescent="0.25">
      <c r="D33848" s="27"/>
      <c r="V33848" s="17"/>
    </row>
    <row r="33849" spans="4:22" x14ac:dyDescent="0.25">
      <c r="D33849" s="27"/>
      <c r="V33849" s="17"/>
    </row>
    <row r="33850" spans="4:22" x14ac:dyDescent="0.25">
      <c r="D33850" s="27"/>
      <c r="V33850" s="17"/>
    </row>
    <row r="33851" spans="4:22" x14ac:dyDescent="0.25">
      <c r="D33851" s="27"/>
      <c r="V33851" s="17"/>
    </row>
    <row r="33852" spans="4:22" x14ac:dyDescent="0.25">
      <c r="D33852" s="27"/>
      <c r="V33852" s="17"/>
    </row>
    <row r="33853" spans="4:22" x14ac:dyDescent="0.25">
      <c r="D33853" s="27"/>
      <c r="V33853" s="17"/>
    </row>
    <row r="33854" spans="4:22" x14ac:dyDescent="0.25">
      <c r="D33854" s="27"/>
      <c r="V33854" s="17"/>
    </row>
    <row r="33855" spans="4:22" x14ac:dyDescent="0.25">
      <c r="D33855" s="27"/>
      <c r="V33855" s="17"/>
    </row>
    <row r="33856" spans="4:22" x14ac:dyDescent="0.25">
      <c r="D33856" s="27"/>
      <c r="V33856" s="17"/>
    </row>
    <row r="33857" spans="4:22" x14ac:dyDescent="0.25">
      <c r="D33857" s="27"/>
      <c r="V33857" s="17"/>
    </row>
    <row r="33858" spans="4:22" x14ac:dyDescent="0.25">
      <c r="D33858" s="27"/>
      <c r="V33858" s="17"/>
    </row>
    <row r="33859" spans="4:22" x14ac:dyDescent="0.25">
      <c r="D33859" s="27"/>
      <c r="V33859" s="17"/>
    </row>
    <row r="33860" spans="4:22" x14ac:dyDescent="0.25">
      <c r="D33860" s="27"/>
      <c r="V33860" s="17"/>
    </row>
    <row r="33861" spans="4:22" x14ac:dyDescent="0.25">
      <c r="D33861" s="27"/>
      <c r="V33861" s="17"/>
    </row>
    <row r="33862" spans="4:22" x14ac:dyDescent="0.25">
      <c r="D33862" s="27"/>
      <c r="V33862" s="17"/>
    </row>
    <row r="33863" spans="4:22" x14ac:dyDescent="0.25">
      <c r="D33863" s="27"/>
      <c r="V33863" s="17"/>
    </row>
    <row r="33864" spans="4:22" x14ac:dyDescent="0.25">
      <c r="D33864" s="27"/>
      <c r="V33864" s="17"/>
    </row>
    <row r="33865" spans="4:22" x14ac:dyDescent="0.25">
      <c r="D33865" s="27"/>
      <c r="V33865" s="17"/>
    </row>
    <row r="33866" spans="4:22" x14ac:dyDescent="0.25">
      <c r="D33866" s="27"/>
      <c r="V33866" s="17"/>
    </row>
    <row r="33867" spans="4:22" x14ac:dyDescent="0.25">
      <c r="D33867" s="27"/>
      <c r="V33867" s="17"/>
    </row>
    <row r="33868" spans="4:22" x14ac:dyDescent="0.25">
      <c r="D33868" s="27"/>
      <c r="V33868" s="17"/>
    </row>
    <row r="33869" spans="4:22" x14ac:dyDescent="0.25">
      <c r="D33869" s="27"/>
      <c r="V33869" s="17"/>
    </row>
    <row r="33870" spans="4:22" x14ac:dyDescent="0.25">
      <c r="D33870" s="27"/>
      <c r="V33870" s="17"/>
    </row>
    <row r="33871" spans="4:22" x14ac:dyDescent="0.25">
      <c r="D33871" s="27"/>
      <c r="V33871" s="17"/>
    </row>
    <row r="33872" spans="4:22" x14ac:dyDescent="0.25">
      <c r="D33872" s="27"/>
      <c r="V33872" s="17"/>
    </row>
    <row r="33873" spans="4:22" x14ac:dyDescent="0.25">
      <c r="D33873" s="27"/>
      <c r="V33873" s="17"/>
    </row>
    <row r="33874" spans="4:22" x14ac:dyDescent="0.25">
      <c r="D33874" s="27"/>
      <c r="V33874" s="17"/>
    </row>
    <row r="33875" spans="4:22" x14ac:dyDescent="0.25">
      <c r="D33875" s="27"/>
      <c r="V33875" s="17"/>
    </row>
    <row r="33876" spans="4:22" x14ac:dyDescent="0.25">
      <c r="D33876" s="27"/>
      <c r="V33876" s="17"/>
    </row>
    <row r="33877" spans="4:22" x14ac:dyDescent="0.25">
      <c r="D33877" s="27"/>
      <c r="V33877" s="17"/>
    </row>
    <row r="33878" spans="4:22" x14ac:dyDescent="0.25">
      <c r="D33878" s="27"/>
      <c r="V33878" s="17"/>
    </row>
    <row r="33879" spans="4:22" x14ac:dyDescent="0.25">
      <c r="D33879" s="27"/>
      <c r="V33879" s="17"/>
    </row>
    <row r="33880" spans="4:22" x14ac:dyDescent="0.25">
      <c r="D33880" s="27"/>
      <c r="V33880" s="17"/>
    </row>
    <row r="33881" spans="4:22" x14ac:dyDescent="0.25">
      <c r="D33881" s="27"/>
      <c r="V33881" s="17"/>
    </row>
    <row r="33882" spans="4:22" x14ac:dyDescent="0.25">
      <c r="D33882" s="27"/>
      <c r="V33882" s="17"/>
    </row>
    <row r="33883" spans="4:22" x14ac:dyDescent="0.25">
      <c r="D33883" s="27"/>
      <c r="V33883" s="17"/>
    </row>
    <row r="33884" spans="4:22" x14ac:dyDescent="0.25">
      <c r="D33884" s="27"/>
      <c r="V33884" s="17"/>
    </row>
    <row r="33885" spans="4:22" x14ac:dyDescent="0.25">
      <c r="D33885" s="27"/>
      <c r="V33885" s="17"/>
    </row>
    <row r="33886" spans="4:22" x14ac:dyDescent="0.25">
      <c r="D33886" s="27"/>
      <c r="V33886" s="17"/>
    </row>
    <row r="33887" spans="4:22" x14ac:dyDescent="0.25">
      <c r="D33887" s="27"/>
      <c r="V33887" s="17"/>
    </row>
    <row r="33888" spans="4:22" x14ac:dyDescent="0.25">
      <c r="D33888" s="27"/>
      <c r="V33888" s="17"/>
    </row>
    <row r="33889" spans="4:22" x14ac:dyDescent="0.25">
      <c r="D33889" s="27"/>
      <c r="V33889" s="17"/>
    </row>
    <row r="33890" spans="4:22" x14ac:dyDescent="0.25">
      <c r="D33890" s="27"/>
      <c r="V33890" s="17"/>
    </row>
    <row r="33891" spans="4:22" x14ac:dyDescent="0.25">
      <c r="D33891" s="27"/>
      <c r="V33891" s="17"/>
    </row>
    <row r="33892" spans="4:22" x14ac:dyDescent="0.25">
      <c r="D33892" s="27"/>
      <c r="V33892" s="17"/>
    </row>
    <row r="33893" spans="4:22" x14ac:dyDescent="0.25">
      <c r="D33893" s="27"/>
      <c r="V33893" s="17"/>
    </row>
    <row r="33894" spans="4:22" x14ac:dyDescent="0.25">
      <c r="D33894" s="27"/>
      <c r="V33894" s="17"/>
    </row>
    <row r="33895" spans="4:22" x14ac:dyDescent="0.25">
      <c r="D33895" s="27"/>
      <c r="V33895" s="17"/>
    </row>
    <row r="33896" spans="4:22" x14ac:dyDescent="0.25">
      <c r="D33896" s="27"/>
      <c r="V33896" s="17"/>
    </row>
    <row r="33897" spans="4:22" x14ac:dyDescent="0.25">
      <c r="D33897" s="27"/>
      <c r="V33897" s="17"/>
    </row>
    <row r="33898" spans="4:22" x14ac:dyDescent="0.25">
      <c r="D33898" s="27"/>
      <c r="V33898" s="17"/>
    </row>
    <row r="33899" spans="4:22" x14ac:dyDescent="0.25">
      <c r="D33899" s="27"/>
      <c r="V33899" s="17"/>
    </row>
    <row r="33900" spans="4:22" x14ac:dyDescent="0.25">
      <c r="D33900" s="27"/>
      <c r="V33900" s="17"/>
    </row>
    <row r="33901" spans="4:22" x14ac:dyDescent="0.25">
      <c r="D33901" s="27"/>
      <c r="V33901" s="17"/>
    </row>
    <row r="33902" spans="4:22" x14ac:dyDescent="0.25">
      <c r="D33902" s="27"/>
      <c r="V33902" s="17"/>
    </row>
    <row r="33903" spans="4:22" x14ac:dyDescent="0.25">
      <c r="D33903" s="27"/>
      <c r="V33903" s="17"/>
    </row>
    <row r="33904" spans="4:22" x14ac:dyDescent="0.25">
      <c r="D33904" s="27"/>
      <c r="V33904" s="17"/>
    </row>
    <row r="33905" spans="4:22" x14ac:dyDescent="0.25">
      <c r="D33905" s="27"/>
      <c r="V33905" s="17"/>
    </row>
    <row r="33906" spans="4:22" x14ac:dyDescent="0.25">
      <c r="D33906" s="27"/>
      <c r="V33906" s="17"/>
    </row>
    <row r="33907" spans="4:22" x14ac:dyDescent="0.25">
      <c r="D33907" s="27"/>
      <c r="V33907" s="17"/>
    </row>
    <row r="33908" spans="4:22" x14ac:dyDescent="0.25">
      <c r="D33908" s="27"/>
      <c r="V33908" s="17"/>
    </row>
    <row r="33909" spans="4:22" x14ac:dyDescent="0.25">
      <c r="D33909" s="27"/>
      <c r="V33909" s="17"/>
    </row>
    <row r="33910" spans="4:22" x14ac:dyDescent="0.25">
      <c r="D33910" s="27"/>
      <c r="V33910" s="17"/>
    </row>
    <row r="33911" spans="4:22" x14ac:dyDescent="0.25">
      <c r="D33911" s="27"/>
      <c r="V33911" s="17"/>
    </row>
    <row r="33912" spans="4:22" x14ac:dyDescent="0.25">
      <c r="D33912" s="27"/>
      <c r="V33912" s="17"/>
    </row>
    <row r="33913" spans="4:22" x14ac:dyDescent="0.25">
      <c r="D33913" s="27"/>
      <c r="V33913" s="17"/>
    </row>
    <row r="33914" spans="4:22" x14ac:dyDescent="0.25">
      <c r="D33914" s="27"/>
      <c r="V33914" s="17"/>
    </row>
    <row r="33915" spans="4:22" x14ac:dyDescent="0.25">
      <c r="D33915" s="27"/>
      <c r="V33915" s="17"/>
    </row>
    <row r="33916" spans="4:22" x14ac:dyDescent="0.25">
      <c r="D33916" s="27"/>
      <c r="V33916" s="17"/>
    </row>
    <row r="33917" spans="4:22" x14ac:dyDescent="0.25">
      <c r="D33917" s="27"/>
      <c r="V33917" s="17"/>
    </row>
    <row r="33918" spans="4:22" x14ac:dyDescent="0.25">
      <c r="D33918" s="27"/>
      <c r="V33918" s="17"/>
    </row>
    <row r="33919" spans="4:22" x14ac:dyDescent="0.25">
      <c r="D33919" s="27"/>
      <c r="V33919" s="17"/>
    </row>
    <row r="33920" spans="4:22" x14ac:dyDescent="0.25">
      <c r="D33920" s="27"/>
      <c r="V33920" s="17"/>
    </row>
    <row r="33921" spans="4:22" x14ac:dyDescent="0.25">
      <c r="D33921" s="27"/>
      <c r="V33921" s="17"/>
    </row>
    <row r="33922" spans="4:22" x14ac:dyDescent="0.25">
      <c r="D33922" s="27"/>
      <c r="V33922" s="17"/>
    </row>
    <row r="33923" spans="4:22" x14ac:dyDescent="0.25">
      <c r="D33923" s="27"/>
      <c r="V33923" s="17"/>
    </row>
    <row r="33924" spans="4:22" x14ac:dyDescent="0.25">
      <c r="D33924" s="27"/>
      <c r="V33924" s="17"/>
    </row>
    <row r="33925" spans="4:22" x14ac:dyDescent="0.25">
      <c r="D33925" s="27"/>
      <c r="V33925" s="17"/>
    </row>
    <row r="33926" spans="4:22" x14ac:dyDescent="0.25">
      <c r="D33926" s="27"/>
      <c r="V33926" s="17"/>
    </row>
    <row r="33927" spans="4:22" x14ac:dyDescent="0.25">
      <c r="D33927" s="27"/>
      <c r="V33927" s="17"/>
    </row>
    <row r="33928" spans="4:22" x14ac:dyDescent="0.25">
      <c r="D33928" s="27"/>
      <c r="V33928" s="17"/>
    </row>
    <row r="33929" spans="4:22" x14ac:dyDescent="0.25">
      <c r="D33929" s="27"/>
      <c r="V33929" s="17"/>
    </row>
    <row r="33930" spans="4:22" x14ac:dyDescent="0.25">
      <c r="D33930" s="27"/>
      <c r="V33930" s="17"/>
    </row>
    <row r="33931" spans="4:22" x14ac:dyDescent="0.25">
      <c r="D33931" s="27"/>
      <c r="V33931" s="17"/>
    </row>
    <row r="33932" spans="4:22" x14ac:dyDescent="0.25">
      <c r="D33932" s="27"/>
      <c r="V33932" s="17"/>
    </row>
    <row r="33933" spans="4:22" x14ac:dyDescent="0.25">
      <c r="D33933" s="27"/>
      <c r="V33933" s="17"/>
    </row>
    <row r="33934" spans="4:22" x14ac:dyDescent="0.25">
      <c r="D33934" s="27"/>
      <c r="V33934" s="17"/>
    </row>
    <row r="33935" spans="4:22" x14ac:dyDescent="0.25">
      <c r="D33935" s="27"/>
      <c r="V33935" s="17"/>
    </row>
    <row r="33936" spans="4:22" x14ac:dyDescent="0.25">
      <c r="D33936" s="27"/>
      <c r="V33936" s="17"/>
    </row>
    <row r="33937" spans="4:22" x14ac:dyDescent="0.25">
      <c r="D33937" s="27"/>
      <c r="V33937" s="17"/>
    </row>
    <row r="33938" spans="4:22" x14ac:dyDescent="0.25">
      <c r="D33938" s="27"/>
      <c r="V33938" s="17"/>
    </row>
    <row r="33939" spans="4:22" x14ac:dyDescent="0.25">
      <c r="D33939" s="27"/>
      <c r="V33939" s="17"/>
    </row>
    <row r="33940" spans="4:22" x14ac:dyDescent="0.25">
      <c r="D33940" s="27"/>
      <c r="V33940" s="17"/>
    </row>
    <row r="33941" spans="4:22" x14ac:dyDescent="0.25">
      <c r="D33941" s="27"/>
      <c r="V33941" s="17"/>
    </row>
    <row r="33942" spans="4:22" x14ac:dyDescent="0.25">
      <c r="D33942" s="27"/>
      <c r="V33942" s="17"/>
    </row>
    <row r="33943" spans="4:22" x14ac:dyDescent="0.25">
      <c r="D33943" s="27"/>
      <c r="V33943" s="17"/>
    </row>
    <row r="33944" spans="4:22" x14ac:dyDescent="0.25">
      <c r="D33944" s="27"/>
      <c r="V33944" s="17"/>
    </row>
    <row r="33945" spans="4:22" x14ac:dyDescent="0.25">
      <c r="D33945" s="27"/>
      <c r="V33945" s="17"/>
    </row>
    <row r="33946" spans="4:22" x14ac:dyDescent="0.25">
      <c r="D33946" s="27"/>
      <c r="V33946" s="17"/>
    </row>
    <row r="33947" spans="4:22" x14ac:dyDescent="0.25">
      <c r="D33947" s="27"/>
      <c r="V33947" s="17"/>
    </row>
    <row r="33948" spans="4:22" x14ac:dyDescent="0.25">
      <c r="D33948" s="27"/>
      <c r="V33948" s="17"/>
    </row>
    <row r="33949" spans="4:22" x14ac:dyDescent="0.25">
      <c r="D33949" s="27"/>
      <c r="V33949" s="17"/>
    </row>
    <row r="33950" spans="4:22" x14ac:dyDescent="0.25">
      <c r="D33950" s="27"/>
      <c r="V33950" s="17"/>
    </row>
    <row r="33951" spans="4:22" x14ac:dyDescent="0.25">
      <c r="D33951" s="27"/>
      <c r="V33951" s="17"/>
    </row>
    <row r="33952" spans="4:22" x14ac:dyDescent="0.25">
      <c r="D33952" s="27"/>
      <c r="V33952" s="17"/>
    </row>
    <row r="33953" spans="4:22" x14ac:dyDescent="0.25">
      <c r="D33953" s="27"/>
      <c r="V33953" s="17"/>
    </row>
    <row r="33954" spans="4:22" x14ac:dyDescent="0.25">
      <c r="D33954" s="27"/>
      <c r="V33954" s="17"/>
    </row>
    <row r="33955" spans="4:22" x14ac:dyDescent="0.25">
      <c r="D33955" s="27"/>
      <c r="V33955" s="17"/>
    </row>
    <row r="33956" spans="4:22" x14ac:dyDescent="0.25">
      <c r="D33956" s="27"/>
      <c r="V33956" s="17"/>
    </row>
    <row r="33957" spans="4:22" x14ac:dyDescent="0.25">
      <c r="D33957" s="27"/>
      <c r="V33957" s="17"/>
    </row>
    <row r="33958" spans="4:22" x14ac:dyDescent="0.25">
      <c r="D33958" s="27"/>
      <c r="V33958" s="17"/>
    </row>
    <row r="33959" spans="4:22" x14ac:dyDescent="0.25">
      <c r="D33959" s="27"/>
      <c r="V33959" s="17"/>
    </row>
    <row r="33960" spans="4:22" x14ac:dyDescent="0.25">
      <c r="D33960" s="27"/>
      <c r="V33960" s="17"/>
    </row>
    <row r="33961" spans="4:22" x14ac:dyDescent="0.25">
      <c r="D33961" s="27"/>
      <c r="V33961" s="17"/>
    </row>
    <row r="33962" spans="4:22" x14ac:dyDescent="0.25">
      <c r="D33962" s="27"/>
      <c r="V33962" s="17"/>
    </row>
    <row r="33963" spans="4:22" x14ac:dyDescent="0.25">
      <c r="D33963" s="27"/>
      <c r="V33963" s="17"/>
    </row>
    <row r="33964" spans="4:22" x14ac:dyDescent="0.25">
      <c r="D33964" s="27"/>
      <c r="V33964" s="17"/>
    </row>
    <row r="33965" spans="4:22" x14ac:dyDescent="0.25">
      <c r="D33965" s="27"/>
      <c r="V33965" s="17"/>
    </row>
    <row r="33966" spans="4:22" x14ac:dyDescent="0.25">
      <c r="D33966" s="27"/>
      <c r="V33966" s="17"/>
    </row>
    <row r="33967" spans="4:22" x14ac:dyDescent="0.25">
      <c r="D33967" s="27"/>
      <c r="V33967" s="17"/>
    </row>
    <row r="33968" spans="4:22" x14ac:dyDescent="0.25">
      <c r="D33968" s="27"/>
      <c r="V33968" s="17"/>
    </row>
    <row r="33969" spans="4:22" x14ac:dyDescent="0.25">
      <c r="D33969" s="27"/>
      <c r="V33969" s="17"/>
    </row>
    <row r="33970" spans="4:22" x14ac:dyDescent="0.25">
      <c r="D33970" s="27"/>
      <c r="V33970" s="17"/>
    </row>
    <row r="33971" spans="4:22" x14ac:dyDescent="0.25">
      <c r="D33971" s="27"/>
      <c r="V33971" s="17"/>
    </row>
    <row r="33972" spans="4:22" x14ac:dyDescent="0.25">
      <c r="D33972" s="27"/>
      <c r="V33972" s="17"/>
    </row>
    <row r="33973" spans="4:22" x14ac:dyDescent="0.25">
      <c r="D33973" s="27"/>
      <c r="V33973" s="17"/>
    </row>
    <row r="33974" spans="4:22" x14ac:dyDescent="0.25">
      <c r="D33974" s="27"/>
      <c r="V33974" s="17"/>
    </row>
    <row r="33975" spans="4:22" x14ac:dyDescent="0.25">
      <c r="D33975" s="27"/>
      <c r="V33975" s="17"/>
    </row>
    <row r="33976" spans="4:22" x14ac:dyDescent="0.25">
      <c r="D33976" s="27"/>
      <c r="V33976" s="17"/>
    </row>
    <row r="33977" spans="4:22" x14ac:dyDescent="0.25">
      <c r="D33977" s="27"/>
      <c r="V33977" s="17"/>
    </row>
    <row r="33978" spans="4:22" x14ac:dyDescent="0.25">
      <c r="D33978" s="27"/>
      <c r="V33978" s="17"/>
    </row>
    <row r="33979" spans="4:22" x14ac:dyDescent="0.25">
      <c r="D33979" s="27"/>
      <c r="V33979" s="17"/>
    </row>
    <row r="33980" spans="4:22" x14ac:dyDescent="0.25">
      <c r="D33980" s="27"/>
      <c r="V33980" s="17"/>
    </row>
    <row r="33981" spans="4:22" x14ac:dyDescent="0.25">
      <c r="D33981" s="27"/>
      <c r="V33981" s="17"/>
    </row>
    <row r="33982" spans="4:22" x14ac:dyDescent="0.25">
      <c r="D33982" s="27"/>
      <c r="V33982" s="17"/>
    </row>
    <row r="33983" spans="4:22" x14ac:dyDescent="0.25">
      <c r="D33983" s="27"/>
      <c r="V33983" s="17"/>
    </row>
    <row r="33984" spans="4:22" x14ac:dyDescent="0.25">
      <c r="D33984" s="27"/>
      <c r="V33984" s="17"/>
    </row>
    <row r="33985" spans="4:22" x14ac:dyDescent="0.25">
      <c r="D33985" s="27"/>
      <c r="V33985" s="17"/>
    </row>
    <row r="33986" spans="4:22" x14ac:dyDescent="0.25">
      <c r="D33986" s="27"/>
      <c r="V33986" s="17"/>
    </row>
    <row r="33987" spans="4:22" x14ac:dyDescent="0.25">
      <c r="D33987" s="27"/>
      <c r="V33987" s="17"/>
    </row>
    <row r="33988" spans="4:22" x14ac:dyDescent="0.25">
      <c r="D33988" s="27"/>
      <c r="V33988" s="17"/>
    </row>
    <row r="33989" spans="4:22" x14ac:dyDescent="0.25">
      <c r="D33989" s="27"/>
      <c r="V33989" s="17"/>
    </row>
    <row r="33990" spans="4:22" x14ac:dyDescent="0.25">
      <c r="D33990" s="27"/>
      <c r="V33990" s="17"/>
    </row>
    <row r="33991" spans="4:22" x14ac:dyDescent="0.25">
      <c r="D33991" s="27"/>
      <c r="V33991" s="17"/>
    </row>
    <row r="33992" spans="4:22" x14ac:dyDescent="0.25">
      <c r="D33992" s="27"/>
      <c r="V33992" s="17"/>
    </row>
    <row r="33993" spans="4:22" x14ac:dyDescent="0.25">
      <c r="D33993" s="27"/>
      <c r="V33993" s="17"/>
    </row>
    <row r="33994" spans="4:22" x14ac:dyDescent="0.25">
      <c r="D33994" s="27"/>
      <c r="V33994" s="17"/>
    </row>
    <row r="33995" spans="4:22" x14ac:dyDescent="0.25">
      <c r="D33995" s="27"/>
      <c r="V33995" s="17"/>
    </row>
    <row r="33996" spans="4:22" x14ac:dyDescent="0.25">
      <c r="D33996" s="27"/>
      <c r="V33996" s="17"/>
    </row>
    <row r="33997" spans="4:22" x14ac:dyDescent="0.25">
      <c r="D33997" s="27"/>
      <c r="V33997" s="17"/>
    </row>
    <row r="33998" spans="4:22" x14ac:dyDescent="0.25">
      <c r="D33998" s="27"/>
      <c r="V33998" s="17"/>
    </row>
    <row r="33999" spans="4:22" x14ac:dyDescent="0.25">
      <c r="D33999" s="27"/>
      <c r="V33999" s="17"/>
    </row>
    <row r="34000" spans="4:22" x14ac:dyDescent="0.25">
      <c r="D34000" s="27"/>
      <c r="V34000" s="17"/>
    </row>
    <row r="34001" spans="4:22" x14ac:dyDescent="0.25">
      <c r="D34001" s="27"/>
      <c r="V34001" s="17"/>
    </row>
    <row r="34002" spans="4:22" x14ac:dyDescent="0.25">
      <c r="D34002" s="27"/>
      <c r="V34002" s="17"/>
    </row>
    <row r="34003" spans="4:22" x14ac:dyDescent="0.25">
      <c r="D34003" s="27"/>
      <c r="V34003" s="17"/>
    </row>
    <row r="34004" spans="4:22" x14ac:dyDescent="0.25">
      <c r="D34004" s="27"/>
      <c r="V34004" s="17"/>
    </row>
    <row r="34005" spans="4:22" x14ac:dyDescent="0.25">
      <c r="D34005" s="27"/>
      <c r="V34005" s="17"/>
    </row>
    <row r="34006" spans="4:22" x14ac:dyDescent="0.25">
      <c r="D34006" s="27"/>
      <c r="V34006" s="17"/>
    </row>
    <row r="34007" spans="4:22" x14ac:dyDescent="0.25">
      <c r="D34007" s="27"/>
      <c r="V34007" s="17"/>
    </row>
    <row r="34008" spans="4:22" x14ac:dyDescent="0.25">
      <c r="D34008" s="27"/>
      <c r="V34008" s="17"/>
    </row>
    <row r="34009" spans="4:22" x14ac:dyDescent="0.25">
      <c r="D34009" s="27"/>
      <c r="V34009" s="17"/>
    </row>
    <row r="34010" spans="4:22" x14ac:dyDescent="0.25">
      <c r="D34010" s="27"/>
      <c r="V34010" s="17"/>
    </row>
    <row r="34011" spans="4:22" x14ac:dyDescent="0.25">
      <c r="D34011" s="27"/>
      <c r="V34011" s="17"/>
    </row>
    <row r="34012" spans="4:22" x14ac:dyDescent="0.25">
      <c r="D34012" s="27"/>
      <c r="V34012" s="17"/>
    </row>
    <row r="34013" spans="4:22" x14ac:dyDescent="0.25">
      <c r="D34013" s="27"/>
      <c r="V34013" s="17"/>
    </row>
    <row r="34014" spans="4:22" x14ac:dyDescent="0.25">
      <c r="D34014" s="27"/>
      <c r="V34014" s="17"/>
    </row>
    <row r="34015" spans="4:22" x14ac:dyDescent="0.25">
      <c r="D34015" s="27"/>
      <c r="V34015" s="17"/>
    </row>
    <row r="34016" spans="4:22" x14ac:dyDescent="0.25">
      <c r="D34016" s="27"/>
      <c r="V34016" s="17"/>
    </row>
    <row r="34017" spans="4:22" x14ac:dyDescent="0.25">
      <c r="D34017" s="27"/>
      <c r="V34017" s="17"/>
    </row>
    <row r="34018" spans="4:22" x14ac:dyDescent="0.25">
      <c r="D34018" s="27"/>
      <c r="V34018" s="17"/>
    </row>
    <row r="34019" spans="4:22" x14ac:dyDescent="0.25">
      <c r="D34019" s="27"/>
      <c r="V34019" s="17"/>
    </row>
    <row r="34020" spans="4:22" x14ac:dyDescent="0.25">
      <c r="D34020" s="27"/>
      <c r="V34020" s="17"/>
    </row>
    <row r="34021" spans="4:22" x14ac:dyDescent="0.25">
      <c r="D34021" s="27"/>
      <c r="V34021" s="17"/>
    </row>
    <row r="34022" spans="4:22" x14ac:dyDescent="0.25">
      <c r="D34022" s="27"/>
      <c r="V34022" s="17"/>
    </row>
    <row r="34023" spans="4:22" x14ac:dyDescent="0.25">
      <c r="D34023" s="27"/>
      <c r="V34023" s="17"/>
    </row>
    <row r="34024" spans="4:22" x14ac:dyDescent="0.25">
      <c r="D34024" s="27"/>
      <c r="V34024" s="17"/>
    </row>
    <row r="34025" spans="4:22" x14ac:dyDescent="0.25">
      <c r="D34025" s="27"/>
      <c r="V34025" s="17"/>
    </row>
    <row r="34026" spans="4:22" x14ac:dyDescent="0.25">
      <c r="D34026" s="27"/>
      <c r="V34026" s="17"/>
    </row>
    <row r="34027" spans="4:22" x14ac:dyDescent="0.25">
      <c r="D34027" s="27"/>
      <c r="V34027" s="17"/>
    </row>
    <row r="34028" spans="4:22" x14ac:dyDescent="0.25">
      <c r="D34028" s="27"/>
      <c r="V34028" s="17"/>
    </row>
    <row r="34029" spans="4:22" x14ac:dyDescent="0.25">
      <c r="D34029" s="27"/>
      <c r="V34029" s="17"/>
    </row>
    <row r="34030" spans="4:22" x14ac:dyDescent="0.25">
      <c r="D34030" s="27"/>
      <c r="V34030" s="17"/>
    </row>
    <row r="34031" spans="4:22" x14ac:dyDescent="0.25">
      <c r="D34031" s="27"/>
      <c r="V34031" s="17"/>
    </row>
    <row r="34032" spans="4:22" x14ac:dyDescent="0.25">
      <c r="D34032" s="27"/>
      <c r="V34032" s="17"/>
    </row>
    <row r="34033" spans="4:22" x14ac:dyDescent="0.25">
      <c r="D34033" s="27"/>
      <c r="V34033" s="17"/>
    </row>
    <row r="34034" spans="4:22" x14ac:dyDescent="0.25">
      <c r="D34034" s="27"/>
      <c r="V34034" s="17"/>
    </row>
    <row r="34035" spans="4:22" x14ac:dyDescent="0.25">
      <c r="D34035" s="27"/>
      <c r="V34035" s="17"/>
    </row>
    <row r="34036" spans="4:22" x14ac:dyDescent="0.25">
      <c r="D34036" s="27"/>
      <c r="V34036" s="17"/>
    </row>
    <row r="34037" spans="4:22" x14ac:dyDescent="0.25">
      <c r="D34037" s="27"/>
      <c r="V34037" s="17"/>
    </row>
    <row r="34038" spans="4:22" x14ac:dyDescent="0.25">
      <c r="D34038" s="27"/>
      <c r="V34038" s="17"/>
    </row>
    <row r="34039" spans="4:22" x14ac:dyDescent="0.25">
      <c r="D34039" s="27"/>
      <c r="V34039" s="17"/>
    </row>
    <row r="34040" spans="4:22" x14ac:dyDescent="0.25">
      <c r="D34040" s="27"/>
      <c r="V34040" s="17"/>
    </row>
    <row r="34041" spans="4:22" x14ac:dyDescent="0.25">
      <c r="D34041" s="27"/>
      <c r="V34041" s="17"/>
    </row>
    <row r="34042" spans="4:22" x14ac:dyDescent="0.25">
      <c r="D34042" s="27"/>
      <c r="V34042" s="17"/>
    </row>
    <row r="34043" spans="4:22" x14ac:dyDescent="0.25">
      <c r="D34043" s="27"/>
      <c r="V34043" s="17"/>
    </row>
    <row r="34044" spans="4:22" x14ac:dyDescent="0.25">
      <c r="D34044" s="27"/>
      <c r="V34044" s="17"/>
    </row>
    <row r="34045" spans="4:22" x14ac:dyDescent="0.25">
      <c r="D34045" s="27"/>
      <c r="V34045" s="17"/>
    </row>
    <row r="34046" spans="4:22" x14ac:dyDescent="0.25">
      <c r="D34046" s="27"/>
      <c r="V34046" s="17"/>
    </row>
    <row r="34047" spans="4:22" x14ac:dyDescent="0.25">
      <c r="D34047" s="27"/>
      <c r="V34047" s="17"/>
    </row>
    <row r="34048" spans="4:22" x14ac:dyDescent="0.25">
      <c r="D34048" s="27"/>
      <c r="V34048" s="17"/>
    </row>
    <row r="34049" spans="4:22" x14ac:dyDescent="0.25">
      <c r="D34049" s="27"/>
      <c r="V34049" s="17"/>
    </row>
    <row r="34050" spans="4:22" x14ac:dyDescent="0.25">
      <c r="D34050" s="27"/>
      <c r="V34050" s="17"/>
    </row>
    <row r="34051" spans="4:22" x14ac:dyDescent="0.25">
      <c r="D34051" s="27"/>
      <c r="V34051" s="17"/>
    </row>
    <row r="34052" spans="4:22" x14ac:dyDescent="0.25">
      <c r="D34052" s="27"/>
      <c r="V34052" s="17"/>
    </row>
    <row r="34053" spans="4:22" x14ac:dyDescent="0.25">
      <c r="D34053" s="27"/>
      <c r="V34053" s="17"/>
    </row>
    <row r="34054" spans="4:22" x14ac:dyDescent="0.25">
      <c r="D34054" s="27"/>
      <c r="V34054" s="17"/>
    </row>
    <row r="34055" spans="4:22" x14ac:dyDescent="0.25">
      <c r="D34055" s="27"/>
      <c r="V34055" s="17"/>
    </row>
    <row r="34056" spans="4:22" x14ac:dyDescent="0.25">
      <c r="D34056" s="27"/>
      <c r="V34056" s="17"/>
    </row>
    <row r="34057" spans="4:22" x14ac:dyDescent="0.25">
      <c r="D34057" s="27"/>
      <c r="V34057" s="17"/>
    </row>
    <row r="34058" spans="4:22" x14ac:dyDescent="0.25">
      <c r="D34058" s="27"/>
      <c r="V34058" s="17"/>
    </row>
    <row r="34059" spans="4:22" x14ac:dyDescent="0.25">
      <c r="D34059" s="27"/>
      <c r="V34059" s="17"/>
    </row>
    <row r="34060" spans="4:22" x14ac:dyDescent="0.25">
      <c r="D34060" s="27"/>
      <c r="V34060" s="17"/>
    </row>
    <row r="34061" spans="4:22" x14ac:dyDescent="0.25">
      <c r="D34061" s="27"/>
      <c r="V34061" s="17"/>
    </row>
    <row r="34062" spans="4:22" x14ac:dyDescent="0.25">
      <c r="D34062" s="27"/>
      <c r="V34062" s="17"/>
    </row>
    <row r="34063" spans="4:22" x14ac:dyDescent="0.25">
      <c r="D34063" s="27"/>
      <c r="V34063" s="17"/>
    </row>
    <row r="34064" spans="4:22" x14ac:dyDescent="0.25">
      <c r="D34064" s="27"/>
      <c r="V34064" s="17"/>
    </row>
    <row r="34065" spans="4:22" x14ac:dyDescent="0.25">
      <c r="D34065" s="27"/>
      <c r="V34065" s="17"/>
    </row>
    <row r="34066" spans="4:22" x14ac:dyDescent="0.25">
      <c r="D34066" s="27"/>
      <c r="V34066" s="17"/>
    </row>
    <row r="34067" spans="4:22" x14ac:dyDescent="0.25">
      <c r="D34067" s="27"/>
      <c r="V34067" s="17"/>
    </row>
    <row r="34068" spans="4:22" x14ac:dyDescent="0.25">
      <c r="D34068" s="27"/>
      <c r="V34068" s="17"/>
    </row>
    <row r="34069" spans="4:22" x14ac:dyDescent="0.25">
      <c r="D34069" s="27"/>
      <c r="V34069" s="17"/>
    </row>
    <row r="34070" spans="4:22" x14ac:dyDescent="0.25">
      <c r="D34070" s="27"/>
      <c r="V34070" s="17"/>
    </row>
    <row r="34071" spans="4:22" x14ac:dyDescent="0.25">
      <c r="D34071" s="27"/>
      <c r="V34071" s="17"/>
    </row>
    <row r="34072" spans="4:22" x14ac:dyDescent="0.25">
      <c r="D34072" s="27"/>
      <c r="V34072" s="17"/>
    </row>
    <row r="34073" spans="4:22" x14ac:dyDescent="0.25">
      <c r="D34073" s="27"/>
      <c r="V34073" s="17"/>
    </row>
    <row r="34074" spans="4:22" x14ac:dyDescent="0.25">
      <c r="D34074" s="27"/>
      <c r="V34074" s="17"/>
    </row>
    <row r="34075" spans="4:22" x14ac:dyDescent="0.25">
      <c r="D34075" s="27"/>
      <c r="V34075" s="17"/>
    </row>
    <row r="34076" spans="4:22" x14ac:dyDescent="0.25">
      <c r="D34076" s="27"/>
      <c r="V34076" s="17"/>
    </row>
    <row r="34077" spans="4:22" x14ac:dyDescent="0.25">
      <c r="D34077" s="27"/>
      <c r="V34077" s="17"/>
    </row>
    <row r="34078" spans="4:22" x14ac:dyDescent="0.25">
      <c r="D34078" s="27"/>
      <c r="V34078" s="17"/>
    </row>
    <row r="34079" spans="4:22" x14ac:dyDescent="0.25">
      <c r="D34079" s="27"/>
      <c r="V34079" s="17"/>
    </row>
    <row r="34080" spans="4:22" x14ac:dyDescent="0.25">
      <c r="D34080" s="27"/>
      <c r="V34080" s="17"/>
    </row>
    <row r="34081" spans="4:22" x14ac:dyDescent="0.25">
      <c r="D34081" s="27"/>
      <c r="V34081" s="17"/>
    </row>
    <row r="34082" spans="4:22" x14ac:dyDescent="0.25">
      <c r="D34082" s="27"/>
      <c r="V34082" s="17"/>
    </row>
    <row r="34083" spans="4:22" x14ac:dyDescent="0.25">
      <c r="D34083" s="27"/>
      <c r="V34083" s="17"/>
    </row>
    <row r="34084" spans="4:22" x14ac:dyDescent="0.25">
      <c r="D34084" s="27"/>
      <c r="V34084" s="17"/>
    </row>
    <row r="34085" spans="4:22" x14ac:dyDescent="0.25">
      <c r="D34085" s="27"/>
      <c r="V34085" s="17"/>
    </row>
    <row r="34086" spans="4:22" x14ac:dyDescent="0.25">
      <c r="D34086" s="27"/>
      <c r="V34086" s="17"/>
    </row>
    <row r="34087" spans="4:22" x14ac:dyDescent="0.25">
      <c r="D34087" s="27"/>
      <c r="V34087" s="17"/>
    </row>
    <row r="34088" spans="4:22" x14ac:dyDescent="0.25">
      <c r="D34088" s="27"/>
      <c r="V34088" s="17"/>
    </row>
    <row r="34089" spans="4:22" x14ac:dyDescent="0.25">
      <c r="D34089" s="27"/>
      <c r="V34089" s="17"/>
    </row>
    <row r="34090" spans="4:22" x14ac:dyDescent="0.25">
      <c r="D34090" s="27"/>
      <c r="V34090" s="17"/>
    </row>
    <row r="34091" spans="4:22" x14ac:dyDescent="0.25">
      <c r="D34091" s="27"/>
      <c r="V34091" s="17"/>
    </row>
    <row r="34092" spans="4:22" x14ac:dyDescent="0.25">
      <c r="D34092" s="27"/>
      <c r="V34092" s="17"/>
    </row>
    <row r="34093" spans="4:22" x14ac:dyDescent="0.25">
      <c r="D34093" s="27"/>
      <c r="V34093" s="17"/>
    </row>
    <row r="34094" spans="4:22" x14ac:dyDescent="0.25">
      <c r="D34094" s="27"/>
      <c r="V34094" s="17"/>
    </row>
    <row r="34095" spans="4:22" x14ac:dyDescent="0.25">
      <c r="D34095" s="27"/>
      <c r="V34095" s="17"/>
    </row>
    <row r="34096" spans="4:22" x14ac:dyDescent="0.25">
      <c r="D34096" s="27"/>
      <c r="V34096" s="17"/>
    </row>
    <row r="34097" spans="4:22" x14ac:dyDescent="0.25">
      <c r="D34097" s="27"/>
      <c r="V34097" s="17"/>
    </row>
    <row r="34098" spans="4:22" x14ac:dyDescent="0.25">
      <c r="D34098" s="27"/>
      <c r="V34098" s="17"/>
    </row>
    <row r="34099" spans="4:22" x14ac:dyDescent="0.25">
      <c r="D34099" s="27"/>
      <c r="V34099" s="17"/>
    </row>
    <row r="34100" spans="4:22" x14ac:dyDescent="0.25">
      <c r="D34100" s="27"/>
      <c r="V34100" s="17"/>
    </row>
    <row r="34101" spans="4:22" x14ac:dyDescent="0.25">
      <c r="D34101" s="27"/>
      <c r="V34101" s="17"/>
    </row>
    <row r="34102" spans="4:22" x14ac:dyDescent="0.25">
      <c r="D34102" s="27"/>
      <c r="V34102" s="17"/>
    </row>
    <row r="34103" spans="4:22" x14ac:dyDescent="0.25">
      <c r="D34103" s="27"/>
      <c r="V34103" s="17"/>
    </row>
    <row r="34104" spans="4:22" x14ac:dyDescent="0.25">
      <c r="D34104" s="27"/>
      <c r="V34104" s="17"/>
    </row>
    <row r="34105" spans="4:22" x14ac:dyDescent="0.25">
      <c r="D34105" s="27"/>
      <c r="V34105" s="17"/>
    </row>
    <row r="34106" spans="4:22" x14ac:dyDescent="0.25">
      <c r="D34106" s="27"/>
      <c r="V34106" s="17"/>
    </row>
    <row r="34107" spans="4:22" x14ac:dyDescent="0.25">
      <c r="D34107" s="27"/>
      <c r="V34107" s="17"/>
    </row>
    <row r="34108" spans="4:22" x14ac:dyDescent="0.25">
      <c r="D34108" s="27"/>
      <c r="V34108" s="17"/>
    </row>
    <row r="34109" spans="4:22" x14ac:dyDescent="0.25">
      <c r="D34109" s="27"/>
      <c r="V34109" s="17"/>
    </row>
    <row r="34110" spans="4:22" x14ac:dyDescent="0.25">
      <c r="D34110" s="27"/>
      <c r="V34110" s="17"/>
    </row>
    <row r="34111" spans="4:22" x14ac:dyDescent="0.25">
      <c r="D34111" s="27"/>
      <c r="V34111" s="17"/>
    </row>
    <row r="34112" spans="4:22" x14ac:dyDescent="0.25">
      <c r="D34112" s="27"/>
      <c r="V34112" s="17"/>
    </row>
    <row r="34113" spans="4:22" x14ac:dyDescent="0.25">
      <c r="D34113" s="27"/>
      <c r="V34113" s="17"/>
    </row>
    <row r="34114" spans="4:22" x14ac:dyDescent="0.25">
      <c r="D34114" s="27"/>
      <c r="V34114" s="17"/>
    </row>
    <row r="34115" spans="4:22" x14ac:dyDescent="0.25">
      <c r="D34115" s="27"/>
      <c r="V34115" s="17"/>
    </row>
    <row r="34116" spans="4:22" x14ac:dyDescent="0.25">
      <c r="D34116" s="27"/>
      <c r="V34116" s="17"/>
    </row>
    <row r="34117" spans="4:22" x14ac:dyDescent="0.25">
      <c r="D34117" s="27"/>
      <c r="V34117" s="17"/>
    </row>
    <row r="34118" spans="4:22" x14ac:dyDescent="0.25">
      <c r="D34118" s="27"/>
      <c r="V34118" s="17"/>
    </row>
    <row r="34119" spans="4:22" x14ac:dyDescent="0.25">
      <c r="D34119" s="27"/>
      <c r="V34119" s="17"/>
    </row>
    <row r="34120" spans="4:22" x14ac:dyDescent="0.25">
      <c r="D34120" s="27"/>
      <c r="V34120" s="17"/>
    </row>
    <row r="34121" spans="4:22" x14ac:dyDescent="0.25">
      <c r="D34121" s="27"/>
      <c r="V34121" s="17"/>
    </row>
    <row r="34122" spans="4:22" x14ac:dyDescent="0.25">
      <c r="D34122" s="27"/>
      <c r="V34122" s="17"/>
    </row>
    <row r="34123" spans="4:22" x14ac:dyDescent="0.25">
      <c r="D34123" s="27"/>
      <c r="V34123" s="17"/>
    </row>
    <row r="34124" spans="4:22" x14ac:dyDescent="0.25">
      <c r="D34124" s="27"/>
      <c r="V34124" s="17"/>
    </row>
    <row r="34125" spans="4:22" x14ac:dyDescent="0.25">
      <c r="D34125" s="27"/>
      <c r="V34125" s="17"/>
    </row>
    <row r="34126" spans="4:22" x14ac:dyDescent="0.25">
      <c r="D34126" s="27"/>
      <c r="V34126" s="17"/>
    </row>
    <row r="34127" spans="4:22" x14ac:dyDescent="0.25">
      <c r="D34127" s="27"/>
      <c r="V34127" s="17"/>
    </row>
    <row r="34128" spans="4:22" x14ac:dyDescent="0.25">
      <c r="D34128" s="27"/>
      <c r="V34128" s="17"/>
    </row>
    <row r="34129" spans="4:22" x14ac:dyDescent="0.25">
      <c r="D34129" s="27"/>
      <c r="V34129" s="17"/>
    </row>
    <row r="34130" spans="4:22" x14ac:dyDescent="0.25">
      <c r="D34130" s="27"/>
      <c r="V34130" s="17"/>
    </row>
    <row r="34131" spans="4:22" x14ac:dyDescent="0.25">
      <c r="D34131" s="27"/>
      <c r="V34131" s="17"/>
    </row>
    <row r="34132" spans="4:22" x14ac:dyDescent="0.25">
      <c r="D34132" s="27"/>
      <c r="V34132" s="17"/>
    </row>
    <row r="34133" spans="4:22" x14ac:dyDescent="0.25">
      <c r="D34133" s="27"/>
      <c r="V34133" s="17"/>
    </row>
    <row r="34134" spans="4:22" x14ac:dyDescent="0.25">
      <c r="D34134" s="27"/>
      <c r="V34134" s="17"/>
    </row>
    <row r="34135" spans="4:22" x14ac:dyDescent="0.25">
      <c r="D34135" s="27"/>
      <c r="V34135" s="17"/>
    </row>
    <row r="34136" spans="4:22" x14ac:dyDescent="0.25">
      <c r="D34136" s="27"/>
      <c r="V34136" s="17"/>
    </row>
    <row r="34137" spans="4:22" x14ac:dyDescent="0.25">
      <c r="D34137" s="27"/>
      <c r="V34137" s="17"/>
    </row>
    <row r="34138" spans="4:22" x14ac:dyDescent="0.25">
      <c r="D34138" s="27"/>
      <c r="V34138" s="17"/>
    </row>
    <row r="34139" spans="4:22" x14ac:dyDescent="0.25">
      <c r="D34139" s="27"/>
      <c r="V34139" s="17"/>
    </row>
    <row r="34140" spans="4:22" x14ac:dyDescent="0.25">
      <c r="D34140" s="27"/>
      <c r="V34140" s="17"/>
    </row>
    <row r="34141" spans="4:22" x14ac:dyDescent="0.25">
      <c r="D34141" s="27"/>
      <c r="V34141" s="17"/>
    </row>
    <row r="34142" spans="4:22" x14ac:dyDescent="0.25">
      <c r="D34142" s="27"/>
      <c r="V34142" s="17"/>
    </row>
    <row r="34143" spans="4:22" x14ac:dyDescent="0.25">
      <c r="D34143" s="27"/>
      <c r="V34143" s="17"/>
    </row>
    <row r="34144" spans="4:22" x14ac:dyDescent="0.25">
      <c r="D34144" s="27"/>
      <c r="V34144" s="17"/>
    </row>
    <row r="34145" spans="4:22" x14ac:dyDescent="0.25">
      <c r="D34145" s="27"/>
      <c r="V34145" s="17"/>
    </row>
    <row r="34146" spans="4:22" x14ac:dyDescent="0.25">
      <c r="D34146" s="27"/>
      <c r="V34146" s="17"/>
    </row>
    <row r="34147" spans="4:22" x14ac:dyDescent="0.25">
      <c r="D34147" s="27"/>
      <c r="V34147" s="17"/>
    </row>
    <row r="34148" spans="4:22" x14ac:dyDescent="0.25">
      <c r="D34148" s="27"/>
      <c r="V34148" s="17"/>
    </row>
    <row r="34149" spans="4:22" x14ac:dyDescent="0.25">
      <c r="D34149" s="27"/>
      <c r="V34149" s="17"/>
    </row>
    <row r="34150" spans="4:22" x14ac:dyDescent="0.25">
      <c r="D34150" s="27"/>
      <c r="V34150" s="17"/>
    </row>
    <row r="34151" spans="4:22" x14ac:dyDescent="0.25">
      <c r="D34151" s="27"/>
      <c r="V34151" s="17"/>
    </row>
    <row r="34152" spans="4:22" x14ac:dyDescent="0.25">
      <c r="D34152" s="27"/>
      <c r="V34152" s="17"/>
    </row>
    <row r="34153" spans="4:22" x14ac:dyDescent="0.25">
      <c r="D34153" s="27"/>
      <c r="V34153" s="17"/>
    </row>
    <row r="34154" spans="4:22" x14ac:dyDescent="0.25">
      <c r="D34154" s="27"/>
      <c r="V34154" s="17"/>
    </row>
    <row r="34155" spans="4:22" x14ac:dyDescent="0.25">
      <c r="D34155" s="27"/>
      <c r="V34155" s="17"/>
    </row>
    <row r="34156" spans="4:22" x14ac:dyDescent="0.25">
      <c r="D34156" s="27"/>
      <c r="V34156" s="17"/>
    </row>
    <row r="34157" spans="4:22" x14ac:dyDescent="0.25">
      <c r="D34157" s="27"/>
      <c r="V34157" s="17"/>
    </row>
    <row r="34158" spans="4:22" x14ac:dyDescent="0.25">
      <c r="D34158" s="27"/>
      <c r="V34158" s="17"/>
    </row>
    <row r="34159" spans="4:22" x14ac:dyDescent="0.25">
      <c r="D34159" s="27"/>
      <c r="V34159" s="17"/>
    </row>
    <row r="34160" spans="4:22" x14ac:dyDescent="0.25">
      <c r="D34160" s="27"/>
      <c r="V34160" s="17"/>
    </row>
    <row r="34161" spans="4:22" x14ac:dyDescent="0.25">
      <c r="D34161" s="27"/>
      <c r="V34161" s="17"/>
    </row>
    <row r="34162" spans="4:22" x14ac:dyDescent="0.25">
      <c r="D34162" s="27"/>
      <c r="V34162" s="17"/>
    </row>
    <row r="34163" spans="4:22" x14ac:dyDescent="0.25">
      <c r="D34163" s="27"/>
      <c r="V34163" s="17"/>
    </row>
    <row r="34164" spans="4:22" x14ac:dyDescent="0.25">
      <c r="D34164" s="27"/>
      <c r="V34164" s="17"/>
    </row>
    <row r="34165" spans="4:22" x14ac:dyDescent="0.25">
      <c r="D34165" s="27"/>
      <c r="V34165" s="17"/>
    </row>
    <row r="34166" spans="4:22" x14ac:dyDescent="0.25">
      <c r="D34166" s="27"/>
      <c r="V34166" s="17"/>
    </row>
    <row r="34167" spans="4:22" x14ac:dyDescent="0.25">
      <c r="D34167" s="27"/>
      <c r="V34167" s="17"/>
    </row>
    <row r="34168" spans="4:22" x14ac:dyDescent="0.25">
      <c r="D34168" s="27"/>
      <c r="V34168" s="17"/>
    </row>
    <row r="34169" spans="4:22" x14ac:dyDescent="0.25">
      <c r="D34169" s="27"/>
      <c r="V34169" s="17"/>
    </row>
    <row r="34170" spans="4:22" x14ac:dyDescent="0.25">
      <c r="D34170" s="27"/>
      <c r="V34170" s="17"/>
    </row>
    <row r="34171" spans="4:22" x14ac:dyDescent="0.25">
      <c r="D34171" s="27"/>
      <c r="V34171" s="17"/>
    </row>
    <row r="34172" spans="4:22" x14ac:dyDescent="0.25">
      <c r="D34172" s="27"/>
      <c r="V34172" s="17"/>
    </row>
    <row r="34173" spans="4:22" x14ac:dyDescent="0.25">
      <c r="D34173" s="27"/>
      <c r="V34173" s="17"/>
    </row>
    <row r="34174" spans="4:22" x14ac:dyDescent="0.25">
      <c r="D34174" s="27"/>
      <c r="V34174" s="17"/>
    </row>
    <row r="34175" spans="4:22" x14ac:dyDescent="0.25">
      <c r="D34175" s="27"/>
      <c r="V34175" s="17"/>
    </row>
    <row r="34176" spans="4:22" x14ac:dyDescent="0.25">
      <c r="D34176" s="27"/>
      <c r="V34176" s="17"/>
    </row>
    <row r="34177" spans="4:22" x14ac:dyDescent="0.25">
      <c r="D34177" s="27"/>
      <c r="V34177" s="17"/>
    </row>
    <row r="34178" spans="4:22" x14ac:dyDescent="0.25">
      <c r="D34178" s="27"/>
      <c r="V34178" s="17"/>
    </row>
    <row r="34179" spans="4:22" x14ac:dyDescent="0.25">
      <c r="D34179" s="27"/>
      <c r="V34179" s="17"/>
    </row>
    <row r="34180" spans="4:22" x14ac:dyDescent="0.25">
      <c r="D34180" s="27"/>
      <c r="V34180" s="17"/>
    </row>
    <row r="34181" spans="4:22" x14ac:dyDescent="0.25">
      <c r="D34181" s="27"/>
      <c r="V34181" s="17"/>
    </row>
    <row r="34182" spans="4:22" x14ac:dyDescent="0.25">
      <c r="D34182" s="27"/>
      <c r="V34182" s="17"/>
    </row>
    <row r="34183" spans="4:22" x14ac:dyDescent="0.25">
      <c r="D34183" s="27"/>
      <c r="V34183" s="17"/>
    </row>
    <row r="34184" spans="4:22" x14ac:dyDescent="0.25">
      <c r="D34184" s="27"/>
      <c r="V34184" s="17"/>
    </row>
    <row r="34185" spans="4:22" x14ac:dyDescent="0.25">
      <c r="D34185" s="27"/>
      <c r="V34185" s="17"/>
    </row>
    <row r="34186" spans="4:22" x14ac:dyDescent="0.25">
      <c r="D34186" s="27"/>
      <c r="V34186" s="17"/>
    </row>
    <row r="34187" spans="4:22" x14ac:dyDescent="0.25">
      <c r="D34187" s="27"/>
      <c r="V34187" s="17"/>
    </row>
    <row r="34188" spans="4:22" x14ac:dyDescent="0.25">
      <c r="D34188" s="27"/>
      <c r="V34188" s="17"/>
    </row>
    <row r="34189" spans="4:22" x14ac:dyDescent="0.25">
      <c r="D34189" s="27"/>
      <c r="V34189" s="17"/>
    </row>
    <row r="34190" spans="4:22" x14ac:dyDescent="0.25">
      <c r="D34190" s="27"/>
      <c r="V34190" s="17"/>
    </row>
    <row r="34191" spans="4:22" x14ac:dyDescent="0.25">
      <c r="D34191" s="27"/>
      <c r="V34191" s="17"/>
    </row>
    <row r="34192" spans="4:22" x14ac:dyDescent="0.25">
      <c r="D34192" s="27"/>
      <c r="V34192" s="17"/>
    </row>
    <row r="34193" spans="4:22" x14ac:dyDescent="0.25">
      <c r="D34193" s="27"/>
      <c r="V34193" s="17"/>
    </row>
    <row r="34194" spans="4:22" x14ac:dyDescent="0.25">
      <c r="D34194" s="27"/>
      <c r="V34194" s="17"/>
    </row>
    <row r="34195" spans="4:22" x14ac:dyDescent="0.25">
      <c r="D34195" s="27"/>
      <c r="V34195" s="17"/>
    </row>
    <row r="34196" spans="4:22" x14ac:dyDescent="0.25">
      <c r="D34196" s="27"/>
      <c r="V34196" s="17"/>
    </row>
    <row r="34197" spans="4:22" x14ac:dyDescent="0.25">
      <c r="D34197" s="27"/>
      <c r="V34197" s="17"/>
    </row>
    <row r="34198" spans="4:22" x14ac:dyDescent="0.25">
      <c r="D34198" s="27"/>
      <c r="V34198" s="17"/>
    </row>
    <row r="34199" spans="4:22" x14ac:dyDescent="0.25">
      <c r="D34199" s="27"/>
      <c r="V34199" s="17"/>
    </row>
    <row r="34200" spans="4:22" x14ac:dyDescent="0.25">
      <c r="D34200" s="27"/>
      <c r="V34200" s="17"/>
    </row>
    <row r="34201" spans="4:22" x14ac:dyDescent="0.25">
      <c r="D34201" s="27"/>
      <c r="V34201" s="17"/>
    </row>
    <row r="34202" spans="4:22" x14ac:dyDescent="0.25">
      <c r="D34202" s="27"/>
      <c r="V34202" s="17"/>
    </row>
    <row r="34203" spans="4:22" x14ac:dyDescent="0.25">
      <c r="D34203" s="27"/>
      <c r="V34203" s="17"/>
    </row>
    <row r="34204" spans="4:22" x14ac:dyDescent="0.25">
      <c r="D34204" s="27"/>
      <c r="V34204" s="17"/>
    </row>
    <row r="34205" spans="4:22" x14ac:dyDescent="0.25">
      <c r="D34205" s="27"/>
      <c r="V34205" s="17"/>
    </row>
    <row r="34206" spans="4:22" x14ac:dyDescent="0.25">
      <c r="D34206" s="27"/>
      <c r="V34206" s="17"/>
    </row>
    <row r="34207" spans="4:22" x14ac:dyDescent="0.25">
      <c r="D34207" s="27"/>
      <c r="V34207" s="17"/>
    </row>
    <row r="34208" spans="4:22" x14ac:dyDescent="0.25">
      <c r="D34208" s="27"/>
      <c r="V34208" s="17"/>
    </row>
    <row r="34209" spans="4:22" x14ac:dyDescent="0.25">
      <c r="D34209" s="27"/>
      <c r="V34209" s="17"/>
    </row>
    <row r="34210" spans="4:22" x14ac:dyDescent="0.25">
      <c r="D34210" s="27"/>
      <c r="V34210" s="17"/>
    </row>
    <row r="34211" spans="4:22" x14ac:dyDescent="0.25">
      <c r="D34211" s="27"/>
      <c r="V34211" s="17"/>
    </row>
    <row r="34212" spans="4:22" x14ac:dyDescent="0.25">
      <c r="D34212" s="27"/>
      <c r="V34212" s="17"/>
    </row>
    <row r="34213" spans="4:22" x14ac:dyDescent="0.25">
      <c r="D34213" s="27"/>
      <c r="V34213" s="17"/>
    </row>
    <row r="34214" spans="4:22" x14ac:dyDescent="0.25">
      <c r="D34214" s="27"/>
      <c r="V34214" s="17"/>
    </row>
    <row r="34215" spans="4:22" x14ac:dyDescent="0.25">
      <c r="D34215" s="27"/>
      <c r="V34215" s="17"/>
    </row>
    <row r="34216" spans="4:22" x14ac:dyDescent="0.25">
      <c r="D34216" s="27"/>
      <c r="V34216" s="17"/>
    </row>
    <row r="34217" spans="4:22" x14ac:dyDescent="0.25">
      <c r="D34217" s="27"/>
      <c r="V34217" s="17"/>
    </row>
    <row r="34218" spans="4:22" x14ac:dyDescent="0.25">
      <c r="D34218" s="27"/>
      <c r="V34218" s="17"/>
    </row>
    <row r="34219" spans="4:22" x14ac:dyDescent="0.25">
      <c r="D34219" s="27"/>
      <c r="V34219" s="17"/>
    </row>
    <row r="34220" spans="4:22" x14ac:dyDescent="0.25">
      <c r="D34220" s="27"/>
      <c r="V34220" s="17"/>
    </row>
    <row r="34221" spans="4:22" x14ac:dyDescent="0.25">
      <c r="D34221" s="27"/>
      <c r="V34221" s="17"/>
    </row>
    <row r="34222" spans="4:22" x14ac:dyDescent="0.25">
      <c r="D34222" s="27"/>
      <c r="V34222" s="17"/>
    </row>
    <row r="34223" spans="4:22" x14ac:dyDescent="0.25">
      <c r="D34223" s="27"/>
      <c r="V34223" s="17"/>
    </row>
    <row r="34224" spans="4:22" x14ac:dyDescent="0.25">
      <c r="D34224" s="27"/>
      <c r="V34224" s="17"/>
    </row>
    <row r="34225" spans="4:22" x14ac:dyDescent="0.25">
      <c r="D34225" s="27"/>
      <c r="V34225" s="17"/>
    </row>
    <row r="34226" spans="4:22" x14ac:dyDescent="0.25">
      <c r="D34226" s="27"/>
      <c r="V34226" s="17"/>
    </row>
    <row r="34227" spans="4:22" x14ac:dyDescent="0.25">
      <c r="D34227" s="27"/>
      <c r="V34227" s="17"/>
    </row>
    <row r="34228" spans="4:22" x14ac:dyDescent="0.25">
      <c r="D34228" s="27"/>
      <c r="V34228" s="17"/>
    </row>
    <row r="34229" spans="4:22" x14ac:dyDescent="0.25">
      <c r="D34229" s="27"/>
      <c r="V34229" s="17"/>
    </row>
    <row r="34230" spans="4:22" x14ac:dyDescent="0.25">
      <c r="D34230" s="27"/>
      <c r="V34230" s="17"/>
    </row>
    <row r="34231" spans="4:22" x14ac:dyDescent="0.25">
      <c r="D34231" s="27"/>
      <c r="V34231" s="17"/>
    </row>
    <row r="34232" spans="4:22" x14ac:dyDescent="0.25">
      <c r="D34232" s="27"/>
      <c r="V34232" s="17"/>
    </row>
    <row r="34233" spans="4:22" x14ac:dyDescent="0.25">
      <c r="D34233" s="27"/>
      <c r="V34233" s="17"/>
    </row>
    <row r="34234" spans="4:22" x14ac:dyDescent="0.25">
      <c r="D34234" s="27"/>
      <c r="V34234" s="17"/>
    </row>
    <row r="34235" spans="4:22" x14ac:dyDescent="0.25">
      <c r="D34235" s="27"/>
      <c r="V34235" s="17"/>
    </row>
    <row r="34236" spans="4:22" x14ac:dyDescent="0.25">
      <c r="D34236" s="27"/>
      <c r="V34236" s="17"/>
    </row>
    <row r="34237" spans="4:22" x14ac:dyDescent="0.25">
      <c r="D34237" s="27"/>
      <c r="V34237" s="17"/>
    </row>
    <row r="34238" spans="4:22" x14ac:dyDescent="0.25">
      <c r="D34238" s="27"/>
      <c r="V34238" s="17"/>
    </row>
    <row r="34239" spans="4:22" x14ac:dyDescent="0.25">
      <c r="D34239" s="27"/>
      <c r="V34239" s="17"/>
    </row>
    <row r="34240" spans="4:22" x14ac:dyDescent="0.25">
      <c r="D34240" s="27"/>
      <c r="V34240" s="17"/>
    </row>
    <row r="34241" spans="4:22" x14ac:dyDescent="0.25">
      <c r="D34241" s="27"/>
      <c r="V34241" s="17"/>
    </row>
    <row r="34242" spans="4:22" x14ac:dyDescent="0.25">
      <c r="D34242" s="27"/>
      <c r="V34242" s="17"/>
    </row>
    <row r="34243" spans="4:22" x14ac:dyDescent="0.25">
      <c r="D34243" s="27"/>
      <c r="V34243" s="17"/>
    </row>
    <row r="34244" spans="4:22" x14ac:dyDescent="0.25">
      <c r="D34244" s="27"/>
      <c r="V34244" s="17"/>
    </row>
    <row r="34245" spans="4:22" x14ac:dyDescent="0.25">
      <c r="D34245" s="27"/>
      <c r="V34245" s="17"/>
    </row>
    <row r="34246" spans="4:22" x14ac:dyDescent="0.25">
      <c r="D34246" s="27"/>
      <c r="V34246" s="17"/>
    </row>
    <row r="34247" spans="4:22" x14ac:dyDescent="0.25">
      <c r="D34247" s="27"/>
      <c r="V34247" s="17"/>
    </row>
    <row r="34248" spans="4:22" x14ac:dyDescent="0.25">
      <c r="D34248" s="27"/>
      <c r="V34248" s="17"/>
    </row>
    <row r="34249" spans="4:22" x14ac:dyDescent="0.25">
      <c r="D34249" s="27"/>
      <c r="V34249" s="17"/>
    </row>
    <row r="34250" spans="4:22" x14ac:dyDescent="0.25">
      <c r="D34250" s="27"/>
      <c r="V34250" s="17"/>
    </row>
    <row r="34251" spans="4:22" x14ac:dyDescent="0.25">
      <c r="D34251" s="27"/>
      <c r="V34251" s="17"/>
    </row>
    <row r="34252" spans="4:22" x14ac:dyDescent="0.25">
      <c r="D34252" s="27"/>
      <c r="V34252" s="17"/>
    </row>
    <row r="34253" spans="4:22" x14ac:dyDescent="0.25">
      <c r="D34253" s="27"/>
      <c r="V34253" s="17"/>
    </row>
    <row r="34254" spans="4:22" x14ac:dyDescent="0.25">
      <c r="D34254" s="27"/>
      <c r="V34254" s="17"/>
    </row>
    <row r="34255" spans="4:22" x14ac:dyDescent="0.25">
      <c r="D34255" s="27"/>
      <c r="V34255" s="17"/>
    </row>
    <row r="34256" spans="4:22" x14ac:dyDescent="0.25">
      <c r="D34256" s="27"/>
      <c r="V34256" s="17"/>
    </row>
    <row r="34257" spans="4:22" x14ac:dyDescent="0.25">
      <c r="D34257" s="27"/>
      <c r="V34257" s="17"/>
    </row>
    <row r="34258" spans="4:22" x14ac:dyDescent="0.25">
      <c r="D34258" s="27"/>
      <c r="V34258" s="17"/>
    </row>
    <row r="34259" spans="4:22" x14ac:dyDescent="0.25">
      <c r="D34259" s="27"/>
      <c r="V34259" s="17"/>
    </row>
    <row r="34260" spans="4:22" x14ac:dyDescent="0.25">
      <c r="D34260" s="27"/>
      <c r="V34260" s="17"/>
    </row>
    <row r="34261" spans="4:22" x14ac:dyDescent="0.25">
      <c r="D34261" s="27"/>
      <c r="V34261" s="17"/>
    </row>
    <row r="34262" spans="4:22" x14ac:dyDescent="0.25">
      <c r="D34262" s="27"/>
      <c r="V34262" s="17"/>
    </row>
    <row r="34263" spans="4:22" x14ac:dyDescent="0.25">
      <c r="D34263" s="27"/>
      <c r="V34263" s="17"/>
    </row>
    <row r="34264" spans="4:22" x14ac:dyDescent="0.25">
      <c r="D34264" s="27"/>
      <c r="V34264" s="17"/>
    </row>
    <row r="34265" spans="4:22" x14ac:dyDescent="0.25">
      <c r="D34265" s="27"/>
      <c r="V34265" s="17"/>
    </row>
    <row r="34266" spans="4:22" x14ac:dyDescent="0.25">
      <c r="D34266" s="27"/>
      <c r="V34266" s="17"/>
    </row>
    <row r="34267" spans="4:22" x14ac:dyDescent="0.25">
      <c r="D34267" s="27"/>
      <c r="V34267" s="17"/>
    </row>
    <row r="34268" spans="4:22" x14ac:dyDescent="0.25">
      <c r="D34268" s="27"/>
      <c r="V34268" s="17"/>
    </row>
    <row r="34269" spans="4:22" x14ac:dyDescent="0.25">
      <c r="D34269" s="27"/>
      <c r="V34269" s="17"/>
    </row>
    <row r="34270" spans="4:22" x14ac:dyDescent="0.25">
      <c r="D34270" s="27"/>
      <c r="V34270" s="17"/>
    </row>
    <row r="34271" spans="4:22" x14ac:dyDescent="0.25">
      <c r="D34271" s="27"/>
      <c r="V34271" s="17"/>
    </row>
    <row r="34272" spans="4:22" x14ac:dyDescent="0.25">
      <c r="D34272" s="27"/>
      <c r="V34272" s="17"/>
    </row>
    <row r="34273" spans="4:22" x14ac:dyDescent="0.25">
      <c r="D34273" s="27"/>
      <c r="V34273" s="17"/>
    </row>
    <row r="34274" spans="4:22" x14ac:dyDescent="0.25">
      <c r="D34274" s="27"/>
      <c r="V34274" s="17"/>
    </row>
    <row r="34275" spans="4:22" x14ac:dyDescent="0.25">
      <c r="D34275" s="27"/>
      <c r="V34275" s="17"/>
    </row>
    <row r="34276" spans="4:22" x14ac:dyDescent="0.25">
      <c r="D34276" s="27"/>
      <c r="V34276" s="17"/>
    </row>
    <row r="34277" spans="4:22" x14ac:dyDescent="0.25">
      <c r="D34277" s="27"/>
      <c r="V34277" s="17"/>
    </row>
    <row r="34278" spans="4:22" x14ac:dyDescent="0.25">
      <c r="D34278" s="27"/>
      <c r="V34278" s="17"/>
    </row>
    <row r="34279" spans="4:22" x14ac:dyDescent="0.25">
      <c r="D34279" s="27"/>
      <c r="V34279" s="17"/>
    </row>
    <row r="34280" spans="4:22" x14ac:dyDescent="0.25">
      <c r="D34280" s="27"/>
      <c r="V34280" s="17"/>
    </row>
    <row r="34281" spans="4:22" x14ac:dyDescent="0.25">
      <c r="D34281" s="27"/>
      <c r="V34281" s="17"/>
    </row>
    <row r="34282" spans="4:22" x14ac:dyDescent="0.25">
      <c r="D34282" s="27"/>
      <c r="V34282" s="17"/>
    </row>
    <row r="34283" spans="4:22" x14ac:dyDescent="0.25">
      <c r="D34283" s="27"/>
      <c r="V34283" s="17"/>
    </row>
    <row r="34284" spans="4:22" x14ac:dyDescent="0.25">
      <c r="D34284" s="27"/>
      <c r="V34284" s="17"/>
    </row>
    <row r="34285" spans="4:22" x14ac:dyDescent="0.25">
      <c r="D34285" s="27"/>
      <c r="V34285" s="17"/>
    </row>
    <row r="34286" spans="4:22" x14ac:dyDescent="0.25">
      <c r="D34286" s="27"/>
      <c r="V34286" s="17"/>
    </row>
    <row r="34287" spans="4:22" x14ac:dyDescent="0.25">
      <c r="D34287" s="27"/>
      <c r="V34287" s="17"/>
    </row>
    <row r="34288" spans="4:22" x14ac:dyDescent="0.25">
      <c r="D34288" s="27"/>
      <c r="V34288" s="17"/>
    </row>
    <row r="34289" spans="4:22" x14ac:dyDescent="0.25">
      <c r="D34289" s="27"/>
      <c r="V34289" s="17"/>
    </row>
    <row r="34290" spans="4:22" x14ac:dyDescent="0.25">
      <c r="D34290" s="27"/>
      <c r="V34290" s="17"/>
    </row>
    <row r="34291" spans="4:22" x14ac:dyDescent="0.25">
      <c r="D34291" s="27"/>
      <c r="V34291" s="17"/>
    </row>
    <row r="34292" spans="4:22" x14ac:dyDescent="0.25">
      <c r="D34292" s="27"/>
      <c r="V34292" s="17"/>
    </row>
    <row r="34293" spans="4:22" x14ac:dyDescent="0.25">
      <c r="D34293" s="27"/>
      <c r="V34293" s="17"/>
    </row>
    <row r="34294" spans="4:22" x14ac:dyDescent="0.25">
      <c r="D34294" s="27"/>
      <c r="V34294" s="17"/>
    </row>
    <row r="34295" spans="4:22" x14ac:dyDescent="0.25">
      <c r="D34295" s="27"/>
      <c r="V34295" s="17"/>
    </row>
    <row r="34296" spans="4:22" x14ac:dyDescent="0.25">
      <c r="D34296" s="27"/>
      <c r="V34296" s="17"/>
    </row>
    <row r="34297" spans="4:22" x14ac:dyDescent="0.25">
      <c r="D34297" s="27"/>
      <c r="V34297" s="17"/>
    </row>
    <row r="34298" spans="4:22" x14ac:dyDescent="0.25">
      <c r="D34298" s="27"/>
      <c r="V34298" s="17"/>
    </row>
    <row r="34299" spans="4:22" x14ac:dyDescent="0.25">
      <c r="D34299" s="27"/>
      <c r="V34299" s="17"/>
    </row>
    <row r="34300" spans="4:22" x14ac:dyDescent="0.25">
      <c r="D34300" s="27"/>
      <c r="V34300" s="17"/>
    </row>
    <row r="34301" spans="4:22" x14ac:dyDescent="0.25">
      <c r="D34301" s="27"/>
      <c r="V34301" s="17"/>
    </row>
    <row r="34302" spans="4:22" x14ac:dyDescent="0.25">
      <c r="D34302" s="27"/>
      <c r="V34302" s="17"/>
    </row>
    <row r="34303" spans="4:22" x14ac:dyDescent="0.25">
      <c r="D34303" s="27"/>
      <c r="V34303" s="17"/>
    </row>
    <row r="34304" spans="4:22" x14ac:dyDescent="0.25">
      <c r="D34304" s="27"/>
      <c r="V34304" s="17"/>
    </row>
    <row r="34305" spans="4:22" x14ac:dyDescent="0.25">
      <c r="D34305" s="27"/>
      <c r="V34305" s="17"/>
    </row>
    <row r="34306" spans="4:22" x14ac:dyDescent="0.25">
      <c r="D34306" s="27"/>
      <c r="V34306" s="17"/>
    </row>
    <row r="34307" spans="4:22" x14ac:dyDescent="0.25">
      <c r="D34307" s="27"/>
      <c r="V34307" s="17"/>
    </row>
    <row r="34308" spans="4:22" x14ac:dyDescent="0.25">
      <c r="D34308" s="27"/>
      <c r="V34308" s="17"/>
    </row>
    <row r="34309" spans="4:22" x14ac:dyDescent="0.25">
      <c r="D34309" s="27"/>
      <c r="V34309" s="17"/>
    </row>
    <row r="34310" spans="4:22" x14ac:dyDescent="0.25">
      <c r="D34310" s="27"/>
      <c r="V34310" s="17"/>
    </row>
    <row r="34311" spans="4:22" x14ac:dyDescent="0.25">
      <c r="D34311" s="27"/>
      <c r="V34311" s="17"/>
    </row>
    <row r="34312" spans="4:22" x14ac:dyDescent="0.25">
      <c r="D34312" s="27"/>
      <c r="V34312" s="17"/>
    </row>
    <row r="34313" spans="4:22" x14ac:dyDescent="0.25">
      <c r="D34313" s="27"/>
      <c r="V34313" s="17"/>
    </row>
    <row r="34314" spans="4:22" x14ac:dyDescent="0.25">
      <c r="D34314" s="27"/>
      <c r="V34314" s="17"/>
    </row>
    <row r="34315" spans="4:22" x14ac:dyDescent="0.25">
      <c r="D34315" s="27"/>
      <c r="V34315" s="17"/>
    </row>
    <row r="34316" spans="4:22" x14ac:dyDescent="0.25">
      <c r="D34316" s="27"/>
      <c r="V34316" s="17"/>
    </row>
    <row r="34317" spans="4:22" x14ac:dyDescent="0.25">
      <c r="D34317" s="27"/>
      <c r="V34317" s="17"/>
    </row>
    <row r="34318" spans="4:22" x14ac:dyDescent="0.25">
      <c r="D34318" s="27"/>
      <c r="V34318" s="17"/>
    </row>
    <row r="34319" spans="4:22" x14ac:dyDescent="0.25">
      <c r="D34319" s="27"/>
      <c r="V34319" s="17"/>
    </row>
    <row r="34320" spans="4:22" x14ac:dyDescent="0.25">
      <c r="D34320" s="27"/>
      <c r="V34320" s="17"/>
    </row>
    <row r="34321" spans="4:22" x14ac:dyDescent="0.25">
      <c r="D34321" s="27"/>
      <c r="V34321" s="17"/>
    </row>
    <row r="34322" spans="4:22" x14ac:dyDescent="0.25">
      <c r="D34322" s="27"/>
      <c r="V34322" s="17"/>
    </row>
    <row r="34323" spans="4:22" x14ac:dyDescent="0.25">
      <c r="D34323" s="27"/>
      <c r="V34323" s="17"/>
    </row>
    <row r="34324" spans="4:22" x14ac:dyDescent="0.25">
      <c r="D34324" s="27"/>
      <c r="V34324" s="17"/>
    </row>
    <row r="34325" spans="4:22" x14ac:dyDescent="0.25">
      <c r="D34325" s="27"/>
      <c r="V34325" s="17"/>
    </row>
    <row r="34326" spans="4:22" x14ac:dyDescent="0.25">
      <c r="D34326" s="27"/>
      <c r="V34326" s="17"/>
    </row>
    <row r="34327" spans="4:22" x14ac:dyDescent="0.25">
      <c r="D34327" s="27"/>
      <c r="V34327" s="17"/>
    </row>
    <row r="34328" spans="4:22" x14ac:dyDescent="0.25">
      <c r="D34328" s="27"/>
      <c r="V34328" s="17"/>
    </row>
    <row r="34329" spans="4:22" x14ac:dyDescent="0.25">
      <c r="D34329" s="27"/>
      <c r="V34329" s="17"/>
    </row>
    <row r="34330" spans="4:22" x14ac:dyDescent="0.25">
      <c r="D34330" s="27"/>
      <c r="V34330" s="17"/>
    </row>
    <row r="34331" spans="4:22" x14ac:dyDescent="0.25">
      <c r="D34331" s="27"/>
      <c r="V34331" s="17"/>
    </row>
    <row r="34332" spans="4:22" x14ac:dyDescent="0.25">
      <c r="D34332" s="27"/>
      <c r="V34332" s="17"/>
    </row>
    <row r="34333" spans="4:22" x14ac:dyDescent="0.25">
      <c r="D34333" s="27"/>
      <c r="V34333" s="17"/>
    </row>
    <row r="34334" spans="4:22" x14ac:dyDescent="0.25">
      <c r="D34334" s="27"/>
      <c r="V34334" s="17"/>
    </row>
    <row r="34335" spans="4:22" x14ac:dyDescent="0.25">
      <c r="D34335" s="27"/>
      <c r="V34335" s="17"/>
    </row>
    <row r="34336" spans="4:22" x14ac:dyDescent="0.25">
      <c r="D34336" s="27"/>
      <c r="V34336" s="17"/>
    </row>
    <row r="34337" spans="4:22" x14ac:dyDescent="0.25">
      <c r="D34337" s="27"/>
      <c r="V34337" s="17"/>
    </row>
    <row r="34338" spans="4:22" x14ac:dyDescent="0.25">
      <c r="D34338" s="27"/>
      <c r="V34338" s="17"/>
    </row>
    <row r="34339" spans="4:22" x14ac:dyDescent="0.25">
      <c r="D34339" s="27"/>
      <c r="V34339" s="17"/>
    </row>
    <row r="34340" spans="4:22" x14ac:dyDescent="0.25">
      <c r="D34340" s="27"/>
      <c r="V34340" s="17"/>
    </row>
    <row r="34341" spans="4:22" x14ac:dyDescent="0.25">
      <c r="D34341" s="27"/>
      <c r="V34341" s="17"/>
    </row>
    <row r="34342" spans="4:22" x14ac:dyDescent="0.25">
      <c r="D34342" s="27"/>
      <c r="V34342" s="17"/>
    </row>
    <row r="34343" spans="4:22" x14ac:dyDescent="0.25">
      <c r="D34343" s="27"/>
      <c r="V34343" s="17"/>
    </row>
    <row r="34344" spans="4:22" x14ac:dyDescent="0.25">
      <c r="D34344" s="27"/>
      <c r="V34344" s="17"/>
    </row>
    <row r="34345" spans="4:22" x14ac:dyDescent="0.25">
      <c r="D34345" s="27"/>
      <c r="V34345" s="17"/>
    </row>
    <row r="34346" spans="4:22" x14ac:dyDescent="0.25">
      <c r="D34346" s="27"/>
      <c r="V34346" s="17"/>
    </row>
    <row r="34347" spans="4:22" x14ac:dyDescent="0.25">
      <c r="D34347" s="27"/>
      <c r="V34347" s="17"/>
    </row>
    <row r="34348" spans="4:22" x14ac:dyDescent="0.25">
      <c r="D34348" s="27"/>
      <c r="V34348" s="17"/>
    </row>
    <row r="34349" spans="4:22" x14ac:dyDescent="0.25">
      <c r="D34349" s="27"/>
      <c r="V34349" s="17"/>
    </row>
    <row r="34350" spans="4:22" x14ac:dyDescent="0.25">
      <c r="D34350" s="27"/>
      <c r="V34350" s="17"/>
    </row>
    <row r="34351" spans="4:22" x14ac:dyDescent="0.25">
      <c r="D34351" s="27"/>
      <c r="V34351" s="17"/>
    </row>
    <row r="34352" spans="4:22" x14ac:dyDescent="0.25">
      <c r="D34352" s="27"/>
      <c r="V34352" s="17"/>
    </row>
    <row r="34353" spans="4:22" x14ac:dyDescent="0.25">
      <c r="D34353" s="27"/>
      <c r="V34353" s="17"/>
    </row>
    <row r="34354" spans="4:22" x14ac:dyDescent="0.25">
      <c r="D34354" s="27"/>
      <c r="V34354" s="17"/>
    </row>
    <row r="34355" spans="4:22" x14ac:dyDescent="0.25">
      <c r="D34355" s="27"/>
      <c r="V34355" s="17"/>
    </row>
    <row r="34356" spans="4:22" x14ac:dyDescent="0.25">
      <c r="D34356" s="27"/>
      <c r="V34356" s="17"/>
    </row>
    <row r="34357" spans="4:22" x14ac:dyDescent="0.25">
      <c r="D34357" s="27"/>
      <c r="V34357" s="17"/>
    </row>
    <row r="34358" spans="4:22" x14ac:dyDescent="0.25">
      <c r="D34358" s="27"/>
      <c r="V34358" s="17"/>
    </row>
    <row r="34359" spans="4:22" x14ac:dyDescent="0.25">
      <c r="D34359" s="27"/>
      <c r="V34359" s="17"/>
    </row>
    <row r="34360" spans="4:22" x14ac:dyDescent="0.25">
      <c r="D34360" s="27"/>
      <c r="V34360" s="17"/>
    </row>
    <row r="34361" spans="4:22" x14ac:dyDescent="0.25">
      <c r="D34361" s="27"/>
      <c r="V34361" s="17"/>
    </row>
    <row r="34362" spans="4:22" x14ac:dyDescent="0.25">
      <c r="D34362" s="27"/>
      <c r="V34362" s="17"/>
    </row>
    <row r="34363" spans="4:22" x14ac:dyDescent="0.25">
      <c r="D34363" s="27"/>
      <c r="V34363" s="17"/>
    </row>
    <row r="34364" spans="4:22" x14ac:dyDescent="0.25">
      <c r="D34364" s="27"/>
      <c r="V34364" s="17"/>
    </row>
    <row r="34365" spans="4:22" x14ac:dyDescent="0.25">
      <c r="D34365" s="27"/>
      <c r="V34365" s="17"/>
    </row>
    <row r="34366" spans="4:22" x14ac:dyDescent="0.25">
      <c r="D34366" s="27"/>
      <c r="V34366" s="17"/>
    </row>
    <row r="34367" spans="4:22" x14ac:dyDescent="0.25">
      <c r="D34367" s="27"/>
      <c r="V34367" s="17"/>
    </row>
    <row r="34368" spans="4:22" x14ac:dyDescent="0.25">
      <c r="D34368" s="27"/>
      <c r="V34368" s="17"/>
    </row>
    <row r="34369" spans="4:22" x14ac:dyDescent="0.25">
      <c r="D34369" s="27"/>
      <c r="V34369" s="17"/>
    </row>
    <row r="34370" spans="4:22" x14ac:dyDescent="0.25">
      <c r="D34370" s="27"/>
      <c r="V34370" s="17"/>
    </row>
    <row r="34371" spans="4:22" x14ac:dyDescent="0.25">
      <c r="D34371" s="27"/>
      <c r="V34371" s="17"/>
    </row>
    <row r="34372" spans="4:22" x14ac:dyDescent="0.25">
      <c r="D34372" s="27"/>
      <c r="V34372" s="17"/>
    </row>
    <row r="34373" spans="4:22" x14ac:dyDescent="0.25">
      <c r="D34373" s="27"/>
      <c r="V34373" s="17"/>
    </row>
    <row r="34374" spans="4:22" x14ac:dyDescent="0.25">
      <c r="D34374" s="27"/>
      <c r="V34374" s="17"/>
    </row>
    <row r="34375" spans="4:22" x14ac:dyDescent="0.25">
      <c r="D34375" s="27"/>
      <c r="V34375" s="17"/>
    </row>
    <row r="34376" spans="4:22" x14ac:dyDescent="0.25">
      <c r="D34376" s="27"/>
      <c r="V34376" s="17"/>
    </row>
    <row r="34377" spans="4:22" x14ac:dyDescent="0.25">
      <c r="D34377" s="27"/>
      <c r="V34377" s="17"/>
    </row>
    <row r="34378" spans="4:22" x14ac:dyDescent="0.25">
      <c r="D34378" s="27"/>
      <c r="V34378" s="17"/>
    </row>
    <row r="34379" spans="4:22" x14ac:dyDescent="0.25">
      <c r="D34379" s="27"/>
      <c r="V34379" s="17"/>
    </row>
    <row r="34380" spans="4:22" x14ac:dyDescent="0.25">
      <c r="D34380" s="27"/>
      <c r="V34380" s="17"/>
    </row>
    <row r="34381" spans="4:22" x14ac:dyDescent="0.25">
      <c r="D34381" s="27"/>
      <c r="V34381" s="17"/>
    </row>
    <row r="34382" spans="4:22" x14ac:dyDescent="0.25">
      <c r="D34382" s="27"/>
      <c r="V34382" s="17"/>
    </row>
    <row r="34383" spans="4:22" x14ac:dyDescent="0.25">
      <c r="D34383" s="27"/>
      <c r="V34383" s="17"/>
    </row>
    <row r="34384" spans="4:22" x14ac:dyDescent="0.25">
      <c r="D34384" s="27"/>
      <c r="V34384" s="17"/>
    </row>
    <row r="34385" spans="4:22" x14ac:dyDescent="0.25">
      <c r="D34385" s="27"/>
      <c r="V34385" s="17"/>
    </row>
    <row r="34386" spans="4:22" x14ac:dyDescent="0.25">
      <c r="D34386" s="27"/>
      <c r="V34386" s="17"/>
    </row>
    <row r="34387" spans="4:22" x14ac:dyDescent="0.25">
      <c r="D34387" s="27"/>
      <c r="V34387" s="17"/>
    </row>
    <row r="34388" spans="4:22" x14ac:dyDescent="0.25">
      <c r="D34388" s="27"/>
      <c r="V34388" s="17"/>
    </row>
    <row r="34389" spans="4:22" x14ac:dyDescent="0.25">
      <c r="D34389" s="27"/>
      <c r="V34389" s="17"/>
    </row>
    <row r="34390" spans="4:22" x14ac:dyDescent="0.25">
      <c r="D34390" s="27"/>
      <c r="V34390" s="17"/>
    </row>
    <row r="34391" spans="4:22" x14ac:dyDescent="0.25">
      <c r="D34391" s="27"/>
      <c r="V34391" s="17"/>
    </row>
    <row r="34392" spans="4:22" x14ac:dyDescent="0.25">
      <c r="D34392" s="27"/>
      <c r="V34392" s="17"/>
    </row>
    <row r="34393" spans="4:22" x14ac:dyDescent="0.25">
      <c r="D34393" s="27"/>
      <c r="V34393" s="17"/>
    </row>
    <row r="34394" spans="4:22" x14ac:dyDescent="0.25">
      <c r="D34394" s="27"/>
      <c r="V34394" s="17"/>
    </row>
    <row r="34395" spans="4:22" x14ac:dyDescent="0.25">
      <c r="D34395" s="27"/>
      <c r="V34395" s="17"/>
    </row>
    <row r="34396" spans="4:22" x14ac:dyDescent="0.25">
      <c r="D34396" s="27"/>
      <c r="V34396" s="17"/>
    </row>
    <row r="34397" spans="4:22" x14ac:dyDescent="0.25">
      <c r="D34397" s="27"/>
      <c r="V34397" s="17"/>
    </row>
    <row r="34398" spans="4:22" x14ac:dyDescent="0.25">
      <c r="D34398" s="27"/>
      <c r="V34398" s="17"/>
    </row>
    <row r="34399" spans="4:22" x14ac:dyDescent="0.25">
      <c r="D34399" s="27"/>
      <c r="V34399" s="17"/>
    </row>
    <row r="34400" spans="4:22" x14ac:dyDescent="0.25">
      <c r="D34400" s="27"/>
      <c r="V34400" s="17"/>
    </row>
    <row r="34401" spans="4:22" x14ac:dyDescent="0.25">
      <c r="D34401" s="27"/>
      <c r="V34401" s="17"/>
    </row>
    <row r="34402" spans="4:22" x14ac:dyDescent="0.25">
      <c r="D34402" s="27"/>
      <c r="V34402" s="17"/>
    </row>
    <row r="34403" spans="4:22" x14ac:dyDescent="0.25">
      <c r="D34403" s="27"/>
      <c r="V34403" s="17"/>
    </row>
    <row r="34404" spans="4:22" x14ac:dyDescent="0.25">
      <c r="D34404" s="27"/>
      <c r="V34404" s="17"/>
    </row>
    <row r="34405" spans="4:22" x14ac:dyDescent="0.25">
      <c r="D34405" s="27"/>
      <c r="V34405" s="17"/>
    </row>
    <row r="34406" spans="4:22" x14ac:dyDescent="0.25">
      <c r="D34406" s="27"/>
      <c r="V34406" s="17"/>
    </row>
    <row r="34407" spans="4:22" x14ac:dyDescent="0.25">
      <c r="D34407" s="27"/>
      <c r="V34407" s="17"/>
    </row>
    <row r="34408" spans="4:22" x14ac:dyDescent="0.25">
      <c r="D34408" s="27"/>
      <c r="V34408" s="17"/>
    </row>
    <row r="34409" spans="4:22" x14ac:dyDescent="0.25">
      <c r="D34409" s="27"/>
      <c r="V34409" s="17"/>
    </row>
    <row r="34410" spans="4:22" x14ac:dyDescent="0.25">
      <c r="D34410" s="27"/>
      <c r="V34410" s="17"/>
    </row>
    <row r="34411" spans="4:22" x14ac:dyDescent="0.25">
      <c r="D34411" s="27"/>
      <c r="V34411" s="17"/>
    </row>
    <row r="34412" spans="4:22" x14ac:dyDescent="0.25">
      <c r="D34412" s="27"/>
      <c r="V34412" s="17"/>
    </row>
    <row r="34413" spans="4:22" x14ac:dyDescent="0.25">
      <c r="D34413" s="27"/>
      <c r="V34413" s="17"/>
    </row>
    <row r="34414" spans="4:22" x14ac:dyDescent="0.25">
      <c r="D34414" s="27"/>
      <c r="V34414" s="17"/>
    </row>
    <row r="34415" spans="4:22" x14ac:dyDescent="0.25">
      <c r="D34415" s="27"/>
      <c r="V34415" s="17"/>
    </row>
    <row r="34416" spans="4:22" x14ac:dyDescent="0.25">
      <c r="D34416" s="27"/>
      <c r="V34416" s="17"/>
    </row>
    <row r="34417" spans="4:22" x14ac:dyDescent="0.25">
      <c r="D34417" s="27"/>
      <c r="V34417" s="17"/>
    </row>
    <row r="34418" spans="4:22" x14ac:dyDescent="0.25">
      <c r="D34418" s="27"/>
      <c r="V34418" s="17"/>
    </row>
    <row r="34419" spans="4:22" x14ac:dyDescent="0.25">
      <c r="D34419" s="27"/>
      <c r="V34419" s="17"/>
    </row>
    <row r="34420" spans="4:22" x14ac:dyDescent="0.25">
      <c r="D34420" s="27"/>
      <c r="V34420" s="17"/>
    </row>
    <row r="34421" spans="4:22" x14ac:dyDescent="0.25">
      <c r="D34421" s="27"/>
      <c r="V34421" s="17"/>
    </row>
    <row r="34422" spans="4:22" x14ac:dyDescent="0.25">
      <c r="D34422" s="27"/>
      <c r="V34422" s="17"/>
    </row>
    <row r="34423" spans="4:22" x14ac:dyDescent="0.25">
      <c r="D34423" s="27"/>
      <c r="V34423" s="17"/>
    </row>
    <row r="34424" spans="4:22" x14ac:dyDescent="0.25">
      <c r="D34424" s="27"/>
      <c r="V34424" s="17"/>
    </row>
    <row r="34425" spans="4:22" x14ac:dyDescent="0.25">
      <c r="D34425" s="27"/>
      <c r="V34425" s="17"/>
    </row>
    <row r="34426" spans="4:22" x14ac:dyDescent="0.25">
      <c r="D34426" s="27"/>
      <c r="V34426" s="17"/>
    </row>
    <row r="34427" spans="4:22" x14ac:dyDescent="0.25">
      <c r="D34427" s="27"/>
      <c r="V34427" s="17"/>
    </row>
    <row r="34428" spans="4:22" x14ac:dyDescent="0.25">
      <c r="D34428" s="27"/>
      <c r="V34428" s="17"/>
    </row>
    <row r="34429" spans="4:22" x14ac:dyDescent="0.25">
      <c r="D34429" s="27"/>
      <c r="V34429" s="17"/>
    </row>
    <row r="34430" spans="4:22" x14ac:dyDescent="0.25">
      <c r="D34430" s="27"/>
      <c r="V34430" s="17"/>
    </row>
    <row r="34431" spans="4:22" x14ac:dyDescent="0.25">
      <c r="D34431" s="27"/>
      <c r="V34431" s="17"/>
    </row>
    <row r="34432" spans="4:22" x14ac:dyDescent="0.25">
      <c r="D34432" s="27"/>
      <c r="V34432" s="17"/>
    </row>
    <row r="34433" spans="4:22" x14ac:dyDescent="0.25">
      <c r="D34433" s="27"/>
      <c r="V34433" s="17"/>
    </row>
    <row r="34434" spans="4:22" x14ac:dyDescent="0.25">
      <c r="D34434" s="27"/>
      <c r="V34434" s="17"/>
    </row>
    <row r="34435" spans="4:22" x14ac:dyDescent="0.25">
      <c r="D34435" s="27"/>
      <c r="V34435" s="17"/>
    </row>
    <row r="34436" spans="4:22" x14ac:dyDescent="0.25">
      <c r="D34436" s="27"/>
      <c r="V34436" s="17"/>
    </row>
    <row r="34437" spans="4:22" x14ac:dyDescent="0.25">
      <c r="D34437" s="27"/>
      <c r="V34437" s="17"/>
    </row>
    <row r="34438" spans="4:22" x14ac:dyDescent="0.25">
      <c r="D34438" s="27"/>
      <c r="V34438" s="17"/>
    </row>
    <row r="34439" spans="4:22" x14ac:dyDescent="0.25">
      <c r="D34439" s="27"/>
      <c r="V34439" s="17"/>
    </row>
    <row r="34440" spans="4:22" x14ac:dyDescent="0.25">
      <c r="D34440" s="27"/>
      <c r="V34440" s="17"/>
    </row>
    <row r="34441" spans="4:22" x14ac:dyDescent="0.25">
      <c r="D34441" s="27"/>
      <c r="V34441" s="17"/>
    </row>
    <row r="34442" spans="4:22" x14ac:dyDescent="0.25">
      <c r="D34442" s="27"/>
      <c r="V34442" s="17"/>
    </row>
    <row r="34443" spans="4:22" x14ac:dyDescent="0.25">
      <c r="D34443" s="27"/>
      <c r="V34443" s="17"/>
    </row>
    <row r="34444" spans="4:22" x14ac:dyDescent="0.25">
      <c r="D34444" s="27"/>
      <c r="V34444" s="17"/>
    </row>
    <row r="34445" spans="4:22" x14ac:dyDescent="0.25">
      <c r="D34445" s="27"/>
      <c r="V34445" s="17"/>
    </row>
    <row r="34446" spans="4:22" x14ac:dyDescent="0.25">
      <c r="D34446" s="27"/>
      <c r="V34446" s="17"/>
    </row>
    <row r="34447" spans="4:22" x14ac:dyDescent="0.25">
      <c r="D34447" s="27"/>
      <c r="V34447" s="17"/>
    </row>
    <row r="34448" spans="4:22" x14ac:dyDescent="0.25">
      <c r="D34448" s="27"/>
      <c r="V34448" s="17"/>
    </row>
    <row r="34449" spans="4:22" x14ac:dyDescent="0.25">
      <c r="D34449" s="27"/>
      <c r="V34449" s="17"/>
    </row>
    <row r="34450" spans="4:22" x14ac:dyDescent="0.25">
      <c r="D34450" s="27"/>
      <c r="V34450" s="17"/>
    </row>
    <row r="34451" spans="4:22" x14ac:dyDescent="0.25">
      <c r="D34451" s="27"/>
      <c r="V34451" s="17"/>
    </row>
    <row r="34452" spans="4:22" x14ac:dyDescent="0.25">
      <c r="D34452" s="27"/>
      <c r="V34452" s="17"/>
    </row>
    <row r="34453" spans="4:22" x14ac:dyDescent="0.25">
      <c r="D34453" s="27"/>
      <c r="V34453" s="17"/>
    </row>
    <row r="34454" spans="4:22" x14ac:dyDescent="0.25">
      <c r="D34454" s="27"/>
      <c r="V34454" s="17"/>
    </row>
    <row r="34455" spans="4:22" x14ac:dyDescent="0.25">
      <c r="D34455" s="27"/>
      <c r="V34455" s="17"/>
    </row>
    <row r="34456" spans="4:22" x14ac:dyDescent="0.25">
      <c r="D34456" s="27"/>
      <c r="V34456" s="17"/>
    </row>
    <row r="34457" spans="4:22" x14ac:dyDescent="0.25">
      <c r="D34457" s="27"/>
      <c r="V34457" s="17"/>
    </row>
    <row r="34458" spans="4:22" x14ac:dyDescent="0.25">
      <c r="D34458" s="27"/>
      <c r="V34458" s="17"/>
    </row>
    <row r="34459" spans="4:22" x14ac:dyDescent="0.25">
      <c r="D34459" s="27"/>
      <c r="V34459" s="17"/>
    </row>
    <row r="34460" spans="4:22" x14ac:dyDescent="0.25">
      <c r="D34460" s="27"/>
      <c r="V34460" s="17"/>
    </row>
    <row r="34461" spans="4:22" x14ac:dyDescent="0.25">
      <c r="D34461" s="27"/>
      <c r="V34461" s="17"/>
    </row>
    <row r="34462" spans="4:22" x14ac:dyDescent="0.25">
      <c r="D34462" s="27"/>
      <c r="V34462" s="17"/>
    </row>
    <row r="34463" spans="4:22" x14ac:dyDescent="0.25">
      <c r="D34463" s="27"/>
      <c r="V34463" s="17"/>
    </row>
    <row r="34464" spans="4:22" x14ac:dyDescent="0.25">
      <c r="D34464" s="27"/>
      <c r="V34464" s="17"/>
    </row>
    <row r="34465" spans="4:22" x14ac:dyDescent="0.25">
      <c r="D34465" s="27"/>
      <c r="V34465" s="17"/>
    </row>
    <row r="34466" spans="4:22" x14ac:dyDescent="0.25">
      <c r="D34466" s="27"/>
      <c r="V34466" s="17"/>
    </row>
    <row r="34467" spans="4:22" x14ac:dyDescent="0.25">
      <c r="D34467" s="27"/>
      <c r="V34467" s="17"/>
    </row>
    <row r="34468" spans="4:22" x14ac:dyDescent="0.25">
      <c r="D34468" s="27"/>
      <c r="V34468" s="17"/>
    </row>
    <row r="34469" spans="4:22" x14ac:dyDescent="0.25">
      <c r="D34469" s="27"/>
      <c r="V34469" s="17"/>
    </row>
    <row r="34470" spans="4:22" x14ac:dyDescent="0.25">
      <c r="D34470" s="27"/>
      <c r="V34470" s="17"/>
    </row>
    <row r="34471" spans="4:22" x14ac:dyDescent="0.25">
      <c r="D34471" s="27"/>
      <c r="V34471" s="17"/>
    </row>
    <row r="34472" spans="4:22" x14ac:dyDescent="0.25">
      <c r="D34472" s="27"/>
      <c r="V34472" s="17"/>
    </row>
    <row r="34473" spans="4:22" x14ac:dyDescent="0.25">
      <c r="D34473" s="27"/>
      <c r="V34473" s="17"/>
    </row>
    <row r="34474" spans="4:22" x14ac:dyDescent="0.25">
      <c r="D34474" s="27"/>
      <c r="V34474" s="17"/>
    </row>
    <row r="34475" spans="4:22" x14ac:dyDescent="0.25">
      <c r="D34475" s="27"/>
      <c r="V34475" s="17"/>
    </row>
    <row r="34476" spans="4:22" x14ac:dyDescent="0.25">
      <c r="D34476" s="27"/>
      <c r="V34476" s="17"/>
    </row>
    <row r="34477" spans="4:22" x14ac:dyDescent="0.25">
      <c r="D34477" s="27"/>
      <c r="V34477" s="17"/>
    </row>
    <row r="34478" spans="4:22" x14ac:dyDescent="0.25">
      <c r="D34478" s="27"/>
      <c r="V34478" s="17"/>
    </row>
    <row r="34479" spans="4:22" x14ac:dyDescent="0.25">
      <c r="D34479" s="27"/>
      <c r="V34479" s="17"/>
    </row>
    <row r="34480" spans="4:22" x14ac:dyDescent="0.25">
      <c r="D34480" s="27"/>
      <c r="V34480" s="17"/>
    </row>
    <row r="34481" spans="4:22" x14ac:dyDescent="0.25">
      <c r="D34481" s="27"/>
      <c r="V34481" s="17"/>
    </row>
    <row r="34482" spans="4:22" x14ac:dyDescent="0.25">
      <c r="D34482" s="27"/>
      <c r="V34482" s="17"/>
    </row>
    <row r="34483" spans="4:22" x14ac:dyDescent="0.25">
      <c r="D34483" s="27"/>
      <c r="V34483" s="17"/>
    </row>
    <row r="34484" spans="4:22" x14ac:dyDescent="0.25">
      <c r="D34484" s="27"/>
      <c r="V34484" s="17"/>
    </row>
    <row r="34485" spans="4:22" x14ac:dyDescent="0.25">
      <c r="D34485" s="27"/>
      <c r="V34485" s="17"/>
    </row>
    <row r="34486" spans="4:22" x14ac:dyDescent="0.25">
      <c r="D34486" s="27"/>
      <c r="V34486" s="17"/>
    </row>
    <row r="34487" spans="4:22" x14ac:dyDescent="0.25">
      <c r="D34487" s="27"/>
      <c r="V34487" s="17"/>
    </row>
    <row r="34488" spans="4:22" x14ac:dyDescent="0.25">
      <c r="D34488" s="27"/>
      <c r="V34488" s="17"/>
    </row>
    <row r="34489" spans="4:22" x14ac:dyDescent="0.25">
      <c r="D34489" s="27"/>
      <c r="V34489" s="17"/>
    </row>
    <row r="34490" spans="4:22" x14ac:dyDescent="0.25">
      <c r="D34490" s="27"/>
      <c r="V34490" s="17"/>
    </row>
    <row r="34491" spans="4:22" x14ac:dyDescent="0.25">
      <c r="D34491" s="27"/>
      <c r="V34491" s="17"/>
    </row>
    <row r="34492" spans="4:22" x14ac:dyDescent="0.25">
      <c r="D34492" s="27"/>
      <c r="V34492" s="17"/>
    </row>
    <row r="34493" spans="4:22" x14ac:dyDescent="0.25">
      <c r="D34493" s="27"/>
      <c r="V34493" s="17"/>
    </row>
    <row r="34494" spans="4:22" x14ac:dyDescent="0.25">
      <c r="D34494" s="27"/>
      <c r="V34494" s="17"/>
    </row>
    <row r="34495" spans="4:22" x14ac:dyDescent="0.25">
      <c r="D34495" s="27"/>
      <c r="V34495" s="17"/>
    </row>
    <row r="34496" spans="4:22" x14ac:dyDescent="0.25">
      <c r="D34496" s="27"/>
      <c r="V34496" s="17"/>
    </row>
    <row r="34497" spans="4:22" x14ac:dyDescent="0.25">
      <c r="D34497" s="27"/>
      <c r="V34497" s="17"/>
    </row>
    <row r="34498" spans="4:22" x14ac:dyDescent="0.25">
      <c r="D34498" s="27"/>
      <c r="V34498" s="17"/>
    </row>
    <row r="34499" spans="4:22" x14ac:dyDescent="0.25">
      <c r="D34499" s="27"/>
      <c r="V34499" s="17"/>
    </row>
    <row r="34500" spans="4:22" x14ac:dyDescent="0.25">
      <c r="D34500" s="27"/>
      <c r="V34500" s="17"/>
    </row>
    <row r="34501" spans="4:22" x14ac:dyDescent="0.25">
      <c r="D34501" s="27"/>
      <c r="V34501" s="17"/>
    </row>
    <row r="34502" spans="4:22" x14ac:dyDescent="0.25">
      <c r="D34502" s="27"/>
      <c r="V34502" s="17"/>
    </row>
    <row r="34503" spans="4:22" x14ac:dyDescent="0.25">
      <c r="D34503" s="27"/>
      <c r="V34503" s="17"/>
    </row>
    <row r="34504" spans="4:22" x14ac:dyDescent="0.25">
      <c r="D34504" s="27"/>
      <c r="V34504" s="17"/>
    </row>
    <row r="34505" spans="4:22" x14ac:dyDescent="0.25">
      <c r="D34505" s="27"/>
      <c r="V34505" s="17"/>
    </row>
    <row r="34506" spans="4:22" x14ac:dyDescent="0.25">
      <c r="D34506" s="27"/>
      <c r="V34506" s="17"/>
    </row>
    <row r="34507" spans="4:22" x14ac:dyDescent="0.25">
      <c r="D34507" s="27"/>
      <c r="V34507" s="17"/>
    </row>
    <row r="34508" spans="4:22" x14ac:dyDescent="0.25">
      <c r="D34508" s="27"/>
      <c r="V34508" s="17"/>
    </row>
    <row r="34509" spans="4:22" x14ac:dyDescent="0.25">
      <c r="D34509" s="27"/>
      <c r="V34509" s="17"/>
    </row>
    <row r="34510" spans="4:22" x14ac:dyDescent="0.25">
      <c r="D34510" s="27"/>
      <c r="V34510" s="17"/>
    </row>
    <row r="34511" spans="4:22" x14ac:dyDescent="0.25">
      <c r="D34511" s="27"/>
      <c r="V34511" s="17"/>
    </row>
    <row r="34512" spans="4:22" x14ac:dyDescent="0.25">
      <c r="D34512" s="27"/>
      <c r="V34512" s="17"/>
    </row>
    <row r="34513" spans="4:22" x14ac:dyDescent="0.25">
      <c r="D34513" s="27"/>
      <c r="V34513" s="17"/>
    </row>
    <row r="34514" spans="4:22" x14ac:dyDescent="0.25">
      <c r="D34514" s="27"/>
      <c r="V34514" s="17"/>
    </row>
    <row r="34515" spans="4:22" x14ac:dyDescent="0.25">
      <c r="D34515" s="27"/>
      <c r="V34515" s="17"/>
    </row>
    <row r="34516" spans="4:22" x14ac:dyDescent="0.25">
      <c r="D34516" s="27"/>
      <c r="V34516" s="17"/>
    </row>
    <row r="34517" spans="4:22" x14ac:dyDescent="0.25">
      <c r="D34517" s="27"/>
      <c r="V34517" s="17"/>
    </row>
    <row r="34518" spans="4:22" x14ac:dyDescent="0.25">
      <c r="D34518" s="27"/>
      <c r="V34518" s="17"/>
    </row>
    <row r="34519" spans="4:22" x14ac:dyDescent="0.25">
      <c r="D34519" s="27"/>
      <c r="V34519" s="17"/>
    </row>
    <row r="34520" spans="4:22" x14ac:dyDescent="0.25">
      <c r="D34520" s="27"/>
      <c r="V34520" s="17"/>
    </row>
    <row r="34521" spans="4:22" x14ac:dyDescent="0.25">
      <c r="D34521" s="27"/>
      <c r="V34521" s="17"/>
    </row>
    <row r="34522" spans="4:22" x14ac:dyDescent="0.25">
      <c r="D34522" s="27"/>
      <c r="V34522" s="17"/>
    </row>
    <row r="34523" spans="4:22" x14ac:dyDescent="0.25">
      <c r="D34523" s="27"/>
      <c r="V34523" s="17"/>
    </row>
    <row r="34524" spans="4:22" x14ac:dyDescent="0.25">
      <c r="D34524" s="27"/>
      <c r="V34524" s="17"/>
    </row>
    <row r="34525" spans="4:22" x14ac:dyDescent="0.25">
      <c r="D34525" s="27"/>
      <c r="V34525" s="17"/>
    </row>
    <row r="34526" spans="4:22" x14ac:dyDescent="0.25">
      <c r="D34526" s="27"/>
      <c r="V34526" s="17"/>
    </row>
    <row r="34527" spans="4:22" x14ac:dyDescent="0.25">
      <c r="D34527" s="27"/>
      <c r="V34527" s="17"/>
    </row>
    <row r="34528" spans="4:22" x14ac:dyDescent="0.25">
      <c r="D34528" s="27"/>
      <c r="V34528" s="17"/>
    </row>
    <row r="34529" spans="4:22" x14ac:dyDescent="0.25">
      <c r="D34529" s="27"/>
      <c r="V34529" s="17"/>
    </row>
    <row r="34530" spans="4:22" x14ac:dyDescent="0.25">
      <c r="D34530" s="27"/>
      <c r="V34530" s="17"/>
    </row>
    <row r="34531" spans="4:22" x14ac:dyDescent="0.25">
      <c r="D34531" s="27"/>
      <c r="V34531" s="17"/>
    </row>
    <row r="34532" spans="4:22" x14ac:dyDescent="0.25">
      <c r="D34532" s="27"/>
      <c r="V34532" s="17"/>
    </row>
    <row r="34533" spans="4:22" x14ac:dyDescent="0.25">
      <c r="D34533" s="27"/>
      <c r="V34533" s="17"/>
    </row>
    <row r="34534" spans="4:22" x14ac:dyDescent="0.25">
      <c r="D34534" s="27"/>
      <c r="V34534" s="17"/>
    </row>
    <row r="34535" spans="4:22" x14ac:dyDescent="0.25">
      <c r="D34535" s="27"/>
      <c r="V34535" s="17"/>
    </row>
    <row r="34536" spans="4:22" x14ac:dyDescent="0.25">
      <c r="D34536" s="27"/>
      <c r="V34536" s="17"/>
    </row>
    <row r="34537" spans="4:22" x14ac:dyDescent="0.25">
      <c r="D34537" s="27"/>
      <c r="V34537" s="17"/>
    </row>
    <row r="34538" spans="4:22" x14ac:dyDescent="0.25">
      <c r="D34538" s="27"/>
      <c r="V34538" s="17"/>
    </row>
    <row r="34539" spans="4:22" x14ac:dyDescent="0.25">
      <c r="D34539" s="27"/>
      <c r="V34539" s="17"/>
    </row>
    <row r="34540" spans="4:22" x14ac:dyDescent="0.25">
      <c r="D34540" s="27"/>
      <c r="V34540" s="17"/>
    </row>
    <row r="34541" spans="4:22" x14ac:dyDescent="0.25">
      <c r="D34541" s="27"/>
      <c r="V34541" s="17"/>
    </row>
    <row r="34542" spans="4:22" x14ac:dyDescent="0.25">
      <c r="D34542" s="27"/>
      <c r="V34542" s="17"/>
    </row>
    <row r="34543" spans="4:22" x14ac:dyDescent="0.25">
      <c r="D34543" s="27"/>
      <c r="V34543" s="17"/>
    </row>
    <row r="34544" spans="4:22" x14ac:dyDescent="0.25">
      <c r="D34544" s="27"/>
      <c r="V34544" s="17"/>
    </row>
    <row r="34545" spans="4:22" x14ac:dyDescent="0.25">
      <c r="D34545" s="27"/>
      <c r="V34545" s="17"/>
    </row>
    <row r="34546" spans="4:22" x14ac:dyDescent="0.25">
      <c r="D34546" s="27"/>
      <c r="V34546" s="17"/>
    </row>
    <row r="34547" spans="4:22" x14ac:dyDescent="0.25">
      <c r="D34547" s="27"/>
      <c r="V34547" s="17"/>
    </row>
    <row r="34548" spans="4:22" x14ac:dyDescent="0.25">
      <c r="D34548" s="27"/>
      <c r="V34548" s="17"/>
    </row>
    <row r="34549" spans="4:22" x14ac:dyDescent="0.25">
      <c r="D34549" s="27"/>
      <c r="V34549" s="17"/>
    </row>
    <row r="34550" spans="4:22" x14ac:dyDescent="0.25">
      <c r="D34550" s="27"/>
      <c r="V34550" s="17"/>
    </row>
    <row r="34551" spans="4:22" x14ac:dyDescent="0.25">
      <c r="D34551" s="27"/>
      <c r="V34551" s="17"/>
    </row>
    <row r="34552" spans="4:22" x14ac:dyDescent="0.25">
      <c r="D34552" s="27"/>
      <c r="V34552" s="17"/>
    </row>
    <row r="34553" spans="4:22" x14ac:dyDescent="0.25">
      <c r="D34553" s="27"/>
      <c r="V34553" s="17"/>
    </row>
    <row r="34554" spans="4:22" x14ac:dyDescent="0.25">
      <c r="D34554" s="27"/>
      <c r="V34554" s="17"/>
    </row>
    <row r="34555" spans="4:22" x14ac:dyDescent="0.25">
      <c r="D34555" s="27"/>
      <c r="V34555" s="17"/>
    </row>
    <row r="34556" spans="4:22" x14ac:dyDescent="0.25">
      <c r="D34556" s="27"/>
      <c r="V34556" s="17"/>
    </row>
    <row r="34557" spans="4:22" x14ac:dyDescent="0.25">
      <c r="D34557" s="27"/>
      <c r="V34557" s="17"/>
    </row>
    <row r="34558" spans="4:22" x14ac:dyDescent="0.25">
      <c r="D34558" s="27"/>
      <c r="V34558" s="17"/>
    </row>
    <row r="34559" spans="4:22" x14ac:dyDescent="0.25">
      <c r="D34559" s="27"/>
      <c r="V34559" s="17"/>
    </row>
    <row r="34560" spans="4:22" x14ac:dyDescent="0.25">
      <c r="D34560" s="27"/>
      <c r="V34560" s="17"/>
    </row>
    <row r="34561" spans="4:22" x14ac:dyDescent="0.25">
      <c r="D34561" s="27"/>
      <c r="V34561" s="17"/>
    </row>
    <row r="34562" spans="4:22" x14ac:dyDescent="0.25">
      <c r="D34562" s="27"/>
      <c r="V34562" s="17"/>
    </row>
    <row r="34563" spans="4:22" x14ac:dyDescent="0.25">
      <c r="D34563" s="27"/>
      <c r="V34563" s="17"/>
    </row>
    <row r="34564" spans="4:22" x14ac:dyDescent="0.25">
      <c r="D34564" s="27"/>
      <c r="V34564" s="17"/>
    </row>
    <row r="34565" spans="4:22" x14ac:dyDescent="0.25">
      <c r="D34565" s="27"/>
      <c r="V34565" s="17"/>
    </row>
    <row r="34566" spans="4:22" x14ac:dyDescent="0.25">
      <c r="D34566" s="27"/>
      <c r="V34566" s="17"/>
    </row>
    <row r="34567" spans="4:22" x14ac:dyDescent="0.25">
      <c r="D34567" s="27"/>
      <c r="V34567" s="17"/>
    </row>
    <row r="34568" spans="4:22" x14ac:dyDescent="0.25">
      <c r="D34568" s="27"/>
      <c r="V34568" s="17"/>
    </row>
    <row r="34569" spans="4:22" x14ac:dyDescent="0.25">
      <c r="D34569" s="27"/>
      <c r="V34569" s="17"/>
    </row>
    <row r="34570" spans="4:22" x14ac:dyDescent="0.25">
      <c r="D34570" s="27"/>
      <c r="V34570" s="17"/>
    </row>
    <row r="34571" spans="4:22" x14ac:dyDescent="0.25">
      <c r="D34571" s="27"/>
      <c r="V34571" s="17"/>
    </row>
    <row r="34572" spans="4:22" x14ac:dyDescent="0.25">
      <c r="D34572" s="27"/>
      <c r="V34572" s="17"/>
    </row>
    <row r="34573" spans="4:22" x14ac:dyDescent="0.25">
      <c r="D34573" s="27"/>
      <c r="V34573" s="17"/>
    </row>
    <row r="34574" spans="4:22" x14ac:dyDescent="0.25">
      <c r="D34574" s="27"/>
      <c r="V34574" s="17"/>
    </row>
    <row r="34575" spans="4:22" x14ac:dyDescent="0.25">
      <c r="D34575" s="27"/>
      <c r="V34575" s="17"/>
    </row>
    <row r="34576" spans="4:22" x14ac:dyDescent="0.25">
      <c r="D34576" s="27"/>
      <c r="V34576" s="17"/>
    </row>
    <row r="34577" spans="4:22" x14ac:dyDescent="0.25">
      <c r="D34577" s="27"/>
      <c r="V34577" s="17"/>
    </row>
    <row r="34578" spans="4:22" x14ac:dyDescent="0.25">
      <c r="D34578" s="27"/>
      <c r="V34578" s="17"/>
    </row>
    <row r="34579" spans="4:22" x14ac:dyDescent="0.25">
      <c r="D34579" s="27"/>
      <c r="V34579" s="17"/>
    </row>
    <row r="34580" spans="4:22" x14ac:dyDescent="0.25">
      <c r="D34580" s="27"/>
      <c r="V34580" s="17"/>
    </row>
    <row r="34581" spans="4:22" x14ac:dyDescent="0.25">
      <c r="D34581" s="27"/>
      <c r="V34581" s="17"/>
    </row>
    <row r="34582" spans="4:22" x14ac:dyDescent="0.25">
      <c r="D34582" s="27"/>
      <c r="V34582" s="17"/>
    </row>
    <row r="34583" spans="4:22" x14ac:dyDescent="0.25">
      <c r="D34583" s="27"/>
      <c r="V34583" s="17"/>
    </row>
    <row r="34584" spans="4:22" x14ac:dyDescent="0.25">
      <c r="D34584" s="27"/>
      <c r="V34584" s="17"/>
    </row>
    <row r="34585" spans="4:22" x14ac:dyDescent="0.25">
      <c r="D34585" s="27"/>
      <c r="V34585" s="17"/>
    </row>
    <row r="34586" spans="4:22" x14ac:dyDescent="0.25">
      <c r="D34586" s="27"/>
      <c r="V34586" s="17"/>
    </row>
    <row r="34587" spans="4:22" x14ac:dyDescent="0.25">
      <c r="D34587" s="27"/>
      <c r="V34587" s="17"/>
    </row>
    <row r="34588" spans="4:22" x14ac:dyDescent="0.25">
      <c r="D34588" s="27"/>
      <c r="V34588" s="17"/>
    </row>
    <row r="34589" spans="4:22" x14ac:dyDescent="0.25">
      <c r="D34589" s="27"/>
      <c r="V34589" s="17"/>
    </row>
    <row r="34590" spans="4:22" x14ac:dyDescent="0.25">
      <c r="D34590" s="27"/>
      <c r="V34590" s="17"/>
    </row>
    <row r="34591" spans="4:22" x14ac:dyDescent="0.25">
      <c r="D34591" s="27"/>
      <c r="V34591" s="17"/>
    </row>
    <row r="34592" spans="4:22" x14ac:dyDescent="0.25">
      <c r="D34592" s="27"/>
      <c r="V34592" s="17"/>
    </row>
    <row r="34593" spans="4:22" x14ac:dyDescent="0.25">
      <c r="D34593" s="27"/>
      <c r="V34593" s="17"/>
    </row>
    <row r="34594" spans="4:22" x14ac:dyDescent="0.25">
      <c r="D34594" s="27"/>
      <c r="V34594" s="17"/>
    </row>
    <row r="34595" spans="4:22" x14ac:dyDescent="0.25">
      <c r="D34595" s="27"/>
      <c r="V34595" s="17"/>
    </row>
    <row r="34596" spans="4:22" x14ac:dyDescent="0.25">
      <c r="D34596" s="27"/>
      <c r="V34596" s="17"/>
    </row>
    <row r="34597" spans="4:22" x14ac:dyDescent="0.25">
      <c r="D34597" s="27"/>
      <c r="V34597" s="17"/>
    </row>
    <row r="34598" spans="4:22" x14ac:dyDescent="0.25">
      <c r="D34598" s="27"/>
      <c r="V34598" s="17"/>
    </row>
    <row r="34599" spans="4:22" x14ac:dyDescent="0.25">
      <c r="D34599" s="27"/>
      <c r="V34599" s="17"/>
    </row>
    <row r="34600" spans="4:22" x14ac:dyDescent="0.25">
      <c r="D34600" s="27"/>
      <c r="V34600" s="17"/>
    </row>
    <row r="34601" spans="4:22" x14ac:dyDescent="0.25">
      <c r="D34601" s="27"/>
      <c r="V34601" s="17"/>
    </row>
    <row r="34602" spans="4:22" x14ac:dyDescent="0.25">
      <c r="D34602" s="27"/>
      <c r="V34602" s="17"/>
    </row>
    <row r="34603" spans="4:22" x14ac:dyDescent="0.25">
      <c r="D34603" s="27"/>
      <c r="V34603" s="17"/>
    </row>
    <row r="34604" spans="4:22" x14ac:dyDescent="0.25">
      <c r="D34604" s="27"/>
      <c r="V34604" s="17"/>
    </row>
    <row r="34605" spans="4:22" x14ac:dyDescent="0.25">
      <c r="D34605" s="27"/>
      <c r="V34605" s="17"/>
    </row>
    <row r="34606" spans="4:22" x14ac:dyDescent="0.25">
      <c r="D34606" s="27"/>
      <c r="V34606" s="17"/>
    </row>
    <row r="34607" spans="4:22" x14ac:dyDescent="0.25">
      <c r="D34607" s="27"/>
      <c r="V34607" s="17"/>
    </row>
    <row r="34608" spans="4:22" x14ac:dyDescent="0.25">
      <c r="D34608" s="27"/>
      <c r="V34608" s="17"/>
    </row>
    <row r="34609" spans="4:22" x14ac:dyDescent="0.25">
      <c r="D34609" s="27"/>
      <c r="V34609" s="17"/>
    </row>
    <row r="34610" spans="4:22" x14ac:dyDescent="0.25">
      <c r="D34610" s="27"/>
      <c r="V34610" s="17"/>
    </row>
    <row r="34611" spans="4:22" x14ac:dyDescent="0.25">
      <c r="D34611" s="27"/>
      <c r="V34611" s="17"/>
    </row>
    <row r="34612" spans="4:22" x14ac:dyDescent="0.25">
      <c r="D34612" s="27"/>
      <c r="V34612" s="17"/>
    </row>
    <row r="34613" spans="4:22" x14ac:dyDescent="0.25">
      <c r="D34613" s="27"/>
      <c r="V34613" s="17"/>
    </row>
    <row r="34614" spans="4:22" x14ac:dyDescent="0.25">
      <c r="D34614" s="27"/>
      <c r="V34614" s="17"/>
    </row>
    <row r="34615" spans="4:22" x14ac:dyDescent="0.25">
      <c r="D34615" s="27"/>
      <c r="V34615" s="17"/>
    </row>
    <row r="34616" spans="4:22" x14ac:dyDescent="0.25">
      <c r="D34616" s="27"/>
      <c r="V34616" s="17"/>
    </row>
    <row r="34617" spans="4:22" x14ac:dyDescent="0.25">
      <c r="D34617" s="27"/>
      <c r="V34617" s="17"/>
    </row>
    <row r="34618" spans="4:22" x14ac:dyDescent="0.25">
      <c r="D34618" s="27"/>
      <c r="V34618" s="17"/>
    </row>
    <row r="34619" spans="4:22" x14ac:dyDescent="0.25">
      <c r="D34619" s="27"/>
      <c r="V34619" s="17"/>
    </row>
    <row r="34620" spans="4:22" x14ac:dyDescent="0.25">
      <c r="D34620" s="27"/>
      <c r="V34620" s="17"/>
    </row>
    <row r="34621" spans="4:22" x14ac:dyDescent="0.25">
      <c r="D34621" s="27"/>
      <c r="V34621" s="17"/>
    </row>
    <row r="34622" spans="4:22" x14ac:dyDescent="0.25">
      <c r="D34622" s="27"/>
      <c r="V34622" s="17"/>
    </row>
    <row r="34623" spans="4:22" x14ac:dyDescent="0.25">
      <c r="D34623" s="27"/>
      <c r="V34623" s="17"/>
    </row>
    <row r="34624" spans="4:22" x14ac:dyDescent="0.25">
      <c r="D34624" s="27"/>
      <c r="V34624" s="17"/>
    </row>
    <row r="34625" spans="4:22" x14ac:dyDescent="0.25">
      <c r="D34625" s="27"/>
      <c r="V34625" s="17"/>
    </row>
    <row r="34626" spans="4:22" x14ac:dyDescent="0.25">
      <c r="D34626" s="27"/>
      <c r="V34626" s="17"/>
    </row>
    <row r="34627" spans="4:22" x14ac:dyDescent="0.25">
      <c r="D34627" s="27"/>
      <c r="V34627" s="17"/>
    </row>
    <row r="34628" spans="4:22" x14ac:dyDescent="0.25">
      <c r="D34628" s="27"/>
      <c r="V34628" s="17"/>
    </row>
    <row r="34629" spans="4:22" x14ac:dyDescent="0.25">
      <c r="D34629" s="27"/>
      <c r="V34629" s="17"/>
    </row>
    <row r="34630" spans="4:22" x14ac:dyDescent="0.25">
      <c r="D34630" s="27"/>
      <c r="V34630" s="17"/>
    </row>
    <row r="34631" spans="4:22" x14ac:dyDescent="0.25">
      <c r="D34631" s="27"/>
      <c r="V34631" s="17"/>
    </row>
    <row r="34632" spans="4:22" x14ac:dyDescent="0.25">
      <c r="D34632" s="27"/>
      <c r="V34632" s="17"/>
    </row>
    <row r="34633" spans="4:22" x14ac:dyDescent="0.25">
      <c r="D34633" s="27"/>
      <c r="V34633" s="17"/>
    </row>
    <row r="34634" spans="4:22" x14ac:dyDescent="0.25">
      <c r="D34634" s="27"/>
      <c r="V34634" s="17"/>
    </row>
    <row r="34635" spans="4:22" x14ac:dyDescent="0.25">
      <c r="D34635" s="27"/>
      <c r="V34635" s="17"/>
    </row>
    <row r="34636" spans="4:22" x14ac:dyDescent="0.25">
      <c r="D34636" s="27"/>
      <c r="V34636" s="17"/>
    </row>
    <row r="34637" spans="4:22" x14ac:dyDescent="0.25">
      <c r="D34637" s="27"/>
      <c r="V34637" s="17"/>
    </row>
    <row r="34638" spans="4:22" x14ac:dyDescent="0.25">
      <c r="D34638" s="27"/>
      <c r="V34638" s="17"/>
    </row>
    <row r="34639" spans="4:22" x14ac:dyDescent="0.25">
      <c r="D34639" s="27"/>
      <c r="V34639" s="17"/>
    </row>
    <row r="34640" spans="4:22" x14ac:dyDescent="0.25">
      <c r="D34640" s="27"/>
      <c r="V34640" s="17"/>
    </row>
    <row r="34641" spans="4:22" x14ac:dyDescent="0.25">
      <c r="D34641" s="27"/>
      <c r="V34641" s="17"/>
    </row>
    <row r="34642" spans="4:22" x14ac:dyDescent="0.25">
      <c r="D34642" s="27"/>
      <c r="V34642" s="17"/>
    </row>
    <row r="34643" spans="4:22" x14ac:dyDescent="0.25">
      <c r="D34643" s="27"/>
      <c r="V34643" s="17"/>
    </row>
    <row r="34644" spans="4:22" x14ac:dyDescent="0.25">
      <c r="D34644" s="27"/>
      <c r="V34644" s="17"/>
    </row>
    <row r="34645" spans="4:22" x14ac:dyDescent="0.25">
      <c r="D34645" s="27"/>
      <c r="V34645" s="17"/>
    </row>
    <row r="34646" spans="4:22" x14ac:dyDescent="0.25">
      <c r="D34646" s="27"/>
      <c r="V34646" s="17"/>
    </row>
    <row r="34647" spans="4:22" x14ac:dyDescent="0.25">
      <c r="D34647" s="27"/>
      <c r="V34647" s="17"/>
    </row>
    <row r="34648" spans="4:22" x14ac:dyDescent="0.25">
      <c r="D34648" s="27"/>
      <c r="V34648" s="17"/>
    </row>
    <row r="34649" spans="4:22" x14ac:dyDescent="0.25">
      <c r="D34649" s="27"/>
      <c r="V34649" s="17"/>
    </row>
    <row r="34650" spans="4:22" x14ac:dyDescent="0.25">
      <c r="D34650" s="27"/>
      <c r="V34650" s="17"/>
    </row>
    <row r="34651" spans="4:22" x14ac:dyDescent="0.25">
      <c r="D34651" s="27"/>
      <c r="V34651" s="17"/>
    </row>
    <row r="34652" spans="4:22" x14ac:dyDescent="0.25">
      <c r="D34652" s="27"/>
      <c r="V34652" s="17"/>
    </row>
    <row r="34653" spans="4:22" x14ac:dyDescent="0.25">
      <c r="D34653" s="27"/>
      <c r="V34653" s="17"/>
    </row>
    <row r="34654" spans="4:22" x14ac:dyDescent="0.25">
      <c r="D34654" s="27"/>
      <c r="V34654" s="17"/>
    </row>
    <row r="34655" spans="4:22" x14ac:dyDescent="0.25">
      <c r="D34655" s="27"/>
      <c r="V34655" s="17"/>
    </row>
    <row r="34656" spans="4:22" x14ac:dyDescent="0.25">
      <c r="D34656" s="27"/>
      <c r="V34656" s="17"/>
    </row>
    <row r="34657" spans="4:22" x14ac:dyDescent="0.25">
      <c r="D34657" s="27"/>
      <c r="V34657" s="17"/>
    </row>
    <row r="34658" spans="4:22" x14ac:dyDescent="0.25">
      <c r="D34658" s="27"/>
      <c r="V34658" s="17"/>
    </row>
    <row r="34659" spans="4:22" x14ac:dyDescent="0.25">
      <c r="D34659" s="27"/>
      <c r="V34659" s="17"/>
    </row>
    <row r="34660" spans="4:22" x14ac:dyDescent="0.25">
      <c r="D34660" s="27"/>
      <c r="V34660" s="17"/>
    </row>
    <row r="34661" spans="4:22" x14ac:dyDescent="0.25">
      <c r="D34661" s="27"/>
      <c r="V34661" s="17"/>
    </row>
    <row r="34662" spans="4:22" x14ac:dyDescent="0.25">
      <c r="D34662" s="27"/>
      <c r="V34662" s="17"/>
    </row>
    <row r="34663" spans="4:22" x14ac:dyDescent="0.25">
      <c r="D34663" s="27"/>
      <c r="V34663" s="17"/>
    </row>
    <row r="34664" spans="4:22" x14ac:dyDescent="0.25">
      <c r="D34664" s="27"/>
      <c r="V34664" s="17"/>
    </row>
    <row r="34665" spans="4:22" x14ac:dyDescent="0.25">
      <c r="D34665" s="27"/>
      <c r="V34665" s="17"/>
    </row>
    <row r="34666" spans="4:22" x14ac:dyDescent="0.25">
      <c r="D34666" s="27"/>
      <c r="V34666" s="17"/>
    </row>
    <row r="34667" spans="4:22" x14ac:dyDescent="0.25">
      <c r="D34667" s="27"/>
      <c r="V34667" s="17"/>
    </row>
    <row r="34668" spans="4:22" x14ac:dyDescent="0.25">
      <c r="D34668" s="27"/>
      <c r="V34668" s="17"/>
    </row>
    <row r="34669" spans="4:22" x14ac:dyDescent="0.25">
      <c r="D34669" s="27"/>
      <c r="V34669" s="17"/>
    </row>
    <row r="34670" spans="4:22" x14ac:dyDescent="0.25">
      <c r="D34670" s="27"/>
      <c r="V34670" s="17"/>
    </row>
    <row r="34671" spans="4:22" x14ac:dyDescent="0.25">
      <c r="D34671" s="27"/>
      <c r="V34671" s="17"/>
    </row>
    <row r="34672" spans="4:22" x14ac:dyDescent="0.25">
      <c r="D34672" s="27"/>
      <c r="V34672" s="17"/>
    </row>
    <row r="34673" spans="4:22" x14ac:dyDescent="0.25">
      <c r="D34673" s="27"/>
      <c r="V34673" s="17"/>
    </row>
    <row r="34674" spans="4:22" x14ac:dyDescent="0.25">
      <c r="D34674" s="27"/>
      <c r="V34674" s="17"/>
    </row>
    <row r="34675" spans="4:22" x14ac:dyDescent="0.25">
      <c r="D34675" s="27"/>
      <c r="V34675" s="17"/>
    </row>
    <row r="34676" spans="4:22" x14ac:dyDescent="0.25">
      <c r="D34676" s="27"/>
      <c r="V34676" s="17"/>
    </row>
    <row r="34677" spans="4:22" x14ac:dyDescent="0.25">
      <c r="D34677" s="27"/>
      <c r="V34677" s="17"/>
    </row>
    <row r="34678" spans="4:22" x14ac:dyDescent="0.25">
      <c r="D34678" s="27"/>
      <c r="V34678" s="17"/>
    </row>
    <row r="34679" spans="4:22" x14ac:dyDescent="0.25">
      <c r="D34679" s="27"/>
      <c r="V34679" s="17"/>
    </row>
    <row r="34680" spans="4:22" x14ac:dyDescent="0.25">
      <c r="D34680" s="27"/>
      <c r="V34680" s="17"/>
    </row>
    <row r="34681" spans="4:22" x14ac:dyDescent="0.25">
      <c r="D34681" s="27"/>
      <c r="V34681" s="17"/>
    </row>
    <row r="34682" spans="4:22" x14ac:dyDescent="0.25">
      <c r="D34682" s="27"/>
      <c r="V34682" s="17"/>
    </row>
    <row r="34683" spans="4:22" x14ac:dyDescent="0.25">
      <c r="D34683" s="27"/>
      <c r="V34683" s="17"/>
    </row>
    <row r="34684" spans="4:22" x14ac:dyDescent="0.25">
      <c r="D34684" s="27"/>
      <c r="V34684" s="17"/>
    </row>
    <row r="34685" spans="4:22" x14ac:dyDescent="0.25">
      <c r="D34685" s="27"/>
      <c r="V34685" s="17"/>
    </row>
    <row r="34686" spans="4:22" x14ac:dyDescent="0.25">
      <c r="D34686" s="27"/>
      <c r="V34686" s="17"/>
    </row>
    <row r="34687" spans="4:22" x14ac:dyDescent="0.25">
      <c r="D34687" s="27"/>
      <c r="V34687" s="17"/>
    </row>
    <row r="34688" spans="4:22" x14ac:dyDescent="0.25">
      <c r="D34688" s="27"/>
      <c r="V34688" s="17"/>
    </row>
    <row r="34689" spans="4:22" x14ac:dyDescent="0.25">
      <c r="D34689" s="27"/>
      <c r="V34689" s="17"/>
    </row>
    <row r="34690" spans="4:22" x14ac:dyDescent="0.25">
      <c r="D34690" s="27"/>
      <c r="V34690" s="17"/>
    </row>
    <row r="34691" spans="4:22" x14ac:dyDescent="0.25">
      <c r="D34691" s="27"/>
      <c r="V34691" s="17"/>
    </row>
    <row r="34692" spans="4:22" x14ac:dyDescent="0.25">
      <c r="D34692" s="27"/>
      <c r="V34692" s="17"/>
    </row>
    <row r="34693" spans="4:22" x14ac:dyDescent="0.25">
      <c r="D34693" s="27"/>
      <c r="V34693" s="17"/>
    </row>
    <row r="34694" spans="4:22" x14ac:dyDescent="0.25">
      <c r="D34694" s="27"/>
      <c r="V34694" s="17"/>
    </row>
    <row r="34695" spans="4:22" x14ac:dyDescent="0.25">
      <c r="D34695" s="27"/>
      <c r="V34695" s="17"/>
    </row>
    <row r="34696" spans="4:22" x14ac:dyDescent="0.25">
      <c r="D34696" s="27"/>
      <c r="V34696" s="17"/>
    </row>
    <row r="34697" spans="4:22" x14ac:dyDescent="0.25">
      <c r="D34697" s="27"/>
      <c r="V34697" s="17"/>
    </row>
    <row r="34698" spans="4:22" x14ac:dyDescent="0.25">
      <c r="D34698" s="27"/>
      <c r="V34698" s="17"/>
    </row>
    <row r="34699" spans="4:22" x14ac:dyDescent="0.25">
      <c r="D34699" s="27"/>
      <c r="V34699" s="17"/>
    </row>
    <row r="34700" spans="4:22" x14ac:dyDescent="0.25">
      <c r="D34700" s="27"/>
      <c r="V34700" s="17"/>
    </row>
    <row r="34701" spans="4:22" x14ac:dyDescent="0.25">
      <c r="D34701" s="27"/>
      <c r="V34701" s="17"/>
    </row>
    <row r="34702" spans="4:22" x14ac:dyDescent="0.25">
      <c r="D34702" s="27"/>
      <c r="V34702" s="17"/>
    </row>
    <row r="34703" spans="4:22" x14ac:dyDescent="0.25">
      <c r="D34703" s="27"/>
      <c r="V34703" s="17"/>
    </row>
    <row r="34704" spans="4:22" x14ac:dyDescent="0.25">
      <c r="D34704" s="27"/>
      <c r="V34704" s="17"/>
    </row>
    <row r="34705" spans="4:22" x14ac:dyDescent="0.25">
      <c r="D34705" s="27"/>
      <c r="V34705" s="17"/>
    </row>
    <row r="34706" spans="4:22" x14ac:dyDescent="0.25">
      <c r="D34706" s="27"/>
      <c r="V34706" s="17"/>
    </row>
    <row r="34707" spans="4:22" x14ac:dyDescent="0.25">
      <c r="D34707" s="27"/>
      <c r="V34707" s="17"/>
    </row>
    <row r="34708" spans="4:22" x14ac:dyDescent="0.25">
      <c r="D34708" s="27"/>
      <c r="V34708" s="17"/>
    </row>
    <row r="34709" spans="4:22" x14ac:dyDescent="0.25">
      <c r="D34709" s="27"/>
      <c r="V34709" s="17"/>
    </row>
    <row r="34710" spans="4:22" x14ac:dyDescent="0.25">
      <c r="D34710" s="27"/>
      <c r="V34710" s="17"/>
    </row>
    <row r="34711" spans="4:22" x14ac:dyDescent="0.25">
      <c r="D34711" s="27"/>
      <c r="V34711" s="17"/>
    </row>
    <row r="34712" spans="4:22" x14ac:dyDescent="0.25">
      <c r="D34712" s="27"/>
      <c r="V34712" s="17"/>
    </row>
    <row r="34713" spans="4:22" x14ac:dyDescent="0.25">
      <c r="D34713" s="27"/>
      <c r="V34713" s="17"/>
    </row>
    <row r="34714" spans="4:22" x14ac:dyDescent="0.25">
      <c r="D34714" s="27"/>
      <c r="V34714" s="17"/>
    </row>
    <row r="34715" spans="4:22" x14ac:dyDescent="0.25">
      <c r="D34715" s="27"/>
      <c r="V34715" s="17"/>
    </row>
    <row r="34716" spans="4:22" x14ac:dyDescent="0.25">
      <c r="D34716" s="27"/>
      <c r="V34716" s="17"/>
    </row>
    <row r="34717" spans="4:22" x14ac:dyDescent="0.25">
      <c r="D34717" s="27"/>
      <c r="V34717" s="17"/>
    </row>
    <row r="34718" spans="4:22" x14ac:dyDescent="0.25">
      <c r="D34718" s="27"/>
      <c r="V34718" s="17"/>
    </row>
    <row r="34719" spans="4:22" x14ac:dyDescent="0.25">
      <c r="D34719" s="27"/>
      <c r="V34719" s="17"/>
    </row>
    <row r="34720" spans="4:22" x14ac:dyDescent="0.25">
      <c r="D34720" s="27"/>
      <c r="V34720" s="17"/>
    </row>
    <row r="34721" spans="4:22" x14ac:dyDescent="0.25">
      <c r="D34721" s="27"/>
      <c r="V34721" s="17"/>
    </row>
    <row r="34722" spans="4:22" x14ac:dyDescent="0.25">
      <c r="D34722" s="27"/>
      <c r="V34722" s="17"/>
    </row>
    <row r="34723" spans="4:22" x14ac:dyDescent="0.25">
      <c r="D34723" s="27"/>
      <c r="V34723" s="17"/>
    </row>
    <row r="34724" spans="4:22" x14ac:dyDescent="0.25">
      <c r="D34724" s="27"/>
      <c r="V34724" s="17"/>
    </row>
    <row r="34725" spans="4:22" x14ac:dyDescent="0.25">
      <c r="D34725" s="27"/>
      <c r="V34725" s="17"/>
    </row>
    <row r="34726" spans="4:22" x14ac:dyDescent="0.25">
      <c r="D34726" s="27"/>
      <c r="V34726" s="17"/>
    </row>
    <row r="34727" spans="4:22" x14ac:dyDescent="0.25">
      <c r="D34727" s="27"/>
      <c r="V34727" s="17"/>
    </row>
    <row r="34728" spans="4:22" x14ac:dyDescent="0.25">
      <c r="D34728" s="27"/>
      <c r="V34728" s="17"/>
    </row>
    <row r="34729" spans="4:22" x14ac:dyDescent="0.25">
      <c r="D34729" s="27"/>
      <c r="V34729" s="17"/>
    </row>
    <row r="34730" spans="4:22" x14ac:dyDescent="0.25">
      <c r="D34730" s="27"/>
      <c r="V34730" s="17"/>
    </row>
    <row r="34731" spans="4:22" x14ac:dyDescent="0.25">
      <c r="D34731" s="27"/>
      <c r="V34731" s="17"/>
    </row>
    <row r="34732" spans="4:22" x14ac:dyDescent="0.25">
      <c r="D34732" s="27"/>
      <c r="V34732" s="17"/>
    </row>
    <row r="34733" spans="4:22" x14ac:dyDescent="0.25">
      <c r="D34733" s="27"/>
      <c r="V34733" s="17"/>
    </row>
    <row r="34734" spans="4:22" x14ac:dyDescent="0.25">
      <c r="D34734" s="27"/>
      <c r="V34734" s="17"/>
    </row>
    <row r="34735" spans="4:22" x14ac:dyDescent="0.25">
      <c r="D34735" s="27"/>
      <c r="V34735" s="17"/>
    </row>
    <row r="34736" spans="4:22" x14ac:dyDescent="0.25">
      <c r="D34736" s="27"/>
      <c r="V34736" s="17"/>
    </row>
    <row r="34737" spans="4:22" x14ac:dyDescent="0.25">
      <c r="D34737" s="27"/>
      <c r="V34737" s="17"/>
    </row>
    <row r="34738" spans="4:22" x14ac:dyDescent="0.25">
      <c r="D34738" s="27"/>
      <c r="V34738" s="17"/>
    </row>
    <row r="34739" spans="4:22" x14ac:dyDescent="0.25">
      <c r="D34739" s="27"/>
      <c r="V34739" s="17"/>
    </row>
    <row r="34740" spans="4:22" x14ac:dyDescent="0.25">
      <c r="D34740" s="27"/>
      <c r="V34740" s="17"/>
    </row>
    <row r="34741" spans="4:22" x14ac:dyDescent="0.25">
      <c r="D34741" s="27"/>
      <c r="V34741" s="17"/>
    </row>
    <row r="34742" spans="4:22" x14ac:dyDescent="0.25">
      <c r="D34742" s="27"/>
      <c r="V34742" s="17"/>
    </row>
    <row r="34743" spans="4:22" x14ac:dyDescent="0.25">
      <c r="D34743" s="27"/>
      <c r="V34743" s="17"/>
    </row>
    <row r="34744" spans="4:22" x14ac:dyDescent="0.25">
      <c r="D34744" s="27"/>
      <c r="V34744" s="17"/>
    </row>
    <row r="34745" spans="4:22" x14ac:dyDescent="0.25">
      <c r="D34745" s="27"/>
      <c r="V34745" s="17"/>
    </row>
    <row r="34746" spans="4:22" x14ac:dyDescent="0.25">
      <c r="D34746" s="27"/>
      <c r="V34746" s="17"/>
    </row>
    <row r="34747" spans="4:22" x14ac:dyDescent="0.25">
      <c r="D34747" s="27"/>
      <c r="V34747" s="17"/>
    </row>
    <row r="34748" spans="4:22" x14ac:dyDescent="0.25">
      <c r="D34748" s="27"/>
      <c r="V34748" s="17"/>
    </row>
    <row r="34749" spans="4:22" x14ac:dyDescent="0.25">
      <c r="D34749" s="27"/>
      <c r="V34749" s="17"/>
    </row>
    <row r="34750" spans="4:22" x14ac:dyDescent="0.25">
      <c r="D34750" s="27"/>
      <c r="V34750" s="17"/>
    </row>
    <row r="34751" spans="4:22" x14ac:dyDescent="0.25">
      <c r="D34751" s="27"/>
      <c r="V34751" s="17"/>
    </row>
    <row r="34752" spans="4:22" x14ac:dyDescent="0.25">
      <c r="D34752" s="27"/>
      <c r="V34752" s="17"/>
    </row>
    <row r="34753" spans="4:22" x14ac:dyDescent="0.25">
      <c r="D34753" s="27"/>
      <c r="V34753" s="17"/>
    </row>
    <row r="34754" spans="4:22" x14ac:dyDescent="0.25">
      <c r="D34754" s="27"/>
      <c r="V34754" s="17"/>
    </row>
    <row r="34755" spans="4:22" x14ac:dyDescent="0.25">
      <c r="D34755" s="27"/>
      <c r="V34755" s="17"/>
    </row>
    <row r="34756" spans="4:22" x14ac:dyDescent="0.25">
      <c r="D34756" s="27"/>
      <c r="V34756" s="17"/>
    </row>
    <row r="34757" spans="4:22" x14ac:dyDescent="0.25">
      <c r="D34757" s="27"/>
      <c r="V34757" s="17"/>
    </row>
    <row r="34758" spans="4:22" x14ac:dyDescent="0.25">
      <c r="D34758" s="27"/>
      <c r="V34758" s="17"/>
    </row>
    <row r="34759" spans="4:22" x14ac:dyDescent="0.25">
      <c r="D34759" s="27"/>
      <c r="V34759" s="17"/>
    </row>
    <row r="34760" spans="4:22" x14ac:dyDescent="0.25">
      <c r="D34760" s="27"/>
      <c r="V34760" s="17"/>
    </row>
    <row r="34761" spans="4:22" x14ac:dyDescent="0.25">
      <c r="D34761" s="27"/>
      <c r="V34761" s="17"/>
    </row>
    <row r="34762" spans="4:22" x14ac:dyDescent="0.25">
      <c r="D34762" s="27"/>
      <c r="V34762" s="17"/>
    </row>
    <row r="34763" spans="4:22" x14ac:dyDescent="0.25">
      <c r="D34763" s="27"/>
      <c r="V34763" s="17"/>
    </row>
    <row r="34764" spans="4:22" x14ac:dyDescent="0.25">
      <c r="D34764" s="27"/>
      <c r="V34764" s="17"/>
    </row>
    <row r="34765" spans="4:22" x14ac:dyDescent="0.25">
      <c r="D34765" s="27"/>
      <c r="V34765" s="17"/>
    </row>
    <row r="34766" spans="4:22" x14ac:dyDescent="0.25">
      <c r="D34766" s="27"/>
      <c r="V34766" s="17"/>
    </row>
    <row r="34767" spans="4:22" x14ac:dyDescent="0.25">
      <c r="D34767" s="27"/>
      <c r="V34767" s="17"/>
    </row>
    <row r="34768" spans="4:22" x14ac:dyDescent="0.25">
      <c r="D34768" s="27"/>
      <c r="V34768" s="17"/>
    </row>
    <row r="34769" spans="4:22" x14ac:dyDescent="0.25">
      <c r="D34769" s="27"/>
      <c r="V34769" s="17"/>
    </row>
    <row r="34770" spans="4:22" x14ac:dyDescent="0.25">
      <c r="D34770" s="27"/>
      <c r="V34770" s="17"/>
    </row>
    <row r="34771" spans="4:22" x14ac:dyDescent="0.25">
      <c r="D34771" s="27"/>
      <c r="V34771" s="17"/>
    </row>
    <row r="34772" spans="4:22" x14ac:dyDescent="0.25">
      <c r="D34772" s="27"/>
      <c r="V34772" s="17"/>
    </row>
    <row r="34773" spans="4:22" x14ac:dyDescent="0.25">
      <c r="D34773" s="27"/>
      <c r="V34773" s="17"/>
    </row>
    <row r="34774" spans="4:22" x14ac:dyDescent="0.25">
      <c r="D34774" s="27"/>
      <c r="V34774" s="17"/>
    </row>
    <row r="34775" spans="4:22" x14ac:dyDescent="0.25">
      <c r="D34775" s="27"/>
      <c r="V34775" s="17"/>
    </row>
    <row r="34776" spans="4:22" x14ac:dyDescent="0.25">
      <c r="D34776" s="27"/>
      <c r="V34776" s="17"/>
    </row>
    <row r="34777" spans="4:22" x14ac:dyDescent="0.25">
      <c r="D34777" s="27"/>
      <c r="V34777" s="17"/>
    </row>
    <row r="34778" spans="4:22" x14ac:dyDescent="0.25">
      <c r="D34778" s="27"/>
      <c r="V34778" s="17"/>
    </row>
    <row r="34779" spans="4:22" x14ac:dyDescent="0.25">
      <c r="D34779" s="27"/>
      <c r="V34779" s="17"/>
    </row>
    <row r="34780" spans="4:22" x14ac:dyDescent="0.25">
      <c r="D34780" s="27"/>
      <c r="V34780" s="17"/>
    </row>
    <row r="34781" spans="4:22" x14ac:dyDescent="0.25">
      <c r="D34781" s="27"/>
      <c r="V34781" s="17"/>
    </row>
    <row r="34782" spans="4:22" x14ac:dyDescent="0.25">
      <c r="D34782" s="27"/>
      <c r="V34782" s="17"/>
    </row>
    <row r="34783" spans="4:22" x14ac:dyDescent="0.25">
      <c r="D34783" s="27"/>
      <c r="V34783" s="17"/>
    </row>
    <row r="34784" spans="4:22" x14ac:dyDescent="0.25">
      <c r="D34784" s="27"/>
      <c r="V34784" s="17"/>
    </row>
    <row r="34785" spans="4:22" x14ac:dyDescent="0.25">
      <c r="D34785" s="27"/>
      <c r="V34785" s="17"/>
    </row>
    <row r="34786" spans="4:22" x14ac:dyDescent="0.25">
      <c r="D34786" s="27"/>
      <c r="V34786" s="17"/>
    </row>
    <row r="34787" spans="4:22" x14ac:dyDescent="0.25">
      <c r="D34787" s="27"/>
      <c r="V34787" s="17"/>
    </row>
    <row r="34788" spans="4:22" x14ac:dyDescent="0.25">
      <c r="D34788" s="27"/>
      <c r="V34788" s="17"/>
    </row>
    <row r="34789" spans="4:22" x14ac:dyDescent="0.25">
      <c r="D34789" s="27"/>
      <c r="V34789" s="17"/>
    </row>
    <row r="34790" spans="4:22" x14ac:dyDescent="0.25">
      <c r="D34790" s="27"/>
      <c r="V34790" s="17"/>
    </row>
    <row r="34791" spans="4:22" x14ac:dyDescent="0.25">
      <c r="D34791" s="27"/>
      <c r="V34791" s="17"/>
    </row>
    <row r="34792" spans="4:22" x14ac:dyDescent="0.25">
      <c r="D34792" s="27"/>
      <c r="V34792" s="17"/>
    </row>
    <row r="34793" spans="4:22" x14ac:dyDescent="0.25">
      <c r="D34793" s="27"/>
      <c r="V34793" s="17"/>
    </row>
    <row r="34794" spans="4:22" x14ac:dyDescent="0.25">
      <c r="D34794" s="27"/>
      <c r="V34794" s="17"/>
    </row>
    <row r="34795" spans="4:22" x14ac:dyDescent="0.25">
      <c r="D34795" s="27"/>
      <c r="V34795" s="17"/>
    </row>
    <row r="34796" spans="4:22" x14ac:dyDescent="0.25">
      <c r="D34796" s="27"/>
      <c r="V34796" s="17"/>
    </row>
    <row r="34797" spans="4:22" x14ac:dyDescent="0.25">
      <c r="D34797" s="27"/>
      <c r="V34797" s="17"/>
    </row>
    <row r="34798" spans="4:22" x14ac:dyDescent="0.25">
      <c r="D34798" s="27"/>
      <c r="V34798" s="17"/>
    </row>
    <row r="34799" spans="4:22" x14ac:dyDescent="0.25">
      <c r="D34799" s="27"/>
      <c r="V34799" s="17"/>
    </row>
    <row r="34800" spans="4:22" x14ac:dyDescent="0.25">
      <c r="D34800" s="27"/>
      <c r="V34800" s="17"/>
    </row>
    <row r="34801" spans="4:22" x14ac:dyDescent="0.25">
      <c r="D34801" s="27"/>
      <c r="V34801" s="17"/>
    </row>
    <row r="34802" spans="4:22" x14ac:dyDescent="0.25">
      <c r="D34802" s="27"/>
      <c r="V34802" s="17"/>
    </row>
    <row r="34803" spans="4:22" x14ac:dyDescent="0.25">
      <c r="D34803" s="27"/>
      <c r="V34803" s="17"/>
    </row>
    <row r="34804" spans="4:22" x14ac:dyDescent="0.25">
      <c r="D34804" s="27"/>
      <c r="V34804" s="17"/>
    </row>
    <row r="34805" spans="4:22" x14ac:dyDescent="0.25">
      <c r="D34805" s="27"/>
      <c r="V34805" s="17"/>
    </row>
    <row r="34806" spans="4:22" x14ac:dyDescent="0.25">
      <c r="D34806" s="27"/>
      <c r="V34806" s="17"/>
    </row>
    <row r="34807" spans="4:22" x14ac:dyDescent="0.25">
      <c r="D34807" s="27"/>
      <c r="V34807" s="17"/>
    </row>
    <row r="34808" spans="4:22" x14ac:dyDescent="0.25">
      <c r="D34808" s="27"/>
      <c r="V34808" s="17"/>
    </row>
    <row r="34809" spans="4:22" x14ac:dyDescent="0.25">
      <c r="D34809" s="27"/>
      <c r="V34809" s="17"/>
    </row>
    <row r="34810" spans="4:22" x14ac:dyDescent="0.25">
      <c r="D34810" s="27"/>
      <c r="V34810" s="17"/>
    </row>
    <row r="34811" spans="4:22" x14ac:dyDescent="0.25">
      <c r="D34811" s="27"/>
      <c r="V34811" s="17"/>
    </row>
    <row r="34812" spans="4:22" x14ac:dyDescent="0.25">
      <c r="D34812" s="27"/>
      <c r="V34812" s="17"/>
    </row>
    <row r="34813" spans="4:22" x14ac:dyDescent="0.25">
      <c r="D34813" s="27"/>
      <c r="V34813" s="17"/>
    </row>
    <row r="34814" spans="4:22" x14ac:dyDescent="0.25">
      <c r="D34814" s="27"/>
      <c r="V34814" s="17"/>
    </row>
    <row r="34815" spans="4:22" x14ac:dyDescent="0.25">
      <c r="D34815" s="27"/>
      <c r="V34815" s="17"/>
    </row>
    <row r="34816" spans="4:22" x14ac:dyDescent="0.25">
      <c r="D34816" s="27"/>
      <c r="V34816" s="17"/>
    </row>
    <row r="34817" spans="4:22" x14ac:dyDescent="0.25">
      <c r="D34817" s="27"/>
      <c r="V34817" s="17"/>
    </row>
    <row r="34818" spans="4:22" x14ac:dyDescent="0.25">
      <c r="D34818" s="27"/>
      <c r="V34818" s="17"/>
    </row>
    <row r="34819" spans="4:22" x14ac:dyDescent="0.25">
      <c r="D34819" s="27"/>
      <c r="V34819" s="17"/>
    </row>
    <row r="34820" spans="4:22" x14ac:dyDescent="0.25">
      <c r="D34820" s="27"/>
      <c r="V34820" s="17"/>
    </row>
    <row r="34821" spans="4:22" x14ac:dyDescent="0.25">
      <c r="D34821" s="27"/>
      <c r="V34821" s="17"/>
    </row>
    <row r="34822" spans="4:22" x14ac:dyDescent="0.25">
      <c r="D34822" s="27"/>
      <c r="V34822" s="17"/>
    </row>
    <row r="34823" spans="4:22" x14ac:dyDescent="0.25">
      <c r="D34823" s="27"/>
      <c r="V34823" s="17"/>
    </row>
    <row r="34824" spans="4:22" x14ac:dyDescent="0.25">
      <c r="D34824" s="27"/>
      <c r="V34824" s="17"/>
    </row>
    <row r="34825" spans="4:22" x14ac:dyDescent="0.25">
      <c r="D34825" s="27"/>
      <c r="V34825" s="17"/>
    </row>
    <row r="34826" spans="4:22" x14ac:dyDescent="0.25">
      <c r="D34826" s="27"/>
      <c r="V34826" s="17"/>
    </row>
    <row r="34827" spans="4:22" x14ac:dyDescent="0.25">
      <c r="D34827" s="27"/>
      <c r="V34827" s="17"/>
    </row>
    <row r="34828" spans="4:22" x14ac:dyDescent="0.25">
      <c r="D34828" s="27"/>
      <c r="V34828" s="17"/>
    </row>
    <row r="34829" spans="4:22" x14ac:dyDescent="0.25">
      <c r="D34829" s="27"/>
      <c r="V34829" s="17"/>
    </row>
    <row r="34830" spans="4:22" x14ac:dyDescent="0.25">
      <c r="D34830" s="27"/>
      <c r="V34830" s="17"/>
    </row>
    <row r="34831" spans="4:22" x14ac:dyDescent="0.25">
      <c r="D34831" s="27"/>
      <c r="V34831" s="17"/>
    </row>
    <row r="34832" spans="4:22" x14ac:dyDescent="0.25">
      <c r="D34832" s="27"/>
      <c r="V34832" s="17"/>
    </row>
    <row r="34833" spans="4:22" x14ac:dyDescent="0.25">
      <c r="D34833" s="27"/>
      <c r="V34833" s="17"/>
    </row>
    <row r="34834" spans="4:22" x14ac:dyDescent="0.25">
      <c r="D34834" s="27"/>
      <c r="V34834" s="17"/>
    </row>
    <row r="34835" spans="4:22" x14ac:dyDescent="0.25">
      <c r="D34835" s="27"/>
      <c r="V34835" s="17"/>
    </row>
    <row r="34836" spans="4:22" x14ac:dyDescent="0.25">
      <c r="D34836" s="27"/>
      <c r="V34836" s="17"/>
    </row>
    <row r="34837" spans="4:22" x14ac:dyDescent="0.25">
      <c r="D34837" s="27"/>
      <c r="V34837" s="17"/>
    </row>
    <row r="34838" spans="4:22" x14ac:dyDescent="0.25">
      <c r="D34838" s="27"/>
      <c r="V34838" s="17"/>
    </row>
    <row r="34839" spans="4:22" x14ac:dyDescent="0.25">
      <c r="D34839" s="27"/>
      <c r="V34839" s="17"/>
    </row>
    <row r="34840" spans="4:22" x14ac:dyDescent="0.25">
      <c r="D34840" s="27"/>
      <c r="V34840" s="17"/>
    </row>
    <row r="34841" spans="4:22" x14ac:dyDescent="0.25">
      <c r="D34841" s="27"/>
      <c r="V34841" s="17"/>
    </row>
    <row r="34842" spans="4:22" x14ac:dyDescent="0.25">
      <c r="D34842" s="27"/>
      <c r="V34842" s="17"/>
    </row>
    <row r="34843" spans="4:22" x14ac:dyDescent="0.25">
      <c r="D34843" s="27"/>
      <c r="V34843" s="17"/>
    </row>
    <row r="34844" spans="4:22" x14ac:dyDescent="0.25">
      <c r="D34844" s="27"/>
      <c r="V34844" s="17"/>
    </row>
    <row r="34845" spans="4:22" x14ac:dyDescent="0.25">
      <c r="D34845" s="27"/>
      <c r="V34845" s="17"/>
    </row>
    <row r="34846" spans="4:22" x14ac:dyDescent="0.25">
      <c r="D34846" s="27"/>
      <c r="V34846" s="17"/>
    </row>
    <row r="34847" spans="4:22" x14ac:dyDescent="0.25">
      <c r="D34847" s="27"/>
      <c r="V34847" s="17"/>
    </row>
    <row r="34848" spans="4:22" x14ac:dyDescent="0.25">
      <c r="D34848" s="27"/>
      <c r="V34848" s="17"/>
    </row>
    <row r="34849" spans="4:22" x14ac:dyDescent="0.25">
      <c r="D34849" s="27"/>
      <c r="V34849" s="17"/>
    </row>
    <row r="34850" spans="4:22" x14ac:dyDescent="0.25">
      <c r="D34850" s="27"/>
      <c r="V34850" s="17"/>
    </row>
    <row r="34851" spans="4:22" x14ac:dyDescent="0.25">
      <c r="D34851" s="27"/>
      <c r="V34851" s="17"/>
    </row>
    <row r="34852" spans="4:22" x14ac:dyDescent="0.25">
      <c r="D34852" s="27"/>
      <c r="V34852" s="17"/>
    </row>
    <row r="34853" spans="4:22" x14ac:dyDescent="0.25">
      <c r="D34853" s="27"/>
      <c r="V34853" s="17"/>
    </row>
    <row r="34854" spans="4:22" x14ac:dyDescent="0.25">
      <c r="D34854" s="27"/>
      <c r="V34854" s="17"/>
    </row>
    <row r="34855" spans="4:22" x14ac:dyDescent="0.25">
      <c r="D34855" s="27"/>
      <c r="V34855" s="17"/>
    </row>
    <row r="34856" spans="4:22" x14ac:dyDescent="0.25">
      <c r="D34856" s="27"/>
      <c r="V34856" s="17"/>
    </row>
    <row r="34857" spans="4:22" x14ac:dyDescent="0.25">
      <c r="D34857" s="27"/>
      <c r="V34857" s="17"/>
    </row>
    <row r="34858" spans="4:22" x14ac:dyDescent="0.25">
      <c r="D34858" s="27"/>
      <c r="V34858" s="17"/>
    </row>
    <row r="34859" spans="4:22" x14ac:dyDescent="0.25">
      <c r="D34859" s="27"/>
      <c r="V34859" s="17"/>
    </row>
    <row r="34860" spans="4:22" x14ac:dyDescent="0.25">
      <c r="D34860" s="27"/>
      <c r="V34860" s="17"/>
    </row>
    <row r="34861" spans="4:22" x14ac:dyDescent="0.25">
      <c r="D34861" s="27"/>
      <c r="V34861" s="17"/>
    </row>
    <row r="34862" spans="4:22" x14ac:dyDescent="0.25">
      <c r="D34862" s="27"/>
      <c r="V34862" s="17"/>
    </row>
    <row r="34863" spans="4:22" x14ac:dyDescent="0.25">
      <c r="D34863" s="27"/>
      <c r="V34863" s="17"/>
    </row>
    <row r="34864" spans="4:22" x14ac:dyDescent="0.25">
      <c r="D34864" s="27"/>
      <c r="V34864" s="17"/>
    </row>
    <row r="34865" spans="4:22" x14ac:dyDescent="0.25">
      <c r="D34865" s="27"/>
      <c r="V34865" s="17"/>
    </row>
    <row r="34866" spans="4:22" x14ac:dyDescent="0.25">
      <c r="D34866" s="27"/>
      <c r="V34866" s="17"/>
    </row>
    <row r="34867" spans="4:22" x14ac:dyDescent="0.25">
      <c r="D34867" s="27"/>
      <c r="V34867" s="17"/>
    </row>
    <row r="34868" spans="4:22" x14ac:dyDescent="0.25">
      <c r="D34868" s="27"/>
      <c r="V34868" s="17"/>
    </row>
    <row r="34869" spans="4:22" x14ac:dyDescent="0.25">
      <c r="D34869" s="27"/>
      <c r="V34869" s="17"/>
    </row>
    <row r="34870" spans="4:22" x14ac:dyDescent="0.25">
      <c r="D34870" s="27"/>
      <c r="V34870" s="17"/>
    </row>
    <row r="34871" spans="4:22" x14ac:dyDescent="0.25">
      <c r="D34871" s="27"/>
      <c r="V34871" s="17"/>
    </row>
    <row r="34872" spans="4:22" x14ac:dyDescent="0.25">
      <c r="D34872" s="27"/>
      <c r="V34872" s="17"/>
    </row>
    <row r="34873" spans="4:22" x14ac:dyDescent="0.25">
      <c r="D34873" s="27"/>
      <c r="V34873" s="17"/>
    </row>
    <row r="34874" spans="4:22" x14ac:dyDescent="0.25">
      <c r="D34874" s="27"/>
      <c r="V34874" s="17"/>
    </row>
    <row r="34875" spans="4:22" x14ac:dyDescent="0.25">
      <c r="D34875" s="27"/>
      <c r="V34875" s="17"/>
    </row>
    <row r="34876" spans="4:22" x14ac:dyDescent="0.25">
      <c r="D34876" s="27"/>
      <c r="V34876" s="17"/>
    </row>
    <row r="34877" spans="4:22" x14ac:dyDescent="0.25">
      <c r="D34877" s="27"/>
      <c r="V34877" s="17"/>
    </row>
    <row r="34878" spans="4:22" x14ac:dyDescent="0.25">
      <c r="D34878" s="27"/>
      <c r="V34878" s="17"/>
    </row>
    <row r="34879" spans="4:22" x14ac:dyDescent="0.25">
      <c r="D34879" s="27"/>
      <c r="V34879" s="17"/>
    </row>
    <row r="34880" spans="4:22" x14ac:dyDescent="0.25">
      <c r="D34880" s="27"/>
      <c r="V34880" s="17"/>
    </row>
    <row r="34881" spans="4:22" x14ac:dyDescent="0.25">
      <c r="D34881" s="27"/>
      <c r="V34881" s="17"/>
    </row>
    <row r="34882" spans="4:22" x14ac:dyDescent="0.25">
      <c r="D34882" s="27"/>
      <c r="V34882" s="17"/>
    </row>
    <row r="34883" spans="4:22" x14ac:dyDescent="0.25">
      <c r="D34883" s="27"/>
      <c r="V34883" s="17"/>
    </row>
    <row r="34884" spans="4:22" x14ac:dyDescent="0.25">
      <c r="D34884" s="27"/>
      <c r="V34884" s="17"/>
    </row>
    <row r="34885" spans="4:22" x14ac:dyDescent="0.25">
      <c r="D34885" s="27"/>
      <c r="V34885" s="17"/>
    </row>
    <row r="34886" spans="4:22" x14ac:dyDescent="0.25">
      <c r="D34886" s="27"/>
      <c r="V34886" s="17"/>
    </row>
    <row r="34887" spans="4:22" x14ac:dyDescent="0.25">
      <c r="D34887" s="27"/>
      <c r="V34887" s="17"/>
    </row>
    <row r="34888" spans="4:22" x14ac:dyDescent="0.25">
      <c r="D34888" s="27"/>
      <c r="V34888" s="17"/>
    </row>
    <row r="34889" spans="4:22" x14ac:dyDescent="0.25">
      <c r="D34889" s="27"/>
      <c r="V34889" s="17"/>
    </row>
    <row r="34890" spans="4:22" x14ac:dyDescent="0.25">
      <c r="D34890" s="27"/>
      <c r="V34890" s="17"/>
    </row>
    <row r="34891" spans="4:22" x14ac:dyDescent="0.25">
      <c r="D34891" s="27"/>
      <c r="V34891" s="17"/>
    </row>
    <row r="34892" spans="4:22" x14ac:dyDescent="0.25">
      <c r="D34892" s="27"/>
      <c r="V34892" s="17"/>
    </row>
    <row r="34893" spans="4:22" x14ac:dyDescent="0.25">
      <c r="D34893" s="27"/>
      <c r="V34893" s="17"/>
    </row>
    <row r="34894" spans="4:22" x14ac:dyDescent="0.25">
      <c r="D34894" s="27"/>
      <c r="V34894" s="17"/>
    </row>
    <row r="34895" spans="4:22" x14ac:dyDescent="0.25">
      <c r="D34895" s="27"/>
      <c r="V34895" s="17"/>
    </row>
    <row r="34896" spans="4:22" x14ac:dyDescent="0.25">
      <c r="D34896" s="27"/>
      <c r="V34896" s="17"/>
    </row>
    <row r="34897" spans="4:22" x14ac:dyDescent="0.25">
      <c r="D34897" s="27"/>
      <c r="V34897" s="17"/>
    </row>
    <row r="34898" spans="4:22" x14ac:dyDescent="0.25">
      <c r="D34898" s="27"/>
      <c r="V34898" s="17"/>
    </row>
    <row r="34899" spans="4:22" x14ac:dyDescent="0.25">
      <c r="D34899" s="27"/>
      <c r="V34899" s="17"/>
    </row>
    <row r="34900" spans="4:22" x14ac:dyDescent="0.25">
      <c r="D34900" s="27"/>
      <c r="V34900" s="17"/>
    </row>
    <row r="34901" spans="4:22" x14ac:dyDescent="0.25">
      <c r="D34901" s="27"/>
      <c r="V34901" s="17"/>
    </row>
    <row r="34902" spans="4:22" x14ac:dyDescent="0.25">
      <c r="D34902" s="27"/>
      <c r="V34902" s="17"/>
    </row>
    <row r="34903" spans="4:22" x14ac:dyDescent="0.25">
      <c r="D34903" s="27"/>
      <c r="V34903" s="17"/>
    </row>
    <row r="34904" spans="4:22" x14ac:dyDescent="0.25">
      <c r="D34904" s="27"/>
      <c r="V34904" s="17"/>
    </row>
    <row r="34905" spans="4:22" x14ac:dyDescent="0.25">
      <c r="D34905" s="27"/>
      <c r="V34905" s="17"/>
    </row>
    <row r="34906" spans="4:22" x14ac:dyDescent="0.25">
      <c r="D34906" s="27"/>
      <c r="V34906" s="17"/>
    </row>
    <row r="34907" spans="4:22" x14ac:dyDescent="0.25">
      <c r="D34907" s="27"/>
      <c r="V34907" s="17"/>
    </row>
    <row r="34908" spans="4:22" x14ac:dyDescent="0.25">
      <c r="D34908" s="27"/>
      <c r="V34908" s="17"/>
    </row>
    <row r="34909" spans="4:22" x14ac:dyDescent="0.25">
      <c r="D34909" s="27"/>
      <c r="V34909" s="17"/>
    </row>
    <row r="34910" spans="4:22" x14ac:dyDescent="0.25">
      <c r="D34910" s="27"/>
      <c r="V34910" s="17"/>
    </row>
    <row r="34911" spans="4:22" x14ac:dyDescent="0.25">
      <c r="D34911" s="27"/>
      <c r="V34911" s="17"/>
    </row>
    <row r="34912" spans="4:22" x14ac:dyDescent="0.25">
      <c r="D34912" s="27"/>
      <c r="V34912" s="17"/>
    </row>
    <row r="34913" spans="4:22" x14ac:dyDescent="0.25">
      <c r="D34913" s="27"/>
      <c r="V34913" s="17"/>
    </row>
    <row r="34914" spans="4:22" x14ac:dyDescent="0.25">
      <c r="D34914" s="27"/>
      <c r="V34914" s="17"/>
    </row>
    <row r="34915" spans="4:22" x14ac:dyDescent="0.25">
      <c r="D34915" s="27"/>
      <c r="V34915" s="17"/>
    </row>
    <row r="34916" spans="4:22" x14ac:dyDescent="0.25">
      <c r="D34916" s="27"/>
      <c r="V34916" s="17"/>
    </row>
    <row r="34917" spans="4:22" x14ac:dyDescent="0.25">
      <c r="D34917" s="27"/>
      <c r="V34917" s="17"/>
    </row>
    <row r="34918" spans="4:22" x14ac:dyDescent="0.25">
      <c r="D34918" s="27"/>
      <c r="V34918" s="17"/>
    </row>
    <row r="34919" spans="4:22" x14ac:dyDescent="0.25">
      <c r="D34919" s="27"/>
      <c r="V34919" s="17"/>
    </row>
    <row r="34920" spans="4:22" x14ac:dyDescent="0.25">
      <c r="D34920" s="27"/>
      <c r="V34920" s="17"/>
    </row>
    <row r="34921" spans="4:22" x14ac:dyDescent="0.25">
      <c r="D34921" s="27"/>
      <c r="V34921" s="17"/>
    </row>
    <row r="34922" spans="4:22" x14ac:dyDescent="0.25">
      <c r="D34922" s="27"/>
      <c r="V34922" s="17"/>
    </row>
    <row r="34923" spans="4:22" x14ac:dyDescent="0.25">
      <c r="D34923" s="27"/>
      <c r="V34923" s="17"/>
    </row>
    <row r="34924" spans="4:22" x14ac:dyDescent="0.25">
      <c r="D34924" s="27"/>
      <c r="V34924" s="17"/>
    </row>
    <row r="34925" spans="4:22" x14ac:dyDescent="0.25">
      <c r="D34925" s="27"/>
      <c r="V34925" s="17"/>
    </row>
    <row r="34926" spans="4:22" x14ac:dyDescent="0.25">
      <c r="D34926" s="27"/>
      <c r="V34926" s="17"/>
    </row>
    <row r="34927" spans="4:22" x14ac:dyDescent="0.25">
      <c r="D34927" s="27"/>
      <c r="V34927" s="17"/>
    </row>
    <row r="34928" spans="4:22" x14ac:dyDescent="0.25">
      <c r="D34928" s="27"/>
      <c r="V34928" s="17"/>
    </row>
    <row r="34929" spans="4:22" x14ac:dyDescent="0.25">
      <c r="D34929" s="27"/>
      <c r="V34929" s="17"/>
    </row>
    <row r="34930" spans="4:22" x14ac:dyDescent="0.25">
      <c r="D34930" s="27"/>
      <c r="V34930" s="17"/>
    </row>
    <row r="34931" spans="4:22" x14ac:dyDescent="0.25">
      <c r="D34931" s="27"/>
      <c r="V34931" s="17"/>
    </row>
    <row r="34932" spans="4:22" x14ac:dyDescent="0.25">
      <c r="D34932" s="27"/>
      <c r="V34932" s="17"/>
    </row>
    <row r="34933" spans="4:22" x14ac:dyDescent="0.25">
      <c r="D34933" s="27"/>
      <c r="V34933" s="17"/>
    </row>
    <row r="34934" spans="4:22" x14ac:dyDescent="0.25">
      <c r="D34934" s="27"/>
      <c r="V34934" s="17"/>
    </row>
    <row r="34935" spans="4:22" x14ac:dyDescent="0.25">
      <c r="D34935" s="27"/>
      <c r="V34935" s="17"/>
    </row>
    <row r="34936" spans="4:22" x14ac:dyDescent="0.25">
      <c r="D34936" s="27"/>
      <c r="V34936" s="17"/>
    </row>
    <row r="34937" spans="4:22" x14ac:dyDescent="0.25">
      <c r="D34937" s="27"/>
      <c r="V34937" s="17"/>
    </row>
    <row r="34938" spans="4:22" x14ac:dyDescent="0.25">
      <c r="D34938" s="27"/>
      <c r="V34938" s="17"/>
    </row>
    <row r="34939" spans="4:22" x14ac:dyDescent="0.25">
      <c r="D34939" s="27"/>
      <c r="V34939" s="17"/>
    </row>
    <row r="34940" spans="4:22" x14ac:dyDescent="0.25">
      <c r="D34940" s="27"/>
      <c r="V34940" s="17"/>
    </row>
    <row r="34941" spans="4:22" x14ac:dyDescent="0.25">
      <c r="D34941" s="27"/>
      <c r="V34941" s="17"/>
    </row>
    <row r="34942" spans="4:22" x14ac:dyDescent="0.25">
      <c r="D34942" s="27"/>
      <c r="V34942" s="17"/>
    </row>
    <row r="34943" spans="4:22" x14ac:dyDescent="0.25">
      <c r="D34943" s="27"/>
      <c r="V34943" s="17"/>
    </row>
    <row r="34944" spans="4:22" x14ac:dyDescent="0.25">
      <c r="D34944" s="27"/>
      <c r="V34944" s="17"/>
    </row>
    <row r="34945" spans="4:22" x14ac:dyDescent="0.25">
      <c r="D34945" s="27"/>
      <c r="V34945" s="17"/>
    </row>
    <row r="34946" spans="4:22" x14ac:dyDescent="0.25">
      <c r="D34946" s="27"/>
      <c r="V34946" s="17"/>
    </row>
    <row r="34947" spans="4:22" x14ac:dyDescent="0.25">
      <c r="D34947" s="27"/>
      <c r="V34947" s="17"/>
    </row>
    <row r="34948" spans="4:22" x14ac:dyDescent="0.25">
      <c r="D34948" s="27"/>
      <c r="V34948" s="17"/>
    </row>
    <row r="34949" spans="4:22" x14ac:dyDescent="0.25">
      <c r="D34949" s="27"/>
      <c r="V34949" s="17"/>
    </row>
    <row r="34950" spans="4:22" x14ac:dyDescent="0.25">
      <c r="D34950" s="27"/>
      <c r="V34950" s="17"/>
    </row>
    <row r="34951" spans="4:22" x14ac:dyDescent="0.25">
      <c r="D34951" s="27"/>
      <c r="V34951" s="17"/>
    </row>
    <row r="34952" spans="4:22" x14ac:dyDescent="0.25">
      <c r="D34952" s="27"/>
      <c r="V34952" s="17"/>
    </row>
    <row r="34953" spans="4:22" x14ac:dyDescent="0.25">
      <c r="D34953" s="27"/>
      <c r="V34953" s="17"/>
    </row>
    <row r="34954" spans="4:22" x14ac:dyDescent="0.25">
      <c r="D34954" s="27"/>
      <c r="V34954" s="17"/>
    </row>
    <row r="34955" spans="4:22" x14ac:dyDescent="0.25">
      <c r="D34955" s="27"/>
      <c r="V34955" s="17"/>
    </row>
    <row r="34956" spans="4:22" x14ac:dyDescent="0.25">
      <c r="D34956" s="27"/>
      <c r="V34956" s="17"/>
    </row>
    <row r="34957" spans="4:22" x14ac:dyDescent="0.25">
      <c r="D34957" s="27"/>
      <c r="V34957" s="17"/>
    </row>
    <row r="34958" spans="4:22" x14ac:dyDescent="0.25">
      <c r="D34958" s="27"/>
      <c r="V34958" s="17"/>
    </row>
    <row r="34959" spans="4:22" x14ac:dyDescent="0.25">
      <c r="D34959" s="27"/>
      <c r="V34959" s="17"/>
    </row>
    <row r="34960" spans="4:22" x14ac:dyDescent="0.25">
      <c r="D34960" s="27"/>
      <c r="V34960" s="17"/>
    </row>
    <row r="34961" spans="4:22" x14ac:dyDescent="0.25">
      <c r="D34961" s="27"/>
      <c r="V34961" s="17"/>
    </row>
    <row r="34962" spans="4:22" x14ac:dyDescent="0.25">
      <c r="D34962" s="27"/>
      <c r="V34962" s="17"/>
    </row>
    <row r="34963" spans="4:22" x14ac:dyDescent="0.25">
      <c r="D34963" s="27"/>
      <c r="V34963" s="17"/>
    </row>
    <row r="34964" spans="4:22" x14ac:dyDescent="0.25">
      <c r="D34964" s="27"/>
      <c r="V34964" s="17"/>
    </row>
    <row r="34965" spans="4:22" x14ac:dyDescent="0.25">
      <c r="D34965" s="27"/>
      <c r="V34965" s="17"/>
    </row>
    <row r="34966" spans="4:22" x14ac:dyDescent="0.25">
      <c r="D34966" s="27"/>
      <c r="V34966" s="17"/>
    </row>
    <row r="34967" spans="4:22" x14ac:dyDescent="0.25">
      <c r="D34967" s="27"/>
      <c r="V34967" s="17"/>
    </row>
    <row r="34968" spans="4:22" x14ac:dyDescent="0.25">
      <c r="D34968" s="27"/>
      <c r="V34968" s="17"/>
    </row>
    <row r="34969" spans="4:22" x14ac:dyDescent="0.25">
      <c r="D34969" s="27"/>
      <c r="V34969" s="17"/>
    </row>
    <row r="34970" spans="4:22" x14ac:dyDescent="0.25">
      <c r="D34970" s="27"/>
      <c r="V34970" s="17"/>
    </row>
    <row r="34971" spans="4:22" x14ac:dyDescent="0.25">
      <c r="D34971" s="27"/>
      <c r="V34971" s="17"/>
    </row>
    <row r="34972" spans="4:22" x14ac:dyDescent="0.25">
      <c r="D34972" s="27"/>
      <c r="V34972" s="17"/>
    </row>
    <row r="34973" spans="4:22" x14ac:dyDescent="0.25">
      <c r="D34973" s="27"/>
      <c r="V34973" s="17"/>
    </row>
    <row r="34974" spans="4:22" x14ac:dyDescent="0.25">
      <c r="D34974" s="27"/>
      <c r="V34974" s="17"/>
    </row>
    <row r="34975" spans="4:22" x14ac:dyDescent="0.25">
      <c r="D34975" s="27"/>
      <c r="V34975" s="17"/>
    </row>
    <row r="34976" spans="4:22" x14ac:dyDescent="0.25">
      <c r="D34976" s="27"/>
      <c r="V34976" s="17"/>
    </row>
    <row r="34977" spans="4:22" x14ac:dyDescent="0.25">
      <c r="D34977" s="27"/>
      <c r="V34977" s="17"/>
    </row>
    <row r="34978" spans="4:22" x14ac:dyDescent="0.25">
      <c r="D34978" s="27"/>
      <c r="V34978" s="17"/>
    </row>
    <row r="34979" spans="4:22" x14ac:dyDescent="0.25">
      <c r="D34979" s="27"/>
      <c r="V34979" s="17"/>
    </row>
    <row r="34980" spans="4:22" x14ac:dyDescent="0.25">
      <c r="D34980" s="27"/>
      <c r="V34980" s="17"/>
    </row>
    <row r="34981" spans="4:22" x14ac:dyDescent="0.25">
      <c r="D34981" s="27"/>
      <c r="V34981" s="17"/>
    </row>
    <row r="34982" spans="4:22" x14ac:dyDescent="0.25">
      <c r="D34982" s="27"/>
      <c r="V34982" s="17"/>
    </row>
    <row r="34983" spans="4:22" x14ac:dyDescent="0.25">
      <c r="D34983" s="27"/>
      <c r="V34983" s="17"/>
    </row>
    <row r="34984" spans="4:22" x14ac:dyDescent="0.25">
      <c r="D34984" s="27"/>
      <c r="V34984" s="17"/>
    </row>
    <row r="34985" spans="4:22" x14ac:dyDescent="0.25">
      <c r="D34985" s="27"/>
      <c r="V34985" s="17"/>
    </row>
    <row r="34986" spans="4:22" x14ac:dyDescent="0.25">
      <c r="D34986" s="27"/>
      <c r="V34986" s="17"/>
    </row>
    <row r="34987" spans="4:22" x14ac:dyDescent="0.25">
      <c r="D34987" s="27"/>
      <c r="V34987" s="17"/>
    </row>
    <row r="34988" spans="4:22" x14ac:dyDescent="0.25">
      <c r="D34988" s="27"/>
      <c r="V34988" s="17"/>
    </row>
    <row r="34989" spans="4:22" x14ac:dyDescent="0.25">
      <c r="D34989" s="27"/>
      <c r="V34989" s="17"/>
    </row>
    <row r="34990" spans="4:22" x14ac:dyDescent="0.25">
      <c r="D34990" s="27"/>
      <c r="V34990" s="17"/>
    </row>
    <row r="34991" spans="4:22" x14ac:dyDescent="0.25">
      <c r="D34991" s="27"/>
      <c r="V34991" s="17"/>
    </row>
    <row r="34992" spans="4:22" x14ac:dyDescent="0.25">
      <c r="D34992" s="27"/>
      <c r="V34992" s="17"/>
    </row>
    <row r="34993" spans="4:22" x14ac:dyDescent="0.25">
      <c r="D34993" s="27"/>
      <c r="V34993" s="17"/>
    </row>
    <row r="34994" spans="4:22" x14ac:dyDescent="0.25">
      <c r="D34994" s="27"/>
      <c r="V34994" s="17"/>
    </row>
    <row r="34995" spans="4:22" x14ac:dyDescent="0.25">
      <c r="D34995" s="27"/>
      <c r="V34995" s="17"/>
    </row>
    <row r="34996" spans="4:22" x14ac:dyDescent="0.25">
      <c r="D34996" s="27"/>
      <c r="V34996" s="17"/>
    </row>
    <row r="34997" spans="4:22" x14ac:dyDescent="0.25">
      <c r="D34997" s="27"/>
      <c r="V34997" s="17"/>
    </row>
    <row r="34998" spans="4:22" x14ac:dyDescent="0.25">
      <c r="D34998" s="27"/>
      <c r="V34998" s="17"/>
    </row>
    <row r="34999" spans="4:22" x14ac:dyDescent="0.25">
      <c r="D34999" s="27"/>
      <c r="V34999" s="17"/>
    </row>
    <row r="35000" spans="4:22" x14ac:dyDescent="0.25">
      <c r="D35000" s="27"/>
      <c r="V35000" s="17"/>
    </row>
    <row r="35001" spans="4:22" x14ac:dyDescent="0.25">
      <c r="D35001" s="27"/>
      <c r="V35001" s="17"/>
    </row>
    <row r="35002" spans="4:22" x14ac:dyDescent="0.25">
      <c r="D35002" s="27"/>
      <c r="V35002" s="17"/>
    </row>
    <row r="35003" spans="4:22" x14ac:dyDescent="0.25">
      <c r="D35003" s="27"/>
      <c r="V35003" s="17"/>
    </row>
    <row r="35004" spans="4:22" x14ac:dyDescent="0.25">
      <c r="D35004" s="27"/>
      <c r="V35004" s="17"/>
    </row>
    <row r="35005" spans="4:22" x14ac:dyDescent="0.25">
      <c r="D35005" s="27"/>
      <c r="V35005" s="17"/>
    </row>
    <row r="35006" spans="4:22" x14ac:dyDescent="0.25">
      <c r="D35006" s="27"/>
      <c r="V35006" s="17"/>
    </row>
    <row r="35007" spans="4:22" x14ac:dyDescent="0.25">
      <c r="D35007" s="27"/>
      <c r="V35007" s="17"/>
    </row>
    <row r="35008" spans="4:22" x14ac:dyDescent="0.25">
      <c r="D35008" s="27"/>
      <c r="V35008" s="17"/>
    </row>
    <row r="35009" spans="4:22" x14ac:dyDescent="0.25">
      <c r="D35009" s="27"/>
      <c r="V35009" s="17"/>
    </row>
    <row r="35010" spans="4:22" x14ac:dyDescent="0.25">
      <c r="D35010" s="27"/>
      <c r="V35010" s="17"/>
    </row>
    <row r="35011" spans="4:22" x14ac:dyDescent="0.25">
      <c r="D35011" s="27"/>
      <c r="V35011" s="17"/>
    </row>
    <row r="35012" spans="4:22" x14ac:dyDescent="0.25">
      <c r="D35012" s="27"/>
      <c r="V35012" s="17"/>
    </row>
    <row r="35013" spans="4:22" x14ac:dyDescent="0.25">
      <c r="D35013" s="27"/>
      <c r="V35013" s="17"/>
    </row>
    <row r="35014" spans="4:22" x14ac:dyDescent="0.25">
      <c r="D35014" s="27"/>
      <c r="V35014" s="17"/>
    </row>
    <row r="35015" spans="4:22" x14ac:dyDescent="0.25">
      <c r="D35015" s="27"/>
      <c r="V35015" s="17"/>
    </row>
    <row r="35016" spans="4:22" x14ac:dyDescent="0.25">
      <c r="D35016" s="27"/>
      <c r="V35016" s="17"/>
    </row>
    <row r="35017" spans="4:22" x14ac:dyDescent="0.25">
      <c r="D35017" s="27"/>
      <c r="V35017" s="17"/>
    </row>
    <row r="35018" spans="4:22" x14ac:dyDescent="0.25">
      <c r="D35018" s="27"/>
      <c r="V35018" s="17"/>
    </row>
    <row r="35019" spans="4:22" x14ac:dyDescent="0.25">
      <c r="D35019" s="27"/>
      <c r="V35019" s="17"/>
    </row>
    <row r="35020" spans="4:22" x14ac:dyDescent="0.25">
      <c r="D35020" s="27"/>
      <c r="V35020" s="17"/>
    </row>
    <row r="35021" spans="4:22" x14ac:dyDescent="0.25">
      <c r="D35021" s="27"/>
      <c r="V35021" s="17"/>
    </row>
    <row r="35022" spans="4:22" x14ac:dyDescent="0.25">
      <c r="D35022" s="27"/>
      <c r="V35022" s="17"/>
    </row>
    <row r="35023" spans="4:22" x14ac:dyDescent="0.25">
      <c r="D35023" s="27"/>
      <c r="V35023" s="17"/>
    </row>
    <row r="35024" spans="4:22" x14ac:dyDescent="0.25">
      <c r="D35024" s="27"/>
      <c r="V35024" s="17"/>
    </row>
    <row r="35025" spans="4:22" x14ac:dyDescent="0.25">
      <c r="D35025" s="27"/>
      <c r="V35025" s="17"/>
    </row>
    <row r="35026" spans="4:22" x14ac:dyDescent="0.25">
      <c r="D35026" s="27"/>
      <c r="V35026" s="17"/>
    </row>
    <row r="35027" spans="4:22" x14ac:dyDescent="0.25">
      <c r="D35027" s="27"/>
      <c r="V35027" s="17"/>
    </row>
    <row r="35028" spans="4:22" x14ac:dyDescent="0.25">
      <c r="D35028" s="27"/>
      <c r="V35028" s="17"/>
    </row>
    <row r="35029" spans="4:22" x14ac:dyDescent="0.25">
      <c r="D35029" s="27"/>
      <c r="V35029" s="17"/>
    </row>
    <row r="35030" spans="4:22" x14ac:dyDescent="0.25">
      <c r="D35030" s="27"/>
      <c r="V35030" s="17"/>
    </row>
    <row r="35031" spans="4:22" x14ac:dyDescent="0.25">
      <c r="D35031" s="27"/>
      <c r="V35031" s="17"/>
    </row>
    <row r="35032" spans="4:22" x14ac:dyDescent="0.25">
      <c r="D35032" s="27"/>
      <c r="V35032" s="17"/>
    </row>
    <row r="35033" spans="4:22" x14ac:dyDescent="0.25">
      <c r="D35033" s="27"/>
      <c r="V35033" s="17"/>
    </row>
    <row r="35034" spans="4:22" x14ac:dyDescent="0.25">
      <c r="D35034" s="27"/>
      <c r="V35034" s="17"/>
    </row>
    <row r="35035" spans="4:22" x14ac:dyDescent="0.25">
      <c r="D35035" s="27"/>
      <c r="V35035" s="17"/>
    </row>
    <row r="35036" spans="4:22" x14ac:dyDescent="0.25">
      <c r="D35036" s="27"/>
      <c r="V35036" s="17"/>
    </row>
    <row r="35037" spans="4:22" x14ac:dyDescent="0.25">
      <c r="D35037" s="27"/>
      <c r="V35037" s="17"/>
    </row>
    <row r="35038" spans="4:22" x14ac:dyDescent="0.25">
      <c r="D35038" s="27"/>
      <c r="V35038" s="17"/>
    </row>
    <row r="35039" spans="4:22" x14ac:dyDescent="0.25">
      <c r="D35039" s="27"/>
      <c r="V35039" s="17"/>
    </row>
    <row r="35040" spans="4:22" x14ac:dyDescent="0.25">
      <c r="D35040" s="27"/>
      <c r="V35040" s="17"/>
    </row>
    <row r="35041" spans="4:22" x14ac:dyDescent="0.25">
      <c r="D35041" s="27"/>
      <c r="V35041" s="17"/>
    </row>
    <row r="35042" spans="4:22" x14ac:dyDescent="0.25">
      <c r="D35042" s="27"/>
      <c r="V35042" s="17"/>
    </row>
    <row r="35043" spans="4:22" x14ac:dyDescent="0.25">
      <c r="D35043" s="27"/>
      <c r="V35043" s="17"/>
    </row>
    <row r="35044" spans="4:22" x14ac:dyDescent="0.25">
      <c r="D35044" s="27"/>
      <c r="V35044" s="17"/>
    </row>
    <row r="35045" spans="4:22" x14ac:dyDescent="0.25">
      <c r="D35045" s="27"/>
      <c r="V35045" s="17"/>
    </row>
    <row r="35046" spans="4:22" x14ac:dyDescent="0.25">
      <c r="D35046" s="27"/>
      <c r="V35046" s="17"/>
    </row>
    <row r="35047" spans="4:22" x14ac:dyDescent="0.25">
      <c r="D35047" s="27"/>
      <c r="V35047" s="17"/>
    </row>
    <row r="35048" spans="4:22" x14ac:dyDescent="0.25">
      <c r="D35048" s="27"/>
      <c r="V35048" s="17"/>
    </row>
    <row r="35049" spans="4:22" x14ac:dyDescent="0.25">
      <c r="D35049" s="27"/>
      <c r="V35049" s="17"/>
    </row>
    <row r="35050" spans="4:22" x14ac:dyDescent="0.25">
      <c r="D35050" s="27"/>
      <c r="V35050" s="17"/>
    </row>
    <row r="35051" spans="4:22" x14ac:dyDescent="0.25">
      <c r="D35051" s="27"/>
      <c r="V35051" s="17"/>
    </row>
    <row r="35052" spans="4:22" x14ac:dyDescent="0.25">
      <c r="D35052" s="27"/>
      <c r="V35052" s="17"/>
    </row>
    <row r="35053" spans="4:22" x14ac:dyDescent="0.25">
      <c r="D35053" s="27"/>
      <c r="V35053" s="17"/>
    </row>
    <row r="35054" spans="4:22" x14ac:dyDescent="0.25">
      <c r="D35054" s="27"/>
      <c r="V35054" s="17"/>
    </row>
    <row r="35055" spans="4:22" x14ac:dyDescent="0.25">
      <c r="D35055" s="27"/>
      <c r="V35055" s="17"/>
    </row>
    <row r="35056" spans="4:22" x14ac:dyDescent="0.25">
      <c r="D35056" s="27"/>
      <c r="V35056" s="17"/>
    </row>
    <row r="35057" spans="4:22" x14ac:dyDescent="0.25">
      <c r="D35057" s="27"/>
      <c r="V35057" s="17"/>
    </row>
    <row r="35058" spans="4:22" x14ac:dyDescent="0.25">
      <c r="D35058" s="27"/>
      <c r="V35058" s="17"/>
    </row>
    <row r="35059" spans="4:22" x14ac:dyDescent="0.25">
      <c r="D35059" s="27"/>
      <c r="V35059" s="17"/>
    </row>
    <row r="35060" spans="4:22" x14ac:dyDescent="0.25">
      <c r="D35060" s="27"/>
      <c r="V35060" s="17"/>
    </row>
    <row r="35061" spans="4:22" x14ac:dyDescent="0.25">
      <c r="D35061" s="27"/>
      <c r="V35061" s="17"/>
    </row>
    <row r="35062" spans="4:22" x14ac:dyDescent="0.25">
      <c r="D35062" s="27"/>
      <c r="V35062" s="17"/>
    </row>
    <row r="35063" spans="4:22" x14ac:dyDescent="0.25">
      <c r="D35063" s="27"/>
      <c r="V35063" s="17"/>
    </row>
    <row r="35064" spans="4:22" x14ac:dyDescent="0.25">
      <c r="D35064" s="27"/>
      <c r="V35064" s="17"/>
    </row>
    <row r="35065" spans="4:22" x14ac:dyDescent="0.25">
      <c r="D35065" s="27"/>
      <c r="V35065" s="17"/>
    </row>
    <row r="35066" spans="4:22" x14ac:dyDescent="0.25">
      <c r="D35066" s="27"/>
      <c r="V35066" s="17"/>
    </row>
    <row r="35067" spans="4:22" x14ac:dyDescent="0.25">
      <c r="D35067" s="27"/>
      <c r="V35067" s="17"/>
    </row>
    <row r="35068" spans="4:22" x14ac:dyDescent="0.25">
      <c r="D35068" s="27"/>
      <c r="V35068" s="17"/>
    </row>
    <row r="35069" spans="4:22" x14ac:dyDescent="0.25">
      <c r="D35069" s="27"/>
      <c r="V35069" s="17"/>
    </row>
    <row r="35070" spans="4:22" x14ac:dyDescent="0.25">
      <c r="D35070" s="27"/>
      <c r="V35070" s="17"/>
    </row>
    <row r="35071" spans="4:22" x14ac:dyDescent="0.25">
      <c r="D35071" s="27"/>
      <c r="V35071" s="17"/>
    </row>
    <row r="35072" spans="4:22" x14ac:dyDescent="0.25">
      <c r="D35072" s="27"/>
      <c r="V35072" s="17"/>
    </row>
    <row r="35073" spans="4:22" x14ac:dyDescent="0.25">
      <c r="D35073" s="27"/>
      <c r="V35073" s="17"/>
    </row>
    <row r="35074" spans="4:22" x14ac:dyDescent="0.25">
      <c r="D35074" s="27"/>
      <c r="V35074" s="17"/>
    </row>
    <row r="35075" spans="4:22" x14ac:dyDescent="0.25">
      <c r="D35075" s="27"/>
      <c r="V35075" s="17"/>
    </row>
    <row r="35076" spans="4:22" x14ac:dyDescent="0.25">
      <c r="D35076" s="27"/>
      <c r="V35076" s="17"/>
    </row>
    <row r="35077" spans="4:22" x14ac:dyDescent="0.25">
      <c r="D35077" s="27"/>
      <c r="V35077" s="17"/>
    </row>
    <row r="35078" spans="4:22" x14ac:dyDescent="0.25">
      <c r="D35078" s="27"/>
      <c r="V35078" s="17"/>
    </row>
    <row r="35079" spans="4:22" x14ac:dyDescent="0.25">
      <c r="D35079" s="27"/>
      <c r="V35079" s="17"/>
    </row>
    <row r="35080" spans="4:22" x14ac:dyDescent="0.25">
      <c r="D35080" s="27"/>
      <c r="V35080" s="17"/>
    </row>
    <row r="35081" spans="4:22" x14ac:dyDescent="0.25">
      <c r="D35081" s="27"/>
      <c r="V35081" s="17"/>
    </row>
    <row r="35082" spans="4:22" x14ac:dyDescent="0.25">
      <c r="D35082" s="27"/>
      <c r="V35082" s="17"/>
    </row>
    <row r="35083" spans="4:22" x14ac:dyDescent="0.25">
      <c r="D35083" s="27"/>
      <c r="V35083" s="17"/>
    </row>
    <row r="35084" spans="4:22" x14ac:dyDescent="0.25">
      <c r="D35084" s="27"/>
      <c r="V35084" s="17"/>
    </row>
    <row r="35085" spans="4:22" x14ac:dyDescent="0.25">
      <c r="D35085" s="27"/>
      <c r="V35085" s="17"/>
    </row>
    <row r="35086" spans="4:22" x14ac:dyDescent="0.25">
      <c r="D35086" s="27"/>
      <c r="V35086" s="17"/>
    </row>
    <row r="35087" spans="4:22" x14ac:dyDescent="0.25">
      <c r="D35087" s="27"/>
      <c r="V35087" s="17"/>
    </row>
    <row r="35088" spans="4:22" x14ac:dyDescent="0.25">
      <c r="D35088" s="27"/>
      <c r="V35088" s="17"/>
    </row>
    <row r="35089" spans="4:22" x14ac:dyDescent="0.25">
      <c r="D35089" s="27"/>
      <c r="V35089" s="17"/>
    </row>
    <row r="35090" spans="4:22" x14ac:dyDescent="0.25">
      <c r="D35090" s="27"/>
      <c r="V35090" s="17"/>
    </row>
    <row r="35091" spans="4:22" x14ac:dyDescent="0.25">
      <c r="D35091" s="27"/>
      <c r="V35091" s="17"/>
    </row>
    <row r="35092" spans="4:22" x14ac:dyDescent="0.25">
      <c r="D35092" s="27"/>
      <c r="V35092" s="17"/>
    </row>
    <row r="35093" spans="4:22" x14ac:dyDescent="0.25">
      <c r="D35093" s="27"/>
      <c r="V35093" s="17"/>
    </row>
    <row r="35094" spans="4:22" x14ac:dyDescent="0.25">
      <c r="D35094" s="27"/>
      <c r="V35094" s="17"/>
    </row>
    <row r="35095" spans="4:22" x14ac:dyDescent="0.25">
      <c r="D35095" s="27"/>
      <c r="V35095" s="17"/>
    </row>
    <row r="35096" spans="4:22" x14ac:dyDescent="0.25">
      <c r="D35096" s="27"/>
      <c r="V35096" s="17"/>
    </row>
    <row r="35097" spans="4:22" x14ac:dyDescent="0.25">
      <c r="D35097" s="27"/>
      <c r="V35097" s="17"/>
    </row>
    <row r="35098" spans="4:22" x14ac:dyDescent="0.25">
      <c r="D35098" s="27"/>
      <c r="V35098" s="17"/>
    </row>
    <row r="35099" spans="4:22" x14ac:dyDescent="0.25">
      <c r="D35099" s="27"/>
      <c r="V35099" s="17"/>
    </row>
    <row r="35100" spans="4:22" x14ac:dyDescent="0.25">
      <c r="D35100" s="27"/>
      <c r="V35100" s="17"/>
    </row>
    <row r="35101" spans="4:22" x14ac:dyDescent="0.25">
      <c r="D35101" s="27"/>
      <c r="V35101" s="17"/>
    </row>
    <row r="35102" spans="4:22" x14ac:dyDescent="0.25">
      <c r="D35102" s="27"/>
      <c r="V35102" s="17"/>
    </row>
    <row r="35103" spans="4:22" x14ac:dyDescent="0.25">
      <c r="D35103" s="27"/>
      <c r="V35103" s="17"/>
    </row>
    <row r="35104" spans="4:22" x14ac:dyDescent="0.25">
      <c r="D35104" s="27"/>
      <c r="V35104" s="17"/>
    </row>
    <row r="35105" spans="4:22" x14ac:dyDescent="0.25">
      <c r="D35105" s="27"/>
      <c r="V35105" s="17"/>
    </row>
    <row r="35106" spans="4:22" x14ac:dyDescent="0.25">
      <c r="D35106" s="27"/>
      <c r="V35106" s="17"/>
    </row>
    <row r="35107" spans="4:22" x14ac:dyDescent="0.25">
      <c r="D35107" s="27"/>
      <c r="V35107" s="17"/>
    </row>
    <row r="35108" spans="4:22" x14ac:dyDescent="0.25">
      <c r="D35108" s="27"/>
      <c r="V35108" s="17"/>
    </row>
    <row r="35109" spans="4:22" x14ac:dyDescent="0.25">
      <c r="D35109" s="27"/>
      <c r="V35109" s="17"/>
    </row>
    <row r="35110" spans="4:22" x14ac:dyDescent="0.25">
      <c r="D35110" s="27"/>
      <c r="V35110" s="17"/>
    </row>
    <row r="35111" spans="4:22" x14ac:dyDescent="0.25">
      <c r="D35111" s="27"/>
      <c r="V35111" s="17"/>
    </row>
    <row r="35112" spans="4:22" x14ac:dyDescent="0.25">
      <c r="D35112" s="27"/>
      <c r="V35112" s="17"/>
    </row>
    <row r="35113" spans="4:22" x14ac:dyDescent="0.25">
      <c r="D35113" s="27"/>
      <c r="V35113" s="17"/>
    </row>
    <row r="35114" spans="4:22" x14ac:dyDescent="0.25">
      <c r="D35114" s="27"/>
      <c r="V35114" s="17"/>
    </row>
    <row r="35115" spans="4:22" x14ac:dyDescent="0.25">
      <c r="D35115" s="27"/>
      <c r="V35115" s="17"/>
    </row>
    <row r="35116" spans="4:22" x14ac:dyDescent="0.25">
      <c r="D35116" s="27"/>
      <c r="V35116" s="17"/>
    </row>
    <row r="35117" spans="4:22" x14ac:dyDescent="0.25">
      <c r="D35117" s="27"/>
      <c r="V35117" s="17"/>
    </row>
    <row r="35118" spans="4:22" x14ac:dyDescent="0.25">
      <c r="D35118" s="27"/>
      <c r="V35118" s="17"/>
    </row>
    <row r="35119" spans="4:22" x14ac:dyDescent="0.25">
      <c r="D35119" s="27"/>
      <c r="V35119" s="17"/>
    </row>
    <row r="35120" spans="4:22" x14ac:dyDescent="0.25">
      <c r="D35120" s="27"/>
      <c r="V35120" s="17"/>
    </row>
    <row r="35121" spans="4:22" x14ac:dyDescent="0.25">
      <c r="D35121" s="27"/>
      <c r="V35121" s="17"/>
    </row>
    <row r="35122" spans="4:22" x14ac:dyDescent="0.25">
      <c r="D35122" s="27"/>
      <c r="V35122" s="17"/>
    </row>
    <row r="35123" spans="4:22" x14ac:dyDescent="0.25">
      <c r="D35123" s="27"/>
      <c r="V35123" s="17"/>
    </row>
    <row r="35124" spans="4:22" x14ac:dyDescent="0.25">
      <c r="D35124" s="27"/>
      <c r="V35124" s="17"/>
    </row>
    <row r="35125" spans="4:22" x14ac:dyDescent="0.25">
      <c r="D35125" s="27"/>
      <c r="V35125" s="17"/>
    </row>
    <row r="35126" spans="4:22" x14ac:dyDescent="0.25">
      <c r="D35126" s="27"/>
      <c r="V35126" s="17"/>
    </row>
    <row r="35127" spans="4:22" x14ac:dyDescent="0.25">
      <c r="D35127" s="27"/>
      <c r="V35127" s="17"/>
    </row>
    <row r="35128" spans="4:22" x14ac:dyDescent="0.25">
      <c r="D35128" s="27"/>
      <c r="V35128" s="17"/>
    </row>
    <row r="35129" spans="4:22" x14ac:dyDescent="0.25">
      <c r="D35129" s="27"/>
      <c r="V35129" s="17"/>
    </row>
    <row r="35130" spans="4:22" x14ac:dyDescent="0.25">
      <c r="D35130" s="27"/>
      <c r="V35130" s="17"/>
    </row>
    <row r="35131" spans="4:22" x14ac:dyDescent="0.25">
      <c r="D35131" s="27"/>
      <c r="V35131" s="17"/>
    </row>
    <row r="35132" spans="4:22" x14ac:dyDescent="0.25">
      <c r="D35132" s="27"/>
      <c r="V35132" s="17"/>
    </row>
    <row r="35133" spans="4:22" x14ac:dyDescent="0.25">
      <c r="D35133" s="27"/>
      <c r="V35133" s="17"/>
    </row>
    <row r="35134" spans="4:22" x14ac:dyDescent="0.25">
      <c r="D35134" s="27"/>
      <c r="V35134" s="17"/>
    </row>
    <row r="35135" spans="4:22" x14ac:dyDescent="0.25">
      <c r="D35135" s="27"/>
      <c r="V35135" s="17"/>
    </row>
    <row r="35136" spans="4:22" x14ac:dyDescent="0.25">
      <c r="D35136" s="27"/>
      <c r="V35136" s="17"/>
    </row>
    <row r="35137" spans="4:22" x14ac:dyDescent="0.25">
      <c r="D35137" s="27"/>
      <c r="V35137" s="17"/>
    </row>
    <row r="35138" spans="4:22" x14ac:dyDescent="0.25">
      <c r="D35138" s="27"/>
      <c r="V35138" s="17"/>
    </row>
    <row r="35139" spans="4:22" x14ac:dyDescent="0.25">
      <c r="D35139" s="27"/>
      <c r="V35139" s="17"/>
    </row>
    <row r="35140" spans="4:22" x14ac:dyDescent="0.25">
      <c r="D35140" s="27"/>
      <c r="V35140" s="17"/>
    </row>
    <row r="35141" spans="4:22" x14ac:dyDescent="0.25">
      <c r="D35141" s="27"/>
      <c r="V35141" s="17"/>
    </row>
    <row r="35142" spans="4:22" x14ac:dyDescent="0.25">
      <c r="D35142" s="27"/>
      <c r="V35142" s="17"/>
    </row>
    <row r="35143" spans="4:22" x14ac:dyDescent="0.25">
      <c r="D35143" s="27"/>
      <c r="V35143" s="17"/>
    </row>
    <row r="35144" spans="4:22" x14ac:dyDescent="0.25">
      <c r="D35144" s="27"/>
      <c r="V35144" s="17"/>
    </row>
    <row r="35145" spans="4:22" x14ac:dyDescent="0.25">
      <c r="D35145" s="27"/>
      <c r="V35145" s="17"/>
    </row>
    <row r="35146" spans="4:22" x14ac:dyDescent="0.25">
      <c r="D35146" s="27"/>
      <c r="V35146" s="17"/>
    </row>
    <row r="35147" spans="4:22" x14ac:dyDescent="0.25">
      <c r="D35147" s="27"/>
      <c r="V35147" s="17"/>
    </row>
    <row r="35148" spans="4:22" x14ac:dyDescent="0.25">
      <c r="D35148" s="27"/>
      <c r="V35148" s="17"/>
    </row>
    <row r="35149" spans="4:22" x14ac:dyDescent="0.25">
      <c r="D35149" s="27"/>
      <c r="V35149" s="17"/>
    </row>
    <row r="35150" spans="4:22" x14ac:dyDescent="0.25">
      <c r="D35150" s="27"/>
      <c r="V35150" s="17"/>
    </row>
    <row r="35151" spans="4:22" x14ac:dyDescent="0.25">
      <c r="D35151" s="27"/>
      <c r="V35151" s="17"/>
    </row>
    <row r="35152" spans="4:22" x14ac:dyDescent="0.25">
      <c r="D35152" s="27"/>
      <c r="V35152" s="17"/>
    </row>
    <row r="35153" spans="4:22" x14ac:dyDescent="0.25">
      <c r="D35153" s="27"/>
      <c r="V35153" s="17"/>
    </row>
    <row r="35154" spans="4:22" x14ac:dyDescent="0.25">
      <c r="D35154" s="27"/>
      <c r="V35154" s="17"/>
    </row>
    <row r="35155" spans="4:22" x14ac:dyDescent="0.25">
      <c r="D35155" s="27"/>
      <c r="V35155" s="17"/>
    </row>
    <row r="35156" spans="4:22" x14ac:dyDescent="0.25">
      <c r="D35156" s="27"/>
      <c r="V35156" s="17"/>
    </row>
    <row r="35157" spans="4:22" x14ac:dyDescent="0.25">
      <c r="D35157" s="27"/>
      <c r="V35157" s="17"/>
    </row>
    <row r="35158" spans="4:22" x14ac:dyDescent="0.25">
      <c r="D35158" s="27"/>
      <c r="V35158" s="17"/>
    </row>
    <row r="35159" spans="4:22" x14ac:dyDescent="0.25">
      <c r="D35159" s="27"/>
      <c r="V35159" s="17"/>
    </row>
    <row r="35160" spans="4:22" x14ac:dyDescent="0.25">
      <c r="D35160" s="27"/>
      <c r="V35160" s="17"/>
    </row>
    <row r="35161" spans="4:22" x14ac:dyDescent="0.25">
      <c r="D35161" s="27"/>
      <c r="V35161" s="17"/>
    </row>
    <row r="35162" spans="4:22" x14ac:dyDescent="0.25">
      <c r="D35162" s="27"/>
      <c r="V35162" s="17"/>
    </row>
    <row r="35163" spans="4:22" x14ac:dyDescent="0.25">
      <c r="D35163" s="27"/>
      <c r="V35163" s="17"/>
    </row>
    <row r="35164" spans="4:22" x14ac:dyDescent="0.25">
      <c r="D35164" s="27"/>
      <c r="V35164" s="17"/>
    </row>
    <row r="35165" spans="4:22" x14ac:dyDescent="0.25">
      <c r="D35165" s="27"/>
      <c r="V35165" s="17"/>
    </row>
    <row r="35166" spans="4:22" x14ac:dyDescent="0.25">
      <c r="D35166" s="27"/>
      <c r="V35166" s="17"/>
    </row>
    <row r="35167" spans="4:22" x14ac:dyDescent="0.25">
      <c r="D35167" s="27"/>
      <c r="V35167" s="17"/>
    </row>
    <row r="35168" spans="4:22" x14ac:dyDescent="0.25">
      <c r="D35168" s="27"/>
      <c r="V35168" s="17"/>
    </row>
    <row r="35169" spans="4:22" x14ac:dyDescent="0.25">
      <c r="D35169" s="27"/>
      <c r="V35169" s="17"/>
    </row>
    <row r="35170" spans="4:22" x14ac:dyDescent="0.25">
      <c r="D35170" s="27"/>
      <c r="V35170" s="17"/>
    </row>
    <row r="35171" spans="4:22" x14ac:dyDescent="0.25">
      <c r="D35171" s="27"/>
      <c r="V35171" s="17"/>
    </row>
    <row r="35172" spans="4:22" x14ac:dyDescent="0.25">
      <c r="D35172" s="27"/>
      <c r="V35172" s="17"/>
    </row>
    <row r="35173" spans="4:22" x14ac:dyDescent="0.25">
      <c r="D35173" s="27"/>
      <c r="V35173" s="17"/>
    </row>
    <row r="35174" spans="4:22" x14ac:dyDescent="0.25">
      <c r="D35174" s="27"/>
      <c r="V35174" s="17"/>
    </row>
    <row r="35175" spans="4:22" x14ac:dyDescent="0.25">
      <c r="D35175" s="27"/>
      <c r="V35175" s="17"/>
    </row>
    <row r="35176" spans="4:22" x14ac:dyDescent="0.25">
      <c r="D35176" s="27"/>
      <c r="V35176" s="17"/>
    </row>
    <row r="35177" spans="4:22" x14ac:dyDescent="0.25">
      <c r="D35177" s="27"/>
      <c r="V35177" s="17"/>
    </row>
    <row r="35178" spans="4:22" x14ac:dyDescent="0.25">
      <c r="D35178" s="27"/>
      <c r="V35178" s="17"/>
    </row>
    <row r="35179" spans="4:22" x14ac:dyDescent="0.25">
      <c r="D35179" s="27"/>
      <c r="V35179" s="17"/>
    </row>
    <row r="35180" spans="4:22" x14ac:dyDescent="0.25">
      <c r="D35180" s="27"/>
      <c r="V35180" s="17"/>
    </row>
    <row r="35181" spans="4:22" x14ac:dyDescent="0.25">
      <c r="D35181" s="27"/>
      <c r="V35181" s="17"/>
    </row>
    <row r="35182" spans="4:22" x14ac:dyDescent="0.25">
      <c r="D35182" s="27"/>
      <c r="V35182" s="17"/>
    </row>
    <row r="35183" spans="4:22" x14ac:dyDescent="0.25">
      <c r="D35183" s="27"/>
      <c r="V35183" s="17"/>
    </row>
    <row r="35184" spans="4:22" x14ac:dyDescent="0.25">
      <c r="D35184" s="27"/>
      <c r="V35184" s="17"/>
    </row>
    <row r="35185" spans="4:22" x14ac:dyDescent="0.25">
      <c r="D35185" s="27"/>
      <c r="V35185" s="17"/>
    </row>
    <row r="35186" spans="4:22" x14ac:dyDescent="0.25">
      <c r="D35186" s="27"/>
      <c r="V35186" s="17"/>
    </row>
    <row r="35187" spans="4:22" x14ac:dyDescent="0.25">
      <c r="D35187" s="27"/>
      <c r="V35187" s="17"/>
    </row>
    <row r="35188" spans="4:22" x14ac:dyDescent="0.25">
      <c r="D35188" s="27"/>
      <c r="V35188" s="17"/>
    </row>
    <row r="35189" spans="4:22" x14ac:dyDescent="0.25">
      <c r="D35189" s="27"/>
      <c r="V35189" s="17"/>
    </row>
    <row r="35190" spans="4:22" x14ac:dyDescent="0.25">
      <c r="D35190" s="27"/>
      <c r="V35190" s="17"/>
    </row>
    <row r="35191" spans="4:22" x14ac:dyDescent="0.25">
      <c r="D35191" s="27"/>
      <c r="V35191" s="17"/>
    </row>
    <row r="35192" spans="4:22" x14ac:dyDescent="0.25">
      <c r="D35192" s="27"/>
      <c r="V35192" s="17"/>
    </row>
    <row r="35193" spans="4:22" x14ac:dyDescent="0.25">
      <c r="D35193" s="27"/>
      <c r="V35193" s="17"/>
    </row>
    <row r="35194" spans="4:22" x14ac:dyDescent="0.25">
      <c r="D35194" s="27"/>
      <c r="V35194" s="17"/>
    </row>
    <row r="35195" spans="4:22" x14ac:dyDescent="0.25">
      <c r="D35195" s="27"/>
      <c r="V35195" s="17"/>
    </row>
    <row r="35196" spans="4:22" x14ac:dyDescent="0.25">
      <c r="D35196" s="27"/>
      <c r="V35196" s="17"/>
    </row>
    <row r="35197" spans="4:22" x14ac:dyDescent="0.25">
      <c r="D35197" s="27"/>
      <c r="V35197" s="17"/>
    </row>
    <row r="35198" spans="4:22" x14ac:dyDescent="0.25">
      <c r="D35198" s="27"/>
      <c r="V35198" s="17"/>
    </row>
    <row r="35199" spans="4:22" x14ac:dyDescent="0.25">
      <c r="D35199" s="27"/>
      <c r="V35199" s="17"/>
    </row>
    <row r="35200" spans="4:22" x14ac:dyDescent="0.25">
      <c r="D35200" s="27"/>
      <c r="V35200" s="17"/>
    </row>
    <row r="35201" spans="4:22" x14ac:dyDescent="0.25">
      <c r="D35201" s="27"/>
      <c r="V35201" s="17"/>
    </row>
    <row r="35202" spans="4:22" x14ac:dyDescent="0.25">
      <c r="D35202" s="27"/>
      <c r="V35202" s="17"/>
    </row>
    <row r="35203" spans="4:22" x14ac:dyDescent="0.25">
      <c r="D35203" s="27"/>
      <c r="V35203" s="17"/>
    </row>
    <row r="35204" spans="4:22" x14ac:dyDescent="0.25">
      <c r="D35204" s="27"/>
      <c r="V35204" s="17"/>
    </row>
    <row r="35205" spans="4:22" x14ac:dyDescent="0.25">
      <c r="D35205" s="27"/>
      <c r="V35205" s="17"/>
    </row>
    <row r="35206" spans="4:22" x14ac:dyDescent="0.25">
      <c r="D35206" s="27"/>
      <c r="V35206" s="17"/>
    </row>
    <row r="35207" spans="4:22" x14ac:dyDescent="0.25">
      <c r="D35207" s="27"/>
      <c r="V35207" s="17"/>
    </row>
    <row r="35208" spans="4:22" x14ac:dyDescent="0.25">
      <c r="D35208" s="27"/>
      <c r="V35208" s="17"/>
    </row>
    <row r="35209" spans="4:22" x14ac:dyDescent="0.25">
      <c r="D35209" s="27"/>
      <c r="V35209" s="17"/>
    </row>
    <row r="35210" spans="4:22" x14ac:dyDescent="0.25">
      <c r="D35210" s="27"/>
      <c r="V35210" s="17"/>
    </row>
    <row r="35211" spans="4:22" x14ac:dyDescent="0.25">
      <c r="D35211" s="27"/>
      <c r="V35211" s="17"/>
    </row>
    <row r="35212" spans="4:22" x14ac:dyDescent="0.25">
      <c r="D35212" s="27"/>
      <c r="V35212" s="17"/>
    </row>
    <row r="35213" spans="4:22" x14ac:dyDescent="0.25">
      <c r="D35213" s="27"/>
      <c r="V35213" s="17"/>
    </row>
    <row r="35214" spans="4:22" x14ac:dyDescent="0.25">
      <c r="D35214" s="27"/>
      <c r="V35214" s="17"/>
    </row>
    <row r="35215" spans="4:22" x14ac:dyDescent="0.25">
      <c r="D35215" s="27"/>
      <c r="V35215" s="17"/>
    </row>
    <row r="35216" spans="4:22" x14ac:dyDescent="0.25">
      <c r="D35216" s="27"/>
      <c r="V35216" s="17"/>
    </row>
    <row r="35217" spans="4:22" x14ac:dyDescent="0.25">
      <c r="D35217" s="27"/>
      <c r="V35217" s="17"/>
    </row>
    <row r="35218" spans="4:22" x14ac:dyDescent="0.25">
      <c r="D35218" s="27"/>
      <c r="V35218" s="17"/>
    </row>
    <row r="35219" spans="4:22" x14ac:dyDescent="0.25">
      <c r="D35219" s="27"/>
      <c r="V35219" s="17"/>
    </row>
    <row r="35220" spans="4:22" x14ac:dyDescent="0.25">
      <c r="D35220" s="27"/>
      <c r="V35220" s="17"/>
    </row>
    <row r="35221" spans="4:22" x14ac:dyDescent="0.25">
      <c r="D35221" s="27"/>
      <c r="V35221" s="17"/>
    </row>
    <row r="35222" spans="4:22" x14ac:dyDescent="0.25">
      <c r="D35222" s="27"/>
      <c r="V35222" s="17"/>
    </row>
    <row r="35223" spans="4:22" x14ac:dyDescent="0.25">
      <c r="D35223" s="27"/>
      <c r="V35223" s="17"/>
    </row>
    <row r="35224" spans="4:22" x14ac:dyDescent="0.25">
      <c r="D35224" s="27"/>
      <c r="V35224" s="17"/>
    </row>
    <row r="35225" spans="4:22" x14ac:dyDescent="0.25">
      <c r="D35225" s="27"/>
      <c r="V35225" s="17"/>
    </row>
    <row r="35226" spans="4:22" x14ac:dyDescent="0.25">
      <c r="D35226" s="27"/>
      <c r="V35226" s="17"/>
    </row>
    <row r="35227" spans="4:22" x14ac:dyDescent="0.25">
      <c r="D35227" s="27"/>
      <c r="V35227" s="17"/>
    </row>
    <row r="35228" spans="4:22" x14ac:dyDescent="0.25">
      <c r="D35228" s="27"/>
      <c r="V35228" s="17"/>
    </row>
    <row r="35229" spans="4:22" x14ac:dyDescent="0.25">
      <c r="D35229" s="27"/>
      <c r="V35229" s="17"/>
    </row>
    <row r="35230" spans="4:22" x14ac:dyDescent="0.25">
      <c r="D35230" s="27"/>
      <c r="V35230" s="17"/>
    </row>
    <row r="35231" spans="4:22" x14ac:dyDescent="0.25">
      <c r="D35231" s="27"/>
      <c r="V35231" s="17"/>
    </row>
    <row r="35232" spans="4:22" x14ac:dyDescent="0.25">
      <c r="D35232" s="27"/>
      <c r="V35232" s="17"/>
    </row>
    <row r="35233" spans="4:22" x14ac:dyDescent="0.25">
      <c r="D35233" s="27"/>
      <c r="V35233" s="17"/>
    </row>
    <row r="35234" spans="4:22" x14ac:dyDescent="0.25">
      <c r="D35234" s="27"/>
      <c r="V35234" s="17"/>
    </row>
    <row r="35235" spans="4:22" x14ac:dyDescent="0.25">
      <c r="D35235" s="27"/>
      <c r="V35235" s="17"/>
    </row>
    <row r="35236" spans="4:22" x14ac:dyDescent="0.25">
      <c r="D35236" s="27"/>
      <c r="V35236" s="17"/>
    </row>
    <row r="35237" spans="4:22" x14ac:dyDescent="0.25">
      <c r="D35237" s="27"/>
      <c r="V35237" s="17"/>
    </row>
    <row r="35238" spans="4:22" x14ac:dyDescent="0.25">
      <c r="D35238" s="27"/>
      <c r="V35238" s="17"/>
    </row>
    <row r="35239" spans="4:22" x14ac:dyDescent="0.25">
      <c r="D35239" s="27"/>
      <c r="V35239" s="17"/>
    </row>
    <row r="35240" spans="4:22" x14ac:dyDescent="0.25">
      <c r="D35240" s="27"/>
      <c r="V35240" s="17"/>
    </row>
    <row r="35241" spans="4:22" x14ac:dyDescent="0.25">
      <c r="D35241" s="27"/>
      <c r="V35241" s="17"/>
    </row>
    <row r="35242" spans="4:22" x14ac:dyDescent="0.25">
      <c r="D35242" s="27"/>
      <c r="V35242" s="17"/>
    </row>
    <row r="35243" spans="4:22" x14ac:dyDescent="0.25">
      <c r="D35243" s="27"/>
      <c r="V35243" s="17"/>
    </row>
    <row r="35244" spans="4:22" x14ac:dyDescent="0.25">
      <c r="D35244" s="27"/>
      <c r="V35244" s="17"/>
    </row>
    <row r="35245" spans="4:22" x14ac:dyDescent="0.25">
      <c r="D35245" s="27"/>
      <c r="V35245" s="17"/>
    </row>
    <row r="35246" spans="4:22" x14ac:dyDescent="0.25">
      <c r="D35246" s="27"/>
      <c r="V35246" s="17"/>
    </row>
    <row r="35247" spans="4:22" x14ac:dyDescent="0.25">
      <c r="D35247" s="27"/>
      <c r="V35247" s="17"/>
    </row>
    <row r="35248" spans="4:22" x14ac:dyDescent="0.25">
      <c r="D35248" s="27"/>
      <c r="V35248" s="17"/>
    </row>
    <row r="35249" spans="4:22" x14ac:dyDescent="0.25">
      <c r="D35249" s="27"/>
      <c r="V35249" s="17"/>
    </row>
    <row r="35250" spans="4:22" x14ac:dyDescent="0.25">
      <c r="D35250" s="27"/>
      <c r="V35250" s="17"/>
    </row>
    <row r="35251" spans="4:22" x14ac:dyDescent="0.25">
      <c r="D35251" s="27"/>
      <c r="V35251" s="17"/>
    </row>
    <row r="35252" spans="4:22" x14ac:dyDescent="0.25">
      <c r="D35252" s="27"/>
      <c r="V35252" s="17"/>
    </row>
    <row r="35253" spans="4:22" x14ac:dyDescent="0.25">
      <c r="D35253" s="27"/>
      <c r="V35253" s="17"/>
    </row>
    <row r="35254" spans="4:22" x14ac:dyDescent="0.25">
      <c r="D35254" s="27"/>
      <c r="V35254" s="17"/>
    </row>
    <row r="35255" spans="4:22" x14ac:dyDescent="0.25">
      <c r="D35255" s="27"/>
      <c r="V35255" s="17"/>
    </row>
    <row r="35256" spans="4:22" x14ac:dyDescent="0.25">
      <c r="D35256" s="27"/>
      <c r="V35256" s="17"/>
    </row>
    <row r="35257" spans="4:22" x14ac:dyDescent="0.25">
      <c r="D35257" s="27"/>
      <c r="V35257" s="17"/>
    </row>
    <row r="35258" spans="4:22" x14ac:dyDescent="0.25">
      <c r="D35258" s="27"/>
      <c r="V35258" s="17"/>
    </row>
    <row r="35259" spans="4:22" x14ac:dyDescent="0.25">
      <c r="D35259" s="27"/>
      <c r="V35259" s="17"/>
    </row>
    <row r="35260" spans="4:22" x14ac:dyDescent="0.25">
      <c r="D35260" s="27"/>
      <c r="V35260" s="17"/>
    </row>
    <row r="35261" spans="4:22" x14ac:dyDescent="0.25">
      <c r="D35261" s="27"/>
      <c r="V35261" s="17"/>
    </row>
    <row r="35262" spans="4:22" x14ac:dyDescent="0.25">
      <c r="D35262" s="27"/>
      <c r="V35262" s="17"/>
    </row>
    <row r="35263" spans="4:22" x14ac:dyDescent="0.25">
      <c r="D35263" s="27"/>
      <c r="V35263" s="17"/>
    </row>
    <row r="35264" spans="4:22" x14ac:dyDescent="0.25">
      <c r="D35264" s="27"/>
      <c r="V35264" s="17"/>
    </row>
    <row r="35265" spans="4:22" x14ac:dyDescent="0.25">
      <c r="D35265" s="27"/>
      <c r="V35265" s="17"/>
    </row>
    <row r="35266" spans="4:22" x14ac:dyDescent="0.25">
      <c r="D35266" s="27"/>
      <c r="V35266" s="17"/>
    </row>
    <row r="35267" spans="4:22" x14ac:dyDescent="0.25">
      <c r="D35267" s="27"/>
      <c r="V35267" s="17"/>
    </row>
    <row r="35268" spans="4:22" x14ac:dyDescent="0.25">
      <c r="D35268" s="27"/>
      <c r="V35268" s="17"/>
    </row>
    <row r="35269" spans="4:22" x14ac:dyDescent="0.25">
      <c r="D35269" s="27"/>
      <c r="V35269" s="17"/>
    </row>
    <row r="35270" spans="4:22" x14ac:dyDescent="0.25">
      <c r="D35270" s="27"/>
      <c r="V35270" s="17"/>
    </row>
    <row r="35271" spans="4:22" x14ac:dyDescent="0.25">
      <c r="D35271" s="27"/>
      <c r="V35271" s="17"/>
    </row>
    <row r="35272" spans="4:22" x14ac:dyDescent="0.25">
      <c r="D35272" s="27"/>
      <c r="V35272" s="17"/>
    </row>
    <row r="35273" spans="4:22" x14ac:dyDescent="0.25">
      <c r="D35273" s="27"/>
      <c r="V35273" s="17"/>
    </row>
    <row r="35274" spans="4:22" x14ac:dyDescent="0.25">
      <c r="D35274" s="27"/>
      <c r="V35274" s="17"/>
    </row>
    <row r="35275" spans="4:22" x14ac:dyDescent="0.25">
      <c r="D35275" s="27"/>
      <c r="V35275" s="17"/>
    </row>
    <row r="35276" spans="4:22" x14ac:dyDescent="0.25">
      <c r="D35276" s="27"/>
      <c r="V35276" s="17"/>
    </row>
    <row r="35277" spans="4:22" x14ac:dyDescent="0.25">
      <c r="D35277" s="27"/>
      <c r="V35277" s="17"/>
    </row>
    <row r="35278" spans="4:22" x14ac:dyDescent="0.25">
      <c r="D35278" s="27"/>
      <c r="V35278" s="17"/>
    </row>
    <row r="35279" spans="4:22" x14ac:dyDescent="0.25">
      <c r="D35279" s="27"/>
      <c r="V35279" s="17"/>
    </row>
    <row r="35280" spans="4:22" x14ac:dyDescent="0.25">
      <c r="D35280" s="27"/>
      <c r="V35280" s="17"/>
    </row>
    <row r="35281" spans="4:22" x14ac:dyDescent="0.25">
      <c r="D35281" s="27"/>
      <c r="V35281" s="17"/>
    </row>
    <row r="35282" spans="4:22" x14ac:dyDescent="0.25">
      <c r="D35282" s="27"/>
      <c r="V35282" s="17"/>
    </row>
    <row r="35283" spans="4:22" x14ac:dyDescent="0.25">
      <c r="D35283" s="27"/>
      <c r="V35283" s="17"/>
    </row>
    <row r="35284" spans="4:22" x14ac:dyDescent="0.25">
      <c r="D35284" s="27"/>
      <c r="V35284" s="17"/>
    </row>
    <row r="35285" spans="4:22" x14ac:dyDescent="0.25">
      <c r="D35285" s="27"/>
      <c r="V35285" s="17"/>
    </row>
    <row r="35286" spans="4:22" x14ac:dyDescent="0.25">
      <c r="D35286" s="27"/>
      <c r="V35286" s="17"/>
    </row>
    <row r="35287" spans="4:22" x14ac:dyDescent="0.25">
      <c r="D35287" s="27"/>
      <c r="V35287" s="17"/>
    </row>
    <row r="35288" spans="4:22" x14ac:dyDescent="0.25">
      <c r="D35288" s="27"/>
      <c r="V35288" s="17"/>
    </row>
    <row r="35289" spans="4:22" x14ac:dyDescent="0.25">
      <c r="D35289" s="27"/>
      <c r="V35289" s="17"/>
    </row>
    <row r="35290" spans="4:22" x14ac:dyDescent="0.25">
      <c r="D35290" s="27"/>
      <c r="V35290" s="17"/>
    </row>
    <row r="35291" spans="4:22" x14ac:dyDescent="0.25">
      <c r="D35291" s="27"/>
      <c r="V35291" s="17"/>
    </row>
    <row r="35292" spans="4:22" x14ac:dyDescent="0.25">
      <c r="D35292" s="27"/>
      <c r="V35292" s="17"/>
    </row>
    <row r="35293" spans="4:22" x14ac:dyDescent="0.25">
      <c r="D35293" s="27"/>
      <c r="V35293" s="17"/>
    </row>
    <row r="35294" spans="4:22" x14ac:dyDescent="0.25">
      <c r="D35294" s="27"/>
      <c r="V35294" s="17"/>
    </row>
    <row r="35295" spans="4:22" x14ac:dyDescent="0.25">
      <c r="D35295" s="27"/>
      <c r="V35295" s="17"/>
    </row>
    <row r="35296" spans="4:22" x14ac:dyDescent="0.25">
      <c r="D35296" s="27"/>
      <c r="V35296" s="17"/>
    </row>
    <row r="35297" spans="4:22" x14ac:dyDescent="0.25">
      <c r="D35297" s="27"/>
      <c r="V35297" s="17"/>
    </row>
    <row r="35298" spans="4:22" x14ac:dyDescent="0.25">
      <c r="D35298" s="27"/>
      <c r="V35298" s="17"/>
    </row>
    <row r="35299" spans="4:22" x14ac:dyDescent="0.25">
      <c r="D35299" s="27"/>
      <c r="V35299" s="17"/>
    </row>
    <row r="35300" spans="4:22" x14ac:dyDescent="0.25">
      <c r="D35300" s="27"/>
      <c r="V35300" s="17"/>
    </row>
    <row r="35301" spans="4:22" x14ac:dyDescent="0.25">
      <c r="D35301" s="27"/>
      <c r="V35301" s="17"/>
    </row>
    <row r="35302" spans="4:22" x14ac:dyDescent="0.25">
      <c r="D35302" s="27"/>
      <c r="V35302" s="17"/>
    </row>
    <row r="35303" spans="4:22" x14ac:dyDescent="0.25">
      <c r="D35303" s="27"/>
      <c r="V35303" s="17"/>
    </row>
    <row r="35304" spans="4:22" x14ac:dyDescent="0.25">
      <c r="D35304" s="27"/>
      <c r="V35304" s="17"/>
    </row>
    <row r="35305" spans="4:22" x14ac:dyDescent="0.25">
      <c r="D35305" s="27"/>
      <c r="V35305" s="17"/>
    </row>
    <row r="35306" spans="4:22" x14ac:dyDescent="0.25">
      <c r="D35306" s="27"/>
      <c r="V35306" s="17"/>
    </row>
    <row r="35307" spans="4:22" x14ac:dyDescent="0.25">
      <c r="D35307" s="27"/>
      <c r="V35307" s="17"/>
    </row>
    <row r="35308" spans="4:22" x14ac:dyDescent="0.25">
      <c r="D35308" s="27"/>
      <c r="V35308" s="17"/>
    </row>
    <row r="35309" spans="4:22" x14ac:dyDescent="0.25">
      <c r="D35309" s="27"/>
      <c r="V35309" s="17"/>
    </row>
    <row r="35310" spans="4:22" x14ac:dyDescent="0.25">
      <c r="D35310" s="27"/>
      <c r="V35310" s="17"/>
    </row>
    <row r="35311" spans="4:22" x14ac:dyDescent="0.25">
      <c r="D35311" s="27"/>
      <c r="V35311" s="17"/>
    </row>
    <row r="35312" spans="4:22" x14ac:dyDescent="0.25">
      <c r="D35312" s="27"/>
      <c r="V35312" s="17"/>
    </row>
    <row r="35313" spans="4:22" x14ac:dyDescent="0.25">
      <c r="D35313" s="27"/>
      <c r="V35313" s="17"/>
    </row>
    <row r="35314" spans="4:22" x14ac:dyDescent="0.25">
      <c r="D35314" s="27"/>
      <c r="V35314" s="17"/>
    </row>
    <row r="35315" spans="4:22" x14ac:dyDescent="0.25">
      <c r="D35315" s="27"/>
      <c r="V35315" s="17"/>
    </row>
    <row r="35316" spans="4:22" x14ac:dyDescent="0.25">
      <c r="D35316" s="27"/>
      <c r="V35316" s="17"/>
    </row>
    <row r="35317" spans="4:22" x14ac:dyDescent="0.25">
      <c r="D35317" s="27"/>
      <c r="V35317" s="17"/>
    </row>
    <row r="35318" spans="4:22" x14ac:dyDescent="0.25">
      <c r="D35318" s="27"/>
      <c r="V35318" s="17"/>
    </row>
    <row r="35319" spans="4:22" x14ac:dyDescent="0.25">
      <c r="D35319" s="27"/>
      <c r="V35319" s="17"/>
    </row>
    <row r="35320" spans="4:22" x14ac:dyDescent="0.25">
      <c r="D35320" s="27"/>
      <c r="V35320" s="17"/>
    </row>
    <row r="35321" spans="4:22" x14ac:dyDescent="0.25">
      <c r="D35321" s="27"/>
      <c r="V35321" s="17"/>
    </row>
    <row r="35322" spans="4:22" x14ac:dyDescent="0.25">
      <c r="D35322" s="27"/>
      <c r="V35322" s="17"/>
    </row>
    <row r="35323" spans="4:22" x14ac:dyDescent="0.25">
      <c r="D35323" s="27"/>
      <c r="V35323" s="17"/>
    </row>
    <row r="35324" spans="4:22" x14ac:dyDescent="0.25">
      <c r="D35324" s="27"/>
      <c r="V35324" s="17"/>
    </row>
    <row r="35325" spans="4:22" x14ac:dyDescent="0.25">
      <c r="D35325" s="27"/>
      <c r="V35325" s="17"/>
    </row>
    <row r="35326" spans="4:22" x14ac:dyDescent="0.25">
      <c r="D35326" s="27"/>
      <c r="V35326" s="17"/>
    </row>
    <row r="35327" spans="4:22" x14ac:dyDescent="0.25">
      <c r="D35327" s="27"/>
      <c r="V35327" s="17"/>
    </row>
    <row r="35328" spans="4:22" x14ac:dyDescent="0.25">
      <c r="D35328" s="27"/>
      <c r="V35328" s="17"/>
    </row>
    <row r="35329" spans="4:22" x14ac:dyDescent="0.25">
      <c r="D35329" s="27"/>
      <c r="V35329" s="17"/>
    </row>
    <row r="35330" spans="4:22" x14ac:dyDescent="0.25">
      <c r="D35330" s="27"/>
      <c r="V35330" s="17"/>
    </row>
    <row r="35331" spans="4:22" x14ac:dyDescent="0.25">
      <c r="D35331" s="27"/>
      <c r="V35331" s="17"/>
    </row>
    <row r="35332" spans="4:22" x14ac:dyDescent="0.25">
      <c r="D35332" s="27"/>
      <c r="V35332" s="17"/>
    </row>
    <row r="35333" spans="4:22" x14ac:dyDescent="0.25">
      <c r="D35333" s="27"/>
      <c r="V35333" s="17"/>
    </row>
    <row r="35334" spans="4:22" x14ac:dyDescent="0.25">
      <c r="D35334" s="27"/>
      <c r="V35334" s="17"/>
    </row>
    <row r="35335" spans="4:22" x14ac:dyDescent="0.25">
      <c r="D35335" s="27"/>
      <c r="V35335" s="17"/>
    </row>
    <row r="35336" spans="4:22" x14ac:dyDescent="0.25">
      <c r="D35336" s="27"/>
      <c r="V35336" s="17"/>
    </row>
    <row r="35337" spans="4:22" x14ac:dyDescent="0.25">
      <c r="D35337" s="27"/>
      <c r="V35337" s="17"/>
    </row>
    <row r="35338" spans="4:22" x14ac:dyDescent="0.25">
      <c r="D35338" s="27"/>
      <c r="V35338" s="17"/>
    </row>
    <row r="35339" spans="4:22" x14ac:dyDescent="0.25">
      <c r="D35339" s="27"/>
      <c r="V35339" s="17"/>
    </row>
    <row r="35340" spans="4:22" x14ac:dyDescent="0.25">
      <c r="D35340" s="27"/>
      <c r="V35340" s="17"/>
    </row>
    <row r="35341" spans="4:22" x14ac:dyDescent="0.25">
      <c r="D35341" s="27"/>
      <c r="V35341" s="17"/>
    </row>
    <row r="35342" spans="4:22" x14ac:dyDescent="0.25">
      <c r="D35342" s="27"/>
      <c r="V35342" s="17"/>
    </row>
    <row r="35343" spans="4:22" x14ac:dyDescent="0.25">
      <c r="D35343" s="27"/>
      <c r="V35343" s="17"/>
    </row>
    <row r="35344" spans="4:22" x14ac:dyDescent="0.25">
      <c r="D35344" s="27"/>
      <c r="V35344" s="17"/>
    </row>
    <row r="35345" spans="4:22" x14ac:dyDescent="0.25">
      <c r="D35345" s="27"/>
      <c r="V35345" s="17"/>
    </row>
    <row r="35346" spans="4:22" x14ac:dyDescent="0.25">
      <c r="D35346" s="27"/>
      <c r="V35346" s="17"/>
    </row>
    <row r="35347" spans="4:22" x14ac:dyDescent="0.25">
      <c r="D35347" s="27"/>
      <c r="V35347" s="17"/>
    </row>
    <row r="35348" spans="4:22" x14ac:dyDescent="0.25">
      <c r="D35348" s="27"/>
      <c r="V35348" s="17"/>
    </row>
    <row r="35349" spans="4:22" x14ac:dyDescent="0.25">
      <c r="D35349" s="27"/>
      <c r="V35349" s="17"/>
    </row>
    <row r="35350" spans="4:22" x14ac:dyDescent="0.25">
      <c r="D35350" s="27"/>
      <c r="V35350" s="17"/>
    </row>
    <row r="35351" spans="4:22" x14ac:dyDescent="0.25">
      <c r="D35351" s="27"/>
      <c r="V35351" s="17"/>
    </row>
    <row r="35352" spans="4:22" x14ac:dyDescent="0.25">
      <c r="D35352" s="27"/>
      <c r="V35352" s="17"/>
    </row>
    <row r="35353" spans="4:22" x14ac:dyDescent="0.25">
      <c r="D35353" s="27"/>
      <c r="V35353" s="17"/>
    </row>
    <row r="35354" spans="4:22" x14ac:dyDescent="0.25">
      <c r="D35354" s="27"/>
      <c r="V35354" s="17"/>
    </row>
    <row r="35355" spans="4:22" x14ac:dyDescent="0.25">
      <c r="D35355" s="27"/>
      <c r="V35355" s="17"/>
    </row>
    <row r="35356" spans="4:22" x14ac:dyDescent="0.25">
      <c r="D35356" s="27"/>
      <c r="V35356" s="17"/>
    </row>
    <row r="35357" spans="4:22" x14ac:dyDescent="0.25">
      <c r="D35357" s="27"/>
      <c r="V35357" s="17"/>
    </row>
    <row r="35358" spans="4:22" x14ac:dyDescent="0.25">
      <c r="D35358" s="27"/>
      <c r="V35358" s="17"/>
    </row>
    <row r="35359" spans="4:22" x14ac:dyDescent="0.25">
      <c r="D35359" s="27"/>
      <c r="V35359" s="17"/>
    </row>
    <row r="35360" spans="4:22" x14ac:dyDescent="0.25">
      <c r="D35360" s="27"/>
      <c r="V35360" s="17"/>
    </row>
    <row r="35361" spans="4:22" x14ac:dyDescent="0.25">
      <c r="D35361" s="27"/>
      <c r="V35361" s="17"/>
    </row>
    <row r="35362" spans="4:22" x14ac:dyDescent="0.25">
      <c r="D35362" s="27"/>
      <c r="V35362" s="17"/>
    </row>
    <row r="35363" spans="4:22" x14ac:dyDescent="0.25">
      <c r="D35363" s="27"/>
      <c r="V35363" s="17"/>
    </row>
    <row r="35364" spans="4:22" x14ac:dyDescent="0.25">
      <c r="D35364" s="27"/>
      <c r="V35364" s="17"/>
    </row>
    <row r="35365" spans="4:22" x14ac:dyDescent="0.25">
      <c r="D35365" s="27"/>
      <c r="V35365" s="17"/>
    </row>
    <row r="35366" spans="4:22" x14ac:dyDescent="0.25">
      <c r="D35366" s="27"/>
      <c r="V35366" s="17"/>
    </row>
    <row r="35367" spans="4:22" x14ac:dyDescent="0.25">
      <c r="D35367" s="27"/>
      <c r="V35367" s="17"/>
    </row>
    <row r="35368" spans="4:22" x14ac:dyDescent="0.25">
      <c r="D35368" s="27"/>
      <c r="V35368" s="17"/>
    </row>
    <row r="35369" spans="4:22" x14ac:dyDescent="0.25">
      <c r="D35369" s="27"/>
      <c r="V35369" s="17"/>
    </row>
    <row r="35370" spans="4:22" x14ac:dyDescent="0.25">
      <c r="D35370" s="27"/>
      <c r="V35370" s="17"/>
    </row>
    <row r="35371" spans="4:22" x14ac:dyDescent="0.25">
      <c r="D35371" s="27"/>
      <c r="V35371" s="17"/>
    </row>
    <row r="35372" spans="4:22" x14ac:dyDescent="0.25">
      <c r="D35372" s="27"/>
      <c r="V35372" s="17"/>
    </row>
    <row r="35373" spans="4:22" x14ac:dyDescent="0.25">
      <c r="D35373" s="27"/>
      <c r="V35373" s="17"/>
    </row>
    <row r="35374" spans="4:22" x14ac:dyDescent="0.25">
      <c r="D35374" s="27"/>
      <c r="V35374" s="17"/>
    </row>
    <row r="35375" spans="4:22" x14ac:dyDescent="0.25">
      <c r="D35375" s="27"/>
      <c r="V35375" s="17"/>
    </row>
    <row r="35376" spans="4:22" x14ac:dyDescent="0.25">
      <c r="D35376" s="27"/>
      <c r="V35376" s="17"/>
    </row>
    <row r="35377" spans="4:22" x14ac:dyDescent="0.25">
      <c r="D35377" s="27"/>
      <c r="V35377" s="17"/>
    </row>
    <row r="35378" spans="4:22" x14ac:dyDescent="0.25">
      <c r="D35378" s="27"/>
      <c r="V35378" s="17"/>
    </row>
    <row r="35379" spans="4:22" x14ac:dyDescent="0.25">
      <c r="D35379" s="27"/>
      <c r="V35379" s="17"/>
    </row>
    <row r="35380" spans="4:22" x14ac:dyDescent="0.25">
      <c r="D35380" s="27"/>
      <c r="V35380" s="17"/>
    </row>
    <row r="35381" spans="4:22" x14ac:dyDescent="0.25">
      <c r="D35381" s="27"/>
      <c r="V35381" s="17"/>
    </row>
    <row r="35382" spans="4:22" x14ac:dyDescent="0.25">
      <c r="D35382" s="27"/>
      <c r="V35382" s="17"/>
    </row>
    <row r="35383" spans="4:22" x14ac:dyDescent="0.25">
      <c r="D35383" s="27"/>
      <c r="V35383" s="17"/>
    </row>
    <row r="35384" spans="4:22" x14ac:dyDescent="0.25">
      <c r="D35384" s="27"/>
      <c r="V35384" s="17"/>
    </row>
    <row r="35385" spans="4:22" x14ac:dyDescent="0.25">
      <c r="D35385" s="27"/>
      <c r="V35385" s="17"/>
    </row>
    <row r="35386" spans="4:22" x14ac:dyDescent="0.25">
      <c r="D35386" s="27"/>
      <c r="V35386" s="17"/>
    </row>
    <row r="35387" spans="4:22" x14ac:dyDescent="0.25">
      <c r="D35387" s="27"/>
      <c r="V35387" s="17"/>
    </row>
    <row r="35388" spans="4:22" x14ac:dyDescent="0.25">
      <c r="D35388" s="27"/>
      <c r="V35388" s="17"/>
    </row>
    <row r="35389" spans="4:22" x14ac:dyDescent="0.25">
      <c r="D35389" s="27"/>
      <c r="V35389" s="17"/>
    </row>
    <row r="35390" spans="4:22" x14ac:dyDescent="0.25">
      <c r="D35390" s="27"/>
      <c r="V35390" s="17"/>
    </row>
    <row r="35391" spans="4:22" x14ac:dyDescent="0.25">
      <c r="D35391" s="27"/>
      <c r="V35391" s="17"/>
    </row>
    <row r="35392" spans="4:22" x14ac:dyDescent="0.25">
      <c r="D35392" s="27"/>
      <c r="V35392" s="17"/>
    </row>
    <row r="35393" spans="4:22" x14ac:dyDescent="0.25">
      <c r="D35393" s="27"/>
      <c r="V35393" s="17"/>
    </row>
    <row r="35394" spans="4:22" x14ac:dyDescent="0.25">
      <c r="D35394" s="27"/>
      <c r="V35394" s="17"/>
    </row>
    <row r="35395" spans="4:22" x14ac:dyDescent="0.25">
      <c r="D35395" s="27"/>
      <c r="V35395" s="17"/>
    </row>
    <row r="35396" spans="4:22" x14ac:dyDescent="0.25">
      <c r="D35396" s="27"/>
      <c r="V35396" s="17"/>
    </row>
    <row r="35397" spans="4:22" x14ac:dyDescent="0.25">
      <c r="D35397" s="27"/>
      <c r="V35397" s="17"/>
    </row>
    <row r="35398" spans="4:22" x14ac:dyDescent="0.25">
      <c r="D35398" s="27"/>
      <c r="V35398" s="17"/>
    </row>
    <row r="35399" spans="4:22" x14ac:dyDescent="0.25">
      <c r="D35399" s="27"/>
      <c r="V35399" s="17"/>
    </row>
    <row r="35400" spans="4:22" x14ac:dyDescent="0.25">
      <c r="D35400" s="27"/>
      <c r="V35400" s="17"/>
    </row>
    <row r="35401" spans="4:22" x14ac:dyDescent="0.25">
      <c r="D35401" s="27"/>
      <c r="V35401" s="17"/>
    </row>
    <row r="35402" spans="4:22" x14ac:dyDescent="0.25">
      <c r="D35402" s="27"/>
      <c r="V35402" s="17"/>
    </row>
    <row r="35403" spans="4:22" x14ac:dyDescent="0.25">
      <c r="D35403" s="27"/>
      <c r="V35403" s="17"/>
    </row>
    <row r="35404" spans="4:22" x14ac:dyDescent="0.25">
      <c r="D35404" s="27"/>
      <c r="V35404" s="17"/>
    </row>
    <row r="35405" spans="4:22" x14ac:dyDescent="0.25">
      <c r="D35405" s="27"/>
      <c r="V35405" s="17"/>
    </row>
    <row r="35406" spans="4:22" x14ac:dyDescent="0.25">
      <c r="D35406" s="27"/>
      <c r="V35406" s="17"/>
    </row>
    <row r="35407" spans="4:22" x14ac:dyDescent="0.25">
      <c r="D35407" s="27"/>
      <c r="V35407" s="17"/>
    </row>
    <row r="35408" spans="4:22" x14ac:dyDescent="0.25">
      <c r="D35408" s="27"/>
      <c r="V35408" s="17"/>
    </row>
    <row r="35409" spans="4:22" x14ac:dyDescent="0.25">
      <c r="D35409" s="27"/>
      <c r="V35409" s="17"/>
    </row>
    <row r="35410" spans="4:22" x14ac:dyDescent="0.25">
      <c r="D35410" s="27"/>
      <c r="V35410" s="17"/>
    </row>
    <row r="35411" spans="4:22" x14ac:dyDescent="0.25">
      <c r="D35411" s="27"/>
      <c r="V35411" s="17"/>
    </row>
    <row r="35412" spans="4:22" x14ac:dyDescent="0.25">
      <c r="D35412" s="27"/>
      <c r="V35412" s="17"/>
    </row>
    <row r="35413" spans="4:22" x14ac:dyDescent="0.25">
      <c r="D35413" s="27"/>
      <c r="V35413" s="17"/>
    </row>
    <row r="35414" spans="4:22" x14ac:dyDescent="0.25">
      <c r="D35414" s="27"/>
      <c r="V35414" s="17"/>
    </row>
    <row r="35415" spans="4:22" x14ac:dyDescent="0.25">
      <c r="D35415" s="27"/>
      <c r="V35415" s="17"/>
    </row>
    <row r="35416" spans="4:22" x14ac:dyDescent="0.25">
      <c r="D35416" s="27"/>
      <c r="V35416" s="17"/>
    </row>
    <row r="35417" spans="4:22" x14ac:dyDescent="0.25">
      <c r="D35417" s="27"/>
      <c r="V35417" s="17"/>
    </row>
    <row r="35418" spans="4:22" x14ac:dyDescent="0.25">
      <c r="D35418" s="27"/>
      <c r="V35418" s="17"/>
    </row>
    <row r="35419" spans="4:22" x14ac:dyDescent="0.25">
      <c r="D35419" s="27"/>
      <c r="V35419" s="17"/>
    </row>
    <row r="35420" spans="4:22" x14ac:dyDescent="0.25">
      <c r="D35420" s="27"/>
      <c r="V35420" s="17"/>
    </row>
    <row r="35421" spans="4:22" x14ac:dyDescent="0.25">
      <c r="D35421" s="27"/>
      <c r="V35421" s="17"/>
    </row>
    <row r="35422" spans="4:22" x14ac:dyDescent="0.25">
      <c r="D35422" s="27"/>
      <c r="V35422" s="17"/>
    </row>
    <row r="35423" spans="4:22" x14ac:dyDescent="0.25">
      <c r="D35423" s="27"/>
      <c r="V35423" s="17"/>
    </row>
    <row r="35424" spans="4:22" x14ac:dyDescent="0.25">
      <c r="D35424" s="27"/>
      <c r="V35424" s="17"/>
    </row>
    <row r="35425" spans="4:22" x14ac:dyDescent="0.25">
      <c r="D35425" s="27"/>
      <c r="V35425" s="17"/>
    </row>
    <row r="35426" spans="4:22" x14ac:dyDescent="0.25">
      <c r="D35426" s="27"/>
      <c r="V35426" s="17"/>
    </row>
    <row r="35427" spans="4:22" x14ac:dyDescent="0.25">
      <c r="D35427" s="27"/>
      <c r="V35427" s="17"/>
    </row>
    <row r="35428" spans="4:22" x14ac:dyDescent="0.25">
      <c r="D35428" s="27"/>
      <c r="V35428" s="17"/>
    </row>
    <row r="35429" spans="4:22" x14ac:dyDescent="0.25">
      <c r="D35429" s="27"/>
      <c r="V35429" s="17"/>
    </row>
    <row r="35430" spans="4:22" x14ac:dyDescent="0.25">
      <c r="D35430" s="27"/>
      <c r="V35430" s="17"/>
    </row>
    <row r="35431" spans="4:22" x14ac:dyDescent="0.25">
      <c r="D35431" s="27"/>
      <c r="V35431" s="17"/>
    </row>
    <row r="35432" spans="4:22" x14ac:dyDescent="0.25">
      <c r="D35432" s="27"/>
      <c r="V35432" s="17"/>
    </row>
    <row r="35433" spans="4:22" x14ac:dyDescent="0.25">
      <c r="D35433" s="27"/>
      <c r="V35433" s="17"/>
    </row>
    <row r="35434" spans="4:22" x14ac:dyDescent="0.25">
      <c r="D35434" s="27"/>
      <c r="V35434" s="17"/>
    </row>
    <row r="35435" spans="4:22" x14ac:dyDescent="0.25">
      <c r="D35435" s="27"/>
      <c r="V35435" s="17"/>
    </row>
    <row r="35436" spans="4:22" x14ac:dyDescent="0.25">
      <c r="D35436" s="27"/>
      <c r="V35436" s="17"/>
    </row>
    <row r="35437" spans="4:22" x14ac:dyDescent="0.25">
      <c r="D35437" s="27"/>
      <c r="V35437" s="17"/>
    </row>
    <row r="35438" spans="4:22" x14ac:dyDescent="0.25">
      <c r="D35438" s="27"/>
      <c r="V35438" s="17"/>
    </row>
    <row r="35439" spans="4:22" x14ac:dyDescent="0.25">
      <c r="D35439" s="27"/>
      <c r="V35439" s="17"/>
    </row>
    <row r="35440" spans="4:22" x14ac:dyDescent="0.25">
      <c r="D35440" s="27"/>
      <c r="V35440" s="17"/>
    </row>
    <row r="35441" spans="4:22" x14ac:dyDescent="0.25">
      <c r="D35441" s="27"/>
      <c r="V35441" s="17"/>
    </row>
    <row r="35442" spans="4:22" x14ac:dyDescent="0.25">
      <c r="D35442" s="27"/>
      <c r="V35442" s="17"/>
    </row>
    <row r="35443" spans="4:22" x14ac:dyDescent="0.25">
      <c r="D35443" s="27"/>
      <c r="V35443" s="17"/>
    </row>
    <row r="35444" spans="4:22" x14ac:dyDescent="0.25">
      <c r="D35444" s="27"/>
      <c r="V35444" s="17"/>
    </row>
    <row r="35445" spans="4:22" x14ac:dyDescent="0.25">
      <c r="D35445" s="27"/>
      <c r="V35445" s="17"/>
    </row>
    <row r="35446" spans="4:22" x14ac:dyDescent="0.25">
      <c r="D35446" s="27"/>
      <c r="V35446" s="17"/>
    </row>
    <row r="35447" spans="4:22" x14ac:dyDescent="0.25">
      <c r="D35447" s="27"/>
      <c r="V35447" s="17"/>
    </row>
    <row r="35448" spans="4:22" x14ac:dyDescent="0.25">
      <c r="D35448" s="27"/>
      <c r="V35448" s="17"/>
    </row>
    <row r="35449" spans="4:22" x14ac:dyDescent="0.25">
      <c r="D35449" s="27"/>
      <c r="V35449" s="17"/>
    </row>
    <row r="35450" spans="4:22" x14ac:dyDescent="0.25">
      <c r="D35450" s="27"/>
      <c r="V35450" s="17"/>
    </row>
    <row r="35451" spans="4:22" x14ac:dyDescent="0.25">
      <c r="D35451" s="27"/>
      <c r="V35451" s="17"/>
    </row>
    <row r="35452" spans="4:22" x14ac:dyDescent="0.25">
      <c r="D35452" s="27"/>
      <c r="V35452" s="17"/>
    </row>
    <row r="35453" spans="4:22" x14ac:dyDescent="0.25">
      <c r="D35453" s="27"/>
      <c r="V35453" s="17"/>
    </row>
    <row r="35454" spans="4:22" x14ac:dyDescent="0.25">
      <c r="D35454" s="27"/>
      <c r="V35454" s="17"/>
    </row>
    <row r="35455" spans="4:22" x14ac:dyDescent="0.25">
      <c r="D35455" s="27"/>
      <c r="V35455" s="17"/>
    </row>
    <row r="35456" spans="4:22" x14ac:dyDescent="0.25">
      <c r="D35456" s="27"/>
      <c r="V35456" s="17"/>
    </row>
    <row r="35457" spans="4:22" x14ac:dyDescent="0.25">
      <c r="D35457" s="27"/>
      <c r="V35457" s="17"/>
    </row>
    <row r="35458" spans="4:22" x14ac:dyDescent="0.25">
      <c r="D35458" s="27"/>
      <c r="V35458" s="17"/>
    </row>
    <row r="35459" spans="4:22" x14ac:dyDescent="0.25">
      <c r="D35459" s="27"/>
      <c r="V35459" s="17"/>
    </row>
    <row r="35460" spans="4:22" x14ac:dyDescent="0.25">
      <c r="D35460" s="27"/>
      <c r="V35460" s="17"/>
    </row>
    <row r="35461" spans="4:22" x14ac:dyDescent="0.25">
      <c r="D35461" s="27"/>
      <c r="V35461" s="17"/>
    </row>
    <row r="35462" spans="4:22" x14ac:dyDescent="0.25">
      <c r="D35462" s="27"/>
      <c r="V35462" s="17"/>
    </row>
    <row r="35463" spans="4:22" x14ac:dyDescent="0.25">
      <c r="D35463" s="27"/>
      <c r="V35463" s="17"/>
    </row>
    <row r="35464" spans="4:22" x14ac:dyDescent="0.25">
      <c r="D35464" s="27"/>
      <c r="V35464" s="17"/>
    </row>
    <row r="35465" spans="4:22" x14ac:dyDescent="0.25">
      <c r="D35465" s="27"/>
      <c r="V35465" s="17"/>
    </row>
    <row r="35466" spans="4:22" x14ac:dyDescent="0.25">
      <c r="D35466" s="27"/>
      <c r="V35466" s="17"/>
    </row>
    <row r="35467" spans="4:22" x14ac:dyDescent="0.25">
      <c r="D35467" s="27"/>
      <c r="V35467" s="17"/>
    </row>
    <row r="35468" spans="4:22" x14ac:dyDescent="0.25">
      <c r="D35468" s="27"/>
      <c r="V35468" s="17"/>
    </row>
    <row r="35469" spans="4:22" x14ac:dyDescent="0.25">
      <c r="D35469" s="27"/>
      <c r="V35469" s="17"/>
    </row>
    <row r="35470" spans="4:22" x14ac:dyDescent="0.25">
      <c r="D35470" s="27"/>
      <c r="V35470" s="17"/>
    </row>
    <row r="35471" spans="4:22" x14ac:dyDescent="0.25">
      <c r="D35471" s="27"/>
      <c r="V35471" s="17"/>
    </row>
    <row r="35472" spans="4:22" x14ac:dyDescent="0.25">
      <c r="D35472" s="27"/>
      <c r="V35472" s="17"/>
    </row>
    <row r="35473" spans="4:22" x14ac:dyDescent="0.25">
      <c r="D35473" s="27"/>
      <c r="V35473" s="17"/>
    </row>
    <row r="35474" spans="4:22" x14ac:dyDescent="0.25">
      <c r="D35474" s="27"/>
      <c r="V35474" s="17"/>
    </row>
    <row r="35475" spans="4:22" x14ac:dyDescent="0.25">
      <c r="D35475" s="27"/>
      <c r="V35475" s="17"/>
    </row>
    <row r="35476" spans="4:22" x14ac:dyDescent="0.25">
      <c r="D35476" s="27"/>
      <c r="V35476" s="17"/>
    </row>
    <row r="35477" spans="4:22" x14ac:dyDescent="0.25">
      <c r="D35477" s="27"/>
      <c r="V35477" s="17"/>
    </row>
    <row r="35478" spans="4:22" x14ac:dyDescent="0.25">
      <c r="D35478" s="27"/>
      <c r="V35478" s="17"/>
    </row>
    <row r="35479" spans="4:22" x14ac:dyDescent="0.25">
      <c r="D35479" s="27"/>
      <c r="V35479" s="17"/>
    </row>
    <row r="35480" spans="4:22" x14ac:dyDescent="0.25">
      <c r="D35480" s="27"/>
      <c r="V35480" s="17"/>
    </row>
    <row r="35481" spans="4:22" x14ac:dyDescent="0.25">
      <c r="D35481" s="27"/>
      <c r="V35481" s="17"/>
    </row>
    <row r="35482" spans="4:22" x14ac:dyDescent="0.25">
      <c r="D35482" s="27"/>
      <c r="V35482" s="17"/>
    </row>
    <row r="35483" spans="4:22" x14ac:dyDescent="0.25">
      <c r="D35483" s="27"/>
      <c r="V35483" s="17"/>
    </row>
    <row r="35484" spans="4:22" x14ac:dyDescent="0.25">
      <c r="D35484" s="27"/>
      <c r="V35484" s="17"/>
    </row>
    <row r="35485" spans="4:22" x14ac:dyDescent="0.25">
      <c r="D35485" s="27"/>
      <c r="V35485" s="17"/>
    </row>
    <row r="35486" spans="4:22" x14ac:dyDescent="0.25">
      <c r="D35486" s="27"/>
      <c r="V35486" s="17"/>
    </row>
    <row r="35487" spans="4:22" x14ac:dyDescent="0.25">
      <c r="D35487" s="27"/>
      <c r="V35487" s="17"/>
    </row>
    <row r="35488" spans="4:22" x14ac:dyDescent="0.25">
      <c r="D35488" s="27"/>
      <c r="V35488" s="17"/>
    </row>
    <row r="35489" spans="4:22" x14ac:dyDescent="0.25">
      <c r="D35489" s="27"/>
      <c r="V35489" s="17"/>
    </row>
    <row r="35490" spans="4:22" x14ac:dyDescent="0.25">
      <c r="D35490" s="27"/>
      <c r="V35490" s="17"/>
    </row>
    <row r="35491" spans="4:22" x14ac:dyDescent="0.25">
      <c r="D35491" s="27"/>
      <c r="V35491" s="17"/>
    </row>
    <row r="35492" spans="4:22" x14ac:dyDescent="0.25">
      <c r="D35492" s="27"/>
      <c r="V35492" s="17"/>
    </row>
    <row r="35493" spans="4:22" x14ac:dyDescent="0.25">
      <c r="D35493" s="27"/>
      <c r="V35493" s="17"/>
    </row>
    <row r="35494" spans="4:22" x14ac:dyDescent="0.25">
      <c r="D35494" s="27"/>
      <c r="V35494" s="17"/>
    </row>
    <row r="35495" spans="4:22" x14ac:dyDescent="0.25">
      <c r="D35495" s="27"/>
      <c r="V35495" s="17"/>
    </row>
    <row r="35496" spans="4:22" x14ac:dyDescent="0.25">
      <c r="D35496" s="27"/>
      <c r="V35496" s="17"/>
    </row>
    <row r="35497" spans="4:22" x14ac:dyDescent="0.25">
      <c r="D35497" s="27"/>
      <c r="V35497" s="17"/>
    </row>
    <row r="35498" spans="4:22" x14ac:dyDescent="0.25">
      <c r="D35498" s="27"/>
      <c r="V35498" s="17"/>
    </row>
    <row r="35499" spans="4:22" x14ac:dyDescent="0.25">
      <c r="D35499" s="27"/>
      <c r="V35499" s="17"/>
    </row>
    <row r="35500" spans="4:22" x14ac:dyDescent="0.25">
      <c r="D35500" s="27"/>
      <c r="V35500" s="17"/>
    </row>
    <row r="35501" spans="4:22" x14ac:dyDescent="0.25">
      <c r="D35501" s="27"/>
      <c r="V35501" s="17"/>
    </row>
    <row r="35502" spans="4:22" x14ac:dyDescent="0.25">
      <c r="D35502" s="27"/>
      <c r="V35502" s="17"/>
    </row>
    <row r="35503" spans="4:22" x14ac:dyDescent="0.25">
      <c r="D35503" s="27"/>
      <c r="V35503" s="17"/>
    </row>
    <row r="35504" spans="4:22" x14ac:dyDescent="0.25">
      <c r="D35504" s="27"/>
      <c r="V35504" s="17"/>
    </row>
    <row r="35505" spans="4:22" x14ac:dyDescent="0.25">
      <c r="D35505" s="27"/>
      <c r="V35505" s="17"/>
    </row>
    <row r="35506" spans="4:22" x14ac:dyDescent="0.25">
      <c r="D35506" s="27"/>
      <c r="V35506" s="17"/>
    </row>
    <row r="35507" spans="4:22" x14ac:dyDescent="0.25">
      <c r="D35507" s="27"/>
      <c r="V35507" s="17"/>
    </row>
    <row r="35508" spans="4:22" x14ac:dyDescent="0.25">
      <c r="D35508" s="27"/>
      <c r="V35508" s="17"/>
    </row>
    <row r="35509" spans="4:22" x14ac:dyDescent="0.25">
      <c r="D35509" s="27"/>
      <c r="V35509" s="17"/>
    </row>
    <row r="35510" spans="4:22" x14ac:dyDescent="0.25">
      <c r="D35510" s="27"/>
      <c r="V35510" s="17"/>
    </row>
    <row r="35511" spans="4:22" x14ac:dyDescent="0.25">
      <c r="D35511" s="27"/>
      <c r="V35511" s="17"/>
    </row>
    <row r="35512" spans="4:22" x14ac:dyDescent="0.25">
      <c r="D35512" s="27"/>
      <c r="V35512" s="17"/>
    </row>
    <row r="35513" spans="4:22" x14ac:dyDescent="0.25">
      <c r="D35513" s="27"/>
      <c r="V35513" s="17"/>
    </row>
    <row r="35514" spans="4:22" x14ac:dyDescent="0.25">
      <c r="D35514" s="27"/>
      <c r="V35514" s="17"/>
    </row>
    <row r="35515" spans="4:22" x14ac:dyDescent="0.25">
      <c r="D35515" s="27"/>
      <c r="V35515" s="17"/>
    </row>
    <row r="35516" spans="4:22" x14ac:dyDescent="0.25">
      <c r="D35516" s="27"/>
      <c r="V35516" s="17"/>
    </row>
    <row r="35517" spans="4:22" x14ac:dyDescent="0.25">
      <c r="D35517" s="27"/>
      <c r="V35517" s="17"/>
    </row>
    <row r="35518" spans="4:22" x14ac:dyDescent="0.25">
      <c r="D35518" s="27"/>
      <c r="V35518" s="17"/>
    </row>
    <row r="35519" spans="4:22" x14ac:dyDescent="0.25">
      <c r="D35519" s="27"/>
      <c r="V35519" s="17"/>
    </row>
    <row r="35520" spans="4:22" x14ac:dyDescent="0.25">
      <c r="D35520" s="27"/>
      <c r="V35520" s="17"/>
    </row>
    <row r="35521" spans="4:22" x14ac:dyDescent="0.25">
      <c r="D35521" s="27"/>
      <c r="V35521" s="17"/>
    </row>
    <row r="35522" spans="4:22" x14ac:dyDescent="0.25">
      <c r="D35522" s="27"/>
      <c r="V35522" s="17"/>
    </row>
    <row r="35523" spans="4:22" x14ac:dyDescent="0.25">
      <c r="D35523" s="27"/>
      <c r="V35523" s="17"/>
    </row>
    <row r="35524" spans="4:22" x14ac:dyDescent="0.25">
      <c r="D35524" s="27"/>
      <c r="V35524" s="17"/>
    </row>
    <row r="35525" spans="4:22" x14ac:dyDescent="0.25">
      <c r="D35525" s="27"/>
      <c r="V35525" s="17"/>
    </row>
    <row r="35526" spans="4:22" x14ac:dyDescent="0.25">
      <c r="D35526" s="27"/>
      <c r="V35526" s="17"/>
    </row>
    <row r="35527" spans="4:22" x14ac:dyDescent="0.25">
      <c r="D35527" s="27"/>
      <c r="V35527" s="17"/>
    </row>
    <row r="35528" spans="4:22" x14ac:dyDescent="0.25">
      <c r="D35528" s="27"/>
      <c r="V35528" s="17"/>
    </row>
    <row r="35529" spans="4:22" x14ac:dyDescent="0.25">
      <c r="D35529" s="27"/>
      <c r="V35529" s="17"/>
    </row>
    <row r="35530" spans="4:22" x14ac:dyDescent="0.25">
      <c r="D35530" s="27"/>
      <c r="V35530" s="17"/>
    </row>
    <row r="35531" spans="4:22" x14ac:dyDescent="0.25">
      <c r="D35531" s="27"/>
      <c r="V35531" s="17"/>
    </row>
    <row r="35532" spans="4:22" x14ac:dyDescent="0.25">
      <c r="D35532" s="27"/>
      <c r="V35532" s="17"/>
    </row>
    <row r="35533" spans="4:22" x14ac:dyDescent="0.25">
      <c r="D35533" s="27"/>
      <c r="V35533" s="17"/>
    </row>
    <row r="35534" spans="4:22" x14ac:dyDescent="0.25">
      <c r="D35534" s="27"/>
      <c r="V35534" s="17"/>
    </row>
    <row r="35535" spans="4:22" x14ac:dyDescent="0.25">
      <c r="D35535" s="27"/>
      <c r="V35535" s="17"/>
    </row>
    <row r="35536" spans="4:22" x14ac:dyDescent="0.25">
      <c r="D35536" s="27"/>
      <c r="V35536" s="17"/>
    </row>
    <row r="35537" spans="4:22" x14ac:dyDescent="0.25">
      <c r="D35537" s="27"/>
      <c r="V35537" s="17"/>
    </row>
    <row r="35538" spans="4:22" x14ac:dyDescent="0.25">
      <c r="D35538" s="27"/>
      <c r="V35538" s="17"/>
    </row>
    <row r="35539" spans="4:22" x14ac:dyDescent="0.25">
      <c r="D35539" s="27"/>
      <c r="V35539" s="17"/>
    </row>
    <row r="35540" spans="4:22" x14ac:dyDescent="0.25">
      <c r="D35540" s="27"/>
      <c r="V35540" s="17"/>
    </row>
    <row r="35541" spans="4:22" x14ac:dyDescent="0.25">
      <c r="D35541" s="27"/>
      <c r="V35541" s="17"/>
    </row>
    <row r="35542" spans="4:22" x14ac:dyDescent="0.25">
      <c r="D35542" s="27"/>
      <c r="V35542" s="17"/>
    </row>
    <row r="35543" spans="4:22" x14ac:dyDescent="0.25">
      <c r="D35543" s="27"/>
      <c r="V35543" s="17"/>
    </row>
    <row r="35544" spans="4:22" x14ac:dyDescent="0.25">
      <c r="D35544" s="27"/>
      <c r="V35544" s="17"/>
    </row>
    <row r="35545" spans="4:22" x14ac:dyDescent="0.25">
      <c r="D35545" s="27"/>
      <c r="V35545" s="17"/>
    </row>
    <row r="35546" spans="4:22" x14ac:dyDescent="0.25">
      <c r="D35546" s="27"/>
      <c r="V35546" s="17"/>
    </row>
    <row r="35547" spans="4:22" x14ac:dyDescent="0.25">
      <c r="D35547" s="27"/>
      <c r="V35547" s="17"/>
    </row>
    <row r="35548" spans="4:22" x14ac:dyDescent="0.25">
      <c r="D35548" s="27"/>
      <c r="V35548" s="17"/>
    </row>
    <row r="35549" spans="4:22" x14ac:dyDescent="0.25">
      <c r="D35549" s="27"/>
      <c r="V35549" s="17"/>
    </row>
    <row r="35550" spans="4:22" x14ac:dyDescent="0.25">
      <c r="D35550" s="27"/>
      <c r="V35550" s="17"/>
    </row>
    <row r="35551" spans="4:22" x14ac:dyDescent="0.25">
      <c r="D35551" s="27"/>
      <c r="V35551" s="17"/>
    </row>
    <row r="35552" spans="4:22" x14ac:dyDescent="0.25">
      <c r="D35552" s="27"/>
      <c r="V35552" s="17"/>
    </row>
    <row r="35553" spans="4:22" x14ac:dyDescent="0.25">
      <c r="D35553" s="27"/>
      <c r="V35553" s="17"/>
    </row>
    <row r="35554" spans="4:22" x14ac:dyDescent="0.25">
      <c r="D35554" s="27"/>
      <c r="V35554" s="17"/>
    </row>
    <row r="35555" spans="4:22" x14ac:dyDescent="0.25">
      <c r="D35555" s="27"/>
      <c r="V35555" s="17"/>
    </row>
    <row r="35556" spans="4:22" x14ac:dyDescent="0.25">
      <c r="D35556" s="27"/>
      <c r="V35556" s="17"/>
    </row>
    <row r="35557" spans="4:22" x14ac:dyDescent="0.25">
      <c r="D35557" s="27"/>
      <c r="V35557" s="17"/>
    </row>
    <row r="35558" spans="4:22" x14ac:dyDescent="0.25">
      <c r="D35558" s="27"/>
      <c r="V35558" s="17"/>
    </row>
    <row r="35559" spans="4:22" x14ac:dyDescent="0.25">
      <c r="D35559" s="27"/>
      <c r="V35559" s="17"/>
    </row>
    <row r="35560" spans="4:22" x14ac:dyDescent="0.25">
      <c r="D35560" s="27"/>
      <c r="V35560" s="17"/>
    </row>
    <row r="35561" spans="4:22" x14ac:dyDescent="0.25">
      <c r="D35561" s="27"/>
      <c r="V35561" s="17"/>
    </row>
    <row r="35562" spans="4:22" x14ac:dyDescent="0.25">
      <c r="D35562" s="27"/>
      <c r="V35562" s="17"/>
    </row>
    <row r="35563" spans="4:22" x14ac:dyDescent="0.25">
      <c r="D35563" s="27"/>
      <c r="V35563" s="17"/>
    </row>
    <row r="35564" spans="4:22" x14ac:dyDescent="0.25">
      <c r="D35564" s="27"/>
      <c r="V35564" s="17"/>
    </row>
    <row r="35565" spans="4:22" x14ac:dyDescent="0.25">
      <c r="D35565" s="27"/>
      <c r="V35565" s="17"/>
    </row>
    <row r="35566" spans="4:22" x14ac:dyDescent="0.25">
      <c r="D35566" s="27"/>
      <c r="V35566" s="17"/>
    </row>
    <row r="35567" spans="4:22" x14ac:dyDescent="0.25">
      <c r="D35567" s="27"/>
      <c r="V35567" s="17"/>
    </row>
    <row r="35568" spans="4:22" x14ac:dyDescent="0.25">
      <c r="D35568" s="27"/>
      <c r="V35568" s="17"/>
    </row>
    <row r="35569" spans="4:22" x14ac:dyDescent="0.25">
      <c r="D35569" s="27"/>
      <c r="V35569" s="17"/>
    </row>
    <row r="35570" spans="4:22" x14ac:dyDescent="0.25">
      <c r="D35570" s="27"/>
      <c r="V35570" s="17"/>
    </row>
    <row r="35571" spans="4:22" x14ac:dyDescent="0.25">
      <c r="D35571" s="27"/>
      <c r="V35571" s="17"/>
    </row>
    <row r="35572" spans="4:22" x14ac:dyDescent="0.25">
      <c r="D35572" s="27"/>
      <c r="V35572" s="17"/>
    </row>
    <row r="35573" spans="4:22" x14ac:dyDescent="0.25">
      <c r="D35573" s="27"/>
      <c r="V35573" s="17"/>
    </row>
    <row r="35574" spans="4:22" x14ac:dyDescent="0.25">
      <c r="D35574" s="27"/>
      <c r="V35574" s="17"/>
    </row>
    <row r="35575" spans="4:22" x14ac:dyDescent="0.25">
      <c r="D35575" s="27"/>
      <c r="V35575" s="17"/>
    </row>
    <row r="35576" spans="4:22" x14ac:dyDescent="0.25">
      <c r="D35576" s="27"/>
      <c r="V35576" s="17"/>
    </row>
    <row r="35577" spans="4:22" x14ac:dyDescent="0.25">
      <c r="D35577" s="27"/>
      <c r="V35577" s="17"/>
    </row>
    <row r="35578" spans="4:22" x14ac:dyDescent="0.25">
      <c r="D35578" s="27"/>
      <c r="V35578" s="17"/>
    </row>
    <row r="35579" spans="4:22" x14ac:dyDescent="0.25">
      <c r="D35579" s="27"/>
      <c r="V35579" s="17"/>
    </row>
    <row r="35580" spans="4:22" x14ac:dyDescent="0.25">
      <c r="D35580" s="27"/>
      <c r="V35580" s="17"/>
    </row>
    <row r="35581" spans="4:22" x14ac:dyDescent="0.25">
      <c r="D35581" s="27"/>
      <c r="V35581" s="17"/>
    </row>
    <row r="35582" spans="4:22" x14ac:dyDescent="0.25">
      <c r="D35582" s="27"/>
      <c r="V35582" s="17"/>
    </row>
    <row r="35583" spans="4:22" x14ac:dyDescent="0.25">
      <c r="D35583" s="27"/>
      <c r="V35583" s="17"/>
    </row>
    <row r="35584" spans="4:22" x14ac:dyDescent="0.25">
      <c r="D35584" s="27"/>
      <c r="V35584" s="17"/>
    </row>
    <row r="35585" spans="4:22" x14ac:dyDescent="0.25">
      <c r="D35585" s="27"/>
      <c r="V35585" s="17"/>
    </row>
    <row r="35586" spans="4:22" x14ac:dyDescent="0.25">
      <c r="D35586" s="27"/>
      <c r="V35586" s="17"/>
    </row>
    <row r="35587" spans="4:22" x14ac:dyDescent="0.25">
      <c r="D35587" s="27"/>
      <c r="V35587" s="17"/>
    </row>
    <row r="35588" spans="4:22" x14ac:dyDescent="0.25">
      <c r="D35588" s="27"/>
      <c r="V35588" s="17"/>
    </row>
    <row r="35589" spans="4:22" x14ac:dyDescent="0.25">
      <c r="D35589" s="27"/>
      <c r="V35589" s="17"/>
    </row>
    <row r="35590" spans="4:22" x14ac:dyDescent="0.25">
      <c r="D35590" s="27"/>
      <c r="V35590" s="17"/>
    </row>
    <row r="35591" spans="4:22" x14ac:dyDescent="0.25">
      <c r="D35591" s="27"/>
      <c r="V35591" s="17"/>
    </row>
    <row r="35592" spans="4:22" x14ac:dyDescent="0.25">
      <c r="D35592" s="27"/>
      <c r="V35592" s="17"/>
    </row>
    <row r="35593" spans="4:22" x14ac:dyDescent="0.25">
      <c r="D35593" s="27"/>
      <c r="V35593" s="17"/>
    </row>
    <row r="35594" spans="4:22" x14ac:dyDescent="0.25">
      <c r="D35594" s="27"/>
      <c r="V35594" s="17"/>
    </row>
    <row r="35595" spans="4:22" x14ac:dyDescent="0.25">
      <c r="D35595" s="27"/>
      <c r="V35595" s="17"/>
    </row>
    <row r="35596" spans="4:22" x14ac:dyDescent="0.25">
      <c r="D35596" s="27"/>
      <c r="V35596" s="17"/>
    </row>
    <row r="35597" spans="4:22" x14ac:dyDescent="0.25">
      <c r="D35597" s="27"/>
      <c r="V35597" s="17"/>
    </row>
    <row r="35598" spans="4:22" x14ac:dyDescent="0.25">
      <c r="D35598" s="27"/>
      <c r="V35598" s="17"/>
    </row>
    <row r="35599" spans="4:22" x14ac:dyDescent="0.25">
      <c r="D35599" s="27"/>
      <c r="V35599" s="17"/>
    </row>
    <row r="35600" spans="4:22" x14ac:dyDescent="0.25">
      <c r="D35600" s="27"/>
      <c r="V35600" s="17"/>
    </row>
    <row r="35601" spans="4:22" x14ac:dyDescent="0.25">
      <c r="D35601" s="27"/>
      <c r="V35601" s="17"/>
    </row>
    <row r="35602" spans="4:22" x14ac:dyDescent="0.25">
      <c r="D35602" s="27"/>
      <c r="V35602" s="17"/>
    </row>
    <row r="35603" spans="4:22" x14ac:dyDescent="0.25">
      <c r="D35603" s="27"/>
      <c r="V35603" s="17"/>
    </row>
    <row r="35604" spans="4:22" x14ac:dyDescent="0.25">
      <c r="D35604" s="27"/>
      <c r="V35604" s="17"/>
    </row>
    <row r="35605" spans="4:22" x14ac:dyDescent="0.25">
      <c r="D35605" s="27"/>
      <c r="V35605" s="17"/>
    </row>
    <row r="35606" spans="4:22" x14ac:dyDescent="0.25">
      <c r="D35606" s="27"/>
      <c r="V35606" s="17"/>
    </row>
    <row r="35607" spans="4:22" x14ac:dyDescent="0.25">
      <c r="D35607" s="27"/>
      <c r="V35607" s="17"/>
    </row>
    <row r="35608" spans="4:22" x14ac:dyDescent="0.25">
      <c r="D35608" s="27"/>
      <c r="V35608" s="17"/>
    </row>
    <row r="35609" spans="4:22" x14ac:dyDescent="0.25">
      <c r="D35609" s="27"/>
      <c r="V35609" s="17"/>
    </row>
    <row r="35610" spans="4:22" x14ac:dyDescent="0.25">
      <c r="D35610" s="27"/>
      <c r="V35610" s="17"/>
    </row>
    <row r="35611" spans="4:22" x14ac:dyDescent="0.25">
      <c r="D35611" s="27"/>
      <c r="V35611" s="17"/>
    </row>
    <row r="35612" spans="4:22" x14ac:dyDescent="0.25">
      <c r="D35612" s="27"/>
      <c r="V35612" s="17"/>
    </row>
    <row r="35613" spans="4:22" x14ac:dyDescent="0.25">
      <c r="D35613" s="27"/>
      <c r="V35613" s="17"/>
    </row>
    <row r="35614" spans="4:22" x14ac:dyDescent="0.25">
      <c r="D35614" s="27"/>
      <c r="V35614" s="17"/>
    </row>
    <row r="35615" spans="4:22" x14ac:dyDescent="0.25">
      <c r="D35615" s="27"/>
      <c r="V35615" s="17"/>
    </row>
    <row r="35616" spans="4:22" x14ac:dyDescent="0.25">
      <c r="D35616" s="27"/>
      <c r="V35616" s="17"/>
    </row>
    <row r="35617" spans="4:22" x14ac:dyDescent="0.25">
      <c r="D35617" s="27"/>
      <c r="V35617" s="17"/>
    </row>
    <row r="35618" spans="4:22" x14ac:dyDescent="0.25">
      <c r="D35618" s="27"/>
      <c r="V35618" s="17"/>
    </row>
    <row r="35619" spans="4:22" x14ac:dyDescent="0.25">
      <c r="D35619" s="27"/>
      <c r="V35619" s="17"/>
    </row>
    <row r="35620" spans="4:22" x14ac:dyDescent="0.25">
      <c r="D35620" s="27"/>
      <c r="V35620" s="17"/>
    </row>
    <row r="35621" spans="4:22" x14ac:dyDescent="0.25">
      <c r="D35621" s="27"/>
      <c r="V35621" s="17"/>
    </row>
    <row r="35622" spans="4:22" x14ac:dyDescent="0.25">
      <c r="D35622" s="27"/>
      <c r="V35622" s="17"/>
    </row>
    <row r="35623" spans="4:22" x14ac:dyDescent="0.25">
      <c r="D35623" s="27"/>
      <c r="V35623" s="17"/>
    </row>
    <row r="35624" spans="4:22" x14ac:dyDescent="0.25">
      <c r="D35624" s="27"/>
      <c r="V35624" s="17"/>
    </row>
    <row r="35625" spans="4:22" x14ac:dyDescent="0.25">
      <c r="D35625" s="27"/>
      <c r="V35625" s="17"/>
    </row>
    <row r="35626" spans="4:22" x14ac:dyDescent="0.25">
      <c r="D35626" s="27"/>
      <c r="V35626" s="17"/>
    </row>
    <row r="35627" spans="4:22" x14ac:dyDescent="0.25">
      <c r="D35627" s="27"/>
      <c r="V35627" s="17"/>
    </row>
    <row r="35628" spans="4:22" x14ac:dyDescent="0.25">
      <c r="D35628" s="27"/>
      <c r="V35628" s="17"/>
    </row>
    <row r="35629" spans="4:22" x14ac:dyDescent="0.25">
      <c r="D35629" s="27"/>
      <c r="V35629" s="17"/>
    </row>
    <row r="35630" spans="4:22" x14ac:dyDescent="0.25">
      <c r="D35630" s="27"/>
      <c r="V35630" s="17"/>
    </row>
    <row r="35631" spans="4:22" x14ac:dyDescent="0.25">
      <c r="D35631" s="27"/>
      <c r="V35631" s="17"/>
    </row>
    <row r="35632" spans="4:22" x14ac:dyDescent="0.25">
      <c r="D35632" s="27"/>
      <c r="V35632" s="17"/>
    </row>
    <row r="35633" spans="4:22" x14ac:dyDescent="0.25">
      <c r="D35633" s="27"/>
      <c r="V35633" s="17"/>
    </row>
    <row r="35634" spans="4:22" x14ac:dyDescent="0.25">
      <c r="D35634" s="27"/>
      <c r="V35634" s="17"/>
    </row>
    <row r="35635" spans="4:22" x14ac:dyDescent="0.25">
      <c r="D35635" s="27"/>
      <c r="V35635" s="17"/>
    </row>
    <row r="35636" spans="4:22" x14ac:dyDescent="0.25">
      <c r="D35636" s="27"/>
      <c r="V35636" s="17"/>
    </row>
    <row r="35637" spans="4:22" x14ac:dyDescent="0.25">
      <c r="D35637" s="27"/>
      <c r="V35637" s="17"/>
    </row>
    <row r="35638" spans="4:22" x14ac:dyDescent="0.25">
      <c r="D35638" s="27"/>
      <c r="V35638" s="17"/>
    </row>
    <row r="35639" spans="4:22" x14ac:dyDescent="0.25">
      <c r="D35639" s="27"/>
      <c r="V35639" s="17"/>
    </row>
    <row r="35640" spans="4:22" x14ac:dyDescent="0.25">
      <c r="D35640" s="27"/>
      <c r="V35640" s="17"/>
    </row>
    <row r="35641" spans="4:22" x14ac:dyDescent="0.25">
      <c r="D35641" s="27"/>
      <c r="V35641" s="17"/>
    </row>
    <row r="35642" spans="4:22" x14ac:dyDescent="0.25">
      <c r="D35642" s="27"/>
      <c r="V35642" s="17"/>
    </row>
    <row r="35643" spans="4:22" x14ac:dyDescent="0.25">
      <c r="D35643" s="27"/>
      <c r="V35643" s="17"/>
    </row>
    <row r="35644" spans="4:22" x14ac:dyDescent="0.25">
      <c r="D35644" s="27"/>
      <c r="V35644" s="17"/>
    </row>
    <row r="35645" spans="4:22" x14ac:dyDescent="0.25">
      <c r="D35645" s="27"/>
      <c r="V35645" s="17"/>
    </row>
    <row r="35646" spans="4:22" x14ac:dyDescent="0.25">
      <c r="D35646" s="27"/>
      <c r="V35646" s="17"/>
    </row>
    <row r="35647" spans="4:22" x14ac:dyDescent="0.25">
      <c r="D35647" s="27"/>
      <c r="V35647" s="17"/>
    </row>
    <row r="35648" spans="4:22" x14ac:dyDescent="0.25">
      <c r="D35648" s="27"/>
      <c r="V35648" s="17"/>
    </row>
    <row r="35649" spans="4:22" x14ac:dyDescent="0.25">
      <c r="D35649" s="27"/>
      <c r="V35649" s="17"/>
    </row>
    <row r="35650" spans="4:22" x14ac:dyDescent="0.25">
      <c r="D35650" s="27"/>
      <c r="V35650" s="17"/>
    </row>
    <row r="35651" spans="4:22" x14ac:dyDescent="0.25">
      <c r="D35651" s="27"/>
      <c r="V35651" s="17"/>
    </row>
    <row r="35652" spans="4:22" x14ac:dyDescent="0.25">
      <c r="D35652" s="27"/>
      <c r="V35652" s="17"/>
    </row>
    <row r="35653" spans="4:22" x14ac:dyDescent="0.25">
      <c r="D35653" s="27"/>
      <c r="V35653" s="17"/>
    </row>
    <row r="35654" spans="4:22" x14ac:dyDescent="0.25">
      <c r="D35654" s="27"/>
      <c r="V35654" s="17"/>
    </row>
    <row r="35655" spans="4:22" x14ac:dyDescent="0.25">
      <c r="D35655" s="27"/>
      <c r="V35655" s="17"/>
    </row>
    <row r="35656" spans="4:22" x14ac:dyDescent="0.25">
      <c r="D35656" s="27"/>
      <c r="V35656" s="17"/>
    </row>
    <row r="35657" spans="4:22" x14ac:dyDescent="0.25">
      <c r="D35657" s="27"/>
      <c r="V35657" s="17"/>
    </row>
    <row r="35658" spans="4:22" x14ac:dyDescent="0.25">
      <c r="D35658" s="27"/>
      <c r="V35658" s="17"/>
    </row>
    <row r="35659" spans="4:22" x14ac:dyDescent="0.25">
      <c r="D35659" s="27"/>
      <c r="V35659" s="17"/>
    </row>
    <row r="35660" spans="4:22" x14ac:dyDescent="0.25">
      <c r="D35660" s="27"/>
      <c r="V35660" s="17"/>
    </row>
    <row r="35661" spans="4:22" x14ac:dyDescent="0.25">
      <c r="D35661" s="27"/>
      <c r="V35661" s="17"/>
    </row>
    <row r="35662" spans="4:22" x14ac:dyDescent="0.25">
      <c r="D35662" s="27"/>
      <c r="V35662" s="17"/>
    </row>
    <row r="35663" spans="4:22" x14ac:dyDescent="0.25">
      <c r="D35663" s="27"/>
      <c r="V35663" s="17"/>
    </row>
    <row r="35664" spans="4:22" x14ac:dyDescent="0.25">
      <c r="D35664" s="27"/>
      <c r="V35664" s="17"/>
    </row>
    <row r="35665" spans="4:22" x14ac:dyDescent="0.25">
      <c r="D35665" s="27"/>
      <c r="V35665" s="17"/>
    </row>
    <row r="35666" spans="4:22" x14ac:dyDescent="0.25">
      <c r="D35666" s="27"/>
      <c r="V35666" s="17"/>
    </row>
    <row r="35667" spans="4:22" x14ac:dyDescent="0.25">
      <c r="D35667" s="27"/>
      <c r="V35667" s="17"/>
    </row>
    <row r="35668" spans="4:22" x14ac:dyDescent="0.25">
      <c r="D35668" s="27"/>
      <c r="V35668" s="17"/>
    </row>
    <row r="35669" spans="4:22" x14ac:dyDescent="0.25">
      <c r="D35669" s="27"/>
      <c r="V35669" s="17"/>
    </row>
    <row r="35670" spans="4:22" x14ac:dyDescent="0.25">
      <c r="D35670" s="27"/>
      <c r="V35670" s="17"/>
    </row>
    <row r="35671" spans="4:22" x14ac:dyDescent="0.25">
      <c r="D35671" s="27"/>
      <c r="V35671" s="17"/>
    </row>
    <row r="35672" spans="4:22" x14ac:dyDescent="0.25">
      <c r="D35672" s="27"/>
      <c r="V35672" s="17"/>
    </row>
    <row r="35673" spans="4:22" x14ac:dyDescent="0.25">
      <c r="D35673" s="27"/>
      <c r="V35673" s="17"/>
    </row>
    <row r="35674" spans="4:22" x14ac:dyDescent="0.25">
      <c r="D35674" s="27"/>
      <c r="V35674" s="17"/>
    </row>
    <row r="35675" spans="4:22" x14ac:dyDescent="0.25">
      <c r="D35675" s="27"/>
      <c r="V35675" s="17"/>
    </row>
    <row r="35676" spans="4:22" x14ac:dyDescent="0.25">
      <c r="D35676" s="27"/>
      <c r="V35676" s="17"/>
    </row>
    <row r="35677" spans="4:22" x14ac:dyDescent="0.25">
      <c r="D35677" s="27"/>
      <c r="V35677" s="17"/>
    </row>
    <row r="35678" spans="4:22" x14ac:dyDescent="0.25">
      <c r="D35678" s="27"/>
      <c r="V35678" s="17"/>
    </row>
    <row r="35679" spans="4:22" x14ac:dyDescent="0.25">
      <c r="D35679" s="27"/>
      <c r="V35679" s="17"/>
    </row>
    <row r="35680" spans="4:22" x14ac:dyDescent="0.25">
      <c r="D35680" s="27"/>
      <c r="V35680" s="17"/>
    </row>
    <row r="35681" spans="4:22" x14ac:dyDescent="0.25">
      <c r="D35681" s="27"/>
      <c r="V35681" s="17"/>
    </row>
    <row r="35682" spans="4:22" x14ac:dyDescent="0.25">
      <c r="D35682" s="27"/>
      <c r="V35682" s="17"/>
    </row>
    <row r="35683" spans="4:22" x14ac:dyDescent="0.25">
      <c r="D35683" s="27"/>
      <c r="V35683" s="17"/>
    </row>
    <row r="35684" spans="4:22" x14ac:dyDescent="0.25">
      <c r="D35684" s="27"/>
      <c r="V35684" s="17"/>
    </row>
    <row r="35685" spans="4:22" x14ac:dyDescent="0.25">
      <c r="D35685" s="27"/>
      <c r="V35685" s="17"/>
    </row>
    <row r="35686" spans="4:22" x14ac:dyDescent="0.25">
      <c r="D35686" s="27"/>
      <c r="V35686" s="17"/>
    </row>
    <row r="35687" spans="4:22" x14ac:dyDescent="0.25">
      <c r="D35687" s="27"/>
      <c r="V35687" s="17"/>
    </row>
    <row r="35688" spans="4:22" x14ac:dyDescent="0.25">
      <c r="D35688" s="27"/>
      <c r="V35688" s="17"/>
    </row>
    <row r="35689" spans="4:22" x14ac:dyDescent="0.25">
      <c r="D35689" s="27"/>
      <c r="V35689" s="17"/>
    </row>
    <row r="35690" spans="4:22" x14ac:dyDescent="0.25">
      <c r="D35690" s="27"/>
      <c r="V35690" s="17"/>
    </row>
    <row r="35691" spans="4:22" x14ac:dyDescent="0.25">
      <c r="D35691" s="27"/>
      <c r="V35691" s="17"/>
    </row>
    <row r="35692" spans="4:22" x14ac:dyDescent="0.25">
      <c r="D35692" s="27"/>
      <c r="V35692" s="17"/>
    </row>
    <row r="35693" spans="4:22" x14ac:dyDescent="0.25">
      <c r="D35693" s="27"/>
      <c r="V35693" s="17"/>
    </row>
    <row r="35694" spans="4:22" x14ac:dyDescent="0.25">
      <c r="D35694" s="27"/>
      <c r="V35694" s="17"/>
    </row>
    <row r="35695" spans="4:22" x14ac:dyDescent="0.25">
      <c r="D35695" s="27"/>
      <c r="V35695" s="17"/>
    </row>
    <row r="35696" spans="4:22" x14ac:dyDescent="0.25">
      <c r="D35696" s="27"/>
      <c r="V35696" s="17"/>
    </row>
    <row r="35697" spans="4:22" x14ac:dyDescent="0.25">
      <c r="D35697" s="27"/>
      <c r="V35697" s="17"/>
    </row>
    <row r="35698" spans="4:22" x14ac:dyDescent="0.25">
      <c r="D35698" s="27"/>
      <c r="V35698" s="17"/>
    </row>
    <row r="35699" spans="4:22" x14ac:dyDescent="0.25">
      <c r="D35699" s="27"/>
      <c r="V35699" s="17"/>
    </row>
    <row r="35700" spans="4:22" x14ac:dyDescent="0.25">
      <c r="D35700" s="27"/>
      <c r="V35700" s="17"/>
    </row>
    <row r="35701" spans="4:22" x14ac:dyDescent="0.25">
      <c r="D35701" s="27"/>
      <c r="V35701" s="17"/>
    </row>
    <row r="35702" spans="4:22" x14ac:dyDescent="0.25">
      <c r="D35702" s="27"/>
      <c r="V35702" s="17"/>
    </row>
    <row r="35703" spans="4:22" x14ac:dyDescent="0.25">
      <c r="D35703" s="27"/>
      <c r="V35703" s="17"/>
    </row>
    <row r="35704" spans="4:22" x14ac:dyDescent="0.25">
      <c r="D35704" s="27"/>
      <c r="V35704" s="17"/>
    </row>
    <row r="35705" spans="4:22" x14ac:dyDescent="0.25">
      <c r="D35705" s="27"/>
      <c r="V35705" s="17"/>
    </row>
    <row r="35706" spans="4:22" x14ac:dyDescent="0.25">
      <c r="D35706" s="27"/>
      <c r="V35706" s="17"/>
    </row>
    <row r="35707" spans="4:22" x14ac:dyDescent="0.25">
      <c r="D35707" s="27"/>
      <c r="V35707" s="17"/>
    </row>
    <row r="35708" spans="4:22" x14ac:dyDescent="0.25">
      <c r="D35708" s="27"/>
      <c r="V35708" s="17"/>
    </row>
    <row r="35709" spans="4:22" x14ac:dyDescent="0.25">
      <c r="D35709" s="27"/>
      <c r="V35709" s="17"/>
    </row>
    <row r="35710" spans="4:22" x14ac:dyDescent="0.25">
      <c r="D35710" s="27"/>
      <c r="V35710" s="17"/>
    </row>
    <row r="35711" spans="4:22" x14ac:dyDescent="0.25">
      <c r="D35711" s="27"/>
      <c r="V35711" s="17"/>
    </row>
    <row r="35712" spans="4:22" x14ac:dyDescent="0.25">
      <c r="D35712" s="27"/>
      <c r="V35712" s="17"/>
    </row>
    <row r="35713" spans="4:22" x14ac:dyDescent="0.25">
      <c r="D35713" s="27"/>
      <c r="V35713" s="17"/>
    </row>
    <row r="35714" spans="4:22" x14ac:dyDescent="0.25">
      <c r="D35714" s="27"/>
      <c r="V35714" s="17"/>
    </row>
    <row r="35715" spans="4:22" x14ac:dyDescent="0.25">
      <c r="D35715" s="27"/>
      <c r="V35715" s="17"/>
    </row>
    <row r="35716" spans="4:22" x14ac:dyDescent="0.25">
      <c r="D35716" s="27"/>
      <c r="V35716" s="17"/>
    </row>
    <row r="35717" spans="4:22" x14ac:dyDescent="0.25">
      <c r="D35717" s="27"/>
      <c r="V35717" s="17"/>
    </row>
    <row r="35718" spans="4:22" x14ac:dyDescent="0.25">
      <c r="D35718" s="27"/>
      <c r="V35718" s="17"/>
    </row>
    <row r="35719" spans="4:22" x14ac:dyDescent="0.25">
      <c r="D35719" s="27"/>
      <c r="V35719" s="17"/>
    </row>
    <row r="35720" spans="4:22" x14ac:dyDescent="0.25">
      <c r="D35720" s="27"/>
      <c r="V35720" s="17"/>
    </row>
    <row r="35721" spans="4:22" x14ac:dyDescent="0.25">
      <c r="D35721" s="27"/>
      <c r="V35721" s="17"/>
    </row>
    <row r="35722" spans="4:22" x14ac:dyDescent="0.25">
      <c r="D35722" s="27"/>
      <c r="V35722" s="17"/>
    </row>
    <row r="35723" spans="4:22" x14ac:dyDescent="0.25">
      <c r="D35723" s="27"/>
      <c r="V35723" s="17"/>
    </row>
    <row r="35724" spans="4:22" x14ac:dyDescent="0.25">
      <c r="D35724" s="27"/>
      <c r="V35724" s="17"/>
    </row>
    <row r="35725" spans="4:22" x14ac:dyDescent="0.25">
      <c r="D35725" s="27"/>
      <c r="V35725" s="17"/>
    </row>
    <row r="35726" spans="4:22" x14ac:dyDescent="0.25">
      <c r="D35726" s="27"/>
      <c r="V35726" s="17"/>
    </row>
    <row r="35727" spans="4:22" x14ac:dyDescent="0.25">
      <c r="D35727" s="27"/>
      <c r="V35727" s="17"/>
    </row>
    <row r="35728" spans="4:22" x14ac:dyDescent="0.25">
      <c r="D35728" s="27"/>
      <c r="V35728" s="17"/>
    </row>
    <row r="35729" spans="4:22" x14ac:dyDescent="0.25">
      <c r="D35729" s="27"/>
      <c r="V35729" s="17"/>
    </row>
    <row r="35730" spans="4:22" x14ac:dyDescent="0.25">
      <c r="D35730" s="27"/>
      <c r="V35730" s="17"/>
    </row>
    <row r="35731" spans="4:22" x14ac:dyDescent="0.25">
      <c r="D35731" s="27"/>
      <c r="V35731" s="17"/>
    </row>
    <row r="35732" spans="4:22" x14ac:dyDescent="0.25">
      <c r="D35732" s="27"/>
      <c r="V35732" s="17"/>
    </row>
    <row r="35733" spans="4:22" x14ac:dyDescent="0.25">
      <c r="D35733" s="27"/>
      <c r="V35733" s="17"/>
    </row>
    <row r="35734" spans="4:22" x14ac:dyDescent="0.25">
      <c r="D35734" s="27"/>
      <c r="V35734" s="17"/>
    </row>
    <row r="35735" spans="4:22" x14ac:dyDescent="0.25">
      <c r="D35735" s="27"/>
      <c r="V35735" s="17"/>
    </row>
    <row r="35736" spans="4:22" x14ac:dyDescent="0.25">
      <c r="D35736" s="27"/>
      <c r="V35736" s="17"/>
    </row>
    <row r="35737" spans="4:22" x14ac:dyDescent="0.25">
      <c r="D35737" s="27"/>
      <c r="V35737" s="17"/>
    </row>
    <row r="35738" spans="4:22" x14ac:dyDescent="0.25">
      <c r="D35738" s="27"/>
      <c r="V35738" s="17"/>
    </row>
    <row r="35739" spans="4:22" x14ac:dyDescent="0.25">
      <c r="D35739" s="27"/>
      <c r="V35739" s="17"/>
    </row>
    <row r="35740" spans="4:22" x14ac:dyDescent="0.25">
      <c r="D35740" s="27"/>
      <c r="V35740" s="17"/>
    </row>
    <row r="35741" spans="4:22" x14ac:dyDescent="0.25">
      <c r="D35741" s="27"/>
      <c r="V35741" s="17"/>
    </row>
    <row r="35742" spans="4:22" x14ac:dyDescent="0.25">
      <c r="D35742" s="27"/>
      <c r="V35742" s="17"/>
    </row>
    <row r="35743" spans="4:22" x14ac:dyDescent="0.25">
      <c r="D35743" s="27"/>
      <c r="V35743" s="17"/>
    </row>
    <row r="35744" spans="4:22" x14ac:dyDescent="0.25">
      <c r="D35744" s="27"/>
      <c r="V35744" s="17"/>
    </row>
    <row r="35745" spans="4:22" x14ac:dyDescent="0.25">
      <c r="D35745" s="27"/>
      <c r="V35745" s="17"/>
    </row>
    <row r="35746" spans="4:22" x14ac:dyDescent="0.25">
      <c r="D35746" s="27"/>
      <c r="V35746" s="17"/>
    </row>
    <row r="35747" spans="4:22" x14ac:dyDescent="0.25">
      <c r="D35747" s="27"/>
      <c r="V35747" s="17"/>
    </row>
    <row r="35748" spans="4:22" x14ac:dyDescent="0.25">
      <c r="D35748" s="27"/>
      <c r="V35748" s="17"/>
    </row>
    <row r="35749" spans="4:22" x14ac:dyDescent="0.25">
      <c r="D35749" s="27"/>
      <c r="V35749" s="17"/>
    </row>
    <row r="35750" spans="4:22" x14ac:dyDescent="0.25">
      <c r="D35750" s="27"/>
      <c r="V35750" s="17"/>
    </row>
    <row r="35751" spans="4:22" x14ac:dyDescent="0.25">
      <c r="D35751" s="27"/>
      <c r="V35751" s="17"/>
    </row>
    <row r="35752" spans="4:22" x14ac:dyDescent="0.25">
      <c r="D35752" s="27"/>
      <c r="V35752" s="17"/>
    </row>
    <row r="35753" spans="4:22" x14ac:dyDescent="0.25">
      <c r="D35753" s="27"/>
      <c r="V35753" s="17"/>
    </row>
    <row r="35754" spans="4:22" x14ac:dyDescent="0.25">
      <c r="D35754" s="27"/>
      <c r="V35754" s="17"/>
    </row>
    <row r="35755" spans="4:22" x14ac:dyDescent="0.25">
      <c r="D35755" s="27"/>
      <c r="V35755" s="17"/>
    </row>
    <row r="35756" spans="4:22" x14ac:dyDescent="0.25">
      <c r="D35756" s="27"/>
      <c r="V35756" s="17"/>
    </row>
    <row r="35757" spans="4:22" x14ac:dyDescent="0.25">
      <c r="D35757" s="27"/>
      <c r="V35757" s="17"/>
    </row>
    <row r="35758" spans="4:22" x14ac:dyDescent="0.25">
      <c r="D35758" s="27"/>
      <c r="V35758" s="17"/>
    </row>
    <row r="35759" spans="4:22" x14ac:dyDescent="0.25">
      <c r="D35759" s="27"/>
      <c r="V35759" s="17"/>
    </row>
    <row r="35760" spans="4:22" x14ac:dyDescent="0.25">
      <c r="D35760" s="27"/>
      <c r="V35760" s="17"/>
    </row>
    <row r="35761" spans="4:22" x14ac:dyDescent="0.25">
      <c r="D35761" s="27"/>
      <c r="V35761" s="17"/>
    </row>
    <row r="35762" spans="4:22" x14ac:dyDescent="0.25">
      <c r="D35762" s="27"/>
      <c r="V35762" s="17"/>
    </row>
    <row r="35763" spans="4:22" x14ac:dyDescent="0.25">
      <c r="D35763" s="27"/>
      <c r="V35763" s="17"/>
    </row>
    <row r="35764" spans="4:22" x14ac:dyDescent="0.25">
      <c r="D35764" s="27"/>
      <c r="V35764" s="17"/>
    </row>
    <row r="35765" spans="4:22" x14ac:dyDescent="0.25">
      <c r="D35765" s="27"/>
      <c r="V35765" s="17"/>
    </row>
    <row r="35766" spans="4:22" x14ac:dyDescent="0.25">
      <c r="D35766" s="27"/>
      <c r="V35766" s="17"/>
    </row>
    <row r="35767" spans="4:22" x14ac:dyDescent="0.25">
      <c r="D35767" s="27"/>
      <c r="V35767" s="17"/>
    </row>
    <row r="35768" spans="4:22" x14ac:dyDescent="0.25">
      <c r="D35768" s="27"/>
      <c r="V35768" s="17"/>
    </row>
    <row r="35769" spans="4:22" x14ac:dyDescent="0.25">
      <c r="D35769" s="27"/>
      <c r="V35769" s="17"/>
    </row>
    <row r="35770" spans="4:22" x14ac:dyDescent="0.25">
      <c r="D35770" s="27"/>
      <c r="V35770" s="17"/>
    </row>
    <row r="35771" spans="4:22" x14ac:dyDescent="0.25">
      <c r="D35771" s="27"/>
      <c r="V35771" s="17"/>
    </row>
    <row r="35772" spans="4:22" x14ac:dyDescent="0.25">
      <c r="D35772" s="27"/>
      <c r="V35772" s="17"/>
    </row>
    <row r="35773" spans="4:22" x14ac:dyDescent="0.25">
      <c r="D35773" s="27"/>
      <c r="V35773" s="17"/>
    </row>
    <row r="35774" spans="4:22" x14ac:dyDescent="0.25">
      <c r="D35774" s="27"/>
      <c r="V35774" s="17"/>
    </row>
    <row r="35775" spans="4:22" x14ac:dyDescent="0.25">
      <c r="D35775" s="27"/>
      <c r="V35775" s="17"/>
    </row>
    <row r="35776" spans="4:22" x14ac:dyDescent="0.25">
      <c r="D35776" s="27"/>
      <c r="V35776" s="17"/>
    </row>
    <row r="35777" spans="4:22" x14ac:dyDescent="0.25">
      <c r="D35777" s="27"/>
      <c r="V35777" s="17"/>
    </row>
    <row r="35778" spans="4:22" x14ac:dyDescent="0.25">
      <c r="D35778" s="27"/>
      <c r="V35778" s="17"/>
    </row>
    <row r="35779" spans="4:22" x14ac:dyDescent="0.25">
      <c r="D35779" s="27"/>
      <c r="V35779" s="17"/>
    </row>
    <row r="35780" spans="4:22" x14ac:dyDescent="0.25">
      <c r="D35780" s="27"/>
      <c r="V35780" s="17"/>
    </row>
    <row r="35781" spans="4:22" x14ac:dyDescent="0.25">
      <c r="D35781" s="27"/>
      <c r="V35781" s="17"/>
    </row>
    <row r="35782" spans="4:22" x14ac:dyDescent="0.25">
      <c r="D35782" s="27"/>
      <c r="V35782" s="17"/>
    </row>
    <row r="35783" spans="4:22" x14ac:dyDescent="0.25">
      <c r="D35783" s="27"/>
      <c r="V35783" s="17"/>
    </row>
    <row r="35784" spans="4:22" x14ac:dyDescent="0.25">
      <c r="D35784" s="27"/>
      <c r="V35784" s="17"/>
    </row>
    <row r="35785" spans="4:22" x14ac:dyDescent="0.25">
      <c r="D35785" s="27"/>
      <c r="V35785" s="17"/>
    </row>
    <row r="35786" spans="4:22" x14ac:dyDescent="0.25">
      <c r="D35786" s="27"/>
      <c r="V35786" s="17"/>
    </row>
    <row r="35787" spans="4:22" x14ac:dyDescent="0.25">
      <c r="D35787" s="27"/>
      <c r="V35787" s="17"/>
    </row>
    <row r="35788" spans="4:22" x14ac:dyDescent="0.25">
      <c r="D35788" s="27"/>
      <c r="V35788" s="17"/>
    </row>
    <row r="35789" spans="4:22" x14ac:dyDescent="0.25">
      <c r="D35789" s="27"/>
      <c r="V35789" s="17"/>
    </row>
    <row r="35790" spans="4:22" x14ac:dyDescent="0.25">
      <c r="D35790" s="27"/>
      <c r="V35790" s="17"/>
    </row>
    <row r="35791" spans="4:22" x14ac:dyDescent="0.25">
      <c r="D35791" s="27"/>
      <c r="V35791" s="17"/>
    </row>
    <row r="35792" spans="4:22" x14ac:dyDescent="0.25">
      <c r="D35792" s="27"/>
      <c r="V35792" s="17"/>
    </row>
    <row r="35793" spans="4:22" x14ac:dyDescent="0.25">
      <c r="D35793" s="27"/>
      <c r="V35793" s="17"/>
    </row>
    <row r="35794" spans="4:22" x14ac:dyDescent="0.25">
      <c r="D35794" s="27"/>
      <c r="V35794" s="17"/>
    </row>
    <row r="35795" spans="4:22" x14ac:dyDescent="0.25">
      <c r="D35795" s="27"/>
      <c r="V35795" s="17"/>
    </row>
    <row r="35796" spans="4:22" x14ac:dyDescent="0.25">
      <c r="D35796" s="27"/>
      <c r="V35796" s="17"/>
    </row>
    <row r="35797" spans="4:22" x14ac:dyDescent="0.25">
      <c r="D35797" s="27"/>
      <c r="V35797" s="17"/>
    </row>
    <row r="35798" spans="4:22" x14ac:dyDescent="0.25">
      <c r="D35798" s="27"/>
      <c r="V35798" s="17"/>
    </row>
    <row r="35799" spans="4:22" x14ac:dyDescent="0.25">
      <c r="D35799" s="27"/>
      <c r="V35799" s="17"/>
    </row>
    <row r="35800" spans="4:22" x14ac:dyDescent="0.25">
      <c r="D35800" s="27"/>
      <c r="V35800" s="17"/>
    </row>
    <row r="35801" spans="4:22" x14ac:dyDescent="0.25">
      <c r="D35801" s="27"/>
      <c r="V35801" s="17"/>
    </row>
    <row r="35802" spans="4:22" x14ac:dyDescent="0.25">
      <c r="D35802" s="27"/>
      <c r="V35802" s="17"/>
    </row>
    <row r="35803" spans="4:22" x14ac:dyDescent="0.25">
      <c r="D35803" s="27"/>
      <c r="V35803" s="17"/>
    </row>
    <row r="35804" spans="4:22" x14ac:dyDescent="0.25">
      <c r="D35804" s="27"/>
      <c r="V35804" s="17"/>
    </row>
    <row r="35805" spans="4:22" x14ac:dyDescent="0.25">
      <c r="D35805" s="27"/>
      <c r="V35805" s="17"/>
    </row>
    <row r="35806" spans="4:22" x14ac:dyDescent="0.25">
      <c r="D35806" s="27"/>
      <c r="V35806" s="17"/>
    </row>
    <row r="35807" spans="4:22" x14ac:dyDescent="0.25">
      <c r="D35807" s="27"/>
      <c r="V35807" s="17"/>
    </row>
    <row r="35808" spans="4:22" x14ac:dyDescent="0.25">
      <c r="D35808" s="27"/>
      <c r="V35808" s="17"/>
    </row>
    <row r="35809" spans="4:22" x14ac:dyDescent="0.25">
      <c r="D35809" s="27"/>
      <c r="V35809" s="17"/>
    </row>
    <row r="35810" spans="4:22" x14ac:dyDescent="0.25">
      <c r="D35810" s="27"/>
      <c r="V35810" s="17"/>
    </row>
    <row r="35811" spans="4:22" x14ac:dyDescent="0.25">
      <c r="D35811" s="27"/>
      <c r="V35811" s="17"/>
    </row>
    <row r="35812" spans="4:22" x14ac:dyDescent="0.25">
      <c r="D35812" s="27"/>
      <c r="V35812" s="17"/>
    </row>
    <row r="35813" spans="4:22" x14ac:dyDescent="0.25">
      <c r="D35813" s="27"/>
      <c r="V35813" s="17"/>
    </row>
    <row r="35814" spans="4:22" x14ac:dyDescent="0.25">
      <c r="D35814" s="27"/>
      <c r="V35814" s="17"/>
    </row>
    <row r="35815" spans="4:22" x14ac:dyDescent="0.25">
      <c r="D35815" s="27"/>
      <c r="V35815" s="17"/>
    </row>
    <row r="35816" spans="4:22" x14ac:dyDescent="0.25">
      <c r="D35816" s="27"/>
      <c r="V35816" s="17"/>
    </row>
    <row r="35817" spans="4:22" x14ac:dyDescent="0.25">
      <c r="D35817" s="27"/>
      <c r="V35817" s="17"/>
    </row>
    <row r="35818" spans="4:22" x14ac:dyDescent="0.25">
      <c r="D35818" s="27"/>
      <c r="V35818" s="17"/>
    </row>
    <row r="35819" spans="4:22" x14ac:dyDescent="0.25">
      <c r="D35819" s="27"/>
      <c r="V35819" s="17"/>
    </row>
    <row r="35820" spans="4:22" x14ac:dyDescent="0.25">
      <c r="D35820" s="27"/>
      <c r="V35820" s="17"/>
    </row>
    <row r="35821" spans="4:22" x14ac:dyDescent="0.25">
      <c r="D35821" s="27"/>
      <c r="V35821" s="17"/>
    </row>
    <row r="35822" spans="4:22" x14ac:dyDescent="0.25">
      <c r="D35822" s="27"/>
      <c r="V35822" s="17"/>
    </row>
    <row r="35823" spans="4:22" x14ac:dyDescent="0.25">
      <c r="D35823" s="27"/>
      <c r="V35823" s="17"/>
    </row>
    <row r="35824" spans="4:22" x14ac:dyDescent="0.25">
      <c r="D35824" s="27"/>
      <c r="V35824" s="17"/>
    </row>
    <row r="35825" spans="4:22" x14ac:dyDescent="0.25">
      <c r="D35825" s="27"/>
      <c r="V35825" s="17"/>
    </row>
    <row r="35826" spans="4:22" x14ac:dyDescent="0.25">
      <c r="D35826" s="27"/>
      <c r="V35826" s="17"/>
    </row>
    <row r="35827" spans="4:22" x14ac:dyDescent="0.25">
      <c r="D35827" s="27"/>
      <c r="V35827" s="17"/>
    </row>
    <row r="35828" spans="4:22" x14ac:dyDescent="0.25">
      <c r="D35828" s="27"/>
      <c r="V35828" s="17"/>
    </row>
    <row r="35829" spans="4:22" x14ac:dyDescent="0.25">
      <c r="D35829" s="27"/>
      <c r="V35829" s="17"/>
    </row>
    <row r="35830" spans="4:22" x14ac:dyDescent="0.25">
      <c r="D35830" s="27"/>
      <c r="V35830" s="17"/>
    </row>
    <row r="35831" spans="4:22" x14ac:dyDescent="0.25">
      <c r="D35831" s="27"/>
      <c r="V35831" s="17"/>
    </row>
    <row r="35832" spans="4:22" x14ac:dyDescent="0.25">
      <c r="D35832" s="27"/>
      <c r="V35832" s="17"/>
    </row>
    <row r="35833" spans="4:22" x14ac:dyDescent="0.25">
      <c r="D35833" s="27"/>
      <c r="V35833" s="17"/>
    </row>
    <row r="35834" spans="4:22" x14ac:dyDescent="0.25">
      <c r="D35834" s="27"/>
      <c r="V35834" s="17"/>
    </row>
    <row r="35835" spans="4:22" x14ac:dyDescent="0.25">
      <c r="D35835" s="27"/>
      <c r="V35835" s="17"/>
    </row>
    <row r="35836" spans="4:22" x14ac:dyDescent="0.25">
      <c r="D35836" s="27"/>
      <c r="V35836" s="17"/>
    </row>
    <row r="35837" spans="4:22" x14ac:dyDescent="0.25">
      <c r="D35837" s="27"/>
      <c r="V35837" s="17"/>
    </row>
    <row r="35838" spans="4:22" x14ac:dyDescent="0.25">
      <c r="D35838" s="27"/>
      <c r="V35838" s="17"/>
    </row>
    <row r="35839" spans="4:22" x14ac:dyDescent="0.25">
      <c r="D35839" s="27"/>
      <c r="V35839" s="17"/>
    </row>
    <row r="35840" spans="4:22" x14ac:dyDescent="0.25">
      <c r="D35840" s="27"/>
      <c r="V35840" s="17"/>
    </row>
    <row r="35841" spans="4:22" x14ac:dyDescent="0.25">
      <c r="D35841" s="27"/>
      <c r="V35841" s="17"/>
    </row>
    <row r="35842" spans="4:22" x14ac:dyDescent="0.25">
      <c r="D35842" s="27"/>
      <c r="V35842" s="17"/>
    </row>
    <row r="35843" spans="4:22" x14ac:dyDescent="0.25">
      <c r="D35843" s="27"/>
      <c r="V35843" s="17"/>
    </row>
    <row r="35844" spans="4:22" x14ac:dyDescent="0.25">
      <c r="D35844" s="27"/>
      <c r="V35844" s="17"/>
    </row>
    <row r="35845" spans="4:22" x14ac:dyDescent="0.25">
      <c r="D35845" s="27"/>
      <c r="V35845" s="17"/>
    </row>
    <row r="35846" spans="4:22" x14ac:dyDescent="0.25">
      <c r="D35846" s="27"/>
      <c r="V35846" s="17"/>
    </row>
    <row r="35847" spans="4:22" x14ac:dyDescent="0.25">
      <c r="D35847" s="27"/>
      <c r="V35847" s="17"/>
    </row>
    <row r="35848" spans="4:22" x14ac:dyDescent="0.25">
      <c r="D35848" s="27"/>
      <c r="V35848" s="17"/>
    </row>
    <row r="35849" spans="4:22" x14ac:dyDescent="0.25">
      <c r="D35849" s="27"/>
      <c r="V35849" s="17"/>
    </row>
    <row r="35850" spans="4:22" x14ac:dyDescent="0.25">
      <c r="D35850" s="27"/>
      <c r="V35850" s="17"/>
    </row>
    <row r="35851" spans="4:22" x14ac:dyDescent="0.25">
      <c r="D35851" s="27"/>
      <c r="V35851" s="17"/>
    </row>
    <row r="35852" spans="4:22" x14ac:dyDescent="0.25">
      <c r="D35852" s="27"/>
      <c r="V35852" s="17"/>
    </row>
    <row r="35853" spans="4:22" x14ac:dyDescent="0.25">
      <c r="D35853" s="27"/>
      <c r="V35853" s="17"/>
    </row>
    <row r="35854" spans="4:22" x14ac:dyDescent="0.25">
      <c r="D35854" s="27"/>
      <c r="V35854" s="17"/>
    </row>
    <row r="35855" spans="4:22" x14ac:dyDescent="0.25">
      <c r="D35855" s="27"/>
      <c r="V35855" s="17"/>
    </row>
    <row r="35856" spans="4:22" x14ac:dyDescent="0.25">
      <c r="D35856" s="27"/>
      <c r="V35856" s="17"/>
    </row>
    <row r="35857" spans="4:22" x14ac:dyDescent="0.25">
      <c r="D35857" s="27"/>
      <c r="V35857" s="17"/>
    </row>
    <row r="35858" spans="4:22" x14ac:dyDescent="0.25">
      <c r="D35858" s="27"/>
      <c r="V35858" s="17"/>
    </row>
    <row r="35859" spans="4:22" x14ac:dyDescent="0.25">
      <c r="D35859" s="27"/>
      <c r="V35859" s="17"/>
    </row>
    <row r="35860" spans="4:22" x14ac:dyDescent="0.25">
      <c r="D35860" s="27"/>
      <c r="V35860" s="17"/>
    </row>
    <row r="35861" spans="4:22" x14ac:dyDescent="0.25">
      <c r="D35861" s="27"/>
      <c r="V35861" s="17"/>
    </row>
    <row r="35862" spans="4:22" x14ac:dyDescent="0.25">
      <c r="D35862" s="27"/>
      <c r="V35862" s="17"/>
    </row>
    <row r="35863" spans="4:22" x14ac:dyDescent="0.25">
      <c r="D35863" s="27"/>
      <c r="V35863" s="17"/>
    </row>
    <row r="35864" spans="4:22" x14ac:dyDescent="0.25">
      <c r="D35864" s="27"/>
      <c r="V35864" s="17"/>
    </row>
    <row r="35865" spans="4:22" x14ac:dyDescent="0.25">
      <c r="D35865" s="27"/>
      <c r="V35865" s="17"/>
    </row>
    <row r="35866" spans="4:22" x14ac:dyDescent="0.25">
      <c r="D35866" s="27"/>
      <c r="V35866" s="17"/>
    </row>
    <row r="35867" spans="4:22" x14ac:dyDescent="0.25">
      <c r="D35867" s="27"/>
      <c r="V35867" s="17"/>
    </row>
    <row r="35868" spans="4:22" x14ac:dyDescent="0.25">
      <c r="D35868" s="27"/>
      <c r="V35868" s="17"/>
    </row>
    <row r="35869" spans="4:22" x14ac:dyDescent="0.25">
      <c r="D35869" s="27"/>
      <c r="V35869" s="17"/>
    </row>
    <row r="35870" spans="4:22" x14ac:dyDescent="0.25">
      <c r="D35870" s="27"/>
      <c r="V35870" s="17"/>
    </row>
    <row r="35871" spans="4:22" x14ac:dyDescent="0.25">
      <c r="D35871" s="27"/>
      <c r="V35871" s="17"/>
    </row>
    <row r="35872" spans="4:22" x14ac:dyDescent="0.25">
      <c r="D35872" s="27"/>
      <c r="V35872" s="17"/>
    </row>
    <row r="35873" spans="4:22" x14ac:dyDescent="0.25">
      <c r="D35873" s="27"/>
      <c r="V35873" s="17"/>
    </row>
    <row r="35874" spans="4:22" x14ac:dyDescent="0.25">
      <c r="D35874" s="27"/>
      <c r="V35874" s="17"/>
    </row>
    <row r="35875" spans="4:22" x14ac:dyDescent="0.25">
      <c r="D35875" s="27"/>
      <c r="V35875" s="17"/>
    </row>
    <row r="35876" spans="4:22" x14ac:dyDescent="0.25">
      <c r="D35876" s="27"/>
      <c r="V35876" s="17"/>
    </row>
    <row r="35877" spans="4:22" x14ac:dyDescent="0.25">
      <c r="D35877" s="27"/>
      <c r="V35877" s="17"/>
    </row>
    <row r="35878" spans="4:22" x14ac:dyDescent="0.25">
      <c r="D35878" s="27"/>
      <c r="V35878" s="17"/>
    </row>
    <row r="35879" spans="4:22" x14ac:dyDescent="0.25">
      <c r="D35879" s="27"/>
      <c r="V35879" s="17"/>
    </row>
    <row r="35880" spans="4:22" x14ac:dyDescent="0.25">
      <c r="D35880" s="27"/>
      <c r="V35880" s="17"/>
    </row>
    <row r="35881" spans="4:22" x14ac:dyDescent="0.25">
      <c r="D35881" s="27"/>
      <c r="V35881" s="17"/>
    </row>
    <row r="35882" spans="4:22" x14ac:dyDescent="0.25">
      <c r="D35882" s="27"/>
      <c r="V35882" s="17"/>
    </row>
    <row r="35883" spans="4:22" x14ac:dyDescent="0.25">
      <c r="D35883" s="27"/>
      <c r="V35883" s="17"/>
    </row>
    <row r="35884" spans="4:22" x14ac:dyDescent="0.25">
      <c r="D35884" s="27"/>
      <c r="V35884" s="17"/>
    </row>
    <row r="35885" spans="4:22" x14ac:dyDescent="0.25">
      <c r="D35885" s="27"/>
      <c r="V35885" s="17"/>
    </row>
    <row r="35886" spans="4:22" x14ac:dyDescent="0.25">
      <c r="D35886" s="27"/>
      <c r="V35886" s="17"/>
    </row>
    <row r="35887" spans="4:22" x14ac:dyDescent="0.25">
      <c r="D35887" s="27"/>
      <c r="V35887" s="17"/>
    </row>
    <row r="35888" spans="4:22" x14ac:dyDescent="0.25">
      <c r="D35888" s="27"/>
      <c r="V35888" s="17"/>
    </row>
    <row r="35889" spans="4:22" x14ac:dyDescent="0.25">
      <c r="D35889" s="27"/>
      <c r="V35889" s="17"/>
    </row>
    <row r="35890" spans="4:22" x14ac:dyDescent="0.25">
      <c r="D35890" s="27"/>
      <c r="V35890" s="17"/>
    </row>
    <row r="35891" spans="4:22" x14ac:dyDescent="0.25">
      <c r="D35891" s="27"/>
      <c r="V35891" s="17"/>
    </row>
    <row r="35892" spans="4:22" x14ac:dyDescent="0.25">
      <c r="D35892" s="27"/>
      <c r="V35892" s="17"/>
    </row>
    <row r="35893" spans="4:22" x14ac:dyDescent="0.25">
      <c r="D35893" s="27"/>
      <c r="V35893" s="17"/>
    </row>
    <row r="35894" spans="4:22" x14ac:dyDescent="0.25">
      <c r="D35894" s="27"/>
      <c r="V35894" s="17"/>
    </row>
    <row r="35895" spans="4:22" x14ac:dyDescent="0.25">
      <c r="D35895" s="27"/>
      <c r="V35895" s="17"/>
    </row>
    <row r="35896" spans="4:22" x14ac:dyDescent="0.25">
      <c r="D35896" s="27"/>
      <c r="V35896" s="17"/>
    </row>
    <row r="35897" spans="4:22" x14ac:dyDescent="0.25">
      <c r="D35897" s="27"/>
      <c r="V35897" s="17"/>
    </row>
    <row r="35898" spans="4:22" x14ac:dyDescent="0.25">
      <c r="D35898" s="27"/>
      <c r="V35898" s="17"/>
    </row>
    <row r="35899" spans="4:22" x14ac:dyDescent="0.25">
      <c r="D35899" s="27"/>
      <c r="V35899" s="17"/>
    </row>
    <row r="35900" spans="4:22" x14ac:dyDescent="0.25">
      <c r="D35900" s="27"/>
      <c r="V35900" s="17"/>
    </row>
    <row r="35901" spans="4:22" x14ac:dyDescent="0.25">
      <c r="D35901" s="27"/>
      <c r="V35901" s="17"/>
    </row>
    <row r="35902" spans="4:22" x14ac:dyDescent="0.25">
      <c r="D35902" s="27"/>
      <c r="V35902" s="17"/>
    </row>
    <row r="35903" spans="4:22" x14ac:dyDescent="0.25">
      <c r="D35903" s="27"/>
      <c r="V35903" s="17"/>
    </row>
    <row r="35904" spans="4:22" x14ac:dyDescent="0.25">
      <c r="D35904" s="27"/>
      <c r="V35904" s="17"/>
    </row>
    <row r="35905" spans="4:22" x14ac:dyDescent="0.25">
      <c r="D35905" s="27"/>
      <c r="V35905" s="17"/>
    </row>
    <row r="35906" spans="4:22" x14ac:dyDescent="0.25">
      <c r="D35906" s="27"/>
      <c r="V35906" s="17"/>
    </row>
    <row r="35907" spans="4:22" x14ac:dyDescent="0.25">
      <c r="D35907" s="27"/>
      <c r="V35907" s="17"/>
    </row>
    <row r="35908" spans="4:22" x14ac:dyDescent="0.25">
      <c r="D35908" s="27"/>
      <c r="V35908" s="17"/>
    </row>
    <row r="35909" spans="4:22" x14ac:dyDescent="0.25">
      <c r="D35909" s="27"/>
      <c r="V35909" s="17"/>
    </row>
    <row r="35910" spans="4:22" x14ac:dyDescent="0.25">
      <c r="D35910" s="27"/>
      <c r="V35910" s="17"/>
    </row>
    <row r="35911" spans="4:22" x14ac:dyDescent="0.25">
      <c r="D35911" s="27"/>
      <c r="V35911" s="17"/>
    </row>
    <row r="35912" spans="4:22" x14ac:dyDescent="0.25">
      <c r="D35912" s="27"/>
      <c r="V35912" s="17"/>
    </row>
    <row r="35913" spans="4:22" x14ac:dyDescent="0.25">
      <c r="D35913" s="27"/>
      <c r="V35913" s="17"/>
    </row>
    <row r="35914" spans="4:22" x14ac:dyDescent="0.25">
      <c r="D35914" s="27"/>
      <c r="V35914" s="17"/>
    </row>
    <row r="35915" spans="4:22" x14ac:dyDescent="0.25">
      <c r="D35915" s="27"/>
      <c r="V35915" s="17"/>
    </row>
    <row r="35916" spans="4:22" x14ac:dyDescent="0.25">
      <c r="D35916" s="27"/>
      <c r="V35916" s="17"/>
    </row>
    <row r="35917" spans="4:22" x14ac:dyDescent="0.25">
      <c r="D35917" s="27"/>
      <c r="V35917" s="17"/>
    </row>
    <row r="35918" spans="4:22" x14ac:dyDescent="0.25">
      <c r="D35918" s="27"/>
      <c r="V35918" s="17"/>
    </row>
    <row r="35919" spans="4:22" x14ac:dyDescent="0.25">
      <c r="D35919" s="27"/>
      <c r="V35919" s="17"/>
    </row>
    <row r="35920" spans="4:22" x14ac:dyDescent="0.25">
      <c r="D35920" s="27"/>
      <c r="V35920" s="17"/>
    </row>
    <row r="35921" spans="4:22" x14ac:dyDescent="0.25">
      <c r="D35921" s="27"/>
      <c r="V35921" s="17"/>
    </row>
    <row r="35922" spans="4:22" x14ac:dyDescent="0.25">
      <c r="D35922" s="27"/>
      <c r="V35922" s="17"/>
    </row>
    <row r="35923" spans="4:22" x14ac:dyDescent="0.25">
      <c r="D35923" s="27"/>
      <c r="V35923" s="17"/>
    </row>
    <row r="35924" spans="4:22" x14ac:dyDescent="0.25">
      <c r="D35924" s="27"/>
      <c r="V35924" s="17"/>
    </row>
    <row r="35925" spans="4:22" x14ac:dyDescent="0.25">
      <c r="D35925" s="27"/>
      <c r="V35925" s="17"/>
    </row>
    <row r="35926" spans="4:22" x14ac:dyDescent="0.25">
      <c r="D35926" s="27"/>
      <c r="V35926" s="17"/>
    </row>
    <row r="35927" spans="4:22" x14ac:dyDescent="0.25">
      <c r="D35927" s="27"/>
      <c r="V35927" s="17"/>
    </row>
    <row r="35928" spans="4:22" x14ac:dyDescent="0.25">
      <c r="D35928" s="27"/>
      <c r="V35928" s="17"/>
    </row>
    <row r="35929" spans="4:22" x14ac:dyDescent="0.25">
      <c r="D35929" s="27"/>
      <c r="V35929" s="17"/>
    </row>
    <row r="35930" spans="4:22" x14ac:dyDescent="0.25">
      <c r="D35930" s="27"/>
      <c r="V35930" s="17"/>
    </row>
    <row r="35931" spans="4:22" x14ac:dyDescent="0.25">
      <c r="D35931" s="27"/>
      <c r="V35931" s="17"/>
    </row>
    <row r="35932" spans="4:22" x14ac:dyDescent="0.25">
      <c r="D35932" s="27"/>
      <c r="V35932" s="17"/>
    </row>
    <row r="35933" spans="4:22" x14ac:dyDescent="0.25">
      <c r="D35933" s="27"/>
      <c r="V35933" s="17"/>
    </row>
    <row r="35934" spans="4:22" x14ac:dyDescent="0.25">
      <c r="D35934" s="27"/>
      <c r="V35934" s="17"/>
    </row>
    <row r="35935" spans="4:22" x14ac:dyDescent="0.25">
      <c r="D35935" s="27"/>
      <c r="V35935" s="17"/>
    </row>
    <row r="35936" spans="4:22" x14ac:dyDescent="0.25">
      <c r="D35936" s="27"/>
      <c r="V35936" s="17"/>
    </row>
    <row r="35937" spans="4:22" x14ac:dyDescent="0.25">
      <c r="D35937" s="27"/>
      <c r="V35937" s="17"/>
    </row>
    <row r="35938" spans="4:22" x14ac:dyDescent="0.25">
      <c r="D35938" s="27"/>
      <c r="V35938" s="17"/>
    </row>
    <row r="35939" spans="4:22" x14ac:dyDescent="0.25">
      <c r="D35939" s="27"/>
      <c r="V35939" s="17"/>
    </row>
    <row r="35940" spans="4:22" x14ac:dyDescent="0.25">
      <c r="D35940" s="27"/>
      <c r="V35940" s="17"/>
    </row>
    <row r="35941" spans="4:22" x14ac:dyDescent="0.25">
      <c r="D35941" s="27"/>
      <c r="V35941" s="17"/>
    </row>
    <row r="35942" spans="4:22" x14ac:dyDescent="0.25">
      <c r="D35942" s="27"/>
      <c r="V35942" s="17"/>
    </row>
    <row r="35943" spans="4:22" x14ac:dyDescent="0.25">
      <c r="D35943" s="27"/>
      <c r="V35943" s="17"/>
    </row>
    <row r="35944" spans="4:22" x14ac:dyDescent="0.25">
      <c r="D35944" s="27"/>
      <c r="V35944" s="17"/>
    </row>
    <row r="35945" spans="4:22" x14ac:dyDescent="0.25">
      <c r="D35945" s="27"/>
      <c r="V35945" s="17"/>
    </row>
    <row r="35946" spans="4:22" x14ac:dyDescent="0.25">
      <c r="D35946" s="27"/>
      <c r="V35946" s="17"/>
    </row>
    <row r="35947" spans="4:22" x14ac:dyDescent="0.25">
      <c r="D35947" s="27"/>
      <c r="V35947" s="17"/>
    </row>
    <row r="35948" spans="4:22" x14ac:dyDescent="0.25">
      <c r="D35948" s="27"/>
      <c r="V35948" s="17"/>
    </row>
    <row r="35949" spans="4:22" x14ac:dyDescent="0.25">
      <c r="D35949" s="27"/>
      <c r="V35949" s="17"/>
    </row>
    <row r="35950" spans="4:22" x14ac:dyDescent="0.25">
      <c r="D35950" s="27"/>
      <c r="V35950" s="17"/>
    </row>
    <row r="35951" spans="4:22" x14ac:dyDescent="0.25">
      <c r="D35951" s="27"/>
      <c r="V35951" s="17"/>
    </row>
    <row r="35952" spans="4:22" x14ac:dyDescent="0.25">
      <c r="D35952" s="27"/>
      <c r="V35952" s="17"/>
    </row>
    <row r="35953" spans="4:22" x14ac:dyDescent="0.25">
      <c r="D35953" s="27"/>
      <c r="V35953" s="17"/>
    </row>
    <row r="35954" spans="4:22" x14ac:dyDescent="0.25">
      <c r="D35954" s="27"/>
      <c r="V35954" s="17"/>
    </row>
    <row r="35955" spans="4:22" x14ac:dyDescent="0.25">
      <c r="D35955" s="27"/>
      <c r="V35955" s="17"/>
    </row>
    <row r="35956" spans="4:22" x14ac:dyDescent="0.25">
      <c r="D35956" s="27"/>
      <c r="V35956" s="17"/>
    </row>
    <row r="35957" spans="4:22" x14ac:dyDescent="0.25">
      <c r="D35957" s="27"/>
      <c r="V35957" s="17"/>
    </row>
    <row r="35958" spans="4:22" x14ac:dyDescent="0.25">
      <c r="D35958" s="27"/>
      <c r="V35958" s="17"/>
    </row>
    <row r="35959" spans="4:22" x14ac:dyDescent="0.25">
      <c r="D35959" s="27"/>
      <c r="V35959" s="17"/>
    </row>
    <row r="35960" spans="4:22" x14ac:dyDescent="0.25">
      <c r="D35960" s="27"/>
      <c r="V35960" s="17"/>
    </row>
    <row r="35961" spans="4:22" x14ac:dyDescent="0.25">
      <c r="D35961" s="27"/>
      <c r="V35961" s="17"/>
    </row>
    <row r="35962" spans="4:22" x14ac:dyDescent="0.25">
      <c r="D35962" s="27"/>
      <c r="V35962" s="17"/>
    </row>
    <row r="35963" spans="4:22" x14ac:dyDescent="0.25">
      <c r="D35963" s="27"/>
      <c r="V35963" s="17"/>
    </row>
    <row r="35964" spans="4:22" x14ac:dyDescent="0.25">
      <c r="D35964" s="27"/>
      <c r="V35964" s="17"/>
    </row>
    <row r="35965" spans="4:22" x14ac:dyDescent="0.25">
      <c r="D35965" s="27"/>
      <c r="V35965" s="17"/>
    </row>
    <row r="35966" spans="4:22" x14ac:dyDescent="0.25">
      <c r="D35966" s="27"/>
      <c r="V35966" s="17"/>
    </row>
    <row r="35967" spans="4:22" x14ac:dyDescent="0.25">
      <c r="D35967" s="27"/>
      <c r="V35967" s="17"/>
    </row>
    <row r="35968" spans="4:22" x14ac:dyDescent="0.25">
      <c r="D35968" s="27"/>
      <c r="V35968" s="17"/>
    </row>
    <row r="35969" spans="4:22" x14ac:dyDescent="0.25">
      <c r="D35969" s="27"/>
      <c r="V35969" s="17"/>
    </row>
    <row r="35970" spans="4:22" x14ac:dyDescent="0.25">
      <c r="D35970" s="27"/>
      <c r="V35970" s="17"/>
    </row>
    <row r="35971" spans="4:22" x14ac:dyDescent="0.25">
      <c r="D35971" s="27"/>
      <c r="V35971" s="17"/>
    </row>
    <row r="35972" spans="4:22" x14ac:dyDescent="0.25">
      <c r="D35972" s="27"/>
      <c r="V35972" s="17"/>
    </row>
    <row r="35973" spans="4:22" x14ac:dyDescent="0.25">
      <c r="D35973" s="27"/>
      <c r="V35973" s="17"/>
    </row>
    <row r="35974" spans="4:22" x14ac:dyDescent="0.25">
      <c r="D35974" s="27"/>
      <c r="V35974" s="17"/>
    </row>
    <row r="35975" spans="4:22" x14ac:dyDescent="0.25">
      <c r="D35975" s="27"/>
      <c r="V35975" s="17"/>
    </row>
    <row r="35976" spans="4:22" x14ac:dyDescent="0.25">
      <c r="D35976" s="27"/>
      <c r="V35976" s="17"/>
    </row>
    <row r="35977" spans="4:22" x14ac:dyDescent="0.25">
      <c r="D35977" s="27"/>
      <c r="V35977" s="17"/>
    </row>
    <row r="35978" spans="4:22" x14ac:dyDescent="0.25">
      <c r="D35978" s="27"/>
      <c r="V35978" s="17"/>
    </row>
    <row r="35979" spans="4:22" x14ac:dyDescent="0.25">
      <c r="D35979" s="27"/>
      <c r="V35979" s="17"/>
    </row>
    <row r="35980" spans="4:22" x14ac:dyDescent="0.25">
      <c r="D35980" s="27"/>
      <c r="V35980" s="17"/>
    </row>
    <row r="35981" spans="4:22" x14ac:dyDescent="0.25">
      <c r="D35981" s="27"/>
      <c r="V35981" s="17"/>
    </row>
    <row r="35982" spans="4:22" x14ac:dyDescent="0.25">
      <c r="D35982" s="27"/>
      <c r="V35982" s="17"/>
    </row>
    <row r="35983" spans="4:22" x14ac:dyDescent="0.25">
      <c r="D35983" s="27"/>
      <c r="V35983" s="17"/>
    </row>
    <row r="35984" spans="4:22" x14ac:dyDescent="0.25">
      <c r="D35984" s="27"/>
      <c r="V35984" s="17"/>
    </row>
    <row r="35985" spans="4:22" x14ac:dyDescent="0.25">
      <c r="D35985" s="27"/>
      <c r="V35985" s="17"/>
    </row>
    <row r="35986" spans="4:22" x14ac:dyDescent="0.25">
      <c r="D35986" s="27"/>
      <c r="V35986" s="17"/>
    </row>
    <row r="35987" spans="4:22" x14ac:dyDescent="0.25">
      <c r="D35987" s="27"/>
      <c r="V35987" s="17"/>
    </row>
    <row r="35988" spans="4:22" x14ac:dyDescent="0.25">
      <c r="D35988" s="27"/>
      <c r="V35988" s="17"/>
    </row>
    <row r="35989" spans="4:22" x14ac:dyDescent="0.25">
      <c r="D35989" s="27"/>
      <c r="V35989" s="17"/>
    </row>
    <row r="35990" spans="4:22" x14ac:dyDescent="0.25">
      <c r="D35990" s="27"/>
      <c r="V35990" s="17"/>
    </row>
    <row r="35991" spans="4:22" x14ac:dyDescent="0.25">
      <c r="D35991" s="27"/>
      <c r="V35991" s="17"/>
    </row>
    <row r="35992" spans="4:22" x14ac:dyDescent="0.25">
      <c r="D35992" s="27"/>
      <c r="V35992" s="17"/>
    </row>
    <row r="35993" spans="4:22" x14ac:dyDescent="0.25">
      <c r="D35993" s="27"/>
      <c r="V35993" s="17"/>
    </row>
    <row r="35994" spans="4:22" x14ac:dyDescent="0.25">
      <c r="D35994" s="27"/>
      <c r="V35994" s="17"/>
    </row>
    <row r="35995" spans="4:22" x14ac:dyDescent="0.25">
      <c r="D35995" s="27"/>
      <c r="V35995" s="17"/>
    </row>
    <row r="35996" spans="4:22" x14ac:dyDescent="0.25">
      <c r="D35996" s="27"/>
      <c r="V35996" s="17"/>
    </row>
    <row r="35997" spans="4:22" x14ac:dyDescent="0.25">
      <c r="D35997" s="27"/>
      <c r="V35997" s="17"/>
    </row>
    <row r="35998" spans="4:22" x14ac:dyDescent="0.25">
      <c r="D35998" s="27"/>
      <c r="V35998" s="17"/>
    </row>
    <row r="35999" spans="4:22" x14ac:dyDescent="0.25">
      <c r="D35999" s="27"/>
      <c r="V35999" s="17"/>
    </row>
    <row r="36000" spans="4:22" x14ac:dyDescent="0.25">
      <c r="D36000" s="27"/>
      <c r="V36000" s="17"/>
    </row>
    <row r="36001" spans="4:22" x14ac:dyDescent="0.25">
      <c r="D36001" s="27"/>
      <c r="V36001" s="17"/>
    </row>
    <row r="36002" spans="4:22" x14ac:dyDescent="0.25">
      <c r="D36002" s="27"/>
      <c r="V36002" s="17"/>
    </row>
    <row r="36003" spans="4:22" x14ac:dyDescent="0.25">
      <c r="D36003" s="27"/>
      <c r="V36003" s="17"/>
    </row>
    <row r="36004" spans="4:22" x14ac:dyDescent="0.25">
      <c r="D36004" s="27"/>
      <c r="V36004" s="17"/>
    </row>
    <row r="36005" spans="4:22" x14ac:dyDescent="0.25">
      <c r="D36005" s="27"/>
      <c r="V36005" s="17"/>
    </row>
    <row r="36006" spans="4:22" x14ac:dyDescent="0.25">
      <c r="D36006" s="27"/>
      <c r="V36006" s="17"/>
    </row>
    <row r="36007" spans="4:22" x14ac:dyDescent="0.25">
      <c r="D36007" s="27"/>
      <c r="V36007" s="17"/>
    </row>
    <row r="36008" spans="4:22" x14ac:dyDescent="0.25">
      <c r="D36008" s="27"/>
      <c r="V36008" s="17"/>
    </row>
    <row r="36009" spans="4:22" x14ac:dyDescent="0.25">
      <c r="D36009" s="27"/>
      <c r="V36009" s="17"/>
    </row>
    <row r="36010" spans="4:22" x14ac:dyDescent="0.25">
      <c r="D36010" s="27"/>
      <c r="V36010" s="17"/>
    </row>
    <row r="36011" spans="4:22" x14ac:dyDescent="0.25">
      <c r="D36011" s="27"/>
      <c r="V36011" s="17"/>
    </row>
    <row r="36012" spans="4:22" x14ac:dyDescent="0.25">
      <c r="D36012" s="27"/>
      <c r="V36012" s="17"/>
    </row>
    <row r="36013" spans="4:22" x14ac:dyDescent="0.25">
      <c r="D36013" s="27"/>
      <c r="V36013" s="17"/>
    </row>
    <row r="36014" spans="4:22" x14ac:dyDescent="0.25">
      <c r="D36014" s="27"/>
      <c r="V36014" s="17"/>
    </row>
    <row r="36015" spans="4:22" x14ac:dyDescent="0.25">
      <c r="D36015" s="27"/>
      <c r="V36015" s="17"/>
    </row>
    <row r="36016" spans="4:22" x14ac:dyDescent="0.25">
      <c r="D36016" s="27"/>
      <c r="V36016" s="17"/>
    </row>
    <row r="36017" spans="4:22" x14ac:dyDescent="0.25">
      <c r="D36017" s="27"/>
      <c r="V36017" s="17"/>
    </row>
    <row r="36018" spans="4:22" x14ac:dyDescent="0.25">
      <c r="D36018" s="27"/>
      <c r="V36018" s="17"/>
    </row>
    <row r="36019" spans="4:22" x14ac:dyDescent="0.25">
      <c r="D36019" s="27"/>
      <c r="V36019" s="17"/>
    </row>
    <row r="36020" spans="4:22" x14ac:dyDescent="0.25">
      <c r="D36020" s="27"/>
      <c r="V36020" s="17"/>
    </row>
    <row r="36021" spans="4:22" x14ac:dyDescent="0.25">
      <c r="D36021" s="27"/>
      <c r="V36021" s="17"/>
    </row>
    <row r="36022" spans="4:22" x14ac:dyDescent="0.25">
      <c r="D36022" s="27"/>
      <c r="V36022" s="17"/>
    </row>
    <row r="36023" spans="4:22" x14ac:dyDescent="0.25">
      <c r="D36023" s="27"/>
      <c r="V36023" s="17"/>
    </row>
    <row r="36024" spans="4:22" x14ac:dyDescent="0.25">
      <c r="D36024" s="27"/>
      <c r="V36024" s="17"/>
    </row>
    <row r="36025" spans="4:22" x14ac:dyDescent="0.25">
      <c r="D36025" s="27"/>
      <c r="V36025" s="17"/>
    </row>
    <row r="36026" spans="4:22" x14ac:dyDescent="0.25">
      <c r="D36026" s="27"/>
      <c r="V36026" s="17"/>
    </row>
    <row r="36027" spans="4:22" x14ac:dyDescent="0.25">
      <c r="D36027" s="27"/>
      <c r="V36027" s="17"/>
    </row>
    <row r="36028" spans="4:22" x14ac:dyDescent="0.25">
      <c r="D36028" s="27"/>
      <c r="V36028" s="17"/>
    </row>
    <row r="36029" spans="4:22" x14ac:dyDescent="0.25">
      <c r="D36029" s="27"/>
      <c r="V36029" s="17"/>
    </row>
    <row r="36030" spans="4:22" x14ac:dyDescent="0.25">
      <c r="D36030" s="27"/>
      <c r="V36030" s="17"/>
    </row>
    <row r="36031" spans="4:22" x14ac:dyDescent="0.25">
      <c r="D36031" s="27"/>
      <c r="V36031" s="17"/>
    </row>
    <row r="36032" spans="4:22" x14ac:dyDescent="0.25">
      <c r="D36032" s="27"/>
      <c r="V36032" s="17"/>
    </row>
    <row r="36033" spans="4:22" x14ac:dyDescent="0.25">
      <c r="D36033" s="27"/>
      <c r="V36033" s="17"/>
    </row>
    <row r="36034" spans="4:22" x14ac:dyDescent="0.25">
      <c r="D36034" s="27"/>
      <c r="V36034" s="17"/>
    </row>
    <row r="36035" spans="4:22" x14ac:dyDescent="0.25">
      <c r="D36035" s="27"/>
      <c r="V36035" s="17"/>
    </row>
    <row r="36036" spans="4:22" x14ac:dyDescent="0.25">
      <c r="D36036" s="27"/>
      <c r="V36036" s="17"/>
    </row>
    <row r="36037" spans="4:22" x14ac:dyDescent="0.25">
      <c r="D36037" s="27"/>
      <c r="V36037" s="17"/>
    </row>
    <row r="36038" spans="4:22" x14ac:dyDescent="0.25">
      <c r="D36038" s="27"/>
      <c r="V36038" s="17"/>
    </row>
    <row r="36039" spans="4:22" x14ac:dyDescent="0.25">
      <c r="D36039" s="27"/>
      <c r="V36039" s="17"/>
    </row>
    <row r="36040" spans="4:22" x14ac:dyDescent="0.25">
      <c r="D36040" s="27"/>
      <c r="V36040" s="17"/>
    </row>
    <row r="36041" spans="4:22" x14ac:dyDescent="0.25">
      <c r="D36041" s="27"/>
      <c r="V36041" s="17"/>
    </row>
    <row r="36042" spans="4:22" x14ac:dyDescent="0.25">
      <c r="D36042" s="27"/>
      <c r="V36042" s="17"/>
    </row>
    <row r="36043" spans="4:22" x14ac:dyDescent="0.25">
      <c r="D36043" s="27"/>
      <c r="V36043" s="17"/>
    </row>
    <row r="36044" spans="4:22" x14ac:dyDescent="0.25">
      <c r="D36044" s="27"/>
      <c r="V36044" s="17"/>
    </row>
    <row r="36045" spans="4:22" x14ac:dyDescent="0.25">
      <c r="D36045" s="27"/>
      <c r="V36045" s="17"/>
    </row>
    <row r="36046" spans="4:22" x14ac:dyDescent="0.25">
      <c r="D36046" s="27"/>
      <c r="V36046" s="17"/>
    </row>
    <row r="36047" spans="4:22" x14ac:dyDescent="0.25">
      <c r="D36047" s="27"/>
      <c r="V36047" s="17"/>
    </row>
    <row r="36048" spans="4:22" x14ac:dyDescent="0.25">
      <c r="D36048" s="27"/>
      <c r="V36048" s="17"/>
    </row>
    <row r="36049" spans="4:22" x14ac:dyDescent="0.25">
      <c r="D36049" s="27"/>
      <c r="V36049" s="17"/>
    </row>
    <row r="36050" spans="4:22" x14ac:dyDescent="0.25">
      <c r="D36050" s="27"/>
      <c r="V36050" s="17"/>
    </row>
    <row r="36051" spans="4:22" x14ac:dyDescent="0.25">
      <c r="D36051" s="27"/>
      <c r="V36051" s="17"/>
    </row>
    <row r="36052" spans="4:22" x14ac:dyDescent="0.25">
      <c r="D36052" s="27"/>
      <c r="V36052" s="17"/>
    </row>
    <row r="36053" spans="4:22" x14ac:dyDescent="0.25">
      <c r="D36053" s="27"/>
      <c r="V36053" s="17"/>
    </row>
    <row r="36054" spans="4:22" x14ac:dyDescent="0.25">
      <c r="D36054" s="27"/>
      <c r="V36054" s="17"/>
    </row>
    <row r="36055" spans="4:22" x14ac:dyDescent="0.25">
      <c r="D36055" s="27"/>
      <c r="V36055" s="17"/>
    </row>
    <row r="36056" spans="4:22" x14ac:dyDescent="0.25">
      <c r="D36056" s="27"/>
      <c r="V36056" s="17"/>
    </row>
    <row r="36057" spans="4:22" x14ac:dyDescent="0.25">
      <c r="D36057" s="27"/>
      <c r="V36057" s="17"/>
    </row>
    <row r="36058" spans="4:22" x14ac:dyDescent="0.25">
      <c r="D36058" s="27"/>
      <c r="V36058" s="17"/>
    </row>
    <row r="36059" spans="4:22" x14ac:dyDescent="0.25">
      <c r="D36059" s="27"/>
      <c r="V36059" s="17"/>
    </row>
    <row r="36060" spans="4:22" x14ac:dyDescent="0.25">
      <c r="D36060" s="27"/>
      <c r="V36060" s="17"/>
    </row>
    <row r="36061" spans="4:22" x14ac:dyDescent="0.25">
      <c r="D36061" s="27"/>
      <c r="V36061" s="17"/>
    </row>
    <row r="36062" spans="4:22" x14ac:dyDescent="0.25">
      <c r="D36062" s="27"/>
      <c r="V36062" s="17"/>
    </row>
    <row r="36063" spans="4:22" x14ac:dyDescent="0.25">
      <c r="D36063" s="27"/>
      <c r="V36063" s="17"/>
    </row>
    <row r="36064" spans="4:22" x14ac:dyDescent="0.25">
      <c r="D36064" s="27"/>
      <c r="V36064" s="17"/>
    </row>
    <row r="36065" spans="4:22" x14ac:dyDescent="0.25">
      <c r="D36065" s="27"/>
      <c r="V36065" s="17"/>
    </row>
    <row r="36066" spans="4:22" x14ac:dyDescent="0.25">
      <c r="D36066" s="27"/>
      <c r="V36066" s="17"/>
    </row>
    <row r="36067" spans="4:22" x14ac:dyDescent="0.25">
      <c r="D36067" s="27"/>
      <c r="V36067" s="17"/>
    </row>
    <row r="36068" spans="4:22" x14ac:dyDescent="0.25">
      <c r="D36068" s="27"/>
      <c r="V36068" s="17"/>
    </row>
    <row r="36069" spans="4:22" x14ac:dyDescent="0.25">
      <c r="D36069" s="27"/>
      <c r="V36069" s="17"/>
    </row>
    <row r="36070" spans="4:22" x14ac:dyDescent="0.25">
      <c r="D36070" s="27"/>
      <c r="V36070" s="17"/>
    </row>
    <row r="36071" spans="4:22" x14ac:dyDescent="0.25">
      <c r="D36071" s="27"/>
      <c r="V36071" s="17"/>
    </row>
    <row r="36072" spans="4:22" x14ac:dyDescent="0.25">
      <c r="D36072" s="27"/>
      <c r="V36072" s="17"/>
    </row>
    <row r="36073" spans="4:22" x14ac:dyDescent="0.25">
      <c r="D36073" s="27"/>
      <c r="V36073" s="17"/>
    </row>
    <row r="36074" spans="4:22" x14ac:dyDescent="0.25">
      <c r="D36074" s="27"/>
      <c r="V36074" s="17"/>
    </row>
    <row r="36075" spans="4:22" x14ac:dyDescent="0.25">
      <c r="D36075" s="27"/>
      <c r="V36075" s="17"/>
    </row>
    <row r="36076" spans="4:22" x14ac:dyDescent="0.25">
      <c r="D36076" s="27"/>
      <c r="V36076" s="17"/>
    </row>
    <row r="36077" spans="4:22" x14ac:dyDescent="0.25">
      <c r="D36077" s="27"/>
      <c r="V36077" s="17"/>
    </row>
    <row r="36078" spans="4:22" x14ac:dyDescent="0.25">
      <c r="D36078" s="27"/>
      <c r="V36078" s="17"/>
    </row>
    <row r="36079" spans="4:22" x14ac:dyDescent="0.25">
      <c r="D36079" s="27"/>
      <c r="V36079" s="17"/>
    </row>
    <row r="36080" spans="4:22" x14ac:dyDescent="0.25">
      <c r="D36080" s="27"/>
      <c r="V36080" s="17"/>
    </row>
    <row r="36081" spans="4:22" x14ac:dyDescent="0.25">
      <c r="D36081" s="27"/>
      <c r="V36081" s="17"/>
    </row>
    <row r="36082" spans="4:22" x14ac:dyDescent="0.25">
      <c r="D36082" s="27"/>
      <c r="V36082" s="17"/>
    </row>
    <row r="36083" spans="4:22" x14ac:dyDescent="0.25">
      <c r="D36083" s="27"/>
      <c r="V36083" s="17"/>
    </row>
    <row r="36084" spans="4:22" x14ac:dyDescent="0.25">
      <c r="D36084" s="27"/>
      <c r="V36084" s="17"/>
    </row>
    <row r="36085" spans="4:22" x14ac:dyDescent="0.25">
      <c r="D36085" s="27"/>
      <c r="V36085" s="17"/>
    </row>
    <row r="36086" spans="4:22" x14ac:dyDescent="0.25">
      <c r="D36086" s="27"/>
      <c r="V36086" s="17"/>
    </row>
    <row r="36087" spans="4:22" x14ac:dyDescent="0.25">
      <c r="D36087" s="27"/>
      <c r="V36087" s="17"/>
    </row>
    <row r="36088" spans="4:22" x14ac:dyDescent="0.25">
      <c r="D36088" s="27"/>
      <c r="V36088" s="17"/>
    </row>
    <row r="36089" spans="4:22" x14ac:dyDescent="0.25">
      <c r="D36089" s="27"/>
      <c r="V36089" s="17"/>
    </row>
    <row r="36090" spans="4:22" x14ac:dyDescent="0.25">
      <c r="D36090" s="27"/>
      <c r="V36090" s="17"/>
    </row>
    <row r="36091" spans="4:22" x14ac:dyDescent="0.25">
      <c r="D36091" s="27"/>
      <c r="V36091" s="17"/>
    </row>
    <row r="36092" spans="4:22" x14ac:dyDescent="0.25">
      <c r="D36092" s="27"/>
      <c r="V36092" s="17"/>
    </row>
    <row r="36093" spans="4:22" x14ac:dyDescent="0.25">
      <c r="D36093" s="27"/>
      <c r="V36093" s="17"/>
    </row>
    <row r="36094" spans="4:22" x14ac:dyDescent="0.25">
      <c r="D36094" s="27"/>
      <c r="V36094" s="17"/>
    </row>
    <row r="36095" spans="4:22" x14ac:dyDescent="0.25">
      <c r="D36095" s="27"/>
      <c r="V36095" s="17"/>
    </row>
    <row r="36096" spans="4:22" x14ac:dyDescent="0.25">
      <c r="D36096" s="27"/>
      <c r="V36096" s="17"/>
    </row>
    <row r="36097" spans="4:22" x14ac:dyDescent="0.25">
      <c r="D36097" s="27"/>
      <c r="V36097" s="17"/>
    </row>
    <row r="36098" spans="4:22" x14ac:dyDescent="0.25">
      <c r="D36098" s="27"/>
      <c r="V36098" s="17"/>
    </row>
    <row r="36099" spans="4:22" x14ac:dyDescent="0.25">
      <c r="D36099" s="27"/>
      <c r="V36099" s="17"/>
    </row>
    <row r="36100" spans="4:22" x14ac:dyDescent="0.25">
      <c r="D36100" s="27"/>
      <c r="V36100" s="17"/>
    </row>
    <row r="36101" spans="4:22" x14ac:dyDescent="0.25">
      <c r="D36101" s="27"/>
      <c r="V36101" s="17"/>
    </row>
    <row r="36102" spans="4:22" x14ac:dyDescent="0.25">
      <c r="D36102" s="27"/>
      <c r="V36102" s="17"/>
    </row>
    <row r="36103" spans="4:22" x14ac:dyDescent="0.25">
      <c r="D36103" s="27"/>
      <c r="V36103" s="17"/>
    </row>
    <row r="36104" spans="4:22" x14ac:dyDescent="0.25">
      <c r="D36104" s="27"/>
      <c r="V36104" s="17"/>
    </row>
    <row r="36105" spans="4:22" x14ac:dyDescent="0.25">
      <c r="D36105" s="27"/>
      <c r="V36105" s="17"/>
    </row>
    <row r="36106" spans="4:22" x14ac:dyDescent="0.25">
      <c r="D36106" s="27"/>
      <c r="V36106" s="17"/>
    </row>
    <row r="36107" spans="4:22" x14ac:dyDescent="0.25">
      <c r="D36107" s="27"/>
      <c r="V36107" s="17"/>
    </row>
    <row r="36108" spans="4:22" x14ac:dyDescent="0.25">
      <c r="D36108" s="27"/>
      <c r="V36108" s="17"/>
    </row>
    <row r="36109" spans="4:22" x14ac:dyDescent="0.25">
      <c r="D36109" s="27"/>
      <c r="V36109" s="17"/>
    </row>
    <row r="36110" spans="4:22" x14ac:dyDescent="0.25">
      <c r="D36110" s="27"/>
      <c r="V36110" s="17"/>
    </row>
    <row r="36111" spans="4:22" x14ac:dyDescent="0.25">
      <c r="D36111" s="27"/>
      <c r="V36111" s="17"/>
    </row>
    <row r="36112" spans="4:22" x14ac:dyDescent="0.25">
      <c r="D36112" s="27"/>
      <c r="V36112" s="17"/>
    </row>
    <row r="36113" spans="4:22" x14ac:dyDescent="0.25">
      <c r="D36113" s="27"/>
      <c r="V36113" s="17"/>
    </row>
    <row r="36114" spans="4:22" x14ac:dyDescent="0.25">
      <c r="D36114" s="27"/>
      <c r="V36114" s="17"/>
    </row>
    <row r="36115" spans="4:22" x14ac:dyDescent="0.25">
      <c r="D36115" s="27"/>
      <c r="V36115" s="17"/>
    </row>
    <row r="36116" spans="4:22" x14ac:dyDescent="0.25">
      <c r="D36116" s="27"/>
      <c r="V36116" s="17"/>
    </row>
    <row r="36117" spans="4:22" x14ac:dyDescent="0.25">
      <c r="D36117" s="27"/>
      <c r="V36117" s="17"/>
    </row>
    <row r="36118" spans="4:22" x14ac:dyDescent="0.25">
      <c r="D36118" s="27"/>
      <c r="V36118" s="17"/>
    </row>
    <row r="36119" spans="4:22" x14ac:dyDescent="0.25">
      <c r="D36119" s="27"/>
      <c r="V36119" s="17"/>
    </row>
    <row r="36120" spans="4:22" x14ac:dyDescent="0.25">
      <c r="D36120" s="27"/>
      <c r="V36120" s="17"/>
    </row>
    <row r="36121" spans="4:22" x14ac:dyDescent="0.25">
      <c r="D36121" s="27"/>
      <c r="V36121" s="17"/>
    </row>
    <row r="36122" spans="4:22" x14ac:dyDescent="0.25">
      <c r="D36122" s="27"/>
      <c r="V36122" s="17"/>
    </row>
    <row r="36123" spans="4:22" x14ac:dyDescent="0.25">
      <c r="D36123" s="27"/>
      <c r="V36123" s="17"/>
    </row>
    <row r="36124" spans="4:22" x14ac:dyDescent="0.25">
      <c r="D36124" s="27"/>
      <c r="V36124" s="17"/>
    </row>
    <row r="36125" spans="4:22" x14ac:dyDescent="0.25">
      <c r="D36125" s="27"/>
      <c r="V36125" s="17"/>
    </row>
    <row r="36126" spans="4:22" x14ac:dyDescent="0.25">
      <c r="D36126" s="27"/>
      <c r="V36126" s="17"/>
    </row>
    <row r="36127" spans="4:22" x14ac:dyDescent="0.25">
      <c r="D36127" s="27"/>
      <c r="V36127" s="17"/>
    </row>
    <row r="36128" spans="4:22" x14ac:dyDescent="0.25">
      <c r="D36128" s="27"/>
      <c r="V36128" s="17"/>
    </row>
    <row r="36129" spans="4:22" x14ac:dyDescent="0.25">
      <c r="D36129" s="27"/>
      <c r="V36129" s="17"/>
    </row>
    <row r="36130" spans="4:22" x14ac:dyDescent="0.25">
      <c r="D36130" s="27"/>
      <c r="V36130" s="17"/>
    </row>
    <row r="36131" spans="4:22" x14ac:dyDescent="0.25">
      <c r="D36131" s="27"/>
      <c r="V36131" s="17"/>
    </row>
    <row r="36132" spans="4:22" x14ac:dyDescent="0.25">
      <c r="D36132" s="27"/>
      <c r="V36132" s="17"/>
    </row>
    <row r="36133" spans="4:22" x14ac:dyDescent="0.25">
      <c r="D36133" s="27"/>
      <c r="V36133" s="17"/>
    </row>
    <row r="36134" spans="4:22" x14ac:dyDescent="0.25">
      <c r="D36134" s="27"/>
      <c r="V36134" s="17"/>
    </row>
    <row r="36135" spans="4:22" x14ac:dyDescent="0.25">
      <c r="D36135" s="27"/>
      <c r="V36135" s="17"/>
    </row>
    <row r="36136" spans="4:22" x14ac:dyDescent="0.25">
      <c r="D36136" s="27"/>
      <c r="V36136" s="17"/>
    </row>
    <row r="36137" spans="4:22" x14ac:dyDescent="0.25">
      <c r="D36137" s="27"/>
      <c r="V36137" s="17"/>
    </row>
    <row r="36138" spans="4:22" x14ac:dyDescent="0.25">
      <c r="D36138" s="27"/>
      <c r="V36138" s="17"/>
    </row>
    <row r="36139" spans="4:22" x14ac:dyDescent="0.25">
      <c r="D36139" s="27"/>
      <c r="V36139" s="17"/>
    </row>
    <row r="36140" spans="4:22" x14ac:dyDescent="0.25">
      <c r="D36140" s="27"/>
      <c r="V36140" s="17"/>
    </row>
    <row r="36141" spans="4:22" x14ac:dyDescent="0.25">
      <c r="D36141" s="27"/>
      <c r="V36141" s="17"/>
    </row>
    <row r="36142" spans="4:22" x14ac:dyDescent="0.25">
      <c r="D36142" s="27"/>
      <c r="V36142" s="17"/>
    </row>
    <row r="36143" spans="4:22" x14ac:dyDescent="0.25">
      <c r="D36143" s="27"/>
      <c r="V36143" s="17"/>
    </row>
    <row r="36144" spans="4:22" x14ac:dyDescent="0.25">
      <c r="D36144" s="27"/>
      <c r="V36144" s="17"/>
    </row>
    <row r="36145" spans="4:22" x14ac:dyDescent="0.25">
      <c r="D36145" s="27"/>
      <c r="V36145" s="17"/>
    </row>
    <row r="36146" spans="4:22" x14ac:dyDescent="0.25">
      <c r="D36146" s="27"/>
      <c r="V36146" s="17"/>
    </row>
    <row r="36147" spans="4:22" x14ac:dyDescent="0.25">
      <c r="D36147" s="27"/>
      <c r="V36147" s="17"/>
    </row>
    <row r="36148" spans="4:22" x14ac:dyDescent="0.25">
      <c r="D36148" s="27"/>
      <c r="V36148" s="17"/>
    </row>
    <row r="36149" spans="4:22" x14ac:dyDescent="0.25">
      <c r="D36149" s="27"/>
      <c r="V36149" s="17"/>
    </row>
    <row r="36150" spans="4:22" x14ac:dyDescent="0.25">
      <c r="D36150" s="27"/>
      <c r="V36150" s="17"/>
    </row>
    <row r="36151" spans="4:22" x14ac:dyDescent="0.25">
      <c r="D36151" s="27"/>
      <c r="V36151" s="17"/>
    </row>
    <row r="36152" spans="4:22" x14ac:dyDescent="0.25">
      <c r="D36152" s="27"/>
      <c r="V36152" s="17"/>
    </row>
    <row r="36153" spans="4:22" x14ac:dyDescent="0.25">
      <c r="D36153" s="27"/>
      <c r="V36153" s="17"/>
    </row>
    <row r="36154" spans="4:22" x14ac:dyDescent="0.25">
      <c r="D36154" s="27"/>
      <c r="V36154" s="17"/>
    </row>
    <row r="36155" spans="4:22" x14ac:dyDescent="0.25">
      <c r="D36155" s="27"/>
      <c r="V36155" s="17"/>
    </row>
    <row r="36156" spans="4:22" x14ac:dyDescent="0.25">
      <c r="D36156" s="27"/>
      <c r="V36156" s="17"/>
    </row>
    <row r="36157" spans="4:22" x14ac:dyDescent="0.25">
      <c r="D36157" s="27"/>
      <c r="V36157" s="17"/>
    </row>
    <row r="36158" spans="4:22" x14ac:dyDescent="0.25">
      <c r="D36158" s="27"/>
      <c r="V36158" s="17"/>
    </row>
    <row r="36159" spans="4:22" x14ac:dyDescent="0.25">
      <c r="D36159" s="27"/>
      <c r="V36159" s="17"/>
    </row>
    <row r="36160" spans="4:22" x14ac:dyDescent="0.25">
      <c r="D36160" s="27"/>
      <c r="V36160" s="17"/>
    </row>
    <row r="36161" spans="4:22" x14ac:dyDescent="0.25">
      <c r="D36161" s="27"/>
      <c r="V36161" s="17"/>
    </row>
    <row r="36162" spans="4:22" x14ac:dyDescent="0.25">
      <c r="D36162" s="27"/>
      <c r="V36162" s="17"/>
    </row>
    <row r="36163" spans="4:22" x14ac:dyDescent="0.25">
      <c r="D36163" s="27"/>
      <c r="V36163" s="17"/>
    </row>
    <row r="36164" spans="4:22" x14ac:dyDescent="0.25">
      <c r="D36164" s="27"/>
      <c r="V36164" s="17"/>
    </row>
    <row r="36165" spans="4:22" x14ac:dyDescent="0.25">
      <c r="D36165" s="27"/>
      <c r="V36165" s="17"/>
    </row>
    <row r="36166" spans="4:22" x14ac:dyDescent="0.25">
      <c r="D36166" s="27"/>
      <c r="V36166" s="17"/>
    </row>
    <row r="36167" spans="4:22" x14ac:dyDescent="0.25">
      <c r="D36167" s="27"/>
      <c r="V36167" s="17"/>
    </row>
    <row r="36168" spans="4:22" x14ac:dyDescent="0.25">
      <c r="D36168" s="27"/>
      <c r="V36168" s="17"/>
    </row>
    <row r="36169" spans="4:22" x14ac:dyDescent="0.25">
      <c r="D36169" s="27"/>
      <c r="V36169" s="17"/>
    </row>
    <row r="36170" spans="4:22" x14ac:dyDescent="0.25">
      <c r="D36170" s="27"/>
      <c r="V36170" s="17"/>
    </row>
    <row r="36171" spans="4:22" x14ac:dyDescent="0.25">
      <c r="D36171" s="27"/>
      <c r="V36171" s="17"/>
    </row>
    <row r="36172" spans="4:22" x14ac:dyDescent="0.25">
      <c r="D36172" s="27"/>
      <c r="V36172" s="17"/>
    </row>
    <row r="36173" spans="4:22" x14ac:dyDescent="0.25">
      <c r="D36173" s="27"/>
      <c r="V36173" s="17"/>
    </row>
    <row r="36174" spans="4:22" x14ac:dyDescent="0.25">
      <c r="D36174" s="27"/>
      <c r="V36174" s="17"/>
    </row>
    <row r="36175" spans="4:22" x14ac:dyDescent="0.25">
      <c r="D36175" s="27"/>
      <c r="V36175" s="17"/>
    </row>
    <row r="36176" spans="4:22" x14ac:dyDescent="0.25">
      <c r="D36176" s="27"/>
      <c r="V36176" s="17"/>
    </row>
    <row r="36177" spans="4:22" x14ac:dyDescent="0.25">
      <c r="D36177" s="27"/>
      <c r="V36177" s="17"/>
    </row>
    <row r="36178" spans="4:22" x14ac:dyDescent="0.25">
      <c r="D36178" s="27"/>
      <c r="V36178" s="17"/>
    </row>
    <row r="36179" spans="4:22" x14ac:dyDescent="0.25">
      <c r="D36179" s="27"/>
      <c r="V36179" s="17"/>
    </row>
    <row r="36180" spans="4:22" x14ac:dyDescent="0.25">
      <c r="D36180" s="27"/>
      <c r="V36180" s="17"/>
    </row>
    <row r="36181" spans="4:22" x14ac:dyDescent="0.25">
      <c r="D36181" s="27"/>
      <c r="V36181" s="17"/>
    </row>
    <row r="36182" spans="4:22" x14ac:dyDescent="0.25">
      <c r="D36182" s="27"/>
      <c r="V36182" s="17"/>
    </row>
    <row r="36183" spans="4:22" x14ac:dyDescent="0.25">
      <c r="D36183" s="27"/>
      <c r="V36183" s="17"/>
    </row>
    <row r="36184" spans="4:22" x14ac:dyDescent="0.25">
      <c r="D36184" s="27"/>
      <c r="V36184" s="17"/>
    </row>
    <row r="36185" spans="4:22" x14ac:dyDescent="0.25">
      <c r="D36185" s="27"/>
      <c r="V36185" s="17"/>
    </row>
    <row r="36186" spans="4:22" x14ac:dyDescent="0.25">
      <c r="D36186" s="27"/>
      <c r="V36186" s="17"/>
    </row>
    <row r="36187" spans="4:22" x14ac:dyDescent="0.25">
      <c r="D36187" s="27"/>
      <c r="V36187" s="17"/>
    </row>
    <row r="36188" spans="4:22" x14ac:dyDescent="0.25">
      <c r="D36188" s="27"/>
      <c r="V36188" s="17"/>
    </row>
    <row r="36189" spans="4:22" x14ac:dyDescent="0.25">
      <c r="D36189" s="27"/>
      <c r="V36189" s="17"/>
    </row>
    <row r="36190" spans="4:22" x14ac:dyDescent="0.25">
      <c r="D36190" s="27"/>
      <c r="V36190" s="17"/>
    </row>
    <row r="36191" spans="4:22" x14ac:dyDescent="0.25">
      <c r="D36191" s="27"/>
      <c r="V36191" s="17"/>
    </row>
    <row r="36192" spans="4:22" x14ac:dyDescent="0.25">
      <c r="D36192" s="27"/>
      <c r="V36192" s="17"/>
    </row>
    <row r="36193" spans="4:22" x14ac:dyDescent="0.25">
      <c r="D36193" s="27"/>
      <c r="V36193" s="17"/>
    </row>
    <row r="36194" spans="4:22" x14ac:dyDescent="0.25">
      <c r="D36194" s="27"/>
      <c r="V36194" s="17"/>
    </row>
    <row r="36195" spans="4:22" x14ac:dyDescent="0.25">
      <c r="D36195" s="27"/>
      <c r="V36195" s="17"/>
    </row>
    <row r="36196" spans="4:22" x14ac:dyDescent="0.25">
      <c r="D36196" s="27"/>
      <c r="V36196" s="17"/>
    </row>
    <row r="36197" spans="4:22" x14ac:dyDescent="0.25">
      <c r="D36197" s="27"/>
      <c r="V36197" s="17"/>
    </row>
    <row r="36198" spans="4:22" x14ac:dyDescent="0.25">
      <c r="D36198" s="27"/>
      <c r="V36198" s="17"/>
    </row>
    <row r="36199" spans="4:22" x14ac:dyDescent="0.25">
      <c r="D36199" s="27"/>
      <c r="V36199" s="17"/>
    </row>
    <row r="36200" spans="4:22" x14ac:dyDescent="0.25">
      <c r="D36200" s="27"/>
      <c r="V36200" s="17"/>
    </row>
    <row r="36201" spans="4:22" x14ac:dyDescent="0.25">
      <c r="D36201" s="27"/>
      <c r="V36201" s="17"/>
    </row>
    <row r="36202" spans="4:22" x14ac:dyDescent="0.25">
      <c r="D36202" s="27"/>
      <c r="V36202" s="17"/>
    </row>
    <row r="36203" spans="4:22" x14ac:dyDescent="0.25">
      <c r="D36203" s="27"/>
      <c r="V36203" s="17"/>
    </row>
    <row r="36204" spans="4:22" x14ac:dyDescent="0.25">
      <c r="D36204" s="27"/>
      <c r="V36204" s="17"/>
    </row>
    <row r="36205" spans="4:22" x14ac:dyDescent="0.25">
      <c r="D36205" s="27"/>
      <c r="V36205" s="17"/>
    </row>
    <row r="36206" spans="4:22" x14ac:dyDescent="0.25">
      <c r="D36206" s="27"/>
      <c r="V36206" s="17"/>
    </row>
    <row r="36207" spans="4:22" x14ac:dyDescent="0.25">
      <c r="D36207" s="27"/>
      <c r="V36207" s="17"/>
    </row>
    <row r="36208" spans="4:22" x14ac:dyDescent="0.25">
      <c r="D36208" s="27"/>
      <c r="V36208" s="17"/>
    </row>
    <row r="36209" spans="4:22" x14ac:dyDescent="0.25">
      <c r="D36209" s="27"/>
      <c r="V36209" s="17"/>
    </row>
    <row r="36210" spans="4:22" x14ac:dyDescent="0.25">
      <c r="D36210" s="27"/>
      <c r="V36210" s="17"/>
    </row>
    <row r="36211" spans="4:22" x14ac:dyDescent="0.25">
      <c r="D36211" s="27"/>
      <c r="V36211" s="17"/>
    </row>
    <row r="36212" spans="4:22" x14ac:dyDescent="0.25">
      <c r="D36212" s="27"/>
      <c r="V36212" s="17"/>
    </row>
    <row r="36213" spans="4:22" x14ac:dyDescent="0.25">
      <c r="D36213" s="27"/>
      <c r="V36213" s="17"/>
    </row>
    <row r="36214" spans="4:22" x14ac:dyDescent="0.25">
      <c r="D36214" s="27"/>
      <c r="V36214" s="17"/>
    </row>
    <row r="36215" spans="4:22" x14ac:dyDescent="0.25">
      <c r="D36215" s="27"/>
      <c r="V36215" s="17"/>
    </row>
    <row r="36216" spans="4:22" x14ac:dyDescent="0.25">
      <c r="D36216" s="27"/>
      <c r="V36216" s="17"/>
    </row>
    <row r="36217" spans="4:22" x14ac:dyDescent="0.25">
      <c r="D36217" s="27"/>
      <c r="V36217" s="17"/>
    </row>
    <row r="36218" spans="4:22" x14ac:dyDescent="0.25">
      <c r="D36218" s="27"/>
      <c r="V36218" s="17"/>
    </row>
    <row r="36219" spans="4:22" x14ac:dyDescent="0.25">
      <c r="D36219" s="27"/>
      <c r="V36219" s="17"/>
    </row>
    <row r="36220" spans="4:22" x14ac:dyDescent="0.25">
      <c r="D36220" s="27"/>
      <c r="V36220" s="17"/>
    </row>
    <row r="36221" spans="4:22" x14ac:dyDescent="0.25">
      <c r="D36221" s="27"/>
      <c r="V36221" s="17"/>
    </row>
    <row r="36222" spans="4:22" x14ac:dyDescent="0.25">
      <c r="D36222" s="27"/>
      <c r="V36222" s="17"/>
    </row>
    <row r="36223" spans="4:22" x14ac:dyDescent="0.25">
      <c r="D36223" s="27"/>
      <c r="V36223" s="17"/>
    </row>
    <row r="36224" spans="4:22" x14ac:dyDescent="0.25">
      <c r="D36224" s="27"/>
      <c r="V36224" s="17"/>
    </row>
    <row r="36225" spans="4:22" x14ac:dyDescent="0.25">
      <c r="D36225" s="27"/>
      <c r="V36225" s="17"/>
    </row>
    <row r="36226" spans="4:22" x14ac:dyDescent="0.25">
      <c r="D36226" s="27"/>
      <c r="V36226" s="17"/>
    </row>
    <row r="36227" spans="4:22" x14ac:dyDescent="0.25">
      <c r="D36227" s="27"/>
      <c r="V36227" s="17"/>
    </row>
    <row r="36228" spans="4:22" x14ac:dyDescent="0.25">
      <c r="D36228" s="27"/>
      <c r="V36228" s="17"/>
    </row>
    <row r="36229" spans="4:22" x14ac:dyDescent="0.25">
      <c r="D36229" s="27"/>
      <c r="V36229" s="17"/>
    </row>
    <row r="36230" spans="4:22" x14ac:dyDescent="0.25">
      <c r="D36230" s="27"/>
      <c r="V36230" s="17"/>
    </row>
    <row r="36231" spans="4:22" x14ac:dyDescent="0.25">
      <c r="D36231" s="27"/>
      <c r="V36231" s="17"/>
    </row>
    <row r="36232" spans="4:22" x14ac:dyDescent="0.25">
      <c r="D36232" s="27"/>
      <c r="V36232" s="17"/>
    </row>
    <row r="36233" spans="4:22" x14ac:dyDescent="0.25">
      <c r="D36233" s="27"/>
      <c r="V36233" s="17"/>
    </row>
    <row r="36234" spans="4:22" x14ac:dyDescent="0.25">
      <c r="D36234" s="27"/>
      <c r="V36234" s="17"/>
    </row>
    <row r="36235" spans="4:22" x14ac:dyDescent="0.25">
      <c r="D36235" s="27"/>
      <c r="V36235" s="17"/>
    </row>
    <row r="36236" spans="4:22" x14ac:dyDescent="0.25">
      <c r="D36236" s="27"/>
      <c r="V36236" s="17"/>
    </row>
    <row r="36237" spans="4:22" x14ac:dyDescent="0.25">
      <c r="D36237" s="27"/>
      <c r="V36237" s="17"/>
    </row>
    <row r="36238" spans="4:22" x14ac:dyDescent="0.25">
      <c r="D36238" s="27"/>
      <c r="V36238" s="17"/>
    </row>
    <row r="36239" spans="4:22" x14ac:dyDescent="0.25">
      <c r="D36239" s="27"/>
      <c r="V36239" s="17"/>
    </row>
    <row r="36240" spans="4:22" x14ac:dyDescent="0.25">
      <c r="D36240" s="27"/>
      <c r="V36240" s="17"/>
    </row>
    <row r="36241" spans="4:22" x14ac:dyDescent="0.25">
      <c r="D36241" s="27"/>
      <c r="V36241" s="17"/>
    </row>
    <row r="36242" spans="4:22" x14ac:dyDescent="0.25">
      <c r="D36242" s="27"/>
      <c r="V36242" s="17"/>
    </row>
    <row r="36243" spans="4:22" x14ac:dyDescent="0.25">
      <c r="D36243" s="27"/>
      <c r="V36243" s="17"/>
    </row>
    <row r="36244" spans="4:22" x14ac:dyDescent="0.25">
      <c r="D36244" s="27"/>
      <c r="V36244" s="17"/>
    </row>
    <row r="36245" spans="4:22" x14ac:dyDescent="0.25">
      <c r="D36245" s="27"/>
      <c r="V36245" s="17"/>
    </row>
    <row r="36246" spans="4:22" x14ac:dyDescent="0.25">
      <c r="D36246" s="27"/>
      <c r="V36246" s="17"/>
    </row>
    <row r="36247" spans="4:22" x14ac:dyDescent="0.25">
      <c r="D36247" s="27"/>
      <c r="V36247" s="17"/>
    </row>
    <row r="36248" spans="4:22" x14ac:dyDescent="0.25">
      <c r="D36248" s="27"/>
      <c r="V36248" s="17"/>
    </row>
    <row r="36249" spans="4:22" x14ac:dyDescent="0.25">
      <c r="D36249" s="27"/>
      <c r="V36249" s="17"/>
    </row>
    <row r="36250" spans="4:22" x14ac:dyDescent="0.25">
      <c r="D36250" s="27"/>
      <c r="V36250" s="17"/>
    </row>
    <row r="36251" spans="4:22" x14ac:dyDescent="0.25">
      <c r="D36251" s="27"/>
      <c r="V36251" s="17"/>
    </row>
    <row r="36252" spans="4:22" x14ac:dyDescent="0.25">
      <c r="D36252" s="27"/>
      <c r="V36252" s="17"/>
    </row>
    <row r="36253" spans="4:22" x14ac:dyDescent="0.25">
      <c r="D36253" s="27"/>
      <c r="V36253" s="17"/>
    </row>
    <row r="36254" spans="4:22" x14ac:dyDescent="0.25">
      <c r="D36254" s="27"/>
      <c r="V36254" s="17"/>
    </row>
    <row r="36255" spans="4:22" x14ac:dyDescent="0.25">
      <c r="D36255" s="27"/>
      <c r="V36255" s="17"/>
    </row>
    <row r="36256" spans="4:22" x14ac:dyDescent="0.25">
      <c r="D36256" s="27"/>
      <c r="V36256" s="17"/>
    </row>
    <row r="36257" spans="4:22" x14ac:dyDescent="0.25">
      <c r="D36257" s="27"/>
      <c r="V36257" s="17"/>
    </row>
    <row r="36258" spans="4:22" x14ac:dyDescent="0.25">
      <c r="D36258" s="27"/>
      <c r="V36258" s="17"/>
    </row>
    <row r="36259" spans="4:22" x14ac:dyDescent="0.25">
      <c r="D36259" s="27"/>
      <c r="V36259" s="17"/>
    </row>
    <row r="36260" spans="4:22" x14ac:dyDescent="0.25">
      <c r="D36260" s="27"/>
      <c r="V36260" s="17"/>
    </row>
    <row r="36261" spans="4:22" x14ac:dyDescent="0.25">
      <c r="D36261" s="27"/>
      <c r="V36261" s="17"/>
    </row>
    <row r="36262" spans="4:22" x14ac:dyDescent="0.25">
      <c r="D36262" s="27"/>
      <c r="V36262" s="17"/>
    </row>
    <row r="36263" spans="4:22" x14ac:dyDescent="0.25">
      <c r="D36263" s="27"/>
      <c r="V36263" s="17"/>
    </row>
    <row r="36264" spans="4:22" x14ac:dyDescent="0.25">
      <c r="D36264" s="27"/>
      <c r="V36264" s="17"/>
    </row>
    <row r="36265" spans="4:22" x14ac:dyDescent="0.25">
      <c r="D36265" s="27"/>
      <c r="V36265" s="17"/>
    </row>
    <row r="36266" spans="4:22" x14ac:dyDescent="0.25">
      <c r="D36266" s="27"/>
      <c r="V36266" s="17"/>
    </row>
    <row r="36267" spans="4:22" x14ac:dyDescent="0.25">
      <c r="D36267" s="27"/>
      <c r="V36267" s="17"/>
    </row>
    <row r="36268" spans="4:22" x14ac:dyDescent="0.25">
      <c r="D36268" s="27"/>
      <c r="V36268" s="17"/>
    </row>
    <row r="36269" spans="4:22" x14ac:dyDescent="0.25">
      <c r="D36269" s="27"/>
      <c r="V36269" s="17"/>
    </row>
    <row r="36270" spans="4:22" x14ac:dyDescent="0.25">
      <c r="D36270" s="27"/>
      <c r="V36270" s="17"/>
    </row>
    <row r="36271" spans="4:22" x14ac:dyDescent="0.25">
      <c r="D36271" s="27"/>
      <c r="V36271" s="17"/>
    </row>
    <row r="36272" spans="4:22" x14ac:dyDescent="0.25">
      <c r="D36272" s="27"/>
      <c r="V36272" s="17"/>
    </row>
    <row r="36273" spans="4:22" x14ac:dyDescent="0.25">
      <c r="D36273" s="27"/>
      <c r="V36273" s="17"/>
    </row>
    <row r="36274" spans="4:22" x14ac:dyDescent="0.25">
      <c r="D36274" s="27"/>
      <c r="V36274" s="17"/>
    </row>
    <row r="36275" spans="4:22" x14ac:dyDescent="0.25">
      <c r="D36275" s="27"/>
      <c r="V36275" s="17"/>
    </row>
    <row r="36276" spans="4:22" x14ac:dyDescent="0.25">
      <c r="D36276" s="27"/>
      <c r="V36276" s="17"/>
    </row>
    <row r="36277" spans="4:22" x14ac:dyDescent="0.25">
      <c r="D36277" s="27"/>
      <c r="V36277" s="17"/>
    </row>
    <row r="36278" spans="4:22" x14ac:dyDescent="0.25">
      <c r="D36278" s="27"/>
      <c r="V36278" s="17"/>
    </row>
    <row r="36279" spans="4:22" x14ac:dyDescent="0.25">
      <c r="D36279" s="27"/>
      <c r="V36279" s="17"/>
    </row>
    <row r="36280" spans="4:22" x14ac:dyDescent="0.25">
      <c r="D36280" s="27"/>
      <c r="V36280" s="17"/>
    </row>
    <row r="36281" spans="4:22" x14ac:dyDescent="0.25">
      <c r="D36281" s="27"/>
      <c r="V36281" s="17"/>
    </row>
    <row r="36282" spans="4:22" x14ac:dyDescent="0.25">
      <c r="D36282" s="27"/>
      <c r="V36282" s="17"/>
    </row>
    <row r="36283" spans="4:22" x14ac:dyDescent="0.25">
      <c r="D36283" s="27"/>
      <c r="V36283" s="17"/>
    </row>
    <row r="36284" spans="4:22" x14ac:dyDescent="0.25">
      <c r="D36284" s="27"/>
      <c r="V36284" s="17"/>
    </row>
    <row r="36285" spans="4:22" x14ac:dyDescent="0.25">
      <c r="D36285" s="27"/>
      <c r="V36285" s="17"/>
    </row>
    <row r="36286" spans="4:22" x14ac:dyDescent="0.25">
      <c r="D36286" s="27"/>
      <c r="V36286" s="17"/>
    </row>
    <row r="36287" spans="4:22" x14ac:dyDescent="0.25">
      <c r="D36287" s="27"/>
      <c r="V36287" s="17"/>
    </row>
    <row r="36288" spans="4:22" x14ac:dyDescent="0.25">
      <c r="D36288" s="27"/>
      <c r="V36288" s="17"/>
    </row>
    <row r="36289" spans="4:22" x14ac:dyDescent="0.25">
      <c r="D36289" s="27"/>
      <c r="V36289" s="17"/>
    </row>
    <row r="36290" spans="4:22" x14ac:dyDescent="0.25">
      <c r="D36290" s="27"/>
      <c r="V36290" s="17"/>
    </row>
    <row r="36291" spans="4:22" x14ac:dyDescent="0.25">
      <c r="D36291" s="27"/>
      <c r="V36291" s="17"/>
    </row>
    <row r="36292" spans="4:22" x14ac:dyDescent="0.25">
      <c r="D36292" s="27"/>
      <c r="V36292" s="17"/>
    </row>
    <row r="36293" spans="4:22" x14ac:dyDescent="0.25">
      <c r="D36293" s="27"/>
      <c r="V36293" s="17"/>
    </row>
    <row r="36294" spans="4:22" x14ac:dyDescent="0.25">
      <c r="D36294" s="27"/>
      <c r="V36294" s="17"/>
    </row>
    <row r="36295" spans="4:22" x14ac:dyDescent="0.25">
      <c r="D36295" s="27"/>
      <c r="V36295" s="17"/>
    </row>
    <row r="36296" spans="4:22" x14ac:dyDescent="0.25">
      <c r="D36296" s="27"/>
      <c r="V36296" s="17"/>
    </row>
    <row r="36297" spans="4:22" x14ac:dyDescent="0.25">
      <c r="D36297" s="27"/>
      <c r="V36297" s="17"/>
    </row>
    <row r="36298" spans="4:22" x14ac:dyDescent="0.25">
      <c r="D36298" s="27"/>
      <c r="V36298" s="17"/>
    </row>
    <row r="36299" spans="4:22" x14ac:dyDescent="0.25">
      <c r="D36299" s="27"/>
      <c r="V36299" s="17"/>
    </row>
    <row r="36300" spans="4:22" x14ac:dyDescent="0.25">
      <c r="D36300" s="27"/>
      <c r="V36300" s="17"/>
    </row>
    <row r="36301" spans="4:22" x14ac:dyDescent="0.25">
      <c r="D36301" s="27"/>
      <c r="V36301" s="17"/>
    </row>
    <row r="36302" spans="4:22" x14ac:dyDescent="0.25">
      <c r="D36302" s="27"/>
      <c r="V36302" s="17"/>
    </row>
    <row r="36303" spans="4:22" x14ac:dyDescent="0.25">
      <c r="D36303" s="27"/>
      <c r="V36303" s="17"/>
    </row>
    <row r="36304" spans="4:22" x14ac:dyDescent="0.25">
      <c r="D36304" s="27"/>
      <c r="V36304" s="17"/>
    </row>
    <row r="36305" spans="4:22" x14ac:dyDescent="0.25">
      <c r="D36305" s="27"/>
      <c r="V36305" s="17"/>
    </row>
    <row r="36306" spans="4:22" x14ac:dyDescent="0.25">
      <c r="D36306" s="27"/>
      <c r="V36306" s="17"/>
    </row>
    <row r="36307" spans="4:22" x14ac:dyDescent="0.25">
      <c r="D36307" s="27"/>
      <c r="V36307" s="17"/>
    </row>
    <row r="36308" spans="4:22" x14ac:dyDescent="0.25">
      <c r="D36308" s="27"/>
      <c r="V36308" s="17"/>
    </row>
    <row r="36309" spans="4:22" x14ac:dyDescent="0.25">
      <c r="D36309" s="27"/>
      <c r="V36309" s="17"/>
    </row>
    <row r="36310" spans="4:22" x14ac:dyDescent="0.25">
      <c r="D36310" s="27"/>
      <c r="V36310" s="17"/>
    </row>
    <row r="36311" spans="4:22" x14ac:dyDescent="0.25">
      <c r="D36311" s="27"/>
      <c r="V36311" s="17"/>
    </row>
    <row r="36312" spans="4:22" x14ac:dyDescent="0.25">
      <c r="D36312" s="27"/>
      <c r="V36312" s="17"/>
    </row>
    <row r="36313" spans="4:22" x14ac:dyDescent="0.25">
      <c r="D36313" s="27"/>
      <c r="V36313" s="17"/>
    </row>
    <row r="36314" spans="4:22" x14ac:dyDescent="0.25">
      <c r="D36314" s="27"/>
      <c r="V36314" s="17"/>
    </row>
    <row r="36315" spans="4:22" x14ac:dyDescent="0.25">
      <c r="D36315" s="27"/>
      <c r="V36315" s="17"/>
    </row>
    <row r="36316" spans="4:22" x14ac:dyDescent="0.25">
      <c r="D36316" s="27"/>
      <c r="V36316" s="17"/>
    </row>
    <row r="36317" spans="4:22" x14ac:dyDescent="0.25">
      <c r="D36317" s="27"/>
      <c r="V36317" s="17"/>
    </row>
    <row r="36318" spans="4:22" x14ac:dyDescent="0.25">
      <c r="D36318" s="27"/>
      <c r="V36318" s="17"/>
    </row>
    <row r="36319" spans="4:22" x14ac:dyDescent="0.25">
      <c r="D36319" s="27"/>
      <c r="V36319" s="17"/>
    </row>
    <row r="36320" spans="4:22" x14ac:dyDescent="0.25">
      <c r="D36320" s="27"/>
      <c r="V36320" s="17"/>
    </row>
    <row r="36321" spans="4:22" x14ac:dyDescent="0.25">
      <c r="D36321" s="27"/>
      <c r="V36321" s="17"/>
    </row>
    <row r="36322" spans="4:22" x14ac:dyDescent="0.25">
      <c r="D36322" s="27"/>
      <c r="V36322" s="17"/>
    </row>
    <row r="36323" spans="4:22" x14ac:dyDescent="0.25">
      <c r="D36323" s="27"/>
      <c r="V36323" s="17"/>
    </row>
    <row r="36324" spans="4:22" x14ac:dyDescent="0.25">
      <c r="D36324" s="27"/>
      <c r="V36324" s="17"/>
    </row>
    <row r="36325" spans="4:22" x14ac:dyDescent="0.25">
      <c r="D36325" s="27"/>
      <c r="V36325" s="17"/>
    </row>
    <row r="36326" spans="4:22" x14ac:dyDescent="0.25">
      <c r="D36326" s="27"/>
      <c r="V36326" s="17"/>
    </row>
    <row r="36327" spans="4:22" x14ac:dyDescent="0.25">
      <c r="D36327" s="27"/>
      <c r="V36327" s="17"/>
    </row>
    <row r="36328" spans="4:22" x14ac:dyDescent="0.25">
      <c r="D36328" s="27"/>
      <c r="V36328" s="17"/>
    </row>
    <row r="36329" spans="4:22" x14ac:dyDescent="0.25">
      <c r="D36329" s="27"/>
      <c r="V36329" s="17"/>
    </row>
    <row r="36330" spans="4:22" x14ac:dyDescent="0.25">
      <c r="D36330" s="27"/>
      <c r="V36330" s="17"/>
    </row>
    <row r="36331" spans="4:22" x14ac:dyDescent="0.25">
      <c r="D36331" s="27"/>
      <c r="V36331" s="17"/>
    </row>
    <row r="36332" spans="4:22" x14ac:dyDescent="0.25">
      <c r="D36332" s="27"/>
      <c r="V36332" s="17"/>
    </row>
    <row r="36333" spans="4:22" x14ac:dyDescent="0.25">
      <c r="D36333" s="27"/>
      <c r="V36333" s="17"/>
    </row>
    <row r="36334" spans="4:22" x14ac:dyDescent="0.25">
      <c r="D36334" s="27"/>
      <c r="V36334" s="17"/>
    </row>
    <row r="36335" spans="4:22" x14ac:dyDescent="0.25">
      <c r="D36335" s="27"/>
      <c r="V36335" s="17"/>
    </row>
    <row r="36336" spans="4:22" x14ac:dyDescent="0.25">
      <c r="D36336" s="27"/>
      <c r="V36336" s="17"/>
    </row>
    <row r="36337" spans="4:22" x14ac:dyDescent="0.25">
      <c r="D36337" s="27"/>
      <c r="V36337" s="17"/>
    </row>
    <row r="36338" spans="4:22" x14ac:dyDescent="0.25">
      <c r="D36338" s="27"/>
      <c r="V36338" s="17"/>
    </row>
    <row r="36339" spans="4:22" x14ac:dyDescent="0.25">
      <c r="D36339" s="27"/>
      <c r="V36339" s="17"/>
    </row>
    <row r="36340" spans="4:22" x14ac:dyDescent="0.25">
      <c r="D36340" s="27"/>
      <c r="V36340" s="17"/>
    </row>
    <row r="36341" spans="4:22" x14ac:dyDescent="0.25">
      <c r="D36341" s="27"/>
      <c r="V36341" s="17"/>
    </row>
    <row r="36342" spans="4:22" x14ac:dyDescent="0.25">
      <c r="D36342" s="27"/>
      <c r="V36342" s="17"/>
    </row>
    <row r="36343" spans="4:22" x14ac:dyDescent="0.25">
      <c r="D36343" s="27"/>
      <c r="V36343" s="17"/>
    </row>
    <row r="36344" spans="4:22" x14ac:dyDescent="0.25">
      <c r="D36344" s="27"/>
      <c r="V36344" s="17"/>
    </row>
    <row r="36345" spans="4:22" x14ac:dyDescent="0.25">
      <c r="D36345" s="27"/>
      <c r="V36345" s="17"/>
    </row>
    <row r="36346" spans="4:22" x14ac:dyDescent="0.25">
      <c r="D36346" s="27"/>
      <c r="V36346" s="17"/>
    </row>
    <row r="36347" spans="4:22" x14ac:dyDescent="0.25">
      <c r="D36347" s="27"/>
      <c r="V36347" s="17"/>
    </row>
    <row r="36348" spans="4:22" x14ac:dyDescent="0.25">
      <c r="D36348" s="27"/>
      <c r="V36348" s="17"/>
    </row>
    <row r="36349" spans="4:22" x14ac:dyDescent="0.25">
      <c r="D36349" s="27"/>
      <c r="V36349" s="17"/>
    </row>
    <row r="36350" spans="4:22" x14ac:dyDescent="0.25">
      <c r="D36350" s="27"/>
      <c r="V36350" s="17"/>
    </row>
    <row r="36351" spans="4:22" x14ac:dyDescent="0.25">
      <c r="D36351" s="27"/>
      <c r="V36351" s="17"/>
    </row>
    <row r="36352" spans="4:22" x14ac:dyDescent="0.25">
      <c r="D36352" s="27"/>
      <c r="V36352" s="17"/>
    </row>
    <row r="36353" spans="4:22" x14ac:dyDescent="0.25">
      <c r="D36353" s="27"/>
      <c r="V36353" s="17"/>
    </row>
    <row r="36354" spans="4:22" x14ac:dyDescent="0.25">
      <c r="D36354" s="27"/>
      <c r="V36354" s="17"/>
    </row>
    <row r="36355" spans="4:22" x14ac:dyDescent="0.25">
      <c r="D36355" s="27"/>
      <c r="V36355" s="17"/>
    </row>
    <row r="36356" spans="4:22" x14ac:dyDescent="0.25">
      <c r="D36356" s="27"/>
      <c r="V36356" s="17"/>
    </row>
    <row r="36357" spans="4:22" x14ac:dyDescent="0.25">
      <c r="D36357" s="27"/>
      <c r="V36357" s="17"/>
    </row>
    <row r="36358" spans="4:22" x14ac:dyDescent="0.25">
      <c r="D36358" s="27"/>
      <c r="V36358" s="17"/>
    </row>
    <row r="36359" spans="4:22" x14ac:dyDescent="0.25">
      <c r="D36359" s="27"/>
      <c r="V36359" s="17"/>
    </row>
    <row r="36360" spans="4:22" x14ac:dyDescent="0.25">
      <c r="D36360" s="27"/>
      <c r="V36360" s="17"/>
    </row>
    <row r="36361" spans="4:22" x14ac:dyDescent="0.25">
      <c r="D36361" s="27"/>
      <c r="V36361" s="17"/>
    </row>
    <row r="36362" spans="4:22" x14ac:dyDescent="0.25">
      <c r="D36362" s="27"/>
      <c r="V36362" s="17"/>
    </row>
    <row r="36363" spans="4:22" x14ac:dyDescent="0.25">
      <c r="D36363" s="27"/>
      <c r="V36363" s="17"/>
    </row>
    <row r="36364" spans="4:22" x14ac:dyDescent="0.25">
      <c r="D36364" s="27"/>
      <c r="V36364" s="17"/>
    </row>
    <row r="36365" spans="4:22" x14ac:dyDescent="0.25">
      <c r="D36365" s="27"/>
      <c r="V36365" s="17"/>
    </row>
    <row r="36366" spans="4:22" x14ac:dyDescent="0.25">
      <c r="D36366" s="27"/>
      <c r="V36366" s="17"/>
    </row>
    <row r="36367" spans="4:22" x14ac:dyDescent="0.25">
      <c r="D36367" s="27"/>
      <c r="V36367" s="17"/>
    </row>
    <row r="36368" spans="4:22" x14ac:dyDescent="0.25">
      <c r="D36368" s="27"/>
      <c r="V36368" s="17"/>
    </row>
    <row r="36369" spans="4:22" x14ac:dyDescent="0.25">
      <c r="D36369" s="27"/>
      <c r="V36369" s="17"/>
    </row>
    <row r="36370" spans="4:22" x14ac:dyDescent="0.25">
      <c r="D36370" s="27"/>
      <c r="V36370" s="17"/>
    </row>
    <row r="36371" spans="4:22" x14ac:dyDescent="0.25">
      <c r="D36371" s="27"/>
      <c r="V36371" s="17"/>
    </row>
    <row r="36372" spans="4:22" x14ac:dyDescent="0.25">
      <c r="D36372" s="27"/>
      <c r="V36372" s="17"/>
    </row>
    <row r="36373" spans="4:22" x14ac:dyDescent="0.25">
      <c r="D36373" s="27"/>
      <c r="V36373" s="17"/>
    </row>
    <row r="36374" spans="4:22" x14ac:dyDescent="0.25">
      <c r="D36374" s="27"/>
      <c r="V36374" s="17"/>
    </row>
    <row r="36375" spans="4:22" x14ac:dyDescent="0.25">
      <c r="D36375" s="27"/>
      <c r="V36375" s="17"/>
    </row>
    <row r="36376" spans="4:22" x14ac:dyDescent="0.25">
      <c r="D36376" s="27"/>
      <c r="V36376" s="17"/>
    </row>
    <row r="36377" spans="4:22" x14ac:dyDescent="0.25">
      <c r="D36377" s="27"/>
      <c r="V36377" s="17"/>
    </row>
    <row r="36378" spans="4:22" x14ac:dyDescent="0.25">
      <c r="D36378" s="27"/>
      <c r="V36378" s="17"/>
    </row>
    <row r="36379" spans="4:22" x14ac:dyDescent="0.25">
      <c r="D36379" s="27"/>
      <c r="V36379" s="17"/>
    </row>
    <row r="36380" spans="4:22" x14ac:dyDescent="0.25">
      <c r="D36380" s="27"/>
      <c r="V36380" s="17"/>
    </row>
    <row r="36381" spans="4:22" x14ac:dyDescent="0.25">
      <c r="D36381" s="27"/>
      <c r="V36381" s="17"/>
    </row>
    <row r="36382" spans="4:22" x14ac:dyDescent="0.25">
      <c r="D36382" s="27"/>
      <c r="V36382" s="17"/>
    </row>
    <row r="36383" spans="4:22" x14ac:dyDescent="0.25">
      <c r="D36383" s="27"/>
      <c r="V36383" s="17"/>
    </row>
    <row r="36384" spans="4:22" x14ac:dyDescent="0.25">
      <c r="D36384" s="27"/>
      <c r="V36384" s="17"/>
    </row>
    <row r="36385" spans="4:22" x14ac:dyDescent="0.25">
      <c r="D36385" s="27"/>
      <c r="V36385" s="17"/>
    </row>
    <row r="36386" spans="4:22" x14ac:dyDescent="0.25">
      <c r="D36386" s="27"/>
      <c r="V36386" s="17"/>
    </row>
    <row r="36387" spans="4:22" x14ac:dyDescent="0.25">
      <c r="D36387" s="27"/>
      <c r="V36387" s="17"/>
    </row>
    <row r="36388" spans="4:22" x14ac:dyDescent="0.25">
      <c r="D36388" s="27"/>
      <c r="V36388" s="17"/>
    </row>
    <row r="36389" spans="4:22" x14ac:dyDescent="0.25">
      <c r="D36389" s="27"/>
      <c r="V36389" s="17"/>
    </row>
    <row r="36390" spans="4:22" x14ac:dyDescent="0.25">
      <c r="D36390" s="27"/>
      <c r="V36390" s="17"/>
    </row>
    <row r="36391" spans="4:22" x14ac:dyDescent="0.25">
      <c r="D36391" s="27"/>
      <c r="V36391" s="17"/>
    </row>
    <row r="36392" spans="4:22" x14ac:dyDescent="0.25">
      <c r="D36392" s="27"/>
      <c r="V36392" s="17"/>
    </row>
    <row r="36393" spans="4:22" x14ac:dyDescent="0.25">
      <c r="D36393" s="27"/>
      <c r="V36393" s="17"/>
    </row>
    <row r="36394" spans="4:22" x14ac:dyDescent="0.25">
      <c r="D36394" s="27"/>
      <c r="V36394" s="17"/>
    </row>
    <row r="36395" spans="4:22" x14ac:dyDescent="0.25">
      <c r="D36395" s="27"/>
      <c r="V36395" s="17"/>
    </row>
    <row r="36396" spans="4:22" x14ac:dyDescent="0.25">
      <c r="D36396" s="27"/>
      <c r="V36396" s="17"/>
    </row>
    <row r="36397" spans="4:22" x14ac:dyDescent="0.25">
      <c r="D36397" s="27"/>
      <c r="V36397" s="17"/>
    </row>
    <row r="36398" spans="4:22" x14ac:dyDescent="0.25">
      <c r="D36398" s="27"/>
      <c r="V36398" s="17"/>
    </row>
    <row r="36399" spans="4:22" x14ac:dyDescent="0.25">
      <c r="D36399" s="27"/>
      <c r="V36399" s="17"/>
    </row>
    <row r="36400" spans="4:22" x14ac:dyDescent="0.25">
      <c r="D36400" s="27"/>
      <c r="V36400" s="17"/>
    </row>
    <row r="36401" spans="4:22" x14ac:dyDescent="0.25">
      <c r="D36401" s="27"/>
      <c r="V36401" s="17"/>
    </row>
    <row r="36402" spans="4:22" x14ac:dyDescent="0.25">
      <c r="D36402" s="27"/>
      <c r="V36402" s="17"/>
    </row>
    <row r="36403" spans="4:22" x14ac:dyDescent="0.25">
      <c r="D36403" s="27"/>
      <c r="V36403" s="17"/>
    </row>
    <row r="36404" spans="4:22" x14ac:dyDescent="0.25">
      <c r="D36404" s="27"/>
      <c r="V36404" s="17"/>
    </row>
    <row r="36405" spans="4:22" x14ac:dyDescent="0.25">
      <c r="D36405" s="27"/>
      <c r="V36405" s="17"/>
    </row>
    <row r="36406" spans="4:22" x14ac:dyDescent="0.25">
      <c r="D36406" s="27"/>
      <c r="V36406" s="17"/>
    </row>
    <row r="36407" spans="4:22" x14ac:dyDescent="0.25">
      <c r="D36407" s="27"/>
      <c r="V36407" s="17"/>
    </row>
    <row r="36408" spans="4:22" x14ac:dyDescent="0.25">
      <c r="D36408" s="27"/>
      <c r="V36408" s="17"/>
    </row>
    <row r="36409" spans="4:22" x14ac:dyDescent="0.25">
      <c r="D36409" s="27"/>
      <c r="V36409" s="17"/>
    </row>
    <row r="36410" spans="4:22" x14ac:dyDescent="0.25">
      <c r="D36410" s="27"/>
      <c r="V36410" s="17"/>
    </row>
    <row r="36411" spans="4:22" x14ac:dyDescent="0.25">
      <c r="D36411" s="27"/>
      <c r="V36411" s="17"/>
    </row>
    <row r="36412" spans="4:22" x14ac:dyDescent="0.25">
      <c r="D36412" s="27"/>
      <c r="V36412" s="17"/>
    </row>
    <row r="36413" spans="4:22" x14ac:dyDescent="0.25">
      <c r="D36413" s="27"/>
      <c r="V36413" s="17"/>
    </row>
    <row r="36414" spans="4:22" x14ac:dyDescent="0.25">
      <c r="D36414" s="27"/>
      <c r="V36414" s="17"/>
    </row>
    <row r="36415" spans="4:22" x14ac:dyDescent="0.25">
      <c r="D36415" s="27"/>
      <c r="V36415" s="17"/>
    </row>
    <row r="36416" spans="4:22" x14ac:dyDescent="0.25">
      <c r="D36416" s="27"/>
      <c r="V36416" s="17"/>
    </row>
    <row r="36417" spans="4:22" x14ac:dyDescent="0.25">
      <c r="D36417" s="27"/>
      <c r="V36417" s="17"/>
    </row>
    <row r="36418" spans="4:22" x14ac:dyDescent="0.25">
      <c r="D36418" s="27"/>
      <c r="V36418" s="17"/>
    </row>
    <row r="36419" spans="4:22" x14ac:dyDescent="0.25">
      <c r="D36419" s="27"/>
      <c r="V36419" s="17"/>
    </row>
    <row r="36420" spans="4:22" x14ac:dyDescent="0.25">
      <c r="D36420" s="27"/>
      <c r="V36420" s="17"/>
    </row>
    <row r="36421" spans="4:22" x14ac:dyDescent="0.25">
      <c r="D36421" s="27"/>
      <c r="V36421" s="17"/>
    </row>
    <row r="36422" spans="4:22" x14ac:dyDescent="0.25">
      <c r="D36422" s="27"/>
      <c r="V36422" s="17"/>
    </row>
    <row r="36423" spans="4:22" x14ac:dyDescent="0.25">
      <c r="D36423" s="27"/>
      <c r="V36423" s="17"/>
    </row>
    <row r="36424" spans="4:22" x14ac:dyDescent="0.25">
      <c r="D36424" s="27"/>
      <c r="V36424" s="17"/>
    </row>
    <row r="36425" spans="4:22" x14ac:dyDescent="0.25">
      <c r="D36425" s="27"/>
      <c r="V36425" s="17"/>
    </row>
    <row r="36426" spans="4:22" x14ac:dyDescent="0.25">
      <c r="D36426" s="27"/>
      <c r="V36426" s="17"/>
    </row>
    <row r="36427" spans="4:22" x14ac:dyDescent="0.25">
      <c r="D36427" s="27"/>
      <c r="V36427" s="17"/>
    </row>
    <row r="36428" spans="4:22" x14ac:dyDescent="0.25">
      <c r="D36428" s="27"/>
      <c r="V36428" s="17"/>
    </row>
    <row r="36429" spans="4:22" x14ac:dyDescent="0.25">
      <c r="D36429" s="27"/>
      <c r="V36429" s="17"/>
    </row>
    <row r="36430" spans="4:22" x14ac:dyDescent="0.25">
      <c r="D36430" s="27"/>
      <c r="V36430" s="17"/>
    </row>
    <row r="36431" spans="4:22" x14ac:dyDescent="0.25">
      <c r="D36431" s="27"/>
      <c r="V36431" s="17"/>
    </row>
    <row r="36432" spans="4:22" x14ac:dyDescent="0.25">
      <c r="D36432" s="27"/>
      <c r="V36432" s="17"/>
    </row>
    <row r="36433" spans="4:22" x14ac:dyDescent="0.25">
      <c r="D36433" s="27"/>
      <c r="V36433" s="17"/>
    </row>
    <row r="36434" spans="4:22" x14ac:dyDescent="0.25">
      <c r="D36434" s="27"/>
      <c r="V36434" s="17"/>
    </row>
    <row r="36435" spans="4:22" x14ac:dyDescent="0.25">
      <c r="D36435" s="27"/>
      <c r="V36435" s="17"/>
    </row>
    <row r="36436" spans="4:22" x14ac:dyDescent="0.25">
      <c r="D36436" s="27"/>
      <c r="V36436" s="17"/>
    </row>
    <row r="36437" spans="4:22" x14ac:dyDescent="0.25">
      <c r="D36437" s="27"/>
      <c r="V36437" s="17"/>
    </row>
    <row r="36438" spans="4:22" x14ac:dyDescent="0.25">
      <c r="D36438" s="27"/>
      <c r="V36438" s="17"/>
    </row>
    <row r="36439" spans="4:22" x14ac:dyDescent="0.25">
      <c r="D36439" s="27"/>
      <c r="V36439" s="17"/>
    </row>
    <row r="36440" spans="4:22" x14ac:dyDescent="0.25">
      <c r="D36440" s="27"/>
      <c r="V36440" s="17"/>
    </row>
    <row r="36441" spans="4:22" x14ac:dyDescent="0.25">
      <c r="D36441" s="27"/>
      <c r="V36441" s="17"/>
    </row>
    <row r="36442" spans="4:22" x14ac:dyDescent="0.25">
      <c r="D36442" s="27"/>
      <c r="V36442" s="17"/>
    </row>
    <row r="36443" spans="4:22" x14ac:dyDescent="0.25">
      <c r="D36443" s="27"/>
      <c r="V36443" s="17"/>
    </row>
    <row r="36444" spans="4:22" x14ac:dyDescent="0.25">
      <c r="D36444" s="27"/>
      <c r="V36444" s="17"/>
    </row>
    <row r="36445" spans="4:22" x14ac:dyDescent="0.25">
      <c r="D36445" s="27"/>
      <c r="V36445" s="17"/>
    </row>
    <row r="36446" spans="4:22" x14ac:dyDescent="0.25">
      <c r="D36446" s="27"/>
      <c r="V36446" s="17"/>
    </row>
    <row r="36447" spans="4:22" x14ac:dyDescent="0.25">
      <c r="D36447" s="27"/>
      <c r="V36447" s="17"/>
    </row>
    <row r="36448" spans="4:22" x14ac:dyDescent="0.25">
      <c r="D36448" s="27"/>
      <c r="V36448" s="17"/>
    </row>
    <row r="36449" spans="4:22" x14ac:dyDescent="0.25">
      <c r="D36449" s="27"/>
      <c r="V36449" s="17"/>
    </row>
    <row r="36450" spans="4:22" x14ac:dyDescent="0.25">
      <c r="D36450" s="27"/>
      <c r="V36450" s="17"/>
    </row>
    <row r="36451" spans="4:22" x14ac:dyDescent="0.25">
      <c r="D36451" s="27"/>
      <c r="V36451" s="17"/>
    </row>
    <row r="36452" spans="4:22" x14ac:dyDescent="0.25">
      <c r="D36452" s="27"/>
      <c r="V36452" s="17"/>
    </row>
    <row r="36453" spans="4:22" x14ac:dyDescent="0.25">
      <c r="D36453" s="27"/>
      <c r="V36453" s="17"/>
    </row>
    <row r="36454" spans="4:22" x14ac:dyDescent="0.25">
      <c r="D36454" s="27"/>
      <c r="V36454" s="17"/>
    </row>
    <row r="36455" spans="4:22" x14ac:dyDescent="0.25">
      <c r="D36455" s="27"/>
      <c r="V36455" s="17"/>
    </row>
    <row r="36456" spans="4:22" x14ac:dyDescent="0.25">
      <c r="D36456" s="27"/>
      <c r="V36456" s="17"/>
    </row>
    <row r="36457" spans="4:22" x14ac:dyDescent="0.25">
      <c r="D36457" s="27"/>
      <c r="V36457" s="17"/>
    </row>
    <row r="36458" spans="4:22" x14ac:dyDescent="0.25">
      <c r="D36458" s="27"/>
      <c r="V36458" s="17"/>
    </row>
    <row r="36459" spans="4:22" x14ac:dyDescent="0.25">
      <c r="D36459" s="27"/>
      <c r="V36459" s="17"/>
    </row>
    <row r="36460" spans="4:22" x14ac:dyDescent="0.25">
      <c r="D36460" s="27"/>
      <c r="V36460" s="17"/>
    </row>
    <row r="36461" spans="4:22" x14ac:dyDescent="0.25">
      <c r="D36461" s="27"/>
      <c r="V36461" s="17"/>
    </row>
    <row r="36462" spans="4:22" x14ac:dyDescent="0.25">
      <c r="D36462" s="27"/>
      <c r="V36462" s="17"/>
    </row>
    <row r="36463" spans="4:22" x14ac:dyDescent="0.25">
      <c r="D36463" s="27"/>
      <c r="V36463" s="17"/>
    </row>
    <row r="36464" spans="4:22" x14ac:dyDescent="0.25">
      <c r="D36464" s="27"/>
      <c r="V36464" s="17"/>
    </row>
    <row r="36465" spans="4:22" x14ac:dyDescent="0.25">
      <c r="D36465" s="27"/>
      <c r="V36465" s="17"/>
    </row>
    <row r="36466" spans="4:22" x14ac:dyDescent="0.25">
      <c r="D36466" s="27"/>
      <c r="V36466" s="17"/>
    </row>
    <row r="36467" spans="4:22" x14ac:dyDescent="0.25">
      <c r="D36467" s="27"/>
      <c r="V36467" s="17"/>
    </row>
    <row r="36468" spans="4:22" x14ac:dyDescent="0.25">
      <c r="D36468" s="27"/>
      <c r="V36468" s="17"/>
    </row>
    <row r="36469" spans="4:22" x14ac:dyDescent="0.25">
      <c r="D36469" s="27"/>
      <c r="V36469" s="17"/>
    </row>
    <row r="36470" spans="4:22" x14ac:dyDescent="0.25">
      <c r="D36470" s="27"/>
      <c r="V36470" s="17"/>
    </row>
    <row r="36471" spans="4:22" x14ac:dyDescent="0.25">
      <c r="D36471" s="27"/>
      <c r="V36471" s="17"/>
    </row>
    <row r="36472" spans="4:22" x14ac:dyDescent="0.25">
      <c r="D36472" s="27"/>
      <c r="V36472" s="17"/>
    </row>
    <row r="36473" spans="4:22" x14ac:dyDescent="0.25">
      <c r="D36473" s="27"/>
      <c r="V36473" s="17"/>
    </row>
    <row r="36474" spans="4:22" x14ac:dyDescent="0.25">
      <c r="D36474" s="27"/>
      <c r="V36474" s="17"/>
    </row>
    <row r="36475" spans="4:22" x14ac:dyDescent="0.25">
      <c r="D36475" s="27"/>
      <c r="V36475" s="17"/>
    </row>
    <row r="36476" spans="4:22" x14ac:dyDescent="0.25">
      <c r="D36476" s="27"/>
      <c r="V36476" s="17"/>
    </row>
    <row r="36477" spans="4:22" x14ac:dyDescent="0.25">
      <c r="D36477" s="27"/>
      <c r="V36477" s="17"/>
    </row>
    <row r="36478" spans="4:22" x14ac:dyDescent="0.25">
      <c r="D36478" s="27"/>
      <c r="V36478" s="17"/>
    </row>
    <row r="36479" spans="4:22" x14ac:dyDescent="0.25">
      <c r="D36479" s="27"/>
      <c r="V36479" s="17"/>
    </row>
    <row r="36480" spans="4:22" x14ac:dyDescent="0.25">
      <c r="D36480" s="27"/>
      <c r="V36480" s="17"/>
    </row>
    <row r="36481" spans="4:22" x14ac:dyDescent="0.25">
      <c r="D36481" s="27"/>
      <c r="V36481" s="17"/>
    </row>
    <row r="36482" spans="4:22" x14ac:dyDescent="0.25">
      <c r="D36482" s="27"/>
      <c r="V36482" s="17"/>
    </row>
    <row r="36483" spans="4:22" x14ac:dyDescent="0.25">
      <c r="D36483" s="27"/>
      <c r="V36483" s="17"/>
    </row>
    <row r="36484" spans="4:22" x14ac:dyDescent="0.25">
      <c r="D36484" s="27"/>
      <c r="V36484" s="17"/>
    </row>
    <row r="36485" spans="4:22" x14ac:dyDescent="0.25">
      <c r="D36485" s="27"/>
      <c r="V36485" s="17"/>
    </row>
    <row r="36486" spans="4:22" x14ac:dyDescent="0.25">
      <c r="D36486" s="27"/>
      <c r="V36486" s="17"/>
    </row>
    <row r="36487" spans="4:22" x14ac:dyDescent="0.25">
      <c r="D36487" s="27"/>
      <c r="V36487" s="17"/>
    </row>
    <row r="36488" spans="4:22" x14ac:dyDescent="0.25">
      <c r="D36488" s="27"/>
      <c r="V36488" s="17"/>
    </row>
    <row r="36489" spans="4:22" x14ac:dyDescent="0.25">
      <c r="D36489" s="27"/>
      <c r="V36489" s="17"/>
    </row>
    <row r="36490" spans="4:22" x14ac:dyDescent="0.25">
      <c r="D36490" s="27"/>
      <c r="V36490" s="17"/>
    </row>
    <row r="36491" spans="4:22" x14ac:dyDescent="0.25">
      <c r="D36491" s="27"/>
      <c r="V36491" s="17"/>
    </row>
    <row r="36492" spans="4:22" x14ac:dyDescent="0.25">
      <c r="D36492" s="27"/>
      <c r="V36492" s="17"/>
    </row>
    <row r="36493" spans="4:22" x14ac:dyDescent="0.25">
      <c r="D36493" s="27"/>
      <c r="V36493" s="17"/>
    </row>
    <row r="36494" spans="4:22" x14ac:dyDescent="0.25">
      <c r="D36494" s="27"/>
      <c r="V36494" s="17"/>
    </row>
    <row r="36495" spans="4:22" x14ac:dyDescent="0.25">
      <c r="D36495" s="27"/>
      <c r="V36495" s="17"/>
    </row>
    <row r="36496" spans="4:22" x14ac:dyDescent="0.25">
      <c r="D36496" s="27"/>
      <c r="V36496" s="17"/>
    </row>
    <row r="36497" spans="4:22" x14ac:dyDescent="0.25">
      <c r="D36497" s="27"/>
      <c r="V36497" s="17"/>
    </row>
    <row r="36498" spans="4:22" x14ac:dyDescent="0.25">
      <c r="D36498" s="27"/>
      <c r="V36498" s="17"/>
    </row>
    <row r="36499" spans="4:22" x14ac:dyDescent="0.25">
      <c r="D36499" s="27"/>
      <c r="V36499" s="17"/>
    </row>
    <row r="36500" spans="4:22" x14ac:dyDescent="0.25">
      <c r="D36500" s="27"/>
      <c r="V36500" s="17"/>
    </row>
    <row r="36501" spans="4:22" x14ac:dyDescent="0.25">
      <c r="D36501" s="27"/>
      <c r="V36501" s="17"/>
    </row>
    <row r="36502" spans="4:22" x14ac:dyDescent="0.25">
      <c r="D36502" s="27"/>
      <c r="V36502" s="17"/>
    </row>
    <row r="36503" spans="4:22" x14ac:dyDescent="0.25">
      <c r="D36503" s="27"/>
      <c r="V36503" s="17"/>
    </row>
    <row r="36504" spans="4:22" x14ac:dyDescent="0.25">
      <c r="D36504" s="27"/>
      <c r="V36504" s="17"/>
    </row>
    <row r="36505" spans="4:22" x14ac:dyDescent="0.25">
      <c r="D36505" s="27"/>
      <c r="V36505" s="17"/>
    </row>
    <row r="36506" spans="4:22" x14ac:dyDescent="0.25">
      <c r="D36506" s="27"/>
      <c r="V36506" s="17"/>
    </row>
    <row r="36507" spans="4:22" x14ac:dyDescent="0.25">
      <c r="D36507" s="27"/>
      <c r="V36507" s="17"/>
    </row>
    <row r="36508" spans="4:22" x14ac:dyDescent="0.25">
      <c r="D36508" s="27"/>
      <c r="V36508" s="17"/>
    </row>
    <row r="36509" spans="4:22" x14ac:dyDescent="0.25">
      <c r="D36509" s="27"/>
      <c r="V36509" s="17"/>
    </row>
    <row r="36510" spans="4:22" x14ac:dyDescent="0.25">
      <c r="D36510" s="27"/>
      <c r="V36510" s="17"/>
    </row>
    <row r="36511" spans="4:22" x14ac:dyDescent="0.25">
      <c r="D36511" s="27"/>
      <c r="V36511" s="17"/>
    </row>
    <row r="36512" spans="4:22" x14ac:dyDescent="0.25">
      <c r="D36512" s="27"/>
      <c r="V36512" s="17"/>
    </row>
    <row r="36513" spans="4:22" x14ac:dyDescent="0.25">
      <c r="D36513" s="27"/>
      <c r="V36513" s="17"/>
    </row>
    <row r="36514" spans="4:22" x14ac:dyDescent="0.25">
      <c r="D36514" s="27"/>
      <c r="V36514" s="17"/>
    </row>
    <row r="36515" spans="4:22" x14ac:dyDescent="0.25">
      <c r="D36515" s="27"/>
      <c r="V36515" s="17"/>
    </row>
    <row r="36516" spans="4:22" x14ac:dyDescent="0.25">
      <c r="D36516" s="27"/>
      <c r="V36516" s="17"/>
    </row>
    <row r="36517" spans="4:22" x14ac:dyDescent="0.25">
      <c r="D36517" s="27"/>
      <c r="V36517" s="17"/>
    </row>
    <row r="36518" spans="4:22" x14ac:dyDescent="0.25">
      <c r="D36518" s="27"/>
      <c r="V36518" s="17"/>
    </row>
    <row r="36519" spans="4:22" x14ac:dyDescent="0.25">
      <c r="D36519" s="27"/>
      <c r="V36519" s="17"/>
    </row>
    <row r="36520" spans="4:22" x14ac:dyDescent="0.25">
      <c r="D36520" s="27"/>
      <c r="V36520" s="17"/>
    </row>
    <row r="36521" spans="4:22" x14ac:dyDescent="0.25">
      <c r="D36521" s="27"/>
      <c r="V36521" s="17"/>
    </row>
    <row r="36522" spans="4:22" x14ac:dyDescent="0.25">
      <c r="D36522" s="27"/>
      <c r="V36522" s="17"/>
    </row>
    <row r="36523" spans="4:22" x14ac:dyDescent="0.25">
      <c r="D36523" s="27"/>
      <c r="V36523" s="17"/>
    </row>
    <row r="36524" spans="4:22" x14ac:dyDescent="0.25">
      <c r="D36524" s="27"/>
      <c r="V36524" s="17"/>
    </row>
    <row r="36525" spans="4:22" x14ac:dyDescent="0.25">
      <c r="D36525" s="27"/>
      <c r="V36525" s="17"/>
    </row>
    <row r="36526" spans="4:22" x14ac:dyDescent="0.25">
      <c r="D36526" s="27"/>
      <c r="V36526" s="17"/>
    </row>
    <row r="36527" spans="4:22" x14ac:dyDescent="0.25">
      <c r="D36527" s="27"/>
      <c r="V36527" s="17"/>
    </row>
    <row r="36528" spans="4:22" x14ac:dyDescent="0.25">
      <c r="D36528" s="27"/>
      <c r="V36528" s="17"/>
    </row>
    <row r="36529" spans="4:22" x14ac:dyDescent="0.25">
      <c r="D36529" s="27"/>
      <c r="V36529" s="17"/>
    </row>
    <row r="36530" spans="4:22" x14ac:dyDescent="0.25">
      <c r="D36530" s="27"/>
      <c r="V36530" s="17"/>
    </row>
    <row r="36531" spans="4:22" x14ac:dyDescent="0.25">
      <c r="D36531" s="27"/>
      <c r="V36531" s="17"/>
    </row>
    <row r="36532" spans="4:22" x14ac:dyDescent="0.25">
      <c r="D36532" s="27"/>
      <c r="V36532" s="17"/>
    </row>
    <row r="36533" spans="4:22" x14ac:dyDescent="0.25">
      <c r="D36533" s="27"/>
      <c r="V36533" s="17"/>
    </row>
    <row r="36534" spans="4:22" x14ac:dyDescent="0.25">
      <c r="D36534" s="27"/>
      <c r="V36534" s="17"/>
    </row>
    <row r="36535" spans="4:22" x14ac:dyDescent="0.25">
      <c r="D36535" s="27"/>
      <c r="V36535" s="17"/>
    </row>
    <row r="36536" spans="4:22" x14ac:dyDescent="0.25">
      <c r="D36536" s="27"/>
      <c r="V36536" s="17"/>
    </row>
    <row r="36537" spans="4:22" x14ac:dyDescent="0.25">
      <c r="D36537" s="27"/>
      <c r="V36537" s="17"/>
    </row>
    <row r="36538" spans="4:22" x14ac:dyDescent="0.25">
      <c r="D36538" s="27"/>
      <c r="V36538" s="17"/>
    </row>
    <row r="36539" spans="4:22" x14ac:dyDescent="0.25">
      <c r="D36539" s="27"/>
      <c r="V36539" s="17"/>
    </row>
    <row r="36540" spans="4:22" x14ac:dyDescent="0.25">
      <c r="D36540" s="27"/>
      <c r="V36540" s="17"/>
    </row>
    <row r="36541" spans="4:22" x14ac:dyDescent="0.25">
      <c r="D36541" s="27"/>
      <c r="V36541" s="17"/>
    </row>
    <row r="36542" spans="4:22" x14ac:dyDescent="0.25">
      <c r="D36542" s="27"/>
      <c r="V36542" s="17"/>
    </row>
    <row r="36543" spans="4:22" x14ac:dyDescent="0.25">
      <c r="D36543" s="27"/>
      <c r="V36543" s="17"/>
    </row>
    <row r="36544" spans="4:22" x14ac:dyDescent="0.25">
      <c r="D36544" s="27"/>
      <c r="V36544" s="17"/>
    </row>
    <row r="36545" spans="4:22" x14ac:dyDescent="0.25">
      <c r="D36545" s="27"/>
      <c r="V36545" s="17"/>
    </row>
    <row r="36546" spans="4:22" x14ac:dyDescent="0.25">
      <c r="D36546" s="27"/>
      <c r="V36546" s="17"/>
    </row>
    <row r="36547" spans="4:22" x14ac:dyDescent="0.25">
      <c r="D36547" s="27"/>
      <c r="V36547" s="17"/>
    </row>
    <row r="36548" spans="4:22" x14ac:dyDescent="0.25">
      <c r="D36548" s="27"/>
      <c r="V36548" s="17"/>
    </row>
    <row r="36549" spans="4:22" x14ac:dyDescent="0.25">
      <c r="D36549" s="27"/>
      <c r="V36549" s="17"/>
    </row>
    <row r="36550" spans="4:22" x14ac:dyDescent="0.25">
      <c r="D36550" s="27"/>
      <c r="V36550" s="17"/>
    </row>
    <row r="36551" spans="4:22" x14ac:dyDescent="0.25">
      <c r="D36551" s="27"/>
      <c r="V36551" s="17"/>
    </row>
    <row r="36552" spans="4:22" x14ac:dyDescent="0.25">
      <c r="D36552" s="27"/>
      <c r="V36552" s="17"/>
    </row>
    <row r="36553" spans="4:22" x14ac:dyDescent="0.25">
      <c r="D36553" s="27"/>
      <c r="V36553" s="17"/>
    </row>
    <row r="36554" spans="4:22" x14ac:dyDescent="0.25">
      <c r="D36554" s="27"/>
      <c r="V36554" s="17"/>
    </row>
    <row r="36555" spans="4:22" x14ac:dyDescent="0.25">
      <c r="D36555" s="27"/>
      <c r="V36555" s="17"/>
    </row>
    <row r="36556" spans="4:22" x14ac:dyDescent="0.25">
      <c r="D36556" s="27"/>
      <c r="V36556" s="17"/>
    </row>
    <row r="36557" spans="4:22" x14ac:dyDescent="0.25">
      <c r="D36557" s="27"/>
      <c r="V36557" s="17"/>
    </row>
    <row r="36558" spans="4:22" x14ac:dyDescent="0.25">
      <c r="D36558" s="27"/>
      <c r="V36558" s="17"/>
    </row>
    <row r="36559" spans="4:22" x14ac:dyDescent="0.25">
      <c r="D36559" s="27"/>
      <c r="V36559" s="17"/>
    </row>
    <row r="36560" spans="4:22" x14ac:dyDescent="0.25">
      <c r="D36560" s="27"/>
      <c r="V36560" s="17"/>
    </row>
    <row r="36561" spans="4:22" x14ac:dyDescent="0.25">
      <c r="D36561" s="27"/>
      <c r="V36561" s="17"/>
    </row>
    <row r="36562" spans="4:22" x14ac:dyDescent="0.25">
      <c r="D36562" s="27"/>
      <c r="V36562" s="17"/>
    </row>
    <row r="36563" spans="4:22" x14ac:dyDescent="0.25">
      <c r="D36563" s="27"/>
      <c r="V36563" s="17"/>
    </row>
    <row r="36564" spans="4:22" x14ac:dyDescent="0.25">
      <c r="D36564" s="27"/>
      <c r="V36564" s="17"/>
    </row>
    <row r="36565" spans="4:22" x14ac:dyDescent="0.25">
      <c r="D36565" s="27"/>
      <c r="V36565" s="17"/>
    </row>
    <row r="36566" spans="4:22" x14ac:dyDescent="0.25">
      <c r="D36566" s="27"/>
      <c r="V36566" s="17"/>
    </row>
    <row r="36567" spans="4:22" x14ac:dyDescent="0.25">
      <c r="D36567" s="27"/>
      <c r="V36567" s="17"/>
    </row>
    <row r="36568" spans="4:22" x14ac:dyDescent="0.25">
      <c r="D36568" s="27"/>
      <c r="V36568" s="17"/>
    </row>
    <row r="36569" spans="4:22" x14ac:dyDescent="0.25">
      <c r="D36569" s="27"/>
      <c r="V36569" s="17"/>
    </row>
    <row r="36570" spans="4:22" x14ac:dyDescent="0.25">
      <c r="D36570" s="27"/>
      <c r="V36570" s="17"/>
    </row>
    <row r="36571" spans="4:22" x14ac:dyDescent="0.25">
      <c r="D36571" s="27"/>
      <c r="V36571" s="17"/>
    </row>
    <row r="36572" spans="4:22" x14ac:dyDescent="0.25">
      <c r="D36572" s="27"/>
      <c r="V36572" s="17"/>
    </row>
    <row r="36573" spans="4:22" x14ac:dyDescent="0.25">
      <c r="D36573" s="27"/>
      <c r="V36573" s="17"/>
    </row>
    <row r="36574" spans="4:22" x14ac:dyDescent="0.25">
      <c r="D36574" s="27"/>
      <c r="V36574" s="17"/>
    </row>
    <row r="36575" spans="4:22" x14ac:dyDescent="0.25">
      <c r="D36575" s="27"/>
      <c r="V36575" s="17"/>
    </row>
    <row r="36576" spans="4:22" x14ac:dyDescent="0.25">
      <c r="D36576" s="27"/>
      <c r="V36576" s="17"/>
    </row>
    <row r="36577" spans="4:22" x14ac:dyDescent="0.25">
      <c r="D36577" s="27"/>
      <c r="V36577" s="17"/>
    </row>
    <row r="36578" spans="4:22" x14ac:dyDescent="0.25">
      <c r="D36578" s="27"/>
      <c r="V36578" s="17"/>
    </row>
    <row r="36579" spans="4:22" x14ac:dyDescent="0.25">
      <c r="D36579" s="27"/>
      <c r="V36579" s="17"/>
    </row>
    <row r="36580" spans="4:22" x14ac:dyDescent="0.25">
      <c r="D36580" s="27"/>
      <c r="V36580" s="17"/>
    </row>
    <row r="36581" spans="4:22" x14ac:dyDescent="0.25">
      <c r="D36581" s="27"/>
      <c r="V36581" s="17"/>
    </row>
    <row r="36582" spans="4:22" x14ac:dyDescent="0.25">
      <c r="D36582" s="27"/>
      <c r="V36582" s="17"/>
    </row>
    <row r="36583" spans="4:22" x14ac:dyDescent="0.25">
      <c r="D36583" s="27"/>
      <c r="V36583" s="17"/>
    </row>
    <row r="36584" spans="4:22" x14ac:dyDescent="0.25">
      <c r="D36584" s="27"/>
      <c r="V36584" s="17"/>
    </row>
    <row r="36585" spans="4:22" x14ac:dyDescent="0.25">
      <c r="D36585" s="27"/>
      <c r="V36585" s="17"/>
    </row>
    <row r="36586" spans="4:22" x14ac:dyDescent="0.25">
      <c r="D36586" s="27"/>
      <c r="V36586" s="17"/>
    </row>
    <row r="36587" spans="4:22" x14ac:dyDescent="0.25">
      <c r="D36587" s="27"/>
      <c r="V36587" s="17"/>
    </row>
    <row r="36588" spans="4:22" x14ac:dyDescent="0.25">
      <c r="D36588" s="27"/>
      <c r="V36588" s="17"/>
    </row>
    <row r="36589" spans="4:22" x14ac:dyDescent="0.25">
      <c r="D36589" s="27"/>
      <c r="V36589" s="17"/>
    </row>
    <row r="36590" spans="4:22" x14ac:dyDescent="0.25">
      <c r="D36590" s="27"/>
      <c r="V36590" s="17"/>
    </row>
    <row r="36591" spans="4:22" x14ac:dyDescent="0.25">
      <c r="D36591" s="27"/>
      <c r="V36591" s="17"/>
    </row>
    <row r="36592" spans="4:22" x14ac:dyDescent="0.25">
      <c r="D36592" s="27"/>
      <c r="V36592" s="17"/>
    </row>
    <row r="36593" spans="4:22" x14ac:dyDescent="0.25">
      <c r="D36593" s="27"/>
      <c r="V36593" s="17"/>
    </row>
    <row r="36594" spans="4:22" x14ac:dyDescent="0.25">
      <c r="D36594" s="27"/>
      <c r="V36594" s="17"/>
    </row>
    <row r="36595" spans="4:22" x14ac:dyDescent="0.25">
      <c r="D36595" s="27"/>
      <c r="V36595" s="17"/>
    </row>
    <row r="36596" spans="4:22" x14ac:dyDescent="0.25">
      <c r="D36596" s="27"/>
      <c r="V36596" s="17"/>
    </row>
    <row r="36597" spans="4:22" x14ac:dyDescent="0.25">
      <c r="D36597" s="27"/>
      <c r="V36597" s="17"/>
    </row>
    <row r="36598" spans="4:22" x14ac:dyDescent="0.25">
      <c r="D36598" s="27"/>
      <c r="V36598" s="17"/>
    </row>
    <row r="36599" spans="4:22" x14ac:dyDescent="0.25">
      <c r="D36599" s="27"/>
      <c r="V36599" s="17"/>
    </row>
    <row r="36600" spans="4:22" x14ac:dyDescent="0.25">
      <c r="D36600" s="27"/>
      <c r="V36600" s="17"/>
    </row>
    <row r="36601" spans="4:22" x14ac:dyDescent="0.25">
      <c r="D36601" s="27"/>
      <c r="V36601" s="17"/>
    </row>
    <row r="36602" spans="4:22" x14ac:dyDescent="0.25">
      <c r="D36602" s="27"/>
      <c r="V36602" s="17"/>
    </row>
    <row r="36603" spans="4:22" x14ac:dyDescent="0.25">
      <c r="D36603" s="27"/>
      <c r="V36603" s="17"/>
    </row>
    <row r="36604" spans="4:22" x14ac:dyDescent="0.25">
      <c r="D36604" s="27"/>
      <c r="V36604" s="17"/>
    </row>
    <row r="36605" spans="4:22" x14ac:dyDescent="0.25">
      <c r="D36605" s="27"/>
      <c r="V36605" s="17"/>
    </row>
    <row r="36606" spans="4:22" x14ac:dyDescent="0.25">
      <c r="D36606" s="27"/>
      <c r="V36606" s="17"/>
    </row>
    <row r="36607" spans="4:22" x14ac:dyDescent="0.25">
      <c r="D36607" s="27"/>
      <c r="V36607" s="17"/>
    </row>
    <row r="36608" spans="4:22" x14ac:dyDescent="0.25">
      <c r="D36608" s="27"/>
      <c r="V36608" s="17"/>
    </row>
    <row r="36609" spans="4:22" x14ac:dyDescent="0.25">
      <c r="D36609" s="27"/>
      <c r="V36609" s="17"/>
    </row>
    <row r="36610" spans="4:22" x14ac:dyDescent="0.25">
      <c r="D36610" s="27"/>
      <c r="V36610" s="17"/>
    </row>
    <row r="36611" spans="4:22" x14ac:dyDescent="0.25">
      <c r="D36611" s="27"/>
      <c r="V36611" s="17"/>
    </row>
    <row r="36612" spans="4:22" x14ac:dyDescent="0.25">
      <c r="D36612" s="27"/>
      <c r="V36612" s="17"/>
    </row>
    <row r="36613" spans="4:22" x14ac:dyDescent="0.25">
      <c r="D36613" s="27"/>
      <c r="V36613" s="17"/>
    </row>
    <row r="36614" spans="4:22" x14ac:dyDescent="0.25">
      <c r="D36614" s="27"/>
      <c r="V36614" s="17"/>
    </row>
    <row r="36615" spans="4:22" x14ac:dyDescent="0.25">
      <c r="D36615" s="27"/>
      <c r="V36615" s="17"/>
    </row>
    <row r="36616" spans="4:22" x14ac:dyDescent="0.25">
      <c r="D36616" s="27"/>
      <c r="V36616" s="17"/>
    </row>
    <row r="36617" spans="4:22" x14ac:dyDescent="0.25">
      <c r="D36617" s="27"/>
      <c r="V36617" s="17"/>
    </row>
    <row r="36618" spans="4:22" x14ac:dyDescent="0.25">
      <c r="D36618" s="27"/>
      <c r="V36618" s="17"/>
    </row>
    <row r="36619" spans="4:22" x14ac:dyDescent="0.25">
      <c r="D36619" s="27"/>
      <c r="V36619" s="17"/>
    </row>
    <row r="36620" spans="4:22" x14ac:dyDescent="0.25">
      <c r="D36620" s="27"/>
      <c r="V36620" s="17"/>
    </row>
    <row r="36621" spans="4:22" x14ac:dyDescent="0.25">
      <c r="D36621" s="27"/>
      <c r="V36621" s="17"/>
    </row>
    <row r="36622" spans="4:22" x14ac:dyDescent="0.25">
      <c r="D36622" s="27"/>
      <c r="V36622" s="17"/>
    </row>
    <row r="36623" spans="4:22" x14ac:dyDescent="0.25">
      <c r="D36623" s="27"/>
      <c r="V36623" s="17"/>
    </row>
    <row r="36624" spans="4:22" x14ac:dyDescent="0.25">
      <c r="D36624" s="27"/>
      <c r="V36624" s="17"/>
    </row>
    <row r="36625" spans="4:22" x14ac:dyDescent="0.25">
      <c r="D36625" s="27"/>
      <c r="V36625" s="17"/>
    </row>
    <row r="36626" spans="4:22" x14ac:dyDescent="0.25">
      <c r="D36626" s="27"/>
      <c r="V36626" s="17"/>
    </row>
    <row r="36627" spans="4:22" x14ac:dyDescent="0.25">
      <c r="D36627" s="27"/>
      <c r="V36627" s="17"/>
    </row>
    <row r="36628" spans="4:22" x14ac:dyDescent="0.25">
      <c r="D36628" s="27"/>
      <c r="V36628" s="17"/>
    </row>
    <row r="36629" spans="4:22" x14ac:dyDescent="0.25">
      <c r="D36629" s="27"/>
      <c r="V36629" s="17"/>
    </row>
    <row r="36630" spans="4:22" x14ac:dyDescent="0.25">
      <c r="D36630" s="27"/>
      <c r="V36630" s="17"/>
    </row>
    <row r="36631" spans="4:22" x14ac:dyDescent="0.25">
      <c r="D36631" s="27"/>
      <c r="V36631" s="17"/>
    </row>
    <row r="36632" spans="4:22" x14ac:dyDescent="0.25">
      <c r="D36632" s="27"/>
      <c r="V36632" s="17"/>
    </row>
    <row r="36633" spans="4:22" x14ac:dyDescent="0.25">
      <c r="D36633" s="27"/>
      <c r="V36633" s="17"/>
    </row>
    <row r="36634" spans="4:22" x14ac:dyDescent="0.25">
      <c r="D36634" s="27"/>
      <c r="V36634" s="17"/>
    </row>
    <row r="36635" spans="4:22" x14ac:dyDescent="0.25">
      <c r="D36635" s="27"/>
      <c r="V36635" s="17"/>
    </row>
    <row r="36636" spans="4:22" x14ac:dyDescent="0.25">
      <c r="D36636" s="27"/>
      <c r="V36636" s="17"/>
    </row>
    <row r="36637" spans="4:22" x14ac:dyDescent="0.25">
      <c r="D36637" s="27"/>
      <c r="V36637" s="17"/>
    </row>
    <row r="36638" spans="4:22" x14ac:dyDescent="0.25">
      <c r="D36638" s="27"/>
      <c r="V36638" s="17"/>
    </row>
    <row r="36639" spans="4:22" x14ac:dyDescent="0.25">
      <c r="D36639" s="27"/>
      <c r="V36639" s="17"/>
    </row>
    <row r="36640" spans="4:22" x14ac:dyDescent="0.25">
      <c r="D36640" s="27"/>
      <c r="V36640" s="17"/>
    </row>
    <row r="36641" spans="4:22" x14ac:dyDescent="0.25">
      <c r="D36641" s="27"/>
      <c r="V36641" s="17"/>
    </row>
    <row r="36642" spans="4:22" x14ac:dyDescent="0.25">
      <c r="D36642" s="27"/>
      <c r="V36642" s="17"/>
    </row>
    <row r="36643" spans="4:22" x14ac:dyDescent="0.25">
      <c r="D36643" s="27"/>
      <c r="V36643" s="17"/>
    </row>
    <row r="36644" spans="4:22" x14ac:dyDescent="0.25">
      <c r="D36644" s="27"/>
      <c r="V36644" s="17"/>
    </row>
    <row r="36645" spans="4:22" x14ac:dyDescent="0.25">
      <c r="D36645" s="27"/>
      <c r="V36645" s="17"/>
    </row>
    <row r="36646" spans="4:22" x14ac:dyDescent="0.25">
      <c r="D36646" s="27"/>
      <c r="V36646" s="17"/>
    </row>
    <row r="36647" spans="4:22" x14ac:dyDescent="0.25">
      <c r="D36647" s="27"/>
      <c r="V36647" s="17"/>
    </row>
    <row r="36648" spans="4:22" x14ac:dyDescent="0.25">
      <c r="D36648" s="27"/>
      <c r="V36648" s="17"/>
    </row>
    <row r="36649" spans="4:22" x14ac:dyDescent="0.25">
      <c r="D36649" s="27"/>
      <c r="V36649" s="17"/>
    </row>
    <row r="36650" spans="4:22" x14ac:dyDescent="0.25">
      <c r="D36650" s="27"/>
      <c r="V36650" s="17"/>
    </row>
    <row r="36651" spans="4:22" x14ac:dyDescent="0.25">
      <c r="D36651" s="27"/>
      <c r="V36651" s="17"/>
    </row>
    <row r="36652" spans="4:22" x14ac:dyDescent="0.25">
      <c r="D36652" s="27"/>
      <c r="V36652" s="17"/>
    </row>
    <row r="36653" spans="4:22" x14ac:dyDescent="0.25">
      <c r="D36653" s="27"/>
      <c r="V36653" s="17"/>
    </row>
    <row r="36654" spans="4:22" x14ac:dyDescent="0.25">
      <c r="D36654" s="27"/>
      <c r="V36654" s="17"/>
    </row>
    <row r="36655" spans="4:22" x14ac:dyDescent="0.25">
      <c r="D36655" s="27"/>
      <c r="V36655" s="17"/>
    </row>
    <row r="36656" spans="4:22" x14ac:dyDescent="0.25">
      <c r="D36656" s="27"/>
      <c r="V36656" s="17"/>
    </row>
    <row r="36657" spans="4:22" x14ac:dyDescent="0.25">
      <c r="D36657" s="27"/>
      <c r="V36657" s="17"/>
    </row>
    <row r="36658" spans="4:22" x14ac:dyDescent="0.25">
      <c r="D36658" s="27"/>
      <c r="V36658" s="17"/>
    </row>
    <row r="36659" spans="4:22" x14ac:dyDescent="0.25">
      <c r="D36659" s="27"/>
      <c r="V36659" s="17"/>
    </row>
    <row r="36660" spans="4:22" x14ac:dyDescent="0.25">
      <c r="D36660" s="27"/>
      <c r="V36660" s="17"/>
    </row>
    <row r="36661" spans="4:22" x14ac:dyDescent="0.25">
      <c r="D36661" s="27"/>
      <c r="V36661" s="17"/>
    </row>
    <row r="36662" spans="4:22" x14ac:dyDescent="0.25">
      <c r="D36662" s="27"/>
      <c r="V36662" s="17"/>
    </row>
    <row r="36663" spans="4:22" x14ac:dyDescent="0.25">
      <c r="D36663" s="27"/>
      <c r="V36663" s="17"/>
    </row>
    <row r="36664" spans="4:22" x14ac:dyDescent="0.25">
      <c r="D36664" s="27"/>
      <c r="V36664" s="17"/>
    </row>
    <row r="36665" spans="4:22" x14ac:dyDescent="0.25">
      <c r="D36665" s="27"/>
      <c r="V36665" s="17"/>
    </row>
    <row r="36666" spans="4:22" x14ac:dyDescent="0.25">
      <c r="D36666" s="27"/>
      <c r="V36666" s="17"/>
    </row>
    <row r="36667" spans="4:22" x14ac:dyDescent="0.25">
      <c r="D36667" s="27"/>
      <c r="V36667" s="17"/>
    </row>
    <row r="36668" spans="4:22" x14ac:dyDescent="0.25">
      <c r="D36668" s="27"/>
      <c r="V36668" s="17"/>
    </row>
    <row r="36669" spans="4:22" x14ac:dyDescent="0.25">
      <c r="D36669" s="27"/>
      <c r="V36669" s="17"/>
    </row>
    <row r="36670" spans="4:22" x14ac:dyDescent="0.25">
      <c r="D36670" s="27"/>
      <c r="V36670" s="17"/>
    </row>
    <row r="36671" spans="4:22" x14ac:dyDescent="0.25">
      <c r="D36671" s="27"/>
      <c r="V36671" s="17"/>
    </row>
    <row r="36672" spans="4:22" x14ac:dyDescent="0.25">
      <c r="D36672" s="27"/>
      <c r="V36672" s="17"/>
    </row>
    <row r="36673" spans="4:22" x14ac:dyDescent="0.25">
      <c r="D36673" s="27"/>
      <c r="V36673" s="17"/>
    </row>
    <row r="36674" spans="4:22" x14ac:dyDescent="0.25">
      <c r="D36674" s="27"/>
      <c r="V36674" s="17"/>
    </row>
    <row r="36675" spans="4:22" x14ac:dyDescent="0.25">
      <c r="D36675" s="27"/>
      <c r="V36675" s="17"/>
    </row>
    <row r="36676" spans="4:22" x14ac:dyDescent="0.25">
      <c r="D36676" s="27"/>
      <c r="V36676" s="17"/>
    </row>
    <row r="36677" spans="4:22" x14ac:dyDescent="0.25">
      <c r="D36677" s="27"/>
      <c r="V36677" s="17"/>
    </row>
    <row r="36678" spans="4:22" x14ac:dyDescent="0.25">
      <c r="D36678" s="27"/>
      <c r="V36678" s="17"/>
    </row>
    <row r="36679" spans="4:22" x14ac:dyDescent="0.25">
      <c r="D36679" s="27"/>
      <c r="V36679" s="17"/>
    </row>
    <row r="36680" spans="4:22" x14ac:dyDescent="0.25">
      <c r="D36680" s="27"/>
      <c r="V36680" s="17"/>
    </row>
    <row r="36681" spans="4:22" x14ac:dyDescent="0.25">
      <c r="D36681" s="27"/>
      <c r="V36681" s="17"/>
    </row>
    <row r="36682" spans="4:22" x14ac:dyDescent="0.25">
      <c r="D36682" s="27"/>
      <c r="V36682" s="17"/>
    </row>
    <row r="36683" spans="4:22" x14ac:dyDescent="0.25">
      <c r="D36683" s="27"/>
      <c r="V36683" s="17"/>
    </row>
    <row r="36684" spans="4:22" x14ac:dyDescent="0.25">
      <c r="D36684" s="27"/>
      <c r="V36684" s="17"/>
    </row>
    <row r="36685" spans="4:22" x14ac:dyDescent="0.25">
      <c r="D36685" s="27"/>
      <c r="V36685" s="17"/>
    </row>
    <row r="36686" spans="4:22" x14ac:dyDescent="0.25">
      <c r="D36686" s="27"/>
      <c r="V36686" s="17"/>
    </row>
    <row r="36687" spans="4:22" x14ac:dyDescent="0.25">
      <c r="D36687" s="27"/>
      <c r="V36687" s="17"/>
    </row>
    <row r="36688" spans="4:22" x14ac:dyDescent="0.25">
      <c r="D36688" s="27"/>
      <c r="V36688" s="17"/>
    </row>
    <row r="36689" spans="4:22" x14ac:dyDescent="0.25">
      <c r="D36689" s="27"/>
      <c r="V36689" s="17"/>
    </row>
    <row r="36690" spans="4:22" x14ac:dyDescent="0.25">
      <c r="D36690" s="27"/>
      <c r="V36690" s="17"/>
    </row>
    <row r="36691" spans="4:22" x14ac:dyDescent="0.25">
      <c r="D36691" s="27"/>
      <c r="V36691" s="17"/>
    </row>
    <row r="36692" spans="4:22" x14ac:dyDescent="0.25">
      <c r="D36692" s="27"/>
      <c r="V36692" s="17"/>
    </row>
    <row r="36693" spans="4:22" x14ac:dyDescent="0.25">
      <c r="D36693" s="27"/>
      <c r="V36693" s="17"/>
    </row>
    <row r="36694" spans="4:22" x14ac:dyDescent="0.25">
      <c r="D36694" s="27"/>
      <c r="V36694" s="17"/>
    </row>
    <row r="36695" spans="4:22" x14ac:dyDescent="0.25">
      <c r="D36695" s="27"/>
      <c r="V36695" s="17"/>
    </row>
    <row r="36696" spans="4:22" x14ac:dyDescent="0.25">
      <c r="D36696" s="27"/>
      <c r="V36696" s="17"/>
    </row>
    <row r="36697" spans="4:22" x14ac:dyDescent="0.25">
      <c r="D36697" s="27"/>
      <c r="V36697" s="17"/>
    </row>
    <row r="36698" spans="4:22" x14ac:dyDescent="0.25">
      <c r="D36698" s="27"/>
      <c r="V36698" s="17"/>
    </row>
    <row r="36699" spans="4:22" x14ac:dyDescent="0.25">
      <c r="D36699" s="27"/>
      <c r="V36699" s="17"/>
    </row>
    <row r="36700" spans="4:22" x14ac:dyDescent="0.25">
      <c r="D36700" s="27"/>
      <c r="V36700" s="17"/>
    </row>
    <row r="36701" spans="4:22" x14ac:dyDescent="0.25">
      <c r="D36701" s="27"/>
      <c r="V36701" s="17"/>
    </row>
    <row r="36702" spans="4:22" x14ac:dyDescent="0.25">
      <c r="D36702" s="27"/>
      <c r="V36702" s="17"/>
    </row>
    <row r="36703" spans="4:22" x14ac:dyDescent="0.25">
      <c r="D36703" s="27"/>
      <c r="V36703" s="17"/>
    </row>
    <row r="36704" spans="4:22" x14ac:dyDescent="0.25">
      <c r="D36704" s="27"/>
      <c r="V36704" s="17"/>
    </row>
    <row r="36705" spans="4:22" x14ac:dyDescent="0.25">
      <c r="D36705" s="27"/>
      <c r="V36705" s="17"/>
    </row>
    <row r="36706" spans="4:22" x14ac:dyDescent="0.25">
      <c r="D36706" s="27"/>
      <c r="V36706" s="17"/>
    </row>
    <row r="36707" spans="4:22" x14ac:dyDescent="0.25">
      <c r="D36707" s="27"/>
      <c r="V36707" s="17"/>
    </row>
    <row r="36708" spans="4:22" x14ac:dyDescent="0.25">
      <c r="D36708" s="27"/>
      <c r="V36708" s="17"/>
    </row>
    <row r="36709" spans="4:22" x14ac:dyDescent="0.25">
      <c r="D36709" s="27"/>
      <c r="V36709" s="17"/>
    </row>
    <row r="36710" spans="4:22" x14ac:dyDescent="0.25">
      <c r="D36710" s="27"/>
      <c r="V36710" s="17"/>
    </row>
    <row r="36711" spans="4:22" x14ac:dyDescent="0.25">
      <c r="D36711" s="27"/>
      <c r="V36711" s="17"/>
    </row>
    <row r="36712" spans="4:22" x14ac:dyDescent="0.25">
      <c r="D36712" s="27"/>
      <c r="V36712" s="17"/>
    </row>
    <row r="36713" spans="4:22" x14ac:dyDescent="0.25">
      <c r="D36713" s="27"/>
      <c r="V36713" s="17"/>
    </row>
    <row r="36714" spans="4:22" x14ac:dyDescent="0.25">
      <c r="D36714" s="27"/>
      <c r="V36714" s="17"/>
    </row>
    <row r="36715" spans="4:22" x14ac:dyDescent="0.25">
      <c r="D36715" s="27"/>
      <c r="V36715" s="17"/>
    </row>
    <row r="36716" spans="4:22" x14ac:dyDescent="0.25">
      <c r="D36716" s="27"/>
      <c r="V36716" s="17"/>
    </row>
    <row r="36717" spans="4:22" x14ac:dyDescent="0.25">
      <c r="D36717" s="27"/>
      <c r="V36717" s="17"/>
    </row>
    <row r="36718" spans="4:22" x14ac:dyDescent="0.25">
      <c r="D36718" s="27"/>
      <c r="V36718" s="17"/>
    </row>
    <row r="36719" spans="4:22" x14ac:dyDescent="0.25">
      <c r="D36719" s="27"/>
      <c r="V36719" s="17"/>
    </row>
    <row r="36720" spans="4:22" x14ac:dyDescent="0.25">
      <c r="D36720" s="27"/>
      <c r="V36720" s="17"/>
    </row>
    <row r="36721" spans="4:22" x14ac:dyDescent="0.25">
      <c r="D36721" s="27"/>
      <c r="V36721" s="17"/>
    </row>
    <row r="36722" spans="4:22" x14ac:dyDescent="0.25">
      <c r="D36722" s="27"/>
      <c r="V36722" s="17"/>
    </row>
    <row r="36723" spans="4:22" x14ac:dyDescent="0.25">
      <c r="D36723" s="27"/>
      <c r="V36723" s="17"/>
    </row>
    <row r="36724" spans="4:22" x14ac:dyDescent="0.25">
      <c r="D36724" s="27"/>
      <c r="V36724" s="17"/>
    </row>
    <row r="36725" spans="4:22" x14ac:dyDescent="0.25">
      <c r="D36725" s="27"/>
      <c r="V36725" s="17"/>
    </row>
    <row r="36726" spans="4:22" x14ac:dyDescent="0.25">
      <c r="D36726" s="27"/>
      <c r="V36726" s="17"/>
    </row>
    <row r="36727" spans="4:22" x14ac:dyDescent="0.25">
      <c r="D36727" s="27"/>
      <c r="V36727" s="17"/>
    </row>
    <row r="36728" spans="4:22" x14ac:dyDescent="0.25">
      <c r="D36728" s="27"/>
      <c r="V36728" s="17"/>
    </row>
    <row r="36729" spans="4:22" x14ac:dyDescent="0.25">
      <c r="D36729" s="27"/>
      <c r="V36729" s="17"/>
    </row>
    <row r="36730" spans="4:22" x14ac:dyDescent="0.25">
      <c r="D36730" s="27"/>
      <c r="V36730" s="17"/>
    </row>
    <row r="36731" spans="4:22" x14ac:dyDescent="0.25">
      <c r="D36731" s="27"/>
      <c r="V36731" s="17"/>
    </row>
    <row r="36732" spans="4:22" x14ac:dyDescent="0.25">
      <c r="D36732" s="27"/>
      <c r="V36732" s="17"/>
    </row>
    <row r="36733" spans="4:22" x14ac:dyDescent="0.25">
      <c r="D36733" s="27"/>
      <c r="V36733" s="17"/>
    </row>
    <row r="36734" spans="4:22" x14ac:dyDescent="0.25">
      <c r="D36734" s="27"/>
      <c r="V36734" s="17"/>
    </row>
    <row r="36735" spans="4:22" x14ac:dyDescent="0.25">
      <c r="D36735" s="27"/>
      <c r="V36735" s="17"/>
    </row>
    <row r="36736" spans="4:22" x14ac:dyDescent="0.25">
      <c r="D36736" s="27"/>
      <c r="V36736" s="17"/>
    </row>
    <row r="36737" spans="4:22" x14ac:dyDescent="0.25">
      <c r="D36737" s="27"/>
      <c r="V36737" s="17"/>
    </row>
    <row r="36738" spans="4:22" x14ac:dyDescent="0.25">
      <c r="D36738" s="27"/>
      <c r="V36738" s="17"/>
    </row>
    <row r="36739" spans="4:22" x14ac:dyDescent="0.25">
      <c r="D36739" s="27"/>
      <c r="V36739" s="17"/>
    </row>
    <row r="36740" spans="4:22" x14ac:dyDescent="0.25">
      <c r="D36740" s="27"/>
      <c r="V36740" s="17"/>
    </row>
    <row r="36741" spans="4:22" x14ac:dyDescent="0.25">
      <c r="D36741" s="27"/>
      <c r="V36741" s="17"/>
    </row>
    <row r="36742" spans="4:22" x14ac:dyDescent="0.25">
      <c r="D36742" s="27"/>
      <c r="V36742" s="17"/>
    </row>
    <row r="36743" spans="4:22" x14ac:dyDescent="0.25">
      <c r="D36743" s="27"/>
      <c r="V36743" s="17"/>
    </row>
    <row r="36744" spans="4:22" x14ac:dyDescent="0.25">
      <c r="D36744" s="27"/>
      <c r="V36744" s="17"/>
    </row>
    <row r="36745" spans="4:22" x14ac:dyDescent="0.25">
      <c r="D36745" s="27"/>
      <c r="V36745" s="17"/>
    </row>
    <row r="36746" spans="4:22" x14ac:dyDescent="0.25">
      <c r="D36746" s="27"/>
      <c r="V36746" s="17"/>
    </row>
    <row r="36747" spans="4:22" x14ac:dyDescent="0.25">
      <c r="D36747" s="27"/>
      <c r="V36747" s="17"/>
    </row>
    <row r="36748" spans="4:22" x14ac:dyDescent="0.25">
      <c r="D36748" s="27"/>
      <c r="V36748" s="17"/>
    </row>
    <row r="36749" spans="4:22" x14ac:dyDescent="0.25">
      <c r="D36749" s="27"/>
      <c r="V36749" s="17"/>
    </row>
    <row r="36750" spans="4:22" x14ac:dyDescent="0.25">
      <c r="D36750" s="27"/>
      <c r="V36750" s="17"/>
    </row>
    <row r="36751" spans="4:22" x14ac:dyDescent="0.25">
      <c r="D36751" s="27"/>
      <c r="V36751" s="17"/>
    </row>
    <row r="36752" spans="4:22" x14ac:dyDescent="0.25">
      <c r="D36752" s="27"/>
      <c r="V36752" s="17"/>
    </row>
    <row r="36753" spans="4:22" x14ac:dyDescent="0.25">
      <c r="D36753" s="27"/>
      <c r="V36753" s="17"/>
    </row>
    <row r="36754" spans="4:22" x14ac:dyDescent="0.25">
      <c r="D36754" s="27"/>
      <c r="V36754" s="17"/>
    </row>
    <row r="36755" spans="4:22" x14ac:dyDescent="0.25">
      <c r="D36755" s="27"/>
      <c r="V36755" s="17"/>
    </row>
    <row r="36756" spans="4:22" x14ac:dyDescent="0.25">
      <c r="D36756" s="27"/>
      <c r="V36756" s="17"/>
    </row>
    <row r="36757" spans="4:22" x14ac:dyDescent="0.25">
      <c r="D36757" s="27"/>
      <c r="V36757" s="17"/>
    </row>
    <row r="36758" spans="4:22" x14ac:dyDescent="0.25">
      <c r="D36758" s="27"/>
      <c r="V36758" s="17"/>
    </row>
    <row r="36759" spans="4:22" x14ac:dyDescent="0.25">
      <c r="D36759" s="27"/>
      <c r="V36759" s="17"/>
    </row>
    <row r="36760" spans="4:22" x14ac:dyDescent="0.25">
      <c r="D36760" s="27"/>
      <c r="V36760" s="17"/>
    </row>
    <row r="36761" spans="4:22" x14ac:dyDescent="0.25">
      <c r="D36761" s="27"/>
      <c r="V36761" s="17"/>
    </row>
    <row r="36762" spans="4:22" x14ac:dyDescent="0.25">
      <c r="D36762" s="27"/>
      <c r="V36762" s="17"/>
    </row>
    <row r="36763" spans="4:22" x14ac:dyDescent="0.25">
      <c r="D36763" s="27"/>
      <c r="V36763" s="17"/>
    </row>
    <row r="36764" spans="4:22" x14ac:dyDescent="0.25">
      <c r="D36764" s="27"/>
      <c r="V36764" s="17"/>
    </row>
    <row r="36765" spans="4:22" x14ac:dyDescent="0.25">
      <c r="D36765" s="27"/>
      <c r="V36765" s="17"/>
    </row>
    <row r="36766" spans="4:22" x14ac:dyDescent="0.25">
      <c r="D36766" s="27"/>
      <c r="V36766" s="17"/>
    </row>
    <row r="36767" spans="4:22" x14ac:dyDescent="0.25">
      <c r="D36767" s="27"/>
      <c r="V36767" s="17"/>
    </row>
    <row r="36768" spans="4:22" x14ac:dyDescent="0.25">
      <c r="D36768" s="27"/>
      <c r="V36768" s="17"/>
    </row>
    <row r="36769" spans="4:22" x14ac:dyDescent="0.25">
      <c r="D36769" s="27"/>
      <c r="V36769" s="17"/>
    </row>
    <row r="36770" spans="4:22" x14ac:dyDescent="0.25">
      <c r="D36770" s="27"/>
      <c r="V36770" s="17"/>
    </row>
    <row r="36771" spans="4:22" x14ac:dyDescent="0.25">
      <c r="D36771" s="27"/>
      <c r="V36771" s="17"/>
    </row>
    <row r="36772" spans="4:22" x14ac:dyDescent="0.25">
      <c r="D36772" s="27"/>
      <c r="V36772" s="17"/>
    </row>
    <row r="36773" spans="4:22" x14ac:dyDescent="0.25">
      <c r="D36773" s="27"/>
      <c r="V36773" s="17"/>
    </row>
    <row r="36774" spans="4:22" x14ac:dyDescent="0.25">
      <c r="D36774" s="27"/>
      <c r="V36774" s="17"/>
    </row>
    <row r="36775" spans="4:22" x14ac:dyDescent="0.25">
      <c r="D36775" s="27"/>
      <c r="V36775" s="17"/>
    </row>
    <row r="36776" spans="4:22" x14ac:dyDescent="0.25">
      <c r="D36776" s="27"/>
      <c r="V36776" s="17"/>
    </row>
    <row r="36777" spans="4:22" x14ac:dyDescent="0.25">
      <c r="D36777" s="27"/>
      <c r="V36777" s="17"/>
    </row>
    <row r="36778" spans="4:22" x14ac:dyDescent="0.25">
      <c r="D36778" s="27"/>
      <c r="V36778" s="17"/>
    </row>
    <row r="36779" spans="4:22" x14ac:dyDescent="0.25">
      <c r="D36779" s="27"/>
      <c r="V36779" s="17"/>
    </row>
    <row r="36780" spans="4:22" x14ac:dyDescent="0.25">
      <c r="D36780" s="27"/>
      <c r="V36780" s="17"/>
    </row>
    <row r="36781" spans="4:22" x14ac:dyDescent="0.25">
      <c r="D36781" s="27"/>
      <c r="V36781" s="17"/>
    </row>
    <row r="36782" spans="4:22" x14ac:dyDescent="0.25">
      <c r="D36782" s="27"/>
      <c r="V36782" s="17"/>
    </row>
    <row r="36783" spans="4:22" x14ac:dyDescent="0.25">
      <c r="D36783" s="27"/>
      <c r="V36783" s="17"/>
    </row>
    <row r="36784" spans="4:22" x14ac:dyDescent="0.25">
      <c r="D36784" s="27"/>
      <c r="V36784" s="17"/>
    </row>
    <row r="36785" spans="4:22" x14ac:dyDescent="0.25">
      <c r="D36785" s="27"/>
      <c r="V36785" s="17"/>
    </row>
    <row r="36786" spans="4:22" x14ac:dyDescent="0.25">
      <c r="D36786" s="27"/>
      <c r="V36786" s="17"/>
    </row>
    <row r="36787" spans="4:22" x14ac:dyDescent="0.25">
      <c r="D36787" s="27"/>
      <c r="V36787" s="17"/>
    </row>
    <row r="36788" spans="4:22" x14ac:dyDescent="0.25">
      <c r="D36788" s="27"/>
      <c r="V36788" s="17"/>
    </row>
    <row r="36789" spans="4:22" x14ac:dyDescent="0.25">
      <c r="D36789" s="27"/>
      <c r="V36789" s="17"/>
    </row>
    <row r="36790" spans="4:22" x14ac:dyDescent="0.25">
      <c r="D36790" s="27"/>
      <c r="V36790" s="17"/>
    </row>
    <row r="36791" spans="4:22" x14ac:dyDescent="0.25">
      <c r="D36791" s="27"/>
      <c r="V36791" s="17"/>
    </row>
    <row r="36792" spans="4:22" x14ac:dyDescent="0.25">
      <c r="D36792" s="27"/>
      <c r="V36792" s="17"/>
    </row>
    <row r="36793" spans="4:22" x14ac:dyDescent="0.25">
      <c r="D36793" s="27"/>
      <c r="V36793" s="17"/>
    </row>
    <row r="36794" spans="4:22" x14ac:dyDescent="0.25">
      <c r="D36794" s="27"/>
      <c r="V36794" s="17"/>
    </row>
    <row r="36795" spans="4:22" x14ac:dyDescent="0.25">
      <c r="D36795" s="27"/>
      <c r="V36795" s="17"/>
    </row>
    <row r="36796" spans="4:22" x14ac:dyDescent="0.25">
      <c r="D36796" s="27"/>
      <c r="V36796" s="17"/>
    </row>
    <row r="36797" spans="4:22" x14ac:dyDescent="0.25">
      <c r="D36797" s="27"/>
      <c r="V36797" s="17"/>
    </row>
    <row r="36798" spans="4:22" x14ac:dyDescent="0.25">
      <c r="D36798" s="27"/>
      <c r="V36798" s="17"/>
    </row>
    <row r="36799" spans="4:22" x14ac:dyDescent="0.25">
      <c r="D36799" s="27"/>
      <c r="V36799" s="17"/>
    </row>
    <row r="36800" spans="4:22" x14ac:dyDescent="0.25">
      <c r="D36800" s="27"/>
      <c r="V36800" s="17"/>
    </row>
    <row r="36801" spans="4:22" x14ac:dyDescent="0.25">
      <c r="D36801" s="27"/>
      <c r="V36801" s="17"/>
    </row>
    <row r="36802" spans="4:22" x14ac:dyDescent="0.25">
      <c r="D36802" s="27"/>
      <c r="V36802" s="17"/>
    </row>
    <row r="36803" spans="4:22" x14ac:dyDescent="0.25">
      <c r="D36803" s="27"/>
      <c r="V36803" s="17"/>
    </row>
    <row r="36804" spans="4:22" x14ac:dyDescent="0.25">
      <c r="D36804" s="27"/>
      <c r="V36804" s="17"/>
    </row>
    <row r="36805" spans="4:22" x14ac:dyDescent="0.25">
      <c r="D36805" s="27"/>
      <c r="V36805" s="17"/>
    </row>
    <row r="36806" spans="4:22" x14ac:dyDescent="0.25">
      <c r="D36806" s="27"/>
      <c r="V36806" s="17"/>
    </row>
    <row r="36807" spans="4:22" x14ac:dyDescent="0.25">
      <c r="D36807" s="27"/>
      <c r="V36807" s="17"/>
    </row>
    <row r="36808" spans="4:22" x14ac:dyDescent="0.25">
      <c r="D36808" s="27"/>
      <c r="V36808" s="17"/>
    </row>
    <row r="36809" spans="4:22" x14ac:dyDescent="0.25">
      <c r="D36809" s="27"/>
      <c r="V36809" s="17"/>
    </row>
    <row r="36810" spans="4:22" x14ac:dyDescent="0.25">
      <c r="D36810" s="27"/>
      <c r="V36810" s="17"/>
    </row>
    <row r="36811" spans="4:22" x14ac:dyDescent="0.25">
      <c r="D36811" s="27"/>
      <c r="V36811" s="17"/>
    </row>
    <row r="36812" spans="4:22" x14ac:dyDescent="0.25">
      <c r="D36812" s="27"/>
      <c r="V36812" s="17"/>
    </row>
    <row r="36813" spans="4:22" x14ac:dyDescent="0.25">
      <c r="D36813" s="27"/>
      <c r="V36813" s="17"/>
    </row>
    <row r="36814" spans="4:22" x14ac:dyDescent="0.25">
      <c r="D36814" s="27"/>
      <c r="V36814" s="17"/>
    </row>
    <row r="36815" spans="4:22" x14ac:dyDescent="0.25">
      <c r="D36815" s="27"/>
      <c r="V36815" s="17"/>
    </row>
    <row r="36816" spans="4:22" x14ac:dyDescent="0.25">
      <c r="D36816" s="27"/>
      <c r="V36816" s="17"/>
    </row>
    <row r="36817" spans="4:22" x14ac:dyDescent="0.25">
      <c r="D36817" s="27"/>
      <c r="V36817" s="17"/>
    </row>
    <row r="36818" spans="4:22" x14ac:dyDescent="0.25">
      <c r="D36818" s="27"/>
      <c r="V36818" s="17"/>
    </row>
    <row r="36819" spans="4:22" x14ac:dyDescent="0.25">
      <c r="D36819" s="27"/>
      <c r="V36819" s="17"/>
    </row>
    <row r="36820" spans="4:22" x14ac:dyDescent="0.25">
      <c r="D36820" s="27"/>
      <c r="V36820" s="17"/>
    </row>
    <row r="36821" spans="4:22" x14ac:dyDescent="0.25">
      <c r="D36821" s="27"/>
      <c r="V36821" s="17"/>
    </row>
    <row r="36822" spans="4:22" x14ac:dyDescent="0.25">
      <c r="D36822" s="27"/>
      <c r="V36822" s="17"/>
    </row>
    <row r="36823" spans="4:22" x14ac:dyDescent="0.25">
      <c r="D36823" s="27"/>
      <c r="V36823" s="17"/>
    </row>
    <row r="36824" spans="4:22" x14ac:dyDescent="0.25">
      <c r="D36824" s="27"/>
      <c r="V36824" s="17"/>
    </row>
    <row r="36825" spans="4:22" x14ac:dyDescent="0.25">
      <c r="D36825" s="27"/>
      <c r="V36825" s="17"/>
    </row>
    <row r="36826" spans="4:22" x14ac:dyDescent="0.25">
      <c r="D36826" s="27"/>
      <c r="V36826" s="17"/>
    </row>
    <row r="36827" spans="4:22" x14ac:dyDescent="0.25">
      <c r="D36827" s="27"/>
      <c r="V36827" s="17"/>
    </row>
    <row r="36828" spans="4:22" x14ac:dyDescent="0.25">
      <c r="D36828" s="27"/>
      <c r="V36828" s="17"/>
    </row>
    <row r="36829" spans="4:22" x14ac:dyDescent="0.25">
      <c r="D36829" s="27"/>
      <c r="V36829" s="17"/>
    </row>
    <row r="36830" spans="4:22" x14ac:dyDescent="0.25">
      <c r="D36830" s="27"/>
      <c r="V36830" s="17"/>
    </row>
    <row r="36831" spans="4:22" x14ac:dyDescent="0.25">
      <c r="D36831" s="27"/>
      <c r="V36831" s="17"/>
    </row>
    <row r="36832" spans="4:22" x14ac:dyDescent="0.25">
      <c r="D36832" s="27"/>
      <c r="V36832" s="17"/>
    </row>
    <row r="36833" spans="4:22" x14ac:dyDescent="0.25">
      <c r="D36833" s="27"/>
      <c r="V36833" s="17"/>
    </row>
    <row r="36834" spans="4:22" x14ac:dyDescent="0.25">
      <c r="D36834" s="27"/>
      <c r="V36834" s="17"/>
    </row>
    <row r="36835" spans="4:22" x14ac:dyDescent="0.25">
      <c r="D36835" s="27"/>
      <c r="V36835" s="17"/>
    </row>
    <row r="36836" spans="4:22" x14ac:dyDescent="0.25">
      <c r="D36836" s="27"/>
      <c r="V36836" s="17"/>
    </row>
    <row r="36837" spans="4:22" x14ac:dyDescent="0.25">
      <c r="D36837" s="27"/>
      <c r="V36837" s="17"/>
    </row>
    <row r="36838" spans="4:22" x14ac:dyDescent="0.25">
      <c r="D36838" s="27"/>
      <c r="V36838" s="17"/>
    </row>
    <row r="36839" spans="4:22" x14ac:dyDescent="0.25">
      <c r="D36839" s="27"/>
      <c r="V36839" s="17"/>
    </row>
    <row r="36840" spans="4:22" x14ac:dyDescent="0.25">
      <c r="D36840" s="27"/>
      <c r="V36840" s="17"/>
    </row>
    <row r="36841" spans="4:22" x14ac:dyDescent="0.25">
      <c r="D36841" s="27"/>
      <c r="V36841" s="17"/>
    </row>
    <row r="36842" spans="4:22" x14ac:dyDescent="0.25">
      <c r="D36842" s="27"/>
      <c r="V36842" s="17"/>
    </row>
    <row r="36843" spans="4:22" x14ac:dyDescent="0.25">
      <c r="D36843" s="27"/>
      <c r="V36843" s="17"/>
    </row>
    <row r="36844" spans="4:22" x14ac:dyDescent="0.25">
      <c r="D36844" s="27"/>
      <c r="V36844" s="17"/>
    </row>
    <row r="36845" spans="4:22" x14ac:dyDescent="0.25">
      <c r="D36845" s="27"/>
      <c r="V36845" s="17"/>
    </row>
    <row r="36846" spans="4:22" x14ac:dyDescent="0.25">
      <c r="D36846" s="27"/>
      <c r="V36846" s="17"/>
    </row>
    <row r="36847" spans="4:22" x14ac:dyDescent="0.25">
      <c r="D36847" s="27"/>
      <c r="V36847" s="17"/>
    </row>
    <row r="36848" spans="4:22" x14ac:dyDescent="0.25">
      <c r="D36848" s="27"/>
      <c r="V36848" s="17"/>
    </row>
    <row r="36849" spans="4:22" x14ac:dyDescent="0.25">
      <c r="D36849" s="27"/>
      <c r="V36849" s="17"/>
    </row>
    <row r="36850" spans="4:22" x14ac:dyDescent="0.25">
      <c r="D36850" s="27"/>
      <c r="V36850" s="17"/>
    </row>
    <row r="36851" spans="4:22" x14ac:dyDescent="0.25">
      <c r="D36851" s="27"/>
      <c r="V36851" s="17"/>
    </row>
    <row r="36852" spans="4:22" x14ac:dyDescent="0.25">
      <c r="D36852" s="27"/>
      <c r="V36852" s="17"/>
    </row>
    <row r="36853" spans="4:22" x14ac:dyDescent="0.25">
      <c r="D36853" s="27"/>
      <c r="V36853" s="17"/>
    </row>
    <row r="36854" spans="4:22" x14ac:dyDescent="0.25">
      <c r="D36854" s="27"/>
      <c r="V36854" s="17"/>
    </row>
    <row r="36855" spans="4:22" x14ac:dyDescent="0.25">
      <c r="D36855" s="27"/>
      <c r="V36855" s="17"/>
    </row>
    <row r="36856" spans="4:22" x14ac:dyDescent="0.25">
      <c r="D36856" s="27"/>
      <c r="V36856" s="17"/>
    </row>
    <row r="36857" spans="4:22" x14ac:dyDescent="0.25">
      <c r="D36857" s="27"/>
      <c r="V36857" s="17"/>
    </row>
    <row r="36858" spans="4:22" x14ac:dyDescent="0.25">
      <c r="D36858" s="27"/>
      <c r="V36858" s="17"/>
    </row>
    <row r="36859" spans="4:22" x14ac:dyDescent="0.25">
      <c r="D36859" s="27"/>
      <c r="V36859" s="17"/>
    </row>
    <row r="36860" spans="4:22" x14ac:dyDescent="0.25">
      <c r="D36860" s="27"/>
      <c r="V36860" s="17"/>
    </row>
    <row r="36861" spans="4:22" x14ac:dyDescent="0.25">
      <c r="D36861" s="27"/>
      <c r="V36861" s="17"/>
    </row>
    <row r="36862" spans="4:22" x14ac:dyDescent="0.25">
      <c r="D36862" s="27"/>
      <c r="V36862" s="17"/>
    </row>
    <row r="36863" spans="4:22" x14ac:dyDescent="0.25">
      <c r="D36863" s="27"/>
      <c r="V36863" s="17"/>
    </row>
    <row r="36864" spans="4:22" x14ac:dyDescent="0.25">
      <c r="D36864" s="27"/>
      <c r="V36864" s="17"/>
    </row>
    <row r="36865" spans="4:22" x14ac:dyDescent="0.25">
      <c r="D36865" s="27"/>
      <c r="V36865" s="17"/>
    </row>
    <row r="36866" spans="4:22" x14ac:dyDescent="0.25">
      <c r="D36866" s="27"/>
      <c r="V36866" s="17"/>
    </row>
    <row r="36867" spans="4:22" x14ac:dyDescent="0.25">
      <c r="D36867" s="27"/>
      <c r="V36867" s="17"/>
    </row>
    <row r="36868" spans="4:22" x14ac:dyDescent="0.25">
      <c r="D36868" s="27"/>
      <c r="V36868" s="17"/>
    </row>
    <row r="36869" spans="4:22" x14ac:dyDescent="0.25">
      <c r="D36869" s="27"/>
      <c r="V36869" s="17"/>
    </row>
    <row r="36870" spans="4:22" x14ac:dyDescent="0.25">
      <c r="D36870" s="27"/>
      <c r="V36870" s="17"/>
    </row>
    <row r="36871" spans="4:22" x14ac:dyDescent="0.25">
      <c r="D36871" s="27"/>
      <c r="V36871" s="17"/>
    </row>
    <row r="36872" spans="4:22" x14ac:dyDescent="0.25">
      <c r="D36872" s="27"/>
      <c r="V36872" s="17"/>
    </row>
    <row r="36873" spans="4:22" x14ac:dyDescent="0.25">
      <c r="D36873" s="27"/>
      <c r="V36873" s="17"/>
    </row>
    <row r="36874" spans="4:22" x14ac:dyDescent="0.25">
      <c r="D36874" s="27"/>
      <c r="V36874" s="17"/>
    </row>
    <row r="36875" spans="4:22" x14ac:dyDescent="0.25">
      <c r="D36875" s="27"/>
      <c r="V36875" s="17"/>
    </row>
    <row r="36876" spans="4:22" x14ac:dyDescent="0.25">
      <c r="D36876" s="27"/>
      <c r="V36876" s="17"/>
    </row>
    <row r="36877" spans="4:22" x14ac:dyDescent="0.25">
      <c r="D36877" s="27"/>
      <c r="V36877" s="17"/>
    </row>
    <row r="36878" spans="4:22" x14ac:dyDescent="0.25">
      <c r="D36878" s="27"/>
      <c r="V36878" s="17"/>
    </row>
    <row r="36879" spans="4:22" x14ac:dyDescent="0.25">
      <c r="D36879" s="27"/>
      <c r="V36879" s="17"/>
    </row>
    <row r="36880" spans="4:22" x14ac:dyDescent="0.25">
      <c r="D36880" s="27"/>
      <c r="V36880" s="17"/>
    </row>
    <row r="36881" spans="4:22" x14ac:dyDescent="0.25">
      <c r="D36881" s="27"/>
      <c r="V36881" s="17"/>
    </row>
    <row r="36882" spans="4:22" x14ac:dyDescent="0.25">
      <c r="D36882" s="27"/>
      <c r="V36882" s="17"/>
    </row>
    <row r="36883" spans="4:22" x14ac:dyDescent="0.25">
      <c r="D36883" s="27"/>
      <c r="V36883" s="17"/>
    </row>
    <row r="36884" spans="4:22" x14ac:dyDescent="0.25">
      <c r="D36884" s="27"/>
      <c r="V36884" s="17"/>
    </row>
    <row r="36885" spans="4:22" x14ac:dyDescent="0.25">
      <c r="D36885" s="27"/>
      <c r="V36885" s="17"/>
    </row>
    <row r="36886" spans="4:22" x14ac:dyDescent="0.25">
      <c r="D36886" s="27"/>
      <c r="V36886" s="17"/>
    </row>
    <row r="36887" spans="4:22" x14ac:dyDescent="0.25">
      <c r="D36887" s="27"/>
      <c r="V36887" s="17"/>
    </row>
    <row r="36888" spans="4:22" x14ac:dyDescent="0.25">
      <c r="D36888" s="27"/>
      <c r="V36888" s="17"/>
    </row>
    <row r="36889" spans="4:22" x14ac:dyDescent="0.25">
      <c r="D36889" s="27"/>
      <c r="V36889" s="17"/>
    </row>
    <row r="36890" spans="4:22" x14ac:dyDescent="0.25">
      <c r="D36890" s="27"/>
      <c r="V36890" s="17"/>
    </row>
    <row r="36891" spans="4:22" x14ac:dyDescent="0.25">
      <c r="D36891" s="27"/>
      <c r="V36891" s="17"/>
    </row>
    <row r="36892" spans="4:22" x14ac:dyDescent="0.25">
      <c r="D36892" s="27"/>
      <c r="V36892" s="17"/>
    </row>
    <row r="36893" spans="4:22" x14ac:dyDescent="0.25">
      <c r="D36893" s="27"/>
      <c r="V36893" s="17"/>
    </row>
    <row r="36894" spans="4:22" x14ac:dyDescent="0.25">
      <c r="D36894" s="27"/>
      <c r="V36894" s="17"/>
    </row>
    <row r="36895" spans="4:22" x14ac:dyDescent="0.25">
      <c r="D36895" s="27"/>
      <c r="V36895" s="17"/>
    </row>
    <row r="36896" spans="4:22" x14ac:dyDescent="0.25">
      <c r="D36896" s="27"/>
      <c r="V36896" s="17"/>
    </row>
    <row r="36897" spans="4:22" x14ac:dyDescent="0.25">
      <c r="D36897" s="27"/>
      <c r="V36897" s="17"/>
    </row>
    <row r="36898" spans="4:22" x14ac:dyDescent="0.25">
      <c r="D36898" s="27"/>
      <c r="V36898" s="17"/>
    </row>
    <row r="36899" spans="4:22" x14ac:dyDescent="0.25">
      <c r="D36899" s="27"/>
      <c r="V36899" s="17"/>
    </row>
    <row r="36900" spans="4:22" x14ac:dyDescent="0.25">
      <c r="D36900" s="27"/>
      <c r="V36900" s="17"/>
    </row>
    <row r="36901" spans="4:22" x14ac:dyDescent="0.25">
      <c r="D36901" s="27"/>
      <c r="V36901" s="17"/>
    </row>
    <row r="36902" spans="4:22" x14ac:dyDescent="0.25">
      <c r="D36902" s="27"/>
      <c r="V36902" s="17"/>
    </row>
    <row r="36903" spans="4:22" x14ac:dyDescent="0.25">
      <c r="D36903" s="27"/>
      <c r="V36903" s="17"/>
    </row>
    <row r="36904" spans="4:22" x14ac:dyDescent="0.25">
      <c r="D36904" s="27"/>
      <c r="V36904" s="17"/>
    </row>
    <row r="36905" spans="4:22" x14ac:dyDescent="0.25">
      <c r="D36905" s="27"/>
      <c r="V36905" s="17"/>
    </row>
    <row r="36906" spans="4:22" x14ac:dyDescent="0.25">
      <c r="D36906" s="27"/>
      <c r="V36906" s="17"/>
    </row>
    <row r="36907" spans="4:22" x14ac:dyDescent="0.25">
      <c r="D36907" s="27"/>
      <c r="V36907" s="17"/>
    </row>
    <row r="36908" spans="4:22" x14ac:dyDescent="0.25">
      <c r="D36908" s="27"/>
      <c r="V36908" s="17"/>
    </row>
    <row r="36909" spans="4:22" x14ac:dyDescent="0.25">
      <c r="D36909" s="27"/>
      <c r="V36909" s="17"/>
    </row>
    <row r="36910" spans="4:22" x14ac:dyDescent="0.25">
      <c r="D36910" s="27"/>
      <c r="V36910" s="17"/>
    </row>
    <row r="36911" spans="4:22" x14ac:dyDescent="0.25">
      <c r="D36911" s="27"/>
      <c r="V36911" s="17"/>
    </row>
    <row r="36912" spans="4:22" x14ac:dyDescent="0.25">
      <c r="D36912" s="27"/>
      <c r="V36912" s="17"/>
    </row>
    <row r="36913" spans="4:22" x14ac:dyDescent="0.25">
      <c r="D36913" s="27"/>
      <c r="V36913" s="17"/>
    </row>
    <row r="36914" spans="4:22" x14ac:dyDescent="0.25">
      <c r="D36914" s="27"/>
      <c r="V36914" s="17"/>
    </row>
    <row r="36915" spans="4:22" x14ac:dyDescent="0.25">
      <c r="D36915" s="27"/>
      <c r="V36915" s="17"/>
    </row>
    <row r="36916" spans="4:22" x14ac:dyDescent="0.25">
      <c r="D36916" s="27"/>
      <c r="V36916" s="17"/>
    </row>
    <row r="36917" spans="4:22" x14ac:dyDescent="0.25">
      <c r="D36917" s="27"/>
      <c r="V36917" s="17"/>
    </row>
    <row r="36918" spans="4:22" x14ac:dyDescent="0.25">
      <c r="D36918" s="27"/>
      <c r="V36918" s="17"/>
    </row>
    <row r="36919" spans="4:22" x14ac:dyDescent="0.25">
      <c r="D36919" s="27"/>
      <c r="V36919" s="17"/>
    </row>
    <row r="36920" spans="4:22" x14ac:dyDescent="0.25">
      <c r="D36920" s="27"/>
      <c r="V36920" s="17"/>
    </row>
    <row r="36921" spans="4:22" x14ac:dyDescent="0.25">
      <c r="D36921" s="27"/>
      <c r="V36921" s="17"/>
    </row>
    <row r="36922" spans="4:22" x14ac:dyDescent="0.25">
      <c r="D36922" s="27"/>
      <c r="V36922" s="17"/>
    </row>
    <row r="36923" spans="4:22" x14ac:dyDescent="0.25">
      <c r="D36923" s="27"/>
      <c r="V36923" s="17"/>
    </row>
    <row r="36924" spans="4:22" x14ac:dyDescent="0.25">
      <c r="D36924" s="27"/>
      <c r="V36924" s="17"/>
    </row>
    <row r="36925" spans="4:22" x14ac:dyDescent="0.25">
      <c r="D36925" s="27"/>
      <c r="V36925" s="17"/>
    </row>
    <row r="36926" spans="4:22" x14ac:dyDescent="0.25">
      <c r="D36926" s="27"/>
      <c r="V36926" s="17"/>
    </row>
    <row r="36927" spans="4:22" x14ac:dyDescent="0.25">
      <c r="D36927" s="27"/>
      <c r="V36927" s="17"/>
    </row>
    <row r="36928" spans="4:22" x14ac:dyDescent="0.25">
      <c r="D36928" s="27"/>
      <c r="V36928" s="17"/>
    </row>
    <row r="36929" spans="4:22" x14ac:dyDescent="0.25">
      <c r="D36929" s="27"/>
      <c r="V36929" s="17"/>
    </row>
    <row r="36930" spans="4:22" x14ac:dyDescent="0.25">
      <c r="D36930" s="27"/>
      <c r="V36930" s="17"/>
    </row>
    <row r="36931" spans="4:22" x14ac:dyDescent="0.25">
      <c r="D36931" s="27"/>
      <c r="V36931" s="17"/>
    </row>
    <row r="36932" spans="4:22" x14ac:dyDescent="0.25">
      <c r="D36932" s="27"/>
      <c r="V36932" s="17"/>
    </row>
    <row r="36933" spans="4:22" x14ac:dyDescent="0.25">
      <c r="D36933" s="27"/>
      <c r="V36933" s="17"/>
    </row>
    <row r="36934" spans="4:22" x14ac:dyDescent="0.25">
      <c r="D36934" s="27"/>
      <c r="V36934" s="17"/>
    </row>
    <row r="36935" spans="4:22" x14ac:dyDescent="0.25">
      <c r="D36935" s="27"/>
      <c r="V36935" s="17"/>
    </row>
    <row r="36936" spans="4:22" x14ac:dyDescent="0.25">
      <c r="D36936" s="27"/>
      <c r="V36936" s="17"/>
    </row>
    <row r="36937" spans="4:22" x14ac:dyDescent="0.25">
      <c r="D36937" s="27"/>
      <c r="V36937" s="17"/>
    </row>
    <row r="36938" spans="4:22" x14ac:dyDescent="0.25">
      <c r="D36938" s="27"/>
      <c r="V36938" s="17"/>
    </row>
    <row r="36939" spans="4:22" x14ac:dyDescent="0.25">
      <c r="D36939" s="27"/>
      <c r="V36939" s="17"/>
    </row>
    <row r="36940" spans="4:22" x14ac:dyDescent="0.25">
      <c r="D36940" s="27"/>
      <c r="V36940" s="17"/>
    </row>
    <row r="36941" spans="4:22" x14ac:dyDescent="0.25">
      <c r="D36941" s="27"/>
      <c r="V36941" s="17"/>
    </row>
    <row r="36942" spans="4:22" x14ac:dyDescent="0.25">
      <c r="D36942" s="27"/>
      <c r="V36942" s="17"/>
    </row>
    <row r="36943" spans="4:22" x14ac:dyDescent="0.25">
      <c r="D36943" s="27"/>
      <c r="V36943" s="17"/>
    </row>
    <row r="36944" spans="4:22" x14ac:dyDescent="0.25">
      <c r="D36944" s="27"/>
      <c r="V36944" s="17"/>
    </row>
    <row r="36945" spans="4:22" x14ac:dyDescent="0.25">
      <c r="D36945" s="27"/>
      <c r="V36945" s="17"/>
    </row>
    <row r="36946" spans="4:22" x14ac:dyDescent="0.25">
      <c r="D36946" s="27"/>
      <c r="V36946" s="17"/>
    </row>
    <row r="36947" spans="4:22" x14ac:dyDescent="0.25">
      <c r="D36947" s="27"/>
      <c r="V36947" s="17"/>
    </row>
    <row r="36948" spans="4:22" x14ac:dyDescent="0.25">
      <c r="D36948" s="27"/>
      <c r="V36948" s="17"/>
    </row>
    <row r="36949" spans="4:22" x14ac:dyDescent="0.25">
      <c r="D36949" s="27"/>
      <c r="V36949" s="17"/>
    </row>
    <row r="36950" spans="4:22" x14ac:dyDescent="0.25">
      <c r="D36950" s="27"/>
      <c r="V36950" s="17"/>
    </row>
    <row r="36951" spans="4:22" x14ac:dyDescent="0.25">
      <c r="D36951" s="27"/>
      <c r="V36951" s="17"/>
    </row>
    <row r="36952" spans="4:22" x14ac:dyDescent="0.25">
      <c r="D36952" s="27"/>
      <c r="V36952" s="17"/>
    </row>
    <row r="36953" spans="4:22" x14ac:dyDescent="0.25">
      <c r="D36953" s="27"/>
      <c r="V36953" s="17"/>
    </row>
    <row r="36954" spans="4:22" x14ac:dyDescent="0.25">
      <c r="D36954" s="27"/>
      <c r="V36954" s="17"/>
    </row>
    <row r="36955" spans="4:22" x14ac:dyDescent="0.25">
      <c r="D36955" s="27"/>
      <c r="V36955" s="17"/>
    </row>
    <row r="36956" spans="4:22" x14ac:dyDescent="0.25">
      <c r="D36956" s="27"/>
      <c r="V36956" s="17"/>
    </row>
    <row r="36957" spans="4:22" x14ac:dyDescent="0.25">
      <c r="D36957" s="27"/>
      <c r="V36957" s="17"/>
    </row>
    <row r="36958" spans="4:22" x14ac:dyDescent="0.25">
      <c r="D36958" s="27"/>
      <c r="V36958" s="17"/>
    </row>
    <row r="36959" spans="4:22" x14ac:dyDescent="0.25">
      <c r="D36959" s="27"/>
      <c r="V36959" s="17"/>
    </row>
    <row r="36960" spans="4:22" x14ac:dyDescent="0.25">
      <c r="D36960" s="27"/>
      <c r="V36960" s="17"/>
    </row>
    <row r="36961" spans="4:22" x14ac:dyDescent="0.25">
      <c r="D36961" s="27"/>
      <c r="V36961" s="17"/>
    </row>
    <row r="36962" spans="4:22" x14ac:dyDescent="0.25">
      <c r="D36962" s="27"/>
      <c r="V36962" s="17"/>
    </row>
    <row r="36963" spans="4:22" x14ac:dyDescent="0.25">
      <c r="D36963" s="27"/>
      <c r="V36963" s="17"/>
    </row>
    <row r="36964" spans="4:22" x14ac:dyDescent="0.25">
      <c r="D36964" s="27"/>
      <c r="V36964" s="17"/>
    </row>
    <row r="36965" spans="4:22" x14ac:dyDescent="0.25">
      <c r="D36965" s="27"/>
      <c r="V36965" s="17"/>
    </row>
    <row r="36966" spans="4:22" x14ac:dyDescent="0.25">
      <c r="D36966" s="27"/>
      <c r="V36966" s="17"/>
    </row>
    <row r="36967" spans="4:22" x14ac:dyDescent="0.25">
      <c r="D36967" s="27"/>
      <c r="V36967" s="17"/>
    </row>
    <row r="36968" spans="4:22" x14ac:dyDescent="0.25">
      <c r="D36968" s="27"/>
      <c r="V36968" s="17"/>
    </row>
    <row r="36969" spans="4:22" x14ac:dyDescent="0.25">
      <c r="D36969" s="27"/>
      <c r="V36969" s="17"/>
    </row>
    <row r="36970" spans="4:22" x14ac:dyDescent="0.25">
      <c r="D36970" s="27"/>
      <c r="V36970" s="17"/>
    </row>
    <row r="36971" spans="4:22" x14ac:dyDescent="0.25">
      <c r="D36971" s="27"/>
      <c r="V36971" s="17"/>
    </row>
    <row r="36972" spans="4:22" x14ac:dyDescent="0.25">
      <c r="D36972" s="27"/>
      <c r="V36972" s="17"/>
    </row>
    <row r="36973" spans="4:22" x14ac:dyDescent="0.25">
      <c r="D36973" s="27"/>
      <c r="V36973" s="17"/>
    </row>
    <row r="36974" spans="4:22" x14ac:dyDescent="0.25">
      <c r="D36974" s="27"/>
      <c r="V36974" s="17"/>
    </row>
    <row r="36975" spans="4:22" x14ac:dyDescent="0.25">
      <c r="D36975" s="27"/>
      <c r="V36975" s="17"/>
    </row>
    <row r="36976" spans="4:22" x14ac:dyDescent="0.25">
      <c r="D36976" s="27"/>
      <c r="V36976" s="17"/>
    </row>
    <row r="36977" spans="4:22" x14ac:dyDescent="0.25">
      <c r="D36977" s="27"/>
      <c r="V36977" s="17"/>
    </row>
    <row r="36978" spans="4:22" x14ac:dyDescent="0.25">
      <c r="D36978" s="27"/>
      <c r="V36978" s="17"/>
    </row>
    <row r="36979" spans="4:22" x14ac:dyDescent="0.25">
      <c r="D36979" s="27"/>
      <c r="V36979" s="17"/>
    </row>
    <row r="36980" spans="4:22" x14ac:dyDescent="0.25">
      <c r="D36980" s="27"/>
      <c r="V36980" s="17"/>
    </row>
    <row r="36981" spans="4:22" x14ac:dyDescent="0.25">
      <c r="D36981" s="27"/>
      <c r="V36981" s="17"/>
    </row>
    <row r="36982" spans="4:22" x14ac:dyDescent="0.25">
      <c r="D36982" s="27"/>
      <c r="V36982" s="17"/>
    </row>
    <row r="36983" spans="4:22" x14ac:dyDescent="0.25">
      <c r="D36983" s="27"/>
      <c r="V36983" s="17"/>
    </row>
    <row r="36984" spans="4:22" x14ac:dyDescent="0.25">
      <c r="D36984" s="27"/>
      <c r="V36984" s="17"/>
    </row>
    <row r="36985" spans="4:22" x14ac:dyDescent="0.25">
      <c r="D36985" s="27"/>
      <c r="V36985" s="17"/>
    </row>
    <row r="36986" spans="4:22" x14ac:dyDescent="0.25">
      <c r="D36986" s="27"/>
      <c r="V36986" s="17"/>
    </row>
    <row r="36987" spans="4:22" x14ac:dyDescent="0.25">
      <c r="D36987" s="27"/>
      <c r="V36987" s="17"/>
    </row>
    <row r="36988" spans="4:22" x14ac:dyDescent="0.25">
      <c r="D36988" s="27"/>
      <c r="V36988" s="17"/>
    </row>
    <row r="36989" spans="4:22" x14ac:dyDescent="0.25">
      <c r="D36989" s="27"/>
      <c r="V36989" s="17"/>
    </row>
    <row r="36990" spans="4:22" x14ac:dyDescent="0.25">
      <c r="D36990" s="27"/>
      <c r="V36990" s="17"/>
    </row>
    <row r="36991" spans="4:22" x14ac:dyDescent="0.25">
      <c r="D36991" s="27"/>
      <c r="V36991" s="17"/>
    </row>
    <row r="36992" spans="4:22" x14ac:dyDescent="0.25">
      <c r="D36992" s="27"/>
      <c r="V36992" s="17"/>
    </row>
    <row r="36993" spans="4:22" x14ac:dyDescent="0.25">
      <c r="D36993" s="27"/>
      <c r="V36993" s="17"/>
    </row>
    <row r="36994" spans="4:22" x14ac:dyDescent="0.25">
      <c r="D36994" s="27"/>
      <c r="V36994" s="17"/>
    </row>
    <row r="36995" spans="4:22" x14ac:dyDescent="0.25">
      <c r="D36995" s="27"/>
      <c r="V36995" s="17"/>
    </row>
    <row r="36996" spans="4:22" x14ac:dyDescent="0.25">
      <c r="D36996" s="27"/>
      <c r="V36996" s="17"/>
    </row>
    <row r="36997" spans="4:22" x14ac:dyDescent="0.25">
      <c r="D36997" s="27"/>
      <c r="V36997" s="17"/>
    </row>
    <row r="36998" spans="4:22" x14ac:dyDescent="0.25">
      <c r="D36998" s="27"/>
      <c r="V36998" s="17"/>
    </row>
    <row r="36999" spans="4:22" x14ac:dyDescent="0.25">
      <c r="D36999" s="27"/>
      <c r="V36999" s="17"/>
    </row>
    <row r="37000" spans="4:22" x14ac:dyDescent="0.25">
      <c r="D37000" s="27"/>
      <c r="V37000" s="17"/>
    </row>
    <row r="37001" spans="4:22" x14ac:dyDescent="0.25">
      <c r="D37001" s="27"/>
      <c r="V37001" s="17"/>
    </row>
    <row r="37002" spans="4:22" x14ac:dyDescent="0.25">
      <c r="D37002" s="27"/>
      <c r="V37002" s="17"/>
    </row>
    <row r="37003" spans="4:22" x14ac:dyDescent="0.25">
      <c r="D37003" s="27"/>
      <c r="V37003" s="17"/>
    </row>
    <row r="37004" spans="4:22" x14ac:dyDescent="0.25">
      <c r="D37004" s="27"/>
      <c r="V37004" s="17"/>
    </row>
    <row r="37005" spans="4:22" x14ac:dyDescent="0.25">
      <c r="D37005" s="27"/>
      <c r="V37005" s="17"/>
    </row>
    <row r="37006" spans="4:22" x14ac:dyDescent="0.25">
      <c r="D37006" s="27"/>
      <c r="V37006" s="17"/>
    </row>
    <row r="37007" spans="4:22" x14ac:dyDescent="0.25">
      <c r="D37007" s="27"/>
      <c r="V37007" s="17"/>
    </row>
    <row r="37008" spans="4:22" x14ac:dyDescent="0.25">
      <c r="D37008" s="27"/>
      <c r="V37008" s="17"/>
    </row>
    <row r="37009" spans="4:22" x14ac:dyDescent="0.25">
      <c r="D37009" s="27"/>
      <c r="V37009" s="17"/>
    </row>
    <row r="37010" spans="4:22" x14ac:dyDescent="0.25">
      <c r="D37010" s="27"/>
      <c r="V37010" s="17"/>
    </row>
    <row r="37011" spans="4:22" x14ac:dyDescent="0.25">
      <c r="D37011" s="27"/>
      <c r="V37011" s="17"/>
    </row>
    <row r="37012" spans="4:22" x14ac:dyDescent="0.25">
      <c r="D37012" s="27"/>
      <c r="V37012" s="17"/>
    </row>
    <row r="37013" spans="4:22" x14ac:dyDescent="0.25">
      <c r="D37013" s="27"/>
      <c r="V37013" s="17"/>
    </row>
    <row r="37014" spans="4:22" x14ac:dyDescent="0.25">
      <c r="D37014" s="27"/>
      <c r="V37014" s="17"/>
    </row>
    <row r="37015" spans="4:22" x14ac:dyDescent="0.25">
      <c r="D37015" s="27"/>
      <c r="V37015" s="17"/>
    </row>
    <row r="37016" spans="4:22" x14ac:dyDescent="0.25">
      <c r="D37016" s="27"/>
      <c r="V37016" s="17"/>
    </row>
    <row r="37017" spans="4:22" x14ac:dyDescent="0.25">
      <c r="D37017" s="27"/>
      <c r="V37017" s="17"/>
    </row>
    <row r="37018" spans="4:22" x14ac:dyDescent="0.25">
      <c r="D37018" s="27"/>
      <c r="V37018" s="17"/>
    </row>
    <row r="37019" spans="4:22" x14ac:dyDescent="0.25">
      <c r="D37019" s="27"/>
      <c r="V37019" s="17"/>
    </row>
    <row r="37020" spans="4:22" x14ac:dyDescent="0.25">
      <c r="D37020" s="27"/>
      <c r="V37020" s="17"/>
    </row>
    <row r="37021" spans="4:22" x14ac:dyDescent="0.25">
      <c r="D37021" s="27"/>
      <c r="V37021" s="17"/>
    </row>
    <row r="37022" spans="4:22" x14ac:dyDescent="0.25">
      <c r="D37022" s="27"/>
      <c r="V37022" s="17"/>
    </row>
    <row r="37023" spans="4:22" x14ac:dyDescent="0.25">
      <c r="D37023" s="27"/>
      <c r="V37023" s="17"/>
    </row>
    <row r="37024" spans="4:22" x14ac:dyDescent="0.25">
      <c r="D37024" s="27"/>
      <c r="V37024" s="17"/>
    </row>
    <row r="37025" spans="4:22" x14ac:dyDescent="0.25">
      <c r="D37025" s="27"/>
      <c r="V37025" s="17"/>
    </row>
    <row r="37026" spans="4:22" x14ac:dyDescent="0.25">
      <c r="D37026" s="27"/>
      <c r="V37026" s="17"/>
    </row>
    <row r="37027" spans="4:22" x14ac:dyDescent="0.25">
      <c r="D37027" s="27"/>
      <c r="V37027" s="17"/>
    </row>
    <row r="37028" spans="4:22" x14ac:dyDescent="0.25">
      <c r="D37028" s="27"/>
      <c r="V37028" s="17"/>
    </row>
    <row r="37029" spans="4:22" x14ac:dyDescent="0.25">
      <c r="D37029" s="27"/>
      <c r="V37029" s="17"/>
    </row>
    <row r="37030" spans="4:22" x14ac:dyDescent="0.25">
      <c r="D37030" s="27"/>
      <c r="V37030" s="17"/>
    </row>
    <row r="37031" spans="4:22" x14ac:dyDescent="0.25">
      <c r="D37031" s="27"/>
      <c r="V37031" s="17"/>
    </row>
    <row r="37032" spans="4:22" x14ac:dyDescent="0.25">
      <c r="D37032" s="27"/>
      <c r="V37032" s="17"/>
    </row>
    <row r="37033" spans="4:22" x14ac:dyDescent="0.25">
      <c r="D37033" s="27"/>
      <c r="V37033" s="17"/>
    </row>
    <row r="37034" spans="4:22" x14ac:dyDescent="0.25">
      <c r="D37034" s="27"/>
      <c r="V37034" s="17"/>
    </row>
    <row r="37035" spans="4:22" x14ac:dyDescent="0.25">
      <c r="D37035" s="27"/>
      <c r="V37035" s="17"/>
    </row>
    <row r="37036" spans="4:22" x14ac:dyDescent="0.25">
      <c r="D37036" s="27"/>
      <c r="V37036" s="17"/>
    </row>
    <row r="37037" spans="4:22" x14ac:dyDescent="0.25">
      <c r="D37037" s="27"/>
      <c r="V37037" s="17"/>
    </row>
    <row r="37038" spans="4:22" x14ac:dyDescent="0.25">
      <c r="D37038" s="27"/>
      <c r="V37038" s="17"/>
    </row>
    <row r="37039" spans="4:22" x14ac:dyDescent="0.25">
      <c r="D37039" s="27"/>
      <c r="V37039" s="17"/>
    </row>
    <row r="37040" spans="4:22" x14ac:dyDescent="0.25">
      <c r="D37040" s="27"/>
      <c r="V37040" s="17"/>
    </row>
    <row r="37041" spans="4:22" x14ac:dyDescent="0.25">
      <c r="D37041" s="27"/>
      <c r="V37041" s="17"/>
    </row>
    <row r="37042" spans="4:22" x14ac:dyDescent="0.25">
      <c r="D37042" s="27"/>
      <c r="V37042" s="17"/>
    </row>
    <row r="37043" spans="4:22" x14ac:dyDescent="0.25">
      <c r="D37043" s="27"/>
      <c r="V37043" s="17"/>
    </row>
    <row r="37044" spans="4:22" x14ac:dyDescent="0.25">
      <c r="D37044" s="27"/>
      <c r="V37044" s="17"/>
    </row>
    <row r="37045" spans="4:22" x14ac:dyDescent="0.25">
      <c r="D37045" s="27"/>
      <c r="V37045" s="17"/>
    </row>
    <row r="37046" spans="4:22" x14ac:dyDescent="0.25">
      <c r="D37046" s="27"/>
      <c r="V37046" s="17"/>
    </row>
    <row r="37047" spans="4:22" x14ac:dyDescent="0.25">
      <c r="D37047" s="27"/>
      <c r="V37047" s="17"/>
    </row>
    <row r="37048" spans="4:22" x14ac:dyDescent="0.25">
      <c r="D37048" s="27"/>
      <c r="V37048" s="17"/>
    </row>
    <row r="37049" spans="4:22" x14ac:dyDescent="0.25">
      <c r="D37049" s="27"/>
      <c r="V37049" s="17"/>
    </row>
    <row r="37050" spans="4:22" x14ac:dyDescent="0.25">
      <c r="D37050" s="27"/>
      <c r="V37050" s="17"/>
    </row>
    <row r="37051" spans="4:22" x14ac:dyDescent="0.25">
      <c r="D37051" s="27"/>
      <c r="V37051" s="17"/>
    </row>
    <row r="37052" spans="4:22" x14ac:dyDescent="0.25">
      <c r="D37052" s="27"/>
      <c r="V37052" s="17"/>
    </row>
    <row r="37053" spans="4:22" x14ac:dyDescent="0.25">
      <c r="D37053" s="27"/>
      <c r="V37053" s="17"/>
    </row>
    <row r="37054" spans="4:22" x14ac:dyDescent="0.25">
      <c r="D37054" s="27"/>
      <c r="V37054" s="17"/>
    </row>
    <row r="37055" spans="4:22" x14ac:dyDescent="0.25">
      <c r="D37055" s="27"/>
      <c r="V37055" s="17"/>
    </row>
    <row r="37056" spans="4:22" x14ac:dyDescent="0.25">
      <c r="D37056" s="27"/>
      <c r="V37056" s="17"/>
    </row>
    <row r="37057" spans="4:22" x14ac:dyDescent="0.25">
      <c r="D37057" s="27"/>
      <c r="V37057" s="17"/>
    </row>
    <row r="37058" spans="4:22" x14ac:dyDescent="0.25">
      <c r="D37058" s="27"/>
      <c r="V37058" s="17"/>
    </row>
    <row r="37059" spans="4:22" x14ac:dyDescent="0.25">
      <c r="D37059" s="27"/>
      <c r="V37059" s="17"/>
    </row>
    <row r="37060" spans="4:22" x14ac:dyDescent="0.25">
      <c r="D37060" s="27"/>
      <c r="V37060" s="17"/>
    </row>
    <row r="37061" spans="4:22" x14ac:dyDescent="0.25">
      <c r="D37061" s="27"/>
      <c r="V37061" s="17"/>
    </row>
    <row r="37062" spans="4:22" x14ac:dyDescent="0.25">
      <c r="D37062" s="27"/>
      <c r="V37062" s="17"/>
    </row>
    <row r="37063" spans="4:22" x14ac:dyDescent="0.25">
      <c r="D37063" s="27"/>
      <c r="V37063" s="17"/>
    </row>
    <row r="37064" spans="4:22" x14ac:dyDescent="0.25">
      <c r="D37064" s="27"/>
      <c r="V37064" s="17"/>
    </row>
    <row r="37065" spans="4:22" x14ac:dyDescent="0.25">
      <c r="D37065" s="27"/>
      <c r="V37065" s="17"/>
    </row>
    <row r="37066" spans="4:22" x14ac:dyDescent="0.25">
      <c r="D37066" s="27"/>
      <c r="V37066" s="17"/>
    </row>
    <row r="37067" spans="4:22" x14ac:dyDescent="0.25">
      <c r="D37067" s="27"/>
      <c r="V37067" s="17"/>
    </row>
    <row r="37068" spans="4:22" x14ac:dyDescent="0.25">
      <c r="D37068" s="27"/>
      <c r="V37068" s="17"/>
    </row>
    <row r="37069" spans="4:22" x14ac:dyDescent="0.25">
      <c r="D37069" s="27"/>
      <c r="V37069" s="17"/>
    </row>
    <row r="37070" spans="4:22" x14ac:dyDescent="0.25">
      <c r="D37070" s="27"/>
      <c r="V37070" s="17"/>
    </row>
    <row r="37071" spans="4:22" x14ac:dyDescent="0.25">
      <c r="D37071" s="27"/>
      <c r="V37071" s="17"/>
    </row>
    <row r="37072" spans="4:22" x14ac:dyDescent="0.25">
      <c r="D37072" s="27"/>
      <c r="V37072" s="17"/>
    </row>
    <row r="37073" spans="4:22" x14ac:dyDescent="0.25">
      <c r="D37073" s="27"/>
      <c r="V37073" s="17"/>
    </row>
    <row r="37074" spans="4:22" x14ac:dyDescent="0.25">
      <c r="D37074" s="27"/>
      <c r="V37074" s="17"/>
    </row>
    <row r="37075" spans="4:22" x14ac:dyDescent="0.25">
      <c r="D37075" s="27"/>
      <c r="V37075" s="17"/>
    </row>
    <row r="37076" spans="4:22" x14ac:dyDescent="0.25">
      <c r="D37076" s="27"/>
      <c r="V37076" s="17"/>
    </row>
    <row r="37077" spans="4:22" x14ac:dyDescent="0.25">
      <c r="D37077" s="27"/>
      <c r="V37077" s="17"/>
    </row>
    <row r="37078" spans="4:22" x14ac:dyDescent="0.25">
      <c r="D37078" s="27"/>
      <c r="V37078" s="17"/>
    </row>
    <row r="37079" spans="4:22" x14ac:dyDescent="0.25">
      <c r="D37079" s="27"/>
      <c r="V37079" s="17"/>
    </row>
    <row r="37080" spans="4:22" x14ac:dyDescent="0.25">
      <c r="D37080" s="27"/>
      <c r="V37080" s="17"/>
    </row>
    <row r="37081" spans="4:22" x14ac:dyDescent="0.25">
      <c r="D37081" s="27"/>
      <c r="V37081" s="17"/>
    </row>
    <row r="37082" spans="4:22" x14ac:dyDescent="0.25">
      <c r="D37082" s="27"/>
      <c r="V37082" s="17"/>
    </row>
    <row r="37083" spans="4:22" x14ac:dyDescent="0.25">
      <c r="D37083" s="27"/>
      <c r="V37083" s="17"/>
    </row>
    <row r="37084" spans="4:22" x14ac:dyDescent="0.25">
      <c r="D37084" s="27"/>
      <c r="V37084" s="17"/>
    </row>
    <row r="37085" spans="4:22" x14ac:dyDescent="0.25">
      <c r="D37085" s="27"/>
      <c r="V37085" s="17"/>
    </row>
    <row r="37086" spans="4:22" x14ac:dyDescent="0.25">
      <c r="D37086" s="27"/>
      <c r="V37086" s="17"/>
    </row>
    <row r="37087" spans="4:22" x14ac:dyDescent="0.25">
      <c r="D37087" s="27"/>
      <c r="V37087" s="17"/>
    </row>
    <row r="37088" spans="4:22" x14ac:dyDescent="0.25">
      <c r="D37088" s="27"/>
      <c r="V37088" s="17"/>
    </row>
    <row r="37089" spans="4:22" x14ac:dyDescent="0.25">
      <c r="D37089" s="27"/>
      <c r="V37089" s="17"/>
    </row>
    <row r="37090" spans="4:22" x14ac:dyDescent="0.25">
      <c r="D37090" s="27"/>
      <c r="V37090" s="17"/>
    </row>
    <row r="37091" spans="4:22" x14ac:dyDescent="0.25">
      <c r="D37091" s="27"/>
      <c r="V37091" s="17"/>
    </row>
    <row r="37092" spans="4:22" x14ac:dyDescent="0.25">
      <c r="D37092" s="27"/>
      <c r="V37092" s="17"/>
    </row>
    <row r="37093" spans="4:22" x14ac:dyDescent="0.25">
      <c r="D37093" s="27"/>
      <c r="V37093" s="17"/>
    </row>
    <row r="37094" spans="4:22" x14ac:dyDescent="0.25">
      <c r="D37094" s="27"/>
      <c r="V37094" s="17"/>
    </row>
    <row r="37095" spans="4:22" x14ac:dyDescent="0.25">
      <c r="D37095" s="27"/>
      <c r="V37095" s="17"/>
    </row>
    <row r="37096" spans="4:22" x14ac:dyDescent="0.25">
      <c r="D37096" s="27"/>
      <c r="V37096" s="17"/>
    </row>
    <row r="37097" spans="4:22" x14ac:dyDescent="0.25">
      <c r="D37097" s="27"/>
      <c r="V37097" s="17"/>
    </row>
    <row r="37098" spans="4:22" x14ac:dyDescent="0.25">
      <c r="D37098" s="27"/>
      <c r="V37098" s="17"/>
    </row>
    <row r="37099" spans="4:22" x14ac:dyDescent="0.25">
      <c r="D37099" s="27"/>
      <c r="V37099" s="17"/>
    </row>
    <row r="37100" spans="4:22" x14ac:dyDescent="0.25">
      <c r="D37100" s="27"/>
      <c r="V37100" s="17"/>
    </row>
    <row r="37101" spans="4:22" x14ac:dyDescent="0.25">
      <c r="D37101" s="27"/>
      <c r="V37101" s="17"/>
    </row>
    <row r="37102" spans="4:22" x14ac:dyDescent="0.25">
      <c r="D37102" s="27"/>
      <c r="V37102" s="17"/>
    </row>
    <row r="37103" spans="4:22" x14ac:dyDescent="0.25">
      <c r="D37103" s="27"/>
      <c r="V37103" s="17"/>
    </row>
    <row r="37104" spans="4:22" x14ac:dyDescent="0.25">
      <c r="D37104" s="27"/>
      <c r="V37104" s="17"/>
    </row>
    <row r="37105" spans="4:22" x14ac:dyDescent="0.25">
      <c r="D37105" s="27"/>
      <c r="V37105" s="17"/>
    </row>
    <row r="37106" spans="4:22" x14ac:dyDescent="0.25">
      <c r="D37106" s="27"/>
      <c r="V37106" s="17"/>
    </row>
    <row r="37107" spans="4:22" x14ac:dyDescent="0.25">
      <c r="D37107" s="27"/>
      <c r="V37107" s="17"/>
    </row>
    <row r="37108" spans="4:22" x14ac:dyDescent="0.25">
      <c r="D37108" s="27"/>
      <c r="V37108" s="17"/>
    </row>
    <row r="37109" spans="4:22" x14ac:dyDescent="0.25">
      <c r="D37109" s="27"/>
      <c r="V37109" s="17"/>
    </row>
    <row r="37110" spans="4:22" x14ac:dyDescent="0.25">
      <c r="D37110" s="27"/>
      <c r="V37110" s="17"/>
    </row>
    <row r="37111" spans="4:22" x14ac:dyDescent="0.25">
      <c r="D37111" s="27"/>
      <c r="V37111" s="17"/>
    </row>
    <row r="37112" spans="4:22" x14ac:dyDescent="0.25">
      <c r="D37112" s="27"/>
      <c r="V37112" s="17"/>
    </row>
    <row r="37113" spans="4:22" x14ac:dyDescent="0.25">
      <c r="D37113" s="27"/>
      <c r="V37113" s="17"/>
    </row>
    <row r="37114" spans="4:22" x14ac:dyDescent="0.25">
      <c r="D37114" s="27"/>
      <c r="V37114" s="17"/>
    </row>
    <row r="37115" spans="4:22" x14ac:dyDescent="0.25">
      <c r="D37115" s="27"/>
      <c r="V37115" s="17"/>
    </row>
    <row r="37116" spans="4:22" x14ac:dyDescent="0.25">
      <c r="D37116" s="27"/>
      <c r="V37116" s="17"/>
    </row>
    <row r="37117" spans="4:22" x14ac:dyDescent="0.25">
      <c r="D37117" s="27"/>
      <c r="V37117" s="17"/>
    </row>
    <row r="37118" spans="4:22" x14ac:dyDescent="0.25">
      <c r="D37118" s="27"/>
      <c r="V37118" s="17"/>
    </row>
    <row r="37119" spans="4:22" x14ac:dyDescent="0.25">
      <c r="D37119" s="27"/>
      <c r="V37119" s="17"/>
    </row>
    <row r="37120" spans="4:22" x14ac:dyDescent="0.25">
      <c r="D37120" s="27"/>
      <c r="V37120" s="17"/>
    </row>
    <row r="37121" spans="4:22" x14ac:dyDescent="0.25">
      <c r="D37121" s="27"/>
      <c r="V37121" s="17"/>
    </row>
    <row r="37122" spans="4:22" x14ac:dyDescent="0.25">
      <c r="D37122" s="27"/>
      <c r="V37122" s="17"/>
    </row>
    <row r="37123" spans="4:22" x14ac:dyDescent="0.25">
      <c r="D37123" s="27"/>
      <c r="V37123" s="17"/>
    </row>
    <row r="37124" spans="4:22" x14ac:dyDescent="0.25">
      <c r="D37124" s="27"/>
      <c r="V37124" s="17"/>
    </row>
    <row r="37125" spans="4:22" x14ac:dyDescent="0.25">
      <c r="D37125" s="27"/>
      <c r="V37125" s="17"/>
    </row>
    <row r="37126" spans="4:22" x14ac:dyDescent="0.25">
      <c r="D37126" s="27"/>
      <c r="V37126" s="17"/>
    </row>
    <row r="37127" spans="4:22" x14ac:dyDescent="0.25">
      <c r="D37127" s="27"/>
      <c r="V37127" s="17"/>
    </row>
    <row r="37128" spans="4:22" x14ac:dyDescent="0.25">
      <c r="D37128" s="27"/>
      <c r="V37128" s="17"/>
    </row>
    <row r="37129" spans="4:22" x14ac:dyDescent="0.25">
      <c r="D37129" s="27"/>
      <c r="V37129" s="17"/>
    </row>
    <row r="37130" spans="4:22" x14ac:dyDescent="0.25">
      <c r="D37130" s="27"/>
      <c r="V37130" s="17"/>
    </row>
    <row r="37131" spans="4:22" x14ac:dyDescent="0.25">
      <c r="D37131" s="27"/>
      <c r="V37131" s="17"/>
    </row>
    <row r="37132" spans="4:22" x14ac:dyDescent="0.25">
      <c r="D37132" s="27"/>
      <c r="V37132" s="17"/>
    </row>
    <row r="37133" spans="4:22" x14ac:dyDescent="0.25">
      <c r="D37133" s="27"/>
      <c r="V37133" s="17"/>
    </row>
    <row r="37134" spans="4:22" x14ac:dyDescent="0.25">
      <c r="D37134" s="27"/>
      <c r="V37134" s="17"/>
    </row>
    <row r="37135" spans="4:22" x14ac:dyDescent="0.25">
      <c r="D37135" s="27"/>
      <c r="V37135" s="17"/>
    </row>
    <row r="37136" spans="4:22" x14ac:dyDescent="0.25">
      <c r="D37136" s="27"/>
      <c r="V37136" s="17"/>
    </row>
    <row r="37137" spans="4:22" x14ac:dyDescent="0.25">
      <c r="D37137" s="27"/>
      <c r="V37137" s="17"/>
    </row>
    <row r="37138" spans="4:22" x14ac:dyDescent="0.25">
      <c r="D37138" s="27"/>
      <c r="V37138" s="17"/>
    </row>
    <row r="37139" spans="4:22" x14ac:dyDescent="0.25">
      <c r="D37139" s="27"/>
      <c r="V37139" s="17"/>
    </row>
    <row r="37140" spans="4:22" x14ac:dyDescent="0.25">
      <c r="D37140" s="27"/>
      <c r="V37140" s="17"/>
    </row>
    <row r="37141" spans="4:22" x14ac:dyDescent="0.25">
      <c r="D37141" s="27"/>
      <c r="V37141" s="17"/>
    </row>
    <row r="37142" spans="4:22" x14ac:dyDescent="0.25">
      <c r="D37142" s="27"/>
      <c r="V37142" s="17"/>
    </row>
    <row r="37143" spans="4:22" x14ac:dyDescent="0.25">
      <c r="D37143" s="27"/>
      <c r="V37143" s="17"/>
    </row>
    <row r="37144" spans="4:22" x14ac:dyDescent="0.25">
      <c r="D37144" s="27"/>
      <c r="V37144" s="17"/>
    </row>
    <row r="37145" spans="4:22" x14ac:dyDescent="0.25">
      <c r="D37145" s="27"/>
      <c r="V37145" s="17"/>
    </row>
    <row r="37146" spans="4:22" x14ac:dyDescent="0.25">
      <c r="D37146" s="27"/>
      <c r="V37146" s="17"/>
    </row>
    <row r="37147" spans="4:22" x14ac:dyDescent="0.25">
      <c r="D37147" s="27"/>
      <c r="V37147" s="17"/>
    </row>
    <row r="37148" spans="4:22" x14ac:dyDescent="0.25">
      <c r="D37148" s="27"/>
      <c r="V37148" s="17"/>
    </row>
    <row r="37149" spans="4:22" x14ac:dyDescent="0.25">
      <c r="D37149" s="27"/>
      <c r="V37149" s="17"/>
    </row>
    <row r="37150" spans="4:22" x14ac:dyDescent="0.25">
      <c r="D37150" s="27"/>
      <c r="V37150" s="17"/>
    </row>
    <row r="37151" spans="4:22" x14ac:dyDescent="0.25">
      <c r="D37151" s="27"/>
      <c r="V37151" s="17"/>
    </row>
    <row r="37152" spans="4:22" x14ac:dyDescent="0.25">
      <c r="D37152" s="27"/>
      <c r="V37152" s="17"/>
    </row>
    <row r="37153" spans="4:22" x14ac:dyDescent="0.25">
      <c r="D37153" s="27"/>
      <c r="V37153" s="17"/>
    </row>
    <row r="37154" spans="4:22" x14ac:dyDescent="0.25">
      <c r="D37154" s="27"/>
      <c r="V37154" s="17"/>
    </row>
    <row r="37155" spans="4:22" x14ac:dyDescent="0.25">
      <c r="D37155" s="27"/>
      <c r="V37155" s="17"/>
    </row>
    <row r="37156" spans="4:22" x14ac:dyDescent="0.25">
      <c r="D37156" s="27"/>
      <c r="V37156" s="17"/>
    </row>
    <row r="37157" spans="4:22" x14ac:dyDescent="0.25">
      <c r="D37157" s="27"/>
      <c r="V37157" s="17"/>
    </row>
    <row r="37158" spans="4:22" x14ac:dyDescent="0.25">
      <c r="D37158" s="27"/>
      <c r="V37158" s="17"/>
    </row>
    <row r="37159" spans="4:22" x14ac:dyDescent="0.25">
      <c r="D37159" s="27"/>
      <c r="V37159" s="17"/>
    </row>
    <row r="37160" spans="4:22" x14ac:dyDescent="0.25">
      <c r="D37160" s="27"/>
      <c r="V37160" s="17"/>
    </row>
    <row r="37161" spans="4:22" x14ac:dyDescent="0.25">
      <c r="D37161" s="27"/>
      <c r="V37161" s="17"/>
    </row>
    <row r="37162" spans="4:22" x14ac:dyDescent="0.25">
      <c r="D37162" s="27"/>
      <c r="V37162" s="17"/>
    </row>
    <row r="37163" spans="4:22" x14ac:dyDescent="0.25">
      <c r="D37163" s="27"/>
      <c r="V37163" s="17"/>
    </row>
    <row r="37164" spans="4:22" x14ac:dyDescent="0.25">
      <c r="D37164" s="27"/>
      <c r="V37164" s="17"/>
    </row>
    <row r="37165" spans="4:22" x14ac:dyDescent="0.25">
      <c r="D37165" s="27"/>
      <c r="V37165" s="17"/>
    </row>
    <row r="37166" spans="4:22" x14ac:dyDescent="0.25">
      <c r="D37166" s="27"/>
      <c r="V37166" s="17"/>
    </row>
    <row r="37167" spans="4:22" x14ac:dyDescent="0.25">
      <c r="D37167" s="27"/>
      <c r="V37167" s="17"/>
    </row>
    <row r="37168" spans="4:22" x14ac:dyDescent="0.25">
      <c r="D37168" s="27"/>
      <c r="V37168" s="17"/>
    </row>
    <row r="37169" spans="4:22" x14ac:dyDescent="0.25">
      <c r="D37169" s="27"/>
      <c r="V37169" s="17"/>
    </row>
    <row r="37170" spans="4:22" x14ac:dyDescent="0.25">
      <c r="D37170" s="27"/>
      <c r="V37170" s="17"/>
    </row>
    <row r="37171" spans="4:22" x14ac:dyDescent="0.25">
      <c r="D37171" s="27"/>
      <c r="V37171" s="17"/>
    </row>
    <row r="37172" spans="4:22" x14ac:dyDescent="0.25">
      <c r="D37172" s="27"/>
      <c r="V37172" s="17"/>
    </row>
    <row r="37173" spans="4:22" x14ac:dyDescent="0.25">
      <c r="D37173" s="27"/>
      <c r="V37173" s="17"/>
    </row>
    <row r="37174" spans="4:22" x14ac:dyDescent="0.25">
      <c r="D37174" s="27"/>
      <c r="V37174" s="17"/>
    </row>
    <row r="37175" spans="4:22" x14ac:dyDescent="0.25">
      <c r="D37175" s="27"/>
      <c r="V37175" s="17"/>
    </row>
    <row r="37176" spans="4:22" x14ac:dyDescent="0.25">
      <c r="D37176" s="27"/>
      <c r="V37176" s="17"/>
    </row>
    <row r="37177" spans="4:22" x14ac:dyDescent="0.25">
      <c r="D37177" s="27"/>
      <c r="V37177" s="17"/>
    </row>
    <row r="37178" spans="4:22" x14ac:dyDescent="0.25">
      <c r="D37178" s="27"/>
      <c r="V37178" s="17"/>
    </row>
    <row r="37179" spans="4:22" x14ac:dyDescent="0.25">
      <c r="D37179" s="27"/>
      <c r="V37179" s="17"/>
    </row>
    <row r="37180" spans="4:22" x14ac:dyDescent="0.25">
      <c r="D37180" s="27"/>
      <c r="V37180" s="17"/>
    </row>
    <row r="37181" spans="4:22" x14ac:dyDescent="0.25">
      <c r="D37181" s="27"/>
      <c r="V37181" s="17"/>
    </row>
    <row r="37182" spans="4:22" x14ac:dyDescent="0.25">
      <c r="D37182" s="27"/>
      <c r="V37182" s="17"/>
    </row>
    <row r="37183" spans="4:22" x14ac:dyDescent="0.25">
      <c r="D37183" s="27"/>
      <c r="V37183" s="17"/>
    </row>
    <row r="37184" spans="4:22" x14ac:dyDescent="0.25">
      <c r="D37184" s="27"/>
      <c r="V37184" s="17"/>
    </row>
    <row r="37185" spans="4:22" x14ac:dyDescent="0.25">
      <c r="D37185" s="27"/>
      <c r="V37185" s="17"/>
    </row>
    <row r="37186" spans="4:22" x14ac:dyDescent="0.25">
      <c r="D37186" s="27"/>
      <c r="V37186" s="17"/>
    </row>
    <row r="37187" spans="4:22" x14ac:dyDescent="0.25">
      <c r="D37187" s="27"/>
      <c r="V37187" s="17"/>
    </row>
    <row r="37188" spans="4:22" x14ac:dyDescent="0.25">
      <c r="D37188" s="27"/>
      <c r="V37188" s="17"/>
    </row>
    <row r="37189" spans="4:22" x14ac:dyDescent="0.25">
      <c r="D37189" s="27"/>
      <c r="V37189" s="17"/>
    </row>
    <row r="37190" spans="4:22" x14ac:dyDescent="0.25">
      <c r="D37190" s="27"/>
      <c r="V37190" s="17"/>
    </row>
    <row r="37191" spans="4:22" x14ac:dyDescent="0.25">
      <c r="D37191" s="27"/>
      <c r="V37191" s="17"/>
    </row>
    <row r="37192" spans="4:22" x14ac:dyDescent="0.25">
      <c r="D37192" s="27"/>
      <c r="V37192" s="17"/>
    </row>
    <row r="37193" spans="4:22" x14ac:dyDescent="0.25">
      <c r="D37193" s="27"/>
      <c r="V37193" s="17"/>
    </row>
    <row r="37194" spans="4:22" x14ac:dyDescent="0.25">
      <c r="D37194" s="27"/>
      <c r="V37194" s="17"/>
    </row>
    <row r="37195" spans="4:22" x14ac:dyDescent="0.25">
      <c r="D37195" s="27"/>
      <c r="V37195" s="17"/>
    </row>
    <row r="37196" spans="4:22" x14ac:dyDescent="0.25">
      <c r="D37196" s="27"/>
      <c r="V37196" s="17"/>
    </row>
    <row r="37197" spans="4:22" x14ac:dyDescent="0.25">
      <c r="D37197" s="27"/>
      <c r="V37197" s="17"/>
    </row>
    <row r="37198" spans="4:22" x14ac:dyDescent="0.25">
      <c r="D37198" s="27"/>
      <c r="V37198" s="17"/>
    </row>
    <row r="37199" spans="4:22" x14ac:dyDescent="0.25">
      <c r="D37199" s="27"/>
      <c r="V37199" s="17"/>
    </row>
    <row r="37200" spans="4:22" x14ac:dyDescent="0.25">
      <c r="D37200" s="27"/>
      <c r="V37200" s="17"/>
    </row>
    <row r="37201" spans="4:22" x14ac:dyDescent="0.25">
      <c r="D37201" s="27"/>
      <c r="V37201" s="17"/>
    </row>
    <row r="37202" spans="4:22" x14ac:dyDescent="0.25">
      <c r="D37202" s="27"/>
      <c r="V37202" s="17"/>
    </row>
    <row r="37203" spans="4:22" x14ac:dyDescent="0.25">
      <c r="D37203" s="27"/>
      <c r="V37203" s="17"/>
    </row>
    <row r="37204" spans="4:22" x14ac:dyDescent="0.25">
      <c r="D37204" s="27"/>
      <c r="V37204" s="17"/>
    </row>
    <row r="37205" spans="4:22" x14ac:dyDescent="0.25">
      <c r="D37205" s="27"/>
      <c r="V37205" s="17"/>
    </row>
    <row r="37206" spans="4:22" x14ac:dyDescent="0.25">
      <c r="D37206" s="27"/>
      <c r="V37206" s="17"/>
    </row>
    <row r="37207" spans="4:22" x14ac:dyDescent="0.25">
      <c r="D37207" s="27"/>
      <c r="V37207" s="17"/>
    </row>
    <row r="37208" spans="4:22" x14ac:dyDescent="0.25">
      <c r="D37208" s="27"/>
      <c r="V37208" s="17"/>
    </row>
    <row r="37209" spans="4:22" x14ac:dyDescent="0.25">
      <c r="D37209" s="27"/>
      <c r="V37209" s="17"/>
    </row>
    <row r="37210" spans="4:22" x14ac:dyDescent="0.25">
      <c r="D37210" s="27"/>
      <c r="V37210" s="17"/>
    </row>
    <row r="37211" spans="4:22" x14ac:dyDescent="0.25">
      <c r="D37211" s="27"/>
      <c r="V37211" s="17"/>
    </row>
    <row r="37212" spans="4:22" x14ac:dyDescent="0.25">
      <c r="D37212" s="27"/>
      <c r="V37212" s="17"/>
    </row>
    <row r="37213" spans="4:22" x14ac:dyDescent="0.25">
      <c r="D37213" s="27"/>
      <c r="V37213" s="17"/>
    </row>
    <row r="37214" spans="4:22" x14ac:dyDescent="0.25">
      <c r="D37214" s="27"/>
      <c r="V37214" s="17"/>
    </row>
    <row r="37215" spans="4:22" x14ac:dyDescent="0.25">
      <c r="D37215" s="27"/>
      <c r="V37215" s="17"/>
    </row>
    <row r="37216" spans="4:22" x14ac:dyDescent="0.25">
      <c r="D37216" s="27"/>
      <c r="V37216" s="17"/>
    </row>
    <row r="37217" spans="4:22" x14ac:dyDescent="0.25">
      <c r="D37217" s="27"/>
      <c r="V37217" s="17"/>
    </row>
    <row r="37218" spans="4:22" x14ac:dyDescent="0.25">
      <c r="D37218" s="27"/>
      <c r="V37218" s="17"/>
    </row>
    <row r="37219" spans="4:22" x14ac:dyDescent="0.25">
      <c r="D37219" s="27"/>
      <c r="V37219" s="17"/>
    </row>
    <row r="37220" spans="4:22" x14ac:dyDescent="0.25">
      <c r="D37220" s="27"/>
      <c r="V37220" s="17"/>
    </row>
    <row r="37221" spans="4:22" x14ac:dyDescent="0.25">
      <c r="D37221" s="27"/>
      <c r="V37221" s="17"/>
    </row>
    <row r="37222" spans="4:22" x14ac:dyDescent="0.25">
      <c r="D37222" s="27"/>
      <c r="V37222" s="17"/>
    </row>
    <row r="37223" spans="4:22" x14ac:dyDescent="0.25">
      <c r="D37223" s="27"/>
      <c r="V37223" s="17"/>
    </row>
    <row r="37224" spans="4:22" x14ac:dyDescent="0.25">
      <c r="D37224" s="27"/>
      <c r="V37224" s="17"/>
    </row>
    <row r="37225" spans="4:22" x14ac:dyDescent="0.25">
      <c r="D37225" s="27"/>
      <c r="V37225" s="17"/>
    </row>
    <row r="37226" spans="4:22" x14ac:dyDescent="0.25">
      <c r="D37226" s="27"/>
      <c r="V37226" s="17"/>
    </row>
    <row r="37227" spans="4:22" x14ac:dyDescent="0.25">
      <c r="D37227" s="27"/>
      <c r="V37227" s="17"/>
    </row>
    <row r="37228" spans="4:22" x14ac:dyDescent="0.25">
      <c r="D37228" s="27"/>
      <c r="V37228" s="17"/>
    </row>
    <row r="37229" spans="4:22" x14ac:dyDescent="0.25">
      <c r="D37229" s="27"/>
      <c r="V37229" s="17"/>
    </row>
    <row r="37230" spans="4:22" x14ac:dyDescent="0.25">
      <c r="D37230" s="27"/>
      <c r="V37230" s="17"/>
    </row>
    <row r="37231" spans="4:22" x14ac:dyDescent="0.25">
      <c r="D37231" s="27"/>
      <c r="V37231" s="17"/>
    </row>
    <row r="37232" spans="4:22" x14ac:dyDescent="0.25">
      <c r="D37232" s="27"/>
      <c r="V37232" s="17"/>
    </row>
    <row r="37233" spans="4:22" x14ac:dyDescent="0.25">
      <c r="D37233" s="27"/>
      <c r="V37233" s="17"/>
    </row>
    <row r="37234" spans="4:22" x14ac:dyDescent="0.25">
      <c r="D37234" s="27"/>
      <c r="V37234" s="17"/>
    </row>
    <row r="37235" spans="4:22" x14ac:dyDescent="0.25">
      <c r="D37235" s="27"/>
      <c r="V37235" s="17"/>
    </row>
    <row r="37236" spans="4:22" x14ac:dyDescent="0.25">
      <c r="D37236" s="27"/>
      <c r="V37236" s="17"/>
    </row>
    <row r="37237" spans="4:22" x14ac:dyDescent="0.25">
      <c r="D37237" s="27"/>
      <c r="V37237" s="17"/>
    </row>
    <row r="37238" spans="4:22" x14ac:dyDescent="0.25">
      <c r="D37238" s="27"/>
      <c r="V37238" s="17"/>
    </row>
    <row r="37239" spans="4:22" x14ac:dyDescent="0.25">
      <c r="D37239" s="27"/>
      <c r="V37239" s="17"/>
    </row>
    <row r="37240" spans="4:22" x14ac:dyDescent="0.25">
      <c r="D37240" s="27"/>
      <c r="V37240" s="17"/>
    </row>
    <row r="37241" spans="4:22" x14ac:dyDescent="0.25">
      <c r="D37241" s="27"/>
      <c r="V37241" s="17"/>
    </row>
    <row r="37242" spans="4:22" x14ac:dyDescent="0.25">
      <c r="D37242" s="27"/>
      <c r="V37242" s="17"/>
    </row>
    <row r="37243" spans="4:22" x14ac:dyDescent="0.25">
      <c r="D37243" s="27"/>
      <c r="V37243" s="17"/>
    </row>
    <row r="37244" spans="4:22" x14ac:dyDescent="0.25">
      <c r="D37244" s="27"/>
      <c r="V37244" s="17"/>
    </row>
    <row r="37245" spans="4:22" x14ac:dyDescent="0.25">
      <c r="D37245" s="27"/>
      <c r="V37245" s="17"/>
    </row>
    <row r="37246" spans="4:22" x14ac:dyDescent="0.25">
      <c r="D37246" s="27"/>
      <c r="V37246" s="17"/>
    </row>
    <row r="37247" spans="4:22" x14ac:dyDescent="0.25">
      <c r="D37247" s="27"/>
      <c r="V37247" s="17"/>
    </row>
    <row r="37248" spans="4:22" x14ac:dyDescent="0.25">
      <c r="D37248" s="27"/>
      <c r="V37248" s="17"/>
    </row>
    <row r="37249" spans="4:22" x14ac:dyDescent="0.25">
      <c r="D37249" s="27"/>
      <c r="V37249" s="17"/>
    </row>
    <row r="37250" spans="4:22" x14ac:dyDescent="0.25">
      <c r="D37250" s="27"/>
      <c r="V37250" s="17"/>
    </row>
    <row r="37251" spans="4:22" x14ac:dyDescent="0.25">
      <c r="D37251" s="27"/>
      <c r="V37251" s="17"/>
    </row>
    <row r="37252" spans="4:22" x14ac:dyDescent="0.25">
      <c r="D37252" s="27"/>
      <c r="V37252" s="17"/>
    </row>
    <row r="37253" spans="4:22" x14ac:dyDescent="0.25">
      <c r="D37253" s="27"/>
      <c r="V37253" s="17"/>
    </row>
    <row r="37254" spans="4:22" x14ac:dyDescent="0.25">
      <c r="D37254" s="27"/>
      <c r="V37254" s="17"/>
    </row>
    <row r="37255" spans="4:22" x14ac:dyDescent="0.25">
      <c r="D37255" s="27"/>
      <c r="V37255" s="17"/>
    </row>
    <row r="37256" spans="4:22" x14ac:dyDescent="0.25">
      <c r="D37256" s="27"/>
      <c r="V37256" s="17"/>
    </row>
    <row r="37257" spans="4:22" x14ac:dyDescent="0.25">
      <c r="D37257" s="27"/>
      <c r="V37257" s="17"/>
    </row>
    <row r="37258" spans="4:22" x14ac:dyDescent="0.25">
      <c r="D37258" s="27"/>
      <c r="V37258" s="17"/>
    </row>
    <row r="37259" spans="4:22" x14ac:dyDescent="0.25">
      <c r="D37259" s="27"/>
      <c r="V37259" s="17"/>
    </row>
    <row r="37260" spans="4:22" x14ac:dyDescent="0.25">
      <c r="D37260" s="27"/>
      <c r="V37260" s="17"/>
    </row>
    <row r="37261" spans="4:22" x14ac:dyDescent="0.25">
      <c r="D37261" s="27"/>
      <c r="V37261" s="17"/>
    </row>
    <row r="37262" spans="4:22" x14ac:dyDescent="0.25">
      <c r="D37262" s="27"/>
      <c r="V37262" s="17"/>
    </row>
    <row r="37263" spans="4:22" x14ac:dyDescent="0.25">
      <c r="D37263" s="27"/>
      <c r="V37263" s="17"/>
    </row>
    <row r="37264" spans="4:22" x14ac:dyDescent="0.25">
      <c r="D37264" s="27"/>
      <c r="V37264" s="17"/>
    </row>
    <row r="37265" spans="4:22" x14ac:dyDescent="0.25">
      <c r="D37265" s="27"/>
      <c r="V37265" s="17"/>
    </row>
    <row r="37266" spans="4:22" x14ac:dyDescent="0.25">
      <c r="D37266" s="27"/>
      <c r="V37266" s="17"/>
    </row>
    <row r="37267" spans="4:22" x14ac:dyDescent="0.25">
      <c r="D37267" s="27"/>
      <c r="V37267" s="17"/>
    </row>
    <row r="37268" spans="4:22" x14ac:dyDescent="0.25">
      <c r="D37268" s="27"/>
      <c r="V37268" s="17"/>
    </row>
    <row r="37269" spans="4:22" x14ac:dyDescent="0.25">
      <c r="D37269" s="27"/>
      <c r="V37269" s="17"/>
    </row>
    <row r="37270" spans="4:22" x14ac:dyDescent="0.25">
      <c r="D37270" s="27"/>
      <c r="V37270" s="17"/>
    </row>
    <row r="37271" spans="4:22" x14ac:dyDescent="0.25">
      <c r="D37271" s="27"/>
      <c r="V37271" s="17"/>
    </row>
    <row r="37272" spans="4:22" x14ac:dyDescent="0.25">
      <c r="D37272" s="27"/>
      <c r="V37272" s="17"/>
    </row>
    <row r="37273" spans="4:22" x14ac:dyDescent="0.25">
      <c r="D37273" s="27"/>
      <c r="V37273" s="17"/>
    </row>
    <row r="37274" spans="4:22" x14ac:dyDescent="0.25">
      <c r="D37274" s="27"/>
      <c r="V37274" s="17"/>
    </row>
    <row r="37275" spans="4:22" x14ac:dyDescent="0.25">
      <c r="D37275" s="27"/>
      <c r="V37275" s="17"/>
    </row>
    <row r="37276" spans="4:22" x14ac:dyDescent="0.25">
      <c r="D37276" s="27"/>
      <c r="V37276" s="17"/>
    </row>
    <row r="37277" spans="4:22" x14ac:dyDescent="0.25">
      <c r="D37277" s="27"/>
      <c r="V37277" s="17"/>
    </row>
    <row r="37278" spans="4:22" x14ac:dyDescent="0.25">
      <c r="D37278" s="27"/>
      <c r="V37278" s="17"/>
    </row>
    <row r="37279" spans="4:22" x14ac:dyDescent="0.25">
      <c r="D37279" s="27"/>
      <c r="V37279" s="17"/>
    </row>
    <row r="37280" spans="4:22" x14ac:dyDescent="0.25">
      <c r="D37280" s="27"/>
      <c r="V37280" s="17"/>
    </row>
    <row r="37281" spans="4:22" x14ac:dyDescent="0.25">
      <c r="D37281" s="27"/>
      <c r="V37281" s="17"/>
    </row>
    <row r="37282" spans="4:22" x14ac:dyDescent="0.25">
      <c r="D37282" s="27"/>
      <c r="V37282" s="17"/>
    </row>
    <row r="37283" spans="4:22" x14ac:dyDescent="0.25">
      <c r="D37283" s="27"/>
      <c r="V37283" s="17"/>
    </row>
    <row r="37284" spans="4:22" x14ac:dyDescent="0.25">
      <c r="D37284" s="27"/>
      <c r="V37284" s="17"/>
    </row>
    <row r="37285" spans="4:22" x14ac:dyDescent="0.25">
      <c r="D37285" s="27"/>
      <c r="V37285" s="17"/>
    </row>
    <row r="37286" spans="4:22" x14ac:dyDescent="0.25">
      <c r="D37286" s="27"/>
      <c r="V37286" s="17"/>
    </row>
    <row r="37287" spans="4:22" x14ac:dyDescent="0.25">
      <c r="D37287" s="27"/>
      <c r="V37287" s="17"/>
    </row>
    <row r="37288" spans="4:22" x14ac:dyDescent="0.25">
      <c r="D37288" s="27"/>
      <c r="V37288" s="17"/>
    </row>
    <row r="37289" spans="4:22" x14ac:dyDescent="0.25">
      <c r="D37289" s="27"/>
      <c r="V37289" s="17"/>
    </row>
    <row r="37290" spans="4:22" x14ac:dyDescent="0.25">
      <c r="D37290" s="27"/>
      <c r="V37290" s="17"/>
    </row>
    <row r="37291" spans="4:22" x14ac:dyDescent="0.25">
      <c r="D37291" s="27"/>
      <c r="V37291" s="17"/>
    </row>
    <row r="37292" spans="4:22" x14ac:dyDescent="0.25">
      <c r="D37292" s="27"/>
      <c r="V37292" s="17"/>
    </row>
    <row r="37293" spans="4:22" x14ac:dyDescent="0.25">
      <c r="D37293" s="27"/>
      <c r="V37293" s="17"/>
    </row>
    <row r="37294" spans="4:22" x14ac:dyDescent="0.25">
      <c r="D37294" s="27"/>
      <c r="V37294" s="17"/>
    </row>
    <row r="37295" spans="4:22" x14ac:dyDescent="0.25">
      <c r="D37295" s="27"/>
      <c r="V37295" s="17"/>
    </row>
    <row r="37296" spans="4:22" x14ac:dyDescent="0.25">
      <c r="D37296" s="27"/>
      <c r="V37296" s="17"/>
    </row>
    <row r="37297" spans="4:22" x14ac:dyDescent="0.25">
      <c r="D37297" s="27"/>
      <c r="V37297" s="17"/>
    </row>
    <row r="37298" spans="4:22" x14ac:dyDescent="0.25">
      <c r="D37298" s="27"/>
      <c r="V37298" s="17"/>
    </row>
    <row r="37299" spans="4:22" x14ac:dyDescent="0.25">
      <c r="D37299" s="27"/>
      <c r="V37299" s="17"/>
    </row>
    <row r="37300" spans="4:22" x14ac:dyDescent="0.25">
      <c r="D37300" s="27"/>
      <c r="V37300" s="17"/>
    </row>
    <row r="37301" spans="4:22" x14ac:dyDescent="0.25">
      <c r="D37301" s="27"/>
      <c r="V37301" s="17"/>
    </row>
    <row r="37302" spans="4:22" x14ac:dyDescent="0.25">
      <c r="D37302" s="27"/>
      <c r="V37302" s="17"/>
    </row>
    <row r="37303" spans="4:22" x14ac:dyDescent="0.25">
      <c r="D37303" s="27"/>
      <c r="V37303" s="17"/>
    </row>
    <row r="37304" spans="4:22" x14ac:dyDescent="0.25">
      <c r="D37304" s="27"/>
      <c r="V37304" s="17"/>
    </row>
    <row r="37305" spans="4:22" x14ac:dyDescent="0.25">
      <c r="D37305" s="27"/>
      <c r="V37305" s="17"/>
    </row>
    <row r="37306" spans="4:22" x14ac:dyDescent="0.25">
      <c r="D37306" s="27"/>
      <c r="V37306" s="17"/>
    </row>
    <row r="37307" spans="4:22" x14ac:dyDescent="0.25">
      <c r="D37307" s="27"/>
      <c r="V37307" s="17"/>
    </row>
    <row r="37308" spans="4:22" x14ac:dyDescent="0.25">
      <c r="D37308" s="27"/>
      <c r="V37308" s="17"/>
    </row>
    <row r="37309" spans="4:22" x14ac:dyDescent="0.25">
      <c r="D37309" s="27"/>
      <c r="V37309" s="17"/>
    </row>
    <row r="37310" spans="4:22" x14ac:dyDescent="0.25">
      <c r="D37310" s="27"/>
      <c r="V37310" s="17"/>
    </row>
    <row r="37311" spans="4:22" x14ac:dyDescent="0.25">
      <c r="D37311" s="27"/>
      <c r="V37311" s="17"/>
    </row>
    <row r="37312" spans="4:22" x14ac:dyDescent="0.25">
      <c r="D37312" s="27"/>
      <c r="V37312" s="17"/>
    </row>
    <row r="37313" spans="4:22" x14ac:dyDescent="0.25">
      <c r="D37313" s="27"/>
      <c r="V37313" s="17"/>
    </row>
    <row r="37314" spans="4:22" x14ac:dyDescent="0.25">
      <c r="D37314" s="27"/>
      <c r="V37314" s="17"/>
    </row>
    <row r="37315" spans="4:22" x14ac:dyDescent="0.25">
      <c r="D37315" s="27"/>
      <c r="V37315" s="17"/>
    </row>
    <row r="37316" spans="4:22" x14ac:dyDescent="0.25">
      <c r="D37316" s="27"/>
      <c r="V37316" s="17"/>
    </row>
    <row r="37317" spans="4:22" x14ac:dyDescent="0.25">
      <c r="D37317" s="27"/>
      <c r="V37317" s="17"/>
    </row>
    <row r="37318" spans="4:22" x14ac:dyDescent="0.25">
      <c r="D37318" s="27"/>
      <c r="V37318" s="17"/>
    </row>
    <row r="37319" spans="4:22" x14ac:dyDescent="0.25">
      <c r="D37319" s="27"/>
      <c r="V37319" s="17"/>
    </row>
    <row r="37320" spans="4:22" x14ac:dyDescent="0.25">
      <c r="D37320" s="27"/>
      <c r="V37320" s="17"/>
    </row>
    <row r="37321" spans="4:22" x14ac:dyDescent="0.25">
      <c r="D37321" s="27"/>
      <c r="V37321" s="17"/>
    </row>
    <row r="37322" spans="4:22" x14ac:dyDescent="0.25">
      <c r="D37322" s="27"/>
      <c r="V37322" s="17"/>
    </row>
    <row r="37323" spans="4:22" x14ac:dyDescent="0.25">
      <c r="D37323" s="27"/>
      <c r="V37323" s="17"/>
    </row>
    <row r="37324" spans="4:22" x14ac:dyDescent="0.25">
      <c r="D37324" s="27"/>
      <c r="V37324" s="17"/>
    </row>
    <row r="37325" spans="4:22" x14ac:dyDescent="0.25">
      <c r="D37325" s="27"/>
      <c r="V37325" s="17"/>
    </row>
    <row r="37326" spans="4:22" x14ac:dyDescent="0.25">
      <c r="D37326" s="27"/>
      <c r="V37326" s="17"/>
    </row>
    <row r="37327" spans="4:22" x14ac:dyDescent="0.25">
      <c r="D37327" s="27"/>
      <c r="V37327" s="17"/>
    </row>
    <row r="37328" spans="4:22" x14ac:dyDescent="0.25">
      <c r="D37328" s="27"/>
      <c r="V37328" s="17"/>
    </row>
    <row r="37329" spans="4:22" x14ac:dyDescent="0.25">
      <c r="D37329" s="27"/>
      <c r="V37329" s="17"/>
    </row>
    <row r="37330" spans="4:22" x14ac:dyDescent="0.25">
      <c r="D37330" s="27"/>
      <c r="V37330" s="17"/>
    </row>
    <row r="37331" spans="4:22" x14ac:dyDescent="0.25">
      <c r="D37331" s="27"/>
      <c r="V37331" s="17"/>
    </row>
    <row r="37332" spans="4:22" x14ac:dyDescent="0.25">
      <c r="D37332" s="27"/>
      <c r="V37332" s="17"/>
    </row>
    <row r="37333" spans="4:22" x14ac:dyDescent="0.25">
      <c r="D37333" s="27"/>
      <c r="V37333" s="17"/>
    </row>
    <row r="37334" spans="4:22" x14ac:dyDescent="0.25">
      <c r="D37334" s="27"/>
      <c r="V37334" s="17"/>
    </row>
    <row r="37335" spans="4:22" x14ac:dyDescent="0.25">
      <c r="D37335" s="27"/>
      <c r="V37335" s="17"/>
    </row>
    <row r="37336" spans="4:22" x14ac:dyDescent="0.25">
      <c r="D37336" s="27"/>
      <c r="V37336" s="17"/>
    </row>
    <row r="37337" spans="4:22" x14ac:dyDescent="0.25">
      <c r="D37337" s="27"/>
      <c r="V37337" s="17"/>
    </row>
    <row r="37338" spans="4:22" x14ac:dyDescent="0.25">
      <c r="D37338" s="27"/>
      <c r="V37338" s="17"/>
    </row>
    <row r="37339" spans="4:22" x14ac:dyDescent="0.25">
      <c r="D37339" s="27"/>
      <c r="V37339" s="17"/>
    </row>
    <row r="37340" spans="4:22" x14ac:dyDescent="0.25">
      <c r="D37340" s="27"/>
      <c r="V37340" s="17"/>
    </row>
    <row r="37341" spans="4:22" x14ac:dyDescent="0.25">
      <c r="D37341" s="27"/>
      <c r="V37341" s="17"/>
    </row>
    <row r="37342" spans="4:22" x14ac:dyDescent="0.25">
      <c r="D37342" s="27"/>
      <c r="V37342" s="17"/>
    </row>
    <row r="37343" spans="4:22" x14ac:dyDescent="0.25">
      <c r="D37343" s="27"/>
      <c r="V37343" s="17"/>
    </row>
    <row r="37344" spans="4:22" x14ac:dyDescent="0.25">
      <c r="D37344" s="27"/>
      <c r="V37344" s="17"/>
    </row>
    <row r="37345" spans="4:22" x14ac:dyDescent="0.25">
      <c r="D37345" s="27"/>
      <c r="V37345" s="17"/>
    </row>
    <row r="37346" spans="4:22" x14ac:dyDescent="0.25">
      <c r="D37346" s="27"/>
      <c r="V37346" s="17"/>
    </row>
    <row r="37347" spans="4:22" x14ac:dyDescent="0.25">
      <c r="D37347" s="27"/>
      <c r="V37347" s="17"/>
    </row>
    <row r="37348" spans="4:22" x14ac:dyDescent="0.25">
      <c r="D37348" s="27"/>
      <c r="V37348" s="17"/>
    </row>
    <row r="37349" spans="4:22" x14ac:dyDescent="0.25">
      <c r="D37349" s="27"/>
      <c r="V37349" s="17"/>
    </row>
    <row r="37350" spans="4:22" x14ac:dyDescent="0.25">
      <c r="D37350" s="27"/>
      <c r="V37350" s="17"/>
    </row>
    <row r="37351" spans="4:22" x14ac:dyDescent="0.25">
      <c r="D37351" s="27"/>
      <c r="V37351" s="17"/>
    </row>
    <row r="37352" spans="4:22" x14ac:dyDescent="0.25">
      <c r="D37352" s="27"/>
      <c r="V37352" s="17"/>
    </row>
    <row r="37353" spans="4:22" x14ac:dyDescent="0.25">
      <c r="D37353" s="27"/>
      <c r="V37353" s="17"/>
    </row>
    <row r="37354" spans="4:22" x14ac:dyDescent="0.25">
      <c r="D37354" s="27"/>
      <c r="V37354" s="17"/>
    </row>
    <row r="37355" spans="4:22" x14ac:dyDescent="0.25">
      <c r="D37355" s="27"/>
      <c r="V37355" s="17"/>
    </row>
    <row r="37356" spans="4:22" x14ac:dyDescent="0.25">
      <c r="D37356" s="27"/>
      <c r="V37356" s="17"/>
    </row>
    <row r="37357" spans="4:22" x14ac:dyDescent="0.25">
      <c r="D37357" s="27"/>
      <c r="V37357" s="17"/>
    </row>
    <row r="37358" spans="4:22" x14ac:dyDescent="0.25">
      <c r="D37358" s="27"/>
      <c r="V37358" s="17"/>
    </row>
    <row r="37359" spans="4:22" x14ac:dyDescent="0.25">
      <c r="D37359" s="27"/>
      <c r="V37359" s="17"/>
    </row>
    <row r="37360" spans="4:22" x14ac:dyDescent="0.25">
      <c r="D37360" s="27"/>
      <c r="V37360" s="17"/>
    </row>
    <row r="37361" spans="4:22" x14ac:dyDescent="0.25">
      <c r="D37361" s="27"/>
      <c r="V37361" s="17"/>
    </row>
    <row r="37362" spans="4:22" x14ac:dyDescent="0.25">
      <c r="D37362" s="27"/>
      <c r="V37362" s="17"/>
    </row>
    <row r="37363" spans="4:22" x14ac:dyDescent="0.25">
      <c r="D37363" s="27"/>
      <c r="V37363" s="17"/>
    </row>
    <row r="37364" spans="4:22" x14ac:dyDescent="0.25">
      <c r="D37364" s="27"/>
      <c r="V37364" s="17"/>
    </row>
    <row r="37365" spans="4:22" x14ac:dyDescent="0.25">
      <c r="D37365" s="27"/>
      <c r="V37365" s="17"/>
    </row>
    <row r="37366" spans="4:22" x14ac:dyDescent="0.25">
      <c r="D37366" s="27"/>
      <c r="V37366" s="17"/>
    </row>
    <row r="37367" spans="4:22" x14ac:dyDescent="0.25">
      <c r="D37367" s="27"/>
      <c r="V37367" s="17"/>
    </row>
    <row r="37368" spans="4:22" x14ac:dyDescent="0.25">
      <c r="D37368" s="27"/>
      <c r="V37368" s="17"/>
    </row>
    <row r="37369" spans="4:22" x14ac:dyDescent="0.25">
      <c r="D37369" s="27"/>
      <c r="V37369" s="17"/>
    </row>
    <row r="37370" spans="4:22" x14ac:dyDescent="0.25">
      <c r="D37370" s="27"/>
      <c r="V37370" s="17"/>
    </row>
    <row r="37371" spans="4:22" x14ac:dyDescent="0.25">
      <c r="D37371" s="27"/>
      <c r="V37371" s="17"/>
    </row>
    <row r="37372" spans="4:22" x14ac:dyDescent="0.25">
      <c r="D37372" s="27"/>
      <c r="V37372" s="17"/>
    </row>
    <row r="37373" spans="4:22" x14ac:dyDescent="0.25">
      <c r="D37373" s="27"/>
      <c r="V37373" s="17"/>
    </row>
    <row r="37374" spans="4:22" x14ac:dyDescent="0.25">
      <c r="D37374" s="27"/>
      <c r="V37374" s="17"/>
    </row>
    <row r="37375" spans="4:22" x14ac:dyDescent="0.25">
      <c r="D37375" s="27"/>
      <c r="V37375" s="17"/>
    </row>
    <row r="37376" spans="4:22" x14ac:dyDescent="0.25">
      <c r="D37376" s="27"/>
      <c r="V37376" s="17"/>
    </row>
    <row r="37377" spans="4:22" x14ac:dyDescent="0.25">
      <c r="D37377" s="27"/>
      <c r="V37377" s="17"/>
    </row>
    <row r="37378" spans="4:22" x14ac:dyDescent="0.25">
      <c r="D37378" s="27"/>
      <c r="V37378" s="17"/>
    </row>
    <row r="37379" spans="4:22" x14ac:dyDescent="0.25">
      <c r="D37379" s="27"/>
      <c r="V37379" s="17"/>
    </row>
    <row r="37380" spans="4:22" x14ac:dyDescent="0.25">
      <c r="D37380" s="27"/>
      <c r="V37380" s="17"/>
    </row>
    <row r="37381" spans="4:22" x14ac:dyDescent="0.25">
      <c r="D37381" s="27"/>
      <c r="V37381" s="17"/>
    </row>
    <row r="37382" spans="4:22" x14ac:dyDescent="0.25">
      <c r="D37382" s="27"/>
      <c r="V37382" s="17"/>
    </row>
    <row r="37383" spans="4:22" x14ac:dyDescent="0.25">
      <c r="D37383" s="27"/>
      <c r="V37383" s="17"/>
    </row>
    <row r="37384" spans="4:22" x14ac:dyDescent="0.25">
      <c r="D37384" s="27"/>
      <c r="V37384" s="17"/>
    </row>
    <row r="37385" spans="4:22" x14ac:dyDescent="0.25">
      <c r="D37385" s="27"/>
      <c r="V37385" s="17"/>
    </row>
    <row r="37386" spans="4:22" x14ac:dyDescent="0.25">
      <c r="D37386" s="27"/>
      <c r="V37386" s="17"/>
    </row>
    <row r="37387" spans="4:22" x14ac:dyDescent="0.25">
      <c r="D37387" s="27"/>
      <c r="V37387" s="17"/>
    </row>
    <row r="37388" spans="4:22" x14ac:dyDescent="0.25">
      <c r="D37388" s="27"/>
      <c r="V37388" s="17"/>
    </row>
    <row r="37389" spans="4:22" x14ac:dyDescent="0.25">
      <c r="D37389" s="27"/>
      <c r="V37389" s="17"/>
    </row>
    <row r="37390" spans="4:22" x14ac:dyDescent="0.25">
      <c r="D37390" s="27"/>
      <c r="V37390" s="17"/>
    </row>
    <row r="37391" spans="4:22" x14ac:dyDescent="0.25">
      <c r="D37391" s="27"/>
      <c r="V37391" s="17"/>
    </row>
    <row r="37392" spans="4:22" x14ac:dyDescent="0.25">
      <c r="D37392" s="27"/>
      <c r="V37392" s="17"/>
    </row>
    <row r="37393" spans="4:22" x14ac:dyDescent="0.25">
      <c r="D37393" s="27"/>
      <c r="V37393" s="17"/>
    </row>
    <row r="37394" spans="4:22" x14ac:dyDescent="0.25">
      <c r="D37394" s="27"/>
      <c r="V37394" s="17"/>
    </row>
    <row r="37395" spans="4:22" x14ac:dyDescent="0.25">
      <c r="D37395" s="27"/>
      <c r="V37395" s="17"/>
    </row>
    <row r="37396" spans="4:22" x14ac:dyDescent="0.25">
      <c r="D37396" s="27"/>
      <c r="V37396" s="17"/>
    </row>
    <row r="37397" spans="4:22" x14ac:dyDescent="0.25">
      <c r="D37397" s="27"/>
      <c r="V37397" s="17"/>
    </row>
    <row r="37398" spans="4:22" x14ac:dyDescent="0.25">
      <c r="D37398" s="27"/>
      <c r="V37398" s="17"/>
    </row>
    <row r="37399" spans="4:22" x14ac:dyDescent="0.25">
      <c r="D37399" s="27"/>
      <c r="V37399" s="17"/>
    </row>
    <row r="37400" spans="4:22" x14ac:dyDescent="0.25">
      <c r="D37400" s="27"/>
      <c r="V37400" s="17"/>
    </row>
    <row r="37401" spans="4:22" x14ac:dyDescent="0.25">
      <c r="D37401" s="27"/>
      <c r="V37401" s="17"/>
    </row>
    <row r="37402" spans="4:22" x14ac:dyDescent="0.25">
      <c r="D37402" s="27"/>
      <c r="V37402" s="17"/>
    </row>
    <row r="37403" spans="4:22" x14ac:dyDescent="0.25">
      <c r="D37403" s="27"/>
      <c r="V37403" s="17"/>
    </row>
    <row r="37404" spans="4:22" x14ac:dyDescent="0.25">
      <c r="D37404" s="27"/>
      <c r="V37404" s="17"/>
    </row>
    <row r="37405" spans="4:22" x14ac:dyDescent="0.25">
      <c r="D37405" s="27"/>
      <c r="V37405" s="17"/>
    </row>
    <row r="37406" spans="4:22" x14ac:dyDescent="0.25">
      <c r="D37406" s="27"/>
      <c r="V37406" s="17"/>
    </row>
    <row r="37407" spans="4:22" x14ac:dyDescent="0.25">
      <c r="D37407" s="27"/>
      <c r="V37407" s="17"/>
    </row>
    <row r="37408" spans="4:22" x14ac:dyDescent="0.25">
      <c r="D37408" s="27"/>
      <c r="V37408" s="17"/>
    </row>
    <row r="37409" spans="4:22" x14ac:dyDescent="0.25">
      <c r="D37409" s="27"/>
      <c r="V37409" s="17"/>
    </row>
    <row r="37410" spans="4:22" x14ac:dyDescent="0.25">
      <c r="D37410" s="27"/>
      <c r="V37410" s="17"/>
    </row>
    <row r="37411" spans="4:22" x14ac:dyDescent="0.25">
      <c r="D37411" s="27"/>
      <c r="V37411" s="17"/>
    </row>
    <row r="37412" spans="4:22" x14ac:dyDescent="0.25">
      <c r="D37412" s="27"/>
      <c r="V37412" s="17"/>
    </row>
    <row r="37413" spans="4:22" x14ac:dyDescent="0.25">
      <c r="D37413" s="27"/>
      <c r="V37413" s="17"/>
    </row>
    <row r="37414" spans="4:22" x14ac:dyDescent="0.25">
      <c r="D37414" s="27"/>
      <c r="V37414" s="17"/>
    </row>
    <row r="37415" spans="4:22" x14ac:dyDescent="0.25">
      <c r="D37415" s="27"/>
      <c r="V37415" s="17"/>
    </row>
    <row r="37416" spans="4:22" x14ac:dyDescent="0.25">
      <c r="D37416" s="27"/>
      <c r="V37416" s="17"/>
    </row>
    <row r="37417" spans="4:22" x14ac:dyDescent="0.25">
      <c r="D37417" s="27"/>
      <c r="V37417" s="17"/>
    </row>
    <row r="37418" spans="4:22" x14ac:dyDescent="0.25">
      <c r="D37418" s="27"/>
      <c r="V37418" s="17"/>
    </row>
    <row r="37419" spans="4:22" x14ac:dyDescent="0.25">
      <c r="D37419" s="27"/>
      <c r="V37419" s="17"/>
    </row>
    <row r="37420" spans="4:22" x14ac:dyDescent="0.25">
      <c r="D37420" s="27"/>
      <c r="V37420" s="17"/>
    </row>
    <row r="37421" spans="4:22" x14ac:dyDescent="0.25">
      <c r="D37421" s="27"/>
      <c r="V37421" s="17"/>
    </row>
    <row r="37422" spans="4:22" x14ac:dyDescent="0.25">
      <c r="D37422" s="27"/>
      <c r="V37422" s="17"/>
    </row>
    <row r="37423" spans="4:22" x14ac:dyDescent="0.25">
      <c r="D37423" s="27"/>
      <c r="V37423" s="17"/>
    </row>
    <row r="37424" spans="4:22" x14ac:dyDescent="0.25">
      <c r="D37424" s="27"/>
      <c r="V37424" s="17"/>
    </row>
    <row r="37425" spans="4:22" x14ac:dyDescent="0.25">
      <c r="D37425" s="27"/>
      <c r="V37425" s="17"/>
    </row>
    <row r="37426" spans="4:22" x14ac:dyDescent="0.25">
      <c r="D37426" s="27"/>
      <c r="V37426" s="17"/>
    </row>
    <row r="37427" spans="4:22" x14ac:dyDescent="0.25">
      <c r="D37427" s="27"/>
      <c r="V37427" s="17"/>
    </row>
    <row r="37428" spans="4:22" x14ac:dyDescent="0.25">
      <c r="D37428" s="27"/>
      <c r="V37428" s="17"/>
    </row>
    <row r="37429" spans="4:22" x14ac:dyDescent="0.25">
      <c r="D37429" s="27"/>
      <c r="V37429" s="17"/>
    </row>
    <row r="37430" spans="4:22" x14ac:dyDescent="0.25">
      <c r="D37430" s="27"/>
      <c r="V37430" s="17"/>
    </row>
    <row r="37431" spans="4:22" x14ac:dyDescent="0.25">
      <c r="D37431" s="27"/>
      <c r="V37431" s="17"/>
    </row>
    <row r="37432" spans="4:22" x14ac:dyDescent="0.25">
      <c r="D37432" s="27"/>
      <c r="V37432" s="17"/>
    </row>
    <row r="37433" spans="4:22" x14ac:dyDescent="0.25">
      <c r="D37433" s="27"/>
      <c r="V37433" s="17"/>
    </row>
    <row r="37434" spans="4:22" x14ac:dyDescent="0.25">
      <c r="D37434" s="27"/>
      <c r="V37434" s="17"/>
    </row>
    <row r="37435" spans="4:22" x14ac:dyDescent="0.25">
      <c r="D37435" s="27"/>
      <c r="V37435" s="17"/>
    </row>
    <row r="37436" spans="4:22" x14ac:dyDescent="0.25">
      <c r="D37436" s="27"/>
      <c r="V37436" s="17"/>
    </row>
    <row r="37437" spans="4:22" x14ac:dyDescent="0.25">
      <c r="D37437" s="27"/>
      <c r="V37437" s="17"/>
    </row>
    <row r="37438" spans="4:22" x14ac:dyDescent="0.25">
      <c r="D37438" s="27"/>
      <c r="V37438" s="17"/>
    </row>
    <row r="37439" spans="4:22" x14ac:dyDescent="0.25">
      <c r="D37439" s="27"/>
      <c r="V37439" s="17"/>
    </row>
    <row r="37440" spans="4:22" x14ac:dyDescent="0.25">
      <c r="D37440" s="27"/>
      <c r="V37440" s="17"/>
    </row>
    <row r="37441" spans="4:22" x14ac:dyDescent="0.25">
      <c r="D37441" s="27"/>
      <c r="V37441" s="17"/>
    </row>
    <row r="37442" spans="4:22" x14ac:dyDescent="0.25">
      <c r="D37442" s="27"/>
      <c r="V37442" s="17"/>
    </row>
    <row r="37443" spans="4:22" x14ac:dyDescent="0.25">
      <c r="D37443" s="27"/>
      <c r="V37443" s="17"/>
    </row>
    <row r="37444" spans="4:22" x14ac:dyDescent="0.25">
      <c r="D37444" s="27"/>
      <c r="V37444" s="17"/>
    </row>
    <row r="37445" spans="4:22" x14ac:dyDescent="0.25">
      <c r="D37445" s="27"/>
      <c r="V37445" s="17"/>
    </row>
    <row r="37446" spans="4:22" x14ac:dyDescent="0.25">
      <c r="D37446" s="27"/>
      <c r="V37446" s="17"/>
    </row>
    <row r="37447" spans="4:22" x14ac:dyDescent="0.25">
      <c r="D37447" s="27"/>
      <c r="V37447" s="17"/>
    </row>
    <row r="37448" spans="4:22" x14ac:dyDescent="0.25">
      <c r="D37448" s="27"/>
      <c r="V37448" s="17"/>
    </row>
    <row r="37449" spans="4:22" x14ac:dyDescent="0.25">
      <c r="D37449" s="27"/>
      <c r="V37449" s="17"/>
    </row>
    <row r="37450" spans="4:22" x14ac:dyDescent="0.25">
      <c r="D37450" s="27"/>
      <c r="V37450" s="17"/>
    </row>
    <row r="37451" spans="4:22" x14ac:dyDescent="0.25">
      <c r="D37451" s="27"/>
      <c r="V37451" s="17"/>
    </row>
    <row r="37452" spans="4:22" x14ac:dyDescent="0.25">
      <c r="D37452" s="27"/>
      <c r="V37452" s="17"/>
    </row>
    <row r="37453" spans="4:22" x14ac:dyDescent="0.25">
      <c r="D37453" s="27"/>
      <c r="V37453" s="17"/>
    </row>
    <row r="37454" spans="4:22" x14ac:dyDescent="0.25">
      <c r="D37454" s="27"/>
      <c r="V37454" s="17"/>
    </row>
    <row r="37455" spans="4:22" x14ac:dyDescent="0.25">
      <c r="D37455" s="27"/>
      <c r="V37455" s="17"/>
    </row>
    <row r="37456" spans="4:22" x14ac:dyDescent="0.25">
      <c r="D37456" s="27"/>
      <c r="V37456" s="17"/>
    </row>
    <row r="37457" spans="4:22" x14ac:dyDescent="0.25">
      <c r="D37457" s="27"/>
      <c r="V37457" s="17"/>
    </row>
    <row r="37458" spans="4:22" x14ac:dyDescent="0.25">
      <c r="D37458" s="27"/>
      <c r="V37458" s="17"/>
    </row>
    <row r="37459" spans="4:22" x14ac:dyDescent="0.25">
      <c r="D37459" s="27"/>
      <c r="V37459" s="17"/>
    </row>
    <row r="37460" spans="4:22" x14ac:dyDescent="0.25">
      <c r="D37460" s="27"/>
      <c r="V37460" s="17"/>
    </row>
    <row r="37461" spans="4:22" x14ac:dyDescent="0.25">
      <c r="D37461" s="27"/>
      <c r="V37461" s="17"/>
    </row>
    <row r="37462" spans="4:22" x14ac:dyDescent="0.25">
      <c r="D37462" s="27"/>
      <c r="V37462" s="17"/>
    </row>
    <row r="37463" spans="4:22" x14ac:dyDescent="0.25">
      <c r="D37463" s="27"/>
      <c r="V37463" s="17"/>
    </row>
    <row r="37464" spans="4:22" x14ac:dyDescent="0.25">
      <c r="D37464" s="27"/>
      <c r="V37464" s="17"/>
    </row>
    <row r="37465" spans="4:22" x14ac:dyDescent="0.25">
      <c r="D37465" s="27"/>
      <c r="V37465" s="17"/>
    </row>
    <row r="37466" spans="4:22" x14ac:dyDescent="0.25">
      <c r="D37466" s="27"/>
      <c r="V37466" s="17"/>
    </row>
    <row r="37467" spans="4:22" x14ac:dyDescent="0.25">
      <c r="D37467" s="27"/>
      <c r="V37467" s="17"/>
    </row>
    <row r="37468" spans="4:22" x14ac:dyDescent="0.25">
      <c r="D37468" s="27"/>
      <c r="V37468" s="17"/>
    </row>
    <row r="37469" spans="4:22" x14ac:dyDescent="0.25">
      <c r="D37469" s="27"/>
      <c r="V37469" s="17"/>
    </row>
    <row r="37470" spans="4:22" x14ac:dyDescent="0.25">
      <c r="D37470" s="27"/>
      <c r="V37470" s="17"/>
    </row>
    <row r="37471" spans="4:22" x14ac:dyDescent="0.25">
      <c r="D37471" s="27"/>
      <c r="V37471" s="17"/>
    </row>
    <row r="37472" spans="4:22" x14ac:dyDescent="0.25">
      <c r="D37472" s="27"/>
      <c r="V37472" s="17"/>
    </row>
    <row r="37473" spans="4:22" x14ac:dyDescent="0.25">
      <c r="D37473" s="27"/>
      <c r="V37473" s="17"/>
    </row>
    <row r="37474" spans="4:22" x14ac:dyDescent="0.25">
      <c r="D37474" s="27"/>
      <c r="V37474" s="17"/>
    </row>
    <row r="37475" spans="4:22" x14ac:dyDescent="0.25">
      <c r="D37475" s="27"/>
      <c r="V37475" s="17"/>
    </row>
    <row r="37476" spans="4:22" x14ac:dyDescent="0.25">
      <c r="D37476" s="27"/>
      <c r="V37476" s="17"/>
    </row>
    <row r="37477" spans="4:22" x14ac:dyDescent="0.25">
      <c r="D37477" s="27"/>
      <c r="V37477" s="17"/>
    </row>
    <row r="37478" spans="4:22" x14ac:dyDescent="0.25">
      <c r="D37478" s="27"/>
      <c r="V37478" s="17"/>
    </row>
    <row r="37479" spans="4:22" x14ac:dyDescent="0.25">
      <c r="D37479" s="27"/>
      <c r="V37479" s="17"/>
    </row>
    <row r="37480" spans="4:22" x14ac:dyDescent="0.25">
      <c r="D37480" s="27"/>
      <c r="V37480" s="17"/>
    </row>
    <row r="37481" spans="4:22" x14ac:dyDescent="0.25">
      <c r="D37481" s="27"/>
      <c r="V37481" s="17"/>
    </row>
    <row r="37482" spans="4:22" x14ac:dyDescent="0.25">
      <c r="D37482" s="27"/>
      <c r="V37482" s="17"/>
    </row>
    <row r="37483" spans="4:22" x14ac:dyDescent="0.25">
      <c r="D37483" s="27"/>
      <c r="V37483" s="17"/>
    </row>
    <row r="37484" spans="4:22" x14ac:dyDescent="0.25">
      <c r="D37484" s="27"/>
      <c r="V37484" s="17"/>
    </row>
    <row r="37485" spans="4:22" x14ac:dyDescent="0.25">
      <c r="D37485" s="27"/>
      <c r="V37485" s="17"/>
    </row>
    <row r="37486" spans="4:22" x14ac:dyDescent="0.25">
      <c r="D37486" s="27"/>
      <c r="V37486" s="17"/>
    </row>
    <row r="37487" spans="4:22" x14ac:dyDescent="0.25">
      <c r="D37487" s="27"/>
      <c r="V37487" s="17"/>
    </row>
    <row r="37488" spans="4:22" x14ac:dyDescent="0.25">
      <c r="D37488" s="27"/>
      <c r="V37488" s="17"/>
    </row>
    <row r="37489" spans="4:22" x14ac:dyDescent="0.25">
      <c r="D37489" s="27"/>
      <c r="V37489" s="17"/>
    </row>
    <row r="37490" spans="4:22" x14ac:dyDescent="0.25">
      <c r="D37490" s="27"/>
      <c r="V37490" s="17"/>
    </row>
    <row r="37491" spans="4:22" x14ac:dyDescent="0.25">
      <c r="D37491" s="27"/>
      <c r="V37491" s="17"/>
    </row>
    <row r="37492" spans="4:22" x14ac:dyDescent="0.25">
      <c r="D37492" s="27"/>
      <c r="V37492" s="17"/>
    </row>
    <row r="37493" spans="4:22" x14ac:dyDescent="0.25">
      <c r="D37493" s="27"/>
      <c r="V37493" s="17"/>
    </row>
    <row r="37494" spans="4:22" x14ac:dyDescent="0.25">
      <c r="D37494" s="27"/>
      <c r="V37494" s="17"/>
    </row>
    <row r="37495" spans="4:22" x14ac:dyDescent="0.25">
      <c r="D37495" s="27"/>
      <c r="V37495" s="17"/>
    </row>
    <row r="37496" spans="4:22" x14ac:dyDescent="0.25">
      <c r="D37496" s="27"/>
      <c r="V37496" s="17"/>
    </row>
    <row r="37497" spans="4:22" x14ac:dyDescent="0.25">
      <c r="D37497" s="27"/>
      <c r="V37497" s="17"/>
    </row>
    <row r="37498" spans="4:22" x14ac:dyDescent="0.25">
      <c r="D37498" s="27"/>
      <c r="V37498" s="17"/>
    </row>
    <row r="37499" spans="4:22" x14ac:dyDescent="0.25">
      <c r="D37499" s="27"/>
      <c r="V37499" s="17"/>
    </row>
    <row r="37500" spans="4:22" x14ac:dyDescent="0.25">
      <c r="D37500" s="27"/>
      <c r="V37500" s="17"/>
    </row>
    <row r="37501" spans="4:22" x14ac:dyDescent="0.25">
      <c r="D37501" s="27"/>
      <c r="V37501" s="17"/>
    </row>
    <row r="37502" spans="4:22" x14ac:dyDescent="0.25">
      <c r="D37502" s="27"/>
      <c r="V37502" s="17"/>
    </row>
    <row r="37503" spans="4:22" x14ac:dyDescent="0.25">
      <c r="D37503" s="27"/>
      <c r="V37503" s="17"/>
    </row>
    <row r="37504" spans="4:22" x14ac:dyDescent="0.25">
      <c r="D37504" s="27"/>
      <c r="V37504" s="17"/>
    </row>
    <row r="37505" spans="4:22" x14ac:dyDescent="0.25">
      <c r="D37505" s="27"/>
      <c r="V37505" s="17"/>
    </row>
    <row r="37506" spans="4:22" x14ac:dyDescent="0.25">
      <c r="D37506" s="27"/>
      <c r="V37506" s="17"/>
    </row>
    <row r="37507" spans="4:22" x14ac:dyDescent="0.25">
      <c r="D37507" s="27"/>
      <c r="V37507" s="17"/>
    </row>
    <row r="37508" spans="4:22" x14ac:dyDescent="0.25">
      <c r="D37508" s="27"/>
      <c r="V37508" s="17"/>
    </row>
    <row r="37509" spans="4:22" x14ac:dyDescent="0.25">
      <c r="D37509" s="27"/>
      <c r="V37509" s="17"/>
    </row>
    <row r="37510" spans="4:22" x14ac:dyDescent="0.25">
      <c r="D37510" s="27"/>
      <c r="V37510" s="17"/>
    </row>
    <row r="37511" spans="4:22" x14ac:dyDescent="0.25">
      <c r="D37511" s="27"/>
      <c r="V37511" s="17"/>
    </row>
    <row r="37512" spans="4:22" x14ac:dyDescent="0.25">
      <c r="D37512" s="27"/>
      <c r="V37512" s="17"/>
    </row>
    <row r="37513" spans="4:22" x14ac:dyDescent="0.25">
      <c r="D37513" s="27"/>
      <c r="V37513" s="17"/>
    </row>
    <row r="37514" spans="4:22" x14ac:dyDescent="0.25">
      <c r="D37514" s="27"/>
      <c r="V37514" s="17"/>
    </row>
    <row r="37515" spans="4:22" x14ac:dyDescent="0.25">
      <c r="D37515" s="27"/>
      <c r="V37515" s="17"/>
    </row>
    <row r="37516" spans="4:22" x14ac:dyDescent="0.25">
      <c r="D37516" s="27"/>
      <c r="V37516" s="17"/>
    </row>
    <row r="37517" spans="4:22" x14ac:dyDescent="0.25">
      <c r="D37517" s="27"/>
      <c r="V37517" s="17"/>
    </row>
    <row r="37518" spans="4:22" x14ac:dyDescent="0.25">
      <c r="D37518" s="27"/>
      <c r="V37518" s="17"/>
    </row>
    <row r="37519" spans="4:22" x14ac:dyDescent="0.25">
      <c r="D37519" s="27"/>
      <c r="V37519" s="17"/>
    </row>
    <row r="37520" spans="4:22" x14ac:dyDescent="0.25">
      <c r="D37520" s="27"/>
      <c r="V37520" s="17"/>
    </row>
    <row r="37521" spans="4:22" x14ac:dyDescent="0.25">
      <c r="D37521" s="27"/>
      <c r="V37521" s="17"/>
    </row>
    <row r="37522" spans="4:22" x14ac:dyDescent="0.25">
      <c r="D37522" s="27"/>
      <c r="V37522" s="17"/>
    </row>
    <row r="37523" spans="4:22" x14ac:dyDescent="0.25">
      <c r="D37523" s="27"/>
      <c r="V37523" s="17"/>
    </row>
    <row r="37524" spans="4:22" x14ac:dyDescent="0.25">
      <c r="D37524" s="27"/>
      <c r="V37524" s="17"/>
    </row>
    <row r="37525" spans="4:22" x14ac:dyDescent="0.25">
      <c r="D37525" s="27"/>
      <c r="V37525" s="17"/>
    </row>
    <row r="37526" spans="4:22" x14ac:dyDescent="0.25">
      <c r="D37526" s="27"/>
      <c r="V37526" s="17"/>
    </row>
    <row r="37527" spans="4:22" x14ac:dyDescent="0.25">
      <c r="D37527" s="27"/>
      <c r="V37527" s="17"/>
    </row>
    <row r="37528" spans="4:22" x14ac:dyDescent="0.25">
      <c r="D37528" s="27"/>
      <c r="V37528" s="17"/>
    </row>
    <row r="37529" spans="4:22" x14ac:dyDescent="0.25">
      <c r="D37529" s="27"/>
      <c r="V37529" s="17"/>
    </row>
    <row r="37530" spans="4:22" x14ac:dyDescent="0.25">
      <c r="D37530" s="27"/>
      <c r="V37530" s="17"/>
    </row>
    <row r="37531" spans="4:22" x14ac:dyDescent="0.25">
      <c r="D37531" s="27"/>
      <c r="V37531" s="17"/>
    </row>
    <row r="37532" spans="4:22" x14ac:dyDescent="0.25">
      <c r="D37532" s="27"/>
      <c r="V37532" s="17"/>
    </row>
    <row r="37533" spans="4:22" x14ac:dyDescent="0.25">
      <c r="D37533" s="27"/>
      <c r="V37533" s="17"/>
    </row>
    <row r="37534" spans="4:22" x14ac:dyDescent="0.25">
      <c r="D37534" s="27"/>
      <c r="V37534" s="17"/>
    </row>
    <row r="37535" spans="4:22" x14ac:dyDescent="0.25">
      <c r="D37535" s="27"/>
      <c r="V37535" s="17"/>
    </row>
    <row r="37536" spans="4:22" x14ac:dyDescent="0.25">
      <c r="D37536" s="27"/>
      <c r="V37536" s="17"/>
    </row>
    <row r="37537" spans="4:22" x14ac:dyDescent="0.25">
      <c r="D37537" s="27"/>
      <c r="V37537" s="17"/>
    </row>
    <row r="37538" spans="4:22" x14ac:dyDescent="0.25">
      <c r="D37538" s="27"/>
      <c r="V37538" s="17"/>
    </row>
    <row r="37539" spans="4:22" x14ac:dyDescent="0.25">
      <c r="D37539" s="27"/>
      <c r="V37539" s="17"/>
    </row>
    <row r="37540" spans="4:22" x14ac:dyDescent="0.25">
      <c r="D37540" s="27"/>
      <c r="V37540" s="17"/>
    </row>
    <row r="37541" spans="4:22" x14ac:dyDescent="0.25">
      <c r="D37541" s="27"/>
      <c r="V37541" s="17"/>
    </row>
    <row r="37542" spans="4:22" x14ac:dyDescent="0.25">
      <c r="D37542" s="27"/>
      <c r="V37542" s="17"/>
    </row>
    <row r="37543" spans="4:22" x14ac:dyDescent="0.25">
      <c r="D37543" s="27"/>
      <c r="V37543" s="17"/>
    </row>
    <row r="37544" spans="4:22" x14ac:dyDescent="0.25">
      <c r="D37544" s="27"/>
      <c r="V37544" s="17"/>
    </row>
    <row r="37545" spans="4:22" x14ac:dyDescent="0.25">
      <c r="D37545" s="27"/>
      <c r="V37545" s="17"/>
    </row>
    <row r="37546" spans="4:22" x14ac:dyDescent="0.25">
      <c r="D37546" s="27"/>
      <c r="V37546" s="17"/>
    </row>
    <row r="37547" spans="4:22" x14ac:dyDescent="0.25">
      <c r="D37547" s="27"/>
      <c r="V37547" s="17"/>
    </row>
    <row r="37548" spans="4:22" x14ac:dyDescent="0.25">
      <c r="D37548" s="27"/>
      <c r="V37548" s="17"/>
    </row>
    <row r="37549" spans="4:22" x14ac:dyDescent="0.25">
      <c r="D37549" s="27"/>
      <c r="V37549" s="17"/>
    </row>
    <row r="37550" spans="4:22" x14ac:dyDescent="0.25">
      <c r="D37550" s="27"/>
      <c r="V37550" s="17"/>
    </row>
    <row r="37551" spans="4:22" x14ac:dyDescent="0.25">
      <c r="D37551" s="27"/>
      <c r="V37551" s="17"/>
    </row>
    <row r="37552" spans="4:22" x14ac:dyDescent="0.25">
      <c r="D37552" s="27"/>
      <c r="V37552" s="17"/>
    </row>
    <row r="37553" spans="4:22" x14ac:dyDescent="0.25">
      <c r="D37553" s="27"/>
      <c r="V37553" s="17"/>
    </row>
    <row r="37554" spans="4:22" x14ac:dyDescent="0.25">
      <c r="D37554" s="27"/>
      <c r="V37554" s="17"/>
    </row>
    <row r="37555" spans="4:22" x14ac:dyDescent="0.25">
      <c r="D37555" s="27"/>
      <c r="V37555" s="17"/>
    </row>
    <row r="37556" spans="4:22" x14ac:dyDescent="0.25">
      <c r="D37556" s="27"/>
      <c r="V37556" s="17"/>
    </row>
    <row r="37557" spans="4:22" x14ac:dyDescent="0.25">
      <c r="D37557" s="27"/>
      <c r="V37557" s="17"/>
    </row>
    <row r="37558" spans="4:22" x14ac:dyDescent="0.25">
      <c r="D37558" s="27"/>
      <c r="V37558" s="17"/>
    </row>
    <row r="37559" spans="4:22" x14ac:dyDescent="0.25">
      <c r="D37559" s="27"/>
      <c r="V37559" s="17"/>
    </row>
    <row r="37560" spans="4:22" x14ac:dyDescent="0.25">
      <c r="D37560" s="27"/>
      <c r="V37560" s="17"/>
    </row>
    <row r="37561" spans="4:22" x14ac:dyDescent="0.25">
      <c r="D37561" s="27"/>
      <c r="V37561" s="17"/>
    </row>
    <row r="37562" spans="4:22" x14ac:dyDescent="0.25">
      <c r="D37562" s="27"/>
      <c r="V37562" s="17"/>
    </row>
    <row r="37563" spans="4:22" x14ac:dyDescent="0.25">
      <c r="D37563" s="27"/>
      <c r="V37563" s="17"/>
    </row>
    <row r="37564" spans="4:22" x14ac:dyDescent="0.25">
      <c r="D37564" s="27"/>
      <c r="V37564" s="17"/>
    </row>
    <row r="37565" spans="4:22" x14ac:dyDescent="0.25">
      <c r="D37565" s="27"/>
      <c r="V37565" s="17"/>
    </row>
    <row r="37566" spans="4:22" x14ac:dyDescent="0.25">
      <c r="D37566" s="27"/>
      <c r="V37566" s="17"/>
    </row>
    <row r="37567" spans="4:22" x14ac:dyDescent="0.25">
      <c r="D37567" s="27"/>
      <c r="V37567" s="17"/>
    </row>
    <row r="37568" spans="4:22" x14ac:dyDescent="0.25">
      <c r="D37568" s="27"/>
      <c r="V37568" s="17"/>
    </row>
    <row r="37569" spans="4:22" x14ac:dyDescent="0.25">
      <c r="D37569" s="27"/>
      <c r="V37569" s="17"/>
    </row>
    <row r="37570" spans="4:22" x14ac:dyDescent="0.25">
      <c r="D37570" s="27"/>
      <c r="V37570" s="17"/>
    </row>
    <row r="37571" spans="4:22" x14ac:dyDescent="0.25">
      <c r="D37571" s="27"/>
      <c r="V37571" s="17"/>
    </row>
    <row r="37572" spans="4:22" x14ac:dyDescent="0.25">
      <c r="D37572" s="27"/>
      <c r="V37572" s="17"/>
    </row>
    <row r="37573" spans="4:22" x14ac:dyDescent="0.25">
      <c r="D37573" s="27"/>
      <c r="V37573" s="17"/>
    </row>
    <row r="37574" spans="4:22" x14ac:dyDescent="0.25">
      <c r="D37574" s="27"/>
      <c r="V37574" s="17"/>
    </row>
    <row r="37575" spans="4:22" x14ac:dyDescent="0.25">
      <c r="D37575" s="27"/>
      <c r="V37575" s="17"/>
    </row>
    <row r="37576" spans="4:22" x14ac:dyDescent="0.25">
      <c r="D37576" s="27"/>
      <c r="V37576" s="17"/>
    </row>
    <row r="37577" spans="4:22" x14ac:dyDescent="0.25">
      <c r="D37577" s="27"/>
      <c r="V37577" s="17"/>
    </row>
    <row r="37578" spans="4:22" x14ac:dyDescent="0.25">
      <c r="D37578" s="27"/>
      <c r="V37578" s="17"/>
    </row>
    <row r="37579" spans="4:22" x14ac:dyDescent="0.25">
      <c r="D37579" s="27"/>
      <c r="V37579" s="17"/>
    </row>
    <row r="37580" spans="4:22" x14ac:dyDescent="0.25">
      <c r="D37580" s="27"/>
      <c r="V37580" s="17"/>
    </row>
    <row r="37581" spans="4:22" x14ac:dyDescent="0.25">
      <c r="D37581" s="27"/>
      <c r="V37581" s="17"/>
    </row>
    <row r="37582" spans="4:22" x14ac:dyDescent="0.25">
      <c r="D37582" s="27"/>
      <c r="V37582" s="17"/>
    </row>
    <row r="37583" spans="4:22" x14ac:dyDescent="0.25">
      <c r="D37583" s="27"/>
      <c r="V37583" s="17"/>
    </row>
    <row r="37584" spans="4:22" x14ac:dyDescent="0.25">
      <c r="D37584" s="27"/>
      <c r="V37584" s="17"/>
    </row>
    <row r="37585" spans="4:22" x14ac:dyDescent="0.25">
      <c r="D37585" s="27"/>
      <c r="V37585" s="17"/>
    </row>
    <row r="37586" spans="4:22" x14ac:dyDescent="0.25">
      <c r="D37586" s="27"/>
      <c r="V37586" s="17"/>
    </row>
    <row r="37587" spans="4:22" x14ac:dyDescent="0.25">
      <c r="D37587" s="27"/>
      <c r="V37587" s="17"/>
    </row>
    <row r="37588" spans="4:22" x14ac:dyDescent="0.25">
      <c r="D37588" s="27"/>
      <c r="V37588" s="17"/>
    </row>
    <row r="37589" spans="4:22" x14ac:dyDescent="0.25">
      <c r="D37589" s="27"/>
      <c r="V37589" s="17"/>
    </row>
    <row r="37590" spans="4:22" x14ac:dyDescent="0.25">
      <c r="D37590" s="27"/>
      <c r="V37590" s="17"/>
    </row>
    <row r="37591" spans="4:22" x14ac:dyDescent="0.25">
      <c r="D37591" s="27"/>
      <c r="V37591" s="17"/>
    </row>
    <row r="37592" spans="4:22" x14ac:dyDescent="0.25">
      <c r="D37592" s="27"/>
      <c r="V37592" s="17"/>
    </row>
    <row r="37593" spans="4:22" x14ac:dyDescent="0.25">
      <c r="D37593" s="27"/>
      <c r="V37593" s="17"/>
    </row>
    <row r="37594" spans="4:22" x14ac:dyDescent="0.25">
      <c r="D37594" s="27"/>
      <c r="V37594" s="17"/>
    </row>
    <row r="37595" spans="4:22" x14ac:dyDescent="0.25">
      <c r="D37595" s="27"/>
      <c r="V37595" s="17"/>
    </row>
    <row r="37596" spans="4:22" x14ac:dyDescent="0.25">
      <c r="D37596" s="27"/>
      <c r="V37596" s="17"/>
    </row>
    <row r="37597" spans="4:22" x14ac:dyDescent="0.25">
      <c r="D37597" s="27"/>
      <c r="V37597" s="17"/>
    </row>
    <row r="37598" spans="4:22" x14ac:dyDescent="0.25">
      <c r="D37598" s="27"/>
      <c r="V37598" s="17"/>
    </row>
    <row r="37599" spans="4:22" x14ac:dyDescent="0.25">
      <c r="D37599" s="27"/>
      <c r="V37599" s="17"/>
    </row>
    <row r="37600" spans="4:22" x14ac:dyDescent="0.25">
      <c r="D37600" s="27"/>
      <c r="V37600" s="17"/>
    </row>
    <row r="37601" spans="4:22" x14ac:dyDescent="0.25">
      <c r="D37601" s="27"/>
      <c r="V37601" s="17"/>
    </row>
    <row r="37602" spans="4:22" x14ac:dyDescent="0.25">
      <c r="D37602" s="27"/>
      <c r="V37602" s="17"/>
    </row>
    <row r="37603" spans="4:22" x14ac:dyDescent="0.25">
      <c r="D37603" s="27"/>
      <c r="V37603" s="17"/>
    </row>
    <row r="37604" spans="4:22" x14ac:dyDescent="0.25">
      <c r="D37604" s="27"/>
      <c r="V37604" s="17"/>
    </row>
    <row r="37605" spans="4:22" x14ac:dyDescent="0.25">
      <c r="D37605" s="27"/>
      <c r="V37605" s="17"/>
    </row>
    <row r="37606" spans="4:22" x14ac:dyDescent="0.25">
      <c r="D37606" s="27"/>
      <c r="V37606" s="17"/>
    </row>
    <row r="37607" spans="4:22" x14ac:dyDescent="0.25">
      <c r="D37607" s="27"/>
      <c r="V37607" s="17"/>
    </row>
    <row r="37608" spans="4:22" x14ac:dyDescent="0.25">
      <c r="D37608" s="27"/>
      <c r="V37608" s="17"/>
    </row>
    <row r="37609" spans="4:22" x14ac:dyDescent="0.25">
      <c r="D37609" s="27"/>
      <c r="V37609" s="17"/>
    </row>
    <row r="37610" spans="4:22" x14ac:dyDescent="0.25">
      <c r="D37610" s="27"/>
      <c r="V37610" s="17"/>
    </row>
    <row r="37611" spans="4:22" x14ac:dyDescent="0.25">
      <c r="D37611" s="27"/>
      <c r="V37611" s="17"/>
    </row>
    <row r="37612" spans="4:22" x14ac:dyDescent="0.25">
      <c r="D37612" s="27"/>
      <c r="V37612" s="17"/>
    </row>
    <row r="37613" spans="4:22" x14ac:dyDescent="0.25">
      <c r="D37613" s="27"/>
      <c r="V37613" s="17"/>
    </row>
    <row r="37614" spans="4:22" x14ac:dyDescent="0.25">
      <c r="D37614" s="27"/>
      <c r="V37614" s="17"/>
    </row>
    <row r="37615" spans="4:22" x14ac:dyDescent="0.25">
      <c r="D37615" s="27"/>
      <c r="V37615" s="17"/>
    </row>
    <row r="37616" spans="4:22" x14ac:dyDescent="0.25">
      <c r="D37616" s="27"/>
      <c r="V37616" s="17"/>
    </row>
    <row r="37617" spans="4:22" x14ac:dyDescent="0.25">
      <c r="D37617" s="27"/>
      <c r="V37617" s="17"/>
    </row>
    <row r="37618" spans="4:22" x14ac:dyDescent="0.25">
      <c r="D37618" s="27"/>
      <c r="V37618" s="17"/>
    </row>
    <row r="37619" spans="4:22" x14ac:dyDescent="0.25">
      <c r="D37619" s="27"/>
      <c r="V37619" s="17"/>
    </row>
    <row r="37620" spans="4:22" x14ac:dyDescent="0.25">
      <c r="D37620" s="27"/>
      <c r="V37620" s="17"/>
    </row>
    <row r="37621" spans="4:22" x14ac:dyDescent="0.25">
      <c r="D37621" s="27"/>
      <c r="V37621" s="17"/>
    </row>
    <row r="37622" spans="4:22" x14ac:dyDescent="0.25">
      <c r="D37622" s="27"/>
      <c r="V37622" s="17"/>
    </row>
    <row r="37623" spans="4:22" x14ac:dyDescent="0.25">
      <c r="D37623" s="27"/>
      <c r="V37623" s="17"/>
    </row>
    <row r="37624" spans="4:22" x14ac:dyDescent="0.25">
      <c r="D37624" s="27"/>
      <c r="V37624" s="17"/>
    </row>
    <row r="37625" spans="4:22" x14ac:dyDescent="0.25">
      <c r="D37625" s="27"/>
      <c r="V37625" s="17"/>
    </row>
    <row r="37626" spans="4:22" x14ac:dyDescent="0.25">
      <c r="D37626" s="27"/>
      <c r="V37626" s="17"/>
    </row>
    <row r="37627" spans="4:22" x14ac:dyDescent="0.25">
      <c r="D37627" s="27"/>
      <c r="V37627" s="17"/>
    </row>
    <row r="37628" spans="4:22" x14ac:dyDescent="0.25">
      <c r="D37628" s="27"/>
      <c r="V37628" s="17"/>
    </row>
    <row r="37629" spans="4:22" x14ac:dyDescent="0.25">
      <c r="D37629" s="27"/>
      <c r="V37629" s="17"/>
    </row>
    <row r="37630" spans="4:22" x14ac:dyDescent="0.25">
      <c r="D37630" s="27"/>
      <c r="V37630" s="17"/>
    </row>
    <row r="37631" spans="4:22" x14ac:dyDescent="0.25">
      <c r="D37631" s="27"/>
      <c r="V37631" s="17"/>
    </row>
    <row r="37632" spans="4:22" x14ac:dyDescent="0.25">
      <c r="D37632" s="27"/>
      <c r="V37632" s="17"/>
    </row>
    <row r="37633" spans="4:22" x14ac:dyDescent="0.25">
      <c r="D37633" s="27"/>
      <c r="V37633" s="17"/>
    </row>
    <row r="37634" spans="4:22" x14ac:dyDescent="0.25">
      <c r="D37634" s="27"/>
      <c r="V37634" s="17"/>
    </row>
    <row r="37635" spans="4:22" x14ac:dyDescent="0.25">
      <c r="D37635" s="27"/>
      <c r="V37635" s="17"/>
    </row>
    <row r="37636" spans="4:22" x14ac:dyDescent="0.25">
      <c r="D37636" s="27"/>
      <c r="V37636" s="17"/>
    </row>
    <row r="37637" spans="4:22" x14ac:dyDescent="0.25">
      <c r="D37637" s="27"/>
      <c r="V37637" s="17"/>
    </row>
    <row r="37638" spans="4:22" x14ac:dyDescent="0.25">
      <c r="D37638" s="27"/>
      <c r="V37638" s="17"/>
    </row>
    <row r="37639" spans="4:22" x14ac:dyDescent="0.25">
      <c r="D37639" s="27"/>
      <c r="V37639" s="17"/>
    </row>
    <row r="37640" spans="4:22" x14ac:dyDescent="0.25">
      <c r="D37640" s="27"/>
      <c r="V37640" s="17"/>
    </row>
    <row r="37641" spans="4:22" x14ac:dyDescent="0.25">
      <c r="D37641" s="27"/>
      <c r="V37641" s="17"/>
    </row>
    <row r="37642" spans="4:22" x14ac:dyDescent="0.25">
      <c r="D37642" s="27"/>
      <c r="V37642" s="17"/>
    </row>
    <row r="37643" spans="4:22" x14ac:dyDescent="0.25">
      <c r="D37643" s="27"/>
      <c r="V37643" s="17"/>
    </row>
    <row r="37644" spans="4:22" x14ac:dyDescent="0.25">
      <c r="D37644" s="27"/>
      <c r="V37644" s="17"/>
    </row>
    <row r="37645" spans="4:22" x14ac:dyDescent="0.25">
      <c r="D37645" s="27"/>
      <c r="V37645" s="17"/>
    </row>
    <row r="37646" spans="4:22" x14ac:dyDescent="0.25">
      <c r="D37646" s="27"/>
      <c r="V37646" s="17"/>
    </row>
    <row r="37647" spans="4:22" x14ac:dyDescent="0.25">
      <c r="D37647" s="27"/>
      <c r="V37647" s="17"/>
    </row>
    <row r="37648" spans="4:22" x14ac:dyDescent="0.25">
      <c r="D37648" s="27"/>
      <c r="V37648" s="17"/>
    </row>
    <row r="37649" spans="4:22" x14ac:dyDescent="0.25">
      <c r="D37649" s="27"/>
      <c r="V37649" s="17"/>
    </row>
    <row r="37650" spans="4:22" x14ac:dyDescent="0.25">
      <c r="D37650" s="27"/>
      <c r="V37650" s="17"/>
    </row>
    <row r="37651" spans="4:22" x14ac:dyDescent="0.25">
      <c r="D37651" s="27"/>
      <c r="V37651" s="17"/>
    </row>
    <row r="37652" spans="4:22" x14ac:dyDescent="0.25">
      <c r="D37652" s="27"/>
      <c r="V37652" s="17"/>
    </row>
    <row r="37653" spans="4:22" x14ac:dyDescent="0.25">
      <c r="D37653" s="27"/>
      <c r="V37653" s="17"/>
    </row>
    <row r="37654" spans="4:22" x14ac:dyDescent="0.25">
      <c r="D37654" s="27"/>
      <c r="V37654" s="17"/>
    </row>
    <row r="37655" spans="4:22" x14ac:dyDescent="0.25">
      <c r="D37655" s="27"/>
      <c r="V37655" s="17"/>
    </row>
    <row r="37656" spans="4:22" x14ac:dyDescent="0.25">
      <c r="D37656" s="27"/>
      <c r="V37656" s="17"/>
    </row>
    <row r="37657" spans="4:22" x14ac:dyDescent="0.25">
      <c r="D37657" s="27"/>
      <c r="V37657" s="17"/>
    </row>
    <row r="37658" spans="4:22" x14ac:dyDescent="0.25">
      <c r="D37658" s="27"/>
      <c r="V37658" s="17"/>
    </row>
    <row r="37659" spans="4:22" x14ac:dyDescent="0.25">
      <c r="D37659" s="27"/>
      <c r="V37659" s="17"/>
    </row>
    <row r="37660" spans="4:22" x14ac:dyDescent="0.25">
      <c r="D37660" s="27"/>
      <c r="V37660" s="17"/>
    </row>
    <row r="37661" spans="4:22" x14ac:dyDescent="0.25">
      <c r="D37661" s="27"/>
      <c r="V37661" s="17"/>
    </row>
    <row r="37662" spans="4:22" x14ac:dyDescent="0.25">
      <c r="D37662" s="27"/>
      <c r="V37662" s="17"/>
    </row>
    <row r="37663" spans="4:22" x14ac:dyDescent="0.25">
      <c r="D37663" s="27"/>
      <c r="V37663" s="17"/>
    </row>
    <row r="37664" spans="4:22" x14ac:dyDescent="0.25">
      <c r="D37664" s="27"/>
      <c r="V37664" s="17"/>
    </row>
    <row r="37665" spans="4:22" x14ac:dyDescent="0.25">
      <c r="D37665" s="27"/>
      <c r="V37665" s="17"/>
    </row>
    <row r="37666" spans="4:22" x14ac:dyDescent="0.25">
      <c r="D37666" s="27"/>
      <c r="V37666" s="17"/>
    </row>
    <row r="37667" spans="4:22" x14ac:dyDescent="0.25">
      <c r="D37667" s="27"/>
      <c r="V37667" s="17"/>
    </row>
    <row r="37668" spans="4:22" x14ac:dyDescent="0.25">
      <c r="D37668" s="27"/>
      <c r="V37668" s="17"/>
    </row>
    <row r="37669" spans="4:22" x14ac:dyDescent="0.25">
      <c r="D37669" s="27"/>
      <c r="V37669" s="17"/>
    </row>
    <row r="37670" spans="4:22" x14ac:dyDescent="0.25">
      <c r="D37670" s="27"/>
      <c r="V37670" s="17"/>
    </row>
    <row r="37671" spans="4:22" x14ac:dyDescent="0.25">
      <c r="D37671" s="27"/>
      <c r="V37671" s="17"/>
    </row>
    <row r="37672" spans="4:22" x14ac:dyDescent="0.25">
      <c r="D37672" s="27"/>
      <c r="V37672" s="17"/>
    </row>
    <row r="37673" spans="4:22" x14ac:dyDescent="0.25">
      <c r="D37673" s="27"/>
      <c r="V37673" s="17"/>
    </row>
    <row r="37674" spans="4:22" x14ac:dyDescent="0.25">
      <c r="D37674" s="27"/>
      <c r="V37674" s="17"/>
    </row>
    <row r="37675" spans="4:22" x14ac:dyDescent="0.25">
      <c r="D37675" s="27"/>
      <c r="V37675" s="17"/>
    </row>
    <row r="37676" spans="4:22" x14ac:dyDescent="0.25">
      <c r="D37676" s="27"/>
      <c r="V37676" s="17"/>
    </row>
    <row r="37677" spans="4:22" x14ac:dyDescent="0.25">
      <c r="D37677" s="27"/>
      <c r="V37677" s="17"/>
    </row>
    <row r="37678" spans="4:22" x14ac:dyDescent="0.25">
      <c r="D37678" s="27"/>
      <c r="V37678" s="17"/>
    </row>
    <row r="37679" spans="4:22" x14ac:dyDescent="0.25">
      <c r="D37679" s="27"/>
      <c r="V37679" s="17"/>
    </row>
    <row r="37680" spans="4:22" x14ac:dyDescent="0.25">
      <c r="D37680" s="27"/>
      <c r="V37680" s="17"/>
    </row>
    <row r="37681" spans="4:22" x14ac:dyDescent="0.25">
      <c r="D37681" s="27"/>
      <c r="V37681" s="17"/>
    </row>
    <row r="37682" spans="4:22" x14ac:dyDescent="0.25">
      <c r="D37682" s="27"/>
      <c r="V37682" s="17"/>
    </row>
    <row r="37683" spans="4:22" x14ac:dyDescent="0.25">
      <c r="D37683" s="27"/>
      <c r="V37683" s="17"/>
    </row>
    <row r="37684" spans="4:22" x14ac:dyDescent="0.25">
      <c r="D37684" s="27"/>
      <c r="V37684" s="17"/>
    </row>
    <row r="37685" spans="4:22" x14ac:dyDescent="0.25">
      <c r="D37685" s="27"/>
      <c r="V37685" s="17"/>
    </row>
    <row r="37686" spans="4:22" x14ac:dyDescent="0.25">
      <c r="D37686" s="27"/>
      <c r="V37686" s="17"/>
    </row>
    <row r="37687" spans="4:22" x14ac:dyDescent="0.25">
      <c r="D37687" s="27"/>
      <c r="V37687" s="17"/>
    </row>
    <row r="37688" spans="4:22" x14ac:dyDescent="0.25">
      <c r="D37688" s="27"/>
      <c r="V37688" s="17"/>
    </row>
    <row r="37689" spans="4:22" x14ac:dyDescent="0.25">
      <c r="D37689" s="27"/>
      <c r="V37689" s="17"/>
    </row>
    <row r="37690" spans="4:22" x14ac:dyDescent="0.25">
      <c r="D37690" s="27"/>
      <c r="V37690" s="17"/>
    </row>
    <row r="37691" spans="4:22" x14ac:dyDescent="0.25">
      <c r="D37691" s="27"/>
      <c r="V37691" s="17"/>
    </row>
    <row r="37692" spans="4:22" x14ac:dyDescent="0.25">
      <c r="D37692" s="27"/>
      <c r="V37692" s="17"/>
    </row>
    <row r="37693" spans="4:22" x14ac:dyDescent="0.25">
      <c r="D37693" s="27"/>
      <c r="V37693" s="17"/>
    </row>
    <row r="37694" spans="4:22" x14ac:dyDescent="0.25">
      <c r="D37694" s="27"/>
      <c r="V37694" s="17"/>
    </row>
    <row r="37695" spans="4:22" x14ac:dyDescent="0.25">
      <c r="D37695" s="27"/>
      <c r="V37695" s="17"/>
    </row>
    <row r="37696" spans="4:22" x14ac:dyDescent="0.25">
      <c r="D37696" s="27"/>
      <c r="V37696" s="17"/>
    </row>
    <row r="37697" spans="4:22" x14ac:dyDescent="0.25">
      <c r="D37697" s="27"/>
      <c r="V37697" s="17"/>
    </row>
    <row r="37698" spans="4:22" x14ac:dyDescent="0.25">
      <c r="D37698" s="27"/>
      <c r="V37698" s="17"/>
    </row>
    <row r="37699" spans="4:22" x14ac:dyDescent="0.25">
      <c r="D37699" s="27"/>
      <c r="V37699" s="17"/>
    </row>
    <row r="37700" spans="4:22" x14ac:dyDescent="0.25">
      <c r="D37700" s="27"/>
      <c r="V37700" s="17"/>
    </row>
    <row r="37701" spans="4:22" x14ac:dyDescent="0.25">
      <c r="D37701" s="27"/>
      <c r="V37701" s="17"/>
    </row>
    <row r="37702" spans="4:22" x14ac:dyDescent="0.25">
      <c r="D37702" s="27"/>
      <c r="V37702" s="17"/>
    </row>
    <row r="37703" spans="4:22" x14ac:dyDescent="0.25">
      <c r="D37703" s="27"/>
      <c r="V37703" s="17"/>
    </row>
    <row r="37704" spans="4:22" x14ac:dyDescent="0.25">
      <c r="D37704" s="27"/>
      <c r="V37704" s="17"/>
    </row>
    <row r="37705" spans="4:22" x14ac:dyDescent="0.25">
      <c r="D37705" s="27"/>
      <c r="V37705" s="17"/>
    </row>
    <row r="37706" spans="4:22" x14ac:dyDescent="0.25">
      <c r="D37706" s="27"/>
      <c r="V37706" s="17"/>
    </row>
    <row r="37707" spans="4:22" x14ac:dyDescent="0.25">
      <c r="D37707" s="27"/>
      <c r="V37707" s="17"/>
    </row>
    <row r="37708" spans="4:22" x14ac:dyDescent="0.25">
      <c r="D37708" s="27"/>
      <c r="V37708" s="17"/>
    </row>
    <row r="37709" spans="4:22" x14ac:dyDescent="0.25">
      <c r="D37709" s="27"/>
      <c r="V37709" s="17"/>
    </row>
    <row r="37710" spans="4:22" x14ac:dyDescent="0.25">
      <c r="D37710" s="27"/>
      <c r="V37710" s="17"/>
    </row>
    <row r="37711" spans="4:22" x14ac:dyDescent="0.25">
      <c r="D37711" s="27"/>
      <c r="V37711" s="17"/>
    </row>
    <row r="37712" spans="4:22" x14ac:dyDescent="0.25">
      <c r="D37712" s="27"/>
      <c r="V37712" s="17"/>
    </row>
    <row r="37713" spans="4:22" x14ac:dyDescent="0.25">
      <c r="D37713" s="27"/>
      <c r="V37713" s="17"/>
    </row>
    <row r="37714" spans="4:22" x14ac:dyDescent="0.25">
      <c r="D37714" s="27"/>
      <c r="V37714" s="17"/>
    </row>
    <row r="37715" spans="4:22" x14ac:dyDescent="0.25">
      <c r="D37715" s="27"/>
      <c r="V37715" s="17"/>
    </row>
    <row r="37716" spans="4:22" x14ac:dyDescent="0.25">
      <c r="D37716" s="27"/>
      <c r="V37716" s="17"/>
    </row>
    <row r="37717" spans="4:22" x14ac:dyDescent="0.25">
      <c r="D37717" s="27"/>
      <c r="V37717" s="17"/>
    </row>
    <row r="37718" spans="4:22" x14ac:dyDescent="0.25">
      <c r="D37718" s="27"/>
      <c r="V37718" s="17"/>
    </row>
    <row r="37719" spans="4:22" x14ac:dyDescent="0.25">
      <c r="D37719" s="27"/>
      <c r="V37719" s="17"/>
    </row>
    <row r="37720" spans="4:22" x14ac:dyDescent="0.25">
      <c r="D37720" s="27"/>
      <c r="V37720" s="17"/>
    </row>
    <row r="37721" spans="4:22" x14ac:dyDescent="0.25">
      <c r="D37721" s="27"/>
      <c r="V37721" s="17"/>
    </row>
    <row r="37722" spans="4:22" x14ac:dyDescent="0.25">
      <c r="D37722" s="27"/>
      <c r="V37722" s="17"/>
    </row>
    <row r="37723" spans="4:22" x14ac:dyDescent="0.25">
      <c r="D37723" s="27"/>
      <c r="V37723" s="17"/>
    </row>
    <row r="37724" spans="4:22" x14ac:dyDescent="0.25">
      <c r="D37724" s="27"/>
      <c r="V37724" s="17"/>
    </row>
    <row r="37725" spans="4:22" x14ac:dyDescent="0.25">
      <c r="D37725" s="27"/>
      <c r="V37725" s="17"/>
    </row>
    <row r="37726" spans="4:22" x14ac:dyDescent="0.25">
      <c r="D37726" s="27"/>
      <c r="V37726" s="17"/>
    </row>
    <row r="37727" spans="4:22" x14ac:dyDescent="0.25">
      <c r="D37727" s="27"/>
      <c r="V37727" s="17"/>
    </row>
    <row r="37728" spans="4:22" x14ac:dyDescent="0.25">
      <c r="D37728" s="27"/>
      <c r="V37728" s="17"/>
    </row>
    <row r="37729" spans="4:22" x14ac:dyDescent="0.25">
      <c r="D37729" s="27"/>
      <c r="V37729" s="17"/>
    </row>
    <row r="37730" spans="4:22" x14ac:dyDescent="0.25">
      <c r="D37730" s="27"/>
      <c r="V37730" s="17"/>
    </row>
    <row r="37731" spans="4:22" x14ac:dyDescent="0.25">
      <c r="D37731" s="27"/>
      <c r="V37731" s="17"/>
    </row>
    <row r="37732" spans="4:22" x14ac:dyDescent="0.25">
      <c r="D37732" s="27"/>
      <c r="V37732" s="17"/>
    </row>
    <row r="37733" spans="4:22" x14ac:dyDescent="0.25">
      <c r="D37733" s="27"/>
      <c r="V37733" s="17"/>
    </row>
    <row r="37734" spans="4:22" x14ac:dyDescent="0.25">
      <c r="D37734" s="27"/>
      <c r="V37734" s="17"/>
    </row>
    <row r="37735" spans="4:22" x14ac:dyDescent="0.25">
      <c r="D37735" s="27"/>
      <c r="V37735" s="17"/>
    </row>
    <row r="37736" spans="4:22" x14ac:dyDescent="0.25">
      <c r="D37736" s="27"/>
      <c r="V37736" s="17"/>
    </row>
    <row r="37737" spans="4:22" x14ac:dyDescent="0.25">
      <c r="D37737" s="27"/>
      <c r="V37737" s="17"/>
    </row>
    <row r="37738" spans="4:22" x14ac:dyDescent="0.25">
      <c r="D37738" s="27"/>
      <c r="V37738" s="17"/>
    </row>
    <row r="37739" spans="4:22" x14ac:dyDescent="0.25">
      <c r="D37739" s="27"/>
      <c r="V37739" s="17"/>
    </row>
    <row r="37740" spans="4:22" x14ac:dyDescent="0.25">
      <c r="D37740" s="27"/>
      <c r="V37740" s="17"/>
    </row>
    <row r="37741" spans="4:22" x14ac:dyDescent="0.25">
      <c r="D37741" s="27"/>
      <c r="V37741" s="17"/>
    </row>
    <row r="37742" spans="4:22" x14ac:dyDescent="0.25">
      <c r="D37742" s="27"/>
      <c r="V37742" s="17"/>
    </row>
    <row r="37743" spans="4:22" x14ac:dyDescent="0.25">
      <c r="D37743" s="27"/>
      <c r="V37743" s="17"/>
    </row>
    <row r="37744" spans="4:22" x14ac:dyDescent="0.25">
      <c r="D37744" s="27"/>
      <c r="V37744" s="17"/>
    </row>
    <row r="37745" spans="4:22" x14ac:dyDescent="0.25">
      <c r="D37745" s="27"/>
      <c r="V37745" s="17"/>
    </row>
    <row r="37746" spans="4:22" x14ac:dyDescent="0.25">
      <c r="D37746" s="27"/>
      <c r="V37746" s="17"/>
    </row>
    <row r="37747" spans="4:22" x14ac:dyDescent="0.25">
      <c r="D37747" s="27"/>
      <c r="V37747" s="17"/>
    </row>
    <row r="37748" spans="4:22" x14ac:dyDescent="0.25">
      <c r="D37748" s="27"/>
      <c r="V37748" s="17"/>
    </row>
    <row r="37749" spans="4:22" x14ac:dyDescent="0.25">
      <c r="D37749" s="27"/>
      <c r="V37749" s="17"/>
    </row>
    <row r="37750" spans="4:22" x14ac:dyDescent="0.25">
      <c r="D37750" s="27"/>
      <c r="V37750" s="17"/>
    </row>
    <row r="37751" spans="4:22" x14ac:dyDescent="0.25">
      <c r="D37751" s="27"/>
      <c r="V37751" s="17"/>
    </row>
    <row r="37752" spans="4:22" x14ac:dyDescent="0.25">
      <c r="D37752" s="27"/>
      <c r="V37752" s="17"/>
    </row>
    <row r="37753" spans="4:22" x14ac:dyDescent="0.25">
      <c r="D37753" s="27"/>
      <c r="V37753" s="17"/>
    </row>
    <row r="37754" spans="4:22" x14ac:dyDescent="0.25">
      <c r="D37754" s="27"/>
      <c r="V37754" s="17"/>
    </row>
    <row r="37755" spans="4:22" x14ac:dyDescent="0.25">
      <c r="D37755" s="27"/>
      <c r="V37755" s="17"/>
    </row>
    <row r="37756" spans="4:22" x14ac:dyDescent="0.25">
      <c r="D37756" s="27"/>
      <c r="V37756" s="17"/>
    </row>
    <row r="37757" spans="4:22" x14ac:dyDescent="0.25">
      <c r="D37757" s="27"/>
      <c r="V37757" s="17"/>
    </row>
    <row r="37758" spans="4:22" x14ac:dyDescent="0.25">
      <c r="D37758" s="27"/>
      <c r="V37758" s="17"/>
    </row>
    <row r="37759" spans="4:22" x14ac:dyDescent="0.25">
      <c r="D37759" s="27"/>
      <c r="V37759" s="17"/>
    </row>
    <row r="37760" spans="4:22" x14ac:dyDescent="0.25">
      <c r="D37760" s="27"/>
      <c r="V37760" s="17"/>
    </row>
    <row r="37761" spans="4:22" x14ac:dyDescent="0.25">
      <c r="D37761" s="27"/>
      <c r="V37761" s="17"/>
    </row>
    <row r="37762" spans="4:22" x14ac:dyDescent="0.25">
      <c r="D37762" s="27"/>
      <c r="V37762" s="17"/>
    </row>
    <row r="37763" spans="4:22" x14ac:dyDescent="0.25">
      <c r="D37763" s="27"/>
      <c r="V37763" s="17"/>
    </row>
    <row r="37764" spans="4:22" x14ac:dyDescent="0.25">
      <c r="D37764" s="27"/>
      <c r="V37764" s="17"/>
    </row>
    <row r="37765" spans="4:22" x14ac:dyDescent="0.25">
      <c r="D37765" s="27"/>
      <c r="V37765" s="17"/>
    </row>
    <row r="37766" spans="4:22" x14ac:dyDescent="0.25">
      <c r="D37766" s="27"/>
      <c r="V37766" s="17"/>
    </row>
    <row r="37767" spans="4:22" x14ac:dyDescent="0.25">
      <c r="D37767" s="27"/>
      <c r="V37767" s="17"/>
    </row>
    <row r="37768" spans="4:22" x14ac:dyDescent="0.25">
      <c r="D37768" s="27"/>
      <c r="V37768" s="17"/>
    </row>
    <row r="37769" spans="4:22" x14ac:dyDescent="0.25">
      <c r="D37769" s="27"/>
      <c r="V37769" s="17"/>
    </row>
    <row r="37770" spans="4:22" x14ac:dyDescent="0.25">
      <c r="D37770" s="27"/>
      <c r="V37770" s="17"/>
    </row>
    <row r="37771" spans="4:22" x14ac:dyDescent="0.25">
      <c r="D37771" s="27"/>
      <c r="V37771" s="17"/>
    </row>
    <row r="37772" spans="4:22" x14ac:dyDescent="0.25">
      <c r="D37772" s="27"/>
      <c r="V37772" s="17"/>
    </row>
    <row r="37773" spans="4:22" x14ac:dyDescent="0.25">
      <c r="D37773" s="27"/>
      <c r="V37773" s="17"/>
    </row>
    <row r="37774" spans="4:22" x14ac:dyDescent="0.25">
      <c r="D37774" s="27"/>
      <c r="V37774" s="17"/>
    </row>
    <row r="37775" spans="4:22" x14ac:dyDescent="0.25">
      <c r="D37775" s="27"/>
      <c r="V37775" s="17"/>
    </row>
    <row r="37776" spans="4:22" x14ac:dyDescent="0.25">
      <c r="D37776" s="27"/>
      <c r="V37776" s="17"/>
    </row>
    <row r="37777" spans="4:22" x14ac:dyDescent="0.25">
      <c r="D37777" s="27"/>
      <c r="V37777" s="17"/>
    </row>
    <row r="37778" spans="4:22" x14ac:dyDescent="0.25">
      <c r="D37778" s="27"/>
      <c r="V37778" s="17"/>
    </row>
    <row r="37779" spans="4:22" x14ac:dyDescent="0.25">
      <c r="D37779" s="27"/>
      <c r="V37779" s="17"/>
    </row>
    <row r="37780" spans="4:22" x14ac:dyDescent="0.25">
      <c r="D37780" s="27"/>
      <c r="V37780" s="17"/>
    </row>
    <row r="37781" spans="4:22" x14ac:dyDescent="0.25">
      <c r="D37781" s="27"/>
      <c r="V37781" s="17"/>
    </row>
    <row r="37782" spans="4:22" x14ac:dyDescent="0.25">
      <c r="D37782" s="27"/>
      <c r="V37782" s="17"/>
    </row>
    <row r="37783" spans="4:22" x14ac:dyDescent="0.25">
      <c r="D37783" s="27"/>
      <c r="V37783" s="17"/>
    </row>
    <row r="37784" spans="4:22" x14ac:dyDescent="0.25">
      <c r="D37784" s="27"/>
      <c r="V37784" s="17"/>
    </row>
    <row r="37785" spans="4:22" x14ac:dyDescent="0.25">
      <c r="D37785" s="27"/>
      <c r="V37785" s="17"/>
    </row>
    <row r="37786" spans="4:22" x14ac:dyDescent="0.25">
      <c r="D37786" s="27"/>
      <c r="V37786" s="17"/>
    </row>
    <row r="37787" spans="4:22" x14ac:dyDescent="0.25">
      <c r="D37787" s="27"/>
      <c r="V37787" s="17"/>
    </row>
    <row r="37788" spans="4:22" x14ac:dyDescent="0.25">
      <c r="D37788" s="27"/>
      <c r="V37788" s="17"/>
    </row>
    <row r="37789" spans="4:22" x14ac:dyDescent="0.25">
      <c r="D37789" s="27"/>
      <c r="V37789" s="17"/>
    </row>
    <row r="37790" spans="4:22" x14ac:dyDescent="0.25">
      <c r="D37790" s="27"/>
      <c r="V37790" s="17"/>
    </row>
    <row r="37791" spans="4:22" x14ac:dyDescent="0.25">
      <c r="D37791" s="27"/>
      <c r="V37791" s="17"/>
    </row>
    <row r="37792" spans="4:22" x14ac:dyDescent="0.25">
      <c r="D37792" s="27"/>
      <c r="V37792" s="17"/>
    </row>
    <row r="37793" spans="4:22" x14ac:dyDescent="0.25">
      <c r="D37793" s="27"/>
      <c r="V37793" s="17"/>
    </row>
    <row r="37794" spans="4:22" x14ac:dyDescent="0.25">
      <c r="D37794" s="27"/>
      <c r="V37794" s="17"/>
    </row>
    <row r="37795" spans="4:22" x14ac:dyDescent="0.25">
      <c r="D37795" s="27"/>
      <c r="V37795" s="17"/>
    </row>
    <row r="37796" spans="4:22" x14ac:dyDescent="0.25">
      <c r="D37796" s="27"/>
      <c r="V37796" s="17"/>
    </row>
    <row r="37797" spans="4:22" x14ac:dyDescent="0.25">
      <c r="D37797" s="27"/>
      <c r="V37797" s="17"/>
    </row>
    <row r="37798" spans="4:22" x14ac:dyDescent="0.25">
      <c r="D37798" s="27"/>
      <c r="V37798" s="17"/>
    </row>
    <row r="37799" spans="4:22" x14ac:dyDescent="0.25">
      <c r="D37799" s="27"/>
      <c r="V37799" s="17"/>
    </row>
    <row r="37800" spans="4:22" x14ac:dyDescent="0.25">
      <c r="D37800" s="27"/>
      <c r="V37800" s="17"/>
    </row>
    <row r="37801" spans="4:22" x14ac:dyDescent="0.25">
      <c r="D37801" s="27"/>
      <c r="V37801" s="17"/>
    </row>
    <row r="37802" spans="4:22" x14ac:dyDescent="0.25">
      <c r="D37802" s="27"/>
      <c r="V37802" s="17"/>
    </row>
    <row r="37803" spans="4:22" x14ac:dyDescent="0.25">
      <c r="D37803" s="27"/>
      <c r="V37803" s="17"/>
    </row>
    <row r="37804" spans="4:22" x14ac:dyDescent="0.25">
      <c r="D37804" s="27"/>
      <c r="V37804" s="17"/>
    </row>
    <row r="37805" spans="4:22" x14ac:dyDescent="0.25">
      <c r="D37805" s="27"/>
      <c r="V37805" s="17"/>
    </row>
    <row r="37806" spans="4:22" x14ac:dyDescent="0.25">
      <c r="D37806" s="27"/>
      <c r="V37806" s="17"/>
    </row>
    <row r="37807" spans="4:22" x14ac:dyDescent="0.25">
      <c r="D37807" s="27"/>
      <c r="V37807" s="17"/>
    </row>
    <row r="37808" spans="4:22" x14ac:dyDescent="0.25">
      <c r="D37808" s="27"/>
      <c r="V37808" s="17"/>
    </row>
    <row r="37809" spans="4:22" x14ac:dyDescent="0.25">
      <c r="D37809" s="27"/>
      <c r="V37809" s="17"/>
    </row>
    <row r="37810" spans="4:22" x14ac:dyDescent="0.25">
      <c r="D37810" s="27"/>
      <c r="V37810" s="17"/>
    </row>
    <row r="37811" spans="4:22" x14ac:dyDescent="0.25">
      <c r="D37811" s="27"/>
      <c r="V37811" s="17"/>
    </row>
    <row r="37812" spans="4:22" x14ac:dyDescent="0.25">
      <c r="D37812" s="27"/>
      <c r="V37812" s="17"/>
    </row>
    <row r="37813" spans="4:22" x14ac:dyDescent="0.25">
      <c r="D37813" s="27"/>
      <c r="V37813" s="17"/>
    </row>
    <row r="37814" spans="4:22" x14ac:dyDescent="0.25">
      <c r="D37814" s="27"/>
      <c r="V37814" s="17"/>
    </row>
    <row r="37815" spans="4:22" x14ac:dyDescent="0.25">
      <c r="D37815" s="27"/>
      <c r="V37815" s="17"/>
    </row>
    <row r="37816" spans="4:22" x14ac:dyDescent="0.25">
      <c r="D37816" s="27"/>
      <c r="V37816" s="17"/>
    </row>
    <row r="37817" spans="4:22" x14ac:dyDescent="0.25">
      <c r="D37817" s="27"/>
      <c r="V37817" s="17"/>
    </row>
    <row r="37818" spans="4:22" x14ac:dyDescent="0.25">
      <c r="D37818" s="27"/>
      <c r="V37818" s="17"/>
    </row>
    <row r="37819" spans="4:22" x14ac:dyDescent="0.25">
      <c r="D37819" s="27"/>
      <c r="V37819" s="17"/>
    </row>
    <row r="37820" spans="4:22" x14ac:dyDescent="0.25">
      <c r="D37820" s="27"/>
      <c r="V37820" s="17"/>
    </row>
    <row r="37821" spans="4:22" x14ac:dyDescent="0.25">
      <c r="D37821" s="27"/>
      <c r="V37821" s="17"/>
    </row>
    <row r="37822" spans="4:22" x14ac:dyDescent="0.25">
      <c r="D37822" s="27"/>
      <c r="V37822" s="17"/>
    </row>
    <row r="37823" spans="4:22" x14ac:dyDescent="0.25">
      <c r="D37823" s="27"/>
      <c r="V37823" s="17"/>
    </row>
    <row r="37824" spans="4:22" x14ac:dyDescent="0.25">
      <c r="D37824" s="27"/>
      <c r="V37824" s="17"/>
    </row>
    <row r="37825" spans="4:22" x14ac:dyDescent="0.25">
      <c r="D37825" s="27"/>
      <c r="V37825" s="17"/>
    </row>
    <row r="37826" spans="4:22" x14ac:dyDescent="0.25">
      <c r="D37826" s="27"/>
      <c r="V37826" s="17"/>
    </row>
    <row r="37827" spans="4:22" x14ac:dyDescent="0.25">
      <c r="D37827" s="27"/>
      <c r="V37827" s="17"/>
    </row>
    <row r="37828" spans="4:22" x14ac:dyDescent="0.25">
      <c r="D37828" s="27"/>
      <c r="V37828" s="17"/>
    </row>
    <row r="37829" spans="4:22" x14ac:dyDescent="0.25">
      <c r="D37829" s="27"/>
      <c r="V37829" s="17"/>
    </row>
    <row r="37830" spans="4:22" x14ac:dyDescent="0.25">
      <c r="D37830" s="27"/>
      <c r="V37830" s="17"/>
    </row>
    <row r="37831" spans="4:22" x14ac:dyDescent="0.25">
      <c r="D37831" s="27"/>
      <c r="V37831" s="17"/>
    </row>
    <row r="37832" spans="4:22" x14ac:dyDescent="0.25">
      <c r="D37832" s="27"/>
      <c r="V37832" s="17"/>
    </row>
    <row r="37833" spans="4:22" x14ac:dyDescent="0.25">
      <c r="D37833" s="27"/>
      <c r="V37833" s="17"/>
    </row>
    <row r="37834" spans="4:22" x14ac:dyDescent="0.25">
      <c r="D37834" s="27"/>
      <c r="V37834" s="17"/>
    </row>
    <row r="37835" spans="4:22" x14ac:dyDescent="0.25">
      <c r="D37835" s="27"/>
      <c r="V37835" s="17"/>
    </row>
    <row r="37836" spans="4:22" x14ac:dyDescent="0.25">
      <c r="D37836" s="27"/>
      <c r="V37836" s="17"/>
    </row>
    <row r="37837" spans="4:22" x14ac:dyDescent="0.25">
      <c r="D37837" s="27"/>
      <c r="V37837" s="17"/>
    </row>
    <row r="37838" spans="4:22" x14ac:dyDescent="0.25">
      <c r="D37838" s="27"/>
      <c r="V37838" s="17"/>
    </row>
    <row r="37839" spans="4:22" x14ac:dyDescent="0.25">
      <c r="D37839" s="27"/>
      <c r="V37839" s="17"/>
    </row>
    <row r="37840" spans="4:22" x14ac:dyDescent="0.25">
      <c r="D37840" s="27"/>
      <c r="V37840" s="17"/>
    </row>
    <row r="37841" spans="4:22" x14ac:dyDescent="0.25">
      <c r="D37841" s="27"/>
      <c r="V37841" s="17"/>
    </row>
    <row r="37842" spans="4:22" x14ac:dyDescent="0.25">
      <c r="D37842" s="27"/>
      <c r="V37842" s="17"/>
    </row>
    <row r="37843" spans="4:22" x14ac:dyDescent="0.25">
      <c r="D37843" s="27"/>
      <c r="V37843" s="17"/>
    </row>
    <row r="37844" spans="4:22" x14ac:dyDescent="0.25">
      <c r="D37844" s="27"/>
      <c r="V37844" s="17"/>
    </row>
    <row r="37845" spans="4:22" x14ac:dyDescent="0.25">
      <c r="D37845" s="27"/>
      <c r="V37845" s="17"/>
    </row>
    <row r="37846" spans="4:22" x14ac:dyDescent="0.25">
      <c r="D37846" s="27"/>
      <c r="V37846" s="17"/>
    </row>
    <row r="37847" spans="4:22" x14ac:dyDescent="0.25">
      <c r="D37847" s="27"/>
      <c r="V37847" s="17"/>
    </row>
    <row r="37848" spans="4:22" x14ac:dyDescent="0.25">
      <c r="D37848" s="27"/>
      <c r="V37848" s="17"/>
    </row>
    <row r="37849" spans="4:22" x14ac:dyDescent="0.25">
      <c r="D37849" s="27"/>
      <c r="V37849" s="17"/>
    </row>
    <row r="37850" spans="4:22" x14ac:dyDescent="0.25">
      <c r="D37850" s="27"/>
      <c r="V37850" s="17"/>
    </row>
    <row r="37851" spans="4:22" x14ac:dyDescent="0.25">
      <c r="D37851" s="27"/>
      <c r="V37851" s="17"/>
    </row>
    <row r="37852" spans="4:22" x14ac:dyDescent="0.25">
      <c r="D37852" s="27"/>
      <c r="V37852" s="17"/>
    </row>
    <row r="37853" spans="4:22" x14ac:dyDescent="0.25">
      <c r="D37853" s="27"/>
      <c r="V37853" s="17"/>
    </row>
    <row r="37854" spans="4:22" x14ac:dyDescent="0.25">
      <c r="D37854" s="27"/>
      <c r="V37854" s="17"/>
    </row>
    <row r="37855" spans="4:22" x14ac:dyDescent="0.25">
      <c r="D37855" s="27"/>
      <c r="V37855" s="17"/>
    </row>
    <row r="37856" spans="4:22" x14ac:dyDescent="0.25">
      <c r="D37856" s="27"/>
      <c r="V37856" s="17"/>
    </row>
    <row r="37857" spans="4:22" x14ac:dyDescent="0.25">
      <c r="D37857" s="27"/>
      <c r="V37857" s="17"/>
    </row>
    <row r="37858" spans="4:22" x14ac:dyDescent="0.25">
      <c r="D37858" s="27"/>
      <c r="V37858" s="17"/>
    </row>
    <row r="37859" spans="4:22" x14ac:dyDescent="0.25">
      <c r="D37859" s="27"/>
      <c r="V37859" s="17"/>
    </row>
    <row r="37860" spans="4:22" x14ac:dyDescent="0.25">
      <c r="D37860" s="27"/>
      <c r="V37860" s="17"/>
    </row>
    <row r="37861" spans="4:22" x14ac:dyDescent="0.25">
      <c r="D37861" s="27"/>
      <c r="V37861" s="17"/>
    </row>
    <row r="37862" spans="4:22" x14ac:dyDescent="0.25">
      <c r="D37862" s="27"/>
      <c r="V37862" s="17"/>
    </row>
    <row r="37863" spans="4:22" x14ac:dyDescent="0.25">
      <c r="D37863" s="27"/>
      <c r="V37863" s="17"/>
    </row>
    <row r="37864" spans="4:22" x14ac:dyDescent="0.25">
      <c r="D37864" s="27"/>
      <c r="V37864" s="17"/>
    </row>
    <row r="37865" spans="4:22" x14ac:dyDescent="0.25">
      <c r="D37865" s="27"/>
      <c r="V37865" s="17"/>
    </row>
    <row r="37866" spans="4:22" x14ac:dyDescent="0.25">
      <c r="D37866" s="27"/>
      <c r="V37866" s="17"/>
    </row>
    <row r="37867" spans="4:22" x14ac:dyDescent="0.25">
      <c r="D37867" s="27"/>
      <c r="V37867" s="17"/>
    </row>
    <row r="37868" spans="4:22" x14ac:dyDescent="0.25">
      <c r="D37868" s="27"/>
      <c r="V37868" s="17"/>
    </row>
    <row r="37869" spans="4:22" x14ac:dyDescent="0.25">
      <c r="D37869" s="27"/>
      <c r="V37869" s="17"/>
    </row>
    <row r="37870" spans="4:22" x14ac:dyDescent="0.25">
      <c r="D37870" s="27"/>
      <c r="V37870" s="17"/>
    </row>
    <row r="37871" spans="4:22" x14ac:dyDescent="0.25">
      <c r="D37871" s="27"/>
      <c r="V37871" s="17"/>
    </row>
    <row r="37872" spans="4:22" x14ac:dyDescent="0.25">
      <c r="D37872" s="27"/>
      <c r="V37872" s="17"/>
    </row>
    <row r="37873" spans="4:22" x14ac:dyDescent="0.25">
      <c r="D37873" s="27"/>
      <c r="V37873" s="17"/>
    </row>
    <row r="37874" spans="4:22" x14ac:dyDescent="0.25">
      <c r="D37874" s="27"/>
      <c r="V37874" s="17"/>
    </row>
    <row r="37875" spans="4:22" x14ac:dyDescent="0.25">
      <c r="D37875" s="27"/>
      <c r="V37875" s="17"/>
    </row>
    <row r="37876" spans="4:22" x14ac:dyDescent="0.25">
      <c r="D37876" s="27"/>
      <c r="V37876" s="17"/>
    </row>
    <row r="37877" spans="4:22" x14ac:dyDescent="0.25">
      <c r="D37877" s="27"/>
      <c r="V37877" s="17"/>
    </row>
    <row r="37878" spans="4:22" x14ac:dyDescent="0.25">
      <c r="D37878" s="27"/>
      <c r="V37878" s="17"/>
    </row>
    <row r="37879" spans="4:22" x14ac:dyDescent="0.25">
      <c r="D37879" s="27"/>
      <c r="V37879" s="17"/>
    </row>
    <row r="37880" spans="4:22" x14ac:dyDescent="0.25">
      <c r="D37880" s="27"/>
      <c r="V37880" s="17"/>
    </row>
    <row r="37881" spans="4:22" x14ac:dyDescent="0.25">
      <c r="D37881" s="27"/>
      <c r="V37881" s="17"/>
    </row>
    <row r="37882" spans="4:22" x14ac:dyDescent="0.25">
      <c r="D37882" s="27"/>
      <c r="V37882" s="17"/>
    </row>
    <row r="37883" spans="4:22" x14ac:dyDescent="0.25">
      <c r="D37883" s="27"/>
      <c r="V37883" s="17"/>
    </row>
    <row r="37884" spans="4:22" x14ac:dyDescent="0.25">
      <c r="D37884" s="27"/>
      <c r="V37884" s="17"/>
    </row>
    <row r="37885" spans="4:22" x14ac:dyDescent="0.25">
      <c r="D37885" s="27"/>
      <c r="V37885" s="17"/>
    </row>
    <row r="37886" spans="4:22" x14ac:dyDescent="0.25">
      <c r="D37886" s="27"/>
      <c r="V37886" s="17"/>
    </row>
    <row r="37887" spans="4:22" x14ac:dyDescent="0.25">
      <c r="D37887" s="27"/>
      <c r="V37887" s="17"/>
    </row>
    <row r="37888" spans="4:22" x14ac:dyDescent="0.25">
      <c r="D37888" s="27"/>
      <c r="V37888" s="17"/>
    </row>
    <row r="37889" spans="4:22" x14ac:dyDescent="0.25">
      <c r="D37889" s="27"/>
      <c r="V37889" s="17"/>
    </row>
    <row r="37890" spans="4:22" x14ac:dyDescent="0.25">
      <c r="D37890" s="27"/>
      <c r="V37890" s="17"/>
    </row>
    <row r="37891" spans="4:22" x14ac:dyDescent="0.25">
      <c r="D37891" s="27"/>
      <c r="V37891" s="17"/>
    </row>
    <row r="37892" spans="4:22" x14ac:dyDescent="0.25">
      <c r="D37892" s="27"/>
      <c r="V37892" s="17"/>
    </row>
    <row r="37893" spans="4:22" x14ac:dyDescent="0.25">
      <c r="D37893" s="27"/>
      <c r="V37893" s="17"/>
    </row>
    <row r="37894" spans="4:22" x14ac:dyDescent="0.25">
      <c r="D37894" s="27"/>
      <c r="V37894" s="17"/>
    </row>
    <row r="37895" spans="4:22" x14ac:dyDescent="0.25">
      <c r="D37895" s="27"/>
      <c r="V37895" s="17"/>
    </row>
    <row r="37896" spans="4:22" x14ac:dyDescent="0.25">
      <c r="D37896" s="27"/>
      <c r="V37896" s="17"/>
    </row>
    <row r="37897" spans="4:22" x14ac:dyDescent="0.25">
      <c r="D37897" s="27"/>
      <c r="V37897" s="17"/>
    </row>
    <row r="37898" spans="4:22" x14ac:dyDescent="0.25">
      <c r="D37898" s="27"/>
      <c r="V37898" s="17"/>
    </row>
    <row r="37899" spans="4:22" x14ac:dyDescent="0.25">
      <c r="D37899" s="27"/>
      <c r="V37899" s="17"/>
    </row>
    <row r="37900" spans="4:22" x14ac:dyDescent="0.25">
      <c r="D37900" s="27"/>
      <c r="V37900" s="17"/>
    </row>
    <row r="37901" spans="4:22" x14ac:dyDescent="0.25">
      <c r="D37901" s="27"/>
      <c r="V37901" s="17"/>
    </row>
    <row r="37902" spans="4:22" x14ac:dyDescent="0.25">
      <c r="D37902" s="27"/>
      <c r="V37902" s="17"/>
    </row>
    <row r="37903" spans="4:22" x14ac:dyDescent="0.25">
      <c r="D37903" s="27"/>
      <c r="V37903" s="17"/>
    </row>
    <row r="37904" spans="4:22" x14ac:dyDescent="0.25">
      <c r="D37904" s="27"/>
      <c r="V37904" s="17"/>
    </row>
    <row r="37905" spans="4:22" x14ac:dyDescent="0.25">
      <c r="D37905" s="27"/>
      <c r="V37905" s="17"/>
    </row>
    <row r="37906" spans="4:22" x14ac:dyDescent="0.25">
      <c r="D37906" s="27"/>
      <c r="V37906" s="17"/>
    </row>
    <row r="37907" spans="4:22" x14ac:dyDescent="0.25">
      <c r="D37907" s="27"/>
      <c r="V37907" s="17"/>
    </row>
    <row r="37908" spans="4:22" x14ac:dyDescent="0.25">
      <c r="D37908" s="27"/>
      <c r="V37908" s="17"/>
    </row>
    <row r="37909" spans="4:22" x14ac:dyDescent="0.25">
      <c r="D37909" s="27"/>
      <c r="V37909" s="17"/>
    </row>
    <row r="37910" spans="4:22" x14ac:dyDescent="0.25">
      <c r="D37910" s="27"/>
      <c r="V37910" s="17"/>
    </row>
    <row r="37911" spans="4:22" x14ac:dyDescent="0.25">
      <c r="D37911" s="27"/>
      <c r="V37911" s="17"/>
    </row>
    <row r="37912" spans="4:22" x14ac:dyDescent="0.25">
      <c r="D37912" s="27"/>
      <c r="V37912" s="17"/>
    </row>
    <row r="37913" spans="4:22" x14ac:dyDescent="0.25">
      <c r="D37913" s="27"/>
      <c r="V37913" s="17"/>
    </row>
    <row r="37914" spans="4:22" x14ac:dyDescent="0.25">
      <c r="D37914" s="27"/>
      <c r="V37914" s="17"/>
    </row>
    <row r="37915" spans="4:22" x14ac:dyDescent="0.25">
      <c r="D37915" s="27"/>
      <c r="V37915" s="17"/>
    </row>
    <row r="37916" spans="4:22" x14ac:dyDescent="0.25">
      <c r="D37916" s="27"/>
      <c r="V37916" s="17"/>
    </row>
    <row r="37917" spans="4:22" x14ac:dyDescent="0.25">
      <c r="D37917" s="27"/>
      <c r="V37917" s="17"/>
    </row>
    <row r="37918" spans="4:22" x14ac:dyDescent="0.25">
      <c r="D37918" s="27"/>
      <c r="V37918" s="17"/>
    </row>
    <row r="37919" spans="4:22" x14ac:dyDescent="0.25">
      <c r="D37919" s="27"/>
      <c r="V37919" s="17"/>
    </row>
    <row r="37920" spans="4:22" x14ac:dyDescent="0.25">
      <c r="D37920" s="27"/>
      <c r="V37920" s="17"/>
    </row>
    <row r="37921" spans="4:22" x14ac:dyDescent="0.25">
      <c r="D37921" s="27"/>
      <c r="V37921" s="17"/>
    </row>
    <row r="37922" spans="4:22" x14ac:dyDescent="0.25">
      <c r="D37922" s="27"/>
      <c r="V37922" s="17"/>
    </row>
    <row r="37923" spans="4:22" x14ac:dyDescent="0.25">
      <c r="D37923" s="27"/>
      <c r="V37923" s="17"/>
    </row>
    <row r="37924" spans="4:22" x14ac:dyDescent="0.25">
      <c r="D37924" s="27"/>
      <c r="V37924" s="17"/>
    </row>
    <row r="37925" spans="4:22" x14ac:dyDescent="0.25">
      <c r="D37925" s="27"/>
      <c r="V37925" s="17"/>
    </row>
    <row r="37926" spans="4:22" x14ac:dyDescent="0.25">
      <c r="D37926" s="27"/>
      <c r="V37926" s="17"/>
    </row>
    <row r="37927" spans="4:22" x14ac:dyDescent="0.25">
      <c r="D37927" s="27"/>
      <c r="V37927" s="17"/>
    </row>
    <row r="37928" spans="4:22" x14ac:dyDescent="0.25">
      <c r="D37928" s="27"/>
      <c r="V37928" s="17"/>
    </row>
    <row r="37929" spans="4:22" x14ac:dyDescent="0.25">
      <c r="D37929" s="27"/>
      <c r="V37929" s="17"/>
    </row>
    <row r="37930" spans="4:22" x14ac:dyDescent="0.25">
      <c r="D37930" s="27"/>
      <c r="V37930" s="17"/>
    </row>
    <row r="37931" spans="4:22" x14ac:dyDescent="0.25">
      <c r="D37931" s="27"/>
      <c r="V37931" s="17"/>
    </row>
    <row r="37932" spans="4:22" x14ac:dyDescent="0.25">
      <c r="D37932" s="27"/>
      <c r="V37932" s="17"/>
    </row>
    <row r="37933" spans="4:22" x14ac:dyDescent="0.25">
      <c r="D37933" s="27"/>
      <c r="V37933" s="17"/>
    </row>
    <row r="37934" spans="4:22" x14ac:dyDescent="0.25">
      <c r="D37934" s="27"/>
      <c r="V37934" s="17"/>
    </row>
    <row r="37935" spans="4:22" x14ac:dyDescent="0.25">
      <c r="D37935" s="27"/>
      <c r="V37935" s="17"/>
    </row>
    <row r="37936" spans="4:22" x14ac:dyDescent="0.25">
      <c r="D37936" s="27"/>
      <c r="V37936" s="17"/>
    </row>
    <row r="37937" spans="4:22" x14ac:dyDescent="0.25">
      <c r="D37937" s="27"/>
      <c r="V37937" s="17"/>
    </row>
    <row r="37938" spans="4:22" x14ac:dyDescent="0.25">
      <c r="D37938" s="27"/>
      <c r="V37938" s="17"/>
    </row>
    <row r="37939" spans="4:22" x14ac:dyDescent="0.25">
      <c r="D37939" s="27"/>
      <c r="V37939" s="17"/>
    </row>
    <row r="37940" spans="4:22" x14ac:dyDescent="0.25">
      <c r="D37940" s="27"/>
      <c r="V37940" s="17"/>
    </row>
    <row r="37941" spans="4:22" x14ac:dyDescent="0.25">
      <c r="D37941" s="27"/>
      <c r="V37941" s="17"/>
    </row>
    <row r="37942" spans="4:22" x14ac:dyDescent="0.25">
      <c r="D37942" s="27"/>
      <c r="V37942" s="17"/>
    </row>
    <row r="37943" spans="4:22" x14ac:dyDescent="0.25">
      <c r="D37943" s="27"/>
      <c r="V37943" s="17"/>
    </row>
    <row r="37944" spans="4:22" x14ac:dyDescent="0.25">
      <c r="D37944" s="27"/>
      <c r="V37944" s="17"/>
    </row>
    <row r="37945" spans="4:22" x14ac:dyDescent="0.25">
      <c r="D37945" s="27"/>
      <c r="V37945" s="17"/>
    </row>
    <row r="37946" spans="4:22" x14ac:dyDescent="0.25">
      <c r="D37946" s="27"/>
      <c r="V37946" s="17"/>
    </row>
    <row r="37947" spans="4:22" x14ac:dyDescent="0.25">
      <c r="D37947" s="27"/>
      <c r="V37947" s="17"/>
    </row>
    <row r="37948" spans="4:22" x14ac:dyDescent="0.25">
      <c r="D37948" s="27"/>
      <c r="V37948" s="17"/>
    </row>
    <row r="37949" spans="4:22" x14ac:dyDescent="0.25">
      <c r="D37949" s="27"/>
      <c r="V37949" s="17"/>
    </row>
    <row r="37950" spans="4:22" x14ac:dyDescent="0.25">
      <c r="D37950" s="27"/>
      <c r="V37950" s="17"/>
    </row>
    <row r="37951" spans="4:22" x14ac:dyDescent="0.25">
      <c r="D37951" s="27"/>
      <c r="V37951" s="17"/>
    </row>
    <row r="37952" spans="4:22" x14ac:dyDescent="0.25">
      <c r="D37952" s="27"/>
      <c r="V37952" s="17"/>
    </row>
    <row r="37953" spans="4:22" x14ac:dyDescent="0.25">
      <c r="D37953" s="27"/>
      <c r="V37953" s="17"/>
    </row>
    <row r="37954" spans="4:22" x14ac:dyDescent="0.25">
      <c r="D37954" s="27"/>
      <c r="V37954" s="17"/>
    </row>
    <row r="37955" spans="4:22" x14ac:dyDescent="0.25">
      <c r="D37955" s="27"/>
      <c r="V37955" s="17"/>
    </row>
    <row r="37956" spans="4:22" x14ac:dyDescent="0.25">
      <c r="D37956" s="27"/>
      <c r="V37956" s="17"/>
    </row>
    <row r="37957" spans="4:22" x14ac:dyDescent="0.25">
      <c r="D37957" s="27"/>
      <c r="V37957" s="17"/>
    </row>
    <row r="37958" spans="4:22" x14ac:dyDescent="0.25">
      <c r="D37958" s="27"/>
      <c r="V37958" s="17"/>
    </row>
    <row r="37959" spans="4:22" x14ac:dyDescent="0.25">
      <c r="D37959" s="27"/>
      <c r="V37959" s="17"/>
    </row>
    <row r="37960" spans="4:22" x14ac:dyDescent="0.25">
      <c r="D37960" s="27"/>
      <c r="V37960" s="17"/>
    </row>
    <row r="37961" spans="4:22" x14ac:dyDescent="0.25">
      <c r="D37961" s="27"/>
      <c r="V37961" s="17"/>
    </row>
    <row r="37962" spans="4:22" x14ac:dyDescent="0.25">
      <c r="D37962" s="27"/>
      <c r="V37962" s="17"/>
    </row>
    <row r="37963" spans="4:22" x14ac:dyDescent="0.25">
      <c r="D37963" s="27"/>
      <c r="V37963" s="17"/>
    </row>
    <row r="37964" spans="4:22" x14ac:dyDescent="0.25">
      <c r="D37964" s="27"/>
      <c r="V37964" s="17"/>
    </row>
    <row r="37965" spans="4:22" x14ac:dyDescent="0.25">
      <c r="D37965" s="27"/>
      <c r="V37965" s="17"/>
    </row>
    <row r="37966" spans="4:22" x14ac:dyDescent="0.25">
      <c r="D37966" s="27"/>
      <c r="V37966" s="17"/>
    </row>
    <row r="37967" spans="4:22" x14ac:dyDescent="0.25">
      <c r="D37967" s="27"/>
      <c r="V37967" s="17"/>
    </row>
    <row r="37968" spans="4:22" x14ac:dyDescent="0.25">
      <c r="D37968" s="27"/>
      <c r="V37968" s="17"/>
    </row>
    <row r="37969" spans="4:22" x14ac:dyDescent="0.25">
      <c r="D37969" s="27"/>
      <c r="V37969" s="17"/>
    </row>
    <row r="37970" spans="4:22" x14ac:dyDescent="0.25">
      <c r="D37970" s="27"/>
      <c r="V37970" s="17"/>
    </row>
    <row r="37971" spans="4:22" x14ac:dyDescent="0.25">
      <c r="D37971" s="27"/>
      <c r="V37971" s="17"/>
    </row>
    <row r="37972" spans="4:22" x14ac:dyDescent="0.25">
      <c r="D37972" s="27"/>
      <c r="V37972" s="17"/>
    </row>
    <row r="37973" spans="4:22" x14ac:dyDescent="0.25">
      <c r="D37973" s="27"/>
      <c r="V37973" s="17"/>
    </row>
    <row r="37974" spans="4:22" x14ac:dyDescent="0.25">
      <c r="D37974" s="27"/>
      <c r="V37974" s="17"/>
    </row>
    <row r="37975" spans="4:22" x14ac:dyDescent="0.25">
      <c r="D37975" s="27"/>
      <c r="V37975" s="17"/>
    </row>
    <row r="37976" spans="4:22" x14ac:dyDescent="0.25">
      <c r="D37976" s="27"/>
      <c r="V37976" s="17"/>
    </row>
    <row r="37977" spans="4:22" x14ac:dyDescent="0.25">
      <c r="D37977" s="27"/>
      <c r="V37977" s="17"/>
    </row>
    <row r="37978" spans="4:22" x14ac:dyDescent="0.25">
      <c r="D37978" s="27"/>
      <c r="V37978" s="17"/>
    </row>
    <row r="37979" spans="4:22" x14ac:dyDescent="0.25">
      <c r="D37979" s="27"/>
      <c r="V37979" s="17"/>
    </row>
    <row r="37980" spans="4:22" x14ac:dyDescent="0.25">
      <c r="D37980" s="27"/>
      <c r="V37980" s="17"/>
    </row>
    <row r="37981" spans="4:22" x14ac:dyDescent="0.25">
      <c r="D37981" s="27"/>
      <c r="V37981" s="17"/>
    </row>
    <row r="37982" spans="4:22" x14ac:dyDescent="0.25">
      <c r="D37982" s="27"/>
      <c r="V37982" s="17"/>
    </row>
    <row r="37983" spans="4:22" x14ac:dyDescent="0.25">
      <c r="D37983" s="27"/>
      <c r="V37983" s="17"/>
    </row>
    <row r="37984" spans="4:22" x14ac:dyDescent="0.25">
      <c r="D37984" s="27"/>
      <c r="V37984" s="17"/>
    </row>
    <row r="37985" spans="4:22" x14ac:dyDescent="0.25">
      <c r="D37985" s="27"/>
      <c r="V37985" s="17"/>
    </row>
    <row r="37986" spans="4:22" x14ac:dyDescent="0.25">
      <c r="D37986" s="27"/>
      <c r="V37986" s="17"/>
    </row>
    <row r="37987" spans="4:22" x14ac:dyDescent="0.25">
      <c r="D37987" s="27"/>
      <c r="V37987" s="17"/>
    </row>
    <row r="37988" spans="4:22" x14ac:dyDescent="0.25">
      <c r="D37988" s="27"/>
      <c r="V37988" s="17"/>
    </row>
    <row r="37989" spans="4:22" x14ac:dyDescent="0.25">
      <c r="D37989" s="27"/>
      <c r="V37989" s="17"/>
    </row>
    <row r="37990" spans="4:22" x14ac:dyDescent="0.25">
      <c r="D37990" s="27"/>
      <c r="V37990" s="17"/>
    </row>
    <row r="37991" spans="4:22" x14ac:dyDescent="0.25">
      <c r="D37991" s="27"/>
      <c r="V37991" s="17"/>
    </row>
    <row r="37992" spans="4:22" x14ac:dyDescent="0.25">
      <c r="D37992" s="27"/>
      <c r="V37992" s="17"/>
    </row>
    <row r="37993" spans="4:22" x14ac:dyDescent="0.25">
      <c r="D37993" s="27"/>
      <c r="V37993" s="17"/>
    </row>
    <row r="37994" spans="4:22" x14ac:dyDescent="0.25">
      <c r="D37994" s="27"/>
      <c r="V37994" s="17"/>
    </row>
    <row r="37995" spans="4:22" x14ac:dyDescent="0.25">
      <c r="D37995" s="27"/>
      <c r="V37995" s="17"/>
    </row>
    <row r="37996" spans="4:22" x14ac:dyDescent="0.25">
      <c r="D37996" s="27"/>
      <c r="V37996" s="17"/>
    </row>
    <row r="37997" spans="4:22" x14ac:dyDescent="0.25">
      <c r="D37997" s="27"/>
      <c r="V37997" s="17"/>
    </row>
    <row r="37998" spans="4:22" x14ac:dyDescent="0.25">
      <c r="D37998" s="27"/>
      <c r="V37998" s="17"/>
    </row>
    <row r="37999" spans="4:22" x14ac:dyDescent="0.25">
      <c r="D37999" s="27"/>
      <c r="V37999" s="17"/>
    </row>
    <row r="38000" spans="4:22" x14ac:dyDescent="0.25">
      <c r="D38000" s="27"/>
      <c r="V38000" s="17"/>
    </row>
    <row r="38001" spans="4:22" x14ac:dyDescent="0.25">
      <c r="D38001" s="27"/>
      <c r="V38001" s="17"/>
    </row>
    <row r="38002" spans="4:22" x14ac:dyDescent="0.25">
      <c r="D38002" s="27"/>
      <c r="V38002" s="17"/>
    </row>
    <row r="38003" spans="4:22" x14ac:dyDescent="0.25">
      <c r="D38003" s="27"/>
      <c r="V38003" s="17"/>
    </row>
    <row r="38004" spans="4:22" x14ac:dyDescent="0.25">
      <c r="D38004" s="27"/>
      <c r="V38004" s="17"/>
    </row>
    <row r="38005" spans="4:22" x14ac:dyDescent="0.25">
      <c r="D38005" s="27"/>
      <c r="V38005" s="17"/>
    </row>
    <row r="38006" spans="4:22" x14ac:dyDescent="0.25">
      <c r="D38006" s="27"/>
      <c r="V38006" s="17"/>
    </row>
    <row r="38007" spans="4:22" x14ac:dyDescent="0.25">
      <c r="D38007" s="27"/>
      <c r="V38007" s="17"/>
    </row>
    <row r="38008" spans="4:22" x14ac:dyDescent="0.25">
      <c r="D38008" s="27"/>
      <c r="V38008" s="17"/>
    </row>
    <row r="38009" spans="4:22" x14ac:dyDescent="0.25">
      <c r="D38009" s="27"/>
      <c r="V38009" s="17"/>
    </row>
    <row r="38010" spans="4:22" x14ac:dyDescent="0.25">
      <c r="D38010" s="27"/>
      <c r="V38010" s="17"/>
    </row>
    <row r="38011" spans="4:22" x14ac:dyDescent="0.25">
      <c r="D38011" s="27"/>
      <c r="V38011" s="17"/>
    </row>
    <row r="38012" spans="4:22" x14ac:dyDescent="0.25">
      <c r="D38012" s="27"/>
      <c r="V38012" s="17"/>
    </row>
    <row r="38013" spans="4:22" x14ac:dyDescent="0.25">
      <c r="D38013" s="27"/>
      <c r="V38013" s="17"/>
    </row>
    <row r="38014" spans="4:22" x14ac:dyDescent="0.25">
      <c r="D38014" s="27"/>
      <c r="V38014" s="17"/>
    </row>
    <row r="38015" spans="4:22" x14ac:dyDescent="0.25">
      <c r="D38015" s="27"/>
      <c r="V38015" s="17"/>
    </row>
    <row r="38016" spans="4:22" x14ac:dyDescent="0.25">
      <c r="D38016" s="27"/>
      <c r="V38016" s="17"/>
    </row>
    <row r="38017" spans="4:22" x14ac:dyDescent="0.25">
      <c r="D38017" s="27"/>
      <c r="V38017" s="17"/>
    </row>
    <row r="38018" spans="4:22" x14ac:dyDescent="0.25">
      <c r="D38018" s="27"/>
      <c r="V38018" s="17"/>
    </row>
    <row r="38019" spans="4:22" x14ac:dyDescent="0.25">
      <c r="D38019" s="27"/>
      <c r="V38019" s="17"/>
    </row>
    <row r="38020" spans="4:22" x14ac:dyDescent="0.25">
      <c r="D38020" s="27"/>
      <c r="V38020" s="17"/>
    </row>
    <row r="38021" spans="4:22" x14ac:dyDescent="0.25">
      <c r="D38021" s="27"/>
      <c r="V38021" s="17"/>
    </row>
    <row r="38022" spans="4:22" x14ac:dyDescent="0.25">
      <c r="D38022" s="27"/>
      <c r="V38022" s="17"/>
    </row>
    <row r="38023" spans="4:22" x14ac:dyDescent="0.25">
      <c r="D38023" s="27"/>
      <c r="V38023" s="17"/>
    </row>
    <row r="38024" spans="4:22" x14ac:dyDescent="0.25">
      <c r="D38024" s="27"/>
      <c r="V38024" s="17"/>
    </row>
    <row r="38025" spans="4:22" x14ac:dyDescent="0.25">
      <c r="D38025" s="27"/>
      <c r="V38025" s="17"/>
    </row>
    <row r="38026" spans="4:22" x14ac:dyDescent="0.25">
      <c r="D38026" s="27"/>
      <c r="V38026" s="17"/>
    </row>
    <row r="38027" spans="4:22" x14ac:dyDescent="0.25">
      <c r="D38027" s="27"/>
      <c r="V38027" s="17"/>
    </row>
    <row r="38028" spans="4:22" x14ac:dyDescent="0.25">
      <c r="D38028" s="27"/>
      <c r="V38028" s="17"/>
    </row>
    <row r="38029" spans="4:22" x14ac:dyDescent="0.25">
      <c r="D38029" s="27"/>
      <c r="V38029" s="17"/>
    </row>
    <row r="38030" spans="4:22" x14ac:dyDescent="0.25">
      <c r="D38030" s="27"/>
      <c r="V38030" s="17"/>
    </row>
    <row r="38031" spans="4:22" x14ac:dyDescent="0.25">
      <c r="D38031" s="27"/>
      <c r="V38031" s="17"/>
    </row>
    <row r="38032" spans="4:22" x14ac:dyDescent="0.25">
      <c r="D38032" s="27"/>
      <c r="V38032" s="17"/>
    </row>
    <row r="38033" spans="4:22" x14ac:dyDescent="0.25">
      <c r="D38033" s="27"/>
      <c r="V38033" s="17"/>
    </row>
    <row r="38034" spans="4:22" x14ac:dyDescent="0.25">
      <c r="D38034" s="27"/>
      <c r="V38034" s="17"/>
    </row>
    <row r="38035" spans="4:22" x14ac:dyDescent="0.25">
      <c r="D38035" s="27"/>
      <c r="V38035" s="17"/>
    </row>
    <row r="38036" spans="4:22" x14ac:dyDescent="0.25">
      <c r="D38036" s="27"/>
      <c r="V38036" s="17"/>
    </row>
    <row r="38037" spans="4:22" x14ac:dyDescent="0.25">
      <c r="D38037" s="27"/>
      <c r="V38037" s="17"/>
    </row>
    <row r="38038" spans="4:22" x14ac:dyDescent="0.25">
      <c r="D38038" s="27"/>
      <c r="V38038" s="17"/>
    </row>
    <row r="38039" spans="4:22" x14ac:dyDescent="0.25">
      <c r="D38039" s="27"/>
      <c r="V38039" s="17"/>
    </row>
    <row r="38040" spans="4:22" x14ac:dyDescent="0.25">
      <c r="D38040" s="27"/>
      <c r="V38040" s="17"/>
    </row>
    <row r="38041" spans="4:22" x14ac:dyDescent="0.25">
      <c r="D38041" s="27"/>
      <c r="V38041" s="17"/>
    </row>
    <row r="38042" spans="4:22" x14ac:dyDescent="0.25">
      <c r="D38042" s="27"/>
      <c r="V38042" s="17"/>
    </row>
    <row r="38043" spans="4:22" x14ac:dyDescent="0.25">
      <c r="D38043" s="27"/>
      <c r="V38043" s="17"/>
    </row>
    <row r="38044" spans="4:22" x14ac:dyDescent="0.25">
      <c r="D38044" s="27"/>
      <c r="V38044" s="17"/>
    </row>
    <row r="38045" spans="4:22" x14ac:dyDescent="0.25">
      <c r="D38045" s="27"/>
      <c r="V38045" s="17"/>
    </row>
    <row r="38046" spans="4:22" x14ac:dyDescent="0.25">
      <c r="D38046" s="27"/>
      <c r="V38046" s="17"/>
    </row>
    <row r="38047" spans="4:22" x14ac:dyDescent="0.25">
      <c r="D38047" s="27"/>
      <c r="V38047" s="17"/>
    </row>
    <row r="38048" spans="4:22" x14ac:dyDescent="0.25">
      <c r="D38048" s="27"/>
      <c r="V38048" s="17"/>
    </row>
    <row r="38049" spans="4:22" x14ac:dyDescent="0.25">
      <c r="D38049" s="27"/>
      <c r="V38049" s="17"/>
    </row>
    <row r="38050" spans="4:22" x14ac:dyDescent="0.25">
      <c r="D38050" s="27"/>
      <c r="V38050" s="17"/>
    </row>
    <row r="38051" spans="4:22" x14ac:dyDescent="0.25">
      <c r="D38051" s="27"/>
      <c r="V38051" s="17"/>
    </row>
    <row r="38052" spans="4:22" x14ac:dyDescent="0.25">
      <c r="D38052" s="27"/>
      <c r="V38052" s="17"/>
    </row>
    <row r="38053" spans="4:22" x14ac:dyDescent="0.25">
      <c r="D38053" s="27"/>
      <c r="V38053" s="17"/>
    </row>
    <row r="38054" spans="4:22" x14ac:dyDescent="0.25">
      <c r="D38054" s="27"/>
      <c r="V38054" s="17"/>
    </row>
    <row r="38055" spans="4:22" x14ac:dyDescent="0.25">
      <c r="D38055" s="27"/>
      <c r="V38055" s="17"/>
    </row>
    <row r="38056" spans="4:22" x14ac:dyDescent="0.25">
      <c r="D38056" s="27"/>
      <c r="V38056" s="17"/>
    </row>
    <row r="38057" spans="4:22" x14ac:dyDescent="0.25">
      <c r="D38057" s="27"/>
      <c r="V38057" s="17"/>
    </row>
    <row r="38058" spans="4:22" x14ac:dyDescent="0.25">
      <c r="D38058" s="27"/>
      <c r="V38058" s="17"/>
    </row>
    <row r="38059" spans="4:22" x14ac:dyDescent="0.25">
      <c r="D38059" s="27"/>
      <c r="V38059" s="17"/>
    </row>
    <row r="38060" spans="4:22" x14ac:dyDescent="0.25">
      <c r="D38060" s="27"/>
      <c r="V38060" s="17"/>
    </row>
    <row r="38061" spans="4:22" x14ac:dyDescent="0.25">
      <c r="D38061" s="27"/>
      <c r="V38061" s="17"/>
    </row>
    <row r="38062" spans="4:22" x14ac:dyDescent="0.25">
      <c r="D38062" s="27"/>
      <c r="V38062" s="17"/>
    </row>
    <row r="38063" spans="4:22" x14ac:dyDescent="0.25">
      <c r="D38063" s="27"/>
      <c r="V38063" s="17"/>
    </row>
    <row r="38064" spans="4:22" x14ac:dyDescent="0.25">
      <c r="D38064" s="27"/>
      <c r="V38064" s="17"/>
    </row>
    <row r="38065" spans="4:22" x14ac:dyDescent="0.25">
      <c r="D38065" s="27"/>
      <c r="V38065" s="17"/>
    </row>
    <row r="38066" spans="4:22" x14ac:dyDescent="0.25">
      <c r="D38066" s="27"/>
      <c r="V38066" s="17"/>
    </row>
    <row r="38067" spans="4:22" x14ac:dyDescent="0.25">
      <c r="D38067" s="27"/>
      <c r="V38067" s="17"/>
    </row>
    <row r="38068" spans="4:22" x14ac:dyDescent="0.25">
      <c r="D38068" s="27"/>
      <c r="V38068" s="17"/>
    </row>
    <row r="38069" spans="4:22" x14ac:dyDescent="0.25">
      <c r="D38069" s="27"/>
      <c r="V38069" s="17"/>
    </row>
    <row r="38070" spans="4:22" x14ac:dyDescent="0.25">
      <c r="D38070" s="27"/>
      <c r="V38070" s="17"/>
    </row>
    <row r="38071" spans="4:22" x14ac:dyDescent="0.25">
      <c r="D38071" s="27"/>
      <c r="V38071" s="17"/>
    </row>
    <row r="38072" spans="4:22" x14ac:dyDescent="0.25">
      <c r="D38072" s="27"/>
      <c r="V38072" s="17"/>
    </row>
    <row r="38073" spans="4:22" x14ac:dyDescent="0.25">
      <c r="D38073" s="27"/>
      <c r="V38073" s="17"/>
    </row>
    <row r="38074" spans="4:22" x14ac:dyDescent="0.25">
      <c r="D38074" s="27"/>
      <c r="V38074" s="17"/>
    </row>
    <row r="38075" spans="4:22" x14ac:dyDescent="0.25">
      <c r="D38075" s="27"/>
      <c r="V38075" s="17"/>
    </row>
    <row r="38076" spans="4:22" x14ac:dyDescent="0.25">
      <c r="D38076" s="27"/>
      <c r="V38076" s="17"/>
    </row>
    <row r="38077" spans="4:22" x14ac:dyDescent="0.25">
      <c r="D38077" s="27"/>
      <c r="V38077" s="17"/>
    </row>
    <row r="38078" spans="4:22" x14ac:dyDescent="0.25">
      <c r="D38078" s="27"/>
      <c r="V38078" s="17"/>
    </row>
    <row r="38079" spans="4:22" x14ac:dyDescent="0.25">
      <c r="D38079" s="27"/>
      <c r="V38079" s="17"/>
    </row>
    <row r="38080" spans="4:22" x14ac:dyDescent="0.25">
      <c r="D38080" s="27"/>
      <c r="V38080" s="17"/>
    </row>
    <row r="38081" spans="4:22" x14ac:dyDescent="0.25">
      <c r="D38081" s="27"/>
      <c r="V38081" s="17"/>
    </row>
    <row r="38082" spans="4:22" x14ac:dyDescent="0.25">
      <c r="D38082" s="27"/>
      <c r="V38082" s="17"/>
    </row>
    <row r="38083" spans="4:22" x14ac:dyDescent="0.25">
      <c r="D38083" s="27"/>
      <c r="V38083" s="17"/>
    </row>
    <row r="38084" spans="4:22" x14ac:dyDescent="0.25">
      <c r="D38084" s="27"/>
      <c r="V38084" s="17"/>
    </row>
    <row r="38085" spans="4:22" x14ac:dyDescent="0.25">
      <c r="D38085" s="27"/>
      <c r="V38085" s="17"/>
    </row>
    <row r="38086" spans="4:22" x14ac:dyDescent="0.25">
      <c r="D38086" s="27"/>
      <c r="V38086" s="17"/>
    </row>
    <row r="38087" spans="4:22" x14ac:dyDescent="0.25">
      <c r="D38087" s="27"/>
      <c r="V38087" s="17"/>
    </row>
    <row r="38088" spans="4:22" x14ac:dyDescent="0.25">
      <c r="D38088" s="27"/>
      <c r="V38088" s="17"/>
    </row>
    <row r="38089" spans="4:22" x14ac:dyDescent="0.25">
      <c r="D38089" s="27"/>
      <c r="V38089" s="17"/>
    </row>
    <row r="38090" spans="4:22" x14ac:dyDescent="0.25">
      <c r="D38090" s="27"/>
      <c r="V38090" s="17"/>
    </row>
    <row r="38091" spans="4:22" x14ac:dyDescent="0.25">
      <c r="D38091" s="27"/>
      <c r="V38091" s="17"/>
    </row>
    <row r="38092" spans="4:22" x14ac:dyDescent="0.25">
      <c r="D38092" s="27"/>
      <c r="V38092" s="17"/>
    </row>
    <row r="38093" spans="4:22" x14ac:dyDescent="0.25">
      <c r="D38093" s="27"/>
      <c r="V38093" s="17"/>
    </row>
    <row r="38094" spans="4:22" x14ac:dyDescent="0.25">
      <c r="D38094" s="27"/>
      <c r="V38094" s="17"/>
    </row>
    <row r="38095" spans="4:22" x14ac:dyDescent="0.25">
      <c r="D38095" s="27"/>
      <c r="V38095" s="17"/>
    </row>
    <row r="38096" spans="4:22" x14ac:dyDescent="0.25">
      <c r="D38096" s="27"/>
      <c r="V38096" s="17"/>
    </row>
    <row r="38097" spans="4:22" x14ac:dyDescent="0.25">
      <c r="D38097" s="27"/>
      <c r="V38097" s="17"/>
    </row>
    <row r="38098" spans="4:22" x14ac:dyDescent="0.25">
      <c r="D38098" s="27"/>
      <c r="V38098" s="17"/>
    </row>
    <row r="38099" spans="4:22" x14ac:dyDescent="0.25">
      <c r="D38099" s="27"/>
      <c r="V38099" s="17"/>
    </row>
    <row r="38100" spans="4:22" x14ac:dyDescent="0.25">
      <c r="D38100" s="27"/>
      <c r="V38100" s="17"/>
    </row>
    <row r="38101" spans="4:22" x14ac:dyDescent="0.25">
      <c r="D38101" s="27"/>
      <c r="V38101" s="17"/>
    </row>
    <row r="38102" spans="4:22" x14ac:dyDescent="0.25">
      <c r="D38102" s="27"/>
      <c r="V38102" s="17"/>
    </row>
    <row r="38103" spans="4:22" x14ac:dyDescent="0.25">
      <c r="D38103" s="27"/>
      <c r="V38103" s="17"/>
    </row>
    <row r="38104" spans="4:22" x14ac:dyDescent="0.25">
      <c r="D38104" s="27"/>
      <c r="V38104" s="17"/>
    </row>
    <row r="38105" spans="4:22" x14ac:dyDescent="0.25">
      <c r="D38105" s="27"/>
      <c r="V38105" s="17"/>
    </row>
    <row r="38106" spans="4:22" x14ac:dyDescent="0.25">
      <c r="D38106" s="27"/>
      <c r="V38106" s="17"/>
    </row>
    <row r="38107" spans="4:22" x14ac:dyDescent="0.25">
      <c r="D38107" s="27"/>
      <c r="V38107" s="17"/>
    </row>
    <row r="38108" spans="4:22" x14ac:dyDescent="0.25">
      <c r="D38108" s="27"/>
      <c r="V38108" s="17"/>
    </row>
    <row r="38109" spans="4:22" x14ac:dyDescent="0.25">
      <c r="D38109" s="27"/>
      <c r="V38109" s="17"/>
    </row>
    <row r="38110" spans="4:22" x14ac:dyDescent="0.25">
      <c r="D38110" s="27"/>
      <c r="V38110" s="17"/>
    </row>
    <row r="38111" spans="4:22" x14ac:dyDescent="0.25">
      <c r="D38111" s="27"/>
      <c r="V38111" s="17"/>
    </row>
    <row r="38112" spans="4:22" x14ac:dyDescent="0.25">
      <c r="D38112" s="27"/>
      <c r="V38112" s="17"/>
    </row>
    <row r="38113" spans="4:22" x14ac:dyDescent="0.25">
      <c r="D38113" s="27"/>
      <c r="V38113" s="17"/>
    </row>
    <row r="38114" spans="4:22" x14ac:dyDescent="0.25">
      <c r="D38114" s="27"/>
      <c r="V38114" s="17"/>
    </row>
    <row r="38115" spans="4:22" x14ac:dyDescent="0.25">
      <c r="D38115" s="27"/>
      <c r="V38115" s="17"/>
    </row>
    <row r="38116" spans="4:22" x14ac:dyDescent="0.25">
      <c r="D38116" s="27"/>
      <c r="V38116" s="17"/>
    </row>
    <row r="38117" spans="4:22" x14ac:dyDescent="0.25">
      <c r="D38117" s="27"/>
      <c r="V38117" s="17"/>
    </row>
    <row r="38118" spans="4:22" x14ac:dyDescent="0.25">
      <c r="D38118" s="27"/>
      <c r="V38118" s="17"/>
    </row>
    <row r="38119" spans="4:22" x14ac:dyDescent="0.25">
      <c r="D38119" s="27"/>
      <c r="V38119" s="17"/>
    </row>
    <row r="38120" spans="4:22" x14ac:dyDescent="0.25">
      <c r="D38120" s="27"/>
      <c r="V38120" s="17"/>
    </row>
    <row r="38121" spans="4:22" x14ac:dyDescent="0.25">
      <c r="D38121" s="27"/>
      <c r="V38121" s="17"/>
    </row>
    <row r="38122" spans="4:22" x14ac:dyDescent="0.25">
      <c r="D38122" s="27"/>
      <c r="V38122" s="17"/>
    </row>
    <row r="38123" spans="4:22" x14ac:dyDescent="0.25">
      <c r="D38123" s="27"/>
      <c r="V38123" s="17"/>
    </row>
    <row r="38124" spans="4:22" x14ac:dyDescent="0.25">
      <c r="D38124" s="27"/>
      <c r="V38124" s="17"/>
    </row>
    <row r="38125" spans="4:22" x14ac:dyDescent="0.25">
      <c r="D38125" s="27"/>
      <c r="V38125" s="17"/>
    </row>
    <row r="38126" spans="4:22" x14ac:dyDescent="0.25">
      <c r="D38126" s="27"/>
      <c r="V38126" s="17"/>
    </row>
    <row r="38127" spans="4:22" x14ac:dyDescent="0.25">
      <c r="D38127" s="27"/>
      <c r="V38127" s="17"/>
    </row>
    <row r="38128" spans="4:22" x14ac:dyDescent="0.25">
      <c r="D38128" s="27"/>
      <c r="V38128" s="17"/>
    </row>
    <row r="38129" spans="4:22" x14ac:dyDescent="0.25">
      <c r="D38129" s="27"/>
      <c r="V38129" s="17"/>
    </row>
    <row r="38130" spans="4:22" x14ac:dyDescent="0.25">
      <c r="D38130" s="27"/>
      <c r="V38130" s="17"/>
    </row>
    <row r="38131" spans="4:22" x14ac:dyDescent="0.25">
      <c r="D38131" s="27"/>
      <c r="V38131" s="17"/>
    </row>
    <row r="38132" spans="4:22" x14ac:dyDescent="0.25">
      <c r="D38132" s="27"/>
      <c r="V38132" s="17"/>
    </row>
    <row r="38133" spans="4:22" x14ac:dyDescent="0.25">
      <c r="D38133" s="27"/>
      <c r="V38133" s="17"/>
    </row>
    <row r="38134" spans="4:22" x14ac:dyDescent="0.25">
      <c r="D38134" s="27"/>
      <c r="V38134" s="17"/>
    </row>
    <row r="38135" spans="4:22" x14ac:dyDescent="0.25">
      <c r="D38135" s="27"/>
      <c r="V38135" s="17"/>
    </row>
    <row r="38136" spans="4:22" x14ac:dyDescent="0.25">
      <c r="D38136" s="27"/>
      <c r="V38136" s="17"/>
    </row>
    <row r="38137" spans="4:22" x14ac:dyDescent="0.25">
      <c r="D38137" s="27"/>
      <c r="V38137" s="17"/>
    </row>
    <row r="38138" spans="4:22" x14ac:dyDescent="0.25">
      <c r="D38138" s="27"/>
      <c r="V38138" s="17"/>
    </row>
    <row r="38139" spans="4:22" x14ac:dyDescent="0.25">
      <c r="D38139" s="27"/>
      <c r="V38139" s="17"/>
    </row>
    <row r="38140" spans="4:22" x14ac:dyDescent="0.25">
      <c r="D38140" s="27"/>
      <c r="V38140" s="17"/>
    </row>
    <row r="38141" spans="4:22" x14ac:dyDescent="0.25">
      <c r="D38141" s="27"/>
      <c r="V38141" s="17"/>
    </row>
    <row r="38142" spans="4:22" x14ac:dyDescent="0.25">
      <c r="D38142" s="27"/>
      <c r="V38142" s="17"/>
    </row>
    <row r="38143" spans="4:22" x14ac:dyDescent="0.25">
      <c r="D38143" s="27"/>
      <c r="V38143" s="17"/>
    </row>
    <row r="38144" spans="4:22" x14ac:dyDescent="0.25">
      <c r="D38144" s="27"/>
      <c r="V38144" s="17"/>
    </row>
    <row r="38145" spans="4:22" x14ac:dyDescent="0.25">
      <c r="D38145" s="27"/>
      <c r="V38145" s="17"/>
    </row>
    <row r="38146" spans="4:22" x14ac:dyDescent="0.25">
      <c r="D38146" s="27"/>
      <c r="V38146" s="17"/>
    </row>
    <row r="38147" spans="4:22" x14ac:dyDescent="0.25">
      <c r="D38147" s="27"/>
      <c r="V38147" s="17"/>
    </row>
    <row r="38148" spans="4:22" x14ac:dyDescent="0.25">
      <c r="D38148" s="27"/>
      <c r="V38148" s="17"/>
    </row>
    <row r="38149" spans="4:22" x14ac:dyDescent="0.25">
      <c r="D38149" s="27"/>
      <c r="V38149" s="17"/>
    </row>
    <row r="38150" spans="4:22" x14ac:dyDescent="0.25">
      <c r="D38150" s="27"/>
      <c r="V38150" s="17"/>
    </row>
    <row r="38151" spans="4:22" x14ac:dyDescent="0.25">
      <c r="D38151" s="27"/>
      <c r="V38151" s="17"/>
    </row>
    <row r="38152" spans="4:22" x14ac:dyDescent="0.25">
      <c r="D38152" s="27"/>
      <c r="V38152" s="17"/>
    </row>
    <row r="38153" spans="4:22" x14ac:dyDescent="0.25">
      <c r="D38153" s="27"/>
      <c r="V38153" s="17"/>
    </row>
    <row r="38154" spans="4:22" x14ac:dyDescent="0.25">
      <c r="D38154" s="27"/>
      <c r="V38154" s="17"/>
    </row>
    <row r="38155" spans="4:22" x14ac:dyDescent="0.25">
      <c r="D38155" s="27"/>
      <c r="V38155" s="17"/>
    </row>
    <row r="38156" spans="4:22" x14ac:dyDescent="0.25">
      <c r="D38156" s="27"/>
      <c r="V38156" s="17"/>
    </row>
    <row r="38157" spans="4:22" x14ac:dyDescent="0.25">
      <c r="D38157" s="27"/>
      <c r="V38157" s="17"/>
    </row>
    <row r="38158" spans="4:22" x14ac:dyDescent="0.25">
      <c r="D38158" s="27"/>
      <c r="V38158" s="17"/>
    </row>
    <row r="38159" spans="4:22" x14ac:dyDescent="0.25">
      <c r="D38159" s="27"/>
      <c r="V38159" s="17"/>
    </row>
    <row r="38160" spans="4:22" x14ac:dyDescent="0.25">
      <c r="D38160" s="27"/>
      <c r="V38160" s="17"/>
    </row>
    <row r="38161" spans="4:22" x14ac:dyDescent="0.25">
      <c r="D38161" s="27"/>
      <c r="V38161" s="17"/>
    </row>
    <row r="38162" spans="4:22" x14ac:dyDescent="0.25">
      <c r="D38162" s="27"/>
      <c r="V38162" s="17"/>
    </row>
    <row r="38163" spans="4:22" x14ac:dyDescent="0.25">
      <c r="D38163" s="27"/>
      <c r="V38163" s="17"/>
    </row>
    <row r="38164" spans="4:22" x14ac:dyDescent="0.25">
      <c r="D38164" s="27"/>
      <c r="V38164" s="17"/>
    </row>
    <row r="38165" spans="4:22" x14ac:dyDescent="0.25">
      <c r="D38165" s="27"/>
      <c r="V38165" s="17"/>
    </row>
    <row r="38166" spans="4:22" x14ac:dyDescent="0.25">
      <c r="D38166" s="27"/>
      <c r="V38166" s="17"/>
    </row>
    <row r="38167" spans="4:22" x14ac:dyDescent="0.25">
      <c r="D38167" s="27"/>
      <c r="V38167" s="17"/>
    </row>
    <row r="38168" spans="4:22" x14ac:dyDescent="0.25">
      <c r="D38168" s="27"/>
      <c r="V38168" s="17"/>
    </row>
    <row r="38169" spans="4:22" x14ac:dyDescent="0.25">
      <c r="D38169" s="27"/>
      <c r="V38169" s="17"/>
    </row>
    <row r="38170" spans="4:22" x14ac:dyDescent="0.25">
      <c r="D38170" s="27"/>
      <c r="V38170" s="17"/>
    </row>
    <row r="38171" spans="4:22" x14ac:dyDescent="0.25">
      <c r="D38171" s="27"/>
      <c r="V38171" s="17"/>
    </row>
    <row r="38172" spans="4:22" x14ac:dyDescent="0.25">
      <c r="D38172" s="27"/>
      <c r="V38172" s="17"/>
    </row>
    <row r="38173" spans="4:22" x14ac:dyDescent="0.25">
      <c r="D38173" s="27"/>
      <c r="V38173" s="17"/>
    </row>
    <row r="38174" spans="4:22" x14ac:dyDescent="0.25">
      <c r="D38174" s="27"/>
      <c r="V38174" s="17"/>
    </row>
    <row r="38175" spans="4:22" x14ac:dyDescent="0.25">
      <c r="D38175" s="27"/>
      <c r="V38175" s="17"/>
    </row>
    <row r="38176" spans="4:22" x14ac:dyDescent="0.25">
      <c r="D38176" s="27"/>
      <c r="V38176" s="17"/>
    </row>
    <row r="38177" spans="4:22" x14ac:dyDescent="0.25">
      <c r="D38177" s="27"/>
      <c r="V38177" s="17"/>
    </row>
    <row r="38178" spans="4:22" x14ac:dyDescent="0.25">
      <c r="D38178" s="27"/>
      <c r="V38178" s="17"/>
    </row>
    <row r="38179" spans="4:22" x14ac:dyDescent="0.25">
      <c r="D38179" s="27"/>
      <c r="V38179" s="17"/>
    </row>
    <row r="38180" spans="4:22" x14ac:dyDescent="0.25">
      <c r="D38180" s="27"/>
      <c r="V38180" s="17"/>
    </row>
    <row r="38181" spans="4:22" x14ac:dyDescent="0.25">
      <c r="D38181" s="27"/>
      <c r="V38181" s="17"/>
    </row>
    <row r="38182" spans="4:22" x14ac:dyDescent="0.25">
      <c r="D38182" s="27"/>
      <c r="V38182" s="17"/>
    </row>
    <row r="38183" spans="4:22" x14ac:dyDescent="0.25">
      <c r="D38183" s="27"/>
      <c r="V38183" s="17"/>
    </row>
    <row r="38184" spans="4:22" x14ac:dyDescent="0.25">
      <c r="D38184" s="27"/>
      <c r="V38184" s="17"/>
    </row>
    <row r="38185" spans="4:22" x14ac:dyDescent="0.25">
      <c r="D38185" s="27"/>
      <c r="V38185" s="17"/>
    </row>
    <row r="38186" spans="4:22" x14ac:dyDescent="0.25">
      <c r="D38186" s="27"/>
      <c r="V38186" s="17"/>
    </row>
    <row r="38187" spans="4:22" x14ac:dyDescent="0.25">
      <c r="D38187" s="27"/>
      <c r="V38187" s="17"/>
    </row>
    <row r="38188" spans="4:22" x14ac:dyDescent="0.25">
      <c r="D38188" s="27"/>
      <c r="V38188" s="17"/>
    </row>
    <row r="38189" spans="4:22" x14ac:dyDescent="0.25">
      <c r="D38189" s="27"/>
      <c r="V38189" s="17"/>
    </row>
    <row r="38190" spans="4:22" x14ac:dyDescent="0.25">
      <c r="D38190" s="27"/>
      <c r="V38190" s="17"/>
    </row>
    <row r="38191" spans="4:22" x14ac:dyDescent="0.25">
      <c r="D38191" s="27"/>
      <c r="V38191" s="17"/>
    </row>
    <row r="38192" spans="4:22" x14ac:dyDescent="0.25">
      <c r="D38192" s="27"/>
      <c r="V38192" s="17"/>
    </row>
    <row r="38193" spans="4:22" x14ac:dyDescent="0.25">
      <c r="D38193" s="27"/>
      <c r="V38193" s="17"/>
    </row>
    <row r="38194" spans="4:22" x14ac:dyDescent="0.25">
      <c r="D38194" s="27"/>
      <c r="V38194" s="17"/>
    </row>
    <row r="38195" spans="4:22" x14ac:dyDescent="0.25">
      <c r="D38195" s="27"/>
      <c r="V38195" s="17"/>
    </row>
    <row r="38196" spans="4:22" x14ac:dyDescent="0.25">
      <c r="D38196" s="27"/>
      <c r="V38196" s="17"/>
    </row>
    <row r="38197" spans="4:22" x14ac:dyDescent="0.25">
      <c r="D38197" s="27"/>
      <c r="V38197" s="17"/>
    </row>
    <row r="38198" spans="4:22" x14ac:dyDescent="0.25">
      <c r="D38198" s="27"/>
      <c r="V38198" s="17"/>
    </row>
    <row r="38199" spans="4:22" x14ac:dyDescent="0.25">
      <c r="D38199" s="27"/>
      <c r="V38199" s="17"/>
    </row>
    <row r="38200" spans="4:22" x14ac:dyDescent="0.25">
      <c r="D38200" s="27"/>
      <c r="V38200" s="17"/>
    </row>
    <row r="38201" spans="4:22" x14ac:dyDescent="0.25">
      <c r="D38201" s="27"/>
      <c r="V38201" s="17"/>
    </row>
    <row r="38202" spans="4:22" x14ac:dyDescent="0.25">
      <c r="D38202" s="27"/>
      <c r="V38202" s="17"/>
    </row>
    <row r="38203" spans="4:22" x14ac:dyDescent="0.25">
      <c r="D38203" s="27"/>
      <c r="V38203" s="17"/>
    </row>
    <row r="38204" spans="4:22" x14ac:dyDescent="0.25">
      <c r="D38204" s="27"/>
      <c r="V38204" s="17"/>
    </row>
    <row r="38205" spans="4:22" x14ac:dyDescent="0.25">
      <c r="D38205" s="27"/>
      <c r="V38205" s="17"/>
    </row>
    <row r="38206" spans="4:22" x14ac:dyDescent="0.25">
      <c r="D38206" s="27"/>
      <c r="V38206" s="17"/>
    </row>
    <row r="38207" spans="4:22" x14ac:dyDescent="0.25">
      <c r="D38207" s="27"/>
      <c r="V38207" s="17"/>
    </row>
    <row r="38208" spans="4:22" x14ac:dyDescent="0.25">
      <c r="D38208" s="27"/>
      <c r="V38208" s="17"/>
    </row>
    <row r="38209" spans="4:22" x14ac:dyDescent="0.25">
      <c r="D38209" s="27"/>
      <c r="V38209" s="17"/>
    </row>
    <row r="38210" spans="4:22" x14ac:dyDescent="0.25">
      <c r="D38210" s="27"/>
      <c r="V38210" s="17"/>
    </row>
    <row r="38211" spans="4:22" x14ac:dyDescent="0.25">
      <c r="D38211" s="27"/>
      <c r="V38211" s="17"/>
    </row>
    <row r="38212" spans="4:22" x14ac:dyDescent="0.25">
      <c r="D38212" s="27"/>
      <c r="V38212" s="17"/>
    </row>
    <row r="38213" spans="4:22" x14ac:dyDescent="0.25">
      <c r="D38213" s="27"/>
      <c r="V38213" s="17"/>
    </row>
    <row r="38214" spans="4:22" x14ac:dyDescent="0.25">
      <c r="D38214" s="27"/>
      <c r="V38214" s="17"/>
    </row>
    <row r="38215" spans="4:22" x14ac:dyDescent="0.25">
      <c r="D38215" s="27"/>
      <c r="V38215" s="17"/>
    </row>
    <row r="38216" spans="4:22" x14ac:dyDescent="0.25">
      <c r="D38216" s="27"/>
      <c r="V38216" s="17"/>
    </row>
    <row r="38217" spans="4:22" x14ac:dyDescent="0.25">
      <c r="D38217" s="27"/>
      <c r="V38217" s="17"/>
    </row>
    <row r="38218" spans="4:22" x14ac:dyDescent="0.25">
      <c r="D38218" s="27"/>
      <c r="V38218" s="17"/>
    </row>
    <row r="38219" spans="4:22" x14ac:dyDescent="0.25">
      <c r="D38219" s="27"/>
      <c r="V38219" s="17"/>
    </row>
    <row r="38220" spans="4:22" x14ac:dyDescent="0.25">
      <c r="D38220" s="27"/>
      <c r="V38220" s="17"/>
    </row>
    <row r="38221" spans="4:22" x14ac:dyDescent="0.25">
      <c r="D38221" s="27"/>
      <c r="V38221" s="17"/>
    </row>
    <row r="38222" spans="4:22" x14ac:dyDescent="0.25">
      <c r="D38222" s="27"/>
      <c r="V38222" s="17"/>
    </row>
    <row r="38223" spans="4:22" x14ac:dyDescent="0.25">
      <c r="D38223" s="27"/>
      <c r="V38223" s="17"/>
    </row>
    <row r="38224" spans="4:22" x14ac:dyDescent="0.25">
      <c r="D38224" s="27"/>
      <c r="V38224" s="17"/>
    </row>
    <row r="38225" spans="4:22" x14ac:dyDescent="0.25">
      <c r="D38225" s="27"/>
      <c r="V38225" s="17"/>
    </row>
    <row r="38226" spans="4:22" x14ac:dyDescent="0.25">
      <c r="D38226" s="27"/>
      <c r="V38226" s="17"/>
    </row>
    <row r="38227" spans="4:22" x14ac:dyDescent="0.25">
      <c r="D38227" s="27"/>
      <c r="V38227" s="17"/>
    </row>
    <row r="38228" spans="4:22" x14ac:dyDescent="0.25">
      <c r="D38228" s="27"/>
      <c r="V38228" s="17"/>
    </row>
    <row r="38229" spans="4:22" x14ac:dyDescent="0.25">
      <c r="D38229" s="27"/>
      <c r="V38229" s="17"/>
    </row>
    <row r="38230" spans="4:22" x14ac:dyDescent="0.25">
      <c r="D38230" s="27"/>
      <c r="V38230" s="17"/>
    </row>
    <row r="38231" spans="4:22" x14ac:dyDescent="0.25">
      <c r="D38231" s="27"/>
      <c r="V38231" s="17"/>
    </row>
    <row r="38232" spans="4:22" x14ac:dyDescent="0.25">
      <c r="D38232" s="27"/>
      <c r="V38232" s="17"/>
    </row>
    <row r="38233" spans="4:22" x14ac:dyDescent="0.25">
      <c r="D38233" s="27"/>
      <c r="V38233" s="17"/>
    </row>
    <row r="38234" spans="4:22" x14ac:dyDescent="0.25">
      <c r="D38234" s="27"/>
      <c r="V38234" s="17"/>
    </row>
    <row r="38235" spans="4:22" x14ac:dyDescent="0.25">
      <c r="D38235" s="27"/>
      <c r="V38235" s="17"/>
    </row>
    <row r="38236" spans="4:22" x14ac:dyDescent="0.25">
      <c r="D38236" s="27"/>
      <c r="V38236" s="17"/>
    </row>
    <row r="38237" spans="4:22" x14ac:dyDescent="0.25">
      <c r="D38237" s="27"/>
      <c r="V38237" s="17"/>
    </row>
    <row r="38238" spans="4:22" x14ac:dyDescent="0.25">
      <c r="D38238" s="27"/>
      <c r="V38238" s="17"/>
    </row>
    <row r="38239" spans="4:22" x14ac:dyDescent="0.25">
      <c r="D38239" s="27"/>
      <c r="V38239" s="17"/>
    </row>
    <row r="38240" spans="4:22" x14ac:dyDescent="0.25">
      <c r="D38240" s="27"/>
      <c r="V38240" s="17"/>
    </row>
    <row r="38241" spans="4:22" x14ac:dyDescent="0.25">
      <c r="D38241" s="27"/>
      <c r="V38241" s="17"/>
    </row>
    <row r="38242" spans="4:22" x14ac:dyDescent="0.25">
      <c r="D38242" s="27"/>
      <c r="V38242" s="17"/>
    </row>
    <row r="38243" spans="4:22" x14ac:dyDescent="0.25">
      <c r="D38243" s="27"/>
      <c r="V38243" s="17"/>
    </row>
    <row r="38244" spans="4:22" x14ac:dyDescent="0.25">
      <c r="D38244" s="27"/>
      <c r="V38244" s="17"/>
    </row>
    <row r="38245" spans="4:22" x14ac:dyDescent="0.25">
      <c r="D38245" s="27"/>
      <c r="V38245" s="17"/>
    </row>
    <row r="38246" spans="4:22" x14ac:dyDescent="0.25">
      <c r="D38246" s="27"/>
      <c r="V38246" s="17"/>
    </row>
    <row r="38247" spans="4:22" x14ac:dyDescent="0.25">
      <c r="D38247" s="27"/>
      <c r="V38247" s="17"/>
    </row>
    <row r="38248" spans="4:22" x14ac:dyDescent="0.25">
      <c r="D38248" s="27"/>
      <c r="V38248" s="17"/>
    </row>
    <row r="38249" spans="4:22" x14ac:dyDescent="0.25">
      <c r="D38249" s="27"/>
      <c r="V38249" s="17"/>
    </row>
    <row r="38250" spans="4:22" x14ac:dyDescent="0.25">
      <c r="D38250" s="27"/>
      <c r="V38250" s="17"/>
    </row>
    <row r="38251" spans="4:22" x14ac:dyDescent="0.25">
      <c r="D38251" s="27"/>
      <c r="V38251" s="17"/>
    </row>
    <row r="38252" spans="4:22" x14ac:dyDescent="0.25">
      <c r="D38252" s="27"/>
      <c r="V38252" s="17"/>
    </row>
    <row r="38253" spans="4:22" x14ac:dyDescent="0.25">
      <c r="D38253" s="27"/>
      <c r="V38253" s="17"/>
    </row>
    <row r="38254" spans="4:22" x14ac:dyDescent="0.25">
      <c r="D38254" s="27"/>
      <c r="V38254" s="17"/>
    </row>
    <row r="38255" spans="4:22" x14ac:dyDescent="0.25">
      <c r="D38255" s="27"/>
      <c r="V38255" s="17"/>
    </row>
    <row r="38256" spans="4:22" x14ac:dyDescent="0.25">
      <c r="D38256" s="27"/>
      <c r="V38256" s="17"/>
    </row>
    <row r="38257" spans="4:22" x14ac:dyDescent="0.25">
      <c r="D38257" s="27"/>
      <c r="V38257" s="17"/>
    </row>
    <row r="38258" spans="4:22" x14ac:dyDescent="0.25">
      <c r="D38258" s="27"/>
      <c r="V38258" s="17"/>
    </row>
    <row r="38259" spans="4:22" x14ac:dyDescent="0.25">
      <c r="D38259" s="27"/>
      <c r="V38259" s="17"/>
    </row>
    <row r="38260" spans="4:22" x14ac:dyDescent="0.25">
      <c r="D38260" s="27"/>
      <c r="V38260" s="17"/>
    </row>
    <row r="38261" spans="4:22" x14ac:dyDescent="0.25">
      <c r="D38261" s="27"/>
      <c r="V38261" s="17"/>
    </row>
    <row r="38262" spans="4:22" x14ac:dyDescent="0.25">
      <c r="D38262" s="27"/>
      <c r="V38262" s="17"/>
    </row>
    <row r="38263" spans="4:22" x14ac:dyDescent="0.25">
      <c r="D38263" s="27"/>
      <c r="V38263" s="17"/>
    </row>
    <row r="38264" spans="4:22" x14ac:dyDescent="0.25">
      <c r="D38264" s="27"/>
      <c r="V38264" s="17"/>
    </row>
    <row r="38265" spans="4:22" x14ac:dyDescent="0.25">
      <c r="D38265" s="27"/>
      <c r="V38265" s="17"/>
    </row>
    <row r="38266" spans="4:22" x14ac:dyDescent="0.25">
      <c r="D38266" s="27"/>
      <c r="V38266" s="17"/>
    </row>
    <row r="38267" spans="4:22" x14ac:dyDescent="0.25">
      <c r="D38267" s="27"/>
      <c r="V38267" s="17"/>
    </row>
    <row r="38268" spans="4:22" x14ac:dyDescent="0.25">
      <c r="D38268" s="27"/>
      <c r="V38268" s="17"/>
    </row>
    <row r="38269" spans="4:22" x14ac:dyDescent="0.25">
      <c r="D38269" s="27"/>
      <c r="V38269" s="17"/>
    </row>
    <row r="38270" spans="4:22" x14ac:dyDescent="0.25">
      <c r="D38270" s="27"/>
      <c r="V38270" s="17"/>
    </row>
    <row r="38271" spans="4:22" x14ac:dyDescent="0.25">
      <c r="D38271" s="27"/>
      <c r="V38271" s="17"/>
    </row>
    <row r="38272" spans="4:22" x14ac:dyDescent="0.25">
      <c r="D38272" s="27"/>
      <c r="V38272" s="17"/>
    </row>
    <row r="38273" spans="4:22" x14ac:dyDescent="0.25">
      <c r="D38273" s="27"/>
      <c r="V38273" s="17"/>
    </row>
    <row r="38274" spans="4:22" x14ac:dyDescent="0.25">
      <c r="D38274" s="27"/>
      <c r="V38274" s="17"/>
    </row>
    <row r="38275" spans="4:22" x14ac:dyDescent="0.25">
      <c r="D38275" s="27"/>
      <c r="V38275" s="17"/>
    </row>
    <row r="38276" spans="4:22" x14ac:dyDescent="0.25">
      <c r="D38276" s="27"/>
      <c r="V38276" s="17"/>
    </row>
    <row r="38277" spans="4:22" x14ac:dyDescent="0.25">
      <c r="D38277" s="27"/>
      <c r="V38277" s="17"/>
    </row>
    <row r="38278" spans="4:22" x14ac:dyDescent="0.25">
      <c r="D38278" s="27"/>
      <c r="V38278" s="17"/>
    </row>
    <row r="38279" spans="4:22" x14ac:dyDescent="0.25">
      <c r="D38279" s="27"/>
      <c r="V38279" s="17"/>
    </row>
    <row r="38280" spans="4:22" x14ac:dyDescent="0.25">
      <c r="D38280" s="27"/>
      <c r="V38280" s="17"/>
    </row>
    <row r="38281" spans="4:22" x14ac:dyDescent="0.25">
      <c r="D38281" s="27"/>
      <c r="V38281" s="17"/>
    </row>
    <row r="38282" spans="4:22" x14ac:dyDescent="0.25">
      <c r="D38282" s="27"/>
      <c r="V38282" s="17"/>
    </row>
    <row r="38283" spans="4:22" x14ac:dyDescent="0.25">
      <c r="D38283" s="27"/>
      <c r="V38283" s="17"/>
    </row>
    <row r="38284" spans="4:22" x14ac:dyDescent="0.25">
      <c r="D38284" s="27"/>
      <c r="V38284" s="17"/>
    </row>
    <row r="38285" spans="4:22" x14ac:dyDescent="0.25">
      <c r="D38285" s="27"/>
      <c r="V38285" s="17"/>
    </row>
    <row r="38286" spans="4:22" x14ac:dyDescent="0.25">
      <c r="D38286" s="27"/>
      <c r="V38286" s="17"/>
    </row>
    <row r="38287" spans="4:22" x14ac:dyDescent="0.25">
      <c r="D38287" s="27"/>
      <c r="V38287" s="17"/>
    </row>
    <row r="38288" spans="4:22" x14ac:dyDescent="0.25">
      <c r="D38288" s="27"/>
      <c r="V38288" s="17"/>
    </row>
    <row r="38289" spans="4:22" x14ac:dyDescent="0.25">
      <c r="D38289" s="27"/>
      <c r="V38289" s="17"/>
    </row>
    <row r="38290" spans="4:22" x14ac:dyDescent="0.25">
      <c r="D38290" s="27"/>
      <c r="V38290" s="17"/>
    </row>
    <row r="38291" spans="4:22" x14ac:dyDescent="0.25">
      <c r="D38291" s="27"/>
      <c r="V38291" s="17"/>
    </row>
    <row r="38292" spans="4:22" x14ac:dyDescent="0.25">
      <c r="D38292" s="27"/>
      <c r="V38292" s="17"/>
    </row>
    <row r="38293" spans="4:22" x14ac:dyDescent="0.25">
      <c r="D38293" s="27"/>
      <c r="V38293" s="17"/>
    </row>
    <row r="38294" spans="4:22" x14ac:dyDescent="0.25">
      <c r="D38294" s="27"/>
      <c r="V38294" s="17"/>
    </row>
    <row r="38295" spans="4:22" x14ac:dyDescent="0.25">
      <c r="D38295" s="27"/>
      <c r="V38295" s="17"/>
    </row>
    <row r="38296" spans="4:22" x14ac:dyDescent="0.25">
      <c r="D38296" s="27"/>
      <c r="V38296" s="17"/>
    </row>
    <row r="38297" spans="4:22" x14ac:dyDescent="0.25">
      <c r="D38297" s="27"/>
      <c r="V38297" s="17"/>
    </row>
    <row r="38298" spans="4:22" x14ac:dyDescent="0.25">
      <c r="D38298" s="27"/>
      <c r="V38298" s="17"/>
    </row>
    <row r="38299" spans="4:22" x14ac:dyDescent="0.25">
      <c r="D38299" s="27"/>
      <c r="V38299" s="17"/>
    </row>
    <row r="38300" spans="4:22" x14ac:dyDescent="0.25">
      <c r="D38300" s="27"/>
      <c r="V38300" s="17"/>
    </row>
    <row r="38301" spans="4:22" x14ac:dyDescent="0.25">
      <c r="D38301" s="27"/>
      <c r="V38301" s="17"/>
    </row>
    <row r="38302" spans="4:22" x14ac:dyDescent="0.25">
      <c r="D38302" s="27"/>
      <c r="V38302" s="17"/>
    </row>
    <row r="38303" spans="4:22" x14ac:dyDescent="0.25">
      <c r="D38303" s="27"/>
      <c r="V38303" s="17"/>
    </row>
    <row r="38304" spans="4:22" x14ac:dyDescent="0.25">
      <c r="D38304" s="27"/>
      <c r="V38304" s="17"/>
    </row>
    <row r="38305" spans="4:22" x14ac:dyDescent="0.25">
      <c r="D38305" s="27"/>
      <c r="V38305" s="17"/>
    </row>
    <row r="38306" spans="4:22" x14ac:dyDescent="0.25">
      <c r="D38306" s="27"/>
      <c r="V38306" s="17"/>
    </row>
    <row r="38307" spans="4:22" x14ac:dyDescent="0.25">
      <c r="D38307" s="27"/>
      <c r="V38307" s="17"/>
    </row>
    <row r="38308" spans="4:22" x14ac:dyDescent="0.25">
      <c r="D38308" s="27"/>
      <c r="V38308" s="17"/>
    </row>
    <row r="38309" spans="4:22" x14ac:dyDescent="0.25">
      <c r="D38309" s="27"/>
      <c r="V38309" s="17"/>
    </row>
    <row r="38310" spans="4:22" x14ac:dyDescent="0.25">
      <c r="D38310" s="27"/>
      <c r="V38310" s="17"/>
    </row>
    <row r="38311" spans="4:22" x14ac:dyDescent="0.25">
      <c r="D38311" s="27"/>
      <c r="V38311" s="17"/>
    </row>
    <row r="38312" spans="4:22" x14ac:dyDescent="0.25">
      <c r="D38312" s="27"/>
      <c r="V38312" s="17"/>
    </row>
    <row r="38313" spans="4:22" x14ac:dyDescent="0.25">
      <c r="D38313" s="27"/>
      <c r="V38313" s="17"/>
    </row>
    <row r="38314" spans="4:22" x14ac:dyDescent="0.25">
      <c r="D38314" s="27"/>
      <c r="V38314" s="17"/>
    </row>
    <row r="38315" spans="4:22" x14ac:dyDescent="0.25">
      <c r="D38315" s="27"/>
      <c r="V38315" s="17"/>
    </row>
    <row r="38316" spans="4:22" x14ac:dyDescent="0.25">
      <c r="D38316" s="27"/>
      <c r="V38316" s="17"/>
    </row>
    <row r="38317" spans="4:22" x14ac:dyDescent="0.25">
      <c r="D38317" s="27"/>
      <c r="V38317" s="17"/>
    </row>
    <row r="38318" spans="4:22" x14ac:dyDescent="0.25">
      <c r="D38318" s="27"/>
      <c r="V38318" s="17"/>
    </row>
    <row r="38319" spans="4:22" x14ac:dyDescent="0.25">
      <c r="D38319" s="27"/>
      <c r="V38319" s="17"/>
    </row>
    <row r="38320" spans="4:22" x14ac:dyDescent="0.25">
      <c r="D38320" s="27"/>
      <c r="V38320" s="17"/>
    </row>
    <row r="38321" spans="4:22" x14ac:dyDescent="0.25">
      <c r="D38321" s="27"/>
      <c r="V38321" s="17"/>
    </row>
    <row r="38322" spans="4:22" x14ac:dyDescent="0.25">
      <c r="D38322" s="27"/>
      <c r="V38322" s="17"/>
    </row>
    <row r="38323" spans="4:22" x14ac:dyDescent="0.25">
      <c r="D38323" s="27"/>
      <c r="V38323" s="17"/>
    </row>
    <row r="38324" spans="4:22" x14ac:dyDescent="0.25">
      <c r="D38324" s="27"/>
      <c r="V38324" s="17"/>
    </row>
    <row r="38325" spans="4:22" x14ac:dyDescent="0.25">
      <c r="D38325" s="27"/>
      <c r="V38325" s="17"/>
    </row>
    <row r="38326" spans="4:22" x14ac:dyDescent="0.25">
      <c r="D38326" s="27"/>
      <c r="V38326" s="17"/>
    </row>
    <row r="38327" spans="4:22" x14ac:dyDescent="0.25">
      <c r="D38327" s="27"/>
      <c r="V38327" s="17"/>
    </row>
    <row r="38328" spans="4:22" x14ac:dyDescent="0.25">
      <c r="D38328" s="27"/>
      <c r="V38328" s="17"/>
    </row>
    <row r="38329" spans="4:22" x14ac:dyDescent="0.25">
      <c r="D38329" s="27"/>
      <c r="V38329" s="17"/>
    </row>
    <row r="38330" spans="4:22" x14ac:dyDescent="0.25">
      <c r="D38330" s="27"/>
      <c r="V38330" s="17"/>
    </row>
    <row r="38331" spans="4:22" x14ac:dyDescent="0.25">
      <c r="D38331" s="27"/>
      <c r="V38331" s="17"/>
    </row>
    <row r="38332" spans="4:22" x14ac:dyDescent="0.25">
      <c r="D38332" s="27"/>
      <c r="V38332" s="17"/>
    </row>
    <row r="38333" spans="4:22" x14ac:dyDescent="0.25">
      <c r="D38333" s="27"/>
      <c r="V38333" s="17"/>
    </row>
    <row r="38334" spans="4:22" x14ac:dyDescent="0.25">
      <c r="D38334" s="27"/>
      <c r="V38334" s="17"/>
    </row>
    <row r="38335" spans="4:22" x14ac:dyDescent="0.25">
      <c r="D38335" s="27"/>
      <c r="V38335" s="17"/>
    </row>
    <row r="38336" spans="4:22" x14ac:dyDescent="0.25">
      <c r="D38336" s="27"/>
      <c r="V38336" s="17"/>
    </row>
    <row r="38337" spans="4:22" x14ac:dyDescent="0.25">
      <c r="D38337" s="27"/>
      <c r="V38337" s="17"/>
    </row>
    <row r="38338" spans="4:22" x14ac:dyDescent="0.25">
      <c r="D38338" s="27"/>
      <c r="V38338" s="17"/>
    </row>
    <row r="38339" spans="4:22" x14ac:dyDescent="0.25">
      <c r="D38339" s="27"/>
      <c r="V38339" s="17"/>
    </row>
    <row r="38340" spans="4:22" x14ac:dyDescent="0.25">
      <c r="D38340" s="27"/>
      <c r="V38340" s="17"/>
    </row>
    <row r="38341" spans="4:22" x14ac:dyDescent="0.25">
      <c r="D38341" s="27"/>
      <c r="V38341" s="17"/>
    </row>
    <row r="38342" spans="4:22" x14ac:dyDescent="0.25">
      <c r="D38342" s="27"/>
      <c r="V38342" s="17"/>
    </row>
    <row r="38343" spans="4:22" x14ac:dyDescent="0.25">
      <c r="D38343" s="27"/>
      <c r="V38343" s="17"/>
    </row>
    <row r="38344" spans="4:22" x14ac:dyDescent="0.25">
      <c r="D38344" s="27"/>
      <c r="V38344" s="17"/>
    </row>
    <row r="38345" spans="4:22" x14ac:dyDescent="0.25">
      <c r="D38345" s="27"/>
      <c r="V38345" s="17"/>
    </row>
    <row r="38346" spans="4:22" x14ac:dyDescent="0.25">
      <c r="D38346" s="27"/>
      <c r="V38346" s="17"/>
    </row>
    <row r="38347" spans="4:22" x14ac:dyDescent="0.25">
      <c r="D38347" s="27"/>
      <c r="V38347" s="17"/>
    </row>
    <row r="38348" spans="4:22" x14ac:dyDescent="0.25">
      <c r="D38348" s="27"/>
      <c r="V38348" s="17"/>
    </row>
    <row r="38349" spans="4:22" x14ac:dyDescent="0.25">
      <c r="D38349" s="27"/>
      <c r="V38349" s="17"/>
    </row>
    <row r="38350" spans="4:22" x14ac:dyDescent="0.25">
      <c r="D38350" s="27"/>
      <c r="V38350" s="17"/>
    </row>
    <row r="38351" spans="4:22" x14ac:dyDescent="0.25">
      <c r="D38351" s="27"/>
      <c r="V38351" s="17"/>
    </row>
    <row r="38352" spans="4:22" x14ac:dyDescent="0.25">
      <c r="D38352" s="27"/>
      <c r="V38352" s="17"/>
    </row>
    <row r="38353" spans="4:22" x14ac:dyDescent="0.25">
      <c r="D38353" s="27"/>
      <c r="V38353" s="17"/>
    </row>
    <row r="38354" spans="4:22" x14ac:dyDescent="0.25">
      <c r="D38354" s="27"/>
      <c r="V38354" s="17"/>
    </row>
    <row r="38355" spans="4:22" x14ac:dyDescent="0.25">
      <c r="D38355" s="27"/>
      <c r="V38355" s="17"/>
    </row>
    <row r="38356" spans="4:22" x14ac:dyDescent="0.25">
      <c r="D38356" s="27"/>
      <c r="V38356" s="17"/>
    </row>
    <row r="38357" spans="4:22" x14ac:dyDescent="0.25">
      <c r="D38357" s="27"/>
      <c r="V38357" s="17"/>
    </row>
    <row r="38358" spans="4:22" x14ac:dyDescent="0.25">
      <c r="D38358" s="27"/>
      <c r="V38358" s="17"/>
    </row>
    <row r="38359" spans="4:22" x14ac:dyDescent="0.25">
      <c r="D38359" s="27"/>
      <c r="V38359" s="17"/>
    </row>
    <row r="38360" spans="4:22" x14ac:dyDescent="0.25">
      <c r="D38360" s="27"/>
      <c r="V38360" s="17"/>
    </row>
    <row r="38361" spans="4:22" x14ac:dyDescent="0.25">
      <c r="D38361" s="27"/>
      <c r="V38361" s="17"/>
    </row>
    <row r="38362" spans="4:22" x14ac:dyDescent="0.25">
      <c r="D38362" s="27"/>
      <c r="V38362" s="17"/>
    </row>
    <row r="38363" spans="4:22" x14ac:dyDescent="0.25">
      <c r="D38363" s="27"/>
      <c r="V38363" s="17"/>
    </row>
    <row r="38364" spans="4:22" x14ac:dyDescent="0.25">
      <c r="D38364" s="27"/>
      <c r="V38364" s="17"/>
    </row>
    <row r="38365" spans="4:22" x14ac:dyDescent="0.25">
      <c r="D38365" s="27"/>
      <c r="V38365" s="17"/>
    </row>
    <row r="38366" spans="4:22" x14ac:dyDescent="0.25">
      <c r="D38366" s="27"/>
      <c r="V38366" s="17"/>
    </row>
    <row r="38367" spans="4:22" x14ac:dyDescent="0.25">
      <c r="D38367" s="27"/>
      <c r="V38367" s="17"/>
    </row>
    <row r="38368" spans="4:22" x14ac:dyDescent="0.25">
      <c r="D38368" s="27"/>
      <c r="V38368" s="17"/>
    </row>
    <row r="38369" spans="4:22" x14ac:dyDescent="0.25">
      <c r="D38369" s="27"/>
      <c r="V38369" s="17"/>
    </row>
    <row r="38370" spans="4:22" x14ac:dyDescent="0.25">
      <c r="D38370" s="27"/>
      <c r="V38370" s="17"/>
    </row>
    <row r="38371" spans="4:22" x14ac:dyDescent="0.25">
      <c r="D38371" s="27"/>
      <c r="V38371" s="17"/>
    </row>
    <row r="38372" spans="4:22" x14ac:dyDescent="0.25">
      <c r="D38372" s="27"/>
      <c r="V38372" s="17"/>
    </row>
    <row r="38373" spans="4:22" x14ac:dyDescent="0.25">
      <c r="D38373" s="27"/>
      <c r="V38373" s="17"/>
    </row>
    <row r="38374" spans="4:22" x14ac:dyDescent="0.25">
      <c r="D38374" s="27"/>
      <c r="V38374" s="17"/>
    </row>
    <row r="38375" spans="4:22" x14ac:dyDescent="0.25">
      <c r="D38375" s="27"/>
      <c r="V38375" s="17"/>
    </row>
    <row r="38376" spans="4:22" x14ac:dyDescent="0.25">
      <c r="D38376" s="27"/>
      <c r="V38376" s="17"/>
    </row>
    <row r="38377" spans="4:22" x14ac:dyDescent="0.25">
      <c r="D38377" s="27"/>
      <c r="V38377" s="17"/>
    </row>
    <row r="38378" spans="4:22" x14ac:dyDescent="0.25">
      <c r="D38378" s="27"/>
      <c r="V38378" s="17"/>
    </row>
    <row r="38379" spans="4:22" x14ac:dyDescent="0.25">
      <c r="D38379" s="27"/>
      <c r="V38379" s="17"/>
    </row>
    <row r="38380" spans="4:22" x14ac:dyDescent="0.25">
      <c r="D38380" s="27"/>
      <c r="V38380" s="17"/>
    </row>
    <row r="38381" spans="4:22" x14ac:dyDescent="0.25">
      <c r="D38381" s="27"/>
      <c r="V38381" s="17"/>
    </row>
    <row r="38382" spans="4:22" x14ac:dyDescent="0.25">
      <c r="D38382" s="27"/>
      <c r="V38382" s="17"/>
    </row>
    <row r="38383" spans="4:22" x14ac:dyDescent="0.25">
      <c r="D38383" s="27"/>
      <c r="V38383" s="17"/>
    </row>
    <row r="38384" spans="4:22" x14ac:dyDescent="0.25">
      <c r="D38384" s="27"/>
      <c r="V38384" s="17"/>
    </row>
    <row r="38385" spans="4:22" x14ac:dyDescent="0.25">
      <c r="D38385" s="27"/>
      <c r="V38385" s="17"/>
    </row>
    <row r="38386" spans="4:22" x14ac:dyDescent="0.25">
      <c r="D38386" s="27"/>
      <c r="V38386" s="17"/>
    </row>
    <row r="38387" spans="4:22" x14ac:dyDescent="0.25">
      <c r="D38387" s="27"/>
      <c r="V38387" s="17"/>
    </row>
    <row r="38388" spans="4:22" x14ac:dyDescent="0.25">
      <c r="D38388" s="27"/>
      <c r="V38388" s="17"/>
    </row>
    <row r="38389" spans="4:22" x14ac:dyDescent="0.25">
      <c r="D38389" s="27"/>
      <c r="V38389" s="17"/>
    </row>
    <row r="38390" spans="4:22" x14ac:dyDescent="0.25">
      <c r="D38390" s="27"/>
      <c r="V38390" s="17"/>
    </row>
    <row r="38391" spans="4:22" x14ac:dyDescent="0.25">
      <c r="D38391" s="27"/>
      <c r="V38391" s="17"/>
    </row>
    <row r="38392" spans="4:22" x14ac:dyDescent="0.25">
      <c r="D38392" s="27"/>
      <c r="V38392" s="17"/>
    </row>
    <row r="38393" spans="4:22" x14ac:dyDescent="0.25">
      <c r="D38393" s="27"/>
      <c r="V38393" s="17"/>
    </row>
    <row r="38394" spans="4:22" x14ac:dyDescent="0.25">
      <c r="D38394" s="27"/>
      <c r="V38394" s="17"/>
    </row>
    <row r="38395" spans="4:22" x14ac:dyDescent="0.25">
      <c r="D38395" s="27"/>
      <c r="V38395" s="17"/>
    </row>
    <row r="38396" spans="4:22" x14ac:dyDescent="0.25">
      <c r="D38396" s="27"/>
      <c r="V38396" s="17"/>
    </row>
    <row r="38397" spans="4:22" x14ac:dyDescent="0.25">
      <c r="D38397" s="27"/>
      <c r="V38397" s="17"/>
    </row>
    <row r="38398" spans="4:22" x14ac:dyDescent="0.25">
      <c r="D38398" s="27"/>
      <c r="V38398" s="17"/>
    </row>
    <row r="38399" spans="4:22" x14ac:dyDescent="0.25">
      <c r="D38399" s="27"/>
      <c r="V38399" s="17"/>
    </row>
    <row r="38400" spans="4:22" x14ac:dyDescent="0.25">
      <c r="D38400" s="27"/>
      <c r="V38400" s="17"/>
    </row>
    <row r="38401" spans="4:22" x14ac:dyDescent="0.25">
      <c r="D38401" s="27"/>
      <c r="V38401" s="17"/>
    </row>
    <row r="38402" spans="4:22" x14ac:dyDescent="0.25">
      <c r="D38402" s="27"/>
      <c r="V38402" s="17"/>
    </row>
    <row r="38403" spans="4:22" x14ac:dyDescent="0.25">
      <c r="D38403" s="27"/>
      <c r="V38403" s="17"/>
    </row>
    <row r="38404" spans="4:22" x14ac:dyDescent="0.25">
      <c r="D38404" s="27"/>
      <c r="V38404" s="17"/>
    </row>
    <row r="38405" spans="4:22" x14ac:dyDescent="0.25">
      <c r="D38405" s="27"/>
      <c r="V38405" s="17"/>
    </row>
    <row r="38406" spans="4:22" x14ac:dyDescent="0.25">
      <c r="D38406" s="27"/>
      <c r="V38406" s="17"/>
    </row>
    <row r="38407" spans="4:22" x14ac:dyDescent="0.25">
      <c r="D38407" s="27"/>
      <c r="V38407" s="17"/>
    </row>
    <row r="38408" spans="4:22" x14ac:dyDescent="0.25">
      <c r="D38408" s="27"/>
      <c r="V38408" s="17"/>
    </row>
    <row r="38409" spans="4:22" x14ac:dyDescent="0.25">
      <c r="D38409" s="27"/>
      <c r="V38409" s="17"/>
    </row>
    <row r="38410" spans="4:22" x14ac:dyDescent="0.25">
      <c r="D38410" s="27"/>
      <c r="V38410" s="17"/>
    </row>
    <row r="38411" spans="4:22" x14ac:dyDescent="0.25">
      <c r="D38411" s="27"/>
      <c r="V38411" s="17"/>
    </row>
    <row r="38412" spans="4:22" x14ac:dyDescent="0.25">
      <c r="D38412" s="27"/>
      <c r="V38412" s="17"/>
    </row>
    <row r="38413" spans="4:22" x14ac:dyDescent="0.25">
      <c r="D38413" s="27"/>
      <c r="V38413" s="17"/>
    </row>
    <row r="38414" spans="4:22" x14ac:dyDescent="0.25">
      <c r="D38414" s="27"/>
      <c r="V38414" s="17"/>
    </row>
    <row r="38415" spans="4:22" x14ac:dyDescent="0.25">
      <c r="D38415" s="27"/>
      <c r="V38415" s="17"/>
    </row>
    <row r="38416" spans="4:22" x14ac:dyDescent="0.25">
      <c r="D38416" s="27"/>
      <c r="V38416" s="17"/>
    </row>
    <row r="38417" spans="4:22" x14ac:dyDescent="0.25">
      <c r="D38417" s="27"/>
      <c r="V38417" s="17"/>
    </row>
    <row r="38418" spans="4:22" x14ac:dyDescent="0.25">
      <c r="D38418" s="27"/>
      <c r="V38418" s="17"/>
    </row>
    <row r="38419" spans="4:22" x14ac:dyDescent="0.25">
      <c r="D38419" s="27"/>
      <c r="V38419" s="17"/>
    </row>
    <row r="38420" spans="4:22" x14ac:dyDescent="0.25">
      <c r="D38420" s="27"/>
      <c r="V38420" s="17"/>
    </row>
    <row r="38421" spans="4:22" x14ac:dyDescent="0.25">
      <c r="D38421" s="27"/>
      <c r="V38421" s="17"/>
    </row>
    <row r="38422" spans="4:22" x14ac:dyDescent="0.25">
      <c r="D38422" s="27"/>
      <c r="V38422" s="17"/>
    </row>
    <row r="38423" spans="4:22" x14ac:dyDescent="0.25">
      <c r="D38423" s="27"/>
      <c r="V38423" s="17"/>
    </row>
    <row r="38424" spans="4:22" x14ac:dyDescent="0.25">
      <c r="D38424" s="27"/>
      <c r="V38424" s="17"/>
    </row>
    <row r="38425" spans="4:22" x14ac:dyDescent="0.25">
      <c r="D38425" s="27"/>
      <c r="V38425" s="17"/>
    </row>
    <row r="38426" spans="4:22" x14ac:dyDescent="0.25">
      <c r="D38426" s="27"/>
      <c r="V38426" s="17"/>
    </row>
    <row r="38427" spans="4:22" x14ac:dyDescent="0.25">
      <c r="D38427" s="27"/>
      <c r="V38427" s="17"/>
    </row>
    <row r="38428" spans="4:22" x14ac:dyDescent="0.25">
      <c r="D38428" s="27"/>
      <c r="V38428" s="17"/>
    </row>
    <row r="38429" spans="4:22" x14ac:dyDescent="0.25">
      <c r="D38429" s="27"/>
      <c r="V38429" s="17"/>
    </row>
    <row r="38430" spans="4:22" x14ac:dyDescent="0.25">
      <c r="D38430" s="27"/>
      <c r="V38430" s="17"/>
    </row>
    <row r="38431" spans="4:22" x14ac:dyDescent="0.25">
      <c r="D38431" s="27"/>
      <c r="V38431" s="17"/>
    </row>
    <row r="38432" spans="4:22" x14ac:dyDescent="0.25">
      <c r="D38432" s="27"/>
      <c r="V38432" s="17"/>
    </row>
    <row r="38433" spans="4:22" x14ac:dyDescent="0.25">
      <c r="D38433" s="27"/>
      <c r="V38433" s="17"/>
    </row>
    <row r="38434" spans="4:22" x14ac:dyDescent="0.25">
      <c r="D38434" s="27"/>
      <c r="V38434" s="17"/>
    </row>
    <row r="38435" spans="4:22" x14ac:dyDescent="0.25">
      <c r="D38435" s="27"/>
      <c r="V38435" s="17"/>
    </row>
    <row r="38436" spans="4:22" x14ac:dyDescent="0.25">
      <c r="D38436" s="27"/>
      <c r="V38436" s="17"/>
    </row>
    <row r="38437" spans="4:22" x14ac:dyDescent="0.25">
      <c r="D38437" s="27"/>
      <c r="V38437" s="17"/>
    </row>
    <row r="38438" spans="4:22" x14ac:dyDescent="0.25">
      <c r="D38438" s="27"/>
      <c r="V38438" s="17"/>
    </row>
    <row r="38439" spans="4:22" x14ac:dyDescent="0.25">
      <c r="D38439" s="27"/>
      <c r="V38439" s="17"/>
    </row>
    <row r="38440" spans="4:22" x14ac:dyDescent="0.25">
      <c r="D38440" s="27"/>
      <c r="V38440" s="17"/>
    </row>
    <row r="38441" spans="4:22" x14ac:dyDescent="0.25">
      <c r="D38441" s="27"/>
      <c r="V38441" s="17"/>
    </row>
    <row r="38442" spans="4:22" x14ac:dyDescent="0.25">
      <c r="D38442" s="27"/>
      <c r="V38442" s="17"/>
    </row>
    <row r="38443" spans="4:22" x14ac:dyDescent="0.25">
      <c r="D38443" s="27"/>
      <c r="V38443" s="17"/>
    </row>
    <row r="38444" spans="4:22" x14ac:dyDescent="0.25">
      <c r="D38444" s="27"/>
      <c r="V38444" s="17"/>
    </row>
    <row r="38445" spans="4:22" x14ac:dyDescent="0.25">
      <c r="D38445" s="27"/>
      <c r="V38445" s="17"/>
    </row>
    <row r="38446" spans="4:22" x14ac:dyDescent="0.25">
      <c r="D38446" s="27"/>
      <c r="V38446" s="17"/>
    </row>
    <row r="38447" spans="4:22" x14ac:dyDescent="0.25">
      <c r="D38447" s="27"/>
      <c r="V38447" s="17"/>
    </row>
    <row r="38448" spans="4:22" x14ac:dyDescent="0.25">
      <c r="D38448" s="27"/>
      <c r="V38448" s="17"/>
    </row>
    <row r="38449" spans="4:22" x14ac:dyDescent="0.25">
      <c r="D38449" s="27"/>
      <c r="V38449" s="17"/>
    </row>
    <row r="38450" spans="4:22" x14ac:dyDescent="0.25">
      <c r="D38450" s="27"/>
      <c r="V38450" s="17"/>
    </row>
    <row r="38451" spans="4:22" x14ac:dyDescent="0.25">
      <c r="D38451" s="27"/>
      <c r="V38451" s="17"/>
    </row>
    <row r="38452" spans="4:22" x14ac:dyDescent="0.25">
      <c r="D38452" s="27"/>
      <c r="V38452" s="17"/>
    </row>
    <row r="38453" spans="4:22" x14ac:dyDescent="0.25">
      <c r="D38453" s="27"/>
      <c r="V38453" s="17"/>
    </row>
    <row r="38454" spans="4:22" x14ac:dyDescent="0.25">
      <c r="D38454" s="27"/>
      <c r="V38454" s="17"/>
    </row>
    <row r="38455" spans="4:22" x14ac:dyDescent="0.25">
      <c r="D38455" s="27"/>
      <c r="V38455" s="17"/>
    </row>
    <row r="38456" spans="4:22" x14ac:dyDescent="0.25">
      <c r="D38456" s="27"/>
      <c r="V38456" s="17"/>
    </row>
    <row r="38457" spans="4:22" x14ac:dyDescent="0.25">
      <c r="D38457" s="27"/>
      <c r="V38457" s="17"/>
    </row>
    <row r="38458" spans="4:22" x14ac:dyDescent="0.25">
      <c r="D38458" s="27"/>
      <c r="V38458" s="17"/>
    </row>
    <row r="38459" spans="4:22" x14ac:dyDescent="0.25">
      <c r="D38459" s="27"/>
      <c r="V38459" s="17"/>
    </row>
    <row r="38460" spans="4:22" x14ac:dyDescent="0.25">
      <c r="D38460" s="27"/>
      <c r="V38460" s="17"/>
    </row>
    <row r="38461" spans="4:22" x14ac:dyDescent="0.25">
      <c r="D38461" s="27"/>
      <c r="V38461" s="17"/>
    </row>
    <row r="38462" spans="4:22" x14ac:dyDescent="0.25">
      <c r="D38462" s="27"/>
      <c r="V38462" s="17"/>
    </row>
    <row r="38463" spans="4:22" x14ac:dyDescent="0.25">
      <c r="D38463" s="27"/>
      <c r="V38463" s="17"/>
    </row>
    <row r="38464" spans="4:22" x14ac:dyDescent="0.25">
      <c r="D38464" s="27"/>
      <c r="V38464" s="17"/>
    </row>
    <row r="38465" spans="4:22" x14ac:dyDescent="0.25">
      <c r="D38465" s="27"/>
      <c r="V38465" s="17"/>
    </row>
    <row r="38466" spans="4:22" x14ac:dyDescent="0.25">
      <c r="D38466" s="27"/>
      <c r="V38466" s="17"/>
    </row>
    <row r="38467" spans="4:22" x14ac:dyDescent="0.25">
      <c r="D38467" s="27"/>
      <c r="V38467" s="17"/>
    </row>
    <row r="38468" spans="4:22" x14ac:dyDescent="0.25">
      <c r="D38468" s="27"/>
      <c r="V38468" s="17"/>
    </row>
    <row r="38469" spans="4:22" x14ac:dyDescent="0.25">
      <c r="D38469" s="27"/>
      <c r="V38469" s="17"/>
    </row>
    <row r="38470" spans="4:22" x14ac:dyDescent="0.25">
      <c r="D38470" s="27"/>
      <c r="V38470" s="17"/>
    </row>
    <row r="38471" spans="4:22" x14ac:dyDescent="0.25">
      <c r="D38471" s="27"/>
      <c r="V38471" s="17"/>
    </row>
    <row r="38472" spans="4:22" x14ac:dyDescent="0.25">
      <c r="D38472" s="27"/>
      <c r="V38472" s="17"/>
    </row>
    <row r="38473" spans="4:22" x14ac:dyDescent="0.25">
      <c r="D38473" s="27"/>
      <c r="V38473" s="17"/>
    </row>
    <row r="38474" spans="4:22" x14ac:dyDescent="0.25">
      <c r="D38474" s="27"/>
      <c r="V38474" s="17"/>
    </row>
    <row r="38475" spans="4:22" x14ac:dyDescent="0.25">
      <c r="D38475" s="27"/>
      <c r="V38475" s="17"/>
    </row>
    <row r="38476" spans="4:22" x14ac:dyDescent="0.25">
      <c r="D38476" s="27"/>
      <c r="V38476" s="17"/>
    </row>
    <row r="38477" spans="4:22" x14ac:dyDescent="0.25">
      <c r="D38477" s="27"/>
      <c r="V38477" s="17"/>
    </row>
    <row r="38478" spans="4:22" x14ac:dyDescent="0.25">
      <c r="D38478" s="27"/>
      <c r="V38478" s="17"/>
    </row>
    <row r="38479" spans="4:22" x14ac:dyDescent="0.25">
      <c r="D38479" s="27"/>
      <c r="V38479" s="17"/>
    </row>
    <row r="38480" spans="4:22" x14ac:dyDescent="0.25">
      <c r="D38480" s="27"/>
      <c r="V38480" s="17"/>
    </row>
    <row r="38481" spans="4:22" x14ac:dyDescent="0.25">
      <c r="D38481" s="27"/>
      <c r="V38481" s="17"/>
    </row>
    <row r="38482" spans="4:22" x14ac:dyDescent="0.25">
      <c r="D38482" s="27"/>
      <c r="V38482" s="17"/>
    </row>
    <row r="38483" spans="4:22" x14ac:dyDescent="0.25">
      <c r="D38483" s="27"/>
      <c r="V38483" s="17"/>
    </row>
    <row r="38484" spans="4:22" x14ac:dyDescent="0.25">
      <c r="D38484" s="27"/>
      <c r="V38484" s="17"/>
    </row>
    <row r="38485" spans="4:22" x14ac:dyDescent="0.25">
      <c r="D38485" s="27"/>
      <c r="V38485" s="17"/>
    </row>
    <row r="38486" spans="4:22" x14ac:dyDescent="0.25">
      <c r="D38486" s="27"/>
      <c r="V38486" s="17"/>
    </row>
    <row r="38487" spans="4:22" x14ac:dyDescent="0.25">
      <c r="D38487" s="27"/>
      <c r="V38487" s="17"/>
    </row>
    <row r="38488" spans="4:22" x14ac:dyDescent="0.25">
      <c r="D38488" s="27"/>
      <c r="V38488" s="17"/>
    </row>
    <row r="38489" spans="4:22" x14ac:dyDescent="0.25">
      <c r="D38489" s="27"/>
      <c r="V38489" s="17"/>
    </row>
    <row r="38490" spans="4:22" x14ac:dyDescent="0.25">
      <c r="D38490" s="27"/>
      <c r="V38490" s="17"/>
    </row>
    <row r="38491" spans="4:22" x14ac:dyDescent="0.25">
      <c r="D38491" s="27"/>
      <c r="V38491" s="17"/>
    </row>
    <row r="38492" spans="4:22" x14ac:dyDescent="0.25">
      <c r="D38492" s="27"/>
      <c r="V38492" s="17"/>
    </row>
    <row r="38493" spans="4:22" x14ac:dyDescent="0.25">
      <c r="D38493" s="27"/>
      <c r="V38493" s="17"/>
    </row>
    <row r="38494" spans="4:22" x14ac:dyDescent="0.25">
      <c r="D38494" s="27"/>
      <c r="V38494" s="17"/>
    </row>
    <row r="38495" spans="4:22" x14ac:dyDescent="0.25">
      <c r="D38495" s="27"/>
      <c r="V38495" s="17"/>
    </row>
    <row r="38496" spans="4:22" x14ac:dyDescent="0.25">
      <c r="D38496" s="27"/>
      <c r="V38496" s="17"/>
    </row>
    <row r="38497" spans="4:22" x14ac:dyDescent="0.25">
      <c r="D38497" s="27"/>
      <c r="V38497" s="17"/>
    </row>
    <row r="38498" spans="4:22" x14ac:dyDescent="0.25">
      <c r="D38498" s="27"/>
      <c r="V38498" s="17"/>
    </row>
    <row r="38499" spans="4:22" x14ac:dyDescent="0.25">
      <c r="D38499" s="27"/>
      <c r="V38499" s="17"/>
    </row>
    <row r="38500" spans="4:22" x14ac:dyDescent="0.25">
      <c r="D38500" s="27"/>
      <c r="V38500" s="17"/>
    </row>
    <row r="38501" spans="4:22" x14ac:dyDescent="0.25">
      <c r="D38501" s="27"/>
      <c r="V38501" s="17"/>
    </row>
    <row r="38502" spans="4:22" x14ac:dyDescent="0.25">
      <c r="D38502" s="27"/>
      <c r="V38502" s="17"/>
    </row>
    <row r="38503" spans="4:22" x14ac:dyDescent="0.25">
      <c r="D38503" s="27"/>
      <c r="V38503" s="17"/>
    </row>
    <row r="38504" spans="4:22" x14ac:dyDescent="0.25">
      <c r="D38504" s="27"/>
      <c r="V38504" s="17"/>
    </row>
    <row r="38505" spans="4:22" x14ac:dyDescent="0.25">
      <c r="D38505" s="27"/>
      <c r="V38505" s="17"/>
    </row>
    <row r="38506" spans="4:22" x14ac:dyDescent="0.25">
      <c r="D38506" s="27"/>
      <c r="V38506" s="17"/>
    </row>
    <row r="38507" spans="4:22" x14ac:dyDescent="0.25">
      <c r="D38507" s="27"/>
      <c r="V38507" s="17"/>
    </row>
    <row r="38508" spans="4:22" x14ac:dyDescent="0.25">
      <c r="D38508" s="27"/>
      <c r="V38508" s="17"/>
    </row>
    <row r="38509" spans="4:22" x14ac:dyDescent="0.25">
      <c r="D38509" s="27"/>
      <c r="V38509" s="17"/>
    </row>
    <row r="38510" spans="4:22" x14ac:dyDescent="0.25">
      <c r="D38510" s="27"/>
      <c r="V38510" s="17"/>
    </row>
    <row r="38511" spans="4:22" x14ac:dyDescent="0.25">
      <c r="D38511" s="27"/>
      <c r="V38511" s="17"/>
    </row>
    <row r="38512" spans="4:22" x14ac:dyDescent="0.25">
      <c r="D38512" s="27"/>
      <c r="V38512" s="17"/>
    </row>
    <row r="38513" spans="4:22" x14ac:dyDescent="0.25">
      <c r="D38513" s="27"/>
      <c r="V38513" s="17"/>
    </row>
    <row r="38514" spans="4:22" x14ac:dyDescent="0.25">
      <c r="D38514" s="27"/>
      <c r="V38514" s="17"/>
    </row>
    <row r="38515" spans="4:22" x14ac:dyDescent="0.25">
      <c r="D38515" s="27"/>
      <c r="V38515" s="17"/>
    </row>
    <row r="38516" spans="4:22" x14ac:dyDescent="0.25">
      <c r="D38516" s="27"/>
      <c r="V38516" s="17"/>
    </row>
    <row r="38517" spans="4:22" x14ac:dyDescent="0.25">
      <c r="D38517" s="27"/>
      <c r="V38517" s="17"/>
    </row>
    <row r="38518" spans="4:22" x14ac:dyDescent="0.25">
      <c r="D38518" s="27"/>
      <c r="V38518" s="17"/>
    </row>
    <row r="38519" spans="4:22" x14ac:dyDescent="0.25">
      <c r="D38519" s="27"/>
      <c r="V38519" s="17"/>
    </row>
    <row r="38520" spans="4:22" x14ac:dyDescent="0.25">
      <c r="D38520" s="27"/>
      <c r="V38520" s="17"/>
    </row>
    <row r="38521" spans="4:22" x14ac:dyDescent="0.25">
      <c r="D38521" s="27"/>
      <c r="V38521" s="17"/>
    </row>
    <row r="38522" spans="4:22" x14ac:dyDescent="0.25">
      <c r="D38522" s="27"/>
      <c r="V38522" s="17"/>
    </row>
    <row r="38523" spans="4:22" x14ac:dyDescent="0.25">
      <c r="D38523" s="27"/>
      <c r="V38523" s="17"/>
    </row>
    <row r="38524" spans="4:22" x14ac:dyDescent="0.25">
      <c r="D38524" s="27"/>
      <c r="V38524" s="17"/>
    </row>
    <row r="38525" spans="4:22" x14ac:dyDescent="0.25">
      <c r="D38525" s="27"/>
      <c r="V38525" s="17"/>
    </row>
    <row r="38526" spans="4:22" x14ac:dyDescent="0.25">
      <c r="D38526" s="27"/>
      <c r="V38526" s="17"/>
    </row>
    <row r="38527" spans="4:22" x14ac:dyDescent="0.25">
      <c r="D38527" s="27"/>
      <c r="V38527" s="17"/>
    </row>
    <row r="38528" spans="4:22" x14ac:dyDescent="0.25">
      <c r="D38528" s="27"/>
      <c r="V38528" s="17"/>
    </row>
    <row r="38529" spans="4:22" x14ac:dyDescent="0.25">
      <c r="D38529" s="27"/>
      <c r="V38529" s="17"/>
    </row>
    <row r="38530" spans="4:22" x14ac:dyDescent="0.25">
      <c r="D38530" s="27"/>
      <c r="V38530" s="17"/>
    </row>
    <row r="38531" spans="4:22" x14ac:dyDescent="0.25">
      <c r="D38531" s="27"/>
      <c r="V38531" s="17"/>
    </row>
    <row r="38532" spans="4:22" x14ac:dyDescent="0.25">
      <c r="D38532" s="27"/>
      <c r="V38532" s="17"/>
    </row>
    <row r="38533" spans="4:22" x14ac:dyDescent="0.25">
      <c r="D38533" s="27"/>
      <c r="V38533" s="17"/>
    </row>
    <row r="38534" spans="4:22" x14ac:dyDescent="0.25">
      <c r="D38534" s="27"/>
      <c r="V38534" s="17"/>
    </row>
    <row r="38535" spans="4:22" x14ac:dyDescent="0.25">
      <c r="D38535" s="27"/>
      <c r="V38535" s="17"/>
    </row>
    <row r="38536" spans="4:22" x14ac:dyDescent="0.25">
      <c r="D38536" s="27"/>
      <c r="V38536" s="17"/>
    </row>
    <row r="38537" spans="4:22" x14ac:dyDescent="0.25">
      <c r="D38537" s="27"/>
      <c r="V38537" s="17"/>
    </row>
    <row r="38538" spans="4:22" x14ac:dyDescent="0.25">
      <c r="D38538" s="27"/>
      <c r="V38538" s="17"/>
    </row>
    <row r="38539" spans="4:22" x14ac:dyDescent="0.25">
      <c r="D38539" s="27"/>
      <c r="V38539" s="17"/>
    </row>
    <row r="38540" spans="4:22" x14ac:dyDescent="0.25">
      <c r="D38540" s="27"/>
      <c r="V38540" s="17"/>
    </row>
    <row r="38541" spans="4:22" x14ac:dyDescent="0.25">
      <c r="D38541" s="27"/>
      <c r="V38541" s="17"/>
    </row>
    <row r="38542" spans="4:22" x14ac:dyDescent="0.25">
      <c r="D38542" s="27"/>
      <c r="V38542" s="17"/>
    </row>
    <row r="38543" spans="4:22" x14ac:dyDescent="0.25">
      <c r="D38543" s="27"/>
      <c r="V38543" s="17"/>
    </row>
    <row r="38544" spans="4:22" x14ac:dyDescent="0.25">
      <c r="D38544" s="27"/>
      <c r="V38544" s="17"/>
    </row>
    <row r="38545" spans="4:22" x14ac:dyDescent="0.25">
      <c r="D38545" s="27"/>
      <c r="V38545" s="17"/>
    </row>
    <row r="38546" spans="4:22" x14ac:dyDescent="0.25">
      <c r="D38546" s="27"/>
      <c r="V38546" s="17"/>
    </row>
    <row r="38547" spans="4:22" x14ac:dyDescent="0.25">
      <c r="D38547" s="27"/>
      <c r="V38547" s="17"/>
    </row>
    <row r="38548" spans="4:22" x14ac:dyDescent="0.25">
      <c r="D38548" s="27"/>
      <c r="V38548" s="17"/>
    </row>
    <row r="38549" spans="4:22" x14ac:dyDescent="0.25">
      <c r="D38549" s="27"/>
      <c r="V38549" s="17"/>
    </row>
    <row r="38550" spans="4:22" x14ac:dyDescent="0.25">
      <c r="D38550" s="27"/>
      <c r="V38550" s="17"/>
    </row>
    <row r="38551" spans="4:22" x14ac:dyDescent="0.25">
      <c r="D38551" s="27"/>
      <c r="V38551" s="17"/>
    </row>
    <row r="38552" spans="4:22" x14ac:dyDescent="0.25">
      <c r="D38552" s="27"/>
      <c r="V38552" s="17"/>
    </row>
    <row r="38553" spans="4:22" x14ac:dyDescent="0.25">
      <c r="D38553" s="27"/>
      <c r="V38553" s="17"/>
    </row>
    <row r="38554" spans="4:22" x14ac:dyDescent="0.25">
      <c r="D38554" s="27"/>
      <c r="V38554" s="17"/>
    </row>
    <row r="38555" spans="4:22" x14ac:dyDescent="0.25">
      <c r="D38555" s="27"/>
      <c r="V38555" s="17"/>
    </row>
    <row r="38556" spans="4:22" x14ac:dyDescent="0.25">
      <c r="D38556" s="27"/>
      <c r="V38556" s="17"/>
    </row>
    <row r="38557" spans="4:22" x14ac:dyDescent="0.25">
      <c r="D38557" s="27"/>
      <c r="V38557" s="17"/>
    </row>
    <row r="38558" spans="4:22" x14ac:dyDescent="0.25">
      <c r="D38558" s="27"/>
      <c r="V38558" s="17"/>
    </row>
    <row r="38559" spans="4:22" x14ac:dyDescent="0.25">
      <c r="D38559" s="27"/>
      <c r="V38559" s="17"/>
    </row>
    <row r="38560" spans="4:22" x14ac:dyDescent="0.25">
      <c r="D38560" s="27"/>
      <c r="V38560" s="17"/>
    </row>
    <row r="38561" spans="4:22" x14ac:dyDescent="0.25">
      <c r="D38561" s="27"/>
      <c r="V38561" s="17"/>
    </row>
    <row r="38562" spans="4:22" x14ac:dyDescent="0.25">
      <c r="D38562" s="27"/>
      <c r="V38562" s="17"/>
    </row>
    <row r="38563" spans="4:22" x14ac:dyDescent="0.25">
      <c r="D38563" s="27"/>
      <c r="V38563" s="17"/>
    </row>
    <row r="38564" spans="4:22" x14ac:dyDescent="0.25">
      <c r="D38564" s="27"/>
      <c r="V38564" s="17"/>
    </row>
    <row r="38565" spans="4:22" x14ac:dyDescent="0.25">
      <c r="D38565" s="27"/>
      <c r="V38565" s="17"/>
    </row>
    <row r="38566" spans="4:22" x14ac:dyDescent="0.25">
      <c r="D38566" s="27"/>
      <c r="V38566" s="17"/>
    </row>
    <row r="38567" spans="4:22" x14ac:dyDescent="0.25">
      <c r="D38567" s="27"/>
      <c r="V38567" s="17"/>
    </row>
    <row r="38568" spans="4:22" x14ac:dyDescent="0.25">
      <c r="D38568" s="27"/>
      <c r="V38568" s="17"/>
    </row>
    <row r="38569" spans="4:22" x14ac:dyDescent="0.25">
      <c r="D38569" s="27"/>
      <c r="V38569" s="17"/>
    </row>
    <row r="38570" spans="4:22" x14ac:dyDescent="0.25">
      <c r="D38570" s="27"/>
      <c r="V38570" s="17"/>
    </row>
    <row r="38571" spans="4:22" x14ac:dyDescent="0.25">
      <c r="D38571" s="27"/>
      <c r="V38571" s="17"/>
    </row>
    <row r="38572" spans="4:22" x14ac:dyDescent="0.25">
      <c r="D38572" s="27"/>
      <c r="V38572" s="17"/>
    </row>
    <row r="38573" spans="4:22" x14ac:dyDescent="0.25">
      <c r="D38573" s="27"/>
      <c r="V38573" s="17"/>
    </row>
    <row r="38574" spans="4:22" x14ac:dyDescent="0.25">
      <c r="D38574" s="27"/>
      <c r="V38574" s="17"/>
    </row>
    <row r="38575" spans="4:22" x14ac:dyDescent="0.25">
      <c r="D38575" s="27"/>
      <c r="V38575" s="17"/>
    </row>
    <row r="38576" spans="4:22" x14ac:dyDescent="0.25">
      <c r="D38576" s="27"/>
      <c r="V38576" s="17"/>
    </row>
    <row r="38577" spans="4:22" x14ac:dyDescent="0.25">
      <c r="D38577" s="27"/>
      <c r="V38577" s="17"/>
    </row>
    <row r="38578" spans="4:22" x14ac:dyDescent="0.25">
      <c r="D38578" s="27"/>
      <c r="V38578" s="17"/>
    </row>
    <row r="38579" spans="4:22" x14ac:dyDescent="0.25">
      <c r="D38579" s="27"/>
      <c r="V38579" s="17"/>
    </row>
    <row r="38580" spans="4:22" x14ac:dyDescent="0.25">
      <c r="D38580" s="27"/>
      <c r="V38580" s="17"/>
    </row>
    <row r="38581" spans="4:22" x14ac:dyDescent="0.25">
      <c r="D38581" s="27"/>
      <c r="V38581" s="17"/>
    </row>
    <row r="38582" spans="4:22" x14ac:dyDescent="0.25">
      <c r="D38582" s="27"/>
      <c r="V38582" s="17"/>
    </row>
    <row r="38583" spans="4:22" x14ac:dyDescent="0.25">
      <c r="D38583" s="27"/>
      <c r="V38583" s="17"/>
    </row>
    <row r="38584" spans="4:22" x14ac:dyDescent="0.25">
      <c r="D38584" s="27"/>
      <c r="V38584" s="17"/>
    </row>
    <row r="38585" spans="4:22" x14ac:dyDescent="0.25">
      <c r="D38585" s="27"/>
      <c r="V38585" s="17"/>
    </row>
    <row r="38586" spans="4:22" x14ac:dyDescent="0.25">
      <c r="D38586" s="27"/>
      <c r="V38586" s="17"/>
    </row>
    <row r="38587" spans="4:22" x14ac:dyDescent="0.25">
      <c r="D38587" s="27"/>
      <c r="V38587" s="17"/>
    </row>
    <row r="38588" spans="4:22" x14ac:dyDescent="0.25">
      <c r="D38588" s="27"/>
      <c r="V38588" s="17"/>
    </row>
    <row r="38589" spans="4:22" x14ac:dyDescent="0.25">
      <c r="D38589" s="27"/>
      <c r="V38589" s="17"/>
    </row>
    <row r="38590" spans="4:22" x14ac:dyDescent="0.25">
      <c r="D38590" s="27"/>
      <c r="V38590" s="17"/>
    </row>
    <row r="38591" spans="4:22" x14ac:dyDescent="0.25">
      <c r="D38591" s="27"/>
      <c r="V38591" s="17"/>
    </row>
    <row r="38592" spans="4:22" x14ac:dyDescent="0.25">
      <c r="D38592" s="27"/>
      <c r="V38592" s="17"/>
    </row>
    <row r="38593" spans="4:22" x14ac:dyDescent="0.25">
      <c r="D38593" s="27"/>
      <c r="V38593" s="17"/>
    </row>
    <row r="38594" spans="4:22" x14ac:dyDescent="0.25">
      <c r="D38594" s="27"/>
      <c r="V38594" s="17"/>
    </row>
    <row r="38595" spans="4:22" x14ac:dyDescent="0.25">
      <c r="D38595" s="27"/>
      <c r="V38595" s="17"/>
    </row>
    <row r="38596" spans="4:22" x14ac:dyDescent="0.25">
      <c r="D38596" s="27"/>
      <c r="V38596" s="17"/>
    </row>
    <row r="38597" spans="4:22" x14ac:dyDescent="0.25">
      <c r="D38597" s="27"/>
      <c r="V38597" s="17"/>
    </row>
    <row r="38598" spans="4:22" x14ac:dyDescent="0.25">
      <c r="D38598" s="27"/>
      <c r="V38598" s="17"/>
    </row>
    <row r="38599" spans="4:22" x14ac:dyDescent="0.25">
      <c r="D38599" s="27"/>
      <c r="V38599" s="17"/>
    </row>
    <row r="38600" spans="4:22" x14ac:dyDescent="0.25">
      <c r="D38600" s="27"/>
      <c r="V38600" s="17"/>
    </row>
    <row r="38601" spans="4:22" x14ac:dyDescent="0.25">
      <c r="D38601" s="27"/>
      <c r="V38601" s="17"/>
    </row>
    <row r="38602" spans="4:22" x14ac:dyDescent="0.25">
      <c r="D38602" s="27"/>
      <c r="V38602" s="17"/>
    </row>
    <row r="38603" spans="4:22" x14ac:dyDescent="0.25">
      <c r="D38603" s="27"/>
      <c r="V38603" s="17"/>
    </row>
    <row r="38604" spans="4:22" x14ac:dyDescent="0.25">
      <c r="D38604" s="27"/>
      <c r="V38604" s="17"/>
    </row>
    <row r="38605" spans="4:22" x14ac:dyDescent="0.25">
      <c r="D38605" s="27"/>
      <c r="V38605" s="17"/>
    </row>
    <row r="38606" spans="4:22" x14ac:dyDescent="0.25">
      <c r="D38606" s="27"/>
      <c r="V38606" s="17"/>
    </row>
    <row r="38607" spans="4:22" x14ac:dyDescent="0.25">
      <c r="D38607" s="27"/>
      <c r="V38607" s="17"/>
    </row>
    <row r="38608" spans="4:22" x14ac:dyDescent="0.25">
      <c r="D38608" s="27"/>
      <c r="V38608" s="17"/>
    </row>
    <row r="38609" spans="4:22" x14ac:dyDescent="0.25">
      <c r="D38609" s="27"/>
      <c r="V38609" s="17"/>
    </row>
    <row r="38610" spans="4:22" x14ac:dyDescent="0.25">
      <c r="D38610" s="27"/>
      <c r="V38610" s="17"/>
    </row>
    <row r="38611" spans="4:22" x14ac:dyDescent="0.25">
      <c r="D38611" s="27"/>
      <c r="V38611" s="17"/>
    </row>
    <row r="38612" spans="4:22" x14ac:dyDescent="0.25">
      <c r="D38612" s="27"/>
      <c r="V38612" s="17"/>
    </row>
    <row r="38613" spans="4:22" x14ac:dyDescent="0.25">
      <c r="D38613" s="27"/>
      <c r="V38613" s="17"/>
    </row>
    <row r="38614" spans="4:22" x14ac:dyDescent="0.25">
      <c r="D38614" s="27"/>
      <c r="V38614" s="17"/>
    </row>
    <row r="38615" spans="4:22" x14ac:dyDescent="0.25">
      <c r="D38615" s="27"/>
      <c r="V38615" s="17"/>
    </row>
    <row r="38616" spans="4:22" x14ac:dyDescent="0.25">
      <c r="D38616" s="27"/>
      <c r="V38616" s="17"/>
    </row>
    <row r="38617" spans="4:22" x14ac:dyDescent="0.25">
      <c r="D38617" s="27"/>
      <c r="V38617" s="17"/>
    </row>
    <row r="38618" spans="4:22" x14ac:dyDescent="0.25">
      <c r="D38618" s="27"/>
      <c r="V38618" s="17"/>
    </row>
    <row r="38619" spans="4:22" x14ac:dyDescent="0.25">
      <c r="D38619" s="27"/>
      <c r="V38619" s="17"/>
    </row>
    <row r="38620" spans="4:22" x14ac:dyDescent="0.25">
      <c r="D38620" s="27"/>
      <c r="V38620" s="17"/>
    </row>
    <row r="38621" spans="4:22" x14ac:dyDescent="0.25">
      <c r="D38621" s="27"/>
      <c r="V38621" s="17"/>
    </row>
    <row r="38622" spans="4:22" x14ac:dyDescent="0.25">
      <c r="D38622" s="27"/>
      <c r="V38622" s="17"/>
    </row>
    <row r="38623" spans="4:22" x14ac:dyDescent="0.25">
      <c r="D38623" s="27"/>
      <c r="V38623" s="17"/>
    </row>
    <row r="38624" spans="4:22" x14ac:dyDescent="0.25">
      <c r="D38624" s="27"/>
      <c r="V38624" s="17"/>
    </row>
    <row r="38625" spans="4:22" x14ac:dyDescent="0.25">
      <c r="D38625" s="27"/>
      <c r="V38625" s="17"/>
    </row>
    <row r="38626" spans="4:22" x14ac:dyDescent="0.25">
      <c r="D38626" s="27"/>
      <c r="V38626" s="17"/>
    </row>
    <row r="38627" spans="4:22" x14ac:dyDescent="0.25">
      <c r="D38627" s="27"/>
      <c r="V38627" s="17"/>
    </row>
    <row r="38628" spans="4:22" x14ac:dyDescent="0.25">
      <c r="D38628" s="27"/>
      <c r="V38628" s="17"/>
    </row>
    <row r="38629" spans="4:22" x14ac:dyDescent="0.25">
      <c r="D38629" s="27"/>
      <c r="V38629" s="17"/>
    </row>
    <row r="38630" spans="4:22" x14ac:dyDescent="0.25">
      <c r="D38630" s="27"/>
      <c r="V38630" s="17"/>
    </row>
    <row r="38631" spans="4:22" x14ac:dyDescent="0.25">
      <c r="D38631" s="27"/>
      <c r="V38631" s="17"/>
    </row>
    <row r="38632" spans="4:22" x14ac:dyDescent="0.25">
      <c r="D38632" s="27"/>
      <c r="V38632" s="17"/>
    </row>
    <row r="38633" spans="4:22" x14ac:dyDescent="0.25">
      <c r="D38633" s="27"/>
      <c r="V38633" s="17"/>
    </row>
    <row r="38634" spans="4:22" x14ac:dyDescent="0.25">
      <c r="D38634" s="27"/>
      <c r="V38634" s="17"/>
    </row>
    <row r="38635" spans="4:22" x14ac:dyDescent="0.25">
      <c r="D38635" s="27"/>
      <c r="V38635" s="17"/>
    </row>
    <row r="38636" spans="4:22" x14ac:dyDescent="0.25">
      <c r="D38636" s="27"/>
      <c r="V38636" s="17"/>
    </row>
    <row r="38637" spans="4:22" x14ac:dyDescent="0.25">
      <c r="D38637" s="27"/>
      <c r="V38637" s="17"/>
    </row>
    <row r="38638" spans="4:22" x14ac:dyDescent="0.25">
      <c r="D38638" s="27"/>
      <c r="V38638" s="17"/>
    </row>
    <row r="38639" spans="4:22" x14ac:dyDescent="0.25">
      <c r="D38639" s="27"/>
      <c r="V38639" s="17"/>
    </row>
    <row r="38640" spans="4:22" x14ac:dyDescent="0.25">
      <c r="D38640" s="27"/>
      <c r="V38640" s="17"/>
    </row>
    <row r="38641" spans="4:22" x14ac:dyDescent="0.25">
      <c r="D38641" s="27"/>
      <c r="V38641" s="17"/>
    </row>
    <row r="38642" spans="4:22" x14ac:dyDescent="0.25">
      <c r="D38642" s="27"/>
      <c r="V38642" s="17"/>
    </row>
    <row r="38643" spans="4:22" x14ac:dyDescent="0.25">
      <c r="D38643" s="27"/>
      <c r="V38643" s="17"/>
    </row>
    <row r="38644" spans="4:22" x14ac:dyDescent="0.25">
      <c r="D38644" s="27"/>
      <c r="V38644" s="17"/>
    </row>
    <row r="38645" spans="4:22" x14ac:dyDescent="0.25">
      <c r="D38645" s="27"/>
      <c r="V38645" s="17"/>
    </row>
    <row r="38646" spans="4:22" x14ac:dyDescent="0.25">
      <c r="D38646" s="27"/>
      <c r="V38646" s="17"/>
    </row>
    <row r="38647" spans="4:22" x14ac:dyDescent="0.25">
      <c r="D38647" s="27"/>
      <c r="V38647" s="17"/>
    </row>
    <row r="38648" spans="4:22" x14ac:dyDescent="0.25">
      <c r="D38648" s="27"/>
      <c r="V38648" s="17"/>
    </row>
    <row r="38649" spans="4:22" x14ac:dyDescent="0.25">
      <c r="D38649" s="27"/>
      <c r="V38649" s="17"/>
    </row>
    <row r="38650" spans="4:22" x14ac:dyDescent="0.25">
      <c r="D38650" s="27"/>
      <c r="V38650" s="17"/>
    </row>
    <row r="38651" spans="4:22" x14ac:dyDescent="0.25">
      <c r="D38651" s="27"/>
      <c r="V38651" s="17"/>
    </row>
    <row r="38652" spans="4:22" x14ac:dyDescent="0.25">
      <c r="D38652" s="27"/>
      <c r="V38652" s="17"/>
    </row>
    <row r="38653" spans="4:22" x14ac:dyDescent="0.25">
      <c r="D38653" s="27"/>
      <c r="V38653" s="17"/>
    </row>
    <row r="38654" spans="4:22" x14ac:dyDescent="0.25">
      <c r="D38654" s="27"/>
      <c r="V38654" s="17"/>
    </row>
    <row r="38655" spans="4:22" x14ac:dyDescent="0.25">
      <c r="D38655" s="27"/>
      <c r="V38655" s="17"/>
    </row>
    <row r="38656" spans="4:22" x14ac:dyDescent="0.25">
      <c r="D38656" s="27"/>
      <c r="V38656" s="17"/>
    </row>
    <row r="38657" spans="4:22" x14ac:dyDescent="0.25">
      <c r="D38657" s="27"/>
      <c r="V38657" s="17"/>
    </row>
    <row r="38658" spans="4:22" x14ac:dyDescent="0.25">
      <c r="D38658" s="27"/>
      <c r="V38658" s="17"/>
    </row>
    <row r="38659" spans="4:22" x14ac:dyDescent="0.25">
      <c r="D38659" s="27"/>
      <c r="V38659" s="17"/>
    </row>
    <row r="38660" spans="4:22" x14ac:dyDescent="0.25">
      <c r="D38660" s="27"/>
      <c r="V38660" s="17"/>
    </row>
    <row r="38661" spans="4:22" x14ac:dyDescent="0.25">
      <c r="D38661" s="27"/>
      <c r="V38661" s="17"/>
    </row>
    <row r="38662" spans="4:22" x14ac:dyDescent="0.25">
      <c r="D38662" s="27"/>
      <c r="V38662" s="17"/>
    </row>
    <row r="38663" spans="4:22" x14ac:dyDescent="0.25">
      <c r="D38663" s="27"/>
      <c r="V38663" s="17"/>
    </row>
    <row r="38664" spans="4:22" x14ac:dyDescent="0.25">
      <c r="D38664" s="27"/>
      <c r="V38664" s="17"/>
    </row>
    <row r="38665" spans="4:22" x14ac:dyDescent="0.25">
      <c r="D38665" s="27"/>
      <c r="V38665" s="17"/>
    </row>
    <row r="38666" spans="4:22" x14ac:dyDescent="0.25">
      <c r="D38666" s="27"/>
      <c r="V38666" s="17"/>
    </row>
    <row r="38667" spans="4:22" x14ac:dyDescent="0.25">
      <c r="D38667" s="27"/>
      <c r="V38667" s="17"/>
    </row>
    <row r="38668" spans="4:22" x14ac:dyDescent="0.25">
      <c r="D38668" s="27"/>
      <c r="V38668" s="17"/>
    </row>
    <row r="38669" spans="4:22" x14ac:dyDescent="0.25">
      <c r="D38669" s="27"/>
      <c r="V38669" s="17"/>
    </row>
    <row r="38670" spans="4:22" x14ac:dyDescent="0.25">
      <c r="D38670" s="27"/>
      <c r="V38670" s="17"/>
    </row>
    <row r="38671" spans="4:22" x14ac:dyDescent="0.25">
      <c r="D38671" s="27"/>
      <c r="V38671" s="17"/>
    </row>
    <row r="38672" spans="4:22" x14ac:dyDescent="0.25">
      <c r="D38672" s="27"/>
      <c r="V38672" s="17"/>
    </row>
    <row r="38673" spans="4:22" x14ac:dyDescent="0.25">
      <c r="D38673" s="27"/>
      <c r="V38673" s="17"/>
    </row>
    <row r="38674" spans="4:22" x14ac:dyDescent="0.25">
      <c r="D38674" s="27"/>
      <c r="V38674" s="17"/>
    </row>
    <row r="38675" spans="4:22" x14ac:dyDescent="0.25">
      <c r="D38675" s="27"/>
      <c r="V38675" s="17"/>
    </row>
    <row r="38676" spans="4:22" x14ac:dyDescent="0.25">
      <c r="D38676" s="27"/>
      <c r="V38676" s="17"/>
    </row>
    <row r="38677" spans="4:22" x14ac:dyDescent="0.25">
      <c r="D38677" s="27"/>
      <c r="V38677" s="17"/>
    </row>
    <row r="38678" spans="4:22" x14ac:dyDescent="0.25">
      <c r="D38678" s="27"/>
      <c r="V38678" s="17"/>
    </row>
    <row r="38679" spans="4:22" x14ac:dyDescent="0.25">
      <c r="D38679" s="27"/>
      <c r="V38679" s="17"/>
    </row>
    <row r="38680" spans="4:22" x14ac:dyDescent="0.25">
      <c r="D38680" s="27"/>
      <c r="V38680" s="17"/>
    </row>
    <row r="38681" spans="4:22" x14ac:dyDescent="0.25">
      <c r="D38681" s="27"/>
      <c r="V38681" s="17"/>
    </row>
    <row r="38682" spans="4:22" x14ac:dyDescent="0.25">
      <c r="D38682" s="27"/>
      <c r="V38682" s="17"/>
    </row>
    <row r="38683" spans="4:22" x14ac:dyDescent="0.25">
      <c r="D38683" s="27"/>
      <c r="V38683" s="17"/>
    </row>
    <row r="38684" spans="4:22" x14ac:dyDescent="0.25">
      <c r="D38684" s="27"/>
      <c r="V38684" s="17"/>
    </row>
    <row r="38685" spans="4:22" x14ac:dyDescent="0.25">
      <c r="D38685" s="27"/>
      <c r="V38685" s="17"/>
    </row>
    <row r="38686" spans="4:22" x14ac:dyDescent="0.25">
      <c r="D38686" s="27"/>
      <c r="V38686" s="17"/>
    </row>
    <row r="38687" spans="4:22" x14ac:dyDescent="0.25">
      <c r="D38687" s="27"/>
      <c r="V38687" s="17"/>
    </row>
    <row r="38688" spans="4:22" x14ac:dyDescent="0.25">
      <c r="D38688" s="27"/>
      <c r="V38688" s="17"/>
    </row>
    <row r="38689" spans="4:22" x14ac:dyDescent="0.25">
      <c r="D38689" s="27"/>
      <c r="V38689" s="17"/>
    </row>
    <row r="38690" spans="4:22" x14ac:dyDescent="0.25">
      <c r="D38690" s="27"/>
      <c r="V38690" s="17"/>
    </row>
    <row r="38691" spans="4:22" x14ac:dyDescent="0.25">
      <c r="D38691" s="27"/>
      <c r="V38691" s="17"/>
    </row>
    <row r="38692" spans="4:22" x14ac:dyDescent="0.25">
      <c r="D38692" s="27"/>
      <c r="V38692" s="17"/>
    </row>
    <row r="38693" spans="4:22" x14ac:dyDescent="0.25">
      <c r="D38693" s="27"/>
      <c r="V38693" s="17"/>
    </row>
    <row r="38694" spans="4:22" x14ac:dyDescent="0.25">
      <c r="D38694" s="27"/>
      <c r="V38694" s="17"/>
    </row>
    <row r="38695" spans="4:22" x14ac:dyDescent="0.25">
      <c r="D38695" s="27"/>
      <c r="V38695" s="17"/>
    </row>
    <row r="38696" spans="4:22" x14ac:dyDescent="0.25">
      <c r="D38696" s="27"/>
      <c r="V38696" s="17"/>
    </row>
    <row r="38697" spans="4:22" x14ac:dyDescent="0.25">
      <c r="D38697" s="27"/>
      <c r="V38697" s="17"/>
    </row>
    <row r="38698" spans="4:22" x14ac:dyDescent="0.25">
      <c r="D38698" s="27"/>
      <c r="V38698" s="17"/>
    </row>
    <row r="38699" spans="4:22" x14ac:dyDescent="0.25">
      <c r="D38699" s="27"/>
      <c r="V38699" s="17"/>
    </row>
    <row r="38700" spans="4:22" x14ac:dyDescent="0.25">
      <c r="D38700" s="27"/>
      <c r="V38700" s="17"/>
    </row>
    <row r="38701" spans="4:22" x14ac:dyDescent="0.25">
      <c r="D38701" s="27"/>
      <c r="V38701" s="17"/>
    </row>
    <row r="38702" spans="4:22" x14ac:dyDescent="0.25">
      <c r="D38702" s="27"/>
      <c r="V38702" s="17"/>
    </row>
    <row r="38703" spans="4:22" x14ac:dyDescent="0.25">
      <c r="D38703" s="27"/>
      <c r="V38703" s="17"/>
    </row>
    <row r="38704" spans="4:22" x14ac:dyDescent="0.25">
      <c r="D38704" s="27"/>
      <c r="V38704" s="17"/>
    </row>
    <row r="38705" spans="4:22" x14ac:dyDescent="0.25">
      <c r="D38705" s="27"/>
      <c r="V38705" s="17"/>
    </row>
    <row r="38706" spans="4:22" x14ac:dyDescent="0.25">
      <c r="D38706" s="27"/>
      <c r="V38706" s="17"/>
    </row>
    <row r="38707" spans="4:22" x14ac:dyDescent="0.25">
      <c r="D38707" s="27"/>
      <c r="V38707" s="17"/>
    </row>
    <row r="38708" spans="4:22" x14ac:dyDescent="0.25">
      <c r="D38708" s="27"/>
      <c r="V38708" s="17"/>
    </row>
    <row r="38709" spans="4:22" x14ac:dyDescent="0.25">
      <c r="D38709" s="27"/>
      <c r="V38709" s="17"/>
    </row>
    <row r="38710" spans="4:22" x14ac:dyDescent="0.25">
      <c r="D38710" s="27"/>
      <c r="V38710" s="17"/>
    </row>
    <row r="38711" spans="4:22" x14ac:dyDescent="0.25">
      <c r="D38711" s="27"/>
      <c r="V38711" s="17"/>
    </row>
    <row r="38712" spans="4:22" x14ac:dyDescent="0.25">
      <c r="D38712" s="27"/>
      <c r="V38712" s="17"/>
    </row>
    <row r="38713" spans="4:22" x14ac:dyDescent="0.25">
      <c r="D38713" s="27"/>
      <c r="V38713" s="17"/>
    </row>
    <row r="38714" spans="4:22" x14ac:dyDescent="0.25">
      <c r="D38714" s="27"/>
      <c r="V38714" s="17"/>
    </row>
    <row r="38715" spans="4:22" x14ac:dyDescent="0.25">
      <c r="D38715" s="27"/>
      <c r="V38715" s="17"/>
    </row>
    <row r="38716" spans="4:22" x14ac:dyDescent="0.25">
      <c r="D38716" s="27"/>
      <c r="V38716" s="17"/>
    </row>
    <row r="38717" spans="4:22" x14ac:dyDescent="0.25">
      <c r="D38717" s="27"/>
      <c r="V38717" s="17"/>
    </row>
    <row r="38718" spans="4:22" x14ac:dyDescent="0.25">
      <c r="D38718" s="27"/>
      <c r="V38718" s="17"/>
    </row>
    <row r="38719" spans="4:22" x14ac:dyDescent="0.25">
      <c r="D38719" s="27"/>
      <c r="V38719" s="17"/>
    </row>
    <row r="38720" spans="4:22" x14ac:dyDescent="0.25">
      <c r="D38720" s="27"/>
      <c r="V38720" s="17"/>
    </row>
    <row r="38721" spans="4:22" x14ac:dyDescent="0.25">
      <c r="D38721" s="27"/>
      <c r="V38721" s="17"/>
    </row>
    <row r="38722" spans="4:22" x14ac:dyDescent="0.25">
      <c r="D38722" s="27"/>
      <c r="V38722" s="17"/>
    </row>
    <row r="38723" spans="4:22" x14ac:dyDescent="0.25">
      <c r="D38723" s="27"/>
      <c r="V38723" s="17"/>
    </row>
    <row r="38724" spans="4:22" x14ac:dyDescent="0.25">
      <c r="D38724" s="27"/>
      <c r="V38724" s="17"/>
    </row>
    <row r="38725" spans="4:22" x14ac:dyDescent="0.25">
      <c r="D38725" s="27"/>
      <c r="V38725" s="17"/>
    </row>
    <row r="38726" spans="4:22" x14ac:dyDescent="0.25">
      <c r="D38726" s="27"/>
      <c r="V38726" s="17"/>
    </row>
    <row r="38727" spans="4:22" x14ac:dyDescent="0.25">
      <c r="D38727" s="27"/>
      <c r="V38727" s="17"/>
    </row>
    <row r="38728" spans="4:22" x14ac:dyDescent="0.25">
      <c r="D38728" s="27"/>
      <c r="V38728" s="17"/>
    </row>
    <row r="38729" spans="4:22" x14ac:dyDescent="0.25">
      <c r="D38729" s="27"/>
      <c r="V38729" s="17"/>
    </row>
    <row r="38730" spans="4:22" x14ac:dyDescent="0.25">
      <c r="D38730" s="27"/>
      <c r="V38730" s="17"/>
    </row>
    <row r="38731" spans="4:22" x14ac:dyDescent="0.25">
      <c r="D38731" s="27"/>
      <c r="V38731" s="17"/>
    </row>
    <row r="38732" spans="4:22" x14ac:dyDescent="0.25">
      <c r="D38732" s="27"/>
      <c r="V38732" s="17"/>
    </row>
    <row r="38733" spans="4:22" x14ac:dyDescent="0.25">
      <c r="D38733" s="27"/>
      <c r="V38733" s="17"/>
    </row>
    <row r="38734" spans="4:22" x14ac:dyDescent="0.25">
      <c r="D38734" s="27"/>
      <c r="V38734" s="17"/>
    </row>
    <row r="38735" spans="4:22" x14ac:dyDescent="0.25">
      <c r="D38735" s="27"/>
      <c r="V38735" s="17"/>
    </row>
    <row r="38736" spans="4:22" x14ac:dyDescent="0.25">
      <c r="D38736" s="27"/>
      <c r="V38736" s="17"/>
    </row>
    <row r="38737" spans="4:22" x14ac:dyDescent="0.25">
      <c r="D38737" s="27"/>
      <c r="V38737" s="17"/>
    </row>
    <row r="38738" spans="4:22" x14ac:dyDescent="0.25">
      <c r="D38738" s="27"/>
      <c r="V38738" s="17"/>
    </row>
    <row r="38739" spans="4:22" x14ac:dyDescent="0.25">
      <c r="D38739" s="27"/>
      <c r="V38739" s="17"/>
    </row>
    <row r="38740" spans="4:22" x14ac:dyDescent="0.25">
      <c r="D38740" s="27"/>
      <c r="V38740" s="17"/>
    </row>
    <row r="38741" spans="4:22" x14ac:dyDescent="0.25">
      <c r="D38741" s="27"/>
      <c r="V38741" s="17"/>
    </row>
    <row r="38742" spans="4:22" x14ac:dyDescent="0.25">
      <c r="D38742" s="27"/>
      <c r="V38742" s="17"/>
    </row>
    <row r="38743" spans="4:22" x14ac:dyDescent="0.25">
      <c r="D38743" s="27"/>
      <c r="V38743" s="17"/>
    </row>
    <row r="38744" spans="4:22" x14ac:dyDescent="0.25">
      <c r="D38744" s="27"/>
      <c r="V38744" s="17"/>
    </row>
    <row r="38745" spans="4:22" x14ac:dyDescent="0.25">
      <c r="D38745" s="27"/>
      <c r="V38745" s="17"/>
    </row>
    <row r="38746" spans="4:22" x14ac:dyDescent="0.25">
      <c r="D38746" s="27"/>
      <c r="V38746" s="17"/>
    </row>
    <row r="38747" spans="4:22" x14ac:dyDescent="0.25">
      <c r="D38747" s="27"/>
      <c r="V38747" s="17"/>
    </row>
    <row r="38748" spans="4:22" x14ac:dyDescent="0.25">
      <c r="D38748" s="27"/>
      <c r="V38748" s="17"/>
    </row>
    <row r="38749" spans="4:22" x14ac:dyDescent="0.25">
      <c r="D38749" s="27"/>
      <c r="V38749" s="17"/>
    </row>
    <row r="38750" spans="4:22" x14ac:dyDescent="0.25">
      <c r="D38750" s="27"/>
      <c r="V38750" s="17"/>
    </row>
    <row r="38751" spans="4:22" x14ac:dyDescent="0.25">
      <c r="D38751" s="27"/>
      <c r="V38751" s="17"/>
    </row>
    <row r="38752" spans="4:22" x14ac:dyDescent="0.25">
      <c r="D38752" s="27"/>
      <c r="V38752" s="17"/>
    </row>
    <row r="38753" spans="4:22" x14ac:dyDescent="0.25">
      <c r="D38753" s="27"/>
      <c r="V38753" s="17"/>
    </row>
    <row r="38754" spans="4:22" x14ac:dyDescent="0.25">
      <c r="D38754" s="27"/>
      <c r="V38754" s="17"/>
    </row>
    <row r="38755" spans="4:22" x14ac:dyDescent="0.25">
      <c r="D38755" s="27"/>
      <c r="V38755" s="17"/>
    </row>
    <row r="38756" spans="4:22" x14ac:dyDescent="0.25">
      <c r="D38756" s="27"/>
      <c r="V38756" s="17"/>
    </row>
    <row r="38757" spans="4:22" x14ac:dyDescent="0.25">
      <c r="D38757" s="27"/>
      <c r="V38757" s="17"/>
    </row>
    <row r="38758" spans="4:22" x14ac:dyDescent="0.25">
      <c r="D38758" s="27"/>
      <c r="V38758" s="17"/>
    </row>
    <row r="38759" spans="4:22" x14ac:dyDescent="0.25">
      <c r="D38759" s="27"/>
      <c r="V38759" s="17"/>
    </row>
    <row r="38760" spans="4:22" x14ac:dyDescent="0.25">
      <c r="D38760" s="27"/>
      <c r="V38760" s="17"/>
    </row>
    <row r="38761" spans="4:22" x14ac:dyDescent="0.25">
      <c r="D38761" s="27"/>
      <c r="V38761" s="17"/>
    </row>
    <row r="38762" spans="4:22" x14ac:dyDescent="0.25">
      <c r="D38762" s="27"/>
      <c r="V38762" s="17"/>
    </row>
    <row r="38763" spans="4:22" x14ac:dyDescent="0.25">
      <c r="D38763" s="27"/>
      <c r="V38763" s="17"/>
    </row>
    <row r="38764" spans="4:22" x14ac:dyDescent="0.25">
      <c r="D38764" s="27"/>
      <c r="V38764" s="17"/>
    </row>
    <row r="38765" spans="4:22" x14ac:dyDescent="0.25">
      <c r="D38765" s="27"/>
      <c r="V38765" s="17"/>
    </row>
    <row r="38766" spans="4:22" x14ac:dyDescent="0.25">
      <c r="D38766" s="27"/>
      <c r="V38766" s="17"/>
    </row>
    <row r="38767" spans="4:22" x14ac:dyDescent="0.25">
      <c r="D38767" s="27"/>
      <c r="V38767" s="17"/>
    </row>
    <row r="38768" spans="4:22" x14ac:dyDescent="0.25">
      <c r="D38768" s="27"/>
      <c r="V38768" s="17"/>
    </row>
    <row r="38769" spans="4:22" x14ac:dyDescent="0.25">
      <c r="D38769" s="27"/>
      <c r="V38769" s="17"/>
    </row>
    <row r="38770" spans="4:22" x14ac:dyDescent="0.25">
      <c r="D38770" s="27"/>
      <c r="V38770" s="17"/>
    </row>
    <row r="38771" spans="4:22" x14ac:dyDescent="0.25">
      <c r="D38771" s="27"/>
      <c r="V38771" s="17"/>
    </row>
    <row r="38772" spans="4:22" x14ac:dyDescent="0.25">
      <c r="D38772" s="27"/>
      <c r="V38772" s="17"/>
    </row>
    <row r="38773" spans="4:22" x14ac:dyDescent="0.25">
      <c r="D38773" s="27"/>
      <c r="V38773" s="17"/>
    </row>
    <row r="38774" spans="4:22" x14ac:dyDescent="0.25">
      <c r="D38774" s="27"/>
      <c r="V38774" s="17"/>
    </row>
    <row r="38775" spans="4:22" x14ac:dyDescent="0.25">
      <c r="D38775" s="27"/>
      <c r="V38775" s="17"/>
    </row>
    <row r="38776" spans="4:22" x14ac:dyDescent="0.25">
      <c r="D38776" s="27"/>
      <c r="V38776" s="17"/>
    </row>
    <row r="38777" spans="4:22" x14ac:dyDescent="0.25">
      <c r="D38777" s="27"/>
      <c r="V38777" s="17"/>
    </row>
    <row r="38778" spans="4:22" x14ac:dyDescent="0.25">
      <c r="D38778" s="27"/>
      <c r="V38778" s="17"/>
    </row>
    <row r="38779" spans="4:22" x14ac:dyDescent="0.25">
      <c r="D38779" s="27"/>
      <c r="V38779" s="17"/>
    </row>
    <row r="38780" spans="4:22" x14ac:dyDescent="0.25">
      <c r="D38780" s="27"/>
      <c r="V38780" s="17"/>
    </row>
    <row r="38781" spans="4:22" x14ac:dyDescent="0.25">
      <c r="D38781" s="27"/>
      <c r="V38781" s="17"/>
    </row>
    <row r="38782" spans="4:22" x14ac:dyDescent="0.25">
      <c r="D38782" s="27"/>
      <c r="V38782" s="17"/>
    </row>
    <row r="38783" spans="4:22" x14ac:dyDescent="0.25">
      <c r="D38783" s="27"/>
      <c r="V38783" s="17"/>
    </row>
    <row r="38784" spans="4:22" x14ac:dyDescent="0.25">
      <c r="D38784" s="27"/>
      <c r="V38784" s="17"/>
    </row>
    <row r="38785" spans="4:22" x14ac:dyDescent="0.25">
      <c r="D38785" s="27"/>
      <c r="V38785" s="17"/>
    </row>
    <row r="38786" spans="4:22" x14ac:dyDescent="0.25">
      <c r="D38786" s="27"/>
      <c r="V38786" s="17"/>
    </row>
    <row r="38787" spans="4:22" x14ac:dyDescent="0.25">
      <c r="D38787" s="27"/>
      <c r="V38787" s="17"/>
    </row>
    <row r="38788" spans="4:22" x14ac:dyDescent="0.25">
      <c r="D38788" s="27"/>
      <c r="V38788" s="17"/>
    </row>
    <row r="38789" spans="4:22" x14ac:dyDescent="0.25">
      <c r="D38789" s="27"/>
      <c r="V38789" s="17"/>
    </row>
    <row r="38790" spans="4:22" x14ac:dyDescent="0.25">
      <c r="D38790" s="27"/>
      <c r="V38790" s="17"/>
    </row>
    <row r="38791" spans="4:22" x14ac:dyDescent="0.25">
      <c r="D38791" s="27"/>
      <c r="V38791" s="17"/>
    </row>
    <row r="38792" spans="4:22" x14ac:dyDescent="0.25">
      <c r="D38792" s="27"/>
      <c r="V38792" s="17"/>
    </row>
    <row r="38793" spans="4:22" x14ac:dyDescent="0.25">
      <c r="D38793" s="27"/>
      <c r="V38793" s="17"/>
    </row>
    <row r="38794" spans="4:22" x14ac:dyDescent="0.25">
      <c r="D38794" s="27"/>
      <c r="V38794" s="17"/>
    </row>
    <row r="38795" spans="4:22" x14ac:dyDescent="0.25">
      <c r="D38795" s="27"/>
      <c r="V38795" s="17"/>
    </row>
    <row r="38796" spans="4:22" x14ac:dyDescent="0.25">
      <c r="D38796" s="27"/>
      <c r="V38796" s="17"/>
    </row>
    <row r="38797" spans="4:22" x14ac:dyDescent="0.25">
      <c r="D38797" s="27"/>
      <c r="V38797" s="17"/>
    </row>
    <row r="38798" spans="4:22" x14ac:dyDescent="0.25">
      <c r="D38798" s="27"/>
      <c r="V38798" s="17"/>
    </row>
    <row r="38799" spans="4:22" x14ac:dyDescent="0.25">
      <c r="D38799" s="27"/>
      <c r="V38799" s="17"/>
    </row>
    <row r="38800" spans="4:22" x14ac:dyDescent="0.25">
      <c r="D38800" s="27"/>
      <c r="V38800" s="17"/>
    </row>
    <row r="38801" spans="4:22" x14ac:dyDescent="0.25">
      <c r="D38801" s="27"/>
      <c r="V38801" s="17"/>
    </row>
    <row r="38802" spans="4:22" x14ac:dyDescent="0.25">
      <c r="D38802" s="27"/>
      <c r="V38802" s="17"/>
    </row>
    <row r="38803" spans="4:22" x14ac:dyDescent="0.25">
      <c r="D38803" s="27"/>
      <c r="V38803" s="17"/>
    </row>
    <row r="38804" spans="4:22" x14ac:dyDescent="0.25">
      <c r="D38804" s="27"/>
      <c r="V38804" s="17"/>
    </row>
    <row r="38805" spans="4:22" x14ac:dyDescent="0.25">
      <c r="D38805" s="27"/>
      <c r="V38805" s="17"/>
    </row>
    <row r="38806" spans="4:22" x14ac:dyDescent="0.25">
      <c r="D38806" s="27"/>
      <c r="V38806" s="17"/>
    </row>
    <row r="38807" spans="4:22" x14ac:dyDescent="0.25">
      <c r="D38807" s="27"/>
      <c r="V38807" s="17"/>
    </row>
    <row r="38808" spans="4:22" x14ac:dyDescent="0.25">
      <c r="D38808" s="27"/>
      <c r="V38808" s="17"/>
    </row>
    <row r="38809" spans="4:22" x14ac:dyDescent="0.25">
      <c r="D38809" s="27"/>
      <c r="V38809" s="17"/>
    </row>
    <row r="38810" spans="4:22" x14ac:dyDescent="0.25">
      <c r="D38810" s="27"/>
      <c r="V38810" s="17"/>
    </row>
    <row r="38811" spans="4:22" x14ac:dyDescent="0.25">
      <c r="D38811" s="27"/>
      <c r="V38811" s="17"/>
    </row>
    <row r="38812" spans="4:22" x14ac:dyDescent="0.25">
      <c r="D38812" s="27"/>
      <c r="V38812" s="17"/>
    </row>
    <row r="38813" spans="4:22" x14ac:dyDescent="0.25">
      <c r="D38813" s="27"/>
      <c r="V38813" s="17"/>
    </row>
    <row r="38814" spans="4:22" x14ac:dyDescent="0.25">
      <c r="D38814" s="27"/>
      <c r="V38814" s="17"/>
    </row>
    <row r="38815" spans="4:22" x14ac:dyDescent="0.25">
      <c r="D38815" s="27"/>
      <c r="V38815" s="17"/>
    </row>
    <row r="38816" spans="4:22" x14ac:dyDescent="0.25">
      <c r="D38816" s="27"/>
      <c r="V38816" s="17"/>
    </row>
    <row r="38817" spans="4:22" x14ac:dyDescent="0.25">
      <c r="D38817" s="27"/>
      <c r="V38817" s="17"/>
    </row>
    <row r="38818" spans="4:22" x14ac:dyDescent="0.25">
      <c r="D38818" s="27"/>
      <c r="V38818" s="17"/>
    </row>
    <row r="38819" spans="4:22" x14ac:dyDescent="0.25">
      <c r="D38819" s="27"/>
      <c r="V38819" s="17"/>
    </row>
    <row r="38820" spans="4:22" x14ac:dyDescent="0.25">
      <c r="D38820" s="27"/>
      <c r="V38820" s="17"/>
    </row>
    <row r="38821" spans="4:22" x14ac:dyDescent="0.25">
      <c r="D38821" s="27"/>
      <c r="V38821" s="17"/>
    </row>
    <row r="38822" spans="4:22" x14ac:dyDescent="0.25">
      <c r="D38822" s="27"/>
      <c r="V38822" s="17"/>
    </row>
    <row r="38823" spans="4:22" x14ac:dyDescent="0.25">
      <c r="D38823" s="27"/>
      <c r="V38823" s="17"/>
    </row>
    <row r="38824" spans="4:22" x14ac:dyDescent="0.25">
      <c r="D38824" s="27"/>
      <c r="V38824" s="17"/>
    </row>
    <row r="38825" spans="4:22" x14ac:dyDescent="0.25">
      <c r="D38825" s="27"/>
      <c r="V38825" s="17"/>
    </row>
    <row r="38826" spans="4:22" x14ac:dyDescent="0.25">
      <c r="D38826" s="27"/>
      <c r="V38826" s="17"/>
    </row>
    <row r="38827" spans="4:22" x14ac:dyDescent="0.25">
      <c r="D38827" s="27"/>
      <c r="V38827" s="17"/>
    </row>
    <row r="38828" spans="4:22" x14ac:dyDescent="0.25">
      <c r="D38828" s="27"/>
      <c r="V38828" s="17"/>
    </row>
    <row r="38829" spans="4:22" x14ac:dyDescent="0.25">
      <c r="D38829" s="27"/>
      <c r="V38829" s="17"/>
    </row>
    <row r="38830" spans="4:22" x14ac:dyDescent="0.25">
      <c r="D38830" s="27"/>
      <c r="V38830" s="17"/>
    </row>
    <row r="38831" spans="4:22" x14ac:dyDescent="0.25">
      <c r="D38831" s="27"/>
      <c r="V38831" s="17"/>
    </row>
    <row r="38832" spans="4:22" x14ac:dyDescent="0.25">
      <c r="D38832" s="27"/>
      <c r="V38832" s="17"/>
    </row>
    <row r="38833" spans="4:22" x14ac:dyDescent="0.25">
      <c r="D38833" s="27"/>
      <c r="V38833" s="17"/>
    </row>
    <row r="38834" spans="4:22" x14ac:dyDescent="0.25">
      <c r="D38834" s="27"/>
      <c r="V38834" s="17"/>
    </row>
    <row r="38835" spans="4:22" x14ac:dyDescent="0.25">
      <c r="D38835" s="27"/>
      <c r="V38835" s="17"/>
    </row>
    <row r="38836" spans="4:22" x14ac:dyDescent="0.25">
      <c r="D38836" s="27"/>
      <c r="V38836" s="17"/>
    </row>
    <row r="38837" spans="4:22" x14ac:dyDescent="0.25">
      <c r="D38837" s="27"/>
      <c r="V38837" s="17"/>
    </row>
    <row r="38838" spans="4:22" x14ac:dyDescent="0.25">
      <c r="D38838" s="27"/>
      <c r="V38838" s="17"/>
    </row>
    <row r="38839" spans="4:22" x14ac:dyDescent="0.25">
      <c r="D38839" s="27"/>
      <c r="V38839" s="17"/>
    </row>
    <row r="38840" spans="4:22" x14ac:dyDescent="0.25">
      <c r="D38840" s="27"/>
      <c r="V38840" s="17"/>
    </row>
    <row r="38841" spans="4:22" x14ac:dyDescent="0.25">
      <c r="D38841" s="27"/>
      <c r="V38841" s="17"/>
    </row>
    <row r="38842" spans="4:22" x14ac:dyDescent="0.25">
      <c r="D38842" s="27"/>
      <c r="V38842" s="17"/>
    </row>
    <row r="38843" spans="4:22" x14ac:dyDescent="0.25">
      <c r="D38843" s="27"/>
      <c r="V38843" s="17"/>
    </row>
    <row r="38844" spans="4:22" x14ac:dyDescent="0.25">
      <c r="D38844" s="27"/>
      <c r="V38844" s="17"/>
    </row>
    <row r="38845" spans="4:22" x14ac:dyDescent="0.25">
      <c r="D38845" s="27"/>
      <c r="V38845" s="17"/>
    </row>
    <row r="38846" spans="4:22" x14ac:dyDescent="0.25">
      <c r="D38846" s="27"/>
      <c r="V38846" s="17"/>
    </row>
    <row r="38847" spans="4:22" x14ac:dyDescent="0.25">
      <c r="D38847" s="27"/>
      <c r="V38847" s="17"/>
    </row>
    <row r="38848" spans="4:22" x14ac:dyDescent="0.25">
      <c r="D38848" s="27"/>
      <c r="V38848" s="17"/>
    </row>
    <row r="38849" spans="4:22" x14ac:dyDescent="0.25">
      <c r="D38849" s="27"/>
      <c r="V38849" s="17"/>
    </row>
    <row r="38850" spans="4:22" x14ac:dyDescent="0.25">
      <c r="D38850" s="27"/>
      <c r="V38850" s="17"/>
    </row>
    <row r="38851" spans="4:22" x14ac:dyDescent="0.25">
      <c r="D38851" s="27"/>
      <c r="V38851" s="17"/>
    </row>
    <row r="38852" spans="4:22" x14ac:dyDescent="0.25">
      <c r="D38852" s="27"/>
      <c r="V38852" s="17"/>
    </row>
    <row r="38853" spans="4:22" x14ac:dyDescent="0.25">
      <c r="D38853" s="27"/>
      <c r="V38853" s="17"/>
    </row>
    <row r="38854" spans="4:22" x14ac:dyDescent="0.25">
      <c r="D38854" s="27"/>
      <c r="V38854" s="17"/>
    </row>
    <row r="38855" spans="4:22" x14ac:dyDescent="0.25">
      <c r="D38855" s="27"/>
      <c r="V38855" s="17"/>
    </row>
    <row r="38856" spans="4:22" x14ac:dyDescent="0.25">
      <c r="D38856" s="27"/>
      <c r="V38856" s="17"/>
    </row>
    <row r="38857" spans="4:22" x14ac:dyDescent="0.25">
      <c r="D38857" s="27"/>
      <c r="V38857" s="17"/>
    </row>
    <row r="38858" spans="4:22" x14ac:dyDescent="0.25">
      <c r="D38858" s="27"/>
      <c r="V38858" s="17"/>
    </row>
    <row r="38859" spans="4:22" x14ac:dyDescent="0.25">
      <c r="D38859" s="27"/>
      <c r="V38859" s="17"/>
    </row>
    <row r="38860" spans="4:22" x14ac:dyDescent="0.25">
      <c r="D38860" s="27"/>
      <c r="V38860" s="17"/>
    </row>
    <row r="38861" spans="4:22" x14ac:dyDescent="0.25">
      <c r="D38861" s="27"/>
      <c r="V38861" s="17"/>
    </row>
    <row r="38862" spans="4:22" x14ac:dyDescent="0.25">
      <c r="D38862" s="27"/>
      <c r="V38862" s="17"/>
    </row>
    <row r="38863" spans="4:22" x14ac:dyDescent="0.25">
      <c r="D38863" s="27"/>
      <c r="V38863" s="17"/>
    </row>
    <row r="38864" spans="4:22" x14ac:dyDescent="0.25">
      <c r="D38864" s="27"/>
      <c r="V38864" s="17"/>
    </row>
    <row r="38865" spans="4:22" x14ac:dyDescent="0.25">
      <c r="D38865" s="27"/>
      <c r="V38865" s="17"/>
    </row>
    <row r="38866" spans="4:22" x14ac:dyDescent="0.25">
      <c r="D38866" s="27"/>
      <c r="V38866" s="17"/>
    </row>
    <row r="38867" spans="4:22" x14ac:dyDescent="0.25">
      <c r="D38867" s="27"/>
      <c r="V38867" s="17"/>
    </row>
    <row r="38868" spans="4:22" x14ac:dyDescent="0.25">
      <c r="D38868" s="27"/>
      <c r="V38868" s="17"/>
    </row>
    <row r="38869" spans="4:22" x14ac:dyDescent="0.25">
      <c r="D38869" s="27"/>
      <c r="V38869" s="17"/>
    </row>
    <row r="38870" spans="4:22" x14ac:dyDescent="0.25">
      <c r="D38870" s="27"/>
      <c r="V38870" s="17"/>
    </row>
    <row r="38871" spans="4:22" x14ac:dyDescent="0.25">
      <c r="D38871" s="27"/>
      <c r="V38871" s="17"/>
    </row>
    <row r="38872" spans="4:22" x14ac:dyDescent="0.25">
      <c r="D38872" s="27"/>
      <c r="V38872" s="17"/>
    </row>
    <row r="38873" spans="4:22" x14ac:dyDescent="0.25">
      <c r="D38873" s="27"/>
      <c r="V38873" s="17"/>
    </row>
    <row r="38874" spans="4:22" x14ac:dyDescent="0.25">
      <c r="D38874" s="27"/>
      <c r="V38874" s="17"/>
    </row>
    <row r="38875" spans="4:22" x14ac:dyDescent="0.25">
      <c r="D38875" s="27"/>
      <c r="V38875" s="17"/>
    </row>
    <row r="38876" spans="4:22" x14ac:dyDescent="0.25">
      <c r="D38876" s="27"/>
      <c r="V38876" s="17"/>
    </row>
    <row r="38877" spans="4:22" x14ac:dyDescent="0.25">
      <c r="D38877" s="27"/>
      <c r="V38877" s="17"/>
    </row>
    <row r="38878" spans="4:22" x14ac:dyDescent="0.25">
      <c r="D38878" s="27"/>
      <c r="V38878" s="17"/>
    </row>
    <row r="38879" spans="4:22" x14ac:dyDescent="0.25">
      <c r="D38879" s="27"/>
      <c r="V38879" s="17"/>
    </row>
    <row r="38880" spans="4:22" x14ac:dyDescent="0.25">
      <c r="D38880" s="27"/>
      <c r="V38880" s="17"/>
    </row>
    <row r="38881" spans="4:22" x14ac:dyDescent="0.25">
      <c r="D38881" s="27"/>
      <c r="V38881" s="17"/>
    </row>
    <row r="38882" spans="4:22" x14ac:dyDescent="0.25">
      <c r="D38882" s="27"/>
      <c r="V38882" s="17"/>
    </row>
    <row r="38883" spans="4:22" x14ac:dyDescent="0.25">
      <c r="D38883" s="27"/>
      <c r="V38883" s="17"/>
    </row>
    <row r="38884" spans="4:22" x14ac:dyDescent="0.25">
      <c r="D38884" s="27"/>
      <c r="V38884" s="17"/>
    </row>
    <row r="38885" spans="4:22" x14ac:dyDescent="0.25">
      <c r="D38885" s="27"/>
      <c r="V38885" s="17"/>
    </row>
    <row r="38886" spans="4:22" x14ac:dyDescent="0.25">
      <c r="D38886" s="27"/>
      <c r="V38886" s="17"/>
    </row>
    <row r="38887" spans="4:22" x14ac:dyDescent="0.25">
      <c r="D38887" s="27"/>
      <c r="V38887" s="17"/>
    </row>
    <row r="38888" spans="4:22" x14ac:dyDescent="0.25">
      <c r="D38888" s="27"/>
      <c r="V38888" s="17"/>
    </row>
    <row r="38889" spans="4:22" x14ac:dyDescent="0.25">
      <c r="D38889" s="27"/>
      <c r="V38889" s="17"/>
    </row>
    <row r="38890" spans="4:22" x14ac:dyDescent="0.25">
      <c r="D38890" s="27"/>
      <c r="V38890" s="17"/>
    </row>
    <row r="38891" spans="4:22" x14ac:dyDescent="0.25">
      <c r="D38891" s="27"/>
      <c r="V38891" s="17"/>
    </row>
    <row r="38892" spans="4:22" x14ac:dyDescent="0.25">
      <c r="D38892" s="27"/>
      <c r="V38892" s="17"/>
    </row>
    <row r="38893" spans="4:22" x14ac:dyDescent="0.25">
      <c r="D38893" s="27"/>
      <c r="V38893" s="17"/>
    </row>
    <row r="38894" spans="4:22" x14ac:dyDescent="0.25">
      <c r="D38894" s="27"/>
      <c r="V38894" s="17"/>
    </row>
    <row r="38895" spans="4:22" x14ac:dyDescent="0.25">
      <c r="D38895" s="27"/>
      <c r="V38895" s="17"/>
    </row>
    <row r="38896" spans="4:22" x14ac:dyDescent="0.25">
      <c r="D38896" s="27"/>
      <c r="V38896" s="17"/>
    </row>
    <row r="38897" spans="4:22" x14ac:dyDescent="0.25">
      <c r="D38897" s="27"/>
      <c r="V38897" s="17"/>
    </row>
    <row r="38898" spans="4:22" x14ac:dyDescent="0.25">
      <c r="D38898" s="27"/>
      <c r="V38898" s="17"/>
    </row>
    <row r="38899" spans="4:22" x14ac:dyDescent="0.25">
      <c r="D38899" s="27"/>
      <c r="V38899" s="17"/>
    </row>
    <row r="38900" spans="4:22" x14ac:dyDescent="0.25">
      <c r="D38900" s="27"/>
      <c r="V38900" s="17"/>
    </row>
    <row r="38901" spans="4:22" x14ac:dyDescent="0.25">
      <c r="D38901" s="27"/>
      <c r="V38901" s="17"/>
    </row>
    <row r="38902" spans="4:22" x14ac:dyDescent="0.25">
      <c r="D38902" s="27"/>
      <c r="V38902" s="17"/>
    </row>
    <row r="38903" spans="4:22" x14ac:dyDescent="0.25">
      <c r="D38903" s="27"/>
      <c r="V38903" s="17"/>
    </row>
    <row r="38904" spans="4:22" x14ac:dyDescent="0.25">
      <c r="D38904" s="27"/>
      <c r="V38904" s="17"/>
    </row>
    <row r="38905" spans="4:22" x14ac:dyDescent="0.25">
      <c r="D38905" s="27"/>
      <c r="V38905" s="17"/>
    </row>
    <row r="38906" spans="4:22" x14ac:dyDescent="0.25">
      <c r="D38906" s="27"/>
      <c r="V38906" s="17"/>
    </row>
    <row r="38907" spans="4:22" x14ac:dyDescent="0.25">
      <c r="D38907" s="27"/>
      <c r="V38907" s="17"/>
    </row>
    <row r="38908" spans="4:22" x14ac:dyDescent="0.25">
      <c r="D38908" s="27"/>
      <c r="V38908" s="17"/>
    </row>
    <row r="38909" spans="4:22" x14ac:dyDescent="0.25">
      <c r="D38909" s="27"/>
      <c r="V38909" s="17"/>
    </row>
    <row r="38910" spans="4:22" x14ac:dyDescent="0.25">
      <c r="D38910" s="27"/>
      <c r="V38910" s="17"/>
    </row>
    <row r="38911" spans="4:22" x14ac:dyDescent="0.25">
      <c r="D38911" s="27"/>
      <c r="V38911" s="17"/>
    </row>
    <row r="38912" spans="4:22" x14ac:dyDescent="0.25">
      <c r="D38912" s="27"/>
      <c r="V38912" s="17"/>
    </row>
    <row r="38913" spans="4:22" x14ac:dyDescent="0.25">
      <c r="D38913" s="27"/>
      <c r="V38913" s="17"/>
    </row>
    <row r="38914" spans="4:22" x14ac:dyDescent="0.25">
      <c r="D38914" s="27"/>
      <c r="V38914" s="17"/>
    </row>
    <row r="38915" spans="4:22" x14ac:dyDescent="0.25">
      <c r="D38915" s="27"/>
      <c r="V38915" s="17"/>
    </row>
    <row r="38916" spans="4:22" x14ac:dyDescent="0.25">
      <c r="D38916" s="27"/>
      <c r="V38916" s="17"/>
    </row>
    <row r="38917" spans="4:22" x14ac:dyDescent="0.25">
      <c r="D38917" s="27"/>
      <c r="V38917" s="17"/>
    </row>
    <row r="38918" spans="4:22" x14ac:dyDescent="0.25">
      <c r="D38918" s="27"/>
      <c r="V38918" s="17"/>
    </row>
    <row r="38919" spans="4:22" x14ac:dyDescent="0.25">
      <c r="D38919" s="27"/>
      <c r="V38919" s="17"/>
    </row>
    <row r="38920" spans="4:22" x14ac:dyDescent="0.25">
      <c r="D38920" s="27"/>
      <c r="V38920" s="17"/>
    </row>
    <row r="38921" spans="4:22" x14ac:dyDescent="0.25">
      <c r="D38921" s="27"/>
      <c r="V38921" s="17"/>
    </row>
    <row r="38922" spans="4:22" x14ac:dyDescent="0.25">
      <c r="D38922" s="27"/>
      <c r="V38922" s="17"/>
    </row>
    <row r="38923" spans="4:22" x14ac:dyDescent="0.25">
      <c r="D38923" s="27"/>
      <c r="V38923" s="17"/>
    </row>
    <row r="38924" spans="4:22" x14ac:dyDescent="0.25">
      <c r="D38924" s="27"/>
      <c r="V38924" s="17"/>
    </row>
    <row r="38925" spans="4:22" x14ac:dyDescent="0.25">
      <c r="D38925" s="27"/>
      <c r="V38925" s="17"/>
    </row>
    <row r="38926" spans="4:22" x14ac:dyDescent="0.25">
      <c r="D38926" s="27"/>
      <c r="V38926" s="17"/>
    </row>
    <row r="38927" spans="4:22" x14ac:dyDescent="0.25">
      <c r="D38927" s="27"/>
      <c r="V38927" s="17"/>
    </row>
    <row r="38928" spans="4:22" x14ac:dyDescent="0.25">
      <c r="D38928" s="27"/>
      <c r="V38928" s="17"/>
    </row>
    <row r="38929" spans="4:22" x14ac:dyDescent="0.25">
      <c r="D38929" s="27"/>
      <c r="V38929" s="17"/>
    </row>
    <row r="38930" spans="4:22" x14ac:dyDescent="0.25">
      <c r="D38930" s="27"/>
      <c r="V38930" s="17"/>
    </row>
    <row r="38931" spans="4:22" x14ac:dyDescent="0.25">
      <c r="D38931" s="27"/>
      <c r="V38931" s="17"/>
    </row>
    <row r="38932" spans="4:22" x14ac:dyDescent="0.25">
      <c r="D38932" s="27"/>
      <c r="V38932" s="17"/>
    </row>
    <row r="38933" spans="4:22" x14ac:dyDescent="0.25">
      <c r="D38933" s="27"/>
      <c r="V38933" s="17"/>
    </row>
    <row r="38934" spans="4:22" x14ac:dyDescent="0.25">
      <c r="D38934" s="27"/>
      <c r="V38934" s="17"/>
    </row>
    <row r="38935" spans="4:22" x14ac:dyDescent="0.25">
      <c r="D38935" s="27"/>
      <c r="V38935" s="17"/>
    </row>
    <row r="38936" spans="4:22" x14ac:dyDescent="0.25">
      <c r="D38936" s="27"/>
      <c r="V38936" s="17"/>
    </row>
    <row r="38937" spans="4:22" x14ac:dyDescent="0.25">
      <c r="D38937" s="27"/>
      <c r="V38937" s="17"/>
    </row>
    <row r="38938" spans="4:22" x14ac:dyDescent="0.25">
      <c r="D38938" s="27"/>
      <c r="V38938" s="17"/>
    </row>
    <row r="38939" spans="4:22" x14ac:dyDescent="0.25">
      <c r="D38939" s="27"/>
      <c r="V38939" s="17"/>
    </row>
    <row r="38940" spans="4:22" x14ac:dyDescent="0.25">
      <c r="D38940" s="27"/>
      <c r="V38940" s="17"/>
    </row>
    <row r="38941" spans="4:22" x14ac:dyDescent="0.25">
      <c r="D38941" s="27"/>
      <c r="V38941" s="17"/>
    </row>
    <row r="38942" spans="4:22" x14ac:dyDescent="0.25">
      <c r="D38942" s="27"/>
      <c r="V38942" s="17"/>
    </row>
    <row r="38943" spans="4:22" x14ac:dyDescent="0.25">
      <c r="D38943" s="27"/>
      <c r="V38943" s="17"/>
    </row>
    <row r="38944" spans="4:22" x14ac:dyDescent="0.25">
      <c r="D38944" s="27"/>
      <c r="V38944" s="17"/>
    </row>
    <row r="38945" spans="4:22" x14ac:dyDescent="0.25">
      <c r="D38945" s="27"/>
      <c r="V38945" s="17"/>
    </row>
    <row r="38946" spans="4:22" x14ac:dyDescent="0.25">
      <c r="D38946" s="27"/>
      <c r="V38946" s="17"/>
    </row>
    <row r="38947" spans="4:22" x14ac:dyDescent="0.25">
      <c r="D38947" s="27"/>
      <c r="V38947" s="17"/>
    </row>
    <row r="38948" spans="4:22" x14ac:dyDescent="0.25">
      <c r="D38948" s="27"/>
      <c r="V38948" s="17"/>
    </row>
    <row r="38949" spans="4:22" x14ac:dyDescent="0.25">
      <c r="D38949" s="27"/>
      <c r="V38949" s="17"/>
    </row>
    <row r="38950" spans="4:22" x14ac:dyDescent="0.25">
      <c r="D38950" s="27"/>
      <c r="V38950" s="17"/>
    </row>
    <row r="38951" spans="4:22" x14ac:dyDescent="0.25">
      <c r="D38951" s="27"/>
      <c r="V38951" s="17"/>
    </row>
    <row r="38952" spans="4:22" x14ac:dyDescent="0.25">
      <c r="D38952" s="27"/>
      <c r="V38952" s="17"/>
    </row>
    <row r="38953" spans="4:22" x14ac:dyDescent="0.25">
      <c r="D38953" s="27"/>
      <c r="V38953" s="17"/>
    </row>
    <row r="38954" spans="4:22" x14ac:dyDescent="0.25">
      <c r="D38954" s="27"/>
      <c r="V38954" s="17"/>
    </row>
    <row r="38955" spans="4:22" x14ac:dyDescent="0.25">
      <c r="D38955" s="27"/>
      <c r="V38955" s="17"/>
    </row>
    <row r="38956" spans="4:22" x14ac:dyDescent="0.25">
      <c r="D38956" s="27"/>
      <c r="V38956" s="17"/>
    </row>
    <row r="38957" spans="4:22" x14ac:dyDescent="0.25">
      <c r="D38957" s="27"/>
      <c r="V38957" s="17"/>
    </row>
    <row r="38958" spans="4:22" x14ac:dyDescent="0.25">
      <c r="D38958" s="27"/>
      <c r="V38958" s="17"/>
    </row>
    <row r="38959" spans="4:22" x14ac:dyDescent="0.25">
      <c r="D38959" s="27"/>
      <c r="V38959" s="17"/>
    </row>
    <row r="38960" spans="4:22" x14ac:dyDescent="0.25">
      <c r="D38960" s="27"/>
      <c r="V38960" s="17"/>
    </row>
    <row r="38961" spans="4:22" x14ac:dyDescent="0.25">
      <c r="D38961" s="27"/>
      <c r="V38961" s="17"/>
    </row>
    <row r="38962" spans="4:22" x14ac:dyDescent="0.25">
      <c r="D38962" s="27"/>
      <c r="V38962" s="17"/>
    </row>
    <row r="38963" spans="4:22" x14ac:dyDescent="0.25">
      <c r="D38963" s="27"/>
      <c r="V38963" s="17"/>
    </row>
    <row r="38964" spans="4:22" x14ac:dyDescent="0.25">
      <c r="D38964" s="27"/>
      <c r="V38964" s="17"/>
    </row>
    <row r="38965" spans="4:22" x14ac:dyDescent="0.25">
      <c r="D38965" s="27"/>
      <c r="V38965" s="17"/>
    </row>
    <row r="38966" spans="4:22" x14ac:dyDescent="0.25">
      <c r="D38966" s="27"/>
      <c r="V38966" s="17"/>
    </row>
    <row r="38967" spans="4:22" x14ac:dyDescent="0.25">
      <c r="D38967" s="27"/>
      <c r="V38967" s="17"/>
    </row>
    <row r="38968" spans="4:22" x14ac:dyDescent="0.25">
      <c r="D38968" s="27"/>
      <c r="V38968" s="17"/>
    </row>
    <row r="38969" spans="4:22" x14ac:dyDescent="0.25">
      <c r="D38969" s="27"/>
      <c r="V38969" s="17"/>
    </row>
    <row r="38970" spans="4:22" x14ac:dyDescent="0.25">
      <c r="D38970" s="27"/>
      <c r="V38970" s="17"/>
    </row>
    <row r="38971" spans="4:22" x14ac:dyDescent="0.25">
      <c r="D38971" s="27"/>
      <c r="V38971" s="17"/>
    </row>
    <row r="38972" spans="4:22" x14ac:dyDescent="0.25">
      <c r="D38972" s="27"/>
      <c r="V38972" s="17"/>
    </row>
    <row r="38973" spans="4:22" x14ac:dyDescent="0.25">
      <c r="D38973" s="27"/>
      <c r="V38973" s="17"/>
    </row>
    <row r="38974" spans="4:22" x14ac:dyDescent="0.25">
      <c r="D38974" s="27"/>
      <c r="V38974" s="17"/>
    </row>
    <row r="38975" spans="4:22" x14ac:dyDescent="0.25">
      <c r="D38975" s="27"/>
      <c r="V38975" s="17"/>
    </row>
    <row r="38976" spans="4:22" x14ac:dyDescent="0.25">
      <c r="D38976" s="27"/>
      <c r="V38976" s="17"/>
    </row>
    <row r="38977" spans="4:22" x14ac:dyDescent="0.25">
      <c r="D38977" s="27"/>
      <c r="V38977" s="17"/>
    </row>
    <row r="38978" spans="4:22" x14ac:dyDescent="0.25">
      <c r="D38978" s="27"/>
      <c r="V38978" s="17"/>
    </row>
    <row r="38979" spans="4:22" x14ac:dyDescent="0.25">
      <c r="D38979" s="27"/>
      <c r="V38979" s="17"/>
    </row>
    <row r="38980" spans="4:22" x14ac:dyDescent="0.25">
      <c r="D38980" s="27"/>
      <c r="V38980" s="17"/>
    </row>
    <row r="38981" spans="4:22" x14ac:dyDescent="0.25">
      <c r="D38981" s="27"/>
      <c r="V38981" s="17"/>
    </row>
    <row r="38982" spans="4:22" x14ac:dyDescent="0.25">
      <c r="D38982" s="27"/>
      <c r="V38982" s="17"/>
    </row>
    <row r="38983" spans="4:22" x14ac:dyDescent="0.25">
      <c r="D38983" s="27"/>
      <c r="V38983" s="17"/>
    </row>
    <row r="38984" spans="4:22" x14ac:dyDescent="0.25">
      <c r="D38984" s="27"/>
      <c r="V38984" s="17"/>
    </row>
    <row r="38985" spans="4:22" x14ac:dyDescent="0.25">
      <c r="D38985" s="27"/>
      <c r="V38985" s="17"/>
    </row>
    <row r="38986" spans="4:22" x14ac:dyDescent="0.25">
      <c r="D38986" s="27"/>
      <c r="V38986" s="17"/>
    </row>
    <row r="38987" spans="4:22" x14ac:dyDescent="0.25">
      <c r="D38987" s="27"/>
      <c r="V38987" s="17"/>
    </row>
    <row r="38988" spans="4:22" x14ac:dyDescent="0.25">
      <c r="D38988" s="27"/>
      <c r="V38988" s="17"/>
    </row>
    <row r="38989" spans="4:22" x14ac:dyDescent="0.25">
      <c r="D38989" s="27"/>
      <c r="V38989" s="17"/>
    </row>
    <row r="38990" spans="4:22" x14ac:dyDescent="0.25">
      <c r="D38990" s="27"/>
      <c r="V38990" s="17"/>
    </row>
    <row r="38991" spans="4:22" x14ac:dyDescent="0.25">
      <c r="D38991" s="27"/>
      <c r="V38991" s="17"/>
    </row>
    <row r="38992" spans="4:22" x14ac:dyDescent="0.25">
      <c r="D38992" s="27"/>
      <c r="V38992" s="17"/>
    </row>
    <row r="38993" spans="4:22" x14ac:dyDescent="0.25">
      <c r="D38993" s="27"/>
      <c r="V38993" s="17"/>
    </row>
    <row r="38994" spans="4:22" x14ac:dyDescent="0.25">
      <c r="D38994" s="27"/>
      <c r="V38994" s="17"/>
    </row>
    <row r="38995" spans="4:22" x14ac:dyDescent="0.25">
      <c r="D38995" s="27"/>
      <c r="V38995" s="17"/>
    </row>
    <row r="38996" spans="4:22" x14ac:dyDescent="0.25">
      <c r="D38996" s="27"/>
      <c r="V38996" s="17"/>
    </row>
    <row r="38997" spans="4:22" x14ac:dyDescent="0.25">
      <c r="D38997" s="27"/>
      <c r="V38997" s="17"/>
    </row>
    <row r="38998" spans="4:22" x14ac:dyDescent="0.25">
      <c r="D38998" s="27"/>
      <c r="V38998" s="17"/>
    </row>
    <row r="38999" spans="4:22" x14ac:dyDescent="0.25">
      <c r="D38999" s="27"/>
      <c r="V38999" s="17"/>
    </row>
    <row r="39000" spans="4:22" x14ac:dyDescent="0.25">
      <c r="D39000" s="27"/>
      <c r="V39000" s="17"/>
    </row>
    <row r="39001" spans="4:22" x14ac:dyDescent="0.25">
      <c r="D39001" s="27"/>
      <c r="V39001" s="17"/>
    </row>
    <row r="39002" spans="4:22" x14ac:dyDescent="0.25">
      <c r="D39002" s="27"/>
      <c r="V39002" s="17"/>
    </row>
    <row r="39003" spans="4:22" x14ac:dyDescent="0.25">
      <c r="D39003" s="27"/>
      <c r="V39003" s="17"/>
    </row>
    <row r="39004" spans="4:22" x14ac:dyDescent="0.25">
      <c r="D39004" s="27"/>
      <c r="V39004" s="17"/>
    </row>
    <row r="39005" spans="4:22" x14ac:dyDescent="0.25">
      <c r="D39005" s="27"/>
      <c r="V39005" s="17"/>
    </row>
    <row r="39006" spans="4:22" x14ac:dyDescent="0.25">
      <c r="D39006" s="27"/>
      <c r="V39006" s="17"/>
    </row>
    <row r="39007" spans="4:22" x14ac:dyDescent="0.25">
      <c r="D39007" s="27"/>
      <c r="V39007" s="17"/>
    </row>
    <row r="39008" spans="4:22" x14ac:dyDescent="0.25">
      <c r="D39008" s="27"/>
      <c r="V39008" s="17"/>
    </row>
    <row r="39009" spans="4:22" x14ac:dyDescent="0.25">
      <c r="D39009" s="27"/>
      <c r="V39009" s="17"/>
    </row>
    <row r="39010" spans="4:22" x14ac:dyDescent="0.25">
      <c r="D39010" s="27"/>
      <c r="V39010" s="17"/>
    </row>
    <row r="39011" spans="4:22" x14ac:dyDescent="0.25">
      <c r="D39011" s="27"/>
      <c r="V39011" s="17"/>
    </row>
    <row r="39012" spans="4:22" x14ac:dyDescent="0.25">
      <c r="D39012" s="27"/>
      <c r="V39012" s="17"/>
    </row>
    <row r="39013" spans="4:22" x14ac:dyDescent="0.25">
      <c r="D39013" s="27"/>
      <c r="V39013" s="17"/>
    </row>
    <row r="39014" spans="4:22" x14ac:dyDescent="0.25">
      <c r="D39014" s="27"/>
      <c r="V39014" s="17"/>
    </row>
    <row r="39015" spans="4:22" x14ac:dyDescent="0.25">
      <c r="D39015" s="27"/>
      <c r="V39015" s="17"/>
    </row>
    <row r="39016" spans="4:22" x14ac:dyDescent="0.25">
      <c r="D39016" s="27"/>
      <c r="V39016" s="17"/>
    </row>
    <row r="39017" spans="4:22" x14ac:dyDescent="0.25">
      <c r="D39017" s="27"/>
      <c r="V39017" s="17"/>
    </row>
    <row r="39018" spans="4:22" x14ac:dyDescent="0.25">
      <c r="D39018" s="27"/>
      <c r="V39018" s="17"/>
    </row>
    <row r="39019" spans="4:22" x14ac:dyDescent="0.25">
      <c r="D39019" s="27"/>
      <c r="V39019" s="17"/>
    </row>
    <row r="39020" spans="4:22" x14ac:dyDescent="0.25">
      <c r="D39020" s="27"/>
      <c r="V39020" s="17"/>
    </row>
    <row r="39021" spans="4:22" x14ac:dyDescent="0.25">
      <c r="D39021" s="27"/>
      <c r="V39021" s="17"/>
    </row>
    <row r="39022" spans="4:22" x14ac:dyDescent="0.25">
      <c r="D39022" s="27"/>
      <c r="V39022" s="17"/>
    </row>
    <row r="39023" spans="4:22" x14ac:dyDescent="0.25">
      <c r="D39023" s="27"/>
      <c r="V39023" s="17"/>
    </row>
    <row r="39024" spans="4:22" x14ac:dyDescent="0.25">
      <c r="D39024" s="27"/>
      <c r="V39024" s="17"/>
    </row>
    <row r="39025" spans="4:22" x14ac:dyDescent="0.25">
      <c r="D39025" s="27"/>
      <c r="V39025" s="17"/>
    </row>
    <row r="39026" spans="4:22" x14ac:dyDescent="0.25">
      <c r="D39026" s="27"/>
      <c r="V39026" s="17"/>
    </row>
    <row r="39027" spans="4:22" x14ac:dyDescent="0.25">
      <c r="D39027" s="27"/>
      <c r="V39027" s="17"/>
    </row>
    <row r="39028" spans="4:22" x14ac:dyDescent="0.25">
      <c r="D39028" s="27"/>
      <c r="V39028" s="17"/>
    </row>
    <row r="39029" spans="4:22" x14ac:dyDescent="0.25">
      <c r="D39029" s="27"/>
      <c r="V39029" s="17"/>
    </row>
    <row r="39030" spans="4:22" x14ac:dyDescent="0.25">
      <c r="D39030" s="27"/>
      <c r="V39030" s="17"/>
    </row>
    <row r="39031" spans="4:22" x14ac:dyDescent="0.25">
      <c r="D39031" s="27"/>
      <c r="V39031" s="17"/>
    </row>
    <row r="39032" spans="4:22" x14ac:dyDescent="0.25">
      <c r="D39032" s="27"/>
      <c r="V39032" s="17"/>
    </row>
    <row r="39033" spans="4:22" x14ac:dyDescent="0.25">
      <c r="D39033" s="27"/>
      <c r="V39033" s="17"/>
    </row>
    <row r="39034" spans="4:22" x14ac:dyDescent="0.25">
      <c r="D39034" s="27"/>
      <c r="V39034" s="17"/>
    </row>
    <row r="39035" spans="4:22" x14ac:dyDescent="0.25">
      <c r="D39035" s="27"/>
      <c r="V39035" s="17"/>
    </row>
    <row r="39036" spans="4:22" x14ac:dyDescent="0.25">
      <c r="D39036" s="27"/>
      <c r="V39036" s="17"/>
    </row>
    <row r="39037" spans="4:22" x14ac:dyDescent="0.25">
      <c r="D39037" s="27"/>
      <c r="V39037" s="17"/>
    </row>
    <row r="39038" spans="4:22" x14ac:dyDescent="0.25">
      <c r="D39038" s="27"/>
      <c r="V39038" s="17"/>
    </row>
    <row r="39039" spans="4:22" x14ac:dyDescent="0.25">
      <c r="D39039" s="27"/>
      <c r="V39039" s="17"/>
    </row>
    <row r="39040" spans="4:22" x14ac:dyDescent="0.25">
      <c r="D39040" s="27"/>
      <c r="V39040" s="17"/>
    </row>
    <row r="39041" spans="4:22" x14ac:dyDescent="0.25">
      <c r="D39041" s="27"/>
      <c r="V39041" s="17"/>
    </row>
    <row r="39042" spans="4:22" x14ac:dyDescent="0.25">
      <c r="D39042" s="27"/>
      <c r="V39042" s="17"/>
    </row>
    <row r="39043" spans="4:22" x14ac:dyDescent="0.25">
      <c r="D39043" s="27"/>
      <c r="V39043" s="17"/>
    </row>
    <row r="39044" spans="4:22" x14ac:dyDescent="0.25">
      <c r="D39044" s="27"/>
      <c r="V39044" s="17"/>
    </row>
    <row r="39045" spans="4:22" x14ac:dyDescent="0.25">
      <c r="D39045" s="27"/>
      <c r="V39045" s="17"/>
    </row>
    <row r="39046" spans="4:22" x14ac:dyDescent="0.25">
      <c r="D39046" s="27"/>
      <c r="V39046" s="17"/>
    </row>
    <row r="39047" spans="4:22" x14ac:dyDescent="0.25">
      <c r="D39047" s="27"/>
      <c r="V39047" s="17"/>
    </row>
    <row r="39048" spans="4:22" x14ac:dyDescent="0.25">
      <c r="D39048" s="27"/>
      <c r="V39048" s="17"/>
    </row>
    <row r="39049" spans="4:22" x14ac:dyDescent="0.25">
      <c r="D39049" s="27"/>
      <c r="V39049" s="17"/>
    </row>
    <row r="39050" spans="4:22" x14ac:dyDescent="0.25">
      <c r="D39050" s="27"/>
      <c r="V39050" s="17"/>
    </row>
    <row r="39051" spans="4:22" x14ac:dyDescent="0.25">
      <c r="D39051" s="27"/>
      <c r="V39051" s="17"/>
    </row>
    <row r="39052" spans="4:22" x14ac:dyDescent="0.25">
      <c r="D39052" s="27"/>
      <c r="V39052" s="17"/>
    </row>
    <row r="39053" spans="4:22" x14ac:dyDescent="0.25">
      <c r="D39053" s="27"/>
      <c r="V39053" s="17"/>
    </row>
    <row r="39054" spans="4:22" x14ac:dyDescent="0.25">
      <c r="D39054" s="27"/>
      <c r="V39054" s="17"/>
    </row>
    <row r="39055" spans="4:22" x14ac:dyDescent="0.25">
      <c r="D39055" s="27"/>
      <c r="V39055" s="17"/>
    </row>
    <row r="39056" spans="4:22" x14ac:dyDescent="0.25">
      <c r="D39056" s="27"/>
      <c r="V39056" s="17"/>
    </row>
    <row r="39057" spans="4:22" x14ac:dyDescent="0.25">
      <c r="D39057" s="27"/>
      <c r="V39057" s="17"/>
    </row>
    <row r="39058" spans="4:22" x14ac:dyDescent="0.25">
      <c r="D39058" s="27"/>
      <c r="V39058" s="17"/>
    </row>
    <row r="39059" spans="4:22" x14ac:dyDescent="0.25">
      <c r="D39059" s="27"/>
      <c r="V39059" s="17"/>
    </row>
    <row r="39060" spans="4:22" x14ac:dyDescent="0.25">
      <c r="D39060" s="27"/>
      <c r="V39060" s="17"/>
    </row>
    <row r="39061" spans="4:22" x14ac:dyDescent="0.25">
      <c r="D39061" s="27"/>
      <c r="V39061" s="17"/>
    </row>
    <row r="39062" spans="4:22" x14ac:dyDescent="0.25">
      <c r="D39062" s="27"/>
      <c r="V39062" s="17"/>
    </row>
    <row r="39063" spans="4:22" x14ac:dyDescent="0.25">
      <c r="D39063" s="27"/>
      <c r="V39063" s="17"/>
    </row>
    <row r="39064" spans="4:22" x14ac:dyDescent="0.25">
      <c r="D39064" s="27"/>
      <c r="V39064" s="17"/>
    </row>
    <row r="39065" spans="4:22" x14ac:dyDescent="0.25">
      <c r="D39065" s="27"/>
      <c r="V39065" s="17"/>
    </row>
    <row r="39066" spans="4:22" x14ac:dyDescent="0.25">
      <c r="D39066" s="27"/>
      <c r="V39066" s="17"/>
    </row>
    <row r="39067" spans="4:22" x14ac:dyDescent="0.25">
      <c r="D39067" s="27"/>
      <c r="V39067" s="17"/>
    </row>
    <row r="39068" spans="4:22" x14ac:dyDescent="0.25">
      <c r="D39068" s="27"/>
      <c r="V39068" s="17"/>
    </row>
    <row r="39069" spans="4:22" x14ac:dyDescent="0.25">
      <c r="D39069" s="27"/>
      <c r="V39069" s="17"/>
    </row>
    <row r="39070" spans="4:22" x14ac:dyDescent="0.25">
      <c r="D39070" s="27"/>
      <c r="V39070" s="17"/>
    </row>
    <row r="39071" spans="4:22" x14ac:dyDescent="0.25">
      <c r="D39071" s="27"/>
      <c r="V39071" s="17"/>
    </row>
    <row r="39072" spans="4:22" x14ac:dyDescent="0.25">
      <c r="D39072" s="27"/>
      <c r="V39072" s="17"/>
    </row>
    <row r="39073" spans="4:22" x14ac:dyDescent="0.25">
      <c r="D39073" s="27"/>
      <c r="V39073" s="17"/>
    </row>
    <row r="39074" spans="4:22" x14ac:dyDescent="0.25">
      <c r="D39074" s="27"/>
      <c r="V39074" s="17"/>
    </row>
    <row r="39075" spans="4:22" x14ac:dyDescent="0.25">
      <c r="D39075" s="27"/>
      <c r="V39075" s="17"/>
    </row>
    <row r="39076" spans="4:22" x14ac:dyDescent="0.25">
      <c r="D39076" s="27"/>
      <c r="V39076" s="17"/>
    </row>
    <row r="39077" spans="4:22" x14ac:dyDescent="0.25">
      <c r="D39077" s="27"/>
      <c r="V39077" s="17"/>
    </row>
    <row r="39078" spans="4:22" x14ac:dyDescent="0.25">
      <c r="D39078" s="27"/>
      <c r="V39078" s="17"/>
    </row>
    <row r="39079" spans="4:22" x14ac:dyDescent="0.25">
      <c r="D39079" s="27"/>
      <c r="V39079" s="17"/>
    </row>
    <row r="39080" spans="4:22" x14ac:dyDescent="0.25">
      <c r="D39080" s="27"/>
      <c r="V39080" s="17"/>
    </row>
    <row r="39081" spans="4:22" x14ac:dyDescent="0.25">
      <c r="D39081" s="27"/>
      <c r="V39081" s="17"/>
    </row>
    <row r="39082" spans="4:22" x14ac:dyDescent="0.25">
      <c r="D39082" s="27"/>
      <c r="V39082" s="17"/>
    </row>
    <row r="39083" spans="4:22" x14ac:dyDescent="0.25">
      <c r="D39083" s="27"/>
      <c r="V39083" s="17"/>
    </row>
    <row r="39084" spans="4:22" x14ac:dyDescent="0.25">
      <c r="D39084" s="27"/>
      <c r="V39084" s="17"/>
    </row>
    <row r="39085" spans="4:22" x14ac:dyDescent="0.25">
      <c r="D39085" s="27"/>
      <c r="V39085" s="17"/>
    </row>
    <row r="39086" spans="4:22" x14ac:dyDescent="0.25">
      <c r="D39086" s="27"/>
      <c r="V39086" s="17"/>
    </row>
    <row r="39087" spans="4:22" x14ac:dyDescent="0.25">
      <c r="D39087" s="27"/>
      <c r="V39087" s="17"/>
    </row>
    <row r="39088" spans="4:22" x14ac:dyDescent="0.25">
      <c r="D39088" s="27"/>
      <c r="V39088" s="17"/>
    </row>
    <row r="39089" spans="4:22" x14ac:dyDescent="0.25">
      <c r="D39089" s="27"/>
      <c r="V39089" s="17"/>
    </row>
    <row r="39090" spans="4:22" x14ac:dyDescent="0.25">
      <c r="D39090" s="27"/>
      <c r="V39090" s="17"/>
    </row>
    <row r="39091" spans="4:22" x14ac:dyDescent="0.25">
      <c r="D39091" s="27"/>
      <c r="V39091" s="17"/>
    </row>
    <row r="39092" spans="4:22" x14ac:dyDescent="0.25">
      <c r="D39092" s="27"/>
      <c r="V39092" s="17"/>
    </row>
    <row r="39093" spans="4:22" x14ac:dyDescent="0.25">
      <c r="D39093" s="27"/>
      <c r="V39093" s="17"/>
    </row>
    <row r="39094" spans="4:22" x14ac:dyDescent="0.25">
      <c r="D39094" s="27"/>
      <c r="V39094" s="17"/>
    </row>
    <row r="39095" spans="4:22" x14ac:dyDescent="0.25">
      <c r="D39095" s="27"/>
      <c r="V39095" s="17"/>
    </row>
    <row r="39096" spans="4:22" x14ac:dyDescent="0.25">
      <c r="D39096" s="27"/>
      <c r="V39096" s="17"/>
    </row>
    <row r="39097" spans="4:22" x14ac:dyDescent="0.25">
      <c r="D39097" s="27"/>
      <c r="V39097" s="17"/>
    </row>
    <row r="39098" spans="4:22" x14ac:dyDescent="0.25">
      <c r="D39098" s="27"/>
      <c r="V39098" s="17"/>
    </row>
    <row r="39099" spans="4:22" x14ac:dyDescent="0.25">
      <c r="D39099" s="27"/>
      <c r="V39099" s="17"/>
    </row>
    <row r="39100" spans="4:22" x14ac:dyDescent="0.25">
      <c r="D39100" s="27"/>
      <c r="V39100" s="17"/>
    </row>
    <row r="39101" spans="4:22" x14ac:dyDescent="0.25">
      <c r="D39101" s="27"/>
      <c r="V39101" s="17"/>
    </row>
    <row r="39102" spans="4:22" x14ac:dyDescent="0.25">
      <c r="D39102" s="27"/>
      <c r="V39102" s="17"/>
    </row>
    <row r="39103" spans="4:22" x14ac:dyDescent="0.25">
      <c r="D39103" s="27"/>
      <c r="V39103" s="17"/>
    </row>
    <row r="39104" spans="4:22" x14ac:dyDescent="0.25">
      <c r="D39104" s="27"/>
      <c r="V39104" s="17"/>
    </row>
    <row r="39105" spans="4:22" x14ac:dyDescent="0.25">
      <c r="D39105" s="27"/>
      <c r="V39105" s="17"/>
    </row>
    <row r="39106" spans="4:22" x14ac:dyDescent="0.25">
      <c r="D39106" s="27"/>
      <c r="V39106" s="17"/>
    </row>
    <row r="39107" spans="4:22" x14ac:dyDescent="0.25">
      <c r="D39107" s="27"/>
      <c r="V39107" s="17"/>
    </row>
    <row r="39108" spans="4:22" x14ac:dyDescent="0.25">
      <c r="D39108" s="27"/>
      <c r="V39108" s="17"/>
    </row>
    <row r="39109" spans="4:22" x14ac:dyDescent="0.25">
      <c r="D39109" s="27"/>
      <c r="V39109" s="17"/>
    </row>
    <row r="39110" spans="4:22" x14ac:dyDescent="0.25">
      <c r="D39110" s="27"/>
      <c r="V39110" s="17"/>
    </row>
    <row r="39111" spans="4:22" x14ac:dyDescent="0.25">
      <c r="D39111" s="27"/>
      <c r="V39111" s="17"/>
    </row>
    <row r="39112" spans="4:22" x14ac:dyDescent="0.25">
      <c r="D39112" s="27"/>
      <c r="V39112" s="17"/>
    </row>
    <row r="39113" spans="4:22" x14ac:dyDescent="0.25">
      <c r="D39113" s="27"/>
      <c r="V39113" s="17"/>
    </row>
    <row r="39114" spans="4:22" x14ac:dyDescent="0.25">
      <c r="D39114" s="27"/>
      <c r="V39114" s="17"/>
    </row>
    <row r="39115" spans="4:22" x14ac:dyDescent="0.25">
      <c r="D39115" s="27"/>
      <c r="V39115" s="17"/>
    </row>
    <row r="39116" spans="4:22" x14ac:dyDescent="0.25">
      <c r="D39116" s="27"/>
      <c r="V39116" s="17"/>
    </row>
    <row r="39117" spans="4:22" x14ac:dyDescent="0.25">
      <c r="D39117" s="27"/>
      <c r="V39117" s="17"/>
    </row>
    <row r="39118" spans="4:22" x14ac:dyDescent="0.25">
      <c r="D39118" s="27"/>
      <c r="V39118" s="17"/>
    </row>
    <row r="39119" spans="4:22" x14ac:dyDescent="0.25">
      <c r="D39119" s="27"/>
      <c r="V39119" s="17"/>
    </row>
    <row r="39120" spans="4:22" x14ac:dyDescent="0.25">
      <c r="D39120" s="27"/>
      <c r="V39120" s="17"/>
    </row>
    <row r="39121" spans="4:22" x14ac:dyDescent="0.25">
      <c r="D39121" s="27"/>
      <c r="V39121" s="17"/>
    </row>
    <row r="39122" spans="4:22" x14ac:dyDescent="0.25">
      <c r="D39122" s="27"/>
      <c r="V39122" s="17"/>
    </row>
    <row r="39123" spans="4:22" x14ac:dyDescent="0.25">
      <c r="D39123" s="27"/>
      <c r="V39123" s="17"/>
    </row>
    <row r="39124" spans="4:22" x14ac:dyDescent="0.25">
      <c r="D39124" s="27"/>
      <c r="V39124" s="17"/>
    </row>
    <row r="39125" spans="4:22" x14ac:dyDescent="0.25">
      <c r="D39125" s="27"/>
      <c r="V39125" s="17"/>
    </row>
    <row r="39126" spans="4:22" x14ac:dyDescent="0.25">
      <c r="D39126" s="27"/>
      <c r="V39126" s="17"/>
    </row>
    <row r="39127" spans="4:22" x14ac:dyDescent="0.25">
      <c r="D39127" s="27"/>
      <c r="V39127" s="17"/>
    </row>
    <row r="39128" spans="4:22" x14ac:dyDescent="0.25">
      <c r="D39128" s="27"/>
      <c r="V39128" s="17"/>
    </row>
    <row r="39129" spans="4:22" x14ac:dyDescent="0.25">
      <c r="D39129" s="27"/>
      <c r="V39129" s="17"/>
    </row>
    <row r="39130" spans="4:22" x14ac:dyDescent="0.25">
      <c r="D39130" s="27"/>
      <c r="V39130" s="17"/>
    </row>
    <row r="39131" spans="4:22" x14ac:dyDescent="0.25">
      <c r="D39131" s="27"/>
      <c r="V39131" s="17"/>
    </row>
    <row r="39132" spans="4:22" x14ac:dyDescent="0.25">
      <c r="D39132" s="27"/>
      <c r="V39132" s="17"/>
    </row>
    <row r="39133" spans="4:22" x14ac:dyDescent="0.25">
      <c r="D39133" s="27"/>
      <c r="V39133" s="17"/>
    </row>
    <row r="39134" spans="4:22" x14ac:dyDescent="0.25">
      <c r="D39134" s="27"/>
      <c r="V39134" s="17"/>
    </row>
    <row r="39135" spans="4:22" x14ac:dyDescent="0.25">
      <c r="D39135" s="27"/>
      <c r="V39135" s="17"/>
    </row>
    <row r="39136" spans="4:22" x14ac:dyDescent="0.25">
      <c r="D39136" s="27"/>
      <c r="V39136" s="17"/>
    </row>
    <row r="39137" spans="4:22" x14ac:dyDescent="0.25">
      <c r="D39137" s="27"/>
      <c r="V39137" s="17"/>
    </row>
    <row r="39138" spans="4:22" x14ac:dyDescent="0.25">
      <c r="D39138" s="27"/>
      <c r="V39138" s="17"/>
    </row>
    <row r="39139" spans="4:22" x14ac:dyDescent="0.25">
      <c r="D39139" s="27"/>
      <c r="V39139" s="17"/>
    </row>
    <row r="39140" spans="4:22" x14ac:dyDescent="0.25">
      <c r="D39140" s="27"/>
      <c r="V39140" s="17"/>
    </row>
    <row r="39141" spans="4:22" x14ac:dyDescent="0.25">
      <c r="D39141" s="27"/>
      <c r="V39141" s="17"/>
    </row>
    <row r="39142" spans="4:22" x14ac:dyDescent="0.25">
      <c r="D39142" s="27"/>
      <c r="V39142" s="17"/>
    </row>
    <row r="39143" spans="4:22" x14ac:dyDescent="0.25">
      <c r="D39143" s="27"/>
      <c r="V39143" s="17"/>
    </row>
    <row r="39144" spans="4:22" x14ac:dyDescent="0.25">
      <c r="D39144" s="27"/>
      <c r="V39144" s="17"/>
    </row>
    <row r="39145" spans="4:22" x14ac:dyDescent="0.25">
      <c r="D39145" s="27"/>
      <c r="V39145" s="17"/>
    </row>
    <row r="39146" spans="4:22" x14ac:dyDescent="0.25">
      <c r="D39146" s="27"/>
      <c r="V39146" s="17"/>
    </row>
    <row r="39147" spans="4:22" x14ac:dyDescent="0.25">
      <c r="D39147" s="27"/>
      <c r="V39147" s="17"/>
    </row>
    <row r="39148" spans="4:22" x14ac:dyDescent="0.25">
      <c r="D39148" s="27"/>
      <c r="V39148" s="17"/>
    </row>
    <row r="39149" spans="4:22" x14ac:dyDescent="0.25">
      <c r="D39149" s="27"/>
      <c r="V39149" s="17"/>
    </row>
    <row r="39150" spans="4:22" x14ac:dyDescent="0.25">
      <c r="D39150" s="27"/>
      <c r="V39150" s="17"/>
    </row>
    <row r="39151" spans="4:22" x14ac:dyDescent="0.25">
      <c r="D39151" s="27"/>
      <c r="V39151" s="17"/>
    </row>
    <row r="39152" spans="4:22" x14ac:dyDescent="0.25">
      <c r="D39152" s="27"/>
      <c r="V39152" s="17"/>
    </row>
    <row r="39153" spans="4:22" x14ac:dyDescent="0.25">
      <c r="D39153" s="27"/>
      <c r="V39153" s="17"/>
    </row>
    <row r="39154" spans="4:22" x14ac:dyDescent="0.25">
      <c r="D39154" s="27"/>
      <c r="V39154" s="17"/>
    </row>
    <row r="39155" spans="4:22" x14ac:dyDescent="0.25">
      <c r="D39155" s="27"/>
      <c r="V39155" s="17"/>
    </row>
    <row r="39156" spans="4:22" x14ac:dyDescent="0.25">
      <c r="D39156" s="27"/>
      <c r="V39156" s="17"/>
    </row>
    <row r="39157" spans="4:22" x14ac:dyDescent="0.25">
      <c r="D39157" s="27"/>
      <c r="V39157" s="17"/>
    </row>
    <row r="39158" spans="4:22" x14ac:dyDescent="0.25">
      <c r="D39158" s="27"/>
      <c r="V39158" s="17"/>
    </row>
    <row r="39159" spans="4:22" x14ac:dyDescent="0.25">
      <c r="D39159" s="27"/>
      <c r="V39159" s="17"/>
    </row>
    <row r="39160" spans="4:22" x14ac:dyDescent="0.25">
      <c r="D39160" s="27"/>
      <c r="V39160" s="17"/>
    </row>
    <row r="39161" spans="4:22" x14ac:dyDescent="0.25">
      <c r="D39161" s="27"/>
      <c r="V39161" s="17"/>
    </row>
    <row r="39162" spans="4:22" x14ac:dyDescent="0.25">
      <c r="D39162" s="27"/>
      <c r="V39162" s="17"/>
    </row>
    <row r="39163" spans="4:22" x14ac:dyDescent="0.25">
      <c r="D39163" s="27"/>
      <c r="V39163" s="17"/>
    </row>
    <row r="39164" spans="4:22" x14ac:dyDescent="0.25">
      <c r="D39164" s="27"/>
      <c r="V39164" s="17"/>
    </row>
    <row r="39165" spans="4:22" x14ac:dyDescent="0.25">
      <c r="D39165" s="27"/>
      <c r="V39165" s="17"/>
    </row>
    <row r="39166" spans="4:22" x14ac:dyDescent="0.25">
      <c r="D39166" s="27"/>
      <c r="V39166" s="17"/>
    </row>
    <row r="39167" spans="4:22" x14ac:dyDescent="0.25">
      <c r="D39167" s="27"/>
      <c r="V39167" s="17"/>
    </row>
    <row r="39168" spans="4:22" x14ac:dyDescent="0.25">
      <c r="D39168" s="27"/>
      <c r="V39168" s="17"/>
    </row>
    <row r="39169" spans="4:22" x14ac:dyDescent="0.25">
      <c r="D39169" s="27"/>
      <c r="V39169" s="17"/>
    </row>
    <row r="39170" spans="4:22" x14ac:dyDescent="0.25">
      <c r="D39170" s="27"/>
      <c r="V39170" s="17"/>
    </row>
    <row r="39171" spans="4:22" x14ac:dyDescent="0.25">
      <c r="D39171" s="27"/>
      <c r="V39171" s="17"/>
    </row>
    <row r="39172" spans="4:22" x14ac:dyDescent="0.25">
      <c r="D39172" s="27"/>
      <c r="V39172" s="17"/>
    </row>
    <row r="39173" spans="4:22" x14ac:dyDescent="0.25">
      <c r="D39173" s="27"/>
      <c r="V39173" s="17"/>
    </row>
    <row r="39174" spans="4:22" x14ac:dyDescent="0.25">
      <c r="D39174" s="27"/>
      <c r="V39174" s="17"/>
    </row>
    <row r="39175" spans="4:22" x14ac:dyDescent="0.25">
      <c r="D39175" s="27"/>
      <c r="V39175" s="17"/>
    </row>
    <row r="39176" spans="4:22" x14ac:dyDescent="0.25">
      <c r="D39176" s="27"/>
      <c r="V39176" s="17"/>
    </row>
    <row r="39177" spans="4:22" x14ac:dyDescent="0.25">
      <c r="D39177" s="27"/>
      <c r="V39177" s="17"/>
    </row>
    <row r="39178" spans="4:22" x14ac:dyDescent="0.25">
      <c r="D39178" s="27"/>
      <c r="V39178" s="17"/>
    </row>
    <row r="39179" spans="4:22" x14ac:dyDescent="0.25">
      <c r="D39179" s="27"/>
      <c r="V39179" s="17"/>
    </row>
    <row r="39180" spans="4:22" x14ac:dyDescent="0.25">
      <c r="D39180" s="27"/>
      <c r="V39180" s="17"/>
    </row>
    <row r="39181" spans="4:22" x14ac:dyDescent="0.25">
      <c r="D39181" s="27"/>
      <c r="V39181" s="17"/>
    </row>
    <row r="39182" spans="4:22" x14ac:dyDescent="0.25">
      <c r="D39182" s="27"/>
      <c r="V39182" s="17"/>
    </row>
    <row r="39183" spans="4:22" x14ac:dyDescent="0.25">
      <c r="D39183" s="27"/>
      <c r="V39183" s="17"/>
    </row>
    <row r="39184" spans="4:22" x14ac:dyDescent="0.25">
      <c r="D39184" s="27"/>
      <c r="V39184" s="17"/>
    </row>
    <row r="39185" spans="4:22" x14ac:dyDescent="0.25">
      <c r="D39185" s="27"/>
      <c r="V39185" s="17"/>
    </row>
    <row r="39186" spans="4:22" x14ac:dyDescent="0.25">
      <c r="D39186" s="27"/>
      <c r="V39186" s="17"/>
    </row>
    <row r="39187" spans="4:22" x14ac:dyDescent="0.25">
      <c r="D39187" s="27"/>
      <c r="V39187" s="17"/>
    </row>
    <row r="39188" spans="4:22" x14ac:dyDescent="0.25">
      <c r="D39188" s="27"/>
      <c r="V39188" s="17"/>
    </row>
    <row r="39189" spans="4:22" x14ac:dyDescent="0.25">
      <c r="D39189" s="27"/>
      <c r="V39189" s="17"/>
    </row>
    <row r="39190" spans="4:22" x14ac:dyDescent="0.25">
      <c r="D39190" s="27"/>
      <c r="V39190" s="17"/>
    </row>
    <row r="39191" spans="4:22" x14ac:dyDescent="0.25">
      <c r="D39191" s="27"/>
      <c r="V39191" s="17"/>
    </row>
    <row r="39192" spans="4:22" x14ac:dyDescent="0.25">
      <c r="D39192" s="27"/>
      <c r="V39192" s="17"/>
    </row>
    <row r="39193" spans="4:22" x14ac:dyDescent="0.25">
      <c r="D39193" s="27"/>
      <c r="V39193" s="17"/>
    </row>
    <row r="39194" spans="4:22" x14ac:dyDescent="0.25">
      <c r="D39194" s="27"/>
      <c r="V39194" s="17"/>
    </row>
    <row r="39195" spans="4:22" x14ac:dyDescent="0.25">
      <c r="D39195" s="27"/>
      <c r="V39195" s="17"/>
    </row>
    <row r="39196" spans="4:22" x14ac:dyDescent="0.25">
      <c r="D39196" s="27"/>
      <c r="V39196" s="17"/>
    </row>
    <row r="39197" spans="4:22" x14ac:dyDescent="0.25">
      <c r="D39197" s="27"/>
      <c r="V39197" s="17"/>
    </row>
    <row r="39198" spans="4:22" x14ac:dyDescent="0.25">
      <c r="D39198" s="27"/>
      <c r="V39198" s="17"/>
    </row>
    <row r="39199" spans="4:22" x14ac:dyDescent="0.25">
      <c r="D39199" s="27"/>
      <c r="V39199" s="17"/>
    </row>
    <row r="39200" spans="4:22" x14ac:dyDescent="0.25">
      <c r="D39200" s="27"/>
      <c r="V39200" s="17"/>
    </row>
    <row r="39201" spans="4:22" x14ac:dyDescent="0.25">
      <c r="D39201" s="27"/>
      <c r="V39201" s="17"/>
    </row>
    <row r="39202" spans="4:22" x14ac:dyDescent="0.25">
      <c r="D39202" s="27"/>
      <c r="V39202" s="17"/>
    </row>
    <row r="39203" spans="4:22" x14ac:dyDescent="0.25">
      <c r="D39203" s="27"/>
      <c r="V39203" s="17"/>
    </row>
    <row r="39204" spans="4:22" x14ac:dyDescent="0.25">
      <c r="D39204" s="27"/>
      <c r="V39204" s="17"/>
    </row>
    <row r="39205" spans="4:22" x14ac:dyDescent="0.25">
      <c r="D39205" s="27"/>
      <c r="V39205" s="17"/>
    </row>
    <row r="39206" spans="4:22" x14ac:dyDescent="0.25">
      <c r="D39206" s="27"/>
      <c r="V39206" s="17"/>
    </row>
    <row r="39207" spans="4:22" x14ac:dyDescent="0.25">
      <c r="D39207" s="27"/>
      <c r="V39207" s="17"/>
    </row>
    <row r="39208" spans="4:22" x14ac:dyDescent="0.25">
      <c r="D39208" s="27"/>
      <c r="V39208" s="17"/>
    </row>
    <row r="39209" spans="4:22" x14ac:dyDescent="0.25">
      <c r="D39209" s="27"/>
      <c r="V39209" s="17"/>
    </row>
    <row r="39210" spans="4:22" x14ac:dyDescent="0.25">
      <c r="D39210" s="27"/>
      <c r="V39210" s="17"/>
    </row>
    <row r="39211" spans="4:22" x14ac:dyDescent="0.25">
      <c r="D39211" s="27"/>
      <c r="V39211" s="17"/>
    </row>
    <row r="39212" spans="4:22" x14ac:dyDescent="0.25">
      <c r="D39212" s="27"/>
      <c r="V39212" s="17"/>
    </row>
    <row r="39213" spans="4:22" x14ac:dyDescent="0.25">
      <c r="D39213" s="27"/>
      <c r="V39213" s="17"/>
    </row>
    <row r="39214" spans="4:22" x14ac:dyDescent="0.25">
      <c r="D39214" s="27"/>
      <c r="V39214" s="17"/>
    </row>
    <row r="39215" spans="4:22" x14ac:dyDescent="0.25">
      <c r="D39215" s="27"/>
      <c r="V39215" s="17"/>
    </row>
    <row r="39216" spans="4:22" x14ac:dyDescent="0.25">
      <c r="D39216" s="27"/>
      <c r="V39216" s="17"/>
    </row>
    <row r="39217" spans="4:22" x14ac:dyDescent="0.25">
      <c r="D39217" s="27"/>
      <c r="V39217" s="17"/>
    </row>
    <row r="39218" spans="4:22" x14ac:dyDescent="0.25">
      <c r="D39218" s="27"/>
      <c r="V39218" s="17"/>
    </row>
    <row r="39219" spans="4:22" x14ac:dyDescent="0.25">
      <c r="D39219" s="27"/>
      <c r="V39219" s="17"/>
    </row>
    <row r="39220" spans="4:22" x14ac:dyDescent="0.25">
      <c r="D39220" s="27"/>
      <c r="V39220" s="17"/>
    </row>
    <row r="39221" spans="4:22" x14ac:dyDescent="0.25">
      <c r="D39221" s="27"/>
      <c r="V39221" s="17"/>
    </row>
    <row r="39222" spans="4:22" x14ac:dyDescent="0.25">
      <c r="D39222" s="27"/>
      <c r="V39222" s="17"/>
    </row>
    <row r="39223" spans="4:22" x14ac:dyDescent="0.25">
      <c r="D39223" s="27"/>
      <c r="V39223" s="17"/>
    </row>
    <row r="39224" spans="4:22" x14ac:dyDescent="0.25">
      <c r="D39224" s="27"/>
      <c r="V39224" s="17"/>
    </row>
    <row r="39225" spans="4:22" x14ac:dyDescent="0.25">
      <c r="D39225" s="27"/>
      <c r="V39225" s="17"/>
    </row>
    <row r="39226" spans="4:22" x14ac:dyDescent="0.25">
      <c r="D39226" s="27"/>
      <c r="V39226" s="17"/>
    </row>
    <row r="39227" spans="4:22" x14ac:dyDescent="0.25">
      <c r="D39227" s="27"/>
      <c r="V39227" s="17"/>
    </row>
    <row r="39228" spans="4:22" x14ac:dyDescent="0.25">
      <c r="D39228" s="27"/>
      <c r="V39228" s="17"/>
    </row>
    <row r="39229" spans="4:22" x14ac:dyDescent="0.25">
      <c r="D39229" s="27"/>
      <c r="V39229" s="17"/>
    </row>
    <row r="39230" spans="4:22" x14ac:dyDescent="0.25">
      <c r="D39230" s="27"/>
      <c r="V39230" s="17"/>
    </row>
    <row r="39231" spans="4:22" x14ac:dyDescent="0.25">
      <c r="D39231" s="27"/>
      <c r="V39231" s="17"/>
    </row>
    <row r="39232" spans="4:22" x14ac:dyDescent="0.25">
      <c r="D39232" s="27"/>
      <c r="V39232" s="17"/>
    </row>
    <row r="39233" spans="4:22" x14ac:dyDescent="0.25">
      <c r="D39233" s="27"/>
      <c r="V39233" s="17"/>
    </row>
    <row r="39234" spans="4:22" x14ac:dyDescent="0.25">
      <c r="D39234" s="27"/>
      <c r="V39234" s="17"/>
    </row>
    <row r="39235" spans="4:22" x14ac:dyDescent="0.25">
      <c r="D39235" s="27"/>
      <c r="V39235" s="17"/>
    </row>
    <row r="39236" spans="4:22" x14ac:dyDescent="0.25">
      <c r="D39236" s="27"/>
      <c r="V39236" s="17"/>
    </row>
    <row r="39237" spans="4:22" x14ac:dyDescent="0.25">
      <c r="D39237" s="27"/>
      <c r="V39237" s="17"/>
    </row>
    <row r="39238" spans="4:22" x14ac:dyDescent="0.25">
      <c r="D39238" s="27"/>
      <c r="V39238" s="17"/>
    </row>
    <row r="39239" spans="4:22" x14ac:dyDescent="0.25">
      <c r="D39239" s="27"/>
      <c r="V39239" s="17"/>
    </row>
    <row r="39240" spans="4:22" x14ac:dyDescent="0.25">
      <c r="D39240" s="27"/>
      <c r="V39240" s="17"/>
    </row>
    <row r="39241" spans="4:22" x14ac:dyDescent="0.25">
      <c r="D39241" s="27"/>
      <c r="V39241" s="17"/>
    </row>
    <row r="39242" spans="4:22" x14ac:dyDescent="0.25">
      <c r="D39242" s="27"/>
      <c r="V39242" s="17"/>
    </row>
    <row r="39243" spans="4:22" x14ac:dyDescent="0.25">
      <c r="D39243" s="27"/>
      <c r="V39243" s="17"/>
    </row>
    <row r="39244" spans="4:22" x14ac:dyDescent="0.25">
      <c r="D39244" s="27"/>
      <c r="V39244" s="17"/>
    </row>
    <row r="39245" spans="4:22" x14ac:dyDescent="0.25">
      <c r="D39245" s="27"/>
      <c r="V39245" s="17"/>
    </row>
    <row r="39246" spans="4:22" x14ac:dyDescent="0.25">
      <c r="D39246" s="27"/>
      <c r="V39246" s="17"/>
    </row>
    <row r="39247" spans="4:22" x14ac:dyDescent="0.25">
      <c r="D39247" s="27"/>
      <c r="V39247" s="17"/>
    </row>
    <row r="39248" spans="4:22" x14ac:dyDescent="0.25">
      <c r="D39248" s="27"/>
      <c r="V39248" s="17"/>
    </row>
    <row r="39249" spans="4:22" x14ac:dyDescent="0.25">
      <c r="D39249" s="27"/>
      <c r="V39249" s="17"/>
    </row>
    <row r="39250" spans="4:22" x14ac:dyDescent="0.25">
      <c r="D39250" s="27"/>
      <c r="V39250" s="17"/>
    </row>
    <row r="39251" spans="4:22" x14ac:dyDescent="0.25">
      <c r="D39251" s="27"/>
      <c r="V39251" s="17"/>
    </row>
    <row r="39252" spans="4:22" x14ac:dyDescent="0.25">
      <c r="D39252" s="27"/>
      <c r="V39252" s="17"/>
    </row>
    <row r="39253" spans="4:22" x14ac:dyDescent="0.25">
      <c r="D39253" s="27"/>
      <c r="V39253" s="17"/>
    </row>
    <row r="39254" spans="4:22" x14ac:dyDescent="0.25">
      <c r="D39254" s="27"/>
      <c r="V39254" s="17"/>
    </row>
    <row r="39255" spans="4:22" x14ac:dyDescent="0.25">
      <c r="D39255" s="27"/>
      <c r="V39255" s="17"/>
    </row>
    <row r="39256" spans="4:22" x14ac:dyDescent="0.25">
      <c r="D39256" s="27"/>
      <c r="V39256" s="17"/>
    </row>
    <row r="39257" spans="4:22" x14ac:dyDescent="0.25">
      <c r="D39257" s="27"/>
      <c r="V39257" s="17"/>
    </row>
    <row r="39258" spans="4:22" x14ac:dyDescent="0.25">
      <c r="D39258" s="27"/>
      <c r="V39258" s="17"/>
    </row>
    <row r="39259" spans="4:22" x14ac:dyDescent="0.25">
      <c r="D39259" s="27"/>
      <c r="V39259" s="17"/>
    </row>
    <row r="39260" spans="4:22" x14ac:dyDescent="0.25">
      <c r="D39260" s="27"/>
      <c r="V39260" s="17"/>
    </row>
    <row r="39261" spans="4:22" x14ac:dyDescent="0.25">
      <c r="D39261" s="27"/>
      <c r="V39261" s="17"/>
    </row>
    <row r="39262" spans="4:22" x14ac:dyDescent="0.25">
      <c r="D39262" s="27"/>
      <c r="V39262" s="17"/>
    </row>
    <row r="39263" spans="4:22" x14ac:dyDescent="0.25">
      <c r="D39263" s="27"/>
      <c r="V39263" s="17"/>
    </row>
    <row r="39264" spans="4:22" x14ac:dyDescent="0.25">
      <c r="D39264" s="27"/>
      <c r="V39264" s="17"/>
    </row>
    <row r="39265" spans="4:22" x14ac:dyDescent="0.25">
      <c r="D39265" s="27"/>
      <c r="V39265" s="17"/>
    </row>
    <row r="39266" spans="4:22" x14ac:dyDescent="0.25">
      <c r="D39266" s="27"/>
      <c r="V39266" s="17"/>
    </row>
    <row r="39267" spans="4:22" x14ac:dyDescent="0.25">
      <c r="D39267" s="27"/>
      <c r="V39267" s="17"/>
    </row>
    <row r="39268" spans="4:22" x14ac:dyDescent="0.25">
      <c r="D39268" s="27"/>
      <c r="V39268" s="17"/>
    </row>
    <row r="39269" spans="4:22" x14ac:dyDescent="0.25">
      <c r="D39269" s="27"/>
      <c r="V39269" s="17"/>
    </row>
    <row r="39270" spans="4:22" x14ac:dyDescent="0.25">
      <c r="D39270" s="27"/>
      <c r="V39270" s="17"/>
    </row>
    <row r="39271" spans="4:22" x14ac:dyDescent="0.25">
      <c r="D39271" s="27"/>
      <c r="V39271" s="17"/>
    </row>
    <row r="39272" spans="4:22" x14ac:dyDescent="0.25">
      <c r="D39272" s="27"/>
      <c r="V39272" s="17"/>
    </row>
    <row r="39273" spans="4:22" x14ac:dyDescent="0.25">
      <c r="D39273" s="27"/>
      <c r="V39273" s="17"/>
    </row>
    <row r="39274" spans="4:22" x14ac:dyDescent="0.25">
      <c r="D39274" s="27"/>
      <c r="V39274" s="17"/>
    </row>
    <row r="39275" spans="4:22" x14ac:dyDescent="0.25">
      <c r="D39275" s="27"/>
      <c r="V39275" s="17"/>
    </row>
    <row r="39276" spans="4:22" x14ac:dyDescent="0.25">
      <c r="D39276" s="27"/>
      <c r="V39276" s="17"/>
    </row>
    <row r="39277" spans="4:22" x14ac:dyDescent="0.25">
      <c r="D39277" s="27"/>
      <c r="V39277" s="17"/>
    </row>
    <row r="39278" spans="4:22" x14ac:dyDescent="0.25">
      <c r="D39278" s="27"/>
      <c r="V39278" s="17"/>
    </row>
    <row r="39279" spans="4:22" x14ac:dyDescent="0.25">
      <c r="D39279" s="27"/>
      <c r="V39279" s="17"/>
    </row>
    <row r="39280" spans="4:22" x14ac:dyDescent="0.25">
      <c r="D39280" s="27"/>
      <c r="V39280" s="17"/>
    </row>
    <row r="39281" spans="4:22" x14ac:dyDescent="0.25">
      <c r="D39281" s="27"/>
      <c r="V39281" s="17"/>
    </row>
    <row r="39282" spans="4:22" x14ac:dyDescent="0.25">
      <c r="D39282" s="27"/>
      <c r="V39282" s="17"/>
    </row>
    <row r="39283" spans="4:22" x14ac:dyDescent="0.25">
      <c r="D39283" s="27"/>
      <c r="V39283" s="17"/>
    </row>
    <row r="39284" spans="4:22" x14ac:dyDescent="0.25">
      <c r="D39284" s="27"/>
      <c r="V39284" s="17"/>
    </row>
    <row r="39285" spans="4:22" x14ac:dyDescent="0.25">
      <c r="D39285" s="27"/>
      <c r="V39285" s="17"/>
    </row>
    <row r="39286" spans="4:22" x14ac:dyDescent="0.25">
      <c r="D39286" s="27"/>
      <c r="V39286" s="17"/>
    </row>
    <row r="39287" spans="4:22" x14ac:dyDescent="0.25">
      <c r="D39287" s="27"/>
      <c r="V39287" s="17"/>
    </row>
    <row r="39288" spans="4:22" x14ac:dyDescent="0.25">
      <c r="D39288" s="27"/>
      <c r="V39288" s="17"/>
    </row>
    <row r="39289" spans="4:22" x14ac:dyDescent="0.25">
      <c r="D39289" s="27"/>
      <c r="V39289" s="17"/>
    </row>
    <row r="39290" spans="4:22" x14ac:dyDescent="0.25">
      <c r="D39290" s="27"/>
      <c r="V39290" s="17"/>
    </row>
    <row r="39291" spans="4:22" x14ac:dyDescent="0.25">
      <c r="D39291" s="27"/>
      <c r="V39291" s="17"/>
    </row>
    <row r="39292" spans="4:22" x14ac:dyDescent="0.25">
      <c r="D39292" s="27"/>
      <c r="V39292" s="17"/>
    </row>
    <row r="39293" spans="4:22" x14ac:dyDescent="0.25">
      <c r="D39293" s="27"/>
      <c r="V39293" s="17"/>
    </row>
    <row r="39294" spans="4:22" x14ac:dyDescent="0.25">
      <c r="D39294" s="27"/>
      <c r="V39294" s="17"/>
    </row>
    <row r="39295" spans="4:22" x14ac:dyDescent="0.25">
      <c r="D39295" s="27"/>
      <c r="V39295" s="17"/>
    </row>
    <row r="39296" spans="4:22" x14ac:dyDescent="0.25">
      <c r="D39296" s="27"/>
      <c r="V39296" s="17"/>
    </row>
    <row r="39297" spans="4:22" x14ac:dyDescent="0.25">
      <c r="D39297" s="27"/>
      <c r="V39297" s="17"/>
    </row>
    <row r="39298" spans="4:22" x14ac:dyDescent="0.25">
      <c r="D39298" s="27"/>
      <c r="V39298" s="17"/>
    </row>
    <row r="39299" spans="4:22" x14ac:dyDescent="0.25">
      <c r="D39299" s="27"/>
      <c r="V39299" s="17"/>
    </row>
    <row r="39300" spans="4:22" x14ac:dyDescent="0.25">
      <c r="D39300" s="27"/>
      <c r="V39300" s="17"/>
    </row>
    <row r="39301" spans="4:22" x14ac:dyDescent="0.25">
      <c r="D39301" s="27"/>
      <c r="V39301" s="17"/>
    </row>
    <row r="39302" spans="4:22" x14ac:dyDescent="0.25">
      <c r="D39302" s="27"/>
      <c r="V39302" s="17"/>
    </row>
    <row r="39303" spans="4:22" x14ac:dyDescent="0.25">
      <c r="D39303" s="27"/>
      <c r="V39303" s="17"/>
    </row>
    <row r="39304" spans="4:22" x14ac:dyDescent="0.25">
      <c r="D39304" s="27"/>
      <c r="V39304" s="17"/>
    </row>
    <row r="39305" spans="4:22" x14ac:dyDescent="0.25">
      <c r="D39305" s="27"/>
      <c r="V39305" s="17"/>
    </row>
    <row r="39306" spans="4:22" x14ac:dyDescent="0.25">
      <c r="D39306" s="27"/>
      <c r="V39306" s="17"/>
    </row>
    <row r="39307" spans="4:22" x14ac:dyDescent="0.25">
      <c r="D39307" s="27"/>
      <c r="V39307" s="17"/>
    </row>
    <row r="39308" spans="4:22" x14ac:dyDescent="0.25">
      <c r="D39308" s="27"/>
      <c r="V39308" s="17"/>
    </row>
    <row r="39309" spans="4:22" x14ac:dyDescent="0.25">
      <c r="D39309" s="27"/>
      <c r="V39309" s="17"/>
    </row>
    <row r="39310" spans="4:22" x14ac:dyDescent="0.25">
      <c r="D39310" s="27"/>
      <c r="V39310" s="17"/>
    </row>
    <row r="39311" spans="4:22" x14ac:dyDescent="0.25">
      <c r="D39311" s="27"/>
      <c r="V39311" s="17"/>
    </row>
    <row r="39312" spans="4:22" x14ac:dyDescent="0.25">
      <c r="D39312" s="27"/>
      <c r="V39312" s="17"/>
    </row>
    <row r="39313" spans="4:22" x14ac:dyDescent="0.25">
      <c r="D39313" s="27"/>
      <c r="V39313" s="17"/>
    </row>
    <row r="39314" spans="4:22" x14ac:dyDescent="0.25">
      <c r="D39314" s="27"/>
      <c r="V39314" s="17"/>
    </row>
    <row r="39315" spans="4:22" x14ac:dyDescent="0.25">
      <c r="D39315" s="27"/>
      <c r="V39315" s="17"/>
    </row>
    <row r="39316" spans="4:22" x14ac:dyDescent="0.25">
      <c r="D39316" s="27"/>
      <c r="V39316" s="17"/>
    </row>
    <row r="39317" spans="4:22" x14ac:dyDescent="0.25">
      <c r="D39317" s="27"/>
      <c r="V39317" s="17"/>
    </row>
    <row r="39318" spans="4:22" x14ac:dyDescent="0.25">
      <c r="D39318" s="27"/>
      <c r="V39318" s="17"/>
    </row>
    <row r="39319" spans="4:22" x14ac:dyDescent="0.25">
      <c r="D39319" s="27"/>
      <c r="V39319" s="17"/>
    </row>
    <row r="39320" spans="4:22" x14ac:dyDescent="0.25">
      <c r="D39320" s="27"/>
      <c r="V39320" s="17"/>
    </row>
    <row r="39321" spans="4:22" x14ac:dyDescent="0.25">
      <c r="D39321" s="27"/>
      <c r="V39321" s="17"/>
    </row>
    <row r="39322" spans="4:22" x14ac:dyDescent="0.25">
      <c r="D39322" s="27"/>
      <c r="V39322" s="17"/>
    </row>
    <row r="39323" spans="4:22" x14ac:dyDescent="0.25">
      <c r="D39323" s="27"/>
      <c r="V39323" s="17"/>
    </row>
    <row r="39324" spans="4:22" x14ac:dyDescent="0.25">
      <c r="D39324" s="27"/>
      <c r="V39324" s="17"/>
    </row>
    <row r="39325" spans="4:22" x14ac:dyDescent="0.25">
      <c r="D39325" s="27"/>
      <c r="V39325" s="17"/>
    </row>
    <row r="39326" spans="4:22" x14ac:dyDescent="0.25">
      <c r="D39326" s="27"/>
      <c r="V39326" s="17"/>
    </row>
    <row r="39327" spans="4:22" x14ac:dyDescent="0.25">
      <c r="D39327" s="27"/>
      <c r="V39327" s="17"/>
    </row>
    <row r="39328" spans="4:22" x14ac:dyDescent="0.25">
      <c r="D39328" s="27"/>
      <c r="V39328" s="17"/>
    </row>
    <row r="39329" spans="4:22" x14ac:dyDescent="0.25">
      <c r="D39329" s="27"/>
      <c r="V39329" s="17"/>
    </row>
    <row r="39330" spans="4:22" x14ac:dyDescent="0.25">
      <c r="D39330" s="27"/>
      <c r="V39330" s="17"/>
    </row>
    <row r="39331" spans="4:22" x14ac:dyDescent="0.25">
      <c r="D39331" s="27"/>
      <c r="V39331" s="17"/>
    </row>
    <row r="39332" spans="4:22" x14ac:dyDescent="0.25">
      <c r="D39332" s="27"/>
      <c r="V39332" s="17"/>
    </row>
    <row r="39333" spans="4:22" x14ac:dyDescent="0.25">
      <c r="D39333" s="27"/>
      <c r="V39333" s="17"/>
    </row>
    <row r="39334" spans="4:22" x14ac:dyDescent="0.25">
      <c r="D39334" s="27"/>
      <c r="V39334" s="17"/>
    </row>
    <row r="39335" spans="4:22" x14ac:dyDescent="0.25">
      <c r="D39335" s="27"/>
      <c r="V39335" s="17"/>
    </row>
    <row r="39336" spans="4:22" x14ac:dyDescent="0.25">
      <c r="D39336" s="27"/>
      <c r="V39336" s="17"/>
    </row>
    <row r="39337" spans="4:22" x14ac:dyDescent="0.25">
      <c r="D39337" s="27"/>
      <c r="V39337" s="17"/>
    </row>
    <row r="39338" spans="4:22" x14ac:dyDescent="0.25">
      <c r="D39338" s="27"/>
      <c r="V39338" s="17"/>
    </row>
    <row r="39339" spans="4:22" x14ac:dyDescent="0.25">
      <c r="D39339" s="27"/>
      <c r="V39339" s="17"/>
    </row>
    <row r="39340" spans="4:22" x14ac:dyDescent="0.25">
      <c r="D39340" s="27"/>
      <c r="V39340" s="17"/>
    </row>
    <row r="39341" spans="4:22" x14ac:dyDescent="0.25">
      <c r="D39341" s="27"/>
      <c r="V39341" s="17"/>
    </row>
    <row r="39342" spans="4:22" x14ac:dyDescent="0.25">
      <c r="D39342" s="27"/>
      <c r="V39342" s="17"/>
    </row>
    <row r="39343" spans="4:22" x14ac:dyDescent="0.25">
      <c r="D39343" s="27"/>
      <c r="V39343" s="17"/>
    </row>
    <row r="39344" spans="4:22" x14ac:dyDescent="0.25">
      <c r="D39344" s="27"/>
      <c r="V39344" s="17"/>
    </row>
    <row r="39345" spans="4:22" x14ac:dyDescent="0.25">
      <c r="D39345" s="27"/>
      <c r="V39345" s="17"/>
    </row>
    <row r="39346" spans="4:22" x14ac:dyDescent="0.25">
      <c r="D39346" s="27"/>
      <c r="V39346" s="17"/>
    </row>
    <row r="39347" spans="4:22" x14ac:dyDescent="0.25">
      <c r="D39347" s="27"/>
      <c r="V39347" s="17"/>
    </row>
    <row r="39348" spans="4:22" x14ac:dyDescent="0.25">
      <c r="D39348" s="27"/>
      <c r="V39348" s="17"/>
    </row>
    <row r="39349" spans="4:22" x14ac:dyDescent="0.25">
      <c r="D39349" s="27"/>
      <c r="V39349" s="17"/>
    </row>
    <row r="39350" spans="4:22" x14ac:dyDescent="0.25">
      <c r="D39350" s="27"/>
      <c r="V39350" s="17"/>
    </row>
    <row r="39351" spans="4:22" x14ac:dyDescent="0.25">
      <c r="D39351" s="27"/>
      <c r="V39351" s="17"/>
    </row>
    <row r="39352" spans="4:22" x14ac:dyDescent="0.25">
      <c r="D39352" s="27"/>
      <c r="V39352" s="17"/>
    </row>
    <row r="39353" spans="4:22" x14ac:dyDescent="0.25">
      <c r="D39353" s="27"/>
      <c r="V39353" s="17"/>
    </row>
    <row r="39354" spans="4:22" x14ac:dyDescent="0.25">
      <c r="D39354" s="27"/>
      <c r="V39354" s="17"/>
    </row>
    <row r="39355" spans="4:22" x14ac:dyDescent="0.25">
      <c r="D39355" s="27"/>
      <c r="V39355" s="17"/>
    </row>
    <row r="39356" spans="4:22" x14ac:dyDescent="0.25">
      <c r="D39356" s="27"/>
      <c r="V39356" s="17"/>
    </row>
    <row r="39357" spans="4:22" x14ac:dyDescent="0.25">
      <c r="D39357" s="27"/>
      <c r="V39357" s="17"/>
    </row>
    <row r="39358" spans="4:22" x14ac:dyDescent="0.25">
      <c r="D39358" s="27"/>
      <c r="V39358" s="17"/>
    </row>
    <row r="39359" spans="4:22" x14ac:dyDescent="0.25">
      <c r="D39359" s="27"/>
      <c r="V39359" s="17"/>
    </row>
    <row r="39360" spans="4:22" x14ac:dyDescent="0.25">
      <c r="D39360" s="27"/>
      <c r="V39360" s="17"/>
    </row>
    <row r="39361" spans="4:22" x14ac:dyDescent="0.25">
      <c r="D39361" s="27"/>
      <c r="V39361" s="17"/>
    </row>
    <row r="39362" spans="4:22" x14ac:dyDescent="0.25">
      <c r="D39362" s="27"/>
      <c r="V39362" s="17"/>
    </row>
    <row r="39363" spans="4:22" x14ac:dyDescent="0.25">
      <c r="D39363" s="27"/>
      <c r="V39363" s="17"/>
    </row>
    <row r="39364" spans="4:22" x14ac:dyDescent="0.25">
      <c r="D39364" s="27"/>
      <c r="V39364" s="17"/>
    </row>
    <row r="39365" spans="4:22" x14ac:dyDescent="0.25">
      <c r="D39365" s="27"/>
      <c r="V39365" s="17"/>
    </row>
    <row r="39366" spans="4:22" x14ac:dyDescent="0.25">
      <c r="D39366" s="27"/>
      <c r="V39366" s="17"/>
    </row>
    <row r="39367" spans="4:22" x14ac:dyDescent="0.25">
      <c r="D39367" s="27"/>
      <c r="V39367" s="17"/>
    </row>
    <row r="39368" spans="4:22" x14ac:dyDescent="0.25">
      <c r="D39368" s="27"/>
      <c r="V39368" s="17"/>
    </row>
    <row r="39369" spans="4:22" x14ac:dyDescent="0.25">
      <c r="D39369" s="27"/>
      <c r="V39369" s="17"/>
    </row>
    <row r="39370" spans="4:22" x14ac:dyDescent="0.25">
      <c r="D39370" s="27"/>
      <c r="V39370" s="17"/>
    </row>
    <row r="39371" spans="4:22" x14ac:dyDescent="0.25">
      <c r="D39371" s="27"/>
      <c r="V39371" s="17"/>
    </row>
    <row r="39372" spans="4:22" x14ac:dyDescent="0.25">
      <c r="D39372" s="27"/>
      <c r="V39372" s="17"/>
    </row>
    <row r="39373" spans="4:22" x14ac:dyDescent="0.25">
      <c r="D39373" s="27"/>
      <c r="V39373" s="17"/>
    </row>
    <row r="39374" spans="4:22" x14ac:dyDescent="0.25">
      <c r="D39374" s="27"/>
      <c r="V39374" s="17"/>
    </row>
    <row r="39375" spans="4:22" x14ac:dyDescent="0.25">
      <c r="D39375" s="27"/>
      <c r="V39375" s="17"/>
    </row>
    <row r="39376" spans="4:22" x14ac:dyDescent="0.25">
      <c r="D39376" s="27"/>
      <c r="V39376" s="17"/>
    </row>
    <row r="39377" spans="4:22" x14ac:dyDescent="0.25">
      <c r="D39377" s="27"/>
      <c r="V39377" s="17"/>
    </row>
    <row r="39378" spans="4:22" x14ac:dyDescent="0.25">
      <c r="D39378" s="27"/>
      <c r="V39378" s="17"/>
    </row>
    <row r="39379" spans="4:22" x14ac:dyDescent="0.25">
      <c r="D39379" s="27"/>
      <c r="V39379" s="17"/>
    </row>
    <row r="39380" spans="4:22" x14ac:dyDescent="0.25">
      <c r="D39380" s="27"/>
      <c r="V39380" s="17"/>
    </row>
    <row r="39381" spans="4:22" x14ac:dyDescent="0.25">
      <c r="D39381" s="27"/>
      <c r="V39381" s="17"/>
    </row>
    <row r="39382" spans="4:22" x14ac:dyDescent="0.25">
      <c r="D39382" s="27"/>
      <c r="V39382" s="17"/>
    </row>
    <row r="39383" spans="4:22" x14ac:dyDescent="0.25">
      <c r="D39383" s="27"/>
      <c r="V39383" s="17"/>
    </row>
    <row r="39384" spans="4:22" x14ac:dyDescent="0.25">
      <c r="D39384" s="27"/>
      <c r="V39384" s="17"/>
    </row>
    <row r="39385" spans="4:22" x14ac:dyDescent="0.25">
      <c r="D39385" s="27"/>
      <c r="V39385" s="17"/>
    </row>
    <row r="39386" spans="4:22" x14ac:dyDescent="0.25">
      <c r="D39386" s="27"/>
      <c r="V39386" s="17"/>
    </row>
    <row r="39387" spans="4:22" x14ac:dyDescent="0.25">
      <c r="D39387" s="27"/>
      <c r="V39387" s="17"/>
    </row>
    <row r="39388" spans="4:22" x14ac:dyDescent="0.25">
      <c r="D39388" s="27"/>
      <c r="V39388" s="17"/>
    </row>
    <row r="39389" spans="4:22" x14ac:dyDescent="0.25">
      <c r="D39389" s="27"/>
      <c r="V39389" s="17"/>
    </row>
    <row r="39390" spans="4:22" x14ac:dyDescent="0.25">
      <c r="D39390" s="27"/>
      <c r="V39390" s="17"/>
    </row>
    <row r="39391" spans="4:22" x14ac:dyDescent="0.25">
      <c r="D39391" s="27"/>
      <c r="V39391" s="17"/>
    </row>
    <row r="39392" spans="4:22" x14ac:dyDescent="0.25">
      <c r="D39392" s="27"/>
      <c r="V39392" s="17"/>
    </row>
    <row r="39393" spans="4:22" x14ac:dyDescent="0.25">
      <c r="D39393" s="27"/>
      <c r="V39393" s="17"/>
    </row>
    <row r="39394" spans="4:22" x14ac:dyDescent="0.25">
      <c r="D39394" s="27"/>
      <c r="V39394" s="17"/>
    </row>
    <row r="39395" spans="4:22" x14ac:dyDescent="0.25">
      <c r="D39395" s="27"/>
      <c r="V39395" s="17"/>
    </row>
    <row r="39396" spans="4:22" x14ac:dyDescent="0.25">
      <c r="D39396" s="27"/>
      <c r="V39396" s="17"/>
    </row>
    <row r="39397" spans="4:22" x14ac:dyDescent="0.25">
      <c r="D39397" s="27"/>
      <c r="V39397" s="17"/>
    </row>
    <row r="39398" spans="4:22" x14ac:dyDescent="0.25">
      <c r="D39398" s="27"/>
      <c r="V39398" s="17"/>
    </row>
    <row r="39399" spans="4:22" x14ac:dyDescent="0.25">
      <c r="D39399" s="27"/>
      <c r="V39399" s="17"/>
    </row>
    <row r="39400" spans="4:22" x14ac:dyDescent="0.25">
      <c r="D39400" s="27"/>
      <c r="V39400" s="17"/>
    </row>
    <row r="39401" spans="4:22" x14ac:dyDescent="0.25">
      <c r="D39401" s="27"/>
      <c r="V39401" s="17"/>
    </row>
    <row r="39402" spans="4:22" x14ac:dyDescent="0.25">
      <c r="D39402" s="27"/>
      <c r="V39402" s="17"/>
    </row>
    <row r="39403" spans="4:22" x14ac:dyDescent="0.25">
      <c r="D39403" s="27"/>
      <c r="V39403" s="17"/>
    </row>
    <row r="39404" spans="4:22" x14ac:dyDescent="0.25">
      <c r="D39404" s="27"/>
      <c r="V39404" s="17"/>
    </row>
    <row r="39405" spans="4:22" x14ac:dyDescent="0.25">
      <c r="D39405" s="27"/>
      <c r="V39405" s="17"/>
    </row>
    <row r="39406" spans="4:22" x14ac:dyDescent="0.25">
      <c r="D39406" s="27"/>
      <c r="V39406" s="17"/>
    </row>
    <row r="39407" spans="4:22" x14ac:dyDescent="0.25">
      <c r="D39407" s="27"/>
      <c r="V39407" s="17"/>
    </row>
    <row r="39408" spans="4:22" x14ac:dyDescent="0.25">
      <c r="D39408" s="27"/>
      <c r="V39408" s="17"/>
    </row>
    <row r="39409" spans="4:22" x14ac:dyDescent="0.25">
      <c r="D39409" s="27"/>
      <c r="V39409" s="17"/>
    </row>
    <row r="39410" spans="4:22" x14ac:dyDescent="0.25">
      <c r="D39410" s="27"/>
      <c r="V39410" s="17"/>
    </row>
    <row r="39411" spans="4:22" x14ac:dyDescent="0.25">
      <c r="D39411" s="27"/>
      <c r="V39411" s="17"/>
    </row>
    <row r="39412" spans="4:22" x14ac:dyDescent="0.25">
      <c r="D39412" s="27"/>
      <c r="V39412" s="17"/>
    </row>
    <row r="39413" spans="4:22" x14ac:dyDescent="0.25">
      <c r="D39413" s="27"/>
      <c r="V39413" s="17"/>
    </row>
    <row r="39414" spans="4:22" x14ac:dyDescent="0.25">
      <c r="D39414" s="27"/>
      <c r="V39414" s="17"/>
    </row>
    <row r="39415" spans="4:22" x14ac:dyDescent="0.25">
      <c r="D39415" s="27"/>
      <c r="V39415" s="17"/>
    </row>
    <row r="39416" spans="4:22" x14ac:dyDescent="0.25">
      <c r="D39416" s="27"/>
      <c r="V39416" s="17"/>
    </row>
    <row r="39417" spans="4:22" x14ac:dyDescent="0.25">
      <c r="D39417" s="27"/>
      <c r="V39417" s="17"/>
    </row>
    <row r="39418" spans="4:22" x14ac:dyDescent="0.25">
      <c r="D39418" s="27"/>
      <c r="V39418" s="17"/>
    </row>
    <row r="39419" spans="4:22" x14ac:dyDescent="0.25">
      <c r="D39419" s="27"/>
      <c r="V39419" s="17"/>
    </row>
    <row r="39420" spans="4:22" x14ac:dyDescent="0.25">
      <c r="D39420" s="27"/>
      <c r="V39420" s="17"/>
    </row>
    <row r="39421" spans="4:22" x14ac:dyDescent="0.25">
      <c r="D39421" s="27"/>
      <c r="V39421" s="17"/>
    </row>
    <row r="39422" spans="4:22" x14ac:dyDescent="0.25">
      <c r="D39422" s="27"/>
      <c r="V39422" s="17"/>
    </row>
    <row r="39423" spans="4:22" x14ac:dyDescent="0.25">
      <c r="D39423" s="27"/>
      <c r="V39423" s="17"/>
    </row>
    <row r="39424" spans="4:22" x14ac:dyDescent="0.25">
      <c r="D39424" s="27"/>
      <c r="V39424" s="17"/>
    </row>
    <row r="39425" spans="4:22" x14ac:dyDescent="0.25">
      <c r="D39425" s="27"/>
      <c r="V39425" s="17"/>
    </row>
    <row r="39426" spans="4:22" x14ac:dyDescent="0.25">
      <c r="D39426" s="27"/>
      <c r="V39426" s="17"/>
    </row>
    <row r="39427" spans="4:22" x14ac:dyDescent="0.25">
      <c r="D39427" s="27"/>
      <c r="V39427" s="17"/>
    </row>
    <row r="39428" spans="4:22" x14ac:dyDescent="0.25">
      <c r="D39428" s="27"/>
      <c r="V39428" s="17"/>
    </row>
    <row r="39429" spans="4:22" x14ac:dyDescent="0.25">
      <c r="D39429" s="27"/>
      <c r="V39429" s="17"/>
    </row>
    <row r="39430" spans="4:22" x14ac:dyDescent="0.25">
      <c r="D39430" s="27"/>
      <c r="V39430" s="17"/>
    </row>
    <row r="39431" spans="4:22" x14ac:dyDescent="0.25">
      <c r="D39431" s="27"/>
      <c r="V39431" s="17"/>
    </row>
    <row r="39432" spans="4:22" x14ac:dyDescent="0.25">
      <c r="D39432" s="27"/>
      <c r="V39432" s="17"/>
    </row>
    <row r="39433" spans="4:22" x14ac:dyDescent="0.25">
      <c r="D39433" s="27"/>
      <c r="V39433" s="17"/>
    </row>
    <row r="39434" spans="4:22" x14ac:dyDescent="0.25">
      <c r="D39434" s="27"/>
      <c r="V39434" s="17"/>
    </row>
    <row r="39435" spans="4:22" x14ac:dyDescent="0.25">
      <c r="D39435" s="27"/>
      <c r="V39435" s="17"/>
    </row>
    <row r="39436" spans="4:22" x14ac:dyDescent="0.25">
      <c r="D39436" s="27"/>
      <c r="V39436" s="17"/>
    </row>
    <row r="39437" spans="4:22" x14ac:dyDescent="0.25">
      <c r="D39437" s="27"/>
      <c r="V39437" s="17"/>
    </row>
    <row r="39438" spans="4:22" x14ac:dyDescent="0.25">
      <c r="D39438" s="27"/>
      <c r="V39438" s="17"/>
    </row>
    <row r="39439" spans="4:22" x14ac:dyDescent="0.25">
      <c r="D39439" s="27"/>
      <c r="V39439" s="17"/>
    </row>
    <row r="39440" spans="4:22" x14ac:dyDescent="0.25">
      <c r="D39440" s="27"/>
      <c r="V39440" s="17"/>
    </row>
    <row r="39441" spans="4:22" x14ac:dyDescent="0.25">
      <c r="D39441" s="27"/>
      <c r="V39441" s="17"/>
    </row>
    <row r="39442" spans="4:22" x14ac:dyDescent="0.25">
      <c r="D39442" s="27"/>
      <c r="V39442" s="17"/>
    </row>
    <row r="39443" spans="4:22" x14ac:dyDescent="0.25">
      <c r="D39443" s="27"/>
      <c r="V39443" s="17"/>
    </row>
    <row r="39444" spans="4:22" x14ac:dyDescent="0.25">
      <c r="D39444" s="27"/>
      <c r="V39444" s="17"/>
    </row>
    <row r="39445" spans="4:22" x14ac:dyDescent="0.25">
      <c r="D39445" s="27"/>
      <c r="V39445" s="17"/>
    </row>
    <row r="39446" spans="4:22" x14ac:dyDescent="0.25">
      <c r="D39446" s="27"/>
      <c r="V39446" s="17"/>
    </row>
    <row r="39447" spans="4:22" x14ac:dyDescent="0.25">
      <c r="D39447" s="27"/>
      <c r="V39447" s="17"/>
    </row>
    <row r="39448" spans="4:22" x14ac:dyDescent="0.25">
      <c r="D39448" s="27"/>
      <c r="V39448" s="17"/>
    </row>
    <row r="39449" spans="4:22" x14ac:dyDescent="0.25">
      <c r="D39449" s="27"/>
      <c r="V39449" s="17"/>
    </row>
    <row r="39450" spans="4:22" x14ac:dyDescent="0.25">
      <c r="D39450" s="27"/>
      <c r="V39450" s="17"/>
    </row>
    <row r="39451" spans="4:22" x14ac:dyDescent="0.25">
      <c r="D39451" s="27"/>
      <c r="V39451" s="17"/>
    </row>
    <row r="39452" spans="4:22" x14ac:dyDescent="0.25">
      <c r="D39452" s="27"/>
      <c r="V39452" s="17"/>
    </row>
    <row r="39453" spans="4:22" x14ac:dyDescent="0.25">
      <c r="D39453" s="27"/>
      <c r="V39453" s="17"/>
    </row>
    <row r="39454" spans="4:22" x14ac:dyDescent="0.25">
      <c r="D39454" s="27"/>
      <c r="V39454" s="17"/>
    </row>
    <row r="39455" spans="4:22" x14ac:dyDescent="0.25">
      <c r="D39455" s="27"/>
      <c r="V39455" s="17"/>
    </row>
    <row r="39456" spans="4:22" x14ac:dyDescent="0.25">
      <c r="D39456" s="27"/>
      <c r="V39456" s="17"/>
    </row>
    <row r="39457" spans="4:22" x14ac:dyDescent="0.25">
      <c r="D39457" s="27"/>
      <c r="V39457" s="17"/>
    </row>
    <row r="39458" spans="4:22" x14ac:dyDescent="0.25">
      <c r="D39458" s="27"/>
      <c r="V39458" s="17"/>
    </row>
    <row r="39459" spans="4:22" x14ac:dyDescent="0.25">
      <c r="D39459" s="27"/>
      <c r="V39459" s="17"/>
    </row>
    <row r="39460" spans="4:22" x14ac:dyDescent="0.25">
      <c r="D39460" s="27"/>
      <c r="V39460" s="17"/>
    </row>
    <row r="39461" spans="4:22" x14ac:dyDescent="0.25">
      <c r="D39461" s="27"/>
      <c r="V39461" s="17"/>
    </row>
    <row r="39462" spans="4:22" x14ac:dyDescent="0.25">
      <c r="D39462" s="27"/>
      <c r="V39462" s="17"/>
    </row>
    <row r="39463" spans="4:22" x14ac:dyDescent="0.25">
      <c r="D39463" s="27"/>
      <c r="V39463" s="17"/>
    </row>
    <row r="39464" spans="4:22" x14ac:dyDescent="0.25">
      <c r="D39464" s="27"/>
      <c r="V39464" s="17"/>
    </row>
    <row r="39465" spans="4:22" x14ac:dyDescent="0.25">
      <c r="D39465" s="27"/>
      <c r="V39465" s="17"/>
    </row>
    <row r="39466" spans="4:22" x14ac:dyDescent="0.25">
      <c r="D39466" s="27"/>
      <c r="V39466" s="17"/>
    </row>
    <row r="39467" spans="4:22" x14ac:dyDescent="0.25">
      <c r="D39467" s="27"/>
      <c r="V39467" s="17"/>
    </row>
    <row r="39468" spans="4:22" x14ac:dyDescent="0.25">
      <c r="D39468" s="27"/>
      <c r="V39468" s="17"/>
    </row>
    <row r="39469" spans="4:22" x14ac:dyDescent="0.25">
      <c r="D39469" s="27"/>
      <c r="V39469" s="17"/>
    </row>
    <row r="39470" spans="4:22" x14ac:dyDescent="0.25">
      <c r="D39470" s="27"/>
      <c r="V39470" s="17"/>
    </row>
    <row r="39471" spans="4:22" x14ac:dyDescent="0.25">
      <c r="D39471" s="27"/>
      <c r="V39471" s="17"/>
    </row>
    <row r="39472" spans="4:22" x14ac:dyDescent="0.25">
      <c r="D39472" s="27"/>
      <c r="V39472" s="17"/>
    </row>
    <row r="39473" spans="4:22" x14ac:dyDescent="0.25">
      <c r="D39473" s="27"/>
      <c r="V39473" s="17"/>
    </row>
    <row r="39474" spans="4:22" x14ac:dyDescent="0.25">
      <c r="D39474" s="27"/>
      <c r="V39474" s="17"/>
    </row>
    <row r="39475" spans="4:22" x14ac:dyDescent="0.25">
      <c r="D39475" s="27"/>
      <c r="V39475" s="17"/>
    </row>
    <row r="39476" spans="4:22" x14ac:dyDescent="0.25">
      <c r="D39476" s="27"/>
      <c r="V39476" s="17"/>
    </row>
    <row r="39477" spans="4:22" x14ac:dyDescent="0.25">
      <c r="D39477" s="27"/>
      <c r="V39477" s="17"/>
    </row>
    <row r="39478" spans="4:22" x14ac:dyDescent="0.25">
      <c r="D39478" s="27"/>
      <c r="V39478" s="17"/>
    </row>
    <row r="39479" spans="4:22" x14ac:dyDescent="0.25">
      <c r="D39479" s="27"/>
      <c r="V39479" s="17"/>
    </row>
    <row r="39480" spans="4:22" x14ac:dyDescent="0.25">
      <c r="D39480" s="27"/>
      <c r="V39480" s="17"/>
    </row>
    <row r="39481" spans="4:22" x14ac:dyDescent="0.25">
      <c r="D39481" s="27"/>
      <c r="V39481" s="17"/>
    </row>
    <row r="39482" spans="4:22" x14ac:dyDescent="0.25">
      <c r="D39482" s="27"/>
      <c r="V39482" s="17"/>
    </row>
    <row r="39483" spans="4:22" x14ac:dyDescent="0.25">
      <c r="D39483" s="27"/>
      <c r="V39483" s="17"/>
    </row>
    <row r="39484" spans="4:22" x14ac:dyDescent="0.25">
      <c r="D39484" s="27"/>
      <c r="V39484" s="17"/>
    </row>
    <row r="39485" spans="4:22" x14ac:dyDescent="0.25">
      <c r="D39485" s="27"/>
      <c r="V39485" s="17"/>
    </row>
    <row r="39486" spans="4:22" x14ac:dyDescent="0.25">
      <c r="D39486" s="27"/>
      <c r="V39486" s="17"/>
    </row>
    <row r="39487" spans="4:22" x14ac:dyDescent="0.25">
      <c r="D39487" s="27"/>
      <c r="V39487" s="17"/>
    </row>
    <row r="39488" spans="4:22" x14ac:dyDescent="0.25">
      <c r="D39488" s="27"/>
      <c r="V39488" s="17"/>
    </row>
    <row r="39489" spans="4:22" x14ac:dyDescent="0.25">
      <c r="D39489" s="27"/>
      <c r="V39489" s="17"/>
    </row>
    <row r="39490" spans="4:22" x14ac:dyDescent="0.25">
      <c r="D39490" s="27"/>
      <c r="V39490" s="17"/>
    </row>
    <row r="39491" spans="4:22" x14ac:dyDescent="0.25">
      <c r="D39491" s="27"/>
      <c r="V39491" s="17"/>
    </row>
    <row r="39492" spans="4:22" x14ac:dyDescent="0.25">
      <c r="D39492" s="27"/>
      <c r="V39492" s="17"/>
    </row>
    <row r="39493" spans="4:22" x14ac:dyDescent="0.25">
      <c r="D39493" s="27"/>
      <c r="V39493" s="17"/>
    </row>
    <row r="39494" spans="4:22" x14ac:dyDescent="0.25">
      <c r="D39494" s="27"/>
      <c r="V39494" s="17"/>
    </row>
    <row r="39495" spans="4:22" x14ac:dyDescent="0.25">
      <c r="D39495" s="27"/>
      <c r="V39495" s="17"/>
    </row>
    <row r="39496" spans="4:22" x14ac:dyDescent="0.25">
      <c r="D39496" s="27"/>
      <c r="V39496" s="17"/>
    </row>
    <row r="39497" spans="4:22" x14ac:dyDescent="0.25">
      <c r="D39497" s="27"/>
      <c r="V39497" s="17"/>
    </row>
    <row r="39498" spans="4:22" x14ac:dyDescent="0.25">
      <c r="D39498" s="27"/>
      <c r="V39498" s="17"/>
    </row>
    <row r="39499" spans="4:22" x14ac:dyDescent="0.25">
      <c r="D39499" s="27"/>
      <c r="V39499" s="17"/>
    </row>
    <row r="39500" spans="4:22" x14ac:dyDescent="0.25">
      <c r="D39500" s="27"/>
      <c r="V39500" s="17"/>
    </row>
    <row r="39501" spans="4:22" x14ac:dyDescent="0.25">
      <c r="D39501" s="27"/>
      <c r="V39501" s="17"/>
    </row>
    <row r="39502" spans="4:22" x14ac:dyDescent="0.25">
      <c r="D39502" s="27"/>
      <c r="V39502" s="17"/>
    </row>
    <row r="39503" spans="4:22" x14ac:dyDescent="0.25">
      <c r="D39503" s="27"/>
      <c r="V39503" s="17"/>
    </row>
    <row r="39504" spans="4:22" x14ac:dyDescent="0.25">
      <c r="D39504" s="27"/>
      <c r="V39504" s="17"/>
    </row>
    <row r="39505" spans="4:22" x14ac:dyDescent="0.25">
      <c r="D39505" s="27"/>
      <c r="V39505" s="17"/>
    </row>
    <row r="39506" spans="4:22" x14ac:dyDescent="0.25">
      <c r="D39506" s="27"/>
      <c r="V39506" s="17"/>
    </row>
    <row r="39507" spans="4:22" x14ac:dyDescent="0.25">
      <c r="D39507" s="27"/>
      <c r="V39507" s="17"/>
    </row>
    <row r="39508" spans="4:22" x14ac:dyDescent="0.25">
      <c r="D39508" s="27"/>
      <c r="V39508" s="17"/>
    </row>
    <row r="39509" spans="4:22" x14ac:dyDescent="0.25">
      <c r="D39509" s="27"/>
      <c r="V39509" s="17"/>
    </row>
    <row r="39510" spans="4:22" x14ac:dyDescent="0.25">
      <c r="D39510" s="27"/>
      <c r="V39510" s="17"/>
    </row>
    <row r="39511" spans="4:22" x14ac:dyDescent="0.25">
      <c r="D39511" s="27"/>
      <c r="V39511" s="17"/>
    </row>
    <row r="39512" spans="4:22" x14ac:dyDescent="0.25">
      <c r="D39512" s="27"/>
      <c r="V39512" s="17"/>
    </row>
    <row r="39513" spans="4:22" x14ac:dyDescent="0.25">
      <c r="D39513" s="27"/>
      <c r="V39513" s="17"/>
    </row>
    <row r="39514" spans="4:22" x14ac:dyDescent="0.25">
      <c r="D39514" s="27"/>
      <c r="V39514" s="17"/>
    </row>
    <row r="39515" spans="4:22" x14ac:dyDescent="0.25">
      <c r="D39515" s="27"/>
      <c r="V39515" s="17"/>
    </row>
    <row r="39516" spans="4:22" x14ac:dyDescent="0.25">
      <c r="D39516" s="27"/>
      <c r="V39516" s="17"/>
    </row>
    <row r="39517" spans="4:22" x14ac:dyDescent="0.25">
      <c r="D39517" s="27"/>
      <c r="V39517" s="17"/>
    </row>
    <row r="39518" spans="4:22" x14ac:dyDescent="0.25">
      <c r="D39518" s="27"/>
      <c r="V39518" s="17"/>
    </row>
    <row r="39519" spans="4:22" x14ac:dyDescent="0.25">
      <c r="D39519" s="27"/>
      <c r="V39519" s="17"/>
    </row>
    <row r="39520" spans="4:22" x14ac:dyDescent="0.25">
      <c r="D39520" s="27"/>
      <c r="V39520" s="17"/>
    </row>
    <row r="39521" spans="4:22" x14ac:dyDescent="0.25">
      <c r="D39521" s="27"/>
      <c r="V39521" s="17"/>
    </row>
    <row r="39522" spans="4:22" x14ac:dyDescent="0.25">
      <c r="D39522" s="27"/>
      <c r="V39522" s="17"/>
    </row>
    <row r="39523" spans="4:22" x14ac:dyDescent="0.25">
      <c r="D39523" s="27"/>
      <c r="V39523" s="17"/>
    </row>
    <row r="39524" spans="4:22" x14ac:dyDescent="0.25">
      <c r="D39524" s="27"/>
      <c r="V39524" s="17"/>
    </row>
    <row r="39525" spans="4:22" x14ac:dyDescent="0.25">
      <c r="D39525" s="27"/>
      <c r="V39525" s="17"/>
    </row>
    <row r="39526" spans="4:22" x14ac:dyDescent="0.25">
      <c r="D39526" s="27"/>
      <c r="V39526" s="17"/>
    </row>
    <row r="39527" spans="4:22" x14ac:dyDescent="0.25">
      <c r="D39527" s="27"/>
      <c r="V39527" s="17"/>
    </row>
    <row r="39528" spans="4:22" x14ac:dyDescent="0.25">
      <c r="D39528" s="27"/>
      <c r="V39528" s="17"/>
    </row>
    <row r="39529" spans="4:22" x14ac:dyDescent="0.25">
      <c r="D39529" s="27"/>
      <c r="V39529" s="17"/>
    </row>
    <row r="39530" spans="4:22" x14ac:dyDescent="0.25">
      <c r="D39530" s="27"/>
      <c r="V39530" s="17"/>
    </row>
    <row r="39531" spans="4:22" x14ac:dyDescent="0.25">
      <c r="D39531" s="27"/>
      <c r="V39531" s="17"/>
    </row>
    <row r="39532" spans="4:22" x14ac:dyDescent="0.25">
      <c r="D39532" s="27"/>
      <c r="V39532" s="17"/>
    </row>
    <row r="39533" spans="4:22" x14ac:dyDescent="0.25">
      <c r="D39533" s="27"/>
      <c r="V39533" s="17"/>
    </row>
    <row r="39534" spans="4:22" x14ac:dyDescent="0.25">
      <c r="D39534" s="27"/>
      <c r="V39534" s="17"/>
    </row>
    <row r="39535" spans="4:22" x14ac:dyDescent="0.25">
      <c r="D39535" s="27"/>
      <c r="V39535" s="17"/>
    </row>
    <row r="39536" spans="4:22" x14ac:dyDescent="0.25">
      <c r="D39536" s="27"/>
      <c r="V39536" s="17"/>
    </row>
    <row r="39537" spans="4:22" x14ac:dyDescent="0.25">
      <c r="D39537" s="27"/>
      <c r="V39537" s="17"/>
    </row>
    <row r="39538" spans="4:22" x14ac:dyDescent="0.25">
      <c r="D39538" s="27"/>
      <c r="V39538" s="17"/>
    </row>
    <row r="39539" spans="4:22" x14ac:dyDescent="0.25">
      <c r="D39539" s="27"/>
      <c r="V39539" s="17"/>
    </row>
    <row r="39540" spans="4:22" x14ac:dyDescent="0.25">
      <c r="D39540" s="27"/>
      <c r="V39540" s="17"/>
    </row>
    <row r="39541" spans="4:22" x14ac:dyDescent="0.25">
      <c r="D39541" s="27"/>
      <c r="V39541" s="17"/>
    </row>
    <row r="39542" spans="4:22" x14ac:dyDescent="0.25">
      <c r="D39542" s="27"/>
      <c r="V39542" s="17"/>
    </row>
    <row r="39543" spans="4:22" x14ac:dyDescent="0.25">
      <c r="D39543" s="27"/>
      <c r="V39543" s="17"/>
    </row>
    <row r="39544" spans="4:22" x14ac:dyDescent="0.25">
      <c r="D39544" s="27"/>
      <c r="V39544" s="17"/>
    </row>
    <row r="39545" spans="4:22" x14ac:dyDescent="0.25">
      <c r="D39545" s="27"/>
      <c r="V39545" s="17"/>
    </row>
    <row r="39546" spans="4:22" x14ac:dyDescent="0.25">
      <c r="D39546" s="27"/>
      <c r="V39546" s="17"/>
    </row>
    <row r="39547" spans="4:22" x14ac:dyDescent="0.25">
      <c r="D39547" s="27"/>
      <c r="V39547" s="17"/>
    </row>
    <row r="39548" spans="4:22" x14ac:dyDescent="0.25">
      <c r="D39548" s="27"/>
      <c r="V39548" s="17"/>
    </row>
    <row r="39549" spans="4:22" x14ac:dyDescent="0.25">
      <c r="D39549" s="27"/>
      <c r="V39549" s="17"/>
    </row>
    <row r="39550" spans="4:22" x14ac:dyDescent="0.25">
      <c r="D39550" s="27"/>
      <c r="V39550" s="17"/>
    </row>
    <row r="39551" spans="4:22" x14ac:dyDescent="0.25">
      <c r="D39551" s="27"/>
      <c r="V39551" s="17"/>
    </row>
    <row r="39552" spans="4:22" x14ac:dyDescent="0.25">
      <c r="D39552" s="27"/>
      <c r="V39552" s="17"/>
    </row>
    <row r="39553" spans="4:22" x14ac:dyDescent="0.25">
      <c r="D39553" s="27"/>
      <c r="V39553" s="17"/>
    </row>
    <row r="39554" spans="4:22" x14ac:dyDescent="0.25">
      <c r="D39554" s="27"/>
      <c r="V39554" s="17"/>
    </row>
    <row r="39555" spans="4:22" x14ac:dyDescent="0.25">
      <c r="D39555" s="27"/>
      <c r="V39555" s="17"/>
    </row>
    <row r="39556" spans="4:22" x14ac:dyDescent="0.25">
      <c r="D39556" s="27"/>
      <c r="V39556" s="17"/>
    </row>
    <row r="39557" spans="4:22" x14ac:dyDescent="0.25">
      <c r="D39557" s="27"/>
      <c r="V39557" s="17"/>
    </row>
    <row r="39558" spans="4:22" x14ac:dyDescent="0.25">
      <c r="D39558" s="27"/>
      <c r="V39558" s="17"/>
    </row>
    <row r="39559" spans="4:22" x14ac:dyDescent="0.25">
      <c r="D39559" s="27"/>
      <c r="V39559" s="17"/>
    </row>
    <row r="39560" spans="4:22" x14ac:dyDescent="0.25">
      <c r="D39560" s="27"/>
      <c r="V39560" s="17"/>
    </row>
    <row r="39561" spans="4:22" x14ac:dyDescent="0.25">
      <c r="D39561" s="27"/>
      <c r="V39561" s="17"/>
    </row>
    <row r="39562" spans="4:22" x14ac:dyDescent="0.25">
      <c r="D39562" s="27"/>
      <c r="V39562" s="17"/>
    </row>
    <row r="39563" spans="4:22" x14ac:dyDescent="0.25">
      <c r="D39563" s="27"/>
      <c r="V39563" s="17"/>
    </row>
    <row r="39564" spans="4:22" x14ac:dyDescent="0.25">
      <c r="D39564" s="27"/>
      <c r="V39564" s="17"/>
    </row>
    <row r="39565" spans="4:22" x14ac:dyDescent="0.25">
      <c r="D39565" s="27"/>
      <c r="V39565" s="17"/>
    </row>
    <row r="39566" spans="4:22" x14ac:dyDescent="0.25">
      <c r="D39566" s="27"/>
      <c r="V39566" s="17"/>
    </row>
    <row r="39567" spans="4:22" x14ac:dyDescent="0.25">
      <c r="D39567" s="27"/>
      <c r="V39567" s="17"/>
    </row>
    <row r="39568" spans="4:22" x14ac:dyDescent="0.25">
      <c r="D39568" s="27"/>
      <c r="V39568" s="17"/>
    </row>
    <row r="39569" spans="4:22" x14ac:dyDescent="0.25">
      <c r="D39569" s="27"/>
      <c r="V39569" s="17"/>
    </row>
    <row r="39570" spans="4:22" x14ac:dyDescent="0.25">
      <c r="D39570" s="27"/>
      <c r="V39570" s="17"/>
    </row>
    <row r="39571" spans="4:22" x14ac:dyDescent="0.25">
      <c r="D39571" s="27"/>
      <c r="V39571" s="17"/>
    </row>
    <row r="39572" spans="4:22" x14ac:dyDescent="0.25">
      <c r="D39572" s="27"/>
      <c r="V39572" s="17"/>
    </row>
    <row r="39573" spans="4:22" x14ac:dyDescent="0.25">
      <c r="D39573" s="27"/>
      <c r="V39573" s="17"/>
    </row>
    <row r="39574" spans="4:22" x14ac:dyDescent="0.25">
      <c r="D39574" s="27"/>
      <c r="V39574" s="17"/>
    </row>
    <row r="39575" spans="4:22" x14ac:dyDescent="0.25">
      <c r="D39575" s="27"/>
      <c r="V39575" s="17"/>
    </row>
    <row r="39576" spans="4:22" x14ac:dyDescent="0.25">
      <c r="D39576" s="27"/>
      <c r="V39576" s="17"/>
    </row>
    <row r="39577" spans="4:22" x14ac:dyDescent="0.25">
      <c r="D39577" s="27"/>
      <c r="V39577" s="17"/>
    </row>
    <row r="39578" spans="4:22" x14ac:dyDescent="0.25">
      <c r="D39578" s="27"/>
      <c r="V39578" s="17"/>
    </row>
    <row r="39579" spans="4:22" x14ac:dyDescent="0.25">
      <c r="D39579" s="27"/>
      <c r="V39579" s="17"/>
    </row>
    <row r="39580" spans="4:22" x14ac:dyDescent="0.25">
      <c r="D39580" s="27"/>
      <c r="V39580" s="17"/>
    </row>
    <row r="39581" spans="4:22" x14ac:dyDescent="0.25">
      <c r="D39581" s="27"/>
      <c r="V39581" s="17"/>
    </row>
    <row r="39582" spans="4:22" x14ac:dyDescent="0.25">
      <c r="D39582" s="27"/>
      <c r="V39582" s="17"/>
    </row>
    <row r="39583" spans="4:22" x14ac:dyDescent="0.25">
      <c r="D39583" s="27"/>
      <c r="V39583" s="17"/>
    </row>
    <row r="39584" spans="4:22" x14ac:dyDescent="0.25">
      <c r="D39584" s="27"/>
      <c r="V39584" s="17"/>
    </row>
    <row r="39585" spans="4:22" x14ac:dyDescent="0.25">
      <c r="D39585" s="27"/>
      <c r="V39585" s="17"/>
    </row>
    <row r="39586" spans="4:22" x14ac:dyDescent="0.25">
      <c r="D39586" s="27"/>
      <c r="V39586" s="17"/>
    </row>
    <row r="39587" spans="4:22" x14ac:dyDescent="0.25">
      <c r="D39587" s="27"/>
      <c r="V39587" s="17"/>
    </row>
    <row r="39588" spans="4:22" x14ac:dyDescent="0.25">
      <c r="D39588" s="27"/>
      <c r="V39588" s="17"/>
    </row>
    <row r="39589" spans="4:22" x14ac:dyDescent="0.25">
      <c r="D39589" s="27"/>
      <c r="V39589" s="17"/>
    </row>
    <row r="39590" spans="4:22" x14ac:dyDescent="0.25">
      <c r="D39590" s="27"/>
      <c r="V39590" s="17"/>
    </row>
    <row r="39591" spans="4:22" x14ac:dyDescent="0.25">
      <c r="D39591" s="27"/>
      <c r="V39591" s="17"/>
    </row>
    <row r="39592" spans="4:22" x14ac:dyDescent="0.25">
      <c r="D39592" s="27"/>
      <c r="V39592" s="17"/>
    </row>
    <row r="39593" spans="4:22" x14ac:dyDescent="0.25">
      <c r="D39593" s="27"/>
      <c r="V39593" s="17"/>
    </row>
    <row r="39594" spans="4:22" x14ac:dyDescent="0.25">
      <c r="D39594" s="27"/>
      <c r="V39594" s="17"/>
    </row>
    <row r="39595" spans="4:22" x14ac:dyDescent="0.25">
      <c r="D39595" s="27"/>
      <c r="V39595" s="17"/>
    </row>
    <row r="39596" spans="4:22" x14ac:dyDescent="0.25">
      <c r="D39596" s="27"/>
      <c r="V39596" s="17"/>
    </row>
    <row r="39597" spans="4:22" x14ac:dyDescent="0.25">
      <c r="D39597" s="27"/>
      <c r="V39597" s="17"/>
    </row>
    <row r="39598" spans="4:22" x14ac:dyDescent="0.25">
      <c r="D39598" s="27"/>
      <c r="V39598" s="17"/>
    </row>
    <row r="39599" spans="4:22" x14ac:dyDescent="0.25">
      <c r="D39599" s="27"/>
      <c r="V39599" s="17"/>
    </row>
    <row r="39600" spans="4:22" x14ac:dyDescent="0.25">
      <c r="D39600" s="27"/>
      <c r="V39600" s="17"/>
    </row>
    <row r="39601" spans="4:22" x14ac:dyDescent="0.25">
      <c r="D39601" s="27"/>
      <c r="V39601" s="17"/>
    </row>
    <row r="39602" spans="4:22" x14ac:dyDescent="0.25">
      <c r="D39602" s="27"/>
      <c r="V39602" s="17"/>
    </row>
    <row r="39603" spans="4:22" x14ac:dyDescent="0.25">
      <c r="D39603" s="27"/>
      <c r="V39603" s="17"/>
    </row>
    <row r="39604" spans="4:22" x14ac:dyDescent="0.25">
      <c r="D39604" s="27"/>
      <c r="V39604" s="17"/>
    </row>
    <row r="39605" spans="4:22" x14ac:dyDescent="0.25">
      <c r="D39605" s="27"/>
      <c r="V39605" s="17"/>
    </row>
    <row r="39606" spans="4:22" x14ac:dyDescent="0.25">
      <c r="D39606" s="27"/>
      <c r="V39606" s="17"/>
    </row>
    <row r="39607" spans="4:22" x14ac:dyDescent="0.25">
      <c r="D39607" s="27"/>
      <c r="V39607" s="17"/>
    </row>
    <row r="39608" spans="4:22" x14ac:dyDescent="0.25">
      <c r="D39608" s="27"/>
      <c r="V39608" s="17"/>
    </row>
    <row r="39609" spans="4:22" x14ac:dyDescent="0.25">
      <c r="D39609" s="27"/>
      <c r="V39609" s="17"/>
    </row>
    <row r="39610" spans="4:22" x14ac:dyDescent="0.25">
      <c r="D39610" s="27"/>
      <c r="V39610" s="17"/>
    </row>
    <row r="39611" spans="4:22" x14ac:dyDescent="0.25">
      <c r="D39611" s="27"/>
      <c r="V39611" s="17"/>
    </row>
    <row r="39612" spans="4:22" x14ac:dyDescent="0.25">
      <c r="D39612" s="27"/>
      <c r="V39612" s="17"/>
    </row>
    <row r="39613" spans="4:22" x14ac:dyDescent="0.25">
      <c r="D39613" s="27"/>
      <c r="V39613" s="17"/>
    </row>
    <row r="39614" spans="4:22" x14ac:dyDescent="0.25">
      <c r="D39614" s="27"/>
      <c r="V39614" s="17"/>
    </row>
    <row r="39615" spans="4:22" x14ac:dyDescent="0.25">
      <c r="D39615" s="27"/>
      <c r="V39615" s="17"/>
    </row>
    <row r="39616" spans="4:22" x14ac:dyDescent="0.25">
      <c r="D39616" s="27"/>
      <c r="V39616" s="17"/>
    </row>
    <row r="39617" spans="4:22" x14ac:dyDescent="0.25">
      <c r="D39617" s="27"/>
      <c r="V39617" s="17"/>
    </row>
    <row r="39618" spans="4:22" x14ac:dyDescent="0.25">
      <c r="D39618" s="27"/>
      <c r="V39618" s="17"/>
    </row>
    <row r="39619" spans="4:22" x14ac:dyDescent="0.25">
      <c r="D39619" s="27"/>
      <c r="V39619" s="17"/>
    </row>
    <row r="39620" spans="4:22" x14ac:dyDescent="0.25">
      <c r="D39620" s="27"/>
      <c r="V39620" s="17"/>
    </row>
    <row r="39621" spans="4:22" x14ac:dyDescent="0.25">
      <c r="D39621" s="27"/>
      <c r="V39621" s="17"/>
    </row>
    <row r="39622" spans="4:22" x14ac:dyDescent="0.25">
      <c r="D39622" s="27"/>
      <c r="V39622" s="17"/>
    </row>
    <row r="39623" spans="4:22" x14ac:dyDescent="0.25">
      <c r="D39623" s="27"/>
      <c r="V39623" s="17"/>
    </row>
    <row r="39624" spans="4:22" x14ac:dyDescent="0.25">
      <c r="D39624" s="27"/>
      <c r="V39624" s="17"/>
    </row>
    <row r="39625" spans="4:22" x14ac:dyDescent="0.25">
      <c r="D39625" s="27"/>
      <c r="V39625" s="17"/>
    </row>
    <row r="39626" spans="4:22" x14ac:dyDescent="0.25">
      <c r="D39626" s="27"/>
      <c r="V39626" s="17"/>
    </row>
    <row r="39627" spans="4:22" x14ac:dyDescent="0.25">
      <c r="D39627" s="27"/>
      <c r="V39627" s="17"/>
    </row>
    <row r="39628" spans="4:22" x14ac:dyDescent="0.25">
      <c r="D39628" s="27"/>
      <c r="V39628" s="17"/>
    </row>
    <row r="39629" spans="4:22" x14ac:dyDescent="0.25">
      <c r="D39629" s="27"/>
      <c r="V39629" s="17"/>
    </row>
    <row r="39630" spans="4:22" x14ac:dyDescent="0.25">
      <c r="D39630" s="27"/>
      <c r="V39630" s="17"/>
    </row>
    <row r="39631" spans="4:22" x14ac:dyDescent="0.25">
      <c r="D39631" s="27"/>
      <c r="V39631" s="17"/>
    </row>
    <row r="39632" spans="4:22" x14ac:dyDescent="0.25">
      <c r="D39632" s="27"/>
      <c r="V39632" s="17"/>
    </row>
    <row r="39633" spans="4:22" x14ac:dyDescent="0.25">
      <c r="D39633" s="27"/>
      <c r="V39633" s="17"/>
    </row>
    <row r="39634" spans="4:22" x14ac:dyDescent="0.25">
      <c r="D39634" s="27"/>
      <c r="V39634" s="17"/>
    </row>
    <row r="39635" spans="4:22" x14ac:dyDescent="0.25">
      <c r="D39635" s="27"/>
      <c r="V39635" s="17"/>
    </row>
    <row r="39636" spans="4:22" x14ac:dyDescent="0.25">
      <c r="D39636" s="27"/>
      <c r="V39636" s="17"/>
    </row>
    <row r="39637" spans="4:22" x14ac:dyDescent="0.25">
      <c r="D39637" s="27"/>
      <c r="V39637" s="17"/>
    </row>
    <row r="39638" spans="4:22" x14ac:dyDescent="0.25">
      <c r="D39638" s="27"/>
      <c r="V39638" s="17"/>
    </row>
    <row r="39639" spans="4:22" x14ac:dyDescent="0.25">
      <c r="D39639" s="27"/>
      <c r="V39639" s="17"/>
    </row>
    <row r="39640" spans="4:22" x14ac:dyDescent="0.25">
      <c r="D39640" s="27"/>
      <c r="V39640" s="17"/>
    </row>
    <row r="39641" spans="4:22" x14ac:dyDescent="0.25">
      <c r="D39641" s="27"/>
      <c r="V39641" s="17"/>
    </row>
    <row r="39642" spans="4:22" x14ac:dyDescent="0.25">
      <c r="D39642" s="27"/>
      <c r="V39642" s="17"/>
    </row>
    <row r="39643" spans="4:22" x14ac:dyDescent="0.25">
      <c r="D39643" s="27"/>
      <c r="V39643" s="17"/>
    </row>
    <row r="39644" spans="4:22" x14ac:dyDescent="0.25">
      <c r="D39644" s="27"/>
      <c r="V39644" s="17"/>
    </row>
    <row r="39645" spans="4:22" x14ac:dyDescent="0.25">
      <c r="D39645" s="27"/>
      <c r="V39645" s="17"/>
    </row>
    <row r="39646" spans="4:22" x14ac:dyDescent="0.25">
      <c r="D39646" s="27"/>
      <c r="V39646" s="17"/>
    </row>
    <row r="39647" spans="4:22" x14ac:dyDescent="0.25">
      <c r="D39647" s="27"/>
      <c r="V39647" s="17"/>
    </row>
    <row r="39648" spans="4:22" x14ac:dyDescent="0.25">
      <c r="D39648" s="27"/>
      <c r="V39648" s="17"/>
    </row>
    <row r="39649" spans="4:22" x14ac:dyDescent="0.25">
      <c r="D39649" s="27"/>
      <c r="V39649" s="17"/>
    </row>
    <row r="39650" spans="4:22" x14ac:dyDescent="0.25">
      <c r="D39650" s="27"/>
      <c r="V39650" s="17"/>
    </row>
    <row r="39651" spans="4:22" x14ac:dyDescent="0.25">
      <c r="D39651" s="27"/>
      <c r="V39651" s="17"/>
    </row>
    <row r="39652" spans="4:22" x14ac:dyDescent="0.25">
      <c r="D39652" s="27"/>
      <c r="V39652" s="17"/>
    </row>
    <row r="39653" spans="4:22" x14ac:dyDescent="0.25">
      <c r="D39653" s="27"/>
      <c r="V39653" s="17"/>
    </row>
    <row r="39654" spans="4:22" x14ac:dyDescent="0.25">
      <c r="D39654" s="27"/>
      <c r="V39654" s="17"/>
    </row>
    <row r="39655" spans="4:22" x14ac:dyDescent="0.25">
      <c r="D39655" s="27"/>
      <c r="V39655" s="17"/>
    </row>
    <row r="39656" spans="4:22" x14ac:dyDescent="0.25">
      <c r="D39656" s="27"/>
      <c r="V39656" s="17"/>
    </row>
    <row r="39657" spans="4:22" x14ac:dyDescent="0.25">
      <c r="D39657" s="27"/>
      <c r="V39657" s="17"/>
    </row>
    <row r="39658" spans="4:22" x14ac:dyDescent="0.25">
      <c r="D39658" s="27"/>
      <c r="V39658" s="17"/>
    </row>
    <row r="39659" spans="4:22" x14ac:dyDescent="0.25">
      <c r="D39659" s="27"/>
      <c r="V39659" s="17"/>
    </row>
    <row r="39660" spans="4:22" x14ac:dyDescent="0.25">
      <c r="D39660" s="27"/>
      <c r="V39660" s="17"/>
    </row>
    <row r="39661" spans="4:22" x14ac:dyDescent="0.25">
      <c r="D39661" s="27"/>
      <c r="V39661" s="17"/>
    </row>
    <row r="39662" spans="4:22" x14ac:dyDescent="0.25">
      <c r="D39662" s="27"/>
      <c r="V39662" s="17"/>
    </row>
    <row r="39663" spans="4:22" x14ac:dyDescent="0.25">
      <c r="D39663" s="27"/>
      <c r="V39663" s="17"/>
    </row>
    <row r="39664" spans="4:22" x14ac:dyDescent="0.25">
      <c r="D39664" s="27"/>
      <c r="V39664" s="17"/>
    </row>
    <row r="39665" spans="4:22" x14ac:dyDescent="0.25">
      <c r="D39665" s="27"/>
      <c r="V39665" s="17"/>
    </row>
    <row r="39666" spans="4:22" x14ac:dyDescent="0.25">
      <c r="D39666" s="27"/>
      <c r="V39666" s="17"/>
    </row>
    <row r="39667" spans="4:22" x14ac:dyDescent="0.25">
      <c r="D39667" s="27"/>
      <c r="V39667" s="17"/>
    </row>
    <row r="39668" spans="4:22" x14ac:dyDescent="0.25">
      <c r="D39668" s="27"/>
      <c r="V39668" s="17"/>
    </row>
    <row r="39669" spans="4:22" x14ac:dyDescent="0.25">
      <c r="D39669" s="27"/>
      <c r="V39669" s="17"/>
    </row>
    <row r="39670" spans="4:22" x14ac:dyDescent="0.25">
      <c r="D39670" s="27"/>
      <c r="V39670" s="17"/>
    </row>
    <row r="39671" spans="4:22" x14ac:dyDescent="0.25">
      <c r="D39671" s="27"/>
      <c r="V39671" s="17"/>
    </row>
    <row r="39672" spans="4:22" x14ac:dyDescent="0.25">
      <c r="D39672" s="27"/>
      <c r="V39672" s="17"/>
    </row>
    <row r="39673" spans="4:22" x14ac:dyDescent="0.25">
      <c r="D39673" s="27"/>
      <c r="V39673" s="17"/>
    </row>
    <row r="39674" spans="4:22" x14ac:dyDescent="0.25">
      <c r="D39674" s="27"/>
      <c r="V39674" s="17"/>
    </row>
    <row r="39675" spans="4:22" x14ac:dyDescent="0.25">
      <c r="D39675" s="27"/>
      <c r="V39675" s="17"/>
    </row>
    <row r="39676" spans="4:22" x14ac:dyDescent="0.25">
      <c r="D39676" s="27"/>
      <c r="V39676" s="17"/>
    </row>
    <row r="39677" spans="4:22" x14ac:dyDescent="0.25">
      <c r="D39677" s="27"/>
      <c r="V39677" s="17"/>
    </row>
    <row r="39678" spans="4:22" x14ac:dyDescent="0.25">
      <c r="D39678" s="27"/>
      <c r="V39678" s="17"/>
    </row>
    <row r="39679" spans="4:22" x14ac:dyDescent="0.25">
      <c r="D39679" s="27"/>
      <c r="V39679" s="17"/>
    </row>
    <row r="39680" spans="4:22" x14ac:dyDescent="0.25">
      <c r="D39680" s="27"/>
      <c r="V39680" s="17"/>
    </row>
    <row r="39681" spans="4:22" x14ac:dyDescent="0.25">
      <c r="D39681" s="27"/>
      <c r="V39681" s="17"/>
    </row>
    <row r="39682" spans="4:22" x14ac:dyDescent="0.25">
      <c r="D39682" s="27"/>
      <c r="V39682" s="17"/>
    </row>
    <row r="39683" spans="4:22" x14ac:dyDescent="0.25">
      <c r="D39683" s="27"/>
      <c r="V39683" s="17"/>
    </row>
    <row r="39684" spans="4:22" x14ac:dyDescent="0.25">
      <c r="D39684" s="27"/>
      <c r="V39684" s="17"/>
    </row>
    <row r="39685" spans="4:22" x14ac:dyDescent="0.25">
      <c r="D39685" s="27"/>
      <c r="V39685" s="17"/>
    </row>
    <row r="39686" spans="4:22" x14ac:dyDescent="0.25">
      <c r="D39686" s="27"/>
      <c r="V39686" s="17"/>
    </row>
    <row r="39687" spans="4:22" x14ac:dyDescent="0.25">
      <c r="D39687" s="27"/>
      <c r="V39687" s="17"/>
    </row>
    <row r="39688" spans="4:22" x14ac:dyDescent="0.25">
      <c r="D39688" s="27"/>
      <c r="V39688" s="17"/>
    </row>
    <row r="39689" spans="4:22" x14ac:dyDescent="0.25">
      <c r="D39689" s="27"/>
      <c r="V39689" s="17"/>
    </row>
    <row r="39690" spans="4:22" x14ac:dyDescent="0.25">
      <c r="D39690" s="27"/>
      <c r="V39690" s="17"/>
    </row>
    <row r="39691" spans="4:22" x14ac:dyDescent="0.25">
      <c r="D39691" s="27"/>
      <c r="V39691" s="17"/>
    </row>
    <row r="39692" spans="4:22" x14ac:dyDescent="0.25">
      <c r="D39692" s="27"/>
      <c r="V39692" s="17"/>
    </row>
    <row r="39693" spans="4:22" x14ac:dyDescent="0.25">
      <c r="D39693" s="27"/>
      <c r="V39693" s="17"/>
    </row>
    <row r="39694" spans="4:22" x14ac:dyDescent="0.25">
      <c r="D39694" s="27"/>
      <c r="V39694" s="17"/>
    </row>
    <row r="39695" spans="4:22" x14ac:dyDescent="0.25">
      <c r="D39695" s="27"/>
      <c r="V39695" s="17"/>
    </row>
    <row r="39696" spans="4:22" x14ac:dyDescent="0.25">
      <c r="D39696" s="27"/>
      <c r="V39696" s="17"/>
    </row>
    <row r="39697" spans="4:22" x14ac:dyDescent="0.25">
      <c r="D39697" s="27"/>
      <c r="V39697" s="17"/>
    </row>
    <row r="39698" spans="4:22" x14ac:dyDescent="0.25">
      <c r="D39698" s="27"/>
      <c r="V39698" s="17"/>
    </row>
    <row r="39699" spans="4:22" x14ac:dyDescent="0.25">
      <c r="D39699" s="27"/>
      <c r="V39699" s="17"/>
    </row>
    <row r="39700" spans="4:22" x14ac:dyDescent="0.25">
      <c r="D39700" s="27"/>
      <c r="V39700" s="17"/>
    </row>
    <row r="39701" spans="4:22" x14ac:dyDescent="0.25">
      <c r="D39701" s="27"/>
      <c r="V39701" s="17"/>
    </row>
    <row r="39702" spans="4:22" x14ac:dyDescent="0.25">
      <c r="D39702" s="27"/>
      <c r="V39702" s="17"/>
    </row>
    <row r="39703" spans="4:22" x14ac:dyDescent="0.25">
      <c r="D39703" s="27"/>
      <c r="V39703" s="17"/>
    </row>
    <row r="39704" spans="4:22" x14ac:dyDescent="0.25">
      <c r="D39704" s="27"/>
      <c r="V39704" s="17"/>
    </row>
    <row r="39705" spans="4:22" x14ac:dyDescent="0.25">
      <c r="D39705" s="27"/>
      <c r="V39705" s="17"/>
    </row>
    <row r="39706" spans="4:22" x14ac:dyDescent="0.25">
      <c r="D39706" s="27"/>
      <c r="V39706" s="17"/>
    </row>
    <row r="39707" spans="4:22" x14ac:dyDescent="0.25">
      <c r="D39707" s="27"/>
      <c r="V39707" s="17"/>
    </row>
    <row r="39708" spans="4:22" x14ac:dyDescent="0.25">
      <c r="D39708" s="27"/>
      <c r="V39708" s="17"/>
    </row>
    <row r="39709" spans="4:22" x14ac:dyDescent="0.25">
      <c r="D39709" s="27"/>
      <c r="V39709" s="17"/>
    </row>
    <row r="39710" spans="4:22" x14ac:dyDescent="0.25">
      <c r="D39710" s="27"/>
      <c r="V39710" s="17"/>
    </row>
    <row r="39711" spans="4:22" x14ac:dyDescent="0.25">
      <c r="D39711" s="27"/>
      <c r="V39711" s="17"/>
    </row>
    <row r="39712" spans="4:22" x14ac:dyDescent="0.25">
      <c r="D39712" s="27"/>
      <c r="V39712" s="17"/>
    </row>
    <row r="39713" spans="4:22" x14ac:dyDescent="0.25">
      <c r="D39713" s="27"/>
      <c r="V39713" s="17"/>
    </row>
    <row r="39714" spans="4:22" x14ac:dyDescent="0.25">
      <c r="D39714" s="27"/>
      <c r="V39714" s="17"/>
    </row>
    <row r="39715" spans="4:22" x14ac:dyDescent="0.25">
      <c r="D39715" s="27"/>
      <c r="V39715" s="17"/>
    </row>
    <row r="39716" spans="4:22" x14ac:dyDescent="0.25">
      <c r="D39716" s="27"/>
      <c r="V39716" s="17"/>
    </row>
    <row r="39717" spans="4:22" x14ac:dyDescent="0.25">
      <c r="D39717" s="27"/>
      <c r="V39717" s="17"/>
    </row>
    <row r="39718" spans="4:22" x14ac:dyDescent="0.25">
      <c r="D39718" s="27"/>
      <c r="V39718" s="17"/>
    </row>
    <row r="39719" spans="4:22" x14ac:dyDescent="0.25">
      <c r="D39719" s="27"/>
      <c r="V39719" s="17"/>
    </row>
    <row r="39720" spans="4:22" x14ac:dyDescent="0.25">
      <c r="D39720" s="27"/>
      <c r="V39720" s="17"/>
    </row>
    <row r="39721" spans="4:22" x14ac:dyDescent="0.25">
      <c r="D39721" s="27"/>
      <c r="V39721" s="17"/>
    </row>
    <row r="39722" spans="4:22" x14ac:dyDescent="0.25">
      <c r="D39722" s="27"/>
      <c r="V39722" s="17"/>
    </row>
    <row r="39723" spans="4:22" x14ac:dyDescent="0.25">
      <c r="D39723" s="27"/>
      <c r="V39723" s="17"/>
    </row>
    <row r="39724" spans="4:22" x14ac:dyDescent="0.25">
      <c r="D39724" s="27"/>
      <c r="V39724" s="17"/>
    </row>
    <row r="39725" spans="4:22" x14ac:dyDescent="0.25">
      <c r="D39725" s="27"/>
      <c r="V39725" s="17"/>
    </row>
    <row r="39726" spans="4:22" x14ac:dyDescent="0.25">
      <c r="D39726" s="27"/>
      <c r="V39726" s="17"/>
    </row>
    <row r="39727" spans="4:22" x14ac:dyDescent="0.25">
      <c r="D39727" s="27"/>
      <c r="V39727" s="17"/>
    </row>
    <row r="39728" spans="4:22" x14ac:dyDescent="0.25">
      <c r="D39728" s="27"/>
      <c r="V39728" s="17"/>
    </row>
    <row r="39729" spans="4:22" x14ac:dyDescent="0.25">
      <c r="D39729" s="27"/>
      <c r="V39729" s="17"/>
    </row>
    <row r="39730" spans="4:22" x14ac:dyDescent="0.25">
      <c r="D39730" s="27"/>
      <c r="V39730" s="17"/>
    </row>
    <row r="39731" spans="4:22" x14ac:dyDescent="0.25">
      <c r="D39731" s="27"/>
      <c r="V39731" s="17"/>
    </row>
    <row r="39732" spans="4:22" x14ac:dyDescent="0.25">
      <c r="D39732" s="27"/>
      <c r="V39732" s="17"/>
    </row>
    <row r="39733" spans="4:22" x14ac:dyDescent="0.25">
      <c r="D39733" s="27"/>
      <c r="V39733" s="17"/>
    </row>
    <row r="39734" spans="4:22" x14ac:dyDescent="0.25">
      <c r="D39734" s="27"/>
      <c r="V39734" s="17"/>
    </row>
    <row r="39735" spans="4:22" x14ac:dyDescent="0.25">
      <c r="D39735" s="27"/>
      <c r="V39735" s="17"/>
    </row>
    <row r="39736" spans="4:22" x14ac:dyDescent="0.25">
      <c r="D39736" s="27"/>
      <c r="V39736" s="17"/>
    </row>
    <row r="39737" spans="4:22" x14ac:dyDescent="0.25">
      <c r="D39737" s="27"/>
      <c r="V39737" s="17"/>
    </row>
    <row r="39738" spans="4:22" x14ac:dyDescent="0.25">
      <c r="D39738" s="27"/>
      <c r="V39738" s="17"/>
    </row>
    <row r="39739" spans="4:22" x14ac:dyDescent="0.25">
      <c r="D39739" s="27"/>
      <c r="V39739" s="17"/>
    </row>
    <row r="39740" spans="4:22" x14ac:dyDescent="0.25">
      <c r="D39740" s="27"/>
      <c r="V39740" s="17"/>
    </row>
    <row r="39741" spans="4:22" x14ac:dyDescent="0.25">
      <c r="D39741" s="27"/>
      <c r="V39741" s="17"/>
    </row>
    <row r="39742" spans="4:22" x14ac:dyDescent="0.25">
      <c r="D39742" s="27"/>
      <c r="V39742" s="17"/>
    </row>
    <row r="39743" spans="4:22" x14ac:dyDescent="0.25">
      <c r="D39743" s="27"/>
      <c r="V39743" s="17"/>
    </row>
    <row r="39744" spans="4:22" x14ac:dyDescent="0.25">
      <c r="D39744" s="27"/>
      <c r="V39744" s="17"/>
    </row>
    <row r="39745" spans="4:22" x14ac:dyDescent="0.25">
      <c r="D39745" s="27"/>
      <c r="V39745" s="17"/>
    </row>
    <row r="39746" spans="4:22" x14ac:dyDescent="0.25">
      <c r="D39746" s="27"/>
      <c r="V39746" s="17"/>
    </row>
    <row r="39747" spans="4:22" x14ac:dyDescent="0.25">
      <c r="D39747" s="27"/>
      <c r="V39747" s="17"/>
    </row>
    <row r="39748" spans="4:22" x14ac:dyDescent="0.25">
      <c r="D39748" s="27"/>
      <c r="V39748" s="17"/>
    </row>
    <row r="39749" spans="4:22" x14ac:dyDescent="0.25">
      <c r="D39749" s="27"/>
      <c r="V39749" s="17"/>
    </row>
    <row r="39750" spans="4:22" x14ac:dyDescent="0.25">
      <c r="D39750" s="27"/>
      <c r="V39750" s="17"/>
    </row>
    <row r="39751" spans="4:22" x14ac:dyDescent="0.25">
      <c r="D39751" s="27"/>
      <c r="V39751" s="17"/>
    </row>
    <row r="39752" spans="4:22" x14ac:dyDescent="0.25">
      <c r="D39752" s="27"/>
      <c r="V39752" s="17"/>
    </row>
    <row r="39753" spans="4:22" x14ac:dyDescent="0.25">
      <c r="D39753" s="27"/>
      <c r="V39753" s="17"/>
    </row>
    <row r="39754" spans="4:22" x14ac:dyDescent="0.25">
      <c r="D39754" s="27"/>
      <c r="V39754" s="17"/>
    </row>
    <row r="39755" spans="4:22" x14ac:dyDescent="0.25">
      <c r="D39755" s="27"/>
      <c r="V39755" s="17"/>
    </row>
    <row r="39756" spans="4:22" x14ac:dyDescent="0.25">
      <c r="D39756" s="27"/>
      <c r="V39756" s="17"/>
    </row>
    <row r="39757" spans="4:22" x14ac:dyDescent="0.25">
      <c r="D39757" s="27"/>
      <c r="V39757" s="17"/>
    </row>
    <row r="39758" spans="4:22" x14ac:dyDescent="0.25">
      <c r="D39758" s="27"/>
      <c r="V39758" s="17"/>
    </row>
    <row r="39759" spans="4:22" x14ac:dyDescent="0.25">
      <c r="D39759" s="27"/>
      <c r="V39759" s="17"/>
    </row>
    <row r="39760" spans="4:22" x14ac:dyDescent="0.25">
      <c r="D39760" s="27"/>
      <c r="V39760" s="17"/>
    </row>
    <row r="39761" spans="4:22" x14ac:dyDescent="0.25">
      <c r="D39761" s="27"/>
      <c r="V39761" s="17"/>
    </row>
    <row r="39762" spans="4:22" x14ac:dyDescent="0.25">
      <c r="D39762" s="27"/>
      <c r="V39762" s="17"/>
    </row>
    <row r="39763" spans="4:22" x14ac:dyDescent="0.25">
      <c r="D39763" s="27"/>
      <c r="V39763" s="17"/>
    </row>
    <row r="39764" spans="4:22" x14ac:dyDescent="0.25">
      <c r="D39764" s="27"/>
      <c r="V39764" s="17"/>
    </row>
    <row r="39765" spans="4:22" x14ac:dyDescent="0.25">
      <c r="D39765" s="27"/>
      <c r="V39765" s="17"/>
    </row>
    <row r="39766" spans="4:22" x14ac:dyDescent="0.25">
      <c r="D39766" s="27"/>
      <c r="V39766" s="17"/>
    </row>
    <row r="39767" spans="4:22" x14ac:dyDescent="0.25">
      <c r="D39767" s="27"/>
      <c r="V39767" s="17"/>
    </row>
    <row r="39768" spans="4:22" x14ac:dyDescent="0.25">
      <c r="D39768" s="27"/>
      <c r="V39768" s="17"/>
    </row>
    <row r="39769" spans="4:22" x14ac:dyDescent="0.25">
      <c r="D39769" s="27"/>
      <c r="V39769" s="17"/>
    </row>
    <row r="39770" spans="4:22" x14ac:dyDescent="0.25">
      <c r="D39770" s="27"/>
      <c r="V39770" s="17"/>
    </row>
    <row r="39771" spans="4:22" x14ac:dyDescent="0.25">
      <c r="D39771" s="27"/>
      <c r="V39771" s="17"/>
    </row>
    <row r="39772" spans="4:22" x14ac:dyDescent="0.25">
      <c r="D39772" s="27"/>
      <c r="V39772" s="17"/>
    </row>
    <row r="39773" spans="4:22" x14ac:dyDescent="0.25">
      <c r="D39773" s="27"/>
      <c r="V39773" s="17"/>
    </row>
    <row r="39774" spans="4:22" x14ac:dyDescent="0.25">
      <c r="D39774" s="27"/>
      <c r="V39774" s="17"/>
    </row>
    <row r="39775" spans="4:22" x14ac:dyDescent="0.25">
      <c r="D39775" s="27"/>
      <c r="V39775" s="17"/>
    </row>
    <row r="39776" spans="4:22" x14ac:dyDescent="0.25">
      <c r="D39776" s="27"/>
      <c r="V39776" s="17"/>
    </row>
    <row r="39777" spans="4:22" x14ac:dyDescent="0.25">
      <c r="D39777" s="27"/>
      <c r="V39777" s="17"/>
    </row>
    <row r="39778" spans="4:22" x14ac:dyDescent="0.25">
      <c r="D39778" s="27"/>
      <c r="V39778" s="17"/>
    </row>
    <row r="39779" spans="4:22" x14ac:dyDescent="0.25">
      <c r="D39779" s="27"/>
      <c r="V39779" s="17"/>
    </row>
    <row r="39780" spans="4:22" x14ac:dyDescent="0.25">
      <c r="D39780" s="27"/>
      <c r="V39780" s="17"/>
    </row>
    <row r="39781" spans="4:22" x14ac:dyDescent="0.25">
      <c r="D39781" s="27"/>
      <c r="V39781" s="17"/>
    </row>
    <row r="39782" spans="4:22" x14ac:dyDescent="0.25">
      <c r="D39782" s="27"/>
      <c r="V39782" s="17"/>
    </row>
    <row r="39783" spans="4:22" x14ac:dyDescent="0.25">
      <c r="D39783" s="27"/>
      <c r="V39783" s="17"/>
    </row>
    <row r="39784" spans="4:22" x14ac:dyDescent="0.25">
      <c r="D39784" s="27"/>
      <c r="V39784" s="17"/>
    </row>
    <row r="39785" spans="4:22" x14ac:dyDescent="0.25">
      <c r="D39785" s="27"/>
      <c r="V39785" s="17"/>
    </row>
    <row r="39786" spans="4:22" x14ac:dyDescent="0.25">
      <c r="D39786" s="27"/>
      <c r="V39786" s="17"/>
    </row>
    <row r="39787" spans="4:22" x14ac:dyDescent="0.25">
      <c r="D39787" s="27"/>
      <c r="V39787" s="17"/>
    </row>
    <row r="39788" spans="4:22" x14ac:dyDescent="0.25">
      <c r="D39788" s="27"/>
      <c r="V39788" s="17"/>
    </row>
    <row r="39789" spans="4:22" x14ac:dyDescent="0.25">
      <c r="D39789" s="27"/>
      <c r="V39789" s="17"/>
    </row>
    <row r="39790" spans="4:22" x14ac:dyDescent="0.25">
      <c r="D39790" s="27"/>
      <c r="V39790" s="17"/>
    </row>
    <row r="39791" spans="4:22" x14ac:dyDescent="0.25">
      <c r="D39791" s="27"/>
      <c r="V39791" s="17"/>
    </row>
    <row r="39792" spans="4:22" x14ac:dyDescent="0.25">
      <c r="D39792" s="27"/>
      <c r="V39792" s="17"/>
    </row>
    <row r="39793" spans="4:22" x14ac:dyDescent="0.25">
      <c r="D39793" s="27"/>
      <c r="V39793" s="17"/>
    </row>
    <row r="39794" spans="4:22" x14ac:dyDescent="0.25">
      <c r="D39794" s="27"/>
      <c r="V39794" s="17"/>
    </row>
    <row r="39795" spans="4:22" x14ac:dyDescent="0.25">
      <c r="D39795" s="27"/>
      <c r="V39795" s="17"/>
    </row>
    <row r="39796" spans="4:22" x14ac:dyDescent="0.25">
      <c r="D39796" s="27"/>
      <c r="V39796" s="17"/>
    </row>
    <row r="39797" spans="4:22" x14ac:dyDescent="0.25">
      <c r="D39797" s="27"/>
      <c r="V39797" s="17"/>
    </row>
    <row r="39798" spans="4:22" x14ac:dyDescent="0.25">
      <c r="D39798" s="27"/>
      <c r="V39798" s="17"/>
    </row>
    <row r="39799" spans="4:22" x14ac:dyDescent="0.25">
      <c r="D39799" s="27"/>
      <c r="V39799" s="17"/>
    </row>
    <row r="39800" spans="4:22" x14ac:dyDescent="0.25">
      <c r="D39800" s="27"/>
      <c r="V39800" s="17"/>
    </row>
    <row r="39801" spans="4:22" x14ac:dyDescent="0.25">
      <c r="D39801" s="27"/>
      <c r="V39801" s="17"/>
    </row>
    <row r="39802" spans="4:22" x14ac:dyDescent="0.25">
      <c r="D39802" s="27"/>
      <c r="V39802" s="17"/>
    </row>
    <row r="39803" spans="4:22" x14ac:dyDescent="0.25">
      <c r="D39803" s="27"/>
      <c r="V39803" s="17"/>
    </row>
    <row r="39804" spans="4:22" x14ac:dyDescent="0.25">
      <c r="D39804" s="27"/>
      <c r="V39804" s="17"/>
    </row>
    <row r="39805" spans="4:22" x14ac:dyDescent="0.25">
      <c r="D39805" s="27"/>
      <c r="V39805" s="17"/>
    </row>
    <row r="39806" spans="4:22" x14ac:dyDescent="0.25">
      <c r="D39806" s="27"/>
      <c r="V39806" s="17"/>
    </row>
    <row r="39807" spans="4:22" x14ac:dyDescent="0.25">
      <c r="D39807" s="27"/>
      <c r="V39807" s="17"/>
    </row>
    <row r="39808" spans="4:22" x14ac:dyDescent="0.25">
      <c r="D39808" s="27"/>
      <c r="V39808" s="17"/>
    </row>
    <row r="39809" spans="4:22" x14ac:dyDescent="0.25">
      <c r="D39809" s="27"/>
      <c r="V39809" s="17"/>
    </row>
    <row r="39810" spans="4:22" x14ac:dyDescent="0.25">
      <c r="D39810" s="27"/>
      <c r="V39810" s="17"/>
    </row>
    <row r="39811" spans="4:22" x14ac:dyDescent="0.25">
      <c r="D39811" s="27"/>
      <c r="V39811" s="17"/>
    </row>
    <row r="39812" spans="4:22" x14ac:dyDescent="0.25">
      <c r="D39812" s="27"/>
      <c r="V39812" s="17"/>
    </row>
    <row r="39813" spans="4:22" x14ac:dyDescent="0.25">
      <c r="D39813" s="27"/>
      <c r="V39813" s="17"/>
    </row>
    <row r="39814" spans="4:22" x14ac:dyDescent="0.25">
      <c r="D39814" s="27"/>
      <c r="V39814" s="17"/>
    </row>
    <row r="39815" spans="4:22" x14ac:dyDescent="0.25">
      <c r="D39815" s="27"/>
      <c r="V39815" s="17"/>
    </row>
    <row r="39816" spans="4:22" x14ac:dyDescent="0.25">
      <c r="D39816" s="27"/>
      <c r="V39816" s="17"/>
    </row>
    <row r="39817" spans="4:22" x14ac:dyDescent="0.25">
      <c r="D39817" s="27"/>
      <c r="V39817" s="17"/>
    </row>
    <row r="39818" spans="4:22" x14ac:dyDescent="0.25">
      <c r="D39818" s="27"/>
      <c r="V39818" s="17"/>
    </row>
    <row r="39819" spans="4:22" x14ac:dyDescent="0.25">
      <c r="D39819" s="27"/>
      <c r="V39819" s="17"/>
    </row>
    <row r="39820" spans="4:22" x14ac:dyDescent="0.25">
      <c r="D39820" s="27"/>
      <c r="V39820" s="17"/>
    </row>
    <row r="39821" spans="4:22" x14ac:dyDescent="0.25">
      <c r="D39821" s="27"/>
      <c r="V39821" s="17"/>
    </row>
    <row r="39822" spans="4:22" x14ac:dyDescent="0.25">
      <c r="D39822" s="27"/>
      <c r="V39822" s="17"/>
    </row>
    <row r="39823" spans="4:22" x14ac:dyDescent="0.25">
      <c r="D39823" s="27"/>
      <c r="V39823" s="17"/>
    </row>
    <row r="39824" spans="4:22" x14ac:dyDescent="0.25">
      <c r="D39824" s="27"/>
      <c r="V39824" s="17"/>
    </row>
    <row r="39825" spans="4:22" x14ac:dyDescent="0.25">
      <c r="D39825" s="27"/>
      <c r="V39825" s="17"/>
    </row>
    <row r="39826" spans="4:22" x14ac:dyDescent="0.25">
      <c r="D39826" s="27"/>
      <c r="V39826" s="17"/>
    </row>
    <row r="39827" spans="4:22" x14ac:dyDescent="0.25">
      <c r="D39827" s="27"/>
      <c r="V39827" s="17"/>
    </row>
    <row r="39828" spans="4:22" x14ac:dyDescent="0.25">
      <c r="D39828" s="27"/>
      <c r="V39828" s="17"/>
    </row>
    <row r="39829" spans="4:22" x14ac:dyDescent="0.25">
      <c r="D39829" s="27"/>
      <c r="V39829" s="17"/>
    </row>
    <row r="39830" spans="4:22" x14ac:dyDescent="0.25">
      <c r="D39830" s="27"/>
      <c r="V39830" s="17"/>
    </row>
    <row r="39831" spans="4:22" x14ac:dyDescent="0.25">
      <c r="D39831" s="27"/>
      <c r="V39831" s="17"/>
    </row>
    <row r="39832" spans="4:22" x14ac:dyDescent="0.25">
      <c r="D39832" s="27"/>
      <c r="V39832" s="17"/>
    </row>
    <row r="39833" spans="4:22" x14ac:dyDescent="0.25">
      <c r="D39833" s="27"/>
      <c r="V39833" s="17"/>
    </row>
    <row r="39834" spans="4:22" x14ac:dyDescent="0.25">
      <c r="D39834" s="27"/>
      <c r="V39834" s="17"/>
    </row>
    <row r="39835" spans="4:22" x14ac:dyDescent="0.25">
      <c r="D39835" s="27"/>
      <c r="V39835" s="17"/>
    </row>
    <row r="39836" spans="4:22" x14ac:dyDescent="0.25">
      <c r="D39836" s="27"/>
      <c r="V39836" s="17"/>
    </row>
    <row r="39837" spans="4:22" x14ac:dyDescent="0.25">
      <c r="D39837" s="27"/>
      <c r="V39837" s="17"/>
    </row>
    <row r="39838" spans="4:22" x14ac:dyDescent="0.25">
      <c r="D39838" s="27"/>
      <c r="V39838" s="17"/>
    </row>
    <row r="39839" spans="4:22" x14ac:dyDescent="0.25">
      <c r="D39839" s="27"/>
      <c r="V39839" s="17"/>
    </row>
    <row r="39840" spans="4:22" x14ac:dyDescent="0.25">
      <c r="D39840" s="27"/>
      <c r="V39840" s="17"/>
    </row>
    <row r="39841" spans="4:22" x14ac:dyDescent="0.25">
      <c r="D39841" s="27"/>
      <c r="V39841" s="17"/>
    </row>
    <row r="39842" spans="4:22" x14ac:dyDescent="0.25">
      <c r="D39842" s="27"/>
      <c r="V39842" s="17"/>
    </row>
    <row r="39843" spans="4:22" x14ac:dyDescent="0.25">
      <c r="D39843" s="27"/>
      <c r="V39843" s="17"/>
    </row>
    <row r="39844" spans="4:22" x14ac:dyDescent="0.25">
      <c r="D39844" s="27"/>
      <c r="V39844" s="17"/>
    </row>
    <row r="39845" spans="4:22" x14ac:dyDescent="0.25">
      <c r="D39845" s="27"/>
      <c r="V39845" s="17"/>
    </row>
    <row r="39846" spans="4:22" x14ac:dyDescent="0.25">
      <c r="D39846" s="27"/>
      <c r="V39846" s="17"/>
    </row>
    <row r="39847" spans="4:22" x14ac:dyDescent="0.25">
      <c r="D39847" s="27"/>
      <c r="V39847" s="17"/>
    </row>
    <row r="39848" spans="4:22" x14ac:dyDescent="0.25">
      <c r="D39848" s="27"/>
      <c r="V39848" s="17"/>
    </row>
    <row r="39849" spans="4:22" x14ac:dyDescent="0.25">
      <c r="D39849" s="27"/>
      <c r="V39849" s="17"/>
    </row>
    <row r="39850" spans="4:22" x14ac:dyDescent="0.25">
      <c r="D39850" s="27"/>
      <c r="V39850" s="17"/>
    </row>
    <row r="39851" spans="4:22" x14ac:dyDescent="0.25">
      <c r="D39851" s="27"/>
      <c r="V39851" s="17"/>
    </row>
    <row r="39852" spans="4:22" x14ac:dyDescent="0.25">
      <c r="D39852" s="27"/>
      <c r="V39852" s="17"/>
    </row>
    <row r="39853" spans="4:22" x14ac:dyDescent="0.25">
      <c r="D39853" s="27"/>
      <c r="V39853" s="17"/>
    </row>
    <row r="39854" spans="4:22" x14ac:dyDescent="0.25">
      <c r="D39854" s="27"/>
      <c r="V39854" s="17"/>
    </row>
    <row r="39855" spans="4:22" x14ac:dyDescent="0.25">
      <c r="D39855" s="27"/>
      <c r="V39855" s="17"/>
    </row>
    <row r="39856" spans="4:22" x14ac:dyDescent="0.25">
      <c r="D39856" s="27"/>
      <c r="V39856" s="17"/>
    </row>
    <row r="39857" spans="4:22" x14ac:dyDescent="0.25">
      <c r="D39857" s="27"/>
      <c r="V39857" s="17"/>
    </row>
    <row r="39858" spans="4:22" x14ac:dyDescent="0.25">
      <c r="D39858" s="27"/>
      <c r="V39858" s="17"/>
    </row>
    <row r="39859" spans="4:22" x14ac:dyDescent="0.25">
      <c r="D39859" s="27"/>
      <c r="V39859" s="17"/>
    </row>
    <row r="39860" spans="4:22" x14ac:dyDescent="0.25">
      <c r="D39860" s="27"/>
      <c r="V39860" s="17"/>
    </row>
    <row r="39861" spans="4:22" x14ac:dyDescent="0.25">
      <c r="D39861" s="27"/>
      <c r="V39861" s="17"/>
    </row>
    <row r="39862" spans="4:22" x14ac:dyDescent="0.25">
      <c r="D39862" s="27"/>
      <c r="V39862" s="17"/>
    </row>
    <row r="39863" spans="4:22" x14ac:dyDescent="0.25">
      <c r="D39863" s="27"/>
      <c r="V39863" s="17"/>
    </row>
    <row r="39864" spans="4:22" x14ac:dyDescent="0.25">
      <c r="D39864" s="27"/>
      <c r="V39864" s="17"/>
    </row>
    <row r="39865" spans="4:22" x14ac:dyDescent="0.25">
      <c r="D39865" s="27"/>
      <c r="V39865" s="17"/>
    </row>
    <row r="39866" spans="4:22" x14ac:dyDescent="0.25">
      <c r="D39866" s="27"/>
      <c r="V39866" s="17"/>
    </row>
    <row r="39867" spans="4:22" x14ac:dyDescent="0.25">
      <c r="D39867" s="27"/>
      <c r="V39867" s="17"/>
    </row>
    <row r="39868" spans="4:22" x14ac:dyDescent="0.25">
      <c r="D39868" s="27"/>
      <c r="V39868" s="17"/>
    </row>
    <row r="39869" spans="4:22" x14ac:dyDescent="0.25">
      <c r="D39869" s="27"/>
      <c r="V39869" s="17"/>
    </row>
    <row r="39870" spans="4:22" x14ac:dyDescent="0.25">
      <c r="D39870" s="27"/>
      <c r="V39870" s="17"/>
    </row>
    <row r="39871" spans="4:22" x14ac:dyDescent="0.25">
      <c r="D39871" s="27"/>
      <c r="V39871" s="17"/>
    </row>
    <row r="39872" spans="4:22" x14ac:dyDescent="0.25">
      <c r="D39872" s="27"/>
      <c r="V39872" s="17"/>
    </row>
    <row r="39873" spans="4:22" x14ac:dyDescent="0.25">
      <c r="D39873" s="27"/>
      <c r="V39873" s="17"/>
    </row>
    <row r="39874" spans="4:22" x14ac:dyDescent="0.25">
      <c r="D39874" s="27"/>
      <c r="V39874" s="17"/>
    </row>
    <row r="39875" spans="4:22" x14ac:dyDescent="0.25">
      <c r="D39875" s="27"/>
      <c r="V39875" s="17"/>
    </row>
    <row r="39876" spans="4:22" x14ac:dyDescent="0.25">
      <c r="D39876" s="27"/>
      <c r="V39876" s="17"/>
    </row>
    <row r="39877" spans="4:22" x14ac:dyDescent="0.25">
      <c r="D39877" s="27"/>
      <c r="V39877" s="17"/>
    </row>
    <row r="39878" spans="4:22" x14ac:dyDescent="0.25">
      <c r="D39878" s="27"/>
      <c r="V39878" s="17"/>
    </row>
    <row r="39879" spans="4:22" x14ac:dyDescent="0.25">
      <c r="D39879" s="27"/>
      <c r="V39879" s="17"/>
    </row>
    <row r="39880" spans="4:22" x14ac:dyDescent="0.25">
      <c r="D39880" s="27"/>
      <c r="V39880" s="17"/>
    </row>
    <row r="39881" spans="4:22" x14ac:dyDescent="0.25">
      <c r="D39881" s="27"/>
      <c r="V39881" s="17"/>
    </row>
    <row r="39882" spans="4:22" x14ac:dyDescent="0.25">
      <c r="D39882" s="27"/>
      <c r="V39882" s="17"/>
    </row>
    <row r="39883" spans="4:22" x14ac:dyDescent="0.25">
      <c r="D39883" s="27"/>
      <c r="V39883" s="17"/>
    </row>
    <row r="39884" spans="4:22" x14ac:dyDescent="0.25">
      <c r="D39884" s="27"/>
      <c r="V39884" s="17"/>
    </row>
    <row r="39885" spans="4:22" x14ac:dyDescent="0.25">
      <c r="D39885" s="27"/>
      <c r="V39885" s="17"/>
    </row>
    <row r="39886" spans="4:22" x14ac:dyDescent="0.25">
      <c r="D39886" s="27"/>
      <c r="V39886" s="17"/>
    </row>
    <row r="39887" spans="4:22" x14ac:dyDescent="0.25">
      <c r="D39887" s="27"/>
      <c r="V39887" s="17"/>
    </row>
    <row r="39888" spans="4:22" x14ac:dyDescent="0.25">
      <c r="D39888" s="27"/>
      <c r="V39888" s="17"/>
    </row>
    <row r="39889" spans="4:22" x14ac:dyDescent="0.25">
      <c r="D39889" s="27"/>
      <c r="V39889" s="17"/>
    </row>
    <row r="39890" spans="4:22" x14ac:dyDescent="0.25">
      <c r="D39890" s="27"/>
      <c r="V39890" s="17"/>
    </row>
    <row r="39891" spans="4:22" x14ac:dyDescent="0.25">
      <c r="D39891" s="27"/>
      <c r="V39891" s="17"/>
    </row>
    <row r="39892" spans="4:22" x14ac:dyDescent="0.25">
      <c r="D39892" s="27"/>
      <c r="V39892" s="17"/>
    </row>
    <row r="39893" spans="4:22" x14ac:dyDescent="0.25">
      <c r="D39893" s="27"/>
      <c r="V39893" s="17"/>
    </row>
    <row r="39894" spans="4:22" x14ac:dyDescent="0.25">
      <c r="D39894" s="27"/>
      <c r="V39894" s="17"/>
    </row>
    <row r="39895" spans="4:22" x14ac:dyDescent="0.25">
      <c r="D39895" s="27"/>
      <c r="V39895" s="17"/>
    </row>
    <row r="39896" spans="4:22" x14ac:dyDescent="0.25">
      <c r="D39896" s="27"/>
      <c r="V39896" s="17"/>
    </row>
    <row r="39897" spans="4:22" x14ac:dyDescent="0.25">
      <c r="D39897" s="27"/>
      <c r="V39897" s="17"/>
    </row>
    <row r="39898" spans="4:22" x14ac:dyDescent="0.25">
      <c r="D39898" s="27"/>
      <c r="V39898" s="17"/>
    </row>
    <row r="39899" spans="4:22" x14ac:dyDescent="0.25">
      <c r="D39899" s="27"/>
      <c r="V39899" s="17"/>
    </row>
    <row r="39900" spans="4:22" x14ac:dyDescent="0.25">
      <c r="D39900" s="27"/>
      <c r="V39900" s="17"/>
    </row>
    <row r="39901" spans="4:22" x14ac:dyDescent="0.25">
      <c r="D39901" s="27"/>
      <c r="V39901" s="17"/>
    </row>
    <row r="39902" spans="4:22" x14ac:dyDescent="0.25">
      <c r="D39902" s="27"/>
      <c r="V39902" s="17"/>
    </row>
    <row r="39903" spans="4:22" x14ac:dyDescent="0.25">
      <c r="D39903" s="27"/>
      <c r="V39903" s="17"/>
    </row>
    <row r="39904" spans="4:22" x14ac:dyDescent="0.25">
      <c r="D39904" s="27"/>
      <c r="V39904" s="17"/>
    </row>
    <row r="39905" spans="4:22" x14ac:dyDescent="0.25">
      <c r="D39905" s="27"/>
      <c r="V39905" s="17"/>
    </row>
    <row r="39906" spans="4:22" x14ac:dyDescent="0.25">
      <c r="D39906" s="27"/>
      <c r="V39906" s="17"/>
    </row>
    <row r="39907" spans="4:22" x14ac:dyDescent="0.25">
      <c r="D39907" s="27"/>
      <c r="V39907" s="17"/>
    </row>
    <row r="39908" spans="4:22" x14ac:dyDescent="0.25">
      <c r="D39908" s="27"/>
      <c r="V39908" s="17"/>
    </row>
    <row r="39909" spans="4:22" x14ac:dyDescent="0.25">
      <c r="D39909" s="27"/>
      <c r="V39909" s="17"/>
    </row>
    <row r="39910" spans="4:22" x14ac:dyDescent="0.25">
      <c r="D39910" s="27"/>
      <c r="V39910" s="17"/>
    </row>
    <row r="39911" spans="4:22" x14ac:dyDescent="0.25">
      <c r="D39911" s="27"/>
      <c r="V39911" s="17"/>
    </row>
    <row r="39912" spans="4:22" x14ac:dyDescent="0.25">
      <c r="D39912" s="27"/>
      <c r="V39912" s="17"/>
    </row>
    <row r="39913" spans="4:22" x14ac:dyDescent="0.25">
      <c r="D39913" s="27"/>
      <c r="V39913" s="17"/>
    </row>
    <row r="39914" spans="4:22" x14ac:dyDescent="0.25">
      <c r="D39914" s="27"/>
      <c r="V39914" s="17"/>
    </row>
    <row r="39915" spans="4:22" x14ac:dyDescent="0.25">
      <c r="D39915" s="27"/>
      <c r="V39915" s="17"/>
    </row>
    <row r="39916" spans="4:22" x14ac:dyDescent="0.25">
      <c r="D39916" s="27"/>
      <c r="V39916" s="17"/>
    </row>
    <row r="39917" spans="4:22" x14ac:dyDescent="0.25">
      <c r="D39917" s="27"/>
      <c r="V39917" s="17"/>
    </row>
    <row r="39918" spans="4:22" x14ac:dyDescent="0.25">
      <c r="D39918" s="27"/>
      <c r="V39918" s="17"/>
    </row>
    <row r="39919" spans="4:22" x14ac:dyDescent="0.25">
      <c r="D39919" s="27"/>
      <c r="V39919" s="17"/>
    </row>
    <row r="39920" spans="4:22" x14ac:dyDescent="0.25">
      <c r="D39920" s="27"/>
      <c r="V39920" s="17"/>
    </row>
    <row r="39921" spans="4:22" x14ac:dyDescent="0.25">
      <c r="D39921" s="27"/>
      <c r="V39921" s="17"/>
    </row>
    <row r="39922" spans="4:22" x14ac:dyDescent="0.25">
      <c r="D39922" s="27"/>
      <c r="V39922" s="17"/>
    </row>
    <row r="39923" spans="4:22" x14ac:dyDescent="0.25">
      <c r="D39923" s="27"/>
      <c r="V39923" s="17"/>
    </row>
    <row r="39924" spans="4:22" x14ac:dyDescent="0.25">
      <c r="D39924" s="27"/>
      <c r="V39924" s="17"/>
    </row>
    <row r="39925" spans="4:22" x14ac:dyDescent="0.25">
      <c r="D39925" s="27"/>
      <c r="V39925" s="17"/>
    </row>
    <row r="39926" spans="4:22" x14ac:dyDescent="0.25">
      <c r="D39926" s="27"/>
      <c r="V39926" s="17"/>
    </row>
    <row r="39927" spans="4:22" x14ac:dyDescent="0.25">
      <c r="D39927" s="27"/>
      <c r="V39927" s="17"/>
    </row>
    <row r="39928" spans="4:22" x14ac:dyDescent="0.25">
      <c r="D39928" s="27"/>
      <c r="V39928" s="17"/>
    </row>
    <row r="39929" spans="4:22" x14ac:dyDescent="0.25">
      <c r="D39929" s="27"/>
      <c r="V39929" s="17"/>
    </row>
    <row r="39930" spans="4:22" x14ac:dyDescent="0.25">
      <c r="D39930" s="27"/>
      <c r="V39930" s="17"/>
    </row>
    <row r="39931" spans="4:22" x14ac:dyDescent="0.25">
      <c r="D39931" s="27"/>
      <c r="V39931" s="17"/>
    </row>
    <row r="39932" spans="4:22" x14ac:dyDescent="0.25">
      <c r="D39932" s="27"/>
      <c r="V39932" s="17"/>
    </row>
    <row r="39933" spans="4:22" x14ac:dyDescent="0.25">
      <c r="D39933" s="27"/>
      <c r="V39933" s="17"/>
    </row>
    <row r="39934" spans="4:22" x14ac:dyDescent="0.25">
      <c r="D39934" s="27"/>
      <c r="V39934" s="17"/>
    </row>
    <row r="39935" spans="4:22" x14ac:dyDescent="0.25">
      <c r="D39935" s="27"/>
      <c r="V39935" s="17"/>
    </row>
    <row r="39936" spans="4:22" x14ac:dyDescent="0.25">
      <c r="D39936" s="27"/>
      <c r="V39936" s="17"/>
    </row>
    <row r="39937" spans="4:22" x14ac:dyDescent="0.25">
      <c r="D39937" s="27"/>
      <c r="V39937" s="17"/>
    </row>
    <row r="39938" spans="4:22" x14ac:dyDescent="0.25">
      <c r="D39938" s="27"/>
      <c r="V39938" s="17"/>
    </row>
    <row r="39939" spans="4:22" x14ac:dyDescent="0.25">
      <c r="D39939" s="27"/>
      <c r="V39939" s="17"/>
    </row>
    <row r="39940" spans="4:22" x14ac:dyDescent="0.25">
      <c r="D39940" s="27"/>
      <c r="V39940" s="17"/>
    </row>
    <row r="39941" spans="4:22" x14ac:dyDescent="0.25">
      <c r="D39941" s="27"/>
      <c r="V39941" s="17"/>
    </row>
    <row r="39942" spans="4:22" x14ac:dyDescent="0.25">
      <c r="D39942" s="27"/>
      <c r="V39942" s="17"/>
    </row>
    <row r="39943" spans="4:22" x14ac:dyDescent="0.25">
      <c r="D39943" s="27"/>
      <c r="V39943" s="17"/>
    </row>
    <row r="39944" spans="4:22" x14ac:dyDescent="0.25">
      <c r="D39944" s="27"/>
      <c r="V39944" s="17"/>
    </row>
    <row r="39945" spans="4:22" x14ac:dyDescent="0.25">
      <c r="D39945" s="27"/>
      <c r="V39945" s="17"/>
    </row>
    <row r="39946" spans="4:22" x14ac:dyDescent="0.25">
      <c r="D39946" s="27"/>
      <c r="V39946" s="17"/>
    </row>
    <row r="39947" spans="4:22" x14ac:dyDescent="0.25">
      <c r="D39947" s="27"/>
      <c r="V39947" s="17"/>
    </row>
    <row r="39948" spans="4:22" x14ac:dyDescent="0.25">
      <c r="D39948" s="27"/>
      <c r="V39948" s="17"/>
    </row>
    <row r="39949" spans="4:22" x14ac:dyDescent="0.25">
      <c r="D39949" s="27"/>
      <c r="V39949" s="17"/>
    </row>
    <row r="39950" spans="4:22" x14ac:dyDescent="0.25">
      <c r="D39950" s="27"/>
      <c r="V39950" s="17"/>
    </row>
    <row r="39951" spans="4:22" x14ac:dyDescent="0.25">
      <c r="D39951" s="27"/>
      <c r="V39951" s="17"/>
    </row>
    <row r="39952" spans="4:22" x14ac:dyDescent="0.25">
      <c r="D39952" s="27"/>
      <c r="V39952" s="17"/>
    </row>
    <row r="39953" spans="4:22" x14ac:dyDescent="0.25">
      <c r="D39953" s="27"/>
      <c r="V39953" s="17"/>
    </row>
    <row r="39954" spans="4:22" x14ac:dyDescent="0.25">
      <c r="D39954" s="27"/>
      <c r="V39954" s="17"/>
    </row>
    <row r="39955" spans="4:22" x14ac:dyDescent="0.25">
      <c r="D39955" s="27"/>
      <c r="V39955" s="17"/>
    </row>
    <row r="39956" spans="4:22" x14ac:dyDescent="0.25">
      <c r="D39956" s="27"/>
      <c r="V39956" s="17"/>
    </row>
    <row r="39957" spans="4:22" x14ac:dyDescent="0.25">
      <c r="D39957" s="27"/>
      <c r="V39957" s="17"/>
    </row>
    <row r="39958" spans="4:22" x14ac:dyDescent="0.25">
      <c r="D39958" s="27"/>
      <c r="V39958" s="17"/>
    </row>
    <row r="39959" spans="4:22" x14ac:dyDescent="0.25">
      <c r="D39959" s="27"/>
      <c r="V39959" s="17"/>
    </row>
    <row r="39960" spans="4:22" x14ac:dyDescent="0.25">
      <c r="D39960" s="27"/>
      <c r="V39960" s="17"/>
    </row>
    <row r="39961" spans="4:22" x14ac:dyDescent="0.25">
      <c r="D39961" s="27"/>
      <c r="V39961" s="17"/>
    </row>
    <row r="39962" spans="4:22" x14ac:dyDescent="0.25">
      <c r="D39962" s="27"/>
      <c r="V39962" s="17"/>
    </row>
    <row r="39963" spans="4:22" x14ac:dyDescent="0.25">
      <c r="D39963" s="27"/>
      <c r="V39963" s="17"/>
    </row>
    <row r="39964" spans="4:22" x14ac:dyDescent="0.25">
      <c r="D39964" s="27"/>
      <c r="V39964" s="17"/>
    </row>
    <row r="39965" spans="4:22" x14ac:dyDescent="0.25">
      <c r="D39965" s="27"/>
      <c r="V39965" s="17"/>
    </row>
    <row r="39966" spans="4:22" x14ac:dyDescent="0.25">
      <c r="D39966" s="27"/>
      <c r="V39966" s="17"/>
    </row>
    <row r="39967" spans="4:22" x14ac:dyDescent="0.25">
      <c r="D39967" s="27"/>
      <c r="V39967" s="17"/>
    </row>
    <row r="39968" spans="4:22" x14ac:dyDescent="0.25">
      <c r="D39968" s="27"/>
      <c r="V39968" s="17"/>
    </row>
    <row r="39969" spans="4:22" x14ac:dyDescent="0.25">
      <c r="D39969" s="27"/>
      <c r="V39969" s="17"/>
    </row>
    <row r="39970" spans="4:22" x14ac:dyDescent="0.25">
      <c r="D39970" s="27"/>
      <c r="V39970" s="17"/>
    </row>
    <row r="39971" spans="4:22" x14ac:dyDescent="0.25">
      <c r="D39971" s="27"/>
      <c r="V39971" s="17"/>
    </row>
    <row r="39972" spans="4:22" x14ac:dyDescent="0.25">
      <c r="D39972" s="27"/>
      <c r="V39972" s="17"/>
    </row>
    <row r="39973" spans="4:22" x14ac:dyDescent="0.25">
      <c r="D39973" s="27"/>
      <c r="V39973" s="17"/>
    </row>
    <row r="39974" spans="4:22" x14ac:dyDescent="0.25">
      <c r="D39974" s="27"/>
      <c r="V39974" s="17"/>
    </row>
    <row r="39975" spans="4:22" x14ac:dyDescent="0.25">
      <c r="D39975" s="27"/>
      <c r="V39975" s="17"/>
    </row>
    <row r="39976" spans="4:22" x14ac:dyDescent="0.25">
      <c r="D39976" s="27"/>
      <c r="V39976" s="17"/>
    </row>
    <row r="39977" spans="4:22" x14ac:dyDescent="0.25">
      <c r="D39977" s="27"/>
      <c r="V39977" s="17"/>
    </row>
    <row r="39978" spans="4:22" x14ac:dyDescent="0.25">
      <c r="D39978" s="27"/>
      <c r="V39978" s="17"/>
    </row>
    <row r="39979" spans="4:22" x14ac:dyDescent="0.25">
      <c r="D39979" s="27"/>
      <c r="V39979" s="17"/>
    </row>
    <row r="39980" spans="4:22" x14ac:dyDescent="0.25">
      <c r="D39980" s="27"/>
      <c r="V39980" s="17"/>
    </row>
    <row r="39981" spans="4:22" x14ac:dyDescent="0.25">
      <c r="D39981" s="27"/>
      <c r="V39981" s="17"/>
    </row>
    <row r="39982" spans="4:22" x14ac:dyDescent="0.25">
      <c r="D39982" s="27"/>
      <c r="V39982" s="17"/>
    </row>
    <row r="39983" spans="4:22" x14ac:dyDescent="0.25">
      <c r="D39983" s="27"/>
      <c r="V39983" s="17"/>
    </row>
    <row r="39984" spans="4:22" x14ac:dyDescent="0.25">
      <c r="D39984" s="27"/>
      <c r="V39984" s="17"/>
    </row>
    <row r="39985" spans="4:22" x14ac:dyDescent="0.25">
      <c r="D39985" s="27"/>
      <c r="V39985" s="17"/>
    </row>
    <row r="39986" spans="4:22" x14ac:dyDescent="0.25">
      <c r="D39986" s="27"/>
      <c r="V39986" s="17"/>
    </row>
    <row r="39987" spans="4:22" x14ac:dyDescent="0.25">
      <c r="D39987" s="27"/>
      <c r="V39987" s="17"/>
    </row>
    <row r="39988" spans="4:22" x14ac:dyDescent="0.25">
      <c r="D39988" s="27"/>
      <c r="V39988" s="17"/>
    </row>
    <row r="39989" spans="4:22" x14ac:dyDescent="0.25">
      <c r="D39989" s="27"/>
      <c r="V39989" s="17"/>
    </row>
    <row r="39990" spans="4:22" x14ac:dyDescent="0.25">
      <c r="D39990" s="27"/>
      <c r="V39990" s="17"/>
    </row>
    <row r="39991" spans="4:22" x14ac:dyDescent="0.25">
      <c r="D39991" s="27"/>
      <c r="V39991" s="17"/>
    </row>
    <row r="39992" spans="4:22" x14ac:dyDescent="0.25">
      <c r="D39992" s="27"/>
      <c r="V39992" s="17"/>
    </row>
    <row r="39993" spans="4:22" x14ac:dyDescent="0.25">
      <c r="D39993" s="27"/>
      <c r="V39993" s="17"/>
    </row>
    <row r="39994" spans="4:22" x14ac:dyDescent="0.25">
      <c r="D39994" s="27"/>
      <c r="V39994" s="17"/>
    </row>
    <row r="39995" spans="4:22" x14ac:dyDescent="0.25">
      <c r="D39995" s="27"/>
      <c r="V39995" s="17"/>
    </row>
    <row r="39996" spans="4:22" x14ac:dyDescent="0.25">
      <c r="D39996" s="27"/>
      <c r="V39996" s="17"/>
    </row>
    <row r="39997" spans="4:22" x14ac:dyDescent="0.25">
      <c r="D39997" s="27"/>
      <c r="V39997" s="17"/>
    </row>
    <row r="39998" spans="4:22" x14ac:dyDescent="0.25">
      <c r="D39998" s="27"/>
      <c r="V39998" s="17"/>
    </row>
    <row r="39999" spans="4:22" x14ac:dyDescent="0.25">
      <c r="D39999" s="27"/>
      <c r="V39999" s="17"/>
    </row>
    <row r="40000" spans="4:22" x14ac:dyDescent="0.25">
      <c r="D40000" s="27"/>
      <c r="V40000" s="17"/>
    </row>
    <row r="40001" spans="4:22" x14ac:dyDescent="0.25">
      <c r="D40001" s="27"/>
      <c r="V40001" s="17"/>
    </row>
    <row r="40002" spans="4:22" x14ac:dyDescent="0.25">
      <c r="D40002" s="27"/>
      <c r="V40002" s="17"/>
    </row>
    <row r="40003" spans="4:22" x14ac:dyDescent="0.25">
      <c r="D40003" s="27"/>
      <c r="V40003" s="17"/>
    </row>
    <row r="40004" spans="4:22" x14ac:dyDescent="0.25">
      <c r="D40004" s="27"/>
      <c r="V40004" s="17"/>
    </row>
    <row r="40005" spans="4:22" x14ac:dyDescent="0.25">
      <c r="D40005" s="27"/>
      <c r="V40005" s="17"/>
    </row>
    <row r="40006" spans="4:22" x14ac:dyDescent="0.25">
      <c r="D40006" s="27"/>
      <c r="V40006" s="17"/>
    </row>
    <row r="40007" spans="4:22" x14ac:dyDescent="0.25">
      <c r="D40007" s="27"/>
      <c r="V40007" s="17"/>
    </row>
    <row r="40008" spans="4:22" x14ac:dyDescent="0.25">
      <c r="D40008" s="27"/>
      <c r="V40008" s="17"/>
    </row>
    <row r="40009" spans="4:22" x14ac:dyDescent="0.25">
      <c r="D40009" s="27"/>
      <c r="V40009" s="17"/>
    </row>
    <row r="40010" spans="4:22" x14ac:dyDescent="0.25">
      <c r="D40010" s="27"/>
      <c r="V40010" s="17"/>
    </row>
    <row r="40011" spans="4:22" x14ac:dyDescent="0.25">
      <c r="D40011" s="27"/>
      <c r="V40011" s="17"/>
    </row>
    <row r="40012" spans="4:22" x14ac:dyDescent="0.25">
      <c r="D40012" s="27"/>
      <c r="V40012" s="17"/>
    </row>
    <row r="40013" spans="4:22" x14ac:dyDescent="0.25">
      <c r="D40013" s="27"/>
      <c r="V40013" s="17"/>
    </row>
    <row r="40014" spans="4:22" x14ac:dyDescent="0.25">
      <c r="D40014" s="27"/>
      <c r="V40014" s="17"/>
    </row>
    <row r="40015" spans="4:22" x14ac:dyDescent="0.25">
      <c r="D40015" s="27"/>
      <c r="V40015" s="17"/>
    </row>
    <row r="40016" spans="4:22" x14ac:dyDescent="0.25">
      <c r="D40016" s="27"/>
      <c r="V40016" s="17"/>
    </row>
    <row r="40017" spans="4:22" x14ac:dyDescent="0.25">
      <c r="D40017" s="27"/>
      <c r="V40017" s="17"/>
    </row>
    <row r="40018" spans="4:22" x14ac:dyDescent="0.25">
      <c r="D40018" s="27"/>
      <c r="V40018" s="17"/>
    </row>
    <row r="40019" spans="4:22" x14ac:dyDescent="0.25">
      <c r="D40019" s="27"/>
      <c r="V40019" s="17"/>
    </row>
    <row r="40020" spans="4:22" x14ac:dyDescent="0.25">
      <c r="D40020" s="27"/>
      <c r="V40020" s="17"/>
    </row>
    <row r="40021" spans="4:22" x14ac:dyDescent="0.25">
      <c r="D40021" s="27"/>
      <c r="V40021" s="17"/>
    </row>
    <row r="40022" spans="4:22" x14ac:dyDescent="0.25">
      <c r="D40022" s="27"/>
      <c r="V40022" s="17"/>
    </row>
    <row r="40023" spans="4:22" x14ac:dyDescent="0.25">
      <c r="D40023" s="27"/>
      <c r="V40023" s="17"/>
    </row>
    <row r="40024" spans="4:22" x14ac:dyDescent="0.25">
      <c r="D40024" s="27"/>
      <c r="V40024" s="17"/>
    </row>
    <row r="40025" spans="4:22" x14ac:dyDescent="0.25">
      <c r="D40025" s="27"/>
      <c r="V40025" s="17"/>
    </row>
    <row r="40026" spans="4:22" x14ac:dyDescent="0.25">
      <c r="D40026" s="27"/>
      <c r="V40026" s="17"/>
    </row>
    <row r="40027" spans="4:22" x14ac:dyDescent="0.25">
      <c r="D40027" s="27"/>
      <c r="V40027" s="17"/>
    </row>
    <row r="40028" spans="4:22" x14ac:dyDescent="0.25">
      <c r="D40028" s="27"/>
      <c r="V40028" s="17"/>
    </row>
    <row r="40029" spans="4:22" x14ac:dyDescent="0.25">
      <c r="D40029" s="27"/>
      <c r="V40029" s="17"/>
    </row>
    <row r="40030" spans="4:22" x14ac:dyDescent="0.25">
      <c r="D40030" s="27"/>
      <c r="V40030" s="17"/>
    </row>
    <row r="40031" spans="4:22" x14ac:dyDescent="0.25">
      <c r="D40031" s="27"/>
      <c r="V40031" s="17"/>
    </row>
    <row r="40032" spans="4:22" x14ac:dyDescent="0.25">
      <c r="D40032" s="27"/>
      <c r="V40032" s="17"/>
    </row>
    <row r="40033" spans="4:22" x14ac:dyDescent="0.25">
      <c r="D40033" s="27"/>
      <c r="V40033" s="17"/>
    </row>
    <row r="40034" spans="4:22" x14ac:dyDescent="0.25">
      <c r="D40034" s="27"/>
      <c r="V40034" s="17"/>
    </row>
    <row r="40035" spans="4:22" x14ac:dyDescent="0.25">
      <c r="D40035" s="27"/>
      <c r="V40035" s="17"/>
    </row>
    <row r="40036" spans="4:22" x14ac:dyDescent="0.25">
      <c r="D40036" s="27"/>
      <c r="V40036" s="17"/>
    </row>
    <row r="40037" spans="4:22" x14ac:dyDescent="0.25">
      <c r="D40037" s="27"/>
      <c r="V40037" s="17"/>
    </row>
    <row r="40038" spans="4:22" x14ac:dyDescent="0.25">
      <c r="D40038" s="27"/>
      <c r="V40038" s="17"/>
    </row>
    <row r="40039" spans="4:22" x14ac:dyDescent="0.25">
      <c r="D40039" s="27"/>
      <c r="V40039" s="17"/>
    </row>
    <row r="40040" spans="4:22" x14ac:dyDescent="0.25">
      <c r="D40040" s="27"/>
      <c r="V40040" s="17"/>
    </row>
    <row r="40041" spans="4:22" x14ac:dyDescent="0.25">
      <c r="D40041" s="27"/>
      <c r="V40041" s="17"/>
    </row>
    <row r="40042" spans="4:22" x14ac:dyDescent="0.25">
      <c r="D40042" s="27"/>
      <c r="V40042" s="17"/>
    </row>
    <row r="40043" spans="4:22" x14ac:dyDescent="0.25">
      <c r="D40043" s="27"/>
      <c r="V40043" s="17"/>
    </row>
    <row r="40044" spans="4:22" x14ac:dyDescent="0.25">
      <c r="D40044" s="27"/>
      <c r="V40044" s="17"/>
    </row>
    <row r="40045" spans="4:22" x14ac:dyDescent="0.25">
      <c r="D40045" s="27"/>
      <c r="V40045" s="17"/>
    </row>
    <row r="40046" spans="4:22" x14ac:dyDescent="0.25">
      <c r="D40046" s="27"/>
      <c r="V40046" s="17"/>
    </row>
    <row r="40047" spans="4:22" x14ac:dyDescent="0.25">
      <c r="D40047" s="27"/>
      <c r="V40047" s="17"/>
    </row>
    <row r="40048" spans="4:22" x14ac:dyDescent="0.25">
      <c r="D40048" s="27"/>
      <c r="V40048" s="17"/>
    </row>
    <row r="40049" spans="4:22" x14ac:dyDescent="0.25">
      <c r="D40049" s="27"/>
      <c r="V40049" s="17"/>
    </row>
    <row r="40050" spans="4:22" x14ac:dyDescent="0.25">
      <c r="D40050" s="27"/>
      <c r="V40050" s="17"/>
    </row>
    <row r="40051" spans="4:22" x14ac:dyDescent="0.25">
      <c r="D40051" s="27"/>
      <c r="V40051" s="17"/>
    </row>
    <row r="40052" spans="4:22" x14ac:dyDescent="0.25">
      <c r="D40052" s="27"/>
      <c r="V40052" s="17"/>
    </row>
    <row r="40053" spans="4:22" x14ac:dyDescent="0.25">
      <c r="D40053" s="27"/>
      <c r="V40053" s="17"/>
    </row>
    <row r="40054" spans="4:22" x14ac:dyDescent="0.25">
      <c r="D40054" s="27"/>
      <c r="V40054" s="17"/>
    </row>
    <row r="40055" spans="4:22" x14ac:dyDescent="0.25">
      <c r="D40055" s="27"/>
      <c r="V40055" s="17"/>
    </row>
    <row r="40056" spans="4:22" x14ac:dyDescent="0.25">
      <c r="D40056" s="27"/>
      <c r="V40056" s="17"/>
    </row>
    <row r="40057" spans="4:22" x14ac:dyDescent="0.25">
      <c r="D40057" s="27"/>
      <c r="V40057" s="17"/>
    </row>
    <row r="40058" spans="4:22" x14ac:dyDescent="0.25">
      <c r="D40058" s="27"/>
      <c r="V40058" s="17"/>
    </row>
    <row r="40059" spans="4:22" x14ac:dyDescent="0.25">
      <c r="D40059" s="27"/>
      <c r="V40059" s="17"/>
    </row>
    <row r="40060" spans="4:22" x14ac:dyDescent="0.25">
      <c r="D40060" s="27"/>
      <c r="V40060" s="17"/>
    </row>
    <row r="40061" spans="4:22" x14ac:dyDescent="0.25">
      <c r="D40061" s="27"/>
      <c r="V40061" s="17"/>
    </row>
    <row r="40062" spans="4:22" x14ac:dyDescent="0.25">
      <c r="D40062" s="27"/>
      <c r="V40062" s="17"/>
    </row>
    <row r="40063" spans="4:22" x14ac:dyDescent="0.25">
      <c r="D40063" s="27"/>
      <c r="V40063" s="17"/>
    </row>
    <row r="40064" spans="4:22" x14ac:dyDescent="0.25">
      <c r="D40064" s="27"/>
      <c r="V40064" s="17"/>
    </row>
    <row r="40065" spans="4:22" x14ac:dyDescent="0.25">
      <c r="D40065" s="27"/>
      <c r="V40065" s="17"/>
    </row>
    <row r="40066" spans="4:22" x14ac:dyDescent="0.25">
      <c r="D40066" s="27"/>
      <c r="V40066" s="17"/>
    </row>
    <row r="40067" spans="4:22" x14ac:dyDescent="0.25">
      <c r="D40067" s="27"/>
      <c r="V40067" s="17"/>
    </row>
    <row r="40068" spans="4:22" x14ac:dyDescent="0.25">
      <c r="D40068" s="27"/>
      <c r="V40068" s="17"/>
    </row>
    <row r="40069" spans="4:22" x14ac:dyDescent="0.25">
      <c r="D40069" s="27"/>
      <c r="V40069" s="17"/>
    </row>
    <row r="40070" spans="4:22" x14ac:dyDescent="0.25">
      <c r="D40070" s="27"/>
      <c r="V40070" s="17"/>
    </row>
    <row r="40071" spans="4:22" x14ac:dyDescent="0.25">
      <c r="D40071" s="27"/>
      <c r="V40071" s="17"/>
    </row>
    <row r="40072" spans="4:22" x14ac:dyDescent="0.25">
      <c r="D40072" s="27"/>
      <c r="V40072" s="17"/>
    </row>
    <row r="40073" spans="4:22" x14ac:dyDescent="0.25">
      <c r="D40073" s="27"/>
      <c r="V40073" s="17"/>
    </row>
    <row r="40074" spans="4:22" x14ac:dyDescent="0.25">
      <c r="D40074" s="27"/>
      <c r="V40074" s="17"/>
    </row>
    <row r="40075" spans="4:22" x14ac:dyDescent="0.25">
      <c r="D40075" s="27"/>
      <c r="V40075" s="17"/>
    </row>
    <row r="40076" spans="4:22" x14ac:dyDescent="0.25">
      <c r="D40076" s="27"/>
      <c r="V40076" s="17"/>
    </row>
    <row r="40077" spans="4:22" x14ac:dyDescent="0.25">
      <c r="D40077" s="27"/>
      <c r="V40077" s="17"/>
    </row>
    <row r="40078" spans="4:22" x14ac:dyDescent="0.25">
      <c r="D40078" s="27"/>
      <c r="V40078" s="17"/>
    </row>
    <row r="40079" spans="4:22" x14ac:dyDescent="0.25">
      <c r="D40079" s="27"/>
      <c r="V40079" s="17"/>
    </row>
    <row r="40080" spans="4:22" x14ac:dyDescent="0.25">
      <c r="D40080" s="27"/>
      <c r="V40080" s="17"/>
    </row>
    <row r="40081" spans="4:22" x14ac:dyDescent="0.25">
      <c r="D40081" s="27"/>
      <c r="V40081" s="17"/>
    </row>
    <row r="40082" spans="4:22" x14ac:dyDescent="0.25">
      <c r="D40082" s="27"/>
      <c r="V40082" s="17"/>
    </row>
    <row r="40083" spans="4:22" x14ac:dyDescent="0.25">
      <c r="D40083" s="27"/>
      <c r="V40083" s="17"/>
    </row>
    <row r="40084" spans="4:22" x14ac:dyDescent="0.25">
      <c r="D40084" s="27"/>
      <c r="V40084" s="17"/>
    </row>
    <row r="40085" spans="4:22" x14ac:dyDescent="0.25">
      <c r="D40085" s="27"/>
      <c r="V40085" s="17"/>
    </row>
    <row r="40086" spans="4:22" x14ac:dyDescent="0.25">
      <c r="D40086" s="27"/>
      <c r="V40086" s="17"/>
    </row>
    <row r="40087" spans="4:22" x14ac:dyDescent="0.25">
      <c r="D40087" s="27"/>
      <c r="V40087" s="17"/>
    </row>
    <row r="40088" spans="4:22" x14ac:dyDescent="0.25">
      <c r="D40088" s="27"/>
      <c r="V40088" s="17"/>
    </row>
    <row r="40089" spans="4:22" x14ac:dyDescent="0.25">
      <c r="D40089" s="27"/>
      <c r="V40089" s="17"/>
    </row>
    <row r="40090" spans="4:22" x14ac:dyDescent="0.25">
      <c r="D40090" s="27"/>
      <c r="V40090" s="17"/>
    </row>
    <row r="40091" spans="4:22" x14ac:dyDescent="0.25">
      <c r="D40091" s="27"/>
      <c r="V40091" s="17"/>
    </row>
    <row r="40092" spans="4:22" x14ac:dyDescent="0.25">
      <c r="D40092" s="27"/>
      <c r="V40092" s="17"/>
    </row>
    <row r="40093" spans="4:22" x14ac:dyDescent="0.25">
      <c r="D40093" s="27"/>
      <c r="V40093" s="17"/>
    </row>
    <row r="40094" spans="4:22" x14ac:dyDescent="0.25">
      <c r="D40094" s="27"/>
      <c r="V40094" s="17"/>
    </row>
    <row r="40095" spans="4:22" x14ac:dyDescent="0.25">
      <c r="D40095" s="27"/>
      <c r="V40095" s="17"/>
    </row>
    <row r="40096" spans="4:22" x14ac:dyDescent="0.25">
      <c r="D40096" s="27"/>
      <c r="V40096" s="17"/>
    </row>
    <row r="40097" spans="4:22" x14ac:dyDescent="0.25">
      <c r="D40097" s="27"/>
      <c r="V40097" s="17"/>
    </row>
    <row r="40098" spans="4:22" x14ac:dyDescent="0.25">
      <c r="D40098" s="27"/>
      <c r="V40098" s="17"/>
    </row>
    <row r="40099" spans="4:22" x14ac:dyDescent="0.25">
      <c r="D40099" s="27"/>
      <c r="V40099" s="17"/>
    </row>
    <row r="40100" spans="4:22" x14ac:dyDescent="0.25">
      <c r="D40100" s="27"/>
      <c r="V40100" s="17"/>
    </row>
    <row r="40101" spans="4:22" x14ac:dyDescent="0.25">
      <c r="D40101" s="27"/>
      <c r="V40101" s="17"/>
    </row>
    <row r="40102" spans="4:22" x14ac:dyDescent="0.25">
      <c r="D40102" s="27"/>
      <c r="V40102" s="17"/>
    </row>
    <row r="40103" spans="4:22" x14ac:dyDescent="0.25">
      <c r="D40103" s="27"/>
      <c r="V40103" s="17"/>
    </row>
    <row r="40104" spans="4:22" x14ac:dyDescent="0.25">
      <c r="D40104" s="27"/>
      <c r="V40104" s="17"/>
    </row>
    <row r="40105" spans="4:22" x14ac:dyDescent="0.25">
      <c r="D40105" s="27"/>
      <c r="V40105" s="17"/>
    </row>
    <row r="40106" spans="4:22" x14ac:dyDescent="0.25">
      <c r="D40106" s="27"/>
      <c r="V40106" s="17"/>
    </row>
    <row r="40107" spans="4:22" x14ac:dyDescent="0.25">
      <c r="D40107" s="27"/>
      <c r="V40107" s="17"/>
    </row>
    <row r="40108" spans="4:22" x14ac:dyDescent="0.25">
      <c r="D40108" s="27"/>
      <c r="V40108" s="17"/>
    </row>
    <row r="40109" spans="4:22" x14ac:dyDescent="0.25">
      <c r="D40109" s="27"/>
      <c r="V40109" s="17"/>
    </row>
    <row r="40110" spans="4:22" x14ac:dyDescent="0.25">
      <c r="D40110" s="27"/>
      <c r="V40110" s="17"/>
    </row>
    <row r="40111" spans="4:22" x14ac:dyDescent="0.25">
      <c r="D40111" s="27"/>
      <c r="V40111" s="17"/>
    </row>
    <row r="40112" spans="4:22" x14ac:dyDescent="0.25">
      <c r="D40112" s="27"/>
      <c r="V40112" s="17"/>
    </row>
    <row r="40113" spans="4:22" x14ac:dyDescent="0.25">
      <c r="D40113" s="27"/>
      <c r="V40113" s="17"/>
    </row>
    <row r="40114" spans="4:22" x14ac:dyDescent="0.25">
      <c r="D40114" s="27"/>
      <c r="V40114" s="17"/>
    </row>
    <row r="40115" spans="4:22" x14ac:dyDescent="0.25">
      <c r="D40115" s="27"/>
      <c r="V40115" s="17"/>
    </row>
    <row r="40116" spans="4:22" x14ac:dyDescent="0.25">
      <c r="D40116" s="27"/>
      <c r="V40116" s="17"/>
    </row>
    <row r="40117" spans="4:22" x14ac:dyDescent="0.25">
      <c r="D40117" s="27"/>
      <c r="V40117" s="17"/>
    </row>
    <row r="40118" spans="4:22" x14ac:dyDescent="0.25">
      <c r="D40118" s="27"/>
      <c r="V40118" s="17"/>
    </row>
    <row r="40119" spans="4:22" x14ac:dyDescent="0.25">
      <c r="D40119" s="27"/>
      <c r="V40119" s="17"/>
    </row>
    <row r="40120" spans="4:22" x14ac:dyDescent="0.25">
      <c r="D40120" s="27"/>
      <c r="V40120" s="17"/>
    </row>
    <row r="40121" spans="4:22" x14ac:dyDescent="0.25">
      <c r="D40121" s="27"/>
      <c r="V40121" s="17"/>
    </row>
    <row r="40122" spans="4:22" x14ac:dyDescent="0.25">
      <c r="D40122" s="27"/>
      <c r="V40122" s="17"/>
    </row>
    <row r="40123" spans="4:22" x14ac:dyDescent="0.25">
      <c r="D40123" s="27"/>
      <c r="V40123" s="17"/>
    </row>
    <row r="40124" spans="4:22" x14ac:dyDescent="0.25">
      <c r="D40124" s="27"/>
      <c r="V40124" s="17"/>
    </row>
    <row r="40125" spans="4:22" x14ac:dyDescent="0.25">
      <c r="D40125" s="27"/>
      <c r="V40125" s="17"/>
    </row>
    <row r="40126" spans="4:22" x14ac:dyDescent="0.25">
      <c r="D40126" s="27"/>
      <c r="V40126" s="17"/>
    </row>
    <row r="40127" spans="4:22" x14ac:dyDescent="0.25">
      <c r="D40127" s="27"/>
      <c r="V40127" s="17"/>
    </row>
    <row r="40128" spans="4:22" x14ac:dyDescent="0.25">
      <c r="D40128" s="27"/>
      <c r="V40128" s="17"/>
    </row>
    <row r="40129" spans="4:22" x14ac:dyDescent="0.25">
      <c r="D40129" s="27"/>
      <c r="V40129" s="17"/>
    </row>
    <row r="40130" spans="4:22" x14ac:dyDescent="0.25">
      <c r="D40130" s="27"/>
      <c r="V40130" s="17"/>
    </row>
    <row r="40131" spans="4:22" x14ac:dyDescent="0.25">
      <c r="D40131" s="27"/>
      <c r="V40131" s="17"/>
    </row>
    <row r="40132" spans="4:22" x14ac:dyDescent="0.25">
      <c r="D40132" s="27"/>
      <c r="V40132" s="17"/>
    </row>
    <row r="40133" spans="4:22" x14ac:dyDescent="0.25">
      <c r="D40133" s="27"/>
      <c r="V40133" s="17"/>
    </row>
    <row r="40134" spans="4:22" x14ac:dyDescent="0.25">
      <c r="D40134" s="27"/>
      <c r="V40134" s="17"/>
    </row>
    <row r="40135" spans="4:22" x14ac:dyDescent="0.25">
      <c r="D40135" s="27"/>
      <c r="V40135" s="17"/>
    </row>
    <row r="40136" spans="4:22" x14ac:dyDescent="0.25">
      <c r="D40136" s="27"/>
      <c r="V40136" s="17"/>
    </row>
    <row r="40137" spans="4:22" x14ac:dyDescent="0.25">
      <c r="D40137" s="27"/>
      <c r="V40137" s="17"/>
    </row>
    <row r="40138" spans="4:22" x14ac:dyDescent="0.25">
      <c r="D40138" s="27"/>
      <c r="V40138" s="17"/>
    </row>
    <row r="40139" spans="4:22" x14ac:dyDescent="0.25">
      <c r="D40139" s="27"/>
      <c r="V40139" s="17"/>
    </row>
    <row r="40140" spans="4:22" x14ac:dyDescent="0.25">
      <c r="D40140" s="27"/>
      <c r="V40140" s="17"/>
    </row>
    <row r="40141" spans="4:22" x14ac:dyDescent="0.25">
      <c r="D40141" s="27"/>
      <c r="V40141" s="17"/>
    </row>
    <row r="40142" spans="4:22" x14ac:dyDescent="0.25">
      <c r="D40142" s="27"/>
      <c r="V40142" s="17"/>
    </row>
    <row r="40143" spans="4:22" x14ac:dyDescent="0.25">
      <c r="D40143" s="27"/>
      <c r="V40143" s="17"/>
    </row>
    <row r="40144" spans="4:22" x14ac:dyDescent="0.25">
      <c r="D40144" s="27"/>
      <c r="V40144" s="17"/>
    </row>
    <row r="40145" spans="4:22" x14ac:dyDescent="0.25">
      <c r="D40145" s="27"/>
      <c r="V40145" s="17"/>
    </row>
    <row r="40146" spans="4:22" x14ac:dyDescent="0.25">
      <c r="D40146" s="27"/>
      <c r="V40146" s="17"/>
    </row>
    <row r="40147" spans="4:22" x14ac:dyDescent="0.25">
      <c r="D40147" s="27"/>
      <c r="V40147" s="17"/>
    </row>
    <row r="40148" spans="4:22" x14ac:dyDescent="0.25">
      <c r="D40148" s="27"/>
      <c r="V40148" s="17"/>
    </row>
    <row r="40149" spans="4:22" x14ac:dyDescent="0.25">
      <c r="D40149" s="27"/>
      <c r="V40149" s="17"/>
    </row>
    <row r="40150" spans="4:22" x14ac:dyDescent="0.25">
      <c r="D40150" s="27"/>
      <c r="V40150" s="17"/>
    </row>
    <row r="40151" spans="4:22" x14ac:dyDescent="0.25">
      <c r="D40151" s="27"/>
      <c r="V40151" s="17"/>
    </row>
    <row r="40152" spans="4:22" x14ac:dyDescent="0.25">
      <c r="D40152" s="27"/>
      <c r="V40152" s="17"/>
    </row>
    <row r="40153" spans="4:22" x14ac:dyDescent="0.25">
      <c r="D40153" s="27"/>
      <c r="V40153" s="17"/>
    </row>
    <row r="40154" spans="4:22" x14ac:dyDescent="0.25">
      <c r="D40154" s="27"/>
      <c r="V40154" s="17"/>
    </row>
    <row r="40155" spans="4:22" x14ac:dyDescent="0.25">
      <c r="D40155" s="27"/>
      <c r="V40155" s="17"/>
    </row>
    <row r="40156" spans="4:22" x14ac:dyDescent="0.25">
      <c r="D40156" s="27"/>
      <c r="V40156" s="17"/>
    </row>
    <row r="40157" spans="4:22" x14ac:dyDescent="0.25">
      <c r="D40157" s="27"/>
      <c r="V40157" s="17"/>
    </row>
    <row r="40158" spans="4:22" x14ac:dyDescent="0.25">
      <c r="D40158" s="27"/>
      <c r="V40158" s="17"/>
    </row>
    <row r="40159" spans="4:22" x14ac:dyDescent="0.25">
      <c r="D40159" s="27"/>
      <c r="V40159" s="17"/>
    </row>
    <row r="40160" spans="4:22" x14ac:dyDescent="0.25">
      <c r="D40160" s="27"/>
      <c r="V40160" s="17"/>
    </row>
    <row r="40161" spans="4:22" x14ac:dyDescent="0.25">
      <c r="D40161" s="27"/>
      <c r="V40161" s="17"/>
    </row>
    <row r="40162" spans="4:22" x14ac:dyDescent="0.25">
      <c r="D40162" s="27"/>
      <c r="V40162" s="17"/>
    </row>
    <row r="40163" spans="4:22" x14ac:dyDescent="0.25">
      <c r="D40163" s="27"/>
      <c r="V40163" s="17"/>
    </row>
    <row r="40164" spans="4:22" x14ac:dyDescent="0.25">
      <c r="D40164" s="27"/>
      <c r="V40164" s="17"/>
    </row>
    <row r="40165" spans="4:22" x14ac:dyDescent="0.25">
      <c r="D40165" s="27"/>
      <c r="V40165" s="17"/>
    </row>
    <row r="40166" spans="4:22" x14ac:dyDescent="0.25">
      <c r="D40166" s="27"/>
      <c r="V40166" s="17"/>
    </row>
    <row r="40167" spans="4:22" x14ac:dyDescent="0.25">
      <c r="D40167" s="27"/>
      <c r="V40167" s="17"/>
    </row>
    <row r="40168" spans="4:22" x14ac:dyDescent="0.25">
      <c r="D40168" s="27"/>
      <c r="V40168" s="17"/>
    </row>
    <row r="40169" spans="4:22" x14ac:dyDescent="0.25">
      <c r="D40169" s="27"/>
      <c r="V40169" s="17"/>
    </row>
    <row r="40170" spans="4:22" x14ac:dyDescent="0.25">
      <c r="D40170" s="27"/>
      <c r="V40170" s="17"/>
    </row>
    <row r="40171" spans="4:22" x14ac:dyDescent="0.25">
      <c r="D40171" s="27"/>
      <c r="V40171" s="17"/>
    </row>
    <row r="40172" spans="4:22" x14ac:dyDescent="0.25">
      <c r="D40172" s="27"/>
      <c r="V40172" s="17"/>
    </row>
    <row r="40173" spans="4:22" x14ac:dyDescent="0.25">
      <c r="D40173" s="27"/>
      <c r="V40173" s="17"/>
    </row>
    <row r="40174" spans="4:22" x14ac:dyDescent="0.25">
      <c r="D40174" s="27"/>
      <c r="V40174" s="17"/>
    </row>
    <row r="40175" spans="4:22" x14ac:dyDescent="0.25">
      <c r="D40175" s="27"/>
      <c r="V40175" s="17"/>
    </row>
    <row r="40176" spans="4:22" x14ac:dyDescent="0.25">
      <c r="D40176" s="27"/>
      <c r="V40176" s="17"/>
    </row>
    <row r="40177" spans="4:22" x14ac:dyDescent="0.25">
      <c r="D40177" s="27"/>
      <c r="V40177" s="17"/>
    </row>
    <row r="40178" spans="4:22" x14ac:dyDescent="0.25">
      <c r="D40178" s="27"/>
      <c r="V40178" s="17"/>
    </row>
    <row r="40179" spans="4:22" x14ac:dyDescent="0.25">
      <c r="D40179" s="27"/>
      <c r="V40179" s="17"/>
    </row>
    <row r="40180" spans="4:22" x14ac:dyDescent="0.25">
      <c r="D40180" s="27"/>
      <c r="V40180" s="17"/>
    </row>
    <row r="40181" spans="4:22" x14ac:dyDescent="0.25">
      <c r="D40181" s="27"/>
      <c r="V40181" s="17"/>
    </row>
    <row r="40182" spans="4:22" x14ac:dyDescent="0.25">
      <c r="D40182" s="27"/>
      <c r="V40182" s="17"/>
    </row>
    <row r="40183" spans="4:22" x14ac:dyDescent="0.25">
      <c r="D40183" s="27"/>
      <c r="V40183" s="17"/>
    </row>
    <row r="40184" spans="4:22" x14ac:dyDescent="0.25">
      <c r="D40184" s="27"/>
      <c r="V40184" s="17"/>
    </row>
    <row r="40185" spans="4:22" x14ac:dyDescent="0.25">
      <c r="D40185" s="27"/>
      <c r="V40185" s="17"/>
    </row>
    <row r="40186" spans="4:22" x14ac:dyDescent="0.25">
      <c r="D40186" s="27"/>
      <c r="V40186" s="17"/>
    </row>
    <row r="40187" spans="4:22" x14ac:dyDescent="0.25">
      <c r="D40187" s="27"/>
      <c r="V40187" s="17"/>
    </row>
    <row r="40188" spans="4:22" x14ac:dyDescent="0.25">
      <c r="D40188" s="27"/>
      <c r="V40188" s="17"/>
    </row>
    <row r="40189" spans="4:22" x14ac:dyDescent="0.25">
      <c r="D40189" s="27"/>
      <c r="V40189" s="17"/>
    </row>
    <row r="40190" spans="4:22" x14ac:dyDescent="0.25">
      <c r="D40190" s="27"/>
      <c r="V40190" s="17"/>
    </row>
    <row r="40191" spans="4:22" x14ac:dyDescent="0.25">
      <c r="D40191" s="27"/>
      <c r="V40191" s="17"/>
    </row>
    <row r="40192" spans="4:22" x14ac:dyDescent="0.25">
      <c r="D40192" s="27"/>
      <c r="V40192" s="17"/>
    </row>
    <row r="40193" spans="4:22" x14ac:dyDescent="0.25">
      <c r="D40193" s="27"/>
      <c r="V40193" s="17"/>
    </row>
    <row r="40194" spans="4:22" x14ac:dyDescent="0.25">
      <c r="D40194" s="27"/>
      <c r="V40194" s="17"/>
    </row>
    <row r="40195" spans="4:22" x14ac:dyDescent="0.25">
      <c r="D40195" s="27"/>
      <c r="V40195" s="17"/>
    </row>
    <row r="40196" spans="4:22" x14ac:dyDescent="0.25">
      <c r="D40196" s="27"/>
      <c r="V40196" s="17"/>
    </row>
    <row r="40197" spans="4:22" x14ac:dyDescent="0.25">
      <c r="D40197" s="27"/>
      <c r="V40197" s="17"/>
    </row>
    <row r="40198" spans="4:22" x14ac:dyDescent="0.25">
      <c r="D40198" s="27"/>
      <c r="V40198" s="17"/>
    </row>
    <row r="40199" spans="4:22" x14ac:dyDescent="0.25">
      <c r="D40199" s="27"/>
      <c r="V40199" s="17"/>
    </row>
    <row r="40200" spans="4:22" x14ac:dyDescent="0.25">
      <c r="D40200" s="27"/>
      <c r="V40200" s="17"/>
    </row>
    <row r="40201" spans="4:22" x14ac:dyDescent="0.25">
      <c r="D40201" s="27"/>
      <c r="V40201" s="17"/>
    </row>
    <row r="40202" spans="4:22" x14ac:dyDescent="0.25">
      <c r="D40202" s="27"/>
      <c r="V40202" s="17"/>
    </row>
    <row r="40203" spans="4:22" x14ac:dyDescent="0.25">
      <c r="D40203" s="27"/>
      <c r="V40203" s="17"/>
    </row>
    <row r="40204" spans="4:22" x14ac:dyDescent="0.25">
      <c r="D40204" s="27"/>
      <c r="V40204" s="17"/>
    </row>
    <row r="40205" spans="4:22" x14ac:dyDescent="0.25">
      <c r="D40205" s="27"/>
      <c r="V40205" s="17"/>
    </row>
    <row r="40206" spans="4:22" x14ac:dyDescent="0.25">
      <c r="D40206" s="27"/>
      <c r="V40206" s="17"/>
    </row>
    <row r="40207" spans="4:22" x14ac:dyDescent="0.25">
      <c r="D40207" s="27"/>
      <c r="V40207" s="17"/>
    </row>
    <row r="40208" spans="4:22" x14ac:dyDescent="0.25">
      <c r="D40208" s="27"/>
      <c r="V40208" s="17"/>
    </row>
    <row r="40209" spans="4:22" x14ac:dyDescent="0.25">
      <c r="D40209" s="27"/>
      <c r="V40209" s="17"/>
    </row>
    <row r="40210" spans="4:22" x14ac:dyDescent="0.25">
      <c r="D40210" s="27"/>
      <c r="V40210" s="17"/>
    </row>
    <row r="40211" spans="4:22" x14ac:dyDescent="0.25">
      <c r="D40211" s="27"/>
      <c r="V40211" s="17"/>
    </row>
    <row r="40212" spans="4:22" x14ac:dyDescent="0.25">
      <c r="D40212" s="27"/>
      <c r="V40212" s="17"/>
    </row>
    <row r="40213" spans="4:22" x14ac:dyDescent="0.25">
      <c r="D40213" s="27"/>
      <c r="V40213" s="17"/>
    </row>
    <row r="40214" spans="4:22" x14ac:dyDescent="0.25">
      <c r="D40214" s="27"/>
      <c r="V40214" s="17"/>
    </row>
    <row r="40215" spans="4:22" x14ac:dyDescent="0.25">
      <c r="D40215" s="27"/>
      <c r="V40215" s="17"/>
    </row>
    <row r="40216" spans="4:22" x14ac:dyDescent="0.25">
      <c r="D40216" s="27"/>
      <c r="V40216" s="17"/>
    </row>
    <row r="40217" spans="4:22" x14ac:dyDescent="0.25">
      <c r="D40217" s="27"/>
      <c r="V40217" s="17"/>
    </row>
    <row r="40218" spans="4:22" x14ac:dyDescent="0.25">
      <c r="D40218" s="27"/>
      <c r="V40218" s="17"/>
    </row>
    <row r="40219" spans="4:22" x14ac:dyDescent="0.25">
      <c r="D40219" s="27"/>
      <c r="V40219" s="17"/>
    </row>
    <row r="40220" spans="4:22" x14ac:dyDescent="0.25">
      <c r="D40220" s="27"/>
      <c r="V40220" s="17"/>
    </row>
    <row r="40221" spans="4:22" x14ac:dyDescent="0.25">
      <c r="D40221" s="27"/>
      <c r="V40221" s="17"/>
    </row>
    <row r="40222" spans="4:22" x14ac:dyDescent="0.25">
      <c r="D40222" s="27"/>
      <c r="V40222" s="17"/>
    </row>
    <row r="40223" spans="4:22" x14ac:dyDescent="0.25">
      <c r="D40223" s="27"/>
      <c r="V40223" s="17"/>
    </row>
    <row r="40224" spans="4:22" x14ac:dyDescent="0.25">
      <c r="D40224" s="27"/>
      <c r="V40224" s="17"/>
    </row>
    <row r="40225" spans="4:22" x14ac:dyDescent="0.25">
      <c r="D40225" s="27"/>
      <c r="V40225" s="17"/>
    </row>
    <row r="40226" spans="4:22" x14ac:dyDescent="0.25">
      <c r="D40226" s="27"/>
      <c r="V40226" s="17"/>
    </row>
    <row r="40227" spans="4:22" x14ac:dyDescent="0.25">
      <c r="D40227" s="27"/>
      <c r="V40227" s="17"/>
    </row>
    <row r="40228" spans="4:22" x14ac:dyDescent="0.25">
      <c r="D40228" s="27"/>
      <c r="V40228" s="17"/>
    </row>
    <row r="40229" spans="4:22" x14ac:dyDescent="0.25">
      <c r="D40229" s="27"/>
      <c r="V40229" s="17"/>
    </row>
    <row r="40230" spans="4:22" x14ac:dyDescent="0.25">
      <c r="D40230" s="27"/>
      <c r="V40230" s="17"/>
    </row>
    <row r="40231" spans="4:22" x14ac:dyDescent="0.25">
      <c r="D40231" s="27"/>
      <c r="V40231" s="17"/>
    </row>
    <row r="40232" spans="4:22" x14ac:dyDescent="0.25">
      <c r="D40232" s="27"/>
      <c r="V40232" s="17"/>
    </row>
    <row r="40233" spans="4:22" x14ac:dyDescent="0.25">
      <c r="D40233" s="27"/>
      <c r="V40233" s="17"/>
    </row>
    <row r="40234" spans="4:22" x14ac:dyDescent="0.25">
      <c r="D40234" s="27"/>
      <c r="V40234" s="17"/>
    </row>
    <row r="40235" spans="4:22" x14ac:dyDescent="0.25">
      <c r="D40235" s="27"/>
      <c r="V40235" s="17"/>
    </row>
    <row r="40236" spans="4:22" x14ac:dyDescent="0.25">
      <c r="D40236" s="27"/>
      <c r="V40236" s="17"/>
    </row>
    <row r="40237" spans="4:22" x14ac:dyDescent="0.25">
      <c r="D40237" s="27"/>
      <c r="V40237" s="17"/>
    </row>
    <row r="40238" spans="4:22" x14ac:dyDescent="0.25">
      <c r="D40238" s="27"/>
      <c r="V40238" s="17"/>
    </row>
    <row r="40239" spans="4:22" x14ac:dyDescent="0.25">
      <c r="D40239" s="27"/>
      <c r="V40239" s="17"/>
    </row>
    <row r="40240" spans="4:22" x14ac:dyDescent="0.25">
      <c r="D40240" s="27"/>
      <c r="V40240" s="17"/>
    </row>
    <row r="40241" spans="4:22" x14ac:dyDescent="0.25">
      <c r="D40241" s="27"/>
      <c r="V40241" s="17"/>
    </row>
    <row r="40242" spans="4:22" x14ac:dyDescent="0.25">
      <c r="D40242" s="27"/>
      <c r="V40242" s="17"/>
    </row>
    <row r="40243" spans="4:22" x14ac:dyDescent="0.25">
      <c r="D40243" s="27"/>
      <c r="V40243" s="17"/>
    </row>
    <row r="40244" spans="4:22" x14ac:dyDescent="0.25">
      <c r="D40244" s="27"/>
      <c r="V40244" s="17"/>
    </row>
    <row r="40245" spans="4:22" x14ac:dyDescent="0.25">
      <c r="D40245" s="27"/>
      <c r="V40245" s="17"/>
    </row>
    <row r="40246" spans="4:22" x14ac:dyDescent="0.25">
      <c r="D40246" s="27"/>
      <c r="V40246" s="17"/>
    </row>
    <row r="40247" spans="4:22" x14ac:dyDescent="0.25">
      <c r="D40247" s="27"/>
      <c r="V40247" s="17"/>
    </row>
    <row r="40248" spans="4:22" x14ac:dyDescent="0.25">
      <c r="D40248" s="27"/>
      <c r="V40248" s="17"/>
    </row>
    <row r="40249" spans="4:22" x14ac:dyDescent="0.25">
      <c r="D40249" s="27"/>
      <c r="V40249" s="17"/>
    </row>
    <row r="40250" spans="4:22" x14ac:dyDescent="0.25">
      <c r="D40250" s="27"/>
      <c r="V40250" s="17"/>
    </row>
    <row r="40251" spans="4:22" x14ac:dyDescent="0.25">
      <c r="D40251" s="27"/>
      <c r="V40251" s="17"/>
    </row>
    <row r="40252" spans="4:22" x14ac:dyDescent="0.25">
      <c r="D40252" s="27"/>
      <c r="V40252" s="17"/>
    </row>
    <row r="40253" spans="4:22" x14ac:dyDescent="0.25">
      <c r="D40253" s="27"/>
      <c r="V40253" s="17"/>
    </row>
    <row r="40254" spans="4:22" x14ac:dyDescent="0.25">
      <c r="D40254" s="27"/>
      <c r="V40254" s="17"/>
    </row>
    <row r="40255" spans="4:22" x14ac:dyDescent="0.25">
      <c r="D40255" s="27"/>
      <c r="V40255" s="17"/>
    </row>
    <row r="40256" spans="4:22" x14ac:dyDescent="0.25">
      <c r="D40256" s="27"/>
      <c r="V40256" s="17"/>
    </row>
    <row r="40257" spans="4:22" x14ac:dyDescent="0.25">
      <c r="D40257" s="27"/>
      <c r="V40257" s="17"/>
    </row>
    <row r="40258" spans="4:22" x14ac:dyDescent="0.25">
      <c r="D40258" s="27"/>
      <c r="V40258" s="17"/>
    </row>
    <row r="40259" spans="4:22" x14ac:dyDescent="0.25">
      <c r="D40259" s="27"/>
      <c r="V40259" s="17"/>
    </row>
    <row r="40260" spans="4:22" x14ac:dyDescent="0.25">
      <c r="D40260" s="27"/>
      <c r="V40260" s="17"/>
    </row>
    <row r="40261" spans="4:22" x14ac:dyDescent="0.25">
      <c r="D40261" s="27"/>
      <c r="V40261" s="17"/>
    </row>
    <row r="40262" spans="4:22" x14ac:dyDescent="0.25">
      <c r="D40262" s="27"/>
      <c r="V40262" s="17"/>
    </row>
    <row r="40263" spans="4:22" x14ac:dyDescent="0.25">
      <c r="D40263" s="27"/>
      <c r="V40263" s="17"/>
    </row>
    <row r="40264" spans="4:22" x14ac:dyDescent="0.25">
      <c r="D40264" s="27"/>
      <c r="V40264" s="17"/>
    </row>
    <row r="40265" spans="4:22" x14ac:dyDescent="0.25">
      <c r="D40265" s="27"/>
      <c r="V40265" s="17"/>
    </row>
    <row r="40266" spans="4:22" x14ac:dyDescent="0.25">
      <c r="D40266" s="27"/>
      <c r="V40266" s="17"/>
    </row>
    <row r="40267" spans="4:22" x14ac:dyDescent="0.25">
      <c r="D40267" s="27"/>
      <c r="V40267" s="17"/>
    </row>
    <row r="40268" spans="4:22" x14ac:dyDescent="0.25">
      <c r="D40268" s="27"/>
      <c r="V40268" s="17"/>
    </row>
    <row r="40269" spans="4:22" x14ac:dyDescent="0.25">
      <c r="D40269" s="27"/>
      <c r="V40269" s="17"/>
    </row>
    <row r="40270" spans="4:22" x14ac:dyDescent="0.25">
      <c r="D40270" s="27"/>
      <c r="V40270" s="17"/>
    </row>
    <row r="40271" spans="4:22" x14ac:dyDescent="0.25">
      <c r="D40271" s="27"/>
      <c r="V40271" s="17"/>
    </row>
    <row r="40272" spans="4:22" x14ac:dyDescent="0.25">
      <c r="D40272" s="27"/>
      <c r="V40272" s="17"/>
    </row>
    <row r="40273" spans="4:22" x14ac:dyDescent="0.25">
      <c r="D40273" s="27"/>
      <c r="V40273" s="17"/>
    </row>
    <row r="40274" spans="4:22" x14ac:dyDescent="0.25">
      <c r="D40274" s="27"/>
      <c r="V40274" s="17"/>
    </row>
    <row r="40275" spans="4:22" x14ac:dyDescent="0.25">
      <c r="D40275" s="27"/>
      <c r="V40275" s="17"/>
    </row>
    <row r="40276" spans="4:22" x14ac:dyDescent="0.25">
      <c r="D40276" s="27"/>
      <c r="V40276" s="17"/>
    </row>
    <row r="40277" spans="4:22" x14ac:dyDescent="0.25">
      <c r="D40277" s="27"/>
      <c r="V40277" s="17"/>
    </row>
    <row r="40278" spans="4:22" x14ac:dyDescent="0.25">
      <c r="D40278" s="27"/>
      <c r="V40278" s="17"/>
    </row>
    <row r="40279" spans="4:22" x14ac:dyDescent="0.25">
      <c r="D40279" s="27"/>
      <c r="V40279" s="17"/>
    </row>
    <row r="40280" spans="4:22" x14ac:dyDescent="0.25">
      <c r="D40280" s="27"/>
      <c r="V40280" s="17"/>
    </row>
    <row r="40281" spans="4:22" x14ac:dyDescent="0.25">
      <c r="D40281" s="27"/>
      <c r="V40281" s="17"/>
    </row>
    <row r="40282" spans="4:22" x14ac:dyDescent="0.25">
      <c r="D40282" s="27"/>
      <c r="V40282" s="17"/>
    </row>
    <row r="40283" spans="4:22" x14ac:dyDescent="0.25">
      <c r="D40283" s="27"/>
      <c r="V40283" s="17"/>
    </row>
    <row r="40284" spans="4:22" x14ac:dyDescent="0.25">
      <c r="D40284" s="27"/>
      <c r="V40284" s="17"/>
    </row>
    <row r="40285" spans="4:22" x14ac:dyDescent="0.25">
      <c r="D40285" s="27"/>
      <c r="V40285" s="17"/>
    </row>
    <row r="40286" spans="4:22" x14ac:dyDescent="0.25">
      <c r="D40286" s="27"/>
      <c r="V40286" s="17"/>
    </row>
    <row r="40287" spans="4:22" x14ac:dyDescent="0.25">
      <c r="D40287" s="27"/>
      <c r="V40287" s="17"/>
    </row>
    <row r="40288" spans="4:22" x14ac:dyDescent="0.25">
      <c r="D40288" s="27"/>
      <c r="V40288" s="17"/>
    </row>
    <row r="40289" spans="4:22" x14ac:dyDescent="0.25">
      <c r="D40289" s="27"/>
      <c r="V40289" s="17"/>
    </row>
    <row r="40290" spans="4:22" x14ac:dyDescent="0.25">
      <c r="D40290" s="27"/>
      <c r="V40290" s="17"/>
    </row>
    <row r="40291" spans="4:22" x14ac:dyDescent="0.25">
      <c r="D40291" s="27"/>
      <c r="V40291" s="17"/>
    </row>
    <row r="40292" spans="4:22" x14ac:dyDescent="0.25">
      <c r="D40292" s="27"/>
      <c r="V40292" s="17"/>
    </row>
    <row r="40293" spans="4:22" x14ac:dyDescent="0.25">
      <c r="D40293" s="27"/>
      <c r="V40293" s="17"/>
    </row>
    <row r="40294" spans="4:22" x14ac:dyDescent="0.25">
      <c r="D40294" s="27"/>
      <c r="V40294" s="17"/>
    </row>
    <row r="40295" spans="4:22" x14ac:dyDescent="0.25">
      <c r="D40295" s="27"/>
      <c r="V40295" s="17"/>
    </row>
    <row r="40296" spans="4:22" x14ac:dyDescent="0.25">
      <c r="D40296" s="27"/>
      <c r="V40296" s="17"/>
    </row>
    <row r="40297" spans="4:22" x14ac:dyDescent="0.25">
      <c r="D40297" s="27"/>
      <c r="V40297" s="17"/>
    </row>
    <row r="40298" spans="4:22" x14ac:dyDescent="0.25">
      <c r="D40298" s="27"/>
      <c r="V40298" s="17"/>
    </row>
    <row r="40299" spans="4:22" x14ac:dyDescent="0.25">
      <c r="D40299" s="27"/>
      <c r="V40299" s="17"/>
    </row>
    <row r="40300" spans="4:22" x14ac:dyDescent="0.25">
      <c r="D40300" s="27"/>
      <c r="V40300" s="17"/>
    </row>
    <row r="40301" spans="4:22" x14ac:dyDescent="0.25">
      <c r="D40301" s="27"/>
      <c r="V40301" s="17"/>
    </row>
    <row r="40302" spans="4:22" x14ac:dyDescent="0.25">
      <c r="D40302" s="27"/>
      <c r="V40302" s="17"/>
    </row>
    <row r="40303" spans="4:22" x14ac:dyDescent="0.25">
      <c r="D40303" s="27"/>
      <c r="V40303" s="17"/>
    </row>
    <row r="40304" spans="4:22" x14ac:dyDescent="0.25">
      <c r="D40304" s="27"/>
      <c r="V40304" s="17"/>
    </row>
    <row r="40305" spans="4:22" x14ac:dyDescent="0.25">
      <c r="D40305" s="27"/>
      <c r="V40305" s="17"/>
    </row>
    <row r="40306" spans="4:22" x14ac:dyDescent="0.25">
      <c r="D40306" s="27"/>
      <c r="V40306" s="17"/>
    </row>
    <row r="40307" spans="4:22" x14ac:dyDescent="0.25">
      <c r="D40307" s="27"/>
      <c r="V40307" s="17"/>
    </row>
    <row r="40308" spans="4:22" x14ac:dyDescent="0.25">
      <c r="D40308" s="27"/>
      <c r="V40308" s="17"/>
    </row>
    <row r="40309" spans="4:22" x14ac:dyDescent="0.25">
      <c r="D40309" s="27"/>
      <c r="V40309" s="17"/>
    </row>
    <row r="40310" spans="4:22" x14ac:dyDescent="0.25">
      <c r="D40310" s="27"/>
      <c r="V40310" s="17"/>
    </row>
    <row r="40311" spans="4:22" x14ac:dyDescent="0.25">
      <c r="D40311" s="27"/>
      <c r="V40311" s="17"/>
    </row>
    <row r="40312" spans="4:22" x14ac:dyDescent="0.25">
      <c r="D40312" s="27"/>
      <c r="V40312" s="17"/>
    </row>
    <row r="40313" spans="4:22" x14ac:dyDescent="0.25">
      <c r="D40313" s="27"/>
      <c r="V40313" s="17"/>
    </row>
    <row r="40314" spans="4:22" x14ac:dyDescent="0.25">
      <c r="D40314" s="27"/>
      <c r="V40314" s="17"/>
    </row>
    <row r="40315" spans="4:22" x14ac:dyDescent="0.25">
      <c r="D40315" s="27"/>
      <c r="V40315" s="17"/>
    </row>
    <row r="40316" spans="4:22" x14ac:dyDescent="0.25">
      <c r="D40316" s="27"/>
      <c r="V40316" s="17"/>
    </row>
    <row r="40317" spans="4:22" x14ac:dyDescent="0.25">
      <c r="D40317" s="27"/>
      <c r="V40317" s="17"/>
    </row>
    <row r="40318" spans="4:22" x14ac:dyDescent="0.25">
      <c r="D40318" s="27"/>
      <c r="V40318" s="17"/>
    </row>
    <row r="40319" spans="4:22" x14ac:dyDescent="0.25">
      <c r="D40319" s="27"/>
      <c r="V40319" s="17"/>
    </row>
    <row r="40320" spans="4:22" x14ac:dyDescent="0.25">
      <c r="D40320" s="27"/>
      <c r="V40320" s="17"/>
    </row>
    <row r="40321" spans="4:22" x14ac:dyDescent="0.25">
      <c r="D40321" s="27"/>
      <c r="V40321" s="17"/>
    </row>
    <row r="40322" spans="4:22" x14ac:dyDescent="0.25">
      <c r="D40322" s="27"/>
      <c r="V40322" s="17"/>
    </row>
    <row r="40323" spans="4:22" x14ac:dyDescent="0.25">
      <c r="D40323" s="27"/>
      <c r="V40323" s="17"/>
    </row>
    <row r="40324" spans="4:22" x14ac:dyDescent="0.25">
      <c r="D40324" s="27"/>
      <c r="V40324" s="17"/>
    </row>
    <row r="40325" spans="4:22" x14ac:dyDescent="0.25">
      <c r="D40325" s="27"/>
      <c r="V40325" s="17"/>
    </row>
    <row r="40326" spans="4:22" x14ac:dyDescent="0.25">
      <c r="D40326" s="27"/>
      <c r="V40326" s="17"/>
    </row>
    <row r="40327" spans="4:22" x14ac:dyDescent="0.25">
      <c r="D40327" s="27"/>
      <c r="V40327" s="17"/>
    </row>
    <row r="40328" spans="4:22" x14ac:dyDescent="0.25">
      <c r="D40328" s="27"/>
      <c r="V40328" s="17"/>
    </row>
    <row r="40329" spans="4:22" x14ac:dyDescent="0.25">
      <c r="D40329" s="27"/>
      <c r="V40329" s="17"/>
    </row>
    <row r="40330" spans="4:22" x14ac:dyDescent="0.25">
      <c r="D40330" s="27"/>
      <c r="V40330" s="17"/>
    </row>
    <row r="40331" spans="4:22" x14ac:dyDescent="0.25">
      <c r="D40331" s="27"/>
      <c r="V40331" s="17"/>
    </row>
    <row r="40332" spans="4:22" x14ac:dyDescent="0.25">
      <c r="D40332" s="27"/>
      <c r="V40332" s="17"/>
    </row>
    <row r="40333" spans="4:22" x14ac:dyDescent="0.25">
      <c r="D40333" s="27"/>
      <c r="V40333" s="17"/>
    </row>
    <row r="40334" spans="4:22" x14ac:dyDescent="0.25">
      <c r="D40334" s="27"/>
      <c r="V40334" s="17"/>
    </row>
    <row r="40335" spans="4:22" x14ac:dyDescent="0.25">
      <c r="D40335" s="27"/>
      <c r="V40335" s="17"/>
    </row>
    <row r="40336" spans="4:22" x14ac:dyDescent="0.25">
      <c r="D40336" s="27"/>
      <c r="V40336" s="17"/>
    </row>
    <row r="40337" spans="4:22" x14ac:dyDescent="0.25">
      <c r="D40337" s="27"/>
      <c r="V40337" s="17"/>
    </row>
    <row r="40338" spans="4:22" x14ac:dyDescent="0.25">
      <c r="D40338" s="27"/>
      <c r="V40338" s="17"/>
    </row>
    <row r="40339" spans="4:22" x14ac:dyDescent="0.25">
      <c r="D40339" s="27"/>
      <c r="V40339" s="17"/>
    </row>
    <row r="40340" spans="4:22" x14ac:dyDescent="0.25">
      <c r="D40340" s="27"/>
      <c r="V40340" s="17"/>
    </row>
    <row r="40341" spans="4:22" x14ac:dyDescent="0.25">
      <c r="D40341" s="27"/>
      <c r="V40341" s="17"/>
    </row>
    <row r="40342" spans="4:22" x14ac:dyDescent="0.25">
      <c r="D40342" s="27"/>
      <c r="V40342" s="17"/>
    </row>
    <row r="40343" spans="4:22" x14ac:dyDescent="0.25">
      <c r="D40343" s="27"/>
      <c r="V40343" s="17"/>
    </row>
    <row r="40344" spans="4:22" x14ac:dyDescent="0.25">
      <c r="D40344" s="27"/>
      <c r="V40344" s="17"/>
    </row>
    <row r="40345" spans="4:22" x14ac:dyDescent="0.25">
      <c r="D40345" s="27"/>
      <c r="V40345" s="17"/>
    </row>
    <row r="40346" spans="4:22" x14ac:dyDescent="0.25">
      <c r="D40346" s="27"/>
      <c r="V40346" s="17"/>
    </row>
    <row r="40347" spans="4:22" x14ac:dyDescent="0.25">
      <c r="D40347" s="27"/>
      <c r="V40347" s="17"/>
    </row>
    <row r="40348" spans="4:22" x14ac:dyDescent="0.25">
      <c r="D40348" s="27"/>
      <c r="V40348" s="17"/>
    </row>
    <row r="40349" spans="4:22" x14ac:dyDescent="0.25">
      <c r="D40349" s="27"/>
      <c r="V40349" s="17"/>
    </row>
    <row r="40350" spans="4:22" x14ac:dyDescent="0.25">
      <c r="D40350" s="27"/>
      <c r="V40350" s="17"/>
    </row>
    <row r="40351" spans="4:22" x14ac:dyDescent="0.25">
      <c r="D40351" s="27"/>
      <c r="V40351" s="17"/>
    </row>
    <row r="40352" spans="4:22" x14ac:dyDescent="0.25">
      <c r="D40352" s="27"/>
      <c r="V40352" s="17"/>
    </row>
    <row r="40353" spans="4:22" x14ac:dyDescent="0.25">
      <c r="D40353" s="27"/>
      <c r="V40353" s="17"/>
    </row>
    <row r="40354" spans="4:22" x14ac:dyDescent="0.25">
      <c r="D40354" s="27"/>
      <c r="V40354" s="17"/>
    </row>
    <row r="40355" spans="4:22" x14ac:dyDescent="0.25">
      <c r="D40355" s="27"/>
      <c r="V40355" s="17"/>
    </row>
    <row r="40356" spans="4:22" x14ac:dyDescent="0.25">
      <c r="D40356" s="27"/>
      <c r="V40356" s="17"/>
    </row>
    <row r="40357" spans="4:22" x14ac:dyDescent="0.25">
      <c r="D40357" s="27"/>
      <c r="V40357" s="17"/>
    </row>
    <row r="40358" spans="4:22" x14ac:dyDescent="0.25">
      <c r="D40358" s="27"/>
      <c r="V40358" s="17"/>
    </row>
    <row r="40359" spans="4:22" x14ac:dyDescent="0.25">
      <c r="D40359" s="27"/>
      <c r="V40359" s="17"/>
    </row>
    <row r="40360" spans="4:22" x14ac:dyDescent="0.25">
      <c r="D40360" s="27"/>
      <c r="V40360" s="17"/>
    </row>
    <row r="40361" spans="4:22" x14ac:dyDescent="0.25">
      <c r="D40361" s="27"/>
      <c r="V40361" s="17"/>
    </row>
    <row r="40362" spans="4:22" x14ac:dyDescent="0.25">
      <c r="D40362" s="27"/>
      <c r="V40362" s="17"/>
    </row>
    <row r="40363" spans="4:22" x14ac:dyDescent="0.25">
      <c r="D40363" s="27"/>
      <c r="V40363" s="17"/>
    </row>
    <row r="40364" spans="4:22" x14ac:dyDescent="0.25">
      <c r="D40364" s="27"/>
      <c r="V40364" s="17"/>
    </row>
    <row r="40365" spans="4:22" x14ac:dyDescent="0.25">
      <c r="D40365" s="27"/>
      <c r="V40365" s="17"/>
    </row>
    <row r="40366" spans="4:22" x14ac:dyDescent="0.25">
      <c r="D40366" s="27"/>
      <c r="V40366" s="17"/>
    </row>
    <row r="40367" spans="4:22" x14ac:dyDescent="0.25">
      <c r="D40367" s="27"/>
      <c r="V40367" s="17"/>
    </row>
    <row r="40368" spans="4:22" x14ac:dyDescent="0.25">
      <c r="D40368" s="27"/>
      <c r="V40368" s="17"/>
    </row>
    <row r="40369" spans="4:22" x14ac:dyDescent="0.25">
      <c r="D40369" s="27"/>
      <c r="V40369" s="17"/>
    </row>
    <row r="40370" spans="4:22" x14ac:dyDescent="0.25">
      <c r="D40370" s="27"/>
      <c r="V40370" s="17"/>
    </row>
    <row r="40371" spans="4:22" x14ac:dyDescent="0.25">
      <c r="D40371" s="27"/>
      <c r="V40371" s="17"/>
    </row>
    <row r="40372" spans="4:22" x14ac:dyDescent="0.25">
      <c r="D40372" s="27"/>
      <c r="V40372" s="17"/>
    </row>
    <row r="40373" spans="4:22" x14ac:dyDescent="0.25">
      <c r="D40373" s="27"/>
      <c r="V40373" s="17"/>
    </row>
    <row r="40374" spans="4:22" x14ac:dyDescent="0.25">
      <c r="D40374" s="27"/>
      <c r="V40374" s="17"/>
    </row>
    <row r="40375" spans="4:22" x14ac:dyDescent="0.25">
      <c r="D40375" s="27"/>
      <c r="V40375" s="17"/>
    </row>
    <row r="40376" spans="4:22" x14ac:dyDescent="0.25">
      <c r="D40376" s="27"/>
      <c r="V40376" s="17"/>
    </row>
    <row r="40377" spans="4:22" x14ac:dyDescent="0.25">
      <c r="D40377" s="27"/>
      <c r="V40377" s="17"/>
    </row>
    <row r="40378" spans="4:22" x14ac:dyDescent="0.25">
      <c r="D40378" s="27"/>
      <c r="V40378" s="17"/>
    </row>
    <row r="40379" spans="4:22" x14ac:dyDescent="0.25">
      <c r="D40379" s="27"/>
      <c r="V40379" s="17"/>
    </row>
    <row r="40380" spans="4:22" x14ac:dyDescent="0.25">
      <c r="D40380" s="27"/>
      <c r="V40380" s="17"/>
    </row>
    <row r="40381" spans="4:22" x14ac:dyDescent="0.25">
      <c r="D40381" s="27"/>
      <c r="V40381" s="17"/>
    </row>
    <row r="40382" spans="4:22" x14ac:dyDescent="0.25">
      <c r="D40382" s="27"/>
      <c r="V40382" s="17"/>
    </row>
    <row r="40383" spans="4:22" x14ac:dyDescent="0.25">
      <c r="D40383" s="27"/>
      <c r="V40383" s="17"/>
    </row>
    <row r="40384" spans="4:22" x14ac:dyDescent="0.25">
      <c r="D40384" s="27"/>
      <c r="V40384" s="17"/>
    </row>
    <row r="40385" spans="4:22" x14ac:dyDescent="0.25">
      <c r="D40385" s="27"/>
      <c r="V40385" s="17"/>
    </row>
    <row r="40386" spans="4:22" x14ac:dyDescent="0.25">
      <c r="D40386" s="27"/>
      <c r="V40386" s="17"/>
    </row>
    <row r="40387" spans="4:22" x14ac:dyDescent="0.25">
      <c r="D40387" s="27"/>
      <c r="V40387" s="17"/>
    </row>
    <row r="40388" spans="4:22" x14ac:dyDescent="0.25">
      <c r="D40388" s="27"/>
      <c r="V40388" s="17"/>
    </row>
    <row r="40389" spans="4:22" x14ac:dyDescent="0.25">
      <c r="D40389" s="27"/>
      <c r="V40389" s="17"/>
    </row>
    <row r="40390" spans="4:22" x14ac:dyDescent="0.25">
      <c r="D40390" s="27"/>
      <c r="V40390" s="17"/>
    </row>
    <row r="40391" spans="4:22" x14ac:dyDescent="0.25">
      <c r="D40391" s="27"/>
      <c r="V40391" s="17"/>
    </row>
    <row r="40392" spans="4:22" x14ac:dyDescent="0.25">
      <c r="D40392" s="27"/>
      <c r="V40392" s="17"/>
    </row>
    <row r="40393" spans="4:22" x14ac:dyDescent="0.25">
      <c r="D40393" s="27"/>
      <c r="V40393" s="17"/>
    </row>
    <row r="40394" spans="4:22" x14ac:dyDescent="0.25">
      <c r="D40394" s="27"/>
      <c r="V40394" s="17"/>
    </row>
    <row r="40395" spans="4:22" x14ac:dyDescent="0.25">
      <c r="D40395" s="27"/>
      <c r="V40395" s="17"/>
    </row>
    <row r="40396" spans="4:22" x14ac:dyDescent="0.25">
      <c r="D40396" s="27"/>
      <c r="V40396" s="17"/>
    </row>
    <row r="40397" spans="4:22" x14ac:dyDescent="0.25">
      <c r="D40397" s="27"/>
      <c r="V40397" s="17"/>
    </row>
    <row r="40398" spans="4:22" x14ac:dyDescent="0.25">
      <c r="D40398" s="27"/>
      <c r="V40398" s="17"/>
    </row>
    <row r="40399" spans="4:22" x14ac:dyDescent="0.25">
      <c r="D40399" s="27"/>
      <c r="V40399" s="17"/>
    </row>
    <row r="40400" spans="4:22" x14ac:dyDescent="0.25">
      <c r="D40400" s="27"/>
      <c r="V40400" s="17"/>
    </row>
    <row r="40401" spans="4:22" x14ac:dyDescent="0.25">
      <c r="D40401" s="27"/>
      <c r="V40401" s="17"/>
    </row>
    <row r="40402" spans="4:22" x14ac:dyDescent="0.25">
      <c r="D40402" s="27"/>
      <c r="V40402" s="17"/>
    </row>
    <row r="40403" spans="4:22" x14ac:dyDescent="0.25">
      <c r="D40403" s="27"/>
      <c r="V40403" s="17"/>
    </row>
    <row r="40404" spans="4:22" x14ac:dyDescent="0.25">
      <c r="D40404" s="27"/>
      <c r="V40404" s="17"/>
    </row>
    <row r="40405" spans="4:22" x14ac:dyDescent="0.25">
      <c r="D40405" s="27"/>
      <c r="V40405" s="17"/>
    </row>
    <row r="40406" spans="4:22" x14ac:dyDescent="0.25">
      <c r="D40406" s="27"/>
      <c r="V40406" s="17"/>
    </row>
    <row r="40407" spans="4:22" x14ac:dyDescent="0.25">
      <c r="D40407" s="27"/>
      <c r="V40407" s="17"/>
    </row>
    <row r="40408" spans="4:22" x14ac:dyDescent="0.25">
      <c r="D40408" s="27"/>
      <c r="V40408" s="17"/>
    </row>
    <row r="40409" spans="4:22" x14ac:dyDescent="0.25">
      <c r="D40409" s="27"/>
      <c r="V40409" s="17"/>
    </row>
    <row r="40410" spans="4:22" x14ac:dyDescent="0.25">
      <c r="D40410" s="27"/>
      <c r="V40410" s="17"/>
    </row>
    <row r="40411" spans="4:22" x14ac:dyDescent="0.25">
      <c r="D40411" s="27"/>
      <c r="V40411" s="17"/>
    </row>
    <row r="40412" spans="4:22" x14ac:dyDescent="0.25">
      <c r="D40412" s="27"/>
      <c r="V40412" s="17"/>
    </row>
    <row r="40413" spans="4:22" x14ac:dyDescent="0.25">
      <c r="D40413" s="27"/>
      <c r="V40413" s="17"/>
    </row>
    <row r="40414" spans="4:22" x14ac:dyDescent="0.25">
      <c r="D40414" s="27"/>
      <c r="V40414" s="17"/>
    </row>
    <row r="40415" spans="4:22" x14ac:dyDescent="0.25">
      <c r="D40415" s="27"/>
      <c r="V40415" s="17"/>
    </row>
    <row r="40416" spans="4:22" x14ac:dyDescent="0.25">
      <c r="D40416" s="27"/>
      <c r="V40416" s="17"/>
    </row>
    <row r="40417" spans="4:22" x14ac:dyDescent="0.25">
      <c r="D40417" s="27"/>
      <c r="V40417" s="17"/>
    </row>
    <row r="40418" spans="4:22" x14ac:dyDescent="0.25">
      <c r="D40418" s="27"/>
      <c r="V40418" s="17"/>
    </row>
    <row r="40419" spans="4:22" x14ac:dyDescent="0.25">
      <c r="D40419" s="27"/>
      <c r="V40419" s="17"/>
    </row>
    <row r="40420" spans="4:22" x14ac:dyDescent="0.25">
      <c r="D40420" s="27"/>
      <c r="V40420" s="17"/>
    </row>
    <row r="40421" spans="4:22" x14ac:dyDescent="0.25">
      <c r="D40421" s="27"/>
      <c r="V40421" s="17"/>
    </row>
    <row r="40422" spans="4:22" x14ac:dyDescent="0.25">
      <c r="D40422" s="27"/>
      <c r="V40422" s="17"/>
    </row>
    <row r="40423" spans="4:22" x14ac:dyDescent="0.25">
      <c r="D40423" s="27"/>
      <c r="V40423" s="17"/>
    </row>
    <row r="40424" spans="4:22" x14ac:dyDescent="0.25">
      <c r="D40424" s="27"/>
      <c r="V40424" s="17"/>
    </row>
    <row r="40425" spans="4:22" x14ac:dyDescent="0.25">
      <c r="D40425" s="27"/>
      <c r="V40425" s="17"/>
    </row>
    <row r="40426" spans="4:22" x14ac:dyDescent="0.25">
      <c r="D40426" s="27"/>
      <c r="V40426" s="17"/>
    </row>
    <row r="40427" spans="4:22" x14ac:dyDescent="0.25">
      <c r="D40427" s="27"/>
      <c r="V40427" s="17"/>
    </row>
    <row r="40428" spans="4:22" x14ac:dyDescent="0.25">
      <c r="D40428" s="27"/>
      <c r="V40428" s="17"/>
    </row>
    <row r="40429" spans="4:22" x14ac:dyDescent="0.25">
      <c r="D40429" s="27"/>
      <c r="V40429" s="17"/>
    </row>
    <row r="40430" spans="4:22" x14ac:dyDescent="0.25">
      <c r="D40430" s="27"/>
      <c r="V40430" s="17"/>
    </row>
    <row r="40431" spans="4:22" x14ac:dyDescent="0.25">
      <c r="D40431" s="27"/>
      <c r="V40431" s="17"/>
    </row>
    <row r="40432" spans="4:22" x14ac:dyDescent="0.25">
      <c r="D40432" s="27"/>
      <c r="V40432" s="17"/>
    </row>
    <row r="40433" spans="4:22" x14ac:dyDescent="0.25">
      <c r="D40433" s="27"/>
      <c r="V40433" s="17"/>
    </row>
    <row r="40434" spans="4:22" x14ac:dyDescent="0.25">
      <c r="D40434" s="27"/>
      <c r="V40434" s="17"/>
    </row>
    <row r="40435" spans="4:22" x14ac:dyDescent="0.25">
      <c r="D40435" s="27"/>
      <c r="V40435" s="17"/>
    </row>
    <row r="40436" spans="4:22" x14ac:dyDescent="0.25">
      <c r="D40436" s="27"/>
      <c r="V40436" s="17"/>
    </row>
    <row r="40437" spans="4:22" x14ac:dyDescent="0.25">
      <c r="D40437" s="27"/>
      <c r="V40437" s="17"/>
    </row>
    <row r="40438" spans="4:22" x14ac:dyDescent="0.25">
      <c r="D40438" s="27"/>
      <c r="V40438" s="17"/>
    </row>
    <row r="40439" spans="4:22" x14ac:dyDescent="0.25">
      <c r="D40439" s="27"/>
      <c r="V40439" s="17"/>
    </row>
    <row r="40440" spans="4:22" x14ac:dyDescent="0.25">
      <c r="D40440" s="27"/>
      <c r="V40440" s="17"/>
    </row>
    <row r="40441" spans="4:22" x14ac:dyDescent="0.25">
      <c r="D40441" s="27"/>
      <c r="V40441" s="17"/>
    </row>
    <row r="40442" spans="4:22" x14ac:dyDescent="0.25">
      <c r="D40442" s="27"/>
      <c r="V40442" s="17"/>
    </row>
    <row r="40443" spans="4:22" x14ac:dyDescent="0.25">
      <c r="D40443" s="27"/>
      <c r="V40443" s="17"/>
    </row>
    <row r="40444" spans="4:22" x14ac:dyDescent="0.25">
      <c r="D40444" s="27"/>
      <c r="V40444" s="17"/>
    </row>
    <row r="40445" spans="4:22" x14ac:dyDescent="0.25">
      <c r="D40445" s="27"/>
      <c r="V40445" s="17"/>
    </row>
    <row r="40446" spans="4:22" x14ac:dyDescent="0.25">
      <c r="D40446" s="27"/>
      <c r="V40446" s="17"/>
    </row>
    <row r="40447" spans="4:22" x14ac:dyDescent="0.25">
      <c r="D40447" s="27"/>
      <c r="V40447" s="17"/>
    </row>
    <row r="40448" spans="4:22" x14ac:dyDescent="0.25">
      <c r="D40448" s="27"/>
      <c r="V40448" s="17"/>
    </row>
    <row r="40449" spans="4:22" x14ac:dyDescent="0.25">
      <c r="D40449" s="27"/>
      <c r="V40449" s="17"/>
    </row>
    <row r="40450" spans="4:22" x14ac:dyDescent="0.25">
      <c r="D40450" s="27"/>
      <c r="V40450" s="17"/>
    </row>
    <row r="40451" spans="4:22" x14ac:dyDescent="0.25">
      <c r="D40451" s="27"/>
      <c r="V40451" s="17"/>
    </row>
    <row r="40452" spans="4:22" x14ac:dyDescent="0.25">
      <c r="D40452" s="27"/>
      <c r="V40452" s="17"/>
    </row>
    <row r="40453" spans="4:22" x14ac:dyDescent="0.25">
      <c r="D40453" s="27"/>
      <c r="V40453" s="17"/>
    </row>
    <row r="40454" spans="4:22" x14ac:dyDescent="0.25">
      <c r="D40454" s="27"/>
      <c r="V40454" s="17"/>
    </row>
    <row r="40455" spans="4:22" x14ac:dyDescent="0.25">
      <c r="D40455" s="27"/>
      <c r="V40455" s="17"/>
    </row>
    <row r="40456" spans="4:22" x14ac:dyDescent="0.25">
      <c r="D40456" s="27"/>
      <c r="V40456" s="17"/>
    </row>
    <row r="40457" spans="4:22" x14ac:dyDescent="0.25">
      <c r="D40457" s="27"/>
      <c r="V40457" s="17"/>
    </row>
    <row r="40458" spans="4:22" x14ac:dyDescent="0.25">
      <c r="D40458" s="27"/>
      <c r="V40458" s="17"/>
    </row>
    <row r="40459" spans="4:22" x14ac:dyDescent="0.25">
      <c r="D40459" s="27"/>
      <c r="V40459" s="17"/>
    </row>
    <row r="40460" spans="4:22" x14ac:dyDescent="0.25">
      <c r="D40460" s="27"/>
      <c r="V40460" s="17"/>
    </row>
    <row r="40461" spans="4:22" x14ac:dyDescent="0.25">
      <c r="D40461" s="27"/>
      <c r="V40461" s="17"/>
    </row>
    <row r="40462" spans="4:22" x14ac:dyDescent="0.25">
      <c r="D40462" s="27"/>
      <c r="V40462" s="17"/>
    </row>
    <row r="40463" spans="4:22" x14ac:dyDescent="0.25">
      <c r="D40463" s="27"/>
      <c r="V40463" s="17"/>
    </row>
    <row r="40464" spans="4:22" x14ac:dyDescent="0.25">
      <c r="D40464" s="27"/>
      <c r="V40464" s="17"/>
    </row>
    <row r="40465" spans="4:22" x14ac:dyDescent="0.25">
      <c r="D40465" s="27"/>
      <c r="V40465" s="17"/>
    </row>
    <row r="40466" spans="4:22" x14ac:dyDescent="0.25">
      <c r="D40466" s="27"/>
      <c r="V40466" s="17"/>
    </row>
    <row r="40467" spans="4:22" x14ac:dyDescent="0.25">
      <c r="D40467" s="27"/>
      <c r="V40467" s="17"/>
    </row>
    <row r="40468" spans="4:22" x14ac:dyDescent="0.25">
      <c r="D40468" s="27"/>
      <c r="V40468" s="17"/>
    </row>
    <row r="40469" spans="4:22" x14ac:dyDescent="0.25">
      <c r="D40469" s="27"/>
      <c r="V40469" s="17"/>
    </row>
    <row r="40470" spans="4:22" x14ac:dyDescent="0.25">
      <c r="D40470" s="27"/>
      <c r="V40470" s="17"/>
    </row>
    <row r="40471" spans="4:22" x14ac:dyDescent="0.25">
      <c r="D40471" s="27"/>
      <c r="V40471" s="17"/>
    </row>
    <row r="40472" spans="4:22" x14ac:dyDescent="0.25">
      <c r="D40472" s="27"/>
      <c r="V40472" s="17"/>
    </row>
    <row r="40473" spans="4:22" x14ac:dyDescent="0.25">
      <c r="D40473" s="27"/>
      <c r="V40473" s="17"/>
    </row>
    <row r="40474" spans="4:22" x14ac:dyDescent="0.25">
      <c r="D40474" s="27"/>
      <c r="V40474" s="17"/>
    </row>
    <row r="40475" spans="4:22" x14ac:dyDescent="0.25">
      <c r="D40475" s="27"/>
      <c r="V40475" s="17"/>
    </row>
    <row r="40476" spans="4:22" x14ac:dyDescent="0.25">
      <c r="D40476" s="27"/>
      <c r="V40476" s="17"/>
    </row>
    <row r="40477" spans="4:22" x14ac:dyDescent="0.25">
      <c r="D40477" s="27"/>
      <c r="V40477" s="17"/>
    </row>
    <row r="40478" spans="4:22" x14ac:dyDescent="0.25">
      <c r="D40478" s="27"/>
      <c r="V40478" s="17"/>
    </row>
    <row r="40479" spans="4:22" x14ac:dyDescent="0.25">
      <c r="D40479" s="27"/>
      <c r="V40479" s="17"/>
    </row>
    <row r="40480" spans="4:22" x14ac:dyDescent="0.25">
      <c r="D40480" s="27"/>
      <c r="V40480" s="17"/>
    </row>
    <row r="40481" spans="4:22" x14ac:dyDescent="0.25">
      <c r="D40481" s="27"/>
      <c r="V40481" s="17"/>
    </row>
    <row r="40482" spans="4:22" x14ac:dyDescent="0.25">
      <c r="D40482" s="27"/>
      <c r="V40482" s="17"/>
    </row>
    <row r="40483" spans="4:22" x14ac:dyDescent="0.25">
      <c r="D40483" s="27"/>
      <c r="V40483" s="17"/>
    </row>
    <row r="40484" spans="4:22" x14ac:dyDescent="0.25">
      <c r="D40484" s="27"/>
      <c r="V40484" s="17"/>
    </row>
    <row r="40485" spans="4:22" x14ac:dyDescent="0.25">
      <c r="D40485" s="27"/>
      <c r="V40485" s="17"/>
    </row>
    <row r="40486" spans="4:22" x14ac:dyDescent="0.25">
      <c r="D40486" s="27"/>
      <c r="V40486" s="17"/>
    </row>
    <row r="40487" spans="4:22" x14ac:dyDescent="0.25">
      <c r="D40487" s="27"/>
      <c r="V40487" s="17"/>
    </row>
    <row r="40488" spans="4:22" x14ac:dyDescent="0.25">
      <c r="D40488" s="27"/>
      <c r="V40488" s="17"/>
    </row>
    <row r="40489" spans="4:22" x14ac:dyDescent="0.25">
      <c r="D40489" s="27"/>
      <c r="V40489" s="17"/>
    </row>
    <row r="40490" spans="4:22" x14ac:dyDescent="0.25">
      <c r="D40490" s="27"/>
      <c r="V40490" s="17"/>
    </row>
    <row r="40491" spans="4:22" x14ac:dyDescent="0.25">
      <c r="D40491" s="27"/>
      <c r="V40491" s="17"/>
    </row>
    <row r="40492" spans="4:22" x14ac:dyDescent="0.25">
      <c r="D40492" s="27"/>
      <c r="V40492" s="17"/>
    </row>
    <row r="40493" spans="4:22" x14ac:dyDescent="0.25">
      <c r="D40493" s="27"/>
      <c r="V40493" s="17"/>
    </row>
    <row r="40494" spans="4:22" x14ac:dyDescent="0.25">
      <c r="D40494" s="27"/>
      <c r="V40494" s="17"/>
    </row>
    <row r="40495" spans="4:22" x14ac:dyDescent="0.25">
      <c r="D40495" s="27"/>
      <c r="V40495" s="17"/>
    </row>
    <row r="40496" spans="4:22" x14ac:dyDescent="0.25">
      <c r="D40496" s="27"/>
      <c r="V40496" s="17"/>
    </row>
    <row r="40497" spans="4:22" x14ac:dyDescent="0.25">
      <c r="D40497" s="27"/>
      <c r="V40497" s="17"/>
    </row>
    <row r="40498" spans="4:22" x14ac:dyDescent="0.25">
      <c r="D40498" s="27"/>
      <c r="V40498" s="17"/>
    </row>
    <row r="40499" spans="4:22" x14ac:dyDescent="0.25">
      <c r="D40499" s="27"/>
      <c r="V40499" s="17"/>
    </row>
    <row r="40500" spans="4:22" x14ac:dyDescent="0.25">
      <c r="D40500" s="27"/>
      <c r="V40500" s="17"/>
    </row>
    <row r="40501" spans="4:22" x14ac:dyDescent="0.25">
      <c r="D40501" s="27"/>
      <c r="V40501" s="17"/>
    </row>
    <row r="40502" spans="4:22" x14ac:dyDescent="0.25">
      <c r="D40502" s="27"/>
      <c r="V40502" s="17"/>
    </row>
    <row r="40503" spans="4:22" x14ac:dyDescent="0.25">
      <c r="D40503" s="27"/>
      <c r="V40503" s="17"/>
    </row>
    <row r="40504" spans="4:22" x14ac:dyDescent="0.25">
      <c r="D40504" s="27"/>
      <c r="V40504" s="17"/>
    </row>
    <row r="40505" spans="4:22" x14ac:dyDescent="0.25">
      <c r="D40505" s="27"/>
      <c r="V40505" s="17"/>
    </row>
    <row r="40506" spans="4:22" x14ac:dyDescent="0.25">
      <c r="D40506" s="27"/>
      <c r="V40506" s="17"/>
    </row>
    <row r="40507" spans="4:22" x14ac:dyDescent="0.25">
      <c r="D40507" s="27"/>
      <c r="V40507" s="17"/>
    </row>
    <row r="40508" spans="4:22" x14ac:dyDescent="0.25">
      <c r="D40508" s="27"/>
      <c r="V40508" s="17"/>
    </row>
    <row r="40509" spans="4:22" x14ac:dyDescent="0.25">
      <c r="D40509" s="27"/>
      <c r="V40509" s="17"/>
    </row>
    <row r="40510" spans="4:22" x14ac:dyDescent="0.25">
      <c r="D40510" s="27"/>
      <c r="V40510" s="17"/>
    </row>
    <row r="40511" spans="4:22" x14ac:dyDescent="0.25">
      <c r="D40511" s="27"/>
      <c r="V40511" s="17"/>
    </row>
    <row r="40512" spans="4:22" x14ac:dyDescent="0.25">
      <c r="D40512" s="27"/>
      <c r="V40512" s="17"/>
    </row>
    <row r="40513" spans="4:22" x14ac:dyDescent="0.25">
      <c r="D40513" s="27"/>
      <c r="V40513" s="17"/>
    </row>
    <row r="40514" spans="4:22" x14ac:dyDescent="0.25">
      <c r="D40514" s="27"/>
      <c r="V40514" s="17"/>
    </row>
    <row r="40515" spans="4:22" x14ac:dyDescent="0.25">
      <c r="D40515" s="27"/>
      <c r="V40515" s="17"/>
    </row>
    <row r="40516" spans="4:22" x14ac:dyDescent="0.25">
      <c r="D40516" s="27"/>
      <c r="V40516" s="17"/>
    </row>
    <row r="40517" spans="4:22" x14ac:dyDescent="0.25">
      <c r="D40517" s="27"/>
      <c r="V40517" s="17"/>
    </row>
    <row r="40518" spans="4:22" x14ac:dyDescent="0.25">
      <c r="D40518" s="27"/>
      <c r="V40518" s="17"/>
    </row>
    <row r="40519" spans="4:22" x14ac:dyDescent="0.25">
      <c r="D40519" s="27"/>
      <c r="V40519" s="17"/>
    </row>
    <row r="40520" spans="4:22" x14ac:dyDescent="0.25">
      <c r="D40520" s="27"/>
      <c r="V40520" s="17"/>
    </row>
    <row r="40521" spans="4:22" x14ac:dyDescent="0.25">
      <c r="D40521" s="27"/>
      <c r="V40521" s="17"/>
    </row>
    <row r="40522" spans="4:22" x14ac:dyDescent="0.25">
      <c r="D40522" s="27"/>
      <c r="V40522" s="17"/>
    </row>
    <row r="40523" spans="4:22" x14ac:dyDescent="0.25">
      <c r="D40523" s="27"/>
      <c r="V40523" s="17"/>
    </row>
    <row r="40524" spans="4:22" x14ac:dyDescent="0.25">
      <c r="D40524" s="27"/>
      <c r="V40524" s="17"/>
    </row>
    <row r="40525" spans="4:22" x14ac:dyDescent="0.25">
      <c r="D40525" s="27"/>
      <c r="V40525" s="17"/>
    </row>
    <row r="40526" spans="4:22" x14ac:dyDescent="0.25">
      <c r="D40526" s="27"/>
      <c r="V40526" s="17"/>
    </row>
    <row r="40527" spans="4:22" x14ac:dyDescent="0.25">
      <c r="D40527" s="27"/>
      <c r="V40527" s="17"/>
    </row>
    <row r="40528" spans="4:22" x14ac:dyDescent="0.25">
      <c r="D40528" s="27"/>
      <c r="V40528" s="17"/>
    </row>
    <row r="40529" spans="4:22" x14ac:dyDescent="0.25">
      <c r="D40529" s="27"/>
      <c r="V40529" s="17"/>
    </row>
    <row r="40530" spans="4:22" x14ac:dyDescent="0.25">
      <c r="D40530" s="27"/>
      <c r="V40530" s="17"/>
    </row>
    <row r="40531" spans="4:22" x14ac:dyDescent="0.25">
      <c r="D40531" s="27"/>
      <c r="V40531" s="17"/>
    </row>
    <row r="40532" spans="4:22" x14ac:dyDescent="0.25">
      <c r="D40532" s="27"/>
      <c r="V40532" s="17"/>
    </row>
    <row r="40533" spans="4:22" x14ac:dyDescent="0.25">
      <c r="D40533" s="27"/>
      <c r="V40533" s="17"/>
    </row>
    <row r="40534" spans="4:22" x14ac:dyDescent="0.25">
      <c r="D40534" s="27"/>
      <c r="V40534" s="17"/>
    </row>
    <row r="40535" spans="4:22" x14ac:dyDescent="0.25">
      <c r="D40535" s="27"/>
      <c r="V40535" s="17"/>
    </row>
    <row r="40536" spans="4:22" x14ac:dyDescent="0.25">
      <c r="D40536" s="27"/>
      <c r="V40536" s="17"/>
    </row>
    <row r="40537" spans="4:22" x14ac:dyDescent="0.25">
      <c r="D40537" s="27"/>
      <c r="V40537" s="17"/>
    </row>
    <row r="40538" spans="4:22" x14ac:dyDescent="0.25">
      <c r="D40538" s="27"/>
      <c r="V40538" s="17"/>
    </row>
    <row r="40539" spans="4:22" x14ac:dyDescent="0.25">
      <c r="D40539" s="27"/>
      <c r="V40539" s="17"/>
    </row>
    <row r="40540" spans="4:22" x14ac:dyDescent="0.25">
      <c r="D40540" s="27"/>
      <c r="V40540" s="17"/>
    </row>
    <row r="40541" spans="4:22" x14ac:dyDescent="0.25">
      <c r="D40541" s="27"/>
      <c r="V40541" s="17"/>
    </row>
    <row r="40542" spans="4:22" x14ac:dyDescent="0.25">
      <c r="D40542" s="27"/>
      <c r="V40542" s="17"/>
    </row>
    <row r="40543" spans="4:22" x14ac:dyDescent="0.25">
      <c r="D40543" s="27"/>
      <c r="V40543" s="17"/>
    </row>
    <row r="40544" spans="4:22" x14ac:dyDescent="0.25">
      <c r="D40544" s="27"/>
      <c r="V40544" s="17"/>
    </row>
    <row r="40545" spans="4:22" x14ac:dyDescent="0.25">
      <c r="D40545" s="27"/>
      <c r="V40545" s="17"/>
    </row>
    <row r="40546" spans="4:22" x14ac:dyDescent="0.25">
      <c r="D40546" s="27"/>
      <c r="V40546" s="17"/>
    </row>
    <row r="40547" spans="4:22" x14ac:dyDescent="0.25">
      <c r="D40547" s="27"/>
      <c r="V40547" s="17"/>
    </row>
    <row r="40548" spans="4:22" x14ac:dyDescent="0.25">
      <c r="D40548" s="27"/>
      <c r="V40548" s="17"/>
    </row>
    <row r="40549" spans="4:22" x14ac:dyDescent="0.25">
      <c r="D40549" s="27"/>
      <c r="V40549" s="17"/>
    </row>
    <row r="40550" spans="4:22" x14ac:dyDescent="0.25">
      <c r="D40550" s="27"/>
      <c r="V40550" s="17"/>
    </row>
    <row r="40551" spans="4:22" x14ac:dyDescent="0.25">
      <c r="D40551" s="27"/>
      <c r="V40551" s="17"/>
    </row>
    <row r="40552" spans="4:22" x14ac:dyDescent="0.25">
      <c r="D40552" s="27"/>
      <c r="V40552" s="17"/>
    </row>
    <row r="40553" spans="4:22" x14ac:dyDescent="0.25">
      <c r="D40553" s="27"/>
      <c r="V40553" s="17"/>
    </row>
    <row r="40554" spans="4:22" x14ac:dyDescent="0.25">
      <c r="D40554" s="27"/>
      <c r="V40554" s="17"/>
    </row>
    <row r="40555" spans="4:22" x14ac:dyDescent="0.25">
      <c r="D40555" s="27"/>
      <c r="V40555" s="17"/>
    </row>
    <row r="40556" spans="4:22" x14ac:dyDescent="0.25">
      <c r="D40556" s="27"/>
      <c r="V40556" s="17"/>
    </row>
    <row r="40557" spans="4:22" x14ac:dyDescent="0.25">
      <c r="D40557" s="27"/>
      <c r="V40557" s="17"/>
    </row>
    <row r="40558" spans="4:22" x14ac:dyDescent="0.25">
      <c r="D40558" s="27"/>
      <c r="V40558" s="17"/>
    </row>
    <row r="40559" spans="4:22" x14ac:dyDescent="0.25">
      <c r="D40559" s="27"/>
      <c r="V40559" s="17"/>
    </row>
    <row r="40560" spans="4:22" x14ac:dyDescent="0.25">
      <c r="D40560" s="27"/>
      <c r="V40560" s="17"/>
    </row>
    <row r="40561" spans="4:22" x14ac:dyDescent="0.25">
      <c r="D40561" s="27"/>
      <c r="V40561" s="17"/>
    </row>
    <row r="40562" spans="4:22" x14ac:dyDescent="0.25">
      <c r="D40562" s="27"/>
      <c r="V40562" s="17"/>
    </row>
    <row r="40563" spans="4:22" x14ac:dyDescent="0.25">
      <c r="D40563" s="27"/>
      <c r="V40563" s="17"/>
    </row>
    <row r="40564" spans="4:22" x14ac:dyDescent="0.25">
      <c r="D40564" s="27"/>
      <c r="V40564" s="17"/>
    </row>
    <row r="40565" spans="4:22" x14ac:dyDescent="0.25">
      <c r="D40565" s="27"/>
      <c r="V40565" s="17"/>
    </row>
    <row r="40566" spans="4:22" x14ac:dyDescent="0.25">
      <c r="D40566" s="27"/>
      <c r="V40566" s="17"/>
    </row>
    <row r="40567" spans="4:22" x14ac:dyDescent="0.25">
      <c r="D40567" s="27"/>
      <c r="V40567" s="17"/>
    </row>
    <row r="40568" spans="4:22" x14ac:dyDescent="0.25">
      <c r="D40568" s="27"/>
      <c r="V40568" s="17"/>
    </row>
    <row r="40569" spans="4:22" x14ac:dyDescent="0.25">
      <c r="D40569" s="27"/>
      <c r="V40569" s="17"/>
    </row>
    <row r="40570" spans="4:22" x14ac:dyDescent="0.25">
      <c r="D40570" s="27"/>
      <c r="V40570" s="17"/>
    </row>
    <row r="40571" spans="4:22" x14ac:dyDescent="0.25">
      <c r="D40571" s="27"/>
      <c r="V40571" s="17"/>
    </row>
    <row r="40572" spans="4:22" x14ac:dyDescent="0.25">
      <c r="D40572" s="27"/>
      <c r="V40572" s="17"/>
    </row>
    <row r="40573" spans="4:22" x14ac:dyDescent="0.25">
      <c r="D40573" s="27"/>
      <c r="V40573" s="17"/>
    </row>
    <row r="40574" spans="4:22" x14ac:dyDescent="0.25">
      <c r="D40574" s="27"/>
      <c r="V40574" s="17"/>
    </row>
    <row r="40575" spans="4:22" x14ac:dyDescent="0.25">
      <c r="D40575" s="27"/>
      <c r="V40575" s="17"/>
    </row>
    <row r="40576" spans="4:22" x14ac:dyDescent="0.25">
      <c r="D40576" s="27"/>
      <c r="V40576" s="17"/>
    </row>
    <row r="40577" spans="4:22" x14ac:dyDescent="0.25">
      <c r="D40577" s="27"/>
      <c r="V40577" s="17"/>
    </row>
    <row r="40578" spans="4:22" x14ac:dyDescent="0.25">
      <c r="D40578" s="27"/>
      <c r="V40578" s="17"/>
    </row>
    <row r="40579" spans="4:22" x14ac:dyDescent="0.25">
      <c r="D40579" s="27"/>
      <c r="V40579" s="17"/>
    </row>
    <row r="40580" spans="4:22" x14ac:dyDescent="0.25">
      <c r="D40580" s="27"/>
      <c r="V40580" s="17"/>
    </row>
    <row r="40581" spans="4:22" x14ac:dyDescent="0.25">
      <c r="D40581" s="27"/>
      <c r="V40581" s="17"/>
    </row>
    <row r="40582" spans="4:22" x14ac:dyDescent="0.25">
      <c r="D40582" s="27"/>
      <c r="V40582" s="17"/>
    </row>
    <row r="40583" spans="4:22" x14ac:dyDescent="0.25">
      <c r="D40583" s="27"/>
      <c r="V40583" s="17"/>
    </row>
    <row r="40584" spans="4:22" x14ac:dyDescent="0.25">
      <c r="D40584" s="27"/>
      <c r="V40584" s="17"/>
    </row>
    <row r="40585" spans="4:22" x14ac:dyDescent="0.25">
      <c r="D40585" s="27"/>
      <c r="V40585" s="17"/>
    </row>
    <row r="40586" spans="4:22" x14ac:dyDescent="0.25">
      <c r="D40586" s="27"/>
      <c r="V40586" s="17"/>
    </row>
    <row r="40587" spans="4:22" x14ac:dyDescent="0.25">
      <c r="D40587" s="27"/>
      <c r="V40587" s="17"/>
    </row>
    <row r="40588" spans="4:22" x14ac:dyDescent="0.25">
      <c r="D40588" s="27"/>
      <c r="V40588" s="17"/>
    </row>
    <row r="40589" spans="4:22" x14ac:dyDescent="0.25">
      <c r="D40589" s="27"/>
      <c r="V40589" s="17"/>
    </row>
    <row r="40590" spans="4:22" x14ac:dyDescent="0.25">
      <c r="D40590" s="27"/>
      <c r="V40590" s="17"/>
    </row>
    <row r="40591" spans="4:22" x14ac:dyDescent="0.25">
      <c r="D40591" s="27"/>
      <c r="V40591" s="17"/>
    </row>
    <row r="40592" spans="4:22" x14ac:dyDescent="0.25">
      <c r="D40592" s="27"/>
      <c r="V40592" s="17"/>
    </row>
    <row r="40593" spans="4:22" x14ac:dyDescent="0.25">
      <c r="D40593" s="27"/>
      <c r="V40593" s="17"/>
    </row>
    <row r="40594" spans="4:22" x14ac:dyDescent="0.25">
      <c r="D40594" s="27"/>
      <c r="V40594" s="17"/>
    </row>
    <row r="40595" spans="4:22" x14ac:dyDescent="0.25">
      <c r="D40595" s="27"/>
      <c r="V40595" s="17"/>
    </row>
    <row r="40596" spans="4:22" x14ac:dyDescent="0.25">
      <c r="D40596" s="27"/>
      <c r="V40596" s="17"/>
    </row>
    <row r="40597" spans="4:22" x14ac:dyDescent="0.25">
      <c r="D40597" s="27"/>
      <c r="V40597" s="17"/>
    </row>
    <row r="40598" spans="4:22" x14ac:dyDescent="0.25">
      <c r="D40598" s="27"/>
      <c r="V40598" s="17"/>
    </row>
    <row r="40599" spans="4:22" x14ac:dyDescent="0.25">
      <c r="D40599" s="27"/>
      <c r="V40599" s="17"/>
    </row>
    <row r="40600" spans="4:22" x14ac:dyDescent="0.25">
      <c r="D40600" s="27"/>
      <c r="V40600" s="17"/>
    </row>
    <row r="40601" spans="4:22" x14ac:dyDescent="0.25">
      <c r="D40601" s="27"/>
      <c r="V40601" s="17"/>
    </row>
    <row r="40602" spans="4:22" x14ac:dyDescent="0.25">
      <c r="D40602" s="27"/>
      <c r="V40602" s="17"/>
    </row>
    <row r="40603" spans="4:22" x14ac:dyDescent="0.25">
      <c r="D40603" s="27"/>
      <c r="V40603" s="17"/>
    </row>
    <row r="40604" spans="4:22" x14ac:dyDescent="0.25">
      <c r="D40604" s="27"/>
      <c r="V40604" s="17"/>
    </row>
    <row r="40605" spans="4:22" x14ac:dyDescent="0.25">
      <c r="D40605" s="27"/>
      <c r="V40605" s="17"/>
    </row>
    <row r="40606" spans="4:22" x14ac:dyDescent="0.25">
      <c r="D40606" s="27"/>
      <c r="V40606" s="17"/>
    </row>
    <row r="40607" spans="4:22" x14ac:dyDescent="0.25">
      <c r="D40607" s="27"/>
      <c r="V40607" s="17"/>
    </row>
    <row r="40608" spans="4:22" x14ac:dyDescent="0.25">
      <c r="D40608" s="27"/>
      <c r="V40608" s="17"/>
    </row>
    <row r="40609" spans="4:22" x14ac:dyDescent="0.25">
      <c r="D40609" s="27"/>
      <c r="V40609" s="17"/>
    </row>
    <row r="40610" spans="4:22" x14ac:dyDescent="0.25">
      <c r="D40610" s="27"/>
      <c r="V40610" s="17"/>
    </row>
    <row r="40611" spans="4:22" x14ac:dyDescent="0.25">
      <c r="D40611" s="27"/>
      <c r="V40611" s="17"/>
    </row>
    <row r="40612" spans="4:22" x14ac:dyDescent="0.25">
      <c r="D40612" s="27"/>
      <c r="V40612" s="17"/>
    </row>
    <row r="40613" spans="4:22" x14ac:dyDescent="0.25">
      <c r="D40613" s="27"/>
      <c r="V40613" s="17"/>
    </row>
    <row r="40614" spans="4:22" x14ac:dyDescent="0.25">
      <c r="D40614" s="27"/>
      <c r="V40614" s="17"/>
    </row>
    <row r="40615" spans="4:22" x14ac:dyDescent="0.25">
      <c r="D40615" s="27"/>
      <c r="V40615" s="17"/>
    </row>
    <row r="40616" spans="4:22" x14ac:dyDescent="0.25">
      <c r="D40616" s="27"/>
      <c r="V40616" s="17"/>
    </row>
    <row r="40617" spans="4:22" x14ac:dyDescent="0.25">
      <c r="D40617" s="27"/>
      <c r="V40617" s="17"/>
    </row>
    <row r="40618" spans="4:22" x14ac:dyDescent="0.25">
      <c r="D40618" s="27"/>
      <c r="V40618" s="17"/>
    </row>
    <row r="40619" spans="4:22" x14ac:dyDescent="0.25">
      <c r="D40619" s="27"/>
      <c r="V40619" s="17"/>
    </row>
    <row r="40620" spans="4:22" x14ac:dyDescent="0.25">
      <c r="D40620" s="27"/>
      <c r="V40620" s="17"/>
    </row>
    <row r="40621" spans="4:22" x14ac:dyDescent="0.25">
      <c r="D40621" s="27"/>
      <c r="V40621" s="17"/>
    </row>
    <row r="40622" spans="4:22" x14ac:dyDescent="0.25">
      <c r="D40622" s="27"/>
      <c r="V40622" s="17"/>
    </row>
    <row r="40623" spans="4:22" x14ac:dyDescent="0.25">
      <c r="D40623" s="27"/>
      <c r="V40623" s="17"/>
    </row>
    <row r="40624" spans="4:22" x14ac:dyDescent="0.25">
      <c r="D40624" s="27"/>
      <c r="V40624" s="17"/>
    </row>
    <row r="40625" spans="4:22" x14ac:dyDescent="0.25">
      <c r="D40625" s="27"/>
      <c r="V40625" s="17"/>
    </row>
    <row r="40626" spans="4:22" x14ac:dyDescent="0.25">
      <c r="D40626" s="27"/>
      <c r="V40626" s="17"/>
    </row>
    <row r="40627" spans="4:22" x14ac:dyDescent="0.25">
      <c r="D40627" s="27"/>
      <c r="V40627" s="17"/>
    </row>
    <row r="40628" spans="4:22" x14ac:dyDescent="0.25">
      <c r="D40628" s="27"/>
      <c r="V40628" s="17"/>
    </row>
    <row r="40629" spans="4:22" x14ac:dyDescent="0.25">
      <c r="D40629" s="27"/>
      <c r="V40629" s="17"/>
    </row>
    <row r="40630" spans="4:22" x14ac:dyDescent="0.25">
      <c r="D40630" s="27"/>
      <c r="V40630" s="17"/>
    </row>
    <row r="40631" spans="4:22" x14ac:dyDescent="0.25">
      <c r="D40631" s="27"/>
      <c r="V40631" s="17"/>
    </row>
    <row r="40632" spans="4:22" x14ac:dyDescent="0.25">
      <c r="D40632" s="27"/>
      <c r="V40632" s="17"/>
    </row>
    <row r="40633" spans="4:22" x14ac:dyDescent="0.25">
      <c r="D40633" s="27"/>
      <c r="V40633" s="17"/>
    </row>
    <row r="40634" spans="4:22" x14ac:dyDescent="0.25">
      <c r="D40634" s="27"/>
      <c r="V40634" s="17"/>
    </row>
    <row r="40635" spans="4:22" x14ac:dyDescent="0.25">
      <c r="D40635" s="27"/>
      <c r="V40635" s="17"/>
    </row>
    <row r="40636" spans="4:22" x14ac:dyDescent="0.25">
      <c r="D40636" s="27"/>
      <c r="V40636" s="17"/>
    </row>
    <row r="40637" spans="4:22" x14ac:dyDescent="0.25">
      <c r="D40637" s="27"/>
      <c r="V40637" s="17"/>
    </row>
    <row r="40638" spans="4:22" x14ac:dyDescent="0.25">
      <c r="D40638" s="27"/>
      <c r="V40638" s="17"/>
    </row>
    <row r="40639" spans="4:22" x14ac:dyDescent="0.25">
      <c r="D40639" s="27"/>
      <c r="V40639" s="17"/>
    </row>
    <row r="40640" spans="4:22" x14ac:dyDescent="0.25">
      <c r="D40640" s="27"/>
      <c r="V40640" s="17"/>
    </row>
    <row r="40641" spans="4:22" x14ac:dyDescent="0.25">
      <c r="D40641" s="27"/>
      <c r="V40641" s="17"/>
    </row>
    <row r="40642" spans="4:22" x14ac:dyDescent="0.25">
      <c r="D40642" s="27"/>
      <c r="V40642" s="17"/>
    </row>
    <row r="40643" spans="4:22" x14ac:dyDescent="0.25">
      <c r="D40643" s="27"/>
      <c r="V40643" s="17"/>
    </row>
    <row r="40644" spans="4:22" x14ac:dyDescent="0.25">
      <c r="D40644" s="27"/>
      <c r="V40644" s="17"/>
    </row>
    <row r="40645" spans="4:22" x14ac:dyDescent="0.25">
      <c r="D40645" s="27"/>
      <c r="V40645" s="17"/>
    </row>
    <row r="40646" spans="4:22" x14ac:dyDescent="0.25">
      <c r="D40646" s="27"/>
      <c r="V40646" s="17"/>
    </row>
    <row r="40647" spans="4:22" x14ac:dyDescent="0.25">
      <c r="D40647" s="27"/>
      <c r="V40647" s="17"/>
    </row>
    <row r="40648" spans="4:22" x14ac:dyDescent="0.25">
      <c r="D40648" s="27"/>
      <c r="V40648" s="17"/>
    </row>
    <row r="40649" spans="4:22" x14ac:dyDescent="0.25">
      <c r="D40649" s="27"/>
      <c r="V40649" s="17"/>
    </row>
    <row r="40650" spans="4:22" x14ac:dyDescent="0.25">
      <c r="D40650" s="27"/>
      <c r="V40650" s="17"/>
    </row>
    <row r="40651" spans="4:22" x14ac:dyDescent="0.25">
      <c r="D40651" s="27"/>
      <c r="V40651" s="17"/>
    </row>
    <row r="40652" spans="4:22" x14ac:dyDescent="0.25">
      <c r="D40652" s="27"/>
      <c r="V40652" s="17"/>
    </row>
    <row r="40653" spans="4:22" x14ac:dyDescent="0.25">
      <c r="D40653" s="27"/>
      <c r="V40653" s="17"/>
    </row>
    <row r="40654" spans="4:22" x14ac:dyDescent="0.25">
      <c r="D40654" s="27"/>
      <c r="V40654" s="17"/>
    </row>
    <row r="40655" spans="4:22" x14ac:dyDescent="0.25">
      <c r="D40655" s="27"/>
      <c r="V40655" s="17"/>
    </row>
    <row r="40656" spans="4:22" x14ac:dyDescent="0.25">
      <c r="D40656" s="27"/>
      <c r="V40656" s="17"/>
    </row>
    <row r="40657" spans="4:22" x14ac:dyDescent="0.25">
      <c r="D40657" s="27"/>
      <c r="V40657" s="17"/>
    </row>
    <row r="40658" spans="4:22" x14ac:dyDescent="0.25">
      <c r="D40658" s="27"/>
      <c r="V40658" s="17"/>
    </row>
    <row r="40659" spans="4:22" x14ac:dyDescent="0.25">
      <c r="D40659" s="27"/>
      <c r="V40659" s="17"/>
    </row>
    <row r="40660" spans="4:22" x14ac:dyDescent="0.25">
      <c r="D40660" s="27"/>
      <c r="V40660" s="17"/>
    </row>
    <row r="40661" spans="4:22" x14ac:dyDescent="0.25">
      <c r="D40661" s="27"/>
      <c r="V40661" s="17"/>
    </row>
    <row r="40662" spans="4:22" x14ac:dyDescent="0.25">
      <c r="D40662" s="27"/>
      <c r="V40662" s="17"/>
    </row>
    <row r="40663" spans="4:22" x14ac:dyDescent="0.25">
      <c r="D40663" s="27"/>
      <c r="V40663" s="17"/>
    </row>
    <row r="40664" spans="4:22" x14ac:dyDescent="0.25">
      <c r="D40664" s="27"/>
      <c r="V40664" s="17"/>
    </row>
    <row r="40665" spans="4:22" x14ac:dyDescent="0.25">
      <c r="D40665" s="27"/>
      <c r="V40665" s="17"/>
    </row>
    <row r="40666" spans="4:22" x14ac:dyDescent="0.25">
      <c r="D40666" s="27"/>
      <c r="V40666" s="17"/>
    </row>
    <row r="40667" spans="4:22" x14ac:dyDescent="0.25">
      <c r="D40667" s="27"/>
      <c r="V40667" s="17"/>
    </row>
    <row r="40668" spans="4:22" x14ac:dyDescent="0.25">
      <c r="D40668" s="27"/>
      <c r="V40668" s="17"/>
    </row>
    <row r="40669" spans="4:22" x14ac:dyDescent="0.25">
      <c r="D40669" s="27"/>
      <c r="V40669" s="17"/>
    </row>
    <row r="40670" spans="4:22" x14ac:dyDescent="0.25">
      <c r="D40670" s="27"/>
      <c r="V40670" s="17"/>
    </row>
    <row r="40671" spans="4:22" x14ac:dyDescent="0.25">
      <c r="D40671" s="27"/>
      <c r="V40671" s="17"/>
    </row>
    <row r="40672" spans="4:22" x14ac:dyDescent="0.25">
      <c r="D40672" s="27"/>
      <c r="V40672" s="17"/>
    </row>
    <row r="40673" spans="4:22" x14ac:dyDescent="0.25">
      <c r="D40673" s="27"/>
      <c r="V40673" s="17"/>
    </row>
    <row r="40674" spans="4:22" x14ac:dyDescent="0.25">
      <c r="D40674" s="27"/>
      <c r="V40674" s="17"/>
    </row>
    <row r="40675" spans="4:22" x14ac:dyDescent="0.25">
      <c r="D40675" s="27"/>
      <c r="V40675" s="17"/>
    </row>
    <row r="40676" spans="4:22" x14ac:dyDescent="0.25">
      <c r="D40676" s="27"/>
      <c r="V40676" s="17"/>
    </row>
    <row r="40677" spans="4:22" x14ac:dyDescent="0.25">
      <c r="D40677" s="27"/>
      <c r="V40677" s="17"/>
    </row>
    <row r="40678" spans="4:22" x14ac:dyDescent="0.25">
      <c r="D40678" s="27"/>
      <c r="V40678" s="17"/>
    </row>
    <row r="40679" spans="4:22" x14ac:dyDescent="0.25">
      <c r="D40679" s="27"/>
      <c r="V40679" s="17"/>
    </row>
    <row r="40680" spans="4:22" x14ac:dyDescent="0.25">
      <c r="D40680" s="27"/>
      <c r="V40680" s="17"/>
    </row>
    <row r="40681" spans="4:22" x14ac:dyDescent="0.25">
      <c r="D40681" s="27"/>
      <c r="V40681" s="17"/>
    </row>
    <row r="40682" spans="4:22" x14ac:dyDescent="0.25">
      <c r="D40682" s="27"/>
      <c r="V40682" s="17"/>
    </row>
    <row r="40683" spans="4:22" x14ac:dyDescent="0.25">
      <c r="D40683" s="27"/>
      <c r="V40683" s="17"/>
    </row>
    <row r="40684" spans="4:22" x14ac:dyDescent="0.25">
      <c r="D40684" s="27"/>
      <c r="V40684" s="17"/>
    </row>
    <row r="40685" spans="4:22" x14ac:dyDescent="0.25">
      <c r="D40685" s="27"/>
      <c r="V40685" s="17"/>
    </row>
    <row r="40686" spans="4:22" x14ac:dyDescent="0.25">
      <c r="D40686" s="27"/>
      <c r="V40686" s="17"/>
    </row>
    <row r="40687" spans="4:22" x14ac:dyDescent="0.25">
      <c r="D40687" s="27"/>
      <c r="V40687" s="17"/>
    </row>
    <row r="40688" spans="4:22" x14ac:dyDescent="0.25">
      <c r="D40688" s="27"/>
      <c r="V40688" s="17"/>
    </row>
    <row r="40689" spans="4:22" x14ac:dyDescent="0.25">
      <c r="D40689" s="27"/>
      <c r="V40689" s="17"/>
    </row>
    <row r="40690" spans="4:22" x14ac:dyDescent="0.25">
      <c r="D40690" s="27"/>
      <c r="V40690" s="17"/>
    </row>
    <row r="40691" spans="4:22" x14ac:dyDescent="0.25">
      <c r="D40691" s="27"/>
      <c r="V40691" s="17"/>
    </row>
    <row r="40692" spans="4:22" x14ac:dyDescent="0.25">
      <c r="D40692" s="27"/>
      <c r="V40692" s="17"/>
    </row>
    <row r="40693" spans="4:22" x14ac:dyDescent="0.25">
      <c r="D40693" s="27"/>
      <c r="V40693" s="17"/>
    </row>
    <row r="40694" spans="4:22" x14ac:dyDescent="0.25">
      <c r="D40694" s="27"/>
      <c r="V40694" s="17"/>
    </row>
    <row r="40695" spans="4:22" x14ac:dyDescent="0.25">
      <c r="D40695" s="27"/>
      <c r="V40695" s="17"/>
    </row>
    <row r="40696" spans="4:22" x14ac:dyDescent="0.25">
      <c r="D40696" s="27"/>
      <c r="V40696" s="17"/>
    </row>
    <row r="40697" spans="4:22" x14ac:dyDescent="0.25">
      <c r="D40697" s="27"/>
      <c r="V40697" s="17"/>
    </row>
    <row r="40698" spans="4:22" x14ac:dyDescent="0.25">
      <c r="D40698" s="27"/>
      <c r="V40698" s="17"/>
    </row>
    <row r="40699" spans="4:22" x14ac:dyDescent="0.25">
      <c r="D40699" s="27"/>
      <c r="V40699" s="17"/>
    </row>
    <row r="40700" spans="4:22" x14ac:dyDescent="0.25">
      <c r="D40700" s="27"/>
      <c r="V40700" s="17"/>
    </row>
    <row r="40701" spans="4:22" x14ac:dyDescent="0.25">
      <c r="D40701" s="27"/>
      <c r="V40701" s="17"/>
    </row>
    <row r="40702" spans="4:22" x14ac:dyDescent="0.25">
      <c r="D40702" s="27"/>
      <c r="V40702" s="17"/>
    </row>
    <row r="40703" spans="4:22" x14ac:dyDescent="0.25">
      <c r="D40703" s="27"/>
      <c r="V40703" s="17"/>
    </row>
    <row r="40704" spans="4:22" x14ac:dyDescent="0.25">
      <c r="D40704" s="27"/>
      <c r="V40704" s="17"/>
    </row>
    <row r="40705" spans="4:22" x14ac:dyDescent="0.25">
      <c r="D40705" s="27"/>
      <c r="V40705" s="17"/>
    </row>
    <row r="40706" spans="4:22" x14ac:dyDescent="0.25">
      <c r="D40706" s="27"/>
      <c r="V40706" s="17"/>
    </row>
    <row r="40707" spans="4:22" x14ac:dyDescent="0.25">
      <c r="D40707" s="27"/>
      <c r="V40707" s="17"/>
    </row>
    <row r="40708" spans="4:22" x14ac:dyDescent="0.25">
      <c r="D40708" s="27"/>
      <c r="V40708" s="17"/>
    </row>
    <row r="40709" spans="4:22" x14ac:dyDescent="0.25">
      <c r="D40709" s="27"/>
      <c r="V40709" s="17"/>
    </row>
    <row r="40710" spans="4:22" x14ac:dyDescent="0.25">
      <c r="D40710" s="27"/>
      <c r="V40710" s="17"/>
    </row>
    <row r="40711" spans="4:22" x14ac:dyDescent="0.25">
      <c r="D40711" s="27"/>
      <c r="V40711" s="17"/>
    </row>
    <row r="40712" spans="4:22" x14ac:dyDescent="0.25">
      <c r="D40712" s="27"/>
      <c r="V40712" s="17"/>
    </row>
    <row r="40713" spans="4:22" x14ac:dyDescent="0.25">
      <c r="D40713" s="27"/>
      <c r="V40713" s="17"/>
    </row>
    <row r="40714" spans="4:22" x14ac:dyDescent="0.25">
      <c r="D40714" s="27"/>
      <c r="V40714" s="17"/>
    </row>
    <row r="40715" spans="4:22" x14ac:dyDescent="0.25">
      <c r="D40715" s="27"/>
      <c r="V40715" s="17"/>
    </row>
    <row r="40716" spans="4:22" x14ac:dyDescent="0.25">
      <c r="D40716" s="27"/>
      <c r="V40716" s="17"/>
    </row>
    <row r="40717" spans="4:22" x14ac:dyDescent="0.25">
      <c r="D40717" s="27"/>
      <c r="V40717" s="17"/>
    </row>
    <row r="40718" spans="4:22" x14ac:dyDescent="0.25">
      <c r="D40718" s="27"/>
      <c r="V40718" s="17"/>
    </row>
    <row r="40719" spans="4:22" x14ac:dyDescent="0.25">
      <c r="D40719" s="27"/>
      <c r="V40719" s="17"/>
    </row>
    <row r="40720" spans="4:22" x14ac:dyDescent="0.25">
      <c r="D40720" s="27"/>
      <c r="V40720" s="17"/>
    </row>
    <row r="40721" spans="4:22" x14ac:dyDescent="0.25">
      <c r="D40721" s="27"/>
      <c r="V40721" s="17"/>
    </row>
    <row r="40722" spans="4:22" x14ac:dyDescent="0.25">
      <c r="D40722" s="27"/>
      <c r="V40722" s="17"/>
    </row>
    <row r="40723" spans="4:22" x14ac:dyDescent="0.25">
      <c r="D40723" s="27"/>
      <c r="V40723" s="17"/>
    </row>
    <row r="40724" spans="4:22" x14ac:dyDescent="0.25">
      <c r="D40724" s="27"/>
      <c r="V40724" s="17"/>
    </row>
    <row r="40725" spans="4:22" x14ac:dyDescent="0.25">
      <c r="D40725" s="27"/>
      <c r="V40725" s="17"/>
    </row>
    <row r="40726" spans="4:22" x14ac:dyDescent="0.25">
      <c r="D40726" s="27"/>
      <c r="V40726" s="17"/>
    </row>
    <row r="40727" spans="4:22" x14ac:dyDescent="0.25">
      <c r="D40727" s="27"/>
      <c r="V40727" s="17"/>
    </row>
    <row r="40728" spans="4:22" x14ac:dyDescent="0.25">
      <c r="D40728" s="27"/>
      <c r="V40728" s="17"/>
    </row>
    <row r="40729" spans="4:22" x14ac:dyDescent="0.25">
      <c r="D40729" s="27"/>
      <c r="V40729" s="17"/>
    </row>
    <row r="40730" spans="4:22" x14ac:dyDescent="0.25">
      <c r="D40730" s="27"/>
      <c r="V40730" s="17"/>
    </row>
    <row r="40731" spans="4:22" x14ac:dyDescent="0.25">
      <c r="D40731" s="27"/>
      <c r="V40731" s="17"/>
    </row>
    <row r="40732" spans="4:22" x14ac:dyDescent="0.25">
      <c r="D40732" s="27"/>
      <c r="V40732" s="17"/>
    </row>
    <row r="40733" spans="4:22" x14ac:dyDescent="0.25">
      <c r="D40733" s="27"/>
      <c r="V40733" s="17"/>
    </row>
    <row r="40734" spans="4:22" x14ac:dyDescent="0.25">
      <c r="D40734" s="27"/>
      <c r="V40734" s="17"/>
    </row>
    <row r="40735" spans="4:22" x14ac:dyDescent="0.25">
      <c r="D40735" s="27"/>
      <c r="V40735" s="17"/>
    </row>
    <row r="40736" spans="4:22" x14ac:dyDescent="0.25">
      <c r="D40736" s="27"/>
      <c r="V40736" s="17"/>
    </row>
    <row r="40737" spans="4:22" x14ac:dyDescent="0.25">
      <c r="D40737" s="27"/>
      <c r="V40737" s="17"/>
    </row>
    <row r="40738" spans="4:22" x14ac:dyDescent="0.25">
      <c r="D40738" s="27"/>
      <c r="V40738" s="17"/>
    </row>
    <row r="40739" spans="4:22" x14ac:dyDescent="0.25">
      <c r="D40739" s="27"/>
      <c r="V40739" s="17"/>
    </row>
    <row r="40740" spans="4:22" x14ac:dyDescent="0.25">
      <c r="D40740" s="27"/>
      <c r="V40740" s="17"/>
    </row>
    <row r="40741" spans="4:22" x14ac:dyDescent="0.25">
      <c r="D40741" s="27"/>
      <c r="V40741" s="17"/>
    </row>
    <row r="40742" spans="4:22" x14ac:dyDescent="0.25">
      <c r="D40742" s="27"/>
      <c r="V40742" s="17"/>
    </row>
    <row r="40743" spans="4:22" x14ac:dyDescent="0.25">
      <c r="D40743" s="27"/>
      <c r="V40743" s="17"/>
    </row>
    <row r="40744" spans="4:22" x14ac:dyDescent="0.25">
      <c r="D40744" s="27"/>
      <c r="V40744" s="17"/>
    </row>
    <row r="40745" spans="4:22" x14ac:dyDescent="0.25">
      <c r="D40745" s="27"/>
      <c r="V40745" s="17"/>
    </row>
    <row r="40746" spans="4:22" x14ac:dyDescent="0.25">
      <c r="D40746" s="27"/>
      <c r="V40746" s="17"/>
    </row>
    <row r="40747" spans="4:22" x14ac:dyDescent="0.25">
      <c r="D40747" s="27"/>
      <c r="V40747" s="17"/>
    </row>
    <row r="40748" spans="4:22" x14ac:dyDescent="0.25">
      <c r="D40748" s="27"/>
      <c r="V40748" s="17"/>
    </row>
    <row r="40749" spans="4:22" x14ac:dyDescent="0.25">
      <c r="D40749" s="27"/>
      <c r="V40749" s="17"/>
    </row>
    <row r="40750" spans="4:22" x14ac:dyDescent="0.25">
      <c r="D40750" s="27"/>
      <c r="V40750" s="17"/>
    </row>
    <row r="40751" spans="4:22" x14ac:dyDescent="0.25">
      <c r="D40751" s="27"/>
      <c r="V40751" s="17"/>
    </row>
    <row r="40752" spans="4:22" x14ac:dyDescent="0.25">
      <c r="D40752" s="27"/>
      <c r="V40752" s="17"/>
    </row>
    <row r="40753" spans="4:22" x14ac:dyDescent="0.25">
      <c r="D40753" s="27"/>
      <c r="V40753" s="17"/>
    </row>
    <row r="40754" spans="4:22" x14ac:dyDescent="0.25">
      <c r="D40754" s="27"/>
      <c r="V40754" s="17"/>
    </row>
    <row r="40755" spans="4:22" x14ac:dyDescent="0.25">
      <c r="D40755" s="27"/>
      <c r="V40755" s="17"/>
    </row>
    <row r="40756" spans="4:22" x14ac:dyDescent="0.25">
      <c r="D40756" s="27"/>
      <c r="V40756" s="17"/>
    </row>
    <row r="40757" spans="4:22" x14ac:dyDescent="0.25">
      <c r="D40757" s="27"/>
      <c r="V40757" s="17"/>
    </row>
    <row r="40758" spans="4:22" x14ac:dyDescent="0.25">
      <c r="D40758" s="27"/>
      <c r="V40758" s="17"/>
    </row>
    <row r="40759" spans="4:22" x14ac:dyDescent="0.25">
      <c r="D40759" s="27"/>
      <c r="V40759" s="17"/>
    </row>
    <row r="40760" spans="4:22" x14ac:dyDescent="0.25">
      <c r="D40760" s="27"/>
      <c r="V40760" s="17"/>
    </row>
    <row r="40761" spans="4:22" x14ac:dyDescent="0.25">
      <c r="D40761" s="27"/>
      <c r="V40761" s="17"/>
    </row>
    <row r="40762" spans="4:22" x14ac:dyDescent="0.25">
      <c r="D40762" s="27"/>
      <c r="V40762" s="17"/>
    </row>
    <row r="40763" spans="4:22" x14ac:dyDescent="0.25">
      <c r="D40763" s="27"/>
      <c r="V40763" s="17"/>
    </row>
    <row r="40764" spans="4:22" x14ac:dyDescent="0.25">
      <c r="D40764" s="27"/>
      <c r="V40764" s="17"/>
    </row>
    <row r="40765" spans="4:22" x14ac:dyDescent="0.25">
      <c r="D40765" s="27"/>
      <c r="V40765" s="17"/>
    </row>
    <row r="40766" spans="4:22" x14ac:dyDescent="0.25">
      <c r="D40766" s="27"/>
      <c r="V40766" s="17"/>
    </row>
    <row r="40767" spans="4:22" x14ac:dyDescent="0.25">
      <c r="D40767" s="27"/>
      <c r="V40767" s="17"/>
    </row>
    <row r="40768" spans="4:22" x14ac:dyDescent="0.25">
      <c r="D40768" s="27"/>
      <c r="V40768" s="17"/>
    </row>
    <row r="40769" spans="4:22" x14ac:dyDescent="0.25">
      <c r="D40769" s="27"/>
      <c r="V40769" s="17"/>
    </row>
    <row r="40770" spans="4:22" x14ac:dyDescent="0.25">
      <c r="D40770" s="27"/>
      <c r="V40770" s="17"/>
    </row>
    <row r="40771" spans="4:22" x14ac:dyDescent="0.25">
      <c r="D40771" s="27"/>
      <c r="V40771" s="17"/>
    </row>
    <row r="40772" spans="4:22" x14ac:dyDescent="0.25">
      <c r="D40772" s="27"/>
      <c r="V40772" s="17"/>
    </row>
    <row r="40773" spans="4:22" x14ac:dyDescent="0.25">
      <c r="D40773" s="27"/>
      <c r="V40773" s="17"/>
    </row>
    <row r="40774" spans="4:22" x14ac:dyDescent="0.25">
      <c r="D40774" s="27"/>
      <c r="V40774" s="17"/>
    </row>
    <row r="40775" spans="4:22" x14ac:dyDescent="0.25">
      <c r="D40775" s="27"/>
      <c r="V40775" s="17"/>
    </row>
    <row r="40776" spans="4:22" x14ac:dyDescent="0.25">
      <c r="D40776" s="27"/>
      <c r="V40776" s="17"/>
    </row>
    <row r="40777" spans="4:22" x14ac:dyDescent="0.25">
      <c r="D40777" s="27"/>
      <c r="V40777" s="17"/>
    </row>
    <row r="40778" spans="4:22" x14ac:dyDescent="0.25">
      <c r="D40778" s="27"/>
      <c r="V40778" s="17"/>
    </row>
    <row r="40779" spans="4:22" x14ac:dyDescent="0.25">
      <c r="D40779" s="27"/>
      <c r="V40779" s="17"/>
    </row>
    <row r="40780" spans="4:22" x14ac:dyDescent="0.25">
      <c r="D40780" s="27"/>
      <c r="V40780" s="17"/>
    </row>
    <row r="40781" spans="4:22" x14ac:dyDescent="0.25">
      <c r="D40781" s="27"/>
      <c r="V40781" s="17"/>
    </row>
    <row r="40782" spans="4:22" x14ac:dyDescent="0.25">
      <c r="D40782" s="27"/>
      <c r="V40782" s="17"/>
    </row>
    <row r="40783" spans="4:22" x14ac:dyDescent="0.25">
      <c r="D40783" s="27"/>
      <c r="V40783" s="17"/>
    </row>
    <row r="40784" spans="4:22" x14ac:dyDescent="0.25">
      <c r="D40784" s="27"/>
      <c r="V40784" s="17"/>
    </row>
    <row r="40785" spans="4:22" x14ac:dyDescent="0.25">
      <c r="D40785" s="27"/>
      <c r="V40785" s="17"/>
    </row>
    <row r="40786" spans="4:22" x14ac:dyDescent="0.25">
      <c r="D40786" s="27"/>
      <c r="V40786" s="17"/>
    </row>
    <row r="40787" spans="4:22" x14ac:dyDescent="0.25">
      <c r="D40787" s="27"/>
      <c r="V40787" s="17"/>
    </row>
    <row r="40788" spans="4:22" x14ac:dyDescent="0.25">
      <c r="D40788" s="27"/>
      <c r="V40788" s="17"/>
    </row>
    <row r="40789" spans="4:22" x14ac:dyDescent="0.25">
      <c r="D40789" s="27"/>
      <c r="V40789" s="17"/>
    </row>
    <row r="40790" spans="4:22" x14ac:dyDescent="0.25">
      <c r="D40790" s="27"/>
      <c r="V40790" s="17"/>
    </row>
    <row r="40791" spans="4:22" x14ac:dyDescent="0.25">
      <c r="D40791" s="27"/>
      <c r="V40791" s="17"/>
    </row>
    <row r="40792" spans="4:22" x14ac:dyDescent="0.25">
      <c r="D40792" s="27"/>
      <c r="V40792" s="17"/>
    </row>
    <row r="40793" spans="4:22" x14ac:dyDescent="0.25">
      <c r="D40793" s="27"/>
      <c r="V40793" s="17"/>
    </row>
    <row r="40794" spans="4:22" x14ac:dyDescent="0.25">
      <c r="D40794" s="27"/>
      <c r="V40794" s="17"/>
    </row>
    <row r="40795" spans="4:22" x14ac:dyDescent="0.25">
      <c r="D40795" s="27"/>
      <c r="V40795" s="17"/>
    </row>
    <row r="40796" spans="4:22" x14ac:dyDescent="0.25">
      <c r="D40796" s="27"/>
      <c r="V40796" s="17"/>
    </row>
    <row r="40797" spans="4:22" x14ac:dyDescent="0.25">
      <c r="D40797" s="27"/>
      <c r="V40797" s="17"/>
    </row>
    <row r="40798" spans="4:22" x14ac:dyDescent="0.25">
      <c r="D40798" s="27"/>
      <c r="V40798" s="17"/>
    </row>
    <row r="40799" spans="4:22" x14ac:dyDescent="0.25">
      <c r="D40799" s="27"/>
      <c r="V40799" s="17"/>
    </row>
    <row r="40800" spans="4:22" x14ac:dyDescent="0.25">
      <c r="D40800" s="27"/>
      <c r="V40800" s="17"/>
    </row>
    <row r="40801" spans="4:22" x14ac:dyDescent="0.25">
      <c r="D40801" s="27"/>
      <c r="V40801" s="17"/>
    </row>
    <row r="40802" spans="4:22" x14ac:dyDescent="0.25">
      <c r="D40802" s="27"/>
      <c r="V40802" s="17"/>
    </row>
    <row r="40803" spans="4:22" x14ac:dyDescent="0.25">
      <c r="D40803" s="27"/>
      <c r="V40803" s="17"/>
    </row>
    <row r="40804" spans="4:22" x14ac:dyDescent="0.25">
      <c r="D40804" s="27"/>
      <c r="V40804" s="17"/>
    </row>
    <row r="40805" spans="4:22" x14ac:dyDescent="0.25">
      <c r="D40805" s="27"/>
      <c r="V40805" s="17"/>
    </row>
    <row r="40806" spans="4:22" x14ac:dyDescent="0.25">
      <c r="D40806" s="27"/>
      <c r="V40806" s="17"/>
    </row>
    <row r="40807" spans="4:22" x14ac:dyDescent="0.25">
      <c r="D40807" s="27"/>
      <c r="V40807" s="17"/>
    </row>
    <row r="40808" spans="4:22" x14ac:dyDescent="0.25">
      <c r="D40808" s="27"/>
      <c r="V40808" s="17"/>
    </row>
    <row r="40809" spans="4:22" x14ac:dyDescent="0.25">
      <c r="D40809" s="27"/>
      <c r="V40809" s="17"/>
    </row>
    <row r="40810" spans="4:22" x14ac:dyDescent="0.25">
      <c r="D40810" s="27"/>
      <c r="V40810" s="17"/>
    </row>
    <row r="40811" spans="4:22" x14ac:dyDescent="0.25">
      <c r="D40811" s="27"/>
      <c r="V40811" s="17"/>
    </row>
    <row r="40812" spans="4:22" x14ac:dyDescent="0.25">
      <c r="D40812" s="27"/>
      <c r="V40812" s="17"/>
    </row>
    <row r="40813" spans="4:22" x14ac:dyDescent="0.25">
      <c r="D40813" s="27"/>
      <c r="V40813" s="17"/>
    </row>
    <row r="40814" spans="4:22" x14ac:dyDescent="0.25">
      <c r="D40814" s="27"/>
      <c r="V40814" s="17"/>
    </row>
    <row r="40815" spans="4:22" x14ac:dyDescent="0.25">
      <c r="D40815" s="27"/>
      <c r="V40815" s="17"/>
    </row>
    <row r="40816" spans="4:22" x14ac:dyDescent="0.25">
      <c r="D40816" s="27"/>
      <c r="V40816" s="17"/>
    </row>
    <row r="40817" spans="4:22" x14ac:dyDescent="0.25">
      <c r="D40817" s="27"/>
      <c r="V40817" s="17"/>
    </row>
    <row r="40818" spans="4:22" x14ac:dyDescent="0.25">
      <c r="D40818" s="27"/>
      <c r="V40818" s="17"/>
    </row>
    <row r="40819" spans="4:22" x14ac:dyDescent="0.25">
      <c r="D40819" s="27"/>
      <c r="V40819" s="17"/>
    </row>
    <row r="40820" spans="4:22" x14ac:dyDescent="0.25">
      <c r="D40820" s="27"/>
      <c r="V40820" s="17"/>
    </row>
    <row r="40821" spans="4:22" x14ac:dyDescent="0.25">
      <c r="D40821" s="27"/>
      <c r="V40821" s="17"/>
    </row>
    <row r="40822" spans="4:22" x14ac:dyDescent="0.25">
      <c r="D40822" s="27"/>
      <c r="V40822" s="17"/>
    </row>
    <row r="40823" spans="4:22" x14ac:dyDescent="0.25">
      <c r="D40823" s="27"/>
      <c r="V40823" s="17"/>
    </row>
    <row r="40824" spans="4:22" x14ac:dyDescent="0.25">
      <c r="D40824" s="27"/>
      <c r="V40824" s="17"/>
    </row>
    <row r="40825" spans="4:22" x14ac:dyDescent="0.25">
      <c r="D40825" s="27"/>
      <c r="V40825" s="17"/>
    </row>
    <row r="40826" spans="4:22" x14ac:dyDescent="0.25">
      <c r="D40826" s="27"/>
      <c r="V40826" s="17"/>
    </row>
    <row r="40827" spans="4:22" x14ac:dyDescent="0.25">
      <c r="D40827" s="27"/>
      <c r="V40827" s="17"/>
    </row>
    <row r="40828" spans="4:22" x14ac:dyDescent="0.25">
      <c r="D40828" s="27"/>
      <c r="V40828" s="17"/>
    </row>
    <row r="40829" spans="4:22" x14ac:dyDescent="0.25">
      <c r="D40829" s="27"/>
      <c r="V40829" s="17"/>
    </row>
    <row r="40830" spans="4:22" x14ac:dyDescent="0.25">
      <c r="D40830" s="27"/>
      <c r="V40830" s="17"/>
    </row>
    <row r="40831" spans="4:22" x14ac:dyDescent="0.25">
      <c r="D40831" s="27"/>
      <c r="V40831" s="17"/>
    </row>
    <row r="40832" spans="4:22" x14ac:dyDescent="0.25">
      <c r="D40832" s="27"/>
      <c r="V40832" s="17"/>
    </row>
    <row r="40833" spans="4:22" x14ac:dyDescent="0.25">
      <c r="D40833" s="27"/>
      <c r="V40833" s="17"/>
    </row>
    <row r="40834" spans="4:22" x14ac:dyDescent="0.25">
      <c r="D40834" s="27"/>
      <c r="V40834" s="17"/>
    </row>
    <row r="40835" spans="4:22" x14ac:dyDescent="0.25">
      <c r="D40835" s="27"/>
      <c r="V40835" s="17"/>
    </row>
    <row r="40836" spans="4:22" x14ac:dyDescent="0.25">
      <c r="D40836" s="27"/>
      <c r="V40836" s="17"/>
    </row>
    <row r="40837" spans="4:22" x14ac:dyDescent="0.25">
      <c r="D40837" s="27"/>
      <c r="V40837" s="17"/>
    </row>
    <row r="40838" spans="4:22" x14ac:dyDescent="0.25">
      <c r="D40838" s="27"/>
      <c r="V40838" s="17"/>
    </row>
    <row r="40839" spans="4:22" x14ac:dyDescent="0.25">
      <c r="D40839" s="27"/>
      <c r="V40839" s="17"/>
    </row>
    <row r="40840" spans="4:22" x14ac:dyDescent="0.25">
      <c r="D40840" s="27"/>
      <c r="V40840" s="17"/>
    </row>
    <row r="40841" spans="4:22" x14ac:dyDescent="0.25">
      <c r="D40841" s="27"/>
      <c r="V40841" s="17"/>
    </row>
    <row r="40842" spans="4:22" x14ac:dyDescent="0.25">
      <c r="D40842" s="27"/>
      <c r="V40842" s="17"/>
    </row>
    <row r="40843" spans="4:22" x14ac:dyDescent="0.25">
      <c r="D40843" s="27"/>
      <c r="V40843" s="17"/>
    </row>
    <row r="40844" spans="4:22" x14ac:dyDescent="0.25">
      <c r="D40844" s="27"/>
      <c r="V40844" s="17"/>
    </row>
    <row r="40845" spans="4:22" x14ac:dyDescent="0.25">
      <c r="D40845" s="27"/>
      <c r="V40845" s="17"/>
    </row>
    <row r="40846" spans="4:22" x14ac:dyDescent="0.25">
      <c r="D40846" s="27"/>
      <c r="V40846" s="17"/>
    </row>
    <row r="40847" spans="4:22" x14ac:dyDescent="0.25">
      <c r="D40847" s="27"/>
      <c r="V40847" s="17"/>
    </row>
    <row r="40848" spans="4:22" x14ac:dyDescent="0.25">
      <c r="D40848" s="27"/>
      <c r="V40848" s="17"/>
    </row>
    <row r="40849" spans="4:22" x14ac:dyDescent="0.25">
      <c r="D40849" s="27"/>
      <c r="V40849" s="17"/>
    </row>
    <row r="40850" spans="4:22" x14ac:dyDescent="0.25">
      <c r="D40850" s="27"/>
      <c r="V40850" s="17"/>
    </row>
    <row r="40851" spans="4:22" x14ac:dyDescent="0.25">
      <c r="D40851" s="27"/>
      <c r="V40851" s="17"/>
    </row>
    <row r="40852" spans="4:22" x14ac:dyDescent="0.25">
      <c r="D40852" s="27"/>
      <c r="V40852" s="17"/>
    </row>
    <row r="40853" spans="4:22" x14ac:dyDescent="0.25">
      <c r="D40853" s="27"/>
      <c r="V40853" s="17"/>
    </row>
    <row r="40854" spans="4:22" x14ac:dyDescent="0.25">
      <c r="D40854" s="27"/>
      <c r="V40854" s="17"/>
    </row>
    <row r="40855" spans="4:22" x14ac:dyDescent="0.25">
      <c r="D40855" s="27"/>
      <c r="V40855" s="17"/>
    </row>
    <row r="40856" spans="4:22" x14ac:dyDescent="0.25">
      <c r="D40856" s="27"/>
      <c r="V40856" s="17"/>
    </row>
    <row r="40857" spans="4:22" x14ac:dyDescent="0.25">
      <c r="D40857" s="27"/>
      <c r="V40857" s="17"/>
    </row>
    <row r="40858" spans="4:22" x14ac:dyDescent="0.25">
      <c r="D40858" s="27"/>
      <c r="V40858" s="17"/>
    </row>
    <row r="40859" spans="4:22" x14ac:dyDescent="0.25">
      <c r="D40859" s="27"/>
      <c r="V40859" s="17"/>
    </row>
    <row r="40860" spans="4:22" x14ac:dyDescent="0.25">
      <c r="D40860" s="27"/>
      <c r="V40860" s="17"/>
    </row>
    <row r="40861" spans="4:22" x14ac:dyDescent="0.25">
      <c r="D40861" s="27"/>
      <c r="V40861" s="17"/>
    </row>
    <row r="40862" spans="4:22" x14ac:dyDescent="0.25">
      <c r="D40862" s="27"/>
      <c r="V40862" s="17"/>
    </row>
    <row r="40863" spans="4:22" x14ac:dyDescent="0.25">
      <c r="D40863" s="27"/>
      <c r="V40863" s="17"/>
    </row>
    <row r="40864" spans="4:22" x14ac:dyDescent="0.25">
      <c r="D40864" s="27"/>
      <c r="V40864" s="17"/>
    </row>
    <row r="40865" spans="4:22" x14ac:dyDescent="0.25">
      <c r="D40865" s="27"/>
      <c r="V40865" s="17"/>
    </row>
    <row r="40866" spans="4:22" x14ac:dyDescent="0.25">
      <c r="D40866" s="27"/>
      <c r="V40866" s="17"/>
    </row>
    <row r="40867" spans="4:22" x14ac:dyDescent="0.25">
      <c r="D40867" s="27"/>
      <c r="V40867" s="17"/>
    </row>
    <row r="40868" spans="4:22" x14ac:dyDescent="0.25">
      <c r="D40868" s="27"/>
      <c r="V40868" s="17"/>
    </row>
    <row r="40869" spans="4:22" x14ac:dyDescent="0.25">
      <c r="D40869" s="27"/>
      <c r="V40869" s="17"/>
    </row>
    <row r="40870" spans="4:22" x14ac:dyDescent="0.25">
      <c r="D40870" s="27"/>
      <c r="V40870" s="17"/>
    </row>
    <row r="40871" spans="4:22" x14ac:dyDescent="0.25">
      <c r="D40871" s="27"/>
      <c r="V40871" s="17"/>
    </row>
    <row r="40872" spans="4:22" x14ac:dyDescent="0.25">
      <c r="D40872" s="27"/>
      <c r="V40872" s="17"/>
    </row>
    <row r="40873" spans="4:22" x14ac:dyDescent="0.25">
      <c r="D40873" s="27"/>
      <c r="V40873" s="17"/>
    </row>
    <row r="40874" spans="4:22" x14ac:dyDescent="0.25">
      <c r="D40874" s="27"/>
      <c r="V40874" s="17"/>
    </row>
    <row r="40875" spans="4:22" x14ac:dyDescent="0.25">
      <c r="D40875" s="27"/>
      <c r="V40875" s="17"/>
    </row>
    <row r="40876" spans="4:22" x14ac:dyDescent="0.25">
      <c r="D40876" s="27"/>
      <c r="V40876" s="17"/>
    </row>
    <row r="40877" spans="4:22" x14ac:dyDescent="0.25">
      <c r="D40877" s="27"/>
      <c r="V40877" s="17"/>
    </row>
    <row r="40878" spans="4:22" x14ac:dyDescent="0.25">
      <c r="D40878" s="27"/>
      <c r="V40878" s="17"/>
    </row>
    <row r="40879" spans="4:22" x14ac:dyDescent="0.25">
      <c r="D40879" s="27"/>
      <c r="V40879" s="17"/>
    </row>
    <row r="40880" spans="4:22" x14ac:dyDescent="0.25">
      <c r="D40880" s="27"/>
      <c r="V40880" s="17"/>
    </row>
    <row r="40881" spans="4:22" x14ac:dyDescent="0.25">
      <c r="D40881" s="27"/>
      <c r="V40881" s="17"/>
    </row>
    <row r="40882" spans="4:22" x14ac:dyDescent="0.25">
      <c r="D40882" s="27"/>
      <c r="V40882" s="17"/>
    </row>
    <row r="40883" spans="4:22" x14ac:dyDescent="0.25">
      <c r="D40883" s="27"/>
      <c r="V40883" s="17"/>
    </row>
    <row r="40884" spans="4:22" x14ac:dyDescent="0.25">
      <c r="D40884" s="27"/>
      <c r="V40884" s="17"/>
    </row>
    <row r="40885" spans="4:22" x14ac:dyDescent="0.25">
      <c r="D40885" s="27"/>
      <c r="V40885" s="17"/>
    </row>
    <row r="40886" spans="4:22" x14ac:dyDescent="0.25">
      <c r="D40886" s="27"/>
      <c r="V40886" s="17"/>
    </row>
    <row r="40887" spans="4:22" x14ac:dyDescent="0.25">
      <c r="D40887" s="27"/>
      <c r="V40887" s="17"/>
    </row>
    <row r="40888" spans="4:22" x14ac:dyDescent="0.25">
      <c r="D40888" s="27"/>
      <c r="V40888" s="17"/>
    </row>
    <row r="40889" spans="4:22" x14ac:dyDescent="0.25">
      <c r="D40889" s="27"/>
      <c r="V40889" s="17"/>
    </row>
    <row r="40890" spans="4:22" x14ac:dyDescent="0.25">
      <c r="D40890" s="27"/>
      <c r="V40890" s="17"/>
    </row>
    <row r="40891" spans="4:22" x14ac:dyDescent="0.25">
      <c r="D40891" s="27"/>
      <c r="V40891" s="17"/>
    </row>
    <row r="40892" spans="4:22" x14ac:dyDescent="0.25">
      <c r="D40892" s="27"/>
      <c r="V40892" s="17"/>
    </row>
    <row r="40893" spans="4:22" x14ac:dyDescent="0.25">
      <c r="D40893" s="27"/>
      <c r="V40893" s="17"/>
    </row>
    <row r="40894" spans="4:22" x14ac:dyDescent="0.25">
      <c r="D40894" s="27"/>
      <c r="V40894" s="17"/>
    </row>
    <row r="40895" spans="4:22" x14ac:dyDescent="0.25">
      <c r="D40895" s="27"/>
      <c r="V40895" s="17"/>
    </row>
    <row r="40896" spans="4:22" x14ac:dyDescent="0.25">
      <c r="D40896" s="27"/>
      <c r="V40896" s="17"/>
    </row>
    <row r="40897" spans="4:22" x14ac:dyDescent="0.25">
      <c r="D40897" s="27"/>
      <c r="V40897" s="17"/>
    </row>
    <row r="40898" spans="4:22" x14ac:dyDescent="0.25">
      <c r="D40898" s="27"/>
      <c r="V40898" s="17"/>
    </row>
    <row r="40899" spans="4:22" x14ac:dyDescent="0.25">
      <c r="D40899" s="27"/>
      <c r="V40899" s="17"/>
    </row>
    <row r="40900" spans="4:22" x14ac:dyDescent="0.25">
      <c r="D40900" s="27"/>
      <c r="V40900" s="17"/>
    </row>
    <row r="40901" spans="4:22" x14ac:dyDescent="0.25">
      <c r="D40901" s="27"/>
      <c r="V40901" s="17"/>
    </row>
    <row r="40902" spans="4:22" x14ac:dyDescent="0.25">
      <c r="D40902" s="27"/>
      <c r="V40902" s="17"/>
    </row>
    <row r="40903" spans="4:22" x14ac:dyDescent="0.25">
      <c r="D40903" s="27"/>
      <c r="V40903" s="17"/>
    </row>
    <row r="40904" spans="4:22" x14ac:dyDescent="0.25">
      <c r="D40904" s="27"/>
      <c r="V40904" s="17"/>
    </row>
    <row r="40905" spans="4:22" x14ac:dyDescent="0.25">
      <c r="D40905" s="27"/>
      <c r="V40905" s="17"/>
    </row>
    <row r="40906" spans="4:22" x14ac:dyDescent="0.25">
      <c r="D40906" s="27"/>
      <c r="V40906" s="17"/>
    </row>
    <row r="40907" spans="4:22" x14ac:dyDescent="0.25">
      <c r="D40907" s="27"/>
      <c r="V40907" s="17"/>
    </row>
    <row r="40908" spans="4:22" x14ac:dyDescent="0.25">
      <c r="D40908" s="27"/>
      <c r="V40908" s="17"/>
    </row>
    <row r="40909" spans="4:22" x14ac:dyDescent="0.25">
      <c r="D40909" s="27"/>
      <c r="V40909" s="17"/>
    </row>
    <row r="40910" spans="4:22" x14ac:dyDescent="0.25">
      <c r="D40910" s="27"/>
      <c r="V40910" s="17"/>
    </row>
    <row r="40911" spans="4:22" x14ac:dyDescent="0.25">
      <c r="D40911" s="27"/>
      <c r="V40911" s="17"/>
    </row>
    <row r="40912" spans="4:22" x14ac:dyDescent="0.25">
      <c r="D40912" s="27"/>
      <c r="V40912" s="17"/>
    </row>
    <row r="40913" spans="4:22" x14ac:dyDescent="0.25">
      <c r="D40913" s="27"/>
      <c r="V40913" s="17"/>
    </row>
    <row r="40914" spans="4:22" x14ac:dyDescent="0.25">
      <c r="D40914" s="27"/>
      <c r="V40914" s="17"/>
    </row>
    <row r="40915" spans="4:22" x14ac:dyDescent="0.25">
      <c r="D40915" s="27"/>
      <c r="V40915" s="17"/>
    </row>
    <row r="40916" spans="4:22" x14ac:dyDescent="0.25">
      <c r="D40916" s="27"/>
      <c r="V40916" s="17"/>
    </row>
    <row r="40917" spans="4:22" x14ac:dyDescent="0.25">
      <c r="D40917" s="27"/>
      <c r="V40917" s="17"/>
    </row>
    <row r="40918" spans="4:22" x14ac:dyDescent="0.25">
      <c r="D40918" s="27"/>
      <c r="V40918" s="17"/>
    </row>
    <row r="40919" spans="4:22" x14ac:dyDescent="0.25">
      <c r="D40919" s="27"/>
      <c r="V40919" s="17"/>
    </row>
    <row r="40920" spans="4:22" x14ac:dyDescent="0.25">
      <c r="D40920" s="27"/>
      <c r="V40920" s="17"/>
    </row>
    <row r="40921" spans="4:22" x14ac:dyDescent="0.25">
      <c r="D40921" s="27"/>
      <c r="V40921" s="17"/>
    </row>
    <row r="40922" spans="4:22" x14ac:dyDescent="0.25">
      <c r="D40922" s="27"/>
      <c r="V40922" s="17"/>
    </row>
    <row r="40923" spans="4:22" x14ac:dyDescent="0.25">
      <c r="D40923" s="27"/>
      <c r="V40923" s="17"/>
    </row>
    <row r="40924" spans="4:22" x14ac:dyDescent="0.25">
      <c r="D40924" s="27"/>
      <c r="V40924" s="17"/>
    </row>
    <row r="40925" spans="4:22" x14ac:dyDescent="0.25">
      <c r="D40925" s="27"/>
      <c r="V40925" s="17"/>
    </row>
    <row r="40926" spans="4:22" x14ac:dyDescent="0.25">
      <c r="D40926" s="27"/>
      <c r="V40926" s="17"/>
    </row>
    <row r="40927" spans="4:22" x14ac:dyDescent="0.25">
      <c r="D40927" s="27"/>
      <c r="V40927" s="17"/>
    </row>
    <row r="40928" spans="4:22" x14ac:dyDescent="0.25">
      <c r="D40928" s="27"/>
      <c r="V40928" s="17"/>
    </row>
    <row r="40929" spans="4:22" x14ac:dyDescent="0.25">
      <c r="D40929" s="27"/>
      <c r="V40929" s="17"/>
    </row>
    <row r="40930" spans="4:22" x14ac:dyDescent="0.25">
      <c r="D40930" s="27"/>
      <c r="V40930" s="17"/>
    </row>
    <row r="40931" spans="4:22" x14ac:dyDescent="0.25">
      <c r="D40931" s="27"/>
      <c r="V40931" s="17"/>
    </row>
    <row r="40932" spans="4:22" x14ac:dyDescent="0.25">
      <c r="D40932" s="27"/>
      <c r="V40932" s="17"/>
    </row>
    <row r="40933" spans="4:22" x14ac:dyDescent="0.25">
      <c r="D40933" s="27"/>
      <c r="V40933" s="17"/>
    </row>
    <row r="40934" spans="4:22" x14ac:dyDescent="0.25">
      <c r="D40934" s="27"/>
      <c r="V40934" s="17"/>
    </row>
    <row r="40935" spans="4:22" x14ac:dyDescent="0.25">
      <c r="D40935" s="27"/>
      <c r="V40935" s="17"/>
    </row>
    <row r="40936" spans="4:22" x14ac:dyDescent="0.25">
      <c r="D40936" s="27"/>
      <c r="V40936" s="17"/>
    </row>
    <row r="40937" spans="4:22" x14ac:dyDescent="0.25">
      <c r="D40937" s="27"/>
      <c r="V40937" s="17"/>
    </row>
    <row r="40938" spans="4:22" x14ac:dyDescent="0.25">
      <c r="D40938" s="27"/>
      <c r="V40938" s="17"/>
    </row>
    <row r="40939" spans="4:22" x14ac:dyDescent="0.25">
      <c r="D40939" s="27"/>
      <c r="V40939" s="17"/>
    </row>
    <row r="40940" spans="4:22" x14ac:dyDescent="0.25">
      <c r="D40940" s="27"/>
      <c r="V40940" s="17"/>
    </row>
    <row r="40941" spans="4:22" x14ac:dyDescent="0.25">
      <c r="D40941" s="27"/>
      <c r="V40941" s="17"/>
    </row>
    <row r="40942" spans="4:22" x14ac:dyDescent="0.25">
      <c r="D40942" s="27"/>
      <c r="V40942" s="17"/>
    </row>
    <row r="40943" spans="4:22" x14ac:dyDescent="0.25">
      <c r="D40943" s="27"/>
      <c r="V40943" s="17"/>
    </row>
    <row r="40944" spans="4:22" x14ac:dyDescent="0.25">
      <c r="D40944" s="27"/>
      <c r="V40944" s="17"/>
    </row>
    <row r="40945" spans="4:22" x14ac:dyDescent="0.25">
      <c r="D40945" s="27"/>
      <c r="V40945" s="17"/>
    </row>
    <row r="40946" spans="4:22" x14ac:dyDescent="0.25">
      <c r="D40946" s="27"/>
      <c r="V40946" s="17"/>
    </row>
    <row r="40947" spans="4:22" x14ac:dyDescent="0.25">
      <c r="D40947" s="27"/>
      <c r="V40947" s="17"/>
    </row>
    <row r="40948" spans="4:22" x14ac:dyDescent="0.25">
      <c r="D40948" s="27"/>
      <c r="V40948" s="17"/>
    </row>
    <row r="40949" spans="4:22" x14ac:dyDescent="0.25">
      <c r="D40949" s="27"/>
      <c r="V40949" s="17"/>
    </row>
    <row r="40950" spans="4:22" x14ac:dyDescent="0.25">
      <c r="D40950" s="27"/>
      <c r="V40950" s="17"/>
    </row>
    <row r="40951" spans="4:22" x14ac:dyDescent="0.25">
      <c r="D40951" s="27"/>
      <c r="V40951" s="17"/>
    </row>
    <row r="40952" spans="4:22" x14ac:dyDescent="0.25">
      <c r="D40952" s="27"/>
      <c r="V40952" s="17"/>
    </row>
    <row r="40953" spans="4:22" x14ac:dyDescent="0.25">
      <c r="D40953" s="27"/>
      <c r="V40953" s="17"/>
    </row>
    <row r="40954" spans="4:22" x14ac:dyDescent="0.25">
      <c r="D40954" s="27"/>
      <c r="V40954" s="17"/>
    </row>
    <row r="40955" spans="4:22" x14ac:dyDescent="0.25">
      <c r="D40955" s="27"/>
      <c r="V40955" s="17"/>
    </row>
    <row r="40956" spans="4:22" x14ac:dyDescent="0.25">
      <c r="D40956" s="27"/>
      <c r="V40956" s="17"/>
    </row>
    <row r="40957" spans="4:22" x14ac:dyDescent="0.25">
      <c r="D40957" s="27"/>
      <c r="V40957" s="17"/>
    </row>
    <row r="40958" spans="4:22" x14ac:dyDescent="0.25">
      <c r="D40958" s="27"/>
      <c r="V40958" s="17"/>
    </row>
    <row r="40959" spans="4:22" x14ac:dyDescent="0.25">
      <c r="D40959" s="27"/>
      <c r="V40959" s="17"/>
    </row>
    <row r="40960" spans="4:22" x14ac:dyDescent="0.25">
      <c r="D40960" s="27"/>
      <c r="V40960" s="17"/>
    </row>
    <row r="40961" spans="4:22" x14ac:dyDescent="0.25">
      <c r="D40961" s="27"/>
      <c r="V40961" s="17"/>
    </row>
    <row r="40962" spans="4:22" x14ac:dyDescent="0.25">
      <c r="D40962" s="27"/>
      <c r="V40962" s="17"/>
    </row>
    <row r="40963" spans="4:22" x14ac:dyDescent="0.25">
      <c r="D40963" s="27"/>
      <c r="V40963" s="17"/>
    </row>
    <row r="40964" spans="4:22" x14ac:dyDescent="0.25">
      <c r="D40964" s="27"/>
      <c r="V40964" s="17"/>
    </row>
    <row r="40965" spans="4:22" x14ac:dyDescent="0.25">
      <c r="D40965" s="27"/>
      <c r="V40965" s="17"/>
    </row>
    <row r="40966" spans="4:22" x14ac:dyDescent="0.25">
      <c r="D40966" s="27"/>
      <c r="V40966" s="17"/>
    </row>
    <row r="40967" spans="4:22" x14ac:dyDescent="0.25">
      <c r="D40967" s="27"/>
      <c r="V40967" s="17"/>
    </row>
    <row r="40968" spans="4:22" x14ac:dyDescent="0.25">
      <c r="D40968" s="27"/>
      <c r="V40968" s="17"/>
    </row>
    <row r="40969" spans="4:22" x14ac:dyDescent="0.25">
      <c r="D40969" s="27"/>
      <c r="V40969" s="17"/>
    </row>
    <row r="40970" spans="4:22" x14ac:dyDescent="0.25">
      <c r="D40970" s="27"/>
      <c r="V40970" s="17"/>
    </row>
    <row r="40971" spans="4:22" x14ac:dyDescent="0.25">
      <c r="D40971" s="27"/>
      <c r="V40971" s="17"/>
    </row>
    <row r="40972" spans="4:22" x14ac:dyDescent="0.25">
      <c r="D40972" s="27"/>
      <c r="V40972" s="17"/>
    </row>
    <row r="40973" spans="4:22" x14ac:dyDescent="0.25">
      <c r="D40973" s="27"/>
      <c r="V40973" s="17"/>
    </row>
    <row r="40974" spans="4:22" x14ac:dyDescent="0.25">
      <c r="D40974" s="27"/>
      <c r="V40974" s="17"/>
    </row>
    <row r="40975" spans="4:22" x14ac:dyDescent="0.25">
      <c r="D40975" s="27"/>
      <c r="V40975" s="17"/>
    </row>
    <row r="40976" spans="4:22" x14ac:dyDescent="0.25">
      <c r="D40976" s="27"/>
      <c r="V40976" s="17"/>
    </row>
    <row r="40977" spans="4:22" x14ac:dyDescent="0.25">
      <c r="D40977" s="27"/>
      <c r="V40977" s="17"/>
    </row>
    <row r="40978" spans="4:22" x14ac:dyDescent="0.25">
      <c r="D40978" s="27"/>
      <c r="V40978" s="17"/>
    </row>
    <row r="40979" spans="4:22" x14ac:dyDescent="0.25">
      <c r="D40979" s="27"/>
      <c r="V40979" s="17"/>
    </row>
    <row r="40980" spans="4:22" x14ac:dyDescent="0.25">
      <c r="D40980" s="27"/>
      <c r="V40980" s="17"/>
    </row>
    <row r="40981" spans="4:22" x14ac:dyDescent="0.25">
      <c r="D40981" s="27"/>
      <c r="V40981" s="17"/>
    </row>
    <row r="40982" spans="4:22" x14ac:dyDescent="0.25">
      <c r="D40982" s="27"/>
      <c r="V40982" s="17"/>
    </row>
    <row r="40983" spans="4:22" x14ac:dyDescent="0.25">
      <c r="D40983" s="27"/>
      <c r="V40983" s="17"/>
    </row>
    <row r="40984" spans="4:22" x14ac:dyDescent="0.25">
      <c r="D40984" s="27"/>
      <c r="V40984" s="17"/>
    </row>
    <row r="40985" spans="4:22" x14ac:dyDescent="0.25">
      <c r="D40985" s="27"/>
      <c r="V40985" s="17"/>
    </row>
    <row r="40986" spans="4:22" x14ac:dyDescent="0.25">
      <c r="D40986" s="27"/>
      <c r="V40986" s="17"/>
    </row>
    <row r="40987" spans="4:22" x14ac:dyDescent="0.25">
      <c r="D40987" s="27"/>
      <c r="V40987" s="17"/>
    </row>
    <row r="40988" spans="4:22" x14ac:dyDescent="0.25">
      <c r="D40988" s="27"/>
      <c r="V40988" s="17"/>
    </row>
    <row r="40989" spans="4:22" x14ac:dyDescent="0.25">
      <c r="D40989" s="27"/>
      <c r="V40989" s="17"/>
    </row>
    <row r="40990" spans="4:22" x14ac:dyDescent="0.25">
      <c r="D40990" s="27"/>
      <c r="V40990" s="17"/>
    </row>
    <row r="40991" spans="4:22" x14ac:dyDescent="0.25">
      <c r="D40991" s="27"/>
      <c r="V40991" s="17"/>
    </row>
    <row r="40992" spans="4:22" x14ac:dyDescent="0.25">
      <c r="D40992" s="27"/>
      <c r="V40992" s="17"/>
    </row>
    <row r="40993" spans="4:22" x14ac:dyDescent="0.25">
      <c r="D40993" s="27"/>
      <c r="V40993" s="17"/>
    </row>
    <row r="40994" spans="4:22" x14ac:dyDescent="0.25">
      <c r="D40994" s="27"/>
      <c r="V40994" s="17"/>
    </row>
    <row r="40995" spans="4:22" x14ac:dyDescent="0.25">
      <c r="D40995" s="27"/>
      <c r="V40995" s="17"/>
    </row>
    <row r="40996" spans="4:22" x14ac:dyDescent="0.25">
      <c r="D40996" s="27"/>
      <c r="V40996" s="17"/>
    </row>
    <row r="40997" spans="4:22" x14ac:dyDescent="0.25">
      <c r="D40997" s="27"/>
      <c r="V40997" s="17"/>
    </row>
    <row r="40998" spans="4:22" x14ac:dyDescent="0.25">
      <c r="D40998" s="27"/>
      <c r="V40998" s="17"/>
    </row>
    <row r="40999" spans="4:22" x14ac:dyDescent="0.25">
      <c r="D40999" s="27"/>
      <c r="V40999" s="17"/>
    </row>
    <row r="41000" spans="4:22" x14ac:dyDescent="0.25">
      <c r="D41000" s="27"/>
      <c r="V41000" s="17"/>
    </row>
    <row r="41001" spans="4:22" x14ac:dyDescent="0.25">
      <c r="D41001" s="27"/>
      <c r="V41001" s="17"/>
    </row>
    <row r="41002" spans="4:22" x14ac:dyDescent="0.25">
      <c r="D41002" s="27"/>
      <c r="V41002" s="17"/>
    </row>
    <row r="41003" spans="4:22" x14ac:dyDescent="0.25">
      <c r="D41003" s="27"/>
      <c r="V41003" s="17"/>
    </row>
    <row r="41004" spans="4:22" x14ac:dyDescent="0.25">
      <c r="D41004" s="27"/>
      <c r="V41004" s="17"/>
    </row>
    <row r="41005" spans="4:22" x14ac:dyDescent="0.25">
      <c r="D41005" s="27"/>
      <c r="V41005" s="17"/>
    </row>
    <row r="41006" spans="4:22" x14ac:dyDescent="0.25">
      <c r="D41006" s="27"/>
      <c r="V41006" s="17"/>
    </row>
    <row r="41007" spans="4:22" x14ac:dyDescent="0.25">
      <c r="D41007" s="27"/>
      <c r="V41007" s="17"/>
    </row>
    <row r="41008" spans="4:22" x14ac:dyDescent="0.25">
      <c r="D41008" s="27"/>
      <c r="V41008" s="17"/>
    </row>
    <row r="41009" spans="4:22" x14ac:dyDescent="0.25">
      <c r="D41009" s="27"/>
      <c r="V41009" s="17"/>
    </row>
    <row r="41010" spans="4:22" x14ac:dyDescent="0.25">
      <c r="D41010" s="27"/>
      <c r="V41010" s="17"/>
    </row>
    <row r="41011" spans="4:22" x14ac:dyDescent="0.25">
      <c r="D41011" s="27"/>
      <c r="V41011" s="17"/>
    </row>
    <row r="41012" spans="4:22" x14ac:dyDescent="0.25">
      <c r="D41012" s="27"/>
      <c r="V41012" s="17"/>
    </row>
    <row r="41013" spans="4:22" x14ac:dyDescent="0.25">
      <c r="D41013" s="27"/>
      <c r="V41013" s="17"/>
    </row>
    <row r="41014" spans="4:22" x14ac:dyDescent="0.25">
      <c r="D41014" s="27"/>
      <c r="V41014" s="17"/>
    </row>
    <row r="41015" spans="4:22" x14ac:dyDescent="0.25">
      <c r="D41015" s="27"/>
      <c r="V41015" s="17"/>
    </row>
    <row r="41016" spans="4:22" x14ac:dyDescent="0.25">
      <c r="D41016" s="27"/>
      <c r="V41016" s="17"/>
    </row>
    <row r="41017" spans="4:22" x14ac:dyDescent="0.25">
      <c r="D41017" s="27"/>
      <c r="V41017" s="17"/>
    </row>
    <row r="41018" spans="4:22" x14ac:dyDescent="0.25">
      <c r="D41018" s="27"/>
      <c r="V41018" s="17"/>
    </row>
    <row r="41019" spans="4:22" x14ac:dyDescent="0.25">
      <c r="D41019" s="27"/>
      <c r="V41019" s="17"/>
    </row>
    <row r="41020" spans="4:22" x14ac:dyDescent="0.25">
      <c r="D41020" s="27"/>
      <c r="V41020" s="17"/>
    </row>
    <row r="41021" spans="4:22" x14ac:dyDescent="0.25">
      <c r="D41021" s="27"/>
      <c r="V41021" s="17"/>
    </row>
    <row r="41022" spans="4:22" x14ac:dyDescent="0.25">
      <c r="D41022" s="27"/>
      <c r="V41022" s="17"/>
    </row>
    <row r="41023" spans="4:22" x14ac:dyDescent="0.25">
      <c r="D41023" s="27"/>
      <c r="V41023" s="17"/>
    </row>
    <row r="41024" spans="4:22" x14ac:dyDescent="0.25">
      <c r="D41024" s="27"/>
      <c r="V41024" s="17"/>
    </row>
    <row r="41025" spans="4:22" x14ac:dyDescent="0.25">
      <c r="D41025" s="27"/>
      <c r="V41025" s="17"/>
    </row>
    <row r="41026" spans="4:22" x14ac:dyDescent="0.25">
      <c r="D41026" s="27"/>
      <c r="V41026" s="17"/>
    </row>
    <row r="41027" spans="4:22" x14ac:dyDescent="0.25">
      <c r="D41027" s="27"/>
      <c r="V41027" s="17"/>
    </row>
    <row r="41028" spans="4:22" x14ac:dyDescent="0.25">
      <c r="D41028" s="27"/>
      <c r="V41028" s="17"/>
    </row>
    <row r="41029" spans="4:22" x14ac:dyDescent="0.25">
      <c r="D41029" s="27"/>
      <c r="V41029" s="17"/>
    </row>
    <row r="41030" spans="4:22" x14ac:dyDescent="0.25">
      <c r="D41030" s="27"/>
      <c r="V41030" s="17"/>
    </row>
    <row r="41031" spans="4:22" x14ac:dyDescent="0.25">
      <c r="D41031" s="27"/>
      <c r="V41031" s="17"/>
    </row>
    <row r="41032" spans="4:22" x14ac:dyDescent="0.25">
      <c r="D41032" s="27"/>
      <c r="V41032" s="17"/>
    </row>
    <row r="41033" spans="4:22" x14ac:dyDescent="0.25">
      <c r="D41033" s="27"/>
      <c r="V41033" s="17"/>
    </row>
    <row r="41034" spans="4:22" x14ac:dyDescent="0.25">
      <c r="D41034" s="27"/>
      <c r="V41034" s="17"/>
    </row>
    <row r="41035" spans="4:22" x14ac:dyDescent="0.25">
      <c r="D41035" s="27"/>
      <c r="V41035" s="17"/>
    </row>
    <row r="41036" spans="4:22" x14ac:dyDescent="0.25">
      <c r="D41036" s="27"/>
      <c r="V41036" s="17"/>
    </row>
    <row r="41037" spans="4:22" x14ac:dyDescent="0.25">
      <c r="D41037" s="27"/>
      <c r="V41037" s="17"/>
    </row>
    <row r="41038" spans="4:22" x14ac:dyDescent="0.25">
      <c r="D41038" s="27"/>
      <c r="V41038" s="17"/>
    </row>
    <row r="41039" spans="4:22" x14ac:dyDescent="0.25">
      <c r="D41039" s="27"/>
      <c r="V41039" s="17"/>
    </row>
    <row r="41040" spans="4:22" x14ac:dyDescent="0.25">
      <c r="D41040" s="27"/>
      <c r="V41040" s="17"/>
    </row>
    <row r="41041" spans="4:22" x14ac:dyDescent="0.25">
      <c r="D41041" s="27"/>
      <c r="V41041" s="17"/>
    </row>
    <row r="41042" spans="4:22" x14ac:dyDescent="0.25">
      <c r="D41042" s="27"/>
      <c r="V41042" s="17"/>
    </row>
    <row r="41043" spans="4:22" x14ac:dyDescent="0.25">
      <c r="D41043" s="27"/>
      <c r="V41043" s="17"/>
    </row>
    <row r="41044" spans="4:22" x14ac:dyDescent="0.25">
      <c r="D41044" s="27"/>
      <c r="V41044" s="17"/>
    </row>
    <row r="41045" spans="4:22" x14ac:dyDescent="0.25">
      <c r="D41045" s="27"/>
      <c r="V41045" s="17"/>
    </row>
    <row r="41046" spans="4:22" x14ac:dyDescent="0.25">
      <c r="D41046" s="27"/>
      <c r="V41046" s="17"/>
    </row>
    <row r="41047" spans="4:22" x14ac:dyDescent="0.25">
      <c r="D41047" s="27"/>
      <c r="V41047" s="17"/>
    </row>
    <row r="41048" spans="4:22" x14ac:dyDescent="0.25">
      <c r="D41048" s="27"/>
      <c r="V41048" s="17"/>
    </row>
    <row r="41049" spans="4:22" x14ac:dyDescent="0.25">
      <c r="D41049" s="27"/>
      <c r="V41049" s="17"/>
    </row>
    <row r="41050" spans="4:22" x14ac:dyDescent="0.25">
      <c r="D41050" s="27"/>
      <c r="V41050" s="17"/>
    </row>
    <row r="41051" spans="4:22" x14ac:dyDescent="0.25">
      <c r="D41051" s="27"/>
      <c r="V41051" s="17"/>
    </row>
    <row r="41052" spans="4:22" x14ac:dyDescent="0.25">
      <c r="D41052" s="27"/>
      <c r="V41052" s="17"/>
    </row>
    <row r="41053" spans="4:22" x14ac:dyDescent="0.25">
      <c r="D41053" s="27"/>
      <c r="V41053" s="17"/>
    </row>
    <row r="41054" spans="4:22" x14ac:dyDescent="0.25">
      <c r="D41054" s="27"/>
      <c r="V41054" s="17"/>
    </row>
    <row r="41055" spans="4:22" x14ac:dyDescent="0.25">
      <c r="D41055" s="27"/>
      <c r="V41055" s="17"/>
    </row>
    <row r="41056" spans="4:22" x14ac:dyDescent="0.25">
      <c r="D41056" s="27"/>
      <c r="V41056" s="17"/>
    </row>
    <row r="41057" spans="4:22" x14ac:dyDescent="0.25">
      <c r="D41057" s="27"/>
      <c r="V41057" s="17"/>
    </row>
    <row r="41058" spans="4:22" x14ac:dyDescent="0.25">
      <c r="D41058" s="27"/>
      <c r="V41058" s="17"/>
    </row>
    <row r="41059" spans="4:22" x14ac:dyDescent="0.25">
      <c r="D41059" s="27"/>
      <c r="V41059" s="17"/>
    </row>
    <row r="41060" spans="4:22" x14ac:dyDescent="0.25">
      <c r="D41060" s="27"/>
      <c r="V41060" s="17"/>
    </row>
    <row r="41061" spans="4:22" x14ac:dyDescent="0.25">
      <c r="D41061" s="27"/>
      <c r="V41061" s="17"/>
    </row>
    <row r="41062" spans="4:22" x14ac:dyDescent="0.25">
      <c r="D41062" s="27"/>
      <c r="V41062" s="17"/>
    </row>
    <row r="41063" spans="4:22" x14ac:dyDescent="0.25">
      <c r="D41063" s="27"/>
      <c r="V41063" s="17"/>
    </row>
    <row r="41064" spans="4:22" x14ac:dyDescent="0.25">
      <c r="D41064" s="27"/>
      <c r="V41064" s="17"/>
    </row>
    <row r="41065" spans="4:22" x14ac:dyDescent="0.25">
      <c r="D41065" s="27"/>
      <c r="V41065" s="17"/>
    </row>
    <row r="41066" spans="4:22" x14ac:dyDescent="0.25">
      <c r="D41066" s="27"/>
      <c r="V41066" s="17"/>
    </row>
    <row r="41067" spans="4:22" x14ac:dyDescent="0.25">
      <c r="D41067" s="27"/>
      <c r="V41067" s="17"/>
    </row>
    <row r="41068" spans="4:22" x14ac:dyDescent="0.25">
      <c r="D41068" s="27"/>
      <c r="V41068" s="17"/>
    </row>
    <row r="41069" spans="4:22" x14ac:dyDescent="0.25">
      <c r="D41069" s="27"/>
      <c r="V41069" s="17"/>
    </row>
    <row r="41070" spans="4:22" x14ac:dyDescent="0.25">
      <c r="D41070" s="27"/>
      <c r="V41070" s="17"/>
    </row>
    <row r="41071" spans="4:22" x14ac:dyDescent="0.25">
      <c r="D41071" s="27"/>
      <c r="V41071" s="17"/>
    </row>
    <row r="41072" spans="4:22" x14ac:dyDescent="0.25">
      <c r="D41072" s="27"/>
      <c r="V41072" s="17"/>
    </row>
    <row r="41073" spans="4:22" x14ac:dyDescent="0.25">
      <c r="D41073" s="27"/>
      <c r="V41073" s="17"/>
    </row>
    <row r="41074" spans="4:22" x14ac:dyDescent="0.25">
      <c r="D41074" s="27"/>
      <c r="V41074" s="17"/>
    </row>
    <row r="41075" spans="4:22" x14ac:dyDescent="0.25">
      <c r="D41075" s="27"/>
      <c r="V41075" s="17"/>
    </row>
    <row r="41076" spans="4:22" x14ac:dyDescent="0.25">
      <c r="D41076" s="27"/>
      <c r="V41076" s="17"/>
    </row>
    <row r="41077" spans="4:22" x14ac:dyDescent="0.25">
      <c r="D41077" s="27"/>
      <c r="V41077" s="17"/>
    </row>
    <row r="41078" spans="4:22" x14ac:dyDescent="0.25">
      <c r="D41078" s="27"/>
      <c r="V41078" s="17"/>
    </row>
    <row r="41079" spans="4:22" x14ac:dyDescent="0.25">
      <c r="D41079" s="27"/>
      <c r="V41079" s="17"/>
    </row>
    <row r="41080" spans="4:22" x14ac:dyDescent="0.25">
      <c r="D41080" s="27"/>
      <c r="V41080" s="17"/>
    </row>
    <row r="41081" spans="4:22" x14ac:dyDescent="0.25">
      <c r="D41081" s="27"/>
      <c r="V41081" s="17"/>
    </row>
    <row r="41082" spans="4:22" x14ac:dyDescent="0.25">
      <c r="D41082" s="27"/>
      <c r="V41082" s="17"/>
    </row>
    <row r="41083" spans="4:22" x14ac:dyDescent="0.25">
      <c r="D41083" s="27"/>
      <c r="V41083" s="17"/>
    </row>
    <row r="41084" spans="4:22" x14ac:dyDescent="0.25">
      <c r="D41084" s="27"/>
      <c r="V41084" s="17"/>
    </row>
    <row r="41085" spans="4:22" x14ac:dyDescent="0.25">
      <c r="D41085" s="27"/>
      <c r="V41085" s="17"/>
    </row>
    <row r="41086" spans="4:22" x14ac:dyDescent="0.25">
      <c r="D41086" s="27"/>
      <c r="V41086" s="17"/>
    </row>
    <row r="41087" spans="4:22" x14ac:dyDescent="0.25">
      <c r="D41087" s="27"/>
      <c r="V41087" s="17"/>
    </row>
    <row r="41088" spans="4:22" x14ac:dyDescent="0.25">
      <c r="D41088" s="27"/>
      <c r="V41088" s="17"/>
    </row>
    <row r="41089" spans="4:22" x14ac:dyDescent="0.25">
      <c r="D41089" s="27"/>
      <c r="V41089" s="17"/>
    </row>
    <row r="41090" spans="4:22" x14ac:dyDescent="0.25">
      <c r="D41090" s="27"/>
      <c r="V41090" s="17"/>
    </row>
    <row r="41091" spans="4:22" x14ac:dyDescent="0.25">
      <c r="D41091" s="27"/>
      <c r="V41091" s="17"/>
    </row>
    <row r="41092" spans="4:22" x14ac:dyDescent="0.25">
      <c r="D41092" s="27"/>
      <c r="V41092" s="17"/>
    </row>
    <row r="41093" spans="4:22" x14ac:dyDescent="0.25">
      <c r="D41093" s="27"/>
      <c r="V41093" s="17"/>
    </row>
    <row r="41094" spans="4:22" x14ac:dyDescent="0.25">
      <c r="D41094" s="27"/>
      <c r="V41094" s="17"/>
    </row>
    <row r="41095" spans="4:22" x14ac:dyDescent="0.25">
      <c r="D41095" s="27"/>
      <c r="V41095" s="17"/>
    </row>
    <row r="41096" spans="4:22" x14ac:dyDescent="0.25">
      <c r="D41096" s="27"/>
      <c r="V41096" s="17"/>
    </row>
    <row r="41097" spans="4:22" x14ac:dyDescent="0.25">
      <c r="D41097" s="27"/>
      <c r="V41097" s="17"/>
    </row>
    <row r="41098" spans="4:22" x14ac:dyDescent="0.25">
      <c r="D41098" s="27"/>
      <c r="V41098" s="17"/>
    </row>
    <row r="41099" spans="4:22" x14ac:dyDescent="0.25">
      <c r="D41099" s="27"/>
      <c r="V41099" s="17"/>
    </row>
    <row r="41100" spans="4:22" x14ac:dyDescent="0.25">
      <c r="D41100" s="27"/>
      <c r="V41100" s="17"/>
    </row>
    <row r="41101" spans="4:22" x14ac:dyDescent="0.25">
      <c r="D41101" s="27"/>
      <c r="V41101" s="17"/>
    </row>
    <row r="41102" spans="4:22" x14ac:dyDescent="0.25">
      <c r="D41102" s="27"/>
      <c r="V41102" s="17"/>
    </row>
    <row r="41103" spans="4:22" x14ac:dyDescent="0.25">
      <c r="D41103" s="27"/>
      <c r="V41103" s="17"/>
    </row>
    <row r="41104" spans="4:22" x14ac:dyDescent="0.25">
      <c r="D41104" s="27"/>
      <c r="V41104" s="17"/>
    </row>
    <row r="41105" spans="4:22" x14ac:dyDescent="0.25">
      <c r="D41105" s="27"/>
      <c r="V41105" s="17"/>
    </row>
    <row r="41106" spans="4:22" x14ac:dyDescent="0.25">
      <c r="D41106" s="27"/>
      <c r="V41106" s="17"/>
    </row>
    <row r="41107" spans="4:22" x14ac:dyDescent="0.25">
      <c r="D41107" s="27"/>
      <c r="V41107" s="17"/>
    </row>
    <row r="41108" spans="4:22" x14ac:dyDescent="0.25">
      <c r="D41108" s="27"/>
      <c r="V41108" s="17"/>
    </row>
    <row r="41109" spans="4:22" x14ac:dyDescent="0.25">
      <c r="D41109" s="27"/>
      <c r="V41109" s="17"/>
    </row>
    <row r="41110" spans="4:22" x14ac:dyDescent="0.25">
      <c r="D41110" s="27"/>
      <c r="V41110" s="17"/>
    </row>
    <row r="41111" spans="4:22" x14ac:dyDescent="0.25">
      <c r="D41111" s="27"/>
      <c r="V41111" s="17"/>
    </row>
    <row r="41112" spans="4:22" x14ac:dyDescent="0.25">
      <c r="D41112" s="27"/>
      <c r="V41112" s="17"/>
    </row>
    <row r="41113" spans="4:22" x14ac:dyDescent="0.25">
      <c r="D41113" s="27"/>
      <c r="V41113" s="17"/>
    </row>
    <row r="41114" spans="4:22" x14ac:dyDescent="0.25">
      <c r="D41114" s="27"/>
      <c r="V41114" s="17"/>
    </row>
    <row r="41115" spans="4:22" x14ac:dyDescent="0.25">
      <c r="D41115" s="27"/>
      <c r="V41115" s="17"/>
    </row>
    <row r="41116" spans="4:22" x14ac:dyDescent="0.25">
      <c r="D41116" s="27"/>
      <c r="V41116" s="17"/>
    </row>
    <row r="41117" spans="4:22" x14ac:dyDescent="0.25">
      <c r="D41117" s="27"/>
      <c r="V41117" s="17"/>
    </row>
    <row r="41118" spans="4:22" x14ac:dyDescent="0.25">
      <c r="D41118" s="27"/>
      <c r="V41118" s="17"/>
    </row>
    <row r="41119" spans="4:22" x14ac:dyDescent="0.25">
      <c r="D41119" s="27"/>
      <c r="V41119" s="17"/>
    </row>
    <row r="41120" spans="4:22" x14ac:dyDescent="0.25">
      <c r="D41120" s="27"/>
      <c r="V41120" s="17"/>
    </row>
    <row r="41121" spans="4:22" x14ac:dyDescent="0.25">
      <c r="D41121" s="27"/>
      <c r="V41121" s="17"/>
    </row>
    <row r="41122" spans="4:22" x14ac:dyDescent="0.25">
      <c r="D41122" s="27"/>
      <c r="V41122" s="17"/>
    </row>
    <row r="41123" spans="4:22" x14ac:dyDescent="0.25">
      <c r="D41123" s="27"/>
      <c r="V41123" s="17"/>
    </row>
    <row r="41124" spans="4:22" x14ac:dyDescent="0.25">
      <c r="D41124" s="27"/>
      <c r="V41124" s="17"/>
    </row>
    <row r="41125" spans="4:22" x14ac:dyDescent="0.25">
      <c r="D41125" s="27"/>
      <c r="V41125" s="17"/>
    </row>
    <row r="41126" spans="4:22" x14ac:dyDescent="0.25">
      <c r="D41126" s="27"/>
      <c r="V41126" s="17"/>
    </row>
    <row r="41127" spans="4:22" x14ac:dyDescent="0.25">
      <c r="D41127" s="27"/>
      <c r="V41127" s="17"/>
    </row>
    <row r="41128" spans="4:22" x14ac:dyDescent="0.25">
      <c r="D41128" s="27"/>
      <c r="V41128" s="17"/>
    </row>
    <row r="41129" spans="4:22" x14ac:dyDescent="0.25">
      <c r="D41129" s="27"/>
      <c r="V41129" s="17"/>
    </row>
    <row r="41130" spans="4:22" x14ac:dyDescent="0.25">
      <c r="D41130" s="27"/>
      <c r="V41130" s="17"/>
    </row>
    <row r="41131" spans="4:22" x14ac:dyDescent="0.25">
      <c r="D41131" s="27"/>
      <c r="V41131" s="17"/>
    </row>
    <row r="41132" spans="4:22" x14ac:dyDescent="0.25">
      <c r="D41132" s="27"/>
      <c r="V41132" s="17"/>
    </row>
    <row r="41133" spans="4:22" x14ac:dyDescent="0.25">
      <c r="D41133" s="27"/>
      <c r="V41133" s="17"/>
    </row>
    <row r="41134" spans="4:22" x14ac:dyDescent="0.25">
      <c r="D41134" s="27"/>
      <c r="V41134" s="17"/>
    </row>
    <row r="41135" spans="4:22" x14ac:dyDescent="0.25">
      <c r="D41135" s="27"/>
      <c r="V41135" s="17"/>
    </row>
    <row r="41136" spans="4:22" x14ac:dyDescent="0.25">
      <c r="D41136" s="27"/>
      <c r="V41136" s="17"/>
    </row>
    <row r="41137" spans="4:22" x14ac:dyDescent="0.25">
      <c r="D41137" s="27"/>
      <c r="V41137" s="17"/>
    </row>
    <row r="41138" spans="4:22" x14ac:dyDescent="0.25">
      <c r="D41138" s="27"/>
      <c r="V41138" s="17"/>
    </row>
    <row r="41139" spans="4:22" x14ac:dyDescent="0.25">
      <c r="D41139" s="27"/>
      <c r="V41139" s="17"/>
    </row>
    <row r="41140" spans="4:22" x14ac:dyDescent="0.25">
      <c r="D41140" s="27"/>
      <c r="V41140" s="17"/>
    </row>
    <row r="41141" spans="4:22" x14ac:dyDescent="0.25">
      <c r="D41141" s="27"/>
      <c r="V41141" s="17"/>
    </row>
    <row r="41142" spans="4:22" x14ac:dyDescent="0.25">
      <c r="D41142" s="27"/>
      <c r="V41142" s="17"/>
    </row>
    <row r="41143" spans="4:22" x14ac:dyDescent="0.25">
      <c r="D41143" s="27"/>
      <c r="V41143" s="17"/>
    </row>
    <row r="41144" spans="4:22" x14ac:dyDescent="0.25">
      <c r="D41144" s="27"/>
      <c r="V41144" s="17"/>
    </row>
    <row r="41145" spans="4:22" x14ac:dyDescent="0.25">
      <c r="D41145" s="27"/>
      <c r="V41145" s="17"/>
    </row>
    <row r="41146" spans="4:22" x14ac:dyDescent="0.25">
      <c r="D41146" s="27"/>
      <c r="V41146" s="17"/>
    </row>
    <row r="41147" spans="4:22" x14ac:dyDescent="0.25">
      <c r="D41147" s="27"/>
      <c r="V41147" s="17"/>
    </row>
    <row r="41148" spans="4:22" x14ac:dyDescent="0.25">
      <c r="D41148" s="27"/>
      <c r="V41148" s="17"/>
    </row>
    <row r="41149" spans="4:22" x14ac:dyDescent="0.25">
      <c r="D41149" s="27"/>
      <c r="V41149" s="17"/>
    </row>
    <row r="41150" spans="4:22" x14ac:dyDescent="0.25">
      <c r="D41150" s="27"/>
      <c r="V41150" s="17"/>
    </row>
    <row r="41151" spans="4:22" x14ac:dyDescent="0.25">
      <c r="D41151" s="27"/>
      <c r="V41151" s="17"/>
    </row>
    <row r="41152" spans="4:22" x14ac:dyDescent="0.25">
      <c r="D41152" s="27"/>
      <c r="V41152" s="17"/>
    </row>
    <row r="41153" spans="4:22" x14ac:dyDescent="0.25">
      <c r="D41153" s="27"/>
      <c r="V41153" s="17"/>
    </row>
    <row r="41154" spans="4:22" x14ac:dyDescent="0.25">
      <c r="D41154" s="27"/>
      <c r="V41154" s="17"/>
    </row>
    <row r="41155" spans="4:22" x14ac:dyDescent="0.25">
      <c r="D41155" s="27"/>
      <c r="V41155" s="17"/>
    </row>
    <row r="41156" spans="4:22" x14ac:dyDescent="0.25">
      <c r="D41156" s="27"/>
      <c r="V41156" s="17"/>
    </row>
    <row r="41157" spans="4:22" x14ac:dyDescent="0.25">
      <c r="D41157" s="27"/>
      <c r="V41157" s="17"/>
    </row>
    <row r="41158" spans="4:22" x14ac:dyDescent="0.25">
      <c r="D41158" s="27"/>
      <c r="V41158" s="17"/>
    </row>
    <row r="41159" spans="4:22" x14ac:dyDescent="0.25">
      <c r="D41159" s="27"/>
      <c r="V41159" s="17"/>
    </row>
    <row r="41160" spans="4:22" x14ac:dyDescent="0.25">
      <c r="D41160" s="27"/>
      <c r="V41160" s="17"/>
    </row>
    <row r="41161" spans="4:22" x14ac:dyDescent="0.25">
      <c r="D41161" s="27"/>
      <c r="V41161" s="17"/>
    </row>
    <row r="41162" spans="4:22" x14ac:dyDescent="0.25">
      <c r="D41162" s="27"/>
      <c r="V41162" s="17"/>
    </row>
    <row r="41163" spans="4:22" x14ac:dyDescent="0.25">
      <c r="D41163" s="27"/>
      <c r="V41163" s="17"/>
    </row>
    <row r="41164" spans="4:22" x14ac:dyDescent="0.25">
      <c r="D41164" s="27"/>
      <c r="V41164" s="17"/>
    </row>
    <row r="41165" spans="4:22" x14ac:dyDescent="0.25">
      <c r="D41165" s="27"/>
      <c r="V41165" s="17"/>
    </row>
    <row r="41166" spans="4:22" x14ac:dyDescent="0.25">
      <c r="D41166" s="27"/>
      <c r="V41166" s="17"/>
    </row>
    <row r="41167" spans="4:22" x14ac:dyDescent="0.25">
      <c r="D41167" s="27"/>
      <c r="V41167" s="17"/>
    </row>
    <row r="41168" spans="4:22" x14ac:dyDescent="0.25">
      <c r="D41168" s="27"/>
      <c r="V41168" s="17"/>
    </row>
    <row r="41169" spans="4:22" x14ac:dyDescent="0.25">
      <c r="D41169" s="27"/>
      <c r="V41169" s="17"/>
    </row>
    <row r="41170" spans="4:22" x14ac:dyDescent="0.25">
      <c r="D41170" s="27"/>
      <c r="V41170" s="17"/>
    </row>
    <row r="41171" spans="4:22" x14ac:dyDescent="0.25">
      <c r="D41171" s="27"/>
      <c r="V41171" s="17"/>
    </row>
    <row r="41172" spans="4:22" x14ac:dyDescent="0.25">
      <c r="D41172" s="27"/>
      <c r="V41172" s="17"/>
    </row>
    <row r="41173" spans="4:22" x14ac:dyDescent="0.25">
      <c r="D41173" s="27"/>
      <c r="V41173" s="17"/>
    </row>
    <row r="41174" spans="4:22" x14ac:dyDescent="0.25">
      <c r="D41174" s="27"/>
      <c r="V41174" s="17"/>
    </row>
    <row r="41175" spans="4:22" x14ac:dyDescent="0.25">
      <c r="D41175" s="27"/>
      <c r="V41175" s="17"/>
    </row>
    <row r="41176" spans="4:22" x14ac:dyDescent="0.25">
      <c r="D41176" s="27"/>
      <c r="V41176" s="17"/>
    </row>
    <row r="41177" spans="4:22" x14ac:dyDescent="0.25">
      <c r="D41177" s="27"/>
      <c r="V41177" s="17"/>
    </row>
    <row r="41178" spans="4:22" x14ac:dyDescent="0.25">
      <c r="D41178" s="27"/>
      <c r="V41178" s="17"/>
    </row>
    <row r="41179" spans="4:22" x14ac:dyDescent="0.25">
      <c r="D41179" s="27"/>
      <c r="V41179" s="17"/>
    </row>
    <row r="41180" spans="4:22" x14ac:dyDescent="0.25">
      <c r="D41180" s="27"/>
      <c r="V41180" s="17"/>
    </row>
    <row r="41181" spans="4:22" x14ac:dyDescent="0.25">
      <c r="D41181" s="27"/>
      <c r="V41181" s="17"/>
    </row>
    <row r="41182" spans="4:22" x14ac:dyDescent="0.25">
      <c r="D41182" s="27"/>
      <c r="V41182" s="17"/>
    </row>
    <row r="41183" spans="4:22" x14ac:dyDescent="0.25">
      <c r="D41183" s="27"/>
      <c r="V41183" s="17"/>
    </row>
    <row r="41184" spans="4:22" x14ac:dyDescent="0.25">
      <c r="D41184" s="27"/>
      <c r="V41184" s="17"/>
    </row>
    <row r="41185" spans="4:22" x14ac:dyDescent="0.25">
      <c r="D41185" s="27"/>
      <c r="V41185" s="17"/>
    </row>
    <row r="41186" spans="4:22" x14ac:dyDescent="0.25">
      <c r="D41186" s="27"/>
      <c r="V41186" s="17"/>
    </row>
    <row r="41187" spans="4:22" x14ac:dyDescent="0.25">
      <c r="D41187" s="27"/>
      <c r="V41187" s="17"/>
    </row>
    <row r="41188" spans="4:22" x14ac:dyDescent="0.25">
      <c r="D41188" s="27"/>
      <c r="V41188" s="17"/>
    </row>
    <row r="41189" spans="4:22" x14ac:dyDescent="0.25">
      <c r="D41189" s="27"/>
      <c r="V41189" s="17"/>
    </row>
    <row r="41190" spans="4:22" x14ac:dyDescent="0.25">
      <c r="D41190" s="27"/>
      <c r="V41190" s="17"/>
    </row>
    <row r="41191" spans="4:22" x14ac:dyDescent="0.25">
      <c r="D41191" s="27"/>
      <c r="V41191" s="17"/>
    </row>
    <row r="41192" spans="4:22" x14ac:dyDescent="0.25">
      <c r="D41192" s="27"/>
      <c r="V41192" s="17"/>
    </row>
    <row r="41193" spans="4:22" x14ac:dyDescent="0.25">
      <c r="D41193" s="27"/>
      <c r="V41193" s="17"/>
    </row>
    <row r="41194" spans="4:22" x14ac:dyDescent="0.25">
      <c r="D41194" s="27"/>
      <c r="V41194" s="17"/>
    </row>
    <row r="41195" spans="4:22" x14ac:dyDescent="0.25">
      <c r="D41195" s="27"/>
      <c r="V41195" s="17"/>
    </row>
    <row r="41196" spans="4:22" x14ac:dyDescent="0.25">
      <c r="D41196" s="27"/>
      <c r="V41196" s="17"/>
    </row>
    <row r="41197" spans="4:22" x14ac:dyDescent="0.25">
      <c r="D41197" s="27"/>
      <c r="V41197" s="17"/>
    </row>
    <row r="41198" spans="4:22" x14ac:dyDescent="0.25">
      <c r="D41198" s="27"/>
      <c r="V41198" s="17"/>
    </row>
    <row r="41199" spans="4:22" x14ac:dyDescent="0.25">
      <c r="D41199" s="27"/>
      <c r="V41199" s="17"/>
    </row>
    <row r="41200" spans="4:22" x14ac:dyDescent="0.25">
      <c r="D41200" s="27"/>
      <c r="V41200" s="17"/>
    </row>
    <row r="41201" spans="4:22" x14ac:dyDescent="0.25">
      <c r="D41201" s="27"/>
      <c r="V41201" s="17"/>
    </row>
    <row r="41202" spans="4:22" x14ac:dyDescent="0.25">
      <c r="D41202" s="27"/>
      <c r="V41202" s="17"/>
    </row>
    <row r="41203" spans="4:22" x14ac:dyDescent="0.25">
      <c r="D41203" s="27"/>
      <c r="V41203" s="17"/>
    </row>
    <row r="41204" spans="4:22" x14ac:dyDescent="0.25">
      <c r="D41204" s="27"/>
      <c r="V41204" s="17"/>
    </row>
    <row r="41205" spans="4:22" x14ac:dyDescent="0.25">
      <c r="D41205" s="27"/>
      <c r="V41205" s="17"/>
    </row>
    <row r="41206" spans="4:22" x14ac:dyDescent="0.25">
      <c r="D41206" s="27"/>
      <c r="V41206" s="17"/>
    </row>
    <row r="41207" spans="4:22" x14ac:dyDescent="0.25">
      <c r="D41207" s="27"/>
      <c r="V41207" s="17"/>
    </row>
    <row r="41208" spans="4:22" x14ac:dyDescent="0.25">
      <c r="D41208" s="27"/>
      <c r="V41208" s="17"/>
    </row>
    <row r="41209" spans="4:22" x14ac:dyDescent="0.25">
      <c r="D41209" s="27"/>
      <c r="V41209" s="17"/>
    </row>
    <row r="41210" spans="4:22" x14ac:dyDescent="0.25">
      <c r="D41210" s="27"/>
      <c r="V41210" s="17"/>
    </row>
    <row r="41211" spans="4:22" x14ac:dyDescent="0.25">
      <c r="D41211" s="27"/>
      <c r="V41211" s="17"/>
    </row>
    <row r="41212" spans="4:22" x14ac:dyDescent="0.25">
      <c r="D41212" s="27"/>
      <c r="V41212" s="17"/>
    </row>
    <row r="41213" spans="4:22" x14ac:dyDescent="0.25">
      <c r="D41213" s="27"/>
      <c r="V41213" s="17"/>
    </row>
    <row r="41214" spans="4:22" x14ac:dyDescent="0.25">
      <c r="D41214" s="27"/>
      <c r="V41214" s="17"/>
    </row>
    <row r="41215" spans="4:22" x14ac:dyDescent="0.25">
      <c r="D41215" s="27"/>
      <c r="V41215" s="17"/>
    </row>
    <row r="41216" spans="4:22" x14ac:dyDescent="0.25">
      <c r="D41216" s="27"/>
      <c r="V41216" s="17"/>
    </row>
    <row r="41217" spans="4:22" x14ac:dyDescent="0.25">
      <c r="D41217" s="27"/>
      <c r="V41217" s="17"/>
    </row>
    <row r="41218" spans="4:22" x14ac:dyDescent="0.25">
      <c r="D41218" s="27"/>
      <c r="V41218" s="17"/>
    </row>
    <row r="41219" spans="4:22" x14ac:dyDescent="0.25">
      <c r="D41219" s="27"/>
      <c r="V41219" s="17"/>
    </row>
    <row r="41220" spans="4:22" x14ac:dyDescent="0.25">
      <c r="D41220" s="27"/>
      <c r="V41220" s="17"/>
    </row>
    <row r="41221" spans="4:22" x14ac:dyDescent="0.25">
      <c r="D41221" s="27"/>
      <c r="V41221" s="17"/>
    </row>
    <row r="41222" spans="4:22" x14ac:dyDescent="0.25">
      <c r="D41222" s="27"/>
      <c r="V41222" s="17"/>
    </row>
    <row r="41223" spans="4:22" x14ac:dyDescent="0.25">
      <c r="D41223" s="27"/>
      <c r="V41223" s="17"/>
    </row>
    <row r="41224" spans="4:22" x14ac:dyDescent="0.25">
      <c r="D41224" s="27"/>
      <c r="V41224" s="17"/>
    </row>
    <row r="41225" spans="4:22" x14ac:dyDescent="0.25">
      <c r="D41225" s="27"/>
      <c r="V41225" s="17"/>
    </row>
    <row r="41226" spans="4:22" x14ac:dyDescent="0.25">
      <c r="D41226" s="27"/>
      <c r="V41226" s="17"/>
    </row>
    <row r="41227" spans="4:22" x14ac:dyDescent="0.25">
      <c r="D41227" s="27"/>
      <c r="V41227" s="17"/>
    </row>
    <row r="41228" spans="4:22" x14ac:dyDescent="0.25">
      <c r="D41228" s="27"/>
      <c r="V41228" s="17"/>
    </row>
    <row r="41229" spans="4:22" x14ac:dyDescent="0.25">
      <c r="D41229" s="27"/>
      <c r="V41229" s="17"/>
    </row>
    <row r="41230" spans="4:22" x14ac:dyDescent="0.25">
      <c r="D41230" s="27"/>
      <c r="V41230" s="17"/>
    </row>
    <row r="41231" spans="4:22" x14ac:dyDescent="0.25">
      <c r="D41231" s="27"/>
      <c r="V41231" s="17"/>
    </row>
    <row r="41232" spans="4:22" x14ac:dyDescent="0.25">
      <c r="D41232" s="27"/>
      <c r="V41232" s="17"/>
    </row>
    <row r="41233" spans="4:22" x14ac:dyDescent="0.25">
      <c r="D41233" s="27"/>
      <c r="V41233" s="17"/>
    </row>
    <row r="41234" spans="4:22" x14ac:dyDescent="0.25">
      <c r="D41234" s="27"/>
      <c r="V41234" s="17"/>
    </row>
    <row r="41235" spans="4:22" x14ac:dyDescent="0.25">
      <c r="D41235" s="27"/>
      <c r="V41235" s="17"/>
    </row>
    <row r="41236" spans="4:22" x14ac:dyDescent="0.25">
      <c r="D41236" s="27"/>
      <c r="V41236" s="17"/>
    </row>
    <row r="41237" spans="4:22" x14ac:dyDescent="0.25">
      <c r="D41237" s="27"/>
      <c r="V41237" s="17"/>
    </row>
    <row r="41238" spans="4:22" x14ac:dyDescent="0.25">
      <c r="D41238" s="27"/>
      <c r="V41238" s="17"/>
    </row>
    <row r="41239" spans="4:22" x14ac:dyDescent="0.25">
      <c r="D41239" s="27"/>
      <c r="V41239" s="17"/>
    </row>
    <row r="41240" spans="4:22" x14ac:dyDescent="0.25">
      <c r="D41240" s="27"/>
      <c r="V41240" s="17"/>
    </row>
    <row r="41241" spans="4:22" x14ac:dyDescent="0.25">
      <c r="D41241" s="27"/>
      <c r="V41241" s="17"/>
    </row>
    <row r="41242" spans="4:22" x14ac:dyDescent="0.25">
      <c r="D41242" s="27"/>
      <c r="V41242" s="17"/>
    </row>
    <row r="41243" spans="4:22" x14ac:dyDescent="0.25">
      <c r="D41243" s="27"/>
      <c r="V41243" s="17"/>
    </row>
    <row r="41244" spans="4:22" x14ac:dyDescent="0.25">
      <c r="D41244" s="27"/>
      <c r="V41244" s="17"/>
    </row>
    <row r="41245" spans="4:22" x14ac:dyDescent="0.25">
      <c r="D41245" s="27"/>
      <c r="V41245" s="17"/>
    </row>
    <row r="41246" spans="4:22" x14ac:dyDescent="0.25">
      <c r="D41246" s="27"/>
      <c r="V41246" s="17"/>
    </row>
    <row r="41247" spans="4:22" x14ac:dyDescent="0.25">
      <c r="D41247" s="27"/>
      <c r="V41247" s="17"/>
    </row>
    <row r="41248" spans="4:22" x14ac:dyDescent="0.25">
      <c r="D41248" s="27"/>
      <c r="V41248" s="17"/>
    </row>
    <row r="41249" spans="4:22" x14ac:dyDescent="0.25">
      <c r="D41249" s="27"/>
      <c r="V41249" s="17"/>
    </row>
    <row r="41250" spans="4:22" x14ac:dyDescent="0.25">
      <c r="D41250" s="27"/>
      <c r="V41250" s="17"/>
    </row>
    <row r="41251" spans="4:22" x14ac:dyDescent="0.25">
      <c r="D41251" s="27"/>
      <c r="V41251" s="17"/>
    </row>
    <row r="41252" spans="4:22" x14ac:dyDescent="0.25">
      <c r="D41252" s="27"/>
      <c r="V41252" s="17"/>
    </row>
    <row r="41253" spans="4:22" x14ac:dyDescent="0.25">
      <c r="D41253" s="27"/>
      <c r="V41253" s="17"/>
    </row>
    <row r="41254" spans="4:22" x14ac:dyDescent="0.25">
      <c r="D41254" s="27"/>
      <c r="V41254" s="17"/>
    </row>
    <row r="41255" spans="4:22" x14ac:dyDescent="0.25">
      <c r="D41255" s="27"/>
      <c r="V41255" s="17"/>
    </row>
    <row r="41256" spans="4:22" x14ac:dyDescent="0.25">
      <c r="D41256" s="27"/>
      <c r="V41256" s="17"/>
    </row>
    <row r="41257" spans="4:22" x14ac:dyDescent="0.25">
      <c r="D41257" s="27"/>
      <c r="V41257" s="17"/>
    </row>
    <row r="41258" spans="4:22" x14ac:dyDescent="0.25">
      <c r="D41258" s="27"/>
      <c r="V41258" s="17"/>
    </row>
    <row r="41259" spans="4:22" x14ac:dyDescent="0.25">
      <c r="D41259" s="27"/>
      <c r="V41259" s="17"/>
    </row>
    <row r="41260" spans="4:22" x14ac:dyDescent="0.25">
      <c r="D41260" s="27"/>
      <c r="V41260" s="17"/>
    </row>
    <row r="41261" spans="4:22" x14ac:dyDescent="0.25">
      <c r="D41261" s="27"/>
      <c r="V41261" s="17"/>
    </row>
    <row r="41262" spans="4:22" x14ac:dyDescent="0.25">
      <c r="D41262" s="27"/>
      <c r="V41262" s="17"/>
    </row>
    <row r="41263" spans="4:22" x14ac:dyDescent="0.25">
      <c r="D41263" s="27"/>
      <c r="V41263" s="17"/>
    </row>
    <row r="41264" spans="4:22" x14ac:dyDescent="0.25">
      <c r="D41264" s="27"/>
      <c r="V41264" s="17"/>
    </row>
    <row r="41265" spans="4:22" x14ac:dyDescent="0.25">
      <c r="D41265" s="27"/>
      <c r="V41265" s="17"/>
    </row>
    <row r="41266" spans="4:22" x14ac:dyDescent="0.25">
      <c r="D41266" s="27"/>
      <c r="V41266" s="17"/>
    </row>
    <row r="41267" spans="4:22" x14ac:dyDescent="0.25">
      <c r="D41267" s="27"/>
      <c r="V41267" s="17"/>
    </row>
    <row r="41268" spans="4:22" x14ac:dyDescent="0.25">
      <c r="D41268" s="27"/>
      <c r="V41268" s="17"/>
    </row>
    <row r="41269" spans="4:22" x14ac:dyDescent="0.25">
      <c r="D41269" s="27"/>
      <c r="V41269" s="17"/>
    </row>
    <row r="41270" spans="4:22" x14ac:dyDescent="0.25">
      <c r="D41270" s="27"/>
      <c r="V41270" s="17"/>
    </row>
    <row r="41271" spans="4:22" x14ac:dyDescent="0.25">
      <c r="D41271" s="27"/>
      <c r="V41271" s="17"/>
    </row>
    <row r="41272" spans="4:22" x14ac:dyDescent="0.25">
      <c r="D41272" s="27"/>
      <c r="V41272" s="17"/>
    </row>
    <row r="41273" spans="4:22" x14ac:dyDescent="0.25">
      <c r="D41273" s="27"/>
      <c r="V41273" s="17"/>
    </row>
    <row r="41274" spans="4:22" x14ac:dyDescent="0.25">
      <c r="D41274" s="27"/>
      <c r="V41274" s="17"/>
    </row>
    <row r="41275" spans="4:22" x14ac:dyDescent="0.25">
      <c r="D41275" s="27"/>
      <c r="V41275" s="17"/>
    </row>
    <row r="41276" spans="4:22" x14ac:dyDescent="0.25">
      <c r="D41276" s="27"/>
      <c r="V41276" s="17"/>
    </row>
    <row r="41277" spans="4:22" x14ac:dyDescent="0.25">
      <c r="D41277" s="27"/>
      <c r="V41277" s="17"/>
    </row>
    <row r="41278" spans="4:22" x14ac:dyDescent="0.25">
      <c r="D41278" s="27"/>
      <c r="V41278" s="17"/>
    </row>
    <row r="41279" spans="4:22" x14ac:dyDescent="0.25">
      <c r="D41279" s="27"/>
      <c r="V41279" s="17"/>
    </row>
    <row r="41280" spans="4:22" x14ac:dyDescent="0.25">
      <c r="D41280" s="27"/>
      <c r="V41280" s="17"/>
    </row>
    <row r="41281" spans="4:22" x14ac:dyDescent="0.25">
      <c r="D41281" s="27"/>
      <c r="V41281" s="17"/>
    </row>
    <row r="41282" spans="4:22" x14ac:dyDescent="0.25">
      <c r="D41282" s="27"/>
      <c r="V41282" s="17"/>
    </row>
    <row r="41283" spans="4:22" x14ac:dyDescent="0.25">
      <c r="D41283" s="27"/>
      <c r="V41283" s="17"/>
    </row>
    <row r="41284" spans="4:22" x14ac:dyDescent="0.25">
      <c r="D41284" s="27"/>
      <c r="V41284" s="17"/>
    </row>
    <row r="41285" spans="4:22" x14ac:dyDescent="0.25">
      <c r="D41285" s="27"/>
      <c r="V41285" s="17"/>
    </row>
    <row r="41286" spans="4:22" x14ac:dyDescent="0.25">
      <c r="D41286" s="27"/>
      <c r="V41286" s="17"/>
    </row>
    <row r="41287" spans="4:22" x14ac:dyDescent="0.25">
      <c r="D41287" s="27"/>
      <c r="V41287" s="17"/>
    </row>
    <row r="41288" spans="4:22" x14ac:dyDescent="0.25">
      <c r="D41288" s="27"/>
      <c r="V41288" s="17"/>
    </row>
    <row r="41289" spans="4:22" x14ac:dyDescent="0.25">
      <c r="D41289" s="27"/>
      <c r="V41289" s="17"/>
    </row>
    <row r="41290" spans="4:22" x14ac:dyDescent="0.25">
      <c r="D41290" s="27"/>
      <c r="V41290" s="17"/>
    </row>
    <row r="41291" spans="4:22" x14ac:dyDescent="0.25">
      <c r="D41291" s="27"/>
      <c r="V41291" s="17"/>
    </row>
    <row r="41292" spans="4:22" x14ac:dyDescent="0.25">
      <c r="D41292" s="27"/>
      <c r="V41292" s="17"/>
    </row>
    <row r="41293" spans="4:22" x14ac:dyDescent="0.25">
      <c r="D41293" s="27"/>
      <c r="V41293" s="17"/>
    </row>
    <row r="41294" spans="4:22" x14ac:dyDescent="0.25">
      <c r="D41294" s="27"/>
      <c r="V41294" s="17"/>
    </row>
    <row r="41295" spans="4:22" x14ac:dyDescent="0.25">
      <c r="D41295" s="27"/>
      <c r="V41295" s="17"/>
    </row>
    <row r="41296" spans="4:22" x14ac:dyDescent="0.25">
      <c r="D41296" s="27"/>
      <c r="V41296" s="17"/>
    </row>
    <row r="41297" spans="4:22" x14ac:dyDescent="0.25">
      <c r="D41297" s="27"/>
      <c r="V41297" s="17"/>
    </row>
    <row r="41298" spans="4:22" x14ac:dyDescent="0.25">
      <c r="D41298" s="27"/>
      <c r="V41298" s="17"/>
    </row>
    <row r="41299" spans="4:22" x14ac:dyDescent="0.25">
      <c r="D41299" s="27"/>
      <c r="V41299" s="17"/>
    </row>
    <row r="41300" spans="4:22" x14ac:dyDescent="0.25">
      <c r="D41300" s="27"/>
      <c r="V41300" s="17"/>
    </row>
    <row r="41301" spans="4:22" x14ac:dyDescent="0.25">
      <c r="D41301" s="27"/>
      <c r="V41301" s="17"/>
    </row>
    <row r="41302" spans="4:22" x14ac:dyDescent="0.25">
      <c r="D41302" s="27"/>
      <c r="V41302" s="17"/>
    </row>
    <row r="41303" spans="4:22" x14ac:dyDescent="0.25">
      <c r="D41303" s="27"/>
      <c r="V41303" s="17"/>
    </row>
    <row r="41304" spans="4:22" x14ac:dyDescent="0.25">
      <c r="D41304" s="27"/>
      <c r="V41304" s="17"/>
    </row>
    <row r="41305" spans="4:22" x14ac:dyDescent="0.25">
      <c r="D41305" s="27"/>
      <c r="V41305" s="17"/>
    </row>
    <row r="41306" spans="4:22" x14ac:dyDescent="0.25">
      <c r="D41306" s="27"/>
      <c r="V41306" s="17"/>
    </row>
    <row r="41307" spans="4:22" x14ac:dyDescent="0.25">
      <c r="D41307" s="27"/>
      <c r="V41307" s="17"/>
    </row>
    <row r="41308" spans="4:22" x14ac:dyDescent="0.25">
      <c r="D41308" s="27"/>
      <c r="V41308" s="17"/>
    </row>
    <row r="41309" spans="4:22" x14ac:dyDescent="0.25">
      <c r="D41309" s="27"/>
      <c r="V41309" s="17"/>
    </row>
    <row r="41310" spans="4:22" x14ac:dyDescent="0.25">
      <c r="D41310" s="27"/>
      <c r="V41310" s="17"/>
    </row>
    <row r="41311" spans="4:22" x14ac:dyDescent="0.25">
      <c r="D41311" s="27"/>
      <c r="V41311" s="17"/>
    </row>
    <row r="41312" spans="4:22" x14ac:dyDescent="0.25">
      <c r="D41312" s="27"/>
      <c r="V41312" s="17"/>
    </row>
    <row r="41313" spans="4:22" x14ac:dyDescent="0.25">
      <c r="D41313" s="27"/>
      <c r="V41313" s="17"/>
    </row>
    <row r="41314" spans="4:22" x14ac:dyDescent="0.25">
      <c r="D41314" s="27"/>
      <c r="V41314" s="17"/>
    </row>
    <row r="41315" spans="4:22" x14ac:dyDescent="0.25">
      <c r="D41315" s="27"/>
      <c r="V41315" s="17"/>
    </row>
    <row r="41316" spans="4:22" x14ac:dyDescent="0.25">
      <c r="D41316" s="27"/>
      <c r="V41316" s="17"/>
    </row>
    <row r="41317" spans="4:22" x14ac:dyDescent="0.25">
      <c r="D41317" s="27"/>
      <c r="V41317" s="17"/>
    </row>
    <row r="41318" spans="4:22" x14ac:dyDescent="0.25">
      <c r="D41318" s="27"/>
      <c r="V41318" s="17"/>
    </row>
    <row r="41319" spans="4:22" x14ac:dyDescent="0.25">
      <c r="D41319" s="27"/>
      <c r="V41319" s="17"/>
    </row>
    <row r="41320" spans="4:22" x14ac:dyDescent="0.25">
      <c r="D41320" s="27"/>
      <c r="V41320" s="17"/>
    </row>
    <row r="41321" spans="4:22" x14ac:dyDescent="0.25">
      <c r="D41321" s="27"/>
      <c r="V41321" s="17"/>
    </row>
    <row r="41322" spans="4:22" x14ac:dyDescent="0.25">
      <c r="D41322" s="27"/>
      <c r="V41322" s="17"/>
    </row>
    <row r="41323" spans="4:22" x14ac:dyDescent="0.25">
      <c r="D41323" s="27"/>
      <c r="V41323" s="17"/>
    </row>
    <row r="41324" spans="4:22" x14ac:dyDescent="0.25">
      <c r="D41324" s="27"/>
      <c r="V41324" s="17"/>
    </row>
    <row r="41325" spans="4:22" x14ac:dyDescent="0.25">
      <c r="D41325" s="27"/>
      <c r="V41325" s="17"/>
    </row>
    <row r="41326" spans="4:22" x14ac:dyDescent="0.25">
      <c r="D41326" s="27"/>
      <c r="V41326" s="17"/>
    </row>
    <row r="41327" spans="4:22" x14ac:dyDescent="0.25">
      <c r="D41327" s="27"/>
      <c r="V41327" s="17"/>
    </row>
    <row r="41328" spans="4:22" x14ac:dyDescent="0.25">
      <c r="D41328" s="27"/>
      <c r="V41328" s="17"/>
    </row>
    <row r="41329" spans="4:22" x14ac:dyDescent="0.25">
      <c r="D41329" s="27"/>
      <c r="V41329" s="17"/>
    </row>
    <row r="41330" spans="4:22" x14ac:dyDescent="0.25">
      <c r="D41330" s="27"/>
      <c r="V41330" s="17"/>
    </row>
    <row r="41331" spans="4:22" x14ac:dyDescent="0.25">
      <c r="D41331" s="27"/>
      <c r="V41331" s="17"/>
    </row>
    <row r="41332" spans="4:22" x14ac:dyDescent="0.25">
      <c r="D41332" s="27"/>
      <c r="V41332" s="17"/>
    </row>
    <row r="41333" spans="4:22" x14ac:dyDescent="0.25">
      <c r="D41333" s="27"/>
      <c r="V41333" s="17"/>
    </row>
    <row r="41334" spans="4:22" x14ac:dyDescent="0.25">
      <c r="D41334" s="27"/>
      <c r="V41334" s="17"/>
    </row>
    <row r="41335" spans="4:22" x14ac:dyDescent="0.25">
      <c r="D41335" s="27"/>
      <c r="V41335" s="17"/>
    </row>
    <row r="41336" spans="4:22" x14ac:dyDescent="0.25">
      <c r="D41336" s="27"/>
      <c r="V41336" s="17"/>
    </row>
    <row r="41337" spans="4:22" x14ac:dyDescent="0.25">
      <c r="D41337" s="27"/>
      <c r="V41337" s="17"/>
    </row>
    <row r="41338" spans="4:22" x14ac:dyDescent="0.25">
      <c r="D41338" s="27"/>
      <c r="V41338" s="17"/>
    </row>
    <row r="41339" spans="4:22" x14ac:dyDescent="0.25">
      <c r="D41339" s="27"/>
      <c r="V41339" s="17"/>
    </row>
    <row r="41340" spans="4:22" x14ac:dyDescent="0.25">
      <c r="D41340" s="27"/>
      <c r="V41340" s="17"/>
    </row>
    <row r="41341" spans="4:22" x14ac:dyDescent="0.25">
      <c r="D41341" s="27"/>
      <c r="V41341" s="17"/>
    </row>
    <row r="41342" spans="4:22" x14ac:dyDescent="0.25">
      <c r="D41342" s="27"/>
      <c r="V41342" s="17"/>
    </row>
    <row r="41343" spans="4:22" x14ac:dyDescent="0.25">
      <c r="D41343" s="27"/>
      <c r="V41343" s="17"/>
    </row>
    <row r="41344" spans="4:22" x14ac:dyDescent="0.25">
      <c r="D41344" s="27"/>
      <c r="V41344" s="17"/>
    </row>
    <row r="41345" spans="4:22" x14ac:dyDescent="0.25">
      <c r="D41345" s="27"/>
      <c r="V41345" s="17"/>
    </row>
    <row r="41346" spans="4:22" x14ac:dyDescent="0.25">
      <c r="D41346" s="27"/>
      <c r="V41346" s="17"/>
    </row>
    <row r="41347" spans="4:22" x14ac:dyDescent="0.25">
      <c r="D41347" s="27"/>
      <c r="V41347" s="17"/>
    </row>
    <row r="41348" spans="4:22" x14ac:dyDescent="0.25">
      <c r="D41348" s="27"/>
      <c r="V41348" s="17"/>
    </row>
    <row r="41349" spans="4:22" x14ac:dyDescent="0.25">
      <c r="D41349" s="27"/>
      <c r="V41349" s="17"/>
    </row>
    <row r="41350" spans="4:22" x14ac:dyDescent="0.25">
      <c r="D41350" s="27"/>
      <c r="V41350" s="17"/>
    </row>
    <row r="41351" spans="4:22" x14ac:dyDescent="0.25">
      <c r="D41351" s="27"/>
      <c r="V41351" s="17"/>
    </row>
    <row r="41352" spans="4:22" x14ac:dyDescent="0.25">
      <c r="D41352" s="27"/>
      <c r="V41352" s="17"/>
    </row>
    <row r="41353" spans="4:22" x14ac:dyDescent="0.25">
      <c r="D41353" s="27"/>
      <c r="V41353" s="17"/>
    </row>
    <row r="41354" spans="4:22" x14ac:dyDescent="0.25">
      <c r="D41354" s="27"/>
      <c r="V41354" s="17"/>
    </row>
    <row r="41355" spans="4:22" x14ac:dyDescent="0.25">
      <c r="D41355" s="27"/>
      <c r="V41355" s="17"/>
    </row>
    <row r="41356" spans="4:22" x14ac:dyDescent="0.25">
      <c r="D41356" s="27"/>
      <c r="V41356" s="17"/>
    </row>
    <row r="41357" spans="4:22" x14ac:dyDescent="0.25">
      <c r="D41357" s="27"/>
      <c r="V41357" s="17"/>
    </row>
    <row r="41358" spans="4:22" x14ac:dyDescent="0.25">
      <c r="D41358" s="27"/>
      <c r="V41358" s="17"/>
    </row>
    <row r="41359" spans="4:22" x14ac:dyDescent="0.25">
      <c r="D41359" s="27"/>
      <c r="V41359" s="17"/>
    </row>
    <row r="41360" spans="4:22" x14ac:dyDescent="0.25">
      <c r="D41360" s="27"/>
      <c r="V41360" s="17"/>
    </row>
    <row r="41361" spans="4:22" x14ac:dyDescent="0.25">
      <c r="D41361" s="27"/>
      <c r="V41361" s="17"/>
    </row>
    <row r="41362" spans="4:22" x14ac:dyDescent="0.25">
      <c r="D41362" s="27"/>
      <c r="V41362" s="17"/>
    </row>
    <row r="41363" spans="4:22" x14ac:dyDescent="0.25">
      <c r="D41363" s="27"/>
      <c r="V41363" s="17"/>
    </row>
    <row r="41364" spans="4:22" x14ac:dyDescent="0.25">
      <c r="D41364" s="27"/>
      <c r="V41364" s="17"/>
    </row>
    <row r="41365" spans="4:22" x14ac:dyDescent="0.25">
      <c r="D41365" s="27"/>
      <c r="V41365" s="17"/>
    </row>
    <row r="41366" spans="4:22" x14ac:dyDescent="0.25">
      <c r="D41366" s="27"/>
      <c r="V41366" s="17"/>
    </row>
    <row r="41367" spans="4:22" x14ac:dyDescent="0.25">
      <c r="D41367" s="27"/>
      <c r="V41367" s="17"/>
    </row>
    <row r="41368" spans="4:22" x14ac:dyDescent="0.25">
      <c r="D41368" s="27"/>
      <c r="V41368" s="17"/>
    </row>
    <row r="41369" spans="4:22" x14ac:dyDescent="0.25">
      <c r="D41369" s="27"/>
      <c r="V41369" s="17"/>
    </row>
    <row r="41370" spans="4:22" x14ac:dyDescent="0.25">
      <c r="D41370" s="27"/>
      <c r="V41370" s="17"/>
    </row>
    <row r="41371" spans="4:22" x14ac:dyDescent="0.25">
      <c r="D41371" s="27"/>
      <c r="V41371" s="17"/>
    </row>
    <row r="41372" spans="4:22" x14ac:dyDescent="0.25">
      <c r="D41372" s="27"/>
      <c r="V41372" s="17"/>
    </row>
    <row r="41373" spans="4:22" x14ac:dyDescent="0.25">
      <c r="D41373" s="27"/>
      <c r="V41373" s="17"/>
    </row>
    <row r="41374" spans="4:22" x14ac:dyDescent="0.25">
      <c r="D41374" s="27"/>
      <c r="V41374" s="17"/>
    </row>
    <row r="41375" spans="4:22" x14ac:dyDescent="0.25">
      <c r="D41375" s="27"/>
      <c r="V41375" s="17"/>
    </row>
    <row r="41376" spans="4:22" x14ac:dyDescent="0.25">
      <c r="D41376" s="27"/>
      <c r="V41376" s="17"/>
    </row>
    <row r="41377" spans="4:22" x14ac:dyDescent="0.25">
      <c r="D41377" s="27"/>
      <c r="V41377" s="17"/>
    </row>
    <row r="41378" spans="4:22" x14ac:dyDescent="0.25">
      <c r="D41378" s="27"/>
      <c r="V41378" s="17"/>
    </row>
    <row r="41379" spans="4:22" x14ac:dyDescent="0.25">
      <c r="D41379" s="27"/>
      <c r="V41379" s="17"/>
    </row>
    <row r="41380" spans="4:22" x14ac:dyDescent="0.25">
      <c r="D41380" s="27"/>
      <c r="V41380" s="17"/>
    </row>
    <row r="41381" spans="4:22" x14ac:dyDescent="0.25">
      <c r="D41381" s="27"/>
      <c r="V41381" s="17"/>
    </row>
    <row r="41382" spans="4:22" x14ac:dyDescent="0.25">
      <c r="D41382" s="27"/>
      <c r="V41382" s="17"/>
    </row>
    <row r="41383" spans="4:22" x14ac:dyDescent="0.25">
      <c r="D41383" s="27"/>
      <c r="V41383" s="17"/>
    </row>
    <row r="41384" spans="4:22" x14ac:dyDescent="0.25">
      <c r="D41384" s="27"/>
      <c r="V41384" s="17"/>
    </row>
    <row r="41385" spans="4:22" x14ac:dyDescent="0.25">
      <c r="D41385" s="27"/>
      <c r="V41385" s="17"/>
    </row>
    <row r="41386" spans="4:22" x14ac:dyDescent="0.25">
      <c r="D41386" s="27"/>
      <c r="V41386" s="17"/>
    </row>
    <row r="41387" spans="4:22" x14ac:dyDescent="0.25">
      <c r="D41387" s="27"/>
      <c r="V41387" s="17"/>
    </row>
    <row r="41388" spans="4:22" x14ac:dyDescent="0.25">
      <c r="D41388" s="27"/>
      <c r="V41388" s="17"/>
    </row>
    <row r="41389" spans="4:22" x14ac:dyDescent="0.25">
      <c r="D41389" s="27"/>
      <c r="V41389" s="17"/>
    </row>
    <row r="41390" spans="4:22" x14ac:dyDescent="0.25">
      <c r="D41390" s="27"/>
      <c r="V41390" s="17"/>
    </row>
    <row r="41391" spans="4:22" x14ac:dyDescent="0.25">
      <c r="D41391" s="27"/>
      <c r="V41391" s="17"/>
    </row>
    <row r="41392" spans="4:22" x14ac:dyDescent="0.25">
      <c r="D41392" s="27"/>
      <c r="V41392" s="17"/>
    </row>
    <row r="41393" spans="4:22" x14ac:dyDescent="0.25">
      <c r="D41393" s="27"/>
      <c r="V41393" s="17"/>
    </row>
    <row r="41394" spans="4:22" x14ac:dyDescent="0.25">
      <c r="D41394" s="27"/>
      <c r="V41394" s="17"/>
    </row>
    <row r="41395" spans="4:22" x14ac:dyDescent="0.25">
      <c r="D41395" s="27"/>
      <c r="V41395" s="17"/>
    </row>
    <row r="41396" spans="4:22" x14ac:dyDescent="0.25">
      <c r="D41396" s="27"/>
      <c r="V41396" s="17"/>
    </row>
    <row r="41397" spans="4:22" x14ac:dyDescent="0.25">
      <c r="D41397" s="27"/>
      <c r="V41397" s="17"/>
    </row>
    <row r="41398" spans="4:22" x14ac:dyDescent="0.25">
      <c r="D41398" s="27"/>
      <c r="V41398" s="17"/>
    </row>
    <row r="41399" spans="4:22" x14ac:dyDescent="0.25">
      <c r="D41399" s="27"/>
      <c r="V41399" s="17"/>
    </row>
    <row r="41400" spans="4:22" x14ac:dyDescent="0.25">
      <c r="D41400" s="27"/>
      <c r="V41400" s="17"/>
    </row>
    <row r="41401" spans="4:22" x14ac:dyDescent="0.25">
      <c r="D41401" s="27"/>
      <c r="V41401" s="17"/>
    </row>
    <row r="41402" spans="4:22" x14ac:dyDescent="0.25">
      <c r="D41402" s="27"/>
      <c r="V41402" s="17"/>
    </row>
    <row r="41403" spans="4:22" x14ac:dyDescent="0.25">
      <c r="D41403" s="27"/>
      <c r="V41403" s="17"/>
    </row>
    <row r="41404" spans="4:22" x14ac:dyDescent="0.25">
      <c r="D41404" s="27"/>
      <c r="V41404" s="17"/>
    </row>
    <row r="41405" spans="4:22" x14ac:dyDescent="0.25">
      <c r="D41405" s="27"/>
      <c r="V41405" s="17"/>
    </row>
    <row r="41406" spans="4:22" x14ac:dyDescent="0.25">
      <c r="D41406" s="27"/>
      <c r="V41406" s="17"/>
    </row>
    <row r="41407" spans="4:22" x14ac:dyDescent="0.25">
      <c r="D41407" s="27"/>
      <c r="V41407" s="17"/>
    </row>
    <row r="41408" spans="4:22" x14ac:dyDescent="0.25">
      <c r="D41408" s="27"/>
      <c r="V41408" s="17"/>
    </row>
    <row r="41409" spans="4:22" x14ac:dyDescent="0.25">
      <c r="D41409" s="27"/>
      <c r="V41409" s="17"/>
    </row>
    <row r="41410" spans="4:22" x14ac:dyDescent="0.25">
      <c r="D41410" s="27"/>
      <c r="V41410" s="17"/>
    </row>
    <row r="41411" spans="4:22" x14ac:dyDescent="0.25">
      <c r="D41411" s="27"/>
      <c r="V41411" s="17"/>
    </row>
    <row r="41412" spans="4:22" x14ac:dyDescent="0.25">
      <c r="D41412" s="27"/>
      <c r="V41412" s="17"/>
    </row>
    <row r="41413" spans="4:22" x14ac:dyDescent="0.25">
      <c r="D41413" s="27"/>
      <c r="V41413" s="17"/>
    </row>
    <row r="41414" spans="4:22" x14ac:dyDescent="0.25">
      <c r="D41414" s="27"/>
      <c r="V41414" s="17"/>
    </row>
    <row r="41415" spans="4:22" x14ac:dyDescent="0.25">
      <c r="D41415" s="27"/>
      <c r="V41415" s="17"/>
    </row>
    <row r="41416" spans="4:22" x14ac:dyDescent="0.25">
      <c r="D41416" s="27"/>
      <c r="V41416" s="17"/>
    </row>
    <row r="41417" spans="4:22" x14ac:dyDescent="0.25">
      <c r="D41417" s="27"/>
      <c r="V41417" s="17"/>
    </row>
    <row r="41418" spans="4:22" x14ac:dyDescent="0.25">
      <c r="D41418" s="27"/>
      <c r="V41418" s="17"/>
    </row>
    <row r="41419" spans="4:22" x14ac:dyDescent="0.25">
      <c r="D41419" s="27"/>
      <c r="V41419" s="17"/>
    </row>
    <row r="41420" spans="4:22" x14ac:dyDescent="0.25">
      <c r="D41420" s="27"/>
      <c r="V41420" s="17"/>
    </row>
    <row r="41421" spans="4:22" x14ac:dyDescent="0.25">
      <c r="D41421" s="27"/>
      <c r="V41421" s="17"/>
    </row>
    <row r="41422" spans="4:22" x14ac:dyDescent="0.25">
      <c r="D41422" s="27"/>
      <c r="V41422" s="17"/>
    </row>
    <row r="41423" spans="4:22" x14ac:dyDescent="0.25">
      <c r="D41423" s="27"/>
      <c r="V41423" s="17"/>
    </row>
    <row r="41424" spans="4:22" x14ac:dyDescent="0.25">
      <c r="D41424" s="27"/>
      <c r="V41424" s="17"/>
    </row>
    <row r="41425" spans="4:22" x14ac:dyDescent="0.25">
      <c r="D41425" s="27"/>
      <c r="V41425" s="17"/>
    </row>
    <row r="41426" spans="4:22" x14ac:dyDescent="0.25">
      <c r="D41426" s="27"/>
      <c r="V41426" s="17"/>
    </row>
    <row r="41427" spans="4:22" x14ac:dyDescent="0.25">
      <c r="D41427" s="27"/>
      <c r="V41427" s="17"/>
    </row>
    <row r="41428" spans="4:22" x14ac:dyDescent="0.25">
      <c r="D41428" s="27"/>
      <c r="V41428" s="17"/>
    </row>
    <row r="41429" spans="4:22" x14ac:dyDescent="0.25">
      <c r="D41429" s="27"/>
      <c r="V41429" s="17"/>
    </row>
    <row r="41430" spans="4:22" x14ac:dyDescent="0.25">
      <c r="D41430" s="27"/>
      <c r="V41430" s="17"/>
    </row>
    <row r="41431" spans="4:22" x14ac:dyDescent="0.25">
      <c r="D41431" s="27"/>
      <c r="V41431" s="17"/>
    </row>
    <row r="41432" spans="4:22" x14ac:dyDescent="0.25">
      <c r="D41432" s="27"/>
      <c r="V41432" s="17"/>
    </row>
    <row r="41433" spans="4:22" x14ac:dyDescent="0.25">
      <c r="D41433" s="27"/>
      <c r="V41433" s="17"/>
    </row>
    <row r="41434" spans="4:22" x14ac:dyDescent="0.25">
      <c r="D41434" s="27"/>
      <c r="V41434" s="17"/>
    </row>
    <row r="41435" spans="4:22" x14ac:dyDescent="0.25">
      <c r="D41435" s="27"/>
      <c r="V41435" s="17"/>
    </row>
    <row r="41436" spans="4:22" x14ac:dyDescent="0.25">
      <c r="D41436" s="27"/>
      <c r="V41436" s="17"/>
    </row>
    <row r="41437" spans="4:22" x14ac:dyDescent="0.25">
      <c r="D41437" s="27"/>
      <c r="V41437" s="17"/>
    </row>
    <row r="41438" spans="4:22" x14ac:dyDescent="0.25">
      <c r="D41438" s="27"/>
      <c r="V41438" s="17"/>
    </row>
    <row r="41439" spans="4:22" x14ac:dyDescent="0.25">
      <c r="D41439" s="27"/>
      <c r="V41439" s="17"/>
    </row>
    <row r="41440" spans="4:22" x14ac:dyDescent="0.25">
      <c r="D41440" s="27"/>
      <c r="V41440" s="17"/>
    </row>
    <row r="41441" spans="4:22" x14ac:dyDescent="0.25">
      <c r="D41441" s="27"/>
      <c r="V41441" s="17"/>
    </row>
    <row r="41442" spans="4:22" x14ac:dyDescent="0.25">
      <c r="D41442" s="27"/>
      <c r="V41442" s="17"/>
    </row>
    <row r="41443" spans="4:22" x14ac:dyDescent="0.25">
      <c r="D41443" s="27"/>
      <c r="V41443" s="17"/>
    </row>
    <row r="41444" spans="4:22" x14ac:dyDescent="0.25">
      <c r="D41444" s="27"/>
      <c r="V41444" s="17"/>
    </row>
    <row r="41445" spans="4:22" x14ac:dyDescent="0.25">
      <c r="D41445" s="27"/>
      <c r="V41445" s="17"/>
    </row>
    <row r="41446" spans="4:22" x14ac:dyDescent="0.25">
      <c r="D41446" s="27"/>
      <c r="V41446" s="17"/>
    </row>
    <row r="41447" spans="4:22" x14ac:dyDescent="0.25">
      <c r="D41447" s="27"/>
      <c r="V41447" s="17"/>
    </row>
    <row r="41448" spans="4:22" x14ac:dyDescent="0.25">
      <c r="D41448" s="27"/>
      <c r="V41448" s="17"/>
    </row>
    <row r="41449" spans="4:22" x14ac:dyDescent="0.25">
      <c r="D41449" s="27"/>
      <c r="V41449" s="17"/>
    </row>
    <row r="41450" spans="4:22" x14ac:dyDescent="0.25">
      <c r="D41450" s="27"/>
      <c r="V41450" s="17"/>
    </row>
    <row r="41451" spans="4:22" x14ac:dyDescent="0.25">
      <c r="D41451" s="27"/>
      <c r="V41451" s="17"/>
    </row>
    <row r="41452" spans="4:22" x14ac:dyDescent="0.25">
      <c r="D41452" s="27"/>
      <c r="V41452" s="17"/>
    </row>
    <row r="41453" spans="4:22" x14ac:dyDescent="0.25">
      <c r="D41453" s="27"/>
      <c r="V41453" s="17"/>
    </row>
    <row r="41454" spans="4:22" x14ac:dyDescent="0.25">
      <c r="D41454" s="27"/>
      <c r="V41454" s="17"/>
    </row>
    <row r="41455" spans="4:22" x14ac:dyDescent="0.25">
      <c r="D41455" s="27"/>
      <c r="V41455" s="17"/>
    </row>
    <row r="41456" spans="4:22" x14ac:dyDescent="0.25">
      <c r="D41456" s="27"/>
      <c r="V41456" s="17"/>
    </row>
    <row r="41457" spans="4:22" x14ac:dyDescent="0.25">
      <c r="D41457" s="27"/>
      <c r="V41457" s="17"/>
    </row>
    <row r="41458" spans="4:22" x14ac:dyDescent="0.25">
      <c r="D41458" s="27"/>
      <c r="V41458" s="17"/>
    </row>
    <row r="41459" spans="4:22" x14ac:dyDescent="0.25">
      <c r="D41459" s="27"/>
      <c r="V41459" s="17"/>
    </row>
    <row r="41460" spans="4:22" x14ac:dyDescent="0.25">
      <c r="D41460" s="27"/>
      <c r="V41460" s="17"/>
    </row>
    <row r="41461" spans="4:22" x14ac:dyDescent="0.25">
      <c r="D41461" s="27"/>
      <c r="V41461" s="17"/>
    </row>
    <row r="41462" spans="4:22" x14ac:dyDescent="0.25">
      <c r="D41462" s="27"/>
      <c r="V41462" s="17"/>
    </row>
    <row r="41463" spans="4:22" x14ac:dyDescent="0.25">
      <c r="D41463" s="27"/>
      <c r="V41463" s="17"/>
    </row>
    <row r="41464" spans="4:22" x14ac:dyDescent="0.25">
      <c r="D41464" s="27"/>
      <c r="V41464" s="17"/>
    </row>
    <row r="41465" spans="4:22" x14ac:dyDescent="0.25">
      <c r="D41465" s="27"/>
      <c r="V41465" s="17"/>
    </row>
    <row r="41466" spans="4:22" x14ac:dyDescent="0.25">
      <c r="D41466" s="27"/>
      <c r="V41466" s="17"/>
    </row>
    <row r="41467" spans="4:22" x14ac:dyDescent="0.25">
      <c r="D41467" s="27"/>
      <c r="V41467" s="17"/>
    </row>
    <row r="41468" spans="4:22" x14ac:dyDescent="0.25">
      <c r="D41468" s="27"/>
      <c r="V41468" s="17"/>
    </row>
    <row r="41469" spans="4:22" x14ac:dyDescent="0.25">
      <c r="D41469" s="27"/>
      <c r="V41469" s="17"/>
    </row>
    <row r="41470" spans="4:22" x14ac:dyDescent="0.25">
      <c r="D41470" s="27"/>
      <c r="V41470" s="17"/>
    </row>
    <row r="41471" spans="4:22" x14ac:dyDescent="0.25">
      <c r="D41471" s="27"/>
      <c r="V41471" s="17"/>
    </row>
    <row r="41472" spans="4:22" x14ac:dyDescent="0.25">
      <c r="D41472" s="27"/>
      <c r="V41472" s="17"/>
    </row>
    <row r="41473" spans="4:22" x14ac:dyDescent="0.25">
      <c r="D41473" s="27"/>
      <c r="V41473" s="17"/>
    </row>
    <row r="41474" spans="4:22" x14ac:dyDescent="0.25">
      <c r="D41474" s="27"/>
      <c r="V41474" s="17"/>
    </row>
    <row r="41475" spans="4:22" x14ac:dyDescent="0.25">
      <c r="D41475" s="27"/>
      <c r="V41475" s="17"/>
    </row>
    <row r="41476" spans="4:22" x14ac:dyDescent="0.25">
      <c r="D41476" s="27"/>
      <c r="V41476" s="17"/>
    </row>
    <row r="41477" spans="4:22" x14ac:dyDescent="0.25">
      <c r="D41477" s="27"/>
      <c r="V41477" s="17"/>
    </row>
    <row r="41478" spans="4:22" x14ac:dyDescent="0.25">
      <c r="D41478" s="27"/>
      <c r="V41478" s="17"/>
    </row>
    <row r="41479" spans="4:22" x14ac:dyDescent="0.25">
      <c r="D41479" s="27"/>
      <c r="V41479" s="17"/>
    </row>
    <row r="41480" spans="4:22" x14ac:dyDescent="0.25">
      <c r="D41480" s="27"/>
      <c r="V41480" s="17"/>
    </row>
    <row r="41481" spans="4:22" x14ac:dyDescent="0.25">
      <c r="D41481" s="27"/>
      <c r="V41481" s="17"/>
    </row>
    <row r="41482" spans="4:22" x14ac:dyDescent="0.25">
      <c r="D41482" s="27"/>
      <c r="V41482" s="17"/>
    </row>
    <row r="41483" spans="4:22" x14ac:dyDescent="0.25">
      <c r="D41483" s="27"/>
      <c r="V41483" s="17"/>
    </row>
    <row r="41484" spans="4:22" x14ac:dyDescent="0.25">
      <c r="D41484" s="27"/>
      <c r="V41484" s="17"/>
    </row>
    <row r="41485" spans="4:22" x14ac:dyDescent="0.25">
      <c r="D41485" s="27"/>
      <c r="V41485" s="17"/>
    </row>
    <row r="41486" spans="4:22" x14ac:dyDescent="0.25">
      <c r="D41486" s="27"/>
      <c r="V41486" s="17"/>
    </row>
    <row r="41487" spans="4:22" x14ac:dyDescent="0.25">
      <c r="D41487" s="27"/>
      <c r="V41487" s="17"/>
    </row>
    <row r="41488" spans="4:22" x14ac:dyDescent="0.25">
      <c r="D41488" s="27"/>
      <c r="V41488" s="17"/>
    </row>
    <row r="41489" spans="4:22" x14ac:dyDescent="0.25">
      <c r="D41489" s="27"/>
      <c r="V41489" s="17"/>
    </row>
    <row r="41490" spans="4:22" x14ac:dyDescent="0.25">
      <c r="D41490" s="27"/>
      <c r="V41490" s="17"/>
    </row>
    <row r="41491" spans="4:22" x14ac:dyDescent="0.25">
      <c r="D41491" s="27"/>
      <c r="V41491" s="17"/>
    </row>
    <row r="41492" spans="4:22" x14ac:dyDescent="0.25">
      <c r="D41492" s="27"/>
      <c r="V41492" s="17"/>
    </row>
    <row r="41493" spans="4:22" x14ac:dyDescent="0.25">
      <c r="D41493" s="27"/>
      <c r="V41493" s="17"/>
    </row>
    <row r="41494" spans="4:22" x14ac:dyDescent="0.25">
      <c r="D41494" s="27"/>
      <c r="V41494" s="17"/>
    </row>
    <row r="41495" spans="4:22" x14ac:dyDescent="0.25">
      <c r="D41495" s="27"/>
      <c r="V41495" s="17"/>
    </row>
    <row r="41496" spans="4:22" x14ac:dyDescent="0.25">
      <c r="D41496" s="27"/>
      <c r="V41496" s="17"/>
    </row>
    <row r="41497" spans="4:22" x14ac:dyDescent="0.25">
      <c r="D41497" s="27"/>
      <c r="V41497" s="17"/>
    </row>
    <row r="41498" spans="4:22" x14ac:dyDescent="0.25">
      <c r="D41498" s="27"/>
      <c r="V41498" s="17"/>
    </row>
    <row r="41499" spans="4:22" x14ac:dyDescent="0.25">
      <c r="D41499" s="27"/>
      <c r="V41499" s="17"/>
    </row>
    <row r="41500" spans="4:22" x14ac:dyDescent="0.25">
      <c r="D41500" s="27"/>
      <c r="V41500" s="17"/>
    </row>
    <row r="41501" spans="4:22" x14ac:dyDescent="0.25">
      <c r="D41501" s="27"/>
      <c r="V41501" s="17"/>
    </row>
    <row r="41502" spans="4:22" x14ac:dyDescent="0.25">
      <c r="D41502" s="27"/>
      <c r="V41502" s="17"/>
    </row>
    <row r="41503" spans="4:22" x14ac:dyDescent="0.25">
      <c r="D41503" s="27"/>
      <c r="V41503" s="17"/>
    </row>
    <row r="41504" spans="4:22" x14ac:dyDescent="0.25">
      <c r="D41504" s="27"/>
      <c r="V41504" s="17"/>
    </row>
    <row r="41505" spans="4:22" x14ac:dyDescent="0.25">
      <c r="D41505" s="27"/>
      <c r="V41505" s="17"/>
    </row>
    <row r="41506" spans="4:22" x14ac:dyDescent="0.25">
      <c r="D41506" s="27"/>
      <c r="V41506" s="17"/>
    </row>
    <row r="41507" spans="4:22" x14ac:dyDescent="0.25">
      <c r="D41507" s="27"/>
      <c r="V41507" s="17"/>
    </row>
    <row r="41508" spans="4:22" x14ac:dyDescent="0.25">
      <c r="D41508" s="27"/>
      <c r="V41508" s="17"/>
    </row>
    <row r="41509" spans="4:22" x14ac:dyDescent="0.25">
      <c r="D41509" s="27"/>
      <c r="V41509" s="17"/>
    </row>
    <row r="41510" spans="4:22" x14ac:dyDescent="0.25">
      <c r="D41510" s="27"/>
      <c r="V41510" s="17"/>
    </row>
    <row r="41511" spans="4:22" x14ac:dyDescent="0.25">
      <c r="D41511" s="27"/>
      <c r="V41511" s="17"/>
    </row>
    <row r="41512" spans="4:22" x14ac:dyDescent="0.25">
      <c r="D41512" s="27"/>
      <c r="V41512" s="17"/>
    </row>
    <row r="41513" spans="4:22" x14ac:dyDescent="0.25">
      <c r="D41513" s="27"/>
      <c r="V41513" s="17"/>
    </row>
    <row r="41514" spans="4:22" x14ac:dyDescent="0.25">
      <c r="D41514" s="27"/>
      <c r="V41514" s="17"/>
    </row>
    <row r="41515" spans="4:22" x14ac:dyDescent="0.25">
      <c r="D41515" s="27"/>
      <c r="V41515" s="17"/>
    </row>
    <row r="41516" spans="4:22" x14ac:dyDescent="0.25">
      <c r="D41516" s="27"/>
      <c r="V41516" s="17"/>
    </row>
    <row r="41517" spans="4:22" x14ac:dyDescent="0.25">
      <c r="D41517" s="27"/>
      <c r="V41517" s="17"/>
    </row>
    <row r="41518" spans="4:22" x14ac:dyDescent="0.25">
      <c r="D41518" s="27"/>
      <c r="V41518" s="17"/>
    </row>
    <row r="41519" spans="4:22" x14ac:dyDescent="0.25">
      <c r="D41519" s="27"/>
      <c r="V41519" s="17"/>
    </row>
    <row r="41520" spans="4:22" x14ac:dyDescent="0.25">
      <c r="D41520" s="27"/>
      <c r="V41520" s="17"/>
    </row>
    <row r="41521" spans="4:22" x14ac:dyDescent="0.25">
      <c r="D41521" s="27"/>
      <c r="V41521" s="17"/>
    </row>
    <row r="41522" spans="4:22" x14ac:dyDescent="0.25">
      <c r="D41522" s="27"/>
      <c r="V41522" s="17"/>
    </row>
    <row r="41523" spans="4:22" x14ac:dyDescent="0.25">
      <c r="D41523" s="27"/>
      <c r="V41523" s="17"/>
    </row>
    <row r="41524" spans="4:22" x14ac:dyDescent="0.25">
      <c r="D41524" s="27"/>
      <c r="V41524" s="17"/>
    </row>
    <row r="41525" spans="4:22" x14ac:dyDescent="0.25">
      <c r="D41525" s="27"/>
      <c r="V41525" s="17"/>
    </row>
    <row r="41526" spans="4:22" x14ac:dyDescent="0.25">
      <c r="D41526" s="27"/>
      <c r="V41526" s="17"/>
    </row>
    <row r="41527" spans="4:22" x14ac:dyDescent="0.25">
      <c r="D41527" s="27"/>
      <c r="V41527" s="17"/>
    </row>
    <row r="41528" spans="4:22" x14ac:dyDescent="0.25">
      <c r="D41528" s="27"/>
      <c r="V41528" s="17"/>
    </row>
    <row r="41529" spans="4:22" x14ac:dyDescent="0.25">
      <c r="D41529" s="27"/>
      <c r="V41529" s="17"/>
    </row>
    <row r="41530" spans="4:22" x14ac:dyDescent="0.25">
      <c r="D41530" s="27"/>
      <c r="V41530" s="17"/>
    </row>
    <row r="41531" spans="4:22" x14ac:dyDescent="0.25">
      <c r="D41531" s="27"/>
      <c r="V41531" s="17"/>
    </row>
    <row r="41532" spans="4:22" x14ac:dyDescent="0.25">
      <c r="D41532" s="27"/>
      <c r="V41532" s="17"/>
    </row>
    <row r="41533" spans="4:22" x14ac:dyDescent="0.25">
      <c r="D41533" s="27"/>
      <c r="V41533" s="17"/>
    </row>
    <row r="41534" spans="4:22" x14ac:dyDescent="0.25">
      <c r="D41534" s="27"/>
      <c r="V41534" s="17"/>
    </row>
    <row r="41535" spans="4:22" x14ac:dyDescent="0.25">
      <c r="D41535" s="27"/>
      <c r="V41535" s="17"/>
    </row>
    <row r="41536" spans="4:22" x14ac:dyDescent="0.25">
      <c r="D41536" s="27"/>
      <c r="V41536" s="17"/>
    </row>
    <row r="41537" spans="4:22" x14ac:dyDescent="0.25">
      <c r="D41537" s="27"/>
      <c r="V41537" s="17"/>
    </row>
    <row r="41538" spans="4:22" x14ac:dyDescent="0.25">
      <c r="D41538" s="27"/>
      <c r="V41538" s="17"/>
    </row>
    <row r="41539" spans="4:22" x14ac:dyDescent="0.25">
      <c r="D41539" s="27"/>
      <c r="V41539" s="17"/>
    </row>
    <row r="41540" spans="4:22" x14ac:dyDescent="0.25">
      <c r="D41540" s="27"/>
      <c r="V41540" s="17"/>
    </row>
    <row r="41541" spans="4:22" x14ac:dyDescent="0.25">
      <c r="D41541" s="27"/>
      <c r="V41541" s="17"/>
    </row>
    <row r="41542" spans="4:22" x14ac:dyDescent="0.25">
      <c r="D41542" s="27"/>
      <c r="V41542" s="17"/>
    </row>
    <row r="41543" spans="4:22" x14ac:dyDescent="0.25">
      <c r="D41543" s="27"/>
      <c r="V41543" s="17"/>
    </row>
    <row r="41544" spans="4:22" x14ac:dyDescent="0.25">
      <c r="D41544" s="27"/>
      <c r="V41544" s="17"/>
    </row>
    <row r="41545" spans="4:22" x14ac:dyDescent="0.25">
      <c r="D41545" s="27"/>
      <c r="V41545" s="17"/>
    </row>
    <row r="41546" spans="4:22" x14ac:dyDescent="0.25">
      <c r="D41546" s="27"/>
      <c r="V41546" s="17"/>
    </row>
    <row r="41547" spans="4:22" x14ac:dyDescent="0.25">
      <c r="D41547" s="27"/>
      <c r="V41547" s="17"/>
    </row>
    <row r="41548" spans="4:22" x14ac:dyDescent="0.25">
      <c r="D41548" s="27"/>
      <c r="V41548" s="17"/>
    </row>
    <row r="41549" spans="4:22" x14ac:dyDescent="0.25">
      <c r="D41549" s="27"/>
      <c r="V41549" s="17"/>
    </row>
    <row r="41550" spans="4:22" x14ac:dyDescent="0.25">
      <c r="D41550" s="27"/>
      <c r="V41550" s="17"/>
    </row>
    <row r="41551" spans="4:22" x14ac:dyDescent="0.25">
      <c r="D41551" s="27"/>
      <c r="V41551" s="17"/>
    </row>
    <row r="41552" spans="4:22" x14ac:dyDescent="0.25">
      <c r="D41552" s="27"/>
      <c r="V41552" s="17"/>
    </row>
    <row r="41553" spans="4:22" x14ac:dyDescent="0.25">
      <c r="D41553" s="27"/>
      <c r="V41553" s="17"/>
    </row>
    <row r="41554" spans="4:22" x14ac:dyDescent="0.25">
      <c r="D41554" s="27"/>
      <c r="V41554" s="17"/>
    </row>
    <row r="41555" spans="4:22" x14ac:dyDescent="0.25">
      <c r="D41555" s="27"/>
      <c r="V41555" s="17"/>
    </row>
    <row r="41556" spans="4:22" x14ac:dyDescent="0.25">
      <c r="D41556" s="27"/>
      <c r="V41556" s="17"/>
    </row>
    <row r="41557" spans="4:22" x14ac:dyDescent="0.25">
      <c r="D41557" s="27"/>
      <c r="V41557" s="17"/>
    </row>
    <row r="41558" spans="4:22" x14ac:dyDescent="0.25">
      <c r="D41558" s="27"/>
      <c r="V41558" s="17"/>
    </row>
    <row r="41559" spans="4:22" x14ac:dyDescent="0.25">
      <c r="D41559" s="27"/>
      <c r="V41559" s="17"/>
    </row>
    <row r="41560" spans="4:22" x14ac:dyDescent="0.25">
      <c r="D41560" s="27"/>
      <c r="V41560" s="17"/>
    </row>
    <row r="41561" spans="4:22" x14ac:dyDescent="0.25">
      <c r="D41561" s="27"/>
      <c r="V41561" s="17"/>
    </row>
    <row r="41562" spans="4:22" x14ac:dyDescent="0.25">
      <c r="D41562" s="27"/>
      <c r="V41562" s="17"/>
    </row>
    <row r="41563" spans="4:22" x14ac:dyDescent="0.25">
      <c r="D41563" s="27"/>
      <c r="V41563" s="17"/>
    </row>
    <row r="41564" spans="4:22" x14ac:dyDescent="0.25">
      <c r="D41564" s="27"/>
      <c r="V41564" s="17"/>
    </row>
    <row r="41565" spans="4:22" x14ac:dyDescent="0.25">
      <c r="D41565" s="27"/>
      <c r="V41565" s="17"/>
    </row>
    <row r="41566" spans="4:22" x14ac:dyDescent="0.25">
      <c r="D41566" s="27"/>
      <c r="V41566" s="17"/>
    </row>
    <row r="41567" spans="4:22" x14ac:dyDescent="0.25">
      <c r="D41567" s="27"/>
      <c r="V41567" s="17"/>
    </row>
    <row r="41568" spans="4:22" x14ac:dyDescent="0.25">
      <c r="D41568" s="27"/>
      <c r="V41568" s="17"/>
    </row>
    <row r="41569" spans="4:22" x14ac:dyDescent="0.25">
      <c r="D41569" s="27"/>
      <c r="V41569" s="17"/>
    </row>
    <row r="41570" spans="4:22" x14ac:dyDescent="0.25">
      <c r="D41570" s="27"/>
      <c r="V41570" s="17"/>
    </row>
    <row r="41571" spans="4:22" x14ac:dyDescent="0.25">
      <c r="D41571" s="27"/>
      <c r="V41571" s="17"/>
    </row>
    <row r="41572" spans="4:22" x14ac:dyDescent="0.25">
      <c r="D41572" s="27"/>
      <c r="V41572" s="17"/>
    </row>
    <row r="41573" spans="4:22" x14ac:dyDescent="0.25">
      <c r="D41573" s="27"/>
      <c r="V41573" s="17"/>
    </row>
    <row r="41574" spans="4:22" x14ac:dyDescent="0.25">
      <c r="D41574" s="27"/>
      <c r="V41574" s="17"/>
    </row>
    <row r="41575" spans="4:22" x14ac:dyDescent="0.25">
      <c r="D41575" s="27"/>
      <c r="V41575" s="17"/>
    </row>
    <row r="41576" spans="4:22" x14ac:dyDescent="0.25">
      <c r="D41576" s="27"/>
      <c r="V41576" s="17"/>
    </row>
    <row r="41577" spans="4:22" x14ac:dyDescent="0.25">
      <c r="D41577" s="27"/>
      <c r="V41577" s="17"/>
    </row>
    <row r="41578" spans="4:22" x14ac:dyDescent="0.25">
      <c r="D41578" s="27"/>
      <c r="V41578" s="17"/>
    </row>
    <row r="41579" spans="4:22" x14ac:dyDescent="0.25">
      <c r="D41579" s="27"/>
      <c r="V41579" s="17"/>
    </row>
    <row r="41580" spans="4:22" x14ac:dyDescent="0.25">
      <c r="D41580" s="27"/>
      <c r="V41580" s="17"/>
    </row>
    <row r="41581" spans="4:22" x14ac:dyDescent="0.25">
      <c r="D41581" s="27"/>
      <c r="V41581" s="17"/>
    </row>
    <row r="41582" spans="4:22" x14ac:dyDescent="0.25">
      <c r="D41582" s="27"/>
      <c r="V41582" s="17"/>
    </row>
    <row r="41583" spans="4:22" x14ac:dyDescent="0.25">
      <c r="D41583" s="27"/>
      <c r="V41583" s="17"/>
    </row>
    <row r="41584" spans="4:22" x14ac:dyDescent="0.25">
      <c r="D41584" s="27"/>
      <c r="V41584" s="17"/>
    </row>
    <row r="41585" spans="4:22" x14ac:dyDescent="0.25">
      <c r="D41585" s="27"/>
      <c r="V41585" s="17"/>
    </row>
    <row r="41586" spans="4:22" x14ac:dyDescent="0.25">
      <c r="D41586" s="27"/>
      <c r="V41586" s="17"/>
    </row>
    <row r="41587" spans="4:22" x14ac:dyDescent="0.25">
      <c r="D41587" s="27"/>
      <c r="V41587" s="17"/>
    </row>
    <row r="41588" spans="4:22" x14ac:dyDescent="0.25">
      <c r="D41588" s="27"/>
      <c r="V41588" s="17"/>
    </row>
    <row r="41589" spans="4:22" x14ac:dyDescent="0.25">
      <c r="D41589" s="27"/>
      <c r="V41589" s="17"/>
    </row>
    <row r="41590" spans="4:22" x14ac:dyDescent="0.25">
      <c r="D41590" s="27"/>
      <c r="V41590" s="17"/>
    </row>
    <row r="41591" spans="4:22" x14ac:dyDescent="0.25">
      <c r="D41591" s="27"/>
      <c r="V41591" s="17"/>
    </row>
    <row r="41592" spans="4:22" x14ac:dyDescent="0.25">
      <c r="D41592" s="27"/>
      <c r="V41592" s="17"/>
    </row>
    <row r="41593" spans="4:22" x14ac:dyDescent="0.25">
      <c r="D41593" s="27"/>
      <c r="V41593" s="17"/>
    </row>
    <row r="41594" spans="4:22" x14ac:dyDescent="0.25">
      <c r="D41594" s="27"/>
      <c r="V41594" s="17"/>
    </row>
    <row r="41595" spans="4:22" x14ac:dyDescent="0.25">
      <c r="D41595" s="27"/>
      <c r="V41595" s="17"/>
    </row>
    <row r="41596" spans="4:22" x14ac:dyDescent="0.25">
      <c r="D41596" s="27"/>
      <c r="V41596" s="17"/>
    </row>
    <row r="41597" spans="4:22" x14ac:dyDescent="0.25">
      <c r="D41597" s="27"/>
      <c r="V41597" s="17"/>
    </row>
    <row r="41598" spans="4:22" x14ac:dyDescent="0.25">
      <c r="D41598" s="27"/>
      <c r="V41598" s="17"/>
    </row>
    <row r="41599" spans="4:22" x14ac:dyDescent="0.25">
      <c r="D41599" s="27"/>
      <c r="V41599" s="17"/>
    </row>
    <row r="41600" spans="4:22" x14ac:dyDescent="0.25">
      <c r="D41600" s="27"/>
      <c r="V41600" s="17"/>
    </row>
    <row r="41601" spans="4:22" x14ac:dyDescent="0.25">
      <c r="D41601" s="27"/>
      <c r="V41601" s="17"/>
    </row>
    <row r="41602" spans="4:22" x14ac:dyDescent="0.25">
      <c r="D41602" s="27"/>
      <c r="V41602" s="17"/>
    </row>
    <row r="41603" spans="4:22" x14ac:dyDescent="0.25">
      <c r="D41603" s="27"/>
      <c r="V41603" s="17"/>
    </row>
    <row r="41604" spans="4:22" x14ac:dyDescent="0.25">
      <c r="D41604" s="27"/>
      <c r="V41604" s="17"/>
    </row>
    <row r="41605" spans="4:22" x14ac:dyDescent="0.25">
      <c r="D41605" s="27"/>
      <c r="V41605" s="17"/>
    </row>
    <row r="41606" spans="4:22" x14ac:dyDescent="0.25">
      <c r="D41606" s="27"/>
      <c r="V41606" s="17"/>
    </row>
    <row r="41607" spans="4:22" x14ac:dyDescent="0.25">
      <c r="D41607" s="27"/>
      <c r="V41607" s="17"/>
    </row>
    <row r="41608" spans="4:22" x14ac:dyDescent="0.25">
      <c r="D41608" s="27"/>
      <c r="V41608" s="17"/>
    </row>
    <row r="41609" spans="4:22" x14ac:dyDescent="0.25">
      <c r="D41609" s="27"/>
      <c r="V41609" s="17"/>
    </row>
    <row r="41610" spans="4:22" x14ac:dyDescent="0.25">
      <c r="D41610" s="27"/>
      <c r="V41610" s="17"/>
    </row>
    <row r="41611" spans="4:22" x14ac:dyDescent="0.25">
      <c r="D41611" s="27"/>
      <c r="V41611" s="17"/>
    </row>
    <row r="41612" spans="4:22" x14ac:dyDescent="0.25">
      <c r="D41612" s="27"/>
      <c r="V41612" s="17"/>
    </row>
    <row r="41613" spans="4:22" x14ac:dyDescent="0.25">
      <c r="D41613" s="27"/>
      <c r="V41613" s="17"/>
    </row>
    <row r="41614" spans="4:22" x14ac:dyDescent="0.25">
      <c r="D41614" s="27"/>
      <c r="V41614" s="17"/>
    </row>
    <row r="41615" spans="4:22" x14ac:dyDescent="0.25">
      <c r="D41615" s="27"/>
      <c r="V41615" s="17"/>
    </row>
    <row r="41616" spans="4:22" x14ac:dyDescent="0.25">
      <c r="D41616" s="27"/>
      <c r="V41616" s="17"/>
    </row>
    <row r="41617" spans="4:22" x14ac:dyDescent="0.25">
      <c r="D41617" s="27"/>
      <c r="V41617" s="17"/>
    </row>
    <row r="41618" spans="4:22" x14ac:dyDescent="0.25">
      <c r="D41618" s="27"/>
      <c r="V41618" s="17"/>
    </row>
    <row r="41619" spans="4:22" x14ac:dyDescent="0.25">
      <c r="D41619" s="27"/>
      <c r="V41619" s="17"/>
    </row>
    <row r="41620" spans="4:22" x14ac:dyDescent="0.25">
      <c r="D41620" s="27"/>
      <c r="V41620" s="17"/>
    </row>
    <row r="41621" spans="4:22" x14ac:dyDescent="0.25">
      <c r="D41621" s="27"/>
      <c r="V41621" s="17"/>
    </row>
    <row r="41622" spans="4:22" x14ac:dyDescent="0.25">
      <c r="D41622" s="27"/>
      <c r="V41622" s="17"/>
    </row>
    <row r="41623" spans="4:22" x14ac:dyDescent="0.25">
      <c r="D41623" s="27"/>
      <c r="V41623" s="17"/>
    </row>
    <row r="41624" spans="4:22" x14ac:dyDescent="0.25">
      <c r="D41624" s="27"/>
      <c r="V41624" s="17"/>
    </row>
    <row r="41625" spans="4:22" x14ac:dyDescent="0.25">
      <c r="D41625" s="27"/>
      <c r="V41625" s="17"/>
    </row>
    <row r="41626" spans="4:22" x14ac:dyDescent="0.25">
      <c r="D41626" s="27"/>
      <c r="V41626" s="17"/>
    </row>
    <row r="41627" spans="4:22" x14ac:dyDescent="0.25">
      <c r="D41627" s="27"/>
      <c r="V41627" s="17"/>
    </row>
    <row r="41628" spans="4:22" x14ac:dyDescent="0.25">
      <c r="D41628" s="27"/>
      <c r="V41628" s="17"/>
    </row>
    <row r="41629" spans="4:22" x14ac:dyDescent="0.25">
      <c r="D41629" s="27"/>
      <c r="V41629" s="17"/>
    </row>
    <row r="41630" spans="4:22" x14ac:dyDescent="0.25">
      <c r="D41630" s="27"/>
      <c r="V41630" s="17"/>
    </row>
    <row r="41631" spans="4:22" x14ac:dyDescent="0.25">
      <c r="D41631" s="27"/>
      <c r="V41631" s="17"/>
    </row>
    <row r="41632" spans="4:22" x14ac:dyDescent="0.25">
      <c r="D41632" s="27"/>
      <c r="V41632" s="17"/>
    </row>
    <row r="41633" spans="4:22" x14ac:dyDescent="0.25">
      <c r="D41633" s="27"/>
      <c r="V41633" s="17"/>
    </row>
    <row r="41634" spans="4:22" x14ac:dyDescent="0.25">
      <c r="D41634" s="27"/>
      <c r="V41634" s="17"/>
    </row>
    <row r="41635" spans="4:22" x14ac:dyDescent="0.25">
      <c r="D41635" s="27"/>
      <c r="V41635" s="17"/>
    </row>
    <row r="41636" spans="4:22" x14ac:dyDescent="0.25">
      <c r="D41636" s="27"/>
      <c r="V41636" s="17"/>
    </row>
    <row r="41637" spans="4:22" x14ac:dyDescent="0.25">
      <c r="D41637" s="27"/>
      <c r="V41637" s="17"/>
    </row>
    <row r="41638" spans="4:22" x14ac:dyDescent="0.25">
      <c r="D41638" s="27"/>
      <c r="V41638" s="17"/>
    </row>
    <row r="41639" spans="4:22" x14ac:dyDescent="0.25">
      <c r="D41639" s="27"/>
      <c r="V41639" s="17"/>
    </row>
    <row r="41640" spans="4:22" x14ac:dyDescent="0.25">
      <c r="D41640" s="27"/>
      <c r="V41640" s="17"/>
    </row>
    <row r="41641" spans="4:22" x14ac:dyDescent="0.25">
      <c r="D41641" s="27"/>
      <c r="V41641" s="17"/>
    </row>
    <row r="41642" spans="4:22" x14ac:dyDescent="0.25">
      <c r="D41642" s="27"/>
      <c r="V41642" s="17"/>
    </row>
    <row r="41643" spans="4:22" x14ac:dyDescent="0.25">
      <c r="D41643" s="27"/>
      <c r="V41643" s="17"/>
    </row>
    <row r="41644" spans="4:22" x14ac:dyDescent="0.25">
      <c r="D41644" s="27"/>
      <c r="V41644" s="17"/>
    </row>
    <row r="41645" spans="4:22" x14ac:dyDescent="0.25">
      <c r="D41645" s="27"/>
      <c r="V41645" s="17"/>
    </row>
    <row r="41646" spans="4:22" x14ac:dyDescent="0.25">
      <c r="D41646" s="27"/>
      <c r="V41646" s="17"/>
    </row>
    <row r="41647" spans="4:22" x14ac:dyDescent="0.25">
      <c r="D41647" s="27"/>
      <c r="V41647" s="17"/>
    </row>
    <row r="41648" spans="4:22" x14ac:dyDescent="0.25">
      <c r="D41648" s="27"/>
      <c r="V41648" s="17"/>
    </row>
    <row r="41649" spans="4:22" x14ac:dyDescent="0.25">
      <c r="D41649" s="27"/>
      <c r="V41649" s="17"/>
    </row>
    <row r="41650" spans="4:22" x14ac:dyDescent="0.25">
      <c r="D41650" s="27"/>
      <c r="V41650" s="17"/>
    </row>
    <row r="41651" spans="4:22" x14ac:dyDescent="0.25">
      <c r="D41651" s="27"/>
      <c r="V41651" s="17"/>
    </row>
    <row r="41652" spans="4:22" x14ac:dyDescent="0.25">
      <c r="D41652" s="27"/>
      <c r="V41652" s="17"/>
    </row>
    <row r="41653" spans="4:22" x14ac:dyDescent="0.25">
      <c r="D41653" s="27"/>
      <c r="V41653" s="17"/>
    </row>
    <row r="41654" spans="4:22" x14ac:dyDescent="0.25">
      <c r="D41654" s="27"/>
      <c r="V41654" s="17"/>
    </row>
    <row r="41655" spans="4:22" x14ac:dyDescent="0.25">
      <c r="D41655" s="27"/>
      <c r="V41655" s="17"/>
    </row>
    <row r="41656" spans="4:22" x14ac:dyDescent="0.25">
      <c r="D41656" s="27"/>
      <c r="V41656" s="17"/>
    </row>
    <row r="41657" spans="4:22" x14ac:dyDescent="0.25">
      <c r="D41657" s="27"/>
      <c r="V41657" s="17"/>
    </row>
    <row r="41658" spans="4:22" x14ac:dyDescent="0.25">
      <c r="D41658" s="27"/>
      <c r="V41658" s="17"/>
    </row>
    <row r="41659" spans="4:22" x14ac:dyDescent="0.25">
      <c r="D41659" s="27"/>
      <c r="V41659" s="17"/>
    </row>
    <row r="41660" spans="4:22" x14ac:dyDescent="0.25">
      <c r="D41660" s="27"/>
      <c r="V41660" s="17"/>
    </row>
    <row r="41661" spans="4:22" x14ac:dyDescent="0.25">
      <c r="D41661" s="27"/>
      <c r="V41661" s="17"/>
    </row>
    <row r="41662" spans="4:22" x14ac:dyDescent="0.25">
      <c r="D41662" s="27"/>
      <c r="V41662" s="17"/>
    </row>
    <row r="41663" spans="4:22" x14ac:dyDescent="0.25">
      <c r="D41663" s="27"/>
      <c r="V41663" s="17"/>
    </row>
    <row r="41664" spans="4:22" x14ac:dyDescent="0.25">
      <c r="D41664" s="27"/>
      <c r="V41664" s="17"/>
    </row>
    <row r="41665" spans="4:22" x14ac:dyDescent="0.25">
      <c r="D41665" s="27"/>
      <c r="V41665" s="17"/>
    </row>
    <row r="41666" spans="4:22" x14ac:dyDescent="0.25">
      <c r="D41666" s="27"/>
      <c r="V41666" s="17"/>
    </row>
    <row r="41667" spans="4:22" x14ac:dyDescent="0.25">
      <c r="D41667" s="27"/>
      <c r="V41667" s="17"/>
    </row>
    <row r="41668" spans="4:22" x14ac:dyDescent="0.25">
      <c r="D41668" s="27"/>
      <c r="V41668" s="17"/>
    </row>
    <row r="41669" spans="4:22" x14ac:dyDescent="0.25">
      <c r="D41669" s="27"/>
      <c r="V41669" s="17"/>
    </row>
    <row r="41670" spans="4:22" x14ac:dyDescent="0.25">
      <c r="D41670" s="27"/>
      <c r="V41670" s="17"/>
    </row>
    <row r="41671" spans="4:22" x14ac:dyDescent="0.25">
      <c r="D41671" s="27"/>
      <c r="V41671" s="17"/>
    </row>
    <row r="41672" spans="4:22" x14ac:dyDescent="0.25">
      <c r="D41672" s="27"/>
      <c r="V41672" s="17"/>
    </row>
    <row r="41673" spans="4:22" x14ac:dyDescent="0.25">
      <c r="D41673" s="27"/>
      <c r="V41673" s="17"/>
    </row>
    <row r="41674" spans="4:22" x14ac:dyDescent="0.25">
      <c r="D41674" s="27"/>
      <c r="V41674" s="17"/>
    </row>
    <row r="41675" spans="4:22" x14ac:dyDescent="0.25">
      <c r="D41675" s="27"/>
      <c r="V41675" s="17"/>
    </row>
    <row r="41676" spans="4:22" x14ac:dyDescent="0.25">
      <c r="D41676" s="27"/>
      <c r="V41676" s="17"/>
    </row>
    <row r="41677" spans="4:22" x14ac:dyDescent="0.25">
      <c r="D41677" s="27"/>
      <c r="V41677" s="17"/>
    </row>
    <row r="41678" spans="4:22" x14ac:dyDescent="0.25">
      <c r="D41678" s="27"/>
      <c r="V41678" s="17"/>
    </row>
    <row r="41679" spans="4:22" x14ac:dyDescent="0.25">
      <c r="D41679" s="27"/>
      <c r="V41679" s="17"/>
    </row>
    <row r="41680" spans="4:22" x14ac:dyDescent="0.25">
      <c r="D41680" s="27"/>
      <c r="V41680" s="17"/>
    </row>
    <row r="41681" spans="4:22" x14ac:dyDescent="0.25">
      <c r="D41681" s="27"/>
      <c r="V41681" s="17"/>
    </row>
    <row r="41682" spans="4:22" x14ac:dyDescent="0.25">
      <c r="D41682" s="27"/>
      <c r="V41682" s="17"/>
    </row>
    <row r="41683" spans="4:22" x14ac:dyDescent="0.25">
      <c r="D41683" s="27"/>
      <c r="V41683" s="17"/>
    </row>
    <row r="41684" spans="4:22" x14ac:dyDescent="0.25">
      <c r="D41684" s="27"/>
      <c r="V41684" s="17"/>
    </row>
    <row r="41685" spans="4:22" x14ac:dyDescent="0.25">
      <c r="D41685" s="27"/>
      <c r="V41685" s="17"/>
    </row>
    <row r="41686" spans="4:22" x14ac:dyDescent="0.25">
      <c r="D41686" s="27"/>
      <c r="V41686" s="17"/>
    </row>
    <row r="41687" spans="4:22" x14ac:dyDescent="0.25">
      <c r="D41687" s="27"/>
      <c r="V41687" s="17"/>
    </row>
    <row r="41688" spans="4:22" x14ac:dyDescent="0.25">
      <c r="D41688" s="27"/>
      <c r="V41688" s="17"/>
    </row>
    <row r="41689" spans="4:22" x14ac:dyDescent="0.25">
      <c r="D41689" s="27"/>
      <c r="V41689" s="17"/>
    </row>
    <row r="41690" spans="4:22" x14ac:dyDescent="0.25">
      <c r="D41690" s="27"/>
      <c r="V41690" s="17"/>
    </row>
    <row r="41691" spans="4:22" x14ac:dyDescent="0.25">
      <c r="D41691" s="27"/>
      <c r="V41691" s="17"/>
    </row>
    <row r="41692" spans="4:22" x14ac:dyDescent="0.25">
      <c r="D41692" s="27"/>
      <c r="V41692" s="17"/>
    </row>
    <row r="41693" spans="4:22" x14ac:dyDescent="0.25">
      <c r="D41693" s="27"/>
      <c r="V41693" s="17"/>
    </row>
    <row r="41694" spans="4:22" x14ac:dyDescent="0.25">
      <c r="D41694" s="27"/>
      <c r="V41694" s="17"/>
    </row>
    <row r="41695" spans="4:22" x14ac:dyDescent="0.25">
      <c r="D41695" s="27"/>
      <c r="V41695" s="17"/>
    </row>
    <row r="41696" spans="4:22" x14ac:dyDescent="0.25">
      <c r="D41696" s="27"/>
      <c r="V41696" s="17"/>
    </row>
    <row r="41697" spans="4:22" x14ac:dyDescent="0.25">
      <c r="D41697" s="27"/>
      <c r="V41697" s="17"/>
    </row>
    <row r="41698" spans="4:22" x14ac:dyDescent="0.25">
      <c r="D41698" s="27"/>
      <c r="V41698" s="17"/>
    </row>
    <row r="41699" spans="4:22" x14ac:dyDescent="0.25">
      <c r="D41699" s="27"/>
      <c r="V41699" s="17"/>
    </row>
    <row r="41700" spans="4:22" x14ac:dyDescent="0.25">
      <c r="D41700" s="27"/>
      <c r="V41700" s="17"/>
    </row>
    <row r="41701" spans="4:22" x14ac:dyDescent="0.25">
      <c r="D41701" s="27"/>
      <c r="V41701" s="17"/>
    </row>
    <row r="41702" spans="4:22" x14ac:dyDescent="0.25">
      <c r="D41702" s="27"/>
      <c r="V41702" s="17"/>
    </row>
    <row r="41703" spans="4:22" x14ac:dyDescent="0.25">
      <c r="D41703" s="27"/>
      <c r="V41703" s="17"/>
    </row>
    <row r="41704" spans="4:22" x14ac:dyDescent="0.25">
      <c r="D41704" s="27"/>
      <c r="V41704" s="17"/>
    </row>
    <row r="41705" spans="4:22" x14ac:dyDescent="0.25">
      <c r="D41705" s="27"/>
      <c r="V41705" s="17"/>
    </row>
    <row r="41706" spans="4:22" x14ac:dyDescent="0.25">
      <c r="D41706" s="27"/>
      <c r="V41706" s="17"/>
    </row>
    <row r="41707" spans="4:22" x14ac:dyDescent="0.25">
      <c r="D41707" s="27"/>
      <c r="V41707" s="17"/>
    </row>
    <row r="41708" spans="4:22" x14ac:dyDescent="0.25">
      <c r="D41708" s="27"/>
      <c r="V41708" s="17"/>
    </row>
    <row r="41709" spans="4:22" x14ac:dyDescent="0.25">
      <c r="D41709" s="27"/>
      <c r="V41709" s="17"/>
    </row>
    <row r="41710" spans="4:22" x14ac:dyDescent="0.25">
      <c r="D41710" s="27"/>
      <c r="V41710" s="17"/>
    </row>
    <row r="41711" spans="4:22" x14ac:dyDescent="0.25">
      <c r="D41711" s="27"/>
      <c r="V41711" s="17"/>
    </row>
    <row r="41712" spans="4:22" x14ac:dyDescent="0.25">
      <c r="D41712" s="27"/>
      <c r="V41712" s="17"/>
    </row>
    <row r="41713" spans="4:22" x14ac:dyDescent="0.25">
      <c r="D41713" s="27"/>
      <c r="V41713" s="17"/>
    </row>
    <row r="41714" spans="4:22" x14ac:dyDescent="0.25">
      <c r="D41714" s="27"/>
      <c r="V41714" s="17"/>
    </row>
    <row r="41715" spans="4:22" x14ac:dyDescent="0.25">
      <c r="D41715" s="27"/>
      <c r="V41715" s="17"/>
    </row>
    <row r="41716" spans="4:22" x14ac:dyDescent="0.25">
      <c r="D41716" s="27"/>
      <c r="V41716" s="17"/>
    </row>
    <row r="41717" spans="4:22" x14ac:dyDescent="0.25">
      <c r="D41717" s="27"/>
      <c r="V41717" s="17"/>
    </row>
    <row r="41718" spans="4:22" x14ac:dyDescent="0.25">
      <c r="D41718" s="27"/>
      <c r="V41718" s="17"/>
    </row>
    <row r="41719" spans="4:22" x14ac:dyDescent="0.25">
      <c r="D41719" s="27"/>
      <c r="V41719" s="17"/>
    </row>
    <row r="41720" spans="4:22" x14ac:dyDescent="0.25">
      <c r="D41720" s="27"/>
      <c r="V41720" s="17"/>
    </row>
    <row r="41721" spans="4:22" x14ac:dyDescent="0.25">
      <c r="D41721" s="27"/>
      <c r="V41721" s="17"/>
    </row>
    <row r="41722" spans="4:22" x14ac:dyDescent="0.25">
      <c r="D41722" s="27"/>
      <c r="V41722" s="17"/>
    </row>
    <row r="41723" spans="4:22" x14ac:dyDescent="0.25">
      <c r="D41723" s="27"/>
      <c r="V41723" s="17"/>
    </row>
    <row r="41724" spans="4:22" x14ac:dyDescent="0.25">
      <c r="D41724" s="27"/>
      <c r="V41724" s="17"/>
    </row>
    <row r="41725" spans="4:22" x14ac:dyDescent="0.25">
      <c r="D41725" s="27"/>
      <c r="V41725" s="17"/>
    </row>
    <row r="41726" spans="4:22" x14ac:dyDescent="0.25">
      <c r="D41726" s="27"/>
      <c r="V41726" s="17"/>
    </row>
    <row r="41727" spans="4:22" x14ac:dyDescent="0.25">
      <c r="D41727" s="27"/>
      <c r="V41727" s="17"/>
    </row>
    <row r="41728" spans="4:22" x14ac:dyDescent="0.25">
      <c r="D41728" s="27"/>
      <c r="V41728" s="17"/>
    </row>
    <row r="41729" spans="4:22" x14ac:dyDescent="0.25">
      <c r="D41729" s="27"/>
      <c r="V41729" s="17"/>
    </row>
    <row r="41730" spans="4:22" x14ac:dyDescent="0.25">
      <c r="D41730" s="27"/>
      <c r="V41730" s="17"/>
    </row>
    <row r="41731" spans="4:22" x14ac:dyDescent="0.25">
      <c r="D41731" s="27"/>
      <c r="V41731" s="17"/>
    </row>
    <row r="41732" spans="4:22" x14ac:dyDescent="0.25">
      <c r="D41732" s="27"/>
      <c r="V41732" s="17"/>
    </row>
    <row r="41733" spans="4:22" x14ac:dyDescent="0.25">
      <c r="D41733" s="27"/>
      <c r="V41733" s="17"/>
    </row>
    <row r="41734" spans="4:22" x14ac:dyDescent="0.25">
      <c r="D41734" s="27"/>
      <c r="V41734" s="17"/>
    </row>
    <row r="41735" spans="4:22" x14ac:dyDescent="0.25">
      <c r="D41735" s="27"/>
      <c r="V41735" s="17"/>
    </row>
    <row r="41736" spans="4:22" x14ac:dyDescent="0.25">
      <c r="D41736" s="27"/>
      <c r="V41736" s="17"/>
    </row>
    <row r="41737" spans="4:22" x14ac:dyDescent="0.25">
      <c r="D41737" s="27"/>
      <c r="V41737" s="17"/>
    </row>
    <row r="41738" spans="4:22" x14ac:dyDescent="0.25">
      <c r="D41738" s="27"/>
      <c r="V41738" s="17"/>
    </row>
    <row r="41739" spans="4:22" x14ac:dyDescent="0.25">
      <c r="D41739" s="27"/>
      <c r="V41739" s="17"/>
    </row>
    <row r="41740" spans="4:22" x14ac:dyDescent="0.25">
      <c r="D41740" s="27"/>
      <c r="V41740" s="17"/>
    </row>
    <row r="41741" spans="4:22" x14ac:dyDescent="0.25">
      <c r="D41741" s="27"/>
      <c r="V41741" s="17"/>
    </row>
    <row r="41742" spans="4:22" x14ac:dyDescent="0.25">
      <c r="D41742" s="27"/>
      <c r="V41742" s="17"/>
    </row>
    <row r="41743" spans="4:22" x14ac:dyDescent="0.25">
      <c r="D41743" s="27"/>
      <c r="V41743" s="17"/>
    </row>
    <row r="41744" spans="4:22" x14ac:dyDescent="0.25">
      <c r="D41744" s="27"/>
      <c r="V41744" s="17"/>
    </row>
    <row r="41745" spans="4:22" x14ac:dyDescent="0.25">
      <c r="D41745" s="27"/>
      <c r="V41745" s="17"/>
    </row>
    <row r="41746" spans="4:22" x14ac:dyDescent="0.25">
      <c r="D41746" s="27"/>
      <c r="V41746" s="17"/>
    </row>
    <row r="41747" spans="4:22" x14ac:dyDescent="0.25">
      <c r="D41747" s="27"/>
      <c r="V41747" s="17"/>
    </row>
    <row r="41748" spans="4:22" x14ac:dyDescent="0.25">
      <c r="D41748" s="27"/>
      <c r="V41748" s="17"/>
    </row>
    <row r="41749" spans="4:22" x14ac:dyDescent="0.25">
      <c r="D41749" s="27"/>
      <c r="V41749" s="17"/>
    </row>
    <row r="41750" spans="4:22" x14ac:dyDescent="0.25">
      <c r="D41750" s="27"/>
      <c r="V41750" s="17"/>
    </row>
    <row r="41751" spans="4:22" x14ac:dyDescent="0.25">
      <c r="D41751" s="27"/>
      <c r="V41751" s="17"/>
    </row>
    <row r="41752" spans="4:22" x14ac:dyDescent="0.25">
      <c r="D41752" s="27"/>
      <c r="V41752" s="17"/>
    </row>
    <row r="41753" spans="4:22" x14ac:dyDescent="0.25">
      <c r="D41753" s="27"/>
      <c r="V41753" s="17"/>
    </row>
    <row r="41754" spans="4:22" x14ac:dyDescent="0.25">
      <c r="D41754" s="27"/>
      <c r="V41754" s="17"/>
    </row>
    <row r="41755" spans="4:22" x14ac:dyDescent="0.25">
      <c r="D41755" s="27"/>
      <c r="V41755" s="17"/>
    </row>
    <row r="41756" spans="4:22" x14ac:dyDescent="0.25">
      <c r="D41756" s="27"/>
      <c r="V41756" s="17"/>
    </row>
    <row r="41757" spans="4:22" x14ac:dyDescent="0.25">
      <c r="D41757" s="27"/>
      <c r="V41757" s="17"/>
    </row>
    <row r="41758" spans="4:22" x14ac:dyDescent="0.25">
      <c r="D41758" s="27"/>
      <c r="V41758" s="17"/>
    </row>
    <row r="41759" spans="4:22" x14ac:dyDescent="0.25">
      <c r="D41759" s="27"/>
      <c r="V41759" s="17"/>
    </row>
    <row r="41760" spans="4:22" x14ac:dyDescent="0.25">
      <c r="D41760" s="27"/>
      <c r="V41760" s="17"/>
    </row>
    <row r="41761" spans="4:22" x14ac:dyDescent="0.25">
      <c r="D41761" s="27"/>
      <c r="V41761" s="17"/>
    </row>
    <row r="41762" spans="4:22" x14ac:dyDescent="0.25">
      <c r="D41762" s="27"/>
      <c r="V41762" s="17"/>
    </row>
    <row r="41763" spans="4:22" x14ac:dyDescent="0.25">
      <c r="D41763" s="27"/>
      <c r="V41763" s="17"/>
    </row>
    <row r="41764" spans="4:22" x14ac:dyDescent="0.25">
      <c r="D41764" s="27"/>
      <c r="V41764" s="17"/>
    </row>
    <row r="41765" spans="4:22" x14ac:dyDescent="0.25">
      <c r="D41765" s="27"/>
      <c r="V41765" s="17"/>
    </row>
    <row r="41766" spans="4:22" x14ac:dyDescent="0.25">
      <c r="D41766" s="27"/>
      <c r="V41766" s="17"/>
    </row>
    <row r="41767" spans="4:22" x14ac:dyDescent="0.25">
      <c r="D41767" s="27"/>
      <c r="V41767" s="17"/>
    </row>
    <row r="41768" spans="4:22" x14ac:dyDescent="0.25">
      <c r="D41768" s="27"/>
      <c r="V41768" s="17"/>
    </row>
    <row r="41769" spans="4:22" x14ac:dyDescent="0.25">
      <c r="D41769" s="27"/>
      <c r="V41769" s="17"/>
    </row>
    <row r="41770" spans="4:22" x14ac:dyDescent="0.25">
      <c r="D41770" s="27"/>
      <c r="V41770" s="17"/>
    </row>
    <row r="41771" spans="4:22" x14ac:dyDescent="0.25">
      <c r="D41771" s="27"/>
      <c r="V41771" s="17"/>
    </row>
    <row r="41772" spans="4:22" x14ac:dyDescent="0.25">
      <c r="D41772" s="27"/>
      <c r="V41772" s="17"/>
    </row>
    <row r="41773" spans="4:22" x14ac:dyDescent="0.25">
      <c r="D41773" s="27"/>
      <c r="V41773" s="17"/>
    </row>
    <row r="41774" spans="4:22" x14ac:dyDescent="0.25">
      <c r="D41774" s="27"/>
      <c r="V41774" s="17"/>
    </row>
    <row r="41775" spans="4:22" x14ac:dyDescent="0.25">
      <c r="D41775" s="27"/>
      <c r="V41775" s="17"/>
    </row>
    <row r="41776" spans="4:22" x14ac:dyDescent="0.25">
      <c r="D41776" s="27"/>
      <c r="V41776" s="17"/>
    </row>
    <row r="41777" spans="4:22" x14ac:dyDescent="0.25">
      <c r="D41777" s="27"/>
      <c r="V41777" s="17"/>
    </row>
    <row r="41778" spans="4:22" x14ac:dyDescent="0.25">
      <c r="D41778" s="27"/>
      <c r="V41778" s="17"/>
    </row>
    <row r="41779" spans="4:22" x14ac:dyDescent="0.25">
      <c r="D41779" s="27"/>
      <c r="V41779" s="17"/>
    </row>
    <row r="41780" spans="4:22" x14ac:dyDescent="0.25">
      <c r="D41780" s="27"/>
      <c r="V41780" s="17"/>
    </row>
    <row r="41781" spans="4:22" x14ac:dyDescent="0.25">
      <c r="D41781" s="27"/>
      <c r="V41781" s="17"/>
    </row>
    <row r="41782" spans="4:22" x14ac:dyDescent="0.25">
      <c r="D41782" s="27"/>
      <c r="V41782" s="17"/>
    </row>
    <row r="41783" spans="4:22" x14ac:dyDescent="0.25">
      <c r="D41783" s="27"/>
      <c r="V41783" s="17"/>
    </row>
    <row r="41784" spans="4:22" x14ac:dyDescent="0.25">
      <c r="D41784" s="27"/>
      <c r="V41784" s="17"/>
    </row>
    <row r="41785" spans="4:22" x14ac:dyDescent="0.25">
      <c r="D41785" s="27"/>
      <c r="V41785" s="17"/>
    </row>
    <row r="41786" spans="4:22" x14ac:dyDescent="0.25">
      <c r="D41786" s="27"/>
      <c r="V41786" s="17"/>
    </row>
    <row r="41787" spans="4:22" x14ac:dyDescent="0.25">
      <c r="D41787" s="27"/>
      <c r="V41787" s="17"/>
    </row>
    <row r="41788" spans="4:22" x14ac:dyDescent="0.25">
      <c r="D41788" s="27"/>
      <c r="V41788" s="17"/>
    </row>
    <row r="41789" spans="4:22" x14ac:dyDescent="0.25">
      <c r="D41789" s="27"/>
      <c r="V41789" s="17"/>
    </row>
    <row r="41790" spans="4:22" x14ac:dyDescent="0.25">
      <c r="D41790" s="27"/>
      <c r="V41790" s="17"/>
    </row>
    <row r="41791" spans="4:22" x14ac:dyDescent="0.25">
      <c r="D41791" s="27"/>
      <c r="V41791" s="17"/>
    </row>
    <row r="41792" spans="4:22" x14ac:dyDescent="0.25">
      <c r="D41792" s="27"/>
      <c r="V41792" s="17"/>
    </row>
    <row r="41793" spans="4:22" x14ac:dyDescent="0.25">
      <c r="D41793" s="27"/>
      <c r="V41793" s="17"/>
    </row>
    <row r="41794" spans="4:22" x14ac:dyDescent="0.25">
      <c r="D41794" s="27"/>
      <c r="V41794" s="17"/>
    </row>
    <row r="41795" spans="4:22" x14ac:dyDescent="0.25">
      <c r="D41795" s="27"/>
      <c r="V41795" s="17"/>
    </row>
    <row r="41796" spans="4:22" x14ac:dyDescent="0.25">
      <c r="D41796" s="27"/>
      <c r="V41796" s="17"/>
    </row>
    <row r="41797" spans="4:22" x14ac:dyDescent="0.25">
      <c r="D41797" s="27"/>
      <c r="V41797" s="17"/>
    </row>
    <row r="41798" spans="4:22" x14ac:dyDescent="0.25">
      <c r="D41798" s="27"/>
      <c r="V41798" s="17"/>
    </row>
    <row r="41799" spans="4:22" x14ac:dyDescent="0.25">
      <c r="D41799" s="27"/>
      <c r="V41799" s="17"/>
    </row>
    <row r="41800" spans="4:22" x14ac:dyDescent="0.25">
      <c r="D41800" s="27"/>
      <c r="V41800" s="17"/>
    </row>
    <row r="41801" spans="4:22" x14ac:dyDescent="0.25">
      <c r="D41801" s="27"/>
      <c r="V41801" s="17"/>
    </row>
    <row r="41802" spans="4:22" x14ac:dyDescent="0.25">
      <c r="D41802" s="27"/>
      <c r="V41802" s="17"/>
    </row>
    <row r="41803" spans="4:22" x14ac:dyDescent="0.25">
      <c r="D41803" s="27"/>
      <c r="V41803" s="17"/>
    </row>
    <row r="41804" spans="4:22" x14ac:dyDescent="0.25">
      <c r="D41804" s="27"/>
      <c r="V41804" s="17"/>
    </row>
    <row r="41805" spans="4:22" x14ac:dyDescent="0.25">
      <c r="D41805" s="27"/>
      <c r="V41805" s="17"/>
    </row>
    <row r="41806" spans="4:22" x14ac:dyDescent="0.25">
      <c r="D41806" s="27"/>
      <c r="V41806" s="17"/>
    </row>
    <row r="41807" spans="4:22" x14ac:dyDescent="0.25">
      <c r="D41807" s="27"/>
      <c r="V41807" s="17"/>
    </row>
    <row r="41808" spans="4:22" x14ac:dyDescent="0.25">
      <c r="D41808" s="27"/>
      <c r="V41808" s="17"/>
    </row>
    <row r="41809" spans="4:22" x14ac:dyDescent="0.25">
      <c r="D41809" s="27"/>
      <c r="V41809" s="17"/>
    </row>
    <row r="41810" spans="4:22" x14ac:dyDescent="0.25">
      <c r="D41810" s="27"/>
      <c r="V41810" s="17"/>
    </row>
    <row r="41811" spans="4:22" x14ac:dyDescent="0.25">
      <c r="D41811" s="27"/>
      <c r="V41811" s="17"/>
    </row>
    <row r="41812" spans="4:22" x14ac:dyDescent="0.25">
      <c r="D41812" s="27"/>
      <c r="V41812" s="17"/>
    </row>
    <row r="41813" spans="4:22" x14ac:dyDescent="0.25">
      <c r="D41813" s="27"/>
      <c r="V41813" s="17"/>
    </row>
    <row r="41814" spans="4:22" x14ac:dyDescent="0.25">
      <c r="D41814" s="27"/>
      <c r="V41814" s="17"/>
    </row>
    <row r="41815" spans="4:22" x14ac:dyDescent="0.25">
      <c r="D41815" s="27"/>
      <c r="V41815" s="17"/>
    </row>
    <row r="41816" spans="4:22" x14ac:dyDescent="0.25">
      <c r="D41816" s="27"/>
      <c r="V41816" s="17"/>
    </row>
    <row r="41817" spans="4:22" x14ac:dyDescent="0.25">
      <c r="D41817" s="27"/>
      <c r="V41817" s="17"/>
    </row>
    <row r="41818" spans="4:22" x14ac:dyDescent="0.25">
      <c r="D41818" s="27"/>
      <c r="V41818" s="17"/>
    </row>
    <row r="41819" spans="4:22" x14ac:dyDescent="0.25">
      <c r="D41819" s="27"/>
      <c r="V41819" s="17"/>
    </row>
    <row r="41820" spans="4:22" x14ac:dyDescent="0.25">
      <c r="D41820" s="27"/>
      <c r="V41820" s="17"/>
    </row>
    <row r="41821" spans="4:22" x14ac:dyDescent="0.25">
      <c r="D41821" s="27"/>
      <c r="V41821" s="17"/>
    </row>
    <row r="41822" spans="4:22" x14ac:dyDescent="0.25">
      <c r="D41822" s="27"/>
      <c r="V41822" s="17"/>
    </row>
    <row r="41823" spans="4:22" x14ac:dyDescent="0.25">
      <c r="D41823" s="27"/>
      <c r="V41823" s="17"/>
    </row>
    <row r="41824" spans="4:22" x14ac:dyDescent="0.25">
      <c r="D41824" s="27"/>
      <c r="V41824" s="17"/>
    </row>
    <row r="41825" spans="4:22" x14ac:dyDescent="0.25">
      <c r="D41825" s="27"/>
      <c r="V41825" s="17"/>
    </row>
    <row r="41826" spans="4:22" x14ac:dyDescent="0.25">
      <c r="D41826" s="27"/>
      <c r="V41826" s="17"/>
    </row>
    <row r="41827" spans="4:22" x14ac:dyDescent="0.25">
      <c r="D41827" s="27"/>
      <c r="V41827" s="17"/>
    </row>
    <row r="41828" spans="4:22" x14ac:dyDescent="0.25">
      <c r="D41828" s="27"/>
      <c r="V41828" s="17"/>
    </row>
    <row r="41829" spans="4:22" x14ac:dyDescent="0.25">
      <c r="D41829" s="27"/>
      <c r="V41829" s="17"/>
    </row>
    <row r="41830" spans="4:22" x14ac:dyDescent="0.25">
      <c r="D41830" s="27"/>
      <c r="V41830" s="17"/>
    </row>
    <row r="41831" spans="4:22" x14ac:dyDescent="0.25">
      <c r="D41831" s="27"/>
      <c r="V41831" s="17"/>
    </row>
    <row r="41832" spans="4:22" x14ac:dyDescent="0.25">
      <c r="D41832" s="27"/>
      <c r="V41832" s="17"/>
    </row>
    <row r="41833" spans="4:22" x14ac:dyDescent="0.25">
      <c r="D41833" s="27"/>
      <c r="V41833" s="17"/>
    </row>
    <row r="41834" spans="4:22" x14ac:dyDescent="0.25">
      <c r="D41834" s="27"/>
      <c r="V41834" s="17"/>
    </row>
    <row r="41835" spans="4:22" x14ac:dyDescent="0.25">
      <c r="D41835" s="27"/>
      <c r="V41835" s="17"/>
    </row>
    <row r="41836" spans="4:22" x14ac:dyDescent="0.25">
      <c r="D41836" s="27"/>
      <c r="V41836" s="17"/>
    </row>
    <row r="41837" spans="4:22" x14ac:dyDescent="0.25">
      <c r="D41837" s="27"/>
      <c r="V41837" s="17"/>
    </row>
    <row r="41838" spans="4:22" x14ac:dyDescent="0.25">
      <c r="D41838" s="27"/>
      <c r="V41838" s="17"/>
    </row>
    <row r="41839" spans="4:22" x14ac:dyDescent="0.25">
      <c r="D41839" s="27"/>
      <c r="V41839" s="17"/>
    </row>
    <row r="41840" spans="4:22" x14ac:dyDescent="0.25">
      <c r="D41840" s="27"/>
      <c r="V41840" s="17"/>
    </row>
    <row r="41841" spans="4:22" x14ac:dyDescent="0.25">
      <c r="D41841" s="27"/>
      <c r="V41841" s="17"/>
    </row>
    <row r="41842" spans="4:22" x14ac:dyDescent="0.25">
      <c r="D41842" s="27"/>
      <c r="V41842" s="17"/>
    </row>
    <row r="41843" spans="4:22" x14ac:dyDescent="0.25">
      <c r="D41843" s="27"/>
      <c r="V41843" s="17"/>
    </row>
    <row r="41844" spans="4:22" x14ac:dyDescent="0.25">
      <c r="D41844" s="27"/>
      <c r="V41844" s="17"/>
    </row>
    <row r="41845" spans="4:22" x14ac:dyDescent="0.25">
      <c r="D41845" s="27"/>
      <c r="V41845" s="17"/>
    </row>
    <row r="41846" spans="4:22" x14ac:dyDescent="0.25">
      <c r="D41846" s="27"/>
      <c r="V41846" s="17"/>
    </row>
    <row r="41847" spans="4:22" x14ac:dyDescent="0.25">
      <c r="D41847" s="27"/>
      <c r="V41847" s="17"/>
    </row>
    <row r="41848" spans="4:22" x14ac:dyDescent="0.25">
      <c r="D41848" s="27"/>
      <c r="V41848" s="17"/>
    </row>
    <row r="41849" spans="4:22" x14ac:dyDescent="0.25">
      <c r="D41849" s="27"/>
      <c r="V41849" s="17"/>
    </row>
    <row r="41850" spans="4:22" x14ac:dyDescent="0.25">
      <c r="D41850" s="27"/>
      <c r="V41850" s="17"/>
    </row>
    <row r="41851" spans="4:22" x14ac:dyDescent="0.25">
      <c r="D41851" s="27"/>
      <c r="V41851" s="17"/>
    </row>
    <row r="41852" spans="4:22" x14ac:dyDescent="0.25">
      <c r="D41852" s="27"/>
      <c r="V41852" s="17"/>
    </row>
    <row r="41853" spans="4:22" x14ac:dyDescent="0.25">
      <c r="D41853" s="27"/>
      <c r="V41853" s="17"/>
    </row>
    <row r="41854" spans="4:22" x14ac:dyDescent="0.25">
      <c r="D41854" s="27"/>
      <c r="V41854" s="17"/>
    </row>
    <row r="41855" spans="4:22" x14ac:dyDescent="0.25">
      <c r="D41855" s="27"/>
      <c r="V41855" s="17"/>
    </row>
    <row r="41856" spans="4:22" x14ac:dyDescent="0.25">
      <c r="D41856" s="27"/>
      <c r="V41856" s="17"/>
    </row>
    <row r="41857" spans="4:22" x14ac:dyDescent="0.25">
      <c r="D41857" s="27"/>
      <c r="V41857" s="17"/>
    </row>
    <row r="41858" spans="4:22" x14ac:dyDescent="0.25">
      <c r="D41858" s="27"/>
      <c r="V41858" s="17"/>
    </row>
    <row r="41859" spans="4:22" x14ac:dyDescent="0.25">
      <c r="D41859" s="27"/>
      <c r="V41859" s="17"/>
    </row>
    <row r="41860" spans="4:22" x14ac:dyDescent="0.25">
      <c r="D41860" s="27"/>
      <c r="V41860" s="17"/>
    </row>
    <row r="41861" spans="4:22" x14ac:dyDescent="0.25">
      <c r="D41861" s="27"/>
      <c r="V41861" s="17"/>
    </row>
    <row r="41862" spans="4:22" x14ac:dyDescent="0.25">
      <c r="D41862" s="27"/>
      <c r="V41862" s="17"/>
    </row>
    <row r="41863" spans="4:22" x14ac:dyDescent="0.25">
      <c r="D41863" s="27"/>
      <c r="V41863" s="17"/>
    </row>
    <row r="41864" spans="4:22" x14ac:dyDescent="0.25">
      <c r="D41864" s="27"/>
      <c r="V41864" s="17"/>
    </row>
    <row r="41865" spans="4:22" x14ac:dyDescent="0.25">
      <c r="D41865" s="27"/>
      <c r="V41865" s="17"/>
    </row>
    <row r="41866" spans="4:22" x14ac:dyDescent="0.25">
      <c r="D41866" s="27"/>
      <c r="V41866" s="17"/>
    </row>
    <row r="41867" spans="4:22" x14ac:dyDescent="0.25">
      <c r="D41867" s="27"/>
      <c r="V41867" s="17"/>
    </row>
    <row r="41868" spans="4:22" x14ac:dyDescent="0.25">
      <c r="D41868" s="27"/>
      <c r="V41868" s="17"/>
    </row>
    <row r="41869" spans="4:22" x14ac:dyDescent="0.25">
      <c r="D41869" s="27"/>
      <c r="V41869" s="17"/>
    </row>
    <row r="41870" spans="4:22" x14ac:dyDescent="0.25">
      <c r="D41870" s="27"/>
      <c r="V41870" s="17"/>
    </row>
    <row r="41871" spans="4:22" x14ac:dyDescent="0.25">
      <c r="D41871" s="27"/>
      <c r="V41871" s="17"/>
    </row>
    <row r="41872" spans="4:22" x14ac:dyDescent="0.25">
      <c r="D41872" s="27"/>
      <c r="V41872" s="17"/>
    </row>
    <row r="41873" spans="4:22" x14ac:dyDescent="0.25">
      <c r="D41873" s="27"/>
      <c r="V41873" s="17"/>
    </row>
    <row r="41874" spans="4:22" x14ac:dyDescent="0.25">
      <c r="D41874" s="27"/>
      <c r="V41874" s="17"/>
    </row>
    <row r="41875" spans="4:22" x14ac:dyDescent="0.25">
      <c r="D41875" s="27"/>
      <c r="V41875" s="17"/>
    </row>
    <row r="41876" spans="4:22" x14ac:dyDescent="0.25">
      <c r="D41876" s="27"/>
      <c r="V41876" s="17"/>
    </row>
    <row r="41877" spans="4:22" x14ac:dyDescent="0.25">
      <c r="D41877" s="27"/>
      <c r="V41877" s="17"/>
    </row>
    <row r="41878" spans="4:22" x14ac:dyDescent="0.25">
      <c r="D41878" s="27"/>
      <c r="V41878" s="17"/>
    </row>
    <row r="41879" spans="4:22" x14ac:dyDescent="0.25">
      <c r="D41879" s="27"/>
      <c r="V41879" s="17"/>
    </row>
    <row r="41880" spans="4:22" x14ac:dyDescent="0.25">
      <c r="D41880" s="27"/>
      <c r="V41880" s="17"/>
    </row>
    <row r="41881" spans="4:22" x14ac:dyDescent="0.25">
      <c r="D41881" s="27"/>
      <c r="V41881" s="17"/>
    </row>
    <row r="41882" spans="4:22" x14ac:dyDescent="0.25">
      <c r="D41882" s="27"/>
      <c r="V41882" s="17"/>
    </row>
    <row r="41883" spans="4:22" x14ac:dyDescent="0.25">
      <c r="D41883" s="27"/>
      <c r="V41883" s="17"/>
    </row>
    <row r="41884" spans="4:22" x14ac:dyDescent="0.25">
      <c r="D41884" s="27"/>
      <c r="V41884" s="17"/>
    </row>
    <row r="41885" spans="4:22" x14ac:dyDescent="0.25">
      <c r="D41885" s="27"/>
      <c r="V41885" s="17"/>
    </row>
    <row r="41886" spans="4:22" x14ac:dyDescent="0.25">
      <c r="D41886" s="27"/>
      <c r="V41886" s="17"/>
    </row>
    <row r="41887" spans="4:22" x14ac:dyDescent="0.25">
      <c r="D41887" s="27"/>
      <c r="V41887" s="17"/>
    </row>
    <row r="41888" spans="4:22" x14ac:dyDescent="0.25">
      <c r="D41888" s="27"/>
      <c r="V41888" s="17"/>
    </row>
    <row r="41889" spans="4:22" x14ac:dyDescent="0.25">
      <c r="D41889" s="27"/>
      <c r="V41889" s="17"/>
    </row>
    <row r="41890" spans="4:22" x14ac:dyDescent="0.25">
      <c r="D41890" s="27"/>
      <c r="V41890" s="17"/>
    </row>
    <row r="41891" spans="4:22" x14ac:dyDescent="0.25">
      <c r="D41891" s="27"/>
      <c r="V41891" s="17"/>
    </row>
    <row r="41892" spans="4:22" x14ac:dyDescent="0.25">
      <c r="D41892" s="27"/>
      <c r="V41892" s="17"/>
    </row>
    <row r="41893" spans="4:22" x14ac:dyDescent="0.25">
      <c r="D41893" s="27"/>
      <c r="V41893" s="17"/>
    </row>
    <row r="41894" spans="4:22" x14ac:dyDescent="0.25">
      <c r="D41894" s="27"/>
      <c r="V41894" s="17"/>
    </row>
    <row r="41895" spans="4:22" x14ac:dyDescent="0.25">
      <c r="D41895" s="27"/>
      <c r="V41895" s="17"/>
    </row>
    <row r="41896" spans="4:22" x14ac:dyDescent="0.25">
      <c r="D41896" s="27"/>
      <c r="V41896" s="17"/>
    </row>
    <row r="41897" spans="4:22" x14ac:dyDescent="0.25">
      <c r="D41897" s="27"/>
      <c r="V41897" s="17"/>
    </row>
    <row r="41898" spans="4:22" x14ac:dyDescent="0.25">
      <c r="D41898" s="27"/>
      <c r="V41898" s="17"/>
    </row>
    <row r="41899" spans="4:22" x14ac:dyDescent="0.25">
      <c r="D41899" s="27"/>
      <c r="V41899" s="17"/>
    </row>
    <row r="41900" spans="4:22" x14ac:dyDescent="0.25">
      <c r="D41900" s="27"/>
      <c r="V41900" s="17"/>
    </row>
    <row r="41901" spans="4:22" x14ac:dyDescent="0.25">
      <c r="D41901" s="27"/>
      <c r="V41901" s="17"/>
    </row>
    <row r="41902" spans="4:22" x14ac:dyDescent="0.25">
      <c r="D41902" s="27"/>
      <c r="V41902" s="17"/>
    </row>
    <row r="41903" spans="4:22" x14ac:dyDescent="0.25">
      <c r="D41903" s="27"/>
      <c r="V41903" s="17"/>
    </row>
    <row r="41904" spans="4:22" x14ac:dyDescent="0.25">
      <c r="D41904" s="27"/>
      <c r="V41904" s="17"/>
    </row>
    <row r="41905" spans="4:22" x14ac:dyDescent="0.25">
      <c r="D41905" s="27"/>
      <c r="V41905" s="17"/>
    </row>
    <row r="41906" spans="4:22" x14ac:dyDescent="0.25">
      <c r="D41906" s="27"/>
      <c r="V41906" s="17"/>
    </row>
    <row r="41907" spans="4:22" x14ac:dyDescent="0.25">
      <c r="D41907" s="27"/>
      <c r="V41907" s="17"/>
    </row>
    <row r="41908" spans="4:22" x14ac:dyDescent="0.25">
      <c r="D41908" s="27"/>
      <c r="V41908" s="17"/>
    </row>
    <row r="41909" spans="4:22" x14ac:dyDescent="0.25">
      <c r="D41909" s="27"/>
      <c r="V41909" s="17"/>
    </row>
    <row r="41910" spans="4:22" x14ac:dyDescent="0.25">
      <c r="D41910" s="27"/>
      <c r="V41910" s="17"/>
    </row>
    <row r="41911" spans="4:22" x14ac:dyDescent="0.25">
      <c r="D41911" s="27"/>
      <c r="V41911" s="17"/>
    </row>
    <row r="41912" spans="4:22" x14ac:dyDescent="0.25">
      <c r="D41912" s="27"/>
      <c r="V41912" s="17"/>
    </row>
    <row r="41913" spans="4:22" x14ac:dyDescent="0.25">
      <c r="D41913" s="27"/>
      <c r="V41913" s="17"/>
    </row>
    <row r="41914" spans="4:22" x14ac:dyDescent="0.25">
      <c r="D41914" s="27"/>
      <c r="V41914" s="17"/>
    </row>
    <row r="41915" spans="4:22" x14ac:dyDescent="0.25">
      <c r="D41915" s="27"/>
      <c r="V41915" s="17"/>
    </row>
    <row r="41916" spans="4:22" x14ac:dyDescent="0.25">
      <c r="D41916" s="27"/>
      <c r="V41916" s="17"/>
    </row>
    <row r="41917" spans="4:22" x14ac:dyDescent="0.25">
      <c r="D41917" s="27"/>
      <c r="V41917" s="17"/>
    </row>
    <row r="41918" spans="4:22" x14ac:dyDescent="0.25">
      <c r="D41918" s="27"/>
      <c r="V41918" s="17"/>
    </row>
    <row r="41919" spans="4:22" x14ac:dyDescent="0.25">
      <c r="D41919" s="27"/>
      <c r="V41919" s="17"/>
    </row>
    <row r="41920" spans="4:22" x14ac:dyDescent="0.25">
      <c r="D41920" s="27"/>
      <c r="V41920" s="17"/>
    </row>
    <row r="41921" spans="4:22" x14ac:dyDescent="0.25">
      <c r="D41921" s="27"/>
      <c r="V41921" s="17"/>
    </row>
    <row r="41922" spans="4:22" x14ac:dyDescent="0.25">
      <c r="D41922" s="27"/>
      <c r="V41922" s="17"/>
    </row>
    <row r="41923" spans="4:22" x14ac:dyDescent="0.25">
      <c r="D41923" s="27"/>
      <c r="V41923" s="17"/>
    </row>
    <row r="41924" spans="4:22" x14ac:dyDescent="0.25">
      <c r="D41924" s="27"/>
      <c r="V41924" s="17"/>
    </row>
    <row r="41925" spans="4:22" x14ac:dyDescent="0.25">
      <c r="D41925" s="27"/>
      <c r="V41925" s="17"/>
    </row>
    <row r="41926" spans="4:22" x14ac:dyDescent="0.25">
      <c r="D41926" s="27"/>
      <c r="V41926" s="17"/>
    </row>
    <row r="41927" spans="4:22" x14ac:dyDescent="0.25">
      <c r="D41927" s="27"/>
      <c r="V41927" s="17"/>
    </row>
    <row r="41928" spans="4:22" x14ac:dyDescent="0.25">
      <c r="D41928" s="27"/>
      <c r="V41928" s="17"/>
    </row>
    <row r="41929" spans="4:22" x14ac:dyDescent="0.25">
      <c r="D41929" s="27"/>
      <c r="V41929" s="17"/>
    </row>
    <row r="41930" spans="4:22" x14ac:dyDescent="0.25">
      <c r="D41930" s="27"/>
      <c r="V41930" s="17"/>
    </row>
    <row r="41931" spans="4:22" x14ac:dyDescent="0.25">
      <c r="D41931" s="27"/>
      <c r="V41931" s="17"/>
    </row>
    <row r="41932" spans="4:22" x14ac:dyDescent="0.25">
      <c r="D41932" s="27"/>
      <c r="V41932" s="17"/>
    </row>
    <row r="41933" spans="4:22" x14ac:dyDescent="0.25">
      <c r="D41933" s="27"/>
      <c r="V41933" s="17"/>
    </row>
    <row r="41934" spans="4:22" x14ac:dyDescent="0.25">
      <c r="D41934" s="27"/>
      <c r="V41934" s="17"/>
    </row>
    <row r="41935" spans="4:22" x14ac:dyDescent="0.25">
      <c r="D41935" s="27"/>
      <c r="V41935" s="17"/>
    </row>
    <row r="41936" spans="4:22" x14ac:dyDescent="0.25">
      <c r="D41936" s="27"/>
      <c r="V41936" s="17"/>
    </row>
    <row r="41937" spans="4:22" x14ac:dyDescent="0.25">
      <c r="D41937" s="27"/>
      <c r="V41937" s="17"/>
    </row>
    <row r="41938" spans="4:22" x14ac:dyDescent="0.25">
      <c r="D41938" s="27"/>
      <c r="V41938" s="17"/>
    </row>
    <row r="41939" spans="4:22" x14ac:dyDescent="0.25">
      <c r="D41939" s="27"/>
      <c r="V41939" s="17"/>
    </row>
    <row r="41940" spans="4:22" x14ac:dyDescent="0.25">
      <c r="D41940" s="27"/>
      <c r="V41940" s="17"/>
    </row>
    <row r="41941" spans="4:22" x14ac:dyDescent="0.25">
      <c r="D41941" s="27"/>
      <c r="V41941" s="17"/>
    </row>
    <row r="41942" spans="4:22" x14ac:dyDescent="0.25">
      <c r="D41942" s="27"/>
      <c r="V41942" s="17"/>
    </row>
    <row r="41943" spans="4:22" x14ac:dyDescent="0.25">
      <c r="D41943" s="27"/>
      <c r="V41943" s="17"/>
    </row>
    <row r="41944" spans="4:22" x14ac:dyDescent="0.25">
      <c r="D41944" s="27"/>
      <c r="V41944" s="17"/>
    </row>
    <row r="41945" spans="4:22" x14ac:dyDescent="0.25">
      <c r="D41945" s="27"/>
      <c r="V41945" s="17"/>
    </row>
    <row r="41946" spans="4:22" x14ac:dyDescent="0.25">
      <c r="D41946" s="27"/>
      <c r="V41946" s="17"/>
    </row>
    <row r="41947" spans="4:22" x14ac:dyDescent="0.25">
      <c r="D41947" s="27"/>
      <c r="V41947" s="17"/>
    </row>
    <row r="41948" spans="4:22" x14ac:dyDescent="0.25">
      <c r="D41948" s="27"/>
      <c r="V41948" s="17"/>
    </row>
    <row r="41949" spans="4:22" x14ac:dyDescent="0.25">
      <c r="D41949" s="27"/>
      <c r="V41949" s="17"/>
    </row>
    <row r="41950" spans="4:22" x14ac:dyDescent="0.25">
      <c r="D41950" s="27"/>
      <c r="V41950" s="17"/>
    </row>
    <row r="41951" spans="4:22" x14ac:dyDescent="0.25">
      <c r="D41951" s="27"/>
      <c r="V41951" s="17"/>
    </row>
    <row r="41952" spans="4:22" x14ac:dyDescent="0.25">
      <c r="D41952" s="27"/>
      <c r="V41952" s="17"/>
    </row>
    <row r="41953" spans="4:22" x14ac:dyDescent="0.25">
      <c r="D41953" s="27"/>
      <c r="V41953" s="17"/>
    </row>
    <row r="41954" spans="4:22" x14ac:dyDescent="0.25">
      <c r="D41954" s="27"/>
      <c r="V41954" s="17"/>
    </row>
    <row r="41955" spans="4:22" x14ac:dyDescent="0.25">
      <c r="D41955" s="27"/>
      <c r="V41955" s="17"/>
    </row>
    <row r="41956" spans="4:22" x14ac:dyDescent="0.25">
      <c r="D41956" s="27"/>
      <c r="V41956" s="17"/>
    </row>
    <row r="41957" spans="4:22" x14ac:dyDescent="0.25">
      <c r="D41957" s="27"/>
      <c r="V41957" s="17"/>
    </row>
    <row r="41958" spans="4:22" x14ac:dyDescent="0.25">
      <c r="D41958" s="27"/>
      <c r="V41958" s="17"/>
    </row>
    <row r="41959" spans="4:22" x14ac:dyDescent="0.25">
      <c r="D41959" s="27"/>
      <c r="V41959" s="17"/>
    </row>
    <row r="41960" spans="4:22" x14ac:dyDescent="0.25">
      <c r="D41960" s="27"/>
      <c r="V41960" s="17"/>
    </row>
    <row r="41961" spans="4:22" x14ac:dyDescent="0.25">
      <c r="D41961" s="27"/>
      <c r="V41961" s="17"/>
    </row>
    <row r="41962" spans="4:22" x14ac:dyDescent="0.25">
      <c r="D41962" s="27"/>
      <c r="V41962" s="17"/>
    </row>
    <row r="41963" spans="4:22" x14ac:dyDescent="0.25">
      <c r="D41963" s="27"/>
      <c r="V41963" s="17"/>
    </row>
    <row r="41964" spans="4:22" x14ac:dyDescent="0.25">
      <c r="D41964" s="27"/>
      <c r="V41964" s="17"/>
    </row>
    <row r="41965" spans="4:22" x14ac:dyDescent="0.25">
      <c r="D41965" s="27"/>
      <c r="V41965" s="17"/>
    </row>
    <row r="41966" spans="4:22" x14ac:dyDescent="0.25">
      <c r="D41966" s="27"/>
      <c r="V41966" s="17"/>
    </row>
    <row r="41967" spans="4:22" x14ac:dyDescent="0.25">
      <c r="D41967" s="27"/>
      <c r="V41967" s="17"/>
    </row>
    <row r="41968" spans="4:22" x14ac:dyDescent="0.25">
      <c r="D41968" s="27"/>
      <c r="V41968" s="17"/>
    </row>
    <row r="41969" spans="4:22" x14ac:dyDescent="0.25">
      <c r="D41969" s="27"/>
      <c r="V41969" s="17"/>
    </row>
    <row r="41970" spans="4:22" x14ac:dyDescent="0.25">
      <c r="D41970" s="27"/>
      <c r="V41970" s="17"/>
    </row>
    <row r="41971" spans="4:22" x14ac:dyDescent="0.25">
      <c r="D41971" s="27"/>
      <c r="V41971" s="17"/>
    </row>
    <row r="41972" spans="4:22" x14ac:dyDescent="0.25">
      <c r="D41972" s="27"/>
      <c r="V41972" s="17"/>
    </row>
    <row r="41973" spans="4:22" x14ac:dyDescent="0.25">
      <c r="D41973" s="27"/>
      <c r="V41973" s="17"/>
    </row>
    <row r="41974" spans="4:22" x14ac:dyDescent="0.25">
      <c r="D41974" s="27"/>
      <c r="V41974" s="17"/>
    </row>
    <row r="41975" spans="4:22" x14ac:dyDescent="0.25">
      <c r="D41975" s="27"/>
      <c r="V41975" s="17"/>
    </row>
    <row r="41976" spans="4:22" x14ac:dyDescent="0.25">
      <c r="D41976" s="27"/>
      <c r="V41976" s="17"/>
    </row>
    <row r="41977" spans="4:22" x14ac:dyDescent="0.25">
      <c r="D41977" s="27"/>
      <c r="V41977" s="17"/>
    </row>
    <row r="41978" spans="4:22" x14ac:dyDescent="0.25">
      <c r="D41978" s="27"/>
      <c r="V41978" s="17"/>
    </row>
    <row r="41979" spans="4:22" x14ac:dyDescent="0.25">
      <c r="D41979" s="27"/>
      <c r="V41979" s="17"/>
    </row>
    <row r="41980" spans="4:22" x14ac:dyDescent="0.25">
      <c r="D41980" s="27"/>
      <c r="V41980" s="17"/>
    </row>
    <row r="41981" spans="4:22" x14ac:dyDescent="0.25">
      <c r="D41981" s="27"/>
      <c r="V41981" s="17"/>
    </row>
    <row r="41982" spans="4:22" x14ac:dyDescent="0.25">
      <c r="D41982" s="27"/>
      <c r="V41982" s="17"/>
    </row>
    <row r="41983" spans="4:22" x14ac:dyDescent="0.25">
      <c r="D41983" s="27"/>
      <c r="V41983" s="17"/>
    </row>
    <row r="41984" spans="4:22" x14ac:dyDescent="0.25">
      <c r="D41984" s="27"/>
      <c r="V41984" s="17"/>
    </row>
    <row r="41985" spans="4:22" x14ac:dyDescent="0.25">
      <c r="D41985" s="27"/>
      <c r="V41985" s="17"/>
    </row>
    <row r="41986" spans="4:22" x14ac:dyDescent="0.25">
      <c r="D41986" s="27"/>
      <c r="V41986" s="17"/>
    </row>
    <row r="41987" spans="4:22" x14ac:dyDescent="0.25">
      <c r="D41987" s="27"/>
      <c r="V41987" s="17"/>
    </row>
    <row r="41988" spans="4:22" x14ac:dyDescent="0.25">
      <c r="D41988" s="27"/>
      <c r="V41988" s="17"/>
    </row>
    <row r="41989" spans="4:22" x14ac:dyDescent="0.25">
      <c r="D41989" s="27"/>
      <c r="V41989" s="17"/>
    </row>
    <row r="41990" spans="4:22" x14ac:dyDescent="0.25">
      <c r="D41990" s="27"/>
      <c r="V41990" s="17"/>
    </row>
    <row r="41991" spans="4:22" x14ac:dyDescent="0.25">
      <c r="D41991" s="27"/>
      <c r="V41991" s="17"/>
    </row>
    <row r="41992" spans="4:22" x14ac:dyDescent="0.25">
      <c r="D41992" s="27"/>
      <c r="V41992" s="17"/>
    </row>
    <row r="41993" spans="4:22" x14ac:dyDescent="0.25">
      <c r="D41993" s="27"/>
      <c r="V41993" s="17"/>
    </row>
    <row r="41994" spans="4:22" x14ac:dyDescent="0.25">
      <c r="D41994" s="27"/>
      <c r="V41994" s="17"/>
    </row>
    <row r="41995" spans="4:22" x14ac:dyDescent="0.25">
      <c r="D41995" s="27"/>
      <c r="V41995" s="17"/>
    </row>
    <row r="41996" spans="4:22" x14ac:dyDescent="0.25">
      <c r="D41996" s="27"/>
      <c r="V41996" s="17"/>
    </row>
    <row r="41997" spans="4:22" x14ac:dyDescent="0.25">
      <c r="D41997" s="27"/>
      <c r="V41997" s="17"/>
    </row>
    <row r="41998" spans="4:22" x14ac:dyDescent="0.25">
      <c r="D41998" s="27"/>
      <c r="V41998" s="17"/>
    </row>
    <row r="41999" spans="4:22" x14ac:dyDescent="0.25">
      <c r="D41999" s="27"/>
      <c r="V41999" s="17"/>
    </row>
    <row r="42000" spans="4:22" x14ac:dyDescent="0.25">
      <c r="D42000" s="27"/>
      <c r="V42000" s="17"/>
    </row>
    <row r="42001" spans="4:22" x14ac:dyDescent="0.25">
      <c r="D42001" s="27"/>
      <c r="V42001" s="17"/>
    </row>
    <row r="42002" spans="4:22" x14ac:dyDescent="0.25">
      <c r="D42002" s="27"/>
      <c r="V42002" s="17"/>
    </row>
    <row r="42003" spans="4:22" x14ac:dyDescent="0.25">
      <c r="D42003" s="27"/>
      <c r="V42003" s="17"/>
    </row>
    <row r="42004" spans="4:22" x14ac:dyDescent="0.25">
      <c r="D42004" s="27"/>
      <c r="V42004" s="17"/>
    </row>
    <row r="42005" spans="4:22" x14ac:dyDescent="0.25">
      <c r="D42005" s="27"/>
      <c r="V42005" s="17"/>
    </row>
    <row r="42006" spans="4:22" x14ac:dyDescent="0.25">
      <c r="D42006" s="27"/>
      <c r="V42006" s="17"/>
    </row>
    <row r="42007" spans="4:22" x14ac:dyDescent="0.25">
      <c r="D42007" s="27"/>
      <c r="V42007" s="17"/>
    </row>
    <row r="42008" spans="4:22" x14ac:dyDescent="0.25">
      <c r="D42008" s="27"/>
      <c r="V42008" s="17"/>
    </row>
    <row r="42009" spans="4:22" x14ac:dyDescent="0.25">
      <c r="D42009" s="27"/>
      <c r="V42009" s="17"/>
    </row>
    <row r="42010" spans="4:22" x14ac:dyDescent="0.25">
      <c r="D42010" s="27"/>
      <c r="V42010" s="17"/>
    </row>
    <row r="42011" spans="4:22" x14ac:dyDescent="0.25">
      <c r="D42011" s="27"/>
      <c r="V42011" s="17"/>
    </row>
    <row r="42012" spans="4:22" x14ac:dyDescent="0.25">
      <c r="D42012" s="27"/>
      <c r="V42012" s="17"/>
    </row>
    <row r="42013" spans="4:22" x14ac:dyDescent="0.25">
      <c r="D42013" s="27"/>
      <c r="V42013" s="17"/>
    </row>
    <row r="42014" spans="4:22" x14ac:dyDescent="0.25">
      <c r="D42014" s="27"/>
      <c r="V42014" s="17"/>
    </row>
    <row r="42015" spans="4:22" x14ac:dyDescent="0.25">
      <c r="D42015" s="27"/>
      <c r="V42015" s="17"/>
    </row>
    <row r="42016" spans="4:22" x14ac:dyDescent="0.25">
      <c r="D42016" s="27"/>
      <c r="V42016" s="17"/>
    </row>
    <row r="42017" spans="4:22" x14ac:dyDescent="0.25">
      <c r="D42017" s="27"/>
      <c r="V42017" s="17"/>
    </row>
    <row r="42018" spans="4:22" x14ac:dyDescent="0.25">
      <c r="D42018" s="27"/>
      <c r="V42018" s="17"/>
    </row>
    <row r="42019" spans="4:22" x14ac:dyDescent="0.25">
      <c r="D42019" s="27"/>
      <c r="V42019" s="17"/>
    </row>
    <row r="42020" spans="4:22" x14ac:dyDescent="0.25">
      <c r="D42020" s="27"/>
      <c r="V42020" s="17"/>
    </row>
    <row r="42021" spans="4:22" x14ac:dyDescent="0.25">
      <c r="D42021" s="27"/>
      <c r="V42021" s="17"/>
    </row>
    <row r="42022" spans="4:22" x14ac:dyDescent="0.25">
      <c r="D42022" s="27"/>
      <c r="V42022" s="17"/>
    </row>
    <row r="42023" spans="4:22" x14ac:dyDescent="0.25">
      <c r="D42023" s="27"/>
      <c r="V42023" s="17"/>
    </row>
    <row r="42024" spans="4:22" x14ac:dyDescent="0.25">
      <c r="D42024" s="27"/>
      <c r="V42024" s="17"/>
    </row>
    <row r="42025" spans="4:22" x14ac:dyDescent="0.25">
      <c r="D42025" s="27"/>
      <c r="V42025" s="17"/>
    </row>
    <row r="42026" spans="4:22" x14ac:dyDescent="0.25">
      <c r="D42026" s="27"/>
      <c r="V42026" s="17"/>
    </row>
    <row r="42027" spans="4:22" x14ac:dyDescent="0.25">
      <c r="D42027" s="27"/>
      <c r="V42027" s="17"/>
    </row>
    <row r="42028" spans="4:22" x14ac:dyDescent="0.25">
      <c r="D42028" s="27"/>
      <c r="V42028" s="17"/>
    </row>
    <row r="42029" spans="4:22" x14ac:dyDescent="0.25">
      <c r="D42029" s="27"/>
      <c r="V42029" s="17"/>
    </row>
    <row r="42030" spans="4:22" x14ac:dyDescent="0.25">
      <c r="D42030" s="27"/>
      <c r="V42030" s="17"/>
    </row>
    <row r="42031" spans="4:22" x14ac:dyDescent="0.25">
      <c r="D42031" s="27"/>
      <c r="V42031" s="17"/>
    </row>
    <row r="42032" spans="4:22" x14ac:dyDescent="0.25">
      <c r="D42032" s="27"/>
      <c r="V42032" s="17"/>
    </row>
    <row r="42033" spans="4:22" x14ac:dyDescent="0.25">
      <c r="D42033" s="27"/>
      <c r="V42033" s="17"/>
    </row>
    <row r="42034" spans="4:22" x14ac:dyDescent="0.25">
      <c r="D42034" s="27"/>
      <c r="V42034" s="17"/>
    </row>
    <row r="42035" spans="4:22" x14ac:dyDescent="0.25">
      <c r="D42035" s="27"/>
      <c r="V42035" s="17"/>
    </row>
    <row r="42036" spans="4:22" x14ac:dyDescent="0.25">
      <c r="D42036" s="27"/>
      <c r="V42036" s="17"/>
    </row>
    <row r="42037" spans="4:22" x14ac:dyDescent="0.25">
      <c r="D42037" s="27"/>
      <c r="V42037" s="17"/>
    </row>
    <row r="42038" spans="4:22" x14ac:dyDescent="0.25">
      <c r="D42038" s="27"/>
      <c r="V42038" s="17"/>
    </row>
    <row r="42039" spans="4:22" x14ac:dyDescent="0.25">
      <c r="D42039" s="27"/>
      <c r="V42039" s="17"/>
    </row>
    <row r="42040" spans="4:22" x14ac:dyDescent="0.25">
      <c r="D42040" s="27"/>
      <c r="V42040" s="17"/>
    </row>
    <row r="42041" spans="4:22" x14ac:dyDescent="0.25">
      <c r="D42041" s="27"/>
      <c r="V42041" s="17"/>
    </row>
    <row r="42042" spans="4:22" x14ac:dyDescent="0.25">
      <c r="D42042" s="27"/>
      <c r="V42042" s="17"/>
    </row>
    <row r="42043" spans="4:22" x14ac:dyDescent="0.25">
      <c r="D42043" s="27"/>
      <c r="V42043" s="17"/>
    </row>
    <row r="42044" spans="4:22" x14ac:dyDescent="0.25">
      <c r="D42044" s="27"/>
      <c r="V42044" s="17"/>
    </row>
    <row r="42045" spans="4:22" x14ac:dyDescent="0.25">
      <c r="D42045" s="27"/>
      <c r="V42045" s="17"/>
    </row>
    <row r="42046" spans="4:22" x14ac:dyDescent="0.25">
      <c r="D42046" s="27"/>
      <c r="V42046" s="17"/>
    </row>
    <row r="42047" spans="4:22" x14ac:dyDescent="0.25">
      <c r="D42047" s="27"/>
      <c r="V42047" s="17"/>
    </row>
    <row r="42048" spans="4:22" x14ac:dyDescent="0.25">
      <c r="D42048" s="27"/>
      <c r="V42048" s="17"/>
    </row>
    <row r="42049" spans="4:22" x14ac:dyDescent="0.25">
      <c r="D42049" s="27"/>
      <c r="V42049" s="17"/>
    </row>
    <row r="42050" spans="4:22" x14ac:dyDescent="0.25">
      <c r="D42050" s="27"/>
      <c r="V42050" s="17"/>
    </row>
    <row r="42051" spans="4:22" x14ac:dyDescent="0.25">
      <c r="D42051" s="27"/>
      <c r="V42051" s="17"/>
    </row>
    <row r="42052" spans="4:22" x14ac:dyDescent="0.25">
      <c r="D42052" s="27"/>
      <c r="V42052" s="17"/>
    </row>
    <row r="42053" spans="4:22" x14ac:dyDescent="0.25">
      <c r="D42053" s="27"/>
      <c r="V42053" s="17"/>
    </row>
    <row r="42054" spans="4:22" x14ac:dyDescent="0.25">
      <c r="D42054" s="27"/>
      <c r="V42054" s="17"/>
    </row>
    <row r="42055" spans="4:22" x14ac:dyDescent="0.25">
      <c r="D42055" s="27"/>
      <c r="V42055" s="17"/>
    </row>
    <row r="42056" spans="4:22" x14ac:dyDescent="0.25">
      <c r="D42056" s="27"/>
      <c r="V42056" s="17"/>
    </row>
    <row r="42057" spans="4:22" x14ac:dyDescent="0.25">
      <c r="D42057" s="27"/>
      <c r="V42057" s="17"/>
    </row>
    <row r="42058" spans="4:22" x14ac:dyDescent="0.25">
      <c r="D42058" s="27"/>
      <c r="V42058" s="17"/>
    </row>
    <row r="42059" spans="4:22" x14ac:dyDescent="0.25">
      <c r="D42059" s="27"/>
      <c r="V42059" s="17"/>
    </row>
    <row r="42060" spans="4:22" x14ac:dyDescent="0.25">
      <c r="D42060" s="27"/>
      <c r="V42060" s="17"/>
    </row>
    <row r="42061" spans="4:22" x14ac:dyDescent="0.25">
      <c r="D42061" s="27"/>
      <c r="V42061" s="17"/>
    </row>
    <row r="42062" spans="4:22" x14ac:dyDescent="0.25">
      <c r="D42062" s="27"/>
      <c r="V42062" s="17"/>
    </row>
    <row r="42063" spans="4:22" x14ac:dyDescent="0.25">
      <c r="D42063" s="27"/>
      <c r="V42063" s="17"/>
    </row>
    <row r="42064" spans="4:22" x14ac:dyDescent="0.25">
      <c r="D42064" s="27"/>
      <c r="V42064" s="17"/>
    </row>
    <row r="42065" spans="4:22" x14ac:dyDescent="0.25">
      <c r="D42065" s="27"/>
      <c r="V42065" s="17"/>
    </row>
    <row r="42066" spans="4:22" x14ac:dyDescent="0.25">
      <c r="D42066" s="27"/>
      <c r="V42066" s="17"/>
    </row>
    <row r="42067" spans="4:22" x14ac:dyDescent="0.25">
      <c r="D42067" s="27"/>
      <c r="V42067" s="17"/>
    </row>
    <row r="42068" spans="4:22" x14ac:dyDescent="0.25">
      <c r="D42068" s="27"/>
      <c r="V42068" s="17"/>
    </row>
    <row r="42069" spans="4:22" x14ac:dyDescent="0.25">
      <c r="D42069" s="27"/>
      <c r="V42069" s="17"/>
    </row>
    <row r="42070" spans="4:22" x14ac:dyDescent="0.25">
      <c r="D42070" s="27"/>
      <c r="V42070" s="17"/>
    </row>
    <row r="42071" spans="4:22" x14ac:dyDescent="0.25">
      <c r="D42071" s="27"/>
      <c r="V42071" s="17"/>
    </row>
    <row r="42072" spans="4:22" x14ac:dyDescent="0.25">
      <c r="D42072" s="27"/>
      <c r="V42072" s="17"/>
    </row>
    <row r="42073" spans="4:22" x14ac:dyDescent="0.25">
      <c r="D42073" s="27"/>
      <c r="V42073" s="17"/>
    </row>
    <row r="42074" spans="4:22" x14ac:dyDescent="0.25">
      <c r="D42074" s="27"/>
      <c r="V42074" s="17"/>
    </row>
    <row r="42075" spans="4:22" x14ac:dyDescent="0.25">
      <c r="D42075" s="27"/>
      <c r="V42075" s="17"/>
    </row>
    <row r="42076" spans="4:22" x14ac:dyDescent="0.25">
      <c r="D42076" s="27"/>
      <c r="V42076" s="17"/>
    </row>
    <row r="42077" spans="4:22" x14ac:dyDescent="0.25">
      <c r="D42077" s="27"/>
      <c r="V42077" s="17"/>
    </row>
    <row r="42078" spans="4:22" x14ac:dyDescent="0.25">
      <c r="D42078" s="27"/>
      <c r="V42078" s="17"/>
    </row>
    <row r="42079" spans="4:22" x14ac:dyDescent="0.25">
      <c r="D42079" s="27"/>
      <c r="V42079" s="17"/>
    </row>
    <row r="42080" spans="4:22" x14ac:dyDescent="0.25">
      <c r="D42080" s="27"/>
      <c r="V42080" s="17"/>
    </row>
    <row r="42081" spans="4:22" x14ac:dyDescent="0.25">
      <c r="D42081" s="27"/>
      <c r="V42081" s="17"/>
    </row>
    <row r="42082" spans="4:22" x14ac:dyDescent="0.25">
      <c r="D42082" s="27"/>
      <c r="V42082" s="17"/>
    </row>
    <row r="42083" spans="4:22" x14ac:dyDescent="0.25">
      <c r="D42083" s="27"/>
      <c r="V42083" s="17"/>
    </row>
    <row r="42084" spans="4:22" x14ac:dyDescent="0.25">
      <c r="D42084" s="27"/>
      <c r="V42084" s="17"/>
    </row>
    <row r="42085" spans="4:22" x14ac:dyDescent="0.25">
      <c r="D42085" s="27"/>
      <c r="V42085" s="17"/>
    </row>
    <row r="42086" spans="4:22" x14ac:dyDescent="0.25">
      <c r="D42086" s="27"/>
      <c r="V42086" s="17"/>
    </row>
    <row r="42087" spans="4:22" x14ac:dyDescent="0.25">
      <c r="D42087" s="27"/>
      <c r="V42087" s="17"/>
    </row>
    <row r="42088" spans="4:22" x14ac:dyDescent="0.25">
      <c r="D42088" s="27"/>
      <c r="V42088" s="17"/>
    </row>
    <row r="42089" spans="4:22" x14ac:dyDescent="0.25">
      <c r="D42089" s="27"/>
      <c r="V42089" s="17"/>
    </row>
    <row r="42090" spans="4:22" x14ac:dyDescent="0.25">
      <c r="D42090" s="27"/>
      <c r="V42090" s="17"/>
    </row>
    <row r="42091" spans="4:22" x14ac:dyDescent="0.25">
      <c r="D42091" s="27"/>
      <c r="V42091" s="17"/>
    </row>
    <row r="42092" spans="4:22" x14ac:dyDescent="0.25">
      <c r="D42092" s="27"/>
      <c r="V42092" s="17"/>
    </row>
    <row r="42093" spans="4:22" x14ac:dyDescent="0.25">
      <c r="D42093" s="27"/>
      <c r="V42093" s="17"/>
    </row>
    <row r="42094" spans="4:22" x14ac:dyDescent="0.25">
      <c r="D42094" s="27"/>
      <c r="V42094" s="17"/>
    </row>
    <row r="42095" spans="4:22" x14ac:dyDescent="0.25">
      <c r="D42095" s="27"/>
      <c r="V42095" s="17"/>
    </row>
    <row r="42096" spans="4:22" x14ac:dyDescent="0.25">
      <c r="D42096" s="27"/>
      <c r="V42096" s="17"/>
    </row>
    <row r="42097" spans="4:22" x14ac:dyDescent="0.25">
      <c r="D42097" s="27"/>
      <c r="V42097" s="17"/>
    </row>
    <row r="42098" spans="4:22" x14ac:dyDescent="0.25">
      <c r="D42098" s="27"/>
      <c r="V42098" s="17"/>
    </row>
    <row r="42099" spans="4:22" x14ac:dyDescent="0.25">
      <c r="D42099" s="27"/>
      <c r="V42099" s="17"/>
    </row>
    <row r="42100" spans="4:22" x14ac:dyDescent="0.25">
      <c r="D42100" s="27"/>
      <c r="V42100" s="17"/>
    </row>
    <row r="42101" spans="4:22" x14ac:dyDescent="0.25">
      <c r="D42101" s="27"/>
      <c r="V42101" s="17"/>
    </row>
    <row r="42102" spans="4:22" x14ac:dyDescent="0.25">
      <c r="D42102" s="27"/>
      <c r="V42102" s="17"/>
    </row>
    <row r="42103" spans="4:22" x14ac:dyDescent="0.25">
      <c r="D42103" s="27"/>
      <c r="V42103" s="17"/>
    </row>
    <row r="42104" spans="4:22" x14ac:dyDescent="0.25">
      <c r="D42104" s="27"/>
      <c r="V42104" s="17"/>
    </row>
    <row r="42105" spans="4:22" x14ac:dyDescent="0.25">
      <c r="D42105" s="27"/>
      <c r="V42105" s="17"/>
    </row>
    <row r="42106" spans="4:22" x14ac:dyDescent="0.25">
      <c r="D42106" s="27"/>
      <c r="V42106" s="17"/>
    </row>
    <row r="42107" spans="4:22" x14ac:dyDescent="0.25">
      <c r="D42107" s="27"/>
      <c r="V42107" s="17"/>
    </row>
    <row r="42108" spans="4:22" x14ac:dyDescent="0.25">
      <c r="D42108" s="27"/>
      <c r="V42108" s="17"/>
    </row>
    <row r="42109" spans="4:22" x14ac:dyDescent="0.25">
      <c r="D42109" s="27"/>
      <c r="V42109" s="17"/>
    </row>
    <row r="42110" spans="4:22" x14ac:dyDescent="0.25">
      <c r="D42110" s="27"/>
      <c r="V42110" s="17"/>
    </row>
    <row r="42111" spans="4:22" x14ac:dyDescent="0.25">
      <c r="D42111" s="27"/>
      <c r="V42111" s="17"/>
    </row>
    <row r="42112" spans="4:22" x14ac:dyDescent="0.25">
      <c r="D42112" s="27"/>
      <c r="V42112" s="17"/>
    </row>
    <row r="42113" spans="4:22" x14ac:dyDescent="0.25">
      <c r="D42113" s="27"/>
      <c r="V42113" s="17"/>
    </row>
    <row r="42114" spans="4:22" x14ac:dyDescent="0.25">
      <c r="D42114" s="27"/>
      <c r="V42114" s="17"/>
    </row>
    <row r="42115" spans="4:22" x14ac:dyDescent="0.25">
      <c r="D42115" s="27"/>
      <c r="V42115" s="17"/>
    </row>
    <row r="42116" spans="4:22" x14ac:dyDescent="0.25">
      <c r="D42116" s="27"/>
      <c r="V42116" s="17"/>
    </row>
    <row r="42117" spans="4:22" x14ac:dyDescent="0.25">
      <c r="D42117" s="27"/>
      <c r="V42117" s="17"/>
    </row>
    <row r="42118" spans="4:22" x14ac:dyDescent="0.25">
      <c r="D42118" s="27"/>
      <c r="V42118" s="17"/>
    </row>
    <row r="42119" spans="4:22" x14ac:dyDescent="0.25">
      <c r="D42119" s="27"/>
      <c r="V42119" s="17"/>
    </row>
    <row r="42120" spans="4:22" x14ac:dyDescent="0.25">
      <c r="D42120" s="27"/>
      <c r="V42120" s="17"/>
    </row>
    <row r="42121" spans="4:22" x14ac:dyDescent="0.25">
      <c r="D42121" s="27"/>
      <c r="V42121" s="17"/>
    </row>
    <row r="42122" spans="4:22" x14ac:dyDescent="0.25">
      <c r="D42122" s="27"/>
      <c r="V42122" s="17"/>
    </row>
    <row r="42123" spans="4:22" x14ac:dyDescent="0.25">
      <c r="D42123" s="27"/>
      <c r="V42123" s="17"/>
    </row>
    <row r="42124" spans="4:22" x14ac:dyDescent="0.25">
      <c r="D42124" s="27"/>
      <c r="V42124" s="17"/>
    </row>
    <row r="42125" spans="4:22" x14ac:dyDescent="0.25">
      <c r="D42125" s="27"/>
      <c r="V42125" s="17"/>
    </row>
    <row r="42126" spans="4:22" x14ac:dyDescent="0.25">
      <c r="D42126" s="27"/>
      <c r="V42126" s="17"/>
    </row>
    <row r="42127" spans="4:22" x14ac:dyDescent="0.25">
      <c r="D42127" s="27"/>
      <c r="V42127" s="17"/>
    </row>
    <row r="42128" spans="4:22" x14ac:dyDescent="0.25">
      <c r="D42128" s="27"/>
      <c r="V42128" s="17"/>
    </row>
    <row r="42129" spans="4:22" x14ac:dyDescent="0.25">
      <c r="D42129" s="27"/>
      <c r="V42129" s="17"/>
    </row>
    <row r="42130" spans="4:22" x14ac:dyDescent="0.25">
      <c r="D42130" s="27"/>
      <c r="V42130" s="17"/>
    </row>
    <row r="42131" spans="4:22" x14ac:dyDescent="0.25">
      <c r="D42131" s="27"/>
      <c r="V42131" s="17"/>
    </row>
    <row r="42132" spans="4:22" x14ac:dyDescent="0.25">
      <c r="D42132" s="27"/>
      <c r="V42132" s="17"/>
    </row>
    <row r="42133" spans="4:22" x14ac:dyDescent="0.25">
      <c r="D42133" s="27"/>
      <c r="V42133" s="17"/>
    </row>
    <row r="42134" spans="4:22" x14ac:dyDescent="0.25">
      <c r="D42134" s="27"/>
      <c r="V42134" s="17"/>
    </row>
    <row r="42135" spans="4:22" x14ac:dyDescent="0.25">
      <c r="D42135" s="27"/>
      <c r="V42135" s="17"/>
    </row>
    <row r="42136" spans="4:22" x14ac:dyDescent="0.25">
      <c r="D42136" s="27"/>
      <c r="V42136" s="17"/>
    </row>
    <row r="42137" spans="4:22" x14ac:dyDescent="0.25">
      <c r="D42137" s="27"/>
      <c r="V42137" s="17"/>
    </row>
    <row r="42138" spans="4:22" x14ac:dyDescent="0.25">
      <c r="D42138" s="27"/>
      <c r="V42138" s="17"/>
    </row>
    <row r="42139" spans="4:22" x14ac:dyDescent="0.25">
      <c r="D42139" s="27"/>
      <c r="V42139" s="17"/>
    </row>
    <row r="42140" spans="4:22" x14ac:dyDescent="0.25">
      <c r="D42140" s="27"/>
      <c r="V42140" s="17"/>
    </row>
    <row r="42141" spans="4:22" x14ac:dyDescent="0.25">
      <c r="D42141" s="27"/>
      <c r="V42141" s="17"/>
    </row>
    <row r="42142" spans="4:22" x14ac:dyDescent="0.25">
      <c r="D42142" s="27"/>
      <c r="V42142" s="17"/>
    </row>
    <row r="42143" spans="4:22" x14ac:dyDescent="0.25">
      <c r="D42143" s="27"/>
      <c r="V42143" s="17"/>
    </row>
    <row r="42144" spans="4:22" x14ac:dyDescent="0.25">
      <c r="D42144" s="27"/>
      <c r="V42144" s="17"/>
    </row>
    <row r="42145" spans="4:22" x14ac:dyDescent="0.25">
      <c r="D42145" s="27"/>
      <c r="V42145" s="17"/>
    </row>
    <row r="42146" spans="4:22" x14ac:dyDescent="0.25">
      <c r="D42146" s="27"/>
      <c r="V42146" s="17"/>
    </row>
    <row r="42147" spans="4:22" x14ac:dyDescent="0.25">
      <c r="D42147" s="27"/>
      <c r="V42147" s="17"/>
    </row>
    <row r="42148" spans="4:22" x14ac:dyDescent="0.25">
      <c r="D42148" s="27"/>
      <c r="V42148" s="17"/>
    </row>
    <row r="42149" spans="4:22" x14ac:dyDescent="0.25">
      <c r="D42149" s="27"/>
      <c r="V42149" s="17"/>
    </row>
    <row r="42150" spans="4:22" x14ac:dyDescent="0.25">
      <c r="D42150" s="27"/>
      <c r="V42150" s="17"/>
    </row>
    <row r="42151" spans="4:22" x14ac:dyDescent="0.25">
      <c r="D42151" s="27"/>
      <c r="V42151" s="17"/>
    </row>
    <row r="42152" spans="4:22" x14ac:dyDescent="0.25">
      <c r="D42152" s="27"/>
      <c r="V42152" s="17"/>
    </row>
    <row r="42153" spans="4:22" x14ac:dyDescent="0.25">
      <c r="D42153" s="27"/>
      <c r="V42153" s="17"/>
    </row>
    <row r="42154" spans="4:22" x14ac:dyDescent="0.25">
      <c r="D42154" s="27"/>
      <c r="V42154" s="17"/>
    </row>
    <row r="42155" spans="4:22" x14ac:dyDescent="0.25">
      <c r="D42155" s="27"/>
      <c r="V42155" s="17"/>
    </row>
    <row r="42156" spans="4:22" x14ac:dyDescent="0.25">
      <c r="D42156" s="27"/>
      <c r="V42156" s="17"/>
    </row>
    <row r="42157" spans="4:22" x14ac:dyDescent="0.25">
      <c r="D42157" s="27"/>
      <c r="V42157" s="17"/>
    </row>
    <row r="42158" spans="4:22" x14ac:dyDescent="0.25">
      <c r="D42158" s="27"/>
      <c r="V42158" s="17"/>
    </row>
    <row r="42159" spans="4:22" x14ac:dyDescent="0.25">
      <c r="D42159" s="27"/>
      <c r="V42159" s="17"/>
    </row>
    <row r="42160" spans="4:22" x14ac:dyDescent="0.25">
      <c r="D42160" s="27"/>
      <c r="V42160" s="17"/>
    </row>
    <row r="42161" spans="4:22" x14ac:dyDescent="0.25">
      <c r="D42161" s="27"/>
      <c r="V42161" s="17"/>
    </row>
    <row r="42162" spans="4:22" x14ac:dyDescent="0.25">
      <c r="D42162" s="27"/>
      <c r="V42162" s="17"/>
    </row>
    <row r="42163" spans="4:22" x14ac:dyDescent="0.25">
      <c r="D42163" s="27"/>
      <c r="V42163" s="17"/>
    </row>
    <row r="42164" spans="4:22" x14ac:dyDescent="0.25">
      <c r="D42164" s="27"/>
      <c r="V42164" s="17"/>
    </row>
    <row r="42165" spans="4:22" x14ac:dyDescent="0.25">
      <c r="D42165" s="27"/>
      <c r="V42165" s="17"/>
    </row>
    <row r="42166" spans="4:22" x14ac:dyDescent="0.25">
      <c r="D42166" s="27"/>
      <c r="V42166" s="17"/>
    </row>
    <row r="42167" spans="4:22" x14ac:dyDescent="0.25">
      <c r="D42167" s="27"/>
      <c r="V42167" s="17"/>
    </row>
    <row r="42168" spans="4:22" x14ac:dyDescent="0.25">
      <c r="D42168" s="27"/>
      <c r="V42168" s="17"/>
    </row>
    <row r="42169" spans="4:22" x14ac:dyDescent="0.25">
      <c r="D42169" s="27"/>
      <c r="V42169" s="17"/>
    </row>
    <row r="42170" spans="4:22" x14ac:dyDescent="0.25">
      <c r="D42170" s="27"/>
      <c r="V42170" s="17"/>
    </row>
    <row r="42171" spans="4:22" x14ac:dyDescent="0.25">
      <c r="D42171" s="27"/>
      <c r="V42171" s="17"/>
    </row>
    <row r="42172" spans="4:22" x14ac:dyDescent="0.25">
      <c r="D42172" s="27"/>
      <c r="V42172" s="17"/>
    </row>
    <row r="42173" spans="4:22" x14ac:dyDescent="0.25">
      <c r="D42173" s="27"/>
      <c r="V42173" s="17"/>
    </row>
    <row r="42174" spans="4:22" x14ac:dyDescent="0.25">
      <c r="D42174" s="27"/>
      <c r="V42174" s="17"/>
    </row>
    <row r="42175" spans="4:22" x14ac:dyDescent="0.25">
      <c r="D42175" s="27"/>
      <c r="V42175" s="17"/>
    </row>
    <row r="42176" spans="4:22" x14ac:dyDescent="0.25">
      <c r="D42176" s="27"/>
      <c r="V42176" s="17"/>
    </row>
    <row r="42177" spans="4:22" x14ac:dyDescent="0.25">
      <c r="D42177" s="27"/>
      <c r="V42177" s="17"/>
    </row>
    <row r="42178" spans="4:22" x14ac:dyDescent="0.25">
      <c r="D42178" s="27"/>
      <c r="V42178" s="17"/>
    </row>
    <row r="42179" spans="4:22" x14ac:dyDescent="0.25">
      <c r="D42179" s="27"/>
      <c r="V42179" s="17"/>
    </row>
    <row r="42180" spans="4:22" x14ac:dyDescent="0.25">
      <c r="D42180" s="27"/>
      <c r="V42180" s="17"/>
    </row>
    <row r="42181" spans="4:22" x14ac:dyDescent="0.25">
      <c r="D42181" s="27"/>
      <c r="V42181" s="17"/>
    </row>
    <row r="42182" spans="4:22" x14ac:dyDescent="0.25">
      <c r="D42182" s="27"/>
      <c r="V42182" s="17"/>
    </row>
    <row r="42183" spans="4:22" x14ac:dyDescent="0.25">
      <c r="D42183" s="27"/>
      <c r="V42183" s="17"/>
    </row>
    <row r="42184" spans="4:22" x14ac:dyDescent="0.25">
      <c r="D42184" s="27"/>
      <c r="V42184" s="17"/>
    </row>
    <row r="42185" spans="4:22" x14ac:dyDescent="0.25">
      <c r="D42185" s="27"/>
      <c r="V42185" s="17"/>
    </row>
    <row r="42186" spans="4:22" x14ac:dyDescent="0.25">
      <c r="D42186" s="27"/>
      <c r="V42186" s="17"/>
    </row>
    <row r="42187" spans="4:22" x14ac:dyDescent="0.25">
      <c r="D42187" s="27"/>
      <c r="V42187" s="17"/>
    </row>
    <row r="42188" spans="4:22" x14ac:dyDescent="0.25">
      <c r="D42188" s="27"/>
      <c r="V42188" s="17"/>
    </row>
    <row r="42189" spans="4:22" x14ac:dyDescent="0.25">
      <c r="D42189" s="27"/>
      <c r="V42189" s="17"/>
    </row>
    <row r="42190" spans="4:22" x14ac:dyDescent="0.25">
      <c r="D42190" s="27"/>
      <c r="V42190" s="17"/>
    </row>
    <row r="42191" spans="4:22" x14ac:dyDescent="0.25">
      <c r="D42191" s="27"/>
      <c r="V42191" s="17"/>
    </row>
    <row r="42192" spans="4:22" x14ac:dyDescent="0.25">
      <c r="D42192" s="27"/>
      <c r="V42192" s="17"/>
    </row>
    <row r="42193" spans="4:22" x14ac:dyDescent="0.25">
      <c r="D42193" s="27"/>
      <c r="V42193" s="17"/>
    </row>
    <row r="42194" spans="4:22" x14ac:dyDescent="0.25">
      <c r="D42194" s="27"/>
      <c r="V42194" s="17"/>
    </row>
    <row r="42195" spans="4:22" x14ac:dyDescent="0.25">
      <c r="D42195" s="27"/>
      <c r="V42195" s="17"/>
    </row>
    <row r="42196" spans="4:22" x14ac:dyDescent="0.25">
      <c r="D42196" s="27"/>
      <c r="V42196" s="17"/>
    </row>
    <row r="42197" spans="4:22" x14ac:dyDescent="0.25">
      <c r="D42197" s="27"/>
      <c r="V42197" s="17"/>
    </row>
    <row r="42198" spans="4:22" x14ac:dyDescent="0.25">
      <c r="D42198" s="27"/>
      <c r="V42198" s="17"/>
    </row>
    <row r="42199" spans="4:22" x14ac:dyDescent="0.25">
      <c r="D42199" s="27"/>
      <c r="V42199" s="17"/>
    </row>
    <row r="42200" spans="4:22" x14ac:dyDescent="0.25">
      <c r="D42200" s="27"/>
      <c r="V42200" s="17"/>
    </row>
    <row r="42201" spans="4:22" x14ac:dyDescent="0.25">
      <c r="D42201" s="27"/>
      <c r="V42201" s="17"/>
    </row>
    <row r="42202" spans="4:22" x14ac:dyDescent="0.25">
      <c r="D42202" s="27"/>
      <c r="V42202" s="17"/>
    </row>
    <row r="42203" spans="4:22" x14ac:dyDescent="0.25">
      <c r="D42203" s="27"/>
      <c r="V42203" s="17"/>
    </row>
    <row r="42204" spans="4:22" x14ac:dyDescent="0.25">
      <c r="D42204" s="27"/>
      <c r="V42204" s="17"/>
    </row>
    <row r="42205" spans="4:22" x14ac:dyDescent="0.25">
      <c r="D42205" s="27"/>
      <c r="V42205" s="17"/>
    </row>
    <row r="42206" spans="4:22" x14ac:dyDescent="0.25">
      <c r="D42206" s="27"/>
      <c r="V42206" s="17"/>
    </row>
    <row r="42207" spans="4:22" x14ac:dyDescent="0.25">
      <c r="D42207" s="27"/>
      <c r="V42207" s="17"/>
    </row>
    <row r="42208" spans="4:22" x14ac:dyDescent="0.25">
      <c r="D42208" s="27"/>
      <c r="V42208" s="17"/>
    </row>
    <row r="42209" spans="4:22" x14ac:dyDescent="0.25">
      <c r="D42209" s="27"/>
      <c r="V42209" s="17"/>
    </row>
    <row r="42210" spans="4:22" x14ac:dyDescent="0.25">
      <c r="D42210" s="27"/>
      <c r="V42210" s="17"/>
    </row>
    <row r="42211" spans="4:22" x14ac:dyDescent="0.25">
      <c r="D42211" s="27"/>
      <c r="V42211" s="17"/>
    </row>
    <row r="42212" spans="4:22" x14ac:dyDescent="0.25">
      <c r="D42212" s="27"/>
      <c r="V42212" s="17"/>
    </row>
    <row r="42213" spans="4:22" x14ac:dyDescent="0.25">
      <c r="D42213" s="27"/>
      <c r="V42213" s="17"/>
    </row>
    <row r="42214" spans="4:22" x14ac:dyDescent="0.25">
      <c r="D42214" s="27"/>
      <c r="V42214" s="17"/>
    </row>
    <row r="42215" spans="4:22" x14ac:dyDescent="0.25">
      <c r="D42215" s="27"/>
      <c r="V42215" s="17"/>
    </row>
    <row r="42216" spans="4:22" x14ac:dyDescent="0.25">
      <c r="D42216" s="27"/>
      <c r="V42216" s="17"/>
    </row>
    <row r="42217" spans="4:22" x14ac:dyDescent="0.25">
      <c r="D42217" s="27"/>
      <c r="V42217" s="17"/>
    </row>
    <row r="42218" spans="4:22" x14ac:dyDescent="0.25">
      <c r="D42218" s="27"/>
      <c r="V42218" s="17"/>
    </row>
    <row r="42219" spans="4:22" x14ac:dyDescent="0.25">
      <c r="D42219" s="27"/>
      <c r="V42219" s="17"/>
    </row>
    <row r="42220" spans="4:22" x14ac:dyDescent="0.25">
      <c r="D42220" s="27"/>
      <c r="V42220" s="17"/>
    </row>
    <row r="42221" spans="4:22" x14ac:dyDescent="0.25">
      <c r="D42221" s="27"/>
      <c r="V42221" s="17"/>
    </row>
    <row r="42222" spans="4:22" x14ac:dyDescent="0.25">
      <c r="D42222" s="27"/>
      <c r="V42222" s="17"/>
    </row>
    <row r="42223" spans="4:22" x14ac:dyDescent="0.25">
      <c r="D42223" s="27"/>
      <c r="V42223" s="17"/>
    </row>
    <row r="42224" spans="4:22" x14ac:dyDescent="0.25">
      <c r="D42224" s="27"/>
      <c r="V42224" s="17"/>
    </row>
    <row r="42225" spans="4:22" x14ac:dyDescent="0.25">
      <c r="D42225" s="27"/>
      <c r="V42225" s="17"/>
    </row>
    <row r="42226" spans="4:22" x14ac:dyDescent="0.25">
      <c r="D42226" s="27"/>
      <c r="V42226" s="17"/>
    </row>
    <row r="42227" spans="4:22" x14ac:dyDescent="0.25">
      <c r="D42227" s="27"/>
      <c r="V42227" s="17"/>
    </row>
    <row r="42228" spans="4:22" x14ac:dyDescent="0.25">
      <c r="D42228" s="27"/>
      <c r="V42228" s="17"/>
    </row>
    <row r="42229" spans="4:22" x14ac:dyDescent="0.25">
      <c r="D42229" s="27"/>
      <c r="V42229" s="17"/>
    </row>
    <row r="42230" spans="4:22" x14ac:dyDescent="0.25">
      <c r="D42230" s="27"/>
      <c r="V42230" s="17"/>
    </row>
    <row r="42231" spans="4:22" x14ac:dyDescent="0.25">
      <c r="D42231" s="27"/>
      <c r="V42231" s="17"/>
    </row>
    <row r="42232" spans="4:22" x14ac:dyDescent="0.25">
      <c r="D42232" s="27"/>
      <c r="V42232" s="17"/>
    </row>
    <row r="42233" spans="4:22" x14ac:dyDescent="0.25">
      <c r="D42233" s="27"/>
      <c r="V42233" s="17"/>
    </row>
    <row r="42234" spans="4:22" x14ac:dyDescent="0.25">
      <c r="D42234" s="27"/>
      <c r="V42234" s="17"/>
    </row>
    <row r="42235" spans="4:22" x14ac:dyDescent="0.25">
      <c r="D42235" s="27"/>
      <c r="V42235" s="17"/>
    </row>
    <row r="42236" spans="4:22" x14ac:dyDescent="0.25">
      <c r="D42236" s="27"/>
      <c r="V42236" s="17"/>
    </row>
    <row r="42237" spans="4:22" x14ac:dyDescent="0.25">
      <c r="D42237" s="27"/>
      <c r="V42237" s="17"/>
    </row>
    <row r="42238" spans="4:22" x14ac:dyDescent="0.25">
      <c r="D42238" s="27"/>
      <c r="V42238" s="17"/>
    </row>
    <row r="42239" spans="4:22" x14ac:dyDescent="0.25">
      <c r="D42239" s="27"/>
      <c r="V42239" s="17"/>
    </row>
    <row r="42240" spans="4:22" x14ac:dyDescent="0.25">
      <c r="D42240" s="27"/>
      <c r="V42240" s="17"/>
    </row>
    <row r="42241" spans="4:22" x14ac:dyDescent="0.25">
      <c r="D42241" s="27"/>
      <c r="V42241" s="17"/>
    </row>
    <row r="42242" spans="4:22" x14ac:dyDescent="0.25">
      <c r="D42242" s="27"/>
      <c r="V42242" s="17"/>
    </row>
    <row r="42243" spans="4:22" x14ac:dyDescent="0.25">
      <c r="D42243" s="27"/>
      <c r="V42243" s="17"/>
    </row>
    <row r="42244" spans="4:22" x14ac:dyDescent="0.25">
      <c r="D42244" s="27"/>
      <c r="V42244" s="17"/>
    </row>
    <row r="42245" spans="4:22" x14ac:dyDescent="0.25">
      <c r="D42245" s="27"/>
      <c r="V42245" s="17"/>
    </row>
    <row r="42246" spans="4:22" x14ac:dyDescent="0.25">
      <c r="D42246" s="27"/>
      <c r="V42246" s="17"/>
    </row>
    <row r="42247" spans="4:22" x14ac:dyDescent="0.25">
      <c r="D42247" s="27"/>
      <c r="V42247" s="17"/>
    </row>
    <row r="42248" spans="4:22" x14ac:dyDescent="0.25">
      <c r="D42248" s="27"/>
      <c r="V42248" s="17"/>
    </row>
    <row r="42249" spans="4:22" x14ac:dyDescent="0.25">
      <c r="D42249" s="27"/>
      <c r="V42249" s="17"/>
    </row>
    <row r="42250" spans="4:22" x14ac:dyDescent="0.25">
      <c r="D42250" s="27"/>
      <c r="V42250" s="17"/>
    </row>
    <row r="42251" spans="4:22" x14ac:dyDescent="0.25">
      <c r="D42251" s="27"/>
      <c r="V42251" s="17"/>
    </row>
    <row r="42252" spans="4:22" x14ac:dyDescent="0.25">
      <c r="D42252" s="27"/>
      <c r="V42252" s="17"/>
    </row>
    <row r="42253" spans="4:22" x14ac:dyDescent="0.25">
      <c r="D42253" s="27"/>
      <c r="V42253" s="17"/>
    </row>
    <row r="42254" spans="4:22" x14ac:dyDescent="0.25">
      <c r="D42254" s="27"/>
      <c r="V42254" s="17"/>
    </row>
    <row r="42255" spans="4:22" x14ac:dyDescent="0.25">
      <c r="D42255" s="27"/>
      <c r="V42255" s="17"/>
    </row>
    <row r="42256" spans="4:22" x14ac:dyDescent="0.25">
      <c r="D42256" s="27"/>
      <c r="V42256" s="17"/>
    </row>
    <row r="42257" spans="4:22" x14ac:dyDescent="0.25">
      <c r="D42257" s="27"/>
      <c r="V42257" s="17"/>
    </row>
    <row r="42258" spans="4:22" x14ac:dyDescent="0.25">
      <c r="D42258" s="27"/>
      <c r="V42258" s="17"/>
    </row>
    <row r="42259" spans="4:22" x14ac:dyDescent="0.25">
      <c r="D42259" s="27"/>
      <c r="V42259" s="17"/>
    </row>
    <row r="42260" spans="4:22" x14ac:dyDescent="0.25">
      <c r="D42260" s="27"/>
      <c r="V42260" s="17"/>
    </row>
    <row r="42261" spans="4:22" x14ac:dyDescent="0.25">
      <c r="D42261" s="27"/>
      <c r="V42261" s="17"/>
    </row>
    <row r="42262" spans="4:22" x14ac:dyDescent="0.25">
      <c r="D42262" s="27"/>
      <c r="V42262" s="17"/>
    </row>
    <row r="42263" spans="4:22" x14ac:dyDescent="0.25">
      <c r="D42263" s="27"/>
      <c r="V42263" s="17"/>
    </row>
    <row r="42264" spans="4:22" x14ac:dyDescent="0.25">
      <c r="D42264" s="27"/>
      <c r="V42264" s="17"/>
    </row>
    <row r="42265" spans="4:22" x14ac:dyDescent="0.25">
      <c r="D42265" s="27"/>
      <c r="V42265" s="17"/>
    </row>
    <row r="42266" spans="4:22" x14ac:dyDescent="0.25">
      <c r="D42266" s="27"/>
      <c r="V42266" s="17"/>
    </row>
    <row r="42267" spans="4:22" x14ac:dyDescent="0.25">
      <c r="D42267" s="27"/>
      <c r="V42267" s="17"/>
    </row>
    <row r="42268" spans="4:22" x14ac:dyDescent="0.25">
      <c r="D42268" s="27"/>
      <c r="V42268" s="17"/>
    </row>
    <row r="42269" spans="4:22" x14ac:dyDescent="0.25">
      <c r="D42269" s="27"/>
      <c r="V42269" s="17"/>
    </row>
    <row r="42270" spans="4:22" x14ac:dyDescent="0.25">
      <c r="D42270" s="27"/>
      <c r="V42270" s="17"/>
    </row>
    <row r="42271" spans="4:22" x14ac:dyDescent="0.25">
      <c r="D42271" s="27"/>
      <c r="V42271" s="17"/>
    </row>
    <row r="42272" spans="4:22" x14ac:dyDescent="0.25">
      <c r="D42272" s="27"/>
      <c r="V42272" s="17"/>
    </row>
    <row r="42273" spans="4:22" x14ac:dyDescent="0.25">
      <c r="D42273" s="27"/>
      <c r="V42273" s="17"/>
    </row>
    <row r="42274" spans="4:22" x14ac:dyDescent="0.25">
      <c r="D42274" s="27"/>
      <c r="V42274" s="17"/>
    </row>
    <row r="42275" spans="4:22" x14ac:dyDescent="0.25">
      <c r="D42275" s="27"/>
      <c r="V42275" s="17"/>
    </row>
    <row r="42276" spans="4:22" x14ac:dyDescent="0.25">
      <c r="D42276" s="27"/>
      <c r="V42276" s="17"/>
    </row>
    <row r="42277" spans="4:22" x14ac:dyDescent="0.25">
      <c r="D42277" s="27"/>
      <c r="V42277" s="17"/>
    </row>
    <row r="42278" spans="4:22" x14ac:dyDescent="0.25">
      <c r="D42278" s="27"/>
      <c r="V42278" s="17"/>
    </row>
    <row r="42279" spans="4:22" x14ac:dyDescent="0.25">
      <c r="D42279" s="27"/>
      <c r="V42279" s="17"/>
    </row>
    <row r="42280" spans="4:22" x14ac:dyDescent="0.25">
      <c r="D42280" s="27"/>
      <c r="V42280" s="17"/>
    </row>
    <row r="42281" spans="4:22" x14ac:dyDescent="0.25">
      <c r="D42281" s="27"/>
      <c r="V42281" s="17"/>
    </row>
    <row r="42282" spans="4:22" x14ac:dyDescent="0.25">
      <c r="D42282" s="27"/>
      <c r="V42282" s="17"/>
    </row>
    <row r="42283" spans="4:22" x14ac:dyDescent="0.25">
      <c r="D42283" s="27"/>
      <c r="V42283" s="17"/>
    </row>
    <row r="42284" spans="4:22" x14ac:dyDescent="0.25">
      <c r="D42284" s="27"/>
      <c r="V42284" s="17"/>
    </row>
    <row r="42285" spans="4:22" x14ac:dyDescent="0.25">
      <c r="D42285" s="27"/>
      <c r="V42285" s="17"/>
    </row>
    <row r="42286" spans="4:22" x14ac:dyDescent="0.25">
      <c r="D42286" s="27"/>
      <c r="V42286" s="17"/>
    </row>
    <row r="42287" spans="4:22" x14ac:dyDescent="0.25">
      <c r="D42287" s="27"/>
      <c r="V42287" s="17"/>
    </row>
    <row r="42288" spans="4:22" x14ac:dyDescent="0.25">
      <c r="D42288" s="27"/>
      <c r="V42288" s="17"/>
    </row>
    <row r="42289" spans="4:22" x14ac:dyDescent="0.25">
      <c r="D42289" s="27"/>
      <c r="V42289" s="17"/>
    </row>
    <row r="42290" spans="4:22" x14ac:dyDescent="0.25">
      <c r="D42290" s="27"/>
      <c r="V42290" s="17"/>
    </row>
    <row r="42291" spans="4:22" x14ac:dyDescent="0.25">
      <c r="D42291" s="27"/>
      <c r="V42291" s="17"/>
    </row>
    <row r="42292" spans="4:22" x14ac:dyDescent="0.25">
      <c r="D42292" s="27"/>
      <c r="V42292" s="17"/>
    </row>
    <row r="42293" spans="4:22" x14ac:dyDescent="0.25">
      <c r="D42293" s="27"/>
      <c r="V42293" s="17"/>
    </row>
    <row r="42294" spans="4:22" x14ac:dyDescent="0.25">
      <c r="D42294" s="27"/>
      <c r="V42294" s="17"/>
    </row>
    <row r="42295" spans="4:22" x14ac:dyDescent="0.25">
      <c r="D42295" s="27"/>
      <c r="V42295" s="17"/>
    </row>
    <row r="42296" spans="4:22" x14ac:dyDescent="0.25">
      <c r="D42296" s="27"/>
      <c r="V42296" s="17"/>
    </row>
    <row r="42297" spans="4:22" x14ac:dyDescent="0.25">
      <c r="D42297" s="27"/>
      <c r="V42297" s="17"/>
    </row>
    <row r="42298" spans="4:22" x14ac:dyDescent="0.25">
      <c r="D42298" s="27"/>
      <c r="V42298" s="17"/>
    </row>
    <row r="42299" spans="4:22" x14ac:dyDescent="0.25">
      <c r="D42299" s="27"/>
      <c r="V42299" s="17"/>
    </row>
    <row r="42300" spans="4:22" x14ac:dyDescent="0.25">
      <c r="D42300" s="27"/>
      <c r="V42300" s="17"/>
    </row>
    <row r="42301" spans="4:22" x14ac:dyDescent="0.25">
      <c r="D42301" s="27"/>
      <c r="V42301" s="17"/>
    </row>
    <row r="42302" spans="4:22" x14ac:dyDescent="0.25">
      <c r="D42302" s="27"/>
      <c r="V42302" s="17"/>
    </row>
    <row r="42303" spans="4:22" x14ac:dyDescent="0.25">
      <c r="D42303" s="27"/>
      <c r="V42303" s="17"/>
    </row>
    <row r="42304" spans="4:22" x14ac:dyDescent="0.25">
      <c r="D42304" s="27"/>
      <c r="V42304" s="17"/>
    </row>
    <row r="42305" spans="4:22" x14ac:dyDescent="0.25">
      <c r="D42305" s="27"/>
      <c r="V42305" s="17"/>
    </row>
    <row r="42306" spans="4:22" x14ac:dyDescent="0.25">
      <c r="D42306" s="27"/>
      <c r="V42306" s="17"/>
    </row>
    <row r="42307" spans="4:22" x14ac:dyDescent="0.25">
      <c r="D42307" s="27"/>
      <c r="V42307" s="17"/>
    </row>
    <row r="42308" spans="4:22" x14ac:dyDescent="0.25">
      <c r="D42308" s="27"/>
      <c r="V42308" s="17"/>
    </row>
    <row r="42309" spans="4:22" x14ac:dyDescent="0.25">
      <c r="D42309" s="27"/>
      <c r="V42309" s="17"/>
    </row>
    <row r="42310" spans="4:22" x14ac:dyDescent="0.25">
      <c r="D42310" s="27"/>
      <c r="V42310" s="17"/>
    </row>
    <row r="42311" spans="4:22" x14ac:dyDescent="0.25">
      <c r="D42311" s="27"/>
      <c r="V42311" s="17"/>
    </row>
    <row r="42312" spans="4:22" x14ac:dyDescent="0.25">
      <c r="D42312" s="27"/>
      <c r="V42312" s="17"/>
    </row>
    <row r="42313" spans="4:22" x14ac:dyDescent="0.25">
      <c r="D42313" s="27"/>
      <c r="V42313" s="17"/>
    </row>
    <row r="42314" spans="4:22" x14ac:dyDescent="0.25">
      <c r="D42314" s="27"/>
      <c r="V42314" s="17"/>
    </row>
    <row r="42315" spans="4:22" x14ac:dyDescent="0.25">
      <c r="D42315" s="27"/>
      <c r="V42315" s="17"/>
    </row>
    <row r="42316" spans="4:22" x14ac:dyDescent="0.25">
      <c r="D42316" s="27"/>
      <c r="V42316" s="17"/>
    </row>
    <row r="42317" spans="4:22" x14ac:dyDescent="0.25">
      <c r="D42317" s="27"/>
      <c r="V42317" s="17"/>
    </row>
    <row r="42318" spans="4:22" x14ac:dyDescent="0.25">
      <c r="D42318" s="27"/>
      <c r="V42318" s="17"/>
    </row>
    <row r="42319" spans="4:22" x14ac:dyDescent="0.25">
      <c r="D42319" s="27"/>
      <c r="V42319" s="17"/>
    </row>
    <row r="42320" spans="4:22" x14ac:dyDescent="0.25">
      <c r="D42320" s="27"/>
      <c r="V42320" s="17"/>
    </row>
    <row r="42321" spans="4:22" x14ac:dyDescent="0.25">
      <c r="D42321" s="27"/>
      <c r="V42321" s="17"/>
    </row>
    <row r="42322" spans="4:22" x14ac:dyDescent="0.25">
      <c r="D42322" s="27"/>
      <c r="V42322" s="17"/>
    </row>
    <row r="42323" spans="4:22" x14ac:dyDescent="0.25">
      <c r="D42323" s="27"/>
      <c r="V42323" s="17"/>
    </row>
    <row r="42324" spans="4:22" x14ac:dyDescent="0.25">
      <c r="D42324" s="27"/>
      <c r="V42324" s="17"/>
    </row>
    <row r="42325" spans="4:22" x14ac:dyDescent="0.25">
      <c r="D42325" s="27"/>
      <c r="V42325" s="17"/>
    </row>
    <row r="42326" spans="4:22" x14ac:dyDescent="0.25">
      <c r="D42326" s="27"/>
      <c r="V42326" s="17"/>
    </row>
    <row r="42327" spans="4:22" x14ac:dyDescent="0.25">
      <c r="D42327" s="27"/>
      <c r="V42327" s="17"/>
    </row>
    <row r="42328" spans="4:22" x14ac:dyDescent="0.25">
      <c r="D42328" s="27"/>
      <c r="V42328" s="17"/>
    </row>
    <row r="42329" spans="4:22" x14ac:dyDescent="0.25">
      <c r="D42329" s="27"/>
      <c r="V42329" s="17"/>
    </row>
    <row r="42330" spans="4:22" x14ac:dyDescent="0.25">
      <c r="D42330" s="27"/>
      <c r="V42330" s="17"/>
    </row>
    <row r="42331" spans="4:22" x14ac:dyDescent="0.25">
      <c r="D42331" s="27"/>
      <c r="V42331" s="17"/>
    </row>
    <row r="42332" spans="4:22" x14ac:dyDescent="0.25">
      <c r="D42332" s="27"/>
      <c r="V42332" s="17"/>
    </row>
    <row r="42333" spans="4:22" x14ac:dyDescent="0.25">
      <c r="D42333" s="27"/>
      <c r="V42333" s="17"/>
    </row>
    <row r="42334" spans="4:22" x14ac:dyDescent="0.25">
      <c r="D42334" s="27"/>
      <c r="V42334" s="17"/>
    </row>
    <row r="42335" spans="4:22" x14ac:dyDescent="0.25">
      <c r="D42335" s="27"/>
      <c r="V42335" s="17"/>
    </row>
    <row r="42336" spans="4:22" x14ac:dyDescent="0.25">
      <c r="D42336" s="27"/>
      <c r="V42336" s="17"/>
    </row>
    <row r="42337" spans="4:22" x14ac:dyDescent="0.25">
      <c r="D42337" s="27"/>
      <c r="V42337" s="17"/>
    </row>
    <row r="42338" spans="4:22" x14ac:dyDescent="0.25">
      <c r="D42338" s="27"/>
      <c r="V42338" s="17"/>
    </row>
    <row r="42339" spans="4:22" x14ac:dyDescent="0.25">
      <c r="D42339" s="27"/>
      <c r="V42339" s="17"/>
    </row>
    <row r="42340" spans="4:22" x14ac:dyDescent="0.25">
      <c r="D42340" s="27"/>
      <c r="V42340" s="17"/>
    </row>
    <row r="42341" spans="4:22" x14ac:dyDescent="0.25">
      <c r="D42341" s="27"/>
      <c r="V42341" s="17"/>
    </row>
    <row r="42342" spans="4:22" x14ac:dyDescent="0.25">
      <c r="D42342" s="27"/>
      <c r="V42342" s="17"/>
    </row>
    <row r="42343" spans="4:22" x14ac:dyDescent="0.25">
      <c r="D42343" s="27"/>
      <c r="V42343" s="17"/>
    </row>
    <row r="42344" spans="4:22" x14ac:dyDescent="0.25">
      <c r="D42344" s="27"/>
      <c r="V42344" s="17"/>
    </row>
    <row r="42345" spans="4:22" x14ac:dyDescent="0.25">
      <c r="D42345" s="27"/>
      <c r="V42345" s="17"/>
    </row>
    <row r="42346" spans="4:22" x14ac:dyDescent="0.25">
      <c r="D42346" s="27"/>
      <c r="V42346" s="17"/>
    </row>
    <row r="42347" spans="4:22" x14ac:dyDescent="0.25">
      <c r="D42347" s="27"/>
      <c r="V42347" s="17"/>
    </row>
    <row r="42348" spans="4:22" x14ac:dyDescent="0.25">
      <c r="D42348" s="27"/>
      <c r="V42348" s="17"/>
    </row>
    <row r="42349" spans="4:22" x14ac:dyDescent="0.25">
      <c r="D42349" s="27"/>
      <c r="V42349" s="17"/>
    </row>
    <row r="42350" spans="4:22" x14ac:dyDescent="0.25">
      <c r="D42350" s="27"/>
      <c r="V42350" s="17"/>
    </row>
    <row r="42351" spans="4:22" x14ac:dyDescent="0.25">
      <c r="D42351" s="27"/>
      <c r="V42351" s="17"/>
    </row>
    <row r="42352" spans="4:22" x14ac:dyDescent="0.25">
      <c r="D42352" s="27"/>
      <c r="V42352" s="17"/>
    </row>
    <row r="42353" spans="4:22" x14ac:dyDescent="0.25">
      <c r="D42353" s="27"/>
      <c r="V42353" s="17"/>
    </row>
    <row r="42354" spans="4:22" x14ac:dyDescent="0.25">
      <c r="D42354" s="27"/>
      <c r="V42354" s="17"/>
    </row>
    <row r="42355" spans="4:22" x14ac:dyDescent="0.25">
      <c r="D42355" s="27"/>
      <c r="V42355" s="17"/>
    </row>
    <row r="42356" spans="4:22" x14ac:dyDescent="0.25">
      <c r="D42356" s="27"/>
      <c r="V42356" s="17"/>
    </row>
    <row r="42357" spans="4:22" x14ac:dyDescent="0.25">
      <c r="D42357" s="27"/>
      <c r="V42357" s="17"/>
    </row>
    <row r="42358" spans="4:22" x14ac:dyDescent="0.25">
      <c r="D42358" s="27"/>
      <c r="V42358" s="17"/>
    </row>
    <row r="42359" spans="4:22" x14ac:dyDescent="0.25">
      <c r="D42359" s="27"/>
      <c r="V42359" s="17"/>
    </row>
    <row r="42360" spans="4:22" x14ac:dyDescent="0.25">
      <c r="D42360" s="27"/>
      <c r="V42360" s="17"/>
    </row>
    <row r="42361" spans="4:22" x14ac:dyDescent="0.25">
      <c r="D42361" s="27"/>
      <c r="V42361" s="17"/>
    </row>
    <row r="42362" spans="4:22" x14ac:dyDescent="0.25">
      <c r="D42362" s="27"/>
      <c r="V42362" s="17"/>
    </row>
    <row r="42363" spans="4:22" x14ac:dyDescent="0.25">
      <c r="D42363" s="27"/>
      <c r="V42363" s="17"/>
    </row>
    <row r="42364" spans="4:22" x14ac:dyDescent="0.25">
      <c r="D42364" s="27"/>
      <c r="V42364" s="17"/>
    </row>
    <row r="42365" spans="4:22" x14ac:dyDescent="0.25">
      <c r="D42365" s="27"/>
      <c r="V42365" s="17"/>
    </row>
    <row r="42366" spans="4:22" x14ac:dyDescent="0.25">
      <c r="D42366" s="27"/>
      <c r="V42366" s="17"/>
    </row>
    <row r="42367" spans="4:22" x14ac:dyDescent="0.25">
      <c r="D42367" s="27"/>
      <c r="V42367" s="17"/>
    </row>
    <row r="42368" spans="4:22" x14ac:dyDescent="0.25">
      <c r="D42368" s="27"/>
      <c r="V42368" s="17"/>
    </row>
    <row r="42369" spans="4:22" x14ac:dyDescent="0.25">
      <c r="D42369" s="27"/>
      <c r="V42369" s="17"/>
    </row>
    <row r="42370" spans="4:22" x14ac:dyDescent="0.25">
      <c r="D42370" s="27"/>
      <c r="V42370" s="17"/>
    </row>
    <row r="42371" spans="4:22" x14ac:dyDescent="0.25">
      <c r="D42371" s="27"/>
      <c r="V42371" s="17"/>
    </row>
    <row r="42372" spans="4:22" x14ac:dyDescent="0.25">
      <c r="D42372" s="27"/>
      <c r="V42372" s="17"/>
    </row>
    <row r="42373" spans="4:22" x14ac:dyDescent="0.25">
      <c r="D42373" s="27"/>
      <c r="V42373" s="17"/>
    </row>
    <row r="42374" spans="4:22" x14ac:dyDescent="0.25">
      <c r="D42374" s="27"/>
      <c r="V42374" s="17"/>
    </row>
    <row r="42375" spans="4:22" x14ac:dyDescent="0.25">
      <c r="D42375" s="27"/>
      <c r="V42375" s="17"/>
    </row>
    <row r="42376" spans="4:22" x14ac:dyDescent="0.25">
      <c r="D42376" s="27"/>
      <c r="V42376" s="17"/>
    </row>
    <row r="42377" spans="4:22" x14ac:dyDescent="0.25">
      <c r="D42377" s="27"/>
      <c r="V42377" s="17"/>
    </row>
    <row r="42378" spans="4:22" x14ac:dyDescent="0.25">
      <c r="D42378" s="27"/>
      <c r="V42378" s="17"/>
    </row>
    <row r="42379" spans="4:22" x14ac:dyDescent="0.25">
      <c r="D42379" s="27"/>
      <c r="V42379" s="17"/>
    </row>
    <row r="42380" spans="4:22" x14ac:dyDescent="0.25">
      <c r="D42380" s="27"/>
      <c r="V42380" s="17"/>
    </row>
    <row r="42381" spans="4:22" x14ac:dyDescent="0.25">
      <c r="D42381" s="27"/>
      <c r="V42381" s="17"/>
    </row>
    <row r="42382" spans="4:22" x14ac:dyDescent="0.25">
      <c r="D42382" s="27"/>
      <c r="V42382" s="17"/>
    </row>
    <row r="42383" spans="4:22" x14ac:dyDescent="0.25">
      <c r="D42383" s="27"/>
      <c r="V42383" s="17"/>
    </row>
    <row r="42384" spans="4:22" x14ac:dyDescent="0.25">
      <c r="D42384" s="27"/>
      <c r="V42384" s="17"/>
    </row>
    <row r="42385" spans="4:22" x14ac:dyDescent="0.25">
      <c r="D42385" s="27"/>
      <c r="V42385" s="17"/>
    </row>
    <row r="42386" spans="4:22" x14ac:dyDescent="0.25">
      <c r="D42386" s="27"/>
      <c r="V42386" s="17"/>
    </row>
    <row r="42387" spans="4:22" x14ac:dyDescent="0.25">
      <c r="D42387" s="27"/>
      <c r="V42387" s="17"/>
    </row>
    <row r="42388" spans="4:22" x14ac:dyDescent="0.25">
      <c r="D42388" s="27"/>
      <c r="V42388" s="17"/>
    </row>
    <row r="42389" spans="4:22" x14ac:dyDescent="0.25">
      <c r="D42389" s="27"/>
      <c r="V42389" s="17"/>
    </row>
    <row r="42390" spans="4:22" x14ac:dyDescent="0.25">
      <c r="D42390" s="27"/>
      <c r="V42390" s="17"/>
    </row>
    <row r="42391" spans="4:22" x14ac:dyDescent="0.25">
      <c r="D42391" s="27"/>
      <c r="V42391" s="17"/>
    </row>
    <row r="42392" spans="4:22" x14ac:dyDescent="0.25">
      <c r="D42392" s="27"/>
      <c r="V42392" s="17"/>
    </row>
    <row r="42393" spans="4:22" x14ac:dyDescent="0.25">
      <c r="D42393" s="27"/>
      <c r="V42393" s="17"/>
    </row>
    <row r="42394" spans="4:22" x14ac:dyDescent="0.25">
      <c r="D42394" s="27"/>
      <c r="V42394" s="17"/>
    </row>
    <row r="42395" spans="4:22" x14ac:dyDescent="0.25">
      <c r="D42395" s="27"/>
      <c r="V42395" s="17"/>
    </row>
    <row r="42396" spans="4:22" x14ac:dyDescent="0.25">
      <c r="D42396" s="27"/>
      <c r="V42396" s="17"/>
    </row>
    <row r="42397" spans="4:22" x14ac:dyDescent="0.25">
      <c r="D42397" s="27"/>
      <c r="V42397" s="17"/>
    </row>
    <row r="42398" spans="4:22" x14ac:dyDescent="0.25">
      <c r="D42398" s="27"/>
      <c r="V42398" s="17"/>
    </row>
    <row r="42399" spans="4:22" x14ac:dyDescent="0.25">
      <c r="D42399" s="27"/>
      <c r="V42399" s="17"/>
    </row>
    <row r="42400" spans="4:22" x14ac:dyDescent="0.25">
      <c r="D42400" s="27"/>
      <c r="V42400" s="17"/>
    </row>
    <row r="42401" spans="4:22" x14ac:dyDescent="0.25">
      <c r="D42401" s="27"/>
      <c r="V42401" s="17"/>
    </row>
    <row r="42402" spans="4:22" x14ac:dyDescent="0.25">
      <c r="D42402" s="27"/>
      <c r="V42402" s="17"/>
    </row>
    <row r="42403" spans="4:22" x14ac:dyDescent="0.25">
      <c r="D42403" s="27"/>
      <c r="V42403" s="17"/>
    </row>
    <row r="42404" spans="4:22" x14ac:dyDescent="0.25">
      <c r="D42404" s="27"/>
      <c r="V42404" s="17"/>
    </row>
    <row r="42405" spans="4:22" x14ac:dyDescent="0.25">
      <c r="D42405" s="27"/>
      <c r="V42405" s="17"/>
    </row>
    <row r="42406" spans="4:22" x14ac:dyDescent="0.25">
      <c r="D42406" s="27"/>
      <c r="V42406" s="17"/>
    </row>
    <row r="42407" spans="4:22" x14ac:dyDescent="0.25">
      <c r="D42407" s="27"/>
      <c r="V42407" s="17"/>
    </row>
    <row r="42408" spans="4:22" x14ac:dyDescent="0.25">
      <c r="D42408" s="27"/>
      <c r="V42408" s="17"/>
    </row>
    <row r="42409" spans="4:22" x14ac:dyDescent="0.25">
      <c r="D42409" s="27"/>
      <c r="V42409" s="17"/>
    </row>
    <row r="42410" spans="4:22" x14ac:dyDescent="0.25">
      <c r="D42410" s="27"/>
      <c r="V42410" s="17"/>
    </row>
    <row r="42411" spans="4:22" x14ac:dyDescent="0.25">
      <c r="D42411" s="27"/>
      <c r="V42411" s="17"/>
    </row>
    <row r="42412" spans="4:22" x14ac:dyDescent="0.25">
      <c r="D42412" s="27"/>
      <c r="V42412" s="17"/>
    </row>
    <row r="42413" spans="4:22" x14ac:dyDescent="0.25">
      <c r="D42413" s="27"/>
      <c r="V42413" s="17"/>
    </row>
    <row r="42414" spans="4:22" x14ac:dyDescent="0.25">
      <c r="D42414" s="27"/>
      <c r="V42414" s="17"/>
    </row>
    <row r="42415" spans="4:22" x14ac:dyDescent="0.25">
      <c r="D42415" s="27"/>
      <c r="V42415" s="17"/>
    </row>
    <row r="42416" spans="4:22" x14ac:dyDescent="0.25">
      <c r="D42416" s="27"/>
      <c r="V42416" s="17"/>
    </row>
    <row r="42417" spans="4:22" x14ac:dyDescent="0.25">
      <c r="D42417" s="27"/>
      <c r="V42417" s="17"/>
    </row>
    <row r="42418" spans="4:22" x14ac:dyDescent="0.25">
      <c r="D42418" s="27"/>
      <c r="V42418" s="17"/>
    </row>
    <row r="42419" spans="4:22" x14ac:dyDescent="0.25">
      <c r="D42419" s="27"/>
      <c r="V42419" s="17"/>
    </row>
    <row r="42420" spans="4:22" x14ac:dyDescent="0.25">
      <c r="D42420" s="27"/>
      <c r="V42420" s="17"/>
    </row>
    <row r="42421" spans="4:22" x14ac:dyDescent="0.25">
      <c r="D42421" s="27"/>
      <c r="V42421" s="17"/>
    </row>
    <row r="42422" spans="4:22" x14ac:dyDescent="0.25">
      <c r="D42422" s="27"/>
      <c r="V42422" s="17"/>
    </row>
    <row r="42423" spans="4:22" x14ac:dyDescent="0.25">
      <c r="D42423" s="27"/>
      <c r="V42423" s="17"/>
    </row>
    <row r="42424" spans="4:22" x14ac:dyDescent="0.25">
      <c r="D42424" s="27"/>
      <c r="V42424" s="17"/>
    </row>
    <row r="42425" spans="4:22" x14ac:dyDescent="0.25">
      <c r="D42425" s="27"/>
      <c r="V42425" s="17"/>
    </row>
    <row r="42426" spans="4:22" x14ac:dyDescent="0.25">
      <c r="D42426" s="27"/>
      <c r="V42426" s="17"/>
    </row>
    <row r="42427" spans="4:22" x14ac:dyDescent="0.25">
      <c r="D42427" s="27"/>
      <c r="V42427" s="17"/>
    </row>
    <row r="42428" spans="4:22" x14ac:dyDescent="0.25">
      <c r="D42428" s="27"/>
      <c r="V42428" s="17"/>
    </row>
    <row r="42429" spans="4:22" x14ac:dyDescent="0.25">
      <c r="D42429" s="27"/>
      <c r="V42429" s="17"/>
    </row>
    <row r="42430" spans="4:22" x14ac:dyDescent="0.25">
      <c r="D42430" s="27"/>
      <c r="V42430" s="17"/>
    </row>
    <row r="42431" spans="4:22" x14ac:dyDescent="0.25">
      <c r="D42431" s="27"/>
      <c r="V42431" s="17"/>
    </row>
    <row r="42432" spans="4:22" x14ac:dyDescent="0.25">
      <c r="D42432" s="27"/>
      <c r="V42432" s="17"/>
    </row>
    <row r="42433" spans="4:22" x14ac:dyDescent="0.25">
      <c r="D42433" s="27"/>
      <c r="V42433" s="17"/>
    </row>
    <row r="42434" spans="4:22" x14ac:dyDescent="0.25">
      <c r="D42434" s="27"/>
      <c r="V42434" s="17"/>
    </row>
    <row r="42435" spans="4:22" x14ac:dyDescent="0.25">
      <c r="D42435" s="27"/>
      <c r="V42435" s="17"/>
    </row>
    <row r="42436" spans="4:22" x14ac:dyDescent="0.25">
      <c r="D42436" s="27"/>
      <c r="V42436" s="17"/>
    </row>
    <row r="42437" spans="4:22" x14ac:dyDescent="0.25">
      <c r="D42437" s="27"/>
      <c r="V42437" s="17"/>
    </row>
    <row r="42438" spans="4:22" x14ac:dyDescent="0.25">
      <c r="D42438" s="27"/>
      <c r="V42438" s="17"/>
    </row>
    <row r="42439" spans="4:22" x14ac:dyDescent="0.25">
      <c r="D42439" s="27"/>
      <c r="V42439" s="17"/>
    </row>
    <row r="42440" spans="4:22" x14ac:dyDescent="0.25">
      <c r="D42440" s="27"/>
      <c r="V42440" s="17"/>
    </row>
    <row r="42441" spans="4:22" x14ac:dyDescent="0.25">
      <c r="D42441" s="27"/>
      <c r="V42441" s="17"/>
    </row>
    <row r="42442" spans="4:22" x14ac:dyDescent="0.25">
      <c r="D42442" s="27"/>
      <c r="V42442" s="17"/>
    </row>
    <row r="42443" spans="4:22" x14ac:dyDescent="0.25">
      <c r="D42443" s="27"/>
      <c r="V42443" s="17"/>
    </row>
    <row r="42444" spans="4:22" x14ac:dyDescent="0.25">
      <c r="D42444" s="27"/>
      <c r="V42444" s="17"/>
    </row>
    <row r="42445" spans="4:22" x14ac:dyDescent="0.25">
      <c r="D42445" s="27"/>
      <c r="V42445" s="17"/>
    </row>
    <row r="42446" spans="4:22" x14ac:dyDescent="0.25">
      <c r="D42446" s="27"/>
      <c r="V42446" s="17"/>
    </row>
    <row r="42447" spans="4:22" x14ac:dyDescent="0.25">
      <c r="D42447" s="27"/>
      <c r="V42447" s="17"/>
    </row>
    <row r="42448" spans="4:22" x14ac:dyDescent="0.25">
      <c r="D42448" s="27"/>
      <c r="V42448" s="17"/>
    </row>
    <row r="42449" spans="4:22" x14ac:dyDescent="0.25">
      <c r="D42449" s="27"/>
      <c r="V42449" s="17"/>
    </row>
    <row r="42450" spans="4:22" x14ac:dyDescent="0.25">
      <c r="D42450" s="27"/>
      <c r="V42450" s="17"/>
    </row>
    <row r="42451" spans="4:22" x14ac:dyDescent="0.25">
      <c r="D42451" s="27"/>
      <c r="V42451" s="17"/>
    </row>
    <row r="42452" spans="4:22" x14ac:dyDescent="0.25">
      <c r="D42452" s="27"/>
      <c r="V42452" s="17"/>
    </row>
    <row r="42453" spans="4:22" x14ac:dyDescent="0.25">
      <c r="D42453" s="27"/>
      <c r="V42453" s="17"/>
    </row>
    <row r="42454" spans="4:22" x14ac:dyDescent="0.25">
      <c r="D42454" s="27"/>
      <c r="V42454" s="17"/>
    </row>
    <row r="42455" spans="4:22" x14ac:dyDescent="0.25">
      <c r="D42455" s="27"/>
      <c r="V42455" s="17"/>
    </row>
    <row r="42456" spans="4:22" x14ac:dyDescent="0.25">
      <c r="D42456" s="27"/>
      <c r="V42456" s="17"/>
    </row>
    <row r="42457" spans="4:22" x14ac:dyDescent="0.25">
      <c r="D42457" s="27"/>
      <c r="V42457" s="17"/>
    </row>
    <row r="42458" spans="4:22" x14ac:dyDescent="0.25">
      <c r="D42458" s="27"/>
      <c r="V42458" s="17"/>
    </row>
    <row r="42459" spans="4:22" x14ac:dyDescent="0.25">
      <c r="D42459" s="27"/>
      <c r="V42459" s="17"/>
    </row>
    <row r="42460" spans="4:22" x14ac:dyDescent="0.25">
      <c r="D42460" s="27"/>
      <c r="V42460" s="17"/>
    </row>
    <row r="42461" spans="4:22" x14ac:dyDescent="0.25">
      <c r="D42461" s="27"/>
      <c r="V42461" s="17"/>
    </row>
    <row r="42462" spans="4:22" x14ac:dyDescent="0.25">
      <c r="D42462" s="27"/>
      <c r="V42462" s="17"/>
    </row>
    <row r="42463" spans="4:22" x14ac:dyDescent="0.25">
      <c r="D42463" s="27"/>
      <c r="V42463" s="17"/>
    </row>
    <row r="42464" spans="4:22" x14ac:dyDescent="0.25">
      <c r="D42464" s="27"/>
      <c r="V42464" s="17"/>
    </row>
    <row r="42465" spans="4:22" x14ac:dyDescent="0.25">
      <c r="D42465" s="27"/>
      <c r="V42465" s="17"/>
    </row>
    <row r="42466" spans="4:22" x14ac:dyDescent="0.25">
      <c r="D42466" s="27"/>
      <c r="V42466" s="17"/>
    </row>
    <row r="42467" spans="4:22" x14ac:dyDescent="0.25">
      <c r="D42467" s="27"/>
      <c r="V42467" s="17"/>
    </row>
    <row r="42468" spans="4:22" x14ac:dyDescent="0.25">
      <c r="D42468" s="27"/>
      <c r="V42468" s="17"/>
    </row>
    <row r="42469" spans="4:22" x14ac:dyDescent="0.25">
      <c r="D42469" s="27"/>
      <c r="V42469" s="17"/>
    </row>
    <row r="42470" spans="4:22" x14ac:dyDescent="0.25">
      <c r="D42470" s="27"/>
      <c r="V42470" s="17"/>
    </row>
    <row r="42471" spans="4:22" x14ac:dyDescent="0.25">
      <c r="D42471" s="27"/>
      <c r="V42471" s="17"/>
    </row>
    <row r="42472" spans="4:22" x14ac:dyDescent="0.25">
      <c r="D42472" s="27"/>
      <c r="V42472" s="17"/>
    </row>
    <row r="42473" spans="4:22" x14ac:dyDescent="0.25">
      <c r="D42473" s="27"/>
      <c r="V42473" s="17"/>
    </row>
    <row r="42474" spans="4:22" x14ac:dyDescent="0.25">
      <c r="D42474" s="27"/>
      <c r="V42474" s="17"/>
    </row>
    <row r="42475" spans="4:22" x14ac:dyDescent="0.25">
      <c r="D42475" s="27"/>
      <c r="V42475" s="17"/>
    </row>
    <row r="42476" spans="4:22" x14ac:dyDescent="0.25">
      <c r="D42476" s="27"/>
      <c r="V42476" s="17"/>
    </row>
    <row r="42477" spans="4:22" x14ac:dyDescent="0.25">
      <c r="D42477" s="27"/>
      <c r="V42477" s="17"/>
    </row>
    <row r="42478" spans="4:22" x14ac:dyDescent="0.25">
      <c r="D42478" s="27"/>
      <c r="V42478" s="17"/>
    </row>
    <row r="42479" spans="4:22" x14ac:dyDescent="0.25">
      <c r="D42479" s="27"/>
      <c r="V42479" s="17"/>
    </row>
    <row r="42480" spans="4:22" x14ac:dyDescent="0.25">
      <c r="D42480" s="27"/>
      <c r="V42480" s="17"/>
    </row>
    <row r="42481" spans="4:22" x14ac:dyDescent="0.25">
      <c r="D42481" s="27"/>
      <c r="V42481" s="17"/>
    </row>
    <row r="42482" spans="4:22" x14ac:dyDescent="0.25">
      <c r="D42482" s="27"/>
      <c r="V42482" s="17"/>
    </row>
    <row r="42483" spans="4:22" x14ac:dyDescent="0.25">
      <c r="D42483" s="27"/>
      <c r="V42483" s="17"/>
    </row>
    <row r="42484" spans="4:22" x14ac:dyDescent="0.25">
      <c r="D42484" s="27"/>
      <c r="V42484" s="17"/>
    </row>
    <row r="42485" spans="4:22" x14ac:dyDescent="0.25">
      <c r="D42485" s="27"/>
      <c r="V42485" s="17"/>
    </row>
    <row r="42486" spans="4:22" x14ac:dyDescent="0.25">
      <c r="D42486" s="27"/>
      <c r="V42486" s="17"/>
    </row>
    <row r="42487" spans="4:22" x14ac:dyDescent="0.25">
      <c r="D42487" s="27"/>
      <c r="V42487" s="17"/>
    </row>
    <row r="42488" spans="4:22" x14ac:dyDescent="0.25">
      <c r="D42488" s="27"/>
      <c r="V42488" s="17"/>
    </row>
    <row r="42489" spans="4:22" x14ac:dyDescent="0.25">
      <c r="D42489" s="27"/>
      <c r="V42489" s="17"/>
    </row>
    <row r="42490" spans="4:22" x14ac:dyDescent="0.25">
      <c r="D42490" s="27"/>
      <c r="V42490" s="17"/>
    </row>
    <row r="42491" spans="4:22" x14ac:dyDescent="0.25">
      <c r="D42491" s="27"/>
      <c r="V42491" s="17"/>
    </row>
    <row r="42492" spans="4:22" x14ac:dyDescent="0.25">
      <c r="D42492" s="27"/>
      <c r="V42492" s="17"/>
    </row>
    <row r="42493" spans="4:22" x14ac:dyDescent="0.25">
      <c r="D42493" s="27"/>
      <c r="V42493" s="17"/>
    </row>
    <row r="42494" spans="4:22" x14ac:dyDescent="0.25">
      <c r="D42494" s="27"/>
      <c r="V42494" s="17"/>
    </row>
    <row r="42495" spans="4:22" x14ac:dyDescent="0.25">
      <c r="D42495" s="27"/>
      <c r="V42495" s="17"/>
    </row>
    <row r="42496" spans="4:22" x14ac:dyDescent="0.25">
      <c r="D42496" s="27"/>
      <c r="V42496" s="17"/>
    </row>
    <row r="42497" spans="4:22" x14ac:dyDescent="0.25">
      <c r="D42497" s="27"/>
      <c r="V42497" s="17"/>
    </row>
    <row r="42498" spans="4:22" x14ac:dyDescent="0.25">
      <c r="D42498" s="27"/>
      <c r="V42498" s="17"/>
    </row>
    <row r="42499" spans="4:22" x14ac:dyDescent="0.25">
      <c r="D42499" s="27"/>
      <c r="V42499" s="17"/>
    </row>
    <row r="42500" spans="4:22" x14ac:dyDescent="0.25">
      <c r="D42500" s="27"/>
      <c r="V42500" s="17"/>
    </row>
    <row r="42501" spans="4:22" x14ac:dyDescent="0.25">
      <c r="D42501" s="27"/>
      <c r="V42501" s="17"/>
    </row>
    <row r="42502" spans="4:22" x14ac:dyDescent="0.25">
      <c r="D42502" s="27"/>
      <c r="V42502" s="17"/>
    </row>
    <row r="42503" spans="4:22" x14ac:dyDescent="0.25">
      <c r="D42503" s="27"/>
      <c r="V42503" s="17"/>
    </row>
    <row r="42504" spans="4:22" x14ac:dyDescent="0.25">
      <c r="D42504" s="27"/>
      <c r="V42504" s="17"/>
    </row>
    <row r="42505" spans="4:22" x14ac:dyDescent="0.25">
      <c r="D42505" s="27"/>
      <c r="V42505" s="17"/>
    </row>
    <row r="42506" spans="4:22" x14ac:dyDescent="0.25">
      <c r="D42506" s="27"/>
      <c r="V42506" s="17"/>
    </row>
    <row r="42507" spans="4:22" x14ac:dyDescent="0.25">
      <c r="D42507" s="27"/>
      <c r="V42507" s="17"/>
    </row>
    <row r="42508" spans="4:22" x14ac:dyDescent="0.25">
      <c r="D42508" s="27"/>
      <c r="V42508" s="17"/>
    </row>
    <row r="42509" spans="4:22" x14ac:dyDescent="0.25">
      <c r="D42509" s="27"/>
      <c r="V42509" s="17"/>
    </row>
    <row r="42510" spans="4:22" x14ac:dyDescent="0.25">
      <c r="D42510" s="27"/>
      <c r="V42510" s="17"/>
    </row>
    <row r="42511" spans="4:22" x14ac:dyDescent="0.25">
      <c r="D42511" s="27"/>
      <c r="V42511" s="17"/>
    </row>
    <row r="42512" spans="4:22" x14ac:dyDescent="0.25">
      <c r="D42512" s="27"/>
      <c r="V42512" s="17"/>
    </row>
    <row r="42513" spans="4:22" x14ac:dyDescent="0.25">
      <c r="D42513" s="27"/>
      <c r="V42513" s="17"/>
    </row>
    <row r="42514" spans="4:22" x14ac:dyDescent="0.25">
      <c r="D42514" s="27"/>
      <c r="V42514" s="17"/>
    </row>
    <row r="42515" spans="4:22" x14ac:dyDescent="0.25">
      <c r="D42515" s="27"/>
      <c r="V42515" s="17"/>
    </row>
    <row r="42516" spans="4:22" x14ac:dyDescent="0.25">
      <c r="D42516" s="27"/>
      <c r="V42516" s="17"/>
    </row>
    <row r="42517" spans="4:22" x14ac:dyDescent="0.25">
      <c r="D42517" s="27"/>
      <c r="V42517" s="17"/>
    </row>
    <row r="42518" spans="4:22" x14ac:dyDescent="0.25">
      <c r="D42518" s="27"/>
      <c r="V42518" s="17"/>
    </row>
    <row r="42519" spans="4:22" x14ac:dyDescent="0.25">
      <c r="D42519" s="27"/>
      <c r="V42519" s="17"/>
    </row>
    <row r="42520" spans="4:22" x14ac:dyDescent="0.25">
      <c r="D42520" s="27"/>
      <c r="V42520" s="17"/>
    </row>
    <row r="42521" spans="4:22" x14ac:dyDescent="0.25">
      <c r="D42521" s="27"/>
      <c r="V42521" s="17"/>
    </row>
    <row r="42522" spans="4:22" x14ac:dyDescent="0.25">
      <c r="D42522" s="27"/>
      <c r="V42522" s="17"/>
    </row>
    <row r="42523" spans="4:22" x14ac:dyDescent="0.25">
      <c r="D42523" s="27"/>
      <c r="V42523" s="17"/>
    </row>
    <row r="42524" spans="4:22" x14ac:dyDescent="0.25">
      <c r="D42524" s="27"/>
      <c r="V42524" s="17"/>
    </row>
    <row r="42525" spans="4:22" x14ac:dyDescent="0.25">
      <c r="D42525" s="27"/>
      <c r="V42525" s="17"/>
    </row>
    <row r="42526" spans="4:22" x14ac:dyDescent="0.25">
      <c r="D42526" s="27"/>
      <c r="V42526" s="17"/>
    </row>
    <row r="42527" spans="4:22" x14ac:dyDescent="0.25">
      <c r="D42527" s="27"/>
      <c r="V42527" s="17"/>
    </row>
    <row r="42528" spans="4:22" x14ac:dyDescent="0.25">
      <c r="D42528" s="27"/>
      <c r="V42528" s="17"/>
    </row>
    <row r="42529" spans="4:22" x14ac:dyDescent="0.25">
      <c r="D42529" s="27"/>
      <c r="V42529" s="17"/>
    </row>
    <row r="42530" spans="4:22" x14ac:dyDescent="0.25">
      <c r="D42530" s="27"/>
      <c r="V42530" s="17"/>
    </row>
    <row r="42531" spans="4:22" x14ac:dyDescent="0.25">
      <c r="D42531" s="27"/>
      <c r="V42531" s="17"/>
    </row>
    <row r="42532" spans="4:22" x14ac:dyDescent="0.25">
      <c r="D42532" s="27"/>
      <c r="V42532" s="17"/>
    </row>
    <row r="42533" spans="4:22" x14ac:dyDescent="0.25">
      <c r="D42533" s="27"/>
      <c r="V42533" s="17"/>
    </row>
    <row r="42534" spans="4:22" x14ac:dyDescent="0.25">
      <c r="D42534" s="27"/>
      <c r="V42534" s="17"/>
    </row>
    <row r="42535" spans="4:22" x14ac:dyDescent="0.25">
      <c r="D42535" s="27"/>
      <c r="V42535" s="17"/>
    </row>
    <row r="42536" spans="4:22" x14ac:dyDescent="0.25">
      <c r="D42536" s="27"/>
      <c r="V42536" s="17"/>
    </row>
    <row r="42537" spans="4:22" x14ac:dyDescent="0.25">
      <c r="D42537" s="27"/>
      <c r="V42537" s="17"/>
    </row>
    <row r="42538" spans="4:22" x14ac:dyDescent="0.25">
      <c r="D42538" s="27"/>
      <c r="V42538" s="17"/>
    </row>
    <row r="42539" spans="4:22" x14ac:dyDescent="0.25">
      <c r="D42539" s="27"/>
      <c r="V42539" s="17"/>
    </row>
    <row r="42540" spans="4:22" x14ac:dyDescent="0.25">
      <c r="D42540" s="27"/>
      <c r="V42540" s="17"/>
    </row>
    <row r="42541" spans="4:22" x14ac:dyDescent="0.25">
      <c r="D42541" s="27"/>
      <c r="V42541" s="17"/>
    </row>
    <row r="42542" spans="4:22" x14ac:dyDescent="0.25">
      <c r="D42542" s="27"/>
      <c r="V42542" s="17"/>
    </row>
    <row r="42543" spans="4:22" x14ac:dyDescent="0.25">
      <c r="D42543" s="27"/>
      <c r="V42543" s="17"/>
    </row>
    <row r="42544" spans="4:22" x14ac:dyDescent="0.25">
      <c r="D42544" s="27"/>
      <c r="V42544" s="17"/>
    </row>
    <row r="42545" spans="4:22" x14ac:dyDescent="0.25">
      <c r="D42545" s="27"/>
      <c r="V42545" s="17"/>
    </row>
    <row r="42546" spans="4:22" x14ac:dyDescent="0.25">
      <c r="D42546" s="27"/>
      <c r="V42546" s="17"/>
    </row>
    <row r="42547" spans="4:22" x14ac:dyDescent="0.25">
      <c r="D42547" s="27"/>
      <c r="V42547" s="17"/>
    </row>
    <row r="42548" spans="4:22" x14ac:dyDescent="0.25">
      <c r="D42548" s="27"/>
      <c r="V42548" s="17"/>
    </row>
    <row r="42549" spans="4:22" x14ac:dyDescent="0.25">
      <c r="D42549" s="27"/>
      <c r="V42549" s="17"/>
    </row>
    <row r="42550" spans="4:22" x14ac:dyDescent="0.25">
      <c r="D42550" s="27"/>
      <c r="V42550" s="17"/>
    </row>
    <row r="42551" spans="4:22" x14ac:dyDescent="0.25">
      <c r="D42551" s="27"/>
      <c r="V42551" s="17"/>
    </row>
    <row r="42552" spans="4:22" x14ac:dyDescent="0.25">
      <c r="D42552" s="27"/>
      <c r="V42552" s="17"/>
    </row>
    <row r="42553" spans="4:22" x14ac:dyDescent="0.25">
      <c r="D42553" s="27"/>
      <c r="V42553" s="17"/>
    </row>
    <row r="42554" spans="4:22" x14ac:dyDescent="0.25">
      <c r="D42554" s="27"/>
      <c r="V42554" s="17"/>
    </row>
    <row r="42555" spans="4:22" x14ac:dyDescent="0.25">
      <c r="D42555" s="27"/>
      <c r="V42555" s="17"/>
    </row>
    <row r="42556" spans="4:22" x14ac:dyDescent="0.25">
      <c r="D42556" s="27"/>
      <c r="V42556" s="17"/>
    </row>
    <row r="42557" spans="4:22" x14ac:dyDescent="0.25">
      <c r="D42557" s="27"/>
      <c r="V42557" s="17"/>
    </row>
    <row r="42558" spans="4:22" x14ac:dyDescent="0.25">
      <c r="D42558" s="27"/>
      <c r="V42558" s="17"/>
    </row>
    <row r="42559" spans="4:22" x14ac:dyDescent="0.25">
      <c r="D42559" s="27"/>
      <c r="V42559" s="17"/>
    </row>
    <row r="42560" spans="4:22" x14ac:dyDescent="0.25">
      <c r="D42560" s="27"/>
      <c r="V42560" s="17"/>
    </row>
    <row r="42561" spans="4:22" x14ac:dyDescent="0.25">
      <c r="D42561" s="27"/>
      <c r="V42561" s="17"/>
    </row>
    <row r="42562" spans="4:22" x14ac:dyDescent="0.25">
      <c r="D42562" s="27"/>
      <c r="V42562" s="17"/>
    </row>
    <row r="42563" spans="4:22" x14ac:dyDescent="0.25">
      <c r="D42563" s="27"/>
      <c r="V42563" s="17"/>
    </row>
    <row r="42564" spans="4:22" x14ac:dyDescent="0.25">
      <c r="D42564" s="27"/>
      <c r="V42564" s="17"/>
    </row>
    <row r="42565" spans="4:22" x14ac:dyDescent="0.25">
      <c r="D42565" s="27"/>
      <c r="V42565" s="17"/>
    </row>
    <row r="42566" spans="4:22" x14ac:dyDescent="0.25">
      <c r="D42566" s="27"/>
      <c r="V42566" s="17"/>
    </row>
    <row r="42567" spans="4:22" x14ac:dyDescent="0.25">
      <c r="D42567" s="27"/>
      <c r="V42567" s="17"/>
    </row>
    <row r="42568" spans="4:22" x14ac:dyDescent="0.25">
      <c r="D42568" s="27"/>
      <c r="V42568" s="17"/>
    </row>
    <row r="42569" spans="4:22" x14ac:dyDescent="0.25">
      <c r="D42569" s="27"/>
      <c r="V42569" s="17"/>
    </row>
    <row r="42570" spans="4:22" x14ac:dyDescent="0.25">
      <c r="D42570" s="27"/>
      <c r="V42570" s="17"/>
    </row>
    <row r="42571" spans="4:22" x14ac:dyDescent="0.25">
      <c r="D42571" s="27"/>
      <c r="V42571" s="17"/>
    </row>
    <row r="42572" spans="4:22" x14ac:dyDescent="0.25">
      <c r="D42572" s="27"/>
      <c r="V42572" s="17"/>
    </row>
    <row r="42573" spans="4:22" x14ac:dyDescent="0.25">
      <c r="D42573" s="27"/>
      <c r="V42573" s="17"/>
    </row>
    <row r="42574" spans="4:22" x14ac:dyDescent="0.25">
      <c r="D42574" s="27"/>
      <c r="V42574" s="17"/>
    </row>
    <row r="42575" spans="4:22" x14ac:dyDescent="0.25">
      <c r="D42575" s="27"/>
      <c r="V42575" s="17"/>
    </row>
    <row r="42576" spans="4:22" x14ac:dyDescent="0.25">
      <c r="D42576" s="27"/>
      <c r="V42576" s="17"/>
    </row>
    <row r="42577" spans="4:22" x14ac:dyDescent="0.25">
      <c r="D42577" s="27"/>
      <c r="V42577" s="17"/>
    </row>
    <row r="42578" spans="4:22" x14ac:dyDescent="0.25">
      <c r="D42578" s="27"/>
      <c r="V42578" s="17"/>
    </row>
    <row r="42579" spans="4:22" x14ac:dyDescent="0.25">
      <c r="D42579" s="27"/>
      <c r="V42579" s="17"/>
    </row>
    <row r="42580" spans="4:22" x14ac:dyDescent="0.25">
      <c r="D42580" s="27"/>
      <c r="V42580" s="17"/>
    </row>
    <row r="42581" spans="4:22" x14ac:dyDescent="0.25">
      <c r="D42581" s="27"/>
      <c r="V42581" s="17"/>
    </row>
    <row r="42582" spans="4:22" x14ac:dyDescent="0.25">
      <c r="D42582" s="27"/>
      <c r="V42582" s="17"/>
    </row>
    <row r="42583" spans="4:22" x14ac:dyDescent="0.25">
      <c r="D42583" s="27"/>
      <c r="V42583" s="17"/>
    </row>
    <row r="42584" spans="4:22" x14ac:dyDescent="0.25">
      <c r="D42584" s="27"/>
      <c r="V42584" s="17"/>
    </row>
    <row r="42585" spans="4:22" x14ac:dyDescent="0.25">
      <c r="D42585" s="27"/>
      <c r="V42585" s="17"/>
    </row>
    <row r="42586" spans="4:22" x14ac:dyDescent="0.25">
      <c r="D42586" s="27"/>
      <c r="V42586" s="17"/>
    </row>
    <row r="42587" spans="4:22" x14ac:dyDescent="0.25">
      <c r="D42587" s="27"/>
      <c r="V42587" s="17"/>
    </row>
    <row r="42588" spans="4:22" x14ac:dyDescent="0.25">
      <c r="D42588" s="27"/>
      <c r="V42588" s="17"/>
    </row>
    <row r="42589" spans="4:22" x14ac:dyDescent="0.25">
      <c r="D42589" s="27"/>
      <c r="V42589" s="17"/>
    </row>
    <row r="42590" spans="4:22" x14ac:dyDescent="0.25">
      <c r="D42590" s="27"/>
      <c r="V42590" s="17"/>
    </row>
    <row r="42591" spans="4:22" x14ac:dyDescent="0.25">
      <c r="D42591" s="27"/>
      <c r="V42591" s="17"/>
    </row>
    <row r="42592" spans="4:22" x14ac:dyDescent="0.25">
      <c r="D42592" s="27"/>
      <c r="V42592" s="17"/>
    </row>
    <row r="42593" spans="4:22" x14ac:dyDescent="0.25">
      <c r="D42593" s="27"/>
      <c r="V42593" s="17"/>
    </row>
    <row r="42594" spans="4:22" x14ac:dyDescent="0.25">
      <c r="D42594" s="27"/>
      <c r="V42594" s="17"/>
    </row>
    <row r="42595" spans="4:22" x14ac:dyDescent="0.25">
      <c r="D42595" s="27"/>
      <c r="V42595" s="17"/>
    </row>
    <row r="42596" spans="4:22" x14ac:dyDescent="0.25">
      <c r="D42596" s="27"/>
      <c r="V42596" s="17"/>
    </row>
    <row r="42597" spans="4:22" x14ac:dyDescent="0.25">
      <c r="D42597" s="27"/>
      <c r="V42597" s="17"/>
    </row>
    <row r="42598" spans="4:22" x14ac:dyDescent="0.25">
      <c r="D42598" s="27"/>
      <c r="V42598" s="17"/>
    </row>
    <row r="42599" spans="4:22" x14ac:dyDescent="0.25">
      <c r="D42599" s="27"/>
      <c r="V42599" s="17"/>
    </row>
    <row r="42600" spans="4:22" x14ac:dyDescent="0.25">
      <c r="D42600" s="27"/>
      <c r="V42600" s="17"/>
    </row>
    <row r="42601" spans="4:22" x14ac:dyDescent="0.25">
      <c r="D42601" s="27"/>
      <c r="V42601" s="17"/>
    </row>
    <row r="42602" spans="4:22" x14ac:dyDescent="0.25">
      <c r="D42602" s="27"/>
      <c r="V42602" s="17"/>
    </row>
    <row r="42603" spans="4:22" x14ac:dyDescent="0.25">
      <c r="D42603" s="27"/>
      <c r="V42603" s="17"/>
    </row>
    <row r="42604" spans="4:22" x14ac:dyDescent="0.25">
      <c r="D42604" s="27"/>
      <c r="V42604" s="17"/>
    </row>
    <row r="42605" spans="4:22" x14ac:dyDescent="0.25">
      <c r="D42605" s="27"/>
      <c r="V42605" s="17"/>
    </row>
    <row r="42606" spans="4:22" x14ac:dyDescent="0.25">
      <c r="D42606" s="27"/>
      <c r="V42606" s="17"/>
    </row>
    <row r="42607" spans="4:22" x14ac:dyDescent="0.25">
      <c r="D42607" s="27"/>
      <c r="V42607" s="17"/>
    </row>
    <row r="42608" spans="4:22" x14ac:dyDescent="0.25">
      <c r="D42608" s="27"/>
      <c r="V42608" s="17"/>
    </row>
    <row r="42609" spans="4:22" x14ac:dyDescent="0.25">
      <c r="D42609" s="27"/>
      <c r="V42609" s="17"/>
    </row>
    <row r="42610" spans="4:22" x14ac:dyDescent="0.25">
      <c r="D42610" s="27"/>
      <c r="V42610" s="17"/>
    </row>
    <row r="42611" spans="4:22" x14ac:dyDescent="0.25">
      <c r="D42611" s="27"/>
      <c r="V42611" s="17"/>
    </row>
    <row r="42612" spans="4:22" x14ac:dyDescent="0.25">
      <c r="D42612" s="27"/>
      <c r="V42612" s="17"/>
    </row>
    <row r="42613" spans="4:22" x14ac:dyDescent="0.25">
      <c r="D42613" s="27"/>
      <c r="V42613" s="17"/>
    </row>
    <row r="42614" spans="4:22" x14ac:dyDescent="0.25">
      <c r="D42614" s="27"/>
      <c r="V42614" s="17"/>
    </row>
    <row r="42615" spans="4:22" x14ac:dyDescent="0.25">
      <c r="D42615" s="27"/>
      <c r="V42615" s="17"/>
    </row>
    <row r="42616" spans="4:22" x14ac:dyDescent="0.25">
      <c r="D42616" s="27"/>
      <c r="V42616" s="17"/>
    </row>
    <row r="42617" spans="4:22" x14ac:dyDescent="0.25">
      <c r="D42617" s="27"/>
      <c r="V42617" s="17"/>
    </row>
    <row r="42618" spans="4:22" x14ac:dyDescent="0.25">
      <c r="D42618" s="27"/>
      <c r="V42618" s="17"/>
    </row>
    <row r="42619" spans="4:22" x14ac:dyDescent="0.25">
      <c r="D42619" s="27"/>
      <c r="V42619" s="17"/>
    </row>
    <row r="42620" spans="4:22" x14ac:dyDescent="0.25">
      <c r="D42620" s="27"/>
      <c r="V42620" s="17"/>
    </row>
    <row r="42621" spans="4:22" x14ac:dyDescent="0.25">
      <c r="D42621" s="27"/>
      <c r="V42621" s="17"/>
    </row>
    <row r="42622" spans="4:22" x14ac:dyDescent="0.25">
      <c r="D42622" s="27"/>
      <c r="V42622" s="17"/>
    </row>
    <row r="42623" spans="4:22" x14ac:dyDescent="0.25">
      <c r="D42623" s="27"/>
      <c r="V42623" s="17"/>
    </row>
    <row r="42624" spans="4:22" x14ac:dyDescent="0.25">
      <c r="D42624" s="27"/>
      <c r="V42624" s="17"/>
    </row>
    <row r="42625" spans="4:22" x14ac:dyDescent="0.25">
      <c r="D42625" s="27"/>
      <c r="V42625" s="17"/>
    </row>
    <row r="42626" spans="4:22" x14ac:dyDescent="0.25">
      <c r="D42626" s="27"/>
      <c r="V42626" s="17"/>
    </row>
    <row r="42627" spans="4:22" x14ac:dyDescent="0.25">
      <c r="D42627" s="27"/>
      <c r="V42627" s="17"/>
    </row>
    <row r="42628" spans="4:22" x14ac:dyDescent="0.25">
      <c r="D42628" s="27"/>
      <c r="V42628" s="17"/>
    </row>
    <row r="42629" spans="4:22" x14ac:dyDescent="0.25">
      <c r="D42629" s="27"/>
      <c r="V42629" s="17"/>
    </row>
    <row r="42630" spans="4:22" x14ac:dyDescent="0.25">
      <c r="D42630" s="27"/>
      <c r="V42630" s="17"/>
    </row>
    <row r="42631" spans="4:22" x14ac:dyDescent="0.25">
      <c r="D42631" s="27"/>
      <c r="V42631" s="17"/>
    </row>
    <row r="42632" spans="4:22" x14ac:dyDescent="0.25">
      <c r="D42632" s="27"/>
      <c r="V42632" s="17"/>
    </row>
    <row r="42633" spans="4:22" x14ac:dyDescent="0.25">
      <c r="D42633" s="27"/>
      <c r="V42633" s="17"/>
    </row>
    <row r="42634" spans="4:22" x14ac:dyDescent="0.25">
      <c r="D42634" s="27"/>
      <c r="V42634" s="17"/>
    </row>
    <row r="42635" spans="4:22" x14ac:dyDescent="0.25">
      <c r="D42635" s="27"/>
      <c r="V42635" s="17"/>
    </row>
    <row r="42636" spans="4:22" x14ac:dyDescent="0.25">
      <c r="D42636" s="27"/>
      <c r="V42636" s="17"/>
    </row>
    <row r="42637" spans="4:22" x14ac:dyDescent="0.25">
      <c r="D42637" s="27"/>
      <c r="V42637" s="17"/>
    </row>
    <row r="42638" spans="4:22" x14ac:dyDescent="0.25">
      <c r="D42638" s="27"/>
      <c r="V42638" s="17"/>
    </row>
    <row r="42639" spans="4:22" x14ac:dyDescent="0.25">
      <c r="D42639" s="27"/>
      <c r="V42639" s="17"/>
    </row>
    <row r="42640" spans="4:22" x14ac:dyDescent="0.25">
      <c r="D42640" s="27"/>
      <c r="V42640" s="17"/>
    </row>
    <row r="42641" spans="4:22" x14ac:dyDescent="0.25">
      <c r="D42641" s="27"/>
      <c r="V42641" s="17"/>
    </row>
    <row r="42642" spans="4:22" x14ac:dyDescent="0.25">
      <c r="D42642" s="27"/>
      <c r="V42642" s="17"/>
    </row>
    <row r="42643" spans="4:22" x14ac:dyDescent="0.25">
      <c r="D42643" s="27"/>
      <c r="V42643" s="17"/>
    </row>
    <row r="42644" spans="4:22" x14ac:dyDescent="0.25">
      <c r="D42644" s="27"/>
      <c r="V42644" s="17"/>
    </row>
    <row r="42645" spans="4:22" x14ac:dyDescent="0.25">
      <c r="D42645" s="27"/>
      <c r="V42645" s="17"/>
    </row>
    <row r="42646" spans="4:22" x14ac:dyDescent="0.25">
      <c r="D42646" s="27"/>
      <c r="V42646" s="17"/>
    </row>
    <row r="42647" spans="4:22" x14ac:dyDescent="0.25">
      <c r="D42647" s="27"/>
      <c r="V42647" s="17"/>
    </row>
    <row r="42648" spans="4:22" x14ac:dyDescent="0.25">
      <c r="D42648" s="27"/>
      <c r="V42648" s="17"/>
    </row>
    <row r="42649" spans="4:22" x14ac:dyDescent="0.25">
      <c r="D42649" s="27"/>
      <c r="V42649" s="17"/>
    </row>
    <row r="42650" spans="4:22" x14ac:dyDescent="0.25">
      <c r="D42650" s="27"/>
      <c r="V42650" s="17"/>
    </row>
    <row r="42651" spans="4:22" x14ac:dyDescent="0.25">
      <c r="D42651" s="27"/>
      <c r="V42651" s="17"/>
    </row>
    <row r="42652" spans="4:22" x14ac:dyDescent="0.25">
      <c r="D42652" s="27"/>
      <c r="V42652" s="17"/>
    </row>
    <row r="42653" spans="4:22" x14ac:dyDescent="0.25">
      <c r="D42653" s="27"/>
      <c r="V42653" s="17"/>
    </row>
    <row r="42654" spans="4:22" x14ac:dyDescent="0.25">
      <c r="D42654" s="27"/>
      <c r="V42654" s="17"/>
    </row>
    <row r="42655" spans="4:22" x14ac:dyDescent="0.25">
      <c r="D42655" s="27"/>
      <c r="V42655" s="17"/>
    </row>
    <row r="42656" spans="4:22" x14ac:dyDescent="0.25">
      <c r="D42656" s="27"/>
      <c r="V42656" s="17"/>
    </row>
    <row r="42657" spans="4:22" x14ac:dyDescent="0.25">
      <c r="D42657" s="27"/>
      <c r="V42657" s="17"/>
    </row>
    <row r="42658" spans="4:22" x14ac:dyDescent="0.25">
      <c r="D42658" s="27"/>
      <c r="V42658" s="17"/>
    </row>
    <row r="42659" spans="4:22" x14ac:dyDescent="0.25">
      <c r="D42659" s="27"/>
      <c r="V42659" s="17"/>
    </row>
    <row r="42660" spans="4:22" x14ac:dyDescent="0.25">
      <c r="D42660" s="27"/>
      <c r="V42660" s="17"/>
    </row>
    <row r="42661" spans="4:22" x14ac:dyDescent="0.25">
      <c r="D42661" s="27"/>
      <c r="V42661" s="17"/>
    </row>
    <row r="42662" spans="4:22" x14ac:dyDescent="0.25">
      <c r="D42662" s="27"/>
      <c r="V42662" s="17"/>
    </row>
    <row r="42663" spans="4:22" x14ac:dyDescent="0.25">
      <c r="D42663" s="27"/>
      <c r="V42663" s="17"/>
    </row>
    <row r="42664" spans="4:22" x14ac:dyDescent="0.25">
      <c r="D42664" s="27"/>
      <c r="V42664" s="17"/>
    </row>
    <row r="42665" spans="4:22" x14ac:dyDescent="0.25">
      <c r="D42665" s="27"/>
      <c r="V42665" s="17"/>
    </row>
    <row r="42666" spans="4:22" x14ac:dyDescent="0.25">
      <c r="D42666" s="27"/>
      <c r="V42666" s="17"/>
    </row>
    <row r="42667" spans="4:22" x14ac:dyDescent="0.25">
      <c r="D42667" s="27"/>
      <c r="V42667" s="17"/>
    </row>
    <row r="42668" spans="4:22" x14ac:dyDescent="0.25">
      <c r="D42668" s="27"/>
      <c r="V42668" s="17"/>
    </row>
    <row r="42669" spans="4:22" x14ac:dyDescent="0.25">
      <c r="D42669" s="27"/>
      <c r="V42669" s="17"/>
    </row>
    <row r="42670" spans="4:22" x14ac:dyDescent="0.25">
      <c r="D42670" s="27"/>
      <c r="V42670" s="17"/>
    </row>
    <row r="42671" spans="4:22" x14ac:dyDescent="0.25">
      <c r="D42671" s="27"/>
      <c r="V42671" s="17"/>
    </row>
    <row r="42672" spans="4:22" x14ac:dyDescent="0.25">
      <c r="D42672" s="27"/>
      <c r="V42672" s="17"/>
    </row>
    <row r="42673" spans="4:22" x14ac:dyDescent="0.25">
      <c r="D42673" s="27"/>
      <c r="V42673" s="17"/>
    </row>
    <row r="42674" spans="4:22" x14ac:dyDescent="0.25">
      <c r="D42674" s="27"/>
      <c r="V42674" s="17"/>
    </row>
    <row r="42675" spans="4:22" x14ac:dyDescent="0.25">
      <c r="D42675" s="27"/>
      <c r="V42675" s="17"/>
    </row>
    <row r="42676" spans="4:22" x14ac:dyDescent="0.25">
      <c r="D42676" s="27"/>
      <c r="V42676" s="17"/>
    </row>
    <row r="42677" spans="4:22" x14ac:dyDescent="0.25">
      <c r="D42677" s="27"/>
      <c r="V42677" s="17"/>
    </row>
    <row r="42678" spans="4:22" x14ac:dyDescent="0.25">
      <c r="D42678" s="27"/>
      <c r="V42678" s="17"/>
    </row>
    <row r="42679" spans="4:22" x14ac:dyDescent="0.25">
      <c r="D42679" s="27"/>
      <c r="V42679" s="17"/>
    </row>
    <row r="42680" spans="4:22" x14ac:dyDescent="0.25">
      <c r="D42680" s="27"/>
      <c r="V42680" s="17"/>
    </row>
    <row r="42681" spans="4:22" x14ac:dyDescent="0.25">
      <c r="D42681" s="27"/>
      <c r="V42681" s="17"/>
    </row>
    <row r="42682" spans="4:22" x14ac:dyDescent="0.25">
      <c r="D42682" s="27"/>
      <c r="V42682" s="17"/>
    </row>
    <row r="42683" spans="4:22" x14ac:dyDescent="0.25">
      <c r="D42683" s="27"/>
      <c r="V42683" s="17"/>
    </row>
    <row r="42684" spans="4:22" x14ac:dyDescent="0.25">
      <c r="D42684" s="27"/>
      <c r="V42684" s="17"/>
    </row>
    <row r="42685" spans="4:22" x14ac:dyDescent="0.25">
      <c r="D42685" s="27"/>
      <c r="V42685" s="17"/>
    </row>
    <row r="42686" spans="4:22" x14ac:dyDescent="0.25">
      <c r="D42686" s="27"/>
      <c r="V42686" s="17"/>
    </row>
    <row r="42687" spans="4:22" x14ac:dyDescent="0.25">
      <c r="D42687" s="27"/>
      <c r="V42687" s="17"/>
    </row>
    <row r="42688" spans="4:22" x14ac:dyDescent="0.25">
      <c r="D42688" s="27"/>
      <c r="V42688" s="17"/>
    </row>
    <row r="42689" spans="4:22" x14ac:dyDescent="0.25">
      <c r="D42689" s="27"/>
      <c r="V42689" s="17"/>
    </row>
    <row r="42690" spans="4:22" x14ac:dyDescent="0.25">
      <c r="D42690" s="27"/>
      <c r="V42690" s="17"/>
    </row>
    <row r="42691" spans="4:22" x14ac:dyDescent="0.25">
      <c r="D42691" s="27"/>
      <c r="V42691" s="17"/>
    </row>
    <row r="42692" spans="4:22" x14ac:dyDescent="0.25">
      <c r="D42692" s="27"/>
      <c r="V42692" s="17"/>
    </row>
    <row r="42693" spans="4:22" x14ac:dyDescent="0.25">
      <c r="D42693" s="27"/>
      <c r="V42693" s="17"/>
    </row>
    <row r="42694" spans="4:22" x14ac:dyDescent="0.25">
      <c r="D42694" s="27"/>
      <c r="V42694" s="17"/>
    </row>
    <row r="42695" spans="4:22" x14ac:dyDescent="0.25">
      <c r="D42695" s="27"/>
      <c r="V42695" s="17"/>
    </row>
    <row r="42696" spans="4:22" x14ac:dyDescent="0.25">
      <c r="D42696" s="27"/>
      <c r="V42696" s="17"/>
    </row>
    <row r="42697" spans="4:22" x14ac:dyDescent="0.25">
      <c r="D42697" s="27"/>
      <c r="V42697" s="17"/>
    </row>
    <row r="42698" spans="4:22" x14ac:dyDescent="0.25">
      <c r="D42698" s="27"/>
      <c r="V42698" s="17"/>
    </row>
    <row r="42699" spans="4:22" x14ac:dyDescent="0.25">
      <c r="D42699" s="27"/>
      <c r="V42699" s="17"/>
    </row>
    <row r="42700" spans="4:22" x14ac:dyDescent="0.25">
      <c r="D42700" s="27"/>
      <c r="V42700" s="17"/>
    </row>
    <row r="42701" spans="4:22" x14ac:dyDescent="0.25">
      <c r="D42701" s="27"/>
      <c r="V42701" s="17"/>
    </row>
    <row r="42702" spans="4:22" x14ac:dyDescent="0.25">
      <c r="D42702" s="27"/>
      <c r="V42702" s="17"/>
    </row>
    <row r="42703" spans="4:22" x14ac:dyDescent="0.25">
      <c r="D42703" s="27"/>
      <c r="V42703" s="17"/>
    </row>
    <row r="42704" spans="4:22" x14ac:dyDescent="0.25">
      <c r="D42704" s="27"/>
      <c r="V42704" s="17"/>
    </row>
    <row r="42705" spans="4:22" x14ac:dyDescent="0.25">
      <c r="D42705" s="27"/>
      <c r="V42705" s="17"/>
    </row>
    <row r="42706" spans="4:22" x14ac:dyDescent="0.25">
      <c r="D42706" s="27"/>
      <c r="V42706" s="17"/>
    </row>
    <row r="42707" spans="4:22" x14ac:dyDescent="0.25">
      <c r="D42707" s="27"/>
      <c r="V42707" s="17"/>
    </row>
    <row r="42708" spans="4:22" x14ac:dyDescent="0.25">
      <c r="D42708" s="27"/>
      <c r="V42708" s="17"/>
    </row>
    <row r="42709" spans="4:22" x14ac:dyDescent="0.25">
      <c r="D42709" s="27"/>
      <c r="V42709" s="17"/>
    </row>
    <row r="42710" spans="4:22" x14ac:dyDescent="0.25">
      <c r="D42710" s="27"/>
      <c r="V42710" s="17"/>
    </row>
    <row r="42711" spans="4:22" x14ac:dyDescent="0.25">
      <c r="D42711" s="27"/>
      <c r="V42711" s="17"/>
    </row>
    <row r="42712" spans="4:22" x14ac:dyDescent="0.25">
      <c r="D42712" s="27"/>
      <c r="V42712" s="17"/>
    </row>
    <row r="42713" spans="4:22" x14ac:dyDescent="0.25">
      <c r="D42713" s="27"/>
      <c r="V42713" s="17"/>
    </row>
    <row r="42714" spans="4:22" x14ac:dyDescent="0.25">
      <c r="D42714" s="27"/>
      <c r="V42714" s="17"/>
    </row>
    <row r="42715" spans="4:22" x14ac:dyDescent="0.25">
      <c r="D42715" s="27"/>
      <c r="V42715" s="17"/>
    </row>
    <row r="42716" spans="4:22" x14ac:dyDescent="0.25">
      <c r="D42716" s="27"/>
      <c r="V42716" s="17"/>
    </row>
    <row r="42717" spans="4:22" x14ac:dyDescent="0.25">
      <c r="D42717" s="27"/>
      <c r="V42717" s="17"/>
    </row>
    <row r="42718" spans="4:22" x14ac:dyDescent="0.25">
      <c r="D42718" s="27"/>
      <c r="V42718" s="17"/>
    </row>
    <row r="42719" spans="4:22" x14ac:dyDescent="0.25">
      <c r="D42719" s="27"/>
      <c r="V42719" s="17"/>
    </row>
    <row r="42720" spans="4:22" x14ac:dyDescent="0.25">
      <c r="D42720" s="27"/>
      <c r="V42720" s="17"/>
    </row>
    <row r="42721" spans="4:22" x14ac:dyDescent="0.25">
      <c r="D42721" s="27"/>
      <c r="V42721" s="17"/>
    </row>
    <row r="42722" spans="4:22" x14ac:dyDescent="0.25">
      <c r="D42722" s="27"/>
      <c r="V42722" s="17"/>
    </row>
    <row r="42723" spans="4:22" x14ac:dyDescent="0.25">
      <c r="D42723" s="27"/>
      <c r="V42723" s="17"/>
    </row>
    <row r="42724" spans="4:22" x14ac:dyDescent="0.25">
      <c r="D42724" s="27"/>
      <c r="V42724" s="17"/>
    </row>
    <row r="42725" spans="4:22" x14ac:dyDescent="0.25">
      <c r="D42725" s="27"/>
      <c r="V42725" s="17"/>
    </row>
    <row r="42726" spans="4:22" x14ac:dyDescent="0.25">
      <c r="D42726" s="27"/>
      <c r="V42726" s="17"/>
    </row>
    <row r="42727" spans="4:22" x14ac:dyDescent="0.25">
      <c r="D42727" s="27"/>
      <c r="V42727" s="17"/>
    </row>
    <row r="42728" spans="4:22" x14ac:dyDescent="0.25">
      <c r="D42728" s="27"/>
      <c r="V42728" s="17"/>
    </row>
    <row r="42729" spans="4:22" x14ac:dyDescent="0.25">
      <c r="D42729" s="27"/>
      <c r="V42729" s="17"/>
    </row>
    <row r="42730" spans="4:22" x14ac:dyDescent="0.25">
      <c r="D42730" s="27"/>
      <c r="V42730" s="17"/>
    </row>
    <row r="42731" spans="4:22" x14ac:dyDescent="0.25">
      <c r="D42731" s="27"/>
      <c r="V42731" s="17"/>
    </row>
    <row r="42732" spans="4:22" x14ac:dyDescent="0.25">
      <c r="D42732" s="27"/>
      <c r="V42732" s="17"/>
    </row>
    <row r="42733" spans="4:22" x14ac:dyDescent="0.25">
      <c r="D42733" s="27"/>
      <c r="V42733" s="17"/>
    </row>
    <row r="42734" spans="4:22" x14ac:dyDescent="0.25">
      <c r="D42734" s="27"/>
      <c r="V42734" s="17"/>
    </row>
    <row r="42735" spans="4:22" x14ac:dyDescent="0.25">
      <c r="D42735" s="27"/>
      <c r="V42735" s="17"/>
    </row>
    <row r="42736" spans="4:22" x14ac:dyDescent="0.25">
      <c r="D42736" s="27"/>
      <c r="V42736" s="17"/>
    </row>
    <row r="42737" spans="4:22" x14ac:dyDescent="0.25">
      <c r="D42737" s="27"/>
      <c r="V42737" s="17"/>
    </row>
    <row r="42738" spans="4:22" x14ac:dyDescent="0.25">
      <c r="D42738" s="27"/>
      <c r="V42738" s="17"/>
    </row>
    <row r="42739" spans="4:22" x14ac:dyDescent="0.25">
      <c r="D42739" s="27"/>
      <c r="V42739" s="17"/>
    </row>
    <row r="42740" spans="4:22" x14ac:dyDescent="0.25">
      <c r="D42740" s="27"/>
      <c r="V42740" s="17"/>
    </row>
    <row r="42741" spans="4:22" x14ac:dyDescent="0.25">
      <c r="D42741" s="27"/>
      <c r="V42741" s="17"/>
    </row>
    <row r="42742" spans="4:22" x14ac:dyDescent="0.25">
      <c r="D42742" s="27"/>
      <c r="V42742" s="17"/>
    </row>
    <row r="42743" spans="4:22" x14ac:dyDescent="0.25">
      <c r="D42743" s="27"/>
      <c r="V42743" s="17"/>
    </row>
    <row r="42744" spans="4:22" x14ac:dyDescent="0.25">
      <c r="D42744" s="27"/>
      <c r="V42744" s="17"/>
    </row>
    <row r="42745" spans="4:22" x14ac:dyDescent="0.25">
      <c r="D42745" s="27"/>
      <c r="V42745" s="17"/>
    </row>
    <row r="42746" spans="4:22" x14ac:dyDescent="0.25">
      <c r="D42746" s="27"/>
      <c r="V42746" s="17"/>
    </row>
    <row r="42747" spans="4:22" x14ac:dyDescent="0.25">
      <c r="D42747" s="27"/>
      <c r="V42747" s="17"/>
    </row>
    <row r="42748" spans="4:22" x14ac:dyDescent="0.25">
      <c r="D42748" s="27"/>
      <c r="V42748" s="17"/>
    </row>
    <row r="42749" spans="4:22" x14ac:dyDescent="0.25">
      <c r="D42749" s="27"/>
      <c r="V42749" s="17"/>
    </row>
    <row r="42750" spans="4:22" x14ac:dyDescent="0.25">
      <c r="D42750" s="27"/>
      <c r="V42750" s="17"/>
    </row>
    <row r="42751" spans="4:22" x14ac:dyDescent="0.25">
      <c r="D42751" s="27"/>
      <c r="V42751" s="17"/>
    </row>
    <row r="42752" spans="4:22" x14ac:dyDescent="0.25">
      <c r="D42752" s="27"/>
      <c r="V42752" s="17"/>
    </row>
    <row r="42753" spans="4:22" x14ac:dyDescent="0.25">
      <c r="D42753" s="27"/>
      <c r="V42753" s="17"/>
    </row>
    <row r="42754" spans="4:22" x14ac:dyDescent="0.25">
      <c r="D42754" s="27"/>
      <c r="V42754" s="17"/>
    </row>
    <row r="42755" spans="4:22" x14ac:dyDescent="0.25">
      <c r="D42755" s="27"/>
      <c r="V42755" s="17"/>
    </row>
    <row r="42756" spans="4:22" x14ac:dyDescent="0.25">
      <c r="D42756" s="27"/>
      <c r="V42756" s="17"/>
    </row>
    <row r="42757" spans="4:22" x14ac:dyDescent="0.25">
      <c r="D42757" s="27"/>
      <c r="V42757" s="17"/>
    </row>
    <row r="42758" spans="4:22" x14ac:dyDescent="0.25">
      <c r="D42758" s="27"/>
      <c r="V42758" s="17"/>
    </row>
    <row r="42759" spans="4:22" x14ac:dyDescent="0.25">
      <c r="D42759" s="27"/>
      <c r="V42759" s="17"/>
    </row>
    <row r="42760" spans="4:22" x14ac:dyDescent="0.25">
      <c r="D42760" s="27"/>
      <c r="V42760" s="17"/>
    </row>
    <row r="42761" spans="4:22" x14ac:dyDescent="0.25">
      <c r="D42761" s="27"/>
      <c r="V42761" s="17"/>
    </row>
    <row r="42762" spans="4:22" x14ac:dyDescent="0.25">
      <c r="D42762" s="27"/>
      <c r="V42762" s="17"/>
    </row>
    <row r="42763" spans="4:22" x14ac:dyDescent="0.25">
      <c r="D42763" s="27"/>
      <c r="V42763" s="17"/>
    </row>
    <row r="42764" spans="4:22" x14ac:dyDescent="0.25">
      <c r="D42764" s="27"/>
      <c r="V42764" s="17"/>
    </row>
    <row r="42765" spans="4:22" x14ac:dyDescent="0.25">
      <c r="D42765" s="27"/>
      <c r="V42765" s="17"/>
    </row>
    <row r="42766" spans="4:22" x14ac:dyDescent="0.25">
      <c r="D42766" s="27"/>
      <c r="V42766" s="17"/>
    </row>
    <row r="42767" spans="4:22" x14ac:dyDescent="0.25">
      <c r="D42767" s="27"/>
      <c r="V42767" s="17"/>
    </row>
    <row r="42768" spans="4:22" x14ac:dyDescent="0.25">
      <c r="D42768" s="27"/>
      <c r="V42768" s="17"/>
    </row>
    <row r="42769" spans="4:22" x14ac:dyDescent="0.25">
      <c r="D42769" s="27"/>
      <c r="V42769" s="17"/>
    </row>
    <row r="42770" spans="4:22" x14ac:dyDescent="0.25">
      <c r="D42770" s="27"/>
      <c r="V42770" s="17"/>
    </row>
    <row r="42771" spans="4:22" x14ac:dyDescent="0.25">
      <c r="D42771" s="27"/>
      <c r="V42771" s="17"/>
    </row>
    <row r="42772" spans="4:22" x14ac:dyDescent="0.25">
      <c r="D42772" s="27"/>
      <c r="V42772" s="17"/>
    </row>
    <row r="42773" spans="4:22" x14ac:dyDescent="0.25">
      <c r="D42773" s="27"/>
      <c r="V42773" s="17"/>
    </row>
    <row r="42774" spans="4:22" x14ac:dyDescent="0.25">
      <c r="D42774" s="27"/>
      <c r="V42774" s="17"/>
    </row>
    <row r="42775" spans="4:22" x14ac:dyDescent="0.25">
      <c r="D42775" s="27"/>
      <c r="V42775" s="17"/>
    </row>
    <row r="42776" spans="4:22" x14ac:dyDescent="0.25">
      <c r="D42776" s="27"/>
      <c r="V42776" s="17"/>
    </row>
    <row r="42777" spans="4:22" x14ac:dyDescent="0.25">
      <c r="D42777" s="27"/>
      <c r="V42777" s="17"/>
    </row>
    <row r="42778" spans="4:22" x14ac:dyDescent="0.25">
      <c r="D42778" s="27"/>
      <c r="V42778" s="17"/>
    </row>
    <row r="42779" spans="4:22" x14ac:dyDescent="0.25">
      <c r="D42779" s="27"/>
      <c r="V42779" s="17"/>
    </row>
    <row r="42780" spans="4:22" x14ac:dyDescent="0.25">
      <c r="D42780" s="27"/>
      <c r="V42780" s="17"/>
    </row>
    <row r="42781" spans="4:22" x14ac:dyDescent="0.25">
      <c r="D42781" s="27"/>
      <c r="V42781" s="17"/>
    </row>
    <row r="42782" spans="4:22" x14ac:dyDescent="0.25">
      <c r="D42782" s="27"/>
      <c r="V42782" s="17"/>
    </row>
    <row r="42783" spans="4:22" x14ac:dyDescent="0.25">
      <c r="D42783" s="27"/>
      <c r="V42783" s="17"/>
    </row>
    <row r="42784" spans="4:22" x14ac:dyDescent="0.25">
      <c r="D42784" s="27"/>
      <c r="V42784" s="17"/>
    </row>
    <row r="42785" spans="4:22" x14ac:dyDescent="0.25">
      <c r="D42785" s="27"/>
      <c r="V42785" s="17"/>
    </row>
    <row r="42786" spans="4:22" x14ac:dyDescent="0.25">
      <c r="D42786" s="27"/>
      <c r="V42786" s="17"/>
    </row>
    <row r="42787" spans="4:22" x14ac:dyDescent="0.25">
      <c r="D42787" s="27"/>
      <c r="V42787" s="17"/>
    </row>
    <row r="42788" spans="4:22" x14ac:dyDescent="0.25">
      <c r="D42788" s="27"/>
      <c r="V42788" s="17"/>
    </row>
    <row r="42789" spans="4:22" x14ac:dyDescent="0.25">
      <c r="D42789" s="27"/>
      <c r="V42789" s="17"/>
    </row>
    <row r="42790" spans="4:22" x14ac:dyDescent="0.25">
      <c r="D42790" s="27"/>
      <c r="V42790" s="17"/>
    </row>
    <row r="42791" spans="4:22" x14ac:dyDescent="0.25">
      <c r="D42791" s="27"/>
      <c r="V42791" s="17"/>
    </row>
    <row r="42792" spans="4:22" x14ac:dyDescent="0.25">
      <c r="D42792" s="27"/>
      <c r="V42792" s="17"/>
    </row>
    <row r="42793" spans="4:22" x14ac:dyDescent="0.25">
      <c r="D42793" s="27"/>
      <c r="V42793" s="17"/>
    </row>
    <row r="42794" spans="4:22" x14ac:dyDescent="0.25">
      <c r="D42794" s="27"/>
      <c r="V42794" s="17"/>
    </row>
    <row r="42795" spans="4:22" x14ac:dyDescent="0.25">
      <c r="D42795" s="27"/>
      <c r="V42795" s="17"/>
    </row>
    <row r="42796" spans="4:22" x14ac:dyDescent="0.25">
      <c r="D42796" s="27"/>
      <c r="V42796" s="17"/>
    </row>
    <row r="42797" spans="4:22" x14ac:dyDescent="0.25">
      <c r="D42797" s="27"/>
      <c r="V42797" s="17"/>
    </row>
    <row r="42798" spans="4:22" x14ac:dyDescent="0.25">
      <c r="D42798" s="27"/>
      <c r="V42798" s="17"/>
    </row>
    <row r="42799" spans="4:22" x14ac:dyDescent="0.25">
      <c r="D42799" s="27"/>
      <c r="V42799" s="17"/>
    </row>
    <row r="42800" spans="4:22" x14ac:dyDescent="0.25">
      <c r="D42800" s="27"/>
      <c r="V42800" s="17"/>
    </row>
    <row r="42801" spans="4:22" x14ac:dyDescent="0.25">
      <c r="D42801" s="27"/>
      <c r="V42801" s="17"/>
    </row>
    <row r="42802" spans="4:22" x14ac:dyDescent="0.25">
      <c r="D42802" s="27"/>
      <c r="V42802" s="17"/>
    </row>
    <row r="42803" spans="4:22" x14ac:dyDescent="0.25">
      <c r="D42803" s="27"/>
      <c r="V42803" s="17"/>
    </row>
    <row r="42804" spans="4:22" x14ac:dyDescent="0.25">
      <c r="D42804" s="27"/>
      <c r="V42804" s="17"/>
    </row>
    <row r="42805" spans="4:22" x14ac:dyDescent="0.25">
      <c r="D42805" s="27"/>
      <c r="V42805" s="17"/>
    </row>
    <row r="42806" spans="4:22" x14ac:dyDescent="0.25">
      <c r="D42806" s="27"/>
      <c r="V42806" s="17"/>
    </row>
    <row r="42807" spans="4:22" x14ac:dyDescent="0.25">
      <c r="D42807" s="27"/>
      <c r="V42807" s="17"/>
    </row>
    <row r="42808" spans="4:22" x14ac:dyDescent="0.25">
      <c r="D42808" s="27"/>
      <c r="V42808" s="17"/>
    </row>
    <row r="42809" spans="4:22" x14ac:dyDescent="0.25">
      <c r="D42809" s="27"/>
      <c r="V42809" s="17"/>
    </row>
    <row r="42810" spans="4:22" x14ac:dyDescent="0.25">
      <c r="D42810" s="27"/>
      <c r="V42810" s="17"/>
    </row>
    <row r="42811" spans="4:22" x14ac:dyDescent="0.25">
      <c r="D42811" s="27"/>
      <c r="V42811" s="17"/>
    </row>
    <row r="42812" spans="4:22" x14ac:dyDescent="0.25">
      <c r="D42812" s="27"/>
      <c r="V42812" s="17"/>
    </row>
    <row r="42813" spans="4:22" x14ac:dyDescent="0.25">
      <c r="D42813" s="27"/>
      <c r="V42813" s="17"/>
    </row>
    <row r="42814" spans="4:22" x14ac:dyDescent="0.25">
      <c r="D42814" s="27"/>
      <c r="V42814" s="17"/>
    </row>
    <row r="42815" spans="4:22" x14ac:dyDescent="0.25">
      <c r="D42815" s="27"/>
      <c r="V42815" s="17"/>
    </row>
    <row r="42816" spans="4:22" x14ac:dyDescent="0.25">
      <c r="D42816" s="27"/>
      <c r="V42816" s="17"/>
    </row>
    <row r="42817" spans="4:22" x14ac:dyDescent="0.25">
      <c r="D42817" s="27"/>
      <c r="V42817" s="17"/>
    </row>
    <row r="42818" spans="4:22" x14ac:dyDescent="0.25">
      <c r="D42818" s="27"/>
      <c r="V42818" s="17"/>
    </row>
    <row r="42819" spans="4:22" x14ac:dyDescent="0.25">
      <c r="D42819" s="27"/>
      <c r="V42819" s="17"/>
    </row>
    <row r="42820" spans="4:22" x14ac:dyDescent="0.25">
      <c r="D42820" s="27"/>
      <c r="V42820" s="17"/>
    </row>
    <row r="42821" spans="4:22" x14ac:dyDescent="0.25">
      <c r="D42821" s="27"/>
      <c r="V42821" s="17"/>
    </row>
    <row r="42822" spans="4:22" x14ac:dyDescent="0.25">
      <c r="D42822" s="27"/>
      <c r="V42822" s="17"/>
    </row>
    <row r="42823" spans="4:22" x14ac:dyDescent="0.25">
      <c r="D42823" s="27"/>
      <c r="V42823" s="17"/>
    </row>
    <row r="42824" spans="4:22" x14ac:dyDescent="0.25">
      <c r="D42824" s="27"/>
      <c r="V42824" s="17"/>
    </row>
    <row r="42825" spans="4:22" x14ac:dyDescent="0.25">
      <c r="D42825" s="27"/>
      <c r="V42825" s="17"/>
    </row>
    <row r="42826" spans="4:22" x14ac:dyDescent="0.25">
      <c r="D42826" s="27"/>
      <c r="V42826" s="17"/>
    </row>
    <row r="42827" spans="4:22" x14ac:dyDescent="0.25">
      <c r="D42827" s="27"/>
      <c r="V42827" s="17"/>
    </row>
    <row r="42828" spans="4:22" x14ac:dyDescent="0.25">
      <c r="D42828" s="27"/>
      <c r="V42828" s="17"/>
    </row>
    <row r="42829" spans="4:22" x14ac:dyDescent="0.25">
      <c r="D42829" s="27"/>
      <c r="V42829" s="17"/>
    </row>
    <row r="42830" spans="4:22" x14ac:dyDescent="0.25">
      <c r="D42830" s="27"/>
      <c r="V42830" s="17"/>
    </row>
    <row r="42831" spans="4:22" x14ac:dyDescent="0.25">
      <c r="D42831" s="27"/>
      <c r="V42831" s="17"/>
    </row>
    <row r="42832" spans="4:22" x14ac:dyDescent="0.25">
      <c r="D42832" s="27"/>
      <c r="V42832" s="17"/>
    </row>
    <row r="42833" spans="4:22" x14ac:dyDescent="0.25">
      <c r="D42833" s="27"/>
      <c r="V42833" s="17"/>
    </row>
    <row r="42834" spans="4:22" x14ac:dyDescent="0.25">
      <c r="D42834" s="27"/>
      <c r="V42834" s="17"/>
    </row>
    <row r="42835" spans="4:22" x14ac:dyDescent="0.25">
      <c r="D42835" s="27"/>
      <c r="V42835" s="17"/>
    </row>
    <row r="42836" spans="4:22" x14ac:dyDescent="0.25">
      <c r="D42836" s="27"/>
      <c r="V42836" s="17"/>
    </row>
    <row r="42837" spans="4:22" x14ac:dyDescent="0.25">
      <c r="D42837" s="27"/>
      <c r="V42837" s="17"/>
    </row>
    <row r="42838" spans="4:22" x14ac:dyDescent="0.25">
      <c r="D42838" s="27"/>
      <c r="V42838" s="17"/>
    </row>
    <row r="42839" spans="4:22" x14ac:dyDescent="0.25">
      <c r="D42839" s="27"/>
      <c r="V42839" s="17"/>
    </row>
    <row r="42840" spans="4:22" x14ac:dyDescent="0.25">
      <c r="D42840" s="27"/>
      <c r="V42840" s="17"/>
    </row>
    <row r="42841" spans="4:22" x14ac:dyDescent="0.25">
      <c r="D42841" s="27"/>
      <c r="V42841" s="17"/>
    </row>
    <row r="42842" spans="4:22" x14ac:dyDescent="0.25">
      <c r="D42842" s="27"/>
      <c r="V42842" s="17"/>
    </row>
    <row r="42843" spans="4:22" x14ac:dyDescent="0.25">
      <c r="D42843" s="27"/>
      <c r="V42843" s="17"/>
    </row>
    <row r="42844" spans="4:22" x14ac:dyDescent="0.25">
      <c r="D42844" s="27"/>
      <c r="V42844" s="17"/>
    </row>
    <row r="42845" spans="4:22" x14ac:dyDescent="0.25">
      <c r="D42845" s="27"/>
      <c r="V42845" s="17"/>
    </row>
    <row r="42846" spans="4:22" x14ac:dyDescent="0.25">
      <c r="D42846" s="27"/>
      <c r="V42846" s="17"/>
    </row>
    <row r="42847" spans="4:22" x14ac:dyDescent="0.25">
      <c r="D42847" s="27"/>
      <c r="V42847" s="17"/>
    </row>
    <row r="42848" spans="4:22" x14ac:dyDescent="0.25">
      <c r="D42848" s="27"/>
      <c r="V42848" s="17"/>
    </row>
    <row r="42849" spans="4:22" x14ac:dyDescent="0.25">
      <c r="D42849" s="27"/>
      <c r="V42849" s="17"/>
    </row>
    <row r="42850" spans="4:22" x14ac:dyDescent="0.25">
      <c r="D42850" s="27"/>
      <c r="V42850" s="17"/>
    </row>
    <row r="42851" spans="4:22" x14ac:dyDescent="0.25">
      <c r="D42851" s="27"/>
      <c r="V42851" s="17"/>
    </row>
    <row r="42852" spans="4:22" x14ac:dyDescent="0.25">
      <c r="D42852" s="27"/>
      <c r="V42852" s="17"/>
    </row>
    <row r="42853" spans="4:22" x14ac:dyDescent="0.25">
      <c r="D42853" s="27"/>
      <c r="V42853" s="17"/>
    </row>
    <row r="42854" spans="4:22" x14ac:dyDescent="0.25">
      <c r="D42854" s="27"/>
      <c r="V42854" s="17"/>
    </row>
    <row r="42855" spans="4:22" x14ac:dyDescent="0.25">
      <c r="D42855" s="27"/>
      <c r="V42855" s="17"/>
    </row>
    <row r="42856" spans="4:22" x14ac:dyDescent="0.25">
      <c r="D42856" s="27"/>
      <c r="V42856" s="17"/>
    </row>
    <row r="42857" spans="4:22" x14ac:dyDescent="0.25">
      <c r="D42857" s="27"/>
      <c r="V42857" s="17"/>
    </row>
    <row r="42858" spans="4:22" x14ac:dyDescent="0.25">
      <c r="D42858" s="27"/>
      <c r="V42858" s="17"/>
    </row>
    <row r="42859" spans="4:22" x14ac:dyDescent="0.25">
      <c r="D42859" s="27"/>
      <c r="V42859" s="17"/>
    </row>
    <row r="42860" spans="4:22" x14ac:dyDescent="0.25">
      <c r="D42860" s="27"/>
      <c r="V42860" s="17"/>
    </row>
    <row r="42861" spans="4:22" x14ac:dyDescent="0.25">
      <c r="D42861" s="27"/>
      <c r="V42861" s="17"/>
    </row>
    <row r="42862" spans="4:22" x14ac:dyDescent="0.25">
      <c r="D42862" s="27"/>
      <c r="V42862" s="17"/>
    </row>
    <row r="42863" spans="4:22" x14ac:dyDescent="0.25">
      <c r="D42863" s="27"/>
      <c r="V42863" s="17"/>
    </row>
    <row r="42864" spans="4:22" x14ac:dyDescent="0.25">
      <c r="D42864" s="27"/>
      <c r="V42864" s="17"/>
    </row>
    <row r="42865" spans="4:22" x14ac:dyDescent="0.25">
      <c r="D42865" s="27"/>
      <c r="V42865" s="17"/>
    </row>
    <row r="42866" spans="4:22" x14ac:dyDescent="0.25">
      <c r="D42866" s="27"/>
      <c r="V42866" s="17"/>
    </row>
    <row r="42867" spans="4:22" x14ac:dyDescent="0.25">
      <c r="D42867" s="27"/>
      <c r="V42867" s="17"/>
    </row>
    <row r="42868" spans="4:22" x14ac:dyDescent="0.25">
      <c r="D42868" s="27"/>
      <c r="V42868" s="17"/>
    </row>
    <row r="42869" spans="4:22" x14ac:dyDescent="0.25">
      <c r="D42869" s="27"/>
      <c r="V42869" s="17"/>
    </row>
    <row r="42870" spans="4:22" x14ac:dyDescent="0.25">
      <c r="D42870" s="27"/>
      <c r="V42870" s="17"/>
    </row>
    <row r="42871" spans="4:22" x14ac:dyDescent="0.25">
      <c r="D42871" s="27"/>
      <c r="V42871" s="17"/>
    </row>
    <row r="42872" spans="4:22" x14ac:dyDescent="0.25">
      <c r="D42872" s="27"/>
      <c r="V42872" s="17"/>
    </row>
    <row r="42873" spans="4:22" x14ac:dyDescent="0.25">
      <c r="D42873" s="27"/>
      <c r="V42873" s="17"/>
    </row>
    <row r="42874" spans="4:22" x14ac:dyDescent="0.25">
      <c r="D42874" s="27"/>
      <c r="V42874" s="17"/>
    </row>
    <row r="42875" spans="4:22" x14ac:dyDescent="0.25">
      <c r="D42875" s="27"/>
      <c r="V42875" s="17"/>
    </row>
    <row r="42876" spans="4:22" x14ac:dyDescent="0.25">
      <c r="D42876" s="27"/>
      <c r="V42876" s="17"/>
    </row>
    <row r="42877" spans="4:22" x14ac:dyDescent="0.25">
      <c r="D42877" s="27"/>
      <c r="V42877" s="17"/>
    </row>
    <row r="42878" spans="4:22" x14ac:dyDescent="0.25">
      <c r="D42878" s="27"/>
      <c r="V42878" s="17"/>
    </row>
    <row r="42879" spans="4:22" x14ac:dyDescent="0.25">
      <c r="D42879" s="27"/>
      <c r="V42879" s="17"/>
    </row>
    <row r="42880" spans="4:22" x14ac:dyDescent="0.25">
      <c r="D42880" s="27"/>
      <c r="V42880" s="17"/>
    </row>
    <row r="42881" spans="4:22" x14ac:dyDescent="0.25">
      <c r="D42881" s="27"/>
      <c r="V42881" s="17"/>
    </row>
    <row r="42882" spans="4:22" x14ac:dyDescent="0.25">
      <c r="D42882" s="27"/>
      <c r="V42882" s="17"/>
    </row>
    <row r="42883" spans="4:22" x14ac:dyDescent="0.25">
      <c r="D42883" s="27"/>
      <c r="V42883" s="17"/>
    </row>
    <row r="42884" spans="4:22" x14ac:dyDescent="0.25">
      <c r="D42884" s="27"/>
      <c r="V42884" s="17"/>
    </row>
    <row r="42885" spans="4:22" x14ac:dyDescent="0.25">
      <c r="D42885" s="27"/>
      <c r="V42885" s="17"/>
    </row>
    <row r="42886" spans="4:22" x14ac:dyDescent="0.25">
      <c r="D42886" s="27"/>
      <c r="V42886" s="17"/>
    </row>
    <row r="42887" spans="4:22" x14ac:dyDescent="0.25">
      <c r="D42887" s="27"/>
      <c r="V42887" s="17"/>
    </row>
    <row r="42888" spans="4:22" x14ac:dyDescent="0.25">
      <c r="D42888" s="27"/>
      <c r="V42888" s="17"/>
    </row>
    <row r="42889" spans="4:22" x14ac:dyDescent="0.25">
      <c r="D42889" s="27"/>
      <c r="V42889" s="17"/>
    </row>
    <row r="42890" spans="4:22" x14ac:dyDescent="0.25">
      <c r="D42890" s="27"/>
      <c r="V42890" s="17"/>
    </row>
    <row r="42891" spans="4:22" x14ac:dyDescent="0.25">
      <c r="D42891" s="27"/>
      <c r="V42891" s="17"/>
    </row>
    <row r="42892" spans="4:22" x14ac:dyDescent="0.25">
      <c r="D42892" s="27"/>
      <c r="V42892" s="17"/>
    </row>
    <row r="42893" spans="4:22" x14ac:dyDescent="0.25">
      <c r="D42893" s="27"/>
      <c r="V42893" s="17"/>
    </row>
    <row r="42894" spans="4:22" x14ac:dyDescent="0.25">
      <c r="D42894" s="27"/>
      <c r="V42894" s="17"/>
    </row>
    <row r="42895" spans="4:22" x14ac:dyDescent="0.25">
      <c r="D42895" s="27"/>
      <c r="V42895" s="17"/>
    </row>
    <row r="42896" spans="4:22" x14ac:dyDescent="0.25">
      <c r="D42896" s="27"/>
      <c r="V42896" s="17"/>
    </row>
    <row r="42897" spans="4:22" x14ac:dyDescent="0.25">
      <c r="D42897" s="27"/>
      <c r="V42897" s="17"/>
    </row>
    <row r="42898" spans="4:22" x14ac:dyDescent="0.25">
      <c r="D42898" s="27"/>
      <c r="V42898" s="17"/>
    </row>
    <row r="42899" spans="4:22" x14ac:dyDescent="0.25">
      <c r="D42899" s="27"/>
      <c r="V42899" s="17"/>
    </row>
    <row r="42900" spans="4:22" x14ac:dyDescent="0.25">
      <c r="D42900" s="27"/>
      <c r="V42900" s="17"/>
    </row>
    <row r="42901" spans="4:22" x14ac:dyDescent="0.25">
      <c r="D42901" s="27"/>
      <c r="V42901" s="17"/>
    </row>
    <row r="42902" spans="4:22" x14ac:dyDescent="0.25">
      <c r="D42902" s="27"/>
      <c r="V42902" s="17"/>
    </row>
    <row r="42903" spans="4:22" x14ac:dyDescent="0.25">
      <c r="D42903" s="27"/>
      <c r="V42903" s="17"/>
    </row>
    <row r="42904" spans="4:22" x14ac:dyDescent="0.25">
      <c r="D42904" s="27"/>
      <c r="V42904" s="17"/>
    </row>
    <row r="42905" spans="4:22" x14ac:dyDescent="0.25">
      <c r="D42905" s="27"/>
      <c r="V42905" s="17"/>
    </row>
    <row r="42906" spans="4:22" x14ac:dyDescent="0.25">
      <c r="D42906" s="27"/>
      <c r="V42906" s="17"/>
    </row>
    <row r="42907" spans="4:22" x14ac:dyDescent="0.25">
      <c r="D42907" s="27"/>
      <c r="V42907" s="17"/>
    </row>
    <row r="42908" spans="4:22" x14ac:dyDescent="0.25">
      <c r="D42908" s="27"/>
      <c r="V42908" s="17"/>
    </row>
    <row r="42909" spans="4:22" x14ac:dyDescent="0.25">
      <c r="D42909" s="27"/>
      <c r="V42909" s="17"/>
    </row>
    <row r="42910" spans="4:22" x14ac:dyDescent="0.25">
      <c r="D42910" s="27"/>
      <c r="V42910" s="17"/>
    </row>
    <row r="42911" spans="4:22" x14ac:dyDescent="0.25">
      <c r="D42911" s="27"/>
      <c r="V42911" s="17"/>
    </row>
    <row r="42912" spans="4:22" x14ac:dyDescent="0.25">
      <c r="D42912" s="27"/>
      <c r="V42912" s="17"/>
    </row>
    <row r="42913" spans="4:22" x14ac:dyDescent="0.25">
      <c r="D42913" s="27"/>
      <c r="V42913" s="17"/>
    </row>
    <row r="42914" spans="4:22" x14ac:dyDescent="0.25">
      <c r="D42914" s="27"/>
      <c r="V42914" s="17"/>
    </row>
    <row r="42915" spans="4:22" x14ac:dyDescent="0.25">
      <c r="D42915" s="27"/>
      <c r="V42915" s="17"/>
    </row>
    <row r="42916" spans="4:22" x14ac:dyDescent="0.25">
      <c r="D42916" s="27"/>
      <c r="V42916" s="17"/>
    </row>
    <row r="42917" spans="4:22" x14ac:dyDescent="0.25">
      <c r="D42917" s="27"/>
      <c r="V42917" s="17"/>
    </row>
    <row r="42918" spans="4:22" x14ac:dyDescent="0.25">
      <c r="D42918" s="27"/>
      <c r="V42918" s="17"/>
    </row>
    <row r="42919" spans="4:22" x14ac:dyDescent="0.25">
      <c r="D42919" s="27"/>
      <c r="V42919" s="17"/>
    </row>
    <row r="42920" spans="4:22" x14ac:dyDescent="0.25">
      <c r="D42920" s="27"/>
      <c r="V42920" s="17"/>
    </row>
    <row r="42921" spans="4:22" x14ac:dyDescent="0.25">
      <c r="D42921" s="27"/>
      <c r="V42921" s="17"/>
    </row>
    <row r="42922" spans="4:22" x14ac:dyDescent="0.25">
      <c r="D42922" s="27"/>
      <c r="V42922" s="17"/>
    </row>
    <row r="42923" spans="4:22" x14ac:dyDescent="0.25">
      <c r="D42923" s="27"/>
      <c r="V42923" s="17"/>
    </row>
    <row r="42924" spans="4:22" x14ac:dyDescent="0.25">
      <c r="D42924" s="27"/>
      <c r="V42924" s="17"/>
    </row>
    <row r="42925" spans="4:22" x14ac:dyDescent="0.25">
      <c r="D42925" s="27"/>
      <c r="V42925" s="17"/>
    </row>
    <row r="42926" spans="4:22" x14ac:dyDescent="0.25">
      <c r="D42926" s="27"/>
      <c r="V42926" s="17"/>
    </row>
    <row r="42927" spans="4:22" x14ac:dyDescent="0.25">
      <c r="D42927" s="27"/>
      <c r="V42927" s="17"/>
    </row>
    <row r="42928" spans="4:22" x14ac:dyDescent="0.25">
      <c r="D42928" s="27"/>
      <c r="V42928" s="17"/>
    </row>
    <row r="42929" spans="4:22" x14ac:dyDescent="0.25">
      <c r="D42929" s="27"/>
      <c r="V42929" s="17"/>
    </row>
    <row r="42930" spans="4:22" x14ac:dyDescent="0.25">
      <c r="D42930" s="27"/>
      <c r="V42930" s="17"/>
    </row>
    <row r="42931" spans="4:22" x14ac:dyDescent="0.25">
      <c r="D42931" s="27"/>
      <c r="V42931" s="17"/>
    </row>
    <row r="42932" spans="4:22" x14ac:dyDescent="0.25">
      <c r="D42932" s="27"/>
      <c r="V42932" s="17"/>
    </row>
    <row r="42933" spans="4:22" x14ac:dyDescent="0.25">
      <c r="D42933" s="27"/>
      <c r="V42933" s="17"/>
    </row>
    <row r="42934" spans="4:22" x14ac:dyDescent="0.25">
      <c r="D42934" s="27"/>
      <c r="V42934" s="17"/>
    </row>
    <row r="42935" spans="4:22" x14ac:dyDescent="0.25">
      <c r="D42935" s="27"/>
      <c r="V42935" s="17"/>
    </row>
    <row r="42936" spans="4:22" x14ac:dyDescent="0.25">
      <c r="D42936" s="27"/>
      <c r="V42936" s="17"/>
    </row>
    <row r="42937" spans="4:22" x14ac:dyDescent="0.25">
      <c r="D42937" s="27"/>
      <c r="V42937" s="17"/>
    </row>
    <row r="42938" spans="4:22" x14ac:dyDescent="0.25">
      <c r="D42938" s="27"/>
      <c r="V42938" s="17"/>
    </row>
    <row r="42939" spans="4:22" x14ac:dyDescent="0.25">
      <c r="D42939" s="27"/>
      <c r="V42939" s="17"/>
    </row>
    <row r="42940" spans="4:22" x14ac:dyDescent="0.25">
      <c r="D42940" s="27"/>
      <c r="V42940" s="17"/>
    </row>
    <row r="42941" spans="4:22" x14ac:dyDescent="0.25">
      <c r="D42941" s="27"/>
      <c r="V42941" s="17"/>
    </row>
    <row r="42942" spans="4:22" x14ac:dyDescent="0.25">
      <c r="D42942" s="27"/>
      <c r="V42942" s="17"/>
    </row>
    <row r="42943" spans="4:22" x14ac:dyDescent="0.25">
      <c r="D42943" s="27"/>
      <c r="V42943" s="17"/>
    </row>
    <row r="42944" spans="4:22" x14ac:dyDescent="0.25">
      <c r="D42944" s="27"/>
      <c r="V42944" s="17"/>
    </row>
    <row r="42945" spans="4:22" x14ac:dyDescent="0.25">
      <c r="D42945" s="27"/>
      <c r="V42945" s="17"/>
    </row>
    <row r="42946" spans="4:22" x14ac:dyDescent="0.25">
      <c r="D42946" s="27"/>
      <c r="V42946" s="17"/>
    </row>
    <row r="42947" spans="4:22" x14ac:dyDescent="0.25">
      <c r="D42947" s="27"/>
      <c r="V42947" s="17"/>
    </row>
    <row r="42948" spans="4:22" x14ac:dyDescent="0.25">
      <c r="D42948" s="27"/>
      <c r="V42948" s="17"/>
    </row>
    <row r="42949" spans="4:22" x14ac:dyDescent="0.25">
      <c r="D42949" s="27"/>
      <c r="V42949" s="17"/>
    </row>
    <row r="42950" spans="4:22" x14ac:dyDescent="0.25">
      <c r="D42950" s="27"/>
      <c r="V42950" s="17"/>
    </row>
    <row r="42951" spans="4:22" x14ac:dyDescent="0.25">
      <c r="D42951" s="27"/>
      <c r="V42951" s="17"/>
    </row>
    <row r="42952" spans="4:22" x14ac:dyDescent="0.25">
      <c r="D42952" s="27"/>
      <c r="V42952" s="17"/>
    </row>
    <row r="42953" spans="4:22" x14ac:dyDescent="0.25">
      <c r="D42953" s="27"/>
      <c r="V42953" s="17"/>
    </row>
    <row r="42954" spans="4:22" x14ac:dyDescent="0.25">
      <c r="D42954" s="27"/>
      <c r="V42954" s="17"/>
    </row>
    <row r="42955" spans="4:22" x14ac:dyDescent="0.25">
      <c r="D42955" s="27"/>
      <c r="V42955" s="17"/>
    </row>
    <row r="42956" spans="4:22" x14ac:dyDescent="0.25">
      <c r="D42956" s="27"/>
      <c r="V42956" s="17"/>
    </row>
    <row r="42957" spans="4:22" x14ac:dyDescent="0.25">
      <c r="D42957" s="27"/>
      <c r="V42957" s="17"/>
    </row>
    <row r="42958" spans="4:22" x14ac:dyDescent="0.25">
      <c r="D42958" s="27"/>
      <c r="V42958" s="17"/>
    </row>
    <row r="42959" spans="4:22" x14ac:dyDescent="0.25">
      <c r="D42959" s="27"/>
      <c r="V42959" s="17"/>
    </row>
    <row r="42960" spans="4:22" x14ac:dyDescent="0.25">
      <c r="D42960" s="27"/>
      <c r="V42960" s="17"/>
    </row>
    <row r="42961" spans="4:22" x14ac:dyDescent="0.25">
      <c r="D42961" s="27"/>
      <c r="V42961" s="17"/>
    </row>
    <row r="42962" spans="4:22" x14ac:dyDescent="0.25">
      <c r="D42962" s="27"/>
      <c r="V42962" s="17"/>
    </row>
    <row r="42963" spans="4:22" x14ac:dyDescent="0.25">
      <c r="D42963" s="27"/>
      <c r="V42963" s="17"/>
    </row>
    <row r="42964" spans="4:22" x14ac:dyDescent="0.25">
      <c r="D42964" s="27"/>
      <c r="V42964" s="17"/>
    </row>
    <row r="42965" spans="4:22" x14ac:dyDescent="0.25">
      <c r="D42965" s="27"/>
      <c r="V42965" s="17"/>
    </row>
    <row r="42966" spans="4:22" x14ac:dyDescent="0.25">
      <c r="D42966" s="27"/>
      <c r="V42966" s="17"/>
    </row>
    <row r="42967" spans="4:22" x14ac:dyDescent="0.25">
      <c r="D42967" s="27"/>
      <c r="V42967" s="17"/>
    </row>
    <row r="42968" spans="4:22" x14ac:dyDescent="0.25">
      <c r="D42968" s="27"/>
      <c r="V42968" s="17"/>
    </row>
    <row r="42969" spans="4:22" x14ac:dyDescent="0.25">
      <c r="D42969" s="27"/>
      <c r="V42969" s="17"/>
    </row>
    <row r="42970" spans="4:22" x14ac:dyDescent="0.25">
      <c r="D42970" s="27"/>
      <c r="V42970" s="17"/>
    </row>
    <row r="42971" spans="4:22" x14ac:dyDescent="0.25">
      <c r="D42971" s="27"/>
      <c r="V42971" s="17"/>
    </row>
    <row r="42972" spans="4:22" x14ac:dyDescent="0.25">
      <c r="D42972" s="27"/>
      <c r="V42972" s="17"/>
    </row>
    <row r="42973" spans="4:22" x14ac:dyDescent="0.25">
      <c r="D42973" s="27"/>
      <c r="V42973" s="17"/>
    </row>
    <row r="42974" spans="4:22" x14ac:dyDescent="0.25">
      <c r="D42974" s="27"/>
      <c r="V42974" s="17"/>
    </row>
    <row r="42975" spans="4:22" x14ac:dyDescent="0.25">
      <c r="D42975" s="27"/>
      <c r="V42975" s="17"/>
    </row>
    <row r="42976" spans="4:22" x14ac:dyDescent="0.25">
      <c r="D42976" s="27"/>
      <c r="V42976" s="17"/>
    </row>
    <row r="42977" spans="4:22" x14ac:dyDescent="0.25">
      <c r="D42977" s="27"/>
      <c r="V42977" s="17"/>
    </row>
    <row r="42978" spans="4:22" x14ac:dyDescent="0.25">
      <c r="D42978" s="27"/>
      <c r="V42978" s="17"/>
    </row>
    <row r="42979" spans="4:22" x14ac:dyDescent="0.25">
      <c r="D42979" s="27"/>
      <c r="V42979" s="17"/>
    </row>
    <row r="42980" spans="4:22" x14ac:dyDescent="0.25">
      <c r="D42980" s="27"/>
      <c r="V42980" s="17"/>
    </row>
    <row r="42981" spans="4:22" x14ac:dyDescent="0.25">
      <c r="D42981" s="27"/>
      <c r="V42981" s="17"/>
    </row>
    <row r="42982" spans="4:22" x14ac:dyDescent="0.25">
      <c r="D42982" s="27"/>
      <c r="V42982" s="17"/>
    </row>
    <row r="42983" spans="4:22" x14ac:dyDescent="0.25">
      <c r="D42983" s="27"/>
      <c r="V42983" s="17"/>
    </row>
    <row r="42984" spans="4:22" x14ac:dyDescent="0.25">
      <c r="D42984" s="27"/>
      <c r="V42984" s="17"/>
    </row>
    <row r="42985" spans="4:22" x14ac:dyDescent="0.25">
      <c r="D42985" s="27"/>
      <c r="V42985" s="17"/>
    </row>
    <row r="42986" spans="4:22" x14ac:dyDescent="0.25">
      <c r="D42986" s="27"/>
      <c r="V42986" s="17"/>
    </row>
    <row r="42987" spans="4:22" x14ac:dyDescent="0.25">
      <c r="D42987" s="27"/>
      <c r="V42987" s="17"/>
    </row>
    <row r="42988" spans="4:22" x14ac:dyDescent="0.25">
      <c r="D42988" s="27"/>
      <c r="V42988" s="17"/>
    </row>
    <row r="42989" spans="4:22" x14ac:dyDescent="0.25">
      <c r="D42989" s="27"/>
      <c r="V42989" s="17"/>
    </row>
    <row r="42990" spans="4:22" x14ac:dyDescent="0.25">
      <c r="D42990" s="27"/>
      <c r="V42990" s="17"/>
    </row>
    <row r="42991" spans="4:22" x14ac:dyDescent="0.25">
      <c r="D42991" s="27"/>
      <c r="V42991" s="17"/>
    </row>
    <row r="42992" spans="4:22" x14ac:dyDescent="0.25">
      <c r="D42992" s="27"/>
      <c r="V42992" s="17"/>
    </row>
    <row r="42993" spans="4:22" x14ac:dyDescent="0.25">
      <c r="D42993" s="27"/>
      <c r="V42993" s="17"/>
    </row>
    <row r="42994" spans="4:22" x14ac:dyDescent="0.25">
      <c r="D42994" s="27"/>
      <c r="V42994" s="17"/>
    </row>
    <row r="42995" spans="4:22" x14ac:dyDescent="0.25">
      <c r="D42995" s="27"/>
      <c r="V42995" s="17"/>
    </row>
    <row r="42996" spans="4:22" x14ac:dyDescent="0.25">
      <c r="D42996" s="27"/>
      <c r="V42996" s="17"/>
    </row>
    <row r="42997" spans="4:22" x14ac:dyDescent="0.25">
      <c r="D42997" s="27"/>
      <c r="V42997" s="17"/>
    </row>
    <row r="42998" spans="4:22" x14ac:dyDescent="0.25">
      <c r="D42998" s="27"/>
      <c r="V42998" s="17"/>
    </row>
    <row r="42999" spans="4:22" x14ac:dyDescent="0.25">
      <c r="D42999" s="27"/>
      <c r="V42999" s="17"/>
    </row>
    <row r="43000" spans="4:22" x14ac:dyDescent="0.25">
      <c r="D43000" s="27"/>
      <c r="V43000" s="17"/>
    </row>
    <row r="43001" spans="4:22" x14ac:dyDescent="0.25">
      <c r="D43001" s="27"/>
      <c r="V43001" s="17"/>
    </row>
    <row r="43002" spans="4:22" x14ac:dyDescent="0.25">
      <c r="D43002" s="27"/>
      <c r="V43002" s="17"/>
    </row>
    <row r="43003" spans="4:22" x14ac:dyDescent="0.25">
      <c r="D43003" s="27"/>
      <c r="V43003" s="17"/>
    </row>
    <row r="43004" spans="4:22" x14ac:dyDescent="0.25">
      <c r="D43004" s="27"/>
      <c r="V43004" s="17"/>
    </row>
    <row r="43005" spans="4:22" x14ac:dyDescent="0.25">
      <c r="D43005" s="27"/>
      <c r="V43005" s="17"/>
    </row>
    <row r="43006" spans="4:22" x14ac:dyDescent="0.25">
      <c r="D43006" s="27"/>
      <c r="V43006" s="17"/>
    </row>
    <row r="43007" spans="4:22" x14ac:dyDescent="0.25">
      <c r="D43007" s="27"/>
      <c r="V43007" s="17"/>
    </row>
    <row r="43008" spans="4:22" x14ac:dyDescent="0.25">
      <c r="D43008" s="27"/>
      <c r="V43008" s="17"/>
    </row>
    <row r="43009" spans="4:22" x14ac:dyDescent="0.25">
      <c r="D43009" s="27"/>
      <c r="V43009" s="17"/>
    </row>
    <row r="43010" spans="4:22" x14ac:dyDescent="0.25">
      <c r="D43010" s="27"/>
      <c r="V43010" s="17"/>
    </row>
    <row r="43011" spans="4:22" x14ac:dyDescent="0.25">
      <c r="D43011" s="27"/>
      <c r="V43011" s="17"/>
    </row>
    <row r="43012" spans="4:22" x14ac:dyDescent="0.25">
      <c r="D43012" s="27"/>
      <c r="V43012" s="17"/>
    </row>
    <row r="43013" spans="4:22" x14ac:dyDescent="0.25">
      <c r="D43013" s="27"/>
      <c r="V43013" s="17"/>
    </row>
    <row r="43014" spans="4:22" x14ac:dyDescent="0.25">
      <c r="D43014" s="27"/>
      <c r="V43014" s="17"/>
    </row>
    <row r="43015" spans="4:22" x14ac:dyDescent="0.25">
      <c r="D43015" s="27"/>
      <c r="V43015" s="17"/>
    </row>
    <row r="43016" spans="4:22" x14ac:dyDescent="0.25">
      <c r="D43016" s="27"/>
      <c r="V43016" s="17"/>
    </row>
    <row r="43017" spans="4:22" x14ac:dyDescent="0.25">
      <c r="D43017" s="27"/>
      <c r="V43017" s="17"/>
    </row>
    <row r="43018" spans="4:22" x14ac:dyDescent="0.25">
      <c r="D43018" s="27"/>
      <c r="V43018" s="17"/>
    </row>
    <row r="43019" spans="4:22" x14ac:dyDescent="0.25">
      <c r="D43019" s="27"/>
      <c r="V43019" s="17"/>
    </row>
    <row r="43020" spans="4:22" x14ac:dyDescent="0.25">
      <c r="D43020" s="27"/>
      <c r="V43020" s="17"/>
    </row>
    <row r="43021" spans="4:22" x14ac:dyDescent="0.25">
      <c r="D43021" s="27"/>
      <c r="V43021" s="17"/>
    </row>
    <row r="43022" spans="4:22" x14ac:dyDescent="0.25">
      <c r="D43022" s="27"/>
      <c r="V43022" s="17"/>
    </row>
    <row r="43023" spans="4:22" x14ac:dyDescent="0.25">
      <c r="D43023" s="27"/>
      <c r="V43023" s="17"/>
    </row>
    <row r="43024" spans="4:22" x14ac:dyDescent="0.25">
      <c r="D43024" s="27"/>
      <c r="V43024" s="17"/>
    </row>
    <row r="43025" spans="4:22" x14ac:dyDescent="0.25">
      <c r="D43025" s="27"/>
      <c r="V43025" s="17"/>
    </row>
    <row r="43026" spans="4:22" x14ac:dyDescent="0.25">
      <c r="D43026" s="27"/>
      <c r="V43026" s="17"/>
    </row>
    <row r="43027" spans="4:22" x14ac:dyDescent="0.25">
      <c r="D43027" s="27"/>
      <c r="V43027" s="17"/>
    </row>
    <row r="43028" spans="4:22" x14ac:dyDescent="0.25">
      <c r="D43028" s="27"/>
      <c r="V43028" s="17"/>
    </row>
    <row r="43029" spans="4:22" x14ac:dyDescent="0.25">
      <c r="D43029" s="27"/>
      <c r="V43029" s="17"/>
    </row>
    <row r="43030" spans="4:22" x14ac:dyDescent="0.25">
      <c r="D43030" s="27"/>
      <c r="V43030" s="17"/>
    </row>
    <row r="43031" spans="4:22" x14ac:dyDescent="0.25">
      <c r="D43031" s="27"/>
      <c r="V43031" s="17"/>
    </row>
    <row r="43032" spans="4:22" x14ac:dyDescent="0.25">
      <c r="D43032" s="27"/>
      <c r="V43032" s="17"/>
    </row>
    <row r="43033" spans="4:22" x14ac:dyDescent="0.25">
      <c r="D43033" s="27"/>
      <c r="V43033" s="17"/>
    </row>
    <row r="43034" spans="4:22" x14ac:dyDescent="0.25">
      <c r="D43034" s="27"/>
      <c r="V43034" s="17"/>
    </row>
    <row r="43035" spans="4:22" x14ac:dyDescent="0.25">
      <c r="D43035" s="27"/>
      <c r="V43035" s="17"/>
    </row>
    <row r="43036" spans="4:22" x14ac:dyDescent="0.25">
      <c r="D43036" s="27"/>
      <c r="V43036" s="17"/>
    </row>
    <row r="43037" spans="4:22" x14ac:dyDescent="0.25">
      <c r="D43037" s="27"/>
      <c r="V43037" s="17"/>
    </row>
    <row r="43038" spans="4:22" x14ac:dyDescent="0.25">
      <c r="D43038" s="27"/>
      <c r="V43038" s="17"/>
    </row>
    <row r="43039" spans="4:22" x14ac:dyDescent="0.25">
      <c r="D43039" s="27"/>
      <c r="V43039" s="17"/>
    </row>
    <row r="43040" spans="4:22" x14ac:dyDescent="0.25">
      <c r="D43040" s="27"/>
      <c r="V43040" s="17"/>
    </row>
    <row r="43041" spans="4:22" x14ac:dyDescent="0.25">
      <c r="D43041" s="27"/>
      <c r="V43041" s="17"/>
    </row>
    <row r="43042" spans="4:22" x14ac:dyDescent="0.25">
      <c r="D43042" s="27"/>
      <c r="V43042" s="17"/>
    </row>
    <row r="43043" spans="4:22" x14ac:dyDescent="0.25">
      <c r="D43043" s="27"/>
      <c r="V43043" s="17"/>
    </row>
    <row r="43044" spans="4:22" x14ac:dyDescent="0.25">
      <c r="D43044" s="27"/>
      <c r="V43044" s="17"/>
    </row>
    <row r="43045" spans="4:22" x14ac:dyDescent="0.25">
      <c r="D43045" s="27"/>
      <c r="V43045" s="17"/>
    </row>
    <row r="43046" spans="4:22" x14ac:dyDescent="0.25">
      <c r="D43046" s="27"/>
      <c r="V43046" s="17"/>
    </row>
    <row r="43047" spans="4:22" x14ac:dyDescent="0.25">
      <c r="D43047" s="27"/>
      <c r="V43047" s="17"/>
    </row>
    <row r="43048" spans="4:22" x14ac:dyDescent="0.25">
      <c r="D43048" s="27"/>
      <c r="V43048" s="17"/>
    </row>
    <row r="43049" spans="4:22" x14ac:dyDescent="0.25">
      <c r="D43049" s="27"/>
      <c r="V43049" s="17"/>
    </row>
    <row r="43050" spans="4:22" x14ac:dyDescent="0.25">
      <c r="D43050" s="27"/>
      <c r="V43050" s="17"/>
    </row>
    <row r="43051" spans="4:22" x14ac:dyDescent="0.25">
      <c r="D43051" s="27"/>
      <c r="V43051" s="17"/>
    </row>
    <row r="43052" spans="4:22" x14ac:dyDescent="0.25">
      <c r="D43052" s="27"/>
      <c r="V43052" s="17"/>
    </row>
    <row r="43053" spans="4:22" x14ac:dyDescent="0.25">
      <c r="D43053" s="27"/>
      <c r="V43053" s="17"/>
    </row>
    <row r="43054" spans="4:22" x14ac:dyDescent="0.25">
      <c r="D43054" s="27"/>
      <c r="V43054" s="17"/>
    </row>
    <row r="43055" spans="4:22" x14ac:dyDescent="0.25">
      <c r="D43055" s="27"/>
      <c r="V43055" s="17"/>
    </row>
    <row r="43056" spans="4:22" x14ac:dyDescent="0.25">
      <c r="D43056" s="27"/>
      <c r="V43056" s="17"/>
    </row>
    <row r="43057" spans="4:22" x14ac:dyDescent="0.25">
      <c r="D43057" s="27"/>
      <c r="V43057" s="17"/>
    </row>
    <row r="43058" spans="4:22" x14ac:dyDescent="0.25">
      <c r="D43058" s="27"/>
      <c r="V43058" s="17"/>
    </row>
    <row r="43059" spans="4:22" x14ac:dyDescent="0.25">
      <c r="D43059" s="27"/>
      <c r="V43059" s="17"/>
    </row>
    <row r="43060" spans="4:22" x14ac:dyDescent="0.25">
      <c r="D43060" s="27"/>
      <c r="V43060" s="17"/>
    </row>
    <row r="43061" spans="4:22" x14ac:dyDescent="0.25">
      <c r="D43061" s="27"/>
      <c r="V43061" s="17"/>
    </row>
    <row r="43062" spans="4:22" x14ac:dyDescent="0.25">
      <c r="D43062" s="27"/>
      <c r="V43062" s="17"/>
    </row>
    <row r="43063" spans="4:22" x14ac:dyDescent="0.25">
      <c r="D43063" s="27"/>
      <c r="V43063" s="17"/>
    </row>
    <row r="43064" spans="4:22" x14ac:dyDescent="0.25">
      <c r="D43064" s="27"/>
      <c r="V43064" s="17"/>
    </row>
    <row r="43065" spans="4:22" x14ac:dyDescent="0.25">
      <c r="D43065" s="27"/>
      <c r="V43065" s="17"/>
    </row>
    <row r="43066" spans="4:22" x14ac:dyDescent="0.25">
      <c r="D43066" s="27"/>
      <c r="V43066" s="17"/>
    </row>
    <row r="43067" spans="4:22" x14ac:dyDescent="0.25">
      <c r="D43067" s="27"/>
      <c r="V43067" s="17"/>
    </row>
    <row r="43068" spans="4:22" x14ac:dyDescent="0.25">
      <c r="D43068" s="27"/>
      <c r="V43068" s="17"/>
    </row>
    <row r="43069" spans="4:22" x14ac:dyDescent="0.25">
      <c r="D43069" s="27"/>
      <c r="V43069" s="17"/>
    </row>
    <row r="43070" spans="4:22" x14ac:dyDescent="0.25">
      <c r="D43070" s="27"/>
      <c r="V43070" s="17"/>
    </row>
    <row r="43071" spans="4:22" x14ac:dyDescent="0.25">
      <c r="D43071" s="27"/>
      <c r="V43071" s="17"/>
    </row>
    <row r="43072" spans="4:22" x14ac:dyDescent="0.25">
      <c r="D43072" s="27"/>
      <c r="V43072" s="17"/>
    </row>
    <row r="43073" spans="4:22" x14ac:dyDescent="0.25">
      <c r="D43073" s="27"/>
      <c r="V43073" s="17"/>
    </row>
    <row r="43074" spans="4:22" x14ac:dyDescent="0.25">
      <c r="D43074" s="27"/>
      <c r="V43074" s="17"/>
    </row>
    <row r="43075" spans="4:22" x14ac:dyDescent="0.25">
      <c r="D43075" s="27"/>
      <c r="V43075" s="17"/>
    </row>
    <row r="43076" spans="4:22" x14ac:dyDescent="0.25">
      <c r="D43076" s="27"/>
      <c r="V43076" s="17"/>
    </row>
    <row r="43077" spans="4:22" x14ac:dyDescent="0.25">
      <c r="D43077" s="27"/>
      <c r="V43077" s="17"/>
    </row>
    <row r="43078" spans="4:22" x14ac:dyDescent="0.25">
      <c r="D43078" s="27"/>
      <c r="V43078" s="17"/>
    </row>
    <row r="43079" spans="4:22" x14ac:dyDescent="0.25">
      <c r="D43079" s="27"/>
      <c r="V43079" s="17"/>
    </row>
    <row r="43080" spans="4:22" x14ac:dyDescent="0.25">
      <c r="D43080" s="27"/>
      <c r="V43080" s="17"/>
    </row>
    <row r="43081" spans="4:22" x14ac:dyDescent="0.25">
      <c r="D43081" s="27"/>
      <c r="V43081" s="17"/>
    </row>
    <row r="43082" spans="4:22" x14ac:dyDescent="0.25">
      <c r="D43082" s="27"/>
      <c r="V43082" s="17"/>
    </row>
    <row r="43083" spans="4:22" x14ac:dyDescent="0.25">
      <c r="D43083" s="27"/>
      <c r="V43083" s="17"/>
    </row>
    <row r="43084" spans="4:22" x14ac:dyDescent="0.25">
      <c r="D43084" s="27"/>
      <c r="V43084" s="17"/>
    </row>
    <row r="43085" spans="4:22" x14ac:dyDescent="0.25">
      <c r="D43085" s="27"/>
      <c r="V43085" s="17"/>
    </row>
    <row r="43086" spans="4:22" x14ac:dyDescent="0.25">
      <c r="D43086" s="27"/>
      <c r="V43086" s="17"/>
    </row>
    <row r="43087" spans="4:22" x14ac:dyDescent="0.25">
      <c r="D43087" s="27"/>
      <c r="V43087" s="17"/>
    </row>
    <row r="43088" spans="4:22" x14ac:dyDescent="0.25">
      <c r="D43088" s="27"/>
      <c r="V43088" s="17"/>
    </row>
    <row r="43089" spans="4:22" x14ac:dyDescent="0.25">
      <c r="D43089" s="27"/>
      <c r="V43089" s="17"/>
    </row>
    <row r="43090" spans="4:22" x14ac:dyDescent="0.25">
      <c r="D43090" s="27"/>
      <c r="V43090" s="17"/>
    </row>
    <row r="43091" spans="4:22" x14ac:dyDescent="0.25">
      <c r="D43091" s="27"/>
      <c r="V43091" s="17"/>
    </row>
    <row r="43092" spans="4:22" x14ac:dyDescent="0.25">
      <c r="D43092" s="27"/>
      <c r="V43092" s="17"/>
    </row>
    <row r="43093" spans="4:22" x14ac:dyDescent="0.25">
      <c r="D43093" s="27"/>
      <c r="V43093" s="17"/>
    </row>
    <row r="43094" spans="4:22" x14ac:dyDescent="0.25">
      <c r="D43094" s="27"/>
      <c r="V43094" s="17"/>
    </row>
    <row r="43095" spans="4:22" x14ac:dyDescent="0.25">
      <c r="D43095" s="27"/>
      <c r="V43095" s="17"/>
    </row>
    <row r="43096" spans="4:22" x14ac:dyDescent="0.25">
      <c r="D43096" s="27"/>
      <c r="V43096" s="17"/>
    </row>
    <row r="43097" spans="4:22" x14ac:dyDescent="0.25">
      <c r="D43097" s="27"/>
      <c r="V43097" s="17"/>
    </row>
    <row r="43098" spans="4:22" x14ac:dyDescent="0.25">
      <c r="D43098" s="27"/>
      <c r="V43098" s="17"/>
    </row>
    <row r="43099" spans="4:22" x14ac:dyDescent="0.25">
      <c r="D43099" s="27"/>
      <c r="V43099" s="17"/>
    </row>
    <row r="43100" spans="4:22" x14ac:dyDescent="0.25">
      <c r="D43100" s="27"/>
      <c r="V43100" s="17"/>
    </row>
    <row r="43101" spans="4:22" x14ac:dyDescent="0.25">
      <c r="D43101" s="27"/>
      <c r="V43101" s="17"/>
    </row>
    <row r="43102" spans="4:22" x14ac:dyDescent="0.25">
      <c r="D43102" s="27"/>
      <c r="V43102" s="17"/>
    </row>
    <row r="43103" spans="4:22" x14ac:dyDescent="0.25">
      <c r="D43103" s="27"/>
      <c r="V43103" s="17"/>
    </row>
    <row r="43104" spans="4:22" x14ac:dyDescent="0.25">
      <c r="D43104" s="27"/>
      <c r="V43104" s="17"/>
    </row>
    <row r="43105" spans="4:22" x14ac:dyDescent="0.25">
      <c r="D43105" s="27"/>
      <c r="V43105" s="17"/>
    </row>
    <row r="43106" spans="4:22" x14ac:dyDescent="0.25">
      <c r="D43106" s="27"/>
      <c r="V43106" s="17"/>
    </row>
    <row r="43107" spans="4:22" x14ac:dyDescent="0.25">
      <c r="D43107" s="27"/>
      <c r="V43107" s="17"/>
    </row>
    <row r="43108" spans="4:22" x14ac:dyDescent="0.25">
      <c r="D43108" s="27"/>
      <c r="V43108" s="17"/>
    </row>
    <row r="43109" spans="4:22" x14ac:dyDescent="0.25">
      <c r="D43109" s="27"/>
      <c r="V43109" s="17"/>
    </row>
    <row r="43110" spans="4:22" x14ac:dyDescent="0.25">
      <c r="D43110" s="27"/>
      <c r="V43110" s="17"/>
    </row>
    <row r="43111" spans="4:22" x14ac:dyDescent="0.25">
      <c r="D43111" s="27"/>
      <c r="V43111" s="17"/>
    </row>
    <row r="43112" spans="4:22" x14ac:dyDescent="0.25">
      <c r="D43112" s="27"/>
      <c r="V43112" s="17"/>
    </row>
    <row r="43113" spans="4:22" x14ac:dyDescent="0.25">
      <c r="D43113" s="27"/>
      <c r="V43113" s="17"/>
    </row>
    <row r="43114" spans="4:22" x14ac:dyDescent="0.25">
      <c r="D43114" s="27"/>
      <c r="V43114" s="17"/>
    </row>
    <row r="43115" spans="4:22" x14ac:dyDescent="0.25">
      <c r="D43115" s="27"/>
      <c r="V43115" s="17"/>
    </row>
    <row r="43116" spans="4:22" x14ac:dyDescent="0.25">
      <c r="D43116" s="27"/>
      <c r="V43116" s="17"/>
    </row>
    <row r="43117" spans="4:22" x14ac:dyDescent="0.25">
      <c r="D43117" s="27"/>
      <c r="V43117" s="17"/>
    </row>
    <row r="43118" spans="4:22" x14ac:dyDescent="0.25">
      <c r="D43118" s="27"/>
      <c r="V43118" s="17"/>
    </row>
    <row r="43119" spans="4:22" x14ac:dyDescent="0.25">
      <c r="D43119" s="27"/>
      <c r="V43119" s="17"/>
    </row>
    <row r="43120" spans="4:22" x14ac:dyDescent="0.25">
      <c r="D43120" s="27"/>
      <c r="V43120" s="17"/>
    </row>
    <row r="43121" spans="4:22" x14ac:dyDescent="0.25">
      <c r="D43121" s="27"/>
      <c r="V43121" s="17"/>
    </row>
    <row r="43122" spans="4:22" x14ac:dyDescent="0.25">
      <c r="D43122" s="27"/>
      <c r="V43122" s="17"/>
    </row>
    <row r="43123" spans="4:22" x14ac:dyDescent="0.25">
      <c r="D43123" s="27"/>
      <c r="V43123" s="17"/>
    </row>
    <row r="43124" spans="4:22" x14ac:dyDescent="0.25">
      <c r="D43124" s="27"/>
      <c r="V43124" s="17"/>
    </row>
    <row r="43125" spans="4:22" x14ac:dyDescent="0.25">
      <c r="D43125" s="27"/>
      <c r="V43125" s="17"/>
    </row>
    <row r="43126" spans="4:22" x14ac:dyDescent="0.25">
      <c r="D43126" s="27"/>
      <c r="V43126" s="17"/>
    </row>
    <row r="43127" spans="4:22" x14ac:dyDescent="0.25">
      <c r="D43127" s="27"/>
      <c r="V43127" s="17"/>
    </row>
    <row r="43128" spans="4:22" x14ac:dyDescent="0.25">
      <c r="D43128" s="27"/>
      <c r="V43128" s="17"/>
    </row>
    <row r="43129" spans="4:22" x14ac:dyDescent="0.25">
      <c r="D43129" s="27"/>
      <c r="V43129" s="17"/>
    </row>
    <row r="43130" spans="4:22" x14ac:dyDescent="0.25">
      <c r="D43130" s="27"/>
      <c r="V43130" s="17"/>
    </row>
    <row r="43131" spans="4:22" x14ac:dyDescent="0.25">
      <c r="D43131" s="27"/>
      <c r="V43131" s="17"/>
    </row>
    <row r="43132" spans="4:22" x14ac:dyDescent="0.25">
      <c r="D43132" s="27"/>
      <c r="V43132" s="17"/>
    </row>
    <row r="43133" spans="4:22" x14ac:dyDescent="0.25">
      <c r="D43133" s="27"/>
      <c r="V43133" s="17"/>
    </row>
    <row r="43134" spans="4:22" x14ac:dyDescent="0.25">
      <c r="D43134" s="27"/>
      <c r="V43134" s="17"/>
    </row>
    <row r="43135" spans="4:22" x14ac:dyDescent="0.25">
      <c r="D43135" s="27"/>
      <c r="V43135" s="17"/>
    </row>
    <row r="43136" spans="4:22" x14ac:dyDescent="0.25">
      <c r="D43136" s="27"/>
      <c r="V43136" s="17"/>
    </row>
    <row r="43137" spans="4:22" x14ac:dyDescent="0.25">
      <c r="D43137" s="27"/>
      <c r="V43137" s="17"/>
    </row>
    <row r="43138" spans="4:22" x14ac:dyDescent="0.25">
      <c r="D43138" s="27"/>
      <c r="V43138" s="17"/>
    </row>
    <row r="43139" spans="4:22" x14ac:dyDescent="0.25">
      <c r="D43139" s="27"/>
      <c r="V43139" s="17"/>
    </row>
    <row r="43140" spans="4:22" x14ac:dyDescent="0.25">
      <c r="D43140" s="27"/>
      <c r="V43140" s="17"/>
    </row>
    <row r="43141" spans="4:22" x14ac:dyDescent="0.25">
      <c r="D43141" s="27"/>
      <c r="V43141" s="17"/>
    </row>
    <row r="43142" spans="4:22" x14ac:dyDescent="0.25">
      <c r="D43142" s="27"/>
      <c r="V43142" s="17"/>
    </row>
    <row r="43143" spans="4:22" x14ac:dyDescent="0.25">
      <c r="D43143" s="27"/>
      <c r="V43143" s="17"/>
    </row>
    <row r="43144" spans="4:22" x14ac:dyDescent="0.25">
      <c r="D43144" s="27"/>
      <c r="V43144" s="17"/>
    </row>
    <row r="43145" spans="4:22" x14ac:dyDescent="0.25">
      <c r="D43145" s="27"/>
      <c r="V43145" s="17"/>
    </row>
    <row r="43146" spans="4:22" x14ac:dyDescent="0.25">
      <c r="D43146" s="27"/>
      <c r="V43146" s="17"/>
    </row>
    <row r="43147" spans="4:22" x14ac:dyDescent="0.25">
      <c r="D43147" s="27"/>
      <c r="V43147" s="17"/>
    </row>
    <row r="43148" spans="4:22" x14ac:dyDescent="0.25">
      <c r="D43148" s="27"/>
      <c r="V43148" s="17"/>
    </row>
    <row r="43149" spans="4:22" x14ac:dyDescent="0.25">
      <c r="D43149" s="27"/>
      <c r="V43149" s="17"/>
    </row>
    <row r="43150" spans="4:22" x14ac:dyDescent="0.25">
      <c r="D43150" s="27"/>
      <c r="V43150" s="17"/>
    </row>
    <row r="43151" spans="4:22" x14ac:dyDescent="0.25">
      <c r="D43151" s="27"/>
      <c r="V43151" s="17"/>
    </row>
    <row r="43152" spans="4:22" x14ac:dyDescent="0.25">
      <c r="D43152" s="27"/>
      <c r="V43152" s="17"/>
    </row>
    <row r="43153" spans="4:22" x14ac:dyDescent="0.25">
      <c r="D43153" s="27"/>
      <c r="V43153" s="17"/>
    </row>
    <row r="43154" spans="4:22" x14ac:dyDescent="0.25">
      <c r="D43154" s="27"/>
      <c r="V43154" s="17"/>
    </row>
    <row r="43155" spans="4:22" x14ac:dyDescent="0.25">
      <c r="D43155" s="27"/>
      <c r="V43155" s="17"/>
    </row>
    <row r="43156" spans="4:22" x14ac:dyDescent="0.25">
      <c r="D43156" s="27"/>
      <c r="V43156" s="17"/>
    </row>
    <row r="43157" spans="4:22" x14ac:dyDescent="0.25">
      <c r="D43157" s="27"/>
      <c r="V43157" s="17"/>
    </row>
    <row r="43158" spans="4:22" x14ac:dyDescent="0.25">
      <c r="D43158" s="27"/>
      <c r="V43158" s="17"/>
    </row>
    <row r="43159" spans="4:22" x14ac:dyDescent="0.25">
      <c r="D43159" s="27"/>
      <c r="V43159" s="17"/>
    </row>
    <row r="43160" spans="4:22" x14ac:dyDescent="0.25">
      <c r="D43160" s="27"/>
      <c r="V43160" s="17"/>
    </row>
    <row r="43161" spans="4:22" x14ac:dyDescent="0.25">
      <c r="D43161" s="27"/>
      <c r="V43161" s="17"/>
    </row>
    <row r="43162" spans="4:22" x14ac:dyDescent="0.25">
      <c r="D43162" s="27"/>
      <c r="V43162" s="17"/>
    </row>
    <row r="43163" spans="4:22" x14ac:dyDescent="0.25">
      <c r="D43163" s="27"/>
      <c r="V43163" s="17"/>
    </row>
    <row r="43164" spans="4:22" x14ac:dyDescent="0.25">
      <c r="D43164" s="27"/>
      <c r="V43164" s="17"/>
    </row>
    <row r="43165" spans="4:22" x14ac:dyDescent="0.25">
      <c r="D43165" s="27"/>
      <c r="V43165" s="17"/>
    </row>
    <row r="43166" spans="4:22" x14ac:dyDescent="0.25">
      <c r="D43166" s="27"/>
      <c r="V43166" s="17"/>
    </row>
    <row r="43167" spans="4:22" x14ac:dyDescent="0.25">
      <c r="D43167" s="27"/>
      <c r="V43167" s="17"/>
    </row>
    <row r="43168" spans="4:22" x14ac:dyDescent="0.25">
      <c r="D43168" s="27"/>
      <c r="V43168" s="17"/>
    </row>
    <row r="43169" spans="4:22" x14ac:dyDescent="0.25">
      <c r="D43169" s="27"/>
      <c r="V43169" s="17"/>
    </row>
    <row r="43170" spans="4:22" x14ac:dyDescent="0.25">
      <c r="D43170" s="27"/>
      <c r="V43170" s="17"/>
    </row>
    <row r="43171" spans="4:22" x14ac:dyDescent="0.25">
      <c r="D43171" s="27"/>
      <c r="V43171" s="17"/>
    </row>
    <row r="43172" spans="4:22" x14ac:dyDescent="0.25">
      <c r="D43172" s="27"/>
      <c r="V43172" s="17"/>
    </row>
    <row r="43173" spans="4:22" x14ac:dyDescent="0.25">
      <c r="D43173" s="27"/>
      <c r="V43173" s="17"/>
    </row>
    <row r="43174" spans="4:22" x14ac:dyDescent="0.25">
      <c r="D43174" s="27"/>
      <c r="V43174" s="17"/>
    </row>
    <row r="43175" spans="4:22" x14ac:dyDescent="0.25">
      <c r="D43175" s="27"/>
      <c r="V43175" s="17"/>
    </row>
    <row r="43176" spans="4:22" x14ac:dyDescent="0.25">
      <c r="D43176" s="27"/>
      <c r="V43176" s="17"/>
    </row>
    <row r="43177" spans="4:22" x14ac:dyDescent="0.25">
      <c r="D43177" s="27"/>
      <c r="V43177" s="17"/>
    </row>
    <row r="43178" spans="4:22" x14ac:dyDescent="0.25">
      <c r="D43178" s="27"/>
      <c r="V43178" s="17"/>
    </row>
    <row r="43179" spans="4:22" x14ac:dyDescent="0.25">
      <c r="D43179" s="27"/>
      <c r="V43179" s="17"/>
    </row>
    <row r="43180" spans="4:22" x14ac:dyDescent="0.25">
      <c r="D43180" s="27"/>
      <c r="V43180" s="17"/>
    </row>
    <row r="43181" spans="4:22" x14ac:dyDescent="0.25">
      <c r="D43181" s="27"/>
      <c r="V43181" s="17"/>
    </row>
    <row r="43182" spans="4:22" x14ac:dyDescent="0.25">
      <c r="D43182" s="27"/>
      <c r="V43182" s="17"/>
    </row>
    <row r="43183" spans="4:22" x14ac:dyDescent="0.25">
      <c r="D43183" s="27"/>
      <c r="V43183" s="17"/>
    </row>
    <row r="43184" spans="4:22" x14ac:dyDescent="0.25">
      <c r="D43184" s="27"/>
      <c r="V43184" s="17"/>
    </row>
    <row r="43185" spans="4:22" x14ac:dyDescent="0.25">
      <c r="D43185" s="27"/>
      <c r="V43185" s="17"/>
    </row>
    <row r="43186" spans="4:22" x14ac:dyDescent="0.25">
      <c r="D43186" s="27"/>
      <c r="V43186" s="17"/>
    </row>
    <row r="43187" spans="4:22" x14ac:dyDescent="0.25">
      <c r="D43187" s="27"/>
      <c r="V43187" s="17"/>
    </row>
    <row r="43188" spans="4:22" x14ac:dyDescent="0.25">
      <c r="D43188" s="27"/>
      <c r="V43188" s="17"/>
    </row>
    <row r="43189" spans="4:22" x14ac:dyDescent="0.25">
      <c r="D43189" s="27"/>
      <c r="V43189" s="17"/>
    </row>
    <row r="43190" spans="4:22" x14ac:dyDescent="0.25">
      <c r="D43190" s="27"/>
      <c r="V43190" s="17"/>
    </row>
    <row r="43191" spans="4:22" x14ac:dyDescent="0.25">
      <c r="D43191" s="27"/>
      <c r="V43191" s="17"/>
    </row>
    <row r="43192" spans="4:22" x14ac:dyDescent="0.25">
      <c r="D43192" s="27"/>
      <c r="V43192" s="17"/>
    </row>
    <row r="43193" spans="4:22" x14ac:dyDescent="0.25">
      <c r="D43193" s="27"/>
      <c r="V43193" s="17"/>
    </row>
    <row r="43194" spans="4:22" x14ac:dyDescent="0.25">
      <c r="D43194" s="27"/>
      <c r="V43194" s="17"/>
    </row>
    <row r="43195" spans="4:22" x14ac:dyDescent="0.25">
      <c r="D43195" s="27"/>
      <c r="V43195" s="17"/>
    </row>
    <row r="43196" spans="4:22" x14ac:dyDescent="0.25">
      <c r="D43196" s="27"/>
      <c r="V43196" s="17"/>
    </row>
    <row r="43197" spans="4:22" x14ac:dyDescent="0.25">
      <c r="D43197" s="27"/>
      <c r="V43197" s="17"/>
    </row>
    <row r="43198" spans="4:22" x14ac:dyDescent="0.25">
      <c r="D43198" s="27"/>
      <c r="V43198" s="17"/>
    </row>
    <row r="43199" spans="4:22" x14ac:dyDescent="0.25">
      <c r="D43199" s="27"/>
      <c r="V43199" s="17"/>
    </row>
    <row r="43200" spans="4:22" x14ac:dyDescent="0.25">
      <c r="D43200" s="27"/>
      <c r="V43200" s="17"/>
    </row>
    <row r="43201" spans="4:22" x14ac:dyDescent="0.25">
      <c r="D43201" s="27"/>
      <c r="V43201" s="17"/>
    </row>
    <row r="43202" spans="4:22" x14ac:dyDescent="0.25">
      <c r="D43202" s="27"/>
      <c r="V43202" s="17"/>
    </row>
    <row r="43203" spans="4:22" x14ac:dyDescent="0.25">
      <c r="D43203" s="27"/>
      <c r="V43203" s="17"/>
    </row>
    <row r="43204" spans="4:22" x14ac:dyDescent="0.25">
      <c r="D43204" s="27"/>
      <c r="V43204" s="17"/>
    </row>
    <row r="43205" spans="4:22" x14ac:dyDescent="0.25">
      <c r="D43205" s="27"/>
      <c r="V43205" s="17"/>
    </row>
    <row r="43206" spans="4:22" x14ac:dyDescent="0.25">
      <c r="D43206" s="27"/>
      <c r="V43206" s="17"/>
    </row>
    <row r="43207" spans="4:22" x14ac:dyDescent="0.25">
      <c r="D43207" s="27"/>
      <c r="V43207" s="17"/>
    </row>
    <row r="43208" spans="4:22" x14ac:dyDescent="0.25">
      <c r="D43208" s="27"/>
      <c r="V43208" s="17"/>
    </row>
    <row r="43209" spans="4:22" x14ac:dyDescent="0.25">
      <c r="D43209" s="27"/>
      <c r="V43209" s="17"/>
    </row>
    <row r="43210" spans="4:22" x14ac:dyDescent="0.25">
      <c r="D43210" s="27"/>
      <c r="V43210" s="17"/>
    </row>
    <row r="43211" spans="4:22" x14ac:dyDescent="0.25">
      <c r="D43211" s="27"/>
      <c r="V43211" s="17"/>
    </row>
    <row r="43212" spans="4:22" x14ac:dyDescent="0.25">
      <c r="D43212" s="27"/>
      <c r="V43212" s="17"/>
    </row>
    <row r="43213" spans="4:22" x14ac:dyDescent="0.25">
      <c r="D43213" s="27"/>
      <c r="V43213" s="17"/>
    </row>
    <row r="43214" spans="4:22" x14ac:dyDescent="0.25">
      <c r="D43214" s="27"/>
      <c r="V43214" s="17"/>
    </row>
    <row r="43215" spans="4:22" x14ac:dyDescent="0.25">
      <c r="D43215" s="27"/>
      <c r="V43215" s="17"/>
    </row>
    <row r="43216" spans="4:22" x14ac:dyDescent="0.25">
      <c r="D43216" s="27"/>
      <c r="V43216" s="17"/>
    </row>
    <row r="43217" spans="4:22" x14ac:dyDescent="0.25">
      <c r="D43217" s="27"/>
      <c r="V43217" s="17"/>
    </row>
    <row r="43218" spans="4:22" x14ac:dyDescent="0.25">
      <c r="D43218" s="27"/>
      <c r="V43218" s="17"/>
    </row>
    <row r="43219" spans="4:22" x14ac:dyDescent="0.25">
      <c r="D43219" s="27"/>
      <c r="V43219" s="17"/>
    </row>
    <row r="43220" spans="4:22" x14ac:dyDescent="0.25">
      <c r="D43220" s="27"/>
      <c r="V43220" s="17"/>
    </row>
    <row r="43221" spans="4:22" x14ac:dyDescent="0.25">
      <c r="D43221" s="27"/>
      <c r="V43221" s="17"/>
    </row>
    <row r="43222" spans="4:22" x14ac:dyDescent="0.25">
      <c r="D43222" s="27"/>
      <c r="V43222" s="17"/>
    </row>
    <row r="43223" spans="4:22" x14ac:dyDescent="0.25">
      <c r="D43223" s="27"/>
      <c r="V43223" s="17"/>
    </row>
    <row r="43224" spans="4:22" x14ac:dyDescent="0.25">
      <c r="D43224" s="27"/>
      <c r="V43224" s="17"/>
    </row>
    <row r="43225" spans="4:22" x14ac:dyDescent="0.25">
      <c r="D43225" s="27"/>
      <c r="V43225" s="17"/>
    </row>
    <row r="43226" spans="4:22" x14ac:dyDescent="0.25">
      <c r="D43226" s="27"/>
      <c r="V43226" s="17"/>
    </row>
    <row r="43227" spans="4:22" x14ac:dyDescent="0.25">
      <c r="D43227" s="27"/>
      <c r="V43227" s="17"/>
    </row>
    <row r="43228" spans="4:22" x14ac:dyDescent="0.25">
      <c r="D43228" s="27"/>
      <c r="V43228" s="17"/>
    </row>
    <row r="43229" spans="4:22" x14ac:dyDescent="0.25">
      <c r="D43229" s="27"/>
      <c r="V43229" s="17"/>
    </row>
    <row r="43230" spans="4:22" x14ac:dyDescent="0.25">
      <c r="D43230" s="27"/>
      <c r="V43230" s="17"/>
    </row>
    <row r="43231" spans="4:22" x14ac:dyDescent="0.25">
      <c r="D43231" s="27"/>
      <c r="V43231" s="17"/>
    </row>
    <row r="43232" spans="4:22" x14ac:dyDescent="0.25">
      <c r="D43232" s="27"/>
      <c r="V43232" s="17"/>
    </row>
    <row r="43233" spans="4:22" x14ac:dyDescent="0.25">
      <c r="D43233" s="27"/>
      <c r="V43233" s="17"/>
    </row>
    <row r="43234" spans="4:22" x14ac:dyDescent="0.25">
      <c r="D43234" s="27"/>
      <c r="V43234" s="17"/>
    </row>
    <row r="43235" spans="4:22" x14ac:dyDescent="0.25">
      <c r="D43235" s="27"/>
      <c r="V43235" s="17"/>
    </row>
    <row r="43236" spans="4:22" x14ac:dyDescent="0.25">
      <c r="D43236" s="27"/>
      <c r="V43236" s="17"/>
    </row>
    <row r="43237" spans="4:22" x14ac:dyDescent="0.25">
      <c r="D43237" s="27"/>
      <c r="V43237" s="17"/>
    </row>
    <row r="43238" spans="4:22" x14ac:dyDescent="0.25">
      <c r="D43238" s="27"/>
      <c r="V43238" s="17"/>
    </row>
    <row r="43239" spans="4:22" x14ac:dyDescent="0.25">
      <c r="D43239" s="27"/>
      <c r="V43239" s="17"/>
    </row>
    <row r="43240" spans="4:22" x14ac:dyDescent="0.25">
      <c r="D43240" s="27"/>
      <c r="V43240" s="17"/>
    </row>
    <row r="43241" spans="4:22" x14ac:dyDescent="0.25">
      <c r="D43241" s="27"/>
      <c r="V43241" s="17"/>
    </row>
    <row r="43242" spans="4:22" x14ac:dyDescent="0.25">
      <c r="D43242" s="27"/>
      <c r="V43242" s="17"/>
    </row>
    <row r="43243" spans="4:22" x14ac:dyDescent="0.25">
      <c r="D43243" s="27"/>
      <c r="V43243" s="17"/>
    </row>
    <row r="43244" spans="4:22" x14ac:dyDescent="0.25">
      <c r="D43244" s="27"/>
      <c r="V43244" s="17"/>
    </row>
    <row r="43245" spans="4:22" x14ac:dyDescent="0.25">
      <c r="D43245" s="27"/>
      <c r="V43245" s="17"/>
    </row>
    <row r="43246" spans="4:22" x14ac:dyDescent="0.25">
      <c r="D43246" s="27"/>
      <c r="V43246" s="17"/>
    </row>
    <row r="43247" spans="4:22" x14ac:dyDescent="0.25">
      <c r="D43247" s="27"/>
      <c r="V43247" s="17"/>
    </row>
    <row r="43248" spans="4:22" x14ac:dyDescent="0.25">
      <c r="D43248" s="27"/>
      <c r="V43248" s="17"/>
    </row>
    <row r="43249" spans="4:22" x14ac:dyDescent="0.25">
      <c r="D43249" s="27"/>
      <c r="V43249" s="17"/>
    </row>
    <row r="43250" spans="4:22" x14ac:dyDescent="0.25">
      <c r="D43250" s="27"/>
      <c r="V43250" s="17"/>
    </row>
    <row r="43251" spans="4:22" x14ac:dyDescent="0.25">
      <c r="D43251" s="27"/>
      <c r="V43251" s="17"/>
    </row>
    <row r="43252" spans="4:22" x14ac:dyDescent="0.25">
      <c r="D43252" s="27"/>
      <c r="V43252" s="17"/>
    </row>
    <row r="43253" spans="4:22" x14ac:dyDescent="0.25">
      <c r="D43253" s="27"/>
      <c r="V43253" s="17"/>
    </row>
    <row r="43254" spans="4:22" x14ac:dyDescent="0.25">
      <c r="D43254" s="27"/>
      <c r="V43254" s="17"/>
    </row>
    <row r="43255" spans="4:22" x14ac:dyDescent="0.25">
      <c r="D43255" s="27"/>
      <c r="V43255" s="17"/>
    </row>
    <row r="43256" spans="4:22" x14ac:dyDescent="0.25">
      <c r="D43256" s="27"/>
      <c r="V43256" s="17"/>
    </row>
    <row r="43257" spans="4:22" x14ac:dyDescent="0.25">
      <c r="D43257" s="27"/>
      <c r="V43257" s="17"/>
    </row>
    <row r="43258" spans="4:22" x14ac:dyDescent="0.25">
      <c r="D43258" s="27"/>
      <c r="V43258" s="17"/>
    </row>
    <row r="43259" spans="4:22" x14ac:dyDescent="0.25">
      <c r="D43259" s="27"/>
      <c r="V43259" s="17"/>
    </row>
    <row r="43260" spans="4:22" x14ac:dyDescent="0.25">
      <c r="D43260" s="27"/>
      <c r="V43260" s="17"/>
    </row>
    <row r="43261" spans="4:22" x14ac:dyDescent="0.25">
      <c r="D43261" s="27"/>
      <c r="V43261" s="17"/>
    </row>
    <row r="43262" spans="4:22" x14ac:dyDescent="0.25">
      <c r="D43262" s="27"/>
      <c r="V43262" s="17"/>
    </row>
    <row r="43263" spans="4:22" x14ac:dyDescent="0.25">
      <c r="D43263" s="27"/>
      <c r="V43263" s="17"/>
    </row>
    <row r="43264" spans="4:22" x14ac:dyDescent="0.25">
      <c r="D43264" s="27"/>
      <c r="V43264" s="17"/>
    </row>
    <row r="43265" spans="4:22" x14ac:dyDescent="0.25">
      <c r="D43265" s="27"/>
      <c r="V43265" s="17"/>
    </row>
    <row r="43266" spans="4:22" x14ac:dyDescent="0.25">
      <c r="D43266" s="27"/>
      <c r="V43266" s="17"/>
    </row>
    <row r="43267" spans="4:22" x14ac:dyDescent="0.25">
      <c r="D43267" s="27"/>
      <c r="V43267" s="17"/>
    </row>
    <row r="43268" spans="4:22" x14ac:dyDescent="0.25">
      <c r="D43268" s="27"/>
      <c r="V43268" s="17"/>
    </row>
    <row r="43269" spans="4:22" x14ac:dyDescent="0.25">
      <c r="D43269" s="27"/>
      <c r="V43269" s="17"/>
    </row>
    <row r="43270" spans="4:22" x14ac:dyDescent="0.25">
      <c r="D43270" s="27"/>
      <c r="V43270" s="17"/>
    </row>
    <row r="43271" spans="4:22" x14ac:dyDescent="0.25">
      <c r="D43271" s="27"/>
      <c r="V43271" s="17"/>
    </row>
    <row r="43272" spans="4:22" x14ac:dyDescent="0.25">
      <c r="D43272" s="27"/>
      <c r="V43272" s="17"/>
    </row>
    <row r="43273" spans="4:22" x14ac:dyDescent="0.25">
      <c r="D43273" s="27"/>
      <c r="V43273" s="17"/>
    </row>
    <row r="43274" spans="4:22" x14ac:dyDescent="0.25">
      <c r="D43274" s="27"/>
      <c r="V43274" s="17"/>
    </row>
    <row r="43275" spans="4:22" x14ac:dyDescent="0.25">
      <c r="D43275" s="27"/>
      <c r="V43275" s="17"/>
    </row>
    <row r="43276" spans="4:22" x14ac:dyDescent="0.25">
      <c r="D43276" s="27"/>
      <c r="V43276" s="17"/>
    </row>
    <row r="43277" spans="4:22" x14ac:dyDescent="0.25">
      <c r="D43277" s="27"/>
      <c r="V43277" s="17"/>
    </row>
    <row r="43278" spans="4:22" x14ac:dyDescent="0.25">
      <c r="D43278" s="27"/>
      <c r="V43278" s="17"/>
    </row>
    <row r="43279" spans="4:22" x14ac:dyDescent="0.25">
      <c r="D43279" s="27"/>
      <c r="V43279" s="17"/>
    </row>
    <row r="43280" spans="4:22" x14ac:dyDescent="0.25">
      <c r="D43280" s="27"/>
      <c r="V43280" s="17"/>
    </row>
    <row r="43281" spans="4:22" x14ac:dyDescent="0.25">
      <c r="D43281" s="27"/>
      <c r="V43281" s="17"/>
    </row>
    <row r="43282" spans="4:22" x14ac:dyDescent="0.25">
      <c r="D43282" s="27"/>
      <c r="V43282" s="17"/>
    </row>
    <row r="43283" spans="4:22" x14ac:dyDescent="0.25">
      <c r="D43283" s="27"/>
      <c r="V43283" s="17"/>
    </row>
    <row r="43284" spans="4:22" x14ac:dyDescent="0.25">
      <c r="D43284" s="27"/>
      <c r="V43284" s="17"/>
    </row>
    <row r="43285" spans="4:22" x14ac:dyDescent="0.25">
      <c r="D43285" s="27"/>
      <c r="V43285" s="17"/>
    </row>
    <row r="43286" spans="4:22" x14ac:dyDescent="0.25">
      <c r="D43286" s="27"/>
      <c r="V43286" s="17"/>
    </row>
    <row r="43287" spans="4:22" x14ac:dyDescent="0.25">
      <c r="D43287" s="27"/>
      <c r="V43287" s="17"/>
    </row>
    <row r="43288" spans="4:22" x14ac:dyDescent="0.25">
      <c r="D43288" s="27"/>
      <c r="V43288" s="17"/>
    </row>
    <row r="43289" spans="4:22" x14ac:dyDescent="0.25">
      <c r="D43289" s="27"/>
      <c r="V43289" s="17"/>
    </row>
    <row r="43290" spans="4:22" x14ac:dyDescent="0.25">
      <c r="D43290" s="27"/>
      <c r="V43290" s="17"/>
    </row>
    <row r="43291" spans="4:22" x14ac:dyDescent="0.25">
      <c r="D43291" s="27"/>
      <c r="V43291" s="17"/>
    </row>
    <row r="43292" spans="4:22" x14ac:dyDescent="0.25">
      <c r="D43292" s="27"/>
      <c r="V43292" s="17"/>
    </row>
    <row r="43293" spans="4:22" x14ac:dyDescent="0.25">
      <c r="D43293" s="27"/>
      <c r="V43293" s="17"/>
    </row>
    <row r="43294" spans="4:22" x14ac:dyDescent="0.25">
      <c r="D43294" s="27"/>
      <c r="V43294" s="17"/>
    </row>
    <row r="43295" spans="4:22" x14ac:dyDescent="0.25">
      <c r="D43295" s="27"/>
      <c r="V43295" s="17"/>
    </row>
    <row r="43296" spans="4:22" x14ac:dyDescent="0.25">
      <c r="D43296" s="27"/>
      <c r="V43296" s="17"/>
    </row>
    <row r="43297" spans="4:22" x14ac:dyDescent="0.25">
      <c r="D43297" s="27"/>
      <c r="V43297" s="17"/>
    </row>
    <row r="43298" spans="4:22" x14ac:dyDescent="0.25">
      <c r="D43298" s="27"/>
      <c r="V43298" s="17"/>
    </row>
    <row r="43299" spans="4:22" x14ac:dyDescent="0.25">
      <c r="D43299" s="27"/>
      <c r="V43299" s="17"/>
    </row>
    <row r="43300" spans="4:22" x14ac:dyDescent="0.25">
      <c r="D43300" s="27"/>
      <c r="V43300" s="17"/>
    </row>
    <row r="43301" spans="4:22" x14ac:dyDescent="0.25">
      <c r="D43301" s="27"/>
      <c r="V43301" s="17"/>
    </row>
    <row r="43302" spans="4:22" x14ac:dyDescent="0.25">
      <c r="D43302" s="27"/>
      <c r="V43302" s="17"/>
    </row>
    <row r="43303" spans="4:22" x14ac:dyDescent="0.25">
      <c r="D43303" s="27"/>
      <c r="V43303" s="17"/>
    </row>
    <row r="43304" spans="4:22" x14ac:dyDescent="0.25">
      <c r="D43304" s="27"/>
      <c r="V43304" s="17"/>
    </row>
    <row r="43305" spans="4:22" x14ac:dyDescent="0.25">
      <c r="D43305" s="27"/>
      <c r="V43305" s="17"/>
    </row>
    <row r="43306" spans="4:22" x14ac:dyDescent="0.25">
      <c r="D43306" s="27"/>
      <c r="V43306" s="17"/>
    </row>
    <row r="43307" spans="4:22" x14ac:dyDescent="0.25">
      <c r="D43307" s="27"/>
      <c r="V43307" s="17"/>
    </row>
    <row r="43308" spans="4:22" x14ac:dyDescent="0.25">
      <c r="D43308" s="27"/>
      <c r="V43308" s="17"/>
    </row>
    <row r="43309" spans="4:22" x14ac:dyDescent="0.25">
      <c r="D43309" s="27"/>
      <c r="V43309" s="17"/>
    </row>
    <row r="43310" spans="4:22" x14ac:dyDescent="0.25">
      <c r="D43310" s="27"/>
      <c r="V43310" s="17"/>
    </row>
    <row r="43311" spans="4:22" x14ac:dyDescent="0.25">
      <c r="D43311" s="27"/>
      <c r="V43311" s="17"/>
    </row>
    <row r="43312" spans="4:22" x14ac:dyDescent="0.25">
      <c r="D43312" s="27"/>
      <c r="V43312" s="17"/>
    </row>
    <row r="43313" spans="4:22" x14ac:dyDescent="0.25">
      <c r="D43313" s="27"/>
      <c r="V43313" s="17"/>
    </row>
    <row r="43314" spans="4:22" x14ac:dyDescent="0.25">
      <c r="D43314" s="27"/>
      <c r="V43314" s="17"/>
    </row>
    <row r="43315" spans="4:22" x14ac:dyDescent="0.25">
      <c r="D43315" s="27"/>
      <c r="V43315" s="17"/>
    </row>
    <row r="43316" spans="4:22" x14ac:dyDescent="0.25">
      <c r="D43316" s="27"/>
      <c r="V43316" s="17"/>
    </row>
    <row r="43317" spans="4:22" x14ac:dyDescent="0.25">
      <c r="D43317" s="27"/>
      <c r="V43317" s="17"/>
    </row>
    <row r="43318" spans="4:22" x14ac:dyDescent="0.25">
      <c r="D43318" s="27"/>
      <c r="V43318" s="17"/>
    </row>
    <row r="43319" spans="4:22" x14ac:dyDescent="0.25">
      <c r="D43319" s="27"/>
      <c r="V43319" s="17"/>
    </row>
    <row r="43320" spans="4:22" x14ac:dyDescent="0.25">
      <c r="D43320" s="27"/>
      <c r="V43320" s="17"/>
    </row>
    <row r="43321" spans="4:22" x14ac:dyDescent="0.25">
      <c r="D43321" s="27"/>
      <c r="V43321" s="17"/>
    </row>
    <row r="43322" spans="4:22" x14ac:dyDescent="0.25">
      <c r="D43322" s="27"/>
      <c r="V43322" s="17"/>
    </row>
    <row r="43323" spans="4:22" x14ac:dyDescent="0.25">
      <c r="D43323" s="27"/>
      <c r="V43323" s="17"/>
    </row>
    <row r="43324" spans="4:22" x14ac:dyDescent="0.25">
      <c r="D43324" s="27"/>
      <c r="V43324" s="17"/>
    </row>
    <row r="43325" spans="4:22" x14ac:dyDescent="0.25">
      <c r="D43325" s="27"/>
      <c r="V43325" s="17"/>
    </row>
    <row r="43326" spans="4:22" x14ac:dyDescent="0.25">
      <c r="D43326" s="27"/>
      <c r="V43326" s="17"/>
    </row>
    <row r="43327" spans="4:22" x14ac:dyDescent="0.25">
      <c r="D43327" s="27"/>
      <c r="V43327" s="17"/>
    </row>
    <row r="43328" spans="4:22" x14ac:dyDescent="0.25">
      <c r="D43328" s="27"/>
      <c r="V43328" s="17"/>
    </row>
    <row r="43329" spans="4:22" x14ac:dyDescent="0.25">
      <c r="D43329" s="27"/>
      <c r="V43329" s="17"/>
    </row>
    <row r="43330" spans="4:22" x14ac:dyDescent="0.25">
      <c r="D43330" s="27"/>
      <c r="V43330" s="17"/>
    </row>
    <row r="43331" spans="4:22" x14ac:dyDescent="0.25">
      <c r="D43331" s="27"/>
      <c r="V43331" s="17"/>
    </row>
    <row r="43332" spans="4:22" x14ac:dyDescent="0.25">
      <c r="D43332" s="27"/>
      <c r="V43332" s="17"/>
    </row>
    <row r="43333" spans="4:22" x14ac:dyDescent="0.25">
      <c r="D43333" s="27"/>
      <c r="V43333" s="17"/>
    </row>
    <row r="43334" spans="4:22" x14ac:dyDescent="0.25">
      <c r="D43334" s="27"/>
      <c r="V43334" s="17"/>
    </row>
    <row r="43335" spans="4:22" x14ac:dyDescent="0.25">
      <c r="D43335" s="27"/>
      <c r="V43335" s="17"/>
    </row>
    <row r="43336" spans="4:22" x14ac:dyDescent="0.25">
      <c r="D43336" s="27"/>
      <c r="V43336" s="17"/>
    </row>
    <row r="43337" spans="4:22" x14ac:dyDescent="0.25">
      <c r="D43337" s="27"/>
      <c r="V43337" s="17"/>
    </row>
    <row r="43338" spans="4:22" x14ac:dyDescent="0.25">
      <c r="D43338" s="27"/>
      <c r="V43338" s="17"/>
    </row>
    <row r="43339" spans="4:22" x14ac:dyDescent="0.25">
      <c r="D43339" s="27"/>
      <c r="V43339" s="17"/>
    </row>
    <row r="43340" spans="4:22" x14ac:dyDescent="0.25">
      <c r="D43340" s="27"/>
      <c r="V43340" s="17"/>
    </row>
    <row r="43341" spans="4:22" x14ac:dyDescent="0.25">
      <c r="D43341" s="27"/>
      <c r="V43341" s="17"/>
    </row>
    <row r="43342" spans="4:22" x14ac:dyDescent="0.25">
      <c r="D43342" s="27"/>
      <c r="V43342" s="17"/>
    </row>
    <row r="43343" spans="4:22" x14ac:dyDescent="0.25">
      <c r="D43343" s="27"/>
      <c r="V43343" s="17"/>
    </row>
    <row r="43344" spans="4:22" x14ac:dyDescent="0.25">
      <c r="D43344" s="27"/>
      <c r="V43344" s="17"/>
    </row>
    <row r="43345" spans="4:22" x14ac:dyDescent="0.25">
      <c r="D43345" s="27"/>
      <c r="V43345" s="17"/>
    </row>
    <row r="43346" spans="4:22" x14ac:dyDescent="0.25">
      <c r="D43346" s="27"/>
      <c r="V43346" s="17"/>
    </row>
    <row r="43347" spans="4:22" x14ac:dyDescent="0.25">
      <c r="D43347" s="27"/>
      <c r="V43347" s="17"/>
    </row>
    <row r="43348" spans="4:22" x14ac:dyDescent="0.25">
      <c r="D43348" s="27"/>
      <c r="V43348" s="17"/>
    </row>
    <row r="43349" spans="4:22" x14ac:dyDescent="0.25">
      <c r="D43349" s="27"/>
      <c r="V43349" s="17"/>
    </row>
    <row r="43350" spans="4:22" x14ac:dyDescent="0.25">
      <c r="D43350" s="27"/>
      <c r="V43350" s="17"/>
    </row>
    <row r="43351" spans="4:22" x14ac:dyDescent="0.25">
      <c r="D43351" s="27"/>
      <c r="V43351" s="17"/>
    </row>
    <row r="43352" spans="4:22" x14ac:dyDescent="0.25">
      <c r="D43352" s="27"/>
      <c r="V43352" s="17"/>
    </row>
    <row r="43353" spans="4:22" x14ac:dyDescent="0.25">
      <c r="D43353" s="27"/>
      <c r="V43353" s="17"/>
    </row>
    <row r="43354" spans="4:22" x14ac:dyDescent="0.25">
      <c r="D43354" s="27"/>
      <c r="V43354" s="17"/>
    </row>
    <row r="43355" spans="4:22" x14ac:dyDescent="0.25">
      <c r="D43355" s="27"/>
      <c r="V43355" s="17"/>
    </row>
    <row r="43356" spans="4:22" x14ac:dyDescent="0.25">
      <c r="D43356" s="27"/>
      <c r="V43356" s="17"/>
    </row>
    <row r="43357" spans="4:22" x14ac:dyDescent="0.25">
      <c r="D43357" s="27"/>
      <c r="V43357" s="17"/>
    </row>
    <row r="43358" spans="4:22" x14ac:dyDescent="0.25">
      <c r="D43358" s="27"/>
      <c r="V43358" s="17"/>
    </row>
    <row r="43359" spans="4:22" x14ac:dyDescent="0.25">
      <c r="D43359" s="27"/>
      <c r="V43359" s="17"/>
    </row>
    <row r="43360" spans="4:22" x14ac:dyDescent="0.25">
      <c r="D43360" s="27"/>
      <c r="V43360" s="17"/>
    </row>
    <row r="43361" spans="4:22" x14ac:dyDescent="0.25">
      <c r="D43361" s="27"/>
      <c r="V43361" s="17"/>
    </row>
    <row r="43362" spans="4:22" x14ac:dyDescent="0.25">
      <c r="D43362" s="27"/>
      <c r="V43362" s="17"/>
    </row>
    <row r="43363" spans="4:22" x14ac:dyDescent="0.25">
      <c r="D43363" s="27"/>
      <c r="V43363" s="17"/>
    </row>
    <row r="43364" spans="4:22" x14ac:dyDescent="0.25">
      <c r="D43364" s="27"/>
      <c r="V43364" s="17"/>
    </row>
    <row r="43365" spans="4:22" x14ac:dyDescent="0.25">
      <c r="D43365" s="27"/>
      <c r="V43365" s="17"/>
    </row>
    <row r="43366" spans="4:22" x14ac:dyDescent="0.25">
      <c r="D43366" s="27"/>
      <c r="V43366" s="17"/>
    </row>
    <row r="43367" spans="4:22" x14ac:dyDescent="0.25">
      <c r="D43367" s="27"/>
      <c r="V43367" s="17"/>
    </row>
    <row r="43368" spans="4:22" x14ac:dyDescent="0.25">
      <c r="D43368" s="27"/>
      <c r="V43368" s="17"/>
    </row>
    <row r="43369" spans="4:22" x14ac:dyDescent="0.25">
      <c r="D43369" s="27"/>
      <c r="V43369" s="17"/>
    </row>
    <row r="43370" spans="4:22" x14ac:dyDescent="0.25">
      <c r="D43370" s="27"/>
      <c r="V43370" s="17"/>
    </row>
    <row r="43371" spans="4:22" x14ac:dyDescent="0.25">
      <c r="D43371" s="27"/>
      <c r="V43371" s="17"/>
    </row>
    <row r="43372" spans="4:22" x14ac:dyDescent="0.25">
      <c r="D43372" s="27"/>
      <c r="V43372" s="17"/>
    </row>
    <row r="43373" spans="4:22" x14ac:dyDescent="0.25">
      <c r="D43373" s="27"/>
      <c r="V43373" s="17"/>
    </row>
    <row r="43374" spans="4:22" x14ac:dyDescent="0.25">
      <c r="D43374" s="27"/>
      <c r="V43374" s="17"/>
    </row>
    <row r="43375" spans="4:22" x14ac:dyDescent="0.25">
      <c r="D43375" s="27"/>
      <c r="V43375" s="17"/>
    </row>
    <row r="43376" spans="4:22" x14ac:dyDescent="0.25">
      <c r="D43376" s="27"/>
      <c r="V43376" s="17"/>
    </row>
    <row r="43377" spans="4:22" x14ac:dyDescent="0.25">
      <c r="D43377" s="27"/>
      <c r="V43377" s="17"/>
    </row>
    <row r="43378" spans="4:22" x14ac:dyDescent="0.25">
      <c r="D43378" s="27"/>
      <c r="V43378" s="17"/>
    </row>
    <row r="43379" spans="4:22" x14ac:dyDescent="0.25">
      <c r="D43379" s="27"/>
      <c r="V43379" s="17"/>
    </row>
    <row r="43380" spans="4:22" x14ac:dyDescent="0.25">
      <c r="D43380" s="27"/>
      <c r="V43380" s="17"/>
    </row>
    <row r="43381" spans="4:22" x14ac:dyDescent="0.25">
      <c r="D43381" s="27"/>
      <c r="V43381" s="17"/>
    </row>
    <row r="43382" spans="4:22" x14ac:dyDescent="0.25">
      <c r="D43382" s="27"/>
      <c r="V43382" s="17"/>
    </row>
    <row r="43383" spans="4:22" x14ac:dyDescent="0.25">
      <c r="D43383" s="27"/>
      <c r="V43383" s="17"/>
    </row>
    <row r="43384" spans="4:22" x14ac:dyDescent="0.25">
      <c r="D43384" s="27"/>
      <c r="V43384" s="17"/>
    </row>
    <row r="43385" spans="4:22" x14ac:dyDescent="0.25">
      <c r="D43385" s="27"/>
      <c r="V43385" s="17"/>
    </row>
    <row r="43386" spans="4:22" x14ac:dyDescent="0.25">
      <c r="D43386" s="27"/>
      <c r="V43386" s="17"/>
    </row>
    <row r="43387" spans="4:22" x14ac:dyDescent="0.25">
      <c r="D43387" s="27"/>
      <c r="V43387" s="17"/>
    </row>
    <row r="43388" spans="4:22" x14ac:dyDescent="0.25">
      <c r="D43388" s="27"/>
      <c r="V43388" s="17"/>
    </row>
    <row r="43389" spans="4:22" x14ac:dyDescent="0.25">
      <c r="D43389" s="27"/>
      <c r="V43389" s="17"/>
    </row>
    <row r="43390" spans="4:22" x14ac:dyDescent="0.25">
      <c r="D43390" s="27"/>
      <c r="V43390" s="17"/>
    </row>
    <row r="43391" spans="4:22" x14ac:dyDescent="0.25">
      <c r="D43391" s="27"/>
      <c r="V43391" s="17"/>
    </row>
    <row r="43392" spans="4:22" x14ac:dyDescent="0.25">
      <c r="D43392" s="27"/>
      <c r="V43392" s="17"/>
    </row>
    <row r="43393" spans="4:22" x14ac:dyDescent="0.25">
      <c r="D43393" s="27"/>
      <c r="V43393" s="17"/>
    </row>
    <row r="43394" spans="4:22" x14ac:dyDescent="0.25">
      <c r="D43394" s="27"/>
      <c r="V43394" s="17"/>
    </row>
    <row r="43395" spans="4:22" x14ac:dyDescent="0.25">
      <c r="D43395" s="27"/>
      <c r="V43395" s="17"/>
    </row>
    <row r="43396" spans="4:22" x14ac:dyDescent="0.25">
      <c r="D43396" s="27"/>
      <c r="V43396" s="17"/>
    </row>
    <row r="43397" spans="4:22" x14ac:dyDescent="0.25">
      <c r="D43397" s="27"/>
      <c r="V43397" s="17"/>
    </row>
    <row r="43398" spans="4:22" x14ac:dyDescent="0.25">
      <c r="D43398" s="27"/>
      <c r="V43398" s="17"/>
    </row>
    <row r="43399" spans="4:22" x14ac:dyDescent="0.25">
      <c r="D43399" s="27"/>
      <c r="V43399" s="17"/>
    </row>
    <row r="43400" spans="4:22" x14ac:dyDescent="0.25">
      <c r="D43400" s="27"/>
      <c r="V43400" s="17"/>
    </row>
    <row r="43401" spans="4:22" x14ac:dyDescent="0.25">
      <c r="D43401" s="27"/>
      <c r="V43401" s="17"/>
    </row>
    <row r="43402" spans="4:22" x14ac:dyDescent="0.25">
      <c r="D43402" s="27"/>
      <c r="V43402" s="17"/>
    </row>
    <row r="43403" spans="4:22" x14ac:dyDescent="0.25">
      <c r="D43403" s="27"/>
      <c r="V43403" s="17"/>
    </row>
    <row r="43404" spans="4:22" x14ac:dyDescent="0.25">
      <c r="D43404" s="27"/>
      <c r="V43404" s="17"/>
    </row>
    <row r="43405" spans="4:22" x14ac:dyDescent="0.25">
      <c r="D43405" s="27"/>
      <c r="V43405" s="17"/>
    </row>
    <row r="43406" spans="4:22" x14ac:dyDescent="0.25">
      <c r="D43406" s="27"/>
      <c r="V43406" s="17"/>
    </row>
    <row r="43407" spans="4:22" x14ac:dyDescent="0.25">
      <c r="D43407" s="27"/>
      <c r="V43407" s="17"/>
    </row>
    <row r="43408" spans="4:22" x14ac:dyDescent="0.25">
      <c r="D43408" s="27"/>
      <c r="V43408" s="17"/>
    </row>
    <row r="43409" spans="4:22" x14ac:dyDescent="0.25">
      <c r="D43409" s="27"/>
      <c r="V43409" s="17"/>
    </row>
    <row r="43410" spans="4:22" x14ac:dyDescent="0.25">
      <c r="D43410" s="27"/>
      <c r="V43410" s="17"/>
    </row>
    <row r="43411" spans="4:22" x14ac:dyDescent="0.25">
      <c r="D43411" s="27"/>
      <c r="V43411" s="17"/>
    </row>
    <row r="43412" spans="4:22" x14ac:dyDescent="0.25">
      <c r="D43412" s="27"/>
      <c r="V43412" s="17"/>
    </row>
    <row r="43413" spans="4:22" x14ac:dyDescent="0.25">
      <c r="D43413" s="27"/>
      <c r="V43413" s="17"/>
    </row>
    <row r="43414" spans="4:22" x14ac:dyDescent="0.25">
      <c r="D43414" s="27"/>
      <c r="V43414" s="17"/>
    </row>
    <row r="43415" spans="4:22" x14ac:dyDescent="0.25">
      <c r="D43415" s="27"/>
      <c r="V43415" s="17"/>
    </row>
    <row r="43416" spans="4:22" x14ac:dyDescent="0.25">
      <c r="D43416" s="27"/>
      <c r="V43416" s="17"/>
    </row>
    <row r="43417" spans="4:22" x14ac:dyDescent="0.25">
      <c r="D43417" s="27"/>
      <c r="V43417" s="17"/>
    </row>
    <row r="43418" spans="4:22" x14ac:dyDescent="0.25">
      <c r="D43418" s="27"/>
      <c r="V43418" s="17"/>
    </row>
    <row r="43419" spans="4:22" x14ac:dyDescent="0.25">
      <c r="D43419" s="27"/>
      <c r="V43419" s="17"/>
    </row>
    <row r="43420" spans="4:22" x14ac:dyDescent="0.25">
      <c r="D43420" s="27"/>
      <c r="V43420" s="17"/>
    </row>
    <row r="43421" spans="4:22" x14ac:dyDescent="0.25">
      <c r="D43421" s="27"/>
      <c r="V43421" s="17"/>
    </row>
    <row r="43422" spans="4:22" x14ac:dyDescent="0.25">
      <c r="D43422" s="27"/>
      <c r="V43422" s="17"/>
    </row>
    <row r="43423" spans="4:22" x14ac:dyDescent="0.25">
      <c r="D43423" s="27"/>
      <c r="V43423" s="17"/>
    </row>
    <row r="43424" spans="4:22" x14ac:dyDescent="0.25">
      <c r="D43424" s="27"/>
      <c r="V43424" s="17"/>
    </row>
    <row r="43425" spans="4:22" x14ac:dyDescent="0.25">
      <c r="D43425" s="27"/>
      <c r="V43425" s="17"/>
    </row>
    <row r="43426" spans="4:22" x14ac:dyDescent="0.25">
      <c r="D43426" s="27"/>
      <c r="V43426" s="17"/>
    </row>
    <row r="43427" spans="4:22" x14ac:dyDescent="0.25">
      <c r="D43427" s="27"/>
      <c r="V43427" s="17"/>
    </row>
    <row r="43428" spans="4:22" x14ac:dyDescent="0.25">
      <c r="D43428" s="27"/>
      <c r="V43428" s="17"/>
    </row>
    <row r="43429" spans="4:22" x14ac:dyDescent="0.25">
      <c r="D43429" s="27"/>
      <c r="V43429" s="17"/>
    </row>
    <row r="43430" spans="4:22" x14ac:dyDescent="0.25">
      <c r="D43430" s="27"/>
      <c r="V43430" s="17"/>
    </row>
    <row r="43431" spans="4:22" x14ac:dyDescent="0.25">
      <c r="D43431" s="27"/>
      <c r="V43431" s="17"/>
    </row>
    <row r="43432" spans="4:22" x14ac:dyDescent="0.25">
      <c r="D43432" s="27"/>
      <c r="V43432" s="17"/>
    </row>
    <row r="43433" spans="4:22" x14ac:dyDescent="0.25">
      <c r="D43433" s="27"/>
      <c r="V43433" s="17"/>
    </row>
    <row r="43434" spans="4:22" x14ac:dyDescent="0.25">
      <c r="D43434" s="27"/>
      <c r="V43434" s="17"/>
    </row>
    <row r="43435" spans="4:22" x14ac:dyDescent="0.25">
      <c r="D43435" s="27"/>
      <c r="V43435" s="17"/>
    </row>
    <row r="43436" spans="4:22" x14ac:dyDescent="0.25">
      <c r="D43436" s="27"/>
      <c r="V43436" s="17"/>
    </row>
    <row r="43437" spans="4:22" x14ac:dyDescent="0.25">
      <c r="D43437" s="27"/>
      <c r="V43437" s="17"/>
    </row>
    <row r="43438" spans="4:22" x14ac:dyDescent="0.25">
      <c r="D43438" s="27"/>
      <c r="V43438" s="17"/>
    </row>
    <row r="43439" spans="4:22" x14ac:dyDescent="0.25">
      <c r="D43439" s="27"/>
      <c r="V43439" s="17"/>
    </row>
    <row r="43440" spans="4:22" x14ac:dyDescent="0.25">
      <c r="D43440" s="27"/>
      <c r="V43440" s="17"/>
    </row>
    <row r="43441" spans="4:22" x14ac:dyDescent="0.25">
      <c r="D43441" s="27"/>
      <c r="V43441" s="17"/>
    </row>
    <row r="43442" spans="4:22" x14ac:dyDescent="0.25">
      <c r="D43442" s="27"/>
      <c r="V43442" s="17"/>
    </row>
    <row r="43443" spans="4:22" x14ac:dyDescent="0.25">
      <c r="D43443" s="27"/>
      <c r="V43443" s="17"/>
    </row>
    <row r="43444" spans="4:22" x14ac:dyDescent="0.25">
      <c r="D43444" s="27"/>
      <c r="V43444" s="17"/>
    </row>
    <row r="43445" spans="4:22" x14ac:dyDescent="0.25">
      <c r="D43445" s="27"/>
      <c r="V43445" s="17"/>
    </row>
    <row r="43446" spans="4:22" x14ac:dyDescent="0.25">
      <c r="D43446" s="27"/>
      <c r="V43446" s="17"/>
    </row>
    <row r="43447" spans="4:22" x14ac:dyDescent="0.25">
      <c r="D43447" s="27"/>
      <c r="V43447" s="17"/>
    </row>
    <row r="43448" spans="4:22" x14ac:dyDescent="0.25">
      <c r="D43448" s="27"/>
      <c r="V43448" s="17"/>
    </row>
    <row r="43449" spans="4:22" x14ac:dyDescent="0.25">
      <c r="D43449" s="27"/>
      <c r="V43449" s="17"/>
    </row>
    <row r="43450" spans="4:22" x14ac:dyDescent="0.25">
      <c r="D43450" s="27"/>
      <c r="V43450" s="17"/>
    </row>
    <row r="43451" spans="4:22" x14ac:dyDescent="0.25">
      <c r="D43451" s="27"/>
      <c r="V43451" s="17"/>
    </row>
    <row r="43452" spans="4:22" x14ac:dyDescent="0.25">
      <c r="D43452" s="27"/>
      <c r="V43452" s="17"/>
    </row>
    <row r="43453" spans="4:22" x14ac:dyDescent="0.25">
      <c r="D43453" s="27"/>
      <c r="V43453" s="17"/>
    </row>
    <row r="43454" spans="4:22" x14ac:dyDescent="0.25">
      <c r="D43454" s="27"/>
      <c r="V43454" s="17"/>
    </row>
    <row r="43455" spans="4:22" x14ac:dyDescent="0.25">
      <c r="D43455" s="27"/>
      <c r="V43455" s="17"/>
    </row>
    <row r="43456" spans="4:22" x14ac:dyDescent="0.25">
      <c r="D43456" s="27"/>
      <c r="V43456" s="17"/>
    </row>
    <row r="43457" spans="4:22" x14ac:dyDescent="0.25">
      <c r="D43457" s="27"/>
      <c r="V43457" s="17"/>
    </row>
    <row r="43458" spans="4:22" x14ac:dyDescent="0.25">
      <c r="D43458" s="27"/>
      <c r="V43458" s="17"/>
    </row>
    <row r="43459" spans="4:22" x14ac:dyDescent="0.25">
      <c r="D43459" s="27"/>
      <c r="V43459" s="17"/>
    </row>
    <row r="43460" spans="4:22" x14ac:dyDescent="0.25">
      <c r="D43460" s="27"/>
      <c r="V43460" s="17"/>
    </row>
    <row r="43461" spans="4:22" x14ac:dyDescent="0.25">
      <c r="D43461" s="27"/>
      <c r="V43461" s="17"/>
    </row>
    <row r="43462" spans="4:22" x14ac:dyDescent="0.25">
      <c r="D43462" s="27"/>
      <c r="V43462" s="17"/>
    </row>
    <row r="43463" spans="4:22" x14ac:dyDescent="0.25">
      <c r="D43463" s="27"/>
      <c r="V43463" s="17"/>
    </row>
    <row r="43464" spans="4:22" x14ac:dyDescent="0.25">
      <c r="D43464" s="27"/>
      <c r="V43464" s="17"/>
    </row>
    <row r="43465" spans="4:22" x14ac:dyDescent="0.25">
      <c r="D43465" s="27"/>
      <c r="V43465" s="17"/>
    </row>
    <row r="43466" spans="4:22" x14ac:dyDescent="0.25">
      <c r="D43466" s="27"/>
      <c r="V43466" s="17"/>
    </row>
    <row r="43467" spans="4:22" x14ac:dyDescent="0.25">
      <c r="D43467" s="27"/>
      <c r="V43467" s="17"/>
    </row>
    <row r="43468" spans="4:22" x14ac:dyDescent="0.25">
      <c r="D43468" s="27"/>
      <c r="V43468" s="17"/>
    </row>
    <row r="43469" spans="4:22" x14ac:dyDescent="0.25">
      <c r="D43469" s="27"/>
      <c r="V43469" s="17"/>
    </row>
    <row r="43470" spans="4:22" x14ac:dyDescent="0.25">
      <c r="D43470" s="27"/>
      <c r="V43470" s="17"/>
    </row>
    <row r="43471" spans="4:22" x14ac:dyDescent="0.25">
      <c r="D43471" s="27"/>
      <c r="V43471" s="17"/>
    </row>
    <row r="43472" spans="4:22" x14ac:dyDescent="0.25">
      <c r="D43472" s="27"/>
      <c r="V43472" s="17"/>
    </row>
    <row r="43473" spans="4:22" x14ac:dyDescent="0.25">
      <c r="D43473" s="27"/>
      <c r="V43473" s="17"/>
    </row>
    <row r="43474" spans="4:22" x14ac:dyDescent="0.25">
      <c r="D43474" s="27"/>
      <c r="V43474" s="17"/>
    </row>
    <row r="43475" spans="4:22" x14ac:dyDescent="0.25">
      <c r="D43475" s="27"/>
      <c r="V43475" s="17"/>
    </row>
    <row r="43476" spans="4:22" x14ac:dyDescent="0.25">
      <c r="D43476" s="27"/>
      <c r="V43476" s="17"/>
    </row>
    <row r="43477" spans="4:22" x14ac:dyDescent="0.25">
      <c r="D43477" s="27"/>
      <c r="V43477" s="17"/>
    </row>
    <row r="43478" spans="4:22" x14ac:dyDescent="0.25">
      <c r="D43478" s="27"/>
      <c r="V43478" s="17"/>
    </row>
    <row r="43479" spans="4:22" x14ac:dyDescent="0.25">
      <c r="D43479" s="27"/>
      <c r="V43479" s="17"/>
    </row>
    <row r="43480" spans="4:22" x14ac:dyDescent="0.25">
      <c r="D43480" s="27"/>
      <c r="V43480" s="17"/>
    </row>
    <row r="43481" spans="4:22" x14ac:dyDescent="0.25">
      <c r="D43481" s="27"/>
      <c r="V43481" s="17"/>
    </row>
    <row r="43482" spans="4:22" x14ac:dyDescent="0.25">
      <c r="D43482" s="27"/>
      <c r="V43482" s="17"/>
    </row>
    <row r="43483" spans="4:22" x14ac:dyDescent="0.25">
      <c r="D43483" s="27"/>
      <c r="V43483" s="17"/>
    </row>
    <row r="43484" spans="4:22" x14ac:dyDescent="0.25">
      <c r="D43484" s="27"/>
      <c r="V43484" s="17"/>
    </row>
    <row r="43485" spans="4:22" x14ac:dyDescent="0.25">
      <c r="D43485" s="27"/>
      <c r="V43485" s="17"/>
    </row>
    <row r="43486" spans="4:22" x14ac:dyDescent="0.25">
      <c r="D43486" s="27"/>
      <c r="V43486" s="17"/>
    </row>
    <row r="43487" spans="4:22" x14ac:dyDescent="0.25">
      <c r="D43487" s="27"/>
      <c r="V43487" s="17"/>
    </row>
    <row r="43488" spans="4:22" x14ac:dyDescent="0.25">
      <c r="D43488" s="27"/>
      <c r="V43488" s="17"/>
    </row>
    <row r="43489" spans="4:22" x14ac:dyDescent="0.25">
      <c r="D43489" s="27"/>
      <c r="V43489" s="17"/>
    </row>
    <row r="43490" spans="4:22" x14ac:dyDescent="0.25">
      <c r="D43490" s="27"/>
      <c r="V43490" s="17"/>
    </row>
    <row r="43491" spans="4:22" x14ac:dyDescent="0.25">
      <c r="D43491" s="27"/>
      <c r="V43491" s="17"/>
    </row>
    <row r="43492" spans="4:22" x14ac:dyDescent="0.25">
      <c r="D43492" s="27"/>
      <c r="V43492" s="17"/>
    </row>
    <row r="43493" spans="4:22" x14ac:dyDescent="0.25">
      <c r="D43493" s="27"/>
      <c r="V43493" s="17"/>
    </row>
    <row r="43494" spans="4:22" x14ac:dyDescent="0.25">
      <c r="D43494" s="27"/>
      <c r="V43494" s="17"/>
    </row>
    <row r="43495" spans="4:22" x14ac:dyDescent="0.25">
      <c r="D43495" s="27"/>
      <c r="V43495" s="17"/>
    </row>
    <row r="43496" spans="4:22" x14ac:dyDescent="0.25">
      <c r="D43496" s="27"/>
      <c r="V43496" s="17"/>
    </row>
    <row r="43497" spans="4:22" x14ac:dyDescent="0.25">
      <c r="D43497" s="27"/>
      <c r="V43497" s="17"/>
    </row>
    <row r="43498" spans="4:22" x14ac:dyDescent="0.25">
      <c r="D43498" s="27"/>
      <c r="V43498" s="17"/>
    </row>
    <row r="43499" spans="4:22" x14ac:dyDescent="0.25">
      <c r="D43499" s="27"/>
      <c r="V43499" s="17"/>
    </row>
    <row r="43500" spans="4:22" x14ac:dyDescent="0.25">
      <c r="D43500" s="27"/>
      <c r="V43500" s="17"/>
    </row>
    <row r="43501" spans="4:22" x14ac:dyDescent="0.25">
      <c r="D43501" s="27"/>
      <c r="V43501" s="17"/>
    </row>
    <row r="43502" spans="4:22" x14ac:dyDescent="0.25">
      <c r="D43502" s="27"/>
      <c r="V43502" s="17"/>
    </row>
    <row r="43503" spans="4:22" x14ac:dyDescent="0.25">
      <c r="D43503" s="27"/>
      <c r="V43503" s="17"/>
    </row>
    <row r="43504" spans="4:22" x14ac:dyDescent="0.25">
      <c r="D43504" s="27"/>
      <c r="V43504" s="17"/>
    </row>
    <row r="43505" spans="4:22" x14ac:dyDescent="0.25">
      <c r="D43505" s="27"/>
      <c r="V43505" s="17"/>
    </row>
    <row r="43506" spans="4:22" x14ac:dyDescent="0.25">
      <c r="D43506" s="27"/>
      <c r="V43506" s="17"/>
    </row>
    <row r="43507" spans="4:22" x14ac:dyDescent="0.25">
      <c r="D43507" s="27"/>
      <c r="V43507" s="17"/>
    </row>
    <row r="43508" spans="4:22" x14ac:dyDescent="0.25">
      <c r="D43508" s="27"/>
      <c r="V43508" s="17"/>
    </row>
    <row r="43509" spans="4:22" x14ac:dyDescent="0.25">
      <c r="D43509" s="27"/>
      <c r="V43509" s="17"/>
    </row>
    <row r="43510" spans="4:22" x14ac:dyDescent="0.25">
      <c r="D43510" s="27"/>
      <c r="V43510" s="17"/>
    </row>
    <row r="43511" spans="4:22" x14ac:dyDescent="0.25">
      <c r="D43511" s="27"/>
      <c r="V43511" s="17"/>
    </row>
    <row r="43512" spans="4:22" x14ac:dyDescent="0.25">
      <c r="D43512" s="27"/>
      <c r="V43512" s="17"/>
    </row>
    <row r="43513" spans="4:22" x14ac:dyDescent="0.25">
      <c r="D43513" s="27"/>
      <c r="V43513" s="17"/>
    </row>
    <row r="43514" spans="4:22" x14ac:dyDescent="0.25">
      <c r="D43514" s="27"/>
      <c r="V43514" s="17"/>
    </row>
    <row r="43515" spans="4:22" x14ac:dyDescent="0.25">
      <c r="D43515" s="27"/>
      <c r="V43515" s="17"/>
    </row>
    <row r="43516" spans="4:22" x14ac:dyDescent="0.25">
      <c r="D43516" s="27"/>
      <c r="V43516" s="17"/>
    </row>
    <row r="43517" spans="4:22" x14ac:dyDescent="0.25">
      <c r="D43517" s="27"/>
      <c r="V43517" s="17"/>
    </row>
    <row r="43518" spans="4:22" x14ac:dyDescent="0.25">
      <c r="D43518" s="27"/>
      <c r="V43518" s="17"/>
    </row>
    <row r="43519" spans="4:22" x14ac:dyDescent="0.25">
      <c r="D43519" s="27"/>
      <c r="V43519" s="17"/>
    </row>
    <row r="43520" spans="4:22" x14ac:dyDescent="0.25">
      <c r="D43520" s="27"/>
      <c r="V43520" s="17"/>
    </row>
    <row r="43521" spans="4:22" x14ac:dyDescent="0.25">
      <c r="D43521" s="27"/>
      <c r="V43521" s="17"/>
    </row>
    <row r="43522" spans="4:22" x14ac:dyDescent="0.25">
      <c r="D43522" s="27"/>
      <c r="V43522" s="17"/>
    </row>
    <row r="43523" spans="4:22" x14ac:dyDescent="0.25">
      <c r="D43523" s="27"/>
      <c r="V43523" s="17"/>
    </row>
    <row r="43524" spans="4:22" x14ac:dyDescent="0.25">
      <c r="D43524" s="27"/>
      <c r="V43524" s="17"/>
    </row>
    <row r="43525" spans="4:22" x14ac:dyDescent="0.25">
      <c r="D43525" s="27"/>
      <c r="V43525" s="17"/>
    </row>
    <row r="43526" spans="4:22" x14ac:dyDescent="0.25">
      <c r="D43526" s="27"/>
      <c r="V43526" s="17"/>
    </row>
    <row r="43527" spans="4:22" x14ac:dyDescent="0.25">
      <c r="D43527" s="27"/>
      <c r="V43527" s="17"/>
    </row>
    <row r="43528" spans="4:22" x14ac:dyDescent="0.25">
      <c r="D43528" s="27"/>
      <c r="V43528" s="17"/>
    </row>
    <row r="43529" spans="4:22" x14ac:dyDescent="0.25">
      <c r="D43529" s="27"/>
      <c r="V43529" s="17"/>
    </row>
    <row r="43530" spans="4:22" x14ac:dyDescent="0.25">
      <c r="D43530" s="27"/>
      <c r="V43530" s="17"/>
    </row>
    <row r="43531" spans="4:22" x14ac:dyDescent="0.25">
      <c r="D43531" s="27"/>
      <c r="V43531" s="17"/>
    </row>
    <row r="43532" spans="4:22" x14ac:dyDescent="0.25">
      <c r="D43532" s="27"/>
      <c r="V43532" s="17"/>
    </row>
    <row r="43533" spans="4:22" x14ac:dyDescent="0.25">
      <c r="D43533" s="27"/>
      <c r="V43533" s="17"/>
    </row>
    <row r="43534" spans="4:22" x14ac:dyDescent="0.25">
      <c r="D43534" s="27"/>
      <c r="V43534" s="17"/>
    </row>
    <row r="43535" spans="4:22" x14ac:dyDescent="0.25">
      <c r="D43535" s="27"/>
      <c r="V43535" s="17"/>
    </row>
    <row r="43536" spans="4:22" x14ac:dyDescent="0.25">
      <c r="D43536" s="27"/>
      <c r="V43536" s="17"/>
    </row>
    <row r="43537" spans="4:22" x14ac:dyDescent="0.25">
      <c r="D43537" s="27"/>
      <c r="V43537" s="17"/>
    </row>
    <row r="43538" spans="4:22" x14ac:dyDescent="0.25">
      <c r="D43538" s="27"/>
      <c r="V43538" s="17"/>
    </row>
    <row r="43539" spans="4:22" x14ac:dyDescent="0.25">
      <c r="D43539" s="27"/>
      <c r="V43539" s="17"/>
    </row>
    <row r="43540" spans="4:22" x14ac:dyDescent="0.25">
      <c r="D43540" s="27"/>
      <c r="V43540" s="17"/>
    </row>
    <row r="43541" spans="4:22" x14ac:dyDescent="0.25">
      <c r="D43541" s="27"/>
      <c r="V43541" s="17"/>
    </row>
    <row r="43542" spans="4:22" x14ac:dyDescent="0.25">
      <c r="D43542" s="27"/>
      <c r="V43542" s="17"/>
    </row>
    <row r="43543" spans="4:22" x14ac:dyDescent="0.25">
      <c r="D43543" s="27"/>
      <c r="V43543" s="17"/>
    </row>
    <row r="43544" spans="4:22" x14ac:dyDescent="0.25">
      <c r="D43544" s="27"/>
      <c r="V43544" s="17"/>
    </row>
    <row r="43545" spans="4:22" x14ac:dyDescent="0.25">
      <c r="D43545" s="27"/>
      <c r="V43545" s="17"/>
    </row>
    <row r="43546" spans="4:22" x14ac:dyDescent="0.25">
      <c r="D43546" s="27"/>
      <c r="V43546" s="17"/>
    </row>
    <row r="43547" spans="4:22" x14ac:dyDescent="0.25">
      <c r="D43547" s="27"/>
      <c r="V43547" s="17"/>
    </row>
    <row r="43548" spans="4:22" x14ac:dyDescent="0.25">
      <c r="D43548" s="27"/>
      <c r="V43548" s="17"/>
    </row>
    <row r="43549" spans="4:22" x14ac:dyDescent="0.25">
      <c r="D43549" s="27"/>
      <c r="V43549" s="17"/>
    </row>
    <row r="43550" spans="4:22" x14ac:dyDescent="0.25">
      <c r="D43550" s="27"/>
      <c r="V43550" s="17"/>
    </row>
    <row r="43551" spans="4:22" x14ac:dyDescent="0.25">
      <c r="D43551" s="27"/>
      <c r="V43551" s="17"/>
    </row>
    <row r="43552" spans="4:22" x14ac:dyDescent="0.25">
      <c r="D43552" s="27"/>
      <c r="V43552" s="17"/>
    </row>
    <row r="43553" spans="4:22" x14ac:dyDescent="0.25">
      <c r="D43553" s="27"/>
      <c r="V43553" s="17"/>
    </row>
    <row r="43554" spans="4:22" x14ac:dyDescent="0.25">
      <c r="D43554" s="27"/>
      <c r="V43554" s="17"/>
    </row>
    <row r="43555" spans="4:22" x14ac:dyDescent="0.25">
      <c r="D43555" s="27"/>
      <c r="V43555" s="17"/>
    </row>
    <row r="43556" spans="4:22" x14ac:dyDescent="0.25">
      <c r="D43556" s="27"/>
      <c r="V43556" s="17"/>
    </row>
    <row r="43557" spans="4:22" x14ac:dyDescent="0.25">
      <c r="D43557" s="27"/>
      <c r="V43557" s="17"/>
    </row>
    <row r="43558" spans="4:22" x14ac:dyDescent="0.25">
      <c r="D43558" s="27"/>
      <c r="V43558" s="17"/>
    </row>
    <row r="43559" spans="4:22" x14ac:dyDescent="0.25">
      <c r="D43559" s="27"/>
      <c r="V43559" s="17"/>
    </row>
    <row r="43560" spans="4:22" x14ac:dyDescent="0.25">
      <c r="D43560" s="27"/>
      <c r="V43560" s="17"/>
    </row>
    <row r="43561" spans="4:22" x14ac:dyDescent="0.25">
      <c r="D43561" s="27"/>
      <c r="V43561" s="17"/>
    </row>
    <row r="43562" spans="4:22" x14ac:dyDescent="0.25">
      <c r="D43562" s="27"/>
      <c r="V43562" s="17"/>
    </row>
    <row r="43563" spans="4:22" x14ac:dyDescent="0.25">
      <c r="D43563" s="27"/>
      <c r="V43563" s="17"/>
    </row>
    <row r="43564" spans="4:22" x14ac:dyDescent="0.25">
      <c r="D43564" s="27"/>
      <c r="V43564" s="17"/>
    </row>
    <row r="43565" spans="4:22" x14ac:dyDescent="0.25">
      <c r="D43565" s="27"/>
      <c r="V43565" s="17"/>
    </row>
    <row r="43566" spans="4:22" x14ac:dyDescent="0.25">
      <c r="D43566" s="27"/>
      <c r="V43566" s="17"/>
    </row>
    <row r="43567" spans="4:22" x14ac:dyDescent="0.25">
      <c r="D43567" s="27"/>
      <c r="V43567" s="17"/>
    </row>
    <row r="43568" spans="4:22" x14ac:dyDescent="0.25">
      <c r="D43568" s="27"/>
      <c r="V43568" s="17"/>
    </row>
    <row r="43569" spans="4:22" x14ac:dyDescent="0.25">
      <c r="D43569" s="27"/>
      <c r="V43569" s="17"/>
    </row>
    <row r="43570" spans="4:22" x14ac:dyDescent="0.25">
      <c r="D43570" s="27"/>
      <c r="V43570" s="17"/>
    </row>
    <row r="43571" spans="4:22" x14ac:dyDescent="0.25">
      <c r="D43571" s="27"/>
      <c r="V43571" s="17"/>
    </row>
    <row r="43572" spans="4:22" x14ac:dyDescent="0.25">
      <c r="D43572" s="27"/>
      <c r="V43572" s="17"/>
    </row>
    <row r="43573" spans="4:22" x14ac:dyDescent="0.25">
      <c r="D43573" s="27"/>
      <c r="V43573" s="17"/>
    </row>
    <row r="43574" spans="4:22" x14ac:dyDescent="0.25">
      <c r="D43574" s="27"/>
      <c r="V43574" s="17"/>
    </row>
    <row r="43575" spans="4:22" x14ac:dyDescent="0.25">
      <c r="D43575" s="27"/>
      <c r="V43575" s="17"/>
    </row>
    <row r="43576" spans="4:22" x14ac:dyDescent="0.25">
      <c r="D43576" s="27"/>
      <c r="V43576" s="17"/>
    </row>
    <row r="43577" spans="4:22" x14ac:dyDescent="0.25">
      <c r="D43577" s="27"/>
      <c r="V43577" s="17"/>
    </row>
    <row r="43578" spans="4:22" x14ac:dyDescent="0.25">
      <c r="D43578" s="27"/>
      <c r="V43578" s="17"/>
    </row>
    <row r="43579" spans="4:22" x14ac:dyDescent="0.25">
      <c r="D43579" s="27"/>
      <c r="V43579" s="17"/>
    </row>
    <row r="43580" spans="4:22" x14ac:dyDescent="0.25">
      <c r="D43580" s="27"/>
      <c r="V43580" s="17"/>
    </row>
    <row r="43581" spans="4:22" x14ac:dyDescent="0.25">
      <c r="D43581" s="27"/>
      <c r="V43581" s="17"/>
    </row>
    <row r="43582" spans="4:22" x14ac:dyDescent="0.25">
      <c r="D43582" s="27"/>
      <c r="V43582" s="17"/>
    </row>
    <row r="43583" spans="4:22" x14ac:dyDescent="0.25">
      <c r="D43583" s="27"/>
      <c r="V43583" s="17"/>
    </row>
    <row r="43584" spans="4:22" x14ac:dyDescent="0.25">
      <c r="D43584" s="27"/>
      <c r="V43584" s="17"/>
    </row>
    <row r="43585" spans="4:22" x14ac:dyDescent="0.25">
      <c r="D43585" s="27"/>
      <c r="V43585" s="17"/>
    </row>
    <row r="43586" spans="4:22" x14ac:dyDescent="0.25">
      <c r="D43586" s="27"/>
      <c r="V43586" s="17"/>
    </row>
    <row r="43587" spans="4:22" x14ac:dyDescent="0.25">
      <c r="D43587" s="27"/>
      <c r="V43587" s="17"/>
    </row>
    <row r="43588" spans="4:22" x14ac:dyDescent="0.25">
      <c r="D43588" s="27"/>
      <c r="V43588" s="17"/>
    </row>
    <row r="43589" spans="4:22" x14ac:dyDescent="0.25">
      <c r="D43589" s="27"/>
      <c r="V43589" s="17"/>
    </row>
    <row r="43590" spans="4:22" x14ac:dyDescent="0.25">
      <c r="D43590" s="27"/>
      <c r="V43590" s="17"/>
    </row>
    <row r="43591" spans="4:22" x14ac:dyDescent="0.25">
      <c r="D43591" s="27"/>
      <c r="V43591" s="17"/>
    </row>
    <row r="43592" spans="4:22" x14ac:dyDescent="0.25">
      <c r="D43592" s="27"/>
      <c r="V43592" s="17"/>
    </row>
    <row r="43593" spans="4:22" x14ac:dyDescent="0.25">
      <c r="D43593" s="27"/>
      <c r="V43593" s="17"/>
    </row>
    <row r="43594" spans="4:22" x14ac:dyDescent="0.25">
      <c r="D43594" s="27"/>
      <c r="V43594" s="17"/>
    </row>
    <row r="43595" spans="4:22" x14ac:dyDescent="0.25">
      <c r="D43595" s="27"/>
      <c r="V43595" s="17"/>
    </row>
    <row r="43596" spans="4:22" x14ac:dyDescent="0.25">
      <c r="D43596" s="27"/>
      <c r="V43596" s="17"/>
    </row>
    <row r="43597" spans="4:22" x14ac:dyDescent="0.25">
      <c r="D43597" s="27"/>
      <c r="V43597" s="17"/>
    </row>
    <row r="43598" spans="4:22" x14ac:dyDescent="0.25">
      <c r="D43598" s="27"/>
      <c r="V43598" s="17"/>
    </row>
    <row r="43599" spans="4:22" x14ac:dyDescent="0.25">
      <c r="D43599" s="27"/>
      <c r="V43599" s="17"/>
    </row>
    <row r="43600" spans="4:22" x14ac:dyDescent="0.25">
      <c r="D43600" s="27"/>
      <c r="V43600" s="17"/>
    </row>
    <row r="43601" spans="4:22" x14ac:dyDescent="0.25">
      <c r="D43601" s="27"/>
      <c r="V43601" s="17"/>
    </row>
    <row r="43602" spans="4:22" x14ac:dyDescent="0.25">
      <c r="D43602" s="27"/>
      <c r="V43602" s="17"/>
    </row>
    <row r="43603" spans="4:22" x14ac:dyDescent="0.25">
      <c r="D43603" s="27"/>
      <c r="V43603" s="17"/>
    </row>
    <row r="43604" spans="4:22" x14ac:dyDescent="0.25">
      <c r="D43604" s="27"/>
      <c r="V43604" s="17"/>
    </row>
    <row r="43605" spans="4:22" x14ac:dyDescent="0.25">
      <c r="D43605" s="27"/>
      <c r="V43605" s="17"/>
    </row>
    <row r="43606" spans="4:22" x14ac:dyDescent="0.25">
      <c r="D43606" s="27"/>
      <c r="V43606" s="17"/>
    </row>
    <row r="43607" spans="4:22" x14ac:dyDescent="0.25">
      <c r="D43607" s="27"/>
      <c r="V43607" s="17"/>
    </row>
    <row r="43608" spans="4:22" x14ac:dyDescent="0.25">
      <c r="D43608" s="27"/>
      <c r="V43608" s="17"/>
    </row>
    <row r="43609" spans="4:22" x14ac:dyDescent="0.25">
      <c r="D43609" s="27"/>
      <c r="V43609" s="17"/>
    </row>
    <row r="43610" spans="4:22" x14ac:dyDescent="0.25">
      <c r="D43610" s="27"/>
      <c r="V43610" s="17"/>
    </row>
    <row r="43611" spans="4:22" x14ac:dyDescent="0.25">
      <c r="D43611" s="27"/>
      <c r="V43611" s="17"/>
    </row>
    <row r="43612" spans="4:22" x14ac:dyDescent="0.25">
      <c r="D43612" s="27"/>
      <c r="V43612" s="17"/>
    </row>
    <row r="43613" spans="4:22" x14ac:dyDescent="0.25">
      <c r="D43613" s="27"/>
      <c r="V43613" s="17"/>
    </row>
    <row r="43614" spans="4:22" x14ac:dyDescent="0.25">
      <c r="D43614" s="27"/>
      <c r="V43614" s="17"/>
    </row>
    <row r="43615" spans="4:22" x14ac:dyDescent="0.25">
      <c r="D43615" s="27"/>
      <c r="V43615" s="17"/>
    </row>
    <row r="43616" spans="4:22" x14ac:dyDescent="0.25">
      <c r="D43616" s="27"/>
      <c r="V43616" s="17"/>
    </row>
    <row r="43617" spans="4:22" x14ac:dyDescent="0.25">
      <c r="D43617" s="27"/>
      <c r="V43617" s="17"/>
    </row>
    <row r="43618" spans="4:22" x14ac:dyDescent="0.25">
      <c r="D43618" s="27"/>
      <c r="V43618" s="17"/>
    </row>
    <row r="43619" spans="4:22" x14ac:dyDescent="0.25">
      <c r="D43619" s="27"/>
      <c r="V43619" s="17"/>
    </row>
    <row r="43620" spans="4:22" x14ac:dyDescent="0.25">
      <c r="D43620" s="27"/>
      <c r="V43620" s="17"/>
    </row>
    <row r="43621" spans="4:22" x14ac:dyDescent="0.25">
      <c r="D43621" s="27"/>
      <c r="V43621" s="17"/>
    </row>
    <row r="43622" spans="4:22" x14ac:dyDescent="0.25">
      <c r="D43622" s="27"/>
      <c r="V43622" s="17"/>
    </row>
    <row r="43623" spans="4:22" x14ac:dyDescent="0.25">
      <c r="D43623" s="27"/>
      <c r="V43623" s="17"/>
    </row>
    <row r="43624" spans="4:22" x14ac:dyDescent="0.25">
      <c r="D43624" s="27"/>
      <c r="V43624" s="17"/>
    </row>
    <row r="43625" spans="4:22" x14ac:dyDescent="0.25">
      <c r="D43625" s="27"/>
      <c r="V43625" s="17"/>
    </row>
    <row r="43626" spans="4:22" x14ac:dyDescent="0.25">
      <c r="D43626" s="27"/>
      <c r="V43626" s="17"/>
    </row>
    <row r="43627" spans="4:22" x14ac:dyDescent="0.25">
      <c r="D43627" s="27"/>
      <c r="V43627" s="17"/>
    </row>
    <row r="43628" spans="4:22" x14ac:dyDescent="0.25">
      <c r="D43628" s="27"/>
      <c r="V43628" s="17"/>
    </row>
    <row r="43629" spans="4:22" x14ac:dyDescent="0.25">
      <c r="D43629" s="27"/>
      <c r="V43629" s="17"/>
    </row>
    <row r="43630" spans="4:22" x14ac:dyDescent="0.25">
      <c r="D43630" s="27"/>
      <c r="V43630" s="17"/>
    </row>
    <row r="43631" spans="4:22" x14ac:dyDescent="0.25">
      <c r="D43631" s="27"/>
      <c r="V43631" s="17"/>
    </row>
    <row r="43632" spans="4:22" x14ac:dyDescent="0.25">
      <c r="D43632" s="27"/>
      <c r="V43632" s="17"/>
    </row>
    <row r="43633" spans="4:22" x14ac:dyDescent="0.25">
      <c r="D43633" s="27"/>
      <c r="V43633" s="17"/>
    </row>
    <row r="43634" spans="4:22" x14ac:dyDescent="0.25">
      <c r="D43634" s="27"/>
      <c r="V43634" s="17"/>
    </row>
    <row r="43635" spans="4:22" x14ac:dyDescent="0.25">
      <c r="D43635" s="27"/>
      <c r="V43635" s="17"/>
    </row>
    <row r="43636" spans="4:22" x14ac:dyDescent="0.25">
      <c r="D43636" s="27"/>
      <c r="V43636" s="17"/>
    </row>
    <row r="43637" spans="4:22" x14ac:dyDescent="0.25">
      <c r="D43637" s="27"/>
      <c r="V43637" s="17"/>
    </row>
    <row r="43638" spans="4:22" x14ac:dyDescent="0.25">
      <c r="D43638" s="27"/>
      <c r="V43638" s="17"/>
    </row>
    <row r="43639" spans="4:22" x14ac:dyDescent="0.25">
      <c r="D43639" s="27"/>
      <c r="V43639" s="17"/>
    </row>
    <row r="43640" spans="4:22" x14ac:dyDescent="0.25">
      <c r="D43640" s="27"/>
      <c r="V43640" s="17"/>
    </row>
    <row r="43641" spans="4:22" x14ac:dyDescent="0.25">
      <c r="D43641" s="27"/>
      <c r="V43641" s="17"/>
    </row>
    <row r="43642" spans="4:22" x14ac:dyDescent="0.25">
      <c r="D43642" s="27"/>
      <c r="V43642" s="17"/>
    </row>
    <row r="43643" spans="4:22" x14ac:dyDescent="0.25">
      <c r="D43643" s="27"/>
      <c r="V43643" s="17"/>
    </row>
    <row r="43644" spans="4:22" x14ac:dyDescent="0.25">
      <c r="D43644" s="27"/>
      <c r="V43644" s="17"/>
    </row>
    <row r="43645" spans="4:22" x14ac:dyDescent="0.25">
      <c r="D43645" s="27"/>
      <c r="V43645" s="17"/>
    </row>
    <row r="43646" spans="4:22" x14ac:dyDescent="0.25">
      <c r="D43646" s="27"/>
      <c r="V43646" s="17"/>
    </row>
    <row r="43647" spans="4:22" x14ac:dyDescent="0.25">
      <c r="D43647" s="27"/>
      <c r="V43647" s="17"/>
    </row>
    <row r="43648" spans="4:22" x14ac:dyDescent="0.25">
      <c r="D43648" s="27"/>
      <c r="V43648" s="17"/>
    </row>
    <row r="43649" spans="4:22" x14ac:dyDescent="0.25">
      <c r="D43649" s="27"/>
      <c r="V43649" s="17"/>
    </row>
    <row r="43650" spans="4:22" x14ac:dyDescent="0.25">
      <c r="D43650" s="27"/>
      <c r="V43650" s="17"/>
    </row>
    <row r="43651" spans="4:22" x14ac:dyDescent="0.25">
      <c r="D43651" s="27"/>
      <c r="V43651" s="17"/>
    </row>
    <row r="43652" spans="4:22" x14ac:dyDescent="0.25">
      <c r="D43652" s="27"/>
      <c r="V43652" s="17"/>
    </row>
    <row r="43653" spans="4:22" x14ac:dyDescent="0.25">
      <c r="D43653" s="27"/>
      <c r="V43653" s="17"/>
    </row>
    <row r="43654" spans="4:22" x14ac:dyDescent="0.25">
      <c r="D43654" s="27"/>
      <c r="V43654" s="17"/>
    </row>
    <row r="43655" spans="4:22" x14ac:dyDescent="0.25">
      <c r="D43655" s="27"/>
      <c r="V43655" s="17"/>
    </row>
    <row r="43656" spans="4:22" x14ac:dyDescent="0.25">
      <c r="D43656" s="27"/>
      <c r="V43656" s="17"/>
    </row>
    <row r="43657" spans="4:22" x14ac:dyDescent="0.25">
      <c r="D43657" s="27"/>
      <c r="V43657" s="17"/>
    </row>
    <row r="43658" spans="4:22" x14ac:dyDescent="0.25">
      <c r="D43658" s="27"/>
      <c r="V43658" s="17"/>
    </row>
    <row r="43659" spans="4:22" x14ac:dyDescent="0.25">
      <c r="D43659" s="27"/>
      <c r="V43659" s="17"/>
    </row>
    <row r="43660" spans="4:22" x14ac:dyDescent="0.25">
      <c r="D43660" s="27"/>
      <c r="V43660" s="17"/>
    </row>
    <row r="43661" spans="4:22" x14ac:dyDescent="0.25">
      <c r="D43661" s="27"/>
      <c r="V43661" s="17"/>
    </row>
    <row r="43662" spans="4:22" x14ac:dyDescent="0.25">
      <c r="D43662" s="27"/>
      <c r="V43662" s="17"/>
    </row>
    <row r="43663" spans="4:22" x14ac:dyDescent="0.25">
      <c r="D43663" s="27"/>
      <c r="V43663" s="17"/>
    </row>
    <row r="43664" spans="4:22" x14ac:dyDescent="0.25">
      <c r="D43664" s="27"/>
      <c r="V43664" s="17"/>
    </row>
    <row r="43665" spans="4:22" x14ac:dyDescent="0.25">
      <c r="D43665" s="27"/>
      <c r="V43665" s="17"/>
    </row>
    <row r="43666" spans="4:22" x14ac:dyDescent="0.25">
      <c r="D43666" s="27"/>
      <c r="V43666" s="17"/>
    </row>
    <row r="43667" spans="4:22" x14ac:dyDescent="0.25">
      <c r="D43667" s="27"/>
      <c r="V43667" s="17"/>
    </row>
    <row r="43668" spans="4:22" x14ac:dyDescent="0.25">
      <c r="D43668" s="27"/>
      <c r="V43668" s="17"/>
    </row>
    <row r="43669" spans="4:22" x14ac:dyDescent="0.25">
      <c r="D43669" s="27"/>
      <c r="V43669" s="17"/>
    </row>
    <row r="43670" spans="4:22" x14ac:dyDescent="0.25">
      <c r="D43670" s="27"/>
      <c r="V43670" s="17"/>
    </row>
    <row r="43671" spans="4:22" x14ac:dyDescent="0.25">
      <c r="D43671" s="27"/>
      <c r="V43671" s="17"/>
    </row>
    <row r="43672" spans="4:22" x14ac:dyDescent="0.25">
      <c r="D43672" s="27"/>
      <c r="V43672" s="17"/>
    </row>
    <row r="43673" spans="4:22" x14ac:dyDescent="0.25">
      <c r="D43673" s="27"/>
      <c r="V43673" s="17"/>
    </row>
    <row r="43674" spans="4:22" x14ac:dyDescent="0.25">
      <c r="D43674" s="27"/>
      <c r="V43674" s="17"/>
    </row>
    <row r="43675" spans="4:22" x14ac:dyDescent="0.25">
      <c r="D43675" s="27"/>
      <c r="V43675" s="17"/>
    </row>
    <row r="43676" spans="4:22" x14ac:dyDescent="0.25">
      <c r="D43676" s="27"/>
      <c r="V43676" s="17"/>
    </row>
    <row r="43677" spans="4:22" x14ac:dyDescent="0.25">
      <c r="D43677" s="27"/>
      <c r="V43677" s="17"/>
    </row>
    <row r="43678" spans="4:22" x14ac:dyDescent="0.25">
      <c r="D43678" s="27"/>
      <c r="V43678" s="17"/>
    </row>
    <row r="43679" spans="4:22" x14ac:dyDescent="0.25">
      <c r="D43679" s="27"/>
      <c r="V43679" s="17"/>
    </row>
    <row r="43680" spans="4:22" x14ac:dyDescent="0.25">
      <c r="D43680" s="27"/>
      <c r="V43680" s="17"/>
    </row>
    <row r="43681" spans="4:22" x14ac:dyDescent="0.25">
      <c r="D43681" s="27"/>
      <c r="V43681" s="17"/>
    </row>
    <row r="43682" spans="4:22" x14ac:dyDescent="0.25">
      <c r="D43682" s="27"/>
      <c r="V43682" s="17"/>
    </row>
    <row r="43683" spans="4:22" x14ac:dyDescent="0.25">
      <c r="D43683" s="27"/>
      <c r="V43683" s="17"/>
    </row>
    <row r="43684" spans="4:22" x14ac:dyDescent="0.25">
      <c r="D43684" s="27"/>
      <c r="V43684" s="17"/>
    </row>
    <row r="43685" spans="4:22" x14ac:dyDescent="0.25">
      <c r="D43685" s="27"/>
      <c r="V43685" s="17"/>
    </row>
    <row r="43686" spans="4:22" x14ac:dyDescent="0.25">
      <c r="D43686" s="27"/>
      <c r="V43686" s="17"/>
    </row>
    <row r="43687" spans="4:22" x14ac:dyDescent="0.25">
      <c r="D43687" s="27"/>
      <c r="V43687" s="17"/>
    </row>
    <row r="43688" spans="4:22" x14ac:dyDescent="0.25">
      <c r="D43688" s="27"/>
      <c r="V43688" s="17"/>
    </row>
    <row r="43689" spans="4:22" x14ac:dyDescent="0.25">
      <c r="D43689" s="27"/>
      <c r="V43689" s="17"/>
    </row>
    <row r="43690" spans="4:22" x14ac:dyDescent="0.25">
      <c r="D43690" s="27"/>
      <c r="V43690" s="17"/>
    </row>
    <row r="43691" spans="4:22" x14ac:dyDescent="0.25">
      <c r="D43691" s="27"/>
      <c r="V43691" s="17"/>
    </row>
    <row r="43692" spans="4:22" x14ac:dyDescent="0.25">
      <c r="D43692" s="27"/>
      <c r="V43692" s="17"/>
    </row>
    <row r="43693" spans="4:22" x14ac:dyDescent="0.25">
      <c r="D43693" s="27"/>
      <c r="V43693" s="17"/>
    </row>
    <row r="43694" spans="4:22" x14ac:dyDescent="0.25">
      <c r="D43694" s="27"/>
      <c r="V43694" s="17"/>
    </row>
    <row r="43695" spans="4:22" x14ac:dyDescent="0.25">
      <c r="D43695" s="27"/>
      <c r="V43695" s="17"/>
    </row>
    <row r="43696" spans="4:22" x14ac:dyDescent="0.25">
      <c r="D43696" s="27"/>
      <c r="V43696" s="17"/>
    </row>
    <row r="43697" spans="4:22" x14ac:dyDescent="0.25">
      <c r="D43697" s="27"/>
      <c r="V43697" s="17"/>
    </row>
    <row r="43698" spans="4:22" x14ac:dyDescent="0.25">
      <c r="D43698" s="27"/>
      <c r="V43698" s="17"/>
    </row>
    <row r="43699" spans="4:22" x14ac:dyDescent="0.25">
      <c r="D43699" s="27"/>
      <c r="V43699" s="17"/>
    </row>
    <row r="43700" spans="4:22" x14ac:dyDescent="0.25">
      <c r="D43700" s="27"/>
      <c r="V43700" s="17"/>
    </row>
    <row r="43701" spans="4:22" x14ac:dyDescent="0.25">
      <c r="D43701" s="27"/>
      <c r="V43701" s="17"/>
    </row>
    <row r="43702" spans="4:22" x14ac:dyDescent="0.25">
      <c r="D43702" s="27"/>
      <c r="V43702" s="17"/>
    </row>
    <row r="43703" spans="4:22" x14ac:dyDescent="0.25">
      <c r="D43703" s="27"/>
      <c r="V43703" s="17"/>
    </row>
    <row r="43704" spans="4:22" x14ac:dyDescent="0.25">
      <c r="D43704" s="27"/>
      <c r="V43704" s="17"/>
    </row>
    <row r="43705" spans="4:22" x14ac:dyDescent="0.25">
      <c r="D43705" s="27"/>
      <c r="V43705" s="17"/>
    </row>
    <row r="43706" spans="4:22" x14ac:dyDescent="0.25">
      <c r="D43706" s="27"/>
      <c r="V43706" s="17"/>
    </row>
    <row r="43707" spans="4:22" x14ac:dyDescent="0.25">
      <c r="D43707" s="27"/>
      <c r="V43707" s="17"/>
    </row>
    <row r="43708" spans="4:22" x14ac:dyDescent="0.25">
      <c r="D43708" s="27"/>
      <c r="V43708" s="17"/>
    </row>
    <row r="43709" spans="4:22" x14ac:dyDescent="0.25">
      <c r="D43709" s="27"/>
      <c r="V43709" s="17"/>
    </row>
    <row r="43710" spans="4:22" x14ac:dyDescent="0.25">
      <c r="D43710" s="27"/>
      <c r="V43710" s="17"/>
    </row>
    <row r="43711" spans="4:22" x14ac:dyDescent="0.25">
      <c r="D43711" s="27"/>
      <c r="V43711" s="17"/>
    </row>
    <row r="43712" spans="4:22" x14ac:dyDescent="0.25">
      <c r="D43712" s="27"/>
      <c r="V43712" s="17"/>
    </row>
    <row r="43713" spans="4:22" x14ac:dyDescent="0.25">
      <c r="D43713" s="27"/>
      <c r="V43713" s="17"/>
    </row>
    <row r="43714" spans="4:22" x14ac:dyDescent="0.25">
      <c r="D43714" s="27"/>
      <c r="V43714" s="17"/>
    </row>
    <row r="43715" spans="4:22" x14ac:dyDescent="0.25">
      <c r="D43715" s="27"/>
      <c r="V43715" s="17"/>
    </row>
    <row r="43716" spans="4:22" x14ac:dyDescent="0.25">
      <c r="D43716" s="27"/>
      <c r="V43716" s="17"/>
    </row>
    <row r="43717" spans="4:22" x14ac:dyDescent="0.25">
      <c r="D43717" s="27"/>
      <c r="V43717" s="17"/>
    </row>
    <row r="43718" spans="4:22" x14ac:dyDescent="0.25">
      <c r="D43718" s="27"/>
      <c r="V43718" s="17"/>
    </row>
    <row r="43719" spans="4:22" x14ac:dyDescent="0.25">
      <c r="D43719" s="27"/>
      <c r="V43719" s="17"/>
    </row>
    <row r="43720" spans="4:22" x14ac:dyDescent="0.25">
      <c r="D43720" s="27"/>
      <c r="V43720" s="17"/>
    </row>
    <row r="43721" spans="4:22" x14ac:dyDescent="0.25">
      <c r="D43721" s="27"/>
      <c r="V43721" s="17"/>
    </row>
    <row r="43722" spans="4:22" x14ac:dyDescent="0.25">
      <c r="D43722" s="27"/>
      <c r="V43722" s="17"/>
    </row>
    <row r="43723" spans="4:22" x14ac:dyDescent="0.25">
      <c r="D43723" s="27"/>
      <c r="V43723" s="17"/>
    </row>
    <row r="43724" spans="4:22" x14ac:dyDescent="0.25">
      <c r="D43724" s="27"/>
      <c r="V43724" s="17"/>
    </row>
    <row r="43725" spans="4:22" x14ac:dyDescent="0.25">
      <c r="D43725" s="27"/>
      <c r="V43725" s="17"/>
    </row>
    <row r="43726" spans="4:22" x14ac:dyDescent="0.25">
      <c r="D43726" s="27"/>
      <c r="V43726" s="17"/>
    </row>
    <row r="43727" spans="4:22" x14ac:dyDescent="0.25">
      <c r="D43727" s="27"/>
      <c r="V43727" s="17"/>
    </row>
    <row r="43728" spans="4:22" x14ac:dyDescent="0.25">
      <c r="D43728" s="27"/>
      <c r="V43728" s="17"/>
    </row>
    <row r="43729" spans="4:22" x14ac:dyDescent="0.25">
      <c r="D43729" s="27"/>
      <c r="V43729" s="17"/>
    </row>
    <row r="43730" spans="4:22" x14ac:dyDescent="0.25">
      <c r="D43730" s="27"/>
      <c r="V43730" s="17"/>
    </row>
    <row r="43731" spans="4:22" x14ac:dyDescent="0.25">
      <c r="D43731" s="27"/>
      <c r="V43731" s="17"/>
    </row>
    <row r="43732" spans="4:22" x14ac:dyDescent="0.25">
      <c r="D43732" s="27"/>
      <c r="V43732" s="17"/>
    </row>
    <row r="43733" spans="4:22" x14ac:dyDescent="0.25">
      <c r="D43733" s="27"/>
      <c r="V43733" s="17"/>
    </row>
    <row r="43734" spans="4:22" x14ac:dyDescent="0.25">
      <c r="D43734" s="27"/>
      <c r="V43734" s="17"/>
    </row>
    <row r="43735" spans="4:22" x14ac:dyDescent="0.25">
      <c r="D43735" s="27"/>
      <c r="V43735" s="17"/>
    </row>
    <row r="43736" spans="4:22" x14ac:dyDescent="0.25">
      <c r="D43736" s="27"/>
      <c r="V43736" s="17"/>
    </row>
    <row r="43737" spans="4:22" x14ac:dyDescent="0.25">
      <c r="D43737" s="27"/>
      <c r="V43737" s="17"/>
    </row>
    <row r="43738" spans="4:22" x14ac:dyDescent="0.25">
      <c r="D43738" s="27"/>
      <c r="V43738" s="17"/>
    </row>
    <row r="43739" spans="4:22" x14ac:dyDescent="0.25">
      <c r="D43739" s="27"/>
      <c r="V43739" s="17"/>
    </row>
    <row r="43740" spans="4:22" x14ac:dyDescent="0.25">
      <c r="D43740" s="27"/>
      <c r="V43740" s="17"/>
    </row>
    <row r="43741" spans="4:22" x14ac:dyDescent="0.25">
      <c r="D43741" s="27"/>
      <c r="V43741" s="17"/>
    </row>
    <row r="43742" spans="4:22" x14ac:dyDescent="0.25">
      <c r="D43742" s="27"/>
      <c r="V43742" s="17"/>
    </row>
    <row r="43743" spans="4:22" x14ac:dyDescent="0.25">
      <c r="D43743" s="27"/>
      <c r="V43743" s="17"/>
    </row>
    <row r="43744" spans="4:22" x14ac:dyDescent="0.25">
      <c r="D43744" s="27"/>
      <c r="V43744" s="17"/>
    </row>
    <row r="43745" spans="4:22" x14ac:dyDescent="0.25">
      <c r="D43745" s="27"/>
      <c r="V43745" s="17"/>
    </row>
    <row r="43746" spans="4:22" x14ac:dyDescent="0.25">
      <c r="D43746" s="27"/>
      <c r="V43746" s="17"/>
    </row>
    <row r="43747" spans="4:22" x14ac:dyDescent="0.25">
      <c r="D43747" s="27"/>
      <c r="V43747" s="17"/>
    </row>
    <row r="43748" spans="4:22" x14ac:dyDescent="0.25">
      <c r="D43748" s="27"/>
      <c r="V43748" s="17"/>
    </row>
    <row r="43749" spans="4:22" x14ac:dyDescent="0.25">
      <c r="D43749" s="27"/>
      <c r="V43749" s="17"/>
    </row>
    <row r="43750" spans="4:22" x14ac:dyDescent="0.25">
      <c r="D43750" s="27"/>
      <c r="V43750" s="17"/>
    </row>
    <row r="43751" spans="4:22" x14ac:dyDescent="0.25">
      <c r="D43751" s="27"/>
      <c r="V43751" s="17"/>
    </row>
    <row r="43752" spans="4:22" x14ac:dyDescent="0.25">
      <c r="D43752" s="27"/>
      <c r="V43752" s="17"/>
    </row>
    <row r="43753" spans="4:22" x14ac:dyDescent="0.25">
      <c r="D43753" s="27"/>
      <c r="V43753" s="17"/>
    </row>
    <row r="43754" spans="4:22" x14ac:dyDescent="0.25">
      <c r="D43754" s="27"/>
      <c r="V43754" s="17"/>
    </row>
    <row r="43755" spans="4:22" x14ac:dyDescent="0.25">
      <c r="D43755" s="27"/>
      <c r="V43755" s="17"/>
    </row>
    <row r="43756" spans="4:22" x14ac:dyDescent="0.25">
      <c r="D43756" s="27"/>
      <c r="V43756" s="17"/>
    </row>
    <row r="43757" spans="4:22" x14ac:dyDescent="0.25">
      <c r="D43757" s="27"/>
      <c r="V43757" s="17"/>
    </row>
    <row r="43758" spans="4:22" x14ac:dyDescent="0.25">
      <c r="D43758" s="27"/>
      <c r="V43758" s="17"/>
    </row>
    <row r="43759" spans="4:22" x14ac:dyDescent="0.25">
      <c r="D43759" s="27"/>
      <c r="V43759" s="17"/>
    </row>
    <row r="43760" spans="4:22" x14ac:dyDescent="0.25">
      <c r="D43760" s="27"/>
      <c r="V43760" s="17"/>
    </row>
    <row r="43761" spans="4:22" x14ac:dyDescent="0.25">
      <c r="D43761" s="27"/>
      <c r="V43761" s="17"/>
    </row>
    <row r="43762" spans="4:22" x14ac:dyDescent="0.25">
      <c r="D43762" s="27"/>
      <c r="V43762" s="17"/>
    </row>
    <row r="43763" spans="4:22" x14ac:dyDescent="0.25">
      <c r="D43763" s="27"/>
      <c r="V43763" s="17"/>
    </row>
    <row r="43764" spans="4:22" x14ac:dyDescent="0.25">
      <c r="D43764" s="27"/>
      <c r="V43764" s="17"/>
    </row>
    <row r="43765" spans="4:22" x14ac:dyDescent="0.25">
      <c r="D43765" s="27"/>
      <c r="V43765" s="17"/>
    </row>
    <row r="43766" spans="4:22" x14ac:dyDescent="0.25">
      <c r="D43766" s="27"/>
      <c r="V43766" s="17"/>
    </row>
    <row r="43767" spans="4:22" x14ac:dyDescent="0.25">
      <c r="D43767" s="27"/>
      <c r="V43767" s="17"/>
    </row>
    <row r="43768" spans="4:22" x14ac:dyDescent="0.25">
      <c r="D43768" s="27"/>
      <c r="V43768" s="17"/>
    </row>
    <row r="43769" spans="4:22" x14ac:dyDescent="0.25">
      <c r="D43769" s="27"/>
      <c r="V43769" s="17"/>
    </row>
    <row r="43770" spans="4:22" x14ac:dyDescent="0.25">
      <c r="D43770" s="27"/>
      <c r="V43770" s="17"/>
    </row>
    <row r="43771" spans="4:22" x14ac:dyDescent="0.25">
      <c r="D43771" s="27"/>
      <c r="V43771" s="17"/>
    </row>
    <row r="43772" spans="4:22" x14ac:dyDescent="0.25">
      <c r="D43772" s="27"/>
      <c r="V43772" s="17"/>
    </row>
    <row r="43773" spans="4:22" x14ac:dyDescent="0.25">
      <c r="D43773" s="27"/>
      <c r="V43773" s="17"/>
    </row>
    <row r="43774" spans="4:22" x14ac:dyDescent="0.25">
      <c r="D43774" s="27"/>
      <c r="V43774" s="17"/>
    </row>
    <row r="43775" spans="4:22" x14ac:dyDescent="0.25">
      <c r="D43775" s="27"/>
      <c r="V43775" s="17"/>
    </row>
    <row r="43776" spans="4:22" x14ac:dyDescent="0.25">
      <c r="D43776" s="27"/>
      <c r="V43776" s="17"/>
    </row>
    <row r="43777" spans="4:22" x14ac:dyDescent="0.25">
      <c r="D43777" s="27"/>
      <c r="V43777" s="17"/>
    </row>
    <row r="43778" spans="4:22" x14ac:dyDescent="0.25">
      <c r="D43778" s="27"/>
      <c r="V43778" s="17"/>
    </row>
    <row r="43779" spans="4:22" x14ac:dyDescent="0.25">
      <c r="D43779" s="27"/>
      <c r="V43779" s="17"/>
    </row>
    <row r="43780" spans="4:22" x14ac:dyDescent="0.25">
      <c r="D43780" s="27"/>
      <c r="V43780" s="17"/>
    </row>
    <row r="43781" spans="4:22" x14ac:dyDescent="0.25">
      <c r="D43781" s="27"/>
      <c r="V43781" s="17"/>
    </row>
    <row r="43782" spans="4:22" x14ac:dyDescent="0.25">
      <c r="D43782" s="27"/>
      <c r="V43782" s="17"/>
    </row>
    <row r="43783" spans="4:22" x14ac:dyDescent="0.25">
      <c r="D43783" s="27"/>
      <c r="V43783" s="17"/>
    </row>
    <row r="43784" spans="4:22" x14ac:dyDescent="0.25">
      <c r="D43784" s="27"/>
      <c r="V43784" s="17"/>
    </row>
    <row r="43785" spans="4:22" x14ac:dyDescent="0.25">
      <c r="D43785" s="27"/>
      <c r="V43785" s="17"/>
    </row>
    <row r="43786" spans="4:22" x14ac:dyDescent="0.25">
      <c r="D43786" s="27"/>
      <c r="V43786" s="17"/>
    </row>
    <row r="43787" spans="4:22" x14ac:dyDescent="0.25">
      <c r="D43787" s="27"/>
      <c r="V43787" s="17"/>
    </row>
    <row r="43788" spans="4:22" x14ac:dyDescent="0.25">
      <c r="D43788" s="27"/>
      <c r="V43788" s="17"/>
    </row>
    <row r="43789" spans="4:22" x14ac:dyDescent="0.25">
      <c r="D43789" s="27"/>
      <c r="V43789" s="17"/>
    </row>
    <row r="43790" spans="4:22" x14ac:dyDescent="0.25">
      <c r="D43790" s="27"/>
      <c r="V43790" s="17"/>
    </row>
    <row r="43791" spans="4:22" x14ac:dyDescent="0.25">
      <c r="D43791" s="27"/>
      <c r="V43791" s="17"/>
    </row>
    <row r="43792" spans="4:22" x14ac:dyDescent="0.25">
      <c r="D43792" s="27"/>
      <c r="V43792" s="17"/>
    </row>
    <row r="43793" spans="4:22" x14ac:dyDescent="0.25">
      <c r="D43793" s="27"/>
      <c r="V43793" s="17"/>
    </row>
    <row r="43794" spans="4:22" x14ac:dyDescent="0.25">
      <c r="D43794" s="27"/>
      <c r="V43794" s="17"/>
    </row>
    <row r="43795" spans="4:22" x14ac:dyDescent="0.25">
      <c r="D43795" s="27"/>
      <c r="V43795" s="17"/>
    </row>
    <row r="43796" spans="4:22" x14ac:dyDescent="0.25">
      <c r="D43796" s="27"/>
      <c r="V43796" s="17"/>
    </row>
    <row r="43797" spans="4:22" x14ac:dyDescent="0.25">
      <c r="D43797" s="27"/>
      <c r="V43797" s="17"/>
    </row>
    <row r="43798" spans="4:22" x14ac:dyDescent="0.25">
      <c r="D43798" s="27"/>
      <c r="V43798" s="17"/>
    </row>
    <row r="43799" spans="4:22" x14ac:dyDescent="0.25">
      <c r="D43799" s="27"/>
      <c r="V43799" s="17"/>
    </row>
    <row r="43800" spans="4:22" x14ac:dyDescent="0.25">
      <c r="D43800" s="27"/>
      <c r="V43800" s="17"/>
    </row>
    <row r="43801" spans="4:22" x14ac:dyDescent="0.25">
      <c r="D43801" s="27"/>
      <c r="V43801" s="17"/>
    </row>
    <row r="43802" spans="4:22" x14ac:dyDescent="0.25">
      <c r="D43802" s="27"/>
      <c r="V43802" s="17"/>
    </row>
    <row r="43803" spans="4:22" x14ac:dyDescent="0.25">
      <c r="D43803" s="27"/>
      <c r="V43803" s="17"/>
    </row>
    <row r="43804" spans="4:22" x14ac:dyDescent="0.25">
      <c r="D43804" s="27"/>
      <c r="V43804" s="17"/>
    </row>
    <row r="43805" spans="4:22" x14ac:dyDescent="0.25">
      <c r="D43805" s="27"/>
      <c r="V43805" s="17"/>
    </row>
    <row r="43806" spans="4:22" x14ac:dyDescent="0.25">
      <c r="D43806" s="27"/>
      <c r="V43806" s="17"/>
    </row>
    <row r="43807" spans="4:22" x14ac:dyDescent="0.25">
      <c r="D43807" s="27"/>
      <c r="V43807" s="17"/>
    </row>
    <row r="43808" spans="4:22" x14ac:dyDescent="0.25">
      <c r="D43808" s="27"/>
      <c r="V43808" s="17"/>
    </row>
    <row r="43809" spans="4:22" x14ac:dyDescent="0.25">
      <c r="D43809" s="27"/>
      <c r="V43809" s="17"/>
    </row>
    <row r="43810" spans="4:22" x14ac:dyDescent="0.25">
      <c r="D43810" s="27"/>
      <c r="V43810" s="17"/>
    </row>
    <row r="43811" spans="4:22" x14ac:dyDescent="0.25">
      <c r="D43811" s="27"/>
      <c r="V43811" s="17"/>
    </row>
    <row r="43812" spans="4:22" x14ac:dyDescent="0.25">
      <c r="D43812" s="27"/>
      <c r="V43812" s="17"/>
    </row>
    <row r="43813" spans="4:22" x14ac:dyDescent="0.25">
      <c r="D43813" s="27"/>
      <c r="V43813" s="17"/>
    </row>
    <row r="43814" spans="4:22" x14ac:dyDescent="0.25">
      <c r="D43814" s="27"/>
      <c r="V43814" s="17"/>
    </row>
    <row r="43815" spans="4:22" x14ac:dyDescent="0.25">
      <c r="D43815" s="27"/>
      <c r="V43815" s="17"/>
    </row>
    <row r="43816" spans="4:22" x14ac:dyDescent="0.25">
      <c r="D43816" s="27"/>
      <c r="V43816" s="17"/>
    </row>
    <row r="43817" spans="4:22" x14ac:dyDescent="0.25">
      <c r="D43817" s="27"/>
      <c r="V43817" s="17"/>
    </row>
    <row r="43818" spans="4:22" x14ac:dyDescent="0.25">
      <c r="D43818" s="27"/>
      <c r="V43818" s="17"/>
    </row>
    <row r="43819" spans="4:22" x14ac:dyDescent="0.25">
      <c r="D43819" s="27"/>
      <c r="V43819" s="17"/>
    </row>
    <row r="43820" spans="4:22" x14ac:dyDescent="0.25">
      <c r="D43820" s="27"/>
      <c r="V43820" s="17"/>
    </row>
    <row r="43821" spans="4:22" x14ac:dyDescent="0.25">
      <c r="D43821" s="27"/>
      <c r="V43821" s="17"/>
    </row>
    <row r="43822" spans="4:22" x14ac:dyDescent="0.25">
      <c r="D43822" s="27"/>
      <c r="V43822" s="17"/>
    </row>
    <row r="43823" spans="4:22" x14ac:dyDescent="0.25">
      <c r="D43823" s="27"/>
      <c r="V43823" s="17"/>
    </row>
    <row r="43824" spans="4:22" x14ac:dyDescent="0.25">
      <c r="D43824" s="27"/>
      <c r="V43824" s="17"/>
    </row>
    <row r="43825" spans="4:22" x14ac:dyDescent="0.25">
      <c r="D43825" s="27"/>
      <c r="V43825" s="17"/>
    </row>
    <row r="43826" spans="4:22" x14ac:dyDescent="0.25">
      <c r="D43826" s="27"/>
      <c r="V43826" s="17"/>
    </row>
    <row r="43827" spans="4:22" x14ac:dyDescent="0.25">
      <c r="D43827" s="27"/>
      <c r="V43827" s="17"/>
    </row>
    <row r="43828" spans="4:22" x14ac:dyDescent="0.25">
      <c r="D43828" s="27"/>
      <c r="V43828" s="17"/>
    </row>
    <row r="43829" spans="4:22" x14ac:dyDescent="0.25">
      <c r="D43829" s="27"/>
      <c r="V43829" s="17"/>
    </row>
    <row r="43830" spans="4:22" x14ac:dyDescent="0.25">
      <c r="D43830" s="27"/>
      <c r="V43830" s="17"/>
    </row>
    <row r="43831" spans="4:22" x14ac:dyDescent="0.25">
      <c r="D43831" s="27"/>
      <c r="V43831" s="17"/>
    </row>
    <row r="43832" spans="4:22" x14ac:dyDescent="0.25">
      <c r="D43832" s="27"/>
      <c r="V43832" s="17"/>
    </row>
    <row r="43833" spans="4:22" x14ac:dyDescent="0.25">
      <c r="D43833" s="27"/>
      <c r="V43833" s="17"/>
    </row>
    <row r="43834" spans="4:22" x14ac:dyDescent="0.25">
      <c r="D43834" s="27"/>
      <c r="V43834" s="17"/>
    </row>
    <row r="43835" spans="4:22" x14ac:dyDescent="0.25">
      <c r="D43835" s="27"/>
      <c r="V43835" s="17"/>
    </row>
    <row r="43836" spans="4:22" x14ac:dyDescent="0.25">
      <c r="D43836" s="27"/>
      <c r="V43836" s="17"/>
    </row>
    <row r="43837" spans="4:22" x14ac:dyDescent="0.25">
      <c r="D43837" s="27"/>
      <c r="V43837" s="17"/>
    </row>
    <row r="43838" spans="4:22" x14ac:dyDescent="0.25">
      <c r="D43838" s="27"/>
      <c r="V43838" s="17"/>
    </row>
    <row r="43839" spans="4:22" x14ac:dyDescent="0.25">
      <c r="D43839" s="27"/>
      <c r="V43839" s="17"/>
    </row>
    <row r="43840" spans="4:22" x14ac:dyDescent="0.25">
      <c r="D43840" s="27"/>
      <c r="V43840" s="17"/>
    </row>
    <row r="43841" spans="4:22" x14ac:dyDescent="0.25">
      <c r="D43841" s="27"/>
      <c r="V43841" s="17"/>
    </row>
    <row r="43842" spans="4:22" x14ac:dyDescent="0.25">
      <c r="D43842" s="27"/>
      <c r="V43842" s="17"/>
    </row>
    <row r="43843" spans="4:22" x14ac:dyDescent="0.25">
      <c r="D43843" s="27"/>
      <c r="V43843" s="17"/>
    </row>
    <row r="43844" spans="4:22" x14ac:dyDescent="0.25">
      <c r="D43844" s="27"/>
      <c r="V43844" s="17"/>
    </row>
    <row r="43845" spans="4:22" x14ac:dyDescent="0.25">
      <c r="D43845" s="27"/>
      <c r="V43845" s="17"/>
    </row>
    <row r="43846" spans="4:22" x14ac:dyDescent="0.25">
      <c r="D43846" s="27"/>
      <c r="V43846" s="17"/>
    </row>
    <row r="43847" spans="4:22" x14ac:dyDescent="0.25">
      <c r="D43847" s="27"/>
      <c r="V43847" s="17"/>
    </row>
    <row r="43848" spans="4:22" x14ac:dyDescent="0.25">
      <c r="D43848" s="27"/>
      <c r="V43848" s="17"/>
    </row>
    <row r="43849" spans="4:22" x14ac:dyDescent="0.25">
      <c r="D43849" s="27"/>
      <c r="V43849" s="17"/>
    </row>
    <row r="43850" spans="4:22" x14ac:dyDescent="0.25">
      <c r="D43850" s="27"/>
      <c r="V43850" s="17"/>
    </row>
    <row r="43851" spans="4:22" x14ac:dyDescent="0.25">
      <c r="D43851" s="27"/>
      <c r="V43851" s="17"/>
    </row>
    <row r="43852" spans="4:22" x14ac:dyDescent="0.25">
      <c r="D43852" s="27"/>
      <c r="V43852" s="17"/>
    </row>
    <row r="43853" spans="4:22" x14ac:dyDescent="0.25">
      <c r="D43853" s="27"/>
      <c r="V43853" s="17"/>
    </row>
    <row r="43854" spans="4:22" x14ac:dyDescent="0.25">
      <c r="D43854" s="27"/>
      <c r="V43854" s="17"/>
    </row>
    <row r="43855" spans="4:22" x14ac:dyDescent="0.25">
      <c r="D43855" s="27"/>
      <c r="V43855" s="17"/>
    </row>
    <row r="43856" spans="4:22" x14ac:dyDescent="0.25">
      <c r="D43856" s="27"/>
      <c r="V43856" s="17"/>
    </row>
    <row r="43857" spans="4:22" x14ac:dyDescent="0.25">
      <c r="D43857" s="27"/>
      <c r="V43857" s="17"/>
    </row>
    <row r="43858" spans="4:22" x14ac:dyDescent="0.25">
      <c r="D43858" s="27"/>
      <c r="V43858" s="17"/>
    </row>
    <row r="43859" spans="4:22" x14ac:dyDescent="0.25">
      <c r="D43859" s="27"/>
      <c r="V43859" s="17"/>
    </row>
    <row r="43860" spans="4:22" x14ac:dyDescent="0.25">
      <c r="D43860" s="27"/>
      <c r="V43860" s="17"/>
    </row>
    <row r="43861" spans="4:22" x14ac:dyDescent="0.25">
      <c r="D43861" s="27"/>
      <c r="V43861" s="17"/>
    </row>
    <row r="43862" spans="4:22" x14ac:dyDescent="0.25">
      <c r="D43862" s="27"/>
      <c r="V43862" s="17"/>
    </row>
    <row r="43863" spans="4:22" x14ac:dyDescent="0.25">
      <c r="D43863" s="27"/>
      <c r="V43863" s="17"/>
    </row>
    <row r="43864" spans="4:22" x14ac:dyDescent="0.25">
      <c r="D43864" s="27"/>
      <c r="V43864" s="17"/>
    </row>
    <row r="43865" spans="4:22" x14ac:dyDescent="0.25">
      <c r="D43865" s="27"/>
      <c r="V43865" s="17"/>
    </row>
    <row r="43866" spans="4:22" x14ac:dyDescent="0.25">
      <c r="D43866" s="27"/>
      <c r="V43866" s="17"/>
    </row>
    <row r="43867" spans="4:22" x14ac:dyDescent="0.25">
      <c r="D43867" s="27"/>
      <c r="V43867" s="17"/>
    </row>
    <row r="43868" spans="4:22" x14ac:dyDescent="0.25">
      <c r="D43868" s="27"/>
      <c r="V43868" s="17"/>
    </row>
    <row r="43869" spans="4:22" x14ac:dyDescent="0.25">
      <c r="D43869" s="27"/>
      <c r="V43869" s="17"/>
    </row>
    <row r="43870" spans="4:22" x14ac:dyDescent="0.25">
      <c r="D43870" s="27"/>
      <c r="V43870" s="17"/>
    </row>
    <row r="43871" spans="4:22" x14ac:dyDescent="0.25">
      <c r="D43871" s="27"/>
      <c r="V43871" s="17"/>
    </row>
    <row r="43872" spans="4:22" x14ac:dyDescent="0.25">
      <c r="D43872" s="27"/>
      <c r="V43872" s="17"/>
    </row>
    <row r="43873" spans="4:22" x14ac:dyDescent="0.25">
      <c r="D43873" s="27"/>
      <c r="V43873" s="17"/>
    </row>
    <row r="43874" spans="4:22" x14ac:dyDescent="0.25">
      <c r="D43874" s="27"/>
      <c r="V43874" s="17"/>
    </row>
    <row r="43875" spans="4:22" x14ac:dyDescent="0.25">
      <c r="D43875" s="27"/>
      <c r="V43875" s="17"/>
    </row>
    <row r="43876" spans="4:22" x14ac:dyDescent="0.25">
      <c r="D43876" s="27"/>
      <c r="V43876" s="17"/>
    </row>
    <row r="43877" spans="4:22" x14ac:dyDescent="0.25">
      <c r="D43877" s="27"/>
      <c r="V43877" s="17"/>
    </row>
    <row r="43878" spans="4:22" x14ac:dyDescent="0.25">
      <c r="D43878" s="27"/>
      <c r="V43878" s="17"/>
    </row>
    <row r="43879" spans="4:22" x14ac:dyDescent="0.25">
      <c r="D43879" s="27"/>
      <c r="V43879" s="17"/>
    </row>
    <row r="43880" spans="4:22" x14ac:dyDescent="0.25">
      <c r="D43880" s="27"/>
      <c r="V43880" s="17"/>
    </row>
    <row r="43881" spans="4:22" x14ac:dyDescent="0.25">
      <c r="D43881" s="27"/>
      <c r="V43881" s="17"/>
    </row>
    <row r="43882" spans="4:22" x14ac:dyDescent="0.25">
      <c r="D43882" s="27"/>
      <c r="V43882" s="17"/>
    </row>
    <row r="43883" spans="4:22" x14ac:dyDescent="0.25">
      <c r="D43883" s="27"/>
      <c r="V43883" s="17"/>
    </row>
    <row r="43884" spans="4:22" x14ac:dyDescent="0.25">
      <c r="D43884" s="27"/>
      <c r="V43884" s="17"/>
    </row>
    <row r="43885" spans="4:22" x14ac:dyDescent="0.25">
      <c r="D43885" s="27"/>
      <c r="V43885" s="17"/>
    </row>
    <row r="43886" spans="4:22" x14ac:dyDescent="0.25">
      <c r="D43886" s="27"/>
      <c r="V43886" s="17"/>
    </row>
    <row r="43887" spans="4:22" x14ac:dyDescent="0.25">
      <c r="D43887" s="27"/>
      <c r="V43887" s="17"/>
    </row>
    <row r="43888" spans="4:22" x14ac:dyDescent="0.25">
      <c r="D43888" s="27"/>
      <c r="V43888" s="17"/>
    </row>
    <row r="43889" spans="4:22" x14ac:dyDescent="0.25">
      <c r="D43889" s="27"/>
      <c r="V43889" s="17"/>
    </row>
    <row r="43890" spans="4:22" x14ac:dyDescent="0.25">
      <c r="D43890" s="27"/>
      <c r="V43890" s="17"/>
    </row>
    <row r="43891" spans="4:22" x14ac:dyDescent="0.25">
      <c r="D43891" s="27"/>
      <c r="V43891" s="17"/>
    </row>
    <row r="43892" spans="4:22" x14ac:dyDescent="0.25">
      <c r="D43892" s="27"/>
      <c r="V43892" s="17"/>
    </row>
    <row r="43893" spans="4:22" x14ac:dyDescent="0.25">
      <c r="D43893" s="27"/>
      <c r="V43893" s="17"/>
    </row>
    <row r="43894" spans="4:22" x14ac:dyDescent="0.25">
      <c r="D43894" s="27"/>
      <c r="V43894" s="17"/>
    </row>
    <row r="43895" spans="4:22" x14ac:dyDescent="0.25">
      <c r="D43895" s="27"/>
      <c r="V43895" s="17"/>
    </row>
    <row r="43896" spans="4:22" x14ac:dyDescent="0.25">
      <c r="D43896" s="27"/>
      <c r="V43896" s="17"/>
    </row>
    <row r="43897" spans="4:22" x14ac:dyDescent="0.25">
      <c r="D43897" s="27"/>
      <c r="V43897" s="17"/>
    </row>
    <row r="43898" spans="4:22" x14ac:dyDescent="0.25">
      <c r="D43898" s="27"/>
      <c r="V43898" s="17"/>
    </row>
    <row r="43899" spans="4:22" x14ac:dyDescent="0.25">
      <c r="D43899" s="27"/>
      <c r="V43899" s="17"/>
    </row>
    <row r="43900" spans="4:22" x14ac:dyDescent="0.25">
      <c r="D43900" s="27"/>
      <c r="V43900" s="17"/>
    </row>
    <row r="43901" spans="4:22" x14ac:dyDescent="0.25">
      <c r="D43901" s="27"/>
      <c r="V43901" s="17"/>
    </row>
    <row r="43902" spans="4:22" x14ac:dyDescent="0.25">
      <c r="D43902" s="27"/>
      <c r="V43902" s="17"/>
    </row>
    <row r="43903" spans="4:22" x14ac:dyDescent="0.25">
      <c r="D43903" s="27"/>
      <c r="V43903" s="17"/>
    </row>
    <row r="43904" spans="4:22" x14ac:dyDescent="0.25">
      <c r="D43904" s="27"/>
      <c r="V43904" s="17"/>
    </row>
    <row r="43905" spans="4:22" x14ac:dyDescent="0.25">
      <c r="D43905" s="27"/>
      <c r="V43905" s="17"/>
    </row>
    <row r="43906" spans="4:22" x14ac:dyDescent="0.25">
      <c r="D43906" s="27"/>
      <c r="V43906" s="17"/>
    </row>
    <row r="43907" spans="4:22" x14ac:dyDescent="0.25">
      <c r="D43907" s="27"/>
      <c r="V43907" s="17"/>
    </row>
    <row r="43908" spans="4:22" x14ac:dyDescent="0.25">
      <c r="D43908" s="27"/>
      <c r="V43908" s="17"/>
    </row>
    <row r="43909" spans="4:22" x14ac:dyDescent="0.25">
      <c r="D43909" s="27"/>
      <c r="V43909" s="17"/>
    </row>
    <row r="43910" spans="4:22" x14ac:dyDescent="0.25">
      <c r="D43910" s="27"/>
      <c r="V43910" s="17"/>
    </row>
    <row r="43911" spans="4:22" x14ac:dyDescent="0.25">
      <c r="D43911" s="27"/>
      <c r="V43911" s="17"/>
    </row>
    <row r="43912" spans="4:22" x14ac:dyDescent="0.25">
      <c r="D43912" s="27"/>
      <c r="V43912" s="17"/>
    </row>
    <row r="43913" spans="4:22" x14ac:dyDescent="0.25">
      <c r="D43913" s="27"/>
      <c r="V43913" s="17"/>
    </row>
    <row r="43914" spans="4:22" x14ac:dyDescent="0.25">
      <c r="D43914" s="27"/>
      <c r="V43914" s="17"/>
    </row>
    <row r="43915" spans="4:22" x14ac:dyDescent="0.25">
      <c r="D43915" s="27"/>
      <c r="V43915" s="17"/>
    </row>
    <row r="43916" spans="4:22" x14ac:dyDescent="0.25">
      <c r="D43916" s="27"/>
      <c r="V43916" s="17"/>
    </row>
    <row r="43917" spans="4:22" x14ac:dyDescent="0.25">
      <c r="D43917" s="27"/>
      <c r="V43917" s="17"/>
    </row>
    <row r="43918" spans="4:22" x14ac:dyDescent="0.25">
      <c r="D43918" s="27"/>
      <c r="V43918" s="17"/>
    </row>
    <row r="43919" spans="4:22" x14ac:dyDescent="0.25">
      <c r="D43919" s="27"/>
      <c r="V43919" s="17"/>
    </row>
    <row r="43920" spans="4:22" x14ac:dyDescent="0.25">
      <c r="D43920" s="27"/>
      <c r="V43920" s="17"/>
    </row>
    <row r="43921" spans="4:22" x14ac:dyDescent="0.25">
      <c r="D43921" s="27"/>
      <c r="V43921" s="17"/>
    </row>
    <row r="43922" spans="4:22" x14ac:dyDescent="0.25">
      <c r="D43922" s="27"/>
      <c r="V43922" s="17"/>
    </row>
    <row r="43923" spans="4:22" x14ac:dyDescent="0.25">
      <c r="D43923" s="27"/>
      <c r="V43923" s="17"/>
    </row>
    <row r="43924" spans="4:22" x14ac:dyDescent="0.25">
      <c r="D43924" s="27"/>
      <c r="V43924" s="17"/>
    </row>
    <row r="43925" spans="4:22" x14ac:dyDescent="0.25">
      <c r="D43925" s="27"/>
      <c r="V43925" s="17"/>
    </row>
    <row r="43926" spans="4:22" x14ac:dyDescent="0.25">
      <c r="D43926" s="27"/>
      <c r="V43926" s="17"/>
    </row>
    <row r="43927" spans="4:22" x14ac:dyDescent="0.25">
      <c r="D43927" s="27"/>
      <c r="V43927" s="17"/>
    </row>
    <row r="43928" spans="4:22" x14ac:dyDescent="0.25">
      <c r="D43928" s="27"/>
      <c r="V43928" s="17"/>
    </row>
    <row r="43929" spans="4:22" x14ac:dyDescent="0.25">
      <c r="D43929" s="27"/>
      <c r="V43929" s="17"/>
    </row>
    <row r="43930" spans="4:22" x14ac:dyDescent="0.25">
      <c r="D43930" s="27"/>
      <c r="V43930" s="17"/>
    </row>
    <row r="43931" spans="4:22" x14ac:dyDescent="0.25">
      <c r="D43931" s="27"/>
      <c r="V43931" s="17"/>
    </row>
    <row r="43932" spans="4:22" x14ac:dyDescent="0.25">
      <c r="D43932" s="27"/>
      <c r="V43932" s="17"/>
    </row>
    <row r="43933" spans="4:22" x14ac:dyDescent="0.25">
      <c r="D43933" s="27"/>
      <c r="V43933" s="17"/>
    </row>
    <row r="43934" spans="4:22" x14ac:dyDescent="0.25">
      <c r="D43934" s="27"/>
      <c r="V43934" s="17"/>
    </row>
    <row r="43935" spans="4:22" x14ac:dyDescent="0.25">
      <c r="D43935" s="27"/>
      <c r="V43935" s="17"/>
    </row>
    <row r="43936" spans="4:22" x14ac:dyDescent="0.25">
      <c r="D43936" s="27"/>
      <c r="V43936" s="17"/>
    </row>
    <row r="43937" spans="4:22" x14ac:dyDescent="0.25">
      <c r="D43937" s="27"/>
      <c r="V43937" s="17"/>
    </row>
    <row r="43938" spans="4:22" x14ac:dyDescent="0.25">
      <c r="D43938" s="27"/>
      <c r="V43938" s="17"/>
    </row>
    <row r="43939" spans="4:22" x14ac:dyDescent="0.25">
      <c r="D43939" s="27"/>
      <c r="V43939" s="17"/>
    </row>
    <row r="43940" spans="4:22" x14ac:dyDescent="0.25">
      <c r="D43940" s="27"/>
      <c r="V43940" s="17"/>
    </row>
    <row r="43941" spans="4:22" x14ac:dyDescent="0.25">
      <c r="D43941" s="27"/>
      <c r="V43941" s="17"/>
    </row>
    <row r="43942" spans="4:22" x14ac:dyDescent="0.25">
      <c r="D43942" s="27"/>
      <c r="V43942" s="17"/>
    </row>
    <row r="43943" spans="4:22" x14ac:dyDescent="0.25">
      <c r="D43943" s="27"/>
      <c r="V43943" s="17"/>
    </row>
    <row r="43944" spans="4:22" x14ac:dyDescent="0.25">
      <c r="D43944" s="27"/>
      <c r="V43944" s="17"/>
    </row>
    <row r="43945" spans="4:22" x14ac:dyDescent="0.25">
      <c r="D43945" s="27"/>
      <c r="V43945" s="17"/>
    </row>
    <row r="43946" spans="4:22" x14ac:dyDescent="0.25">
      <c r="D43946" s="27"/>
      <c r="V43946" s="17"/>
    </row>
    <row r="43947" spans="4:22" x14ac:dyDescent="0.25">
      <c r="D43947" s="27"/>
      <c r="V43947" s="17"/>
    </row>
    <row r="43948" spans="4:22" x14ac:dyDescent="0.25">
      <c r="D43948" s="27"/>
      <c r="V43948" s="17"/>
    </row>
    <row r="43949" spans="4:22" x14ac:dyDescent="0.25">
      <c r="D43949" s="27"/>
      <c r="V43949" s="17"/>
    </row>
    <row r="43950" spans="4:22" x14ac:dyDescent="0.25">
      <c r="D43950" s="27"/>
      <c r="V43950" s="17"/>
    </row>
    <row r="43951" spans="4:22" x14ac:dyDescent="0.25">
      <c r="D43951" s="27"/>
      <c r="V43951" s="17"/>
    </row>
    <row r="43952" spans="4:22" x14ac:dyDescent="0.25">
      <c r="D43952" s="27"/>
      <c r="V43952" s="17"/>
    </row>
    <row r="43953" spans="4:22" x14ac:dyDescent="0.25">
      <c r="D43953" s="27"/>
      <c r="V43953" s="17"/>
    </row>
    <row r="43954" spans="4:22" x14ac:dyDescent="0.25">
      <c r="D43954" s="27"/>
      <c r="V43954" s="17"/>
    </row>
    <row r="43955" spans="4:22" x14ac:dyDescent="0.25">
      <c r="D43955" s="27"/>
      <c r="V43955" s="17"/>
    </row>
    <row r="43956" spans="4:22" x14ac:dyDescent="0.25">
      <c r="D43956" s="27"/>
      <c r="V43956" s="17"/>
    </row>
    <row r="43957" spans="4:22" x14ac:dyDescent="0.25">
      <c r="D43957" s="27"/>
      <c r="V43957" s="17"/>
    </row>
    <row r="43958" spans="4:22" x14ac:dyDescent="0.25">
      <c r="D43958" s="27"/>
      <c r="V43958" s="17"/>
    </row>
    <row r="43959" spans="4:22" x14ac:dyDescent="0.25">
      <c r="D43959" s="27"/>
      <c r="V43959" s="17"/>
    </row>
    <row r="43960" spans="4:22" x14ac:dyDescent="0.25">
      <c r="D43960" s="27"/>
      <c r="V43960" s="17"/>
    </row>
    <row r="43961" spans="4:22" x14ac:dyDescent="0.25">
      <c r="D43961" s="27"/>
      <c r="V43961" s="17"/>
    </row>
    <row r="43962" spans="4:22" x14ac:dyDescent="0.25">
      <c r="D43962" s="27"/>
      <c r="V43962" s="17"/>
    </row>
    <row r="43963" spans="4:22" x14ac:dyDescent="0.25">
      <c r="D43963" s="27"/>
      <c r="V43963" s="17"/>
    </row>
    <row r="43964" spans="4:22" x14ac:dyDescent="0.25">
      <c r="D43964" s="27"/>
      <c r="V43964" s="17"/>
    </row>
    <row r="43965" spans="4:22" x14ac:dyDescent="0.25">
      <c r="D43965" s="27"/>
      <c r="V43965" s="17"/>
    </row>
    <row r="43966" spans="4:22" x14ac:dyDescent="0.25">
      <c r="D43966" s="27"/>
      <c r="V43966" s="17"/>
    </row>
    <row r="43967" spans="4:22" x14ac:dyDescent="0.25">
      <c r="D43967" s="27"/>
      <c r="V43967" s="17"/>
    </row>
    <row r="43968" spans="4:22" x14ac:dyDescent="0.25">
      <c r="D43968" s="27"/>
      <c r="V43968" s="17"/>
    </row>
    <row r="43969" spans="4:22" x14ac:dyDescent="0.25">
      <c r="D43969" s="27"/>
      <c r="V43969" s="17"/>
    </row>
    <row r="43970" spans="4:22" x14ac:dyDescent="0.25">
      <c r="D43970" s="27"/>
      <c r="V43970" s="17"/>
    </row>
    <row r="43971" spans="4:22" x14ac:dyDescent="0.25">
      <c r="D43971" s="27"/>
      <c r="V43971" s="17"/>
    </row>
    <row r="43972" spans="4:22" x14ac:dyDescent="0.25">
      <c r="D43972" s="27"/>
      <c r="V43972" s="17"/>
    </row>
    <row r="43973" spans="4:22" x14ac:dyDescent="0.25">
      <c r="D43973" s="27"/>
      <c r="V43973" s="17"/>
    </row>
    <row r="43974" spans="4:22" x14ac:dyDescent="0.25">
      <c r="D43974" s="27"/>
      <c r="V43974" s="17"/>
    </row>
    <row r="43975" spans="4:22" x14ac:dyDescent="0.25">
      <c r="D43975" s="27"/>
      <c r="V43975" s="17"/>
    </row>
    <row r="43976" spans="4:22" x14ac:dyDescent="0.25">
      <c r="D43976" s="27"/>
      <c r="V43976" s="17"/>
    </row>
    <row r="43977" spans="4:22" x14ac:dyDescent="0.25">
      <c r="D43977" s="27"/>
      <c r="V43977" s="17"/>
    </row>
    <row r="43978" spans="4:22" x14ac:dyDescent="0.25">
      <c r="D43978" s="27"/>
      <c r="V43978" s="17"/>
    </row>
    <row r="43979" spans="4:22" x14ac:dyDescent="0.25">
      <c r="D43979" s="27"/>
      <c r="V43979" s="17"/>
    </row>
    <row r="43980" spans="4:22" x14ac:dyDescent="0.25">
      <c r="D43980" s="27"/>
      <c r="V43980" s="17"/>
    </row>
    <row r="43981" spans="4:22" x14ac:dyDescent="0.25">
      <c r="D43981" s="27"/>
      <c r="V43981" s="17"/>
    </row>
    <row r="43982" spans="4:22" x14ac:dyDescent="0.25">
      <c r="D43982" s="27"/>
      <c r="V43982" s="17"/>
    </row>
    <row r="43983" spans="4:22" x14ac:dyDescent="0.25">
      <c r="D43983" s="27"/>
      <c r="V43983" s="17"/>
    </row>
    <row r="43984" spans="4:22" x14ac:dyDescent="0.25">
      <c r="D43984" s="27"/>
      <c r="V43984" s="17"/>
    </row>
    <row r="43985" spans="4:22" x14ac:dyDescent="0.25">
      <c r="D43985" s="27"/>
      <c r="V43985" s="17"/>
    </row>
    <row r="43986" spans="4:22" x14ac:dyDescent="0.25">
      <c r="D43986" s="27"/>
      <c r="V43986" s="17"/>
    </row>
    <row r="43987" spans="4:22" x14ac:dyDescent="0.25">
      <c r="D43987" s="27"/>
      <c r="V43987" s="17"/>
    </row>
    <row r="43988" spans="4:22" x14ac:dyDescent="0.25">
      <c r="D43988" s="27"/>
      <c r="V43988" s="17"/>
    </row>
    <row r="43989" spans="4:22" x14ac:dyDescent="0.25">
      <c r="D43989" s="27"/>
      <c r="V43989" s="17"/>
    </row>
    <row r="43990" spans="4:22" x14ac:dyDescent="0.25">
      <c r="D43990" s="27"/>
      <c r="V43990" s="17"/>
    </row>
    <row r="43991" spans="4:22" x14ac:dyDescent="0.25">
      <c r="D43991" s="27"/>
      <c r="V43991" s="17"/>
    </row>
    <row r="43992" spans="4:22" x14ac:dyDescent="0.25">
      <c r="D43992" s="27"/>
      <c r="V43992" s="17"/>
    </row>
    <row r="43993" spans="4:22" x14ac:dyDescent="0.25">
      <c r="D43993" s="27"/>
      <c r="V43993" s="17"/>
    </row>
    <row r="43994" spans="4:22" x14ac:dyDescent="0.25">
      <c r="D43994" s="27"/>
      <c r="V43994" s="17"/>
    </row>
    <row r="43995" spans="4:22" x14ac:dyDescent="0.25">
      <c r="D43995" s="27"/>
      <c r="V43995" s="17"/>
    </row>
    <row r="43996" spans="4:22" x14ac:dyDescent="0.25">
      <c r="D43996" s="27"/>
      <c r="V43996" s="17"/>
    </row>
    <row r="43997" spans="4:22" x14ac:dyDescent="0.25">
      <c r="D43997" s="27"/>
      <c r="V43997" s="17"/>
    </row>
    <row r="43998" spans="4:22" x14ac:dyDescent="0.25">
      <c r="D43998" s="27"/>
      <c r="V43998" s="17"/>
    </row>
    <row r="43999" spans="4:22" x14ac:dyDescent="0.25">
      <c r="D43999" s="27"/>
      <c r="V43999" s="17"/>
    </row>
    <row r="44000" spans="4:22" x14ac:dyDescent="0.25">
      <c r="D44000" s="27"/>
      <c r="V44000" s="17"/>
    </row>
    <row r="44001" spans="4:22" x14ac:dyDescent="0.25">
      <c r="D44001" s="27"/>
      <c r="V44001" s="17"/>
    </row>
    <row r="44002" spans="4:22" x14ac:dyDescent="0.25">
      <c r="D44002" s="27"/>
      <c r="V44002" s="17"/>
    </row>
    <row r="44003" spans="4:22" x14ac:dyDescent="0.25">
      <c r="D44003" s="27"/>
      <c r="V44003" s="17"/>
    </row>
    <row r="44004" spans="4:22" x14ac:dyDescent="0.25">
      <c r="D44004" s="27"/>
      <c r="V44004" s="17"/>
    </row>
    <row r="44005" spans="4:22" x14ac:dyDescent="0.25">
      <c r="D44005" s="27"/>
      <c r="V44005" s="17"/>
    </row>
    <row r="44006" spans="4:22" x14ac:dyDescent="0.25">
      <c r="D44006" s="27"/>
      <c r="V44006" s="17"/>
    </row>
    <row r="44007" spans="4:22" x14ac:dyDescent="0.25">
      <c r="D44007" s="27"/>
      <c r="V44007" s="17"/>
    </row>
    <row r="44008" spans="4:22" x14ac:dyDescent="0.25">
      <c r="D44008" s="27"/>
      <c r="V44008" s="17"/>
    </row>
    <row r="44009" spans="4:22" x14ac:dyDescent="0.25">
      <c r="D44009" s="27"/>
      <c r="V44009" s="17"/>
    </row>
    <row r="44010" spans="4:22" x14ac:dyDescent="0.25">
      <c r="D44010" s="27"/>
      <c r="V44010" s="17"/>
    </row>
    <row r="44011" spans="4:22" x14ac:dyDescent="0.25">
      <c r="D44011" s="27"/>
      <c r="V44011" s="17"/>
    </row>
    <row r="44012" spans="4:22" x14ac:dyDescent="0.25">
      <c r="D44012" s="27"/>
      <c r="V44012" s="17"/>
    </row>
    <row r="44013" spans="4:22" x14ac:dyDescent="0.25">
      <c r="D44013" s="27"/>
      <c r="V44013" s="17"/>
    </row>
    <row r="44014" spans="4:22" x14ac:dyDescent="0.25">
      <c r="D44014" s="27"/>
      <c r="V44014" s="17"/>
    </row>
    <row r="44015" spans="4:22" x14ac:dyDescent="0.25">
      <c r="D44015" s="27"/>
      <c r="V44015" s="17"/>
    </row>
    <row r="44016" spans="4:22" x14ac:dyDescent="0.25">
      <c r="D44016" s="27"/>
      <c r="V44016" s="17"/>
    </row>
    <row r="44017" spans="4:22" x14ac:dyDescent="0.25">
      <c r="D44017" s="27"/>
      <c r="V44017" s="17"/>
    </row>
    <row r="44018" spans="4:22" x14ac:dyDescent="0.25">
      <c r="D44018" s="27"/>
      <c r="V44018" s="17"/>
    </row>
    <row r="44019" spans="4:22" x14ac:dyDescent="0.25">
      <c r="D44019" s="27"/>
      <c r="V44019" s="17"/>
    </row>
    <row r="44020" spans="4:22" x14ac:dyDescent="0.25">
      <c r="D44020" s="27"/>
      <c r="V44020" s="17"/>
    </row>
    <row r="44021" spans="4:22" x14ac:dyDescent="0.25">
      <c r="D44021" s="27"/>
      <c r="V44021" s="17"/>
    </row>
    <row r="44022" spans="4:22" x14ac:dyDescent="0.25">
      <c r="D44022" s="27"/>
      <c r="V44022" s="17"/>
    </row>
    <row r="44023" spans="4:22" x14ac:dyDescent="0.25">
      <c r="D44023" s="27"/>
      <c r="V44023" s="17"/>
    </row>
    <row r="44024" spans="4:22" x14ac:dyDescent="0.25">
      <c r="D44024" s="27"/>
      <c r="V44024" s="17"/>
    </row>
    <row r="44025" spans="4:22" x14ac:dyDescent="0.25">
      <c r="D44025" s="27"/>
      <c r="V44025" s="17"/>
    </row>
    <row r="44026" spans="4:22" x14ac:dyDescent="0.25">
      <c r="D44026" s="27"/>
      <c r="V44026" s="17"/>
    </row>
    <row r="44027" spans="4:22" x14ac:dyDescent="0.25">
      <c r="D44027" s="27"/>
      <c r="V44027" s="17"/>
    </row>
    <row r="44028" spans="4:22" x14ac:dyDescent="0.25">
      <c r="D44028" s="27"/>
      <c r="V44028" s="17"/>
    </row>
    <row r="44029" spans="4:22" x14ac:dyDescent="0.25">
      <c r="D44029" s="27"/>
      <c r="V44029" s="17"/>
    </row>
    <row r="44030" spans="4:22" x14ac:dyDescent="0.25">
      <c r="D44030" s="27"/>
      <c r="V44030" s="17"/>
    </row>
    <row r="44031" spans="4:22" x14ac:dyDescent="0.25">
      <c r="D44031" s="27"/>
      <c r="V44031" s="17"/>
    </row>
    <row r="44032" spans="4:22" x14ac:dyDescent="0.25">
      <c r="D44032" s="27"/>
      <c r="V44032" s="17"/>
    </row>
    <row r="44033" spans="4:22" x14ac:dyDescent="0.25">
      <c r="D44033" s="27"/>
      <c r="V44033" s="17"/>
    </row>
    <row r="44034" spans="4:22" x14ac:dyDescent="0.25">
      <c r="D44034" s="27"/>
      <c r="V44034" s="17"/>
    </row>
    <row r="44035" spans="4:22" x14ac:dyDescent="0.25">
      <c r="D44035" s="27"/>
      <c r="V44035" s="17"/>
    </row>
    <row r="44036" spans="4:22" x14ac:dyDescent="0.25">
      <c r="D44036" s="27"/>
      <c r="V44036" s="17"/>
    </row>
    <row r="44037" spans="4:22" x14ac:dyDescent="0.25">
      <c r="D44037" s="27"/>
      <c r="V44037" s="17"/>
    </row>
    <row r="44038" spans="4:22" x14ac:dyDescent="0.25">
      <c r="D44038" s="27"/>
      <c r="V44038" s="17"/>
    </row>
    <row r="44039" spans="4:22" x14ac:dyDescent="0.25">
      <c r="D44039" s="27"/>
      <c r="V44039" s="17"/>
    </row>
    <row r="44040" spans="4:22" x14ac:dyDescent="0.25">
      <c r="D44040" s="27"/>
      <c r="V44040" s="17"/>
    </row>
    <row r="44041" spans="4:22" x14ac:dyDescent="0.25">
      <c r="D44041" s="27"/>
      <c r="V44041" s="17"/>
    </row>
    <row r="44042" spans="4:22" x14ac:dyDescent="0.25">
      <c r="D44042" s="27"/>
      <c r="V44042" s="17"/>
    </row>
    <row r="44043" spans="4:22" x14ac:dyDescent="0.25">
      <c r="D44043" s="27"/>
      <c r="V44043" s="17"/>
    </row>
    <row r="44044" spans="4:22" x14ac:dyDescent="0.25">
      <c r="D44044" s="27"/>
      <c r="V44044" s="17"/>
    </row>
    <row r="44045" spans="4:22" x14ac:dyDescent="0.25">
      <c r="D44045" s="27"/>
      <c r="V44045" s="17"/>
    </row>
    <row r="44046" spans="4:22" x14ac:dyDescent="0.25">
      <c r="D44046" s="27"/>
      <c r="V44046" s="17"/>
    </row>
    <row r="44047" spans="4:22" x14ac:dyDescent="0.25">
      <c r="D44047" s="27"/>
      <c r="V44047" s="17"/>
    </row>
    <row r="44048" spans="4:22" x14ac:dyDescent="0.25">
      <c r="D44048" s="27"/>
      <c r="V44048" s="17"/>
    </row>
    <row r="44049" spans="4:22" x14ac:dyDescent="0.25">
      <c r="D44049" s="27"/>
      <c r="V44049" s="17"/>
    </row>
    <row r="44050" spans="4:22" x14ac:dyDescent="0.25">
      <c r="D44050" s="27"/>
      <c r="V44050" s="17"/>
    </row>
    <row r="44051" spans="4:22" x14ac:dyDescent="0.25">
      <c r="D44051" s="27"/>
      <c r="V44051" s="17"/>
    </row>
    <row r="44052" spans="4:22" x14ac:dyDescent="0.25">
      <c r="D44052" s="27"/>
      <c r="V44052" s="17"/>
    </row>
    <row r="44053" spans="4:22" x14ac:dyDescent="0.25">
      <c r="D44053" s="27"/>
      <c r="V44053" s="17"/>
    </row>
    <row r="44054" spans="4:22" x14ac:dyDescent="0.25">
      <c r="D44054" s="27"/>
      <c r="V44054" s="17"/>
    </row>
    <row r="44055" spans="4:22" x14ac:dyDescent="0.25">
      <c r="D44055" s="27"/>
      <c r="V44055" s="17"/>
    </row>
    <row r="44056" spans="4:22" x14ac:dyDescent="0.25">
      <c r="D44056" s="27"/>
      <c r="V44056" s="17"/>
    </row>
    <row r="44057" spans="4:22" x14ac:dyDescent="0.25">
      <c r="D44057" s="27"/>
      <c r="V44057" s="17"/>
    </row>
    <row r="44058" spans="4:22" x14ac:dyDescent="0.25">
      <c r="D44058" s="27"/>
      <c r="V44058" s="17"/>
    </row>
    <row r="44059" spans="4:22" x14ac:dyDescent="0.25">
      <c r="D44059" s="27"/>
      <c r="V44059" s="17"/>
    </row>
    <row r="44060" spans="4:22" x14ac:dyDescent="0.25">
      <c r="D44060" s="27"/>
      <c r="V44060" s="17"/>
    </row>
    <row r="44061" spans="4:22" x14ac:dyDescent="0.25">
      <c r="D44061" s="27"/>
      <c r="V44061" s="17"/>
    </row>
    <row r="44062" spans="4:22" x14ac:dyDescent="0.25">
      <c r="D44062" s="27"/>
      <c r="V44062" s="17"/>
    </row>
    <row r="44063" spans="4:22" x14ac:dyDescent="0.25">
      <c r="D44063" s="27"/>
      <c r="V44063" s="17"/>
    </row>
    <row r="44064" spans="4:22" x14ac:dyDescent="0.25">
      <c r="D44064" s="27"/>
      <c r="V44064" s="17"/>
    </row>
    <row r="44065" spans="4:22" x14ac:dyDescent="0.25">
      <c r="D44065" s="27"/>
      <c r="V44065" s="17"/>
    </row>
    <row r="44066" spans="4:22" x14ac:dyDescent="0.25">
      <c r="D44066" s="27"/>
      <c r="V44066" s="17"/>
    </row>
    <row r="44067" spans="4:22" x14ac:dyDescent="0.25">
      <c r="D44067" s="27"/>
      <c r="V44067" s="17"/>
    </row>
    <row r="44068" spans="4:22" x14ac:dyDescent="0.25">
      <c r="D44068" s="27"/>
      <c r="V44068" s="17"/>
    </row>
    <row r="44069" spans="4:22" x14ac:dyDescent="0.25">
      <c r="D44069" s="27"/>
      <c r="V44069" s="17"/>
    </row>
    <row r="44070" spans="4:22" x14ac:dyDescent="0.25">
      <c r="D44070" s="27"/>
      <c r="V44070" s="17"/>
    </row>
    <row r="44071" spans="4:22" x14ac:dyDescent="0.25">
      <c r="D44071" s="27"/>
      <c r="V44071" s="17"/>
    </row>
    <row r="44072" spans="4:22" x14ac:dyDescent="0.25">
      <c r="D44072" s="27"/>
      <c r="V44072" s="17"/>
    </row>
    <row r="44073" spans="4:22" x14ac:dyDescent="0.25">
      <c r="D44073" s="27"/>
      <c r="V44073" s="17"/>
    </row>
    <row r="44074" spans="4:22" x14ac:dyDescent="0.25">
      <c r="D44074" s="27"/>
      <c r="V44074" s="17"/>
    </row>
    <row r="44075" spans="4:22" x14ac:dyDescent="0.25">
      <c r="D44075" s="27"/>
      <c r="V44075" s="17"/>
    </row>
    <row r="44076" spans="4:22" x14ac:dyDescent="0.25">
      <c r="D44076" s="27"/>
      <c r="V44076" s="17"/>
    </row>
    <row r="44077" spans="4:22" x14ac:dyDescent="0.25">
      <c r="D44077" s="27"/>
      <c r="V44077" s="17"/>
    </row>
    <row r="44078" spans="4:22" x14ac:dyDescent="0.25">
      <c r="D44078" s="27"/>
      <c r="V44078" s="17"/>
    </row>
    <row r="44079" spans="4:22" x14ac:dyDescent="0.25">
      <c r="D44079" s="27"/>
      <c r="V44079" s="17"/>
    </row>
    <row r="44080" spans="4:22" x14ac:dyDescent="0.25">
      <c r="D44080" s="27"/>
      <c r="V44080" s="17"/>
    </row>
    <row r="44081" spans="4:22" x14ac:dyDescent="0.25">
      <c r="D44081" s="27"/>
      <c r="V44081" s="17"/>
    </row>
    <row r="44082" spans="4:22" x14ac:dyDescent="0.25">
      <c r="D44082" s="27"/>
      <c r="V44082" s="17"/>
    </row>
    <row r="44083" spans="4:22" x14ac:dyDescent="0.25">
      <c r="D44083" s="27"/>
      <c r="V44083" s="17"/>
    </row>
    <row r="44084" spans="4:22" x14ac:dyDescent="0.25">
      <c r="D44084" s="27"/>
      <c r="V44084" s="17"/>
    </row>
    <row r="44085" spans="4:22" x14ac:dyDescent="0.25">
      <c r="D44085" s="27"/>
      <c r="V44085" s="17"/>
    </row>
    <row r="44086" spans="4:22" x14ac:dyDescent="0.25">
      <c r="D44086" s="27"/>
      <c r="V44086" s="17"/>
    </row>
    <row r="44087" spans="4:22" x14ac:dyDescent="0.25">
      <c r="D44087" s="27"/>
      <c r="V44087" s="17"/>
    </row>
    <row r="44088" spans="4:22" x14ac:dyDescent="0.25">
      <c r="D44088" s="27"/>
      <c r="V44088" s="17"/>
    </row>
    <row r="44089" spans="4:22" x14ac:dyDescent="0.25">
      <c r="D44089" s="27"/>
      <c r="V44089" s="17"/>
    </row>
    <row r="44090" spans="4:22" x14ac:dyDescent="0.25">
      <c r="D44090" s="27"/>
      <c r="V44090" s="17"/>
    </row>
    <row r="44091" spans="4:22" x14ac:dyDescent="0.25">
      <c r="D44091" s="27"/>
      <c r="V44091" s="17"/>
    </row>
    <row r="44092" spans="4:22" x14ac:dyDescent="0.25">
      <c r="D44092" s="27"/>
      <c r="V44092" s="17"/>
    </row>
    <row r="44093" spans="4:22" x14ac:dyDescent="0.25">
      <c r="D44093" s="27"/>
      <c r="V44093" s="17"/>
    </row>
    <row r="44094" spans="4:22" x14ac:dyDescent="0.25">
      <c r="D44094" s="27"/>
      <c r="V44094" s="17"/>
    </row>
    <row r="44095" spans="4:22" x14ac:dyDescent="0.25">
      <c r="D44095" s="27"/>
      <c r="V44095" s="17"/>
    </row>
    <row r="44096" spans="4:22" x14ac:dyDescent="0.25">
      <c r="D44096" s="27"/>
      <c r="V44096" s="17"/>
    </row>
    <row r="44097" spans="4:22" x14ac:dyDescent="0.25">
      <c r="D44097" s="27"/>
      <c r="V44097" s="17"/>
    </row>
    <row r="44098" spans="4:22" x14ac:dyDescent="0.25">
      <c r="D44098" s="27"/>
      <c r="V44098" s="17"/>
    </row>
    <row r="44099" spans="4:22" x14ac:dyDescent="0.25">
      <c r="D44099" s="27"/>
      <c r="V44099" s="17"/>
    </row>
    <row r="44100" spans="4:22" x14ac:dyDescent="0.25">
      <c r="D44100" s="27"/>
      <c r="V44100" s="17"/>
    </row>
    <row r="44101" spans="4:22" x14ac:dyDescent="0.25">
      <c r="D44101" s="27"/>
      <c r="V44101" s="17"/>
    </row>
    <row r="44102" spans="4:22" x14ac:dyDescent="0.25">
      <c r="D44102" s="27"/>
      <c r="V44102" s="17"/>
    </row>
    <row r="44103" spans="4:22" x14ac:dyDescent="0.25">
      <c r="D44103" s="27"/>
      <c r="V44103" s="17"/>
    </row>
    <row r="44104" spans="4:22" x14ac:dyDescent="0.25">
      <c r="D44104" s="27"/>
      <c r="V44104" s="17"/>
    </row>
    <row r="44105" spans="4:22" x14ac:dyDescent="0.25">
      <c r="D44105" s="27"/>
      <c r="V44105" s="17"/>
    </row>
    <row r="44106" spans="4:22" x14ac:dyDescent="0.25">
      <c r="D44106" s="27"/>
      <c r="V44106" s="17"/>
    </row>
    <row r="44107" spans="4:22" x14ac:dyDescent="0.25">
      <c r="D44107" s="27"/>
      <c r="V44107" s="17"/>
    </row>
    <row r="44108" spans="4:22" x14ac:dyDescent="0.25">
      <c r="D44108" s="27"/>
      <c r="V44108" s="17"/>
    </row>
    <row r="44109" spans="4:22" x14ac:dyDescent="0.25">
      <c r="D44109" s="27"/>
      <c r="V44109" s="17"/>
    </row>
    <row r="44110" spans="4:22" x14ac:dyDescent="0.25">
      <c r="D44110" s="27"/>
      <c r="V44110" s="17"/>
    </row>
    <row r="44111" spans="4:22" x14ac:dyDescent="0.25">
      <c r="D44111" s="27"/>
      <c r="V44111" s="17"/>
    </row>
    <row r="44112" spans="4:22" x14ac:dyDescent="0.25">
      <c r="D44112" s="27"/>
      <c r="V44112" s="17"/>
    </row>
    <row r="44113" spans="4:22" x14ac:dyDescent="0.25">
      <c r="D44113" s="27"/>
      <c r="V44113" s="17"/>
    </row>
    <row r="44114" spans="4:22" x14ac:dyDescent="0.25">
      <c r="D44114" s="27"/>
      <c r="V44114" s="17"/>
    </row>
    <row r="44115" spans="4:22" x14ac:dyDescent="0.25">
      <c r="D44115" s="27"/>
      <c r="V44115" s="17"/>
    </row>
    <row r="44116" spans="4:22" x14ac:dyDescent="0.25">
      <c r="D44116" s="27"/>
      <c r="V44116" s="17"/>
    </row>
    <row r="44117" spans="4:22" x14ac:dyDescent="0.25">
      <c r="D44117" s="27"/>
      <c r="V44117" s="17"/>
    </row>
    <row r="44118" spans="4:22" x14ac:dyDescent="0.25">
      <c r="D44118" s="27"/>
      <c r="V44118" s="17"/>
    </row>
    <row r="44119" spans="4:22" x14ac:dyDescent="0.25">
      <c r="D44119" s="27"/>
      <c r="V44119" s="17"/>
    </row>
    <row r="44120" spans="4:22" x14ac:dyDescent="0.25">
      <c r="D44120" s="27"/>
      <c r="V44120" s="17"/>
    </row>
    <row r="44121" spans="4:22" x14ac:dyDescent="0.25">
      <c r="D44121" s="27"/>
      <c r="V44121" s="17"/>
    </row>
    <row r="44122" spans="4:22" x14ac:dyDescent="0.25">
      <c r="D44122" s="27"/>
      <c r="V44122" s="17"/>
    </row>
    <row r="44123" spans="4:22" x14ac:dyDescent="0.25">
      <c r="D44123" s="27"/>
      <c r="V44123" s="17"/>
    </row>
    <row r="44124" spans="4:22" x14ac:dyDescent="0.25">
      <c r="D44124" s="27"/>
      <c r="V44124" s="17"/>
    </row>
    <row r="44125" spans="4:22" x14ac:dyDescent="0.25">
      <c r="D44125" s="27"/>
      <c r="V44125" s="17"/>
    </row>
    <row r="44126" spans="4:22" x14ac:dyDescent="0.25">
      <c r="D44126" s="27"/>
      <c r="V44126" s="17"/>
    </row>
    <row r="44127" spans="4:22" x14ac:dyDescent="0.25">
      <c r="D44127" s="27"/>
      <c r="V44127" s="17"/>
    </row>
    <row r="44128" spans="4:22" x14ac:dyDescent="0.25">
      <c r="D44128" s="27"/>
      <c r="V44128" s="17"/>
    </row>
    <row r="44129" spans="4:22" x14ac:dyDescent="0.25">
      <c r="D44129" s="27"/>
      <c r="V44129" s="17"/>
    </row>
    <row r="44130" spans="4:22" x14ac:dyDescent="0.25">
      <c r="D44130" s="27"/>
      <c r="V44130" s="17"/>
    </row>
    <row r="44131" spans="4:22" x14ac:dyDescent="0.25">
      <c r="D44131" s="27"/>
      <c r="V44131" s="17"/>
    </row>
    <row r="44132" spans="4:22" x14ac:dyDescent="0.25">
      <c r="D44132" s="27"/>
      <c r="V44132" s="17"/>
    </row>
    <row r="44133" spans="4:22" x14ac:dyDescent="0.25">
      <c r="D44133" s="27"/>
      <c r="V44133" s="17"/>
    </row>
    <row r="44134" spans="4:22" x14ac:dyDescent="0.25">
      <c r="D44134" s="27"/>
      <c r="V44134" s="17"/>
    </row>
    <row r="44135" spans="4:22" x14ac:dyDescent="0.25">
      <c r="D44135" s="27"/>
      <c r="V44135" s="17"/>
    </row>
    <row r="44136" spans="4:22" x14ac:dyDescent="0.25">
      <c r="D44136" s="27"/>
      <c r="V44136" s="17"/>
    </row>
    <row r="44137" spans="4:22" x14ac:dyDescent="0.25">
      <c r="D44137" s="27"/>
      <c r="V44137" s="17"/>
    </row>
    <row r="44138" spans="4:22" x14ac:dyDescent="0.25">
      <c r="D44138" s="27"/>
      <c r="V44138" s="17"/>
    </row>
    <row r="44139" spans="4:22" x14ac:dyDescent="0.25">
      <c r="D44139" s="27"/>
      <c r="V44139" s="17"/>
    </row>
    <row r="44140" spans="4:22" x14ac:dyDescent="0.25">
      <c r="D44140" s="27"/>
      <c r="V44140" s="17"/>
    </row>
    <row r="44141" spans="4:22" x14ac:dyDescent="0.25">
      <c r="D44141" s="27"/>
      <c r="V44141" s="17"/>
    </row>
    <row r="44142" spans="4:22" x14ac:dyDescent="0.25">
      <c r="D44142" s="27"/>
      <c r="V44142" s="17"/>
    </row>
    <row r="44143" spans="4:22" x14ac:dyDescent="0.25">
      <c r="D44143" s="27"/>
      <c r="V44143" s="17"/>
    </row>
    <row r="44144" spans="4:22" x14ac:dyDescent="0.25">
      <c r="D44144" s="27"/>
      <c r="V44144" s="17"/>
    </row>
    <row r="44145" spans="4:22" x14ac:dyDescent="0.25">
      <c r="D44145" s="27"/>
      <c r="V44145" s="17"/>
    </row>
    <row r="44146" spans="4:22" x14ac:dyDescent="0.25">
      <c r="D44146" s="27"/>
      <c r="V44146" s="17"/>
    </row>
    <row r="44147" spans="4:22" x14ac:dyDescent="0.25">
      <c r="D44147" s="27"/>
      <c r="V44147" s="17"/>
    </row>
    <row r="44148" spans="4:22" x14ac:dyDescent="0.25">
      <c r="D44148" s="27"/>
      <c r="V44148" s="17"/>
    </row>
    <row r="44149" spans="4:22" x14ac:dyDescent="0.25">
      <c r="D44149" s="27"/>
      <c r="V44149" s="17"/>
    </row>
    <row r="44150" spans="4:22" x14ac:dyDescent="0.25">
      <c r="D44150" s="27"/>
      <c r="V44150" s="17"/>
    </row>
    <row r="44151" spans="4:22" x14ac:dyDescent="0.25">
      <c r="D44151" s="27"/>
      <c r="V44151" s="17"/>
    </row>
    <row r="44152" spans="4:22" x14ac:dyDescent="0.25">
      <c r="D44152" s="27"/>
      <c r="V44152" s="17"/>
    </row>
    <row r="44153" spans="4:22" x14ac:dyDescent="0.25">
      <c r="D44153" s="27"/>
      <c r="V44153" s="17"/>
    </row>
    <row r="44154" spans="4:22" x14ac:dyDescent="0.25">
      <c r="D44154" s="27"/>
      <c r="V44154" s="17"/>
    </row>
    <row r="44155" spans="4:22" x14ac:dyDescent="0.25">
      <c r="D44155" s="27"/>
      <c r="V44155" s="17"/>
    </row>
    <row r="44156" spans="4:22" x14ac:dyDescent="0.25">
      <c r="D44156" s="27"/>
      <c r="V44156" s="17"/>
    </row>
    <row r="44157" spans="4:22" x14ac:dyDescent="0.25">
      <c r="D44157" s="27"/>
      <c r="V44157" s="17"/>
    </row>
    <row r="44158" spans="4:22" x14ac:dyDescent="0.25">
      <c r="D44158" s="27"/>
      <c r="V44158" s="17"/>
    </row>
    <row r="44159" spans="4:22" x14ac:dyDescent="0.25">
      <c r="D44159" s="27"/>
      <c r="V44159" s="17"/>
    </row>
    <row r="44160" spans="4:22" x14ac:dyDescent="0.25">
      <c r="D44160" s="27"/>
      <c r="V44160" s="17"/>
    </row>
    <row r="44161" spans="4:22" x14ac:dyDescent="0.25">
      <c r="D44161" s="27"/>
      <c r="V44161" s="17"/>
    </row>
    <row r="44162" spans="4:22" x14ac:dyDescent="0.25">
      <c r="D44162" s="27"/>
      <c r="V44162" s="17"/>
    </row>
    <row r="44163" spans="4:22" x14ac:dyDescent="0.25">
      <c r="D44163" s="27"/>
      <c r="V44163" s="17"/>
    </row>
    <row r="44164" spans="4:22" x14ac:dyDescent="0.25">
      <c r="D44164" s="27"/>
      <c r="V44164" s="17"/>
    </row>
    <row r="44165" spans="4:22" x14ac:dyDescent="0.25">
      <c r="D44165" s="27"/>
      <c r="V44165" s="17"/>
    </row>
    <row r="44166" spans="4:22" x14ac:dyDescent="0.25">
      <c r="D44166" s="27"/>
      <c r="V44166" s="17"/>
    </row>
    <row r="44167" spans="4:22" x14ac:dyDescent="0.25">
      <c r="D44167" s="27"/>
      <c r="V44167" s="17"/>
    </row>
    <row r="44168" spans="4:22" x14ac:dyDescent="0.25">
      <c r="D44168" s="27"/>
      <c r="V44168" s="17"/>
    </row>
    <row r="44169" spans="4:22" x14ac:dyDescent="0.25">
      <c r="D44169" s="27"/>
      <c r="V44169" s="17"/>
    </row>
    <row r="44170" spans="4:22" x14ac:dyDescent="0.25">
      <c r="D44170" s="27"/>
      <c r="V44170" s="17"/>
    </row>
    <row r="44171" spans="4:22" x14ac:dyDescent="0.25">
      <c r="D44171" s="27"/>
      <c r="V44171" s="17"/>
    </row>
    <row r="44172" spans="4:22" x14ac:dyDescent="0.25">
      <c r="D44172" s="27"/>
      <c r="V44172" s="17"/>
    </row>
    <row r="44173" spans="4:22" x14ac:dyDescent="0.25">
      <c r="D44173" s="27"/>
      <c r="V44173" s="17"/>
    </row>
    <row r="44174" spans="4:22" x14ac:dyDescent="0.25">
      <c r="D44174" s="27"/>
      <c r="V44174" s="17"/>
    </row>
    <row r="44175" spans="4:22" x14ac:dyDescent="0.25">
      <c r="D44175" s="27"/>
      <c r="V44175" s="17"/>
    </row>
    <row r="44176" spans="4:22" x14ac:dyDescent="0.25">
      <c r="D44176" s="27"/>
      <c r="V44176" s="17"/>
    </row>
    <row r="44177" spans="4:22" x14ac:dyDescent="0.25">
      <c r="D44177" s="27"/>
      <c r="V44177" s="17"/>
    </row>
    <row r="44178" spans="4:22" x14ac:dyDescent="0.25">
      <c r="D44178" s="27"/>
      <c r="V44178" s="17"/>
    </row>
    <row r="44179" spans="4:22" x14ac:dyDescent="0.25">
      <c r="D44179" s="27"/>
      <c r="V44179" s="17"/>
    </row>
    <row r="44180" spans="4:22" x14ac:dyDescent="0.25">
      <c r="D44180" s="27"/>
      <c r="V44180" s="17"/>
    </row>
    <row r="44181" spans="4:22" x14ac:dyDescent="0.25">
      <c r="D44181" s="27"/>
      <c r="V44181" s="17"/>
    </row>
    <row r="44182" spans="4:22" x14ac:dyDescent="0.25">
      <c r="D44182" s="27"/>
      <c r="V44182" s="17"/>
    </row>
    <row r="44183" spans="4:22" x14ac:dyDescent="0.25">
      <c r="D44183" s="27"/>
      <c r="V44183" s="17"/>
    </row>
    <row r="44184" spans="4:22" x14ac:dyDescent="0.25">
      <c r="D44184" s="27"/>
      <c r="V44184" s="17"/>
    </row>
    <row r="44185" spans="4:22" x14ac:dyDescent="0.25">
      <c r="D44185" s="27"/>
      <c r="V44185" s="17"/>
    </row>
    <row r="44186" spans="4:22" x14ac:dyDescent="0.25">
      <c r="D44186" s="27"/>
      <c r="V44186" s="17"/>
    </row>
    <row r="44187" spans="4:22" x14ac:dyDescent="0.25">
      <c r="D44187" s="27"/>
      <c r="V44187" s="17"/>
    </row>
    <row r="44188" spans="4:22" x14ac:dyDescent="0.25">
      <c r="D44188" s="27"/>
      <c r="V44188" s="17"/>
    </row>
    <row r="44189" spans="4:22" x14ac:dyDescent="0.25">
      <c r="D44189" s="27"/>
      <c r="V44189" s="17"/>
    </row>
    <row r="44190" spans="4:22" x14ac:dyDescent="0.25">
      <c r="D44190" s="27"/>
      <c r="V44190" s="17"/>
    </row>
    <row r="44191" spans="4:22" x14ac:dyDescent="0.25">
      <c r="D44191" s="27"/>
      <c r="V44191" s="17"/>
    </row>
    <row r="44192" spans="4:22" x14ac:dyDescent="0.25">
      <c r="D44192" s="27"/>
      <c r="V44192" s="17"/>
    </row>
    <row r="44193" spans="4:22" x14ac:dyDescent="0.25">
      <c r="D44193" s="27"/>
      <c r="V44193" s="17"/>
    </row>
    <row r="44194" spans="4:22" x14ac:dyDescent="0.25">
      <c r="D44194" s="27"/>
      <c r="V44194" s="17"/>
    </row>
    <row r="44195" spans="4:22" x14ac:dyDescent="0.25">
      <c r="D44195" s="27"/>
      <c r="V44195" s="17"/>
    </row>
    <row r="44196" spans="4:22" x14ac:dyDescent="0.25">
      <c r="D44196" s="27"/>
      <c r="V44196" s="17"/>
    </row>
    <row r="44197" spans="4:22" x14ac:dyDescent="0.25">
      <c r="D44197" s="27"/>
      <c r="V44197" s="17"/>
    </row>
    <row r="44198" spans="4:22" x14ac:dyDescent="0.25">
      <c r="D44198" s="27"/>
      <c r="V44198" s="17"/>
    </row>
    <row r="44199" spans="4:22" x14ac:dyDescent="0.25">
      <c r="D44199" s="27"/>
      <c r="V44199" s="17"/>
    </row>
    <row r="44200" spans="4:22" x14ac:dyDescent="0.25">
      <c r="D44200" s="27"/>
      <c r="V44200" s="17"/>
    </row>
    <row r="44201" spans="4:22" x14ac:dyDescent="0.25">
      <c r="D44201" s="27"/>
      <c r="V44201" s="17"/>
    </row>
    <row r="44202" spans="4:22" x14ac:dyDescent="0.25">
      <c r="D44202" s="27"/>
      <c r="V44202" s="17"/>
    </row>
    <row r="44203" spans="4:22" x14ac:dyDescent="0.25">
      <c r="D44203" s="27"/>
      <c r="V44203" s="17"/>
    </row>
    <row r="44204" spans="4:22" x14ac:dyDescent="0.25">
      <c r="D44204" s="27"/>
      <c r="V44204" s="17"/>
    </row>
    <row r="44205" spans="4:22" x14ac:dyDescent="0.25">
      <c r="D44205" s="27"/>
      <c r="V44205" s="17"/>
    </row>
    <row r="44206" spans="4:22" x14ac:dyDescent="0.25">
      <c r="D44206" s="27"/>
      <c r="V44206" s="17"/>
    </row>
    <row r="44207" spans="4:22" x14ac:dyDescent="0.25">
      <c r="D44207" s="27"/>
      <c r="V44207" s="17"/>
    </row>
    <row r="44208" spans="4:22" x14ac:dyDescent="0.25">
      <c r="D44208" s="27"/>
      <c r="V44208" s="17"/>
    </row>
    <row r="44209" spans="4:22" x14ac:dyDescent="0.25">
      <c r="D44209" s="27"/>
      <c r="V44209" s="17"/>
    </row>
    <row r="44210" spans="4:22" x14ac:dyDescent="0.25">
      <c r="D44210" s="27"/>
      <c r="V44210" s="17"/>
    </row>
    <row r="44211" spans="4:22" x14ac:dyDescent="0.25">
      <c r="D44211" s="27"/>
      <c r="V44211" s="17"/>
    </row>
    <row r="44212" spans="4:22" x14ac:dyDescent="0.25">
      <c r="D44212" s="27"/>
      <c r="V44212" s="17"/>
    </row>
    <row r="44213" spans="4:22" x14ac:dyDescent="0.25">
      <c r="D44213" s="27"/>
      <c r="V44213" s="17"/>
    </row>
    <row r="44214" spans="4:22" x14ac:dyDescent="0.25">
      <c r="D44214" s="27"/>
      <c r="V44214" s="17"/>
    </row>
    <row r="44215" spans="4:22" x14ac:dyDescent="0.25">
      <c r="D44215" s="27"/>
      <c r="V44215" s="17"/>
    </row>
    <row r="44216" spans="4:22" x14ac:dyDescent="0.25">
      <c r="D44216" s="27"/>
      <c r="V44216" s="17"/>
    </row>
    <row r="44217" spans="4:22" x14ac:dyDescent="0.25">
      <c r="D44217" s="27"/>
      <c r="V44217" s="17"/>
    </row>
    <row r="44218" spans="4:22" x14ac:dyDescent="0.25">
      <c r="D44218" s="27"/>
      <c r="V44218" s="17"/>
    </row>
    <row r="44219" spans="4:22" x14ac:dyDescent="0.25">
      <c r="D44219" s="27"/>
      <c r="V44219" s="17"/>
    </row>
    <row r="44220" spans="4:22" x14ac:dyDescent="0.25">
      <c r="D44220" s="27"/>
      <c r="V44220" s="17"/>
    </row>
    <row r="44221" spans="4:22" x14ac:dyDescent="0.25">
      <c r="D44221" s="27"/>
      <c r="V44221" s="17"/>
    </row>
    <row r="44222" spans="4:22" x14ac:dyDescent="0.25">
      <c r="D44222" s="27"/>
      <c r="V44222" s="17"/>
    </row>
    <row r="44223" spans="4:22" x14ac:dyDescent="0.25">
      <c r="D44223" s="27"/>
      <c r="V44223" s="17"/>
    </row>
    <row r="44224" spans="4:22" x14ac:dyDescent="0.25">
      <c r="D44224" s="27"/>
      <c r="V44224" s="17"/>
    </row>
    <row r="44225" spans="4:22" x14ac:dyDescent="0.25">
      <c r="D44225" s="27"/>
      <c r="V44225" s="17"/>
    </row>
    <row r="44226" spans="4:22" x14ac:dyDescent="0.25">
      <c r="D44226" s="27"/>
      <c r="V44226" s="17"/>
    </row>
    <row r="44227" spans="4:22" x14ac:dyDescent="0.25">
      <c r="D44227" s="27"/>
      <c r="V44227" s="17"/>
    </row>
    <row r="44228" spans="4:22" x14ac:dyDescent="0.25">
      <c r="D44228" s="27"/>
      <c r="V44228" s="17"/>
    </row>
    <row r="44229" spans="4:22" x14ac:dyDescent="0.25">
      <c r="D44229" s="27"/>
      <c r="V44229" s="17"/>
    </row>
    <row r="44230" spans="4:22" x14ac:dyDescent="0.25">
      <c r="D44230" s="27"/>
      <c r="V44230" s="17"/>
    </row>
    <row r="44231" spans="4:22" x14ac:dyDescent="0.25">
      <c r="D44231" s="27"/>
      <c r="V44231" s="17"/>
    </row>
    <row r="44232" spans="4:22" x14ac:dyDescent="0.25">
      <c r="D44232" s="27"/>
      <c r="V44232" s="17"/>
    </row>
    <row r="44233" spans="4:22" x14ac:dyDescent="0.25">
      <c r="D44233" s="27"/>
      <c r="V44233" s="17"/>
    </row>
    <row r="44234" spans="4:22" x14ac:dyDescent="0.25">
      <c r="D44234" s="27"/>
      <c r="V44234" s="17"/>
    </row>
    <row r="44235" spans="4:22" x14ac:dyDescent="0.25">
      <c r="D44235" s="27"/>
      <c r="V44235" s="17"/>
    </row>
    <row r="44236" spans="4:22" x14ac:dyDescent="0.25">
      <c r="D44236" s="27"/>
      <c r="V44236" s="17"/>
    </row>
    <row r="44237" spans="4:22" x14ac:dyDescent="0.25">
      <c r="D44237" s="27"/>
      <c r="V44237" s="17"/>
    </row>
    <row r="44238" spans="4:22" x14ac:dyDescent="0.25">
      <c r="D44238" s="27"/>
      <c r="V44238" s="17"/>
    </row>
    <row r="44239" spans="4:22" x14ac:dyDescent="0.25">
      <c r="D44239" s="27"/>
      <c r="V44239" s="17"/>
    </row>
    <row r="44240" spans="4:22" x14ac:dyDescent="0.25">
      <c r="D44240" s="27"/>
      <c r="V44240" s="17"/>
    </row>
    <row r="44241" spans="4:22" x14ac:dyDescent="0.25">
      <c r="D44241" s="27"/>
      <c r="V44241" s="17"/>
    </row>
    <row r="44242" spans="4:22" x14ac:dyDescent="0.25">
      <c r="D44242" s="27"/>
      <c r="V44242" s="17"/>
    </row>
    <row r="44243" spans="4:22" x14ac:dyDescent="0.25">
      <c r="D44243" s="27"/>
      <c r="V44243" s="17"/>
    </row>
    <row r="44244" spans="4:22" x14ac:dyDescent="0.25">
      <c r="D44244" s="27"/>
      <c r="V44244" s="17"/>
    </row>
    <row r="44245" spans="4:22" x14ac:dyDescent="0.25">
      <c r="D44245" s="27"/>
      <c r="V44245" s="17"/>
    </row>
    <row r="44246" spans="4:22" x14ac:dyDescent="0.25">
      <c r="D44246" s="27"/>
      <c r="V44246" s="17"/>
    </row>
    <row r="44247" spans="4:22" x14ac:dyDescent="0.25">
      <c r="D44247" s="27"/>
      <c r="V44247" s="17"/>
    </row>
    <row r="44248" spans="4:22" x14ac:dyDescent="0.25">
      <c r="D44248" s="27"/>
      <c r="V44248" s="17"/>
    </row>
    <row r="44249" spans="4:22" x14ac:dyDescent="0.25">
      <c r="D44249" s="27"/>
      <c r="V44249" s="17"/>
    </row>
    <row r="44250" spans="4:22" x14ac:dyDescent="0.25">
      <c r="D44250" s="27"/>
      <c r="V44250" s="17"/>
    </row>
    <row r="44251" spans="4:22" x14ac:dyDescent="0.25">
      <c r="D44251" s="27"/>
      <c r="V44251" s="17"/>
    </row>
    <row r="44252" spans="4:22" x14ac:dyDescent="0.25">
      <c r="D44252" s="27"/>
      <c r="V44252" s="17"/>
    </row>
    <row r="44253" spans="4:22" x14ac:dyDescent="0.25">
      <c r="D44253" s="27"/>
      <c r="V44253" s="17"/>
    </row>
    <row r="44254" spans="4:22" x14ac:dyDescent="0.25">
      <c r="D44254" s="27"/>
      <c r="V44254" s="17"/>
    </row>
    <row r="44255" spans="4:22" x14ac:dyDescent="0.25">
      <c r="D44255" s="27"/>
      <c r="V44255" s="17"/>
    </row>
    <row r="44256" spans="4:22" x14ac:dyDescent="0.25">
      <c r="D44256" s="27"/>
      <c r="V44256" s="17"/>
    </row>
    <row r="44257" spans="4:22" x14ac:dyDescent="0.25">
      <c r="D44257" s="27"/>
      <c r="V44257" s="17"/>
    </row>
    <row r="44258" spans="4:22" x14ac:dyDescent="0.25">
      <c r="D44258" s="27"/>
      <c r="V44258" s="17"/>
    </row>
    <row r="44259" spans="4:22" x14ac:dyDescent="0.25">
      <c r="D44259" s="27"/>
      <c r="V44259" s="17"/>
    </row>
    <row r="44260" spans="4:22" x14ac:dyDescent="0.25">
      <c r="D44260" s="27"/>
      <c r="V44260" s="17"/>
    </row>
    <row r="44261" spans="4:22" x14ac:dyDescent="0.25">
      <c r="D44261" s="27"/>
      <c r="V44261" s="17"/>
    </row>
    <row r="44262" spans="4:22" x14ac:dyDescent="0.25">
      <c r="D44262" s="27"/>
      <c r="V44262" s="17"/>
    </row>
    <row r="44263" spans="4:22" x14ac:dyDescent="0.25">
      <c r="D44263" s="27"/>
      <c r="V44263" s="17"/>
    </row>
    <row r="44264" spans="4:22" x14ac:dyDescent="0.25">
      <c r="D44264" s="27"/>
      <c r="V44264" s="17"/>
    </row>
    <row r="44265" spans="4:22" x14ac:dyDescent="0.25">
      <c r="D44265" s="27"/>
      <c r="V44265" s="17"/>
    </row>
    <row r="44266" spans="4:22" x14ac:dyDescent="0.25">
      <c r="D44266" s="27"/>
      <c r="V44266" s="17"/>
    </row>
    <row r="44267" spans="4:22" x14ac:dyDescent="0.25">
      <c r="D44267" s="27"/>
      <c r="V44267" s="17"/>
    </row>
    <row r="44268" spans="4:22" x14ac:dyDescent="0.25">
      <c r="D44268" s="27"/>
      <c r="V44268" s="17"/>
    </row>
    <row r="44269" spans="4:22" x14ac:dyDescent="0.25">
      <c r="D44269" s="27"/>
      <c r="V44269" s="17"/>
    </row>
    <row r="44270" spans="4:22" x14ac:dyDescent="0.25">
      <c r="D44270" s="27"/>
      <c r="V44270" s="17"/>
    </row>
    <row r="44271" spans="4:22" x14ac:dyDescent="0.25">
      <c r="D44271" s="27"/>
      <c r="V44271" s="17"/>
    </row>
    <row r="44272" spans="4:22" x14ac:dyDescent="0.25">
      <c r="D44272" s="27"/>
      <c r="V44272" s="17"/>
    </row>
    <row r="44273" spans="4:22" x14ac:dyDescent="0.25">
      <c r="D44273" s="27"/>
      <c r="V44273" s="17"/>
    </row>
    <row r="44274" spans="4:22" x14ac:dyDescent="0.25">
      <c r="D44274" s="27"/>
      <c r="V44274" s="17"/>
    </row>
    <row r="44275" spans="4:22" x14ac:dyDescent="0.25">
      <c r="D44275" s="27"/>
      <c r="V44275" s="17"/>
    </row>
    <row r="44276" spans="4:22" x14ac:dyDescent="0.25">
      <c r="D44276" s="27"/>
      <c r="V44276" s="17"/>
    </row>
    <row r="44277" spans="4:22" x14ac:dyDescent="0.25">
      <c r="D44277" s="27"/>
      <c r="V44277" s="17"/>
    </row>
    <row r="44278" spans="4:22" x14ac:dyDescent="0.25">
      <c r="D44278" s="27"/>
      <c r="V44278" s="17"/>
    </row>
    <row r="44279" spans="4:22" x14ac:dyDescent="0.25">
      <c r="D44279" s="27"/>
      <c r="V44279" s="17"/>
    </row>
    <row r="44280" spans="4:22" x14ac:dyDescent="0.25">
      <c r="D44280" s="27"/>
      <c r="V44280" s="17"/>
    </row>
    <row r="44281" spans="4:22" x14ac:dyDescent="0.25">
      <c r="D44281" s="27"/>
      <c r="V44281" s="17"/>
    </row>
    <row r="44282" spans="4:22" x14ac:dyDescent="0.25">
      <c r="D44282" s="27"/>
      <c r="V44282" s="17"/>
    </row>
    <row r="44283" spans="4:22" x14ac:dyDescent="0.25">
      <c r="D44283" s="27"/>
      <c r="V44283" s="17"/>
    </row>
    <row r="44284" spans="4:22" x14ac:dyDescent="0.25">
      <c r="D44284" s="27"/>
      <c r="V44284" s="17"/>
    </row>
    <row r="44285" spans="4:22" x14ac:dyDescent="0.25">
      <c r="D44285" s="27"/>
      <c r="V44285" s="17"/>
    </row>
    <row r="44286" spans="4:22" x14ac:dyDescent="0.25">
      <c r="D44286" s="27"/>
      <c r="V44286" s="17"/>
    </row>
    <row r="44287" spans="4:22" x14ac:dyDescent="0.25">
      <c r="D44287" s="27"/>
      <c r="V44287" s="17"/>
    </row>
    <row r="44288" spans="4:22" x14ac:dyDescent="0.25">
      <c r="D44288" s="27"/>
      <c r="V44288" s="17"/>
    </row>
    <row r="44289" spans="4:22" x14ac:dyDescent="0.25">
      <c r="D44289" s="27"/>
      <c r="V44289" s="17"/>
    </row>
    <row r="44290" spans="4:22" x14ac:dyDescent="0.25">
      <c r="D44290" s="27"/>
      <c r="V44290" s="17"/>
    </row>
    <row r="44291" spans="4:22" x14ac:dyDescent="0.25">
      <c r="D44291" s="27"/>
      <c r="V44291" s="17"/>
    </row>
    <row r="44292" spans="4:22" x14ac:dyDescent="0.25">
      <c r="D44292" s="27"/>
      <c r="V44292" s="17"/>
    </row>
    <row r="44293" spans="4:22" x14ac:dyDescent="0.25">
      <c r="D44293" s="27"/>
      <c r="V44293" s="17"/>
    </row>
    <row r="44294" spans="4:22" x14ac:dyDescent="0.25">
      <c r="D44294" s="27"/>
      <c r="V44294" s="17"/>
    </row>
    <row r="44295" spans="4:22" x14ac:dyDescent="0.25">
      <c r="D44295" s="27"/>
      <c r="V44295" s="17"/>
    </row>
    <row r="44296" spans="4:22" x14ac:dyDescent="0.25">
      <c r="D44296" s="27"/>
      <c r="V44296" s="17"/>
    </row>
    <row r="44297" spans="4:22" x14ac:dyDescent="0.25">
      <c r="D44297" s="27"/>
      <c r="V44297" s="17"/>
    </row>
    <row r="44298" spans="4:22" x14ac:dyDescent="0.25">
      <c r="D44298" s="27"/>
      <c r="V44298" s="17"/>
    </row>
    <row r="44299" spans="4:22" x14ac:dyDescent="0.25">
      <c r="D44299" s="27"/>
      <c r="V44299" s="17"/>
    </row>
    <row r="44300" spans="4:22" x14ac:dyDescent="0.25">
      <c r="D44300" s="27"/>
      <c r="V44300" s="17"/>
    </row>
    <row r="44301" spans="4:22" x14ac:dyDescent="0.25">
      <c r="D44301" s="27"/>
      <c r="V44301" s="17"/>
    </row>
    <row r="44302" spans="4:22" x14ac:dyDescent="0.25">
      <c r="D44302" s="27"/>
      <c r="V44302" s="17"/>
    </row>
    <row r="44303" spans="4:22" x14ac:dyDescent="0.25">
      <c r="D44303" s="27"/>
      <c r="V44303" s="17"/>
    </row>
    <row r="44304" spans="4:22" x14ac:dyDescent="0.25">
      <c r="D44304" s="27"/>
      <c r="V44304" s="17"/>
    </row>
    <row r="44305" spans="4:22" x14ac:dyDescent="0.25">
      <c r="D44305" s="27"/>
      <c r="V44305" s="17"/>
    </row>
    <row r="44306" spans="4:22" x14ac:dyDescent="0.25">
      <c r="D44306" s="27"/>
      <c r="V44306" s="17"/>
    </row>
    <row r="44307" spans="4:22" x14ac:dyDescent="0.25">
      <c r="D44307" s="27"/>
      <c r="V44307" s="17"/>
    </row>
    <row r="44308" spans="4:22" x14ac:dyDescent="0.25">
      <c r="D44308" s="27"/>
      <c r="V44308" s="17"/>
    </row>
    <row r="44309" spans="4:22" x14ac:dyDescent="0.25">
      <c r="D44309" s="27"/>
      <c r="V44309" s="17"/>
    </row>
    <row r="44310" spans="4:22" x14ac:dyDescent="0.25">
      <c r="D44310" s="27"/>
      <c r="V44310" s="17"/>
    </row>
    <row r="44311" spans="4:22" x14ac:dyDescent="0.25">
      <c r="D44311" s="27"/>
      <c r="V44311" s="17"/>
    </row>
    <row r="44312" spans="4:22" x14ac:dyDescent="0.25">
      <c r="D44312" s="27"/>
      <c r="V44312" s="17"/>
    </row>
    <row r="44313" spans="4:22" x14ac:dyDescent="0.25">
      <c r="D44313" s="27"/>
      <c r="V44313" s="17"/>
    </row>
    <row r="44314" spans="4:22" x14ac:dyDescent="0.25">
      <c r="D44314" s="27"/>
      <c r="V44314" s="17"/>
    </row>
    <row r="44315" spans="4:22" x14ac:dyDescent="0.25">
      <c r="D44315" s="27"/>
      <c r="V44315" s="17"/>
    </row>
    <row r="44316" spans="4:22" x14ac:dyDescent="0.25">
      <c r="D44316" s="27"/>
      <c r="V44316" s="17"/>
    </row>
    <row r="44317" spans="4:22" x14ac:dyDescent="0.25">
      <c r="D44317" s="27"/>
      <c r="V44317" s="17"/>
    </row>
    <row r="44318" spans="4:22" x14ac:dyDescent="0.25">
      <c r="D44318" s="27"/>
      <c r="V44318" s="17"/>
    </row>
    <row r="44319" spans="4:22" x14ac:dyDescent="0.25">
      <c r="D44319" s="27"/>
      <c r="V44319" s="17"/>
    </row>
    <row r="44320" spans="4:22" x14ac:dyDescent="0.25">
      <c r="D44320" s="27"/>
      <c r="V44320" s="17"/>
    </row>
    <row r="44321" spans="4:22" x14ac:dyDescent="0.25">
      <c r="D44321" s="27"/>
      <c r="V44321" s="17"/>
    </row>
    <row r="44322" spans="4:22" x14ac:dyDescent="0.25">
      <c r="D44322" s="27"/>
      <c r="V44322" s="17"/>
    </row>
    <row r="44323" spans="4:22" x14ac:dyDescent="0.25">
      <c r="D44323" s="27"/>
      <c r="V44323" s="17"/>
    </row>
    <row r="44324" spans="4:22" x14ac:dyDescent="0.25">
      <c r="D44324" s="27"/>
      <c r="V44324" s="17"/>
    </row>
    <row r="44325" spans="4:22" x14ac:dyDescent="0.25">
      <c r="D44325" s="27"/>
      <c r="V44325" s="17"/>
    </row>
    <row r="44326" spans="4:22" x14ac:dyDescent="0.25">
      <c r="D44326" s="27"/>
      <c r="V44326" s="17"/>
    </row>
    <row r="44327" spans="4:22" x14ac:dyDescent="0.25">
      <c r="D44327" s="27"/>
      <c r="V44327" s="17"/>
    </row>
    <row r="44328" spans="4:22" x14ac:dyDescent="0.25">
      <c r="D44328" s="27"/>
      <c r="V44328" s="17"/>
    </row>
    <row r="44329" spans="4:22" x14ac:dyDescent="0.25">
      <c r="D44329" s="27"/>
      <c r="V44329" s="17"/>
    </row>
    <row r="44330" spans="4:22" x14ac:dyDescent="0.25">
      <c r="D44330" s="27"/>
      <c r="V44330" s="17"/>
    </row>
    <row r="44331" spans="4:22" x14ac:dyDescent="0.25">
      <c r="D44331" s="27"/>
      <c r="V44331" s="17"/>
    </row>
    <row r="44332" spans="4:22" x14ac:dyDescent="0.25">
      <c r="D44332" s="27"/>
      <c r="V44332" s="17"/>
    </row>
    <row r="44333" spans="4:22" x14ac:dyDescent="0.25">
      <c r="D44333" s="27"/>
      <c r="V44333" s="17"/>
    </row>
    <row r="44334" spans="4:22" x14ac:dyDescent="0.25">
      <c r="D44334" s="27"/>
      <c r="V44334" s="17"/>
    </row>
    <row r="44335" spans="4:22" x14ac:dyDescent="0.25">
      <c r="D44335" s="27"/>
      <c r="V44335" s="17"/>
    </row>
    <row r="44336" spans="4:22" x14ac:dyDescent="0.25">
      <c r="D44336" s="27"/>
      <c r="V44336" s="17"/>
    </row>
    <row r="44337" spans="4:22" x14ac:dyDescent="0.25">
      <c r="D44337" s="27"/>
      <c r="V44337" s="17"/>
    </row>
    <row r="44338" spans="4:22" x14ac:dyDescent="0.25">
      <c r="D44338" s="27"/>
      <c r="V44338" s="17"/>
    </row>
    <row r="44339" spans="4:22" x14ac:dyDescent="0.25">
      <c r="D44339" s="27"/>
      <c r="V44339" s="17"/>
    </row>
    <row r="44340" spans="4:22" x14ac:dyDescent="0.25">
      <c r="D44340" s="27"/>
      <c r="V44340" s="17"/>
    </row>
    <row r="44341" spans="4:22" x14ac:dyDescent="0.25">
      <c r="D44341" s="27"/>
      <c r="V44341" s="17"/>
    </row>
    <row r="44342" spans="4:22" x14ac:dyDescent="0.25">
      <c r="D44342" s="27"/>
      <c r="V44342" s="17"/>
    </row>
    <row r="44343" spans="4:22" x14ac:dyDescent="0.25">
      <c r="D44343" s="27"/>
      <c r="V44343" s="17"/>
    </row>
    <row r="44344" spans="4:22" x14ac:dyDescent="0.25">
      <c r="D44344" s="27"/>
      <c r="V44344" s="17"/>
    </row>
    <row r="44345" spans="4:22" x14ac:dyDescent="0.25">
      <c r="D44345" s="27"/>
      <c r="V44345" s="17"/>
    </row>
    <row r="44346" spans="4:22" x14ac:dyDescent="0.25">
      <c r="D44346" s="27"/>
      <c r="V44346" s="17"/>
    </row>
    <row r="44347" spans="4:22" x14ac:dyDescent="0.25">
      <c r="D44347" s="27"/>
      <c r="V44347" s="17"/>
    </row>
    <row r="44348" spans="4:22" x14ac:dyDescent="0.25">
      <c r="D44348" s="27"/>
      <c r="V44348" s="17"/>
    </row>
    <row r="44349" spans="4:22" x14ac:dyDescent="0.25">
      <c r="D44349" s="27"/>
      <c r="V44349" s="17"/>
    </row>
    <row r="44350" spans="4:22" x14ac:dyDescent="0.25">
      <c r="D44350" s="27"/>
      <c r="V44350" s="17"/>
    </row>
    <row r="44351" spans="4:22" x14ac:dyDescent="0.25">
      <c r="D44351" s="27"/>
      <c r="V44351" s="17"/>
    </row>
    <row r="44352" spans="4:22" x14ac:dyDescent="0.25">
      <c r="D44352" s="27"/>
      <c r="V44352" s="17"/>
    </row>
    <row r="44353" spans="4:22" x14ac:dyDescent="0.25">
      <c r="D44353" s="27"/>
      <c r="V44353" s="17"/>
    </row>
    <row r="44354" spans="4:22" x14ac:dyDescent="0.25">
      <c r="D44354" s="27"/>
      <c r="V44354" s="17"/>
    </row>
    <row r="44355" spans="4:22" x14ac:dyDescent="0.25">
      <c r="D44355" s="27"/>
      <c r="V44355" s="17"/>
    </row>
    <row r="44356" spans="4:22" x14ac:dyDescent="0.25">
      <c r="D44356" s="27"/>
      <c r="V44356" s="17"/>
    </row>
    <row r="44357" spans="4:22" x14ac:dyDescent="0.25">
      <c r="D44357" s="27"/>
      <c r="V44357" s="17"/>
    </row>
    <row r="44358" spans="4:22" x14ac:dyDescent="0.25">
      <c r="D44358" s="27"/>
      <c r="V44358" s="17"/>
    </row>
    <row r="44359" spans="4:22" x14ac:dyDescent="0.25">
      <c r="D44359" s="27"/>
      <c r="V44359" s="17"/>
    </row>
    <row r="44360" spans="4:22" x14ac:dyDescent="0.25">
      <c r="D44360" s="27"/>
      <c r="V44360" s="17"/>
    </row>
    <row r="44361" spans="4:22" x14ac:dyDescent="0.25">
      <c r="D44361" s="27"/>
      <c r="V44361" s="17"/>
    </row>
    <row r="44362" spans="4:22" x14ac:dyDescent="0.25">
      <c r="D44362" s="27"/>
      <c r="V44362" s="17"/>
    </row>
    <row r="44363" spans="4:22" x14ac:dyDescent="0.25">
      <c r="D44363" s="27"/>
      <c r="V44363" s="17"/>
    </row>
    <row r="44364" spans="4:22" x14ac:dyDescent="0.25">
      <c r="D44364" s="27"/>
      <c r="V44364" s="17"/>
    </row>
    <row r="44365" spans="4:22" x14ac:dyDescent="0.25">
      <c r="D44365" s="27"/>
      <c r="V44365" s="17"/>
    </row>
    <row r="44366" spans="4:22" x14ac:dyDescent="0.25">
      <c r="D44366" s="27"/>
      <c r="V44366" s="17"/>
    </row>
    <row r="44367" spans="4:22" x14ac:dyDescent="0.25">
      <c r="D44367" s="27"/>
      <c r="V44367" s="17"/>
    </row>
    <row r="44368" spans="4:22" x14ac:dyDescent="0.25">
      <c r="D44368" s="27"/>
      <c r="V44368" s="17"/>
    </row>
    <row r="44369" spans="4:22" x14ac:dyDescent="0.25">
      <c r="D44369" s="27"/>
      <c r="V44369" s="17"/>
    </row>
    <row r="44370" spans="4:22" x14ac:dyDescent="0.25">
      <c r="D44370" s="27"/>
      <c r="V44370" s="17"/>
    </row>
    <row r="44371" spans="4:22" x14ac:dyDescent="0.25">
      <c r="D44371" s="27"/>
      <c r="V44371" s="17"/>
    </row>
    <row r="44372" spans="4:22" x14ac:dyDescent="0.25">
      <c r="D44372" s="27"/>
      <c r="V44372" s="17"/>
    </row>
    <row r="44373" spans="4:22" x14ac:dyDescent="0.25">
      <c r="D44373" s="27"/>
      <c r="V44373" s="17"/>
    </row>
    <row r="44374" spans="4:22" x14ac:dyDescent="0.25">
      <c r="D44374" s="27"/>
      <c r="V44374" s="17"/>
    </row>
    <row r="44375" spans="4:22" x14ac:dyDescent="0.25">
      <c r="D44375" s="27"/>
      <c r="V44375" s="17"/>
    </row>
    <row r="44376" spans="4:22" x14ac:dyDescent="0.25">
      <c r="D44376" s="27"/>
      <c r="V44376" s="17"/>
    </row>
    <row r="44377" spans="4:22" x14ac:dyDescent="0.25">
      <c r="D44377" s="27"/>
      <c r="V44377" s="17"/>
    </row>
    <row r="44378" spans="4:22" x14ac:dyDescent="0.25">
      <c r="D44378" s="27"/>
      <c r="V44378" s="17"/>
    </row>
    <row r="44379" spans="4:22" x14ac:dyDescent="0.25">
      <c r="D44379" s="27"/>
      <c r="V44379" s="17"/>
    </row>
    <row r="44380" spans="4:22" x14ac:dyDescent="0.25">
      <c r="D44380" s="27"/>
      <c r="V44380" s="17"/>
    </row>
    <row r="44381" spans="4:22" x14ac:dyDescent="0.25">
      <c r="D44381" s="27"/>
      <c r="V44381" s="17"/>
    </row>
    <row r="44382" spans="4:22" x14ac:dyDescent="0.25">
      <c r="D44382" s="27"/>
      <c r="V44382" s="17"/>
    </row>
    <row r="44383" spans="4:22" x14ac:dyDescent="0.25">
      <c r="D44383" s="27"/>
      <c r="V44383" s="17"/>
    </row>
    <row r="44384" spans="4:22" x14ac:dyDescent="0.25">
      <c r="D44384" s="27"/>
      <c r="V44384" s="17"/>
    </row>
    <row r="44385" spans="4:22" x14ac:dyDescent="0.25">
      <c r="D44385" s="27"/>
      <c r="V44385" s="17"/>
    </row>
    <row r="44386" spans="4:22" x14ac:dyDescent="0.25">
      <c r="D44386" s="27"/>
      <c r="V44386" s="17"/>
    </row>
    <row r="44387" spans="4:22" x14ac:dyDescent="0.25">
      <c r="D44387" s="27"/>
      <c r="V44387" s="17"/>
    </row>
    <row r="44388" spans="4:22" x14ac:dyDescent="0.25">
      <c r="D44388" s="27"/>
      <c r="V44388" s="17"/>
    </row>
    <row r="44389" spans="4:22" x14ac:dyDescent="0.25">
      <c r="D44389" s="27"/>
      <c r="V44389" s="17"/>
    </row>
    <row r="44390" spans="4:22" x14ac:dyDescent="0.25">
      <c r="D44390" s="27"/>
      <c r="V44390" s="17"/>
    </row>
    <row r="44391" spans="4:22" x14ac:dyDescent="0.25">
      <c r="D44391" s="27"/>
      <c r="V44391" s="17"/>
    </row>
    <row r="44392" spans="4:22" x14ac:dyDescent="0.25">
      <c r="D44392" s="27"/>
      <c r="V44392" s="17"/>
    </row>
    <row r="44393" spans="4:22" x14ac:dyDescent="0.25">
      <c r="D44393" s="27"/>
      <c r="V44393" s="17"/>
    </row>
    <row r="44394" spans="4:22" x14ac:dyDescent="0.25">
      <c r="D44394" s="27"/>
      <c r="V44394" s="17"/>
    </row>
    <row r="44395" spans="4:22" x14ac:dyDescent="0.25">
      <c r="D44395" s="27"/>
      <c r="V44395" s="17"/>
    </row>
    <row r="44396" spans="4:22" x14ac:dyDescent="0.25">
      <c r="D44396" s="27"/>
      <c r="V44396" s="17"/>
    </row>
    <row r="44397" spans="4:22" x14ac:dyDescent="0.25">
      <c r="D44397" s="27"/>
      <c r="V44397" s="17"/>
    </row>
    <row r="44398" spans="4:22" x14ac:dyDescent="0.25">
      <c r="D44398" s="27"/>
      <c r="V44398" s="17"/>
    </row>
    <row r="44399" spans="4:22" x14ac:dyDescent="0.25">
      <c r="D44399" s="27"/>
      <c r="V44399" s="17"/>
    </row>
    <row r="44400" spans="4:22" x14ac:dyDescent="0.25">
      <c r="D44400" s="27"/>
      <c r="V44400" s="17"/>
    </row>
    <row r="44401" spans="4:22" x14ac:dyDescent="0.25">
      <c r="D44401" s="27"/>
      <c r="V44401" s="17"/>
    </row>
    <row r="44402" spans="4:22" x14ac:dyDescent="0.25">
      <c r="D44402" s="27"/>
      <c r="V44402" s="17"/>
    </row>
    <row r="44403" spans="4:22" x14ac:dyDescent="0.25">
      <c r="D44403" s="27"/>
      <c r="V44403" s="17"/>
    </row>
    <row r="44404" spans="4:22" x14ac:dyDescent="0.25">
      <c r="D44404" s="27"/>
      <c r="V44404" s="17"/>
    </row>
    <row r="44405" spans="4:22" x14ac:dyDescent="0.25">
      <c r="D44405" s="27"/>
      <c r="V44405" s="17"/>
    </row>
    <row r="44406" spans="4:22" x14ac:dyDescent="0.25">
      <c r="D44406" s="27"/>
      <c r="V44406" s="17"/>
    </row>
    <row r="44407" spans="4:22" x14ac:dyDescent="0.25">
      <c r="D44407" s="27"/>
      <c r="V44407" s="17"/>
    </row>
    <row r="44408" spans="4:22" x14ac:dyDescent="0.25">
      <c r="D44408" s="27"/>
      <c r="V44408" s="17"/>
    </row>
    <row r="44409" spans="4:22" x14ac:dyDescent="0.25">
      <c r="D44409" s="27"/>
      <c r="V44409" s="17"/>
    </row>
    <row r="44410" spans="4:22" x14ac:dyDescent="0.25">
      <c r="D44410" s="27"/>
      <c r="V44410" s="17"/>
    </row>
    <row r="44411" spans="4:22" x14ac:dyDescent="0.25">
      <c r="D44411" s="27"/>
      <c r="V44411" s="17"/>
    </row>
    <row r="44412" spans="4:22" x14ac:dyDescent="0.25">
      <c r="D44412" s="27"/>
      <c r="V44412" s="17"/>
    </row>
    <row r="44413" spans="4:22" x14ac:dyDescent="0.25">
      <c r="D44413" s="27"/>
      <c r="V44413" s="17"/>
    </row>
    <row r="44414" spans="4:22" x14ac:dyDescent="0.25">
      <c r="D44414" s="27"/>
      <c r="V44414" s="17"/>
    </row>
    <row r="44415" spans="4:22" x14ac:dyDescent="0.25">
      <c r="D44415" s="27"/>
      <c r="V44415" s="17"/>
    </row>
    <row r="44416" spans="4:22" x14ac:dyDescent="0.25">
      <c r="D44416" s="27"/>
      <c r="V44416" s="17"/>
    </row>
    <row r="44417" spans="4:22" x14ac:dyDescent="0.25">
      <c r="D44417" s="27"/>
      <c r="V44417" s="17"/>
    </row>
    <row r="44418" spans="4:22" x14ac:dyDescent="0.25">
      <c r="D44418" s="27"/>
      <c r="V44418" s="17"/>
    </row>
    <row r="44419" spans="4:22" x14ac:dyDescent="0.25">
      <c r="D44419" s="27"/>
      <c r="V44419" s="17"/>
    </row>
    <row r="44420" spans="4:22" x14ac:dyDescent="0.25">
      <c r="D44420" s="27"/>
      <c r="V44420" s="17"/>
    </row>
    <row r="44421" spans="4:22" x14ac:dyDescent="0.25">
      <c r="D44421" s="27"/>
      <c r="V44421" s="17"/>
    </row>
    <row r="44422" spans="4:22" x14ac:dyDescent="0.25">
      <c r="D44422" s="27"/>
      <c r="V44422" s="17"/>
    </row>
    <row r="44423" spans="4:22" x14ac:dyDescent="0.25">
      <c r="D44423" s="27"/>
      <c r="V44423" s="17"/>
    </row>
    <row r="44424" spans="4:22" x14ac:dyDescent="0.25">
      <c r="D44424" s="27"/>
      <c r="V44424" s="17"/>
    </row>
    <row r="44425" spans="4:22" x14ac:dyDescent="0.25">
      <c r="D44425" s="27"/>
      <c r="V44425" s="17"/>
    </row>
    <row r="44426" spans="4:22" x14ac:dyDescent="0.25">
      <c r="D44426" s="27"/>
      <c r="V44426" s="17"/>
    </row>
    <row r="44427" spans="4:22" x14ac:dyDescent="0.25">
      <c r="D44427" s="27"/>
      <c r="V44427" s="17"/>
    </row>
    <row r="44428" spans="4:22" x14ac:dyDescent="0.25">
      <c r="D44428" s="27"/>
      <c r="V44428" s="17"/>
    </row>
    <row r="44429" spans="4:22" x14ac:dyDescent="0.25">
      <c r="D44429" s="27"/>
      <c r="V44429" s="17"/>
    </row>
    <row r="44430" spans="4:22" x14ac:dyDescent="0.25">
      <c r="D44430" s="27"/>
      <c r="V44430" s="17"/>
    </row>
    <row r="44431" spans="4:22" x14ac:dyDescent="0.25">
      <c r="D44431" s="27"/>
      <c r="V44431" s="17"/>
    </row>
    <row r="44432" spans="4:22" x14ac:dyDescent="0.25">
      <c r="D44432" s="27"/>
      <c r="V44432" s="17"/>
    </row>
    <row r="44433" spans="4:22" x14ac:dyDescent="0.25">
      <c r="D44433" s="27"/>
      <c r="V44433" s="17"/>
    </row>
    <row r="44434" spans="4:22" x14ac:dyDescent="0.25">
      <c r="D44434" s="27"/>
      <c r="V44434" s="17"/>
    </row>
    <row r="44435" spans="4:22" x14ac:dyDescent="0.25">
      <c r="D44435" s="27"/>
      <c r="V44435" s="17"/>
    </row>
    <row r="44436" spans="4:22" x14ac:dyDescent="0.25">
      <c r="D44436" s="27"/>
      <c r="V44436" s="17"/>
    </row>
    <row r="44437" spans="4:22" x14ac:dyDescent="0.25">
      <c r="D44437" s="27"/>
      <c r="V44437" s="17"/>
    </row>
    <row r="44438" spans="4:22" x14ac:dyDescent="0.25">
      <c r="D44438" s="27"/>
      <c r="V44438" s="17"/>
    </row>
    <row r="44439" spans="4:22" x14ac:dyDescent="0.25">
      <c r="D44439" s="27"/>
      <c r="V44439" s="17"/>
    </row>
    <row r="44440" spans="4:22" x14ac:dyDescent="0.25">
      <c r="D44440" s="27"/>
      <c r="V44440" s="17"/>
    </row>
    <row r="44441" spans="4:22" x14ac:dyDescent="0.25">
      <c r="D44441" s="27"/>
      <c r="V44441" s="17"/>
    </row>
    <row r="44442" spans="4:22" x14ac:dyDescent="0.25">
      <c r="D44442" s="27"/>
      <c r="V44442" s="17"/>
    </row>
    <row r="44443" spans="4:22" x14ac:dyDescent="0.25">
      <c r="D44443" s="27"/>
      <c r="V44443" s="17"/>
    </row>
    <row r="44444" spans="4:22" x14ac:dyDescent="0.25">
      <c r="D44444" s="27"/>
      <c r="V44444" s="17"/>
    </row>
    <row r="44445" spans="4:22" x14ac:dyDescent="0.25">
      <c r="D44445" s="27"/>
      <c r="V44445" s="17"/>
    </row>
    <row r="44446" spans="4:22" x14ac:dyDescent="0.25">
      <c r="D44446" s="27"/>
      <c r="V44446" s="17"/>
    </row>
    <row r="44447" spans="4:22" x14ac:dyDescent="0.25">
      <c r="D44447" s="27"/>
      <c r="V44447" s="17"/>
    </row>
    <row r="44448" spans="4:22" x14ac:dyDescent="0.25">
      <c r="D44448" s="27"/>
      <c r="V44448" s="17"/>
    </row>
    <row r="44449" spans="4:22" x14ac:dyDescent="0.25">
      <c r="D44449" s="27"/>
      <c r="V44449" s="17"/>
    </row>
    <row r="44450" spans="4:22" x14ac:dyDescent="0.25">
      <c r="D44450" s="27"/>
      <c r="V44450" s="17"/>
    </row>
    <row r="44451" spans="4:22" x14ac:dyDescent="0.25">
      <c r="D44451" s="27"/>
      <c r="V44451" s="17"/>
    </row>
    <row r="44452" spans="4:22" x14ac:dyDescent="0.25">
      <c r="D44452" s="27"/>
      <c r="V44452" s="17"/>
    </row>
    <row r="44453" spans="4:22" x14ac:dyDescent="0.25">
      <c r="D44453" s="27"/>
      <c r="V44453" s="17"/>
    </row>
    <row r="44454" spans="4:22" x14ac:dyDescent="0.25">
      <c r="D44454" s="27"/>
      <c r="V44454" s="17"/>
    </row>
    <row r="44455" spans="4:22" x14ac:dyDescent="0.25">
      <c r="D44455" s="27"/>
      <c r="V44455" s="17"/>
    </row>
    <row r="44456" spans="4:22" x14ac:dyDescent="0.25">
      <c r="D44456" s="27"/>
      <c r="V44456" s="17"/>
    </row>
    <row r="44457" spans="4:22" x14ac:dyDescent="0.25">
      <c r="D44457" s="27"/>
      <c r="V44457" s="17"/>
    </row>
    <row r="44458" spans="4:22" x14ac:dyDescent="0.25">
      <c r="D44458" s="27"/>
      <c r="V44458" s="17"/>
    </row>
    <row r="44459" spans="4:22" x14ac:dyDescent="0.25">
      <c r="D44459" s="27"/>
      <c r="V44459" s="17"/>
    </row>
    <row r="44460" spans="4:22" x14ac:dyDescent="0.25">
      <c r="D44460" s="27"/>
      <c r="V44460" s="17"/>
    </row>
    <row r="44461" spans="4:22" x14ac:dyDescent="0.25">
      <c r="D44461" s="27"/>
      <c r="V44461" s="17"/>
    </row>
    <row r="44462" spans="4:22" x14ac:dyDescent="0.25">
      <c r="D44462" s="27"/>
      <c r="V44462" s="17"/>
    </row>
    <row r="44463" spans="4:22" x14ac:dyDescent="0.25">
      <c r="D44463" s="27"/>
      <c r="V44463" s="17"/>
    </row>
    <row r="44464" spans="4:22" x14ac:dyDescent="0.25">
      <c r="D44464" s="27"/>
      <c r="V44464" s="17"/>
    </row>
    <row r="44465" spans="4:22" x14ac:dyDescent="0.25">
      <c r="D44465" s="27"/>
      <c r="V44465" s="17"/>
    </row>
    <row r="44466" spans="4:22" x14ac:dyDescent="0.25">
      <c r="D44466" s="27"/>
      <c r="V44466" s="17"/>
    </row>
    <row r="44467" spans="4:22" x14ac:dyDescent="0.25">
      <c r="D44467" s="27"/>
      <c r="V44467" s="17"/>
    </row>
    <row r="44468" spans="4:22" x14ac:dyDescent="0.25">
      <c r="D44468" s="27"/>
      <c r="V44468" s="17"/>
    </row>
    <row r="44469" spans="4:22" x14ac:dyDescent="0.25">
      <c r="D44469" s="27"/>
      <c r="V44469" s="17"/>
    </row>
    <row r="44470" spans="4:22" x14ac:dyDescent="0.25">
      <c r="D44470" s="27"/>
      <c r="V44470" s="17"/>
    </row>
    <row r="44471" spans="4:22" x14ac:dyDescent="0.25">
      <c r="D44471" s="27"/>
      <c r="V44471" s="17"/>
    </row>
    <row r="44472" spans="4:22" x14ac:dyDescent="0.25">
      <c r="D44472" s="27"/>
      <c r="V44472" s="17"/>
    </row>
    <row r="44473" spans="4:22" x14ac:dyDescent="0.25">
      <c r="D44473" s="27"/>
      <c r="V44473" s="17"/>
    </row>
    <row r="44474" spans="4:22" x14ac:dyDescent="0.25">
      <c r="D44474" s="27"/>
      <c r="V44474" s="17"/>
    </row>
    <row r="44475" spans="4:22" x14ac:dyDescent="0.25">
      <c r="D44475" s="27"/>
      <c r="V44475" s="17"/>
    </row>
    <row r="44476" spans="4:22" x14ac:dyDescent="0.25">
      <c r="D44476" s="27"/>
      <c r="V44476" s="17"/>
    </row>
    <row r="44477" spans="4:22" x14ac:dyDescent="0.25">
      <c r="D44477" s="27"/>
      <c r="V44477" s="17"/>
    </row>
    <row r="44478" spans="4:22" x14ac:dyDescent="0.25">
      <c r="D44478" s="27"/>
      <c r="V44478" s="17"/>
    </row>
    <row r="44479" spans="4:22" x14ac:dyDescent="0.25">
      <c r="D44479" s="27"/>
      <c r="V44479" s="17"/>
    </row>
    <row r="44480" spans="4:22" x14ac:dyDescent="0.25">
      <c r="D44480" s="27"/>
      <c r="V44480" s="17"/>
    </row>
    <row r="44481" spans="4:22" x14ac:dyDescent="0.25">
      <c r="D44481" s="27"/>
      <c r="V44481" s="17"/>
    </row>
    <row r="44482" spans="4:22" x14ac:dyDescent="0.25">
      <c r="D44482" s="27"/>
      <c r="V44482" s="17"/>
    </row>
    <row r="44483" spans="4:22" x14ac:dyDescent="0.25">
      <c r="D44483" s="27"/>
      <c r="V44483" s="17"/>
    </row>
    <row r="44484" spans="4:22" x14ac:dyDescent="0.25">
      <c r="D44484" s="27"/>
      <c r="V44484" s="17"/>
    </row>
    <row r="44485" spans="4:22" x14ac:dyDescent="0.25">
      <c r="D44485" s="27"/>
      <c r="V44485" s="17"/>
    </row>
    <row r="44486" spans="4:22" x14ac:dyDescent="0.25">
      <c r="D44486" s="27"/>
      <c r="V44486" s="17"/>
    </row>
    <row r="44487" spans="4:22" x14ac:dyDescent="0.25">
      <c r="D44487" s="27"/>
      <c r="V44487" s="17"/>
    </row>
    <row r="44488" spans="4:22" x14ac:dyDescent="0.25">
      <c r="D44488" s="27"/>
      <c r="V44488" s="17"/>
    </row>
    <row r="44489" spans="4:22" x14ac:dyDescent="0.25">
      <c r="D44489" s="27"/>
      <c r="V44489" s="17"/>
    </row>
    <row r="44490" spans="4:22" x14ac:dyDescent="0.25">
      <c r="D44490" s="27"/>
      <c r="V44490" s="17"/>
    </row>
    <row r="44491" spans="4:22" x14ac:dyDescent="0.25">
      <c r="D44491" s="27"/>
      <c r="V44491" s="17"/>
    </row>
    <row r="44492" spans="4:22" x14ac:dyDescent="0.25">
      <c r="D44492" s="27"/>
      <c r="V44492" s="17"/>
    </row>
    <row r="44493" spans="4:22" x14ac:dyDescent="0.25">
      <c r="D44493" s="27"/>
      <c r="V44493" s="17"/>
    </row>
    <row r="44494" spans="4:22" x14ac:dyDescent="0.25">
      <c r="D44494" s="27"/>
      <c r="V44494" s="17"/>
    </row>
    <row r="44495" spans="4:22" x14ac:dyDescent="0.25">
      <c r="D44495" s="27"/>
      <c r="V44495" s="17"/>
    </row>
    <row r="44496" spans="4:22" x14ac:dyDescent="0.25">
      <c r="D44496" s="27"/>
      <c r="V44496" s="17"/>
    </row>
    <row r="44497" spans="4:22" x14ac:dyDescent="0.25">
      <c r="D44497" s="27"/>
      <c r="V44497" s="17"/>
    </row>
    <row r="44498" spans="4:22" x14ac:dyDescent="0.25">
      <c r="D44498" s="27"/>
      <c r="V44498" s="17"/>
    </row>
    <row r="44499" spans="4:22" x14ac:dyDescent="0.25">
      <c r="D44499" s="27"/>
      <c r="V44499" s="17"/>
    </row>
    <row r="44500" spans="4:22" x14ac:dyDescent="0.25">
      <c r="D44500" s="27"/>
      <c r="V44500" s="17"/>
    </row>
    <row r="44501" spans="4:22" x14ac:dyDescent="0.25">
      <c r="D44501" s="27"/>
      <c r="V44501" s="17"/>
    </row>
    <row r="44502" spans="4:22" x14ac:dyDescent="0.25">
      <c r="D44502" s="27"/>
      <c r="V44502" s="17"/>
    </row>
    <row r="44503" spans="4:22" x14ac:dyDescent="0.25">
      <c r="D44503" s="27"/>
      <c r="V44503" s="17"/>
    </row>
    <row r="44504" spans="4:22" x14ac:dyDescent="0.25">
      <c r="D44504" s="27"/>
      <c r="V44504" s="17"/>
    </row>
    <row r="44505" spans="4:22" x14ac:dyDescent="0.25">
      <c r="D44505" s="27"/>
      <c r="V44505" s="17"/>
    </row>
    <row r="44506" spans="4:22" x14ac:dyDescent="0.25">
      <c r="D44506" s="27"/>
      <c r="V44506" s="17"/>
    </row>
    <row r="44507" spans="4:22" x14ac:dyDescent="0.25">
      <c r="D44507" s="27"/>
      <c r="V44507" s="17"/>
    </row>
    <row r="44508" spans="4:22" x14ac:dyDescent="0.25">
      <c r="D44508" s="27"/>
      <c r="V44508" s="17"/>
    </row>
    <row r="44509" spans="4:22" x14ac:dyDescent="0.25">
      <c r="D44509" s="27"/>
      <c r="V44509" s="17"/>
    </row>
    <row r="44510" spans="4:22" x14ac:dyDescent="0.25">
      <c r="D44510" s="27"/>
      <c r="V44510" s="17"/>
    </row>
    <row r="44511" spans="4:22" x14ac:dyDescent="0.25">
      <c r="D44511" s="27"/>
      <c r="V44511" s="17"/>
    </row>
    <row r="44512" spans="4:22" x14ac:dyDescent="0.25">
      <c r="D44512" s="27"/>
      <c r="V44512" s="17"/>
    </row>
    <row r="44513" spans="4:22" x14ac:dyDescent="0.25">
      <c r="D44513" s="27"/>
      <c r="V44513" s="17"/>
    </row>
    <row r="44514" spans="4:22" x14ac:dyDescent="0.25">
      <c r="D44514" s="27"/>
      <c r="V44514" s="17"/>
    </row>
    <row r="44515" spans="4:22" x14ac:dyDescent="0.25">
      <c r="D44515" s="27"/>
      <c r="V44515" s="17"/>
    </row>
    <row r="44516" spans="4:22" x14ac:dyDescent="0.25">
      <c r="D44516" s="27"/>
      <c r="V44516" s="17"/>
    </row>
    <row r="44517" spans="4:22" x14ac:dyDescent="0.25">
      <c r="D44517" s="27"/>
      <c r="V44517" s="17"/>
    </row>
    <row r="44518" spans="4:22" x14ac:dyDescent="0.25">
      <c r="D44518" s="27"/>
      <c r="V44518" s="17"/>
    </row>
    <row r="44519" spans="4:22" x14ac:dyDescent="0.25">
      <c r="D44519" s="27"/>
      <c r="V44519" s="17"/>
    </row>
    <row r="44520" spans="4:22" x14ac:dyDescent="0.25">
      <c r="D44520" s="27"/>
      <c r="V44520" s="17"/>
    </row>
    <row r="44521" spans="4:22" x14ac:dyDescent="0.25">
      <c r="D44521" s="27"/>
      <c r="V44521" s="17"/>
    </row>
    <row r="44522" spans="4:22" x14ac:dyDescent="0.25">
      <c r="D44522" s="27"/>
      <c r="V44522" s="17"/>
    </row>
    <row r="44523" spans="4:22" x14ac:dyDescent="0.25">
      <c r="D44523" s="27"/>
      <c r="V44523" s="17"/>
    </row>
    <row r="44524" spans="4:22" x14ac:dyDescent="0.25">
      <c r="D44524" s="27"/>
      <c r="V44524" s="17"/>
    </row>
    <row r="44525" spans="4:22" x14ac:dyDescent="0.25">
      <c r="D44525" s="27"/>
      <c r="V44525" s="17"/>
    </row>
    <row r="44526" spans="4:22" x14ac:dyDescent="0.25">
      <c r="D44526" s="27"/>
      <c r="V44526" s="17"/>
    </row>
    <row r="44527" spans="4:22" x14ac:dyDescent="0.25">
      <c r="D44527" s="27"/>
      <c r="V44527" s="17"/>
    </row>
    <row r="44528" spans="4:22" x14ac:dyDescent="0.25">
      <c r="D44528" s="27"/>
      <c r="V44528" s="17"/>
    </row>
    <row r="44529" spans="4:22" x14ac:dyDescent="0.25">
      <c r="D44529" s="27"/>
      <c r="V44529" s="17"/>
    </row>
    <row r="44530" spans="4:22" x14ac:dyDescent="0.25">
      <c r="D44530" s="27"/>
      <c r="V44530" s="17"/>
    </row>
    <row r="44531" spans="4:22" x14ac:dyDescent="0.25">
      <c r="D44531" s="27"/>
      <c r="V44531" s="17"/>
    </row>
    <row r="44532" spans="4:22" x14ac:dyDescent="0.25">
      <c r="D44532" s="27"/>
      <c r="V44532" s="17"/>
    </row>
    <row r="44533" spans="4:22" x14ac:dyDescent="0.25">
      <c r="D44533" s="27"/>
      <c r="V44533" s="17"/>
    </row>
    <row r="44534" spans="4:22" x14ac:dyDescent="0.25">
      <c r="D44534" s="27"/>
      <c r="V44534" s="17"/>
    </row>
    <row r="44535" spans="4:22" x14ac:dyDescent="0.25">
      <c r="D44535" s="27"/>
      <c r="V44535" s="17"/>
    </row>
    <row r="44536" spans="4:22" x14ac:dyDescent="0.25">
      <c r="D44536" s="27"/>
      <c r="V44536" s="17"/>
    </row>
    <row r="44537" spans="4:22" x14ac:dyDescent="0.25">
      <c r="D44537" s="27"/>
      <c r="V44537" s="17"/>
    </row>
    <row r="44538" spans="4:22" x14ac:dyDescent="0.25">
      <c r="D44538" s="27"/>
      <c r="V44538" s="17"/>
    </row>
    <row r="44539" spans="4:22" x14ac:dyDescent="0.25">
      <c r="D44539" s="27"/>
      <c r="V44539" s="17"/>
    </row>
    <row r="44540" spans="4:22" x14ac:dyDescent="0.25">
      <c r="D44540" s="27"/>
      <c r="V44540" s="17"/>
    </row>
    <row r="44541" spans="4:22" x14ac:dyDescent="0.25">
      <c r="D44541" s="27"/>
      <c r="V44541" s="17"/>
    </row>
    <row r="44542" spans="4:22" x14ac:dyDescent="0.25">
      <c r="D44542" s="27"/>
      <c r="V44542" s="17"/>
    </row>
    <row r="44543" spans="4:22" x14ac:dyDescent="0.25">
      <c r="D44543" s="27"/>
      <c r="V44543" s="17"/>
    </row>
    <row r="44544" spans="4:22" x14ac:dyDescent="0.25">
      <c r="D44544" s="27"/>
      <c r="V44544" s="17"/>
    </row>
    <row r="44545" spans="4:22" x14ac:dyDescent="0.25">
      <c r="D44545" s="27"/>
      <c r="V44545" s="17"/>
    </row>
    <row r="44546" spans="4:22" x14ac:dyDescent="0.25">
      <c r="D44546" s="27"/>
      <c r="V44546" s="17"/>
    </row>
    <row r="44547" spans="4:22" x14ac:dyDescent="0.25">
      <c r="D44547" s="27"/>
      <c r="V44547" s="17"/>
    </row>
    <row r="44548" spans="4:22" x14ac:dyDescent="0.25">
      <c r="D44548" s="27"/>
      <c r="V44548" s="17"/>
    </row>
    <row r="44549" spans="4:22" x14ac:dyDescent="0.25">
      <c r="D44549" s="27"/>
      <c r="V44549" s="17"/>
    </row>
    <row r="44550" spans="4:22" x14ac:dyDescent="0.25">
      <c r="D44550" s="27"/>
      <c r="V44550" s="17"/>
    </row>
    <row r="44551" spans="4:22" x14ac:dyDescent="0.25">
      <c r="D44551" s="27"/>
      <c r="V44551" s="17"/>
    </row>
    <row r="44552" spans="4:22" x14ac:dyDescent="0.25">
      <c r="D44552" s="27"/>
      <c r="V44552" s="17"/>
    </row>
    <row r="44553" spans="4:22" x14ac:dyDescent="0.25">
      <c r="D44553" s="27"/>
      <c r="V44553" s="17"/>
    </row>
    <row r="44554" spans="4:22" x14ac:dyDescent="0.25">
      <c r="D44554" s="27"/>
      <c r="V44554" s="17"/>
    </row>
    <row r="44555" spans="4:22" x14ac:dyDescent="0.25">
      <c r="D44555" s="27"/>
      <c r="V44555" s="17"/>
    </row>
    <row r="44556" spans="4:22" x14ac:dyDescent="0.25">
      <c r="D44556" s="27"/>
      <c r="V44556" s="17"/>
    </row>
    <row r="44557" spans="4:22" x14ac:dyDescent="0.25">
      <c r="D44557" s="27"/>
      <c r="V44557" s="17"/>
    </row>
    <row r="44558" spans="4:22" x14ac:dyDescent="0.25">
      <c r="D44558" s="27"/>
      <c r="V44558" s="17"/>
    </row>
    <row r="44559" spans="4:22" x14ac:dyDescent="0.25">
      <c r="D44559" s="27"/>
      <c r="V44559" s="17"/>
    </row>
    <row r="44560" spans="4:22" x14ac:dyDescent="0.25">
      <c r="D44560" s="27"/>
      <c r="V44560" s="17"/>
    </row>
    <row r="44561" spans="4:22" x14ac:dyDescent="0.25">
      <c r="D44561" s="27"/>
      <c r="V44561" s="17"/>
    </row>
    <row r="44562" spans="4:22" x14ac:dyDescent="0.25">
      <c r="D44562" s="27"/>
      <c r="V44562" s="17"/>
    </row>
    <row r="44563" spans="4:22" x14ac:dyDescent="0.25">
      <c r="D44563" s="27"/>
      <c r="V44563" s="17"/>
    </row>
    <row r="44564" spans="4:22" x14ac:dyDescent="0.25">
      <c r="D44564" s="27"/>
      <c r="V44564" s="17"/>
    </row>
    <row r="44565" spans="4:22" x14ac:dyDescent="0.25">
      <c r="D44565" s="27"/>
      <c r="V44565" s="17"/>
    </row>
    <row r="44566" spans="4:22" x14ac:dyDescent="0.25">
      <c r="D44566" s="27"/>
      <c r="V44566" s="17"/>
    </row>
    <row r="44567" spans="4:22" x14ac:dyDescent="0.25">
      <c r="D44567" s="27"/>
      <c r="V44567" s="17"/>
    </row>
    <row r="44568" spans="4:22" x14ac:dyDescent="0.25">
      <c r="D44568" s="27"/>
      <c r="V44568" s="17"/>
    </row>
    <row r="44569" spans="4:22" x14ac:dyDescent="0.25">
      <c r="D44569" s="27"/>
      <c r="V44569" s="17"/>
    </row>
    <row r="44570" spans="4:22" x14ac:dyDescent="0.25">
      <c r="D44570" s="27"/>
      <c r="V44570" s="17"/>
    </row>
    <row r="44571" spans="4:22" x14ac:dyDescent="0.25">
      <c r="D44571" s="27"/>
      <c r="V44571" s="17"/>
    </row>
    <row r="44572" spans="4:22" x14ac:dyDescent="0.25">
      <c r="D44572" s="27"/>
      <c r="V44572" s="17"/>
    </row>
    <row r="44573" spans="4:22" x14ac:dyDescent="0.25">
      <c r="D44573" s="27"/>
      <c r="V44573" s="17"/>
    </row>
    <row r="44574" spans="4:22" x14ac:dyDescent="0.25">
      <c r="D44574" s="27"/>
      <c r="V44574" s="17"/>
    </row>
    <row r="44575" spans="4:22" x14ac:dyDescent="0.25">
      <c r="D44575" s="27"/>
      <c r="V44575" s="17"/>
    </row>
    <row r="44576" spans="4:22" x14ac:dyDescent="0.25">
      <c r="D44576" s="27"/>
      <c r="V44576" s="17"/>
    </row>
    <row r="44577" spans="4:22" x14ac:dyDescent="0.25">
      <c r="D44577" s="27"/>
      <c r="V44577" s="17"/>
    </row>
    <row r="44578" spans="4:22" x14ac:dyDescent="0.25">
      <c r="D44578" s="27"/>
      <c r="V44578" s="17"/>
    </row>
    <row r="44579" spans="4:22" x14ac:dyDescent="0.25">
      <c r="D44579" s="27"/>
      <c r="V44579" s="17"/>
    </row>
    <row r="44580" spans="4:22" x14ac:dyDescent="0.25">
      <c r="D44580" s="27"/>
      <c r="V44580" s="17"/>
    </row>
    <row r="44581" spans="4:22" x14ac:dyDescent="0.25">
      <c r="D44581" s="27"/>
      <c r="V44581" s="17"/>
    </row>
    <row r="44582" spans="4:22" x14ac:dyDescent="0.25">
      <c r="D44582" s="27"/>
      <c r="V44582" s="17"/>
    </row>
    <row r="44583" spans="4:22" x14ac:dyDescent="0.25">
      <c r="D44583" s="27"/>
      <c r="V44583" s="17"/>
    </row>
    <row r="44584" spans="4:22" x14ac:dyDescent="0.25">
      <c r="D44584" s="27"/>
      <c r="V44584" s="17"/>
    </row>
    <row r="44585" spans="4:22" x14ac:dyDescent="0.25">
      <c r="D44585" s="27"/>
      <c r="V44585" s="17"/>
    </row>
    <row r="44586" spans="4:22" x14ac:dyDescent="0.25">
      <c r="D44586" s="27"/>
      <c r="V44586" s="17"/>
    </row>
    <row r="44587" spans="4:22" x14ac:dyDescent="0.25">
      <c r="D44587" s="27"/>
      <c r="V44587" s="17"/>
    </row>
    <row r="44588" spans="4:22" x14ac:dyDescent="0.25">
      <c r="D44588" s="27"/>
      <c r="V44588" s="17"/>
    </row>
    <row r="44589" spans="4:22" x14ac:dyDescent="0.25">
      <c r="D44589" s="27"/>
      <c r="V44589" s="17"/>
    </row>
    <row r="44590" spans="4:22" x14ac:dyDescent="0.25">
      <c r="D44590" s="27"/>
      <c r="V44590" s="17"/>
    </row>
    <row r="44591" spans="4:22" x14ac:dyDescent="0.25">
      <c r="D44591" s="27"/>
      <c r="V44591" s="17"/>
    </row>
    <row r="44592" spans="4:22" x14ac:dyDescent="0.25">
      <c r="D44592" s="27"/>
      <c r="V44592" s="17"/>
    </row>
    <row r="44593" spans="4:22" x14ac:dyDescent="0.25">
      <c r="D44593" s="27"/>
      <c r="V44593" s="17"/>
    </row>
    <row r="44594" spans="4:22" x14ac:dyDescent="0.25">
      <c r="D44594" s="27"/>
      <c r="V44594" s="17"/>
    </row>
    <row r="44595" spans="4:22" x14ac:dyDescent="0.25">
      <c r="D44595" s="27"/>
      <c r="V44595" s="17"/>
    </row>
    <row r="44596" spans="4:22" x14ac:dyDescent="0.25">
      <c r="D44596" s="27"/>
      <c r="V44596" s="17"/>
    </row>
    <row r="44597" spans="4:22" x14ac:dyDescent="0.25">
      <c r="D44597" s="27"/>
      <c r="V44597" s="17"/>
    </row>
    <row r="44598" spans="4:22" x14ac:dyDescent="0.25">
      <c r="D44598" s="27"/>
      <c r="V44598" s="17"/>
    </row>
    <row r="44599" spans="4:22" x14ac:dyDescent="0.25">
      <c r="D44599" s="27"/>
      <c r="V44599" s="17"/>
    </row>
    <row r="44600" spans="4:22" x14ac:dyDescent="0.25">
      <c r="D44600" s="27"/>
      <c r="V44600" s="17"/>
    </row>
    <row r="44601" spans="4:22" x14ac:dyDescent="0.25">
      <c r="D44601" s="27"/>
      <c r="V44601" s="17"/>
    </row>
    <row r="44602" spans="4:22" x14ac:dyDescent="0.25">
      <c r="D44602" s="27"/>
      <c r="V44602" s="17"/>
    </row>
    <row r="44603" spans="4:22" x14ac:dyDescent="0.25">
      <c r="D44603" s="27"/>
      <c r="V44603" s="17"/>
    </row>
    <row r="44604" spans="4:22" x14ac:dyDescent="0.25">
      <c r="D44604" s="27"/>
      <c r="V44604" s="17"/>
    </row>
    <row r="44605" spans="4:22" x14ac:dyDescent="0.25">
      <c r="D44605" s="27"/>
      <c r="V44605" s="17"/>
    </row>
    <row r="44606" spans="4:22" x14ac:dyDescent="0.25">
      <c r="D44606" s="27"/>
      <c r="V44606" s="17"/>
    </row>
    <row r="44607" spans="4:22" x14ac:dyDescent="0.25">
      <c r="D44607" s="27"/>
      <c r="V44607" s="17"/>
    </row>
    <row r="44608" spans="4:22" x14ac:dyDescent="0.25">
      <c r="D44608" s="27"/>
      <c r="V44608" s="17"/>
    </row>
    <row r="44609" spans="4:22" x14ac:dyDescent="0.25">
      <c r="D44609" s="27"/>
      <c r="V44609" s="17"/>
    </row>
    <row r="44610" spans="4:22" x14ac:dyDescent="0.25">
      <c r="D44610" s="27"/>
      <c r="V44610" s="17"/>
    </row>
    <row r="44611" spans="4:22" x14ac:dyDescent="0.25">
      <c r="D44611" s="27"/>
      <c r="V44611" s="17"/>
    </row>
    <row r="44612" spans="4:22" x14ac:dyDescent="0.25">
      <c r="D44612" s="27"/>
      <c r="V44612" s="17"/>
    </row>
    <row r="44613" spans="4:22" x14ac:dyDescent="0.25">
      <c r="D44613" s="27"/>
      <c r="V44613" s="17"/>
    </row>
    <row r="44614" spans="4:22" x14ac:dyDescent="0.25">
      <c r="D44614" s="27"/>
      <c r="V44614" s="17"/>
    </row>
    <row r="44615" spans="4:22" x14ac:dyDescent="0.25">
      <c r="D44615" s="27"/>
      <c r="V44615" s="17"/>
    </row>
    <row r="44616" spans="4:22" x14ac:dyDescent="0.25">
      <c r="D44616" s="27"/>
      <c r="V44616" s="17"/>
    </row>
    <row r="44617" spans="4:22" x14ac:dyDescent="0.25">
      <c r="D44617" s="27"/>
      <c r="V44617" s="17"/>
    </row>
    <row r="44618" spans="4:22" x14ac:dyDescent="0.25">
      <c r="D44618" s="27"/>
      <c r="V44618" s="17"/>
    </row>
    <row r="44619" spans="4:22" x14ac:dyDescent="0.25">
      <c r="D44619" s="27"/>
      <c r="V44619" s="17"/>
    </row>
    <row r="44620" spans="4:22" x14ac:dyDescent="0.25">
      <c r="D44620" s="27"/>
      <c r="V44620" s="17"/>
    </row>
    <row r="44621" spans="4:22" x14ac:dyDescent="0.25">
      <c r="D44621" s="27"/>
      <c r="V44621" s="17"/>
    </row>
    <row r="44622" spans="4:22" x14ac:dyDescent="0.25">
      <c r="D44622" s="27"/>
      <c r="V44622" s="17"/>
    </row>
    <row r="44623" spans="4:22" x14ac:dyDescent="0.25">
      <c r="D44623" s="27"/>
      <c r="V44623" s="17"/>
    </row>
    <row r="44624" spans="4:22" x14ac:dyDescent="0.25">
      <c r="D44624" s="27"/>
      <c r="V44624" s="17"/>
    </row>
    <row r="44625" spans="4:22" x14ac:dyDescent="0.25">
      <c r="D44625" s="27"/>
      <c r="V44625" s="17"/>
    </row>
    <row r="44626" spans="4:22" x14ac:dyDescent="0.25">
      <c r="D44626" s="27"/>
      <c r="V44626" s="17"/>
    </row>
    <row r="44627" spans="4:22" x14ac:dyDescent="0.25">
      <c r="D44627" s="27"/>
      <c r="V44627" s="17"/>
    </row>
    <row r="44628" spans="4:22" x14ac:dyDescent="0.25">
      <c r="D44628" s="27"/>
      <c r="V44628" s="17"/>
    </row>
    <row r="44629" spans="4:22" x14ac:dyDescent="0.25">
      <c r="D44629" s="27"/>
      <c r="V44629" s="17"/>
    </row>
    <row r="44630" spans="4:22" x14ac:dyDescent="0.25">
      <c r="D44630" s="27"/>
      <c r="V44630" s="17"/>
    </row>
    <row r="44631" spans="4:22" x14ac:dyDescent="0.25">
      <c r="D44631" s="27"/>
      <c r="V44631" s="17"/>
    </row>
    <row r="44632" spans="4:22" x14ac:dyDescent="0.25">
      <c r="D44632" s="27"/>
      <c r="V44632" s="17"/>
    </row>
    <row r="44633" spans="4:22" x14ac:dyDescent="0.25">
      <c r="D44633" s="27"/>
      <c r="V44633" s="17"/>
    </row>
    <row r="44634" spans="4:22" x14ac:dyDescent="0.25">
      <c r="D44634" s="27"/>
      <c r="V44634" s="17"/>
    </row>
    <row r="44635" spans="4:22" x14ac:dyDescent="0.25">
      <c r="D44635" s="27"/>
      <c r="V44635" s="17"/>
    </row>
    <row r="44636" spans="4:22" x14ac:dyDescent="0.25">
      <c r="D44636" s="27"/>
      <c r="V44636" s="17"/>
    </row>
    <row r="44637" spans="4:22" x14ac:dyDescent="0.25">
      <c r="D44637" s="27"/>
      <c r="V44637" s="17"/>
    </row>
    <row r="44638" spans="4:22" x14ac:dyDescent="0.25">
      <c r="D44638" s="27"/>
      <c r="V44638" s="17"/>
    </row>
    <row r="44639" spans="4:22" x14ac:dyDescent="0.25">
      <c r="D44639" s="27"/>
      <c r="V44639" s="17"/>
    </row>
    <row r="44640" spans="4:22" x14ac:dyDescent="0.25">
      <c r="D44640" s="27"/>
      <c r="V44640" s="17"/>
    </row>
    <row r="44641" spans="4:22" x14ac:dyDescent="0.25">
      <c r="D44641" s="27"/>
      <c r="V44641" s="17"/>
    </row>
    <row r="44642" spans="4:22" x14ac:dyDescent="0.25">
      <c r="D44642" s="27"/>
      <c r="V44642" s="17"/>
    </row>
    <row r="44643" spans="4:22" x14ac:dyDescent="0.25">
      <c r="D44643" s="27"/>
      <c r="V44643" s="17"/>
    </row>
    <row r="44644" spans="4:22" x14ac:dyDescent="0.25">
      <c r="D44644" s="27"/>
      <c r="V44644" s="17"/>
    </row>
    <row r="44645" spans="4:22" x14ac:dyDescent="0.25">
      <c r="D44645" s="27"/>
      <c r="V44645" s="17"/>
    </row>
    <row r="44646" spans="4:22" x14ac:dyDescent="0.25">
      <c r="D44646" s="27"/>
      <c r="V44646" s="17"/>
    </row>
    <row r="44647" spans="4:22" x14ac:dyDescent="0.25">
      <c r="D44647" s="27"/>
      <c r="V44647" s="17"/>
    </row>
    <row r="44648" spans="4:22" x14ac:dyDescent="0.25">
      <c r="D44648" s="27"/>
      <c r="V44648" s="17"/>
    </row>
    <row r="44649" spans="4:22" x14ac:dyDescent="0.25">
      <c r="D44649" s="27"/>
      <c r="V44649" s="17"/>
    </row>
    <row r="44650" spans="4:22" x14ac:dyDescent="0.25">
      <c r="D44650" s="27"/>
      <c r="V44650" s="17"/>
    </row>
    <row r="44651" spans="4:22" x14ac:dyDescent="0.25">
      <c r="D44651" s="27"/>
      <c r="V44651" s="17"/>
    </row>
    <row r="44652" spans="4:22" x14ac:dyDescent="0.25">
      <c r="D44652" s="27"/>
      <c r="V44652" s="17"/>
    </row>
    <row r="44653" spans="4:22" x14ac:dyDescent="0.25">
      <c r="D44653" s="27"/>
      <c r="V44653" s="17"/>
    </row>
    <row r="44654" spans="4:22" x14ac:dyDescent="0.25">
      <c r="D44654" s="27"/>
      <c r="V44654" s="17"/>
    </row>
    <row r="44655" spans="4:22" x14ac:dyDescent="0.25">
      <c r="D44655" s="27"/>
      <c r="V44655" s="17"/>
    </row>
    <row r="44656" spans="4:22" x14ac:dyDescent="0.25">
      <c r="D44656" s="27"/>
      <c r="V44656" s="17"/>
    </row>
    <row r="44657" spans="4:22" x14ac:dyDescent="0.25">
      <c r="D44657" s="27"/>
      <c r="V44657" s="17"/>
    </row>
    <row r="44658" spans="4:22" x14ac:dyDescent="0.25">
      <c r="D44658" s="27"/>
      <c r="V44658" s="17"/>
    </row>
    <row r="44659" spans="4:22" x14ac:dyDescent="0.25">
      <c r="D44659" s="27"/>
      <c r="V44659" s="17"/>
    </row>
    <row r="44660" spans="4:22" x14ac:dyDescent="0.25">
      <c r="D44660" s="27"/>
      <c r="V44660" s="17"/>
    </row>
    <row r="44661" spans="4:22" x14ac:dyDescent="0.25">
      <c r="D44661" s="27"/>
      <c r="V44661" s="17"/>
    </row>
    <row r="44662" spans="4:22" x14ac:dyDescent="0.25">
      <c r="D44662" s="27"/>
      <c r="V44662" s="17"/>
    </row>
    <row r="44663" spans="4:22" x14ac:dyDescent="0.25">
      <c r="D44663" s="27"/>
      <c r="V44663" s="17"/>
    </row>
    <row r="44664" spans="4:22" x14ac:dyDescent="0.25">
      <c r="D44664" s="27"/>
      <c r="V44664" s="17"/>
    </row>
    <row r="44665" spans="4:22" x14ac:dyDescent="0.25">
      <c r="D44665" s="27"/>
      <c r="V44665" s="17"/>
    </row>
    <row r="44666" spans="4:22" x14ac:dyDescent="0.25">
      <c r="D44666" s="27"/>
      <c r="V44666" s="17"/>
    </row>
    <row r="44667" spans="4:22" x14ac:dyDescent="0.25">
      <c r="D44667" s="27"/>
      <c r="V44667" s="17"/>
    </row>
    <row r="44668" spans="4:22" x14ac:dyDescent="0.25">
      <c r="D44668" s="27"/>
      <c r="V44668" s="17"/>
    </row>
    <row r="44669" spans="4:22" x14ac:dyDescent="0.25">
      <c r="D44669" s="27"/>
      <c r="V44669" s="17"/>
    </row>
    <row r="44670" spans="4:22" x14ac:dyDescent="0.25">
      <c r="D44670" s="27"/>
      <c r="V44670" s="17"/>
    </row>
    <row r="44671" spans="4:22" x14ac:dyDescent="0.25">
      <c r="D44671" s="27"/>
      <c r="V44671" s="17"/>
    </row>
    <row r="44672" spans="4:22" x14ac:dyDescent="0.25">
      <c r="D44672" s="27"/>
      <c r="V44672" s="17"/>
    </row>
    <row r="44673" spans="4:22" x14ac:dyDescent="0.25">
      <c r="D44673" s="27"/>
      <c r="V44673" s="17"/>
    </row>
    <row r="44674" spans="4:22" x14ac:dyDescent="0.25">
      <c r="D44674" s="27"/>
      <c r="V44674" s="17"/>
    </row>
    <row r="44675" spans="4:22" x14ac:dyDescent="0.25">
      <c r="D44675" s="27"/>
      <c r="V44675" s="17"/>
    </row>
    <row r="44676" spans="4:22" x14ac:dyDescent="0.25">
      <c r="D44676" s="27"/>
      <c r="V44676" s="17"/>
    </row>
    <row r="44677" spans="4:22" x14ac:dyDescent="0.25">
      <c r="D44677" s="27"/>
      <c r="V44677" s="17"/>
    </row>
    <row r="44678" spans="4:22" x14ac:dyDescent="0.25">
      <c r="D44678" s="27"/>
      <c r="V44678" s="17"/>
    </row>
    <row r="44679" spans="4:22" x14ac:dyDescent="0.25">
      <c r="D44679" s="27"/>
      <c r="V44679" s="17"/>
    </row>
    <row r="44680" spans="4:22" x14ac:dyDescent="0.25">
      <c r="D44680" s="27"/>
      <c r="V44680" s="17"/>
    </row>
    <row r="44681" spans="4:22" x14ac:dyDescent="0.25">
      <c r="D44681" s="27"/>
      <c r="V44681" s="17"/>
    </row>
    <row r="44682" spans="4:22" x14ac:dyDescent="0.25">
      <c r="D44682" s="27"/>
      <c r="V44682" s="17"/>
    </row>
    <row r="44683" spans="4:22" x14ac:dyDescent="0.25">
      <c r="D44683" s="27"/>
      <c r="V44683" s="17"/>
    </row>
    <row r="44684" spans="4:22" x14ac:dyDescent="0.25">
      <c r="D44684" s="27"/>
      <c r="V44684" s="17"/>
    </row>
    <row r="44685" spans="4:22" x14ac:dyDescent="0.25">
      <c r="D44685" s="27"/>
      <c r="V44685" s="17"/>
    </row>
    <row r="44686" spans="4:22" x14ac:dyDescent="0.25">
      <c r="D44686" s="27"/>
      <c r="V44686" s="17"/>
    </row>
    <row r="44687" spans="4:22" x14ac:dyDescent="0.25">
      <c r="D44687" s="27"/>
      <c r="V44687" s="17"/>
    </row>
    <row r="44688" spans="4:22" x14ac:dyDescent="0.25">
      <c r="D44688" s="27"/>
      <c r="V44688" s="17"/>
    </row>
    <row r="44689" spans="4:22" x14ac:dyDescent="0.25">
      <c r="D44689" s="27"/>
      <c r="V44689" s="17"/>
    </row>
    <row r="44690" spans="4:22" x14ac:dyDescent="0.25">
      <c r="D44690" s="27"/>
      <c r="V44690" s="17"/>
    </row>
    <row r="44691" spans="4:22" x14ac:dyDescent="0.25">
      <c r="D44691" s="27"/>
      <c r="V44691" s="17"/>
    </row>
    <row r="44692" spans="4:22" x14ac:dyDescent="0.25">
      <c r="D44692" s="27"/>
      <c r="V44692" s="17"/>
    </row>
    <row r="44693" spans="4:22" x14ac:dyDescent="0.25">
      <c r="D44693" s="27"/>
      <c r="V44693" s="17"/>
    </row>
    <row r="44694" spans="4:22" x14ac:dyDescent="0.25">
      <c r="D44694" s="27"/>
      <c r="V44694" s="17"/>
    </row>
    <row r="44695" spans="4:22" x14ac:dyDescent="0.25">
      <c r="D44695" s="27"/>
      <c r="V44695" s="17"/>
    </row>
    <row r="44696" spans="4:22" x14ac:dyDescent="0.25">
      <c r="D44696" s="27"/>
      <c r="V44696" s="17"/>
    </row>
    <row r="44697" spans="4:22" x14ac:dyDescent="0.25">
      <c r="D44697" s="27"/>
      <c r="V44697" s="17"/>
    </row>
    <row r="44698" spans="4:22" x14ac:dyDescent="0.25">
      <c r="D44698" s="27"/>
      <c r="V44698" s="17"/>
    </row>
    <row r="44699" spans="4:22" x14ac:dyDescent="0.25">
      <c r="D44699" s="27"/>
      <c r="V44699" s="17"/>
    </row>
    <row r="44700" spans="4:22" x14ac:dyDescent="0.25">
      <c r="D44700" s="27"/>
      <c r="V44700" s="17"/>
    </row>
    <row r="44701" spans="4:22" x14ac:dyDescent="0.25">
      <c r="D44701" s="27"/>
      <c r="V44701" s="17"/>
    </row>
    <row r="44702" spans="4:22" x14ac:dyDescent="0.25">
      <c r="D44702" s="27"/>
      <c r="V44702" s="17"/>
    </row>
    <row r="44703" spans="4:22" x14ac:dyDescent="0.25">
      <c r="D44703" s="27"/>
      <c r="V44703" s="17"/>
    </row>
    <row r="44704" spans="4:22" x14ac:dyDescent="0.25">
      <c r="D44704" s="27"/>
      <c r="V44704" s="17"/>
    </row>
    <row r="44705" spans="4:22" x14ac:dyDescent="0.25">
      <c r="D44705" s="27"/>
      <c r="V44705" s="17"/>
    </row>
    <row r="44706" spans="4:22" x14ac:dyDescent="0.25">
      <c r="D44706" s="27"/>
      <c r="V44706" s="17"/>
    </row>
    <row r="44707" spans="4:22" x14ac:dyDescent="0.25">
      <c r="D44707" s="27"/>
      <c r="V44707" s="17"/>
    </row>
    <row r="44708" spans="4:22" x14ac:dyDescent="0.25">
      <c r="D44708" s="27"/>
      <c r="V44708" s="17"/>
    </row>
    <row r="44709" spans="4:22" x14ac:dyDescent="0.25">
      <c r="D44709" s="27"/>
      <c r="V44709" s="17"/>
    </row>
    <row r="44710" spans="4:22" x14ac:dyDescent="0.25">
      <c r="D44710" s="27"/>
      <c r="V44710" s="17"/>
    </row>
    <row r="44711" spans="4:22" x14ac:dyDescent="0.25">
      <c r="D44711" s="27"/>
      <c r="V44711" s="17"/>
    </row>
    <row r="44712" spans="4:22" x14ac:dyDescent="0.25">
      <c r="D44712" s="27"/>
      <c r="V44712" s="17"/>
    </row>
    <row r="44713" spans="4:22" x14ac:dyDescent="0.25">
      <c r="D44713" s="27"/>
      <c r="V44713" s="17"/>
    </row>
    <row r="44714" spans="4:22" x14ac:dyDescent="0.25">
      <c r="D44714" s="27"/>
      <c r="V44714" s="17"/>
    </row>
    <row r="44715" spans="4:22" x14ac:dyDescent="0.25">
      <c r="D44715" s="27"/>
      <c r="V44715" s="17"/>
    </row>
    <row r="44716" spans="4:22" x14ac:dyDescent="0.25">
      <c r="D44716" s="27"/>
      <c r="V44716" s="17"/>
    </row>
    <row r="44717" spans="4:22" x14ac:dyDescent="0.25">
      <c r="D44717" s="27"/>
      <c r="V44717" s="17"/>
    </row>
    <row r="44718" spans="4:22" x14ac:dyDescent="0.25">
      <c r="D44718" s="27"/>
      <c r="V44718" s="17"/>
    </row>
    <row r="44719" spans="4:22" x14ac:dyDescent="0.25">
      <c r="D44719" s="27"/>
      <c r="V44719" s="17"/>
    </row>
    <row r="44720" spans="4:22" x14ac:dyDescent="0.25">
      <c r="D44720" s="27"/>
      <c r="V44720" s="17"/>
    </row>
    <row r="44721" spans="4:22" x14ac:dyDescent="0.25">
      <c r="D44721" s="27"/>
      <c r="V44721" s="17"/>
    </row>
    <row r="44722" spans="4:22" x14ac:dyDescent="0.25">
      <c r="D44722" s="27"/>
      <c r="V44722" s="17"/>
    </row>
    <row r="44723" spans="4:22" x14ac:dyDescent="0.25">
      <c r="D44723" s="27"/>
      <c r="V44723" s="17"/>
    </row>
    <row r="44724" spans="4:22" x14ac:dyDescent="0.25">
      <c r="D44724" s="27"/>
      <c r="V44724" s="17"/>
    </row>
    <row r="44725" spans="4:22" x14ac:dyDescent="0.25">
      <c r="D44725" s="27"/>
      <c r="V44725" s="17"/>
    </row>
    <row r="44726" spans="4:22" x14ac:dyDescent="0.25">
      <c r="D44726" s="27"/>
      <c r="V44726" s="17"/>
    </row>
    <row r="44727" spans="4:22" x14ac:dyDescent="0.25">
      <c r="D44727" s="27"/>
      <c r="V44727" s="17"/>
    </row>
    <row r="44728" spans="4:22" x14ac:dyDescent="0.25">
      <c r="D44728" s="27"/>
      <c r="V44728" s="17"/>
    </row>
    <row r="44729" spans="4:22" x14ac:dyDescent="0.25">
      <c r="D44729" s="27"/>
      <c r="V44729" s="17"/>
    </row>
    <row r="44730" spans="4:22" x14ac:dyDescent="0.25">
      <c r="D44730" s="27"/>
      <c r="V44730" s="17"/>
    </row>
    <row r="44731" spans="4:22" x14ac:dyDescent="0.25">
      <c r="D44731" s="27"/>
      <c r="V44731" s="17"/>
    </row>
    <row r="44732" spans="4:22" x14ac:dyDescent="0.25">
      <c r="D44732" s="27"/>
      <c r="V44732" s="17"/>
    </row>
    <row r="44733" spans="4:22" x14ac:dyDescent="0.25">
      <c r="D44733" s="27"/>
      <c r="V44733" s="17"/>
    </row>
    <row r="44734" spans="4:22" x14ac:dyDescent="0.25">
      <c r="D44734" s="27"/>
      <c r="V44734" s="17"/>
    </row>
    <row r="44735" spans="4:22" x14ac:dyDescent="0.25">
      <c r="D44735" s="27"/>
      <c r="V44735" s="17"/>
    </row>
    <row r="44736" spans="4:22" x14ac:dyDescent="0.25">
      <c r="D44736" s="27"/>
      <c r="V44736" s="17"/>
    </row>
    <row r="44737" spans="4:22" x14ac:dyDescent="0.25">
      <c r="D44737" s="27"/>
      <c r="V44737" s="17"/>
    </row>
    <row r="44738" spans="4:22" x14ac:dyDescent="0.25">
      <c r="D44738" s="27"/>
      <c r="V44738" s="17"/>
    </row>
    <row r="44739" spans="4:22" x14ac:dyDescent="0.25">
      <c r="D44739" s="27"/>
      <c r="V44739" s="17"/>
    </row>
    <row r="44740" spans="4:22" x14ac:dyDescent="0.25">
      <c r="D44740" s="27"/>
      <c r="V44740" s="17"/>
    </row>
    <row r="44741" spans="4:22" x14ac:dyDescent="0.25">
      <c r="D44741" s="27"/>
      <c r="V44741" s="17"/>
    </row>
    <row r="44742" spans="4:22" x14ac:dyDescent="0.25">
      <c r="D44742" s="27"/>
      <c r="V44742" s="17"/>
    </row>
    <row r="44743" spans="4:22" x14ac:dyDescent="0.25">
      <c r="D44743" s="27"/>
      <c r="V44743" s="17"/>
    </row>
    <row r="44744" spans="4:22" x14ac:dyDescent="0.25">
      <c r="D44744" s="27"/>
      <c r="V44744" s="17"/>
    </row>
    <row r="44745" spans="4:22" x14ac:dyDescent="0.25">
      <c r="D44745" s="27"/>
      <c r="V44745" s="17"/>
    </row>
    <row r="44746" spans="4:22" x14ac:dyDescent="0.25">
      <c r="D44746" s="27"/>
      <c r="V44746" s="17"/>
    </row>
    <row r="44747" spans="4:22" x14ac:dyDescent="0.25">
      <c r="D44747" s="27"/>
      <c r="V44747" s="17"/>
    </row>
    <row r="44748" spans="4:22" x14ac:dyDescent="0.25">
      <c r="D44748" s="27"/>
      <c r="V44748" s="17"/>
    </row>
    <row r="44749" spans="4:22" x14ac:dyDescent="0.25">
      <c r="D44749" s="27"/>
      <c r="V44749" s="17"/>
    </row>
    <row r="44750" spans="4:22" x14ac:dyDescent="0.25">
      <c r="D44750" s="27"/>
      <c r="V44750" s="17"/>
    </row>
    <row r="44751" spans="4:22" x14ac:dyDescent="0.25">
      <c r="D44751" s="27"/>
      <c r="V44751" s="17"/>
    </row>
    <row r="44752" spans="4:22" x14ac:dyDescent="0.25">
      <c r="D44752" s="27"/>
      <c r="V44752" s="17"/>
    </row>
    <row r="44753" spans="4:22" x14ac:dyDescent="0.25">
      <c r="D44753" s="27"/>
      <c r="V44753" s="17"/>
    </row>
    <row r="44754" spans="4:22" x14ac:dyDescent="0.25">
      <c r="D44754" s="27"/>
      <c r="V44754" s="17"/>
    </row>
    <row r="44755" spans="4:22" x14ac:dyDescent="0.25">
      <c r="D44755" s="27"/>
      <c r="V44755" s="17"/>
    </row>
    <row r="44756" spans="4:22" x14ac:dyDescent="0.25">
      <c r="D44756" s="27"/>
      <c r="V44756" s="17"/>
    </row>
    <row r="44757" spans="4:22" x14ac:dyDescent="0.25">
      <c r="D44757" s="27"/>
      <c r="V44757" s="17"/>
    </row>
    <row r="44758" spans="4:22" x14ac:dyDescent="0.25">
      <c r="D44758" s="27"/>
      <c r="V44758" s="17"/>
    </row>
    <row r="44759" spans="4:22" x14ac:dyDescent="0.25">
      <c r="D44759" s="27"/>
      <c r="V44759" s="17"/>
    </row>
    <row r="44760" spans="4:22" x14ac:dyDescent="0.25">
      <c r="D44760" s="27"/>
      <c r="V44760" s="17"/>
    </row>
    <row r="44761" spans="4:22" x14ac:dyDescent="0.25">
      <c r="D44761" s="27"/>
      <c r="V44761" s="17"/>
    </row>
    <row r="44762" spans="4:22" x14ac:dyDescent="0.25">
      <c r="D44762" s="27"/>
      <c r="V44762" s="17"/>
    </row>
    <row r="44763" spans="4:22" x14ac:dyDescent="0.25">
      <c r="D44763" s="27"/>
      <c r="V44763" s="17"/>
    </row>
    <row r="44764" spans="4:22" x14ac:dyDescent="0.25">
      <c r="D44764" s="27"/>
      <c r="V44764" s="17"/>
    </row>
    <row r="44765" spans="4:22" x14ac:dyDescent="0.25">
      <c r="D44765" s="27"/>
      <c r="V44765" s="17"/>
    </row>
    <row r="44766" spans="4:22" x14ac:dyDescent="0.25">
      <c r="D44766" s="27"/>
      <c r="V44766" s="17"/>
    </row>
    <row r="44767" spans="4:22" x14ac:dyDescent="0.25">
      <c r="D44767" s="27"/>
      <c r="V44767" s="17"/>
    </row>
    <row r="44768" spans="4:22" x14ac:dyDescent="0.25">
      <c r="D44768" s="27"/>
      <c r="V44768" s="17"/>
    </row>
    <row r="44769" spans="4:22" x14ac:dyDescent="0.25">
      <c r="D44769" s="27"/>
      <c r="V44769" s="17"/>
    </row>
    <row r="44770" spans="4:22" x14ac:dyDescent="0.25">
      <c r="D44770" s="27"/>
      <c r="V44770" s="17"/>
    </row>
    <row r="44771" spans="4:22" x14ac:dyDescent="0.25">
      <c r="D44771" s="27"/>
      <c r="V44771" s="17"/>
    </row>
    <row r="44772" spans="4:22" x14ac:dyDescent="0.25">
      <c r="D44772" s="27"/>
      <c r="V44772" s="17"/>
    </row>
    <row r="44773" spans="4:22" x14ac:dyDescent="0.25">
      <c r="D44773" s="27"/>
      <c r="V44773" s="17"/>
    </row>
    <row r="44774" spans="4:22" x14ac:dyDescent="0.25">
      <c r="D44774" s="27"/>
      <c r="V44774" s="17"/>
    </row>
    <row r="44775" spans="4:22" x14ac:dyDescent="0.25">
      <c r="D44775" s="27"/>
      <c r="V44775" s="17"/>
    </row>
    <row r="44776" spans="4:22" x14ac:dyDescent="0.25">
      <c r="D44776" s="27"/>
      <c r="V44776" s="17"/>
    </row>
    <row r="44777" spans="4:22" x14ac:dyDescent="0.25">
      <c r="D44777" s="27"/>
      <c r="V44777" s="17"/>
    </row>
    <row r="44778" spans="4:22" x14ac:dyDescent="0.25">
      <c r="D44778" s="27"/>
      <c r="V44778" s="17"/>
    </row>
    <row r="44779" spans="4:22" x14ac:dyDescent="0.25">
      <c r="D44779" s="27"/>
      <c r="V44779" s="17"/>
    </row>
    <row r="44780" spans="4:22" x14ac:dyDescent="0.25">
      <c r="D44780" s="27"/>
      <c r="V44780" s="17"/>
    </row>
    <row r="44781" spans="4:22" x14ac:dyDescent="0.25">
      <c r="D44781" s="27"/>
      <c r="V44781" s="17"/>
    </row>
    <row r="44782" spans="4:22" x14ac:dyDescent="0.25">
      <c r="D44782" s="27"/>
      <c r="V44782" s="17"/>
    </row>
    <row r="44783" spans="4:22" x14ac:dyDescent="0.25">
      <c r="D44783" s="27"/>
      <c r="V44783" s="17"/>
    </row>
    <row r="44784" spans="4:22" x14ac:dyDescent="0.25">
      <c r="D44784" s="27"/>
      <c r="V44784" s="17"/>
    </row>
    <row r="44785" spans="4:22" x14ac:dyDescent="0.25">
      <c r="D44785" s="27"/>
      <c r="V44785" s="17"/>
    </row>
    <row r="44786" spans="4:22" x14ac:dyDescent="0.25">
      <c r="D44786" s="27"/>
      <c r="V44786" s="17"/>
    </row>
    <row r="44787" spans="4:22" x14ac:dyDescent="0.25">
      <c r="D44787" s="27"/>
      <c r="V44787" s="17"/>
    </row>
    <row r="44788" spans="4:22" x14ac:dyDescent="0.25">
      <c r="D44788" s="27"/>
      <c r="V44788" s="17"/>
    </row>
    <row r="44789" spans="4:22" x14ac:dyDescent="0.25">
      <c r="D44789" s="27"/>
      <c r="V44789" s="17"/>
    </row>
    <row r="44790" spans="4:22" x14ac:dyDescent="0.25">
      <c r="D44790" s="27"/>
      <c r="V44790" s="17"/>
    </row>
    <row r="44791" spans="4:22" x14ac:dyDescent="0.25">
      <c r="D44791" s="27"/>
      <c r="V44791" s="17"/>
    </row>
    <row r="44792" spans="4:22" x14ac:dyDescent="0.25">
      <c r="D44792" s="27"/>
      <c r="V44792" s="17"/>
    </row>
    <row r="44793" spans="4:22" x14ac:dyDescent="0.25">
      <c r="D44793" s="27"/>
      <c r="V44793" s="17"/>
    </row>
    <row r="44794" spans="4:22" x14ac:dyDescent="0.25">
      <c r="D44794" s="27"/>
      <c r="V44794" s="17"/>
    </row>
    <row r="44795" spans="4:22" x14ac:dyDescent="0.25">
      <c r="D44795" s="27"/>
      <c r="V44795" s="17"/>
    </row>
    <row r="44796" spans="4:22" x14ac:dyDescent="0.25">
      <c r="D44796" s="27"/>
      <c r="V44796" s="17"/>
    </row>
    <row r="44797" spans="4:22" x14ac:dyDescent="0.25">
      <c r="D44797" s="27"/>
      <c r="V44797" s="17"/>
    </row>
    <row r="44798" spans="4:22" x14ac:dyDescent="0.25">
      <c r="D44798" s="27"/>
      <c r="V44798" s="17"/>
    </row>
    <row r="44799" spans="4:22" x14ac:dyDescent="0.25">
      <c r="D44799" s="27"/>
      <c r="V44799" s="17"/>
    </row>
    <row r="44800" spans="4:22" x14ac:dyDescent="0.25">
      <c r="D44800" s="27"/>
      <c r="V44800" s="17"/>
    </row>
    <row r="44801" spans="4:22" x14ac:dyDescent="0.25">
      <c r="D44801" s="27"/>
      <c r="V44801" s="17"/>
    </row>
    <row r="44802" spans="4:22" x14ac:dyDescent="0.25">
      <c r="D44802" s="27"/>
      <c r="V44802" s="17"/>
    </row>
    <row r="44803" spans="4:22" x14ac:dyDescent="0.25">
      <c r="D44803" s="27"/>
      <c r="V44803" s="17"/>
    </row>
    <row r="44804" spans="4:22" x14ac:dyDescent="0.25">
      <c r="D44804" s="27"/>
      <c r="V44804" s="17"/>
    </row>
    <row r="44805" spans="4:22" x14ac:dyDescent="0.25">
      <c r="D44805" s="27"/>
      <c r="V44805" s="17"/>
    </row>
    <row r="44806" spans="4:22" x14ac:dyDescent="0.25">
      <c r="D44806" s="27"/>
      <c r="V44806" s="17"/>
    </row>
    <row r="44807" spans="4:22" x14ac:dyDescent="0.25">
      <c r="D44807" s="27"/>
      <c r="V44807" s="17"/>
    </row>
    <row r="44808" spans="4:22" x14ac:dyDescent="0.25">
      <c r="D44808" s="27"/>
      <c r="V44808" s="17"/>
    </row>
    <row r="44809" spans="4:22" x14ac:dyDescent="0.25">
      <c r="D44809" s="27"/>
      <c r="V44809" s="17"/>
    </row>
    <row r="44810" spans="4:22" x14ac:dyDescent="0.25">
      <c r="D44810" s="27"/>
      <c r="V44810" s="17"/>
    </row>
    <row r="44811" spans="4:22" x14ac:dyDescent="0.25">
      <c r="D44811" s="27"/>
      <c r="V44811" s="17"/>
    </row>
    <row r="44812" spans="4:22" x14ac:dyDescent="0.25">
      <c r="D44812" s="27"/>
      <c r="V44812" s="17"/>
    </row>
    <row r="44813" spans="4:22" x14ac:dyDescent="0.25">
      <c r="D44813" s="27"/>
      <c r="V44813" s="17"/>
    </row>
    <row r="44814" spans="4:22" x14ac:dyDescent="0.25">
      <c r="D44814" s="27"/>
      <c r="V44814" s="17"/>
    </row>
    <row r="44815" spans="4:22" x14ac:dyDescent="0.25">
      <c r="D44815" s="27"/>
      <c r="V44815" s="17"/>
    </row>
    <row r="44816" spans="4:22" x14ac:dyDescent="0.25">
      <c r="D44816" s="27"/>
      <c r="V44816" s="17"/>
    </row>
    <row r="44817" spans="4:22" x14ac:dyDescent="0.25">
      <c r="D44817" s="27"/>
      <c r="V44817" s="17"/>
    </row>
    <row r="44818" spans="4:22" x14ac:dyDescent="0.25">
      <c r="D44818" s="27"/>
      <c r="V44818" s="17"/>
    </row>
    <row r="44819" spans="4:22" x14ac:dyDescent="0.25">
      <c r="D44819" s="27"/>
      <c r="V44819" s="17"/>
    </row>
    <row r="44820" spans="4:22" x14ac:dyDescent="0.25">
      <c r="D44820" s="27"/>
      <c r="V44820" s="17"/>
    </row>
    <row r="44821" spans="4:22" x14ac:dyDescent="0.25">
      <c r="D44821" s="27"/>
      <c r="V44821" s="17"/>
    </row>
    <row r="44822" spans="4:22" x14ac:dyDescent="0.25">
      <c r="D44822" s="27"/>
      <c r="V44822" s="17"/>
    </row>
    <row r="44823" spans="4:22" x14ac:dyDescent="0.25">
      <c r="D44823" s="27"/>
      <c r="V44823" s="17"/>
    </row>
    <row r="44824" spans="4:22" x14ac:dyDescent="0.25">
      <c r="D44824" s="27"/>
      <c r="V44824" s="17"/>
    </row>
    <row r="44825" spans="4:22" x14ac:dyDescent="0.25">
      <c r="D44825" s="27"/>
      <c r="V44825" s="17"/>
    </row>
    <row r="44826" spans="4:22" x14ac:dyDescent="0.25">
      <c r="D44826" s="27"/>
      <c r="V44826" s="17"/>
    </row>
    <row r="44827" spans="4:22" x14ac:dyDescent="0.25">
      <c r="D44827" s="27"/>
      <c r="V44827" s="17"/>
    </row>
    <row r="44828" spans="4:22" x14ac:dyDescent="0.25">
      <c r="D44828" s="27"/>
      <c r="V44828" s="17"/>
    </row>
    <row r="44829" spans="4:22" x14ac:dyDescent="0.25">
      <c r="D44829" s="27"/>
      <c r="V44829" s="17"/>
    </row>
    <row r="44830" spans="4:22" x14ac:dyDescent="0.25">
      <c r="D44830" s="27"/>
      <c r="V44830" s="17"/>
    </row>
    <row r="44831" spans="4:22" x14ac:dyDescent="0.25">
      <c r="D44831" s="27"/>
      <c r="V44831" s="17"/>
    </row>
    <row r="44832" spans="4:22" x14ac:dyDescent="0.25">
      <c r="D44832" s="27"/>
      <c r="V44832" s="17"/>
    </row>
    <row r="44833" spans="4:22" x14ac:dyDescent="0.25">
      <c r="D44833" s="27"/>
      <c r="V44833" s="17"/>
    </row>
    <row r="44834" spans="4:22" x14ac:dyDescent="0.25">
      <c r="D44834" s="27"/>
      <c r="V44834" s="17"/>
    </row>
    <row r="44835" spans="4:22" x14ac:dyDescent="0.25">
      <c r="D44835" s="27"/>
      <c r="V44835" s="17"/>
    </row>
    <row r="44836" spans="4:22" x14ac:dyDescent="0.25">
      <c r="D44836" s="27"/>
      <c r="V44836" s="17"/>
    </row>
    <row r="44837" spans="4:22" x14ac:dyDescent="0.25">
      <c r="D44837" s="27"/>
      <c r="V44837" s="17"/>
    </row>
    <row r="44838" spans="4:22" x14ac:dyDescent="0.25">
      <c r="D44838" s="27"/>
      <c r="V44838" s="17"/>
    </row>
    <row r="44839" spans="4:22" x14ac:dyDescent="0.25">
      <c r="D44839" s="27"/>
      <c r="V44839" s="17"/>
    </row>
    <row r="44840" spans="4:22" x14ac:dyDescent="0.25">
      <c r="D44840" s="27"/>
      <c r="V44840" s="17"/>
    </row>
    <row r="44841" spans="4:22" x14ac:dyDescent="0.25">
      <c r="D44841" s="27"/>
      <c r="V44841" s="17"/>
    </row>
    <row r="44842" spans="4:22" x14ac:dyDescent="0.25">
      <c r="D44842" s="27"/>
      <c r="V44842" s="17"/>
    </row>
    <row r="44843" spans="4:22" x14ac:dyDescent="0.25">
      <c r="D44843" s="27"/>
      <c r="V44843" s="17"/>
    </row>
    <row r="44844" spans="4:22" x14ac:dyDescent="0.25">
      <c r="D44844" s="27"/>
      <c r="V44844" s="17"/>
    </row>
    <row r="44845" spans="4:22" x14ac:dyDescent="0.25">
      <c r="D44845" s="27"/>
      <c r="V44845" s="17"/>
    </row>
    <row r="44846" spans="4:22" x14ac:dyDescent="0.25">
      <c r="D44846" s="27"/>
      <c r="V44846" s="17"/>
    </row>
    <row r="44847" spans="4:22" x14ac:dyDescent="0.25">
      <c r="D44847" s="27"/>
      <c r="V44847" s="17"/>
    </row>
    <row r="44848" spans="4:22" x14ac:dyDescent="0.25">
      <c r="D44848" s="27"/>
      <c r="V44848" s="17"/>
    </row>
    <row r="44849" spans="4:22" x14ac:dyDescent="0.25">
      <c r="D44849" s="27"/>
      <c r="V44849" s="17"/>
    </row>
    <row r="44850" spans="4:22" x14ac:dyDescent="0.25">
      <c r="D44850" s="27"/>
      <c r="V44850" s="17"/>
    </row>
    <row r="44851" spans="4:22" x14ac:dyDescent="0.25">
      <c r="D44851" s="27"/>
      <c r="V44851" s="17"/>
    </row>
    <row r="44852" spans="4:22" x14ac:dyDescent="0.25">
      <c r="D44852" s="27"/>
      <c r="V44852" s="17"/>
    </row>
    <row r="44853" spans="4:22" x14ac:dyDescent="0.25">
      <c r="D44853" s="27"/>
      <c r="V44853" s="17"/>
    </row>
    <row r="44854" spans="4:22" x14ac:dyDescent="0.25">
      <c r="D44854" s="27"/>
      <c r="V44854" s="17"/>
    </row>
    <row r="44855" spans="4:22" x14ac:dyDescent="0.25">
      <c r="D44855" s="27"/>
      <c r="V44855" s="17"/>
    </row>
    <row r="44856" spans="4:22" x14ac:dyDescent="0.25">
      <c r="D44856" s="27"/>
      <c r="V44856" s="17"/>
    </row>
    <row r="44857" spans="4:22" x14ac:dyDescent="0.25">
      <c r="D44857" s="27"/>
      <c r="V44857" s="17"/>
    </row>
    <row r="44858" spans="4:22" x14ac:dyDescent="0.25">
      <c r="D44858" s="27"/>
      <c r="V44858" s="17"/>
    </row>
    <row r="44859" spans="4:22" x14ac:dyDescent="0.25">
      <c r="D44859" s="27"/>
      <c r="V44859" s="17"/>
    </row>
    <row r="44860" spans="4:22" x14ac:dyDescent="0.25">
      <c r="D44860" s="27"/>
      <c r="V44860" s="17"/>
    </row>
    <row r="44861" spans="4:22" x14ac:dyDescent="0.25">
      <c r="D44861" s="27"/>
      <c r="V44861" s="17"/>
    </row>
    <row r="44862" spans="4:22" x14ac:dyDescent="0.25">
      <c r="D44862" s="27"/>
      <c r="V44862" s="17"/>
    </row>
    <row r="44863" spans="4:22" x14ac:dyDescent="0.25">
      <c r="D44863" s="27"/>
      <c r="V44863" s="17"/>
    </row>
    <row r="44864" spans="4:22" x14ac:dyDescent="0.25">
      <c r="D44864" s="27"/>
      <c r="V44864" s="17"/>
    </row>
    <row r="44865" spans="4:22" x14ac:dyDescent="0.25">
      <c r="D44865" s="27"/>
      <c r="V44865" s="17"/>
    </row>
    <row r="44866" spans="4:22" x14ac:dyDescent="0.25">
      <c r="D44866" s="27"/>
      <c r="V44866" s="17"/>
    </row>
    <row r="44867" spans="4:22" x14ac:dyDescent="0.25">
      <c r="D44867" s="27"/>
      <c r="V44867" s="17"/>
    </row>
    <row r="44868" spans="4:22" x14ac:dyDescent="0.25">
      <c r="D44868" s="27"/>
      <c r="V44868" s="17"/>
    </row>
    <row r="44869" spans="4:22" x14ac:dyDescent="0.25">
      <c r="D44869" s="27"/>
      <c r="V44869" s="17"/>
    </row>
    <row r="44870" spans="4:22" x14ac:dyDescent="0.25">
      <c r="D44870" s="27"/>
      <c r="V44870" s="17"/>
    </row>
    <row r="44871" spans="4:22" x14ac:dyDescent="0.25">
      <c r="D44871" s="27"/>
      <c r="V44871" s="17"/>
    </row>
    <row r="44872" spans="4:22" x14ac:dyDescent="0.25">
      <c r="D44872" s="27"/>
      <c r="V44872" s="17"/>
    </row>
    <row r="44873" spans="4:22" x14ac:dyDescent="0.25">
      <c r="D44873" s="27"/>
      <c r="V44873" s="17"/>
    </row>
    <row r="44874" spans="4:22" x14ac:dyDescent="0.25">
      <c r="D44874" s="27"/>
      <c r="V44874" s="17"/>
    </row>
    <row r="44875" spans="4:22" x14ac:dyDescent="0.25">
      <c r="D44875" s="27"/>
      <c r="V44875" s="17"/>
    </row>
    <row r="44876" spans="4:22" x14ac:dyDescent="0.25">
      <c r="D44876" s="27"/>
      <c r="V44876" s="17"/>
    </row>
    <row r="44877" spans="4:22" x14ac:dyDescent="0.25">
      <c r="D44877" s="27"/>
      <c r="V44877" s="17"/>
    </row>
    <row r="44878" spans="4:22" x14ac:dyDescent="0.25">
      <c r="D44878" s="27"/>
      <c r="V44878" s="17"/>
    </row>
    <row r="44879" spans="4:22" x14ac:dyDescent="0.25">
      <c r="D44879" s="27"/>
      <c r="V44879" s="17"/>
    </row>
    <row r="44880" spans="4:22" x14ac:dyDescent="0.25">
      <c r="D44880" s="27"/>
      <c r="V44880" s="17"/>
    </row>
    <row r="44881" spans="4:22" x14ac:dyDescent="0.25">
      <c r="D44881" s="27"/>
      <c r="V44881" s="17"/>
    </row>
    <row r="44882" spans="4:22" x14ac:dyDescent="0.25">
      <c r="D44882" s="27"/>
      <c r="V44882" s="17"/>
    </row>
    <row r="44883" spans="4:22" x14ac:dyDescent="0.25">
      <c r="D44883" s="27"/>
      <c r="V44883" s="17"/>
    </row>
    <row r="44884" spans="4:22" x14ac:dyDescent="0.25">
      <c r="D44884" s="27"/>
      <c r="V44884" s="17"/>
    </row>
    <row r="44885" spans="4:22" x14ac:dyDescent="0.25">
      <c r="D44885" s="27"/>
      <c r="V44885" s="17"/>
    </row>
    <row r="44886" spans="4:22" x14ac:dyDescent="0.25">
      <c r="D44886" s="27"/>
      <c r="V44886" s="17"/>
    </row>
    <row r="44887" spans="4:22" x14ac:dyDescent="0.25">
      <c r="D44887" s="27"/>
      <c r="V44887" s="17"/>
    </row>
    <row r="44888" spans="4:22" x14ac:dyDescent="0.25">
      <c r="D44888" s="27"/>
      <c r="V44888" s="17"/>
    </row>
    <row r="44889" spans="4:22" x14ac:dyDescent="0.25">
      <c r="D44889" s="27"/>
      <c r="V44889" s="17"/>
    </row>
    <row r="44890" spans="4:22" x14ac:dyDescent="0.25">
      <c r="D44890" s="27"/>
      <c r="V44890" s="17"/>
    </row>
    <row r="44891" spans="4:22" x14ac:dyDescent="0.25">
      <c r="D44891" s="27"/>
      <c r="V44891" s="17"/>
    </row>
    <row r="44892" spans="4:22" x14ac:dyDescent="0.25">
      <c r="D44892" s="27"/>
      <c r="V44892" s="17"/>
    </row>
    <row r="44893" spans="4:22" x14ac:dyDescent="0.25">
      <c r="D44893" s="27"/>
      <c r="V44893" s="17"/>
    </row>
    <row r="44894" spans="4:22" x14ac:dyDescent="0.25">
      <c r="D44894" s="27"/>
      <c r="V44894" s="17"/>
    </row>
    <row r="44895" spans="4:22" x14ac:dyDescent="0.25">
      <c r="D44895" s="27"/>
      <c r="V44895" s="17"/>
    </row>
    <row r="44896" spans="4:22" x14ac:dyDescent="0.25">
      <c r="D44896" s="27"/>
      <c r="V44896" s="17"/>
    </row>
    <row r="44897" spans="4:22" x14ac:dyDescent="0.25">
      <c r="D44897" s="27"/>
      <c r="V44897" s="17"/>
    </row>
    <row r="44898" spans="4:22" x14ac:dyDescent="0.25">
      <c r="D44898" s="27"/>
      <c r="V44898" s="17"/>
    </row>
    <row r="44899" spans="4:22" x14ac:dyDescent="0.25">
      <c r="D44899" s="27"/>
      <c r="V44899" s="17"/>
    </row>
    <row r="44900" spans="4:22" x14ac:dyDescent="0.25">
      <c r="D44900" s="27"/>
      <c r="V44900" s="17"/>
    </row>
    <row r="44901" spans="4:22" x14ac:dyDescent="0.25">
      <c r="D44901" s="27"/>
      <c r="V44901" s="17"/>
    </row>
    <row r="44902" spans="4:22" x14ac:dyDescent="0.25">
      <c r="D44902" s="27"/>
      <c r="V44902" s="17"/>
    </row>
    <row r="44903" spans="4:22" x14ac:dyDescent="0.25">
      <c r="D44903" s="27"/>
      <c r="V44903" s="17"/>
    </row>
    <row r="44904" spans="4:22" x14ac:dyDescent="0.25">
      <c r="D44904" s="27"/>
      <c r="V44904" s="17"/>
    </row>
    <row r="44905" spans="4:22" x14ac:dyDescent="0.25">
      <c r="D44905" s="27"/>
      <c r="V44905" s="17"/>
    </row>
    <row r="44906" spans="4:22" x14ac:dyDescent="0.25">
      <c r="D44906" s="27"/>
      <c r="V44906" s="17"/>
    </row>
    <row r="44907" spans="4:22" x14ac:dyDescent="0.25">
      <c r="D44907" s="27"/>
      <c r="V44907" s="17"/>
    </row>
    <row r="44908" spans="4:22" x14ac:dyDescent="0.25">
      <c r="D44908" s="27"/>
      <c r="V44908" s="17"/>
    </row>
    <row r="44909" spans="4:22" x14ac:dyDescent="0.25">
      <c r="D44909" s="27"/>
      <c r="V44909" s="17"/>
    </row>
    <row r="44910" spans="4:22" x14ac:dyDescent="0.25">
      <c r="D44910" s="27"/>
      <c r="V44910" s="17"/>
    </row>
    <row r="44911" spans="4:22" x14ac:dyDescent="0.25">
      <c r="D44911" s="27"/>
      <c r="V44911" s="17"/>
    </row>
    <row r="44912" spans="4:22" x14ac:dyDescent="0.25">
      <c r="D44912" s="27"/>
      <c r="V44912" s="17"/>
    </row>
    <row r="44913" spans="4:22" x14ac:dyDescent="0.25">
      <c r="D44913" s="27"/>
      <c r="V44913" s="17"/>
    </row>
    <row r="44914" spans="4:22" x14ac:dyDescent="0.25">
      <c r="D44914" s="27"/>
      <c r="V44914" s="17"/>
    </row>
    <row r="44915" spans="4:22" x14ac:dyDescent="0.25">
      <c r="D44915" s="27"/>
      <c r="V44915" s="17"/>
    </row>
    <row r="44916" spans="4:22" x14ac:dyDescent="0.25">
      <c r="D44916" s="27"/>
      <c r="V44916" s="17"/>
    </row>
    <row r="44917" spans="4:22" x14ac:dyDescent="0.25">
      <c r="D44917" s="27"/>
      <c r="V44917" s="17"/>
    </row>
    <row r="44918" spans="4:22" x14ac:dyDescent="0.25">
      <c r="D44918" s="27"/>
      <c r="V44918" s="17"/>
    </row>
    <row r="44919" spans="4:22" x14ac:dyDescent="0.25">
      <c r="D44919" s="27"/>
      <c r="V44919" s="17"/>
    </row>
    <row r="44920" spans="4:22" x14ac:dyDescent="0.25">
      <c r="D44920" s="27"/>
      <c r="V44920" s="17"/>
    </row>
    <row r="44921" spans="4:22" x14ac:dyDescent="0.25">
      <c r="D44921" s="27"/>
      <c r="V44921" s="17"/>
    </row>
    <row r="44922" spans="4:22" x14ac:dyDescent="0.25">
      <c r="D44922" s="27"/>
      <c r="V44922" s="17"/>
    </row>
    <row r="44923" spans="4:22" x14ac:dyDescent="0.25">
      <c r="D44923" s="27"/>
      <c r="V44923" s="17"/>
    </row>
    <row r="44924" spans="4:22" x14ac:dyDescent="0.25">
      <c r="D44924" s="27"/>
      <c r="V44924" s="17"/>
    </row>
    <row r="44925" spans="4:22" x14ac:dyDescent="0.25">
      <c r="D44925" s="27"/>
      <c r="V44925" s="17"/>
    </row>
    <row r="44926" spans="4:22" x14ac:dyDescent="0.25">
      <c r="D44926" s="27"/>
      <c r="V44926" s="17"/>
    </row>
    <row r="44927" spans="4:22" x14ac:dyDescent="0.25">
      <c r="D44927" s="27"/>
      <c r="V44927" s="17"/>
    </row>
    <row r="44928" spans="4:22" x14ac:dyDescent="0.25">
      <c r="D44928" s="27"/>
      <c r="V44928" s="17"/>
    </row>
    <row r="44929" spans="4:22" x14ac:dyDescent="0.25">
      <c r="D44929" s="27"/>
      <c r="V44929" s="17"/>
    </row>
    <row r="44930" spans="4:22" x14ac:dyDescent="0.25">
      <c r="D44930" s="27"/>
      <c r="V44930" s="17"/>
    </row>
    <row r="44931" spans="4:22" x14ac:dyDescent="0.25">
      <c r="D44931" s="27"/>
      <c r="V44931" s="17"/>
    </row>
    <row r="44932" spans="4:22" x14ac:dyDescent="0.25">
      <c r="D44932" s="27"/>
      <c r="V44932" s="17"/>
    </row>
    <row r="44933" spans="4:22" x14ac:dyDescent="0.25">
      <c r="D44933" s="27"/>
      <c r="V44933" s="17"/>
    </row>
    <row r="44934" spans="4:22" x14ac:dyDescent="0.25">
      <c r="D44934" s="27"/>
      <c r="V44934" s="17"/>
    </row>
    <row r="44935" spans="4:22" x14ac:dyDescent="0.25">
      <c r="D44935" s="27"/>
      <c r="V44935" s="17"/>
    </row>
    <row r="44936" spans="4:22" x14ac:dyDescent="0.25">
      <c r="D44936" s="27"/>
      <c r="V44936" s="17"/>
    </row>
    <row r="44937" spans="4:22" x14ac:dyDescent="0.25">
      <c r="D44937" s="27"/>
      <c r="V44937" s="17"/>
    </row>
    <row r="44938" spans="4:22" x14ac:dyDescent="0.25">
      <c r="D44938" s="27"/>
      <c r="V44938" s="17"/>
    </row>
    <row r="44939" spans="4:22" x14ac:dyDescent="0.25">
      <c r="D44939" s="27"/>
      <c r="V44939" s="17"/>
    </row>
    <row r="44940" spans="4:22" x14ac:dyDescent="0.25">
      <c r="D44940" s="27"/>
      <c r="V44940" s="17"/>
    </row>
    <row r="44941" spans="4:22" x14ac:dyDescent="0.25">
      <c r="D44941" s="27"/>
      <c r="V44941" s="17"/>
    </row>
    <row r="44942" spans="4:22" x14ac:dyDescent="0.25">
      <c r="D44942" s="27"/>
      <c r="V44942" s="17"/>
    </row>
    <row r="44943" spans="4:22" x14ac:dyDescent="0.25">
      <c r="D44943" s="27"/>
      <c r="V44943" s="17"/>
    </row>
    <row r="44944" spans="4:22" x14ac:dyDescent="0.25">
      <c r="D44944" s="27"/>
      <c r="V44944" s="17"/>
    </row>
    <row r="44945" spans="4:22" x14ac:dyDescent="0.25">
      <c r="D44945" s="27"/>
      <c r="V44945" s="17"/>
    </row>
    <row r="44946" spans="4:22" x14ac:dyDescent="0.25">
      <c r="D44946" s="27"/>
      <c r="V44946" s="17"/>
    </row>
    <row r="44947" spans="4:22" x14ac:dyDescent="0.25">
      <c r="D44947" s="27"/>
      <c r="V44947" s="17"/>
    </row>
    <row r="44948" spans="4:22" x14ac:dyDescent="0.25">
      <c r="D44948" s="27"/>
      <c r="V44948" s="17"/>
    </row>
    <row r="44949" spans="4:22" x14ac:dyDescent="0.25">
      <c r="D44949" s="27"/>
      <c r="V44949" s="17"/>
    </row>
    <row r="44950" spans="4:22" x14ac:dyDescent="0.25">
      <c r="D44950" s="27"/>
      <c r="V44950" s="17"/>
    </row>
    <row r="44951" spans="4:22" x14ac:dyDescent="0.25">
      <c r="D44951" s="27"/>
      <c r="V44951" s="17"/>
    </row>
    <row r="44952" spans="4:22" x14ac:dyDescent="0.25">
      <c r="D44952" s="27"/>
      <c r="V44952" s="17"/>
    </row>
    <row r="44953" spans="4:22" x14ac:dyDescent="0.25">
      <c r="D44953" s="27"/>
      <c r="V44953" s="17"/>
    </row>
    <row r="44954" spans="4:22" x14ac:dyDescent="0.25">
      <c r="D44954" s="27"/>
      <c r="V44954" s="17"/>
    </row>
    <row r="44955" spans="4:22" x14ac:dyDescent="0.25">
      <c r="D44955" s="27"/>
      <c r="V44955" s="17"/>
    </row>
    <row r="44956" spans="4:22" x14ac:dyDescent="0.25">
      <c r="D44956" s="27"/>
      <c r="V44956" s="17"/>
    </row>
    <row r="44957" spans="4:22" x14ac:dyDescent="0.25">
      <c r="D44957" s="27"/>
      <c r="V44957" s="17"/>
    </row>
    <row r="44958" spans="4:22" x14ac:dyDescent="0.25">
      <c r="D44958" s="27"/>
      <c r="V44958" s="17"/>
    </row>
    <row r="44959" spans="4:22" x14ac:dyDescent="0.25">
      <c r="D44959" s="27"/>
      <c r="V44959" s="17"/>
    </row>
    <row r="44960" spans="4:22" x14ac:dyDescent="0.25">
      <c r="D44960" s="27"/>
      <c r="V44960" s="17"/>
    </row>
    <row r="44961" spans="4:22" x14ac:dyDescent="0.25">
      <c r="D44961" s="27"/>
      <c r="V44961" s="17"/>
    </row>
    <row r="44962" spans="4:22" x14ac:dyDescent="0.25">
      <c r="D44962" s="27"/>
      <c r="V44962" s="17"/>
    </row>
    <row r="44963" spans="4:22" x14ac:dyDescent="0.25">
      <c r="D44963" s="27"/>
      <c r="V44963" s="17"/>
    </row>
    <row r="44964" spans="4:22" x14ac:dyDescent="0.25">
      <c r="D44964" s="27"/>
      <c r="V44964" s="17"/>
    </row>
    <row r="44965" spans="4:22" x14ac:dyDescent="0.25">
      <c r="D44965" s="27"/>
      <c r="V44965" s="17"/>
    </row>
    <row r="44966" spans="4:22" x14ac:dyDescent="0.25">
      <c r="D44966" s="27"/>
      <c r="V44966" s="17"/>
    </row>
    <row r="44967" spans="4:22" x14ac:dyDescent="0.25">
      <c r="D44967" s="27"/>
      <c r="V44967" s="17"/>
    </row>
    <row r="44968" spans="4:22" x14ac:dyDescent="0.25">
      <c r="D44968" s="27"/>
      <c r="V44968" s="17"/>
    </row>
    <row r="44969" spans="4:22" x14ac:dyDescent="0.25">
      <c r="D44969" s="27"/>
      <c r="V44969" s="17"/>
    </row>
    <row r="44970" spans="4:22" x14ac:dyDescent="0.25">
      <c r="D44970" s="27"/>
      <c r="V44970" s="17"/>
    </row>
    <row r="44971" spans="4:22" x14ac:dyDescent="0.25">
      <c r="D44971" s="27"/>
      <c r="V44971" s="17"/>
    </row>
    <row r="44972" spans="4:22" x14ac:dyDescent="0.25">
      <c r="D44972" s="27"/>
      <c r="V44972" s="17"/>
    </row>
    <row r="44973" spans="4:22" x14ac:dyDescent="0.25">
      <c r="D44973" s="27"/>
      <c r="V44973" s="17"/>
    </row>
    <row r="44974" spans="4:22" x14ac:dyDescent="0.25">
      <c r="D44974" s="27"/>
      <c r="V44974" s="17"/>
    </row>
    <row r="44975" spans="4:22" x14ac:dyDescent="0.25">
      <c r="D44975" s="27"/>
      <c r="V44975" s="17"/>
    </row>
    <row r="44976" spans="4:22" x14ac:dyDescent="0.25">
      <c r="D44976" s="27"/>
      <c r="V44976" s="17"/>
    </row>
    <row r="44977" spans="4:22" x14ac:dyDescent="0.25">
      <c r="D44977" s="27"/>
      <c r="V44977" s="17"/>
    </row>
    <row r="44978" spans="4:22" x14ac:dyDescent="0.25">
      <c r="D44978" s="27"/>
      <c r="V44978" s="17"/>
    </row>
    <row r="44979" spans="4:22" x14ac:dyDescent="0.25">
      <c r="D44979" s="27"/>
      <c r="V44979" s="17"/>
    </row>
    <row r="44980" spans="4:22" x14ac:dyDescent="0.25">
      <c r="D44980" s="27"/>
      <c r="V44980" s="17"/>
    </row>
    <row r="44981" spans="4:22" x14ac:dyDescent="0.25">
      <c r="D44981" s="27"/>
      <c r="V44981" s="17"/>
    </row>
    <row r="44982" spans="4:22" x14ac:dyDescent="0.25">
      <c r="D44982" s="27"/>
      <c r="V44982" s="17"/>
    </row>
    <row r="44983" spans="4:22" x14ac:dyDescent="0.25">
      <c r="D44983" s="27"/>
      <c r="V44983" s="17"/>
    </row>
    <row r="44984" spans="4:22" x14ac:dyDescent="0.25">
      <c r="D44984" s="27"/>
      <c r="V44984" s="17"/>
    </row>
    <row r="44985" spans="4:22" x14ac:dyDescent="0.25">
      <c r="D44985" s="27"/>
      <c r="V44985" s="17"/>
    </row>
    <row r="44986" spans="4:22" x14ac:dyDescent="0.25">
      <c r="D44986" s="27"/>
      <c r="V44986" s="17"/>
    </row>
    <row r="44987" spans="4:22" x14ac:dyDescent="0.25">
      <c r="D44987" s="27"/>
      <c r="V44987" s="17"/>
    </row>
    <row r="44988" spans="4:22" x14ac:dyDescent="0.25">
      <c r="D44988" s="27"/>
      <c r="V44988" s="17"/>
    </row>
    <row r="44989" spans="4:22" x14ac:dyDescent="0.25">
      <c r="D44989" s="27"/>
      <c r="V44989" s="17"/>
    </row>
    <row r="44990" spans="4:22" x14ac:dyDescent="0.25">
      <c r="D44990" s="27"/>
      <c r="V44990" s="17"/>
    </row>
    <row r="44991" spans="4:22" x14ac:dyDescent="0.25">
      <c r="D44991" s="27"/>
      <c r="V44991" s="17"/>
    </row>
    <row r="44992" spans="4:22" x14ac:dyDescent="0.25">
      <c r="D44992" s="27"/>
      <c r="V44992" s="17"/>
    </row>
    <row r="44993" spans="4:22" x14ac:dyDescent="0.25">
      <c r="D44993" s="27"/>
      <c r="V44993" s="17"/>
    </row>
    <row r="44994" spans="4:22" x14ac:dyDescent="0.25">
      <c r="D44994" s="27"/>
      <c r="V44994" s="17"/>
    </row>
    <row r="44995" spans="4:22" x14ac:dyDescent="0.25">
      <c r="D44995" s="27"/>
      <c r="V44995" s="17"/>
    </row>
    <row r="44996" spans="4:22" x14ac:dyDescent="0.25">
      <c r="D44996" s="27"/>
      <c r="V44996" s="17"/>
    </row>
    <row r="44997" spans="4:22" x14ac:dyDescent="0.25">
      <c r="D44997" s="27"/>
      <c r="V44997" s="17"/>
    </row>
    <row r="44998" spans="4:22" x14ac:dyDescent="0.25">
      <c r="D44998" s="27"/>
      <c r="V44998" s="17"/>
    </row>
    <row r="44999" spans="4:22" x14ac:dyDescent="0.25">
      <c r="D44999" s="27"/>
      <c r="V44999" s="17"/>
    </row>
    <row r="45000" spans="4:22" x14ac:dyDescent="0.25">
      <c r="D45000" s="27"/>
      <c r="V45000" s="17"/>
    </row>
    <row r="45001" spans="4:22" x14ac:dyDescent="0.25">
      <c r="D45001" s="27"/>
      <c r="V45001" s="17"/>
    </row>
    <row r="45002" spans="4:22" x14ac:dyDescent="0.25">
      <c r="D45002" s="27"/>
      <c r="V45002" s="17"/>
    </row>
    <row r="45003" spans="4:22" x14ac:dyDescent="0.25">
      <c r="D45003" s="27"/>
      <c r="V45003" s="17"/>
    </row>
    <row r="45004" spans="4:22" x14ac:dyDescent="0.25">
      <c r="D45004" s="27"/>
      <c r="V45004" s="17"/>
    </row>
    <row r="45005" spans="4:22" x14ac:dyDescent="0.25">
      <c r="D45005" s="27"/>
      <c r="V45005" s="17"/>
    </row>
    <row r="45006" spans="4:22" x14ac:dyDescent="0.25">
      <c r="D45006" s="27"/>
      <c r="V45006" s="17"/>
    </row>
    <row r="45007" spans="4:22" x14ac:dyDescent="0.25">
      <c r="D45007" s="27"/>
      <c r="V45007" s="17"/>
    </row>
    <row r="45008" spans="4:22" x14ac:dyDescent="0.25">
      <c r="D45008" s="27"/>
      <c r="V45008" s="17"/>
    </row>
    <row r="45009" spans="4:22" x14ac:dyDescent="0.25">
      <c r="D45009" s="27"/>
      <c r="V45009" s="17"/>
    </row>
    <row r="45010" spans="4:22" x14ac:dyDescent="0.25">
      <c r="D45010" s="27"/>
      <c r="V45010" s="17"/>
    </row>
    <row r="45011" spans="4:22" x14ac:dyDescent="0.25">
      <c r="D45011" s="27"/>
      <c r="V45011" s="17"/>
    </row>
    <row r="45012" spans="4:22" x14ac:dyDescent="0.25">
      <c r="D45012" s="27"/>
      <c r="V45012" s="17"/>
    </row>
    <row r="45013" spans="4:22" x14ac:dyDescent="0.25">
      <c r="D45013" s="27"/>
      <c r="V45013" s="17"/>
    </row>
    <row r="45014" spans="4:22" x14ac:dyDescent="0.25">
      <c r="D45014" s="27"/>
      <c r="V45014" s="17"/>
    </row>
    <row r="45015" spans="4:22" x14ac:dyDescent="0.25">
      <c r="D45015" s="27"/>
      <c r="V45015" s="17"/>
    </row>
    <row r="45016" spans="4:22" x14ac:dyDescent="0.25">
      <c r="D45016" s="27"/>
      <c r="V45016" s="17"/>
    </row>
    <row r="45017" spans="4:22" x14ac:dyDescent="0.25">
      <c r="D45017" s="27"/>
      <c r="V45017" s="17"/>
    </row>
    <row r="45018" spans="4:22" x14ac:dyDescent="0.25">
      <c r="D45018" s="27"/>
      <c r="V45018" s="17"/>
    </row>
    <row r="45019" spans="4:22" x14ac:dyDescent="0.25">
      <c r="D45019" s="27"/>
      <c r="V45019" s="17"/>
    </row>
    <row r="45020" spans="4:22" x14ac:dyDescent="0.25">
      <c r="D45020" s="27"/>
      <c r="V45020" s="17"/>
    </row>
    <row r="45021" spans="4:22" x14ac:dyDescent="0.25">
      <c r="D45021" s="27"/>
      <c r="V45021" s="17"/>
    </row>
    <row r="45022" spans="4:22" x14ac:dyDescent="0.25">
      <c r="D45022" s="27"/>
      <c r="V45022" s="17"/>
    </row>
    <row r="45023" spans="4:22" x14ac:dyDescent="0.25">
      <c r="D45023" s="27"/>
      <c r="V45023" s="17"/>
    </row>
    <row r="45024" spans="4:22" x14ac:dyDescent="0.25">
      <c r="D45024" s="27"/>
      <c r="V45024" s="17"/>
    </row>
    <row r="45025" spans="4:22" x14ac:dyDescent="0.25">
      <c r="D45025" s="27"/>
      <c r="V45025" s="17"/>
    </row>
    <row r="45026" spans="4:22" x14ac:dyDescent="0.25">
      <c r="D45026" s="27"/>
      <c r="V45026" s="17"/>
    </row>
    <row r="45027" spans="4:22" x14ac:dyDescent="0.25">
      <c r="D45027" s="27"/>
      <c r="V45027" s="17"/>
    </row>
    <row r="45028" spans="4:22" x14ac:dyDescent="0.25">
      <c r="D45028" s="27"/>
      <c r="V45028" s="17"/>
    </row>
    <row r="45029" spans="4:22" x14ac:dyDescent="0.25">
      <c r="D45029" s="27"/>
      <c r="V45029" s="17"/>
    </row>
    <row r="45030" spans="4:22" x14ac:dyDescent="0.25">
      <c r="D45030" s="27"/>
      <c r="V45030" s="17"/>
    </row>
    <row r="45031" spans="4:22" x14ac:dyDescent="0.25">
      <c r="D45031" s="27"/>
      <c r="V45031" s="17"/>
    </row>
    <row r="45032" spans="4:22" x14ac:dyDescent="0.25">
      <c r="D45032" s="27"/>
      <c r="V45032" s="17"/>
    </row>
    <row r="45033" spans="4:22" x14ac:dyDescent="0.25">
      <c r="D45033" s="27"/>
      <c r="V45033" s="17"/>
    </row>
    <row r="45034" spans="4:22" x14ac:dyDescent="0.25">
      <c r="D45034" s="27"/>
      <c r="V45034" s="17"/>
    </row>
    <row r="45035" spans="4:22" x14ac:dyDescent="0.25">
      <c r="D45035" s="27"/>
      <c r="V45035" s="17"/>
    </row>
    <row r="45036" spans="4:22" x14ac:dyDescent="0.25">
      <c r="D45036" s="27"/>
      <c r="V45036" s="17"/>
    </row>
    <row r="45037" spans="4:22" x14ac:dyDescent="0.25">
      <c r="D45037" s="27"/>
      <c r="V45037" s="17"/>
    </row>
    <row r="45038" spans="4:22" x14ac:dyDescent="0.25">
      <c r="D45038" s="27"/>
      <c r="V45038" s="17"/>
    </row>
    <row r="45039" spans="4:22" x14ac:dyDescent="0.25">
      <c r="D45039" s="27"/>
      <c r="V45039" s="17"/>
    </row>
    <row r="45040" spans="4:22" x14ac:dyDescent="0.25">
      <c r="D45040" s="27"/>
      <c r="V45040" s="17"/>
    </row>
    <row r="45041" spans="4:22" x14ac:dyDescent="0.25">
      <c r="D45041" s="27"/>
      <c r="V45041" s="17"/>
    </row>
    <row r="45042" spans="4:22" x14ac:dyDescent="0.25">
      <c r="D45042" s="27"/>
      <c r="V45042" s="17"/>
    </row>
    <row r="45043" spans="4:22" x14ac:dyDescent="0.25">
      <c r="D45043" s="27"/>
      <c r="V45043" s="17"/>
    </row>
    <row r="45044" spans="4:22" x14ac:dyDescent="0.25">
      <c r="D45044" s="27"/>
      <c r="V45044" s="17"/>
    </row>
    <row r="45045" spans="4:22" x14ac:dyDescent="0.25">
      <c r="D45045" s="27"/>
      <c r="V45045" s="17"/>
    </row>
    <row r="45046" spans="4:22" x14ac:dyDescent="0.25">
      <c r="D45046" s="27"/>
      <c r="V45046" s="17"/>
    </row>
    <row r="45047" spans="4:22" x14ac:dyDescent="0.25">
      <c r="D45047" s="27"/>
      <c r="V45047" s="17"/>
    </row>
    <row r="45048" spans="4:22" x14ac:dyDescent="0.25">
      <c r="D45048" s="27"/>
      <c r="V45048" s="17"/>
    </row>
    <row r="45049" spans="4:22" x14ac:dyDescent="0.25">
      <c r="D45049" s="27"/>
      <c r="V45049" s="17"/>
    </row>
    <row r="45050" spans="4:22" x14ac:dyDescent="0.25">
      <c r="D45050" s="27"/>
      <c r="V45050" s="17"/>
    </row>
    <row r="45051" spans="4:22" x14ac:dyDescent="0.25">
      <c r="D45051" s="27"/>
      <c r="V45051" s="17"/>
    </row>
    <row r="45052" spans="4:22" x14ac:dyDescent="0.25">
      <c r="D45052" s="27"/>
      <c r="V45052" s="17"/>
    </row>
    <row r="45053" spans="4:22" x14ac:dyDescent="0.25">
      <c r="D45053" s="27"/>
      <c r="V45053" s="17"/>
    </row>
    <row r="45054" spans="4:22" x14ac:dyDescent="0.25">
      <c r="D45054" s="27"/>
      <c r="V45054" s="17"/>
    </row>
    <row r="45055" spans="4:22" x14ac:dyDescent="0.25">
      <c r="D45055" s="27"/>
      <c r="V45055" s="17"/>
    </row>
    <row r="45056" spans="4:22" x14ac:dyDescent="0.25">
      <c r="D45056" s="27"/>
      <c r="V45056" s="17"/>
    </row>
    <row r="45057" spans="4:22" x14ac:dyDescent="0.25">
      <c r="D45057" s="27"/>
      <c r="V45057" s="17"/>
    </row>
    <row r="45058" spans="4:22" x14ac:dyDescent="0.25">
      <c r="D45058" s="27"/>
      <c r="V45058" s="17"/>
    </row>
    <row r="45059" spans="4:22" x14ac:dyDescent="0.25">
      <c r="D45059" s="27"/>
      <c r="V45059" s="17"/>
    </row>
    <row r="45060" spans="4:22" x14ac:dyDescent="0.25">
      <c r="D45060" s="27"/>
      <c r="V45060" s="17"/>
    </row>
    <row r="45061" spans="4:22" x14ac:dyDescent="0.25">
      <c r="D45061" s="27"/>
      <c r="V45061" s="17"/>
    </row>
    <row r="45062" spans="4:22" x14ac:dyDescent="0.25">
      <c r="D45062" s="27"/>
      <c r="V45062" s="17"/>
    </row>
    <row r="45063" spans="4:22" x14ac:dyDescent="0.25">
      <c r="D45063" s="27"/>
      <c r="V45063" s="17"/>
    </row>
    <row r="45064" spans="4:22" x14ac:dyDescent="0.25">
      <c r="D45064" s="27"/>
      <c r="V45064" s="17"/>
    </row>
    <row r="45065" spans="4:22" x14ac:dyDescent="0.25">
      <c r="D45065" s="27"/>
      <c r="V45065" s="17"/>
    </row>
    <row r="45066" spans="4:22" x14ac:dyDescent="0.25">
      <c r="D45066" s="27"/>
      <c r="V45066" s="17"/>
    </row>
    <row r="45067" spans="4:22" x14ac:dyDescent="0.25">
      <c r="D45067" s="27"/>
      <c r="V45067" s="17"/>
    </row>
    <row r="45068" spans="4:22" x14ac:dyDescent="0.25">
      <c r="D45068" s="27"/>
      <c r="V45068" s="17"/>
    </row>
    <row r="45069" spans="4:22" x14ac:dyDescent="0.25">
      <c r="D45069" s="27"/>
      <c r="V45069" s="17"/>
    </row>
    <row r="45070" spans="4:22" x14ac:dyDescent="0.25">
      <c r="D45070" s="27"/>
      <c r="V45070" s="17"/>
    </row>
    <row r="45071" spans="4:22" x14ac:dyDescent="0.25">
      <c r="D45071" s="27"/>
      <c r="V45071" s="17"/>
    </row>
    <row r="45072" spans="4:22" x14ac:dyDescent="0.25">
      <c r="D45072" s="27"/>
      <c r="V45072" s="17"/>
    </row>
    <row r="45073" spans="4:22" x14ac:dyDescent="0.25">
      <c r="D45073" s="27"/>
      <c r="V45073" s="17"/>
    </row>
    <row r="45074" spans="4:22" x14ac:dyDescent="0.25">
      <c r="D45074" s="27"/>
      <c r="V45074" s="17"/>
    </row>
    <row r="45075" spans="4:22" x14ac:dyDescent="0.25">
      <c r="D45075" s="27"/>
      <c r="V45075" s="17"/>
    </row>
    <row r="45076" spans="4:22" x14ac:dyDescent="0.25">
      <c r="D45076" s="27"/>
      <c r="V45076" s="17"/>
    </row>
    <row r="45077" spans="4:22" x14ac:dyDescent="0.25">
      <c r="D45077" s="27"/>
      <c r="V45077" s="17"/>
    </row>
    <row r="45078" spans="4:22" x14ac:dyDescent="0.25">
      <c r="D45078" s="27"/>
      <c r="V45078" s="17"/>
    </row>
    <row r="45079" spans="4:22" x14ac:dyDescent="0.25">
      <c r="D45079" s="27"/>
      <c r="V45079" s="17"/>
    </row>
    <row r="45080" spans="4:22" x14ac:dyDescent="0.25">
      <c r="D45080" s="27"/>
      <c r="V45080" s="17"/>
    </row>
    <row r="45081" spans="4:22" x14ac:dyDescent="0.25">
      <c r="D45081" s="27"/>
      <c r="V45081" s="17"/>
    </row>
    <row r="45082" spans="4:22" x14ac:dyDescent="0.25">
      <c r="D45082" s="27"/>
      <c r="V45082" s="17"/>
    </row>
    <row r="45083" spans="4:22" x14ac:dyDescent="0.25">
      <c r="D45083" s="27"/>
      <c r="V45083" s="17"/>
    </row>
    <row r="45084" spans="4:22" x14ac:dyDescent="0.25">
      <c r="D45084" s="27"/>
      <c r="V45084" s="17"/>
    </row>
    <row r="45085" spans="4:22" x14ac:dyDescent="0.25">
      <c r="D45085" s="27"/>
      <c r="V45085" s="17"/>
    </row>
    <row r="45086" spans="4:22" x14ac:dyDescent="0.25">
      <c r="D45086" s="27"/>
      <c r="V45086" s="17"/>
    </row>
    <row r="45087" spans="4:22" x14ac:dyDescent="0.25">
      <c r="D45087" s="27"/>
      <c r="V45087" s="17"/>
    </row>
    <row r="45088" spans="4:22" x14ac:dyDescent="0.25">
      <c r="D45088" s="27"/>
      <c r="V45088" s="17"/>
    </row>
    <row r="45089" spans="4:22" x14ac:dyDescent="0.25">
      <c r="D45089" s="27"/>
      <c r="V45089" s="17"/>
    </row>
    <row r="45090" spans="4:22" x14ac:dyDescent="0.25">
      <c r="D45090" s="27"/>
      <c r="V45090" s="17"/>
    </row>
    <row r="45091" spans="4:22" x14ac:dyDescent="0.25">
      <c r="D45091" s="27"/>
      <c r="V45091" s="17"/>
    </row>
    <row r="45092" spans="4:22" x14ac:dyDescent="0.25">
      <c r="D45092" s="27"/>
      <c r="V45092" s="17"/>
    </row>
    <row r="45093" spans="4:22" x14ac:dyDescent="0.25">
      <c r="D45093" s="27"/>
      <c r="V45093" s="17"/>
    </row>
    <row r="45094" spans="4:22" x14ac:dyDescent="0.25">
      <c r="D45094" s="27"/>
      <c r="V45094" s="17"/>
    </row>
    <row r="45095" spans="4:22" x14ac:dyDescent="0.25">
      <c r="D45095" s="27"/>
      <c r="V45095" s="17"/>
    </row>
    <row r="45096" spans="4:22" x14ac:dyDescent="0.25">
      <c r="D45096" s="27"/>
      <c r="V45096" s="17"/>
    </row>
    <row r="45097" spans="4:22" x14ac:dyDescent="0.25">
      <c r="D45097" s="27"/>
      <c r="V45097" s="17"/>
    </row>
    <row r="45098" spans="4:22" x14ac:dyDescent="0.25">
      <c r="D45098" s="27"/>
      <c r="V45098" s="17"/>
    </row>
    <row r="45099" spans="4:22" x14ac:dyDescent="0.25">
      <c r="D45099" s="27"/>
      <c r="V45099" s="17"/>
    </row>
    <row r="45100" spans="4:22" x14ac:dyDescent="0.25">
      <c r="D45100" s="27"/>
      <c r="V45100" s="17"/>
    </row>
    <row r="45101" spans="4:22" x14ac:dyDescent="0.25">
      <c r="D45101" s="27"/>
      <c r="V45101" s="17"/>
    </row>
    <row r="45102" spans="4:22" x14ac:dyDescent="0.25">
      <c r="D45102" s="27"/>
      <c r="V45102" s="17"/>
    </row>
    <row r="45103" spans="4:22" x14ac:dyDescent="0.25">
      <c r="D45103" s="27"/>
      <c r="V45103" s="17"/>
    </row>
    <row r="45104" spans="4:22" x14ac:dyDescent="0.25">
      <c r="D45104" s="27"/>
      <c r="V45104" s="17"/>
    </row>
    <row r="45105" spans="4:22" x14ac:dyDescent="0.25">
      <c r="D45105" s="27"/>
      <c r="V45105" s="17"/>
    </row>
    <row r="45106" spans="4:22" x14ac:dyDescent="0.25">
      <c r="D45106" s="27"/>
      <c r="V45106" s="17"/>
    </row>
    <row r="45107" spans="4:22" x14ac:dyDescent="0.25">
      <c r="D45107" s="27"/>
      <c r="V45107" s="17"/>
    </row>
    <row r="45108" spans="4:22" x14ac:dyDescent="0.25">
      <c r="D45108" s="27"/>
      <c r="V45108" s="17"/>
    </row>
    <row r="45109" spans="4:22" x14ac:dyDescent="0.25">
      <c r="D45109" s="27"/>
      <c r="V45109" s="17"/>
    </row>
    <row r="45110" spans="4:22" x14ac:dyDescent="0.25">
      <c r="D45110" s="27"/>
      <c r="V45110" s="17"/>
    </row>
    <row r="45111" spans="4:22" x14ac:dyDescent="0.25">
      <c r="D45111" s="27"/>
      <c r="V45111" s="17"/>
    </row>
    <row r="45112" spans="4:22" x14ac:dyDescent="0.25">
      <c r="D45112" s="27"/>
      <c r="V45112" s="17"/>
    </row>
    <row r="45113" spans="4:22" x14ac:dyDescent="0.25">
      <c r="D45113" s="27"/>
      <c r="V45113" s="17"/>
    </row>
    <row r="45114" spans="4:22" x14ac:dyDescent="0.25">
      <c r="D45114" s="27"/>
      <c r="V45114" s="17"/>
    </row>
    <row r="45115" spans="4:22" x14ac:dyDescent="0.25">
      <c r="D45115" s="27"/>
      <c r="V45115" s="17"/>
    </row>
    <row r="45116" spans="4:22" x14ac:dyDescent="0.25">
      <c r="D45116" s="27"/>
      <c r="V45116" s="17"/>
    </row>
    <row r="45117" spans="4:22" x14ac:dyDescent="0.25">
      <c r="D45117" s="27"/>
      <c r="V45117" s="17"/>
    </row>
    <row r="45118" spans="4:22" x14ac:dyDescent="0.25">
      <c r="D45118" s="27"/>
      <c r="V45118" s="17"/>
    </row>
    <row r="45119" spans="4:22" x14ac:dyDescent="0.25">
      <c r="D45119" s="27"/>
      <c r="V45119" s="17"/>
    </row>
    <row r="45120" spans="4:22" x14ac:dyDescent="0.25">
      <c r="D45120" s="27"/>
      <c r="V45120" s="17"/>
    </row>
    <row r="45121" spans="4:22" x14ac:dyDescent="0.25">
      <c r="D45121" s="27"/>
      <c r="V45121" s="17"/>
    </row>
    <row r="45122" spans="4:22" x14ac:dyDescent="0.25">
      <c r="D45122" s="27"/>
      <c r="V45122" s="17"/>
    </row>
    <row r="45123" spans="4:22" x14ac:dyDescent="0.25">
      <c r="D45123" s="27"/>
      <c r="V45123" s="17"/>
    </row>
    <row r="45124" spans="4:22" x14ac:dyDescent="0.25">
      <c r="D45124" s="27"/>
      <c r="V45124" s="17"/>
    </row>
    <row r="45125" spans="4:22" x14ac:dyDescent="0.25">
      <c r="D45125" s="27"/>
      <c r="V45125" s="17"/>
    </row>
    <row r="45126" spans="4:22" x14ac:dyDescent="0.25">
      <c r="D45126" s="27"/>
      <c r="V45126" s="17"/>
    </row>
    <row r="45127" spans="4:22" x14ac:dyDescent="0.25">
      <c r="D45127" s="27"/>
      <c r="V45127" s="17"/>
    </row>
    <row r="45128" spans="4:22" x14ac:dyDescent="0.25">
      <c r="D45128" s="27"/>
      <c r="V45128" s="17"/>
    </row>
    <row r="45129" spans="4:22" x14ac:dyDescent="0.25">
      <c r="D45129" s="27"/>
      <c r="V45129" s="17"/>
    </row>
    <row r="45130" spans="4:22" x14ac:dyDescent="0.25">
      <c r="D45130" s="27"/>
      <c r="V45130" s="17"/>
    </row>
    <row r="45131" spans="4:22" x14ac:dyDescent="0.25">
      <c r="D45131" s="27"/>
      <c r="V45131" s="17"/>
    </row>
    <row r="45132" spans="4:22" x14ac:dyDescent="0.25">
      <c r="D45132" s="27"/>
      <c r="V45132" s="17"/>
    </row>
    <row r="45133" spans="4:22" x14ac:dyDescent="0.25">
      <c r="D45133" s="27"/>
      <c r="V45133" s="17"/>
    </row>
    <row r="45134" spans="4:22" x14ac:dyDescent="0.25">
      <c r="D45134" s="27"/>
      <c r="V45134" s="17"/>
    </row>
    <row r="45135" spans="4:22" x14ac:dyDescent="0.25">
      <c r="D45135" s="27"/>
      <c r="V45135" s="17"/>
    </row>
    <row r="45136" spans="4:22" x14ac:dyDescent="0.25">
      <c r="D45136" s="27"/>
      <c r="V45136" s="17"/>
    </row>
    <row r="45137" spans="4:22" x14ac:dyDescent="0.25">
      <c r="D45137" s="27"/>
      <c r="V45137" s="17"/>
    </row>
    <row r="45138" spans="4:22" x14ac:dyDescent="0.25">
      <c r="D45138" s="27"/>
      <c r="V45138" s="17"/>
    </row>
    <row r="45139" spans="4:22" x14ac:dyDescent="0.25">
      <c r="D45139" s="27"/>
      <c r="V45139" s="17"/>
    </row>
    <row r="45140" spans="4:22" x14ac:dyDescent="0.25">
      <c r="D45140" s="27"/>
      <c r="V45140" s="17"/>
    </row>
    <row r="45141" spans="4:22" x14ac:dyDescent="0.25">
      <c r="D45141" s="27"/>
      <c r="V45141" s="17"/>
    </row>
    <row r="45142" spans="4:22" x14ac:dyDescent="0.25">
      <c r="D45142" s="27"/>
      <c r="V45142" s="17"/>
    </row>
    <row r="45143" spans="4:22" x14ac:dyDescent="0.25">
      <c r="D45143" s="27"/>
      <c r="V45143" s="17"/>
    </row>
    <row r="45144" spans="4:22" x14ac:dyDescent="0.25">
      <c r="D45144" s="27"/>
      <c r="V45144" s="17"/>
    </row>
    <row r="45145" spans="4:22" x14ac:dyDescent="0.25">
      <c r="D45145" s="27"/>
      <c r="V45145" s="17"/>
    </row>
    <row r="45146" spans="4:22" x14ac:dyDescent="0.25">
      <c r="D45146" s="27"/>
      <c r="V45146" s="17"/>
    </row>
    <row r="45147" spans="4:22" x14ac:dyDescent="0.25">
      <c r="D45147" s="27"/>
      <c r="V45147" s="17"/>
    </row>
    <row r="45148" spans="4:22" x14ac:dyDescent="0.25">
      <c r="D45148" s="27"/>
      <c r="V45148" s="17"/>
    </row>
    <row r="45149" spans="4:22" x14ac:dyDescent="0.25">
      <c r="D45149" s="27"/>
      <c r="V45149" s="17"/>
    </row>
    <row r="45150" spans="4:22" x14ac:dyDescent="0.25">
      <c r="D45150" s="27"/>
      <c r="V45150" s="17"/>
    </row>
    <row r="45151" spans="4:22" x14ac:dyDescent="0.25">
      <c r="D45151" s="27"/>
      <c r="V45151" s="17"/>
    </row>
    <row r="45152" spans="4:22" x14ac:dyDescent="0.25">
      <c r="D45152" s="27"/>
      <c r="V45152" s="17"/>
    </row>
    <row r="45153" spans="4:22" x14ac:dyDescent="0.25">
      <c r="D45153" s="27"/>
      <c r="V45153" s="17"/>
    </row>
    <row r="45154" spans="4:22" x14ac:dyDescent="0.25">
      <c r="D45154" s="27"/>
      <c r="V45154" s="17"/>
    </row>
    <row r="45155" spans="4:22" x14ac:dyDescent="0.25">
      <c r="D45155" s="27"/>
      <c r="V45155" s="17"/>
    </row>
    <row r="45156" spans="4:22" x14ac:dyDescent="0.25">
      <c r="D45156" s="27"/>
      <c r="V45156" s="17"/>
    </row>
    <row r="45157" spans="4:22" x14ac:dyDescent="0.25">
      <c r="D45157" s="27"/>
      <c r="V45157" s="17"/>
    </row>
    <row r="45158" spans="4:22" x14ac:dyDescent="0.25">
      <c r="D45158" s="27"/>
      <c r="V45158" s="17"/>
    </row>
    <row r="45159" spans="4:22" x14ac:dyDescent="0.25">
      <c r="D45159" s="27"/>
      <c r="V45159" s="17"/>
    </row>
    <row r="45160" spans="4:22" x14ac:dyDescent="0.25">
      <c r="D45160" s="27"/>
      <c r="V45160" s="17"/>
    </row>
    <row r="45161" spans="4:22" x14ac:dyDescent="0.25">
      <c r="D45161" s="27"/>
      <c r="V45161" s="17"/>
    </row>
    <row r="45162" spans="4:22" x14ac:dyDescent="0.25">
      <c r="D45162" s="27"/>
      <c r="V45162" s="17"/>
    </row>
    <row r="45163" spans="4:22" x14ac:dyDescent="0.25">
      <c r="D45163" s="27"/>
      <c r="V45163" s="17"/>
    </row>
    <row r="45164" spans="4:22" x14ac:dyDescent="0.25">
      <c r="D45164" s="27"/>
      <c r="V45164" s="17"/>
    </row>
    <row r="45165" spans="4:22" x14ac:dyDescent="0.25">
      <c r="D45165" s="27"/>
      <c r="V45165" s="17"/>
    </row>
    <row r="45166" spans="4:22" x14ac:dyDescent="0.25">
      <c r="D45166" s="27"/>
      <c r="V45166" s="17"/>
    </row>
    <row r="45167" spans="4:22" x14ac:dyDescent="0.25">
      <c r="D45167" s="27"/>
      <c r="V45167" s="17"/>
    </row>
    <row r="45168" spans="4:22" x14ac:dyDescent="0.25">
      <c r="D45168" s="27"/>
      <c r="V45168" s="17"/>
    </row>
    <row r="45169" spans="4:22" x14ac:dyDescent="0.25">
      <c r="D45169" s="27"/>
      <c r="V45169" s="17"/>
    </row>
    <row r="45170" spans="4:22" x14ac:dyDescent="0.25">
      <c r="D45170" s="27"/>
      <c r="V45170" s="17"/>
    </row>
    <row r="45171" spans="4:22" x14ac:dyDescent="0.25">
      <c r="D45171" s="27"/>
      <c r="V45171" s="17"/>
    </row>
    <row r="45172" spans="4:22" x14ac:dyDescent="0.25">
      <c r="D45172" s="27"/>
      <c r="V45172" s="17"/>
    </row>
    <row r="45173" spans="4:22" x14ac:dyDescent="0.25">
      <c r="D45173" s="27"/>
      <c r="V45173" s="17"/>
    </row>
    <row r="45174" spans="4:22" x14ac:dyDescent="0.25">
      <c r="D45174" s="27"/>
      <c r="V45174" s="17"/>
    </row>
    <row r="45175" spans="4:22" x14ac:dyDescent="0.25">
      <c r="D45175" s="27"/>
      <c r="V45175" s="17"/>
    </row>
    <row r="45176" spans="4:22" x14ac:dyDescent="0.25">
      <c r="D45176" s="27"/>
      <c r="V45176" s="17"/>
    </row>
    <row r="45177" spans="4:22" x14ac:dyDescent="0.25">
      <c r="D45177" s="27"/>
      <c r="V45177" s="17"/>
    </row>
    <row r="45178" spans="4:22" x14ac:dyDescent="0.25">
      <c r="D45178" s="27"/>
      <c r="V45178" s="17"/>
    </row>
    <row r="45179" spans="4:22" x14ac:dyDescent="0.25">
      <c r="D45179" s="27"/>
      <c r="V45179" s="17"/>
    </row>
    <row r="45180" spans="4:22" x14ac:dyDescent="0.25">
      <c r="D45180" s="27"/>
      <c r="V45180" s="17"/>
    </row>
    <row r="45181" spans="4:22" x14ac:dyDescent="0.25">
      <c r="D45181" s="27"/>
      <c r="V45181" s="17"/>
    </row>
    <row r="45182" spans="4:22" x14ac:dyDescent="0.25">
      <c r="D45182" s="27"/>
      <c r="V45182" s="17"/>
    </row>
    <row r="45183" spans="4:22" x14ac:dyDescent="0.25">
      <c r="D45183" s="27"/>
      <c r="V45183" s="17"/>
    </row>
    <row r="45184" spans="4:22" x14ac:dyDescent="0.25">
      <c r="D45184" s="27"/>
      <c r="V45184" s="17"/>
    </row>
    <row r="45185" spans="4:22" x14ac:dyDescent="0.25">
      <c r="D45185" s="27"/>
      <c r="V45185" s="17"/>
    </row>
    <row r="45186" spans="4:22" x14ac:dyDescent="0.25">
      <c r="D45186" s="27"/>
      <c r="V45186" s="17"/>
    </row>
    <row r="45187" spans="4:22" x14ac:dyDescent="0.25">
      <c r="D45187" s="27"/>
      <c r="V45187" s="17"/>
    </row>
    <row r="45188" spans="4:22" x14ac:dyDescent="0.25">
      <c r="D45188" s="27"/>
      <c r="V45188" s="17"/>
    </row>
    <row r="45189" spans="4:22" x14ac:dyDescent="0.25">
      <c r="D45189" s="27"/>
      <c r="V45189" s="17"/>
    </row>
    <row r="45190" spans="4:22" x14ac:dyDescent="0.25">
      <c r="D45190" s="27"/>
      <c r="V45190" s="17"/>
    </row>
    <row r="45191" spans="4:22" x14ac:dyDescent="0.25">
      <c r="D45191" s="27"/>
      <c r="V45191" s="17"/>
    </row>
    <row r="45192" spans="4:22" x14ac:dyDescent="0.25">
      <c r="D45192" s="27"/>
      <c r="V45192" s="17"/>
    </row>
    <row r="45193" spans="4:22" x14ac:dyDescent="0.25">
      <c r="D45193" s="27"/>
      <c r="V45193" s="17"/>
    </row>
    <row r="45194" spans="4:22" x14ac:dyDescent="0.25">
      <c r="D45194" s="27"/>
      <c r="V45194" s="17"/>
    </row>
    <row r="45195" spans="4:22" x14ac:dyDescent="0.25">
      <c r="D45195" s="27"/>
      <c r="V45195" s="17"/>
    </row>
    <row r="45196" spans="4:22" x14ac:dyDescent="0.25">
      <c r="D45196" s="27"/>
      <c r="V45196" s="17"/>
    </row>
    <row r="45197" spans="4:22" x14ac:dyDescent="0.25">
      <c r="D45197" s="27"/>
      <c r="V45197" s="17"/>
    </row>
    <row r="45198" spans="4:22" x14ac:dyDescent="0.25">
      <c r="D45198" s="27"/>
      <c r="V45198" s="17"/>
    </row>
    <row r="45199" spans="4:22" x14ac:dyDescent="0.25">
      <c r="D45199" s="27"/>
      <c r="V45199" s="17"/>
    </row>
    <row r="45200" spans="4:22" x14ac:dyDescent="0.25">
      <c r="D45200" s="27"/>
      <c r="V45200" s="17"/>
    </row>
    <row r="45201" spans="4:22" x14ac:dyDescent="0.25">
      <c r="D45201" s="27"/>
      <c r="V45201" s="17"/>
    </row>
    <row r="45202" spans="4:22" x14ac:dyDescent="0.25">
      <c r="D45202" s="27"/>
      <c r="V45202" s="17"/>
    </row>
    <row r="45203" spans="4:22" x14ac:dyDescent="0.25">
      <c r="D45203" s="27"/>
      <c r="V45203" s="17"/>
    </row>
    <row r="45204" spans="4:22" x14ac:dyDescent="0.25">
      <c r="D45204" s="27"/>
      <c r="V45204" s="17"/>
    </row>
    <row r="45205" spans="4:22" x14ac:dyDescent="0.25">
      <c r="D45205" s="27"/>
      <c r="V45205" s="17"/>
    </row>
    <row r="45206" spans="4:22" x14ac:dyDescent="0.25">
      <c r="D45206" s="27"/>
      <c r="V45206" s="17"/>
    </row>
    <row r="45207" spans="4:22" x14ac:dyDescent="0.25">
      <c r="D45207" s="27"/>
      <c r="V45207" s="17"/>
    </row>
    <row r="45208" spans="4:22" x14ac:dyDescent="0.25">
      <c r="D45208" s="27"/>
      <c r="V45208" s="17"/>
    </row>
    <row r="45209" spans="4:22" x14ac:dyDescent="0.25">
      <c r="D45209" s="27"/>
      <c r="V45209" s="17"/>
    </row>
    <row r="45210" spans="4:22" x14ac:dyDescent="0.25">
      <c r="D45210" s="27"/>
      <c r="V45210" s="17"/>
    </row>
    <row r="45211" spans="4:22" x14ac:dyDescent="0.25">
      <c r="D45211" s="27"/>
      <c r="V45211" s="17"/>
    </row>
    <row r="45212" spans="4:22" x14ac:dyDescent="0.25">
      <c r="D45212" s="27"/>
      <c r="V45212" s="17"/>
    </row>
    <row r="45213" spans="4:22" x14ac:dyDescent="0.25">
      <c r="D45213" s="27"/>
      <c r="V45213" s="17"/>
    </row>
    <row r="45214" spans="4:22" x14ac:dyDescent="0.25">
      <c r="D45214" s="27"/>
      <c r="V45214" s="17"/>
    </row>
    <row r="45215" spans="4:22" x14ac:dyDescent="0.25">
      <c r="D45215" s="27"/>
      <c r="V45215" s="17"/>
    </row>
    <row r="45216" spans="4:22" x14ac:dyDescent="0.25">
      <c r="D45216" s="27"/>
      <c r="V45216" s="17"/>
    </row>
    <row r="45217" spans="4:22" x14ac:dyDescent="0.25">
      <c r="D45217" s="27"/>
      <c r="V45217" s="17"/>
    </row>
    <row r="45218" spans="4:22" x14ac:dyDescent="0.25">
      <c r="D45218" s="27"/>
      <c r="V45218" s="17"/>
    </row>
    <row r="45219" spans="4:22" x14ac:dyDescent="0.25">
      <c r="D45219" s="27"/>
      <c r="V45219" s="17"/>
    </row>
    <row r="45220" spans="4:22" x14ac:dyDescent="0.25">
      <c r="D45220" s="27"/>
      <c r="V45220" s="17"/>
    </row>
    <row r="45221" spans="4:22" x14ac:dyDescent="0.25">
      <c r="D45221" s="27"/>
      <c r="V45221" s="17"/>
    </row>
    <row r="45222" spans="4:22" x14ac:dyDescent="0.25">
      <c r="D45222" s="27"/>
      <c r="V45222" s="17"/>
    </row>
    <row r="45223" spans="4:22" x14ac:dyDescent="0.25">
      <c r="D45223" s="27"/>
      <c r="V45223" s="17"/>
    </row>
    <row r="45224" spans="4:22" x14ac:dyDescent="0.25">
      <c r="D45224" s="27"/>
      <c r="V45224" s="17"/>
    </row>
    <row r="45225" spans="4:22" x14ac:dyDescent="0.25">
      <c r="D45225" s="27"/>
      <c r="V45225" s="17"/>
    </row>
    <row r="45226" spans="4:22" x14ac:dyDescent="0.25">
      <c r="D45226" s="27"/>
      <c r="V45226" s="17"/>
    </row>
    <row r="45227" spans="4:22" x14ac:dyDescent="0.25">
      <c r="D45227" s="27"/>
      <c r="V45227" s="17"/>
    </row>
    <row r="45228" spans="4:22" x14ac:dyDescent="0.25">
      <c r="D45228" s="27"/>
      <c r="V45228" s="17"/>
    </row>
    <row r="45229" spans="4:22" x14ac:dyDescent="0.25">
      <c r="D45229" s="27"/>
      <c r="V45229" s="17"/>
    </row>
    <row r="45230" spans="4:22" x14ac:dyDescent="0.25">
      <c r="D45230" s="27"/>
      <c r="V45230" s="17"/>
    </row>
    <row r="45231" spans="4:22" x14ac:dyDescent="0.25">
      <c r="D45231" s="27"/>
      <c r="V45231" s="17"/>
    </row>
    <row r="45232" spans="4:22" x14ac:dyDescent="0.25">
      <c r="D45232" s="27"/>
      <c r="V45232" s="17"/>
    </row>
    <row r="45233" spans="4:22" x14ac:dyDescent="0.25">
      <c r="D45233" s="27"/>
      <c r="V45233" s="17"/>
    </row>
    <row r="45234" spans="4:22" x14ac:dyDescent="0.25">
      <c r="D45234" s="27"/>
      <c r="V45234" s="17"/>
    </row>
    <row r="45235" spans="4:22" x14ac:dyDescent="0.25">
      <c r="D45235" s="27"/>
      <c r="V45235" s="17"/>
    </row>
    <row r="45236" spans="4:22" x14ac:dyDescent="0.25">
      <c r="D45236" s="27"/>
      <c r="V45236" s="17"/>
    </row>
    <row r="45237" spans="4:22" x14ac:dyDescent="0.25">
      <c r="D45237" s="27"/>
      <c r="V45237" s="17"/>
    </row>
    <row r="45238" spans="4:22" x14ac:dyDescent="0.25">
      <c r="D45238" s="27"/>
      <c r="V45238" s="17"/>
    </row>
    <row r="45239" spans="4:22" x14ac:dyDescent="0.25">
      <c r="D45239" s="27"/>
      <c r="V45239" s="17"/>
    </row>
    <row r="45240" spans="4:22" x14ac:dyDescent="0.25">
      <c r="D45240" s="27"/>
      <c r="V45240" s="17"/>
    </row>
    <row r="45241" spans="4:22" x14ac:dyDescent="0.25">
      <c r="D45241" s="27"/>
      <c r="V45241" s="17"/>
    </row>
    <row r="45242" spans="4:22" x14ac:dyDescent="0.25">
      <c r="D45242" s="27"/>
      <c r="V45242" s="17"/>
    </row>
    <row r="45243" spans="4:22" x14ac:dyDescent="0.25">
      <c r="D45243" s="27"/>
      <c r="V45243" s="17"/>
    </row>
    <row r="45244" spans="4:22" x14ac:dyDescent="0.25">
      <c r="D45244" s="27"/>
      <c r="V45244" s="17"/>
    </row>
    <row r="45245" spans="4:22" x14ac:dyDescent="0.25">
      <c r="D45245" s="27"/>
      <c r="V45245" s="17"/>
    </row>
    <row r="45246" spans="4:22" x14ac:dyDescent="0.25">
      <c r="D45246" s="27"/>
      <c r="V45246" s="17"/>
    </row>
    <row r="45247" spans="4:22" x14ac:dyDescent="0.25">
      <c r="D45247" s="27"/>
      <c r="V45247" s="17"/>
    </row>
    <row r="45248" spans="4:22" x14ac:dyDescent="0.25">
      <c r="D45248" s="27"/>
      <c r="V45248" s="17"/>
    </row>
    <row r="45249" spans="4:22" x14ac:dyDescent="0.25">
      <c r="D45249" s="27"/>
      <c r="V45249" s="17"/>
    </row>
    <row r="45250" spans="4:22" x14ac:dyDescent="0.25">
      <c r="D45250" s="27"/>
      <c r="V45250" s="17"/>
    </row>
    <row r="45251" spans="4:22" x14ac:dyDescent="0.25">
      <c r="D45251" s="27"/>
      <c r="V45251" s="17"/>
    </row>
    <row r="45252" spans="4:22" x14ac:dyDescent="0.25">
      <c r="D45252" s="27"/>
      <c r="V45252" s="17"/>
    </row>
    <row r="45253" spans="4:22" x14ac:dyDescent="0.25">
      <c r="D45253" s="27"/>
      <c r="V45253" s="17"/>
    </row>
    <row r="45254" spans="4:22" x14ac:dyDescent="0.25">
      <c r="D45254" s="27"/>
      <c r="V45254" s="17"/>
    </row>
    <row r="45255" spans="4:22" x14ac:dyDescent="0.25">
      <c r="D45255" s="27"/>
      <c r="V45255" s="17"/>
    </row>
    <row r="45256" spans="4:22" x14ac:dyDescent="0.25">
      <c r="D45256" s="27"/>
      <c r="V45256" s="17"/>
    </row>
    <row r="45257" spans="4:22" x14ac:dyDescent="0.25">
      <c r="D45257" s="27"/>
      <c r="V45257" s="17"/>
    </row>
    <row r="45258" spans="4:22" x14ac:dyDescent="0.25">
      <c r="D45258" s="27"/>
      <c r="V45258" s="17"/>
    </row>
    <row r="45259" spans="4:22" x14ac:dyDescent="0.25">
      <c r="D45259" s="27"/>
      <c r="V45259" s="17"/>
    </row>
    <row r="45260" spans="4:22" x14ac:dyDescent="0.25">
      <c r="D45260" s="27"/>
      <c r="V45260" s="17"/>
    </row>
    <row r="45261" spans="4:22" x14ac:dyDescent="0.25">
      <c r="D45261" s="27"/>
      <c r="V45261" s="17"/>
    </row>
    <row r="45262" spans="4:22" x14ac:dyDescent="0.25">
      <c r="D45262" s="27"/>
      <c r="V45262" s="17"/>
    </row>
    <row r="45263" spans="4:22" x14ac:dyDescent="0.25">
      <c r="D45263" s="27"/>
      <c r="V45263" s="17"/>
    </row>
    <row r="45264" spans="4:22" x14ac:dyDescent="0.25">
      <c r="D45264" s="27"/>
      <c r="V45264" s="17"/>
    </row>
    <row r="45265" spans="4:22" x14ac:dyDescent="0.25">
      <c r="D45265" s="27"/>
      <c r="V45265" s="17"/>
    </row>
    <row r="45266" spans="4:22" x14ac:dyDescent="0.25">
      <c r="D45266" s="27"/>
      <c r="V45266" s="17"/>
    </row>
    <row r="45267" spans="4:22" x14ac:dyDescent="0.25">
      <c r="D45267" s="27"/>
      <c r="V45267" s="17"/>
    </row>
    <row r="45268" spans="4:22" x14ac:dyDescent="0.25">
      <c r="D45268" s="27"/>
      <c r="V45268" s="17"/>
    </row>
    <row r="45269" spans="4:22" x14ac:dyDescent="0.25">
      <c r="D45269" s="27"/>
      <c r="V45269" s="17"/>
    </row>
    <row r="45270" spans="4:22" x14ac:dyDescent="0.25">
      <c r="D45270" s="27"/>
      <c r="V45270" s="17"/>
    </row>
    <row r="45271" spans="4:22" x14ac:dyDescent="0.25">
      <c r="D45271" s="27"/>
      <c r="V45271" s="17"/>
    </row>
    <row r="45272" spans="4:22" x14ac:dyDescent="0.25">
      <c r="D45272" s="27"/>
      <c r="V45272" s="17"/>
    </row>
    <row r="45273" spans="4:22" x14ac:dyDescent="0.25">
      <c r="D45273" s="27"/>
      <c r="V45273" s="17"/>
    </row>
    <row r="45274" spans="4:22" x14ac:dyDescent="0.25">
      <c r="D45274" s="27"/>
      <c r="V45274" s="17"/>
    </row>
    <row r="45275" spans="4:22" x14ac:dyDescent="0.25">
      <c r="D45275" s="27"/>
      <c r="V45275" s="17"/>
    </row>
    <row r="45276" spans="4:22" x14ac:dyDescent="0.25">
      <c r="D45276" s="27"/>
      <c r="V45276" s="17"/>
    </row>
    <row r="45277" spans="4:22" x14ac:dyDescent="0.25">
      <c r="D45277" s="27"/>
      <c r="V45277" s="17"/>
    </row>
    <row r="45278" spans="4:22" x14ac:dyDescent="0.25">
      <c r="D45278" s="27"/>
      <c r="V45278" s="17"/>
    </row>
    <row r="45279" spans="4:22" x14ac:dyDescent="0.25">
      <c r="D45279" s="27"/>
      <c r="V45279" s="17"/>
    </row>
    <row r="45280" spans="4:22" x14ac:dyDescent="0.25">
      <c r="D45280" s="27"/>
      <c r="V45280" s="17"/>
    </row>
    <row r="45281" spans="4:22" x14ac:dyDescent="0.25">
      <c r="D45281" s="27"/>
      <c r="V45281" s="17"/>
    </row>
    <row r="45282" spans="4:22" x14ac:dyDescent="0.25">
      <c r="D45282" s="27"/>
      <c r="V45282" s="17"/>
    </row>
    <row r="45283" spans="4:22" x14ac:dyDescent="0.25">
      <c r="D45283" s="27"/>
      <c r="V45283" s="17"/>
    </row>
    <row r="45284" spans="4:22" x14ac:dyDescent="0.25">
      <c r="D45284" s="27"/>
      <c r="V45284" s="17"/>
    </row>
    <row r="45285" spans="4:22" x14ac:dyDescent="0.25">
      <c r="D45285" s="27"/>
      <c r="V45285" s="17"/>
    </row>
    <row r="45286" spans="4:22" x14ac:dyDescent="0.25">
      <c r="D45286" s="27"/>
      <c r="V45286" s="17"/>
    </row>
    <row r="45287" spans="4:22" x14ac:dyDescent="0.25">
      <c r="D45287" s="27"/>
      <c r="V45287" s="17"/>
    </row>
    <row r="45288" spans="4:22" x14ac:dyDescent="0.25">
      <c r="D45288" s="27"/>
      <c r="V45288" s="17"/>
    </row>
    <row r="45289" spans="4:22" x14ac:dyDescent="0.25">
      <c r="D45289" s="27"/>
      <c r="V45289" s="17"/>
    </row>
    <row r="45290" spans="4:22" x14ac:dyDescent="0.25">
      <c r="D45290" s="27"/>
      <c r="V45290" s="17"/>
    </row>
    <row r="45291" spans="4:22" x14ac:dyDescent="0.25">
      <c r="D45291" s="27"/>
      <c r="V45291" s="17"/>
    </row>
    <row r="45292" spans="4:22" x14ac:dyDescent="0.25">
      <c r="D45292" s="27"/>
      <c r="V45292" s="17"/>
    </row>
    <row r="45293" spans="4:22" x14ac:dyDescent="0.25">
      <c r="D45293" s="27"/>
      <c r="V45293" s="17"/>
    </row>
    <row r="45294" spans="4:22" x14ac:dyDescent="0.25">
      <c r="D45294" s="27"/>
      <c r="V45294" s="17"/>
    </row>
    <row r="45295" spans="4:22" x14ac:dyDescent="0.25">
      <c r="D45295" s="27"/>
      <c r="V45295" s="17"/>
    </row>
    <row r="45296" spans="4:22" x14ac:dyDescent="0.25">
      <c r="D45296" s="27"/>
      <c r="V45296" s="17"/>
    </row>
    <row r="45297" spans="4:22" x14ac:dyDescent="0.25">
      <c r="D45297" s="27"/>
      <c r="V45297" s="17"/>
    </row>
    <row r="45298" spans="4:22" x14ac:dyDescent="0.25">
      <c r="D45298" s="27"/>
      <c r="V45298" s="17"/>
    </row>
    <row r="45299" spans="4:22" x14ac:dyDescent="0.25">
      <c r="D45299" s="27"/>
      <c r="V45299" s="17"/>
    </row>
    <row r="45300" spans="4:22" x14ac:dyDescent="0.25">
      <c r="D45300" s="27"/>
      <c r="V45300" s="17"/>
    </row>
    <row r="45301" spans="4:22" x14ac:dyDescent="0.25">
      <c r="D45301" s="27"/>
      <c r="V45301" s="17"/>
    </row>
    <row r="45302" spans="4:22" x14ac:dyDescent="0.25">
      <c r="D45302" s="27"/>
      <c r="V45302" s="17"/>
    </row>
    <row r="45303" spans="4:22" x14ac:dyDescent="0.25">
      <c r="D45303" s="27"/>
      <c r="V45303" s="17"/>
    </row>
    <row r="45304" spans="4:22" x14ac:dyDescent="0.25">
      <c r="D45304" s="27"/>
      <c r="V45304" s="17"/>
    </row>
    <row r="45305" spans="4:22" x14ac:dyDescent="0.25">
      <c r="D45305" s="27"/>
      <c r="V45305" s="17"/>
    </row>
    <row r="45306" spans="4:22" x14ac:dyDescent="0.25">
      <c r="D45306" s="27"/>
      <c r="V45306" s="17"/>
    </row>
    <row r="45307" spans="4:22" x14ac:dyDescent="0.25">
      <c r="D45307" s="27"/>
      <c r="V45307" s="17"/>
    </row>
    <row r="45308" spans="4:22" x14ac:dyDescent="0.25">
      <c r="D45308" s="27"/>
      <c r="V45308" s="17"/>
    </row>
    <row r="45309" spans="4:22" x14ac:dyDescent="0.25">
      <c r="D45309" s="27"/>
      <c r="V45309" s="17"/>
    </row>
    <row r="45310" spans="4:22" x14ac:dyDescent="0.25">
      <c r="D45310" s="27"/>
      <c r="V45310" s="17"/>
    </row>
    <row r="45311" spans="4:22" x14ac:dyDescent="0.25">
      <c r="D45311" s="27"/>
      <c r="V45311" s="17"/>
    </row>
    <row r="45312" spans="4:22" x14ac:dyDescent="0.25">
      <c r="D45312" s="27"/>
      <c r="V45312" s="17"/>
    </row>
    <row r="45313" spans="4:22" x14ac:dyDescent="0.25">
      <c r="D45313" s="27"/>
      <c r="V45313" s="17"/>
    </row>
    <row r="45314" spans="4:22" x14ac:dyDescent="0.25">
      <c r="D45314" s="27"/>
      <c r="V45314" s="17"/>
    </row>
    <row r="45315" spans="4:22" x14ac:dyDescent="0.25">
      <c r="D45315" s="27"/>
      <c r="V45315" s="17"/>
    </row>
    <row r="45316" spans="4:22" x14ac:dyDescent="0.25">
      <c r="D45316" s="27"/>
      <c r="V45316" s="17"/>
    </row>
    <row r="45317" spans="4:22" x14ac:dyDescent="0.25">
      <c r="D45317" s="27"/>
      <c r="V45317" s="17"/>
    </row>
    <row r="45318" spans="4:22" x14ac:dyDescent="0.25">
      <c r="D45318" s="27"/>
      <c r="V45318" s="17"/>
    </row>
    <row r="45319" spans="4:22" x14ac:dyDescent="0.25">
      <c r="D45319" s="27"/>
      <c r="V45319" s="17"/>
    </row>
    <row r="45320" spans="4:22" x14ac:dyDescent="0.25">
      <c r="D45320" s="27"/>
      <c r="V45320" s="17"/>
    </row>
    <row r="45321" spans="4:22" x14ac:dyDescent="0.25">
      <c r="D45321" s="27"/>
      <c r="V45321" s="17"/>
    </row>
    <row r="45322" spans="4:22" x14ac:dyDescent="0.25">
      <c r="D45322" s="27"/>
      <c r="V45322" s="17"/>
    </row>
    <row r="45323" spans="4:22" x14ac:dyDescent="0.25">
      <c r="D45323" s="27"/>
      <c r="V45323" s="17"/>
    </row>
    <row r="45324" spans="4:22" x14ac:dyDescent="0.25">
      <c r="D45324" s="27"/>
      <c r="V45324" s="17"/>
    </row>
    <row r="45325" spans="4:22" x14ac:dyDescent="0.25">
      <c r="D45325" s="27"/>
      <c r="V45325" s="17"/>
    </row>
    <row r="45326" spans="4:22" x14ac:dyDescent="0.25">
      <c r="D45326" s="27"/>
      <c r="V45326" s="17"/>
    </row>
    <row r="45327" spans="4:22" x14ac:dyDescent="0.25">
      <c r="D45327" s="27"/>
      <c r="V45327" s="17"/>
    </row>
    <row r="45328" spans="4:22" x14ac:dyDescent="0.25">
      <c r="D45328" s="27"/>
      <c r="V45328" s="17"/>
    </row>
    <row r="45329" spans="4:22" x14ac:dyDescent="0.25">
      <c r="D45329" s="27"/>
      <c r="V45329" s="17"/>
    </row>
    <row r="45330" spans="4:22" x14ac:dyDescent="0.25">
      <c r="D45330" s="27"/>
      <c r="V45330" s="17"/>
    </row>
    <row r="45331" spans="4:22" x14ac:dyDescent="0.25">
      <c r="D45331" s="27"/>
      <c r="V45331" s="17"/>
    </row>
    <row r="45332" spans="4:22" x14ac:dyDescent="0.25">
      <c r="D45332" s="27"/>
      <c r="V45332" s="17"/>
    </row>
    <row r="45333" spans="4:22" x14ac:dyDescent="0.25">
      <c r="D45333" s="27"/>
      <c r="V45333" s="17"/>
    </row>
    <row r="45334" spans="4:22" x14ac:dyDescent="0.25">
      <c r="D45334" s="27"/>
      <c r="V45334" s="17"/>
    </row>
    <row r="45335" spans="4:22" x14ac:dyDescent="0.25">
      <c r="D45335" s="27"/>
      <c r="V45335" s="17"/>
    </row>
    <row r="45336" spans="4:22" x14ac:dyDescent="0.25">
      <c r="D45336" s="27"/>
      <c r="V45336" s="17"/>
    </row>
    <row r="45337" spans="4:22" x14ac:dyDescent="0.25">
      <c r="D45337" s="27"/>
      <c r="V45337" s="17"/>
    </row>
    <row r="45338" spans="4:22" x14ac:dyDescent="0.25">
      <c r="D45338" s="27"/>
      <c r="V45338" s="17"/>
    </row>
    <row r="45339" spans="4:22" x14ac:dyDescent="0.25">
      <c r="D45339" s="27"/>
      <c r="V45339" s="17"/>
    </row>
    <row r="45340" spans="4:22" x14ac:dyDescent="0.25">
      <c r="D45340" s="27"/>
      <c r="V45340" s="17"/>
    </row>
    <row r="45341" spans="4:22" x14ac:dyDescent="0.25">
      <c r="D45341" s="27"/>
      <c r="V45341" s="17"/>
    </row>
    <row r="45342" spans="4:22" x14ac:dyDescent="0.25">
      <c r="D45342" s="27"/>
      <c r="V45342" s="17"/>
    </row>
    <row r="45343" spans="4:22" x14ac:dyDescent="0.25">
      <c r="D45343" s="27"/>
      <c r="V45343" s="17"/>
    </row>
    <row r="45344" spans="4:22" x14ac:dyDescent="0.25">
      <c r="D45344" s="27"/>
      <c r="V45344" s="17"/>
    </row>
    <row r="45345" spans="4:22" x14ac:dyDescent="0.25">
      <c r="D45345" s="27"/>
      <c r="V45345" s="17"/>
    </row>
    <row r="45346" spans="4:22" x14ac:dyDescent="0.25">
      <c r="D45346" s="27"/>
      <c r="V45346" s="17"/>
    </row>
    <row r="45347" spans="4:22" x14ac:dyDescent="0.25">
      <c r="D45347" s="27"/>
      <c r="V45347" s="17"/>
    </row>
    <row r="45348" spans="4:22" x14ac:dyDescent="0.25">
      <c r="D45348" s="27"/>
      <c r="V45348" s="17"/>
    </row>
    <row r="45349" spans="4:22" x14ac:dyDescent="0.25">
      <c r="D45349" s="27"/>
      <c r="V45349" s="17"/>
    </row>
    <row r="45350" spans="4:22" x14ac:dyDescent="0.25">
      <c r="D45350" s="27"/>
      <c r="V45350" s="17"/>
    </row>
    <row r="45351" spans="4:22" x14ac:dyDescent="0.25">
      <c r="D45351" s="27"/>
      <c r="V45351" s="17"/>
    </row>
    <row r="45352" spans="4:22" x14ac:dyDescent="0.25">
      <c r="D45352" s="27"/>
      <c r="V45352" s="17"/>
    </row>
    <row r="45353" spans="4:22" x14ac:dyDescent="0.25">
      <c r="D45353" s="27"/>
      <c r="V45353" s="17"/>
    </row>
    <row r="45354" spans="4:22" x14ac:dyDescent="0.25">
      <c r="D45354" s="27"/>
      <c r="V45354" s="17"/>
    </row>
    <row r="45355" spans="4:22" x14ac:dyDescent="0.25">
      <c r="D45355" s="27"/>
      <c r="V45355" s="17"/>
    </row>
    <row r="45356" spans="4:22" x14ac:dyDescent="0.25">
      <c r="D45356" s="27"/>
      <c r="V45356" s="17"/>
    </row>
    <row r="45357" spans="4:22" x14ac:dyDescent="0.25">
      <c r="D45357" s="27"/>
      <c r="V45357" s="17"/>
    </row>
    <row r="45358" spans="4:22" x14ac:dyDescent="0.25">
      <c r="D45358" s="27"/>
      <c r="V45358" s="17"/>
    </row>
    <row r="45359" spans="4:22" x14ac:dyDescent="0.25">
      <c r="D45359" s="27"/>
      <c r="V45359" s="17"/>
    </row>
    <row r="45360" spans="4:22" x14ac:dyDescent="0.25">
      <c r="D45360" s="27"/>
      <c r="V45360" s="17"/>
    </row>
    <row r="45361" spans="4:22" x14ac:dyDescent="0.25">
      <c r="D45361" s="27"/>
      <c r="V45361" s="17"/>
    </row>
    <row r="45362" spans="4:22" x14ac:dyDescent="0.25">
      <c r="D45362" s="27"/>
      <c r="V45362" s="17"/>
    </row>
    <row r="45363" spans="4:22" x14ac:dyDescent="0.25">
      <c r="D45363" s="27"/>
      <c r="V45363" s="17"/>
    </row>
    <row r="45364" spans="4:22" x14ac:dyDescent="0.25">
      <c r="D45364" s="27"/>
      <c r="V45364" s="17"/>
    </row>
    <row r="45365" spans="4:22" x14ac:dyDescent="0.25">
      <c r="D45365" s="27"/>
      <c r="V45365" s="17"/>
    </row>
    <row r="45366" spans="4:22" x14ac:dyDescent="0.25">
      <c r="D45366" s="27"/>
      <c r="V45366" s="17"/>
    </row>
    <row r="45367" spans="4:22" x14ac:dyDescent="0.25">
      <c r="D45367" s="27"/>
      <c r="V45367" s="17"/>
    </row>
    <row r="45368" spans="4:22" x14ac:dyDescent="0.25">
      <c r="D45368" s="27"/>
      <c r="V45368" s="17"/>
    </row>
    <row r="45369" spans="4:22" x14ac:dyDescent="0.25">
      <c r="D45369" s="27"/>
      <c r="V45369" s="17"/>
    </row>
    <row r="45370" spans="4:22" x14ac:dyDescent="0.25">
      <c r="D45370" s="27"/>
      <c r="V45370" s="17"/>
    </row>
    <row r="45371" spans="4:22" x14ac:dyDescent="0.25">
      <c r="D45371" s="27"/>
      <c r="V45371" s="17"/>
    </row>
    <row r="45372" spans="4:22" x14ac:dyDescent="0.25">
      <c r="D45372" s="27"/>
      <c r="V45372" s="17"/>
    </row>
    <row r="45373" spans="4:22" x14ac:dyDescent="0.25">
      <c r="D45373" s="27"/>
      <c r="V45373" s="17"/>
    </row>
    <row r="45374" spans="4:22" x14ac:dyDescent="0.25">
      <c r="D45374" s="27"/>
      <c r="V45374" s="17"/>
    </row>
    <row r="45375" spans="4:22" x14ac:dyDescent="0.25">
      <c r="D45375" s="27"/>
      <c r="V45375" s="17"/>
    </row>
    <row r="45376" spans="4:22" x14ac:dyDescent="0.25">
      <c r="D45376" s="27"/>
      <c r="V45376" s="17"/>
    </row>
    <row r="45377" spans="4:22" x14ac:dyDescent="0.25">
      <c r="D45377" s="27"/>
      <c r="V45377" s="17"/>
    </row>
    <row r="45378" spans="4:22" x14ac:dyDescent="0.25">
      <c r="D45378" s="27"/>
      <c r="V45378" s="17"/>
    </row>
    <row r="45379" spans="4:22" x14ac:dyDescent="0.25">
      <c r="D45379" s="27"/>
      <c r="V45379" s="17"/>
    </row>
    <row r="45380" spans="4:22" x14ac:dyDescent="0.25">
      <c r="D45380" s="27"/>
      <c r="V45380" s="17"/>
    </row>
    <row r="45381" spans="4:22" x14ac:dyDescent="0.25">
      <c r="D45381" s="27"/>
      <c r="V45381" s="17"/>
    </row>
    <row r="45382" spans="4:22" x14ac:dyDescent="0.25">
      <c r="D45382" s="27"/>
      <c r="V45382" s="17"/>
    </row>
    <row r="45383" spans="4:22" x14ac:dyDescent="0.25">
      <c r="D45383" s="27"/>
      <c r="V45383" s="17"/>
    </row>
    <row r="45384" spans="4:22" x14ac:dyDescent="0.25">
      <c r="D45384" s="27"/>
      <c r="V45384" s="17"/>
    </row>
    <row r="45385" spans="4:22" x14ac:dyDescent="0.25">
      <c r="D45385" s="27"/>
      <c r="V45385" s="17"/>
    </row>
    <row r="45386" spans="4:22" x14ac:dyDescent="0.25">
      <c r="D45386" s="27"/>
      <c r="V45386" s="17"/>
    </row>
    <row r="45387" spans="4:22" x14ac:dyDescent="0.25">
      <c r="D45387" s="27"/>
      <c r="V45387" s="17"/>
    </row>
    <row r="45388" spans="4:22" x14ac:dyDescent="0.25">
      <c r="D45388" s="27"/>
      <c r="V45388" s="17"/>
    </row>
    <row r="45389" spans="4:22" x14ac:dyDescent="0.25">
      <c r="D45389" s="27"/>
      <c r="V45389" s="17"/>
    </row>
    <row r="45390" spans="4:22" x14ac:dyDescent="0.25">
      <c r="D45390" s="27"/>
      <c r="V45390" s="17"/>
    </row>
    <row r="45391" spans="4:22" x14ac:dyDescent="0.25">
      <c r="D45391" s="27"/>
      <c r="V45391" s="17"/>
    </row>
    <row r="45392" spans="4:22" x14ac:dyDescent="0.25">
      <c r="D45392" s="27"/>
      <c r="V45392" s="17"/>
    </row>
    <row r="45393" spans="4:22" x14ac:dyDescent="0.25">
      <c r="D45393" s="27"/>
      <c r="V45393" s="17"/>
    </row>
    <row r="45394" spans="4:22" x14ac:dyDescent="0.25">
      <c r="D45394" s="27"/>
      <c r="V45394" s="17"/>
    </row>
    <row r="45395" spans="4:22" x14ac:dyDescent="0.25">
      <c r="D45395" s="27"/>
      <c r="V45395" s="17"/>
    </row>
    <row r="45396" spans="4:22" x14ac:dyDescent="0.25">
      <c r="D45396" s="27"/>
      <c r="V45396" s="17"/>
    </row>
    <row r="45397" spans="4:22" x14ac:dyDescent="0.25">
      <c r="D45397" s="27"/>
      <c r="V45397" s="17"/>
    </row>
    <row r="45398" spans="4:22" x14ac:dyDescent="0.25">
      <c r="D45398" s="27"/>
      <c r="V45398" s="17"/>
    </row>
    <row r="45399" spans="4:22" x14ac:dyDescent="0.25">
      <c r="D45399" s="27"/>
      <c r="V45399" s="17"/>
    </row>
    <row r="45400" spans="4:22" x14ac:dyDescent="0.25">
      <c r="D45400" s="27"/>
      <c r="V45400" s="17"/>
    </row>
    <row r="45401" spans="4:22" x14ac:dyDescent="0.25">
      <c r="D45401" s="27"/>
      <c r="V45401" s="17"/>
    </row>
    <row r="45402" spans="4:22" x14ac:dyDescent="0.25">
      <c r="D45402" s="27"/>
      <c r="V45402" s="17"/>
    </row>
    <row r="45403" spans="4:22" x14ac:dyDescent="0.25">
      <c r="D45403" s="27"/>
      <c r="V45403" s="17"/>
    </row>
    <row r="45404" spans="4:22" x14ac:dyDescent="0.25">
      <c r="D45404" s="27"/>
      <c r="V45404" s="17"/>
    </row>
    <row r="45405" spans="4:22" x14ac:dyDescent="0.25">
      <c r="D45405" s="27"/>
      <c r="V45405" s="17"/>
    </row>
    <row r="45406" spans="4:22" x14ac:dyDescent="0.25">
      <c r="D45406" s="27"/>
      <c r="V45406" s="17"/>
    </row>
    <row r="45407" spans="4:22" x14ac:dyDescent="0.25">
      <c r="D45407" s="27"/>
      <c r="V45407" s="17"/>
    </row>
    <row r="45408" spans="4:22" x14ac:dyDescent="0.25">
      <c r="D45408" s="27"/>
      <c r="V45408" s="17"/>
    </row>
    <row r="45409" spans="4:22" x14ac:dyDescent="0.25">
      <c r="D45409" s="27"/>
      <c r="V45409" s="17"/>
    </row>
    <row r="45410" spans="4:22" x14ac:dyDescent="0.25">
      <c r="D45410" s="27"/>
      <c r="V45410" s="17"/>
    </row>
    <row r="45411" spans="4:22" x14ac:dyDescent="0.25">
      <c r="D45411" s="27"/>
      <c r="V45411" s="17"/>
    </row>
    <row r="45412" spans="4:22" x14ac:dyDescent="0.25">
      <c r="D45412" s="27"/>
      <c r="V45412" s="17"/>
    </row>
    <row r="45413" spans="4:22" x14ac:dyDescent="0.25">
      <c r="D45413" s="27"/>
      <c r="V45413" s="17"/>
    </row>
    <row r="45414" spans="4:22" x14ac:dyDescent="0.25">
      <c r="D45414" s="27"/>
      <c r="V45414" s="17"/>
    </row>
    <row r="45415" spans="4:22" x14ac:dyDescent="0.25">
      <c r="D45415" s="27"/>
      <c r="V45415" s="17"/>
    </row>
    <row r="45416" spans="4:22" x14ac:dyDescent="0.25">
      <c r="D45416" s="27"/>
      <c r="V45416" s="17"/>
    </row>
    <row r="45417" spans="4:22" x14ac:dyDescent="0.25">
      <c r="D45417" s="27"/>
      <c r="V45417" s="17"/>
    </row>
    <row r="45418" spans="4:22" x14ac:dyDescent="0.25">
      <c r="D45418" s="27"/>
      <c r="V45418" s="17"/>
    </row>
    <row r="45419" spans="4:22" x14ac:dyDescent="0.25">
      <c r="D45419" s="27"/>
      <c r="V45419" s="17"/>
    </row>
    <row r="45420" spans="4:22" x14ac:dyDescent="0.25">
      <c r="D45420" s="27"/>
      <c r="V45420" s="17"/>
    </row>
    <row r="45421" spans="4:22" x14ac:dyDescent="0.25">
      <c r="D45421" s="27"/>
      <c r="V45421" s="17"/>
    </row>
    <row r="45422" spans="4:22" x14ac:dyDescent="0.25">
      <c r="D45422" s="27"/>
      <c r="V45422" s="17"/>
    </row>
    <row r="45423" spans="4:22" x14ac:dyDescent="0.25">
      <c r="D45423" s="27"/>
      <c r="V45423" s="17"/>
    </row>
    <row r="45424" spans="4:22" x14ac:dyDescent="0.25">
      <c r="D45424" s="27"/>
      <c r="V45424" s="17"/>
    </row>
    <row r="45425" spans="4:22" x14ac:dyDescent="0.25">
      <c r="D45425" s="27"/>
      <c r="V45425" s="17"/>
    </row>
    <row r="45426" spans="4:22" x14ac:dyDescent="0.25">
      <c r="D45426" s="27"/>
      <c r="V45426" s="17"/>
    </row>
    <row r="45427" spans="4:22" x14ac:dyDescent="0.25">
      <c r="D45427" s="27"/>
      <c r="V45427" s="17"/>
    </row>
    <row r="45428" spans="4:22" x14ac:dyDescent="0.25">
      <c r="D45428" s="27"/>
      <c r="V45428" s="17"/>
    </row>
    <row r="45429" spans="4:22" x14ac:dyDescent="0.25">
      <c r="D45429" s="27"/>
      <c r="V45429" s="17"/>
    </row>
    <row r="45430" spans="4:22" x14ac:dyDescent="0.25">
      <c r="D45430" s="27"/>
      <c r="V45430" s="17"/>
    </row>
    <row r="45431" spans="4:22" x14ac:dyDescent="0.25">
      <c r="D45431" s="27"/>
      <c r="V45431" s="17"/>
    </row>
    <row r="45432" spans="4:22" x14ac:dyDescent="0.25">
      <c r="D45432" s="27"/>
      <c r="V45432" s="17"/>
    </row>
    <row r="45433" spans="4:22" x14ac:dyDescent="0.25">
      <c r="D45433" s="27"/>
      <c r="V45433" s="17"/>
    </row>
    <row r="45434" spans="4:22" x14ac:dyDescent="0.25">
      <c r="D45434" s="27"/>
      <c r="V45434" s="17"/>
    </row>
    <row r="45435" spans="4:22" x14ac:dyDescent="0.25">
      <c r="D45435" s="27"/>
      <c r="V45435" s="17"/>
    </row>
    <row r="45436" spans="4:22" x14ac:dyDescent="0.25">
      <c r="D45436" s="27"/>
      <c r="V45436" s="17"/>
    </row>
    <row r="45437" spans="4:22" x14ac:dyDescent="0.25">
      <c r="D45437" s="27"/>
      <c r="V45437" s="17"/>
    </row>
    <row r="45438" spans="4:22" x14ac:dyDescent="0.25">
      <c r="D45438" s="27"/>
      <c r="V45438" s="17"/>
    </row>
    <row r="45439" spans="4:22" x14ac:dyDescent="0.25">
      <c r="D45439" s="27"/>
      <c r="V45439" s="17"/>
    </row>
    <row r="45440" spans="4:22" x14ac:dyDescent="0.25">
      <c r="D45440" s="27"/>
      <c r="V45440" s="17"/>
    </row>
    <row r="45441" spans="4:22" x14ac:dyDescent="0.25">
      <c r="D45441" s="27"/>
      <c r="V45441" s="17"/>
    </row>
    <row r="45442" spans="4:22" x14ac:dyDescent="0.25">
      <c r="D45442" s="27"/>
      <c r="V45442" s="17"/>
    </row>
    <row r="45443" spans="4:22" x14ac:dyDescent="0.25">
      <c r="D45443" s="27"/>
      <c r="V45443" s="17"/>
    </row>
    <row r="45444" spans="4:22" x14ac:dyDescent="0.25">
      <c r="D45444" s="27"/>
      <c r="V45444" s="17"/>
    </row>
    <row r="45445" spans="4:22" x14ac:dyDescent="0.25">
      <c r="D45445" s="27"/>
      <c r="V45445" s="17"/>
    </row>
    <row r="45446" spans="4:22" x14ac:dyDescent="0.25">
      <c r="D45446" s="27"/>
      <c r="V45446" s="17"/>
    </row>
    <row r="45447" spans="4:22" x14ac:dyDescent="0.25">
      <c r="D45447" s="27"/>
      <c r="V45447" s="17"/>
    </row>
    <row r="45448" spans="4:22" x14ac:dyDescent="0.25">
      <c r="D45448" s="27"/>
      <c r="V45448" s="17"/>
    </row>
    <row r="45449" spans="4:22" x14ac:dyDescent="0.25">
      <c r="D45449" s="27"/>
      <c r="V45449" s="17"/>
    </row>
    <row r="45450" spans="4:22" x14ac:dyDescent="0.25">
      <c r="D45450" s="27"/>
      <c r="V45450" s="17"/>
    </row>
    <row r="45451" spans="4:22" x14ac:dyDescent="0.25">
      <c r="D45451" s="27"/>
      <c r="V45451" s="17"/>
    </row>
    <row r="45452" spans="4:22" x14ac:dyDescent="0.25">
      <c r="D45452" s="27"/>
      <c r="V45452" s="17"/>
    </row>
    <row r="45453" spans="4:22" x14ac:dyDescent="0.25">
      <c r="D45453" s="27"/>
      <c r="V45453" s="17"/>
    </row>
    <row r="45454" spans="4:22" x14ac:dyDescent="0.25">
      <c r="D45454" s="27"/>
      <c r="V45454" s="17"/>
    </row>
    <row r="45455" spans="4:22" x14ac:dyDescent="0.25">
      <c r="D45455" s="27"/>
      <c r="V45455" s="17"/>
    </row>
    <row r="45456" spans="4:22" x14ac:dyDescent="0.25">
      <c r="D45456" s="27"/>
      <c r="V45456" s="17"/>
    </row>
    <row r="45457" spans="4:22" x14ac:dyDescent="0.25">
      <c r="D45457" s="27"/>
      <c r="V45457" s="17"/>
    </row>
    <row r="45458" spans="4:22" x14ac:dyDescent="0.25">
      <c r="D45458" s="27"/>
      <c r="V45458" s="17"/>
    </row>
    <row r="45459" spans="4:22" x14ac:dyDescent="0.25">
      <c r="D45459" s="27"/>
      <c r="V45459" s="17"/>
    </row>
    <row r="45460" spans="4:22" x14ac:dyDescent="0.25">
      <c r="D45460" s="27"/>
      <c r="V45460" s="17"/>
    </row>
    <row r="45461" spans="4:22" x14ac:dyDescent="0.25">
      <c r="D45461" s="27"/>
      <c r="V45461" s="17"/>
    </row>
    <row r="45462" spans="4:22" x14ac:dyDescent="0.25">
      <c r="D45462" s="27"/>
      <c r="V45462" s="17"/>
    </row>
    <row r="45463" spans="4:22" x14ac:dyDescent="0.25">
      <c r="D45463" s="27"/>
      <c r="V45463" s="17"/>
    </row>
    <row r="45464" spans="4:22" x14ac:dyDescent="0.25">
      <c r="D45464" s="27"/>
      <c r="V45464" s="17"/>
    </row>
    <row r="45465" spans="4:22" x14ac:dyDescent="0.25">
      <c r="D45465" s="27"/>
      <c r="V45465" s="17"/>
    </row>
    <row r="45466" spans="4:22" x14ac:dyDescent="0.25">
      <c r="D45466" s="27"/>
      <c r="V45466" s="17"/>
    </row>
    <row r="45467" spans="4:22" x14ac:dyDescent="0.25">
      <c r="D45467" s="27"/>
      <c r="V45467" s="17"/>
    </row>
    <row r="45468" spans="4:22" x14ac:dyDescent="0.25">
      <c r="D45468" s="27"/>
      <c r="V45468" s="17"/>
    </row>
    <row r="45469" spans="4:22" x14ac:dyDescent="0.25">
      <c r="D45469" s="27"/>
      <c r="V45469" s="17"/>
    </row>
    <row r="45470" spans="4:22" x14ac:dyDescent="0.25">
      <c r="D45470" s="27"/>
      <c r="V45470" s="17"/>
    </row>
    <row r="45471" spans="4:22" x14ac:dyDescent="0.25">
      <c r="D45471" s="27"/>
      <c r="V45471" s="17"/>
    </row>
    <row r="45472" spans="4:22" x14ac:dyDescent="0.25">
      <c r="D45472" s="27"/>
      <c r="V45472" s="17"/>
    </row>
    <row r="45473" spans="4:22" x14ac:dyDescent="0.25">
      <c r="D45473" s="27"/>
      <c r="V45473" s="17"/>
    </row>
    <row r="45474" spans="4:22" x14ac:dyDescent="0.25">
      <c r="D45474" s="27"/>
      <c r="V45474" s="17"/>
    </row>
    <row r="45475" spans="4:22" x14ac:dyDescent="0.25">
      <c r="D45475" s="27"/>
      <c r="V45475" s="17"/>
    </row>
    <row r="45476" spans="4:22" x14ac:dyDescent="0.25">
      <c r="D45476" s="27"/>
      <c r="V45476" s="17"/>
    </row>
    <row r="45477" spans="4:22" x14ac:dyDescent="0.25">
      <c r="D45477" s="27"/>
      <c r="V45477" s="17"/>
    </row>
    <row r="45478" spans="4:22" x14ac:dyDescent="0.25">
      <c r="D45478" s="27"/>
      <c r="V45478" s="17"/>
    </row>
    <row r="45479" spans="4:22" x14ac:dyDescent="0.25">
      <c r="D45479" s="27"/>
      <c r="V45479" s="17"/>
    </row>
    <row r="45480" spans="4:22" x14ac:dyDescent="0.25">
      <c r="D45480" s="27"/>
      <c r="V45480" s="17"/>
    </row>
    <row r="45481" spans="4:22" x14ac:dyDescent="0.25">
      <c r="D45481" s="27"/>
      <c r="V45481" s="17"/>
    </row>
    <row r="45482" spans="4:22" x14ac:dyDescent="0.25">
      <c r="D45482" s="27"/>
      <c r="V45482" s="17"/>
    </row>
    <row r="45483" spans="4:22" x14ac:dyDescent="0.25">
      <c r="D45483" s="27"/>
      <c r="V45483" s="17"/>
    </row>
    <row r="45484" spans="4:22" x14ac:dyDescent="0.25">
      <c r="D45484" s="27"/>
      <c r="V45484" s="17"/>
    </row>
    <row r="45485" spans="4:22" x14ac:dyDescent="0.25">
      <c r="D45485" s="27"/>
      <c r="V45485" s="17"/>
    </row>
    <row r="45486" spans="4:22" x14ac:dyDescent="0.25">
      <c r="D45486" s="27"/>
      <c r="V45486" s="17"/>
    </row>
    <row r="45487" spans="4:22" x14ac:dyDescent="0.25">
      <c r="D45487" s="27"/>
      <c r="V45487" s="17"/>
    </row>
    <row r="45488" spans="4:22" x14ac:dyDescent="0.25">
      <c r="D45488" s="27"/>
      <c r="V45488" s="17"/>
    </row>
    <row r="45489" spans="4:22" x14ac:dyDescent="0.25">
      <c r="D45489" s="27"/>
      <c r="V45489" s="17"/>
    </row>
    <row r="45490" spans="4:22" x14ac:dyDescent="0.25">
      <c r="D45490" s="27"/>
      <c r="V45490" s="17"/>
    </row>
    <row r="45491" spans="4:22" x14ac:dyDescent="0.25">
      <c r="D45491" s="27"/>
      <c r="V45491" s="17"/>
    </row>
    <row r="45492" spans="4:22" x14ac:dyDescent="0.25">
      <c r="D45492" s="27"/>
      <c r="V45492" s="17"/>
    </row>
    <row r="45493" spans="4:22" x14ac:dyDescent="0.25">
      <c r="D45493" s="27"/>
      <c r="V45493" s="17"/>
    </row>
    <row r="45494" spans="4:22" x14ac:dyDescent="0.25">
      <c r="D45494" s="27"/>
      <c r="V45494" s="17"/>
    </row>
    <row r="45495" spans="4:22" x14ac:dyDescent="0.25">
      <c r="D45495" s="27"/>
      <c r="V45495" s="17"/>
    </row>
    <row r="45496" spans="4:22" x14ac:dyDescent="0.25">
      <c r="D45496" s="27"/>
      <c r="V45496" s="17"/>
    </row>
    <row r="45497" spans="4:22" x14ac:dyDescent="0.25">
      <c r="D45497" s="27"/>
      <c r="V45497" s="17"/>
    </row>
    <row r="45498" spans="4:22" x14ac:dyDescent="0.25">
      <c r="D45498" s="27"/>
      <c r="V45498" s="17"/>
    </row>
    <row r="45499" spans="4:22" x14ac:dyDescent="0.25">
      <c r="D45499" s="27"/>
      <c r="V45499" s="17"/>
    </row>
    <row r="45500" spans="4:22" x14ac:dyDescent="0.25">
      <c r="D45500" s="27"/>
      <c r="V45500" s="17"/>
    </row>
    <row r="45501" spans="4:22" x14ac:dyDescent="0.25">
      <c r="D45501" s="27"/>
      <c r="V45501" s="17"/>
    </row>
    <row r="45502" spans="4:22" x14ac:dyDescent="0.25">
      <c r="D45502" s="27"/>
      <c r="V45502" s="17"/>
    </row>
    <row r="45503" spans="4:22" x14ac:dyDescent="0.25">
      <c r="D45503" s="27"/>
      <c r="V45503" s="17"/>
    </row>
    <row r="45504" spans="4:22" x14ac:dyDescent="0.25">
      <c r="D45504" s="27"/>
      <c r="V45504" s="17"/>
    </row>
    <row r="45505" spans="4:22" x14ac:dyDescent="0.25">
      <c r="D45505" s="27"/>
      <c r="V45505" s="17"/>
    </row>
    <row r="45506" spans="4:22" x14ac:dyDescent="0.25">
      <c r="D45506" s="27"/>
      <c r="V45506" s="17"/>
    </row>
    <row r="45507" spans="4:22" x14ac:dyDescent="0.25">
      <c r="D45507" s="27"/>
      <c r="V45507" s="17"/>
    </row>
    <row r="45508" spans="4:22" x14ac:dyDescent="0.25">
      <c r="D45508" s="27"/>
      <c r="V45508" s="17"/>
    </row>
    <row r="45509" spans="4:22" x14ac:dyDescent="0.25">
      <c r="D45509" s="27"/>
      <c r="V45509" s="17"/>
    </row>
    <row r="45510" spans="4:22" x14ac:dyDescent="0.25">
      <c r="D45510" s="27"/>
      <c r="V45510" s="17"/>
    </row>
    <row r="45511" spans="4:22" x14ac:dyDescent="0.25">
      <c r="D45511" s="27"/>
      <c r="V45511" s="17"/>
    </row>
    <row r="45512" spans="4:22" x14ac:dyDescent="0.25">
      <c r="D45512" s="27"/>
      <c r="V45512" s="17"/>
    </row>
    <row r="45513" spans="4:22" x14ac:dyDescent="0.25">
      <c r="D45513" s="27"/>
      <c r="V45513" s="17"/>
    </row>
    <row r="45514" spans="4:22" x14ac:dyDescent="0.25">
      <c r="D45514" s="27"/>
      <c r="V45514" s="17"/>
    </row>
    <row r="45515" spans="4:22" x14ac:dyDescent="0.25">
      <c r="D45515" s="27"/>
      <c r="V45515" s="17"/>
    </row>
    <row r="45516" spans="4:22" x14ac:dyDescent="0.25">
      <c r="D45516" s="27"/>
      <c r="V45516" s="17"/>
    </row>
    <row r="45517" spans="4:22" x14ac:dyDescent="0.25">
      <c r="D45517" s="27"/>
      <c r="V45517" s="17"/>
    </row>
    <row r="45518" spans="4:22" x14ac:dyDescent="0.25">
      <c r="D45518" s="27"/>
      <c r="V45518" s="17"/>
    </row>
    <row r="45519" spans="4:22" x14ac:dyDescent="0.25">
      <c r="D45519" s="27"/>
      <c r="V45519" s="17"/>
    </row>
    <row r="45520" spans="4:22" x14ac:dyDescent="0.25">
      <c r="D45520" s="27"/>
      <c r="V45520" s="17"/>
    </row>
    <row r="45521" spans="4:22" x14ac:dyDescent="0.25">
      <c r="D45521" s="27"/>
      <c r="V45521" s="17"/>
    </row>
    <row r="45522" spans="4:22" x14ac:dyDescent="0.25">
      <c r="D45522" s="27"/>
      <c r="V45522" s="17"/>
    </row>
    <row r="45523" spans="4:22" x14ac:dyDescent="0.25">
      <c r="D45523" s="27"/>
      <c r="V45523" s="17"/>
    </row>
    <row r="45524" spans="4:22" x14ac:dyDescent="0.25">
      <c r="D45524" s="27"/>
      <c r="V45524" s="17"/>
    </row>
    <row r="45525" spans="4:22" x14ac:dyDescent="0.25">
      <c r="D45525" s="27"/>
      <c r="V45525" s="17"/>
    </row>
    <row r="45526" spans="4:22" x14ac:dyDescent="0.25">
      <c r="D45526" s="27"/>
      <c r="V45526" s="17"/>
    </row>
    <row r="45527" spans="4:22" x14ac:dyDescent="0.25">
      <c r="D45527" s="27"/>
      <c r="V45527" s="17"/>
    </row>
    <row r="45528" spans="4:22" x14ac:dyDescent="0.25">
      <c r="D45528" s="27"/>
      <c r="V45528" s="17"/>
    </row>
    <row r="45529" spans="4:22" x14ac:dyDescent="0.25">
      <c r="D45529" s="27"/>
      <c r="V45529" s="17"/>
    </row>
    <row r="45530" spans="4:22" x14ac:dyDescent="0.25">
      <c r="D45530" s="27"/>
      <c r="V45530" s="17"/>
    </row>
    <row r="45531" spans="4:22" x14ac:dyDescent="0.25">
      <c r="D45531" s="27"/>
      <c r="V45531" s="17"/>
    </row>
    <row r="45532" spans="4:22" x14ac:dyDescent="0.25">
      <c r="D45532" s="27"/>
      <c r="V45532" s="17"/>
    </row>
    <row r="45533" spans="4:22" x14ac:dyDescent="0.25">
      <c r="D45533" s="27"/>
      <c r="V45533" s="17"/>
    </row>
    <row r="45534" spans="4:22" x14ac:dyDescent="0.25">
      <c r="D45534" s="27"/>
      <c r="V45534" s="17"/>
    </row>
    <row r="45535" spans="4:22" x14ac:dyDescent="0.25">
      <c r="D45535" s="27"/>
      <c r="V45535" s="17"/>
    </row>
    <row r="45536" spans="4:22" x14ac:dyDescent="0.25">
      <c r="D45536" s="27"/>
      <c r="V45536" s="17"/>
    </row>
    <row r="45537" spans="4:22" x14ac:dyDescent="0.25">
      <c r="D45537" s="27"/>
      <c r="V45537" s="17"/>
    </row>
    <row r="45538" spans="4:22" x14ac:dyDescent="0.25">
      <c r="D45538" s="27"/>
      <c r="V45538" s="17"/>
    </row>
    <row r="45539" spans="4:22" x14ac:dyDescent="0.25">
      <c r="D45539" s="27"/>
      <c r="V45539" s="17"/>
    </row>
    <row r="45540" spans="4:22" x14ac:dyDescent="0.25">
      <c r="D45540" s="27"/>
      <c r="V45540" s="17"/>
    </row>
    <row r="45541" spans="4:22" x14ac:dyDescent="0.25">
      <c r="D45541" s="27"/>
      <c r="V45541" s="17"/>
    </row>
    <row r="45542" spans="4:22" x14ac:dyDescent="0.25">
      <c r="D45542" s="27"/>
      <c r="V45542" s="17"/>
    </row>
    <row r="45543" spans="4:22" x14ac:dyDescent="0.25">
      <c r="D45543" s="27"/>
      <c r="V45543" s="17"/>
    </row>
    <row r="45544" spans="4:22" x14ac:dyDescent="0.25">
      <c r="D45544" s="27"/>
      <c r="V45544" s="17"/>
    </row>
    <row r="45545" spans="4:22" x14ac:dyDescent="0.25">
      <c r="D45545" s="27"/>
      <c r="V45545" s="17"/>
    </row>
    <row r="45546" spans="4:22" x14ac:dyDescent="0.25">
      <c r="D45546" s="27"/>
      <c r="V45546" s="17"/>
    </row>
    <row r="45547" spans="4:22" x14ac:dyDescent="0.25">
      <c r="D45547" s="27"/>
      <c r="V45547" s="17"/>
    </row>
    <row r="45548" spans="4:22" x14ac:dyDescent="0.25">
      <c r="D45548" s="27"/>
      <c r="V45548" s="17"/>
    </row>
    <row r="45549" spans="4:22" x14ac:dyDescent="0.25">
      <c r="D45549" s="27"/>
      <c r="V45549" s="17"/>
    </row>
    <row r="45550" spans="4:22" x14ac:dyDescent="0.25">
      <c r="D45550" s="27"/>
      <c r="V45550" s="17"/>
    </row>
    <row r="45551" spans="4:22" x14ac:dyDescent="0.25">
      <c r="D45551" s="27"/>
      <c r="V45551" s="17"/>
    </row>
    <row r="45552" spans="4:22" x14ac:dyDescent="0.25">
      <c r="D45552" s="27"/>
      <c r="V45552" s="17"/>
    </row>
    <row r="45553" spans="4:22" x14ac:dyDescent="0.25">
      <c r="D45553" s="27"/>
      <c r="V45553" s="17"/>
    </row>
    <row r="45554" spans="4:22" x14ac:dyDescent="0.25">
      <c r="D45554" s="27"/>
      <c r="V45554" s="17"/>
    </row>
    <row r="45555" spans="4:22" x14ac:dyDescent="0.25">
      <c r="D45555" s="27"/>
      <c r="V45555" s="17"/>
    </row>
    <row r="45556" spans="4:22" x14ac:dyDescent="0.25">
      <c r="D45556" s="27"/>
      <c r="V45556" s="17"/>
    </row>
    <row r="45557" spans="4:22" x14ac:dyDescent="0.25">
      <c r="D45557" s="27"/>
      <c r="V45557" s="17"/>
    </row>
    <row r="45558" spans="4:22" x14ac:dyDescent="0.25">
      <c r="D45558" s="27"/>
      <c r="V45558" s="17"/>
    </row>
    <row r="45559" spans="4:22" x14ac:dyDescent="0.25">
      <c r="D45559" s="27"/>
      <c r="V45559" s="17"/>
    </row>
    <row r="45560" spans="4:22" x14ac:dyDescent="0.25">
      <c r="D45560" s="27"/>
      <c r="V45560" s="17"/>
    </row>
    <row r="45561" spans="4:22" x14ac:dyDescent="0.25">
      <c r="D45561" s="27"/>
      <c r="V45561" s="17"/>
    </row>
    <row r="45562" spans="4:22" x14ac:dyDescent="0.25">
      <c r="D45562" s="27"/>
      <c r="V45562" s="17"/>
    </row>
    <row r="45563" spans="4:22" x14ac:dyDescent="0.25">
      <c r="D45563" s="27"/>
      <c r="V45563" s="17"/>
    </row>
    <row r="45564" spans="4:22" x14ac:dyDescent="0.25">
      <c r="D45564" s="27"/>
      <c r="V45564" s="17"/>
    </row>
    <row r="45565" spans="4:22" x14ac:dyDescent="0.25">
      <c r="D45565" s="27"/>
      <c r="V45565" s="17"/>
    </row>
    <row r="45566" spans="4:22" x14ac:dyDescent="0.25">
      <c r="D45566" s="27"/>
      <c r="V45566" s="17"/>
    </row>
    <row r="45567" spans="4:22" x14ac:dyDescent="0.25">
      <c r="D45567" s="27"/>
      <c r="V45567" s="17"/>
    </row>
    <row r="45568" spans="4:22" x14ac:dyDescent="0.25">
      <c r="D45568" s="27"/>
      <c r="V45568" s="17"/>
    </row>
    <row r="45569" spans="4:22" x14ac:dyDescent="0.25">
      <c r="D45569" s="27"/>
      <c r="V45569" s="17"/>
    </row>
    <row r="45570" spans="4:22" x14ac:dyDescent="0.25">
      <c r="D45570" s="27"/>
      <c r="V45570" s="17"/>
    </row>
    <row r="45571" spans="4:22" x14ac:dyDescent="0.25">
      <c r="D45571" s="27"/>
      <c r="V45571" s="17"/>
    </row>
    <row r="45572" spans="4:22" x14ac:dyDescent="0.25">
      <c r="D45572" s="27"/>
      <c r="V45572" s="17"/>
    </row>
    <row r="45573" spans="4:22" x14ac:dyDescent="0.25">
      <c r="D45573" s="27"/>
      <c r="V45573" s="17"/>
    </row>
    <row r="45574" spans="4:22" x14ac:dyDescent="0.25">
      <c r="D45574" s="27"/>
      <c r="V45574" s="17"/>
    </row>
    <row r="45575" spans="4:22" x14ac:dyDescent="0.25">
      <c r="D45575" s="27"/>
      <c r="V45575" s="17"/>
    </row>
    <row r="45576" spans="4:22" x14ac:dyDescent="0.25">
      <c r="D45576" s="27"/>
      <c r="V45576" s="17"/>
    </row>
    <row r="45577" spans="4:22" x14ac:dyDescent="0.25">
      <c r="D45577" s="27"/>
      <c r="V45577" s="17"/>
    </row>
    <row r="45578" spans="4:22" x14ac:dyDescent="0.25">
      <c r="D45578" s="27"/>
      <c r="V45578" s="17"/>
    </row>
    <row r="45579" spans="4:22" x14ac:dyDescent="0.25">
      <c r="D45579" s="27"/>
      <c r="V45579" s="17"/>
    </row>
    <row r="45580" spans="4:22" x14ac:dyDescent="0.25">
      <c r="D45580" s="27"/>
      <c r="V45580" s="17"/>
    </row>
    <row r="45581" spans="4:22" x14ac:dyDescent="0.25">
      <c r="D45581" s="27"/>
      <c r="V45581" s="17"/>
    </row>
    <row r="45582" spans="4:22" x14ac:dyDescent="0.25">
      <c r="D45582" s="27"/>
      <c r="V45582" s="17"/>
    </row>
    <row r="45583" spans="4:22" x14ac:dyDescent="0.25">
      <c r="D45583" s="27"/>
      <c r="V45583" s="17"/>
    </row>
    <row r="45584" spans="4:22" x14ac:dyDescent="0.25">
      <c r="D45584" s="27"/>
      <c r="V45584" s="17"/>
    </row>
    <row r="45585" spans="4:22" x14ac:dyDescent="0.25">
      <c r="D45585" s="27"/>
      <c r="V45585" s="17"/>
    </row>
    <row r="45586" spans="4:22" x14ac:dyDescent="0.25">
      <c r="D45586" s="27"/>
      <c r="V45586" s="17"/>
    </row>
    <row r="45587" spans="4:22" x14ac:dyDescent="0.25">
      <c r="D45587" s="27"/>
      <c r="V45587" s="17"/>
    </row>
    <row r="45588" spans="4:22" x14ac:dyDescent="0.25">
      <c r="D45588" s="27"/>
      <c r="V45588" s="17"/>
    </row>
    <row r="45589" spans="4:22" x14ac:dyDescent="0.25">
      <c r="D45589" s="27"/>
      <c r="V45589" s="17"/>
    </row>
    <row r="45590" spans="4:22" x14ac:dyDescent="0.25">
      <c r="D45590" s="27"/>
      <c r="V45590" s="17"/>
    </row>
    <row r="45591" spans="4:22" x14ac:dyDescent="0.25">
      <c r="D45591" s="27"/>
      <c r="V45591" s="17"/>
    </row>
    <row r="45592" spans="4:22" x14ac:dyDescent="0.25">
      <c r="D45592" s="27"/>
      <c r="V45592" s="17"/>
    </row>
    <row r="45593" spans="4:22" x14ac:dyDescent="0.25">
      <c r="D45593" s="27"/>
      <c r="V45593" s="17"/>
    </row>
    <row r="45594" spans="4:22" x14ac:dyDescent="0.25">
      <c r="D45594" s="27"/>
      <c r="V45594" s="17"/>
    </row>
    <row r="45595" spans="4:22" x14ac:dyDescent="0.25">
      <c r="D45595" s="27"/>
      <c r="V45595" s="17"/>
    </row>
    <row r="45596" spans="4:22" x14ac:dyDescent="0.25">
      <c r="D45596" s="27"/>
      <c r="V45596" s="17"/>
    </row>
    <row r="45597" spans="4:22" x14ac:dyDescent="0.25">
      <c r="D45597" s="27"/>
      <c r="V45597" s="17"/>
    </row>
    <row r="45598" spans="4:22" x14ac:dyDescent="0.25">
      <c r="D45598" s="27"/>
      <c r="V45598" s="17"/>
    </row>
    <row r="45599" spans="4:22" x14ac:dyDescent="0.25">
      <c r="D45599" s="27"/>
      <c r="V45599" s="17"/>
    </row>
    <row r="45600" spans="4:22" x14ac:dyDescent="0.25">
      <c r="D45600" s="27"/>
      <c r="V45600" s="17"/>
    </row>
    <row r="45601" spans="4:22" x14ac:dyDescent="0.25">
      <c r="D45601" s="27"/>
      <c r="V45601" s="17"/>
    </row>
    <row r="45602" spans="4:22" x14ac:dyDescent="0.25">
      <c r="D45602" s="27"/>
      <c r="V45602" s="17"/>
    </row>
    <row r="45603" spans="4:22" x14ac:dyDescent="0.25">
      <c r="D45603" s="27"/>
      <c r="V45603" s="17"/>
    </row>
    <row r="45604" spans="4:22" x14ac:dyDescent="0.25">
      <c r="D45604" s="27"/>
      <c r="V45604" s="17"/>
    </row>
    <row r="45605" spans="4:22" x14ac:dyDescent="0.25">
      <c r="D45605" s="27"/>
      <c r="V45605" s="17"/>
    </row>
    <row r="45606" spans="4:22" x14ac:dyDescent="0.25">
      <c r="D45606" s="27"/>
      <c r="V45606" s="17"/>
    </row>
    <row r="45607" spans="4:22" x14ac:dyDescent="0.25">
      <c r="D45607" s="27"/>
      <c r="V45607" s="17"/>
    </row>
    <row r="45608" spans="4:22" x14ac:dyDescent="0.25">
      <c r="D45608" s="27"/>
      <c r="V45608" s="17"/>
    </row>
    <row r="45609" spans="4:22" x14ac:dyDescent="0.25">
      <c r="D45609" s="27"/>
      <c r="V45609" s="17"/>
    </row>
    <row r="45610" spans="4:22" x14ac:dyDescent="0.25">
      <c r="D45610" s="27"/>
      <c r="V45610" s="17"/>
    </row>
    <row r="45611" spans="4:22" x14ac:dyDescent="0.25">
      <c r="D45611" s="27"/>
      <c r="V45611" s="17"/>
    </row>
    <row r="45612" spans="4:22" x14ac:dyDescent="0.25">
      <c r="D45612" s="27"/>
      <c r="V45612" s="17"/>
    </row>
    <row r="45613" spans="4:22" x14ac:dyDescent="0.25">
      <c r="D45613" s="27"/>
      <c r="V45613" s="17"/>
    </row>
    <row r="45614" spans="4:22" x14ac:dyDescent="0.25">
      <c r="D45614" s="27"/>
      <c r="V45614" s="17"/>
    </row>
    <row r="45615" spans="4:22" x14ac:dyDescent="0.25">
      <c r="D45615" s="27"/>
      <c r="V45615" s="17"/>
    </row>
    <row r="45616" spans="4:22" x14ac:dyDescent="0.25">
      <c r="D45616" s="27"/>
      <c r="V45616" s="17"/>
    </row>
    <row r="45617" spans="4:22" x14ac:dyDescent="0.25">
      <c r="D45617" s="27"/>
      <c r="V45617" s="17"/>
    </row>
    <row r="45618" spans="4:22" x14ac:dyDescent="0.25">
      <c r="D45618" s="27"/>
      <c r="V45618" s="17"/>
    </row>
    <row r="45619" spans="4:22" x14ac:dyDescent="0.25">
      <c r="D45619" s="27"/>
      <c r="V45619" s="17"/>
    </row>
    <row r="45620" spans="4:22" x14ac:dyDescent="0.25">
      <c r="D45620" s="27"/>
      <c r="V45620" s="17"/>
    </row>
    <row r="45621" spans="4:22" x14ac:dyDescent="0.25">
      <c r="D45621" s="27"/>
      <c r="V45621" s="17"/>
    </row>
    <row r="45622" spans="4:22" x14ac:dyDescent="0.25">
      <c r="D45622" s="27"/>
      <c r="V45622" s="17"/>
    </row>
    <row r="45623" spans="4:22" x14ac:dyDescent="0.25">
      <c r="D45623" s="27"/>
      <c r="V45623" s="17"/>
    </row>
    <row r="45624" spans="4:22" x14ac:dyDescent="0.25">
      <c r="D45624" s="27"/>
      <c r="V45624" s="17"/>
    </row>
    <row r="45625" spans="4:22" x14ac:dyDescent="0.25">
      <c r="D45625" s="27"/>
      <c r="V45625" s="17"/>
    </row>
    <row r="45626" spans="4:22" x14ac:dyDescent="0.25">
      <c r="D45626" s="27"/>
      <c r="V45626" s="17"/>
    </row>
    <row r="45627" spans="4:22" x14ac:dyDescent="0.25">
      <c r="D45627" s="27"/>
      <c r="V45627" s="17"/>
    </row>
    <row r="45628" spans="4:22" x14ac:dyDescent="0.25">
      <c r="D45628" s="27"/>
      <c r="V45628" s="17"/>
    </row>
    <row r="45629" spans="4:22" x14ac:dyDescent="0.25">
      <c r="D45629" s="27"/>
      <c r="V45629" s="17"/>
    </row>
    <row r="45630" spans="4:22" x14ac:dyDescent="0.25">
      <c r="D45630" s="27"/>
      <c r="V45630" s="17"/>
    </row>
    <row r="45631" spans="4:22" x14ac:dyDescent="0.25">
      <c r="D45631" s="27"/>
      <c r="V45631" s="17"/>
    </row>
    <row r="45632" spans="4:22" x14ac:dyDescent="0.25">
      <c r="D45632" s="27"/>
      <c r="V45632" s="17"/>
    </row>
    <row r="45633" spans="4:22" x14ac:dyDescent="0.25">
      <c r="D45633" s="27"/>
      <c r="V45633" s="17"/>
    </row>
    <row r="45634" spans="4:22" x14ac:dyDescent="0.25">
      <c r="D45634" s="27"/>
      <c r="V45634" s="17"/>
    </row>
    <row r="45635" spans="4:22" x14ac:dyDescent="0.25">
      <c r="D45635" s="27"/>
      <c r="V45635" s="17"/>
    </row>
    <row r="45636" spans="4:22" x14ac:dyDescent="0.25">
      <c r="D45636" s="27"/>
      <c r="V45636" s="17"/>
    </row>
    <row r="45637" spans="4:22" x14ac:dyDescent="0.25">
      <c r="D45637" s="27"/>
      <c r="V45637" s="17"/>
    </row>
    <row r="45638" spans="4:22" x14ac:dyDescent="0.25">
      <c r="D45638" s="27"/>
      <c r="V45638" s="17"/>
    </row>
    <row r="45639" spans="4:22" x14ac:dyDescent="0.25">
      <c r="D45639" s="27"/>
      <c r="V45639" s="17"/>
    </row>
    <row r="45640" spans="4:22" x14ac:dyDescent="0.25">
      <c r="D45640" s="27"/>
      <c r="V45640" s="17"/>
    </row>
    <row r="45641" spans="4:22" x14ac:dyDescent="0.25">
      <c r="D45641" s="27"/>
      <c r="V45641" s="17"/>
    </row>
    <row r="45642" spans="4:22" x14ac:dyDescent="0.25">
      <c r="D45642" s="27"/>
      <c r="V45642" s="17"/>
    </row>
    <row r="45643" spans="4:22" x14ac:dyDescent="0.25">
      <c r="D45643" s="27"/>
      <c r="V45643" s="17"/>
    </row>
    <row r="45644" spans="4:22" x14ac:dyDescent="0.25">
      <c r="D45644" s="27"/>
      <c r="V45644" s="17"/>
    </row>
    <row r="45645" spans="4:22" x14ac:dyDescent="0.25">
      <c r="D45645" s="27"/>
      <c r="V45645" s="17"/>
    </row>
    <row r="45646" spans="4:22" x14ac:dyDescent="0.25">
      <c r="D45646" s="27"/>
      <c r="V45646" s="17"/>
    </row>
    <row r="45647" spans="4:22" x14ac:dyDescent="0.25">
      <c r="D45647" s="27"/>
      <c r="V45647" s="17"/>
    </row>
    <row r="45648" spans="4:22" x14ac:dyDescent="0.25">
      <c r="D45648" s="27"/>
      <c r="V45648" s="17"/>
    </row>
    <row r="45649" spans="4:22" x14ac:dyDescent="0.25">
      <c r="D45649" s="27"/>
      <c r="V45649" s="17"/>
    </row>
    <row r="45650" spans="4:22" x14ac:dyDescent="0.25">
      <c r="D45650" s="27"/>
      <c r="V45650" s="17"/>
    </row>
    <row r="45651" spans="4:22" x14ac:dyDescent="0.25">
      <c r="D45651" s="27"/>
      <c r="V45651" s="17"/>
    </row>
    <row r="45652" spans="4:22" x14ac:dyDescent="0.25">
      <c r="D45652" s="27"/>
      <c r="V45652" s="17"/>
    </row>
    <row r="45653" spans="4:22" x14ac:dyDescent="0.25">
      <c r="D45653" s="27"/>
      <c r="V45653" s="17"/>
    </row>
    <row r="45654" spans="4:22" x14ac:dyDescent="0.25">
      <c r="D45654" s="27"/>
      <c r="V45654" s="17"/>
    </row>
    <row r="45655" spans="4:22" x14ac:dyDescent="0.25">
      <c r="D45655" s="27"/>
      <c r="V45655" s="17"/>
    </row>
    <row r="45656" spans="4:22" x14ac:dyDescent="0.25">
      <c r="D45656" s="27"/>
      <c r="V45656" s="17"/>
    </row>
    <row r="45657" spans="4:22" x14ac:dyDescent="0.25">
      <c r="D45657" s="27"/>
      <c r="V45657" s="17"/>
    </row>
    <row r="45658" spans="4:22" x14ac:dyDescent="0.25">
      <c r="D45658" s="27"/>
      <c r="V45658" s="17"/>
    </row>
    <row r="45659" spans="4:22" x14ac:dyDescent="0.25">
      <c r="D45659" s="27"/>
      <c r="V45659" s="17"/>
    </row>
    <row r="45660" spans="4:22" x14ac:dyDescent="0.25">
      <c r="D45660" s="27"/>
      <c r="V45660" s="17"/>
    </row>
    <row r="45661" spans="4:22" x14ac:dyDescent="0.25">
      <c r="D45661" s="27"/>
      <c r="V45661" s="17"/>
    </row>
    <row r="45662" spans="4:22" x14ac:dyDescent="0.25">
      <c r="D45662" s="27"/>
      <c r="V45662" s="17"/>
    </row>
    <row r="45663" spans="4:22" x14ac:dyDescent="0.25">
      <c r="D45663" s="27"/>
      <c r="V45663" s="17"/>
    </row>
    <row r="45664" spans="4:22" x14ac:dyDescent="0.25">
      <c r="D45664" s="27"/>
      <c r="V45664" s="17"/>
    </row>
    <row r="45665" spans="4:22" x14ac:dyDescent="0.25">
      <c r="D45665" s="27"/>
      <c r="V45665" s="17"/>
    </row>
    <row r="45666" spans="4:22" x14ac:dyDescent="0.25">
      <c r="D45666" s="27"/>
      <c r="V45666" s="17"/>
    </row>
    <row r="45667" spans="4:22" x14ac:dyDescent="0.25">
      <c r="D45667" s="27"/>
      <c r="V45667" s="17"/>
    </row>
    <row r="45668" spans="4:22" x14ac:dyDescent="0.25">
      <c r="D45668" s="27"/>
      <c r="V45668" s="17"/>
    </row>
    <row r="45669" spans="4:22" x14ac:dyDescent="0.25">
      <c r="D45669" s="27"/>
      <c r="V45669" s="17"/>
    </row>
    <row r="45670" spans="4:22" x14ac:dyDescent="0.25">
      <c r="D45670" s="27"/>
      <c r="V45670" s="17"/>
    </row>
    <row r="45671" spans="4:22" x14ac:dyDescent="0.25">
      <c r="D45671" s="27"/>
      <c r="V45671" s="17"/>
    </row>
    <row r="45672" spans="4:22" x14ac:dyDescent="0.25">
      <c r="D45672" s="27"/>
      <c r="V45672" s="17"/>
    </row>
    <row r="45673" spans="4:22" x14ac:dyDescent="0.25">
      <c r="D45673" s="27"/>
      <c r="V45673" s="17"/>
    </row>
    <row r="45674" spans="4:22" x14ac:dyDescent="0.25">
      <c r="D45674" s="27"/>
      <c r="V45674" s="17"/>
    </row>
    <row r="45675" spans="4:22" x14ac:dyDescent="0.25">
      <c r="D45675" s="27"/>
      <c r="V45675" s="17"/>
    </row>
    <row r="45676" spans="4:22" x14ac:dyDescent="0.25">
      <c r="D45676" s="27"/>
      <c r="V45676" s="17"/>
    </row>
    <row r="45677" spans="4:22" x14ac:dyDescent="0.25">
      <c r="D45677" s="27"/>
      <c r="V45677" s="17"/>
    </row>
    <row r="45678" spans="4:22" x14ac:dyDescent="0.25">
      <c r="D45678" s="27"/>
      <c r="V45678" s="17"/>
    </row>
    <row r="45679" spans="4:22" x14ac:dyDescent="0.25">
      <c r="D45679" s="27"/>
      <c r="V45679" s="17"/>
    </row>
    <row r="45680" spans="4:22" x14ac:dyDescent="0.25">
      <c r="D45680" s="27"/>
      <c r="V45680" s="17"/>
    </row>
    <row r="45681" spans="4:22" x14ac:dyDescent="0.25">
      <c r="D45681" s="27"/>
      <c r="V45681" s="17"/>
    </row>
    <row r="45682" spans="4:22" x14ac:dyDescent="0.25">
      <c r="D45682" s="27"/>
      <c r="V45682" s="17"/>
    </row>
    <row r="45683" spans="4:22" x14ac:dyDescent="0.25">
      <c r="D45683" s="27"/>
      <c r="V45683" s="17"/>
    </row>
    <row r="45684" spans="4:22" x14ac:dyDescent="0.25">
      <c r="D45684" s="27"/>
      <c r="V45684" s="17"/>
    </row>
    <row r="45685" spans="4:22" x14ac:dyDescent="0.25">
      <c r="D45685" s="27"/>
      <c r="V45685" s="17"/>
    </row>
    <row r="45686" spans="4:22" x14ac:dyDescent="0.25">
      <c r="D45686" s="27"/>
      <c r="V45686" s="17"/>
    </row>
    <row r="45687" spans="4:22" x14ac:dyDescent="0.25">
      <c r="D45687" s="27"/>
      <c r="V45687" s="17"/>
    </row>
    <row r="45688" spans="4:22" x14ac:dyDescent="0.25">
      <c r="D45688" s="27"/>
      <c r="V45688" s="17"/>
    </row>
    <row r="45689" spans="4:22" x14ac:dyDescent="0.25">
      <c r="D45689" s="27"/>
      <c r="V45689" s="17"/>
    </row>
    <row r="45690" spans="4:22" x14ac:dyDescent="0.25">
      <c r="D45690" s="27"/>
      <c r="V45690" s="17"/>
    </row>
    <row r="45691" spans="4:22" x14ac:dyDescent="0.25">
      <c r="D45691" s="27"/>
      <c r="V45691" s="17"/>
    </row>
    <row r="45692" spans="4:22" x14ac:dyDescent="0.25">
      <c r="D45692" s="27"/>
      <c r="V45692" s="17"/>
    </row>
    <row r="45693" spans="4:22" x14ac:dyDescent="0.25">
      <c r="D45693" s="27"/>
      <c r="V45693" s="17"/>
    </row>
    <row r="45694" spans="4:22" x14ac:dyDescent="0.25">
      <c r="D45694" s="27"/>
      <c r="V45694" s="17"/>
    </row>
    <row r="45695" spans="4:22" x14ac:dyDescent="0.25">
      <c r="D45695" s="27"/>
      <c r="V45695" s="17"/>
    </row>
    <row r="45696" spans="4:22" x14ac:dyDescent="0.25">
      <c r="D45696" s="27"/>
      <c r="V45696" s="17"/>
    </row>
    <row r="45697" spans="4:22" x14ac:dyDescent="0.25">
      <c r="D45697" s="27"/>
      <c r="V45697" s="17"/>
    </row>
    <row r="45698" spans="4:22" x14ac:dyDescent="0.25">
      <c r="D45698" s="27"/>
      <c r="V45698" s="17"/>
    </row>
    <row r="45699" spans="4:22" x14ac:dyDescent="0.25">
      <c r="D45699" s="27"/>
      <c r="V45699" s="17"/>
    </row>
    <row r="45700" spans="4:22" x14ac:dyDescent="0.25">
      <c r="D45700" s="27"/>
      <c r="V45700" s="17"/>
    </row>
    <row r="45701" spans="4:22" x14ac:dyDescent="0.25">
      <c r="D45701" s="27"/>
      <c r="V45701" s="17"/>
    </row>
    <row r="45702" spans="4:22" x14ac:dyDescent="0.25">
      <c r="D45702" s="27"/>
      <c r="V45702" s="17"/>
    </row>
    <row r="45703" spans="4:22" x14ac:dyDescent="0.25">
      <c r="D45703" s="27"/>
      <c r="V45703" s="17"/>
    </row>
    <row r="45704" spans="4:22" x14ac:dyDescent="0.25">
      <c r="D45704" s="27"/>
      <c r="V45704" s="17"/>
    </row>
    <row r="45705" spans="4:22" x14ac:dyDescent="0.25">
      <c r="D45705" s="27"/>
      <c r="V45705" s="17"/>
    </row>
    <row r="45706" spans="4:22" x14ac:dyDescent="0.25">
      <c r="D45706" s="27"/>
      <c r="V45706" s="17"/>
    </row>
    <row r="45707" spans="4:22" x14ac:dyDescent="0.25">
      <c r="D45707" s="27"/>
      <c r="V45707" s="17"/>
    </row>
    <row r="45708" spans="4:22" x14ac:dyDescent="0.25">
      <c r="D45708" s="27"/>
      <c r="V45708" s="17"/>
    </row>
    <row r="45709" spans="4:22" x14ac:dyDescent="0.25">
      <c r="D45709" s="27"/>
      <c r="V45709" s="17"/>
    </row>
    <row r="45710" spans="4:22" x14ac:dyDescent="0.25">
      <c r="D45710" s="27"/>
      <c r="V45710" s="17"/>
    </row>
    <row r="45711" spans="4:22" x14ac:dyDescent="0.25">
      <c r="D45711" s="27"/>
      <c r="V45711" s="17"/>
    </row>
    <row r="45712" spans="4:22" x14ac:dyDescent="0.25">
      <c r="D45712" s="27"/>
      <c r="V45712" s="17"/>
    </row>
    <row r="45713" spans="4:22" x14ac:dyDescent="0.25">
      <c r="D45713" s="27"/>
      <c r="V45713" s="17"/>
    </row>
    <row r="45714" spans="4:22" x14ac:dyDescent="0.25">
      <c r="D45714" s="27"/>
      <c r="V45714" s="17"/>
    </row>
    <row r="45715" spans="4:22" x14ac:dyDescent="0.25">
      <c r="D45715" s="27"/>
      <c r="V45715" s="17"/>
    </row>
    <row r="45716" spans="4:22" x14ac:dyDescent="0.25">
      <c r="D45716" s="27"/>
      <c r="V45716" s="17"/>
    </row>
    <row r="45717" spans="4:22" x14ac:dyDescent="0.25">
      <c r="D45717" s="27"/>
      <c r="V45717" s="17"/>
    </row>
    <row r="45718" spans="4:22" x14ac:dyDescent="0.25">
      <c r="D45718" s="27"/>
      <c r="V45718" s="17"/>
    </row>
    <row r="45719" spans="4:22" x14ac:dyDescent="0.25">
      <c r="D45719" s="27"/>
      <c r="V45719" s="17"/>
    </row>
    <row r="45720" spans="4:22" x14ac:dyDescent="0.25">
      <c r="D45720" s="27"/>
      <c r="V45720" s="17"/>
    </row>
    <row r="45721" spans="4:22" x14ac:dyDescent="0.25">
      <c r="D45721" s="27"/>
      <c r="V45721" s="17"/>
    </row>
    <row r="45722" spans="4:22" x14ac:dyDescent="0.25">
      <c r="D45722" s="27"/>
      <c r="V45722" s="17"/>
    </row>
    <row r="45723" spans="4:22" x14ac:dyDescent="0.25">
      <c r="D45723" s="27"/>
      <c r="V45723" s="17"/>
    </row>
    <row r="45724" spans="4:22" x14ac:dyDescent="0.25">
      <c r="D45724" s="27"/>
      <c r="V45724" s="17"/>
    </row>
    <row r="45725" spans="4:22" x14ac:dyDescent="0.25">
      <c r="D45725" s="27"/>
      <c r="V45725" s="17"/>
    </row>
    <row r="45726" spans="4:22" x14ac:dyDescent="0.25">
      <c r="D45726" s="27"/>
      <c r="V45726" s="17"/>
    </row>
    <row r="45727" spans="4:22" x14ac:dyDescent="0.25">
      <c r="D45727" s="27"/>
      <c r="V45727" s="17"/>
    </row>
    <row r="45728" spans="4:22" x14ac:dyDescent="0.25">
      <c r="D45728" s="27"/>
      <c r="V45728" s="17"/>
    </row>
    <row r="45729" spans="4:22" x14ac:dyDescent="0.25">
      <c r="D45729" s="27"/>
      <c r="V45729" s="17"/>
    </row>
    <row r="45730" spans="4:22" x14ac:dyDescent="0.25">
      <c r="D45730" s="27"/>
      <c r="V45730" s="17"/>
    </row>
    <row r="45731" spans="4:22" x14ac:dyDescent="0.25">
      <c r="D45731" s="27"/>
      <c r="V45731" s="17"/>
    </row>
    <row r="45732" spans="4:22" x14ac:dyDescent="0.25">
      <c r="D45732" s="27"/>
      <c r="V45732" s="17"/>
    </row>
    <row r="45733" spans="4:22" x14ac:dyDescent="0.25">
      <c r="D45733" s="27"/>
      <c r="V45733" s="17"/>
    </row>
    <row r="45734" spans="4:22" x14ac:dyDescent="0.25">
      <c r="D45734" s="27"/>
      <c r="V45734" s="17"/>
    </row>
    <row r="45735" spans="4:22" x14ac:dyDescent="0.25">
      <c r="D45735" s="27"/>
      <c r="V45735" s="17"/>
    </row>
    <row r="45736" spans="4:22" x14ac:dyDescent="0.25">
      <c r="D45736" s="27"/>
      <c r="V45736" s="17"/>
    </row>
    <row r="45737" spans="4:22" x14ac:dyDescent="0.25">
      <c r="D45737" s="27"/>
      <c r="V45737" s="17"/>
    </row>
    <row r="45738" spans="4:22" x14ac:dyDescent="0.25">
      <c r="D45738" s="27"/>
      <c r="V45738" s="17"/>
    </row>
    <row r="45739" spans="4:22" x14ac:dyDescent="0.25">
      <c r="D45739" s="27"/>
      <c r="V45739" s="17"/>
    </row>
    <row r="45740" spans="4:22" x14ac:dyDescent="0.25">
      <c r="D45740" s="27"/>
      <c r="V45740" s="17"/>
    </row>
    <row r="45741" spans="4:22" x14ac:dyDescent="0.25">
      <c r="D45741" s="27"/>
      <c r="V45741" s="17"/>
    </row>
    <row r="45742" spans="4:22" x14ac:dyDescent="0.25">
      <c r="D45742" s="27"/>
      <c r="V45742" s="17"/>
    </row>
    <row r="45743" spans="4:22" x14ac:dyDescent="0.25">
      <c r="D45743" s="27"/>
      <c r="V45743" s="17"/>
    </row>
    <row r="45744" spans="4:22" x14ac:dyDescent="0.25">
      <c r="D45744" s="27"/>
      <c r="V45744" s="17"/>
    </row>
    <row r="45745" spans="4:22" x14ac:dyDescent="0.25">
      <c r="D45745" s="27"/>
      <c r="V45745" s="17"/>
    </row>
    <row r="45746" spans="4:22" x14ac:dyDescent="0.25">
      <c r="D45746" s="27"/>
      <c r="V45746" s="17"/>
    </row>
    <row r="45747" spans="4:22" x14ac:dyDescent="0.25">
      <c r="D45747" s="27"/>
      <c r="V45747" s="17"/>
    </row>
    <row r="45748" spans="4:22" x14ac:dyDescent="0.25">
      <c r="D45748" s="27"/>
      <c r="V45748" s="17"/>
    </row>
    <row r="45749" spans="4:22" x14ac:dyDescent="0.25">
      <c r="D45749" s="27"/>
      <c r="V45749" s="17"/>
    </row>
    <row r="45750" spans="4:22" x14ac:dyDescent="0.25">
      <c r="D45750" s="27"/>
      <c r="V45750" s="17"/>
    </row>
    <row r="45751" spans="4:22" x14ac:dyDescent="0.25">
      <c r="D45751" s="27"/>
      <c r="V45751" s="17"/>
    </row>
    <row r="45752" spans="4:22" x14ac:dyDescent="0.25">
      <c r="D45752" s="27"/>
      <c r="V45752" s="17"/>
    </row>
    <row r="45753" spans="4:22" x14ac:dyDescent="0.25">
      <c r="D45753" s="27"/>
      <c r="V45753" s="17"/>
    </row>
    <row r="45754" spans="4:22" x14ac:dyDescent="0.25">
      <c r="D45754" s="27"/>
      <c r="V45754" s="17"/>
    </row>
    <row r="45755" spans="4:22" x14ac:dyDescent="0.25">
      <c r="D45755" s="27"/>
      <c r="V45755" s="17"/>
    </row>
    <row r="45756" spans="4:22" x14ac:dyDescent="0.25">
      <c r="D45756" s="27"/>
      <c r="V45756" s="17"/>
    </row>
    <row r="45757" spans="4:22" x14ac:dyDescent="0.25">
      <c r="D45757" s="27"/>
      <c r="V45757" s="17"/>
    </row>
    <row r="45758" spans="4:22" x14ac:dyDescent="0.25">
      <c r="D45758" s="27"/>
      <c r="V45758" s="17"/>
    </row>
    <row r="45759" spans="4:22" x14ac:dyDescent="0.25">
      <c r="D45759" s="27"/>
      <c r="V45759" s="17"/>
    </row>
    <row r="45760" spans="4:22" x14ac:dyDescent="0.25">
      <c r="D45760" s="27"/>
      <c r="V45760" s="17"/>
    </row>
    <row r="45761" spans="4:22" x14ac:dyDescent="0.25">
      <c r="D45761" s="27"/>
      <c r="V45761" s="17"/>
    </row>
    <row r="45762" spans="4:22" x14ac:dyDescent="0.25">
      <c r="D45762" s="27"/>
      <c r="V45762" s="17"/>
    </row>
    <row r="45763" spans="4:22" x14ac:dyDescent="0.25">
      <c r="D45763" s="27"/>
      <c r="V45763" s="17"/>
    </row>
    <row r="45764" spans="4:22" x14ac:dyDescent="0.25">
      <c r="D45764" s="27"/>
      <c r="V45764" s="17"/>
    </row>
    <row r="45765" spans="4:22" x14ac:dyDescent="0.25">
      <c r="D45765" s="27"/>
      <c r="V45765" s="17"/>
    </row>
    <row r="45766" spans="4:22" x14ac:dyDescent="0.25">
      <c r="D45766" s="27"/>
      <c r="V45766" s="17"/>
    </row>
    <row r="45767" spans="4:22" x14ac:dyDescent="0.25">
      <c r="D45767" s="27"/>
      <c r="V45767" s="17"/>
    </row>
    <row r="45768" spans="4:22" x14ac:dyDescent="0.25">
      <c r="D45768" s="27"/>
      <c r="V45768" s="17"/>
    </row>
    <row r="45769" spans="4:22" x14ac:dyDescent="0.25">
      <c r="D45769" s="27"/>
      <c r="V45769" s="17"/>
    </row>
    <row r="45770" spans="4:22" x14ac:dyDescent="0.25">
      <c r="D45770" s="27"/>
      <c r="V45770" s="17"/>
    </row>
    <row r="45771" spans="4:22" x14ac:dyDescent="0.25">
      <c r="D45771" s="27"/>
      <c r="V45771" s="17"/>
    </row>
    <row r="45772" spans="4:22" x14ac:dyDescent="0.25">
      <c r="D45772" s="27"/>
      <c r="V45772" s="17"/>
    </row>
    <row r="45773" spans="4:22" x14ac:dyDescent="0.25">
      <c r="D45773" s="27"/>
      <c r="V45773" s="17"/>
    </row>
    <row r="45774" spans="4:22" x14ac:dyDescent="0.25">
      <c r="D45774" s="27"/>
      <c r="V45774" s="17"/>
    </row>
    <row r="45775" spans="4:22" x14ac:dyDescent="0.25">
      <c r="D45775" s="27"/>
      <c r="V45775" s="17"/>
    </row>
    <row r="45776" spans="4:22" x14ac:dyDescent="0.25">
      <c r="D45776" s="27"/>
      <c r="V45776" s="17"/>
    </row>
    <row r="45777" spans="4:22" x14ac:dyDescent="0.25">
      <c r="D45777" s="27"/>
      <c r="V45777" s="17"/>
    </row>
    <row r="45778" spans="4:22" x14ac:dyDescent="0.25">
      <c r="D45778" s="27"/>
      <c r="V45778" s="17"/>
    </row>
    <row r="45779" spans="4:22" x14ac:dyDescent="0.25">
      <c r="D45779" s="27"/>
      <c r="V45779" s="17"/>
    </row>
    <row r="45780" spans="4:22" x14ac:dyDescent="0.25">
      <c r="D45780" s="27"/>
      <c r="V45780" s="17"/>
    </row>
    <row r="45781" spans="4:22" x14ac:dyDescent="0.25">
      <c r="D45781" s="27"/>
      <c r="V45781" s="17"/>
    </row>
    <row r="45782" spans="4:22" x14ac:dyDescent="0.25">
      <c r="D45782" s="27"/>
      <c r="V45782" s="17"/>
    </row>
    <row r="45783" spans="4:22" x14ac:dyDescent="0.25">
      <c r="D45783" s="27"/>
      <c r="V45783" s="17"/>
    </row>
    <row r="45784" spans="4:22" x14ac:dyDescent="0.25">
      <c r="D45784" s="27"/>
      <c r="V45784" s="17"/>
    </row>
    <row r="45785" spans="4:22" x14ac:dyDescent="0.25">
      <c r="D45785" s="27"/>
      <c r="V45785" s="17"/>
    </row>
    <row r="45786" spans="4:22" x14ac:dyDescent="0.25">
      <c r="D45786" s="27"/>
      <c r="V45786" s="17"/>
    </row>
    <row r="45787" spans="4:22" x14ac:dyDescent="0.25">
      <c r="D45787" s="27"/>
      <c r="V45787" s="17"/>
    </row>
    <row r="45788" spans="4:22" x14ac:dyDescent="0.25">
      <c r="D45788" s="27"/>
      <c r="V45788" s="17"/>
    </row>
    <row r="45789" spans="4:22" x14ac:dyDescent="0.25">
      <c r="D45789" s="27"/>
      <c r="V45789" s="17"/>
    </row>
    <row r="45790" spans="4:22" x14ac:dyDescent="0.25">
      <c r="D45790" s="27"/>
      <c r="V45790" s="17"/>
    </row>
    <row r="45791" spans="4:22" x14ac:dyDescent="0.25">
      <c r="D45791" s="27"/>
      <c r="V45791" s="17"/>
    </row>
    <row r="45792" spans="4:22" x14ac:dyDescent="0.25">
      <c r="D45792" s="27"/>
      <c r="V45792" s="17"/>
    </row>
    <row r="45793" spans="4:22" x14ac:dyDescent="0.25">
      <c r="D45793" s="27"/>
      <c r="V45793" s="17"/>
    </row>
    <row r="45794" spans="4:22" x14ac:dyDescent="0.25">
      <c r="D45794" s="27"/>
      <c r="V45794" s="17"/>
    </row>
    <row r="45795" spans="4:22" x14ac:dyDescent="0.25">
      <c r="D45795" s="27"/>
      <c r="V45795" s="17"/>
    </row>
    <row r="45796" spans="4:22" x14ac:dyDescent="0.25">
      <c r="D45796" s="27"/>
      <c r="V45796" s="17"/>
    </row>
    <row r="45797" spans="4:22" x14ac:dyDescent="0.25">
      <c r="D45797" s="27"/>
      <c r="V45797" s="17"/>
    </row>
    <row r="45798" spans="4:22" x14ac:dyDescent="0.25">
      <c r="D45798" s="27"/>
      <c r="V45798" s="17"/>
    </row>
    <row r="45799" spans="4:22" x14ac:dyDescent="0.25">
      <c r="D45799" s="27"/>
      <c r="V45799" s="17"/>
    </row>
    <row r="45800" spans="4:22" x14ac:dyDescent="0.25">
      <c r="D45800" s="27"/>
      <c r="V45800" s="17"/>
    </row>
    <row r="45801" spans="4:22" x14ac:dyDescent="0.25">
      <c r="D45801" s="27"/>
      <c r="V45801" s="17"/>
    </row>
    <row r="45802" spans="4:22" x14ac:dyDescent="0.25">
      <c r="D45802" s="27"/>
      <c r="V45802" s="17"/>
    </row>
    <row r="45803" spans="4:22" x14ac:dyDescent="0.25">
      <c r="D45803" s="27"/>
      <c r="V45803" s="17"/>
    </row>
    <row r="45804" spans="4:22" x14ac:dyDescent="0.25">
      <c r="D45804" s="27"/>
      <c r="V45804" s="17"/>
    </row>
    <row r="45805" spans="4:22" x14ac:dyDescent="0.25">
      <c r="D45805" s="27"/>
      <c r="V45805" s="17"/>
    </row>
    <row r="45806" spans="4:22" x14ac:dyDescent="0.25">
      <c r="D45806" s="27"/>
      <c r="V45806" s="17"/>
    </row>
    <row r="45807" spans="4:22" x14ac:dyDescent="0.25">
      <c r="D45807" s="27"/>
      <c r="V45807" s="17"/>
    </row>
    <row r="45808" spans="4:22" x14ac:dyDescent="0.25">
      <c r="D45808" s="27"/>
      <c r="V45808" s="17"/>
    </row>
    <row r="45809" spans="4:22" x14ac:dyDescent="0.25">
      <c r="D45809" s="27"/>
      <c r="V45809" s="17"/>
    </row>
    <row r="45810" spans="4:22" x14ac:dyDescent="0.25">
      <c r="D45810" s="27"/>
      <c r="V45810" s="17"/>
    </row>
    <row r="45811" spans="4:22" x14ac:dyDescent="0.25">
      <c r="D45811" s="27"/>
      <c r="V45811" s="17"/>
    </row>
    <row r="45812" spans="4:22" x14ac:dyDescent="0.25">
      <c r="D45812" s="27"/>
      <c r="V45812" s="17"/>
    </row>
    <row r="45813" spans="4:22" x14ac:dyDescent="0.25">
      <c r="D45813" s="27"/>
      <c r="V45813" s="17"/>
    </row>
    <row r="45814" spans="4:22" x14ac:dyDescent="0.25">
      <c r="D45814" s="27"/>
      <c r="V45814" s="17"/>
    </row>
    <row r="45815" spans="4:22" x14ac:dyDescent="0.25">
      <c r="D45815" s="27"/>
      <c r="V45815" s="17"/>
    </row>
    <row r="45816" spans="4:22" x14ac:dyDescent="0.25">
      <c r="D45816" s="27"/>
      <c r="V45816" s="17"/>
    </row>
    <row r="45817" spans="4:22" x14ac:dyDescent="0.25">
      <c r="D45817" s="27"/>
      <c r="V45817" s="17"/>
    </row>
    <row r="45818" spans="4:22" x14ac:dyDescent="0.25">
      <c r="D45818" s="27"/>
      <c r="V45818" s="17"/>
    </row>
    <row r="45819" spans="4:22" x14ac:dyDescent="0.25">
      <c r="D45819" s="27"/>
      <c r="V45819" s="17"/>
    </row>
    <row r="45820" spans="4:22" x14ac:dyDescent="0.25">
      <c r="D45820" s="27"/>
      <c r="V45820" s="17"/>
    </row>
    <row r="45821" spans="4:22" x14ac:dyDescent="0.25">
      <c r="D45821" s="27"/>
      <c r="V45821" s="17"/>
    </row>
    <row r="45822" spans="4:22" x14ac:dyDescent="0.25">
      <c r="D45822" s="27"/>
      <c r="V45822" s="17"/>
    </row>
    <row r="45823" spans="4:22" x14ac:dyDescent="0.25">
      <c r="D45823" s="27"/>
      <c r="V45823" s="17"/>
    </row>
    <row r="45824" spans="4:22" x14ac:dyDescent="0.25">
      <c r="D45824" s="27"/>
      <c r="V45824" s="17"/>
    </row>
    <row r="45825" spans="4:22" x14ac:dyDescent="0.25">
      <c r="D45825" s="27"/>
      <c r="V45825" s="17"/>
    </row>
    <row r="45826" spans="4:22" x14ac:dyDescent="0.25">
      <c r="D45826" s="27"/>
      <c r="V45826" s="17"/>
    </row>
    <row r="45827" spans="4:22" x14ac:dyDescent="0.25">
      <c r="D45827" s="27"/>
      <c r="V45827" s="17"/>
    </row>
    <row r="45828" spans="4:22" x14ac:dyDescent="0.25">
      <c r="D45828" s="27"/>
      <c r="V45828" s="17"/>
    </row>
    <row r="45829" spans="4:22" x14ac:dyDescent="0.25">
      <c r="D45829" s="27"/>
      <c r="V45829" s="17"/>
    </row>
    <row r="45830" spans="4:22" x14ac:dyDescent="0.25">
      <c r="D45830" s="27"/>
      <c r="V45830" s="17"/>
    </row>
    <row r="45831" spans="4:22" x14ac:dyDescent="0.25">
      <c r="D45831" s="27"/>
      <c r="V45831" s="17"/>
    </row>
    <row r="45832" spans="4:22" x14ac:dyDescent="0.25">
      <c r="D45832" s="27"/>
      <c r="V45832" s="17"/>
    </row>
    <row r="45833" spans="4:22" x14ac:dyDescent="0.25">
      <c r="D45833" s="27"/>
      <c r="V45833" s="17"/>
    </row>
    <row r="45834" spans="4:22" x14ac:dyDescent="0.25">
      <c r="D45834" s="27"/>
      <c r="V45834" s="17"/>
    </row>
    <row r="45835" spans="4:22" x14ac:dyDescent="0.25">
      <c r="D45835" s="27"/>
      <c r="V45835" s="17"/>
    </row>
    <row r="45836" spans="4:22" x14ac:dyDescent="0.25">
      <c r="D45836" s="27"/>
      <c r="V45836" s="17"/>
    </row>
    <row r="45837" spans="4:22" x14ac:dyDescent="0.25">
      <c r="D45837" s="27"/>
      <c r="V45837" s="17"/>
    </row>
    <row r="45838" spans="4:22" x14ac:dyDescent="0.25">
      <c r="D45838" s="27"/>
      <c r="V45838" s="17"/>
    </row>
    <row r="45839" spans="4:22" x14ac:dyDescent="0.25">
      <c r="D45839" s="27"/>
      <c r="V45839" s="17"/>
    </row>
    <row r="45840" spans="4:22" x14ac:dyDescent="0.25">
      <c r="D45840" s="27"/>
      <c r="V45840" s="17"/>
    </row>
    <row r="45841" spans="4:22" x14ac:dyDescent="0.25">
      <c r="D45841" s="27"/>
      <c r="V45841" s="17"/>
    </row>
    <row r="45842" spans="4:22" x14ac:dyDescent="0.25">
      <c r="D45842" s="27"/>
      <c r="V45842" s="17"/>
    </row>
    <row r="45843" spans="4:22" x14ac:dyDescent="0.25">
      <c r="D45843" s="27"/>
      <c r="V45843" s="17"/>
    </row>
    <row r="45844" spans="4:22" x14ac:dyDescent="0.25">
      <c r="D45844" s="27"/>
      <c r="V45844" s="17"/>
    </row>
    <row r="45845" spans="4:22" x14ac:dyDescent="0.25">
      <c r="D45845" s="27"/>
      <c r="V45845" s="17"/>
    </row>
    <row r="45846" spans="4:22" x14ac:dyDescent="0.25">
      <c r="D45846" s="27"/>
      <c r="V45846" s="17"/>
    </row>
    <row r="45847" spans="4:22" x14ac:dyDescent="0.25">
      <c r="D45847" s="27"/>
      <c r="V45847" s="17"/>
    </row>
    <row r="45848" spans="4:22" x14ac:dyDescent="0.25">
      <c r="D45848" s="27"/>
      <c r="V45848" s="17"/>
    </row>
    <row r="45849" spans="4:22" x14ac:dyDescent="0.25">
      <c r="D45849" s="27"/>
      <c r="V45849" s="17"/>
    </row>
    <row r="45850" spans="4:22" x14ac:dyDescent="0.25">
      <c r="D45850" s="27"/>
      <c r="V45850" s="17"/>
    </row>
    <row r="45851" spans="4:22" x14ac:dyDescent="0.25">
      <c r="D45851" s="27"/>
      <c r="V45851" s="17"/>
    </row>
    <row r="45852" spans="4:22" x14ac:dyDescent="0.25">
      <c r="D45852" s="27"/>
      <c r="V45852" s="17"/>
    </row>
    <row r="45853" spans="4:22" x14ac:dyDescent="0.25">
      <c r="D45853" s="27"/>
      <c r="V45853" s="17"/>
    </row>
    <row r="45854" spans="4:22" x14ac:dyDescent="0.25">
      <c r="D45854" s="27"/>
      <c r="V45854" s="17"/>
    </row>
    <row r="45855" spans="4:22" x14ac:dyDescent="0.25">
      <c r="D45855" s="27"/>
      <c r="V45855" s="17"/>
    </row>
    <row r="45856" spans="4:22" x14ac:dyDescent="0.25">
      <c r="D45856" s="27"/>
      <c r="V45856" s="17"/>
    </row>
    <row r="45857" spans="4:22" x14ac:dyDescent="0.25">
      <c r="D45857" s="27"/>
      <c r="V45857" s="17"/>
    </row>
    <row r="45858" spans="4:22" x14ac:dyDescent="0.25">
      <c r="D45858" s="27"/>
      <c r="V45858" s="17"/>
    </row>
    <row r="45859" spans="4:22" x14ac:dyDescent="0.25">
      <c r="D45859" s="27"/>
      <c r="V45859" s="17"/>
    </row>
    <row r="45860" spans="4:22" x14ac:dyDescent="0.25">
      <c r="D45860" s="27"/>
      <c r="V45860" s="17"/>
    </row>
    <row r="45861" spans="4:22" x14ac:dyDescent="0.25">
      <c r="D45861" s="27"/>
      <c r="V45861" s="17"/>
    </row>
    <row r="45862" spans="4:22" x14ac:dyDescent="0.25">
      <c r="D45862" s="27"/>
      <c r="V45862" s="17"/>
    </row>
    <row r="45863" spans="4:22" x14ac:dyDescent="0.25">
      <c r="D45863" s="27"/>
      <c r="V45863" s="17"/>
    </row>
    <row r="45864" spans="4:22" x14ac:dyDescent="0.25">
      <c r="D45864" s="27"/>
      <c r="V45864" s="17"/>
    </row>
    <row r="45865" spans="4:22" x14ac:dyDescent="0.25">
      <c r="D45865" s="27"/>
      <c r="V45865" s="17"/>
    </row>
    <row r="45866" spans="4:22" x14ac:dyDescent="0.25">
      <c r="D45866" s="27"/>
      <c r="V45866" s="17"/>
    </row>
    <row r="45867" spans="4:22" x14ac:dyDescent="0.25">
      <c r="D45867" s="27"/>
      <c r="V45867" s="17"/>
    </row>
    <row r="45868" spans="4:22" x14ac:dyDescent="0.25">
      <c r="D45868" s="27"/>
      <c r="V45868" s="17"/>
    </row>
    <row r="45869" spans="4:22" x14ac:dyDescent="0.25">
      <c r="D45869" s="27"/>
      <c r="V45869" s="17"/>
    </row>
    <row r="45870" spans="4:22" x14ac:dyDescent="0.25">
      <c r="D45870" s="27"/>
      <c r="V45870" s="17"/>
    </row>
    <row r="45871" spans="4:22" x14ac:dyDescent="0.25">
      <c r="D45871" s="27"/>
      <c r="V45871" s="17"/>
    </row>
    <row r="45872" spans="4:22" x14ac:dyDescent="0.25">
      <c r="D45872" s="27"/>
      <c r="V45872" s="17"/>
    </row>
    <row r="45873" spans="4:22" x14ac:dyDescent="0.25">
      <c r="D45873" s="27"/>
      <c r="V45873" s="17"/>
    </row>
    <row r="45874" spans="4:22" x14ac:dyDescent="0.25">
      <c r="D45874" s="27"/>
      <c r="V45874" s="17"/>
    </row>
    <row r="45875" spans="4:22" x14ac:dyDescent="0.25">
      <c r="D45875" s="27"/>
      <c r="V45875" s="17"/>
    </row>
    <row r="45876" spans="4:22" x14ac:dyDescent="0.25">
      <c r="D45876" s="27"/>
      <c r="V45876" s="17"/>
    </row>
    <row r="45877" spans="4:22" x14ac:dyDescent="0.25">
      <c r="D45877" s="27"/>
      <c r="V45877" s="17"/>
    </row>
    <row r="45878" spans="4:22" x14ac:dyDescent="0.25">
      <c r="D45878" s="27"/>
      <c r="V45878" s="17"/>
    </row>
    <row r="45879" spans="4:22" x14ac:dyDescent="0.25">
      <c r="D45879" s="27"/>
      <c r="V45879" s="17"/>
    </row>
    <row r="45880" spans="4:22" x14ac:dyDescent="0.25">
      <c r="D45880" s="27"/>
      <c r="V45880" s="17"/>
    </row>
    <row r="45881" spans="4:22" x14ac:dyDescent="0.25">
      <c r="D45881" s="27"/>
      <c r="V45881" s="17"/>
    </row>
    <row r="45882" spans="4:22" x14ac:dyDescent="0.25">
      <c r="D45882" s="27"/>
      <c r="V45882" s="17"/>
    </row>
    <row r="45883" spans="4:22" x14ac:dyDescent="0.25">
      <c r="D45883" s="27"/>
      <c r="V45883" s="17"/>
    </row>
    <row r="45884" spans="4:22" x14ac:dyDescent="0.25">
      <c r="D45884" s="27"/>
      <c r="V45884" s="17"/>
    </row>
    <row r="45885" spans="4:22" x14ac:dyDescent="0.25">
      <c r="D45885" s="27"/>
      <c r="V45885" s="17"/>
    </row>
    <row r="45886" spans="4:22" x14ac:dyDescent="0.25">
      <c r="D45886" s="27"/>
      <c r="V45886" s="17"/>
    </row>
    <row r="45887" spans="4:22" x14ac:dyDescent="0.25">
      <c r="D45887" s="27"/>
      <c r="V45887" s="17"/>
    </row>
    <row r="45888" spans="4:22" x14ac:dyDescent="0.25">
      <c r="D45888" s="27"/>
      <c r="V45888" s="17"/>
    </row>
    <row r="45889" spans="4:22" x14ac:dyDescent="0.25">
      <c r="D45889" s="27"/>
      <c r="V45889" s="17"/>
    </row>
    <row r="45890" spans="4:22" x14ac:dyDescent="0.25">
      <c r="D45890" s="27"/>
      <c r="V45890" s="17"/>
    </row>
    <row r="45891" spans="4:22" x14ac:dyDescent="0.25">
      <c r="D45891" s="27"/>
      <c r="V45891" s="17"/>
    </row>
    <row r="45892" spans="4:22" x14ac:dyDescent="0.25">
      <c r="D45892" s="27"/>
      <c r="V45892" s="17"/>
    </row>
    <row r="45893" spans="4:22" x14ac:dyDescent="0.25">
      <c r="D45893" s="27"/>
      <c r="V45893" s="17"/>
    </row>
    <row r="45894" spans="4:22" x14ac:dyDescent="0.25">
      <c r="D45894" s="27"/>
      <c r="V45894" s="17"/>
    </row>
    <row r="45895" spans="4:22" x14ac:dyDescent="0.25">
      <c r="D45895" s="27"/>
      <c r="V45895" s="17"/>
    </row>
    <row r="45896" spans="4:22" x14ac:dyDescent="0.25">
      <c r="D45896" s="27"/>
      <c r="V45896" s="17"/>
    </row>
    <row r="45897" spans="4:22" x14ac:dyDescent="0.25">
      <c r="D45897" s="27"/>
      <c r="V45897" s="17"/>
    </row>
    <row r="45898" spans="4:22" x14ac:dyDescent="0.25">
      <c r="D45898" s="27"/>
      <c r="V45898" s="17"/>
    </row>
    <row r="45899" spans="4:22" x14ac:dyDescent="0.25">
      <c r="D45899" s="27"/>
      <c r="V45899" s="17"/>
    </row>
    <row r="45900" spans="4:22" x14ac:dyDescent="0.25">
      <c r="D45900" s="27"/>
      <c r="V45900" s="17"/>
    </row>
    <row r="45901" spans="4:22" x14ac:dyDescent="0.25">
      <c r="D45901" s="27"/>
      <c r="V45901" s="17"/>
    </row>
    <row r="45902" spans="4:22" x14ac:dyDescent="0.25">
      <c r="D45902" s="27"/>
      <c r="V45902" s="17"/>
    </row>
    <row r="45903" spans="4:22" x14ac:dyDescent="0.25">
      <c r="D45903" s="27"/>
      <c r="V45903" s="17"/>
    </row>
    <row r="45904" spans="4:22" x14ac:dyDescent="0.25">
      <c r="D45904" s="27"/>
      <c r="V45904" s="17"/>
    </row>
    <row r="45905" spans="4:22" x14ac:dyDescent="0.25">
      <c r="D45905" s="27"/>
      <c r="V45905" s="17"/>
    </row>
    <row r="45906" spans="4:22" x14ac:dyDescent="0.25">
      <c r="D45906" s="27"/>
      <c r="V45906" s="17"/>
    </row>
    <row r="45907" spans="4:22" x14ac:dyDescent="0.25">
      <c r="D45907" s="27"/>
      <c r="V45907" s="17"/>
    </row>
    <row r="45908" spans="4:22" x14ac:dyDescent="0.25">
      <c r="D45908" s="27"/>
      <c r="V45908" s="17"/>
    </row>
    <row r="45909" spans="4:22" x14ac:dyDescent="0.25">
      <c r="D45909" s="27"/>
      <c r="V45909" s="17"/>
    </row>
    <row r="45910" spans="4:22" x14ac:dyDescent="0.25">
      <c r="D45910" s="27"/>
      <c r="V45910" s="17"/>
    </row>
    <row r="45911" spans="4:22" x14ac:dyDescent="0.25">
      <c r="D45911" s="27"/>
      <c r="V45911" s="17"/>
    </row>
    <row r="45912" spans="4:22" x14ac:dyDescent="0.25">
      <c r="D45912" s="27"/>
      <c r="V45912" s="17"/>
    </row>
    <row r="45913" spans="4:22" x14ac:dyDescent="0.25">
      <c r="D45913" s="27"/>
      <c r="V45913" s="17"/>
    </row>
    <row r="45914" spans="4:22" x14ac:dyDescent="0.25">
      <c r="D45914" s="27"/>
      <c r="V45914" s="17"/>
    </row>
    <row r="45915" spans="4:22" x14ac:dyDescent="0.25">
      <c r="D45915" s="27"/>
      <c r="V45915" s="17"/>
    </row>
    <row r="45916" spans="4:22" x14ac:dyDescent="0.25">
      <c r="D45916" s="27"/>
      <c r="V45916" s="17"/>
    </row>
    <row r="45917" spans="4:22" x14ac:dyDescent="0.25">
      <c r="D45917" s="27"/>
      <c r="V45917" s="17"/>
    </row>
    <row r="45918" spans="4:22" x14ac:dyDescent="0.25">
      <c r="D45918" s="27"/>
      <c r="V45918" s="17"/>
    </row>
    <row r="45919" spans="4:22" x14ac:dyDescent="0.25">
      <c r="D45919" s="27"/>
      <c r="V45919" s="17"/>
    </row>
    <row r="45920" spans="4:22" x14ac:dyDescent="0.25">
      <c r="D45920" s="27"/>
      <c r="V45920" s="17"/>
    </row>
    <row r="45921" spans="4:22" x14ac:dyDescent="0.25">
      <c r="D45921" s="27"/>
      <c r="V45921" s="17"/>
    </row>
    <row r="45922" spans="4:22" x14ac:dyDescent="0.25">
      <c r="D45922" s="27"/>
      <c r="V45922" s="17"/>
    </row>
    <row r="45923" spans="4:22" x14ac:dyDescent="0.25">
      <c r="D45923" s="27"/>
      <c r="V45923" s="17"/>
    </row>
    <row r="45924" spans="4:22" x14ac:dyDescent="0.25">
      <c r="D45924" s="27"/>
      <c r="V45924" s="17"/>
    </row>
    <row r="45925" spans="4:22" x14ac:dyDescent="0.25">
      <c r="D45925" s="27"/>
      <c r="V45925" s="17"/>
    </row>
    <row r="45926" spans="4:22" x14ac:dyDescent="0.25">
      <c r="D45926" s="27"/>
      <c r="V45926" s="17"/>
    </row>
    <row r="45927" spans="4:22" x14ac:dyDescent="0.25">
      <c r="D45927" s="27"/>
      <c r="V45927" s="17"/>
    </row>
    <row r="45928" spans="4:22" x14ac:dyDescent="0.25">
      <c r="D45928" s="27"/>
      <c r="V45928" s="17"/>
    </row>
    <row r="45929" spans="4:22" x14ac:dyDescent="0.25">
      <c r="D45929" s="27"/>
      <c r="V45929" s="17"/>
    </row>
    <row r="45930" spans="4:22" x14ac:dyDescent="0.25">
      <c r="D45930" s="27"/>
      <c r="V45930" s="17"/>
    </row>
    <row r="45931" spans="4:22" x14ac:dyDescent="0.25">
      <c r="D45931" s="27"/>
      <c r="V45931" s="17"/>
    </row>
    <row r="45932" spans="4:22" x14ac:dyDescent="0.25">
      <c r="D45932" s="27"/>
      <c r="V45932" s="17"/>
    </row>
    <row r="45933" spans="4:22" x14ac:dyDescent="0.25">
      <c r="D45933" s="27"/>
      <c r="V45933" s="17"/>
    </row>
    <row r="45934" spans="4:22" x14ac:dyDescent="0.25">
      <c r="D45934" s="27"/>
      <c r="V45934" s="17"/>
    </row>
    <row r="45935" spans="4:22" x14ac:dyDescent="0.25">
      <c r="D45935" s="27"/>
      <c r="V45935" s="17"/>
    </row>
    <row r="45936" spans="4:22" x14ac:dyDescent="0.25">
      <c r="D45936" s="27"/>
      <c r="V45936" s="17"/>
    </row>
    <row r="45937" spans="4:22" x14ac:dyDescent="0.25">
      <c r="D45937" s="27"/>
      <c r="V45937" s="17"/>
    </row>
    <row r="45938" spans="4:22" x14ac:dyDescent="0.25">
      <c r="D45938" s="27"/>
      <c r="V45938" s="17"/>
    </row>
    <row r="45939" spans="4:22" x14ac:dyDescent="0.25">
      <c r="D45939" s="27"/>
      <c r="V45939" s="17"/>
    </row>
    <row r="45940" spans="4:22" x14ac:dyDescent="0.25">
      <c r="D45940" s="27"/>
      <c r="V45940" s="17"/>
    </row>
    <row r="45941" spans="4:22" x14ac:dyDescent="0.25">
      <c r="D45941" s="27"/>
      <c r="V45941" s="17"/>
    </row>
    <row r="45942" spans="4:22" x14ac:dyDescent="0.25">
      <c r="D45942" s="27"/>
      <c r="V45942" s="17"/>
    </row>
    <row r="45943" spans="4:22" x14ac:dyDescent="0.25">
      <c r="D45943" s="27"/>
      <c r="V45943" s="17"/>
    </row>
    <row r="45944" spans="4:22" x14ac:dyDescent="0.25">
      <c r="D45944" s="27"/>
      <c r="V45944" s="17"/>
    </row>
    <row r="45945" spans="4:22" x14ac:dyDescent="0.25">
      <c r="D45945" s="27"/>
      <c r="V45945" s="17"/>
    </row>
    <row r="45946" spans="4:22" x14ac:dyDescent="0.25">
      <c r="D45946" s="27"/>
      <c r="V45946" s="17"/>
    </row>
    <row r="45947" spans="4:22" x14ac:dyDescent="0.25">
      <c r="D45947" s="27"/>
      <c r="V45947" s="17"/>
    </row>
    <row r="45948" spans="4:22" x14ac:dyDescent="0.25">
      <c r="D45948" s="27"/>
      <c r="V45948" s="17"/>
    </row>
    <row r="45949" spans="4:22" x14ac:dyDescent="0.25">
      <c r="D45949" s="27"/>
      <c r="V45949" s="17"/>
    </row>
    <row r="45950" spans="4:22" x14ac:dyDescent="0.25">
      <c r="D45950" s="27"/>
      <c r="V45950" s="17"/>
    </row>
    <row r="45951" spans="4:22" x14ac:dyDescent="0.25">
      <c r="D45951" s="27"/>
      <c r="V45951" s="17"/>
    </row>
    <row r="45952" spans="4:22" x14ac:dyDescent="0.25">
      <c r="D45952" s="27"/>
      <c r="V45952" s="17"/>
    </row>
    <row r="45953" spans="4:22" x14ac:dyDescent="0.25">
      <c r="D45953" s="27"/>
      <c r="V45953" s="17"/>
    </row>
    <row r="45954" spans="4:22" x14ac:dyDescent="0.25">
      <c r="D45954" s="27"/>
      <c r="V45954" s="17"/>
    </row>
    <row r="45955" spans="4:22" x14ac:dyDescent="0.25">
      <c r="D45955" s="27"/>
      <c r="V45955" s="17"/>
    </row>
    <row r="45956" spans="4:22" x14ac:dyDescent="0.25">
      <c r="D45956" s="27"/>
      <c r="V45956" s="17"/>
    </row>
    <row r="45957" spans="4:22" x14ac:dyDescent="0.25">
      <c r="D45957" s="27"/>
      <c r="V45957" s="17"/>
    </row>
    <row r="45958" spans="4:22" x14ac:dyDescent="0.25">
      <c r="D45958" s="27"/>
      <c r="V45958" s="17"/>
    </row>
    <row r="45959" spans="4:22" x14ac:dyDescent="0.25">
      <c r="D45959" s="27"/>
      <c r="V45959" s="17"/>
    </row>
    <row r="45960" spans="4:22" x14ac:dyDescent="0.25">
      <c r="D45960" s="27"/>
      <c r="V45960" s="17"/>
    </row>
    <row r="45961" spans="4:22" x14ac:dyDescent="0.25">
      <c r="D45961" s="27"/>
      <c r="V45961" s="17"/>
    </row>
    <row r="45962" spans="4:22" x14ac:dyDescent="0.25">
      <c r="D45962" s="27"/>
      <c r="V45962" s="17"/>
    </row>
    <row r="45963" spans="4:22" x14ac:dyDescent="0.25">
      <c r="D45963" s="27"/>
      <c r="V45963" s="17"/>
    </row>
    <row r="45964" spans="4:22" x14ac:dyDescent="0.25">
      <c r="D45964" s="27"/>
      <c r="V45964" s="17"/>
    </row>
    <row r="45965" spans="4:22" x14ac:dyDescent="0.25">
      <c r="D45965" s="27"/>
      <c r="V45965" s="17"/>
    </row>
    <row r="45966" spans="4:22" x14ac:dyDescent="0.25">
      <c r="D45966" s="27"/>
      <c r="V45966" s="17"/>
    </row>
    <row r="45967" spans="4:22" x14ac:dyDescent="0.25">
      <c r="D45967" s="27"/>
      <c r="V45967" s="17"/>
    </row>
    <row r="45968" spans="4:22" x14ac:dyDescent="0.25">
      <c r="D45968" s="27"/>
      <c r="V45968" s="17"/>
    </row>
    <row r="45969" spans="4:22" x14ac:dyDescent="0.25">
      <c r="D45969" s="27"/>
      <c r="V45969" s="17"/>
    </row>
    <row r="45970" spans="4:22" x14ac:dyDescent="0.25">
      <c r="D45970" s="27"/>
      <c r="V45970" s="17"/>
    </row>
    <row r="45971" spans="4:22" x14ac:dyDescent="0.25">
      <c r="D45971" s="27"/>
      <c r="V45971" s="17"/>
    </row>
    <row r="45972" spans="4:22" x14ac:dyDescent="0.25">
      <c r="D45972" s="27"/>
      <c r="V45972" s="17"/>
    </row>
    <row r="45973" spans="4:22" x14ac:dyDescent="0.25">
      <c r="D45973" s="27"/>
      <c r="V45973" s="17"/>
    </row>
    <row r="45974" spans="4:22" x14ac:dyDescent="0.25">
      <c r="D45974" s="27"/>
      <c r="V45974" s="17"/>
    </row>
    <row r="45975" spans="4:22" x14ac:dyDescent="0.25">
      <c r="D45975" s="27"/>
      <c r="V45975" s="17"/>
    </row>
    <row r="45976" spans="4:22" x14ac:dyDescent="0.25">
      <c r="D45976" s="27"/>
      <c r="V45976" s="17"/>
    </row>
    <row r="45977" spans="4:22" x14ac:dyDescent="0.25">
      <c r="D45977" s="27"/>
      <c r="V45977" s="17"/>
    </row>
    <row r="45978" spans="4:22" x14ac:dyDescent="0.25">
      <c r="D45978" s="27"/>
      <c r="V45978" s="17"/>
    </row>
    <row r="45979" spans="4:22" x14ac:dyDescent="0.25">
      <c r="D45979" s="27"/>
      <c r="V45979" s="17"/>
    </row>
    <row r="45980" spans="4:22" x14ac:dyDescent="0.25">
      <c r="D45980" s="27"/>
      <c r="V45980" s="17"/>
    </row>
    <row r="45981" spans="4:22" x14ac:dyDescent="0.25">
      <c r="D45981" s="27"/>
      <c r="V45981" s="17"/>
    </row>
    <row r="45982" spans="4:22" x14ac:dyDescent="0.25">
      <c r="D45982" s="27"/>
      <c r="V45982" s="17"/>
    </row>
    <row r="45983" spans="4:22" x14ac:dyDescent="0.25">
      <c r="D45983" s="27"/>
      <c r="V45983" s="17"/>
    </row>
    <row r="45984" spans="4:22" x14ac:dyDescent="0.25">
      <c r="D45984" s="27"/>
      <c r="V45984" s="17"/>
    </row>
    <row r="45985" spans="4:22" x14ac:dyDescent="0.25">
      <c r="D45985" s="27"/>
      <c r="V45985" s="17"/>
    </row>
    <row r="45986" spans="4:22" x14ac:dyDescent="0.25">
      <c r="D45986" s="27"/>
      <c r="V45986" s="17"/>
    </row>
    <row r="45987" spans="4:22" x14ac:dyDescent="0.25">
      <c r="D45987" s="27"/>
      <c r="V45987" s="17"/>
    </row>
    <row r="45988" spans="4:22" x14ac:dyDescent="0.25">
      <c r="D45988" s="27"/>
      <c r="V45988" s="17"/>
    </row>
    <row r="45989" spans="4:22" x14ac:dyDescent="0.25">
      <c r="D45989" s="27"/>
      <c r="V45989" s="17"/>
    </row>
    <row r="45990" spans="4:22" x14ac:dyDescent="0.25">
      <c r="D45990" s="27"/>
      <c r="V45990" s="17"/>
    </row>
    <row r="45991" spans="4:22" x14ac:dyDescent="0.25">
      <c r="D45991" s="27"/>
      <c r="V45991" s="17"/>
    </row>
    <row r="45992" spans="4:22" x14ac:dyDescent="0.25">
      <c r="D45992" s="27"/>
      <c r="V45992" s="17"/>
    </row>
    <row r="45993" spans="4:22" x14ac:dyDescent="0.25">
      <c r="D45993" s="27"/>
      <c r="V45993" s="17"/>
    </row>
    <row r="45994" spans="4:22" x14ac:dyDescent="0.25">
      <c r="D45994" s="27"/>
      <c r="V45994" s="17"/>
    </row>
    <row r="45995" spans="4:22" x14ac:dyDescent="0.25">
      <c r="D45995" s="27"/>
      <c r="V45995" s="17"/>
    </row>
    <row r="45996" spans="4:22" x14ac:dyDescent="0.25">
      <c r="D45996" s="27"/>
      <c r="V45996" s="17"/>
    </row>
    <row r="45997" spans="4:22" x14ac:dyDescent="0.25">
      <c r="D45997" s="27"/>
      <c r="V45997" s="17"/>
    </row>
    <row r="45998" spans="4:22" x14ac:dyDescent="0.25">
      <c r="D45998" s="27"/>
      <c r="V45998" s="17"/>
    </row>
    <row r="45999" spans="4:22" x14ac:dyDescent="0.25">
      <c r="D45999" s="27"/>
      <c r="V45999" s="17"/>
    </row>
    <row r="46000" spans="4:22" x14ac:dyDescent="0.25">
      <c r="D46000" s="27"/>
      <c r="V46000" s="17"/>
    </row>
    <row r="46001" spans="4:22" x14ac:dyDescent="0.25">
      <c r="D46001" s="27"/>
      <c r="V46001" s="17"/>
    </row>
    <row r="46002" spans="4:22" x14ac:dyDescent="0.25">
      <c r="D46002" s="27"/>
      <c r="V46002" s="17"/>
    </row>
    <row r="46003" spans="4:22" x14ac:dyDescent="0.25">
      <c r="D46003" s="27"/>
      <c r="V46003" s="17"/>
    </row>
    <row r="46004" spans="4:22" x14ac:dyDescent="0.25">
      <c r="D46004" s="27"/>
      <c r="V46004" s="17"/>
    </row>
    <row r="46005" spans="4:22" x14ac:dyDescent="0.25">
      <c r="D46005" s="27"/>
      <c r="V46005" s="17"/>
    </row>
    <row r="46006" spans="4:22" x14ac:dyDescent="0.25">
      <c r="D46006" s="27"/>
      <c r="V46006" s="17"/>
    </row>
    <row r="46007" spans="4:22" x14ac:dyDescent="0.25">
      <c r="D46007" s="27"/>
      <c r="V46007" s="17"/>
    </row>
    <row r="46008" spans="4:22" x14ac:dyDescent="0.25">
      <c r="D46008" s="27"/>
      <c r="V46008" s="17"/>
    </row>
    <row r="46009" spans="4:22" x14ac:dyDescent="0.25">
      <c r="D46009" s="27"/>
      <c r="V46009" s="17"/>
    </row>
    <row r="46010" spans="4:22" x14ac:dyDescent="0.25">
      <c r="D46010" s="27"/>
      <c r="V46010" s="17"/>
    </row>
    <row r="46011" spans="4:22" x14ac:dyDescent="0.25">
      <c r="D46011" s="27"/>
      <c r="V46011" s="17"/>
    </row>
    <row r="46012" spans="4:22" x14ac:dyDescent="0.25">
      <c r="D46012" s="27"/>
      <c r="V46012" s="17"/>
    </row>
    <row r="46013" spans="4:22" x14ac:dyDescent="0.25">
      <c r="D46013" s="27"/>
      <c r="V46013" s="17"/>
    </row>
    <row r="46014" spans="4:22" x14ac:dyDescent="0.25">
      <c r="D46014" s="27"/>
      <c r="V46014" s="17"/>
    </row>
    <row r="46015" spans="4:22" x14ac:dyDescent="0.25">
      <c r="D46015" s="27"/>
      <c r="V46015" s="17"/>
    </row>
    <row r="46016" spans="4:22" x14ac:dyDescent="0.25">
      <c r="D46016" s="27"/>
      <c r="V46016" s="17"/>
    </row>
    <row r="46017" spans="4:22" x14ac:dyDescent="0.25">
      <c r="D46017" s="27"/>
      <c r="V46017" s="17"/>
    </row>
    <row r="46018" spans="4:22" x14ac:dyDescent="0.25">
      <c r="D46018" s="27"/>
      <c r="V46018" s="17"/>
    </row>
    <row r="46019" spans="4:22" x14ac:dyDescent="0.25">
      <c r="D46019" s="27"/>
      <c r="V46019" s="17"/>
    </row>
    <row r="46020" spans="4:22" x14ac:dyDescent="0.25">
      <c r="D46020" s="27"/>
      <c r="V46020" s="17"/>
    </row>
    <row r="46021" spans="4:22" x14ac:dyDescent="0.25">
      <c r="D46021" s="27"/>
      <c r="V46021" s="17"/>
    </row>
    <row r="46022" spans="4:22" x14ac:dyDescent="0.25">
      <c r="D46022" s="27"/>
      <c r="V46022" s="17"/>
    </row>
    <row r="46023" spans="4:22" x14ac:dyDescent="0.25">
      <c r="D46023" s="27"/>
      <c r="V46023" s="17"/>
    </row>
    <row r="46024" spans="4:22" x14ac:dyDescent="0.25">
      <c r="D46024" s="27"/>
      <c r="V46024" s="17"/>
    </row>
    <row r="46025" spans="4:22" x14ac:dyDescent="0.25">
      <c r="D46025" s="27"/>
      <c r="V46025" s="17"/>
    </row>
    <row r="46026" spans="4:22" x14ac:dyDescent="0.25">
      <c r="D46026" s="27"/>
      <c r="V46026" s="17"/>
    </row>
    <row r="46027" spans="4:22" x14ac:dyDescent="0.25">
      <c r="D46027" s="27"/>
      <c r="V46027" s="17"/>
    </row>
    <row r="46028" spans="4:22" x14ac:dyDescent="0.25">
      <c r="D46028" s="27"/>
      <c r="V46028" s="17"/>
    </row>
    <row r="46029" spans="4:22" x14ac:dyDescent="0.25">
      <c r="D46029" s="27"/>
      <c r="V46029" s="17"/>
    </row>
    <row r="46030" spans="4:22" x14ac:dyDescent="0.25">
      <c r="D46030" s="27"/>
      <c r="V46030" s="17"/>
    </row>
    <row r="46031" spans="4:22" x14ac:dyDescent="0.25">
      <c r="D46031" s="27"/>
      <c r="V46031" s="17"/>
    </row>
    <row r="46032" spans="4:22" x14ac:dyDescent="0.25">
      <c r="D46032" s="27"/>
      <c r="V46032" s="17"/>
    </row>
    <row r="46033" spans="4:22" x14ac:dyDescent="0.25">
      <c r="D46033" s="27"/>
      <c r="V46033" s="17"/>
    </row>
    <row r="46034" spans="4:22" x14ac:dyDescent="0.25">
      <c r="D46034" s="27"/>
      <c r="V46034" s="17"/>
    </row>
    <row r="46035" spans="4:22" x14ac:dyDescent="0.25">
      <c r="D46035" s="27"/>
      <c r="V46035" s="17"/>
    </row>
    <row r="46036" spans="4:22" x14ac:dyDescent="0.25">
      <c r="D46036" s="27"/>
      <c r="V46036" s="17"/>
    </row>
    <row r="46037" spans="4:22" x14ac:dyDescent="0.25">
      <c r="D46037" s="27"/>
      <c r="V46037" s="17"/>
    </row>
    <row r="46038" spans="4:22" x14ac:dyDescent="0.25">
      <c r="D46038" s="27"/>
      <c r="V46038" s="17"/>
    </row>
    <row r="46039" spans="4:22" x14ac:dyDescent="0.25">
      <c r="D46039" s="27"/>
      <c r="V46039" s="17"/>
    </row>
    <row r="46040" spans="4:22" x14ac:dyDescent="0.25">
      <c r="D46040" s="27"/>
      <c r="V46040" s="17"/>
    </row>
    <row r="46041" spans="4:22" x14ac:dyDescent="0.25">
      <c r="D46041" s="27"/>
      <c r="V46041" s="17"/>
    </row>
    <row r="46042" spans="4:22" x14ac:dyDescent="0.25">
      <c r="D46042" s="27"/>
      <c r="V46042" s="17"/>
    </row>
    <row r="46043" spans="4:22" x14ac:dyDescent="0.25">
      <c r="D46043" s="27"/>
      <c r="V46043" s="17"/>
    </row>
    <row r="46044" spans="4:22" x14ac:dyDescent="0.25">
      <c r="D46044" s="27"/>
      <c r="V46044" s="17"/>
    </row>
    <row r="46045" spans="4:22" x14ac:dyDescent="0.25">
      <c r="D46045" s="27"/>
      <c r="V46045" s="17"/>
    </row>
    <row r="46046" spans="4:22" x14ac:dyDescent="0.25">
      <c r="D46046" s="27"/>
      <c r="V46046" s="17"/>
    </row>
    <row r="46047" spans="4:22" x14ac:dyDescent="0.25">
      <c r="D46047" s="27"/>
      <c r="V46047" s="17"/>
    </row>
    <row r="46048" spans="4:22" x14ac:dyDescent="0.25">
      <c r="D46048" s="27"/>
      <c r="V46048" s="17"/>
    </row>
    <row r="46049" spans="4:22" x14ac:dyDescent="0.25">
      <c r="D46049" s="27"/>
      <c r="V46049" s="17"/>
    </row>
    <row r="46050" spans="4:22" x14ac:dyDescent="0.25">
      <c r="D46050" s="27"/>
      <c r="V46050" s="17"/>
    </row>
    <row r="46051" spans="4:22" x14ac:dyDescent="0.25">
      <c r="D46051" s="27"/>
      <c r="V46051" s="17"/>
    </row>
    <row r="46052" spans="4:22" x14ac:dyDescent="0.25">
      <c r="D46052" s="27"/>
      <c r="V46052" s="17"/>
    </row>
    <row r="46053" spans="4:22" x14ac:dyDescent="0.25">
      <c r="D46053" s="27"/>
      <c r="V46053" s="17"/>
    </row>
    <row r="46054" spans="4:22" x14ac:dyDescent="0.25">
      <c r="D46054" s="27"/>
      <c r="V46054" s="17"/>
    </row>
    <row r="46055" spans="4:22" x14ac:dyDescent="0.25">
      <c r="D46055" s="27"/>
      <c r="V46055" s="17"/>
    </row>
    <row r="46056" spans="4:22" x14ac:dyDescent="0.25">
      <c r="D46056" s="27"/>
      <c r="V46056" s="17"/>
    </row>
    <row r="46057" spans="4:22" x14ac:dyDescent="0.25">
      <c r="D46057" s="27"/>
      <c r="V46057" s="17"/>
    </row>
    <row r="46058" spans="4:22" x14ac:dyDescent="0.25">
      <c r="D46058" s="27"/>
      <c r="V46058" s="17"/>
    </row>
    <row r="46059" spans="4:22" x14ac:dyDescent="0.25">
      <c r="D46059" s="27"/>
      <c r="V46059" s="17"/>
    </row>
    <row r="46060" spans="4:22" x14ac:dyDescent="0.25">
      <c r="D46060" s="27"/>
      <c r="V46060" s="17"/>
    </row>
    <row r="46061" spans="4:22" x14ac:dyDescent="0.25">
      <c r="D46061" s="27"/>
      <c r="V46061" s="17"/>
    </row>
    <row r="46062" spans="4:22" x14ac:dyDescent="0.25">
      <c r="D46062" s="27"/>
      <c r="V46062" s="17"/>
    </row>
    <row r="46063" spans="4:22" x14ac:dyDescent="0.25">
      <c r="D46063" s="27"/>
      <c r="V46063" s="17"/>
    </row>
    <row r="46064" spans="4:22" x14ac:dyDescent="0.25">
      <c r="D46064" s="27"/>
      <c r="V46064" s="17"/>
    </row>
    <row r="46065" spans="4:22" x14ac:dyDescent="0.25">
      <c r="D46065" s="27"/>
      <c r="V46065" s="17"/>
    </row>
    <row r="46066" spans="4:22" x14ac:dyDescent="0.25">
      <c r="D46066" s="27"/>
      <c r="V46066" s="17"/>
    </row>
    <row r="46067" spans="4:22" x14ac:dyDescent="0.25">
      <c r="D46067" s="27"/>
      <c r="V46067" s="17"/>
    </row>
    <row r="46068" spans="4:22" x14ac:dyDescent="0.25">
      <c r="D46068" s="27"/>
      <c r="V46068" s="17"/>
    </row>
    <row r="46069" spans="4:22" x14ac:dyDescent="0.25">
      <c r="D46069" s="27"/>
      <c r="V46069" s="17"/>
    </row>
    <row r="46070" spans="4:22" x14ac:dyDescent="0.25">
      <c r="D46070" s="27"/>
      <c r="V46070" s="17"/>
    </row>
    <row r="46071" spans="4:22" x14ac:dyDescent="0.25">
      <c r="D46071" s="27"/>
      <c r="V46071" s="17"/>
    </row>
    <row r="46072" spans="4:22" x14ac:dyDescent="0.25">
      <c r="D46072" s="27"/>
      <c r="V46072" s="17"/>
    </row>
    <row r="46073" spans="4:22" x14ac:dyDescent="0.25">
      <c r="D46073" s="27"/>
      <c r="V46073" s="17"/>
    </row>
    <row r="46074" spans="4:22" x14ac:dyDescent="0.25">
      <c r="D46074" s="27"/>
      <c r="V46074" s="17"/>
    </row>
    <row r="46075" spans="4:22" x14ac:dyDescent="0.25">
      <c r="D46075" s="27"/>
      <c r="V46075" s="17"/>
    </row>
    <row r="46076" spans="4:22" x14ac:dyDescent="0.25">
      <c r="D46076" s="27"/>
      <c r="V46076" s="17"/>
    </row>
    <row r="46077" spans="4:22" x14ac:dyDescent="0.25">
      <c r="D46077" s="27"/>
      <c r="V46077" s="17"/>
    </row>
    <row r="46078" spans="4:22" x14ac:dyDescent="0.25">
      <c r="D46078" s="27"/>
      <c r="V46078" s="17"/>
    </row>
    <row r="46079" spans="4:22" x14ac:dyDescent="0.25">
      <c r="D46079" s="27"/>
      <c r="V46079" s="17"/>
    </row>
    <row r="46080" spans="4:22" x14ac:dyDescent="0.25">
      <c r="D46080" s="27"/>
      <c r="V46080" s="17"/>
    </row>
    <row r="46081" spans="4:22" x14ac:dyDescent="0.25">
      <c r="D46081" s="27"/>
      <c r="V46081" s="17"/>
    </row>
    <row r="46082" spans="4:22" x14ac:dyDescent="0.25">
      <c r="D46082" s="27"/>
      <c r="V46082" s="17"/>
    </row>
    <row r="46083" spans="4:22" x14ac:dyDescent="0.25">
      <c r="D46083" s="27"/>
      <c r="V46083" s="17"/>
    </row>
    <row r="46084" spans="4:22" x14ac:dyDescent="0.25">
      <c r="D46084" s="27"/>
      <c r="V46084" s="17"/>
    </row>
    <row r="46085" spans="4:22" x14ac:dyDescent="0.25">
      <c r="D46085" s="27"/>
      <c r="V46085" s="17"/>
    </row>
    <row r="46086" spans="4:22" x14ac:dyDescent="0.25">
      <c r="D46086" s="27"/>
      <c r="V46086" s="17"/>
    </row>
    <row r="46087" spans="4:22" x14ac:dyDescent="0.25">
      <c r="D46087" s="27"/>
      <c r="V46087" s="17"/>
    </row>
    <row r="46088" spans="4:22" x14ac:dyDescent="0.25">
      <c r="D46088" s="27"/>
      <c r="V46088" s="17"/>
    </row>
    <row r="46089" spans="4:22" x14ac:dyDescent="0.25">
      <c r="D46089" s="27"/>
      <c r="V46089" s="17"/>
    </row>
    <row r="46090" spans="4:22" x14ac:dyDescent="0.25">
      <c r="D46090" s="27"/>
      <c r="V46090" s="17"/>
    </row>
    <row r="46091" spans="4:22" x14ac:dyDescent="0.25">
      <c r="D46091" s="27"/>
      <c r="V46091" s="17"/>
    </row>
    <row r="46092" spans="4:22" x14ac:dyDescent="0.25">
      <c r="D46092" s="27"/>
      <c r="V46092" s="17"/>
    </row>
    <row r="46093" spans="4:22" x14ac:dyDescent="0.25">
      <c r="D46093" s="27"/>
      <c r="V46093" s="17"/>
    </row>
    <row r="46094" spans="4:22" x14ac:dyDescent="0.25">
      <c r="D46094" s="27"/>
      <c r="V46094" s="17"/>
    </row>
    <row r="46095" spans="4:22" x14ac:dyDescent="0.25">
      <c r="D46095" s="27"/>
      <c r="V46095" s="17"/>
    </row>
    <row r="46096" spans="4:22" x14ac:dyDescent="0.25">
      <c r="D46096" s="27"/>
      <c r="V46096" s="17"/>
    </row>
    <row r="46097" spans="4:22" x14ac:dyDescent="0.25">
      <c r="D46097" s="27"/>
      <c r="V46097" s="17"/>
    </row>
    <row r="46098" spans="4:22" x14ac:dyDescent="0.25">
      <c r="D46098" s="27"/>
      <c r="V46098" s="17"/>
    </row>
    <row r="46099" spans="4:22" x14ac:dyDescent="0.25">
      <c r="D46099" s="27"/>
      <c r="V46099" s="17"/>
    </row>
    <row r="46100" spans="4:22" x14ac:dyDescent="0.25">
      <c r="D46100" s="27"/>
      <c r="V46100" s="17"/>
    </row>
    <row r="46101" spans="4:22" x14ac:dyDescent="0.25">
      <c r="D46101" s="27"/>
      <c r="V46101" s="17"/>
    </row>
    <row r="46102" spans="4:22" x14ac:dyDescent="0.25">
      <c r="D46102" s="27"/>
      <c r="V46102" s="17"/>
    </row>
    <row r="46103" spans="4:22" x14ac:dyDescent="0.25">
      <c r="D46103" s="27"/>
      <c r="V46103" s="17"/>
    </row>
    <row r="46104" spans="4:22" x14ac:dyDescent="0.25">
      <c r="D46104" s="27"/>
      <c r="V46104" s="17"/>
    </row>
    <row r="46105" spans="4:22" x14ac:dyDescent="0.25">
      <c r="D46105" s="27"/>
      <c r="V46105" s="17"/>
    </row>
    <row r="46106" spans="4:22" x14ac:dyDescent="0.25">
      <c r="D46106" s="27"/>
      <c r="V46106" s="17"/>
    </row>
    <row r="46107" spans="4:22" x14ac:dyDescent="0.25">
      <c r="D46107" s="27"/>
      <c r="V46107" s="17"/>
    </row>
    <row r="46108" spans="4:22" x14ac:dyDescent="0.25">
      <c r="D46108" s="27"/>
      <c r="V46108" s="17"/>
    </row>
    <row r="46109" spans="4:22" x14ac:dyDescent="0.25">
      <c r="D46109" s="27"/>
      <c r="V46109" s="17"/>
    </row>
    <row r="46110" spans="4:22" x14ac:dyDescent="0.25">
      <c r="D46110" s="27"/>
      <c r="V46110" s="17"/>
    </row>
    <row r="46111" spans="4:22" x14ac:dyDescent="0.25">
      <c r="D46111" s="27"/>
      <c r="V46111" s="17"/>
    </row>
    <row r="46112" spans="4:22" x14ac:dyDescent="0.25">
      <c r="D46112" s="27"/>
      <c r="V46112" s="17"/>
    </row>
    <row r="46113" spans="4:22" x14ac:dyDescent="0.25">
      <c r="D46113" s="27"/>
      <c r="V46113" s="17"/>
    </row>
    <row r="46114" spans="4:22" x14ac:dyDescent="0.25">
      <c r="D46114" s="27"/>
      <c r="V46114" s="17"/>
    </row>
    <row r="46115" spans="4:22" x14ac:dyDescent="0.25">
      <c r="D46115" s="27"/>
      <c r="V46115" s="17"/>
    </row>
    <row r="46116" spans="4:22" x14ac:dyDescent="0.25">
      <c r="D46116" s="27"/>
      <c r="V46116" s="17"/>
    </row>
    <row r="46117" spans="4:22" x14ac:dyDescent="0.25">
      <c r="D46117" s="27"/>
      <c r="V46117" s="17"/>
    </row>
    <row r="46118" spans="4:22" x14ac:dyDescent="0.25">
      <c r="D46118" s="27"/>
      <c r="V46118" s="17"/>
    </row>
    <row r="46119" spans="4:22" x14ac:dyDescent="0.25">
      <c r="D46119" s="27"/>
      <c r="V46119" s="17"/>
    </row>
    <row r="46120" spans="4:22" x14ac:dyDescent="0.25">
      <c r="D46120" s="27"/>
      <c r="V46120" s="17"/>
    </row>
    <row r="46121" spans="4:22" x14ac:dyDescent="0.25">
      <c r="D46121" s="27"/>
      <c r="V46121" s="17"/>
    </row>
    <row r="46122" spans="4:22" x14ac:dyDescent="0.25">
      <c r="D46122" s="27"/>
      <c r="V46122" s="17"/>
    </row>
    <row r="46123" spans="4:22" x14ac:dyDescent="0.25">
      <c r="D46123" s="27"/>
      <c r="V46123" s="17"/>
    </row>
    <row r="46124" spans="4:22" x14ac:dyDescent="0.25">
      <c r="D46124" s="27"/>
      <c r="V46124" s="17"/>
    </row>
    <row r="46125" spans="4:22" x14ac:dyDescent="0.25">
      <c r="D46125" s="27"/>
      <c r="V46125" s="17"/>
    </row>
    <row r="46126" spans="4:22" x14ac:dyDescent="0.25">
      <c r="D46126" s="27"/>
      <c r="V46126" s="17"/>
    </row>
    <row r="46127" spans="4:22" x14ac:dyDescent="0.25">
      <c r="D46127" s="27"/>
      <c r="V46127" s="17"/>
    </row>
    <row r="46128" spans="4:22" x14ac:dyDescent="0.25">
      <c r="D46128" s="27"/>
      <c r="V46128" s="17"/>
    </row>
    <row r="46129" spans="4:22" x14ac:dyDescent="0.25">
      <c r="D46129" s="27"/>
      <c r="V46129" s="17"/>
    </row>
    <row r="46130" spans="4:22" x14ac:dyDescent="0.25">
      <c r="D46130" s="27"/>
      <c r="V46130" s="17"/>
    </row>
    <row r="46131" spans="4:22" x14ac:dyDescent="0.25">
      <c r="D46131" s="27"/>
      <c r="V46131" s="17"/>
    </row>
    <row r="46132" spans="4:22" x14ac:dyDescent="0.25">
      <c r="D46132" s="27"/>
      <c r="V46132" s="17"/>
    </row>
    <row r="46133" spans="4:22" x14ac:dyDescent="0.25">
      <c r="D46133" s="27"/>
      <c r="V46133" s="17"/>
    </row>
    <row r="46134" spans="4:22" x14ac:dyDescent="0.25">
      <c r="D46134" s="27"/>
      <c r="V46134" s="17"/>
    </row>
    <row r="46135" spans="4:22" x14ac:dyDescent="0.25">
      <c r="D46135" s="27"/>
      <c r="V46135" s="17"/>
    </row>
    <row r="46136" spans="4:22" x14ac:dyDescent="0.25">
      <c r="D46136" s="27"/>
      <c r="V46136" s="17"/>
    </row>
    <row r="46137" spans="4:22" x14ac:dyDescent="0.25">
      <c r="D46137" s="27"/>
      <c r="V46137" s="17"/>
    </row>
    <row r="46138" spans="4:22" x14ac:dyDescent="0.25">
      <c r="D46138" s="27"/>
      <c r="V46138" s="17"/>
    </row>
    <row r="46139" spans="4:22" x14ac:dyDescent="0.25">
      <c r="D46139" s="27"/>
      <c r="V46139" s="17"/>
    </row>
    <row r="46140" spans="4:22" x14ac:dyDescent="0.25">
      <c r="D46140" s="27"/>
      <c r="V46140" s="17"/>
    </row>
    <row r="46141" spans="4:22" x14ac:dyDescent="0.25">
      <c r="D46141" s="27"/>
      <c r="V46141" s="17"/>
    </row>
    <row r="46142" spans="4:22" x14ac:dyDescent="0.25">
      <c r="D46142" s="27"/>
      <c r="V46142" s="17"/>
    </row>
    <row r="46143" spans="4:22" x14ac:dyDescent="0.25">
      <c r="D46143" s="27"/>
      <c r="V46143" s="17"/>
    </row>
    <row r="46144" spans="4:22" x14ac:dyDescent="0.25">
      <c r="D46144" s="27"/>
      <c r="V46144" s="17"/>
    </row>
    <row r="46145" spans="4:22" x14ac:dyDescent="0.25">
      <c r="D46145" s="27"/>
      <c r="V46145" s="17"/>
    </row>
    <row r="46146" spans="4:22" x14ac:dyDescent="0.25">
      <c r="D46146" s="27"/>
      <c r="V46146" s="17"/>
    </row>
    <row r="46147" spans="4:22" x14ac:dyDescent="0.25">
      <c r="D46147" s="27"/>
      <c r="V46147" s="17"/>
    </row>
    <row r="46148" spans="4:22" x14ac:dyDescent="0.25">
      <c r="D46148" s="27"/>
      <c r="V46148" s="17"/>
    </row>
    <row r="46149" spans="4:22" x14ac:dyDescent="0.25">
      <c r="D46149" s="27"/>
      <c r="V46149" s="17"/>
    </row>
    <row r="46150" spans="4:22" x14ac:dyDescent="0.25">
      <c r="D46150" s="27"/>
      <c r="V46150" s="17"/>
    </row>
    <row r="46151" spans="4:22" x14ac:dyDescent="0.25">
      <c r="D46151" s="27"/>
      <c r="V46151" s="17"/>
    </row>
    <row r="46152" spans="4:22" x14ac:dyDescent="0.25">
      <c r="D46152" s="27"/>
      <c r="V46152" s="17"/>
    </row>
    <row r="46153" spans="4:22" x14ac:dyDescent="0.25">
      <c r="D46153" s="27"/>
      <c r="V46153" s="17"/>
    </row>
    <row r="46154" spans="4:22" x14ac:dyDescent="0.25">
      <c r="D46154" s="27"/>
      <c r="V46154" s="17"/>
    </row>
    <row r="46155" spans="4:22" x14ac:dyDescent="0.25">
      <c r="D46155" s="27"/>
      <c r="V46155" s="17"/>
    </row>
    <row r="46156" spans="4:22" x14ac:dyDescent="0.25">
      <c r="D46156" s="27"/>
      <c r="V46156" s="17"/>
    </row>
    <row r="46157" spans="4:22" x14ac:dyDescent="0.25">
      <c r="D46157" s="27"/>
      <c r="V46157" s="17"/>
    </row>
    <row r="46158" spans="4:22" x14ac:dyDescent="0.25">
      <c r="D46158" s="27"/>
      <c r="V46158" s="17"/>
    </row>
    <row r="46159" spans="4:22" x14ac:dyDescent="0.25">
      <c r="D46159" s="27"/>
      <c r="V46159" s="17"/>
    </row>
    <row r="46160" spans="4:22" x14ac:dyDescent="0.25">
      <c r="D46160" s="27"/>
      <c r="V46160" s="17"/>
    </row>
    <row r="46161" spans="4:22" x14ac:dyDescent="0.25">
      <c r="D46161" s="27"/>
      <c r="V46161" s="17"/>
    </row>
    <row r="46162" spans="4:22" x14ac:dyDescent="0.25">
      <c r="D46162" s="27"/>
      <c r="V46162" s="17"/>
    </row>
    <row r="46163" spans="4:22" x14ac:dyDescent="0.25">
      <c r="D46163" s="27"/>
      <c r="V46163" s="17"/>
    </row>
    <row r="46164" spans="4:22" x14ac:dyDescent="0.25">
      <c r="D46164" s="27"/>
      <c r="V46164" s="17"/>
    </row>
    <row r="46165" spans="4:22" x14ac:dyDescent="0.25">
      <c r="D46165" s="27"/>
      <c r="V46165" s="17"/>
    </row>
    <row r="46166" spans="4:22" x14ac:dyDescent="0.25">
      <c r="D46166" s="27"/>
      <c r="V46166" s="17"/>
    </row>
    <row r="46167" spans="4:22" x14ac:dyDescent="0.25">
      <c r="D46167" s="27"/>
      <c r="V46167" s="17"/>
    </row>
    <row r="46168" spans="4:22" x14ac:dyDescent="0.25">
      <c r="D46168" s="27"/>
      <c r="V46168" s="17"/>
    </row>
    <row r="46169" spans="4:22" x14ac:dyDescent="0.25">
      <c r="D46169" s="27"/>
      <c r="V46169" s="17"/>
    </row>
    <row r="46170" spans="4:22" x14ac:dyDescent="0.25">
      <c r="D46170" s="27"/>
      <c r="V46170" s="17"/>
    </row>
    <row r="46171" spans="4:22" x14ac:dyDescent="0.25">
      <c r="D46171" s="27"/>
      <c r="V46171" s="17"/>
    </row>
    <row r="46172" spans="4:22" x14ac:dyDescent="0.25">
      <c r="D46172" s="27"/>
      <c r="V46172" s="17"/>
    </row>
    <row r="46173" spans="4:22" x14ac:dyDescent="0.25">
      <c r="D46173" s="27"/>
      <c r="V46173" s="17"/>
    </row>
    <row r="46174" spans="4:22" x14ac:dyDescent="0.25">
      <c r="D46174" s="27"/>
      <c r="V46174" s="17"/>
    </row>
    <row r="46175" spans="4:22" x14ac:dyDescent="0.25">
      <c r="D46175" s="27"/>
      <c r="V46175" s="17"/>
    </row>
    <row r="46176" spans="4:22" x14ac:dyDescent="0.25">
      <c r="D46176" s="27"/>
      <c r="V46176" s="17"/>
    </row>
    <row r="46177" spans="4:22" x14ac:dyDescent="0.25">
      <c r="D46177" s="27"/>
      <c r="V46177" s="17"/>
    </row>
    <row r="46178" spans="4:22" x14ac:dyDescent="0.25">
      <c r="D46178" s="27"/>
      <c r="V46178" s="17"/>
    </row>
    <row r="46179" spans="4:22" x14ac:dyDescent="0.25">
      <c r="D46179" s="27"/>
      <c r="V46179" s="17"/>
    </row>
    <row r="46180" spans="4:22" x14ac:dyDescent="0.25">
      <c r="D46180" s="27"/>
      <c r="V46180" s="17"/>
    </row>
    <row r="46181" spans="4:22" x14ac:dyDescent="0.25">
      <c r="D46181" s="27"/>
      <c r="V46181" s="17"/>
    </row>
    <row r="46182" spans="4:22" x14ac:dyDescent="0.25">
      <c r="D46182" s="27"/>
      <c r="V46182" s="17"/>
    </row>
    <row r="46183" spans="4:22" x14ac:dyDescent="0.25">
      <c r="D46183" s="27"/>
      <c r="V46183" s="17"/>
    </row>
    <row r="46184" spans="4:22" x14ac:dyDescent="0.25">
      <c r="D46184" s="27"/>
      <c r="V46184" s="17"/>
    </row>
    <row r="46185" spans="4:22" x14ac:dyDescent="0.25">
      <c r="D46185" s="27"/>
      <c r="V46185" s="17"/>
    </row>
    <row r="46186" spans="4:22" x14ac:dyDescent="0.25">
      <c r="D46186" s="27"/>
      <c r="V46186" s="17"/>
    </row>
    <row r="46187" spans="4:22" x14ac:dyDescent="0.25">
      <c r="D46187" s="27"/>
      <c r="V46187" s="17"/>
    </row>
    <row r="46188" spans="4:22" x14ac:dyDescent="0.25">
      <c r="D46188" s="27"/>
      <c r="V46188" s="17"/>
    </row>
    <row r="46189" spans="4:22" x14ac:dyDescent="0.25">
      <c r="D46189" s="27"/>
      <c r="V46189" s="17"/>
    </row>
    <row r="46190" spans="4:22" x14ac:dyDescent="0.25">
      <c r="D46190" s="27"/>
      <c r="V46190" s="17"/>
    </row>
    <row r="46191" spans="4:22" x14ac:dyDescent="0.25">
      <c r="D46191" s="27"/>
      <c r="V46191" s="17"/>
    </row>
    <row r="46192" spans="4:22" x14ac:dyDescent="0.25">
      <c r="D46192" s="27"/>
      <c r="V46192" s="17"/>
    </row>
    <row r="46193" spans="4:22" x14ac:dyDescent="0.25">
      <c r="D46193" s="27"/>
      <c r="V46193" s="17"/>
    </row>
    <row r="46194" spans="4:22" x14ac:dyDescent="0.25">
      <c r="D46194" s="27"/>
      <c r="V46194" s="17"/>
    </row>
    <row r="46195" spans="4:22" x14ac:dyDescent="0.25">
      <c r="D46195" s="27"/>
      <c r="V46195" s="17"/>
    </row>
    <row r="46196" spans="4:22" x14ac:dyDescent="0.25">
      <c r="D46196" s="27"/>
      <c r="V46196" s="17"/>
    </row>
    <row r="46197" spans="4:22" x14ac:dyDescent="0.25">
      <c r="D46197" s="27"/>
      <c r="V46197" s="17"/>
    </row>
    <row r="46198" spans="4:22" x14ac:dyDescent="0.25">
      <c r="D46198" s="27"/>
      <c r="V46198" s="17"/>
    </row>
    <row r="46199" spans="4:22" x14ac:dyDescent="0.25">
      <c r="D46199" s="27"/>
      <c r="V46199" s="17"/>
    </row>
    <row r="46200" spans="4:22" x14ac:dyDescent="0.25">
      <c r="D46200" s="27"/>
      <c r="V46200" s="17"/>
    </row>
    <row r="46201" spans="4:22" x14ac:dyDescent="0.25">
      <c r="D46201" s="27"/>
      <c r="V46201" s="17"/>
    </row>
    <row r="46202" spans="4:22" x14ac:dyDescent="0.25">
      <c r="D46202" s="27"/>
      <c r="V46202" s="17"/>
    </row>
    <row r="46203" spans="4:22" x14ac:dyDescent="0.25">
      <c r="D46203" s="27"/>
      <c r="V46203" s="17"/>
    </row>
    <row r="46204" spans="4:22" x14ac:dyDescent="0.25">
      <c r="D46204" s="27"/>
      <c r="V46204" s="17"/>
    </row>
    <row r="46205" spans="4:22" x14ac:dyDescent="0.25">
      <c r="D46205" s="27"/>
      <c r="V46205" s="17"/>
    </row>
    <row r="46206" spans="4:22" x14ac:dyDescent="0.25">
      <c r="D46206" s="27"/>
      <c r="V46206" s="17"/>
    </row>
    <row r="46207" spans="4:22" x14ac:dyDescent="0.25">
      <c r="D46207" s="27"/>
      <c r="V46207" s="17"/>
    </row>
    <row r="46208" spans="4:22" x14ac:dyDescent="0.25">
      <c r="D46208" s="27"/>
      <c r="V46208" s="17"/>
    </row>
    <row r="46209" spans="4:22" x14ac:dyDescent="0.25">
      <c r="D46209" s="27"/>
      <c r="V46209" s="17"/>
    </row>
    <row r="46210" spans="4:22" x14ac:dyDescent="0.25">
      <c r="D46210" s="27"/>
      <c r="V46210" s="17"/>
    </row>
    <row r="46211" spans="4:22" x14ac:dyDescent="0.25">
      <c r="D46211" s="27"/>
      <c r="V46211" s="17"/>
    </row>
    <row r="46212" spans="4:22" x14ac:dyDescent="0.25">
      <c r="D46212" s="27"/>
      <c r="V46212" s="17"/>
    </row>
    <row r="46213" spans="4:22" x14ac:dyDescent="0.25">
      <c r="D46213" s="27"/>
      <c r="V46213" s="17"/>
    </row>
    <row r="46214" spans="4:22" x14ac:dyDescent="0.25">
      <c r="D46214" s="27"/>
      <c r="V46214" s="17"/>
    </row>
    <row r="46215" spans="4:22" x14ac:dyDescent="0.25">
      <c r="D46215" s="27"/>
      <c r="V46215" s="17"/>
    </row>
    <row r="46216" spans="4:22" x14ac:dyDescent="0.25">
      <c r="D46216" s="27"/>
      <c r="V46216" s="17"/>
    </row>
    <row r="46217" spans="4:22" x14ac:dyDescent="0.25">
      <c r="D46217" s="27"/>
      <c r="V46217" s="17"/>
    </row>
    <row r="46218" spans="4:22" x14ac:dyDescent="0.25">
      <c r="D46218" s="27"/>
      <c r="V46218" s="17"/>
    </row>
    <row r="46219" spans="4:22" x14ac:dyDescent="0.25">
      <c r="D46219" s="27"/>
      <c r="V46219" s="17"/>
    </row>
    <row r="46220" spans="4:22" x14ac:dyDescent="0.25">
      <c r="D46220" s="27"/>
      <c r="V46220" s="17"/>
    </row>
    <row r="46221" spans="4:22" x14ac:dyDescent="0.25">
      <c r="D46221" s="27"/>
      <c r="V46221" s="17"/>
    </row>
    <row r="46222" spans="4:22" x14ac:dyDescent="0.25">
      <c r="D46222" s="27"/>
      <c r="V46222" s="17"/>
    </row>
    <row r="46223" spans="4:22" x14ac:dyDescent="0.25">
      <c r="D46223" s="27"/>
      <c r="V46223" s="17"/>
    </row>
    <row r="46224" spans="4:22" x14ac:dyDescent="0.25">
      <c r="D46224" s="27"/>
      <c r="V46224" s="17"/>
    </row>
    <row r="46225" spans="4:22" x14ac:dyDescent="0.25">
      <c r="D46225" s="27"/>
      <c r="V46225" s="17"/>
    </row>
    <row r="46226" spans="4:22" x14ac:dyDescent="0.25">
      <c r="D46226" s="27"/>
      <c r="V46226" s="17"/>
    </row>
    <row r="46227" spans="4:22" x14ac:dyDescent="0.25">
      <c r="D46227" s="27"/>
      <c r="V46227" s="17"/>
    </row>
    <row r="46228" spans="4:22" x14ac:dyDescent="0.25">
      <c r="D46228" s="27"/>
      <c r="V46228" s="17"/>
    </row>
    <row r="46229" spans="4:22" x14ac:dyDescent="0.25">
      <c r="D46229" s="27"/>
      <c r="V46229" s="17"/>
    </row>
    <row r="46230" spans="4:22" x14ac:dyDescent="0.25">
      <c r="D46230" s="27"/>
      <c r="V46230" s="17"/>
    </row>
    <row r="46231" spans="4:22" x14ac:dyDescent="0.25">
      <c r="D46231" s="27"/>
      <c r="V46231" s="17"/>
    </row>
    <row r="46232" spans="4:22" x14ac:dyDescent="0.25">
      <c r="D46232" s="27"/>
      <c r="V46232" s="17"/>
    </row>
    <row r="46233" spans="4:22" x14ac:dyDescent="0.25">
      <c r="D46233" s="27"/>
      <c r="V46233" s="17"/>
    </row>
    <row r="46234" spans="4:22" x14ac:dyDescent="0.25">
      <c r="D46234" s="27"/>
      <c r="V46234" s="17"/>
    </row>
    <row r="46235" spans="4:22" x14ac:dyDescent="0.25">
      <c r="D46235" s="27"/>
      <c r="V46235" s="17"/>
    </row>
    <row r="46236" spans="4:22" x14ac:dyDescent="0.25">
      <c r="D46236" s="27"/>
      <c r="V46236" s="17"/>
    </row>
    <row r="46237" spans="4:22" x14ac:dyDescent="0.25">
      <c r="D46237" s="27"/>
      <c r="V46237" s="17"/>
    </row>
    <row r="46238" spans="4:22" x14ac:dyDescent="0.25">
      <c r="D46238" s="27"/>
      <c r="V46238" s="17"/>
    </row>
    <row r="46239" spans="4:22" x14ac:dyDescent="0.25">
      <c r="D46239" s="27"/>
      <c r="V46239" s="17"/>
    </row>
    <row r="46240" spans="4:22" x14ac:dyDescent="0.25">
      <c r="D46240" s="27"/>
      <c r="V46240" s="17"/>
    </row>
    <row r="46241" spans="4:22" x14ac:dyDescent="0.25">
      <c r="D46241" s="27"/>
      <c r="V46241" s="17"/>
    </row>
    <row r="46242" spans="4:22" x14ac:dyDescent="0.25">
      <c r="D46242" s="27"/>
      <c r="V46242" s="17"/>
    </row>
    <row r="46243" spans="4:22" x14ac:dyDescent="0.25">
      <c r="D46243" s="27"/>
      <c r="V46243" s="17"/>
    </row>
    <row r="46244" spans="4:22" x14ac:dyDescent="0.25">
      <c r="D46244" s="27"/>
      <c r="V46244" s="17"/>
    </row>
    <row r="46245" spans="4:22" x14ac:dyDescent="0.25">
      <c r="D46245" s="27"/>
      <c r="V46245" s="17"/>
    </row>
    <row r="46246" spans="4:22" x14ac:dyDescent="0.25">
      <c r="D46246" s="27"/>
      <c r="V46246" s="17"/>
    </row>
    <row r="46247" spans="4:22" x14ac:dyDescent="0.25">
      <c r="D46247" s="27"/>
      <c r="V46247" s="17"/>
    </row>
    <row r="46248" spans="4:22" x14ac:dyDescent="0.25">
      <c r="D46248" s="27"/>
      <c r="V46248" s="17"/>
    </row>
    <row r="46249" spans="4:22" x14ac:dyDescent="0.25">
      <c r="D46249" s="27"/>
      <c r="V46249" s="17"/>
    </row>
    <row r="46250" spans="4:22" x14ac:dyDescent="0.25">
      <c r="D46250" s="27"/>
      <c r="V46250" s="17"/>
    </row>
    <row r="46251" spans="4:22" x14ac:dyDescent="0.25">
      <c r="D46251" s="27"/>
      <c r="V46251" s="17"/>
    </row>
    <row r="46252" spans="4:22" x14ac:dyDescent="0.25">
      <c r="D46252" s="27"/>
      <c r="V46252" s="17"/>
    </row>
    <row r="46253" spans="4:22" x14ac:dyDescent="0.25">
      <c r="D46253" s="27"/>
      <c r="V46253" s="17"/>
    </row>
    <row r="46254" spans="4:22" x14ac:dyDescent="0.25">
      <c r="D46254" s="27"/>
      <c r="V46254" s="17"/>
    </row>
    <row r="46255" spans="4:22" x14ac:dyDescent="0.25">
      <c r="D46255" s="27"/>
      <c r="V46255" s="17"/>
    </row>
    <row r="46256" spans="4:22" x14ac:dyDescent="0.25">
      <c r="D46256" s="27"/>
      <c r="V46256" s="17"/>
    </row>
    <row r="46257" spans="4:22" x14ac:dyDescent="0.25">
      <c r="D46257" s="27"/>
      <c r="V46257" s="17"/>
    </row>
    <row r="46258" spans="4:22" x14ac:dyDescent="0.25">
      <c r="D46258" s="27"/>
      <c r="V46258" s="17"/>
    </row>
    <row r="46259" spans="4:22" x14ac:dyDescent="0.25">
      <c r="D46259" s="27"/>
      <c r="V46259" s="17"/>
    </row>
    <row r="46260" spans="4:22" x14ac:dyDescent="0.25">
      <c r="D46260" s="27"/>
      <c r="V46260" s="17"/>
    </row>
    <row r="46261" spans="4:22" x14ac:dyDescent="0.25">
      <c r="D46261" s="27"/>
      <c r="V46261" s="17"/>
    </row>
    <row r="46262" spans="4:22" x14ac:dyDescent="0.25">
      <c r="D46262" s="27"/>
      <c r="V46262" s="17"/>
    </row>
    <row r="46263" spans="4:22" x14ac:dyDescent="0.25">
      <c r="D46263" s="27"/>
      <c r="V46263" s="17"/>
    </row>
    <row r="46264" spans="4:22" x14ac:dyDescent="0.25">
      <c r="D46264" s="27"/>
      <c r="V46264" s="17"/>
    </row>
    <row r="46265" spans="4:22" x14ac:dyDescent="0.25">
      <c r="D46265" s="27"/>
      <c r="V46265" s="17"/>
    </row>
    <row r="46266" spans="4:22" x14ac:dyDescent="0.25">
      <c r="D46266" s="27"/>
      <c r="V46266" s="17"/>
    </row>
    <row r="46267" spans="4:22" x14ac:dyDescent="0.25">
      <c r="D46267" s="27"/>
      <c r="V46267" s="17"/>
    </row>
    <row r="46268" spans="4:22" x14ac:dyDescent="0.25">
      <c r="D46268" s="27"/>
      <c r="V46268" s="17"/>
    </row>
    <row r="46269" spans="4:22" x14ac:dyDescent="0.25">
      <c r="D46269" s="27"/>
      <c r="V46269" s="17"/>
    </row>
    <row r="46270" spans="4:22" x14ac:dyDescent="0.25">
      <c r="D46270" s="27"/>
      <c r="V46270" s="17"/>
    </row>
    <row r="46271" spans="4:22" x14ac:dyDescent="0.25">
      <c r="D46271" s="27"/>
      <c r="V46271" s="17"/>
    </row>
    <row r="46272" spans="4:22" x14ac:dyDescent="0.25">
      <c r="D46272" s="27"/>
      <c r="V46272" s="17"/>
    </row>
    <row r="46273" spans="4:22" x14ac:dyDescent="0.25">
      <c r="D46273" s="27"/>
      <c r="V46273" s="17"/>
    </row>
    <row r="46274" spans="4:22" x14ac:dyDescent="0.25">
      <c r="D46274" s="27"/>
      <c r="V46274" s="17"/>
    </row>
    <row r="46275" spans="4:22" x14ac:dyDescent="0.25">
      <c r="D46275" s="27"/>
      <c r="V46275" s="17"/>
    </row>
    <row r="46276" spans="4:22" x14ac:dyDescent="0.25">
      <c r="D46276" s="27"/>
      <c r="V46276" s="17"/>
    </row>
    <row r="46277" spans="4:22" x14ac:dyDescent="0.25">
      <c r="D46277" s="27"/>
      <c r="V46277" s="17"/>
    </row>
    <row r="46278" spans="4:22" x14ac:dyDescent="0.25">
      <c r="D46278" s="27"/>
      <c r="V46278" s="17"/>
    </row>
    <row r="46279" spans="4:22" x14ac:dyDescent="0.25">
      <c r="D46279" s="27"/>
      <c r="V46279" s="17"/>
    </row>
    <row r="46280" spans="4:22" x14ac:dyDescent="0.25">
      <c r="D46280" s="27"/>
      <c r="V46280" s="17"/>
    </row>
    <row r="46281" spans="4:22" x14ac:dyDescent="0.25">
      <c r="D46281" s="27"/>
      <c r="V46281" s="17"/>
    </row>
    <row r="46282" spans="4:22" x14ac:dyDescent="0.25">
      <c r="D46282" s="27"/>
      <c r="V46282" s="17"/>
    </row>
    <row r="46283" spans="4:22" x14ac:dyDescent="0.25">
      <c r="D46283" s="27"/>
      <c r="V46283" s="17"/>
    </row>
    <row r="46284" spans="4:22" x14ac:dyDescent="0.25">
      <c r="D46284" s="27"/>
      <c r="V46284" s="17"/>
    </row>
    <row r="46285" spans="4:22" x14ac:dyDescent="0.25">
      <c r="D46285" s="27"/>
      <c r="V46285" s="17"/>
    </row>
    <row r="46286" spans="4:22" x14ac:dyDescent="0.25">
      <c r="D46286" s="27"/>
      <c r="V46286" s="17"/>
    </row>
    <row r="46287" spans="4:22" x14ac:dyDescent="0.25">
      <c r="D46287" s="27"/>
      <c r="V46287" s="17"/>
    </row>
    <row r="46288" spans="4:22" x14ac:dyDescent="0.25">
      <c r="D46288" s="27"/>
      <c r="V46288" s="17"/>
    </row>
    <row r="46289" spans="4:22" x14ac:dyDescent="0.25">
      <c r="D46289" s="27"/>
      <c r="V46289" s="17"/>
    </row>
    <row r="46290" spans="4:22" x14ac:dyDescent="0.25">
      <c r="D46290" s="27"/>
      <c r="V46290" s="17"/>
    </row>
    <row r="46291" spans="4:22" x14ac:dyDescent="0.25">
      <c r="D46291" s="27"/>
      <c r="V46291" s="17"/>
    </row>
    <row r="46292" spans="4:22" x14ac:dyDescent="0.25">
      <c r="D46292" s="27"/>
      <c r="V46292" s="17"/>
    </row>
    <row r="46293" spans="4:22" x14ac:dyDescent="0.25">
      <c r="D46293" s="27"/>
      <c r="V46293" s="17"/>
    </row>
    <row r="46294" spans="4:22" x14ac:dyDescent="0.25">
      <c r="D46294" s="27"/>
      <c r="V46294" s="17"/>
    </row>
    <row r="46295" spans="4:22" x14ac:dyDescent="0.25">
      <c r="D46295" s="27"/>
      <c r="V46295" s="17"/>
    </row>
    <row r="46296" spans="4:22" x14ac:dyDescent="0.25">
      <c r="D46296" s="27"/>
      <c r="V46296" s="17"/>
    </row>
    <row r="46297" spans="4:22" x14ac:dyDescent="0.25">
      <c r="D46297" s="27"/>
      <c r="V46297" s="17"/>
    </row>
    <row r="46298" spans="4:22" x14ac:dyDescent="0.25">
      <c r="D46298" s="27"/>
      <c r="V46298" s="17"/>
    </row>
    <row r="46299" spans="4:22" x14ac:dyDescent="0.25">
      <c r="D46299" s="27"/>
      <c r="V46299" s="17"/>
    </row>
    <row r="46300" spans="4:22" x14ac:dyDescent="0.25">
      <c r="D46300" s="27"/>
      <c r="V46300" s="17"/>
    </row>
    <row r="46301" spans="4:22" x14ac:dyDescent="0.25">
      <c r="D46301" s="27"/>
      <c r="V46301" s="17"/>
    </row>
    <row r="46302" spans="4:22" x14ac:dyDescent="0.25">
      <c r="D46302" s="27"/>
      <c r="V46302" s="17"/>
    </row>
    <row r="46303" spans="4:22" x14ac:dyDescent="0.25">
      <c r="D46303" s="27"/>
      <c r="V46303" s="17"/>
    </row>
    <row r="46304" spans="4:22" x14ac:dyDescent="0.25">
      <c r="D46304" s="27"/>
      <c r="V46304" s="17"/>
    </row>
    <row r="46305" spans="4:22" x14ac:dyDescent="0.25">
      <c r="D46305" s="27"/>
      <c r="V46305" s="17"/>
    </row>
    <row r="46306" spans="4:22" x14ac:dyDescent="0.25">
      <c r="D46306" s="27"/>
      <c r="V46306" s="17"/>
    </row>
    <row r="46307" spans="4:22" x14ac:dyDescent="0.25">
      <c r="D46307" s="27"/>
      <c r="V46307" s="17"/>
    </row>
    <row r="46308" spans="4:22" x14ac:dyDescent="0.25">
      <c r="D46308" s="27"/>
      <c r="V46308" s="17"/>
    </row>
    <row r="46309" spans="4:22" x14ac:dyDescent="0.25">
      <c r="D46309" s="27"/>
      <c r="V46309" s="17"/>
    </row>
    <row r="46310" spans="4:22" x14ac:dyDescent="0.25">
      <c r="D46310" s="27"/>
      <c r="V46310" s="17"/>
    </row>
    <row r="46311" spans="4:22" x14ac:dyDescent="0.25">
      <c r="D46311" s="27"/>
      <c r="V46311" s="17"/>
    </row>
    <row r="46312" spans="4:22" x14ac:dyDescent="0.25">
      <c r="D46312" s="27"/>
      <c r="V46312" s="17"/>
    </row>
    <row r="46313" spans="4:22" x14ac:dyDescent="0.25">
      <c r="D46313" s="27"/>
      <c r="V46313" s="17"/>
    </row>
    <row r="46314" spans="4:22" x14ac:dyDescent="0.25">
      <c r="D46314" s="27"/>
      <c r="V46314" s="17"/>
    </row>
    <row r="46315" spans="4:22" x14ac:dyDescent="0.25">
      <c r="D46315" s="27"/>
      <c r="V46315" s="17"/>
    </row>
    <row r="46316" spans="4:22" x14ac:dyDescent="0.25">
      <c r="D46316" s="27"/>
      <c r="V46316" s="17"/>
    </row>
    <row r="46317" spans="4:22" x14ac:dyDescent="0.25">
      <c r="D46317" s="27"/>
      <c r="V46317" s="17"/>
    </row>
    <row r="46318" spans="4:22" x14ac:dyDescent="0.25">
      <c r="D46318" s="27"/>
      <c r="V46318" s="17"/>
    </row>
    <row r="46319" spans="4:22" x14ac:dyDescent="0.25">
      <c r="D46319" s="27"/>
      <c r="V46319" s="17"/>
    </row>
    <row r="46320" spans="4:22" x14ac:dyDescent="0.25">
      <c r="D46320" s="27"/>
      <c r="V46320" s="17"/>
    </row>
    <row r="46321" spans="4:22" x14ac:dyDescent="0.25">
      <c r="D46321" s="27"/>
      <c r="V46321" s="17"/>
    </row>
    <row r="46322" spans="4:22" x14ac:dyDescent="0.25">
      <c r="D46322" s="27"/>
      <c r="V46322" s="17"/>
    </row>
    <row r="46323" spans="4:22" x14ac:dyDescent="0.25">
      <c r="D46323" s="27"/>
      <c r="V46323" s="17"/>
    </row>
    <row r="46324" spans="4:22" x14ac:dyDescent="0.25">
      <c r="D46324" s="27"/>
      <c r="V46324" s="17"/>
    </row>
    <row r="46325" spans="4:22" x14ac:dyDescent="0.25">
      <c r="D46325" s="27"/>
      <c r="V46325" s="17"/>
    </row>
    <row r="46326" spans="4:22" x14ac:dyDescent="0.25">
      <c r="D46326" s="27"/>
      <c r="V46326" s="17"/>
    </row>
    <row r="46327" spans="4:22" x14ac:dyDescent="0.25">
      <c r="D46327" s="27"/>
      <c r="V46327" s="17"/>
    </row>
    <row r="46328" spans="4:22" x14ac:dyDescent="0.25">
      <c r="D46328" s="27"/>
      <c r="V46328" s="17"/>
    </row>
    <row r="46329" spans="4:22" x14ac:dyDescent="0.25">
      <c r="D46329" s="27"/>
      <c r="V46329" s="17"/>
    </row>
    <row r="46330" spans="4:22" x14ac:dyDescent="0.25">
      <c r="D46330" s="27"/>
      <c r="V46330" s="17"/>
    </row>
    <row r="46331" spans="4:22" x14ac:dyDescent="0.25">
      <c r="D46331" s="27"/>
      <c r="V46331" s="17"/>
    </row>
    <row r="46332" spans="4:22" x14ac:dyDescent="0.25">
      <c r="D46332" s="27"/>
      <c r="V46332" s="17"/>
    </row>
    <row r="46333" spans="4:22" x14ac:dyDescent="0.25">
      <c r="D46333" s="27"/>
      <c r="V46333" s="17"/>
    </row>
    <row r="46334" spans="4:22" x14ac:dyDescent="0.25">
      <c r="D46334" s="27"/>
      <c r="V46334" s="17"/>
    </row>
    <row r="46335" spans="4:22" x14ac:dyDescent="0.25">
      <c r="D46335" s="27"/>
      <c r="V46335" s="17"/>
    </row>
    <row r="46336" spans="4:22" x14ac:dyDescent="0.25">
      <c r="D46336" s="27"/>
      <c r="V46336" s="17"/>
    </row>
    <row r="46337" spans="4:22" x14ac:dyDescent="0.25">
      <c r="D46337" s="27"/>
      <c r="V46337" s="17"/>
    </row>
    <row r="46338" spans="4:22" x14ac:dyDescent="0.25">
      <c r="D46338" s="27"/>
      <c r="V46338" s="17"/>
    </row>
    <row r="46339" spans="4:22" x14ac:dyDescent="0.25">
      <c r="D46339" s="27"/>
      <c r="V46339" s="17"/>
    </row>
    <row r="46340" spans="4:22" x14ac:dyDescent="0.25">
      <c r="D46340" s="27"/>
      <c r="V46340" s="17"/>
    </row>
    <row r="46341" spans="4:22" x14ac:dyDescent="0.25">
      <c r="D46341" s="27"/>
      <c r="V46341" s="17"/>
    </row>
    <row r="46342" spans="4:22" x14ac:dyDescent="0.25">
      <c r="D46342" s="27"/>
      <c r="V46342" s="17"/>
    </row>
    <row r="46343" spans="4:22" x14ac:dyDescent="0.25">
      <c r="D46343" s="27"/>
      <c r="V46343" s="17"/>
    </row>
    <row r="46344" spans="4:22" x14ac:dyDescent="0.25">
      <c r="D46344" s="27"/>
      <c r="V46344" s="17"/>
    </row>
    <row r="46345" spans="4:22" x14ac:dyDescent="0.25">
      <c r="D46345" s="27"/>
      <c r="V46345" s="17"/>
    </row>
    <row r="46346" spans="4:22" x14ac:dyDescent="0.25">
      <c r="D46346" s="27"/>
      <c r="V46346" s="17"/>
    </row>
    <row r="46347" spans="4:22" x14ac:dyDescent="0.25">
      <c r="D46347" s="27"/>
      <c r="V46347" s="17"/>
    </row>
    <row r="46348" spans="4:22" x14ac:dyDescent="0.25">
      <c r="D46348" s="27"/>
      <c r="V46348" s="17"/>
    </row>
    <row r="46349" spans="4:22" x14ac:dyDescent="0.25">
      <c r="D46349" s="27"/>
      <c r="V46349" s="17"/>
    </row>
    <row r="46350" spans="4:22" x14ac:dyDescent="0.25">
      <c r="D46350" s="27"/>
      <c r="V46350" s="17"/>
    </row>
    <row r="46351" spans="4:22" x14ac:dyDescent="0.25">
      <c r="D46351" s="27"/>
      <c r="V46351" s="17"/>
    </row>
    <row r="46352" spans="4:22" x14ac:dyDescent="0.25">
      <c r="D46352" s="27"/>
      <c r="V46352" s="17"/>
    </row>
    <row r="46353" spans="4:22" x14ac:dyDescent="0.25">
      <c r="D46353" s="27"/>
      <c r="V46353" s="17"/>
    </row>
    <row r="46354" spans="4:22" x14ac:dyDescent="0.25">
      <c r="D46354" s="27"/>
      <c r="V46354" s="17"/>
    </row>
    <row r="46355" spans="4:22" x14ac:dyDescent="0.25">
      <c r="D46355" s="27"/>
      <c r="V46355" s="17"/>
    </row>
    <row r="46356" spans="4:22" x14ac:dyDescent="0.25">
      <c r="D46356" s="27"/>
      <c r="V46356" s="17"/>
    </row>
    <row r="46357" spans="4:22" x14ac:dyDescent="0.25">
      <c r="D46357" s="27"/>
      <c r="V46357" s="17"/>
    </row>
    <row r="46358" spans="4:22" x14ac:dyDescent="0.25">
      <c r="D46358" s="27"/>
      <c r="V46358" s="17"/>
    </row>
    <row r="46359" spans="4:22" x14ac:dyDescent="0.25">
      <c r="D46359" s="27"/>
      <c r="V46359" s="17"/>
    </row>
    <row r="46360" spans="4:22" x14ac:dyDescent="0.25">
      <c r="D46360" s="27"/>
      <c r="V46360" s="17"/>
    </row>
    <row r="46361" spans="4:22" x14ac:dyDescent="0.25">
      <c r="D46361" s="27"/>
      <c r="V46361" s="17"/>
    </row>
    <row r="46362" spans="4:22" x14ac:dyDescent="0.25">
      <c r="D46362" s="27"/>
      <c r="V46362" s="17"/>
    </row>
    <row r="46363" spans="4:22" x14ac:dyDescent="0.25">
      <c r="D46363" s="27"/>
      <c r="V46363" s="17"/>
    </row>
    <row r="46364" spans="4:22" x14ac:dyDescent="0.25">
      <c r="D46364" s="27"/>
      <c r="V46364" s="17"/>
    </row>
    <row r="46365" spans="4:22" x14ac:dyDescent="0.25">
      <c r="D46365" s="27"/>
      <c r="V46365" s="17"/>
    </row>
    <row r="46366" spans="4:22" x14ac:dyDescent="0.25">
      <c r="D46366" s="27"/>
      <c r="V46366" s="17"/>
    </row>
    <row r="46367" spans="4:22" x14ac:dyDescent="0.25">
      <c r="D46367" s="27"/>
      <c r="V46367" s="17"/>
    </row>
    <row r="46368" spans="4:22" x14ac:dyDescent="0.25">
      <c r="D46368" s="27"/>
      <c r="V46368" s="17"/>
    </row>
    <row r="46369" spans="4:22" x14ac:dyDescent="0.25">
      <c r="D46369" s="27"/>
      <c r="V46369" s="17"/>
    </row>
    <row r="46370" spans="4:22" x14ac:dyDescent="0.25">
      <c r="D46370" s="27"/>
      <c r="V46370" s="17"/>
    </row>
    <row r="46371" spans="4:22" x14ac:dyDescent="0.25">
      <c r="D46371" s="27"/>
      <c r="V46371" s="17"/>
    </row>
    <row r="46372" spans="4:22" x14ac:dyDescent="0.25">
      <c r="D46372" s="27"/>
      <c r="V46372" s="17"/>
    </row>
    <row r="46373" spans="4:22" x14ac:dyDescent="0.25">
      <c r="D46373" s="27"/>
      <c r="V46373" s="17"/>
    </row>
    <row r="46374" spans="4:22" x14ac:dyDescent="0.25">
      <c r="D46374" s="27"/>
      <c r="V46374" s="17"/>
    </row>
    <row r="46375" spans="4:22" x14ac:dyDescent="0.25">
      <c r="D46375" s="27"/>
      <c r="V46375" s="17"/>
    </row>
    <row r="46376" spans="4:22" x14ac:dyDescent="0.25">
      <c r="D46376" s="27"/>
      <c r="V46376" s="17"/>
    </row>
    <row r="46377" spans="4:22" x14ac:dyDescent="0.25">
      <c r="D46377" s="27"/>
      <c r="V46377" s="17"/>
    </row>
    <row r="46378" spans="4:22" x14ac:dyDescent="0.25">
      <c r="D46378" s="27"/>
      <c r="V46378" s="17"/>
    </row>
    <row r="46379" spans="4:22" x14ac:dyDescent="0.25">
      <c r="D46379" s="27"/>
      <c r="V46379" s="17"/>
    </row>
    <row r="46380" spans="4:22" x14ac:dyDescent="0.25">
      <c r="D46380" s="27"/>
      <c r="V46380" s="17"/>
    </row>
    <row r="46381" spans="4:22" x14ac:dyDescent="0.25">
      <c r="D46381" s="27"/>
      <c r="V46381" s="17"/>
    </row>
    <row r="46382" spans="4:22" x14ac:dyDescent="0.25">
      <c r="D46382" s="27"/>
      <c r="V46382" s="17"/>
    </row>
    <row r="46383" spans="4:22" x14ac:dyDescent="0.25">
      <c r="D46383" s="27"/>
      <c r="V46383" s="17"/>
    </row>
    <row r="46384" spans="4:22" x14ac:dyDescent="0.25">
      <c r="D46384" s="27"/>
      <c r="V46384" s="17"/>
    </row>
    <row r="46385" spans="4:22" x14ac:dyDescent="0.25">
      <c r="D46385" s="27"/>
      <c r="V46385" s="17"/>
    </row>
    <row r="46386" spans="4:22" x14ac:dyDescent="0.25">
      <c r="D46386" s="27"/>
      <c r="V46386" s="17"/>
    </row>
    <row r="46387" spans="4:22" x14ac:dyDescent="0.25">
      <c r="D46387" s="27"/>
      <c r="V46387" s="17"/>
    </row>
    <row r="46388" spans="4:22" x14ac:dyDescent="0.25">
      <c r="D46388" s="27"/>
      <c r="V46388" s="17"/>
    </row>
    <row r="46389" spans="4:22" x14ac:dyDescent="0.25">
      <c r="D46389" s="27"/>
      <c r="V46389" s="17"/>
    </row>
    <row r="46390" spans="4:22" x14ac:dyDescent="0.25">
      <c r="D46390" s="27"/>
      <c r="V46390" s="17"/>
    </row>
    <row r="46391" spans="4:22" x14ac:dyDescent="0.25">
      <c r="D46391" s="27"/>
      <c r="V46391" s="17"/>
    </row>
    <row r="46392" spans="4:22" x14ac:dyDescent="0.25">
      <c r="D46392" s="27"/>
      <c r="V46392" s="17"/>
    </row>
    <row r="46393" spans="4:22" x14ac:dyDescent="0.25">
      <c r="D46393" s="27"/>
      <c r="V46393" s="17"/>
    </row>
    <row r="46394" spans="4:22" x14ac:dyDescent="0.25">
      <c r="D46394" s="27"/>
      <c r="V46394" s="17"/>
    </row>
    <row r="46395" spans="4:22" x14ac:dyDescent="0.25">
      <c r="D46395" s="27"/>
      <c r="V46395" s="17"/>
    </row>
    <row r="46396" spans="4:22" x14ac:dyDescent="0.25">
      <c r="D46396" s="27"/>
      <c r="V46396" s="17"/>
    </row>
    <row r="46397" spans="4:22" x14ac:dyDescent="0.25">
      <c r="D46397" s="27"/>
      <c r="V46397" s="17"/>
    </row>
    <row r="46398" spans="4:22" x14ac:dyDescent="0.25">
      <c r="D46398" s="27"/>
      <c r="V46398" s="17"/>
    </row>
    <row r="46399" spans="4:22" x14ac:dyDescent="0.25">
      <c r="D46399" s="27"/>
      <c r="V46399" s="17"/>
    </row>
    <row r="46400" spans="4:22" x14ac:dyDescent="0.25">
      <c r="D46400" s="27"/>
      <c r="V46400" s="17"/>
    </row>
    <row r="46401" spans="4:22" x14ac:dyDescent="0.25">
      <c r="D46401" s="27"/>
      <c r="V46401" s="17"/>
    </row>
    <row r="46402" spans="4:22" x14ac:dyDescent="0.25">
      <c r="D46402" s="27"/>
      <c r="V46402" s="17"/>
    </row>
    <row r="46403" spans="4:22" x14ac:dyDescent="0.25">
      <c r="D46403" s="27"/>
      <c r="V46403" s="17"/>
    </row>
    <row r="46404" spans="4:22" x14ac:dyDescent="0.25">
      <c r="D46404" s="27"/>
      <c r="V46404" s="17"/>
    </row>
    <row r="46405" spans="4:22" x14ac:dyDescent="0.25">
      <c r="D46405" s="27"/>
      <c r="V46405" s="17"/>
    </row>
    <row r="46406" spans="4:22" x14ac:dyDescent="0.25">
      <c r="D46406" s="27"/>
      <c r="V46406" s="17"/>
    </row>
    <row r="46407" spans="4:22" x14ac:dyDescent="0.25">
      <c r="D46407" s="27"/>
      <c r="V46407" s="17"/>
    </row>
    <row r="46408" spans="4:22" x14ac:dyDescent="0.25">
      <c r="D46408" s="27"/>
      <c r="V46408" s="17"/>
    </row>
    <row r="46409" spans="4:22" x14ac:dyDescent="0.25">
      <c r="D46409" s="27"/>
      <c r="V46409" s="17"/>
    </row>
    <row r="46410" spans="4:22" x14ac:dyDescent="0.25">
      <c r="D46410" s="27"/>
      <c r="V46410" s="17"/>
    </row>
    <row r="46411" spans="4:22" x14ac:dyDescent="0.25">
      <c r="D46411" s="27"/>
      <c r="V46411" s="17"/>
    </row>
    <row r="46412" spans="4:22" x14ac:dyDescent="0.25">
      <c r="D46412" s="27"/>
      <c r="V46412" s="17"/>
    </row>
    <row r="46413" spans="4:22" x14ac:dyDescent="0.25">
      <c r="D46413" s="27"/>
      <c r="V46413" s="17"/>
    </row>
    <row r="46414" spans="4:22" x14ac:dyDescent="0.25">
      <c r="D46414" s="27"/>
      <c r="V46414" s="17"/>
    </row>
    <row r="46415" spans="4:22" x14ac:dyDescent="0.25">
      <c r="D46415" s="27"/>
      <c r="V46415" s="17"/>
    </row>
    <row r="46416" spans="4:22" x14ac:dyDescent="0.25">
      <c r="D46416" s="27"/>
      <c r="V46416" s="17"/>
    </row>
    <row r="46417" spans="4:22" x14ac:dyDescent="0.25">
      <c r="D46417" s="27"/>
      <c r="V46417" s="17"/>
    </row>
    <row r="46418" spans="4:22" x14ac:dyDescent="0.25">
      <c r="D46418" s="27"/>
      <c r="V46418" s="17"/>
    </row>
    <row r="46419" spans="4:22" x14ac:dyDescent="0.25">
      <c r="D46419" s="27"/>
      <c r="V46419" s="17"/>
    </row>
    <row r="46420" spans="4:22" x14ac:dyDescent="0.25">
      <c r="D46420" s="27"/>
      <c r="V46420" s="17"/>
    </row>
    <row r="46421" spans="4:22" x14ac:dyDescent="0.25">
      <c r="D46421" s="27"/>
      <c r="V46421" s="17"/>
    </row>
    <row r="46422" spans="4:22" x14ac:dyDescent="0.25">
      <c r="D46422" s="27"/>
      <c r="V46422" s="17"/>
    </row>
    <row r="46423" spans="4:22" x14ac:dyDescent="0.25">
      <c r="D46423" s="27"/>
      <c r="V46423" s="17"/>
    </row>
    <row r="46424" spans="4:22" x14ac:dyDescent="0.25">
      <c r="D46424" s="27"/>
      <c r="V46424" s="17"/>
    </row>
    <row r="46425" spans="4:22" x14ac:dyDescent="0.25">
      <c r="D46425" s="27"/>
      <c r="V46425" s="17"/>
    </row>
    <row r="46426" spans="4:22" x14ac:dyDescent="0.25">
      <c r="D46426" s="27"/>
      <c r="V46426" s="17"/>
    </row>
    <row r="46427" spans="4:22" x14ac:dyDescent="0.25">
      <c r="D46427" s="27"/>
      <c r="V46427" s="17"/>
    </row>
    <row r="46428" spans="4:22" x14ac:dyDescent="0.25">
      <c r="D46428" s="27"/>
      <c r="V46428" s="17"/>
    </row>
    <row r="46429" spans="4:22" x14ac:dyDescent="0.25">
      <c r="D46429" s="27"/>
      <c r="V46429" s="17"/>
    </row>
    <row r="46430" spans="4:22" x14ac:dyDescent="0.25">
      <c r="D46430" s="27"/>
      <c r="V46430" s="17"/>
    </row>
    <row r="46431" spans="4:22" x14ac:dyDescent="0.25">
      <c r="D46431" s="27"/>
      <c r="V46431" s="17"/>
    </row>
    <row r="46432" spans="4:22" x14ac:dyDescent="0.25">
      <c r="D46432" s="27"/>
      <c r="V46432" s="17"/>
    </row>
    <row r="46433" spans="4:22" x14ac:dyDescent="0.25">
      <c r="D46433" s="27"/>
      <c r="V46433" s="17"/>
    </row>
    <row r="46434" spans="4:22" x14ac:dyDescent="0.25">
      <c r="D46434" s="27"/>
      <c r="V46434" s="17"/>
    </row>
    <row r="46435" spans="4:22" x14ac:dyDescent="0.25">
      <c r="D46435" s="27"/>
      <c r="V46435" s="17"/>
    </row>
    <row r="46436" spans="4:22" x14ac:dyDescent="0.25">
      <c r="D46436" s="27"/>
      <c r="V46436" s="17"/>
    </row>
    <row r="46437" spans="4:22" x14ac:dyDescent="0.25">
      <c r="D46437" s="27"/>
      <c r="V46437" s="17"/>
    </row>
    <row r="46438" spans="4:22" x14ac:dyDescent="0.25">
      <c r="D46438" s="27"/>
      <c r="V46438" s="17"/>
    </row>
    <row r="46439" spans="4:22" x14ac:dyDescent="0.25">
      <c r="D46439" s="27"/>
      <c r="V46439" s="17"/>
    </row>
    <row r="46440" spans="4:22" x14ac:dyDescent="0.25">
      <c r="D46440" s="27"/>
      <c r="V46440" s="17"/>
    </row>
    <row r="46441" spans="4:22" x14ac:dyDescent="0.25">
      <c r="D46441" s="27"/>
      <c r="V46441" s="17"/>
    </row>
    <row r="46442" spans="4:22" x14ac:dyDescent="0.25">
      <c r="D46442" s="27"/>
      <c r="V46442" s="17"/>
    </row>
    <row r="46443" spans="4:22" x14ac:dyDescent="0.25">
      <c r="D46443" s="27"/>
      <c r="V46443" s="17"/>
    </row>
    <row r="46444" spans="4:22" x14ac:dyDescent="0.25">
      <c r="D46444" s="27"/>
      <c r="V46444" s="17"/>
    </row>
    <row r="46445" spans="4:22" x14ac:dyDescent="0.25">
      <c r="D46445" s="27"/>
      <c r="V46445" s="17"/>
    </row>
    <row r="46446" spans="4:22" x14ac:dyDescent="0.25">
      <c r="D46446" s="27"/>
      <c r="V46446" s="17"/>
    </row>
    <row r="46447" spans="4:22" x14ac:dyDescent="0.25">
      <c r="D46447" s="27"/>
      <c r="V46447" s="17"/>
    </row>
    <row r="46448" spans="4:22" x14ac:dyDescent="0.25">
      <c r="D46448" s="27"/>
      <c r="V46448" s="17"/>
    </row>
    <row r="46449" spans="4:22" x14ac:dyDescent="0.25">
      <c r="D46449" s="27"/>
      <c r="V46449" s="17"/>
    </row>
    <row r="46450" spans="4:22" x14ac:dyDescent="0.25">
      <c r="D46450" s="27"/>
      <c r="V46450" s="17"/>
    </row>
    <row r="46451" spans="4:22" x14ac:dyDescent="0.25">
      <c r="D46451" s="27"/>
      <c r="V46451" s="17"/>
    </row>
    <row r="46452" spans="4:22" x14ac:dyDescent="0.25">
      <c r="D46452" s="27"/>
      <c r="V46452" s="17"/>
    </row>
    <row r="46453" spans="4:22" x14ac:dyDescent="0.25">
      <c r="D46453" s="27"/>
      <c r="V46453" s="17"/>
    </row>
    <row r="46454" spans="4:22" x14ac:dyDescent="0.25">
      <c r="D46454" s="27"/>
      <c r="V46454" s="17"/>
    </row>
    <row r="46455" spans="4:22" x14ac:dyDescent="0.25">
      <c r="D46455" s="27"/>
      <c r="V46455" s="17"/>
    </row>
    <row r="46456" spans="4:22" x14ac:dyDescent="0.25">
      <c r="D46456" s="27"/>
      <c r="V46456" s="17"/>
    </row>
    <row r="46457" spans="4:22" x14ac:dyDescent="0.25">
      <c r="D46457" s="27"/>
      <c r="V46457" s="17"/>
    </row>
    <row r="46458" spans="4:22" x14ac:dyDescent="0.25">
      <c r="D46458" s="27"/>
      <c r="V46458" s="17"/>
    </row>
    <row r="46459" spans="4:22" x14ac:dyDescent="0.25">
      <c r="D46459" s="27"/>
      <c r="V46459" s="17"/>
    </row>
    <row r="46460" spans="4:22" x14ac:dyDescent="0.25">
      <c r="D46460" s="27"/>
      <c r="V46460" s="17"/>
    </row>
    <row r="46461" spans="4:22" x14ac:dyDescent="0.25">
      <c r="D46461" s="27"/>
      <c r="V46461" s="17"/>
    </row>
    <row r="46462" spans="4:22" x14ac:dyDescent="0.25">
      <c r="D46462" s="27"/>
      <c r="V46462" s="17"/>
    </row>
    <row r="46463" spans="4:22" x14ac:dyDescent="0.25">
      <c r="D46463" s="27"/>
      <c r="V46463" s="17"/>
    </row>
    <row r="46464" spans="4:22" x14ac:dyDescent="0.25">
      <c r="D46464" s="27"/>
      <c r="V46464" s="17"/>
    </row>
    <row r="46465" spans="4:22" x14ac:dyDescent="0.25">
      <c r="D46465" s="27"/>
      <c r="V46465" s="17"/>
    </row>
    <row r="46466" spans="4:22" x14ac:dyDescent="0.25">
      <c r="D46466" s="27"/>
      <c r="V46466" s="17"/>
    </row>
    <row r="46467" spans="4:22" x14ac:dyDescent="0.25">
      <c r="D46467" s="27"/>
      <c r="V46467" s="17"/>
    </row>
    <row r="46468" spans="4:22" x14ac:dyDescent="0.25">
      <c r="D46468" s="27"/>
      <c r="V46468" s="17"/>
    </row>
    <row r="46469" spans="4:22" x14ac:dyDescent="0.25">
      <c r="D46469" s="27"/>
      <c r="V46469" s="17"/>
    </row>
    <row r="46470" spans="4:22" x14ac:dyDescent="0.25">
      <c r="D46470" s="27"/>
      <c r="V46470" s="17"/>
    </row>
    <row r="46471" spans="4:22" x14ac:dyDescent="0.25">
      <c r="D46471" s="27"/>
      <c r="V46471" s="17"/>
    </row>
    <row r="46472" spans="4:22" x14ac:dyDescent="0.25">
      <c r="D46472" s="27"/>
      <c r="V46472" s="17"/>
    </row>
    <row r="46473" spans="4:22" x14ac:dyDescent="0.25">
      <c r="D46473" s="27"/>
      <c r="V46473" s="17"/>
    </row>
    <row r="46474" spans="4:22" x14ac:dyDescent="0.25">
      <c r="D46474" s="27"/>
      <c r="V46474" s="17"/>
    </row>
    <row r="46475" spans="4:22" x14ac:dyDescent="0.25">
      <c r="D46475" s="27"/>
      <c r="V46475" s="17"/>
    </row>
    <row r="46476" spans="4:22" x14ac:dyDescent="0.25">
      <c r="D46476" s="27"/>
      <c r="V46476" s="17"/>
    </row>
    <row r="46477" spans="4:22" x14ac:dyDescent="0.25">
      <c r="D46477" s="27"/>
      <c r="V46477" s="17"/>
    </row>
    <row r="46478" spans="4:22" x14ac:dyDescent="0.25">
      <c r="D46478" s="27"/>
      <c r="V46478" s="17"/>
    </row>
    <row r="46479" spans="4:22" x14ac:dyDescent="0.25">
      <c r="D46479" s="27"/>
      <c r="V46479" s="17"/>
    </row>
    <row r="46480" spans="4:22" x14ac:dyDescent="0.25">
      <c r="D46480" s="27"/>
      <c r="V46480" s="17"/>
    </row>
    <row r="46481" spans="4:22" x14ac:dyDescent="0.25">
      <c r="D46481" s="27"/>
      <c r="V46481" s="17"/>
    </row>
    <row r="46482" spans="4:22" x14ac:dyDescent="0.25">
      <c r="D46482" s="27"/>
      <c r="V46482" s="17"/>
    </row>
    <row r="46483" spans="4:22" x14ac:dyDescent="0.25">
      <c r="D46483" s="27"/>
      <c r="V46483" s="17"/>
    </row>
    <row r="46484" spans="4:22" x14ac:dyDescent="0.25">
      <c r="D46484" s="27"/>
      <c r="V46484" s="17"/>
    </row>
    <row r="46485" spans="4:22" x14ac:dyDescent="0.25">
      <c r="D46485" s="27"/>
      <c r="V46485" s="17"/>
    </row>
    <row r="46486" spans="4:22" x14ac:dyDescent="0.25">
      <c r="D46486" s="27"/>
      <c r="V46486" s="17"/>
    </row>
    <row r="46487" spans="4:22" x14ac:dyDescent="0.25">
      <c r="D46487" s="27"/>
      <c r="V46487" s="17"/>
    </row>
    <row r="46488" spans="4:22" x14ac:dyDescent="0.25">
      <c r="D46488" s="27"/>
      <c r="V46488" s="17"/>
    </row>
    <row r="46489" spans="4:22" x14ac:dyDescent="0.25">
      <c r="D46489" s="27"/>
      <c r="V46489" s="17"/>
    </row>
    <row r="46490" spans="4:22" x14ac:dyDescent="0.25">
      <c r="D46490" s="27"/>
      <c r="V46490" s="17"/>
    </row>
    <row r="46491" spans="4:22" x14ac:dyDescent="0.25">
      <c r="D46491" s="27"/>
      <c r="V46491" s="17"/>
    </row>
    <row r="46492" spans="4:22" x14ac:dyDescent="0.25">
      <c r="D46492" s="27"/>
      <c r="V46492" s="17"/>
    </row>
    <row r="46493" spans="4:22" x14ac:dyDescent="0.25">
      <c r="D46493" s="27"/>
      <c r="V46493" s="17"/>
    </row>
    <row r="46494" spans="4:22" x14ac:dyDescent="0.25">
      <c r="D46494" s="27"/>
      <c r="V46494" s="17"/>
    </row>
    <row r="46495" spans="4:22" x14ac:dyDescent="0.25">
      <c r="D46495" s="27"/>
      <c r="V46495" s="17"/>
    </row>
    <row r="46496" spans="4:22" x14ac:dyDescent="0.25">
      <c r="D46496" s="27"/>
      <c r="V46496" s="17"/>
    </row>
    <row r="46497" spans="4:22" x14ac:dyDescent="0.25">
      <c r="D46497" s="27"/>
      <c r="V46497" s="17"/>
    </row>
    <row r="46498" spans="4:22" x14ac:dyDescent="0.25">
      <c r="D46498" s="27"/>
      <c r="V46498" s="17"/>
    </row>
    <row r="46499" spans="4:22" x14ac:dyDescent="0.25">
      <c r="D46499" s="27"/>
      <c r="V46499" s="17"/>
    </row>
    <row r="46500" spans="4:22" x14ac:dyDescent="0.25">
      <c r="D46500" s="27"/>
      <c r="V46500" s="17"/>
    </row>
    <row r="46501" spans="4:22" x14ac:dyDescent="0.25">
      <c r="D46501" s="27"/>
      <c r="V46501" s="17"/>
    </row>
    <row r="46502" spans="4:22" x14ac:dyDescent="0.25">
      <c r="D46502" s="27"/>
      <c r="V46502" s="17"/>
    </row>
    <row r="46503" spans="4:22" x14ac:dyDescent="0.25">
      <c r="D46503" s="27"/>
      <c r="V46503" s="17"/>
    </row>
    <row r="46504" spans="4:22" x14ac:dyDescent="0.25">
      <c r="D46504" s="27"/>
      <c r="V46504" s="17"/>
    </row>
    <row r="46505" spans="4:22" x14ac:dyDescent="0.25">
      <c r="D46505" s="27"/>
      <c r="V46505" s="17"/>
    </row>
    <row r="46506" spans="4:22" x14ac:dyDescent="0.25">
      <c r="D46506" s="27"/>
      <c r="V46506" s="17"/>
    </row>
    <row r="46507" spans="4:22" x14ac:dyDescent="0.25">
      <c r="D46507" s="27"/>
      <c r="V46507" s="17"/>
    </row>
    <row r="46508" spans="4:22" x14ac:dyDescent="0.25">
      <c r="D46508" s="27"/>
      <c r="V46508" s="17"/>
    </row>
    <row r="46509" spans="4:22" x14ac:dyDescent="0.25">
      <c r="D46509" s="27"/>
      <c r="V46509" s="17"/>
    </row>
    <row r="46510" spans="4:22" x14ac:dyDescent="0.25">
      <c r="D46510" s="27"/>
      <c r="V46510" s="17"/>
    </row>
    <row r="46511" spans="4:22" x14ac:dyDescent="0.25">
      <c r="D46511" s="27"/>
      <c r="V46511" s="17"/>
    </row>
    <row r="46512" spans="4:22" x14ac:dyDescent="0.25">
      <c r="D46512" s="27"/>
      <c r="V46512" s="17"/>
    </row>
    <row r="46513" spans="4:22" x14ac:dyDescent="0.25">
      <c r="D46513" s="27"/>
      <c r="V46513" s="17"/>
    </row>
    <row r="46514" spans="4:22" x14ac:dyDescent="0.25">
      <c r="D46514" s="27"/>
      <c r="V46514" s="17"/>
    </row>
    <row r="46515" spans="4:22" x14ac:dyDescent="0.25">
      <c r="D46515" s="27"/>
      <c r="V46515" s="17"/>
    </row>
    <row r="46516" spans="4:22" x14ac:dyDescent="0.25">
      <c r="D46516" s="27"/>
      <c r="V46516" s="17"/>
    </row>
    <row r="46517" spans="4:22" x14ac:dyDescent="0.25">
      <c r="D46517" s="27"/>
      <c r="V46517" s="17"/>
    </row>
    <row r="46518" spans="4:22" x14ac:dyDescent="0.25">
      <c r="D46518" s="27"/>
      <c r="V46518" s="17"/>
    </row>
    <row r="46519" spans="4:22" x14ac:dyDescent="0.25">
      <c r="D46519" s="27"/>
      <c r="V46519" s="17"/>
    </row>
    <row r="46520" spans="4:22" x14ac:dyDescent="0.25">
      <c r="D46520" s="27"/>
      <c r="V46520" s="17"/>
    </row>
    <row r="46521" spans="4:22" x14ac:dyDescent="0.25">
      <c r="D46521" s="27"/>
      <c r="V46521" s="17"/>
    </row>
    <row r="46522" spans="4:22" x14ac:dyDescent="0.25">
      <c r="D46522" s="27"/>
      <c r="V46522" s="17"/>
    </row>
    <row r="46523" spans="4:22" x14ac:dyDescent="0.25">
      <c r="D46523" s="27"/>
      <c r="V46523" s="17"/>
    </row>
    <row r="46524" spans="4:22" x14ac:dyDescent="0.25">
      <c r="D46524" s="27"/>
      <c r="V46524" s="17"/>
    </row>
    <row r="46525" spans="4:22" x14ac:dyDescent="0.25">
      <c r="D46525" s="27"/>
      <c r="V46525" s="17"/>
    </row>
    <row r="46526" spans="4:22" x14ac:dyDescent="0.25">
      <c r="D46526" s="27"/>
      <c r="V46526" s="17"/>
    </row>
    <row r="46527" spans="4:22" x14ac:dyDescent="0.25">
      <c r="D46527" s="27"/>
      <c r="V46527" s="17"/>
    </row>
    <row r="46528" spans="4:22" x14ac:dyDescent="0.25">
      <c r="D46528" s="27"/>
      <c r="V46528" s="17"/>
    </row>
    <row r="46529" spans="4:22" x14ac:dyDescent="0.25">
      <c r="D46529" s="27"/>
      <c r="V46529" s="17"/>
    </row>
    <row r="46530" spans="4:22" x14ac:dyDescent="0.25">
      <c r="D46530" s="27"/>
      <c r="V46530" s="17"/>
    </row>
    <row r="46531" spans="4:22" x14ac:dyDescent="0.25">
      <c r="D46531" s="27"/>
      <c r="V46531" s="17"/>
    </row>
    <row r="46532" spans="4:22" x14ac:dyDescent="0.25">
      <c r="D46532" s="27"/>
      <c r="V46532" s="17"/>
    </row>
    <row r="46533" spans="4:22" x14ac:dyDescent="0.25">
      <c r="D46533" s="27"/>
      <c r="V46533" s="17"/>
    </row>
    <row r="46534" spans="4:22" x14ac:dyDescent="0.25">
      <c r="D46534" s="27"/>
      <c r="V46534" s="17"/>
    </row>
    <row r="46535" spans="4:22" x14ac:dyDescent="0.25">
      <c r="D46535" s="27"/>
      <c r="V46535" s="17"/>
    </row>
    <row r="46536" spans="4:22" x14ac:dyDescent="0.25">
      <c r="D46536" s="27"/>
      <c r="V46536" s="17"/>
    </row>
    <row r="46537" spans="4:22" x14ac:dyDescent="0.25">
      <c r="D46537" s="27"/>
      <c r="V46537" s="17"/>
    </row>
    <row r="46538" spans="4:22" x14ac:dyDescent="0.25">
      <c r="D46538" s="27"/>
      <c r="V46538" s="17"/>
    </row>
    <row r="46539" spans="4:22" x14ac:dyDescent="0.25">
      <c r="D46539" s="27"/>
      <c r="V46539" s="17"/>
    </row>
    <row r="46540" spans="4:22" x14ac:dyDescent="0.25">
      <c r="D46540" s="27"/>
      <c r="V46540" s="17"/>
    </row>
    <row r="46541" spans="4:22" x14ac:dyDescent="0.25">
      <c r="D46541" s="27"/>
      <c r="V46541" s="17"/>
    </row>
    <row r="46542" spans="4:22" x14ac:dyDescent="0.25">
      <c r="D46542" s="27"/>
      <c r="V46542" s="17"/>
    </row>
    <row r="46543" spans="4:22" x14ac:dyDescent="0.25">
      <c r="D46543" s="27"/>
      <c r="V46543" s="17"/>
    </row>
    <row r="46544" spans="4:22" x14ac:dyDescent="0.25">
      <c r="D46544" s="27"/>
      <c r="V46544" s="17"/>
    </row>
    <row r="46545" spans="4:22" x14ac:dyDescent="0.25">
      <c r="D46545" s="27"/>
      <c r="V46545" s="17"/>
    </row>
    <row r="46546" spans="4:22" x14ac:dyDescent="0.25">
      <c r="D46546" s="27"/>
      <c r="V46546" s="17"/>
    </row>
    <row r="46547" spans="4:22" x14ac:dyDescent="0.25">
      <c r="D46547" s="27"/>
      <c r="V46547" s="17"/>
    </row>
    <row r="46548" spans="4:22" x14ac:dyDescent="0.25">
      <c r="D46548" s="27"/>
      <c r="V46548" s="17"/>
    </row>
    <row r="46549" spans="4:22" x14ac:dyDescent="0.25">
      <c r="D46549" s="27"/>
      <c r="V46549" s="17"/>
    </row>
    <row r="46550" spans="4:22" x14ac:dyDescent="0.25">
      <c r="D46550" s="27"/>
      <c r="V46550" s="17"/>
    </row>
    <row r="46551" spans="4:22" x14ac:dyDescent="0.25">
      <c r="D46551" s="27"/>
      <c r="V46551" s="17"/>
    </row>
    <row r="46552" spans="4:22" x14ac:dyDescent="0.25">
      <c r="D46552" s="27"/>
      <c r="V46552" s="17"/>
    </row>
    <row r="46553" spans="4:22" x14ac:dyDescent="0.25">
      <c r="D46553" s="27"/>
      <c r="V46553" s="17"/>
    </row>
    <row r="46554" spans="4:22" x14ac:dyDescent="0.25">
      <c r="D46554" s="27"/>
      <c r="V46554" s="17"/>
    </row>
    <row r="46555" spans="4:22" x14ac:dyDescent="0.25">
      <c r="D46555" s="27"/>
      <c r="V46555" s="17"/>
    </row>
    <row r="46556" spans="4:22" x14ac:dyDescent="0.25">
      <c r="D46556" s="27"/>
      <c r="V46556" s="17"/>
    </row>
    <row r="46557" spans="4:22" x14ac:dyDescent="0.25">
      <c r="D46557" s="27"/>
      <c r="V46557" s="17"/>
    </row>
    <row r="46558" spans="4:22" x14ac:dyDescent="0.25">
      <c r="D46558" s="27"/>
      <c r="V46558" s="17"/>
    </row>
    <row r="46559" spans="4:22" x14ac:dyDescent="0.25">
      <c r="D46559" s="27"/>
      <c r="V46559" s="17"/>
    </row>
    <row r="46560" spans="4:22" x14ac:dyDescent="0.25">
      <c r="D46560" s="27"/>
      <c r="V46560" s="17"/>
    </row>
    <row r="46561" spans="4:22" x14ac:dyDescent="0.25">
      <c r="D46561" s="27"/>
      <c r="V46561" s="17"/>
    </row>
    <row r="46562" spans="4:22" x14ac:dyDescent="0.25">
      <c r="D46562" s="27"/>
      <c r="V46562" s="17"/>
    </row>
    <row r="46563" spans="4:22" x14ac:dyDescent="0.25">
      <c r="D46563" s="27"/>
      <c r="V46563" s="17"/>
    </row>
    <row r="46564" spans="4:22" x14ac:dyDescent="0.25">
      <c r="D46564" s="27"/>
      <c r="V46564" s="17"/>
    </row>
    <row r="46565" spans="4:22" x14ac:dyDescent="0.25">
      <c r="D46565" s="27"/>
      <c r="V46565" s="17"/>
    </row>
    <row r="46566" spans="4:22" x14ac:dyDescent="0.25">
      <c r="D46566" s="27"/>
      <c r="V46566" s="17"/>
    </row>
    <row r="46567" spans="4:22" x14ac:dyDescent="0.25">
      <c r="D46567" s="27"/>
      <c r="V46567" s="17"/>
    </row>
    <row r="46568" spans="4:22" x14ac:dyDescent="0.25">
      <c r="D46568" s="27"/>
      <c r="V46568" s="17"/>
    </row>
    <row r="46569" spans="4:22" x14ac:dyDescent="0.25">
      <c r="D46569" s="27"/>
      <c r="V46569" s="17"/>
    </row>
    <row r="46570" spans="4:22" x14ac:dyDescent="0.25">
      <c r="D46570" s="27"/>
      <c r="V46570" s="17"/>
    </row>
    <row r="46571" spans="4:22" x14ac:dyDescent="0.25">
      <c r="D46571" s="27"/>
      <c r="V46571" s="17"/>
    </row>
    <row r="46572" spans="4:22" x14ac:dyDescent="0.25">
      <c r="D46572" s="27"/>
      <c r="V46572" s="17"/>
    </row>
    <row r="46573" spans="4:22" x14ac:dyDescent="0.25">
      <c r="D46573" s="27"/>
      <c r="V46573" s="17"/>
    </row>
    <row r="46574" spans="4:22" x14ac:dyDescent="0.25">
      <c r="D46574" s="27"/>
      <c r="V46574" s="17"/>
    </row>
    <row r="46575" spans="4:22" x14ac:dyDescent="0.25">
      <c r="D46575" s="27"/>
      <c r="V46575" s="17"/>
    </row>
    <row r="46576" spans="4:22" x14ac:dyDescent="0.25">
      <c r="D46576" s="27"/>
      <c r="V46576" s="17"/>
    </row>
    <row r="46577" spans="4:22" x14ac:dyDescent="0.25">
      <c r="D46577" s="27"/>
      <c r="V46577" s="17"/>
    </row>
    <row r="46578" spans="4:22" x14ac:dyDescent="0.25">
      <c r="D46578" s="27"/>
      <c r="V46578" s="17"/>
    </row>
    <row r="46579" spans="4:22" x14ac:dyDescent="0.25">
      <c r="D46579" s="27"/>
      <c r="V46579" s="17"/>
    </row>
    <row r="46580" spans="4:22" x14ac:dyDescent="0.25">
      <c r="D46580" s="27"/>
      <c r="V46580" s="17"/>
    </row>
    <row r="46581" spans="4:22" x14ac:dyDescent="0.25">
      <c r="D46581" s="27"/>
      <c r="V46581" s="17"/>
    </row>
    <row r="46582" spans="4:22" x14ac:dyDescent="0.25">
      <c r="D46582" s="27"/>
      <c r="V46582" s="17"/>
    </row>
    <row r="46583" spans="4:22" x14ac:dyDescent="0.25">
      <c r="D46583" s="27"/>
      <c r="V46583" s="17"/>
    </row>
    <row r="46584" spans="4:22" x14ac:dyDescent="0.25">
      <c r="D46584" s="27"/>
      <c r="V46584" s="17"/>
    </row>
    <row r="46585" spans="4:22" x14ac:dyDescent="0.25">
      <c r="D46585" s="27"/>
      <c r="V46585" s="17"/>
    </row>
    <row r="46586" spans="4:22" x14ac:dyDescent="0.25">
      <c r="D46586" s="27"/>
      <c r="V46586" s="17"/>
    </row>
    <row r="46587" spans="4:22" x14ac:dyDescent="0.25">
      <c r="D46587" s="27"/>
      <c r="V46587" s="17"/>
    </row>
    <row r="46588" spans="4:22" x14ac:dyDescent="0.25">
      <c r="D46588" s="27"/>
      <c r="V46588" s="17"/>
    </row>
    <row r="46589" spans="4:22" x14ac:dyDescent="0.25">
      <c r="D46589" s="27"/>
      <c r="V46589" s="17"/>
    </row>
    <row r="46590" spans="4:22" x14ac:dyDescent="0.25">
      <c r="D46590" s="27"/>
      <c r="V46590" s="17"/>
    </row>
    <row r="46591" spans="4:22" x14ac:dyDescent="0.25">
      <c r="D46591" s="27"/>
      <c r="V46591" s="17"/>
    </row>
    <row r="46592" spans="4:22" x14ac:dyDescent="0.25">
      <c r="D46592" s="27"/>
      <c r="V46592" s="17"/>
    </row>
    <row r="46593" spans="4:22" x14ac:dyDescent="0.25">
      <c r="D46593" s="27"/>
      <c r="V46593" s="17"/>
    </row>
    <row r="46594" spans="4:22" x14ac:dyDescent="0.25">
      <c r="D46594" s="27"/>
      <c r="V46594" s="17"/>
    </row>
    <row r="46595" spans="4:22" x14ac:dyDescent="0.25">
      <c r="D46595" s="27"/>
      <c r="V46595" s="17"/>
    </row>
    <row r="46596" spans="4:22" x14ac:dyDescent="0.25">
      <c r="D46596" s="27"/>
      <c r="V46596" s="17"/>
    </row>
    <row r="46597" spans="4:22" x14ac:dyDescent="0.25">
      <c r="D46597" s="27"/>
      <c r="V46597" s="17"/>
    </row>
    <row r="46598" spans="4:22" x14ac:dyDescent="0.25">
      <c r="D46598" s="27"/>
      <c r="V46598" s="17"/>
    </row>
    <row r="46599" spans="4:22" x14ac:dyDescent="0.25">
      <c r="D46599" s="27"/>
      <c r="V46599" s="17"/>
    </row>
    <row r="46600" spans="4:22" x14ac:dyDescent="0.25">
      <c r="D46600" s="27"/>
      <c r="V46600" s="17"/>
    </row>
    <row r="46601" spans="4:22" x14ac:dyDescent="0.25">
      <c r="D46601" s="27"/>
      <c r="V46601" s="17"/>
    </row>
    <row r="46602" spans="4:22" x14ac:dyDescent="0.25">
      <c r="D46602" s="27"/>
      <c r="V46602" s="17"/>
    </row>
    <row r="46603" spans="4:22" x14ac:dyDescent="0.25">
      <c r="D46603" s="27"/>
      <c r="V46603" s="17"/>
    </row>
    <row r="46604" spans="4:22" x14ac:dyDescent="0.25">
      <c r="D46604" s="27"/>
      <c r="V46604" s="17"/>
    </row>
    <row r="46605" spans="4:22" x14ac:dyDescent="0.25">
      <c r="D46605" s="27"/>
      <c r="V46605" s="17"/>
    </row>
    <row r="46606" spans="4:22" x14ac:dyDescent="0.25">
      <c r="D46606" s="27"/>
      <c r="V46606" s="17"/>
    </row>
    <row r="46607" spans="4:22" x14ac:dyDescent="0.25">
      <c r="D46607" s="27"/>
      <c r="V46607" s="17"/>
    </row>
    <row r="46608" spans="4:22" x14ac:dyDescent="0.25">
      <c r="D46608" s="27"/>
      <c r="V46608" s="17"/>
    </row>
    <row r="46609" spans="4:22" x14ac:dyDescent="0.25">
      <c r="D46609" s="27"/>
      <c r="V46609" s="17"/>
    </row>
    <row r="46610" spans="4:22" x14ac:dyDescent="0.25">
      <c r="D46610" s="27"/>
      <c r="V46610" s="17"/>
    </row>
    <row r="46611" spans="4:22" x14ac:dyDescent="0.25">
      <c r="D46611" s="27"/>
      <c r="V46611" s="17"/>
    </row>
    <row r="46612" spans="4:22" x14ac:dyDescent="0.25">
      <c r="D46612" s="27"/>
      <c r="V46612" s="17"/>
    </row>
    <row r="46613" spans="4:22" x14ac:dyDescent="0.25">
      <c r="D46613" s="27"/>
      <c r="V46613" s="17"/>
    </row>
    <row r="46614" spans="4:22" x14ac:dyDescent="0.25">
      <c r="D46614" s="27"/>
      <c r="V46614" s="17"/>
    </row>
    <row r="46615" spans="4:22" x14ac:dyDescent="0.25">
      <c r="D46615" s="27"/>
      <c r="V46615" s="17"/>
    </row>
    <row r="46616" spans="4:22" x14ac:dyDescent="0.25">
      <c r="D46616" s="27"/>
      <c r="V46616" s="17"/>
    </row>
    <row r="46617" spans="4:22" x14ac:dyDescent="0.25">
      <c r="D46617" s="27"/>
      <c r="V46617" s="17"/>
    </row>
    <row r="46618" spans="4:22" x14ac:dyDescent="0.25">
      <c r="D46618" s="27"/>
      <c r="V46618" s="17"/>
    </row>
    <row r="46619" spans="4:22" x14ac:dyDescent="0.25">
      <c r="D46619" s="27"/>
      <c r="V46619" s="17"/>
    </row>
    <row r="46620" spans="4:22" x14ac:dyDescent="0.25">
      <c r="D46620" s="27"/>
      <c r="V46620" s="17"/>
    </row>
    <row r="46621" spans="4:22" x14ac:dyDescent="0.25">
      <c r="D46621" s="27"/>
      <c r="V46621" s="17"/>
    </row>
    <row r="46622" spans="4:22" x14ac:dyDescent="0.25">
      <c r="D46622" s="27"/>
      <c r="V46622" s="17"/>
    </row>
    <row r="46623" spans="4:22" x14ac:dyDescent="0.25">
      <c r="D46623" s="27"/>
      <c r="V46623" s="17"/>
    </row>
    <row r="46624" spans="4:22" x14ac:dyDescent="0.25">
      <c r="D46624" s="27"/>
      <c r="V46624" s="17"/>
    </row>
    <row r="46625" spans="4:22" x14ac:dyDescent="0.25">
      <c r="D46625" s="27"/>
      <c r="V46625" s="17"/>
    </row>
    <row r="46626" spans="4:22" x14ac:dyDescent="0.25">
      <c r="D46626" s="27"/>
      <c r="V46626" s="17"/>
    </row>
    <row r="46627" spans="4:22" x14ac:dyDescent="0.25">
      <c r="D46627" s="27"/>
      <c r="V46627" s="17"/>
    </row>
    <row r="46628" spans="4:22" x14ac:dyDescent="0.25">
      <c r="D46628" s="27"/>
      <c r="V46628" s="17"/>
    </row>
    <row r="46629" spans="4:22" x14ac:dyDescent="0.25">
      <c r="D46629" s="27"/>
      <c r="V46629" s="17"/>
    </row>
    <row r="46630" spans="4:22" x14ac:dyDescent="0.25">
      <c r="D46630" s="27"/>
      <c r="V46630" s="17"/>
    </row>
    <row r="46631" spans="4:22" x14ac:dyDescent="0.25">
      <c r="D46631" s="27"/>
      <c r="V46631" s="17"/>
    </row>
    <row r="46632" spans="4:22" x14ac:dyDescent="0.25">
      <c r="D46632" s="27"/>
      <c r="V46632" s="17"/>
    </row>
    <row r="46633" spans="4:22" x14ac:dyDescent="0.25">
      <c r="D46633" s="27"/>
      <c r="V46633" s="17"/>
    </row>
    <row r="46634" spans="4:22" x14ac:dyDescent="0.25">
      <c r="D46634" s="27"/>
      <c r="V46634" s="17"/>
    </row>
    <row r="46635" spans="4:22" x14ac:dyDescent="0.25">
      <c r="D46635" s="27"/>
      <c r="V46635" s="17"/>
    </row>
    <row r="46636" spans="4:22" x14ac:dyDescent="0.25">
      <c r="D46636" s="27"/>
      <c r="V46636" s="17"/>
    </row>
    <row r="46637" spans="4:22" x14ac:dyDescent="0.25">
      <c r="D46637" s="27"/>
      <c r="V46637" s="17"/>
    </row>
    <row r="46638" spans="4:22" x14ac:dyDescent="0.25">
      <c r="D46638" s="27"/>
      <c r="V46638" s="17"/>
    </row>
    <row r="46639" spans="4:22" x14ac:dyDescent="0.25">
      <c r="D46639" s="27"/>
      <c r="V46639" s="17"/>
    </row>
    <row r="46640" spans="4:22" x14ac:dyDescent="0.25">
      <c r="D46640" s="27"/>
      <c r="V46640" s="17"/>
    </row>
    <row r="46641" spans="4:22" x14ac:dyDescent="0.25">
      <c r="D46641" s="27"/>
      <c r="V46641" s="17"/>
    </row>
    <row r="46642" spans="4:22" x14ac:dyDescent="0.25">
      <c r="D46642" s="27"/>
      <c r="V46642" s="17"/>
    </row>
    <row r="46643" spans="4:22" x14ac:dyDescent="0.25">
      <c r="D46643" s="27"/>
      <c r="V46643" s="17"/>
    </row>
    <row r="46644" spans="4:22" x14ac:dyDescent="0.25">
      <c r="D46644" s="27"/>
      <c r="V46644" s="17"/>
    </row>
    <row r="46645" spans="4:22" x14ac:dyDescent="0.25">
      <c r="D46645" s="27"/>
      <c r="V46645" s="17"/>
    </row>
    <row r="46646" spans="4:22" x14ac:dyDescent="0.25">
      <c r="D46646" s="27"/>
      <c r="V46646" s="17"/>
    </row>
    <row r="46647" spans="4:22" x14ac:dyDescent="0.25">
      <c r="D46647" s="27"/>
      <c r="V46647" s="17"/>
    </row>
    <row r="46648" spans="4:22" x14ac:dyDescent="0.25">
      <c r="D46648" s="27"/>
      <c r="V46648" s="17"/>
    </row>
    <row r="46649" spans="4:22" x14ac:dyDescent="0.25">
      <c r="D46649" s="27"/>
      <c r="V46649" s="17"/>
    </row>
    <row r="46650" spans="4:22" x14ac:dyDescent="0.25">
      <c r="D46650" s="27"/>
      <c r="V46650" s="17"/>
    </row>
    <row r="46651" spans="4:22" x14ac:dyDescent="0.25">
      <c r="D46651" s="27"/>
      <c r="V46651" s="17"/>
    </row>
    <row r="46652" spans="4:22" x14ac:dyDescent="0.25">
      <c r="D46652" s="27"/>
      <c r="V46652" s="17"/>
    </row>
    <row r="46653" spans="4:22" x14ac:dyDescent="0.25">
      <c r="D46653" s="27"/>
      <c r="V46653" s="17"/>
    </row>
    <row r="46654" spans="4:22" x14ac:dyDescent="0.25">
      <c r="D46654" s="27"/>
      <c r="V46654" s="17"/>
    </row>
    <row r="46655" spans="4:22" x14ac:dyDescent="0.25">
      <c r="D46655" s="27"/>
      <c r="V46655" s="17"/>
    </row>
    <row r="46656" spans="4:22" x14ac:dyDescent="0.25">
      <c r="D46656" s="27"/>
      <c r="V46656" s="17"/>
    </row>
    <row r="46657" spans="4:22" x14ac:dyDescent="0.25">
      <c r="D46657" s="27"/>
      <c r="V46657" s="17"/>
    </row>
    <row r="46658" spans="4:22" x14ac:dyDescent="0.25">
      <c r="D46658" s="27"/>
      <c r="V46658" s="17"/>
    </row>
    <row r="46659" spans="4:22" x14ac:dyDescent="0.25">
      <c r="D46659" s="27"/>
      <c r="V46659" s="17"/>
    </row>
    <row r="46660" spans="4:22" x14ac:dyDescent="0.25">
      <c r="D46660" s="27"/>
      <c r="V46660" s="17"/>
    </row>
    <row r="46661" spans="4:22" x14ac:dyDescent="0.25">
      <c r="D46661" s="27"/>
      <c r="V46661" s="17"/>
    </row>
    <row r="46662" spans="4:22" x14ac:dyDescent="0.25">
      <c r="D46662" s="27"/>
      <c r="V46662" s="17"/>
    </row>
    <row r="46663" spans="4:22" x14ac:dyDescent="0.25">
      <c r="D46663" s="27"/>
      <c r="V46663" s="17"/>
    </row>
    <row r="46664" spans="4:22" x14ac:dyDescent="0.25">
      <c r="D46664" s="27"/>
      <c r="V46664" s="17"/>
    </row>
    <row r="46665" spans="4:22" x14ac:dyDescent="0.25">
      <c r="D46665" s="27"/>
      <c r="V46665" s="17"/>
    </row>
    <row r="46666" spans="4:22" x14ac:dyDescent="0.25">
      <c r="D46666" s="27"/>
      <c r="V46666" s="17"/>
    </row>
    <row r="46667" spans="4:22" x14ac:dyDescent="0.25">
      <c r="D46667" s="27"/>
      <c r="V46667" s="17"/>
    </row>
    <row r="46668" spans="4:22" x14ac:dyDescent="0.25">
      <c r="D46668" s="27"/>
      <c r="V46668" s="17"/>
    </row>
    <row r="46669" spans="4:22" x14ac:dyDescent="0.25">
      <c r="D46669" s="27"/>
      <c r="V46669" s="17"/>
    </row>
    <row r="46670" spans="4:22" x14ac:dyDescent="0.25">
      <c r="D46670" s="27"/>
      <c r="V46670" s="17"/>
    </row>
    <row r="46671" spans="4:22" x14ac:dyDescent="0.25">
      <c r="D46671" s="27"/>
      <c r="V46671" s="17"/>
    </row>
    <row r="46672" spans="4:22" x14ac:dyDescent="0.25">
      <c r="D46672" s="27"/>
      <c r="V46672" s="17"/>
    </row>
    <row r="46673" spans="4:22" x14ac:dyDescent="0.25">
      <c r="D46673" s="27"/>
      <c r="V46673" s="17"/>
    </row>
    <row r="46674" spans="4:22" x14ac:dyDescent="0.25">
      <c r="D46674" s="27"/>
      <c r="V46674" s="17"/>
    </row>
    <row r="46675" spans="4:22" x14ac:dyDescent="0.25">
      <c r="D46675" s="27"/>
      <c r="V46675" s="17"/>
    </row>
    <row r="46676" spans="4:22" x14ac:dyDescent="0.25">
      <c r="D46676" s="27"/>
      <c r="V46676" s="17"/>
    </row>
    <row r="46677" spans="4:22" x14ac:dyDescent="0.25">
      <c r="D46677" s="27"/>
      <c r="V46677" s="17"/>
    </row>
    <row r="46678" spans="4:22" x14ac:dyDescent="0.25">
      <c r="D46678" s="27"/>
      <c r="V46678" s="17"/>
    </row>
    <row r="46679" spans="4:22" x14ac:dyDescent="0.25">
      <c r="D46679" s="27"/>
      <c r="V46679" s="17"/>
    </row>
    <row r="46680" spans="4:22" x14ac:dyDescent="0.25">
      <c r="D46680" s="27"/>
      <c r="V46680" s="17"/>
    </row>
    <row r="46681" spans="4:22" x14ac:dyDescent="0.25">
      <c r="D46681" s="27"/>
      <c r="V46681" s="17"/>
    </row>
    <row r="46682" spans="4:22" x14ac:dyDescent="0.25">
      <c r="D46682" s="27"/>
      <c r="V46682" s="17"/>
    </row>
    <row r="46683" spans="4:22" x14ac:dyDescent="0.25">
      <c r="D46683" s="27"/>
      <c r="V46683" s="17"/>
    </row>
    <row r="46684" spans="4:22" x14ac:dyDescent="0.25">
      <c r="D46684" s="27"/>
      <c r="V46684" s="17"/>
    </row>
    <row r="46685" spans="4:22" x14ac:dyDescent="0.25">
      <c r="D46685" s="27"/>
      <c r="V46685" s="17"/>
    </row>
    <row r="46686" spans="4:22" x14ac:dyDescent="0.25">
      <c r="D46686" s="27"/>
      <c r="V46686" s="17"/>
    </row>
    <row r="46687" spans="4:22" x14ac:dyDescent="0.25">
      <c r="D46687" s="27"/>
      <c r="V46687" s="17"/>
    </row>
    <row r="46688" spans="4:22" x14ac:dyDescent="0.25">
      <c r="D46688" s="27"/>
      <c r="V46688" s="17"/>
    </row>
    <row r="46689" spans="4:22" x14ac:dyDescent="0.25">
      <c r="D46689" s="27"/>
      <c r="V46689" s="17"/>
    </row>
    <row r="46690" spans="4:22" x14ac:dyDescent="0.25">
      <c r="D46690" s="27"/>
      <c r="V46690" s="17"/>
    </row>
    <row r="46691" spans="4:22" x14ac:dyDescent="0.25">
      <c r="D46691" s="27"/>
      <c r="V46691" s="17"/>
    </row>
    <row r="46692" spans="4:22" x14ac:dyDescent="0.25">
      <c r="D46692" s="27"/>
      <c r="V46692" s="17"/>
    </row>
    <row r="46693" spans="4:22" x14ac:dyDescent="0.25">
      <c r="D46693" s="27"/>
      <c r="V46693" s="17"/>
    </row>
    <row r="46694" spans="4:22" x14ac:dyDescent="0.25">
      <c r="D46694" s="27"/>
      <c r="V46694" s="17"/>
    </row>
    <row r="46695" spans="4:22" x14ac:dyDescent="0.25">
      <c r="D46695" s="27"/>
      <c r="V46695" s="17"/>
    </row>
    <row r="46696" spans="4:22" x14ac:dyDescent="0.25">
      <c r="D46696" s="27"/>
      <c r="V46696" s="17"/>
    </row>
    <row r="46697" spans="4:22" x14ac:dyDescent="0.25">
      <c r="D46697" s="27"/>
      <c r="V46697" s="17"/>
    </row>
    <row r="46698" spans="4:22" x14ac:dyDescent="0.25">
      <c r="D46698" s="27"/>
      <c r="V46698" s="17"/>
    </row>
    <row r="46699" spans="4:22" x14ac:dyDescent="0.25">
      <c r="D46699" s="27"/>
      <c r="V46699" s="17"/>
    </row>
    <row r="46700" spans="4:22" x14ac:dyDescent="0.25">
      <c r="D46700" s="27"/>
      <c r="V46700" s="17"/>
    </row>
    <row r="46701" spans="4:22" x14ac:dyDescent="0.25">
      <c r="D46701" s="27"/>
      <c r="V46701" s="17"/>
    </row>
    <row r="46702" spans="4:22" x14ac:dyDescent="0.25">
      <c r="D46702" s="27"/>
      <c r="V46702" s="17"/>
    </row>
    <row r="46703" spans="4:22" x14ac:dyDescent="0.25">
      <c r="D46703" s="27"/>
      <c r="V46703" s="17"/>
    </row>
    <row r="46704" spans="4:22" x14ac:dyDescent="0.25">
      <c r="D46704" s="27"/>
      <c r="V46704" s="17"/>
    </row>
    <row r="46705" spans="4:22" x14ac:dyDescent="0.25">
      <c r="D46705" s="27"/>
      <c r="V46705" s="17"/>
    </row>
    <row r="46706" spans="4:22" x14ac:dyDescent="0.25">
      <c r="D46706" s="27"/>
      <c r="V46706" s="17"/>
    </row>
    <row r="46707" spans="4:22" x14ac:dyDescent="0.25">
      <c r="D46707" s="27"/>
      <c r="V46707" s="17"/>
    </row>
    <row r="46708" spans="4:22" x14ac:dyDescent="0.25">
      <c r="D46708" s="27"/>
      <c r="V46708" s="17"/>
    </row>
    <row r="46709" spans="4:22" x14ac:dyDescent="0.25">
      <c r="D46709" s="27"/>
      <c r="V46709" s="17"/>
    </row>
    <row r="46710" spans="4:22" x14ac:dyDescent="0.25">
      <c r="D46710" s="27"/>
      <c r="V46710" s="17"/>
    </row>
    <row r="46711" spans="4:22" x14ac:dyDescent="0.25">
      <c r="D46711" s="27"/>
      <c r="V46711" s="17"/>
    </row>
    <row r="46712" spans="4:22" x14ac:dyDescent="0.25">
      <c r="D46712" s="27"/>
      <c r="V46712" s="17"/>
    </row>
    <row r="46713" spans="4:22" x14ac:dyDescent="0.25">
      <c r="D46713" s="27"/>
      <c r="V46713" s="17"/>
    </row>
    <row r="46714" spans="4:22" x14ac:dyDescent="0.25">
      <c r="D46714" s="27"/>
      <c r="V46714" s="17"/>
    </row>
    <row r="46715" spans="4:22" x14ac:dyDescent="0.25">
      <c r="D46715" s="27"/>
      <c r="V46715" s="17"/>
    </row>
    <row r="46716" spans="4:22" x14ac:dyDescent="0.25">
      <c r="D46716" s="27"/>
      <c r="V46716" s="17"/>
    </row>
    <row r="46717" spans="4:22" x14ac:dyDescent="0.25">
      <c r="D46717" s="27"/>
      <c r="V46717" s="17"/>
    </row>
    <row r="46718" spans="4:22" x14ac:dyDescent="0.25">
      <c r="D46718" s="27"/>
      <c r="V46718" s="17"/>
    </row>
    <row r="46719" spans="4:22" x14ac:dyDescent="0.25">
      <c r="D46719" s="27"/>
      <c r="V46719" s="17"/>
    </row>
    <row r="46720" spans="4:22" x14ac:dyDescent="0.25">
      <c r="D46720" s="27"/>
      <c r="V46720" s="17"/>
    </row>
    <row r="46721" spans="4:22" x14ac:dyDescent="0.25">
      <c r="D46721" s="27"/>
      <c r="V46721" s="17"/>
    </row>
    <row r="46722" spans="4:22" x14ac:dyDescent="0.25">
      <c r="D46722" s="27"/>
      <c r="V46722" s="17"/>
    </row>
    <row r="46723" spans="4:22" x14ac:dyDescent="0.25">
      <c r="D46723" s="27"/>
      <c r="V46723" s="17"/>
    </row>
    <row r="46724" spans="4:22" x14ac:dyDescent="0.25">
      <c r="D46724" s="27"/>
      <c r="V46724" s="17"/>
    </row>
    <row r="46725" spans="4:22" x14ac:dyDescent="0.25">
      <c r="D46725" s="27"/>
      <c r="V46725" s="17"/>
    </row>
    <row r="46726" spans="4:22" x14ac:dyDescent="0.25">
      <c r="D46726" s="27"/>
      <c r="V46726" s="17"/>
    </row>
    <row r="46727" spans="4:22" x14ac:dyDescent="0.25">
      <c r="D46727" s="27"/>
      <c r="V46727" s="17"/>
    </row>
    <row r="46728" spans="4:22" x14ac:dyDescent="0.25">
      <c r="D46728" s="27"/>
      <c r="V46728" s="17"/>
    </row>
    <row r="46729" spans="4:22" x14ac:dyDescent="0.25">
      <c r="D46729" s="27"/>
      <c r="V46729" s="17"/>
    </row>
    <row r="46730" spans="4:22" x14ac:dyDescent="0.25">
      <c r="D46730" s="27"/>
      <c r="V46730" s="17"/>
    </row>
    <row r="46731" spans="4:22" x14ac:dyDescent="0.25">
      <c r="D46731" s="27"/>
      <c r="V46731" s="17"/>
    </row>
    <row r="46732" spans="4:22" x14ac:dyDescent="0.25">
      <c r="D46732" s="27"/>
      <c r="V46732" s="17"/>
    </row>
    <row r="46733" spans="4:22" x14ac:dyDescent="0.25">
      <c r="D46733" s="27"/>
      <c r="V46733" s="17"/>
    </row>
    <row r="46734" spans="4:22" x14ac:dyDescent="0.25">
      <c r="D46734" s="27"/>
      <c r="V46734" s="17"/>
    </row>
    <row r="46735" spans="4:22" x14ac:dyDescent="0.25">
      <c r="D46735" s="27"/>
      <c r="V46735" s="17"/>
    </row>
    <row r="46736" spans="4:22" x14ac:dyDescent="0.25">
      <c r="D46736" s="27"/>
      <c r="V46736" s="17"/>
    </row>
    <row r="46737" spans="4:22" x14ac:dyDescent="0.25">
      <c r="D46737" s="27"/>
      <c r="V46737" s="17"/>
    </row>
    <row r="46738" spans="4:22" x14ac:dyDescent="0.25">
      <c r="D46738" s="27"/>
      <c r="V46738" s="17"/>
    </row>
    <row r="46739" spans="4:22" x14ac:dyDescent="0.25">
      <c r="D46739" s="27"/>
      <c r="V46739" s="17"/>
    </row>
    <row r="46740" spans="4:22" x14ac:dyDescent="0.25">
      <c r="D46740" s="27"/>
      <c r="V46740" s="17"/>
    </row>
    <row r="46741" spans="4:22" x14ac:dyDescent="0.25">
      <c r="D46741" s="27"/>
      <c r="V46741" s="17"/>
    </row>
    <row r="46742" spans="4:22" x14ac:dyDescent="0.25">
      <c r="D46742" s="27"/>
      <c r="V46742" s="17"/>
    </row>
    <row r="46743" spans="4:22" x14ac:dyDescent="0.25">
      <c r="D46743" s="27"/>
      <c r="V46743" s="17"/>
    </row>
    <row r="46744" spans="4:22" x14ac:dyDescent="0.25">
      <c r="D46744" s="27"/>
      <c r="V46744" s="17"/>
    </row>
    <row r="46745" spans="4:22" x14ac:dyDescent="0.25">
      <c r="D46745" s="27"/>
      <c r="V46745" s="17"/>
    </row>
    <row r="46746" spans="4:22" x14ac:dyDescent="0.25">
      <c r="D46746" s="27"/>
      <c r="V46746" s="17"/>
    </row>
    <row r="46747" spans="4:22" x14ac:dyDescent="0.25">
      <c r="D46747" s="27"/>
      <c r="V46747" s="17"/>
    </row>
    <row r="46748" spans="4:22" x14ac:dyDescent="0.25">
      <c r="D46748" s="27"/>
      <c r="V46748" s="17"/>
    </row>
    <row r="46749" spans="4:22" x14ac:dyDescent="0.25">
      <c r="D46749" s="27"/>
      <c r="V46749" s="17"/>
    </row>
    <row r="46750" spans="4:22" x14ac:dyDescent="0.25">
      <c r="D46750" s="27"/>
      <c r="V46750" s="17"/>
    </row>
    <row r="46751" spans="4:22" x14ac:dyDescent="0.25">
      <c r="D46751" s="27"/>
      <c r="V46751" s="17"/>
    </row>
    <row r="46752" spans="4:22" x14ac:dyDescent="0.25">
      <c r="D46752" s="27"/>
      <c r="V46752" s="17"/>
    </row>
    <row r="46753" spans="4:22" x14ac:dyDescent="0.25">
      <c r="D46753" s="27"/>
      <c r="V46753" s="17"/>
    </row>
    <row r="46754" spans="4:22" x14ac:dyDescent="0.25">
      <c r="D46754" s="27"/>
      <c r="V46754" s="17"/>
    </row>
    <row r="46755" spans="4:22" x14ac:dyDescent="0.25">
      <c r="D46755" s="27"/>
      <c r="V46755" s="17"/>
    </row>
    <row r="46756" spans="4:22" x14ac:dyDescent="0.25">
      <c r="D46756" s="27"/>
      <c r="V46756" s="17"/>
    </row>
    <row r="46757" spans="4:22" x14ac:dyDescent="0.25">
      <c r="D46757" s="27"/>
      <c r="V46757" s="17"/>
    </row>
    <row r="46758" spans="4:22" x14ac:dyDescent="0.25">
      <c r="D46758" s="27"/>
      <c r="V46758" s="17"/>
    </row>
    <row r="46759" spans="4:22" x14ac:dyDescent="0.25">
      <c r="D46759" s="27"/>
      <c r="V46759" s="17"/>
    </row>
    <row r="46760" spans="4:22" x14ac:dyDescent="0.25">
      <c r="D46760" s="27"/>
      <c r="V46760" s="17"/>
    </row>
    <row r="46761" spans="4:22" x14ac:dyDescent="0.25">
      <c r="D46761" s="27"/>
      <c r="V46761" s="17"/>
    </row>
    <row r="46762" spans="4:22" x14ac:dyDescent="0.25">
      <c r="D46762" s="27"/>
      <c r="V46762" s="17"/>
    </row>
    <row r="46763" spans="4:22" x14ac:dyDescent="0.25">
      <c r="D46763" s="27"/>
      <c r="V46763" s="17"/>
    </row>
    <row r="46764" spans="4:22" x14ac:dyDescent="0.25">
      <c r="D46764" s="27"/>
      <c r="V46764" s="17"/>
    </row>
    <row r="46765" spans="4:22" x14ac:dyDescent="0.25">
      <c r="D46765" s="27"/>
      <c r="V46765" s="17"/>
    </row>
    <row r="46766" spans="4:22" x14ac:dyDescent="0.25">
      <c r="D46766" s="27"/>
      <c r="V46766" s="17"/>
    </row>
    <row r="46767" spans="4:22" x14ac:dyDescent="0.25">
      <c r="D46767" s="27"/>
      <c r="V46767" s="17"/>
    </row>
    <row r="46768" spans="4:22" x14ac:dyDescent="0.25">
      <c r="D46768" s="27"/>
      <c r="V46768" s="17"/>
    </row>
    <row r="46769" spans="4:22" x14ac:dyDescent="0.25">
      <c r="D46769" s="27"/>
      <c r="V46769" s="17"/>
    </row>
    <row r="46770" spans="4:22" x14ac:dyDescent="0.25">
      <c r="D46770" s="27"/>
      <c r="V46770" s="17"/>
    </row>
    <row r="46771" spans="4:22" x14ac:dyDescent="0.25">
      <c r="D46771" s="27"/>
      <c r="V46771" s="17"/>
    </row>
    <row r="46772" spans="4:22" x14ac:dyDescent="0.25">
      <c r="D46772" s="27"/>
      <c r="V46772" s="17"/>
    </row>
    <row r="46773" spans="4:22" x14ac:dyDescent="0.25">
      <c r="D46773" s="27"/>
      <c r="V46773" s="17"/>
    </row>
    <row r="46774" spans="4:22" x14ac:dyDescent="0.25">
      <c r="D46774" s="27"/>
      <c r="V46774" s="17"/>
    </row>
    <row r="46775" spans="4:22" x14ac:dyDescent="0.25">
      <c r="D46775" s="27"/>
      <c r="V46775" s="17"/>
    </row>
    <row r="46776" spans="4:22" x14ac:dyDescent="0.25">
      <c r="D46776" s="27"/>
      <c r="V46776" s="17"/>
    </row>
    <row r="46777" spans="4:22" x14ac:dyDescent="0.25">
      <c r="D46777" s="27"/>
      <c r="V46777" s="17"/>
    </row>
    <row r="46778" spans="4:22" x14ac:dyDescent="0.25">
      <c r="D46778" s="27"/>
      <c r="V46778" s="17"/>
    </row>
    <row r="46779" spans="4:22" x14ac:dyDescent="0.25">
      <c r="D46779" s="27"/>
      <c r="V46779" s="17"/>
    </row>
    <row r="46780" spans="4:22" x14ac:dyDescent="0.25">
      <c r="D46780" s="27"/>
      <c r="V46780" s="17"/>
    </row>
    <row r="46781" spans="4:22" x14ac:dyDescent="0.25">
      <c r="D46781" s="27"/>
      <c r="V46781" s="17"/>
    </row>
    <row r="46782" spans="4:22" x14ac:dyDescent="0.25">
      <c r="D46782" s="27"/>
      <c r="V46782" s="17"/>
    </row>
    <row r="46783" spans="4:22" x14ac:dyDescent="0.25">
      <c r="D46783" s="27"/>
      <c r="V46783" s="17"/>
    </row>
    <row r="46784" spans="4:22" x14ac:dyDescent="0.25">
      <c r="D46784" s="27"/>
      <c r="V46784" s="17"/>
    </row>
    <row r="46785" spans="4:22" x14ac:dyDescent="0.25">
      <c r="D46785" s="27"/>
      <c r="V46785" s="17"/>
    </row>
    <row r="46786" spans="4:22" x14ac:dyDescent="0.25">
      <c r="D46786" s="27"/>
      <c r="V46786" s="17"/>
    </row>
    <row r="46787" spans="4:22" x14ac:dyDescent="0.25">
      <c r="D46787" s="27"/>
      <c r="V46787" s="17"/>
    </row>
    <row r="46788" spans="4:22" x14ac:dyDescent="0.25">
      <c r="D46788" s="27"/>
      <c r="V46788" s="17"/>
    </row>
    <row r="46789" spans="4:22" x14ac:dyDescent="0.25">
      <c r="D46789" s="27"/>
      <c r="V46789" s="17"/>
    </row>
    <row r="46790" spans="4:22" x14ac:dyDescent="0.25">
      <c r="D46790" s="27"/>
      <c r="V46790" s="17"/>
    </row>
    <row r="46791" spans="4:22" x14ac:dyDescent="0.25">
      <c r="D46791" s="27"/>
      <c r="V46791" s="17"/>
    </row>
    <row r="46792" spans="4:22" x14ac:dyDescent="0.25">
      <c r="D46792" s="27"/>
      <c r="V46792" s="17"/>
    </row>
    <row r="46793" spans="4:22" x14ac:dyDescent="0.25">
      <c r="D46793" s="27"/>
      <c r="V46793" s="17"/>
    </row>
    <row r="46794" spans="4:22" x14ac:dyDescent="0.25">
      <c r="D46794" s="27"/>
      <c r="V46794" s="17"/>
    </row>
    <row r="46795" spans="4:22" x14ac:dyDescent="0.25">
      <c r="D46795" s="27"/>
      <c r="V46795" s="17"/>
    </row>
    <row r="46796" spans="4:22" x14ac:dyDescent="0.25">
      <c r="D46796" s="27"/>
      <c r="V46796" s="17"/>
    </row>
    <row r="46797" spans="4:22" x14ac:dyDescent="0.25">
      <c r="D46797" s="27"/>
      <c r="V46797" s="17"/>
    </row>
    <row r="46798" spans="4:22" x14ac:dyDescent="0.25">
      <c r="D46798" s="27"/>
      <c r="V46798" s="17"/>
    </row>
    <row r="46799" spans="4:22" x14ac:dyDescent="0.25">
      <c r="D46799" s="27"/>
      <c r="V46799" s="17"/>
    </row>
    <row r="46800" spans="4:22" x14ac:dyDescent="0.25">
      <c r="D46800" s="27"/>
      <c r="V46800" s="17"/>
    </row>
    <row r="46801" spans="4:22" x14ac:dyDescent="0.25">
      <c r="D46801" s="27"/>
      <c r="V46801" s="17"/>
    </row>
    <row r="46802" spans="4:22" x14ac:dyDescent="0.25">
      <c r="D46802" s="27"/>
      <c r="V46802" s="17"/>
    </row>
    <row r="46803" spans="4:22" x14ac:dyDescent="0.25">
      <c r="D46803" s="27"/>
      <c r="V46803" s="17"/>
    </row>
    <row r="46804" spans="4:22" x14ac:dyDescent="0.25">
      <c r="D46804" s="27"/>
      <c r="V46804" s="17"/>
    </row>
    <row r="46805" spans="4:22" x14ac:dyDescent="0.25">
      <c r="D46805" s="27"/>
      <c r="V46805" s="17"/>
    </row>
    <row r="46806" spans="4:22" x14ac:dyDescent="0.25">
      <c r="D46806" s="27"/>
      <c r="V46806" s="17"/>
    </row>
    <row r="46807" spans="4:22" x14ac:dyDescent="0.25">
      <c r="D46807" s="27"/>
      <c r="V46807" s="17"/>
    </row>
    <row r="46808" spans="4:22" x14ac:dyDescent="0.25">
      <c r="D46808" s="27"/>
      <c r="V46808" s="17"/>
    </row>
    <row r="46809" spans="4:22" x14ac:dyDescent="0.25">
      <c r="D46809" s="27"/>
      <c r="V46809" s="17"/>
    </row>
    <row r="46810" spans="4:22" x14ac:dyDescent="0.25">
      <c r="D46810" s="27"/>
      <c r="V46810" s="17"/>
    </row>
    <row r="46811" spans="4:22" x14ac:dyDescent="0.25">
      <c r="D46811" s="27"/>
      <c r="V46811" s="17"/>
    </row>
    <row r="46812" spans="4:22" x14ac:dyDescent="0.25">
      <c r="D46812" s="27"/>
      <c r="V46812" s="17"/>
    </row>
    <row r="46813" spans="4:22" x14ac:dyDescent="0.25">
      <c r="D46813" s="27"/>
      <c r="V46813" s="17"/>
    </row>
    <row r="46814" spans="4:22" x14ac:dyDescent="0.25">
      <c r="D46814" s="27"/>
      <c r="V46814" s="17"/>
    </row>
    <row r="46815" spans="4:22" x14ac:dyDescent="0.25">
      <c r="D46815" s="27"/>
      <c r="V46815" s="17"/>
    </row>
    <row r="46816" spans="4:22" x14ac:dyDescent="0.25">
      <c r="D46816" s="27"/>
      <c r="V46816" s="17"/>
    </row>
    <row r="46817" spans="4:22" x14ac:dyDescent="0.25">
      <c r="D46817" s="27"/>
      <c r="V46817" s="17"/>
    </row>
    <row r="46818" spans="4:22" x14ac:dyDescent="0.25">
      <c r="D46818" s="27"/>
      <c r="V46818" s="17"/>
    </row>
    <row r="46819" spans="4:22" x14ac:dyDescent="0.25">
      <c r="D46819" s="27"/>
      <c r="V46819" s="17"/>
    </row>
    <row r="46820" spans="4:22" x14ac:dyDescent="0.25">
      <c r="D46820" s="27"/>
      <c r="V46820" s="17"/>
    </row>
    <row r="46821" spans="4:22" x14ac:dyDescent="0.25">
      <c r="D46821" s="27"/>
      <c r="V46821" s="17"/>
    </row>
    <row r="46822" spans="4:22" x14ac:dyDescent="0.25">
      <c r="D46822" s="27"/>
      <c r="V46822" s="17"/>
    </row>
    <row r="46823" spans="4:22" x14ac:dyDescent="0.25">
      <c r="D46823" s="27"/>
      <c r="V46823" s="17"/>
    </row>
    <row r="46824" spans="4:22" x14ac:dyDescent="0.25">
      <c r="D46824" s="27"/>
      <c r="V46824" s="17"/>
    </row>
    <row r="46825" spans="4:22" x14ac:dyDescent="0.25">
      <c r="D46825" s="27"/>
      <c r="V46825" s="17"/>
    </row>
    <row r="46826" spans="4:22" x14ac:dyDescent="0.25">
      <c r="D46826" s="27"/>
      <c r="V46826" s="17"/>
    </row>
    <row r="46827" spans="4:22" x14ac:dyDescent="0.25">
      <c r="D46827" s="27"/>
      <c r="V46827" s="17"/>
    </row>
    <row r="46828" spans="4:22" x14ac:dyDescent="0.25">
      <c r="D46828" s="27"/>
      <c r="V46828" s="17"/>
    </row>
    <row r="46829" spans="4:22" x14ac:dyDescent="0.25">
      <c r="D46829" s="27"/>
      <c r="V46829" s="17"/>
    </row>
    <row r="46830" spans="4:22" x14ac:dyDescent="0.25">
      <c r="D46830" s="27"/>
      <c r="V46830" s="17"/>
    </row>
    <row r="46831" spans="4:22" x14ac:dyDescent="0.25">
      <c r="D46831" s="27"/>
      <c r="V46831" s="17"/>
    </row>
    <row r="46832" spans="4:22" x14ac:dyDescent="0.25">
      <c r="D46832" s="27"/>
      <c r="V46832" s="17"/>
    </row>
    <row r="46833" spans="4:22" x14ac:dyDescent="0.25">
      <c r="D46833" s="27"/>
      <c r="V46833" s="17"/>
    </row>
    <row r="46834" spans="4:22" x14ac:dyDescent="0.25">
      <c r="D46834" s="27"/>
      <c r="V46834" s="17"/>
    </row>
    <row r="46835" spans="4:22" x14ac:dyDescent="0.25">
      <c r="D46835" s="27"/>
      <c r="V46835" s="17"/>
    </row>
    <row r="46836" spans="4:22" x14ac:dyDescent="0.25">
      <c r="D46836" s="27"/>
      <c r="V46836" s="17"/>
    </row>
    <row r="46837" spans="4:22" x14ac:dyDescent="0.25">
      <c r="D46837" s="27"/>
      <c r="V46837" s="17"/>
    </row>
    <row r="46838" spans="4:22" x14ac:dyDescent="0.25">
      <c r="D46838" s="27"/>
      <c r="V46838" s="17"/>
    </row>
    <row r="46839" spans="4:22" x14ac:dyDescent="0.25">
      <c r="D46839" s="27"/>
      <c r="V46839" s="17"/>
    </row>
    <row r="46840" spans="4:22" x14ac:dyDescent="0.25">
      <c r="D46840" s="27"/>
      <c r="V46840" s="17"/>
    </row>
    <row r="46841" spans="4:22" x14ac:dyDescent="0.25">
      <c r="D46841" s="27"/>
      <c r="V46841" s="17"/>
    </row>
    <row r="46842" spans="4:22" x14ac:dyDescent="0.25">
      <c r="D46842" s="27"/>
      <c r="V46842" s="17"/>
    </row>
    <row r="46843" spans="4:22" x14ac:dyDescent="0.25">
      <c r="D46843" s="27"/>
      <c r="V46843" s="17"/>
    </row>
    <row r="46844" spans="4:22" x14ac:dyDescent="0.25">
      <c r="D46844" s="27"/>
      <c r="V46844" s="17"/>
    </row>
    <row r="46845" spans="4:22" x14ac:dyDescent="0.25">
      <c r="D46845" s="27"/>
      <c r="V46845" s="17"/>
    </row>
    <row r="46846" spans="4:22" x14ac:dyDescent="0.25">
      <c r="D46846" s="27"/>
      <c r="V46846" s="17"/>
    </row>
    <row r="46847" spans="4:22" x14ac:dyDescent="0.25">
      <c r="D46847" s="27"/>
      <c r="V46847" s="17"/>
    </row>
    <row r="46848" spans="4:22" x14ac:dyDescent="0.25">
      <c r="D46848" s="27"/>
      <c r="V46848" s="17"/>
    </row>
    <row r="46849" spans="4:22" x14ac:dyDescent="0.25">
      <c r="D46849" s="27"/>
      <c r="V46849" s="17"/>
    </row>
    <row r="46850" spans="4:22" x14ac:dyDescent="0.25">
      <c r="D46850" s="27"/>
      <c r="V46850" s="17"/>
    </row>
    <row r="46851" spans="4:22" x14ac:dyDescent="0.25">
      <c r="D46851" s="27"/>
      <c r="V46851" s="17"/>
    </row>
    <row r="46852" spans="4:22" x14ac:dyDescent="0.25">
      <c r="D46852" s="27"/>
      <c r="V46852" s="17"/>
    </row>
    <row r="46853" spans="4:22" x14ac:dyDescent="0.25">
      <c r="D46853" s="27"/>
      <c r="V46853" s="17"/>
    </row>
    <row r="46854" spans="4:22" x14ac:dyDescent="0.25">
      <c r="D46854" s="27"/>
      <c r="V46854" s="17"/>
    </row>
    <row r="46855" spans="4:22" x14ac:dyDescent="0.25">
      <c r="D46855" s="27"/>
      <c r="V46855" s="17"/>
    </row>
    <row r="46856" spans="4:22" x14ac:dyDescent="0.25">
      <c r="D46856" s="27"/>
      <c r="V46856" s="17"/>
    </row>
    <row r="46857" spans="4:22" x14ac:dyDescent="0.25">
      <c r="D46857" s="27"/>
      <c r="V46857" s="17"/>
    </row>
    <row r="46858" spans="4:22" x14ac:dyDescent="0.25">
      <c r="D46858" s="27"/>
      <c r="V46858" s="17"/>
    </row>
    <row r="46859" spans="4:22" x14ac:dyDescent="0.25">
      <c r="D46859" s="27"/>
      <c r="V46859" s="17"/>
    </row>
    <row r="46860" spans="4:22" x14ac:dyDescent="0.25">
      <c r="D46860" s="27"/>
      <c r="V46860" s="17"/>
    </row>
    <row r="46861" spans="4:22" x14ac:dyDescent="0.25">
      <c r="D46861" s="27"/>
      <c r="V46861" s="17"/>
    </row>
    <row r="46862" spans="4:22" x14ac:dyDescent="0.25">
      <c r="D46862" s="27"/>
      <c r="V46862" s="17"/>
    </row>
    <row r="46863" spans="4:22" x14ac:dyDescent="0.25">
      <c r="D46863" s="27"/>
      <c r="V46863" s="17"/>
    </row>
    <row r="46864" spans="4:22" x14ac:dyDescent="0.25">
      <c r="D46864" s="27"/>
      <c r="V46864" s="17"/>
    </row>
    <row r="46865" spans="4:22" x14ac:dyDescent="0.25">
      <c r="D46865" s="27"/>
      <c r="V46865" s="17"/>
    </row>
    <row r="46866" spans="4:22" x14ac:dyDescent="0.25">
      <c r="D46866" s="27"/>
      <c r="V46866" s="17"/>
    </row>
    <row r="46867" spans="4:22" x14ac:dyDescent="0.25">
      <c r="D46867" s="27"/>
      <c r="V46867" s="17"/>
    </row>
    <row r="46868" spans="4:22" x14ac:dyDescent="0.25">
      <c r="D46868" s="27"/>
      <c r="V46868" s="17"/>
    </row>
    <row r="46869" spans="4:22" x14ac:dyDescent="0.25">
      <c r="D46869" s="27"/>
      <c r="V46869" s="17"/>
    </row>
    <row r="46870" spans="4:22" x14ac:dyDescent="0.25">
      <c r="D46870" s="27"/>
      <c r="V46870" s="17"/>
    </row>
    <row r="46871" spans="4:22" x14ac:dyDescent="0.25">
      <c r="D46871" s="27"/>
      <c r="V46871" s="17"/>
    </row>
    <row r="46872" spans="4:22" x14ac:dyDescent="0.25">
      <c r="D46872" s="27"/>
      <c r="V46872" s="17"/>
    </row>
    <row r="46873" spans="4:22" x14ac:dyDescent="0.25">
      <c r="D46873" s="27"/>
      <c r="V46873" s="17"/>
    </row>
    <row r="46874" spans="4:22" x14ac:dyDescent="0.25">
      <c r="D46874" s="27"/>
      <c r="V46874" s="17"/>
    </row>
    <row r="46875" spans="4:22" x14ac:dyDescent="0.25">
      <c r="D46875" s="27"/>
      <c r="V46875" s="17"/>
    </row>
    <row r="46876" spans="4:22" x14ac:dyDescent="0.25">
      <c r="D46876" s="27"/>
      <c r="V46876" s="17"/>
    </row>
    <row r="46877" spans="4:22" x14ac:dyDescent="0.25">
      <c r="D46877" s="27"/>
      <c r="V46877" s="17"/>
    </row>
    <row r="46878" spans="4:22" x14ac:dyDescent="0.25">
      <c r="D46878" s="27"/>
      <c r="V46878" s="17"/>
    </row>
    <row r="46879" spans="4:22" x14ac:dyDescent="0.25">
      <c r="D46879" s="27"/>
      <c r="V46879" s="17"/>
    </row>
    <row r="46880" spans="4:22" x14ac:dyDescent="0.25">
      <c r="D46880" s="27"/>
      <c r="V46880" s="17"/>
    </row>
    <row r="46881" spans="4:22" x14ac:dyDescent="0.25">
      <c r="D46881" s="27"/>
      <c r="V46881" s="17"/>
    </row>
    <row r="46882" spans="4:22" x14ac:dyDescent="0.25">
      <c r="D46882" s="27"/>
      <c r="V46882" s="17"/>
    </row>
    <row r="46883" spans="4:22" x14ac:dyDescent="0.25">
      <c r="D46883" s="27"/>
      <c r="V46883" s="17"/>
    </row>
    <row r="46884" spans="4:22" x14ac:dyDescent="0.25">
      <c r="D46884" s="27"/>
      <c r="V46884" s="17"/>
    </row>
    <row r="46885" spans="4:22" x14ac:dyDescent="0.25">
      <c r="D46885" s="27"/>
      <c r="V46885" s="17"/>
    </row>
    <row r="46886" spans="4:22" x14ac:dyDescent="0.25">
      <c r="D46886" s="27"/>
      <c r="V46886" s="17"/>
    </row>
    <row r="46887" spans="4:22" x14ac:dyDescent="0.25">
      <c r="D46887" s="27"/>
      <c r="V46887" s="17"/>
    </row>
    <row r="46888" spans="4:22" x14ac:dyDescent="0.25">
      <c r="D46888" s="27"/>
      <c r="V46888" s="17"/>
    </row>
    <row r="46889" spans="4:22" x14ac:dyDescent="0.25">
      <c r="D46889" s="27"/>
      <c r="V46889" s="17"/>
    </row>
    <row r="46890" spans="4:22" x14ac:dyDescent="0.25">
      <c r="D46890" s="27"/>
      <c r="V46890" s="17"/>
    </row>
    <row r="46891" spans="4:22" x14ac:dyDescent="0.25">
      <c r="D46891" s="27"/>
      <c r="V46891" s="17"/>
    </row>
    <row r="46892" spans="4:22" x14ac:dyDescent="0.25">
      <c r="D46892" s="27"/>
      <c r="V46892" s="17"/>
    </row>
    <row r="46893" spans="4:22" x14ac:dyDescent="0.25">
      <c r="D46893" s="27"/>
      <c r="V46893" s="17"/>
    </row>
    <row r="46894" spans="4:22" x14ac:dyDescent="0.25">
      <c r="D46894" s="27"/>
      <c r="V46894" s="17"/>
    </row>
    <row r="46895" spans="4:22" x14ac:dyDescent="0.25">
      <c r="D46895" s="27"/>
      <c r="V46895" s="17"/>
    </row>
    <row r="46896" spans="4:22" x14ac:dyDescent="0.25">
      <c r="D46896" s="27"/>
      <c r="V46896" s="17"/>
    </row>
    <row r="46897" spans="4:22" x14ac:dyDescent="0.25">
      <c r="D46897" s="27"/>
      <c r="V46897" s="17"/>
    </row>
    <row r="46898" spans="4:22" x14ac:dyDescent="0.25">
      <c r="D46898" s="27"/>
      <c r="V46898" s="17"/>
    </row>
    <row r="46899" spans="4:22" x14ac:dyDescent="0.25">
      <c r="D46899" s="27"/>
      <c r="V46899" s="17"/>
    </row>
    <row r="46900" spans="4:22" x14ac:dyDescent="0.25">
      <c r="D46900" s="27"/>
      <c r="V46900" s="17"/>
    </row>
    <row r="46901" spans="4:22" x14ac:dyDescent="0.25">
      <c r="D46901" s="27"/>
      <c r="V46901" s="17"/>
    </row>
    <row r="46902" spans="4:22" x14ac:dyDescent="0.25">
      <c r="D46902" s="27"/>
      <c r="V46902" s="17"/>
    </row>
    <row r="46903" spans="4:22" x14ac:dyDescent="0.25">
      <c r="D46903" s="27"/>
      <c r="V46903" s="17"/>
    </row>
    <row r="46904" spans="4:22" x14ac:dyDescent="0.25">
      <c r="D46904" s="27"/>
      <c r="V46904" s="17"/>
    </row>
    <row r="46905" spans="4:22" x14ac:dyDescent="0.25">
      <c r="D46905" s="27"/>
      <c r="V46905" s="17"/>
    </row>
    <row r="46906" spans="4:22" x14ac:dyDescent="0.25">
      <c r="D46906" s="27"/>
      <c r="V46906" s="17"/>
    </row>
    <row r="46907" spans="4:22" x14ac:dyDescent="0.25">
      <c r="D46907" s="27"/>
      <c r="V46907" s="17"/>
    </row>
    <row r="46908" spans="4:22" x14ac:dyDescent="0.25">
      <c r="D46908" s="27"/>
      <c r="V46908" s="17"/>
    </row>
    <row r="46909" spans="4:22" x14ac:dyDescent="0.25">
      <c r="D46909" s="27"/>
      <c r="V46909" s="17"/>
    </row>
    <row r="46910" spans="4:22" x14ac:dyDescent="0.25">
      <c r="D46910" s="27"/>
      <c r="V46910" s="17"/>
    </row>
    <row r="46911" spans="4:22" x14ac:dyDescent="0.25">
      <c r="D46911" s="27"/>
      <c r="V46911" s="17"/>
    </row>
    <row r="46912" spans="4:22" x14ac:dyDescent="0.25">
      <c r="D46912" s="27"/>
      <c r="V46912" s="17"/>
    </row>
    <row r="46913" spans="4:22" x14ac:dyDescent="0.25">
      <c r="D46913" s="27"/>
      <c r="V46913" s="17"/>
    </row>
    <row r="46914" spans="4:22" x14ac:dyDescent="0.25">
      <c r="D46914" s="27"/>
      <c r="V46914" s="17"/>
    </row>
    <row r="46915" spans="4:22" x14ac:dyDescent="0.25">
      <c r="D46915" s="27"/>
      <c r="V46915" s="17"/>
    </row>
    <row r="46916" spans="4:22" x14ac:dyDescent="0.25">
      <c r="D46916" s="27"/>
      <c r="V46916" s="17"/>
    </row>
    <row r="46917" spans="4:22" x14ac:dyDescent="0.25">
      <c r="D46917" s="27"/>
      <c r="V46917" s="17"/>
    </row>
    <row r="46918" spans="4:22" x14ac:dyDescent="0.25">
      <c r="D46918" s="27"/>
      <c r="V46918" s="17"/>
    </row>
    <row r="46919" spans="4:22" x14ac:dyDescent="0.25">
      <c r="D46919" s="27"/>
      <c r="V46919" s="17"/>
    </row>
    <row r="46920" spans="4:22" x14ac:dyDescent="0.25">
      <c r="D46920" s="27"/>
      <c r="V46920" s="17"/>
    </row>
    <row r="46921" spans="4:22" x14ac:dyDescent="0.25">
      <c r="D46921" s="27"/>
      <c r="V46921" s="17"/>
    </row>
    <row r="46922" spans="4:22" x14ac:dyDescent="0.25">
      <c r="D46922" s="27"/>
      <c r="V46922" s="17"/>
    </row>
    <row r="46923" spans="4:22" x14ac:dyDescent="0.25">
      <c r="D46923" s="27"/>
      <c r="V46923" s="17"/>
    </row>
    <row r="46924" spans="4:22" x14ac:dyDescent="0.25">
      <c r="D46924" s="27"/>
      <c r="V46924" s="17"/>
    </row>
    <row r="46925" spans="4:22" x14ac:dyDescent="0.25">
      <c r="D46925" s="27"/>
      <c r="V46925" s="17"/>
    </row>
    <row r="46926" spans="4:22" x14ac:dyDescent="0.25">
      <c r="D46926" s="27"/>
      <c r="V46926" s="17"/>
    </row>
    <row r="46927" spans="4:22" x14ac:dyDescent="0.25">
      <c r="D46927" s="27"/>
      <c r="V46927" s="17"/>
    </row>
    <row r="46928" spans="4:22" x14ac:dyDescent="0.25">
      <c r="D46928" s="27"/>
      <c r="V46928" s="17"/>
    </row>
    <row r="46929" spans="4:22" x14ac:dyDescent="0.25">
      <c r="D46929" s="27"/>
      <c r="V46929" s="17"/>
    </row>
    <row r="46930" spans="4:22" x14ac:dyDescent="0.25">
      <c r="D46930" s="27"/>
      <c r="V46930" s="17"/>
    </row>
    <row r="46931" spans="4:22" x14ac:dyDescent="0.25">
      <c r="D46931" s="27"/>
      <c r="V46931" s="17"/>
    </row>
    <row r="46932" spans="4:22" x14ac:dyDescent="0.25">
      <c r="D46932" s="27"/>
      <c r="V46932" s="17"/>
    </row>
    <row r="46933" spans="4:22" x14ac:dyDescent="0.25">
      <c r="D46933" s="27"/>
      <c r="V46933" s="17"/>
    </row>
    <row r="46934" spans="4:22" x14ac:dyDescent="0.25">
      <c r="D46934" s="27"/>
      <c r="V46934" s="17"/>
    </row>
    <row r="46935" spans="4:22" x14ac:dyDescent="0.25">
      <c r="D46935" s="27"/>
      <c r="V46935" s="17"/>
    </row>
    <row r="46936" spans="4:22" x14ac:dyDescent="0.25">
      <c r="D46936" s="27"/>
      <c r="V46936" s="17"/>
    </row>
    <row r="46937" spans="4:22" x14ac:dyDescent="0.25">
      <c r="D46937" s="27"/>
      <c r="V46937" s="17"/>
    </row>
    <row r="46938" spans="4:22" x14ac:dyDescent="0.25">
      <c r="D46938" s="27"/>
      <c r="V46938" s="17"/>
    </row>
    <row r="46939" spans="4:22" x14ac:dyDescent="0.25">
      <c r="D46939" s="27"/>
      <c r="V46939" s="17"/>
    </row>
    <row r="46940" spans="4:22" x14ac:dyDescent="0.25">
      <c r="D46940" s="27"/>
      <c r="V46940" s="17"/>
    </row>
    <row r="46941" spans="4:22" x14ac:dyDescent="0.25">
      <c r="D46941" s="27"/>
      <c r="V46941" s="17"/>
    </row>
    <row r="46942" spans="4:22" x14ac:dyDescent="0.25">
      <c r="D46942" s="27"/>
      <c r="V46942" s="17"/>
    </row>
    <row r="46943" spans="4:22" x14ac:dyDescent="0.25">
      <c r="D46943" s="27"/>
      <c r="V46943" s="17"/>
    </row>
    <row r="46944" spans="4:22" x14ac:dyDescent="0.25">
      <c r="D46944" s="27"/>
      <c r="V46944" s="17"/>
    </row>
    <row r="46945" spans="4:22" x14ac:dyDescent="0.25">
      <c r="D46945" s="27"/>
      <c r="V46945" s="17"/>
    </row>
    <row r="46946" spans="4:22" x14ac:dyDescent="0.25">
      <c r="D46946" s="27"/>
      <c r="V46946" s="17"/>
    </row>
    <row r="46947" spans="4:22" x14ac:dyDescent="0.25">
      <c r="D46947" s="27"/>
      <c r="V46947" s="17"/>
    </row>
    <row r="46948" spans="4:22" x14ac:dyDescent="0.25">
      <c r="D46948" s="27"/>
      <c r="V46948" s="17"/>
    </row>
    <row r="46949" spans="4:22" x14ac:dyDescent="0.25">
      <c r="D46949" s="27"/>
      <c r="V46949" s="17"/>
    </row>
    <row r="46950" spans="4:22" x14ac:dyDescent="0.25">
      <c r="D46950" s="27"/>
      <c r="V46950" s="17"/>
    </row>
    <row r="46951" spans="4:22" x14ac:dyDescent="0.25">
      <c r="D46951" s="27"/>
      <c r="V46951" s="17"/>
    </row>
    <row r="46952" spans="4:22" x14ac:dyDescent="0.25">
      <c r="D46952" s="27"/>
      <c r="V46952" s="17"/>
    </row>
    <row r="46953" spans="4:22" x14ac:dyDescent="0.25">
      <c r="D46953" s="27"/>
      <c r="V46953" s="17"/>
    </row>
    <row r="46954" spans="4:22" x14ac:dyDescent="0.25">
      <c r="D46954" s="27"/>
      <c r="V46954" s="17"/>
    </row>
    <row r="46955" spans="4:22" x14ac:dyDescent="0.25">
      <c r="D46955" s="27"/>
      <c r="V46955" s="17"/>
    </row>
    <row r="46956" spans="4:22" x14ac:dyDescent="0.25">
      <c r="D46956" s="27"/>
      <c r="V46956" s="17"/>
    </row>
    <row r="46957" spans="4:22" x14ac:dyDescent="0.25">
      <c r="D46957" s="27"/>
      <c r="V46957" s="17"/>
    </row>
    <row r="46958" spans="4:22" x14ac:dyDescent="0.25">
      <c r="D46958" s="27"/>
      <c r="V46958" s="17"/>
    </row>
    <row r="46959" spans="4:22" x14ac:dyDescent="0.25">
      <c r="D46959" s="27"/>
      <c r="V46959" s="17"/>
    </row>
    <row r="46960" spans="4:22" x14ac:dyDescent="0.25">
      <c r="D46960" s="27"/>
      <c r="V46960" s="17"/>
    </row>
    <row r="46961" spans="4:22" x14ac:dyDescent="0.25">
      <c r="D46961" s="27"/>
      <c r="V46961" s="17"/>
    </row>
    <row r="46962" spans="4:22" x14ac:dyDescent="0.25">
      <c r="D46962" s="27"/>
      <c r="V46962" s="17"/>
    </row>
    <row r="46963" spans="4:22" x14ac:dyDescent="0.25">
      <c r="D46963" s="27"/>
      <c r="V46963" s="17"/>
    </row>
    <row r="46964" spans="4:22" x14ac:dyDescent="0.25">
      <c r="D46964" s="27"/>
      <c r="V46964" s="17"/>
    </row>
    <row r="46965" spans="4:22" x14ac:dyDescent="0.25">
      <c r="D46965" s="27"/>
      <c r="V46965" s="17"/>
    </row>
    <row r="46966" spans="4:22" x14ac:dyDescent="0.25">
      <c r="D46966" s="27"/>
      <c r="V46966" s="17"/>
    </row>
    <row r="46967" spans="4:22" x14ac:dyDescent="0.25">
      <c r="D46967" s="27"/>
      <c r="V46967" s="17"/>
    </row>
    <row r="46968" spans="4:22" x14ac:dyDescent="0.25">
      <c r="D46968" s="27"/>
      <c r="V46968" s="17"/>
    </row>
    <row r="46969" spans="4:22" x14ac:dyDescent="0.25">
      <c r="D46969" s="27"/>
      <c r="V46969" s="17"/>
    </row>
    <row r="46970" spans="4:22" x14ac:dyDescent="0.25">
      <c r="D46970" s="27"/>
      <c r="V46970" s="17"/>
    </row>
    <row r="46971" spans="4:22" x14ac:dyDescent="0.25">
      <c r="D46971" s="27"/>
      <c r="V46971" s="17"/>
    </row>
    <row r="46972" spans="4:22" x14ac:dyDescent="0.25">
      <c r="D46972" s="27"/>
      <c r="V46972" s="17"/>
    </row>
    <row r="46973" spans="4:22" x14ac:dyDescent="0.25">
      <c r="D46973" s="27"/>
      <c r="V46973" s="17"/>
    </row>
    <row r="46974" spans="4:22" x14ac:dyDescent="0.25">
      <c r="D46974" s="27"/>
      <c r="V46974" s="17"/>
    </row>
    <row r="46975" spans="4:22" x14ac:dyDescent="0.25">
      <c r="D46975" s="27"/>
      <c r="V46975" s="17"/>
    </row>
    <row r="46976" spans="4:22" x14ac:dyDescent="0.25">
      <c r="D46976" s="27"/>
      <c r="V46976" s="17"/>
    </row>
    <row r="46977" spans="4:22" x14ac:dyDescent="0.25">
      <c r="D46977" s="27"/>
      <c r="V46977" s="17"/>
    </row>
    <row r="46978" spans="4:22" x14ac:dyDescent="0.25">
      <c r="D46978" s="27"/>
      <c r="V46978" s="17"/>
    </row>
    <row r="46979" spans="4:22" x14ac:dyDescent="0.25">
      <c r="D46979" s="27"/>
      <c r="V46979" s="17"/>
    </row>
    <row r="46980" spans="4:22" x14ac:dyDescent="0.25">
      <c r="D46980" s="27"/>
      <c r="V46980" s="17"/>
    </row>
    <row r="46981" spans="4:22" x14ac:dyDescent="0.25">
      <c r="D46981" s="27"/>
      <c r="V46981" s="17"/>
    </row>
    <row r="46982" spans="4:22" x14ac:dyDescent="0.25">
      <c r="D46982" s="27"/>
      <c r="V46982" s="17"/>
    </row>
    <row r="46983" spans="4:22" x14ac:dyDescent="0.25">
      <c r="D46983" s="27"/>
      <c r="V46983" s="17"/>
    </row>
    <row r="46984" spans="4:22" x14ac:dyDescent="0.25">
      <c r="D46984" s="27"/>
      <c r="V46984" s="17"/>
    </row>
    <row r="46985" spans="4:22" x14ac:dyDescent="0.25">
      <c r="D46985" s="27"/>
      <c r="V46985" s="17"/>
    </row>
    <row r="46986" spans="4:22" x14ac:dyDescent="0.25">
      <c r="D46986" s="27"/>
      <c r="V46986" s="17"/>
    </row>
    <row r="46987" spans="4:22" x14ac:dyDescent="0.25">
      <c r="D46987" s="27"/>
      <c r="V46987" s="17"/>
    </row>
    <row r="46988" spans="4:22" x14ac:dyDescent="0.25">
      <c r="D46988" s="27"/>
      <c r="V46988" s="17"/>
    </row>
    <row r="46989" spans="4:22" x14ac:dyDescent="0.25">
      <c r="D46989" s="27"/>
      <c r="V46989" s="17"/>
    </row>
    <row r="46990" spans="4:22" x14ac:dyDescent="0.25">
      <c r="D46990" s="27"/>
      <c r="V46990" s="17"/>
    </row>
    <row r="46991" spans="4:22" x14ac:dyDescent="0.25">
      <c r="D46991" s="27"/>
      <c r="V46991" s="17"/>
    </row>
    <row r="46992" spans="4:22" x14ac:dyDescent="0.25">
      <c r="D46992" s="27"/>
      <c r="V46992" s="17"/>
    </row>
    <row r="46993" spans="4:22" x14ac:dyDescent="0.25">
      <c r="D46993" s="27"/>
      <c r="V46993" s="17"/>
    </row>
    <row r="46994" spans="4:22" x14ac:dyDescent="0.25">
      <c r="D46994" s="27"/>
      <c r="V46994" s="17"/>
    </row>
    <row r="46995" spans="4:22" x14ac:dyDescent="0.25">
      <c r="D46995" s="27"/>
      <c r="V46995" s="17"/>
    </row>
    <row r="46996" spans="4:22" x14ac:dyDescent="0.25">
      <c r="D46996" s="27"/>
      <c r="V46996" s="17"/>
    </row>
    <row r="46997" spans="4:22" x14ac:dyDescent="0.25">
      <c r="D46997" s="27"/>
      <c r="V46997" s="17"/>
    </row>
    <row r="46998" spans="4:22" x14ac:dyDescent="0.25">
      <c r="D46998" s="27"/>
      <c r="V46998" s="17"/>
    </row>
    <row r="46999" spans="4:22" x14ac:dyDescent="0.25">
      <c r="D46999" s="27"/>
      <c r="V46999" s="17"/>
    </row>
    <row r="47000" spans="4:22" x14ac:dyDescent="0.25">
      <c r="D47000" s="27"/>
      <c r="V47000" s="17"/>
    </row>
    <row r="47001" spans="4:22" x14ac:dyDescent="0.25">
      <c r="D47001" s="27"/>
      <c r="V47001" s="17"/>
    </row>
    <row r="47002" spans="4:22" x14ac:dyDescent="0.25">
      <c r="D47002" s="27"/>
      <c r="V47002" s="17"/>
    </row>
    <row r="47003" spans="4:22" x14ac:dyDescent="0.25">
      <c r="D47003" s="27"/>
      <c r="V47003" s="17"/>
    </row>
    <row r="47004" spans="4:22" x14ac:dyDescent="0.25">
      <c r="D47004" s="27"/>
      <c r="V47004" s="17"/>
    </row>
    <row r="47005" spans="4:22" x14ac:dyDescent="0.25">
      <c r="D47005" s="27"/>
      <c r="V47005" s="17"/>
    </row>
    <row r="47006" spans="4:22" x14ac:dyDescent="0.25">
      <c r="D47006" s="27"/>
      <c r="V47006" s="17"/>
    </row>
    <row r="47007" spans="4:22" x14ac:dyDescent="0.25">
      <c r="D47007" s="27"/>
      <c r="V47007" s="17"/>
    </row>
    <row r="47008" spans="4:22" x14ac:dyDescent="0.25">
      <c r="D47008" s="27"/>
      <c r="V47008" s="17"/>
    </row>
    <row r="47009" spans="4:22" x14ac:dyDescent="0.25">
      <c r="D47009" s="27"/>
      <c r="V47009" s="17"/>
    </row>
    <row r="47010" spans="4:22" x14ac:dyDescent="0.25">
      <c r="D47010" s="27"/>
      <c r="V47010" s="17"/>
    </row>
    <row r="47011" spans="4:22" x14ac:dyDescent="0.25">
      <c r="D47011" s="27"/>
      <c r="V47011" s="17"/>
    </row>
    <row r="47012" spans="4:22" x14ac:dyDescent="0.25">
      <c r="D47012" s="27"/>
      <c r="V47012" s="17"/>
    </row>
    <row r="47013" spans="4:22" x14ac:dyDescent="0.25">
      <c r="D47013" s="27"/>
      <c r="V47013" s="17"/>
    </row>
    <row r="47014" spans="4:22" x14ac:dyDescent="0.25">
      <c r="D47014" s="27"/>
      <c r="V47014" s="17"/>
    </row>
    <row r="47015" spans="4:22" x14ac:dyDescent="0.25">
      <c r="D47015" s="27"/>
      <c r="V47015" s="17"/>
    </row>
    <row r="47016" spans="4:22" x14ac:dyDescent="0.25">
      <c r="D47016" s="27"/>
      <c r="V47016" s="17"/>
    </row>
    <row r="47017" spans="4:22" x14ac:dyDescent="0.25">
      <c r="D47017" s="27"/>
      <c r="V47017" s="17"/>
    </row>
    <row r="47018" spans="4:22" x14ac:dyDescent="0.25">
      <c r="D47018" s="27"/>
      <c r="V47018" s="17"/>
    </row>
    <row r="47019" spans="4:22" x14ac:dyDescent="0.25">
      <c r="D47019" s="27"/>
      <c r="V47019" s="17"/>
    </row>
    <row r="47020" spans="4:22" x14ac:dyDescent="0.25">
      <c r="D47020" s="27"/>
      <c r="V47020" s="17"/>
    </row>
    <row r="47021" spans="4:22" x14ac:dyDescent="0.25">
      <c r="D47021" s="27"/>
      <c r="V47021" s="17"/>
    </row>
    <row r="47022" spans="4:22" x14ac:dyDescent="0.25">
      <c r="D47022" s="27"/>
      <c r="V47022" s="17"/>
    </row>
    <row r="47023" spans="4:22" x14ac:dyDescent="0.25">
      <c r="D47023" s="27"/>
      <c r="V47023" s="17"/>
    </row>
    <row r="47024" spans="4:22" x14ac:dyDescent="0.25">
      <c r="D47024" s="27"/>
      <c r="V47024" s="17"/>
    </row>
    <row r="47025" spans="4:22" x14ac:dyDescent="0.25">
      <c r="D47025" s="27"/>
      <c r="V47025" s="17"/>
    </row>
    <row r="47026" spans="4:22" x14ac:dyDescent="0.25">
      <c r="D47026" s="27"/>
      <c r="V47026" s="17"/>
    </row>
    <row r="47027" spans="4:22" x14ac:dyDescent="0.25">
      <c r="D47027" s="27"/>
      <c r="V47027" s="17"/>
    </row>
    <row r="47028" spans="4:22" x14ac:dyDescent="0.25">
      <c r="D47028" s="27"/>
      <c r="V47028" s="17"/>
    </row>
    <row r="47029" spans="4:22" x14ac:dyDescent="0.25">
      <c r="D47029" s="27"/>
      <c r="V47029" s="17"/>
    </row>
    <row r="47030" spans="4:22" x14ac:dyDescent="0.25">
      <c r="D47030" s="27"/>
      <c r="V47030" s="17"/>
    </row>
    <row r="47031" spans="4:22" x14ac:dyDescent="0.25">
      <c r="D47031" s="27"/>
      <c r="V47031" s="17"/>
    </row>
    <row r="47032" spans="4:22" x14ac:dyDescent="0.25">
      <c r="D47032" s="27"/>
      <c r="V47032" s="17"/>
    </row>
    <row r="47033" spans="4:22" x14ac:dyDescent="0.25">
      <c r="D47033" s="27"/>
      <c r="V47033" s="17"/>
    </row>
    <row r="47034" spans="4:22" x14ac:dyDescent="0.25">
      <c r="D47034" s="27"/>
      <c r="V47034" s="17"/>
    </row>
    <row r="47035" spans="4:22" x14ac:dyDescent="0.25">
      <c r="D47035" s="27"/>
      <c r="V47035" s="17"/>
    </row>
    <row r="47036" spans="4:22" x14ac:dyDescent="0.25">
      <c r="D47036" s="27"/>
      <c r="V47036" s="17"/>
    </row>
    <row r="47037" spans="4:22" x14ac:dyDescent="0.25">
      <c r="D47037" s="27"/>
      <c r="V47037" s="17"/>
    </row>
    <row r="47038" spans="4:22" x14ac:dyDescent="0.25">
      <c r="D47038" s="27"/>
      <c r="V47038" s="17"/>
    </row>
    <row r="47039" spans="4:22" x14ac:dyDescent="0.25">
      <c r="D47039" s="27"/>
      <c r="V47039" s="17"/>
    </row>
    <row r="47040" spans="4:22" x14ac:dyDescent="0.25">
      <c r="D47040" s="27"/>
      <c r="V47040" s="17"/>
    </row>
    <row r="47041" spans="4:22" x14ac:dyDescent="0.25">
      <c r="D47041" s="27"/>
      <c r="V47041" s="17"/>
    </row>
    <row r="47042" spans="4:22" x14ac:dyDescent="0.25">
      <c r="D47042" s="27"/>
      <c r="V47042" s="17"/>
    </row>
    <row r="47043" spans="4:22" x14ac:dyDescent="0.25">
      <c r="D47043" s="27"/>
      <c r="V47043" s="17"/>
    </row>
    <row r="47044" spans="4:22" x14ac:dyDescent="0.25">
      <c r="D47044" s="27"/>
      <c r="V47044" s="17"/>
    </row>
    <row r="47045" spans="4:22" x14ac:dyDescent="0.25">
      <c r="D47045" s="27"/>
      <c r="V47045" s="17"/>
    </row>
    <row r="47046" spans="4:22" x14ac:dyDescent="0.25">
      <c r="D47046" s="27"/>
      <c r="V47046" s="17"/>
    </row>
    <row r="47047" spans="4:22" x14ac:dyDescent="0.25">
      <c r="D47047" s="27"/>
      <c r="V47047" s="17"/>
    </row>
    <row r="47048" spans="4:22" x14ac:dyDescent="0.25">
      <c r="D47048" s="27"/>
      <c r="V47048" s="17"/>
    </row>
    <row r="47049" spans="4:22" x14ac:dyDescent="0.25">
      <c r="D47049" s="27"/>
      <c r="V47049" s="17"/>
    </row>
    <row r="47050" spans="4:22" x14ac:dyDescent="0.25">
      <c r="D47050" s="27"/>
      <c r="V47050" s="17"/>
    </row>
    <row r="47051" spans="4:22" x14ac:dyDescent="0.25">
      <c r="D47051" s="27"/>
      <c r="V47051" s="17"/>
    </row>
    <row r="47052" spans="4:22" x14ac:dyDescent="0.25">
      <c r="D47052" s="27"/>
      <c r="V47052" s="17"/>
    </row>
    <row r="47053" spans="4:22" x14ac:dyDescent="0.25">
      <c r="D47053" s="27"/>
      <c r="V47053" s="17"/>
    </row>
    <row r="47054" spans="4:22" x14ac:dyDescent="0.25">
      <c r="D47054" s="27"/>
      <c r="V47054" s="17"/>
    </row>
    <row r="47055" spans="4:22" x14ac:dyDescent="0.25">
      <c r="D47055" s="27"/>
      <c r="V47055" s="17"/>
    </row>
    <row r="47056" spans="4:22" x14ac:dyDescent="0.25">
      <c r="D47056" s="27"/>
      <c r="V47056" s="17"/>
    </row>
    <row r="47057" spans="4:22" x14ac:dyDescent="0.25">
      <c r="D47057" s="27"/>
      <c r="V47057" s="17"/>
    </row>
    <row r="47058" spans="4:22" x14ac:dyDescent="0.25">
      <c r="D47058" s="27"/>
      <c r="V47058" s="17"/>
    </row>
    <row r="47059" spans="4:22" x14ac:dyDescent="0.25">
      <c r="D47059" s="27"/>
      <c r="V47059" s="17"/>
    </row>
    <row r="47060" spans="4:22" x14ac:dyDescent="0.25">
      <c r="D47060" s="27"/>
      <c r="V47060" s="17"/>
    </row>
    <row r="47061" spans="4:22" x14ac:dyDescent="0.25">
      <c r="D47061" s="27"/>
      <c r="V47061" s="17"/>
    </row>
    <row r="47062" spans="4:22" x14ac:dyDescent="0.25">
      <c r="D47062" s="27"/>
      <c r="V47062" s="17"/>
    </row>
    <row r="47063" spans="4:22" x14ac:dyDescent="0.25">
      <c r="D47063" s="27"/>
      <c r="V47063" s="17"/>
    </row>
    <row r="47064" spans="4:22" x14ac:dyDescent="0.25">
      <c r="D47064" s="27"/>
      <c r="V47064" s="17"/>
    </row>
    <row r="47065" spans="4:22" x14ac:dyDescent="0.25">
      <c r="D47065" s="27"/>
      <c r="V47065" s="17"/>
    </row>
    <row r="47066" spans="4:22" x14ac:dyDescent="0.25">
      <c r="D47066" s="27"/>
      <c r="V47066" s="17"/>
    </row>
    <row r="47067" spans="4:22" x14ac:dyDescent="0.25">
      <c r="D47067" s="27"/>
      <c r="V47067" s="17"/>
    </row>
    <row r="47068" spans="4:22" x14ac:dyDescent="0.25">
      <c r="D47068" s="27"/>
      <c r="V47068" s="17"/>
    </row>
    <row r="47069" spans="4:22" x14ac:dyDescent="0.25">
      <c r="D47069" s="27"/>
      <c r="V47069" s="17"/>
    </row>
    <row r="47070" spans="4:22" x14ac:dyDescent="0.25">
      <c r="D47070" s="27"/>
      <c r="V47070" s="17"/>
    </row>
    <row r="47071" spans="4:22" x14ac:dyDescent="0.25">
      <c r="D47071" s="27"/>
      <c r="V47071" s="17"/>
    </row>
    <row r="47072" spans="4:22" x14ac:dyDescent="0.25">
      <c r="D47072" s="27"/>
      <c r="V47072" s="17"/>
    </row>
    <row r="47073" spans="4:22" x14ac:dyDescent="0.25">
      <c r="D47073" s="27"/>
      <c r="V47073" s="17"/>
    </row>
    <row r="47074" spans="4:22" x14ac:dyDescent="0.25">
      <c r="D47074" s="27"/>
      <c r="V47074" s="17"/>
    </row>
    <row r="47075" spans="4:22" x14ac:dyDescent="0.25">
      <c r="D47075" s="27"/>
      <c r="V47075" s="17"/>
    </row>
    <row r="47076" spans="4:22" x14ac:dyDescent="0.25">
      <c r="D47076" s="27"/>
      <c r="V47076" s="17"/>
    </row>
    <row r="47077" spans="4:22" x14ac:dyDescent="0.25">
      <c r="D47077" s="27"/>
      <c r="V47077" s="17"/>
    </row>
    <row r="47078" spans="4:22" x14ac:dyDescent="0.25">
      <c r="D47078" s="27"/>
      <c r="V47078" s="17"/>
    </row>
    <row r="47079" spans="4:22" x14ac:dyDescent="0.25">
      <c r="D47079" s="27"/>
      <c r="V47079" s="17"/>
    </row>
    <row r="47080" spans="4:22" x14ac:dyDescent="0.25">
      <c r="D47080" s="27"/>
      <c r="V47080" s="17"/>
    </row>
    <row r="47081" spans="4:22" x14ac:dyDescent="0.25">
      <c r="D47081" s="27"/>
      <c r="V47081" s="17"/>
    </row>
    <row r="47082" spans="4:22" x14ac:dyDescent="0.25">
      <c r="D47082" s="27"/>
      <c r="V47082" s="17"/>
    </row>
    <row r="47083" spans="4:22" x14ac:dyDescent="0.25">
      <c r="D47083" s="27"/>
      <c r="V47083" s="17"/>
    </row>
    <row r="47084" spans="4:22" x14ac:dyDescent="0.25">
      <c r="D47084" s="27"/>
      <c r="V47084" s="17"/>
    </row>
    <row r="47085" spans="4:22" x14ac:dyDescent="0.25">
      <c r="D47085" s="27"/>
      <c r="V47085" s="17"/>
    </row>
    <row r="47086" spans="4:22" x14ac:dyDescent="0.25">
      <c r="D47086" s="27"/>
      <c r="V47086" s="17"/>
    </row>
    <row r="47087" spans="4:22" x14ac:dyDescent="0.25">
      <c r="D47087" s="27"/>
      <c r="V47087" s="17"/>
    </row>
    <row r="47088" spans="4:22" x14ac:dyDescent="0.25">
      <c r="D47088" s="27"/>
      <c r="V47088" s="17"/>
    </row>
    <row r="47089" spans="4:22" x14ac:dyDescent="0.25">
      <c r="D47089" s="27"/>
      <c r="V47089" s="17"/>
    </row>
    <row r="47090" spans="4:22" x14ac:dyDescent="0.25">
      <c r="D47090" s="27"/>
      <c r="V47090" s="17"/>
    </row>
    <row r="47091" spans="4:22" x14ac:dyDescent="0.25">
      <c r="D47091" s="27"/>
      <c r="V47091" s="17"/>
    </row>
    <row r="47092" spans="4:22" x14ac:dyDescent="0.25">
      <c r="D47092" s="27"/>
      <c r="V47092" s="17"/>
    </row>
    <row r="47093" spans="4:22" x14ac:dyDescent="0.25">
      <c r="D47093" s="27"/>
      <c r="V47093" s="17"/>
    </row>
    <row r="47094" spans="4:22" x14ac:dyDescent="0.25">
      <c r="D47094" s="27"/>
      <c r="V47094" s="17"/>
    </row>
    <row r="47095" spans="4:22" x14ac:dyDescent="0.25">
      <c r="D47095" s="27"/>
      <c r="V47095" s="17"/>
    </row>
    <row r="47096" spans="4:22" x14ac:dyDescent="0.25">
      <c r="D47096" s="27"/>
      <c r="V47096" s="17"/>
    </row>
    <row r="47097" spans="4:22" x14ac:dyDescent="0.25">
      <c r="D47097" s="27"/>
      <c r="V47097" s="17"/>
    </row>
    <row r="47098" spans="4:22" x14ac:dyDescent="0.25">
      <c r="D47098" s="27"/>
      <c r="V47098" s="17"/>
    </row>
    <row r="47099" spans="4:22" x14ac:dyDescent="0.25">
      <c r="D47099" s="27"/>
      <c r="V47099" s="17"/>
    </row>
    <row r="47100" spans="4:22" x14ac:dyDescent="0.25">
      <c r="D47100" s="27"/>
      <c r="V47100" s="17"/>
    </row>
    <row r="47101" spans="4:22" x14ac:dyDescent="0.25">
      <c r="D47101" s="27"/>
      <c r="V47101" s="17"/>
    </row>
    <row r="47102" spans="4:22" x14ac:dyDescent="0.25">
      <c r="D47102" s="27"/>
      <c r="V47102" s="17"/>
    </row>
    <row r="47103" spans="4:22" x14ac:dyDescent="0.25">
      <c r="D47103" s="27"/>
      <c r="V47103" s="17"/>
    </row>
    <row r="47104" spans="4:22" x14ac:dyDescent="0.25">
      <c r="D47104" s="27"/>
      <c r="V47104" s="17"/>
    </row>
    <row r="47105" spans="4:22" x14ac:dyDescent="0.25">
      <c r="D47105" s="27"/>
      <c r="V47105" s="17"/>
    </row>
    <row r="47106" spans="4:22" x14ac:dyDescent="0.25">
      <c r="D47106" s="27"/>
      <c r="V47106" s="17"/>
    </row>
    <row r="47107" spans="4:22" x14ac:dyDescent="0.25">
      <c r="D47107" s="27"/>
      <c r="V47107" s="17"/>
    </row>
    <row r="47108" spans="4:22" x14ac:dyDescent="0.25">
      <c r="D47108" s="27"/>
      <c r="V47108" s="17"/>
    </row>
    <row r="47109" spans="4:22" x14ac:dyDescent="0.25">
      <c r="D47109" s="27"/>
      <c r="V47109" s="17"/>
    </row>
    <row r="47110" spans="4:22" x14ac:dyDescent="0.25">
      <c r="D47110" s="27"/>
      <c r="V47110" s="17"/>
    </row>
    <row r="47111" spans="4:22" x14ac:dyDescent="0.25">
      <c r="D47111" s="27"/>
      <c r="V47111" s="17"/>
    </row>
    <row r="47112" spans="4:22" x14ac:dyDescent="0.25">
      <c r="D47112" s="27"/>
      <c r="V47112" s="17"/>
    </row>
    <row r="47113" spans="4:22" x14ac:dyDescent="0.25">
      <c r="D47113" s="27"/>
      <c r="V47113" s="17"/>
    </row>
    <row r="47114" spans="4:22" x14ac:dyDescent="0.25">
      <c r="D47114" s="27"/>
      <c r="V47114" s="17"/>
    </row>
    <row r="47115" spans="4:22" x14ac:dyDescent="0.25">
      <c r="D47115" s="27"/>
      <c r="V47115" s="17"/>
    </row>
    <row r="47116" spans="4:22" x14ac:dyDescent="0.25">
      <c r="D47116" s="27"/>
      <c r="V47116" s="17"/>
    </row>
    <row r="47117" spans="4:22" x14ac:dyDescent="0.25">
      <c r="D47117" s="27"/>
      <c r="V47117" s="17"/>
    </row>
    <row r="47118" spans="4:22" x14ac:dyDescent="0.25">
      <c r="D47118" s="27"/>
      <c r="V47118" s="17"/>
    </row>
    <row r="47119" spans="4:22" x14ac:dyDescent="0.25">
      <c r="D47119" s="27"/>
      <c r="V47119" s="17"/>
    </row>
    <row r="47120" spans="4:22" x14ac:dyDescent="0.25">
      <c r="D47120" s="27"/>
      <c r="V47120" s="17"/>
    </row>
    <row r="47121" spans="4:22" x14ac:dyDescent="0.25">
      <c r="D47121" s="27"/>
      <c r="V47121" s="17"/>
    </row>
    <row r="47122" spans="4:22" x14ac:dyDescent="0.25">
      <c r="D47122" s="27"/>
      <c r="V47122" s="17"/>
    </row>
    <row r="47123" spans="4:22" x14ac:dyDescent="0.25">
      <c r="D47123" s="27"/>
      <c r="V47123" s="17"/>
    </row>
    <row r="47124" spans="4:22" x14ac:dyDescent="0.25">
      <c r="D47124" s="27"/>
      <c r="V47124" s="17"/>
    </row>
    <row r="47125" spans="4:22" x14ac:dyDescent="0.25">
      <c r="D47125" s="27"/>
      <c r="V47125" s="17"/>
    </row>
    <row r="47126" spans="4:22" x14ac:dyDescent="0.25">
      <c r="D47126" s="27"/>
      <c r="V47126" s="17"/>
    </row>
    <row r="47127" spans="4:22" x14ac:dyDescent="0.25">
      <c r="D47127" s="27"/>
      <c r="V47127" s="17"/>
    </row>
    <row r="47128" spans="4:22" x14ac:dyDescent="0.25">
      <c r="D47128" s="27"/>
      <c r="V47128" s="17"/>
    </row>
    <row r="47129" spans="4:22" x14ac:dyDescent="0.25">
      <c r="D47129" s="27"/>
      <c r="V47129" s="17"/>
    </row>
    <row r="47130" spans="4:22" x14ac:dyDescent="0.25">
      <c r="D47130" s="27"/>
      <c r="V47130" s="17"/>
    </row>
    <row r="47131" spans="4:22" x14ac:dyDescent="0.25">
      <c r="D47131" s="27"/>
      <c r="V47131" s="17"/>
    </row>
    <row r="47132" spans="4:22" x14ac:dyDescent="0.25">
      <c r="D47132" s="27"/>
      <c r="V47132" s="17"/>
    </row>
    <row r="47133" spans="4:22" x14ac:dyDescent="0.25">
      <c r="D47133" s="27"/>
      <c r="V47133" s="17"/>
    </row>
    <row r="47134" spans="4:22" x14ac:dyDescent="0.25">
      <c r="D47134" s="27"/>
      <c r="V47134" s="17"/>
    </row>
    <row r="47135" spans="4:22" x14ac:dyDescent="0.25">
      <c r="D47135" s="27"/>
      <c r="V47135" s="17"/>
    </row>
    <row r="47136" spans="4:22" x14ac:dyDescent="0.25">
      <c r="D47136" s="27"/>
      <c r="V47136" s="17"/>
    </row>
    <row r="47137" spans="4:22" x14ac:dyDescent="0.25">
      <c r="D47137" s="27"/>
      <c r="V47137" s="17"/>
    </row>
    <row r="47138" spans="4:22" x14ac:dyDescent="0.25">
      <c r="D47138" s="27"/>
      <c r="V47138" s="17"/>
    </row>
    <row r="47139" spans="4:22" x14ac:dyDescent="0.25">
      <c r="D47139" s="27"/>
      <c r="V47139" s="17"/>
    </row>
    <row r="47140" spans="4:22" x14ac:dyDescent="0.25">
      <c r="D47140" s="27"/>
      <c r="V47140" s="17"/>
    </row>
    <row r="47141" spans="4:22" x14ac:dyDescent="0.25">
      <c r="D47141" s="27"/>
      <c r="V47141" s="17"/>
    </row>
    <row r="47142" spans="4:22" x14ac:dyDescent="0.25">
      <c r="D47142" s="27"/>
      <c r="V47142" s="17"/>
    </row>
    <row r="47143" spans="4:22" x14ac:dyDescent="0.25">
      <c r="D47143" s="27"/>
      <c r="V47143" s="17"/>
    </row>
    <row r="47144" spans="4:22" x14ac:dyDescent="0.25">
      <c r="D47144" s="27"/>
      <c r="V47144" s="17"/>
    </row>
    <row r="47145" spans="4:22" x14ac:dyDescent="0.25">
      <c r="D47145" s="27"/>
      <c r="V47145" s="17"/>
    </row>
    <row r="47146" spans="4:22" x14ac:dyDescent="0.25">
      <c r="D47146" s="27"/>
      <c r="V47146" s="17"/>
    </row>
    <row r="47147" spans="4:22" x14ac:dyDescent="0.25">
      <c r="D47147" s="27"/>
      <c r="V47147" s="17"/>
    </row>
    <row r="47148" spans="4:22" x14ac:dyDescent="0.25">
      <c r="D47148" s="27"/>
      <c r="V47148" s="17"/>
    </row>
    <row r="47149" spans="4:22" x14ac:dyDescent="0.25">
      <c r="D47149" s="27"/>
      <c r="V47149" s="17"/>
    </row>
    <row r="47150" spans="4:22" x14ac:dyDescent="0.25">
      <c r="D47150" s="27"/>
      <c r="V47150" s="17"/>
    </row>
    <row r="47151" spans="4:22" x14ac:dyDescent="0.25">
      <c r="D47151" s="27"/>
      <c r="V47151" s="17"/>
    </row>
    <row r="47152" spans="4:22" x14ac:dyDescent="0.25">
      <c r="D47152" s="27"/>
      <c r="V47152" s="17"/>
    </row>
    <row r="47153" spans="4:22" x14ac:dyDescent="0.25">
      <c r="D47153" s="27"/>
      <c r="V47153" s="17"/>
    </row>
    <row r="47154" spans="4:22" x14ac:dyDescent="0.25">
      <c r="D47154" s="27"/>
      <c r="V47154" s="17"/>
    </row>
    <row r="47155" spans="4:22" x14ac:dyDescent="0.25">
      <c r="D47155" s="27"/>
      <c r="V47155" s="17"/>
    </row>
    <row r="47156" spans="4:22" x14ac:dyDescent="0.25">
      <c r="D47156" s="27"/>
      <c r="V47156" s="17"/>
    </row>
    <row r="47157" spans="4:22" x14ac:dyDescent="0.25">
      <c r="D47157" s="27"/>
      <c r="V47157" s="17"/>
    </row>
    <row r="47158" spans="4:22" x14ac:dyDescent="0.25">
      <c r="D47158" s="27"/>
      <c r="V47158" s="17"/>
    </row>
    <row r="47159" spans="4:22" x14ac:dyDescent="0.25">
      <c r="D47159" s="27"/>
      <c r="V47159" s="17"/>
    </row>
    <row r="47160" spans="4:22" x14ac:dyDescent="0.25">
      <c r="D47160" s="27"/>
      <c r="V47160" s="17"/>
    </row>
    <row r="47161" spans="4:22" x14ac:dyDescent="0.25">
      <c r="D47161" s="27"/>
      <c r="V47161" s="17"/>
    </row>
    <row r="47162" spans="4:22" x14ac:dyDescent="0.25">
      <c r="D47162" s="27"/>
      <c r="V47162" s="17"/>
    </row>
    <row r="47163" spans="4:22" x14ac:dyDescent="0.25">
      <c r="D47163" s="27"/>
      <c r="V47163" s="17"/>
    </row>
    <row r="47164" spans="4:22" x14ac:dyDescent="0.25">
      <c r="D47164" s="27"/>
      <c r="V47164" s="17"/>
    </row>
    <row r="47165" spans="4:22" x14ac:dyDescent="0.25">
      <c r="D47165" s="27"/>
      <c r="V47165" s="17"/>
    </row>
    <row r="47166" spans="4:22" x14ac:dyDescent="0.25">
      <c r="D47166" s="27"/>
      <c r="V47166" s="17"/>
    </row>
    <row r="47167" spans="4:22" x14ac:dyDescent="0.25">
      <c r="D47167" s="27"/>
      <c r="V47167" s="17"/>
    </row>
    <row r="47168" spans="4:22" x14ac:dyDescent="0.25">
      <c r="D47168" s="27"/>
      <c r="V47168" s="17"/>
    </row>
    <row r="47169" spans="4:22" x14ac:dyDescent="0.25">
      <c r="D47169" s="27"/>
      <c r="V47169" s="17"/>
    </row>
    <row r="47170" spans="4:22" x14ac:dyDescent="0.25">
      <c r="D47170" s="27"/>
      <c r="V47170" s="17"/>
    </row>
    <row r="47171" spans="4:22" x14ac:dyDescent="0.25">
      <c r="D47171" s="27"/>
      <c r="V47171" s="17"/>
    </row>
    <row r="47172" spans="4:22" x14ac:dyDescent="0.25">
      <c r="D47172" s="27"/>
      <c r="V47172" s="17"/>
    </row>
    <row r="47173" spans="4:22" x14ac:dyDescent="0.25">
      <c r="D47173" s="27"/>
      <c r="V47173" s="17"/>
    </row>
    <row r="47174" spans="4:22" x14ac:dyDescent="0.25">
      <c r="D47174" s="27"/>
      <c r="V47174" s="17"/>
    </row>
    <row r="47175" spans="4:22" x14ac:dyDescent="0.25">
      <c r="D47175" s="27"/>
      <c r="V47175" s="17"/>
    </row>
    <row r="47176" spans="4:22" x14ac:dyDescent="0.25">
      <c r="D47176" s="27"/>
      <c r="V47176" s="17"/>
    </row>
    <row r="47177" spans="4:22" x14ac:dyDescent="0.25">
      <c r="D47177" s="27"/>
      <c r="V47177" s="17"/>
    </row>
    <row r="47178" spans="4:22" x14ac:dyDescent="0.25">
      <c r="D47178" s="27"/>
      <c r="V47178" s="17"/>
    </row>
    <row r="47179" spans="4:22" x14ac:dyDescent="0.25">
      <c r="D47179" s="27"/>
      <c r="V47179" s="17"/>
    </row>
    <row r="47180" spans="4:22" x14ac:dyDescent="0.25">
      <c r="D47180" s="27"/>
      <c r="V47180" s="17"/>
    </row>
    <row r="47181" spans="4:22" x14ac:dyDescent="0.25">
      <c r="D47181" s="27"/>
      <c r="V47181" s="17"/>
    </row>
    <row r="47182" spans="4:22" x14ac:dyDescent="0.25">
      <c r="D47182" s="27"/>
      <c r="V47182" s="17"/>
    </row>
    <row r="47183" spans="4:22" x14ac:dyDescent="0.25">
      <c r="D47183" s="27"/>
      <c r="V47183" s="17"/>
    </row>
    <row r="47184" spans="4:22" x14ac:dyDescent="0.25">
      <c r="D47184" s="27"/>
      <c r="V47184" s="17"/>
    </row>
    <row r="47185" spans="4:22" x14ac:dyDescent="0.25">
      <c r="D47185" s="27"/>
      <c r="V47185" s="17"/>
    </row>
    <row r="47186" spans="4:22" x14ac:dyDescent="0.25">
      <c r="D47186" s="27"/>
      <c r="V47186" s="17"/>
    </row>
    <row r="47187" spans="4:22" x14ac:dyDescent="0.25">
      <c r="D47187" s="27"/>
      <c r="V47187" s="17"/>
    </row>
    <row r="47188" spans="4:22" x14ac:dyDescent="0.25">
      <c r="D47188" s="27"/>
      <c r="V47188" s="17"/>
    </row>
    <row r="47189" spans="4:22" x14ac:dyDescent="0.25">
      <c r="D47189" s="27"/>
      <c r="V47189" s="17"/>
    </row>
    <row r="47190" spans="4:22" x14ac:dyDescent="0.25">
      <c r="D47190" s="27"/>
      <c r="V47190" s="17"/>
    </row>
    <row r="47191" spans="4:22" x14ac:dyDescent="0.25">
      <c r="D47191" s="27"/>
      <c r="V47191" s="17"/>
    </row>
    <row r="47192" spans="4:22" x14ac:dyDescent="0.25">
      <c r="D47192" s="27"/>
      <c r="V47192" s="17"/>
    </row>
    <row r="47193" spans="4:22" x14ac:dyDescent="0.25">
      <c r="D47193" s="27"/>
      <c r="V47193" s="17"/>
    </row>
    <row r="47194" spans="4:22" x14ac:dyDescent="0.25">
      <c r="D47194" s="27"/>
      <c r="V47194" s="17"/>
    </row>
    <row r="47195" spans="4:22" x14ac:dyDescent="0.25">
      <c r="D47195" s="27"/>
      <c r="V47195" s="17"/>
    </row>
    <row r="47196" spans="4:22" x14ac:dyDescent="0.25">
      <c r="D47196" s="27"/>
      <c r="V47196" s="17"/>
    </row>
    <row r="47197" spans="4:22" x14ac:dyDescent="0.25">
      <c r="D47197" s="27"/>
      <c r="V47197" s="17"/>
    </row>
    <row r="47198" spans="4:22" x14ac:dyDescent="0.25">
      <c r="D47198" s="27"/>
      <c r="V47198" s="17"/>
    </row>
    <row r="47199" spans="4:22" x14ac:dyDescent="0.25">
      <c r="D47199" s="27"/>
      <c r="V47199" s="17"/>
    </row>
    <row r="47200" spans="4:22" x14ac:dyDescent="0.25">
      <c r="D47200" s="27"/>
      <c r="V47200" s="17"/>
    </row>
    <row r="47201" spans="4:22" x14ac:dyDescent="0.25">
      <c r="D47201" s="27"/>
      <c r="V47201" s="17"/>
    </row>
    <row r="47202" spans="4:22" x14ac:dyDescent="0.25">
      <c r="D47202" s="27"/>
      <c r="V47202" s="17"/>
    </row>
    <row r="47203" spans="4:22" x14ac:dyDescent="0.25">
      <c r="D47203" s="27"/>
      <c r="V47203" s="17"/>
    </row>
    <row r="47204" spans="4:22" x14ac:dyDescent="0.25">
      <c r="D47204" s="27"/>
      <c r="V47204" s="17"/>
    </row>
    <row r="47205" spans="4:22" x14ac:dyDescent="0.25">
      <c r="D47205" s="27"/>
      <c r="V47205" s="17"/>
    </row>
    <row r="47206" spans="4:22" x14ac:dyDescent="0.25">
      <c r="D47206" s="27"/>
      <c r="V47206" s="17"/>
    </row>
    <row r="47207" spans="4:22" x14ac:dyDescent="0.25">
      <c r="D47207" s="27"/>
      <c r="V47207" s="17"/>
    </row>
    <row r="47208" spans="4:22" x14ac:dyDescent="0.25">
      <c r="D47208" s="27"/>
      <c r="V47208" s="17"/>
    </row>
    <row r="47209" spans="4:22" x14ac:dyDescent="0.25">
      <c r="D47209" s="27"/>
      <c r="V47209" s="17"/>
    </row>
    <row r="47210" spans="4:22" x14ac:dyDescent="0.25">
      <c r="D47210" s="27"/>
      <c r="V47210" s="17"/>
    </row>
    <row r="47211" spans="4:22" x14ac:dyDescent="0.25">
      <c r="D47211" s="27"/>
      <c r="V47211" s="17"/>
    </row>
    <row r="47212" spans="4:22" x14ac:dyDescent="0.25">
      <c r="D47212" s="27"/>
      <c r="V47212" s="17"/>
    </row>
    <row r="47213" spans="4:22" x14ac:dyDescent="0.25">
      <c r="D47213" s="27"/>
      <c r="V47213" s="17"/>
    </row>
    <row r="47214" spans="4:22" x14ac:dyDescent="0.25">
      <c r="D47214" s="27"/>
      <c r="V47214" s="17"/>
    </row>
    <row r="47215" spans="4:22" x14ac:dyDescent="0.25">
      <c r="D47215" s="27"/>
      <c r="V47215" s="17"/>
    </row>
    <row r="47216" spans="4:22" x14ac:dyDescent="0.25">
      <c r="D47216" s="27"/>
      <c r="V47216" s="17"/>
    </row>
    <row r="47217" spans="4:22" x14ac:dyDescent="0.25">
      <c r="D47217" s="27"/>
      <c r="V47217" s="17"/>
    </row>
    <row r="47218" spans="4:22" x14ac:dyDescent="0.25">
      <c r="D47218" s="27"/>
      <c r="V47218" s="17"/>
    </row>
    <row r="47219" spans="4:22" x14ac:dyDescent="0.25">
      <c r="D47219" s="27"/>
      <c r="V47219" s="17"/>
    </row>
    <row r="47220" spans="4:22" x14ac:dyDescent="0.25">
      <c r="D47220" s="27"/>
      <c r="V47220" s="17"/>
    </row>
    <row r="47221" spans="4:22" x14ac:dyDescent="0.25">
      <c r="D47221" s="27"/>
      <c r="V47221" s="17"/>
    </row>
    <row r="47222" spans="4:22" x14ac:dyDescent="0.25">
      <c r="D47222" s="27"/>
      <c r="V47222" s="17"/>
    </row>
    <row r="47223" spans="4:22" x14ac:dyDescent="0.25">
      <c r="D47223" s="27"/>
      <c r="V47223" s="17"/>
    </row>
    <row r="47224" spans="4:22" x14ac:dyDescent="0.25">
      <c r="D47224" s="27"/>
      <c r="V47224" s="17"/>
    </row>
    <row r="47225" spans="4:22" x14ac:dyDescent="0.25">
      <c r="D47225" s="27"/>
      <c r="V47225" s="17"/>
    </row>
    <row r="47226" spans="4:22" x14ac:dyDescent="0.25">
      <c r="D47226" s="27"/>
      <c r="V47226" s="17"/>
    </row>
    <row r="47227" spans="4:22" x14ac:dyDescent="0.25">
      <c r="D47227" s="27"/>
      <c r="V47227" s="17"/>
    </row>
    <row r="47228" spans="4:22" x14ac:dyDescent="0.25">
      <c r="D47228" s="27"/>
      <c r="V47228" s="17"/>
    </row>
    <row r="47229" spans="4:22" x14ac:dyDescent="0.25">
      <c r="D47229" s="27"/>
      <c r="V47229" s="17"/>
    </row>
    <row r="47230" spans="4:22" x14ac:dyDescent="0.25">
      <c r="D47230" s="27"/>
      <c r="V47230" s="17"/>
    </row>
    <row r="47231" spans="4:22" x14ac:dyDescent="0.25">
      <c r="D47231" s="27"/>
      <c r="V47231" s="17"/>
    </row>
    <row r="47232" spans="4:22" x14ac:dyDescent="0.25">
      <c r="D47232" s="27"/>
      <c r="V47232" s="17"/>
    </row>
    <row r="47233" spans="4:22" x14ac:dyDescent="0.25">
      <c r="D47233" s="27"/>
      <c r="V47233" s="17"/>
    </row>
    <row r="47234" spans="4:22" x14ac:dyDescent="0.25">
      <c r="D47234" s="27"/>
      <c r="V47234" s="17"/>
    </row>
    <row r="47235" spans="4:22" x14ac:dyDescent="0.25">
      <c r="D47235" s="27"/>
      <c r="V47235" s="17"/>
    </row>
    <row r="47236" spans="4:22" x14ac:dyDescent="0.25">
      <c r="D47236" s="27"/>
      <c r="V47236" s="17"/>
    </row>
    <row r="47237" spans="4:22" x14ac:dyDescent="0.25">
      <c r="D47237" s="27"/>
      <c r="V47237" s="17"/>
    </row>
    <row r="47238" spans="4:22" x14ac:dyDescent="0.25">
      <c r="D47238" s="27"/>
      <c r="V47238" s="17"/>
    </row>
    <row r="47239" spans="4:22" x14ac:dyDescent="0.25">
      <c r="D47239" s="27"/>
      <c r="V47239" s="17"/>
    </row>
    <row r="47240" spans="4:22" x14ac:dyDescent="0.25">
      <c r="D47240" s="27"/>
      <c r="V47240" s="17"/>
    </row>
    <row r="47241" spans="4:22" x14ac:dyDescent="0.25">
      <c r="D47241" s="27"/>
      <c r="V47241" s="17"/>
    </row>
    <row r="47242" spans="4:22" x14ac:dyDescent="0.25">
      <c r="D47242" s="27"/>
      <c r="V47242" s="17"/>
    </row>
    <row r="47243" spans="4:22" x14ac:dyDescent="0.25">
      <c r="D47243" s="27"/>
      <c r="V47243" s="17"/>
    </row>
    <row r="47244" spans="4:22" x14ac:dyDescent="0.25">
      <c r="D47244" s="27"/>
      <c r="V47244" s="17"/>
    </row>
    <row r="47245" spans="4:22" x14ac:dyDescent="0.25">
      <c r="D47245" s="27"/>
      <c r="V47245" s="17"/>
    </row>
    <row r="47246" spans="4:22" x14ac:dyDescent="0.25">
      <c r="D47246" s="27"/>
      <c r="V47246" s="17"/>
    </row>
    <row r="47247" spans="4:22" x14ac:dyDescent="0.25">
      <c r="D47247" s="27"/>
      <c r="V47247" s="17"/>
    </row>
    <row r="47248" spans="4:22" x14ac:dyDescent="0.25">
      <c r="D47248" s="27"/>
      <c r="V47248" s="17"/>
    </row>
    <row r="47249" spans="4:22" x14ac:dyDescent="0.25">
      <c r="D47249" s="27"/>
      <c r="V47249" s="17"/>
    </row>
    <row r="47250" spans="4:22" x14ac:dyDescent="0.25">
      <c r="D47250" s="27"/>
      <c r="V47250" s="17"/>
    </row>
    <row r="47251" spans="4:22" x14ac:dyDescent="0.25">
      <c r="D47251" s="27"/>
      <c r="V47251" s="17"/>
    </row>
    <row r="47252" spans="4:22" x14ac:dyDescent="0.25">
      <c r="D47252" s="27"/>
      <c r="V47252" s="17"/>
    </row>
    <row r="47253" spans="4:22" x14ac:dyDescent="0.25">
      <c r="D47253" s="27"/>
      <c r="V47253" s="17"/>
    </row>
    <row r="47254" spans="4:22" x14ac:dyDescent="0.25">
      <c r="D47254" s="27"/>
      <c r="V47254" s="17"/>
    </row>
    <row r="47255" spans="4:22" x14ac:dyDescent="0.25">
      <c r="D47255" s="27"/>
      <c r="V47255" s="17"/>
    </row>
    <row r="47256" spans="4:22" x14ac:dyDescent="0.25">
      <c r="D47256" s="27"/>
      <c r="V47256" s="17"/>
    </row>
    <row r="47257" spans="4:22" x14ac:dyDescent="0.25">
      <c r="D47257" s="27"/>
      <c r="V47257" s="17"/>
    </row>
    <row r="47258" spans="4:22" x14ac:dyDescent="0.25">
      <c r="D47258" s="27"/>
      <c r="V47258" s="17"/>
    </row>
    <row r="47259" spans="4:22" x14ac:dyDescent="0.25">
      <c r="D47259" s="27"/>
      <c r="V47259" s="17"/>
    </row>
    <row r="47260" spans="4:22" x14ac:dyDescent="0.25">
      <c r="D47260" s="27"/>
      <c r="V47260" s="17"/>
    </row>
    <row r="47261" spans="4:22" x14ac:dyDescent="0.25">
      <c r="D47261" s="27"/>
      <c r="V47261" s="17"/>
    </row>
    <row r="47262" spans="4:22" x14ac:dyDescent="0.25">
      <c r="D47262" s="27"/>
      <c r="V47262" s="17"/>
    </row>
    <row r="47263" spans="4:22" x14ac:dyDescent="0.25">
      <c r="D47263" s="27"/>
      <c r="V47263" s="17"/>
    </row>
    <row r="47264" spans="4:22" x14ac:dyDescent="0.25">
      <c r="D47264" s="27"/>
      <c r="V47264" s="17"/>
    </row>
    <row r="47265" spans="4:22" x14ac:dyDescent="0.25">
      <c r="D47265" s="27"/>
      <c r="V47265" s="17"/>
    </row>
    <row r="47266" spans="4:22" x14ac:dyDescent="0.25">
      <c r="D47266" s="27"/>
      <c r="V47266" s="17"/>
    </row>
    <row r="47267" spans="4:22" x14ac:dyDescent="0.25">
      <c r="D47267" s="27"/>
      <c r="V47267" s="17"/>
    </row>
    <row r="47268" spans="4:22" x14ac:dyDescent="0.25">
      <c r="D47268" s="27"/>
      <c r="V47268" s="17"/>
    </row>
    <row r="47269" spans="4:22" x14ac:dyDescent="0.25">
      <c r="D47269" s="27"/>
      <c r="V47269" s="17"/>
    </row>
    <row r="47270" spans="4:22" x14ac:dyDescent="0.25">
      <c r="D47270" s="27"/>
      <c r="V47270" s="17"/>
    </row>
    <row r="47271" spans="4:22" x14ac:dyDescent="0.25">
      <c r="D47271" s="27"/>
      <c r="V47271" s="17"/>
    </row>
    <row r="47272" spans="4:22" x14ac:dyDescent="0.25">
      <c r="D47272" s="27"/>
      <c r="V47272" s="17"/>
    </row>
    <row r="47273" spans="4:22" x14ac:dyDescent="0.25">
      <c r="D47273" s="27"/>
      <c r="V47273" s="17"/>
    </row>
    <row r="47274" spans="4:22" x14ac:dyDescent="0.25">
      <c r="D47274" s="27"/>
      <c r="V47274" s="17"/>
    </row>
    <row r="47275" spans="4:22" x14ac:dyDescent="0.25">
      <c r="D47275" s="27"/>
      <c r="V47275" s="17"/>
    </row>
    <row r="47276" spans="4:22" x14ac:dyDescent="0.25">
      <c r="D47276" s="27"/>
      <c r="V47276" s="17"/>
    </row>
    <row r="47277" spans="4:22" x14ac:dyDescent="0.25">
      <c r="D47277" s="27"/>
      <c r="V47277" s="17"/>
    </row>
    <row r="47278" spans="4:22" x14ac:dyDescent="0.25">
      <c r="D47278" s="27"/>
      <c r="V47278" s="17"/>
    </row>
    <row r="47279" spans="4:22" x14ac:dyDescent="0.25">
      <c r="D47279" s="27"/>
      <c r="V47279" s="17"/>
    </row>
    <row r="47280" spans="4:22" x14ac:dyDescent="0.25">
      <c r="D47280" s="27"/>
      <c r="V47280" s="17"/>
    </row>
    <row r="47281" spans="4:22" x14ac:dyDescent="0.25">
      <c r="D47281" s="27"/>
      <c r="V47281" s="17"/>
    </row>
    <row r="47282" spans="4:22" x14ac:dyDescent="0.25">
      <c r="D47282" s="27"/>
      <c r="V47282" s="17"/>
    </row>
    <row r="47283" spans="4:22" x14ac:dyDescent="0.25">
      <c r="D47283" s="27"/>
      <c r="V47283" s="17"/>
    </row>
    <row r="47284" spans="4:22" x14ac:dyDescent="0.25">
      <c r="D47284" s="27"/>
      <c r="V47284" s="17"/>
    </row>
    <row r="47285" spans="4:22" x14ac:dyDescent="0.25">
      <c r="D47285" s="27"/>
      <c r="V47285" s="17"/>
    </row>
    <row r="47286" spans="4:22" x14ac:dyDescent="0.25">
      <c r="D47286" s="27"/>
      <c r="V47286" s="17"/>
    </row>
    <row r="47287" spans="4:22" x14ac:dyDescent="0.25">
      <c r="D47287" s="27"/>
      <c r="V47287" s="17"/>
    </row>
    <row r="47288" spans="4:22" x14ac:dyDescent="0.25">
      <c r="D47288" s="27"/>
      <c r="V47288" s="17"/>
    </row>
    <row r="47289" spans="4:22" x14ac:dyDescent="0.25">
      <c r="D47289" s="27"/>
      <c r="V47289" s="17"/>
    </row>
    <row r="47290" spans="4:22" x14ac:dyDescent="0.25">
      <c r="D47290" s="27"/>
      <c r="V47290" s="17"/>
    </row>
    <row r="47291" spans="4:22" x14ac:dyDescent="0.25">
      <c r="D47291" s="27"/>
      <c r="V47291" s="17"/>
    </row>
    <row r="47292" spans="4:22" x14ac:dyDescent="0.25">
      <c r="D47292" s="27"/>
      <c r="V47292" s="17"/>
    </row>
    <row r="47293" spans="4:22" x14ac:dyDescent="0.25">
      <c r="D47293" s="27"/>
      <c r="V47293" s="17"/>
    </row>
    <row r="47294" spans="4:22" x14ac:dyDescent="0.25">
      <c r="D47294" s="27"/>
      <c r="V47294" s="17"/>
    </row>
    <row r="47295" spans="4:22" x14ac:dyDescent="0.25">
      <c r="D47295" s="27"/>
      <c r="V47295" s="17"/>
    </row>
    <row r="47296" spans="4:22" x14ac:dyDescent="0.25">
      <c r="D47296" s="27"/>
      <c r="V47296" s="17"/>
    </row>
    <row r="47297" spans="4:22" x14ac:dyDescent="0.25">
      <c r="D47297" s="27"/>
      <c r="V47297" s="17"/>
    </row>
    <row r="47298" spans="4:22" x14ac:dyDescent="0.25">
      <c r="D47298" s="27"/>
      <c r="V47298" s="17"/>
    </row>
    <row r="47299" spans="4:22" x14ac:dyDescent="0.25">
      <c r="D47299" s="27"/>
      <c r="V47299" s="17"/>
    </row>
    <row r="47300" spans="4:22" x14ac:dyDescent="0.25">
      <c r="D47300" s="27"/>
      <c r="V47300" s="17"/>
    </row>
    <row r="47301" spans="4:22" x14ac:dyDescent="0.25">
      <c r="D47301" s="27"/>
      <c r="V47301" s="17"/>
    </row>
    <row r="47302" spans="4:22" x14ac:dyDescent="0.25">
      <c r="D47302" s="27"/>
      <c r="V47302" s="17"/>
    </row>
    <row r="47303" spans="4:22" x14ac:dyDescent="0.25">
      <c r="D47303" s="27"/>
      <c r="V47303" s="17"/>
    </row>
    <row r="47304" spans="4:22" x14ac:dyDescent="0.25">
      <c r="D47304" s="27"/>
      <c r="V47304" s="17"/>
    </row>
    <row r="47305" spans="4:22" x14ac:dyDescent="0.25">
      <c r="D47305" s="27"/>
      <c r="V47305" s="17"/>
    </row>
    <row r="47306" spans="4:22" x14ac:dyDescent="0.25">
      <c r="D47306" s="27"/>
      <c r="V47306" s="17"/>
    </row>
    <row r="47307" spans="4:22" x14ac:dyDescent="0.25">
      <c r="D47307" s="27"/>
      <c r="V47307" s="17"/>
    </row>
    <row r="47308" spans="4:22" x14ac:dyDescent="0.25">
      <c r="D47308" s="27"/>
      <c r="V47308" s="17"/>
    </row>
    <row r="47309" spans="4:22" x14ac:dyDescent="0.25">
      <c r="D47309" s="27"/>
      <c r="V47309" s="17"/>
    </row>
    <row r="47310" spans="4:22" x14ac:dyDescent="0.25">
      <c r="D47310" s="27"/>
      <c r="V47310" s="17"/>
    </row>
    <row r="47311" spans="4:22" x14ac:dyDescent="0.25">
      <c r="D47311" s="27"/>
      <c r="V47311" s="17"/>
    </row>
    <row r="47312" spans="4:22" x14ac:dyDescent="0.25">
      <c r="D47312" s="27"/>
      <c r="V47312" s="17"/>
    </row>
    <row r="47313" spans="4:22" x14ac:dyDescent="0.25">
      <c r="D47313" s="27"/>
      <c r="V47313" s="17"/>
    </row>
    <row r="47314" spans="4:22" x14ac:dyDescent="0.25">
      <c r="D47314" s="27"/>
      <c r="V47314" s="17"/>
    </row>
    <row r="47315" spans="4:22" x14ac:dyDescent="0.25">
      <c r="D47315" s="27"/>
      <c r="V47315" s="17"/>
    </row>
    <row r="47316" spans="4:22" x14ac:dyDescent="0.25">
      <c r="D47316" s="27"/>
      <c r="V47316" s="17"/>
    </row>
    <row r="47317" spans="4:22" x14ac:dyDescent="0.25">
      <c r="D47317" s="27"/>
      <c r="V47317" s="17"/>
    </row>
    <row r="47318" spans="4:22" x14ac:dyDescent="0.25">
      <c r="D47318" s="27"/>
      <c r="V47318" s="17"/>
    </row>
    <row r="47319" spans="4:22" x14ac:dyDescent="0.25">
      <c r="D47319" s="27"/>
      <c r="V47319" s="17"/>
    </row>
    <row r="47320" spans="4:22" x14ac:dyDescent="0.25">
      <c r="D47320" s="27"/>
      <c r="V47320" s="17"/>
    </row>
    <row r="47321" spans="4:22" x14ac:dyDescent="0.25">
      <c r="D47321" s="27"/>
      <c r="V47321" s="17"/>
    </row>
    <row r="47322" spans="4:22" x14ac:dyDescent="0.25">
      <c r="D47322" s="27"/>
      <c r="V47322" s="17"/>
    </row>
    <row r="47323" spans="4:22" x14ac:dyDescent="0.25">
      <c r="D47323" s="27"/>
      <c r="V47323" s="17"/>
    </row>
    <row r="47324" spans="4:22" x14ac:dyDescent="0.25">
      <c r="D47324" s="27"/>
      <c r="V47324" s="17"/>
    </row>
    <row r="47325" spans="4:22" x14ac:dyDescent="0.25">
      <c r="D47325" s="27"/>
      <c r="V47325" s="17"/>
    </row>
    <row r="47326" spans="4:22" x14ac:dyDescent="0.25">
      <c r="D47326" s="27"/>
      <c r="V47326" s="17"/>
    </row>
    <row r="47327" spans="4:22" x14ac:dyDescent="0.25">
      <c r="D47327" s="27"/>
      <c r="V47327" s="17"/>
    </row>
    <row r="47328" spans="4:22" x14ac:dyDescent="0.25">
      <c r="D47328" s="27"/>
      <c r="V47328" s="17"/>
    </row>
    <row r="47329" spans="4:22" x14ac:dyDescent="0.25">
      <c r="D47329" s="27"/>
      <c r="V47329" s="17"/>
    </row>
    <row r="47330" spans="4:22" x14ac:dyDescent="0.25">
      <c r="D47330" s="27"/>
      <c r="V47330" s="17"/>
    </row>
    <row r="47331" spans="4:22" x14ac:dyDescent="0.25">
      <c r="D47331" s="27"/>
      <c r="V47331" s="17"/>
    </row>
    <row r="47332" spans="4:22" x14ac:dyDescent="0.25">
      <c r="D47332" s="27"/>
      <c r="V47332" s="17"/>
    </row>
    <row r="47333" spans="4:22" x14ac:dyDescent="0.25">
      <c r="D47333" s="27"/>
      <c r="V47333" s="17"/>
    </row>
    <row r="47334" spans="4:22" x14ac:dyDescent="0.25">
      <c r="D47334" s="27"/>
      <c r="V47334" s="17"/>
    </row>
    <row r="47335" spans="4:22" x14ac:dyDescent="0.25">
      <c r="D47335" s="27"/>
      <c r="V47335" s="17"/>
    </row>
    <row r="47336" spans="4:22" x14ac:dyDescent="0.25">
      <c r="D47336" s="27"/>
      <c r="V47336" s="17"/>
    </row>
    <row r="47337" spans="4:22" x14ac:dyDescent="0.25">
      <c r="D47337" s="27"/>
      <c r="V47337" s="17"/>
    </row>
    <row r="47338" spans="4:22" x14ac:dyDescent="0.25">
      <c r="D47338" s="27"/>
      <c r="V47338" s="17"/>
    </row>
    <row r="47339" spans="4:22" x14ac:dyDescent="0.25">
      <c r="D47339" s="27"/>
      <c r="V47339" s="17"/>
    </row>
    <row r="47340" spans="4:22" x14ac:dyDescent="0.25">
      <c r="D47340" s="27"/>
      <c r="V47340" s="17"/>
    </row>
    <row r="47341" spans="4:22" x14ac:dyDescent="0.25">
      <c r="D47341" s="27"/>
      <c r="V47341" s="17"/>
    </row>
    <row r="47342" spans="4:22" x14ac:dyDescent="0.25">
      <c r="D47342" s="27"/>
      <c r="V47342" s="17"/>
    </row>
    <row r="47343" spans="4:22" x14ac:dyDescent="0.25">
      <c r="D47343" s="27"/>
      <c r="V47343" s="17"/>
    </row>
    <row r="47344" spans="4:22" x14ac:dyDescent="0.25">
      <c r="D47344" s="27"/>
      <c r="V47344" s="17"/>
    </row>
    <row r="47345" spans="4:22" x14ac:dyDescent="0.25">
      <c r="D47345" s="27"/>
      <c r="V47345" s="17"/>
    </row>
    <row r="47346" spans="4:22" x14ac:dyDescent="0.25">
      <c r="D47346" s="27"/>
      <c r="V47346" s="17"/>
    </row>
    <row r="47347" spans="4:22" x14ac:dyDescent="0.25">
      <c r="D47347" s="27"/>
      <c r="V47347" s="17"/>
    </row>
    <row r="47348" spans="4:22" x14ac:dyDescent="0.25">
      <c r="D47348" s="27"/>
      <c r="V47348" s="17"/>
    </row>
    <row r="47349" spans="4:22" x14ac:dyDescent="0.25">
      <c r="D47349" s="27"/>
      <c r="V47349" s="17"/>
    </row>
    <row r="47350" spans="4:22" x14ac:dyDescent="0.25">
      <c r="D47350" s="27"/>
      <c r="V47350" s="17"/>
    </row>
    <row r="47351" spans="4:22" x14ac:dyDescent="0.25">
      <c r="D47351" s="27"/>
      <c r="V47351" s="17"/>
    </row>
    <row r="47352" spans="4:22" x14ac:dyDescent="0.25">
      <c r="D47352" s="27"/>
      <c r="V47352" s="17"/>
    </row>
    <row r="47353" spans="4:22" x14ac:dyDescent="0.25">
      <c r="D47353" s="27"/>
      <c r="V47353" s="17"/>
    </row>
    <row r="47354" spans="4:22" x14ac:dyDescent="0.25">
      <c r="D47354" s="27"/>
      <c r="V47354" s="17"/>
    </row>
    <row r="47355" spans="4:22" x14ac:dyDescent="0.25">
      <c r="D47355" s="27"/>
      <c r="V47355" s="17"/>
    </row>
    <row r="47356" spans="4:22" x14ac:dyDescent="0.25">
      <c r="D47356" s="27"/>
      <c r="V47356" s="17"/>
    </row>
    <row r="47357" spans="4:22" x14ac:dyDescent="0.25">
      <c r="D47357" s="27"/>
      <c r="V47357" s="17"/>
    </row>
    <row r="47358" spans="4:22" x14ac:dyDescent="0.25">
      <c r="D47358" s="27"/>
      <c r="V47358" s="17"/>
    </row>
    <row r="47359" spans="4:22" x14ac:dyDescent="0.25">
      <c r="D47359" s="27"/>
      <c r="V47359" s="17"/>
    </row>
    <row r="47360" spans="4:22" x14ac:dyDescent="0.25">
      <c r="D47360" s="27"/>
      <c r="V47360" s="17"/>
    </row>
    <row r="47361" spans="4:22" x14ac:dyDescent="0.25">
      <c r="D47361" s="27"/>
      <c r="V47361" s="17"/>
    </row>
    <row r="47362" spans="4:22" x14ac:dyDescent="0.25">
      <c r="D47362" s="27"/>
      <c r="V47362" s="17"/>
    </row>
    <row r="47363" spans="4:22" x14ac:dyDescent="0.25">
      <c r="D47363" s="27"/>
      <c r="V47363" s="17"/>
    </row>
    <row r="47364" spans="4:22" x14ac:dyDescent="0.25">
      <c r="D47364" s="27"/>
      <c r="V47364" s="17"/>
    </row>
    <row r="47365" spans="4:22" x14ac:dyDescent="0.25">
      <c r="D47365" s="27"/>
      <c r="V47365" s="17"/>
    </row>
    <row r="47366" spans="4:22" x14ac:dyDescent="0.25">
      <c r="D47366" s="27"/>
      <c r="V47366" s="17"/>
    </row>
    <row r="47367" spans="4:22" x14ac:dyDescent="0.25">
      <c r="D47367" s="27"/>
      <c r="V47367" s="17"/>
    </row>
    <row r="47368" spans="4:22" x14ac:dyDescent="0.25">
      <c r="D47368" s="27"/>
      <c r="V47368" s="17"/>
    </row>
    <row r="47369" spans="4:22" x14ac:dyDescent="0.25">
      <c r="D47369" s="27"/>
      <c r="V47369" s="17"/>
    </row>
    <row r="47370" spans="4:22" x14ac:dyDescent="0.25">
      <c r="D47370" s="27"/>
      <c r="V47370" s="17"/>
    </row>
    <row r="47371" spans="4:22" x14ac:dyDescent="0.25">
      <c r="D47371" s="27"/>
      <c r="V47371" s="17"/>
    </row>
    <row r="47372" spans="4:22" x14ac:dyDescent="0.25">
      <c r="D47372" s="27"/>
      <c r="V47372" s="17"/>
    </row>
    <row r="47373" spans="4:22" x14ac:dyDescent="0.25">
      <c r="D47373" s="27"/>
      <c r="V47373" s="17"/>
    </row>
    <row r="47374" spans="4:22" x14ac:dyDescent="0.25">
      <c r="D47374" s="27"/>
      <c r="V47374" s="17"/>
    </row>
    <row r="47375" spans="4:22" x14ac:dyDescent="0.25">
      <c r="D47375" s="27"/>
      <c r="V47375" s="17"/>
    </row>
    <row r="47376" spans="4:22" x14ac:dyDescent="0.25">
      <c r="D47376" s="27"/>
      <c r="V47376" s="17"/>
    </row>
    <row r="47377" spans="4:22" x14ac:dyDescent="0.25">
      <c r="D47377" s="27"/>
      <c r="V47377" s="17"/>
    </row>
    <row r="47378" spans="4:22" x14ac:dyDescent="0.25">
      <c r="D47378" s="27"/>
      <c r="V47378" s="17"/>
    </row>
    <row r="47379" spans="4:22" x14ac:dyDescent="0.25">
      <c r="D47379" s="27"/>
      <c r="V47379" s="17"/>
    </row>
    <row r="47380" spans="4:22" x14ac:dyDescent="0.25">
      <c r="D47380" s="27"/>
      <c r="V47380" s="17"/>
    </row>
    <row r="47381" spans="4:22" x14ac:dyDescent="0.25">
      <c r="D47381" s="27"/>
      <c r="V47381" s="17"/>
    </row>
    <row r="47382" spans="4:22" x14ac:dyDescent="0.25">
      <c r="D47382" s="27"/>
      <c r="V47382" s="17"/>
    </row>
    <row r="47383" spans="4:22" x14ac:dyDescent="0.25">
      <c r="D47383" s="27"/>
      <c r="V47383" s="17"/>
    </row>
    <row r="47384" spans="4:22" x14ac:dyDescent="0.25">
      <c r="D47384" s="27"/>
      <c r="V47384" s="17"/>
    </row>
    <row r="47385" spans="4:22" x14ac:dyDescent="0.25">
      <c r="D47385" s="27"/>
      <c r="V47385" s="17"/>
    </row>
    <row r="47386" spans="4:22" x14ac:dyDescent="0.25">
      <c r="D47386" s="27"/>
      <c r="V47386" s="17"/>
    </row>
    <row r="47387" spans="4:22" x14ac:dyDescent="0.25">
      <c r="D47387" s="27"/>
      <c r="V47387" s="17"/>
    </row>
    <row r="47388" spans="4:22" x14ac:dyDescent="0.25">
      <c r="D47388" s="27"/>
      <c r="V47388" s="17"/>
    </row>
    <row r="47389" spans="4:22" x14ac:dyDescent="0.25">
      <c r="D47389" s="27"/>
      <c r="V47389" s="17"/>
    </row>
    <row r="47390" spans="4:22" x14ac:dyDescent="0.25">
      <c r="D47390" s="27"/>
      <c r="V47390" s="17"/>
    </row>
    <row r="47391" spans="4:22" x14ac:dyDescent="0.25">
      <c r="D47391" s="27"/>
      <c r="V47391" s="17"/>
    </row>
    <row r="47392" spans="4:22" x14ac:dyDescent="0.25">
      <c r="D47392" s="27"/>
      <c r="V47392" s="17"/>
    </row>
    <row r="47393" spans="4:22" x14ac:dyDescent="0.25">
      <c r="D47393" s="27"/>
      <c r="V47393" s="17"/>
    </row>
    <row r="47394" spans="4:22" x14ac:dyDescent="0.25">
      <c r="D47394" s="27"/>
      <c r="V47394" s="17"/>
    </row>
    <row r="47395" spans="4:22" x14ac:dyDescent="0.25">
      <c r="D47395" s="27"/>
      <c r="V47395" s="17"/>
    </row>
    <row r="47396" spans="4:22" x14ac:dyDescent="0.25">
      <c r="D47396" s="27"/>
      <c r="V47396" s="17"/>
    </row>
    <row r="47397" spans="4:22" x14ac:dyDescent="0.25">
      <c r="D47397" s="27"/>
      <c r="V47397" s="17"/>
    </row>
    <row r="47398" spans="4:22" x14ac:dyDescent="0.25">
      <c r="D47398" s="27"/>
      <c r="V47398" s="17"/>
    </row>
    <row r="47399" spans="4:22" x14ac:dyDescent="0.25">
      <c r="D47399" s="27"/>
      <c r="V47399" s="17"/>
    </row>
    <row r="47400" spans="4:22" x14ac:dyDescent="0.25">
      <c r="D47400" s="27"/>
      <c r="V47400" s="17"/>
    </row>
    <row r="47401" spans="4:22" x14ac:dyDescent="0.25">
      <c r="D47401" s="27"/>
      <c r="V47401" s="17"/>
    </row>
    <row r="47402" spans="4:22" x14ac:dyDescent="0.25">
      <c r="D47402" s="27"/>
      <c r="V47402" s="17"/>
    </row>
    <row r="47403" spans="4:22" x14ac:dyDescent="0.25">
      <c r="D47403" s="27"/>
      <c r="V47403" s="17"/>
    </row>
    <row r="47404" spans="4:22" x14ac:dyDescent="0.25">
      <c r="D47404" s="27"/>
      <c r="V47404" s="17"/>
    </row>
    <row r="47405" spans="4:22" x14ac:dyDescent="0.25">
      <c r="D47405" s="27"/>
      <c r="V47405" s="17"/>
    </row>
    <row r="47406" spans="4:22" x14ac:dyDescent="0.25">
      <c r="D47406" s="27"/>
      <c r="V47406" s="17"/>
    </row>
    <row r="47407" spans="4:22" x14ac:dyDescent="0.25">
      <c r="D47407" s="27"/>
      <c r="V47407" s="17"/>
    </row>
    <row r="47408" spans="4:22" x14ac:dyDescent="0.25">
      <c r="D47408" s="27"/>
      <c r="V47408" s="17"/>
    </row>
    <row r="47409" spans="4:22" x14ac:dyDescent="0.25">
      <c r="D47409" s="27"/>
      <c r="V47409" s="17"/>
    </row>
    <row r="47410" spans="4:22" x14ac:dyDescent="0.25">
      <c r="D47410" s="27"/>
      <c r="V47410" s="17"/>
    </row>
    <row r="47411" spans="4:22" x14ac:dyDescent="0.25">
      <c r="D47411" s="27"/>
      <c r="V47411" s="17"/>
    </row>
    <row r="47412" spans="4:22" x14ac:dyDescent="0.25">
      <c r="D47412" s="27"/>
      <c r="V47412" s="17"/>
    </row>
    <row r="47413" spans="4:22" x14ac:dyDescent="0.25">
      <c r="D47413" s="27"/>
      <c r="V47413" s="17"/>
    </row>
    <row r="47414" spans="4:22" x14ac:dyDescent="0.25">
      <c r="D47414" s="27"/>
      <c r="V47414" s="17"/>
    </row>
    <row r="47415" spans="4:22" x14ac:dyDescent="0.25">
      <c r="D47415" s="27"/>
      <c r="V47415" s="17"/>
    </row>
    <row r="47416" spans="4:22" x14ac:dyDescent="0.25">
      <c r="D47416" s="27"/>
      <c r="V47416" s="17"/>
    </row>
    <row r="47417" spans="4:22" x14ac:dyDescent="0.25">
      <c r="D47417" s="27"/>
      <c r="V47417" s="17"/>
    </row>
    <row r="47418" spans="4:22" x14ac:dyDescent="0.25">
      <c r="D47418" s="27"/>
      <c r="V47418" s="17"/>
    </row>
    <row r="47419" spans="4:22" x14ac:dyDescent="0.25">
      <c r="D47419" s="27"/>
      <c r="V47419" s="17"/>
    </row>
    <row r="47420" spans="4:22" x14ac:dyDescent="0.25">
      <c r="D47420" s="27"/>
      <c r="V47420" s="17"/>
    </row>
    <row r="47421" spans="4:22" x14ac:dyDescent="0.25">
      <c r="D47421" s="27"/>
      <c r="V47421" s="17"/>
    </row>
    <row r="47422" spans="4:22" x14ac:dyDescent="0.25">
      <c r="D47422" s="27"/>
      <c r="V47422" s="17"/>
    </row>
    <row r="47423" spans="4:22" x14ac:dyDescent="0.25">
      <c r="D47423" s="27"/>
      <c r="V47423" s="17"/>
    </row>
    <row r="47424" spans="4:22" x14ac:dyDescent="0.25">
      <c r="D47424" s="27"/>
      <c r="V47424" s="17"/>
    </row>
    <row r="47425" spans="4:22" x14ac:dyDescent="0.25">
      <c r="D47425" s="27"/>
      <c r="V47425" s="17"/>
    </row>
    <row r="47426" spans="4:22" x14ac:dyDescent="0.25">
      <c r="D47426" s="27"/>
      <c r="V47426" s="17"/>
    </row>
    <row r="47427" spans="4:22" x14ac:dyDescent="0.25">
      <c r="D47427" s="27"/>
      <c r="V47427" s="17"/>
    </row>
    <row r="47428" spans="4:22" x14ac:dyDescent="0.25">
      <c r="D47428" s="27"/>
      <c r="V47428" s="17"/>
    </row>
    <row r="47429" spans="4:22" x14ac:dyDescent="0.25">
      <c r="D47429" s="27"/>
      <c r="V47429" s="17"/>
    </row>
    <row r="47430" spans="4:22" x14ac:dyDescent="0.25">
      <c r="D47430" s="27"/>
      <c r="V47430" s="17"/>
    </row>
    <row r="47431" spans="4:22" x14ac:dyDescent="0.25">
      <c r="D47431" s="27"/>
      <c r="V47431" s="17"/>
    </row>
    <row r="47432" spans="4:22" x14ac:dyDescent="0.25">
      <c r="D47432" s="27"/>
      <c r="V47432" s="17"/>
    </row>
    <row r="47433" spans="4:22" x14ac:dyDescent="0.25">
      <c r="D47433" s="27"/>
      <c r="V47433" s="17"/>
    </row>
    <row r="47434" spans="4:22" x14ac:dyDescent="0.25">
      <c r="D47434" s="27"/>
      <c r="V47434" s="17"/>
    </row>
    <row r="47435" spans="4:22" x14ac:dyDescent="0.25">
      <c r="D47435" s="27"/>
      <c r="V47435" s="17"/>
    </row>
    <row r="47436" spans="4:22" x14ac:dyDescent="0.25">
      <c r="D47436" s="27"/>
      <c r="V47436" s="17"/>
    </row>
    <row r="47437" spans="4:22" x14ac:dyDescent="0.25">
      <c r="D47437" s="27"/>
      <c r="V47437" s="17"/>
    </row>
    <row r="47438" spans="4:22" x14ac:dyDescent="0.25">
      <c r="D47438" s="27"/>
      <c r="V47438" s="17"/>
    </row>
    <row r="47439" spans="4:22" x14ac:dyDescent="0.25">
      <c r="D47439" s="27"/>
      <c r="V47439" s="17"/>
    </row>
    <row r="47440" spans="4:22" x14ac:dyDescent="0.25">
      <c r="D47440" s="27"/>
      <c r="V47440" s="17"/>
    </row>
    <row r="47441" spans="4:22" x14ac:dyDescent="0.25">
      <c r="D47441" s="27"/>
      <c r="V47441" s="17"/>
    </row>
    <row r="47442" spans="4:22" x14ac:dyDescent="0.25">
      <c r="D47442" s="27"/>
      <c r="V47442" s="17"/>
    </row>
    <row r="47443" spans="4:22" x14ac:dyDescent="0.25">
      <c r="D47443" s="27"/>
      <c r="V47443" s="17"/>
    </row>
    <row r="47444" spans="4:22" x14ac:dyDescent="0.25">
      <c r="D47444" s="27"/>
      <c r="V47444" s="17"/>
    </row>
    <row r="47445" spans="4:22" x14ac:dyDescent="0.25">
      <c r="D47445" s="27"/>
      <c r="V47445" s="17"/>
    </row>
    <row r="47446" spans="4:22" x14ac:dyDescent="0.25">
      <c r="D47446" s="27"/>
      <c r="V47446" s="17"/>
    </row>
    <row r="47447" spans="4:22" x14ac:dyDescent="0.25">
      <c r="D47447" s="27"/>
      <c r="V47447" s="17"/>
    </row>
    <row r="47448" spans="4:22" x14ac:dyDescent="0.25">
      <c r="D47448" s="27"/>
      <c r="V47448" s="17"/>
    </row>
    <row r="47449" spans="4:22" x14ac:dyDescent="0.25">
      <c r="D47449" s="27"/>
      <c r="V47449" s="17"/>
    </row>
    <row r="47450" spans="4:22" x14ac:dyDescent="0.25">
      <c r="D47450" s="27"/>
      <c r="V47450" s="17"/>
    </row>
    <row r="47451" spans="4:22" x14ac:dyDescent="0.25">
      <c r="D47451" s="27"/>
      <c r="V47451" s="17"/>
    </row>
    <row r="47452" spans="4:22" x14ac:dyDescent="0.25">
      <c r="D47452" s="27"/>
      <c r="V47452" s="17"/>
    </row>
    <row r="47453" spans="4:22" x14ac:dyDescent="0.25">
      <c r="D47453" s="27"/>
      <c r="V47453" s="17"/>
    </row>
    <row r="47454" spans="4:22" x14ac:dyDescent="0.25">
      <c r="D47454" s="27"/>
      <c r="V47454" s="17"/>
    </row>
    <row r="47455" spans="4:22" x14ac:dyDescent="0.25">
      <c r="D47455" s="27"/>
      <c r="V47455" s="17"/>
    </row>
    <row r="47456" spans="4:22" x14ac:dyDescent="0.25">
      <c r="D47456" s="27"/>
      <c r="V47456" s="17"/>
    </row>
    <row r="47457" spans="4:22" x14ac:dyDescent="0.25">
      <c r="D47457" s="27"/>
      <c r="V47457" s="17"/>
    </row>
    <row r="47458" spans="4:22" x14ac:dyDescent="0.25">
      <c r="D47458" s="27"/>
      <c r="V47458" s="17"/>
    </row>
    <row r="47459" spans="4:22" x14ac:dyDescent="0.25">
      <c r="D47459" s="27"/>
      <c r="V47459" s="17"/>
    </row>
    <row r="47460" spans="4:22" x14ac:dyDescent="0.25">
      <c r="D47460" s="27"/>
      <c r="V47460" s="17"/>
    </row>
    <row r="47461" spans="4:22" x14ac:dyDescent="0.25">
      <c r="D47461" s="27"/>
      <c r="V47461" s="17"/>
    </row>
    <row r="47462" spans="4:22" x14ac:dyDescent="0.25">
      <c r="D47462" s="27"/>
      <c r="V47462" s="17"/>
    </row>
    <row r="47463" spans="4:22" x14ac:dyDescent="0.25">
      <c r="D47463" s="27"/>
      <c r="V47463" s="17"/>
    </row>
    <row r="47464" spans="4:22" x14ac:dyDescent="0.25">
      <c r="D47464" s="27"/>
      <c r="V47464" s="17"/>
    </row>
    <row r="47465" spans="4:22" x14ac:dyDescent="0.25">
      <c r="D47465" s="27"/>
      <c r="V47465" s="17"/>
    </row>
    <row r="47466" spans="4:22" x14ac:dyDescent="0.25">
      <c r="D47466" s="27"/>
      <c r="V47466" s="17"/>
    </row>
    <row r="47467" spans="4:22" x14ac:dyDescent="0.25">
      <c r="D47467" s="27"/>
      <c r="V47467" s="17"/>
    </row>
    <row r="47468" spans="4:22" x14ac:dyDescent="0.25">
      <c r="D47468" s="27"/>
      <c r="V47468" s="17"/>
    </row>
    <row r="47469" spans="4:22" x14ac:dyDescent="0.25">
      <c r="D47469" s="27"/>
      <c r="V47469" s="17"/>
    </row>
    <row r="47470" spans="4:22" x14ac:dyDescent="0.25">
      <c r="D47470" s="27"/>
      <c r="V47470" s="17"/>
    </row>
    <row r="47471" spans="4:22" x14ac:dyDescent="0.25">
      <c r="D47471" s="27"/>
      <c r="V47471" s="17"/>
    </row>
    <row r="47472" spans="4:22" x14ac:dyDescent="0.25">
      <c r="D47472" s="27"/>
      <c r="V47472" s="17"/>
    </row>
    <row r="47473" spans="4:22" x14ac:dyDescent="0.25">
      <c r="D47473" s="27"/>
      <c r="V47473" s="17"/>
    </row>
    <row r="47474" spans="4:22" x14ac:dyDescent="0.25">
      <c r="D47474" s="27"/>
      <c r="V47474" s="17"/>
    </row>
    <row r="47475" spans="4:22" x14ac:dyDescent="0.25">
      <c r="D47475" s="27"/>
      <c r="V47475" s="17"/>
    </row>
    <row r="47476" spans="4:22" x14ac:dyDescent="0.25">
      <c r="D47476" s="27"/>
      <c r="V47476" s="17"/>
    </row>
    <row r="47477" spans="4:22" x14ac:dyDescent="0.25">
      <c r="D47477" s="27"/>
      <c r="V47477" s="17"/>
    </row>
    <row r="47478" spans="4:22" x14ac:dyDescent="0.25">
      <c r="D47478" s="27"/>
      <c r="V47478" s="17"/>
    </row>
    <row r="47479" spans="4:22" x14ac:dyDescent="0.25">
      <c r="D47479" s="27"/>
      <c r="V47479" s="17"/>
    </row>
    <row r="47480" spans="4:22" x14ac:dyDescent="0.25">
      <c r="D47480" s="27"/>
      <c r="V47480" s="17"/>
    </row>
    <row r="47481" spans="4:22" x14ac:dyDescent="0.25">
      <c r="D47481" s="27"/>
      <c r="V47481" s="17"/>
    </row>
    <row r="47482" spans="4:22" x14ac:dyDescent="0.25">
      <c r="D47482" s="27"/>
      <c r="V47482" s="17"/>
    </row>
    <row r="47483" spans="4:22" x14ac:dyDescent="0.25">
      <c r="D47483" s="27"/>
      <c r="V47483" s="17"/>
    </row>
    <row r="47484" spans="4:22" x14ac:dyDescent="0.25">
      <c r="D47484" s="27"/>
      <c r="V47484" s="17"/>
    </row>
    <row r="47485" spans="4:22" x14ac:dyDescent="0.25">
      <c r="D47485" s="27"/>
      <c r="V47485" s="17"/>
    </row>
    <row r="47486" spans="4:22" x14ac:dyDescent="0.25">
      <c r="D47486" s="27"/>
      <c r="V47486" s="17"/>
    </row>
    <row r="47487" spans="4:22" x14ac:dyDescent="0.25">
      <c r="D47487" s="27"/>
      <c r="V47487" s="17"/>
    </row>
    <row r="47488" spans="4:22" x14ac:dyDescent="0.25">
      <c r="D47488" s="27"/>
      <c r="V47488" s="17"/>
    </row>
    <row r="47489" spans="4:22" x14ac:dyDescent="0.25">
      <c r="D47489" s="27"/>
      <c r="V47489" s="17"/>
    </row>
    <row r="47490" spans="4:22" x14ac:dyDescent="0.25">
      <c r="D47490" s="27"/>
      <c r="V47490" s="17"/>
    </row>
    <row r="47491" spans="4:22" x14ac:dyDescent="0.25">
      <c r="D47491" s="27"/>
      <c r="V47491" s="17"/>
    </row>
    <row r="47492" spans="4:22" x14ac:dyDescent="0.25">
      <c r="D47492" s="27"/>
      <c r="V47492" s="17"/>
    </row>
    <row r="47493" spans="4:22" x14ac:dyDescent="0.25">
      <c r="D47493" s="27"/>
      <c r="V47493" s="17"/>
    </row>
    <row r="47494" spans="4:22" x14ac:dyDescent="0.25">
      <c r="D47494" s="27"/>
      <c r="V47494" s="17"/>
    </row>
    <row r="47495" spans="4:22" x14ac:dyDescent="0.25">
      <c r="D47495" s="27"/>
      <c r="V47495" s="17"/>
    </row>
    <row r="47496" spans="4:22" x14ac:dyDescent="0.25">
      <c r="D47496" s="27"/>
      <c r="V47496" s="17"/>
    </row>
    <row r="47497" spans="4:22" x14ac:dyDescent="0.25">
      <c r="D47497" s="27"/>
      <c r="V47497" s="17"/>
    </row>
    <row r="47498" spans="4:22" x14ac:dyDescent="0.25">
      <c r="D47498" s="27"/>
      <c r="V47498" s="17"/>
    </row>
    <row r="47499" spans="4:22" x14ac:dyDescent="0.25">
      <c r="D47499" s="27"/>
      <c r="V47499" s="17"/>
    </row>
    <row r="47500" spans="4:22" x14ac:dyDescent="0.25">
      <c r="D47500" s="27"/>
      <c r="V47500" s="17"/>
    </row>
    <row r="47501" spans="4:22" x14ac:dyDescent="0.25">
      <c r="D47501" s="27"/>
      <c r="V47501" s="17"/>
    </row>
    <row r="47502" spans="4:22" x14ac:dyDescent="0.25">
      <c r="D47502" s="27"/>
      <c r="V47502" s="17"/>
    </row>
    <row r="47503" spans="4:22" x14ac:dyDescent="0.25">
      <c r="D47503" s="27"/>
      <c r="V47503" s="17"/>
    </row>
    <row r="47504" spans="4:22" x14ac:dyDescent="0.25">
      <c r="D47504" s="27"/>
      <c r="V47504" s="17"/>
    </row>
    <row r="47505" spans="4:22" x14ac:dyDescent="0.25">
      <c r="D47505" s="27"/>
      <c r="V47505" s="17"/>
    </row>
    <row r="47506" spans="4:22" x14ac:dyDescent="0.25">
      <c r="D47506" s="27"/>
      <c r="V47506" s="17"/>
    </row>
    <row r="47507" spans="4:22" x14ac:dyDescent="0.25">
      <c r="D47507" s="27"/>
      <c r="V47507" s="17"/>
    </row>
    <row r="47508" spans="4:22" x14ac:dyDescent="0.25">
      <c r="D47508" s="27"/>
      <c r="V47508" s="17"/>
    </row>
    <row r="47509" spans="4:22" x14ac:dyDescent="0.25">
      <c r="D47509" s="27"/>
      <c r="V47509" s="17"/>
    </row>
    <row r="47510" spans="4:22" x14ac:dyDescent="0.25">
      <c r="D47510" s="27"/>
      <c r="V47510" s="17"/>
    </row>
    <row r="47511" spans="4:22" x14ac:dyDescent="0.25">
      <c r="D47511" s="27"/>
      <c r="V47511" s="17"/>
    </row>
    <row r="47512" spans="4:22" x14ac:dyDescent="0.25">
      <c r="D47512" s="27"/>
      <c r="V47512" s="17"/>
    </row>
    <row r="47513" spans="4:22" x14ac:dyDescent="0.25">
      <c r="D47513" s="27"/>
      <c r="V47513" s="17"/>
    </row>
    <row r="47514" spans="4:22" x14ac:dyDescent="0.25">
      <c r="D47514" s="27"/>
      <c r="V47514" s="17"/>
    </row>
    <row r="47515" spans="4:22" x14ac:dyDescent="0.25">
      <c r="D47515" s="27"/>
      <c r="V47515" s="17"/>
    </row>
    <row r="47516" spans="4:22" x14ac:dyDescent="0.25">
      <c r="D47516" s="27"/>
      <c r="V47516" s="17"/>
    </row>
    <row r="47517" spans="4:22" x14ac:dyDescent="0.25">
      <c r="D47517" s="27"/>
      <c r="V47517" s="17"/>
    </row>
    <row r="47518" spans="4:22" x14ac:dyDescent="0.25">
      <c r="D47518" s="27"/>
      <c r="V47518" s="17"/>
    </row>
    <row r="47519" spans="4:22" x14ac:dyDescent="0.25">
      <c r="D47519" s="27"/>
      <c r="V47519" s="17"/>
    </row>
    <row r="47520" spans="4:22" x14ac:dyDescent="0.25">
      <c r="D47520" s="27"/>
      <c r="V47520" s="17"/>
    </row>
    <row r="47521" spans="4:22" x14ac:dyDescent="0.25">
      <c r="D47521" s="27"/>
      <c r="V47521" s="17"/>
    </row>
    <row r="47522" spans="4:22" x14ac:dyDescent="0.25">
      <c r="D47522" s="27"/>
      <c r="V47522" s="17"/>
    </row>
    <row r="47523" spans="4:22" x14ac:dyDescent="0.25">
      <c r="D47523" s="27"/>
      <c r="V47523" s="17"/>
    </row>
    <row r="47524" spans="4:22" x14ac:dyDescent="0.25">
      <c r="D47524" s="27"/>
      <c r="V47524" s="17"/>
    </row>
    <row r="47525" spans="4:22" x14ac:dyDescent="0.25">
      <c r="D47525" s="27"/>
      <c r="V47525" s="17"/>
    </row>
    <row r="47526" spans="4:22" x14ac:dyDescent="0.25">
      <c r="D47526" s="27"/>
      <c r="V47526" s="17"/>
    </row>
    <row r="47527" spans="4:22" x14ac:dyDescent="0.25">
      <c r="D47527" s="27"/>
      <c r="V47527" s="17"/>
    </row>
    <row r="47528" spans="4:22" x14ac:dyDescent="0.25">
      <c r="D47528" s="27"/>
      <c r="V47528" s="17"/>
    </row>
    <row r="47529" spans="4:22" x14ac:dyDescent="0.25">
      <c r="D47529" s="27"/>
      <c r="V47529" s="17"/>
    </row>
    <row r="47530" spans="4:22" x14ac:dyDescent="0.25">
      <c r="D47530" s="27"/>
      <c r="V47530" s="17"/>
    </row>
    <row r="47531" spans="4:22" x14ac:dyDescent="0.25">
      <c r="D47531" s="27"/>
      <c r="V47531" s="17"/>
    </row>
    <row r="47532" spans="4:22" x14ac:dyDescent="0.25">
      <c r="D47532" s="27"/>
      <c r="V47532" s="17"/>
    </row>
    <row r="47533" spans="4:22" x14ac:dyDescent="0.25">
      <c r="D47533" s="27"/>
      <c r="V47533" s="17"/>
    </row>
    <row r="47534" spans="4:22" x14ac:dyDescent="0.25">
      <c r="D47534" s="27"/>
      <c r="V47534" s="17"/>
    </row>
    <row r="47535" spans="4:22" x14ac:dyDescent="0.25">
      <c r="D47535" s="27"/>
      <c r="V47535" s="17"/>
    </row>
    <row r="47536" spans="4:22" x14ac:dyDescent="0.25">
      <c r="D47536" s="27"/>
      <c r="V47536" s="17"/>
    </row>
    <row r="47537" spans="4:22" x14ac:dyDescent="0.25">
      <c r="D47537" s="27"/>
      <c r="V47537" s="17"/>
    </row>
    <row r="47538" spans="4:22" x14ac:dyDescent="0.25">
      <c r="D47538" s="27"/>
      <c r="V47538" s="17"/>
    </row>
    <row r="47539" spans="4:22" x14ac:dyDescent="0.25">
      <c r="D47539" s="27"/>
      <c r="V47539" s="17"/>
    </row>
    <row r="47540" spans="4:22" x14ac:dyDescent="0.25">
      <c r="D47540" s="27"/>
      <c r="V47540" s="17"/>
    </row>
    <row r="47541" spans="4:22" x14ac:dyDescent="0.25">
      <c r="D47541" s="27"/>
      <c r="V47541" s="17"/>
    </row>
    <row r="47542" spans="4:22" x14ac:dyDescent="0.25">
      <c r="D47542" s="27"/>
      <c r="V47542" s="17"/>
    </row>
    <row r="47543" spans="4:22" x14ac:dyDescent="0.25">
      <c r="D47543" s="27"/>
      <c r="V47543" s="17"/>
    </row>
    <row r="47544" spans="4:22" x14ac:dyDescent="0.25">
      <c r="D47544" s="27"/>
      <c r="V47544" s="17"/>
    </row>
    <row r="47545" spans="4:22" x14ac:dyDescent="0.25">
      <c r="D47545" s="27"/>
      <c r="V47545" s="17"/>
    </row>
    <row r="47546" spans="4:22" x14ac:dyDescent="0.25">
      <c r="D47546" s="27"/>
      <c r="V47546" s="17"/>
    </row>
    <row r="47547" spans="4:22" x14ac:dyDescent="0.25">
      <c r="D47547" s="27"/>
      <c r="V47547" s="17"/>
    </row>
    <row r="47548" spans="4:22" x14ac:dyDescent="0.25">
      <c r="D47548" s="27"/>
      <c r="V47548" s="17"/>
    </row>
    <row r="47549" spans="4:22" x14ac:dyDescent="0.25">
      <c r="D47549" s="27"/>
      <c r="V47549" s="17"/>
    </row>
    <row r="47550" spans="4:22" x14ac:dyDescent="0.25">
      <c r="D47550" s="27"/>
      <c r="V47550" s="17"/>
    </row>
    <row r="47551" spans="4:22" x14ac:dyDescent="0.25">
      <c r="D47551" s="27"/>
      <c r="V47551" s="17"/>
    </row>
    <row r="47552" spans="4:22" x14ac:dyDescent="0.25">
      <c r="D47552" s="27"/>
      <c r="V47552" s="17"/>
    </row>
    <row r="47553" spans="4:22" x14ac:dyDescent="0.25">
      <c r="D47553" s="27"/>
      <c r="V47553" s="17"/>
    </row>
    <row r="47554" spans="4:22" x14ac:dyDescent="0.25">
      <c r="D47554" s="27"/>
      <c r="V47554" s="17"/>
    </row>
    <row r="47555" spans="4:22" x14ac:dyDescent="0.25">
      <c r="D47555" s="27"/>
      <c r="V47555" s="17"/>
    </row>
    <row r="47556" spans="4:22" x14ac:dyDescent="0.25">
      <c r="D47556" s="27"/>
      <c r="V47556" s="17"/>
    </row>
    <row r="47557" spans="4:22" x14ac:dyDescent="0.25">
      <c r="D47557" s="27"/>
      <c r="V47557" s="17"/>
    </row>
    <row r="47558" spans="4:22" x14ac:dyDescent="0.25">
      <c r="D47558" s="27"/>
      <c r="V47558" s="17"/>
    </row>
    <row r="47559" spans="4:22" x14ac:dyDescent="0.25">
      <c r="D47559" s="27"/>
      <c r="V47559" s="17"/>
    </row>
    <row r="47560" spans="4:22" x14ac:dyDescent="0.25">
      <c r="D47560" s="27"/>
      <c r="V47560" s="17"/>
    </row>
    <row r="47561" spans="4:22" x14ac:dyDescent="0.25">
      <c r="D47561" s="27"/>
      <c r="V47561" s="17"/>
    </row>
    <row r="47562" spans="4:22" x14ac:dyDescent="0.25">
      <c r="D47562" s="27"/>
      <c r="V47562" s="17"/>
    </row>
    <row r="47563" spans="4:22" x14ac:dyDescent="0.25">
      <c r="D47563" s="27"/>
      <c r="V47563" s="17"/>
    </row>
    <row r="47564" spans="4:22" x14ac:dyDescent="0.25">
      <c r="D47564" s="27"/>
      <c r="V47564" s="17"/>
    </row>
    <row r="47565" spans="4:22" x14ac:dyDescent="0.25">
      <c r="D47565" s="27"/>
      <c r="V47565" s="17"/>
    </row>
    <row r="47566" spans="4:22" x14ac:dyDescent="0.25">
      <c r="D47566" s="27"/>
      <c r="V47566" s="17"/>
    </row>
    <row r="47567" spans="4:22" x14ac:dyDescent="0.25">
      <c r="D47567" s="27"/>
      <c r="V47567" s="17"/>
    </row>
    <row r="47568" spans="4:22" x14ac:dyDescent="0.25">
      <c r="D47568" s="27"/>
      <c r="V47568" s="17"/>
    </row>
    <row r="47569" spans="4:22" x14ac:dyDescent="0.25">
      <c r="D47569" s="27"/>
      <c r="V47569" s="17"/>
    </row>
    <row r="47570" spans="4:22" x14ac:dyDescent="0.25">
      <c r="D47570" s="27"/>
      <c r="V47570" s="17"/>
    </row>
    <row r="47571" spans="4:22" x14ac:dyDescent="0.25">
      <c r="D47571" s="27"/>
      <c r="V47571" s="17"/>
    </row>
    <row r="47572" spans="4:22" x14ac:dyDescent="0.25">
      <c r="D47572" s="27"/>
      <c r="V47572" s="17"/>
    </row>
    <row r="47573" spans="4:22" x14ac:dyDescent="0.25">
      <c r="D47573" s="27"/>
      <c r="V47573" s="17"/>
    </row>
    <row r="47574" spans="4:22" x14ac:dyDescent="0.25">
      <c r="D47574" s="27"/>
      <c r="V47574" s="17"/>
    </row>
    <row r="47575" spans="4:22" x14ac:dyDescent="0.25">
      <c r="D47575" s="27"/>
      <c r="V47575" s="17"/>
    </row>
    <row r="47576" spans="4:22" x14ac:dyDescent="0.25">
      <c r="D47576" s="27"/>
      <c r="V47576" s="17"/>
    </row>
    <row r="47577" spans="4:22" x14ac:dyDescent="0.25">
      <c r="D47577" s="27"/>
      <c r="V47577" s="17"/>
    </row>
    <row r="47578" spans="4:22" x14ac:dyDescent="0.25">
      <c r="D47578" s="27"/>
      <c r="V47578" s="17"/>
    </row>
    <row r="47579" spans="4:22" x14ac:dyDescent="0.25">
      <c r="D47579" s="27"/>
      <c r="V47579" s="17"/>
    </row>
    <row r="47580" spans="4:22" x14ac:dyDescent="0.25">
      <c r="D47580" s="27"/>
      <c r="V47580" s="17"/>
    </row>
    <row r="47581" spans="4:22" x14ac:dyDescent="0.25">
      <c r="D47581" s="27"/>
      <c r="V47581" s="17"/>
    </row>
    <row r="47582" spans="4:22" x14ac:dyDescent="0.25">
      <c r="D47582" s="27"/>
      <c r="V47582" s="17"/>
    </row>
    <row r="47583" spans="4:22" x14ac:dyDescent="0.25">
      <c r="D47583" s="27"/>
      <c r="V47583" s="17"/>
    </row>
    <row r="47584" spans="4:22" x14ac:dyDescent="0.25">
      <c r="D47584" s="27"/>
      <c r="V47584" s="17"/>
    </row>
    <row r="47585" spans="4:22" x14ac:dyDescent="0.25">
      <c r="D47585" s="27"/>
      <c r="V47585" s="17"/>
    </row>
    <row r="47586" spans="4:22" x14ac:dyDescent="0.25">
      <c r="D47586" s="27"/>
      <c r="V47586" s="17"/>
    </row>
    <row r="47587" spans="4:22" x14ac:dyDescent="0.25">
      <c r="D47587" s="27"/>
      <c r="V47587" s="17"/>
    </row>
    <row r="47588" spans="4:22" x14ac:dyDescent="0.25">
      <c r="D47588" s="27"/>
      <c r="V47588" s="17"/>
    </row>
    <row r="47589" spans="4:22" x14ac:dyDescent="0.25">
      <c r="D47589" s="27"/>
      <c r="V47589" s="17"/>
    </row>
    <row r="47590" spans="4:22" x14ac:dyDescent="0.25">
      <c r="D47590" s="27"/>
      <c r="V47590" s="17"/>
    </row>
    <row r="47591" spans="4:22" x14ac:dyDescent="0.25">
      <c r="D47591" s="27"/>
      <c r="V47591" s="17"/>
    </row>
    <row r="47592" spans="4:22" x14ac:dyDescent="0.25">
      <c r="D47592" s="27"/>
      <c r="V47592" s="17"/>
    </row>
    <row r="47593" spans="4:22" x14ac:dyDescent="0.25">
      <c r="D47593" s="27"/>
      <c r="V47593" s="17"/>
    </row>
    <row r="47594" spans="4:22" x14ac:dyDescent="0.25">
      <c r="D47594" s="27"/>
      <c r="V47594" s="17"/>
    </row>
    <row r="47595" spans="4:22" x14ac:dyDescent="0.25">
      <c r="D47595" s="27"/>
      <c r="V47595" s="17"/>
    </row>
    <row r="47596" spans="4:22" x14ac:dyDescent="0.25">
      <c r="D47596" s="27"/>
      <c r="V47596" s="17"/>
    </row>
    <row r="47597" spans="4:22" x14ac:dyDescent="0.25">
      <c r="D47597" s="27"/>
      <c r="V47597" s="17"/>
    </row>
    <row r="47598" spans="4:22" x14ac:dyDescent="0.25">
      <c r="D47598" s="27"/>
      <c r="V47598" s="17"/>
    </row>
    <row r="47599" spans="4:22" x14ac:dyDescent="0.25">
      <c r="D47599" s="27"/>
      <c r="V47599" s="17"/>
    </row>
    <row r="47600" spans="4:22" x14ac:dyDescent="0.25">
      <c r="D47600" s="27"/>
      <c r="V47600" s="17"/>
    </row>
    <row r="47601" spans="4:22" x14ac:dyDescent="0.25">
      <c r="D47601" s="27"/>
      <c r="V47601" s="17"/>
    </row>
    <row r="47602" spans="4:22" x14ac:dyDescent="0.25">
      <c r="D47602" s="27"/>
      <c r="V47602" s="17"/>
    </row>
    <row r="47603" spans="4:22" x14ac:dyDescent="0.25">
      <c r="D47603" s="27"/>
      <c r="V47603" s="17"/>
    </row>
    <row r="47604" spans="4:22" x14ac:dyDescent="0.25">
      <c r="D47604" s="27"/>
      <c r="V47604" s="17"/>
    </row>
    <row r="47605" spans="4:22" x14ac:dyDescent="0.25">
      <c r="D47605" s="27"/>
      <c r="V47605" s="17"/>
    </row>
    <row r="47606" spans="4:22" x14ac:dyDescent="0.25">
      <c r="D47606" s="27"/>
      <c r="V47606" s="17"/>
    </row>
    <row r="47607" spans="4:22" x14ac:dyDescent="0.25">
      <c r="D47607" s="27"/>
      <c r="V47607" s="17"/>
    </row>
    <row r="47608" spans="4:22" x14ac:dyDescent="0.25">
      <c r="D47608" s="27"/>
      <c r="V47608" s="17"/>
    </row>
    <row r="47609" spans="4:22" x14ac:dyDescent="0.25">
      <c r="D47609" s="27"/>
      <c r="V47609" s="17"/>
    </row>
    <row r="47610" spans="4:22" x14ac:dyDescent="0.25">
      <c r="D47610" s="27"/>
      <c r="V47610" s="17"/>
    </row>
    <row r="47611" spans="4:22" x14ac:dyDescent="0.25">
      <c r="D47611" s="27"/>
      <c r="V47611" s="17"/>
    </row>
    <row r="47612" spans="4:22" x14ac:dyDescent="0.25">
      <c r="D47612" s="27"/>
      <c r="V47612" s="17"/>
    </row>
    <row r="47613" spans="4:22" x14ac:dyDescent="0.25">
      <c r="D47613" s="27"/>
      <c r="V47613" s="17"/>
    </row>
    <row r="47614" spans="4:22" x14ac:dyDescent="0.25">
      <c r="D47614" s="27"/>
      <c r="V47614" s="17"/>
    </row>
    <row r="47615" spans="4:22" x14ac:dyDescent="0.25">
      <c r="D47615" s="27"/>
      <c r="V47615" s="17"/>
    </row>
    <row r="47616" spans="4:22" x14ac:dyDescent="0.25">
      <c r="D47616" s="27"/>
      <c r="V47616" s="17"/>
    </row>
    <row r="47617" spans="4:22" x14ac:dyDescent="0.25">
      <c r="D47617" s="27"/>
      <c r="V47617" s="17"/>
    </row>
    <row r="47618" spans="4:22" x14ac:dyDescent="0.25">
      <c r="D47618" s="27"/>
      <c r="V47618" s="17"/>
    </row>
    <row r="47619" spans="4:22" x14ac:dyDescent="0.25">
      <c r="D47619" s="27"/>
      <c r="V47619" s="17"/>
    </row>
    <row r="47620" spans="4:22" x14ac:dyDescent="0.25">
      <c r="D47620" s="27"/>
      <c r="V47620" s="17"/>
    </row>
    <row r="47621" spans="4:22" x14ac:dyDescent="0.25">
      <c r="D47621" s="27"/>
      <c r="V47621" s="17"/>
    </row>
    <row r="47622" spans="4:22" x14ac:dyDescent="0.25">
      <c r="D47622" s="27"/>
      <c r="V47622" s="17"/>
    </row>
    <row r="47623" spans="4:22" x14ac:dyDescent="0.25">
      <c r="D47623" s="27"/>
      <c r="V47623" s="17"/>
    </row>
    <row r="47624" spans="4:22" x14ac:dyDescent="0.25">
      <c r="D47624" s="27"/>
      <c r="V47624" s="17"/>
    </row>
    <row r="47625" spans="4:22" x14ac:dyDescent="0.25">
      <c r="D47625" s="27"/>
      <c r="V47625" s="17"/>
    </row>
    <row r="47626" spans="4:22" x14ac:dyDescent="0.25">
      <c r="D47626" s="27"/>
      <c r="V47626" s="17"/>
    </row>
    <row r="47627" spans="4:22" x14ac:dyDescent="0.25">
      <c r="D47627" s="27"/>
      <c r="V47627" s="17"/>
    </row>
    <row r="47628" spans="4:22" x14ac:dyDescent="0.25">
      <c r="D47628" s="27"/>
      <c r="V47628" s="17"/>
    </row>
    <row r="47629" spans="4:22" x14ac:dyDescent="0.25">
      <c r="D47629" s="27"/>
      <c r="V47629" s="17"/>
    </row>
    <row r="47630" spans="4:22" x14ac:dyDescent="0.25">
      <c r="D47630" s="27"/>
      <c r="V47630" s="17"/>
    </row>
    <row r="47631" spans="4:22" x14ac:dyDescent="0.25">
      <c r="D47631" s="27"/>
      <c r="V47631" s="17"/>
    </row>
    <row r="47632" spans="4:22" x14ac:dyDescent="0.25">
      <c r="D47632" s="27"/>
      <c r="V47632" s="17"/>
    </row>
    <row r="47633" spans="4:22" x14ac:dyDescent="0.25">
      <c r="D47633" s="27"/>
      <c r="V47633" s="17"/>
    </row>
    <row r="47634" spans="4:22" x14ac:dyDescent="0.25">
      <c r="D47634" s="27"/>
      <c r="V47634" s="17"/>
    </row>
    <row r="47635" spans="4:22" x14ac:dyDescent="0.25">
      <c r="D47635" s="27"/>
      <c r="V47635" s="17"/>
    </row>
    <row r="47636" spans="4:22" x14ac:dyDescent="0.25">
      <c r="D47636" s="27"/>
      <c r="V47636" s="17"/>
    </row>
    <row r="47637" spans="4:22" x14ac:dyDescent="0.25">
      <c r="D47637" s="27"/>
      <c r="V47637" s="17"/>
    </row>
    <row r="47638" spans="4:22" x14ac:dyDescent="0.25">
      <c r="D47638" s="27"/>
      <c r="V47638" s="17"/>
    </row>
    <row r="47639" spans="4:22" x14ac:dyDescent="0.25">
      <c r="D47639" s="27"/>
      <c r="V47639" s="17"/>
    </row>
    <row r="47640" spans="4:22" x14ac:dyDescent="0.25">
      <c r="D47640" s="27"/>
      <c r="V47640" s="17"/>
    </row>
    <row r="47641" spans="4:22" x14ac:dyDescent="0.25">
      <c r="D47641" s="27"/>
      <c r="V47641" s="17"/>
    </row>
    <row r="47642" spans="4:22" x14ac:dyDescent="0.25">
      <c r="D47642" s="27"/>
      <c r="V47642" s="17"/>
    </row>
    <row r="47643" spans="4:22" x14ac:dyDescent="0.25">
      <c r="D47643" s="27"/>
      <c r="V47643" s="17"/>
    </row>
    <row r="47644" spans="4:22" x14ac:dyDescent="0.25">
      <c r="D47644" s="27"/>
      <c r="V47644" s="17"/>
    </row>
    <row r="47645" spans="4:22" x14ac:dyDescent="0.25">
      <c r="D47645" s="27"/>
      <c r="V47645" s="17"/>
    </row>
    <row r="47646" spans="4:22" x14ac:dyDescent="0.25">
      <c r="D47646" s="27"/>
      <c r="V47646" s="17"/>
    </row>
    <row r="47647" spans="4:22" x14ac:dyDescent="0.25">
      <c r="D47647" s="27"/>
      <c r="V47647" s="17"/>
    </row>
    <row r="47648" spans="4:22" x14ac:dyDescent="0.25">
      <c r="D47648" s="27"/>
      <c r="V47648" s="17"/>
    </row>
    <row r="47649" spans="4:22" x14ac:dyDescent="0.25">
      <c r="D47649" s="27"/>
      <c r="V47649" s="17"/>
    </row>
    <row r="47650" spans="4:22" x14ac:dyDescent="0.25">
      <c r="D47650" s="27"/>
      <c r="V47650" s="17"/>
    </row>
    <row r="47651" spans="4:22" x14ac:dyDescent="0.25">
      <c r="D47651" s="27"/>
      <c r="V47651" s="17"/>
    </row>
    <row r="47652" spans="4:22" x14ac:dyDescent="0.25">
      <c r="D47652" s="27"/>
      <c r="V47652" s="17"/>
    </row>
    <row r="47653" spans="4:22" x14ac:dyDescent="0.25">
      <c r="D47653" s="27"/>
      <c r="V47653" s="17"/>
    </row>
    <row r="47654" spans="4:22" x14ac:dyDescent="0.25">
      <c r="D47654" s="27"/>
      <c r="V47654" s="17"/>
    </row>
    <row r="47655" spans="4:22" x14ac:dyDescent="0.25">
      <c r="D47655" s="27"/>
      <c r="V47655" s="17"/>
    </row>
    <row r="47656" spans="4:22" x14ac:dyDescent="0.25">
      <c r="D47656" s="27"/>
      <c r="V47656" s="17"/>
    </row>
    <row r="47657" spans="4:22" x14ac:dyDescent="0.25">
      <c r="D47657" s="27"/>
      <c r="V47657" s="17"/>
    </row>
    <row r="47658" spans="4:22" x14ac:dyDescent="0.25">
      <c r="D47658" s="27"/>
      <c r="V47658" s="17"/>
    </row>
    <row r="47659" spans="4:22" x14ac:dyDescent="0.25">
      <c r="D47659" s="27"/>
      <c r="V47659" s="17"/>
    </row>
    <row r="47660" spans="4:22" x14ac:dyDescent="0.25">
      <c r="D47660" s="27"/>
      <c r="V47660" s="17"/>
    </row>
    <row r="47661" spans="4:22" x14ac:dyDescent="0.25">
      <c r="D47661" s="27"/>
      <c r="V47661" s="17"/>
    </row>
    <row r="47662" spans="4:22" x14ac:dyDescent="0.25">
      <c r="D47662" s="27"/>
      <c r="V47662" s="17"/>
    </row>
    <row r="47663" spans="4:22" x14ac:dyDescent="0.25">
      <c r="D47663" s="27"/>
      <c r="V47663" s="17"/>
    </row>
    <row r="47664" spans="4:22" x14ac:dyDescent="0.25">
      <c r="D47664" s="27"/>
      <c r="V47664" s="17"/>
    </row>
    <row r="47665" spans="4:22" x14ac:dyDescent="0.25">
      <c r="D47665" s="27"/>
      <c r="V47665" s="17"/>
    </row>
    <row r="47666" spans="4:22" x14ac:dyDescent="0.25">
      <c r="D47666" s="27"/>
      <c r="V47666" s="17"/>
    </row>
    <row r="47667" spans="4:22" x14ac:dyDescent="0.25">
      <c r="D47667" s="27"/>
      <c r="V47667" s="17"/>
    </row>
    <row r="47668" spans="4:22" x14ac:dyDescent="0.25">
      <c r="D47668" s="27"/>
      <c r="V47668" s="17"/>
    </row>
    <row r="47669" spans="4:22" x14ac:dyDescent="0.25">
      <c r="D47669" s="27"/>
      <c r="V47669" s="17"/>
    </row>
    <row r="47670" spans="4:22" x14ac:dyDescent="0.25">
      <c r="D47670" s="27"/>
      <c r="V47670" s="17"/>
    </row>
    <row r="47671" spans="4:22" x14ac:dyDescent="0.25">
      <c r="D47671" s="27"/>
      <c r="V47671" s="17"/>
    </row>
    <row r="47672" spans="4:22" x14ac:dyDescent="0.25">
      <c r="D47672" s="27"/>
      <c r="V47672" s="17"/>
    </row>
    <row r="47673" spans="4:22" x14ac:dyDescent="0.25">
      <c r="D47673" s="27"/>
      <c r="V47673" s="17"/>
    </row>
    <row r="47674" spans="4:22" x14ac:dyDescent="0.25">
      <c r="D47674" s="27"/>
      <c r="V47674" s="17"/>
    </row>
    <row r="47675" spans="4:22" x14ac:dyDescent="0.25">
      <c r="D47675" s="27"/>
      <c r="V47675" s="17"/>
    </row>
    <row r="47676" spans="4:22" x14ac:dyDescent="0.25">
      <c r="D47676" s="27"/>
      <c r="V47676" s="17"/>
    </row>
    <row r="47677" spans="4:22" x14ac:dyDescent="0.25">
      <c r="D47677" s="27"/>
      <c r="V47677" s="17"/>
    </row>
    <row r="47678" spans="4:22" x14ac:dyDescent="0.25">
      <c r="D47678" s="27"/>
      <c r="V47678" s="17"/>
    </row>
    <row r="47679" spans="4:22" x14ac:dyDescent="0.25">
      <c r="D47679" s="27"/>
      <c r="V47679" s="17"/>
    </row>
    <row r="47680" spans="4:22" x14ac:dyDescent="0.25">
      <c r="D47680" s="27"/>
      <c r="V47680" s="17"/>
    </row>
    <row r="47681" spans="4:22" x14ac:dyDescent="0.25">
      <c r="D47681" s="27"/>
      <c r="V47681" s="17"/>
    </row>
    <row r="47682" spans="4:22" x14ac:dyDescent="0.25">
      <c r="D47682" s="27"/>
      <c r="V47682" s="17"/>
    </row>
    <row r="47683" spans="4:22" x14ac:dyDescent="0.25">
      <c r="D47683" s="27"/>
      <c r="V47683" s="17"/>
    </row>
    <row r="47684" spans="4:22" x14ac:dyDescent="0.25">
      <c r="D47684" s="27"/>
      <c r="V47684" s="17"/>
    </row>
    <row r="47685" spans="4:22" x14ac:dyDescent="0.25">
      <c r="D47685" s="27"/>
      <c r="V47685" s="17"/>
    </row>
    <row r="47686" spans="4:22" x14ac:dyDescent="0.25">
      <c r="D47686" s="27"/>
      <c r="V47686" s="17"/>
    </row>
    <row r="47687" spans="4:22" x14ac:dyDescent="0.25">
      <c r="D47687" s="27"/>
      <c r="V47687" s="17"/>
    </row>
    <row r="47688" spans="4:22" x14ac:dyDescent="0.25">
      <c r="D47688" s="27"/>
      <c r="V47688" s="17"/>
    </row>
    <row r="47689" spans="4:22" x14ac:dyDescent="0.25">
      <c r="D47689" s="27"/>
      <c r="V47689" s="17"/>
    </row>
    <row r="47690" spans="4:22" x14ac:dyDescent="0.25">
      <c r="D47690" s="27"/>
      <c r="V47690" s="17"/>
    </row>
    <row r="47691" spans="4:22" x14ac:dyDescent="0.25">
      <c r="D47691" s="27"/>
      <c r="V47691" s="17"/>
    </row>
    <row r="47692" spans="4:22" x14ac:dyDescent="0.25">
      <c r="D47692" s="27"/>
      <c r="V47692" s="17"/>
    </row>
    <row r="47693" spans="4:22" x14ac:dyDescent="0.25">
      <c r="D47693" s="27"/>
      <c r="V47693" s="17"/>
    </row>
    <row r="47694" spans="4:22" x14ac:dyDescent="0.25">
      <c r="D47694" s="27"/>
      <c r="V47694" s="17"/>
    </row>
    <row r="47695" spans="4:22" x14ac:dyDescent="0.25">
      <c r="D47695" s="27"/>
      <c r="V47695" s="17"/>
    </row>
    <row r="47696" spans="4:22" x14ac:dyDescent="0.25">
      <c r="D47696" s="27"/>
      <c r="V47696" s="17"/>
    </row>
    <row r="47697" spans="4:22" x14ac:dyDescent="0.25">
      <c r="D47697" s="27"/>
      <c r="V47697" s="17"/>
    </row>
    <row r="47698" spans="4:22" x14ac:dyDescent="0.25">
      <c r="D47698" s="27"/>
      <c r="V47698" s="17"/>
    </row>
    <row r="47699" spans="4:22" x14ac:dyDescent="0.25">
      <c r="D47699" s="27"/>
      <c r="V47699" s="17"/>
    </row>
    <row r="47700" spans="4:22" x14ac:dyDescent="0.25">
      <c r="D47700" s="27"/>
      <c r="V47700" s="17"/>
    </row>
    <row r="47701" spans="4:22" x14ac:dyDescent="0.25">
      <c r="D47701" s="27"/>
      <c r="V47701" s="17"/>
    </row>
    <row r="47702" spans="4:22" x14ac:dyDescent="0.25">
      <c r="D47702" s="27"/>
      <c r="V47702" s="17"/>
    </row>
    <row r="47703" spans="4:22" x14ac:dyDescent="0.25">
      <c r="D47703" s="27"/>
      <c r="V47703" s="17"/>
    </row>
    <row r="47704" spans="4:22" x14ac:dyDescent="0.25">
      <c r="D47704" s="27"/>
      <c r="V47704" s="17"/>
    </row>
    <row r="47705" spans="4:22" x14ac:dyDescent="0.25">
      <c r="D47705" s="27"/>
      <c r="V47705" s="17"/>
    </row>
    <row r="47706" spans="4:22" x14ac:dyDescent="0.25">
      <c r="D47706" s="27"/>
      <c r="V47706" s="17"/>
    </row>
    <row r="47707" spans="4:22" x14ac:dyDescent="0.25">
      <c r="D47707" s="27"/>
      <c r="V47707" s="17"/>
    </row>
    <row r="47708" spans="4:22" x14ac:dyDescent="0.25">
      <c r="D47708" s="27"/>
      <c r="V47708" s="17"/>
    </row>
    <row r="47709" spans="4:22" x14ac:dyDescent="0.25">
      <c r="D47709" s="27"/>
      <c r="V47709" s="17"/>
    </row>
    <row r="47710" spans="4:22" x14ac:dyDescent="0.25">
      <c r="D47710" s="27"/>
      <c r="V47710" s="17"/>
    </row>
    <row r="47711" spans="4:22" x14ac:dyDescent="0.25">
      <c r="D47711" s="27"/>
      <c r="V47711" s="17"/>
    </row>
    <row r="47712" spans="4:22" x14ac:dyDescent="0.25">
      <c r="D47712" s="27"/>
      <c r="V47712" s="17"/>
    </row>
    <row r="47713" spans="4:22" x14ac:dyDescent="0.25">
      <c r="D47713" s="27"/>
      <c r="V47713" s="17"/>
    </row>
    <row r="47714" spans="4:22" x14ac:dyDescent="0.25">
      <c r="D47714" s="27"/>
      <c r="V47714" s="17"/>
    </row>
    <row r="47715" spans="4:22" x14ac:dyDescent="0.25">
      <c r="D47715" s="27"/>
      <c r="V47715" s="17"/>
    </row>
    <row r="47716" spans="4:22" x14ac:dyDescent="0.25">
      <c r="D47716" s="27"/>
      <c r="V47716" s="17"/>
    </row>
    <row r="47717" spans="4:22" x14ac:dyDescent="0.25">
      <c r="D47717" s="27"/>
      <c r="V47717" s="17"/>
    </row>
    <row r="47718" spans="4:22" x14ac:dyDescent="0.25">
      <c r="D47718" s="27"/>
      <c r="V47718" s="17"/>
    </row>
    <row r="47719" spans="4:22" x14ac:dyDescent="0.25">
      <c r="D47719" s="27"/>
      <c r="V47719" s="17"/>
    </row>
    <row r="47720" spans="4:22" x14ac:dyDescent="0.25">
      <c r="D47720" s="27"/>
      <c r="V47720" s="17"/>
    </row>
    <row r="47721" spans="4:22" x14ac:dyDescent="0.25">
      <c r="D47721" s="27"/>
      <c r="V47721" s="17"/>
    </row>
    <row r="47722" spans="4:22" x14ac:dyDescent="0.25">
      <c r="D47722" s="27"/>
      <c r="V47722" s="17"/>
    </row>
    <row r="47723" spans="4:22" x14ac:dyDescent="0.25">
      <c r="D47723" s="27"/>
      <c r="V47723" s="17"/>
    </row>
    <row r="47724" spans="4:22" x14ac:dyDescent="0.25">
      <c r="D47724" s="27"/>
      <c r="V47724" s="17"/>
    </row>
    <row r="47725" spans="4:22" x14ac:dyDescent="0.25">
      <c r="D47725" s="27"/>
      <c r="V47725" s="17"/>
    </row>
    <row r="47726" spans="4:22" x14ac:dyDescent="0.25">
      <c r="D47726" s="27"/>
      <c r="V47726" s="17"/>
    </row>
    <row r="47727" spans="4:22" x14ac:dyDescent="0.25">
      <c r="D47727" s="27"/>
      <c r="V47727" s="17"/>
    </row>
    <row r="47728" spans="4:22" x14ac:dyDescent="0.25">
      <c r="D47728" s="27"/>
      <c r="V47728" s="17"/>
    </row>
    <row r="47729" spans="4:22" x14ac:dyDescent="0.25">
      <c r="D47729" s="27"/>
      <c r="V47729" s="17"/>
    </row>
    <row r="47730" spans="4:22" x14ac:dyDescent="0.25">
      <c r="D47730" s="27"/>
      <c r="V47730" s="17"/>
    </row>
    <row r="47731" spans="4:22" x14ac:dyDescent="0.25">
      <c r="D47731" s="27"/>
      <c r="V47731" s="17"/>
    </row>
    <row r="47732" spans="4:22" x14ac:dyDescent="0.25">
      <c r="D47732" s="27"/>
      <c r="V47732" s="17"/>
    </row>
    <row r="47733" spans="4:22" x14ac:dyDescent="0.25">
      <c r="D47733" s="27"/>
      <c r="V47733" s="17"/>
    </row>
    <row r="47734" spans="4:22" x14ac:dyDescent="0.25">
      <c r="D47734" s="27"/>
      <c r="V47734" s="17"/>
    </row>
    <row r="47735" spans="4:22" x14ac:dyDescent="0.25">
      <c r="D47735" s="27"/>
      <c r="V47735" s="17"/>
    </row>
    <row r="47736" spans="4:22" x14ac:dyDescent="0.25">
      <c r="D47736" s="27"/>
      <c r="V47736" s="17"/>
    </row>
    <row r="47737" spans="4:22" x14ac:dyDescent="0.25">
      <c r="D47737" s="27"/>
      <c r="V47737" s="17"/>
    </row>
    <row r="47738" spans="4:22" x14ac:dyDescent="0.25">
      <c r="D47738" s="27"/>
      <c r="V47738" s="17"/>
    </row>
    <row r="47739" spans="4:22" x14ac:dyDescent="0.25">
      <c r="D47739" s="27"/>
      <c r="V47739" s="17"/>
    </row>
    <row r="47740" spans="4:22" x14ac:dyDescent="0.25">
      <c r="D47740" s="27"/>
      <c r="V47740" s="17"/>
    </row>
    <row r="47741" spans="4:22" x14ac:dyDescent="0.25">
      <c r="D47741" s="27"/>
      <c r="V47741" s="17"/>
    </row>
    <row r="47742" spans="4:22" x14ac:dyDescent="0.25">
      <c r="D47742" s="27"/>
      <c r="V47742" s="17"/>
    </row>
    <row r="47743" spans="4:22" x14ac:dyDescent="0.25">
      <c r="D47743" s="27"/>
      <c r="V47743" s="17"/>
    </row>
    <row r="47744" spans="4:22" x14ac:dyDescent="0.25">
      <c r="D47744" s="27"/>
      <c r="V47744" s="17"/>
    </row>
    <row r="47745" spans="4:22" x14ac:dyDescent="0.25">
      <c r="D47745" s="27"/>
      <c r="V47745" s="17"/>
    </row>
    <row r="47746" spans="4:22" x14ac:dyDescent="0.25">
      <c r="D47746" s="27"/>
      <c r="V47746" s="17"/>
    </row>
    <row r="47747" spans="4:22" x14ac:dyDescent="0.25">
      <c r="D47747" s="27"/>
      <c r="V47747" s="17"/>
    </row>
    <row r="47748" spans="4:22" x14ac:dyDescent="0.25">
      <c r="D47748" s="27"/>
      <c r="V47748" s="17"/>
    </row>
    <row r="47749" spans="4:22" x14ac:dyDescent="0.25">
      <c r="D47749" s="27"/>
      <c r="V47749" s="17"/>
    </row>
    <row r="47750" spans="4:22" x14ac:dyDescent="0.25">
      <c r="D47750" s="27"/>
      <c r="V47750" s="17"/>
    </row>
    <row r="47751" spans="4:22" x14ac:dyDescent="0.25">
      <c r="D47751" s="27"/>
      <c r="V47751" s="17"/>
    </row>
    <row r="47752" spans="4:22" x14ac:dyDescent="0.25">
      <c r="D47752" s="27"/>
      <c r="V47752" s="17"/>
    </row>
    <row r="47753" spans="4:22" x14ac:dyDescent="0.25">
      <c r="D47753" s="27"/>
      <c r="V47753" s="17"/>
    </row>
    <row r="47754" spans="4:22" x14ac:dyDescent="0.25">
      <c r="D47754" s="27"/>
      <c r="V47754" s="17"/>
    </row>
    <row r="47755" spans="4:22" x14ac:dyDescent="0.25">
      <c r="D47755" s="27"/>
      <c r="V47755" s="17"/>
    </row>
    <row r="47756" spans="4:22" x14ac:dyDescent="0.25">
      <c r="D47756" s="27"/>
      <c r="V47756" s="17"/>
    </row>
    <row r="47757" spans="4:22" x14ac:dyDescent="0.25">
      <c r="D47757" s="27"/>
      <c r="V47757" s="17"/>
    </row>
    <row r="47758" spans="4:22" x14ac:dyDescent="0.25">
      <c r="D47758" s="27"/>
      <c r="V47758" s="17"/>
    </row>
    <row r="47759" spans="4:22" x14ac:dyDescent="0.25">
      <c r="D47759" s="27"/>
      <c r="V47759" s="17"/>
    </row>
    <row r="47760" spans="4:22" x14ac:dyDescent="0.25">
      <c r="D47760" s="27"/>
      <c r="V47760" s="17"/>
    </row>
    <row r="47761" spans="4:22" x14ac:dyDescent="0.25">
      <c r="D47761" s="27"/>
      <c r="V47761" s="17"/>
    </row>
    <row r="47762" spans="4:22" x14ac:dyDescent="0.25">
      <c r="D47762" s="27"/>
      <c r="V47762" s="17"/>
    </row>
    <row r="47763" spans="4:22" x14ac:dyDescent="0.25">
      <c r="D47763" s="27"/>
      <c r="V47763" s="17"/>
    </row>
    <row r="47764" spans="4:22" x14ac:dyDescent="0.25">
      <c r="D47764" s="27"/>
      <c r="V47764" s="17"/>
    </row>
    <row r="47765" spans="4:22" x14ac:dyDescent="0.25">
      <c r="D47765" s="27"/>
      <c r="V47765" s="17"/>
    </row>
    <row r="47766" spans="4:22" x14ac:dyDescent="0.25">
      <c r="D47766" s="27"/>
      <c r="V47766" s="17"/>
    </row>
    <row r="47767" spans="4:22" x14ac:dyDescent="0.25">
      <c r="D47767" s="27"/>
      <c r="V47767" s="17"/>
    </row>
    <row r="47768" spans="4:22" x14ac:dyDescent="0.25">
      <c r="D47768" s="27"/>
      <c r="V47768" s="17"/>
    </row>
    <row r="47769" spans="4:22" x14ac:dyDescent="0.25">
      <c r="D47769" s="27"/>
      <c r="V47769" s="17"/>
    </row>
    <row r="47770" spans="4:22" x14ac:dyDescent="0.25">
      <c r="D47770" s="27"/>
      <c r="V47770" s="17"/>
    </row>
    <row r="47771" spans="4:22" x14ac:dyDescent="0.25">
      <c r="D47771" s="27"/>
      <c r="V47771" s="17"/>
    </row>
    <row r="47772" spans="4:22" x14ac:dyDescent="0.25">
      <c r="D47772" s="27"/>
      <c r="V47772" s="17"/>
    </row>
    <row r="47773" spans="4:22" x14ac:dyDescent="0.25">
      <c r="D47773" s="27"/>
      <c r="V47773" s="17"/>
    </row>
    <row r="47774" spans="4:22" x14ac:dyDescent="0.25">
      <c r="D47774" s="27"/>
      <c r="V47774" s="17"/>
    </row>
    <row r="47775" spans="4:22" x14ac:dyDescent="0.25">
      <c r="D47775" s="27"/>
      <c r="V47775" s="17"/>
    </row>
    <row r="47776" spans="4:22" x14ac:dyDescent="0.25">
      <c r="D47776" s="27"/>
      <c r="V47776" s="17"/>
    </row>
    <row r="47777" spans="4:22" x14ac:dyDescent="0.25">
      <c r="D47777" s="27"/>
      <c r="V47777" s="17"/>
    </row>
    <row r="47778" spans="4:22" x14ac:dyDescent="0.25">
      <c r="D47778" s="27"/>
      <c r="V47778" s="17"/>
    </row>
    <row r="47779" spans="4:22" x14ac:dyDescent="0.25">
      <c r="D47779" s="27"/>
      <c r="V47779" s="17"/>
    </row>
    <row r="47780" spans="4:22" x14ac:dyDescent="0.25">
      <c r="D47780" s="27"/>
      <c r="V47780" s="17"/>
    </row>
    <row r="47781" spans="4:22" x14ac:dyDescent="0.25">
      <c r="D47781" s="27"/>
      <c r="V47781" s="17"/>
    </row>
    <row r="47782" spans="4:22" x14ac:dyDescent="0.25">
      <c r="D47782" s="27"/>
      <c r="V47782" s="17"/>
    </row>
    <row r="47783" spans="4:22" x14ac:dyDescent="0.25">
      <c r="D47783" s="27"/>
      <c r="V47783" s="17"/>
    </row>
    <row r="47784" spans="4:22" x14ac:dyDescent="0.25">
      <c r="D47784" s="27"/>
      <c r="V47784" s="17"/>
    </row>
    <row r="47785" spans="4:22" x14ac:dyDescent="0.25">
      <c r="D47785" s="27"/>
      <c r="V47785" s="17"/>
    </row>
    <row r="47786" spans="4:22" x14ac:dyDescent="0.25">
      <c r="D47786" s="27"/>
      <c r="V47786" s="17"/>
    </row>
    <row r="47787" spans="4:22" x14ac:dyDescent="0.25">
      <c r="D47787" s="27"/>
      <c r="V47787" s="17"/>
    </row>
    <row r="47788" spans="4:22" x14ac:dyDescent="0.25">
      <c r="D47788" s="27"/>
      <c r="V47788" s="17"/>
    </row>
    <row r="47789" spans="4:22" x14ac:dyDescent="0.25">
      <c r="D47789" s="27"/>
      <c r="V47789" s="17"/>
    </row>
    <row r="47790" spans="4:22" x14ac:dyDescent="0.25">
      <c r="D47790" s="27"/>
      <c r="V47790" s="17"/>
    </row>
    <row r="47791" spans="4:22" x14ac:dyDescent="0.25">
      <c r="D47791" s="27"/>
      <c r="V47791" s="17"/>
    </row>
    <row r="47792" spans="4:22" x14ac:dyDescent="0.25">
      <c r="D47792" s="27"/>
      <c r="V47792" s="17"/>
    </row>
    <row r="47793" spans="4:22" x14ac:dyDescent="0.25">
      <c r="D47793" s="27"/>
      <c r="V47793" s="17"/>
    </row>
    <row r="47794" spans="4:22" x14ac:dyDescent="0.25">
      <c r="D47794" s="27"/>
      <c r="V47794" s="17"/>
    </row>
    <row r="47795" spans="4:22" x14ac:dyDescent="0.25">
      <c r="D47795" s="27"/>
      <c r="V47795" s="17"/>
    </row>
    <row r="47796" spans="4:22" x14ac:dyDescent="0.25">
      <c r="D47796" s="27"/>
      <c r="V47796" s="17"/>
    </row>
    <row r="47797" spans="4:22" x14ac:dyDescent="0.25">
      <c r="D47797" s="27"/>
      <c r="V47797" s="17"/>
    </row>
    <row r="47798" spans="4:22" x14ac:dyDescent="0.25">
      <c r="D47798" s="27"/>
      <c r="V47798" s="17"/>
    </row>
    <row r="47799" spans="4:22" x14ac:dyDescent="0.25">
      <c r="D47799" s="27"/>
      <c r="V47799" s="17"/>
    </row>
    <row r="47800" spans="4:22" x14ac:dyDescent="0.25">
      <c r="D47800" s="27"/>
      <c r="V47800" s="17"/>
    </row>
    <row r="47801" spans="4:22" x14ac:dyDescent="0.25">
      <c r="D47801" s="27"/>
      <c r="V47801" s="17"/>
    </row>
    <row r="47802" spans="4:22" x14ac:dyDescent="0.25">
      <c r="D47802" s="27"/>
      <c r="V47802" s="17"/>
    </row>
    <row r="47803" spans="4:22" x14ac:dyDescent="0.25">
      <c r="D47803" s="27"/>
      <c r="V47803" s="17"/>
    </row>
    <row r="47804" spans="4:22" x14ac:dyDescent="0.25">
      <c r="D47804" s="27"/>
      <c r="V47804" s="17"/>
    </row>
    <row r="47805" spans="4:22" x14ac:dyDescent="0.25">
      <c r="D47805" s="27"/>
      <c r="V47805" s="17"/>
    </row>
    <row r="47806" spans="4:22" x14ac:dyDescent="0.25">
      <c r="D47806" s="27"/>
      <c r="V47806" s="17"/>
    </row>
    <row r="47807" spans="4:22" x14ac:dyDescent="0.25">
      <c r="D47807" s="27"/>
      <c r="V47807" s="17"/>
    </row>
    <row r="47808" spans="4:22" x14ac:dyDescent="0.25">
      <c r="D47808" s="27"/>
      <c r="V47808" s="17"/>
    </row>
    <row r="47809" spans="4:22" x14ac:dyDescent="0.25">
      <c r="D47809" s="27"/>
      <c r="V47809" s="17"/>
    </row>
    <row r="47810" spans="4:22" x14ac:dyDescent="0.25">
      <c r="D47810" s="27"/>
      <c r="V47810" s="17"/>
    </row>
    <row r="47811" spans="4:22" x14ac:dyDescent="0.25">
      <c r="D47811" s="27"/>
      <c r="V47811" s="17"/>
    </row>
    <row r="47812" spans="4:22" x14ac:dyDescent="0.25">
      <c r="D47812" s="27"/>
      <c r="V47812" s="17"/>
    </row>
    <row r="47813" spans="4:22" x14ac:dyDescent="0.25">
      <c r="D47813" s="27"/>
      <c r="V47813" s="17"/>
    </row>
    <row r="47814" spans="4:22" x14ac:dyDescent="0.25">
      <c r="D47814" s="27"/>
      <c r="V47814" s="17"/>
    </row>
    <row r="47815" spans="4:22" x14ac:dyDescent="0.25">
      <c r="D47815" s="27"/>
      <c r="V47815" s="17"/>
    </row>
    <row r="47816" spans="4:22" x14ac:dyDescent="0.25">
      <c r="D47816" s="27"/>
      <c r="V47816" s="17"/>
    </row>
    <row r="47817" spans="4:22" x14ac:dyDescent="0.25">
      <c r="D47817" s="27"/>
      <c r="V47817" s="17"/>
    </row>
    <row r="47818" spans="4:22" x14ac:dyDescent="0.25">
      <c r="D47818" s="27"/>
      <c r="V47818" s="17"/>
    </row>
    <row r="47819" spans="4:22" x14ac:dyDescent="0.25">
      <c r="D47819" s="27"/>
      <c r="V47819" s="17"/>
    </row>
    <row r="47820" spans="4:22" x14ac:dyDescent="0.25">
      <c r="D47820" s="27"/>
      <c r="V47820" s="17"/>
    </row>
    <row r="47821" spans="4:22" x14ac:dyDescent="0.25">
      <c r="D47821" s="27"/>
      <c r="V47821" s="17"/>
    </row>
    <row r="47822" spans="4:22" x14ac:dyDescent="0.25">
      <c r="D47822" s="27"/>
      <c r="V47822" s="17"/>
    </row>
    <row r="47823" spans="4:22" x14ac:dyDescent="0.25">
      <c r="D47823" s="27"/>
      <c r="V47823" s="17"/>
    </row>
    <row r="47824" spans="4:22" x14ac:dyDescent="0.25">
      <c r="D47824" s="27"/>
      <c r="V47824" s="17"/>
    </row>
    <row r="47825" spans="4:22" x14ac:dyDescent="0.25">
      <c r="D47825" s="27"/>
      <c r="V47825" s="17"/>
    </row>
    <row r="47826" spans="4:22" x14ac:dyDescent="0.25">
      <c r="D47826" s="27"/>
      <c r="V47826" s="17"/>
    </row>
    <row r="47827" spans="4:22" x14ac:dyDescent="0.25">
      <c r="D47827" s="27"/>
      <c r="V47827" s="17"/>
    </row>
    <row r="47828" spans="4:22" x14ac:dyDescent="0.25">
      <c r="D47828" s="27"/>
      <c r="V47828" s="17"/>
    </row>
    <row r="47829" spans="4:22" x14ac:dyDescent="0.25">
      <c r="D47829" s="27"/>
      <c r="V47829" s="17"/>
    </row>
    <row r="47830" spans="4:22" x14ac:dyDescent="0.25">
      <c r="D47830" s="27"/>
      <c r="V47830" s="17"/>
    </row>
    <row r="47831" spans="4:22" x14ac:dyDescent="0.25">
      <c r="D47831" s="27"/>
      <c r="V47831" s="17"/>
    </row>
    <row r="47832" spans="4:22" x14ac:dyDescent="0.25">
      <c r="D47832" s="27"/>
      <c r="V47832" s="17"/>
    </row>
    <row r="47833" spans="4:22" x14ac:dyDescent="0.25">
      <c r="D47833" s="27"/>
      <c r="V47833" s="17"/>
    </row>
    <row r="47834" spans="4:22" x14ac:dyDescent="0.25">
      <c r="D47834" s="27"/>
      <c r="V47834" s="17"/>
    </row>
    <row r="47835" spans="4:22" x14ac:dyDescent="0.25">
      <c r="D47835" s="27"/>
      <c r="V47835" s="17"/>
    </row>
    <row r="47836" spans="4:22" x14ac:dyDescent="0.25">
      <c r="D47836" s="27"/>
      <c r="V47836" s="17"/>
    </row>
    <row r="47837" spans="4:22" x14ac:dyDescent="0.25">
      <c r="D47837" s="27"/>
      <c r="V47837" s="17"/>
    </row>
    <row r="47838" spans="4:22" x14ac:dyDescent="0.25">
      <c r="D47838" s="27"/>
      <c r="V47838" s="17"/>
    </row>
    <row r="47839" spans="4:22" x14ac:dyDescent="0.25">
      <c r="D47839" s="27"/>
      <c r="V47839" s="17"/>
    </row>
    <row r="47840" spans="4:22" x14ac:dyDescent="0.25">
      <c r="D47840" s="27"/>
      <c r="V47840" s="17"/>
    </row>
    <row r="47841" spans="4:22" x14ac:dyDescent="0.25">
      <c r="D47841" s="27"/>
      <c r="V47841" s="17"/>
    </row>
    <row r="47842" spans="4:22" x14ac:dyDescent="0.25">
      <c r="D47842" s="27"/>
      <c r="V47842" s="17"/>
    </row>
    <row r="47843" spans="4:22" x14ac:dyDescent="0.25">
      <c r="D47843" s="27"/>
      <c r="V47843" s="17"/>
    </row>
    <row r="47844" spans="4:22" x14ac:dyDescent="0.25">
      <c r="D47844" s="27"/>
      <c r="V47844" s="17"/>
    </row>
    <row r="47845" spans="4:22" x14ac:dyDescent="0.25">
      <c r="D47845" s="27"/>
      <c r="V47845" s="17"/>
    </row>
    <row r="47846" spans="4:22" x14ac:dyDescent="0.25">
      <c r="D47846" s="27"/>
      <c r="V47846" s="17"/>
    </row>
    <row r="47847" spans="4:22" x14ac:dyDescent="0.25">
      <c r="D47847" s="27"/>
      <c r="V47847" s="17"/>
    </row>
    <row r="47848" spans="4:22" x14ac:dyDescent="0.25">
      <c r="D47848" s="27"/>
      <c r="V47848" s="17"/>
    </row>
    <row r="47849" spans="4:22" x14ac:dyDescent="0.25">
      <c r="D47849" s="27"/>
      <c r="V47849" s="17"/>
    </row>
    <row r="47850" spans="4:22" x14ac:dyDescent="0.25">
      <c r="D47850" s="27"/>
      <c r="V47850" s="17"/>
    </row>
    <row r="47851" spans="4:22" x14ac:dyDescent="0.25">
      <c r="D47851" s="27"/>
      <c r="V47851" s="17"/>
    </row>
    <row r="47852" spans="4:22" x14ac:dyDescent="0.25">
      <c r="D47852" s="27"/>
      <c r="V47852" s="17"/>
    </row>
    <row r="47853" spans="4:22" x14ac:dyDescent="0.25">
      <c r="D47853" s="27"/>
      <c r="V47853" s="17"/>
    </row>
    <row r="47854" spans="4:22" x14ac:dyDescent="0.25">
      <c r="D47854" s="27"/>
      <c r="V47854" s="17"/>
    </row>
    <row r="47855" spans="4:22" x14ac:dyDescent="0.25">
      <c r="D47855" s="27"/>
      <c r="V47855" s="17"/>
    </row>
    <row r="47856" spans="4:22" x14ac:dyDescent="0.25">
      <c r="D47856" s="27"/>
      <c r="V47856" s="17"/>
    </row>
    <row r="47857" spans="4:22" x14ac:dyDescent="0.25">
      <c r="D47857" s="27"/>
      <c r="V47857" s="17"/>
    </row>
    <row r="47858" spans="4:22" x14ac:dyDescent="0.25">
      <c r="D47858" s="27"/>
      <c r="V47858" s="17"/>
    </row>
    <row r="47859" spans="4:22" x14ac:dyDescent="0.25">
      <c r="D47859" s="27"/>
      <c r="V47859" s="17"/>
    </row>
    <row r="47860" spans="4:22" x14ac:dyDescent="0.25">
      <c r="D47860" s="27"/>
      <c r="V47860" s="17"/>
    </row>
    <row r="47861" spans="4:22" x14ac:dyDescent="0.25">
      <c r="D47861" s="27"/>
      <c r="V47861" s="17"/>
    </row>
    <row r="47862" spans="4:22" x14ac:dyDescent="0.25">
      <c r="D47862" s="27"/>
      <c r="V47862" s="17"/>
    </row>
    <row r="47863" spans="4:22" x14ac:dyDescent="0.25">
      <c r="D47863" s="27"/>
      <c r="V47863" s="17"/>
    </row>
    <row r="47864" spans="4:22" x14ac:dyDescent="0.25">
      <c r="D47864" s="27"/>
      <c r="V47864" s="17"/>
    </row>
    <row r="47865" spans="4:22" x14ac:dyDescent="0.25">
      <c r="D47865" s="27"/>
      <c r="V47865" s="17"/>
    </row>
    <row r="47866" spans="4:22" x14ac:dyDescent="0.25">
      <c r="D47866" s="27"/>
      <c r="V47866" s="17"/>
    </row>
    <row r="47867" spans="4:22" x14ac:dyDescent="0.25">
      <c r="D47867" s="27"/>
      <c r="V47867" s="17"/>
    </row>
    <row r="47868" spans="4:22" x14ac:dyDescent="0.25">
      <c r="D47868" s="27"/>
      <c r="V47868" s="17"/>
    </row>
    <row r="47869" spans="4:22" x14ac:dyDescent="0.25">
      <c r="D47869" s="27"/>
      <c r="V47869" s="17"/>
    </row>
    <row r="47870" spans="4:22" x14ac:dyDescent="0.25">
      <c r="D47870" s="27"/>
      <c r="V47870" s="17"/>
    </row>
    <row r="47871" spans="4:22" x14ac:dyDescent="0.25">
      <c r="D47871" s="27"/>
      <c r="V47871" s="17"/>
    </row>
    <row r="47872" spans="4:22" x14ac:dyDescent="0.25">
      <c r="D47872" s="27"/>
      <c r="V47872" s="17"/>
    </row>
    <row r="47873" spans="4:22" x14ac:dyDescent="0.25">
      <c r="D47873" s="27"/>
      <c r="V47873" s="17"/>
    </row>
    <row r="47874" spans="4:22" x14ac:dyDescent="0.25">
      <c r="D47874" s="27"/>
      <c r="V47874" s="17"/>
    </row>
    <row r="47875" spans="4:22" x14ac:dyDescent="0.25">
      <c r="D47875" s="27"/>
      <c r="V47875" s="17"/>
    </row>
    <row r="47876" spans="4:22" x14ac:dyDescent="0.25">
      <c r="D47876" s="27"/>
      <c r="V47876" s="17"/>
    </row>
    <row r="47877" spans="4:22" x14ac:dyDescent="0.25">
      <c r="D47877" s="27"/>
      <c r="V47877" s="17"/>
    </row>
    <row r="47878" spans="4:22" x14ac:dyDescent="0.25">
      <c r="D47878" s="27"/>
      <c r="V47878" s="17"/>
    </row>
    <row r="47879" spans="4:22" x14ac:dyDescent="0.25">
      <c r="D47879" s="27"/>
      <c r="V47879" s="17"/>
    </row>
    <row r="47880" spans="4:22" x14ac:dyDescent="0.25">
      <c r="D47880" s="27"/>
      <c r="V47880" s="17"/>
    </row>
    <row r="47881" spans="4:22" x14ac:dyDescent="0.25">
      <c r="D47881" s="27"/>
      <c r="V47881" s="17"/>
    </row>
    <row r="47882" spans="4:22" x14ac:dyDescent="0.25">
      <c r="D47882" s="27"/>
      <c r="V47882" s="17"/>
    </row>
    <row r="47883" spans="4:22" x14ac:dyDescent="0.25">
      <c r="D47883" s="27"/>
      <c r="V47883" s="17"/>
    </row>
    <row r="47884" spans="4:22" x14ac:dyDescent="0.25">
      <c r="D47884" s="27"/>
      <c r="V47884" s="17"/>
    </row>
    <row r="47885" spans="4:22" x14ac:dyDescent="0.25">
      <c r="D47885" s="27"/>
      <c r="V47885" s="17"/>
    </row>
    <row r="47886" spans="4:22" x14ac:dyDescent="0.25">
      <c r="D47886" s="27"/>
      <c r="V47886" s="17"/>
    </row>
    <row r="47887" spans="4:22" x14ac:dyDescent="0.25">
      <c r="D47887" s="27"/>
      <c r="V47887" s="17"/>
    </row>
    <row r="47888" spans="4:22" x14ac:dyDescent="0.25">
      <c r="D47888" s="27"/>
      <c r="V47888" s="17"/>
    </row>
    <row r="47889" spans="4:22" x14ac:dyDescent="0.25">
      <c r="D47889" s="27"/>
      <c r="V47889" s="17"/>
    </row>
    <row r="47890" spans="4:22" x14ac:dyDescent="0.25">
      <c r="D47890" s="27"/>
      <c r="V47890" s="17"/>
    </row>
    <row r="47891" spans="4:22" x14ac:dyDescent="0.25">
      <c r="D47891" s="27"/>
      <c r="V47891" s="17"/>
    </row>
    <row r="47892" spans="4:22" x14ac:dyDescent="0.25">
      <c r="D47892" s="27"/>
      <c r="V47892" s="17"/>
    </row>
    <row r="47893" spans="4:22" x14ac:dyDescent="0.25">
      <c r="D47893" s="27"/>
      <c r="V47893" s="17"/>
    </row>
    <row r="47894" spans="4:22" x14ac:dyDescent="0.25">
      <c r="D47894" s="27"/>
      <c r="V47894" s="17"/>
    </row>
    <row r="47895" spans="4:22" x14ac:dyDescent="0.25">
      <c r="D47895" s="27"/>
      <c r="V47895" s="17"/>
    </row>
    <row r="47896" spans="4:22" x14ac:dyDescent="0.25">
      <c r="D47896" s="27"/>
      <c r="V47896" s="17"/>
    </row>
    <row r="47897" spans="4:22" x14ac:dyDescent="0.25">
      <c r="D47897" s="27"/>
      <c r="V47897" s="17"/>
    </row>
    <row r="47898" spans="4:22" x14ac:dyDescent="0.25">
      <c r="D47898" s="27"/>
      <c r="V47898" s="17"/>
    </row>
    <row r="47899" spans="4:22" x14ac:dyDescent="0.25">
      <c r="D47899" s="27"/>
      <c r="V47899" s="17"/>
    </row>
    <row r="47900" spans="4:22" x14ac:dyDescent="0.25">
      <c r="D47900" s="27"/>
      <c r="V47900" s="17"/>
    </row>
    <row r="47901" spans="4:22" x14ac:dyDescent="0.25">
      <c r="D47901" s="27"/>
      <c r="V47901" s="17"/>
    </row>
    <row r="47902" spans="4:22" x14ac:dyDescent="0.25">
      <c r="D47902" s="27"/>
      <c r="V47902" s="17"/>
    </row>
    <row r="47903" spans="4:22" x14ac:dyDescent="0.25">
      <c r="D47903" s="27"/>
      <c r="V47903" s="17"/>
    </row>
    <row r="47904" spans="4:22" x14ac:dyDescent="0.25">
      <c r="D47904" s="27"/>
      <c r="V47904" s="17"/>
    </row>
    <row r="47905" spans="4:22" x14ac:dyDescent="0.25">
      <c r="D47905" s="27"/>
      <c r="V47905" s="17"/>
    </row>
    <row r="47906" spans="4:22" x14ac:dyDescent="0.25">
      <c r="D47906" s="27"/>
      <c r="V47906" s="17"/>
    </row>
    <row r="47907" spans="4:22" x14ac:dyDescent="0.25">
      <c r="D47907" s="27"/>
      <c r="V47907" s="17"/>
    </row>
    <row r="47908" spans="4:22" x14ac:dyDescent="0.25">
      <c r="D47908" s="27"/>
      <c r="V47908" s="17"/>
    </row>
    <row r="47909" spans="4:22" x14ac:dyDescent="0.25">
      <c r="D47909" s="27"/>
      <c r="V47909" s="17"/>
    </row>
    <row r="47910" spans="4:22" x14ac:dyDescent="0.25">
      <c r="D47910" s="27"/>
      <c r="V47910" s="17"/>
    </row>
    <row r="47911" spans="4:22" x14ac:dyDescent="0.25">
      <c r="D47911" s="27"/>
      <c r="V47911" s="17"/>
    </row>
    <row r="47912" spans="4:22" x14ac:dyDescent="0.25">
      <c r="D47912" s="27"/>
      <c r="V47912" s="17"/>
    </row>
    <row r="47913" spans="4:22" x14ac:dyDescent="0.25">
      <c r="D47913" s="27"/>
      <c r="V47913" s="17"/>
    </row>
    <row r="47914" spans="4:22" x14ac:dyDescent="0.25">
      <c r="D47914" s="27"/>
      <c r="V47914" s="17"/>
    </row>
    <row r="47915" spans="4:22" x14ac:dyDescent="0.25">
      <c r="D47915" s="27"/>
      <c r="V47915" s="17"/>
    </row>
    <row r="47916" spans="4:22" x14ac:dyDescent="0.25">
      <c r="D47916" s="27"/>
      <c r="V47916" s="17"/>
    </row>
    <row r="47917" spans="4:22" x14ac:dyDescent="0.25">
      <c r="D47917" s="27"/>
      <c r="V47917" s="17"/>
    </row>
    <row r="47918" spans="4:22" x14ac:dyDescent="0.25">
      <c r="D47918" s="27"/>
      <c r="V47918" s="17"/>
    </row>
    <row r="47919" spans="4:22" x14ac:dyDescent="0.25">
      <c r="D47919" s="27"/>
      <c r="V47919" s="17"/>
    </row>
    <row r="47920" spans="4:22" x14ac:dyDescent="0.25">
      <c r="D47920" s="27"/>
      <c r="V47920" s="17"/>
    </row>
    <row r="47921" spans="4:22" x14ac:dyDescent="0.25">
      <c r="D47921" s="27"/>
      <c r="V47921" s="17"/>
    </row>
    <row r="47922" spans="4:22" x14ac:dyDescent="0.25">
      <c r="D47922" s="27"/>
      <c r="V47922" s="17"/>
    </row>
    <row r="47923" spans="4:22" x14ac:dyDescent="0.25">
      <c r="D47923" s="27"/>
      <c r="V47923" s="17"/>
    </row>
    <row r="47924" spans="4:22" x14ac:dyDescent="0.25">
      <c r="D47924" s="27"/>
      <c r="V47924" s="17"/>
    </row>
    <row r="47925" spans="4:22" x14ac:dyDescent="0.25">
      <c r="D47925" s="27"/>
      <c r="V47925" s="17"/>
    </row>
    <row r="47926" spans="4:22" x14ac:dyDescent="0.25">
      <c r="D47926" s="27"/>
      <c r="V47926" s="17"/>
    </row>
    <row r="47927" spans="4:22" x14ac:dyDescent="0.25">
      <c r="D47927" s="27"/>
      <c r="V47927" s="17"/>
    </row>
    <row r="47928" spans="4:22" x14ac:dyDescent="0.25">
      <c r="D47928" s="27"/>
      <c r="V47928" s="17"/>
    </row>
    <row r="47929" spans="4:22" x14ac:dyDescent="0.25">
      <c r="D47929" s="27"/>
      <c r="V47929" s="17"/>
    </row>
    <row r="47930" spans="4:22" x14ac:dyDescent="0.25">
      <c r="D47930" s="27"/>
      <c r="V47930" s="17"/>
    </row>
    <row r="47931" spans="4:22" x14ac:dyDescent="0.25">
      <c r="D47931" s="27"/>
      <c r="V47931" s="17"/>
    </row>
    <row r="47932" spans="4:22" x14ac:dyDescent="0.25">
      <c r="D47932" s="27"/>
      <c r="V47932" s="17"/>
    </row>
    <row r="47933" spans="4:22" x14ac:dyDescent="0.25">
      <c r="D47933" s="27"/>
      <c r="V47933" s="17"/>
    </row>
    <row r="47934" spans="4:22" x14ac:dyDescent="0.25">
      <c r="D47934" s="27"/>
      <c r="V47934" s="17"/>
    </row>
    <row r="47935" spans="4:22" x14ac:dyDescent="0.25">
      <c r="D47935" s="27"/>
      <c r="V47935" s="17"/>
    </row>
    <row r="47936" spans="4:22" x14ac:dyDescent="0.25">
      <c r="D47936" s="27"/>
      <c r="V47936" s="17"/>
    </row>
    <row r="47937" spans="4:22" x14ac:dyDescent="0.25">
      <c r="D47937" s="27"/>
      <c r="V47937" s="17"/>
    </row>
    <row r="47938" spans="4:22" x14ac:dyDescent="0.25">
      <c r="D47938" s="27"/>
      <c r="V47938" s="17"/>
    </row>
    <row r="47939" spans="4:22" x14ac:dyDescent="0.25">
      <c r="D47939" s="27"/>
      <c r="V47939" s="17"/>
    </row>
    <row r="47940" spans="4:22" x14ac:dyDescent="0.25">
      <c r="D47940" s="27"/>
      <c r="V47940" s="17"/>
    </row>
    <row r="47941" spans="4:22" x14ac:dyDescent="0.25">
      <c r="D47941" s="27"/>
      <c r="V47941" s="17"/>
    </row>
    <row r="47942" spans="4:22" x14ac:dyDescent="0.25">
      <c r="D47942" s="27"/>
      <c r="V47942" s="17"/>
    </row>
    <row r="47943" spans="4:22" x14ac:dyDescent="0.25">
      <c r="D47943" s="27"/>
      <c r="V47943" s="17"/>
    </row>
    <row r="47944" spans="4:22" x14ac:dyDescent="0.25">
      <c r="D47944" s="27"/>
      <c r="V47944" s="17"/>
    </row>
    <row r="47945" spans="4:22" x14ac:dyDescent="0.25">
      <c r="D47945" s="27"/>
      <c r="V47945" s="17"/>
    </row>
    <row r="47946" spans="4:22" x14ac:dyDescent="0.25">
      <c r="D47946" s="27"/>
      <c r="V47946" s="17"/>
    </row>
    <row r="47947" spans="4:22" x14ac:dyDescent="0.25">
      <c r="D47947" s="27"/>
      <c r="V47947" s="17"/>
    </row>
    <row r="47948" spans="4:22" x14ac:dyDescent="0.25">
      <c r="D47948" s="27"/>
      <c r="V47948" s="17"/>
    </row>
    <row r="47949" spans="4:22" x14ac:dyDescent="0.25">
      <c r="D47949" s="27"/>
      <c r="V47949" s="17"/>
    </row>
    <row r="47950" spans="4:22" x14ac:dyDescent="0.25">
      <c r="D47950" s="27"/>
      <c r="V47950" s="17"/>
    </row>
    <row r="47951" spans="4:22" x14ac:dyDescent="0.25">
      <c r="D47951" s="27"/>
      <c r="V47951" s="17"/>
    </row>
    <row r="47952" spans="4:22" x14ac:dyDescent="0.25">
      <c r="D47952" s="27"/>
      <c r="V47952" s="17"/>
    </row>
    <row r="47953" spans="4:22" x14ac:dyDescent="0.25">
      <c r="D47953" s="27"/>
      <c r="V47953" s="17"/>
    </row>
    <row r="47954" spans="4:22" x14ac:dyDescent="0.25">
      <c r="D47954" s="27"/>
      <c r="V47954" s="17"/>
    </row>
    <row r="47955" spans="4:22" x14ac:dyDescent="0.25">
      <c r="D47955" s="27"/>
      <c r="V47955" s="17"/>
    </row>
    <row r="47956" spans="4:22" x14ac:dyDescent="0.25">
      <c r="D47956" s="27"/>
      <c r="V47956" s="17"/>
    </row>
    <row r="47957" spans="4:22" x14ac:dyDescent="0.25">
      <c r="D47957" s="27"/>
      <c r="V47957" s="17"/>
    </row>
    <row r="47958" spans="4:22" x14ac:dyDescent="0.25">
      <c r="D47958" s="27"/>
      <c r="V47958" s="17"/>
    </row>
    <row r="47959" spans="4:22" x14ac:dyDescent="0.25">
      <c r="D47959" s="27"/>
      <c r="V47959" s="17"/>
    </row>
    <row r="47960" spans="4:22" x14ac:dyDescent="0.25">
      <c r="D47960" s="27"/>
      <c r="V47960" s="17"/>
    </row>
    <row r="47961" spans="4:22" x14ac:dyDescent="0.25">
      <c r="D47961" s="27"/>
      <c r="V47961" s="17"/>
    </row>
    <row r="47962" spans="4:22" x14ac:dyDescent="0.25">
      <c r="D47962" s="27"/>
      <c r="V47962" s="17"/>
    </row>
    <row r="47963" spans="4:22" x14ac:dyDescent="0.25">
      <c r="D47963" s="27"/>
      <c r="V47963" s="17"/>
    </row>
    <row r="47964" spans="4:22" x14ac:dyDescent="0.25">
      <c r="D47964" s="27"/>
      <c r="V47964" s="17"/>
    </row>
    <row r="47965" spans="4:22" x14ac:dyDescent="0.25">
      <c r="D47965" s="27"/>
      <c r="V47965" s="17"/>
    </row>
    <row r="47966" spans="4:22" x14ac:dyDescent="0.25">
      <c r="D47966" s="27"/>
      <c r="V47966" s="17"/>
    </row>
    <row r="47967" spans="4:22" x14ac:dyDescent="0.25">
      <c r="D47967" s="27"/>
      <c r="V47967" s="17"/>
    </row>
    <row r="47968" spans="4:22" x14ac:dyDescent="0.25">
      <c r="D47968" s="27"/>
      <c r="V47968" s="17"/>
    </row>
    <row r="47969" spans="4:22" x14ac:dyDescent="0.25">
      <c r="D47969" s="27"/>
      <c r="V47969" s="17"/>
    </row>
    <row r="47970" spans="4:22" x14ac:dyDescent="0.25">
      <c r="D47970" s="27"/>
      <c r="V47970" s="17"/>
    </row>
    <row r="47971" spans="4:22" x14ac:dyDescent="0.25">
      <c r="D47971" s="27"/>
      <c r="V47971" s="17"/>
    </row>
    <row r="47972" spans="4:22" x14ac:dyDescent="0.25">
      <c r="D47972" s="27"/>
      <c r="V47972" s="17"/>
    </row>
    <row r="47973" spans="4:22" x14ac:dyDescent="0.25">
      <c r="D47973" s="27"/>
      <c r="V47973" s="17"/>
    </row>
    <row r="47974" spans="4:22" x14ac:dyDescent="0.25">
      <c r="D47974" s="27"/>
      <c r="V47974" s="17"/>
    </row>
    <row r="47975" spans="4:22" x14ac:dyDescent="0.25">
      <c r="D47975" s="27"/>
      <c r="V47975" s="17"/>
    </row>
    <row r="47976" spans="4:22" x14ac:dyDescent="0.25">
      <c r="D47976" s="27"/>
      <c r="V47976" s="17"/>
    </row>
    <row r="47977" spans="4:22" x14ac:dyDescent="0.25">
      <c r="D47977" s="27"/>
      <c r="V47977" s="17"/>
    </row>
    <row r="47978" spans="4:22" x14ac:dyDescent="0.25">
      <c r="D47978" s="27"/>
      <c r="V47978" s="17"/>
    </row>
    <row r="47979" spans="4:22" x14ac:dyDescent="0.25">
      <c r="D47979" s="27"/>
      <c r="V47979" s="17"/>
    </row>
    <row r="47980" spans="4:22" x14ac:dyDescent="0.25">
      <c r="D47980" s="27"/>
      <c r="V47980" s="17"/>
    </row>
    <row r="47981" spans="4:22" x14ac:dyDescent="0.25">
      <c r="D47981" s="27"/>
      <c r="V47981" s="17"/>
    </row>
    <row r="47982" spans="4:22" x14ac:dyDescent="0.25">
      <c r="D47982" s="27"/>
      <c r="V47982" s="17"/>
    </row>
    <row r="47983" spans="4:22" x14ac:dyDescent="0.25">
      <c r="D47983" s="27"/>
      <c r="V47983" s="17"/>
    </row>
    <row r="47984" spans="4:22" x14ac:dyDescent="0.25">
      <c r="D47984" s="27"/>
      <c r="V47984" s="17"/>
    </row>
    <row r="47985" spans="4:22" x14ac:dyDescent="0.25">
      <c r="D47985" s="27"/>
      <c r="V47985" s="17"/>
    </row>
    <row r="47986" spans="4:22" x14ac:dyDescent="0.25">
      <c r="D47986" s="27"/>
      <c r="V47986" s="17"/>
    </row>
    <row r="47987" spans="4:22" x14ac:dyDescent="0.25">
      <c r="D47987" s="27"/>
      <c r="V47987" s="17"/>
    </row>
    <row r="47988" spans="4:22" x14ac:dyDescent="0.25">
      <c r="D47988" s="27"/>
      <c r="V47988" s="17"/>
    </row>
    <row r="47989" spans="4:22" x14ac:dyDescent="0.25">
      <c r="D47989" s="27"/>
      <c r="V47989" s="17"/>
    </row>
    <row r="47990" spans="4:22" x14ac:dyDescent="0.25">
      <c r="D47990" s="27"/>
      <c r="V47990" s="17"/>
    </row>
    <row r="47991" spans="4:22" x14ac:dyDescent="0.25">
      <c r="D47991" s="27"/>
      <c r="V47991" s="17"/>
    </row>
    <row r="47992" spans="4:22" x14ac:dyDescent="0.25">
      <c r="D47992" s="27"/>
      <c r="V47992" s="17"/>
    </row>
    <row r="47993" spans="4:22" x14ac:dyDescent="0.25">
      <c r="D47993" s="27"/>
      <c r="V47993" s="17"/>
    </row>
    <row r="47994" spans="4:22" x14ac:dyDescent="0.25">
      <c r="D47994" s="27"/>
      <c r="V47994" s="17"/>
    </row>
    <row r="47995" spans="4:22" x14ac:dyDescent="0.25">
      <c r="D47995" s="27"/>
      <c r="V47995" s="17"/>
    </row>
    <row r="47996" spans="4:22" x14ac:dyDescent="0.25">
      <c r="D47996" s="27"/>
      <c r="V47996" s="17"/>
    </row>
    <row r="47997" spans="4:22" x14ac:dyDescent="0.25">
      <c r="D47997" s="27"/>
      <c r="V47997" s="17"/>
    </row>
    <row r="47998" spans="4:22" x14ac:dyDescent="0.25">
      <c r="D47998" s="27"/>
      <c r="V47998" s="17"/>
    </row>
    <row r="47999" spans="4:22" x14ac:dyDescent="0.25">
      <c r="D47999" s="27"/>
      <c r="V47999" s="17"/>
    </row>
    <row r="48000" spans="4:22" x14ac:dyDescent="0.25">
      <c r="D48000" s="27"/>
      <c r="V48000" s="17"/>
    </row>
    <row r="48001" spans="4:22" x14ac:dyDescent="0.25">
      <c r="D48001" s="27"/>
      <c r="V48001" s="17"/>
    </row>
    <row r="48002" spans="4:22" x14ac:dyDescent="0.25">
      <c r="D48002" s="27"/>
      <c r="V48002" s="17"/>
    </row>
    <row r="48003" spans="4:22" x14ac:dyDescent="0.25">
      <c r="D48003" s="27"/>
      <c r="V48003" s="17"/>
    </row>
    <row r="48004" spans="4:22" x14ac:dyDescent="0.25">
      <c r="D48004" s="27"/>
      <c r="V48004" s="17"/>
    </row>
    <row r="48005" spans="4:22" x14ac:dyDescent="0.25">
      <c r="D48005" s="27"/>
      <c r="V48005" s="17"/>
    </row>
    <row r="48006" spans="4:22" x14ac:dyDescent="0.25">
      <c r="D48006" s="27"/>
      <c r="V48006" s="17"/>
    </row>
    <row r="48007" spans="4:22" x14ac:dyDescent="0.25">
      <c r="D48007" s="27"/>
      <c r="V48007" s="17"/>
    </row>
    <row r="48008" spans="4:22" x14ac:dyDescent="0.25">
      <c r="D48008" s="27"/>
      <c r="V48008" s="17"/>
    </row>
    <row r="48009" spans="4:22" x14ac:dyDescent="0.25">
      <c r="D48009" s="27"/>
      <c r="V48009" s="17"/>
    </row>
    <row r="48010" spans="4:22" x14ac:dyDescent="0.25">
      <c r="D48010" s="27"/>
      <c r="V48010" s="17"/>
    </row>
    <row r="48011" spans="4:22" x14ac:dyDescent="0.25">
      <c r="D48011" s="27"/>
      <c r="V48011" s="17"/>
    </row>
    <row r="48012" spans="4:22" x14ac:dyDescent="0.25">
      <c r="D48012" s="27"/>
      <c r="V48012" s="17"/>
    </row>
    <row r="48013" spans="4:22" x14ac:dyDescent="0.25">
      <c r="D48013" s="27"/>
      <c r="V48013" s="17"/>
    </row>
    <row r="48014" spans="4:22" x14ac:dyDescent="0.25">
      <c r="D48014" s="27"/>
      <c r="V48014" s="17"/>
    </row>
    <row r="48015" spans="4:22" x14ac:dyDescent="0.25">
      <c r="D48015" s="27"/>
      <c r="V48015" s="17"/>
    </row>
    <row r="48016" spans="4:22" x14ac:dyDescent="0.25">
      <c r="D48016" s="27"/>
      <c r="V48016" s="17"/>
    </row>
    <row r="48017" spans="4:22" x14ac:dyDescent="0.25">
      <c r="D48017" s="27"/>
      <c r="V48017" s="17"/>
    </row>
    <row r="48018" spans="4:22" x14ac:dyDescent="0.25">
      <c r="D48018" s="27"/>
      <c r="V48018" s="17"/>
    </row>
    <row r="48019" spans="4:22" x14ac:dyDescent="0.25">
      <c r="D48019" s="27"/>
      <c r="V48019" s="17"/>
    </row>
    <row r="48020" spans="4:22" x14ac:dyDescent="0.25">
      <c r="D48020" s="27"/>
      <c r="V48020" s="17"/>
    </row>
    <row r="48021" spans="4:22" x14ac:dyDescent="0.25">
      <c r="D48021" s="27"/>
      <c r="V48021" s="17"/>
    </row>
    <row r="48022" spans="4:22" x14ac:dyDescent="0.25">
      <c r="D48022" s="27"/>
      <c r="V48022" s="17"/>
    </row>
    <row r="48023" spans="4:22" x14ac:dyDescent="0.25">
      <c r="D48023" s="27"/>
      <c r="V48023" s="17"/>
    </row>
    <row r="48024" spans="4:22" x14ac:dyDescent="0.25">
      <c r="D48024" s="27"/>
      <c r="V48024" s="17"/>
    </row>
    <row r="48025" spans="4:22" x14ac:dyDescent="0.25">
      <c r="D48025" s="27"/>
      <c r="V48025" s="17"/>
    </row>
    <row r="48026" spans="4:22" x14ac:dyDescent="0.25">
      <c r="D48026" s="27"/>
      <c r="V48026" s="17"/>
    </row>
    <row r="48027" spans="4:22" x14ac:dyDescent="0.25">
      <c r="D48027" s="27"/>
      <c r="V48027" s="17"/>
    </row>
    <row r="48028" spans="4:22" x14ac:dyDescent="0.25">
      <c r="D48028" s="27"/>
      <c r="V48028" s="17"/>
    </row>
    <row r="48029" spans="4:22" x14ac:dyDescent="0.25">
      <c r="D48029" s="27"/>
      <c r="V48029" s="17"/>
    </row>
    <row r="48030" spans="4:22" x14ac:dyDescent="0.25">
      <c r="D48030" s="27"/>
      <c r="V48030" s="17"/>
    </row>
    <row r="48031" spans="4:22" x14ac:dyDescent="0.25">
      <c r="D48031" s="27"/>
      <c r="V48031" s="17"/>
    </row>
    <row r="48032" spans="4:22" x14ac:dyDescent="0.25">
      <c r="D48032" s="27"/>
      <c r="V48032" s="17"/>
    </row>
    <row r="48033" spans="4:22" x14ac:dyDescent="0.25">
      <c r="D48033" s="27"/>
      <c r="V48033" s="17"/>
    </row>
    <row r="48034" spans="4:22" x14ac:dyDescent="0.25">
      <c r="D48034" s="27"/>
      <c r="V48034" s="17"/>
    </row>
    <row r="48035" spans="4:22" x14ac:dyDescent="0.25">
      <c r="D48035" s="27"/>
      <c r="V48035" s="17"/>
    </row>
    <row r="48036" spans="4:22" x14ac:dyDescent="0.25">
      <c r="D48036" s="27"/>
      <c r="V48036" s="17"/>
    </row>
    <row r="48037" spans="4:22" x14ac:dyDescent="0.25">
      <c r="D48037" s="27"/>
      <c r="V48037" s="17"/>
    </row>
    <row r="48038" spans="4:22" x14ac:dyDescent="0.25">
      <c r="D48038" s="27"/>
      <c r="V48038" s="17"/>
    </row>
    <row r="48039" spans="4:22" x14ac:dyDescent="0.25">
      <c r="D48039" s="27"/>
      <c r="V48039" s="17"/>
    </row>
    <row r="48040" spans="4:22" x14ac:dyDescent="0.25">
      <c r="D48040" s="27"/>
      <c r="V48040" s="17"/>
    </row>
    <row r="48041" spans="4:22" x14ac:dyDescent="0.25">
      <c r="D48041" s="27"/>
      <c r="V48041" s="17"/>
    </row>
    <row r="48042" spans="4:22" x14ac:dyDescent="0.25">
      <c r="D48042" s="27"/>
      <c r="V48042" s="17"/>
    </row>
    <row r="48043" spans="4:22" x14ac:dyDescent="0.25">
      <c r="D48043" s="27"/>
      <c r="V48043" s="17"/>
    </row>
    <row r="48044" spans="4:22" x14ac:dyDescent="0.25">
      <c r="D48044" s="27"/>
      <c r="V48044" s="17"/>
    </row>
    <row r="48045" spans="4:22" x14ac:dyDescent="0.25">
      <c r="D48045" s="27"/>
      <c r="V48045" s="17"/>
    </row>
    <row r="48046" spans="4:22" x14ac:dyDescent="0.25">
      <c r="D48046" s="27"/>
      <c r="V48046" s="17"/>
    </row>
    <row r="48047" spans="4:22" x14ac:dyDescent="0.25">
      <c r="D48047" s="27"/>
      <c r="V48047" s="17"/>
    </row>
    <row r="48048" spans="4:22" x14ac:dyDescent="0.25">
      <c r="D48048" s="27"/>
      <c r="V48048" s="17"/>
    </row>
    <row r="48049" spans="4:22" x14ac:dyDescent="0.25">
      <c r="D48049" s="27"/>
      <c r="V48049" s="17"/>
    </row>
    <row r="48050" spans="4:22" x14ac:dyDescent="0.25">
      <c r="D48050" s="27"/>
      <c r="V48050" s="17"/>
    </row>
    <row r="48051" spans="4:22" x14ac:dyDescent="0.25">
      <c r="D48051" s="27"/>
      <c r="V48051" s="17"/>
    </row>
    <row r="48052" spans="4:22" x14ac:dyDescent="0.25">
      <c r="D48052" s="27"/>
      <c r="V48052" s="17"/>
    </row>
    <row r="48053" spans="4:22" x14ac:dyDescent="0.25">
      <c r="D48053" s="27"/>
      <c r="V48053" s="17"/>
    </row>
    <row r="48054" spans="4:22" x14ac:dyDescent="0.25">
      <c r="D48054" s="27"/>
      <c r="V48054" s="17"/>
    </row>
    <row r="48055" spans="4:22" x14ac:dyDescent="0.25">
      <c r="D48055" s="27"/>
      <c r="V48055" s="17"/>
    </row>
    <row r="48056" spans="4:22" x14ac:dyDescent="0.25">
      <c r="D48056" s="27"/>
      <c r="V48056" s="17"/>
    </row>
    <row r="48057" spans="4:22" x14ac:dyDescent="0.25">
      <c r="D48057" s="27"/>
      <c r="V48057" s="17"/>
    </row>
    <row r="48058" spans="4:22" x14ac:dyDescent="0.25">
      <c r="D48058" s="27"/>
      <c r="V48058" s="17"/>
    </row>
    <row r="48059" spans="4:22" x14ac:dyDescent="0.25">
      <c r="D48059" s="27"/>
      <c r="V48059" s="17"/>
    </row>
    <row r="48060" spans="4:22" x14ac:dyDescent="0.25">
      <c r="D48060" s="27"/>
      <c r="V48060" s="17"/>
    </row>
    <row r="48061" spans="4:22" x14ac:dyDescent="0.25">
      <c r="D48061" s="27"/>
      <c r="V48061" s="17"/>
    </row>
    <row r="48062" spans="4:22" x14ac:dyDescent="0.25">
      <c r="D48062" s="27"/>
      <c r="V48062" s="17"/>
    </row>
    <row r="48063" spans="4:22" x14ac:dyDescent="0.25">
      <c r="D48063" s="27"/>
      <c r="V48063" s="17"/>
    </row>
    <row r="48064" spans="4:22" x14ac:dyDescent="0.25">
      <c r="D48064" s="27"/>
      <c r="V48064" s="17"/>
    </row>
    <row r="48065" spans="4:22" x14ac:dyDescent="0.25">
      <c r="D48065" s="27"/>
      <c r="V48065" s="17"/>
    </row>
    <row r="48066" spans="4:22" x14ac:dyDescent="0.25">
      <c r="D48066" s="27"/>
      <c r="V48066" s="17"/>
    </row>
    <row r="48067" spans="4:22" x14ac:dyDescent="0.25">
      <c r="D48067" s="27"/>
      <c r="V48067" s="17"/>
    </row>
    <row r="48068" spans="4:22" x14ac:dyDescent="0.25">
      <c r="D48068" s="27"/>
      <c r="V48068" s="17"/>
    </row>
    <row r="48069" spans="4:22" x14ac:dyDescent="0.25">
      <c r="D48069" s="27"/>
      <c r="V48069" s="17"/>
    </row>
    <row r="48070" spans="4:22" x14ac:dyDescent="0.25">
      <c r="D48070" s="27"/>
      <c r="V48070" s="17"/>
    </row>
    <row r="48071" spans="4:22" x14ac:dyDescent="0.25">
      <c r="D48071" s="27"/>
      <c r="V48071" s="17"/>
    </row>
    <row r="48072" spans="4:22" x14ac:dyDescent="0.25">
      <c r="D48072" s="27"/>
      <c r="V48072" s="17"/>
    </row>
    <row r="48073" spans="4:22" x14ac:dyDescent="0.25">
      <c r="D48073" s="27"/>
      <c r="V48073" s="17"/>
    </row>
    <row r="48074" spans="4:22" x14ac:dyDescent="0.25">
      <c r="D48074" s="27"/>
      <c r="V48074" s="17"/>
    </row>
    <row r="48075" spans="4:22" x14ac:dyDescent="0.25">
      <c r="D48075" s="27"/>
      <c r="V48075" s="17"/>
    </row>
    <row r="48076" spans="4:22" x14ac:dyDescent="0.25">
      <c r="D48076" s="27"/>
      <c r="V48076" s="17"/>
    </row>
    <row r="48077" spans="4:22" x14ac:dyDescent="0.25">
      <c r="D48077" s="27"/>
      <c r="V48077" s="17"/>
    </row>
    <row r="48078" spans="4:22" x14ac:dyDescent="0.25">
      <c r="D48078" s="27"/>
      <c r="V48078" s="17"/>
    </row>
    <row r="48079" spans="4:22" x14ac:dyDescent="0.25">
      <c r="D48079" s="27"/>
      <c r="V48079" s="17"/>
    </row>
    <row r="48080" spans="4:22" x14ac:dyDescent="0.25">
      <c r="D48080" s="27"/>
      <c r="V48080" s="17"/>
    </row>
    <row r="48081" spans="4:22" x14ac:dyDescent="0.25">
      <c r="D48081" s="27"/>
      <c r="V48081" s="17"/>
    </row>
    <row r="48082" spans="4:22" x14ac:dyDescent="0.25">
      <c r="D48082" s="27"/>
      <c r="V48082" s="17"/>
    </row>
    <row r="48083" spans="4:22" x14ac:dyDescent="0.25">
      <c r="D48083" s="27"/>
      <c r="V48083" s="17"/>
    </row>
    <row r="48084" spans="4:22" x14ac:dyDescent="0.25">
      <c r="D48084" s="27"/>
      <c r="V48084" s="17"/>
    </row>
    <row r="48085" spans="4:22" x14ac:dyDescent="0.25">
      <c r="D48085" s="27"/>
      <c r="V48085" s="17"/>
    </row>
    <row r="48086" spans="4:22" x14ac:dyDescent="0.25">
      <c r="D48086" s="27"/>
      <c r="V48086" s="17"/>
    </row>
    <row r="48087" spans="4:22" x14ac:dyDescent="0.25">
      <c r="D48087" s="27"/>
      <c r="V48087" s="17"/>
    </row>
    <row r="48088" spans="4:22" x14ac:dyDescent="0.25">
      <c r="D48088" s="27"/>
      <c r="V48088" s="17"/>
    </row>
    <row r="48089" spans="4:22" x14ac:dyDescent="0.25">
      <c r="D48089" s="27"/>
      <c r="V48089" s="17"/>
    </row>
    <row r="48090" spans="4:22" x14ac:dyDescent="0.25">
      <c r="D48090" s="27"/>
      <c r="V48090" s="17"/>
    </row>
    <row r="48091" spans="4:22" x14ac:dyDescent="0.25">
      <c r="D48091" s="27"/>
      <c r="V48091" s="17"/>
    </row>
    <row r="48092" spans="4:22" x14ac:dyDescent="0.25">
      <c r="D48092" s="27"/>
      <c r="V48092" s="17"/>
    </row>
    <row r="48093" spans="4:22" x14ac:dyDescent="0.25">
      <c r="D48093" s="27"/>
      <c r="V48093" s="17"/>
    </row>
    <row r="48094" spans="4:22" x14ac:dyDescent="0.25">
      <c r="D48094" s="27"/>
      <c r="V48094" s="17"/>
    </row>
    <row r="48095" spans="4:22" x14ac:dyDescent="0.25">
      <c r="D48095" s="27"/>
      <c r="V48095" s="17"/>
    </row>
    <row r="48096" spans="4:22" x14ac:dyDescent="0.25">
      <c r="D48096" s="27"/>
      <c r="V48096" s="17"/>
    </row>
    <row r="48097" spans="4:22" x14ac:dyDescent="0.25">
      <c r="D48097" s="27"/>
      <c r="V48097" s="17"/>
    </row>
    <row r="48098" spans="4:22" x14ac:dyDescent="0.25">
      <c r="D48098" s="27"/>
      <c r="V48098" s="17"/>
    </row>
    <row r="48099" spans="4:22" x14ac:dyDescent="0.25">
      <c r="D48099" s="27"/>
      <c r="V48099" s="17"/>
    </row>
    <row r="48100" spans="4:22" x14ac:dyDescent="0.25">
      <c r="D48100" s="27"/>
      <c r="V48100" s="17"/>
    </row>
    <row r="48101" spans="4:22" x14ac:dyDescent="0.25">
      <c r="D48101" s="27"/>
      <c r="V48101" s="17"/>
    </row>
    <row r="48102" spans="4:22" x14ac:dyDescent="0.25">
      <c r="D48102" s="27"/>
      <c r="V48102" s="17"/>
    </row>
    <row r="48103" spans="4:22" x14ac:dyDescent="0.25">
      <c r="D48103" s="27"/>
      <c r="V48103" s="17"/>
    </row>
    <row r="48104" spans="4:22" x14ac:dyDescent="0.25">
      <c r="D48104" s="27"/>
      <c r="V48104" s="17"/>
    </row>
    <row r="48105" spans="4:22" x14ac:dyDescent="0.25">
      <c r="D48105" s="27"/>
      <c r="V48105" s="17"/>
    </row>
    <row r="48106" spans="4:22" x14ac:dyDescent="0.25">
      <c r="D48106" s="27"/>
      <c r="V48106" s="17"/>
    </row>
    <row r="48107" spans="4:22" x14ac:dyDescent="0.25">
      <c r="D48107" s="27"/>
      <c r="V48107" s="17"/>
    </row>
    <row r="48108" spans="4:22" x14ac:dyDescent="0.25">
      <c r="D48108" s="27"/>
      <c r="V48108" s="17"/>
    </row>
    <row r="48109" spans="4:22" x14ac:dyDescent="0.25">
      <c r="D48109" s="27"/>
      <c r="V48109" s="17"/>
    </row>
    <row r="48110" spans="4:22" x14ac:dyDescent="0.25">
      <c r="D48110" s="27"/>
      <c r="V48110" s="17"/>
    </row>
    <row r="48111" spans="4:22" x14ac:dyDescent="0.25">
      <c r="D48111" s="27"/>
      <c r="V48111" s="17"/>
    </row>
    <row r="48112" spans="4:22" x14ac:dyDescent="0.25">
      <c r="D48112" s="27"/>
      <c r="V48112" s="17"/>
    </row>
    <row r="48113" spans="4:22" x14ac:dyDescent="0.25">
      <c r="D48113" s="27"/>
      <c r="V48113" s="17"/>
    </row>
    <row r="48114" spans="4:22" x14ac:dyDescent="0.25">
      <c r="D48114" s="27"/>
      <c r="V48114" s="17"/>
    </row>
    <row r="48115" spans="4:22" x14ac:dyDescent="0.25">
      <c r="D48115" s="27"/>
      <c r="V48115" s="17"/>
    </row>
    <row r="48116" spans="4:22" x14ac:dyDescent="0.25">
      <c r="D48116" s="27"/>
      <c r="V48116" s="17"/>
    </row>
    <row r="48117" spans="4:22" x14ac:dyDescent="0.25">
      <c r="D48117" s="27"/>
      <c r="V48117" s="17"/>
    </row>
    <row r="48118" spans="4:22" x14ac:dyDescent="0.25">
      <c r="D48118" s="27"/>
      <c r="V48118" s="17"/>
    </row>
    <row r="48119" spans="4:22" x14ac:dyDescent="0.25">
      <c r="D48119" s="27"/>
      <c r="V48119" s="17"/>
    </row>
    <row r="48120" spans="4:22" x14ac:dyDescent="0.25">
      <c r="D48120" s="27"/>
      <c r="V48120" s="17"/>
    </row>
    <row r="48121" spans="4:22" x14ac:dyDescent="0.25">
      <c r="D48121" s="27"/>
      <c r="V48121" s="17"/>
    </row>
    <row r="48122" spans="4:22" x14ac:dyDescent="0.25">
      <c r="D48122" s="27"/>
      <c r="V48122" s="17"/>
    </row>
    <row r="48123" spans="4:22" x14ac:dyDescent="0.25">
      <c r="D48123" s="27"/>
      <c r="V48123" s="17"/>
    </row>
    <row r="48124" spans="4:22" x14ac:dyDescent="0.25">
      <c r="D48124" s="27"/>
      <c r="V48124" s="17"/>
    </row>
    <row r="48125" spans="4:22" x14ac:dyDescent="0.25">
      <c r="D48125" s="27"/>
      <c r="V48125" s="17"/>
    </row>
    <row r="48126" spans="4:22" x14ac:dyDescent="0.25">
      <c r="D48126" s="27"/>
      <c r="V48126" s="17"/>
    </row>
    <row r="48127" spans="4:22" x14ac:dyDescent="0.25">
      <c r="D48127" s="27"/>
      <c r="V48127" s="17"/>
    </row>
    <row r="48128" spans="4:22" x14ac:dyDescent="0.25">
      <c r="D48128" s="27"/>
      <c r="V48128" s="17"/>
    </row>
    <row r="48129" spans="4:22" x14ac:dyDescent="0.25">
      <c r="D48129" s="27"/>
      <c r="V48129" s="17"/>
    </row>
    <row r="48130" spans="4:22" x14ac:dyDescent="0.25">
      <c r="D48130" s="27"/>
      <c r="V48130" s="17"/>
    </row>
    <row r="48131" spans="4:22" x14ac:dyDescent="0.25">
      <c r="D48131" s="27"/>
      <c r="V48131" s="17"/>
    </row>
    <row r="48132" spans="4:22" x14ac:dyDescent="0.25">
      <c r="D48132" s="27"/>
      <c r="V48132" s="17"/>
    </row>
    <row r="48133" spans="4:22" x14ac:dyDescent="0.25">
      <c r="D48133" s="27"/>
      <c r="V48133" s="17"/>
    </row>
    <row r="48134" spans="4:22" x14ac:dyDescent="0.25">
      <c r="D48134" s="27"/>
      <c r="V48134" s="17"/>
    </row>
    <row r="48135" spans="4:22" x14ac:dyDescent="0.25">
      <c r="D48135" s="27"/>
      <c r="V48135" s="17"/>
    </row>
    <row r="48136" spans="4:22" x14ac:dyDescent="0.25">
      <c r="D48136" s="27"/>
      <c r="V48136" s="17"/>
    </row>
    <row r="48137" spans="4:22" x14ac:dyDescent="0.25">
      <c r="D48137" s="27"/>
      <c r="V48137" s="17"/>
    </row>
    <row r="48138" spans="4:22" x14ac:dyDescent="0.25">
      <c r="D48138" s="27"/>
      <c r="V48138" s="17"/>
    </row>
    <row r="48139" spans="4:22" x14ac:dyDescent="0.25">
      <c r="D48139" s="27"/>
      <c r="V48139" s="17"/>
    </row>
    <row r="48140" spans="4:22" x14ac:dyDescent="0.25">
      <c r="D48140" s="27"/>
      <c r="V48140" s="17"/>
    </row>
    <row r="48141" spans="4:22" x14ac:dyDescent="0.25">
      <c r="D48141" s="27"/>
      <c r="V48141" s="17"/>
    </row>
    <row r="48142" spans="4:22" x14ac:dyDescent="0.25">
      <c r="D48142" s="27"/>
      <c r="V48142" s="17"/>
    </row>
    <row r="48143" spans="4:22" x14ac:dyDescent="0.25">
      <c r="D48143" s="27"/>
      <c r="V48143" s="17"/>
    </row>
    <row r="48144" spans="4:22" x14ac:dyDescent="0.25">
      <c r="D48144" s="27"/>
      <c r="V48144" s="17"/>
    </row>
    <row r="48145" spans="4:22" x14ac:dyDescent="0.25">
      <c r="D48145" s="27"/>
      <c r="V48145" s="17"/>
    </row>
    <row r="48146" spans="4:22" x14ac:dyDescent="0.25">
      <c r="D48146" s="27"/>
      <c r="V48146" s="17"/>
    </row>
    <row r="48147" spans="4:22" x14ac:dyDescent="0.25">
      <c r="D48147" s="27"/>
      <c r="V48147" s="17"/>
    </row>
    <row r="48148" spans="4:22" x14ac:dyDescent="0.25">
      <c r="D48148" s="27"/>
      <c r="V48148" s="17"/>
    </row>
    <row r="48149" spans="4:22" x14ac:dyDescent="0.25">
      <c r="D48149" s="27"/>
      <c r="V48149" s="17"/>
    </row>
    <row r="48150" spans="4:22" x14ac:dyDescent="0.25">
      <c r="D48150" s="27"/>
      <c r="V48150" s="17"/>
    </row>
    <row r="48151" spans="4:22" x14ac:dyDescent="0.25">
      <c r="D48151" s="27"/>
      <c r="V48151" s="17"/>
    </row>
    <row r="48152" spans="4:22" x14ac:dyDescent="0.25">
      <c r="D48152" s="27"/>
      <c r="V48152" s="17"/>
    </row>
    <row r="48153" spans="4:22" x14ac:dyDescent="0.25">
      <c r="D48153" s="27"/>
      <c r="V48153" s="17"/>
    </row>
    <row r="48154" spans="4:22" x14ac:dyDescent="0.25">
      <c r="D48154" s="27"/>
      <c r="V48154" s="17"/>
    </row>
    <row r="48155" spans="4:22" x14ac:dyDescent="0.25">
      <c r="D48155" s="27"/>
      <c r="V48155" s="17"/>
    </row>
    <row r="48156" spans="4:22" x14ac:dyDescent="0.25">
      <c r="D48156" s="27"/>
      <c r="V48156" s="17"/>
    </row>
    <row r="48157" spans="4:22" x14ac:dyDescent="0.25">
      <c r="D48157" s="27"/>
      <c r="V48157" s="17"/>
    </row>
    <row r="48158" spans="4:22" x14ac:dyDescent="0.25">
      <c r="D48158" s="27"/>
      <c r="V48158" s="17"/>
    </row>
    <row r="48159" spans="4:22" x14ac:dyDescent="0.25">
      <c r="D48159" s="27"/>
      <c r="V48159" s="17"/>
    </row>
    <row r="48160" spans="4:22" x14ac:dyDescent="0.25">
      <c r="D48160" s="27"/>
      <c r="V48160" s="17"/>
    </row>
    <row r="48161" spans="4:22" x14ac:dyDescent="0.25">
      <c r="D48161" s="27"/>
      <c r="V48161" s="17"/>
    </row>
    <row r="48162" spans="4:22" x14ac:dyDescent="0.25">
      <c r="D48162" s="27"/>
      <c r="V48162" s="17"/>
    </row>
    <row r="48163" spans="4:22" x14ac:dyDescent="0.25">
      <c r="D48163" s="27"/>
      <c r="V48163" s="17"/>
    </row>
    <row r="48164" spans="4:22" x14ac:dyDescent="0.25">
      <c r="D48164" s="27"/>
      <c r="V48164" s="17"/>
    </row>
    <row r="48165" spans="4:22" x14ac:dyDescent="0.25">
      <c r="D48165" s="27"/>
      <c r="V48165" s="17"/>
    </row>
    <row r="48166" spans="4:22" x14ac:dyDescent="0.25">
      <c r="D48166" s="27"/>
      <c r="V48166" s="17"/>
    </row>
    <row r="48167" spans="4:22" x14ac:dyDescent="0.25">
      <c r="D48167" s="27"/>
      <c r="V48167" s="17"/>
    </row>
    <row r="48168" spans="4:22" x14ac:dyDescent="0.25">
      <c r="D48168" s="27"/>
      <c r="V48168" s="17"/>
    </row>
    <row r="48169" spans="4:22" x14ac:dyDescent="0.25">
      <c r="D48169" s="27"/>
      <c r="V48169" s="17"/>
    </row>
    <row r="48170" spans="4:22" x14ac:dyDescent="0.25">
      <c r="D48170" s="27"/>
      <c r="V48170" s="17"/>
    </row>
    <row r="48171" spans="4:22" x14ac:dyDescent="0.25">
      <c r="D48171" s="27"/>
      <c r="V48171" s="17"/>
    </row>
    <row r="48172" spans="4:22" x14ac:dyDescent="0.25">
      <c r="D48172" s="27"/>
      <c r="V48172" s="17"/>
    </row>
    <row r="48173" spans="4:22" x14ac:dyDescent="0.25">
      <c r="D48173" s="27"/>
      <c r="V48173" s="17"/>
    </row>
    <row r="48174" spans="4:22" x14ac:dyDescent="0.25">
      <c r="D48174" s="27"/>
      <c r="V48174" s="17"/>
    </row>
    <row r="48175" spans="4:22" x14ac:dyDescent="0.25">
      <c r="D48175" s="27"/>
      <c r="V48175" s="17"/>
    </row>
    <row r="48176" spans="4:22" x14ac:dyDescent="0.25">
      <c r="D48176" s="27"/>
      <c r="V48176" s="17"/>
    </row>
    <row r="48177" spans="4:22" x14ac:dyDescent="0.25">
      <c r="D48177" s="27"/>
      <c r="V48177" s="17"/>
    </row>
    <row r="48178" spans="4:22" x14ac:dyDescent="0.25">
      <c r="D48178" s="27"/>
      <c r="V48178" s="17"/>
    </row>
    <row r="48179" spans="4:22" x14ac:dyDescent="0.25">
      <c r="D48179" s="27"/>
      <c r="V48179" s="17"/>
    </row>
    <row r="48180" spans="4:22" x14ac:dyDescent="0.25">
      <c r="D48180" s="27"/>
      <c r="V48180" s="17"/>
    </row>
    <row r="48181" spans="4:22" x14ac:dyDescent="0.25">
      <c r="D48181" s="27"/>
      <c r="V48181" s="17"/>
    </row>
    <row r="48182" spans="4:22" x14ac:dyDescent="0.25">
      <c r="D48182" s="27"/>
      <c r="V48182" s="17"/>
    </row>
    <row r="48183" spans="4:22" x14ac:dyDescent="0.25">
      <c r="D48183" s="27"/>
      <c r="V48183" s="17"/>
    </row>
    <row r="48184" spans="4:22" x14ac:dyDescent="0.25">
      <c r="D48184" s="27"/>
      <c r="V48184" s="17"/>
    </row>
    <row r="48185" spans="4:22" x14ac:dyDescent="0.25">
      <c r="D48185" s="27"/>
      <c r="V48185" s="17"/>
    </row>
    <row r="48186" spans="4:22" x14ac:dyDescent="0.25">
      <c r="D48186" s="27"/>
      <c r="V48186" s="17"/>
    </row>
    <row r="48187" spans="4:22" x14ac:dyDescent="0.25">
      <c r="D48187" s="27"/>
      <c r="V48187" s="17"/>
    </row>
    <row r="48188" spans="4:22" x14ac:dyDescent="0.25">
      <c r="D48188" s="27"/>
      <c r="V48188" s="17"/>
    </row>
    <row r="48189" spans="4:22" x14ac:dyDescent="0.25">
      <c r="D48189" s="27"/>
      <c r="V48189" s="17"/>
    </row>
    <row r="48190" spans="4:22" x14ac:dyDescent="0.25">
      <c r="D48190" s="27"/>
      <c r="V48190" s="17"/>
    </row>
    <row r="48191" spans="4:22" x14ac:dyDescent="0.25">
      <c r="D48191" s="27"/>
      <c r="V48191" s="17"/>
    </row>
    <row r="48192" spans="4:22" x14ac:dyDescent="0.25">
      <c r="D48192" s="27"/>
      <c r="V48192" s="17"/>
    </row>
    <row r="48193" spans="4:22" x14ac:dyDescent="0.25">
      <c r="D48193" s="27"/>
      <c r="V48193" s="17"/>
    </row>
    <row r="48194" spans="4:22" x14ac:dyDescent="0.25">
      <c r="D48194" s="27"/>
      <c r="V48194" s="17"/>
    </row>
    <row r="48195" spans="4:22" x14ac:dyDescent="0.25">
      <c r="D48195" s="27"/>
      <c r="V48195" s="17"/>
    </row>
    <row r="48196" spans="4:22" x14ac:dyDescent="0.25">
      <c r="D48196" s="27"/>
      <c r="V48196" s="17"/>
    </row>
    <row r="48197" spans="4:22" x14ac:dyDescent="0.25">
      <c r="D48197" s="27"/>
      <c r="V48197" s="17"/>
    </row>
    <row r="48198" spans="4:22" x14ac:dyDescent="0.25">
      <c r="D48198" s="27"/>
      <c r="V48198" s="17"/>
    </row>
    <row r="48199" spans="4:22" x14ac:dyDescent="0.25">
      <c r="D48199" s="27"/>
      <c r="V48199" s="17"/>
    </row>
    <row r="48200" spans="4:22" x14ac:dyDescent="0.25">
      <c r="D48200" s="27"/>
      <c r="V48200" s="17"/>
    </row>
    <row r="48201" spans="4:22" x14ac:dyDescent="0.25">
      <c r="D48201" s="27"/>
      <c r="V48201" s="17"/>
    </row>
    <row r="48202" spans="4:22" x14ac:dyDescent="0.25">
      <c r="D48202" s="27"/>
      <c r="V48202" s="17"/>
    </row>
    <row r="48203" spans="4:22" x14ac:dyDescent="0.25">
      <c r="D48203" s="27"/>
      <c r="V48203" s="17"/>
    </row>
    <row r="48204" spans="4:22" x14ac:dyDescent="0.25">
      <c r="D48204" s="27"/>
      <c r="V48204" s="17"/>
    </row>
    <row r="48205" spans="4:22" x14ac:dyDescent="0.25">
      <c r="D48205" s="27"/>
      <c r="V48205" s="17"/>
    </row>
    <row r="48206" spans="4:22" x14ac:dyDescent="0.25">
      <c r="D48206" s="27"/>
      <c r="V48206" s="17"/>
    </row>
    <row r="48207" spans="4:22" x14ac:dyDescent="0.25">
      <c r="D48207" s="27"/>
      <c r="V48207" s="17"/>
    </row>
    <row r="48208" spans="4:22" x14ac:dyDescent="0.25">
      <c r="D48208" s="27"/>
      <c r="V48208" s="17"/>
    </row>
    <row r="48209" spans="4:22" x14ac:dyDescent="0.25">
      <c r="D48209" s="27"/>
      <c r="V48209" s="17"/>
    </row>
    <row r="48210" spans="4:22" x14ac:dyDescent="0.25">
      <c r="D48210" s="27"/>
      <c r="V48210" s="17"/>
    </row>
    <row r="48211" spans="4:22" x14ac:dyDescent="0.25">
      <c r="D48211" s="27"/>
      <c r="V48211" s="17"/>
    </row>
    <row r="48212" spans="4:22" x14ac:dyDescent="0.25">
      <c r="D48212" s="27"/>
      <c r="V48212" s="17"/>
    </row>
    <row r="48213" spans="4:22" x14ac:dyDescent="0.25">
      <c r="D48213" s="27"/>
      <c r="V48213" s="17"/>
    </row>
    <row r="48214" spans="4:22" x14ac:dyDescent="0.25">
      <c r="D48214" s="27"/>
      <c r="V48214" s="17"/>
    </row>
    <row r="48215" spans="4:22" x14ac:dyDescent="0.25">
      <c r="D48215" s="27"/>
      <c r="V48215" s="17"/>
    </row>
    <row r="48216" spans="4:22" x14ac:dyDescent="0.25">
      <c r="D48216" s="27"/>
      <c r="V48216" s="17"/>
    </row>
    <row r="48217" spans="4:22" x14ac:dyDescent="0.25">
      <c r="D48217" s="27"/>
      <c r="V48217" s="17"/>
    </row>
    <row r="48218" spans="4:22" x14ac:dyDescent="0.25">
      <c r="D48218" s="27"/>
      <c r="V48218" s="17"/>
    </row>
    <row r="48219" spans="4:22" x14ac:dyDescent="0.25">
      <c r="D48219" s="27"/>
      <c r="V48219" s="17"/>
    </row>
    <row r="48220" spans="4:22" x14ac:dyDescent="0.25">
      <c r="D48220" s="27"/>
      <c r="V48220" s="17"/>
    </row>
    <row r="48221" spans="4:22" x14ac:dyDescent="0.25">
      <c r="D48221" s="27"/>
      <c r="V48221" s="17"/>
    </row>
    <row r="48222" spans="4:22" x14ac:dyDescent="0.25">
      <c r="D48222" s="27"/>
      <c r="V48222" s="17"/>
    </row>
    <row r="48223" spans="4:22" x14ac:dyDescent="0.25">
      <c r="D48223" s="27"/>
      <c r="V48223" s="17"/>
    </row>
    <row r="48224" spans="4:22" x14ac:dyDescent="0.25">
      <c r="D48224" s="27"/>
      <c r="V48224" s="17"/>
    </row>
    <row r="48225" spans="4:22" x14ac:dyDescent="0.25">
      <c r="D48225" s="27"/>
      <c r="V48225" s="17"/>
    </row>
    <row r="48226" spans="4:22" x14ac:dyDescent="0.25">
      <c r="D48226" s="27"/>
      <c r="V48226" s="17"/>
    </row>
    <row r="48227" spans="4:22" x14ac:dyDescent="0.25">
      <c r="D48227" s="27"/>
      <c r="V48227" s="17"/>
    </row>
    <row r="48228" spans="4:22" x14ac:dyDescent="0.25">
      <c r="D48228" s="27"/>
      <c r="V48228" s="17"/>
    </row>
    <row r="48229" spans="4:22" x14ac:dyDescent="0.25">
      <c r="D48229" s="27"/>
      <c r="V48229" s="17"/>
    </row>
    <row r="48230" spans="4:22" x14ac:dyDescent="0.25">
      <c r="D48230" s="27"/>
      <c r="V48230" s="17"/>
    </row>
    <row r="48231" spans="4:22" x14ac:dyDescent="0.25">
      <c r="D48231" s="27"/>
      <c r="V48231" s="17"/>
    </row>
    <row r="48232" spans="4:22" x14ac:dyDescent="0.25">
      <c r="D48232" s="27"/>
      <c r="V48232" s="17"/>
    </row>
    <row r="48233" spans="4:22" x14ac:dyDescent="0.25">
      <c r="D48233" s="27"/>
      <c r="V48233" s="17"/>
    </row>
    <row r="48234" spans="4:22" x14ac:dyDescent="0.25">
      <c r="D48234" s="27"/>
      <c r="V48234" s="17"/>
    </row>
    <row r="48235" spans="4:22" x14ac:dyDescent="0.25">
      <c r="D48235" s="27"/>
      <c r="V48235" s="17"/>
    </row>
    <row r="48236" spans="4:22" x14ac:dyDescent="0.25">
      <c r="D48236" s="27"/>
      <c r="V48236" s="17"/>
    </row>
    <row r="48237" spans="4:22" x14ac:dyDescent="0.25">
      <c r="D48237" s="27"/>
      <c r="V48237" s="17"/>
    </row>
    <row r="48238" spans="4:22" x14ac:dyDescent="0.25">
      <c r="D48238" s="27"/>
      <c r="V48238" s="17"/>
    </row>
    <row r="48239" spans="4:22" x14ac:dyDescent="0.25">
      <c r="D48239" s="27"/>
      <c r="V48239" s="17"/>
    </row>
    <row r="48240" spans="4:22" x14ac:dyDescent="0.25">
      <c r="D48240" s="27"/>
      <c r="V48240" s="17"/>
    </row>
    <row r="48241" spans="4:22" x14ac:dyDescent="0.25">
      <c r="D48241" s="27"/>
      <c r="V48241" s="17"/>
    </row>
    <row r="48242" spans="4:22" x14ac:dyDescent="0.25">
      <c r="D48242" s="27"/>
      <c r="V48242" s="17"/>
    </row>
    <row r="48243" spans="4:22" x14ac:dyDescent="0.25">
      <c r="D48243" s="27"/>
      <c r="V48243" s="17"/>
    </row>
    <row r="48244" spans="4:22" x14ac:dyDescent="0.25">
      <c r="D48244" s="27"/>
      <c r="V48244" s="17"/>
    </row>
    <row r="48245" spans="4:22" x14ac:dyDescent="0.25">
      <c r="D48245" s="27"/>
      <c r="V48245" s="17"/>
    </row>
    <row r="48246" spans="4:22" x14ac:dyDescent="0.25">
      <c r="D48246" s="27"/>
      <c r="V48246" s="17"/>
    </row>
    <row r="48247" spans="4:22" x14ac:dyDescent="0.25">
      <c r="D48247" s="27"/>
      <c r="V48247" s="17"/>
    </row>
    <row r="48248" spans="4:22" x14ac:dyDescent="0.25">
      <c r="D48248" s="27"/>
      <c r="V48248" s="17"/>
    </row>
    <row r="48249" spans="4:22" x14ac:dyDescent="0.25">
      <c r="D48249" s="27"/>
      <c r="V48249" s="17"/>
    </row>
    <row r="48250" spans="4:22" x14ac:dyDescent="0.25">
      <c r="D48250" s="27"/>
      <c r="V48250" s="17"/>
    </row>
    <row r="48251" spans="4:22" x14ac:dyDescent="0.25">
      <c r="D48251" s="27"/>
      <c r="V48251" s="17"/>
    </row>
    <row r="48252" spans="4:22" x14ac:dyDescent="0.25">
      <c r="D48252" s="27"/>
      <c r="V48252" s="17"/>
    </row>
    <row r="48253" spans="4:22" x14ac:dyDescent="0.25">
      <c r="D48253" s="27"/>
      <c r="V48253" s="17"/>
    </row>
    <row r="48254" spans="4:22" x14ac:dyDescent="0.25">
      <c r="D48254" s="27"/>
      <c r="V48254" s="17"/>
    </row>
    <row r="48255" spans="4:22" x14ac:dyDescent="0.25">
      <c r="D48255" s="27"/>
      <c r="V48255" s="17"/>
    </row>
    <row r="48256" spans="4:22" x14ac:dyDescent="0.25">
      <c r="D48256" s="27"/>
      <c r="V48256" s="17"/>
    </row>
    <row r="48257" spans="4:22" x14ac:dyDescent="0.25">
      <c r="D48257" s="27"/>
      <c r="V48257" s="17"/>
    </row>
    <row r="48258" spans="4:22" x14ac:dyDescent="0.25">
      <c r="D48258" s="27"/>
      <c r="V48258" s="17"/>
    </row>
    <row r="48259" spans="4:22" x14ac:dyDescent="0.25">
      <c r="D48259" s="27"/>
      <c r="V48259" s="17"/>
    </row>
    <row r="48260" spans="4:22" x14ac:dyDescent="0.25">
      <c r="D48260" s="27"/>
      <c r="V48260" s="17"/>
    </row>
    <row r="48261" spans="4:22" x14ac:dyDescent="0.25">
      <c r="D48261" s="27"/>
      <c r="V48261" s="17"/>
    </row>
    <row r="48262" spans="4:22" x14ac:dyDescent="0.25">
      <c r="D48262" s="27"/>
      <c r="V48262" s="17"/>
    </row>
    <row r="48263" spans="4:22" x14ac:dyDescent="0.25">
      <c r="D48263" s="27"/>
      <c r="V48263" s="17"/>
    </row>
    <row r="48264" spans="4:22" x14ac:dyDescent="0.25">
      <c r="D48264" s="27"/>
      <c r="V48264" s="17"/>
    </row>
    <row r="48265" spans="4:22" x14ac:dyDescent="0.25">
      <c r="D48265" s="27"/>
      <c r="V48265" s="17"/>
    </row>
    <row r="48266" spans="4:22" x14ac:dyDescent="0.25">
      <c r="D48266" s="27"/>
      <c r="V48266" s="17"/>
    </row>
    <row r="48267" spans="4:22" x14ac:dyDescent="0.25">
      <c r="D48267" s="27"/>
      <c r="V48267" s="17"/>
    </row>
    <row r="48268" spans="4:22" x14ac:dyDescent="0.25">
      <c r="D48268" s="27"/>
      <c r="V48268" s="17"/>
    </row>
    <row r="48269" spans="4:22" x14ac:dyDescent="0.25">
      <c r="D48269" s="27"/>
      <c r="V48269" s="17"/>
    </row>
    <row r="48270" spans="4:22" x14ac:dyDescent="0.25">
      <c r="D48270" s="27"/>
      <c r="V48270" s="17"/>
    </row>
    <row r="48271" spans="4:22" x14ac:dyDescent="0.25">
      <c r="D48271" s="27"/>
      <c r="V48271" s="17"/>
    </row>
    <row r="48272" spans="4:22" x14ac:dyDescent="0.25">
      <c r="D48272" s="27"/>
      <c r="V48272" s="17"/>
    </row>
    <row r="48273" spans="4:22" x14ac:dyDescent="0.25">
      <c r="D48273" s="27"/>
      <c r="V48273" s="17"/>
    </row>
    <row r="48274" spans="4:22" x14ac:dyDescent="0.25">
      <c r="D48274" s="27"/>
      <c r="V48274" s="17"/>
    </row>
    <row r="48275" spans="4:22" x14ac:dyDescent="0.25">
      <c r="D48275" s="27"/>
      <c r="V48275" s="17"/>
    </row>
    <row r="48276" spans="4:22" x14ac:dyDescent="0.25">
      <c r="D48276" s="27"/>
      <c r="V48276" s="17"/>
    </row>
    <row r="48277" spans="4:22" x14ac:dyDescent="0.25">
      <c r="D48277" s="27"/>
      <c r="V48277" s="17"/>
    </row>
    <row r="48278" spans="4:22" x14ac:dyDescent="0.25">
      <c r="D48278" s="27"/>
      <c r="V48278" s="17"/>
    </row>
    <row r="48279" spans="4:22" x14ac:dyDescent="0.25">
      <c r="D48279" s="27"/>
      <c r="V48279" s="17"/>
    </row>
    <row r="48280" spans="4:22" x14ac:dyDescent="0.25">
      <c r="D48280" s="27"/>
      <c r="V48280" s="17"/>
    </row>
    <row r="48281" spans="4:22" x14ac:dyDescent="0.25">
      <c r="D48281" s="27"/>
      <c r="V48281" s="17"/>
    </row>
    <row r="48282" spans="4:22" x14ac:dyDescent="0.25">
      <c r="D48282" s="27"/>
      <c r="V48282" s="17"/>
    </row>
    <row r="48283" spans="4:22" x14ac:dyDescent="0.25">
      <c r="D48283" s="27"/>
      <c r="V48283" s="17"/>
    </row>
    <row r="48284" spans="4:22" x14ac:dyDescent="0.25">
      <c r="D48284" s="27"/>
      <c r="V48284" s="17"/>
    </row>
    <row r="48285" spans="4:22" x14ac:dyDescent="0.25">
      <c r="D48285" s="27"/>
      <c r="V48285" s="17"/>
    </row>
    <row r="48286" spans="4:22" x14ac:dyDescent="0.25">
      <c r="D48286" s="27"/>
      <c r="V48286" s="17"/>
    </row>
    <row r="48287" spans="4:22" x14ac:dyDescent="0.25">
      <c r="D48287" s="27"/>
      <c r="V48287" s="17"/>
    </row>
    <row r="48288" spans="4:22" x14ac:dyDescent="0.25">
      <c r="D48288" s="27"/>
      <c r="V48288" s="17"/>
    </row>
    <row r="48289" spans="4:22" x14ac:dyDescent="0.25">
      <c r="D48289" s="27"/>
      <c r="V48289" s="17"/>
    </row>
    <row r="48290" spans="4:22" x14ac:dyDescent="0.25">
      <c r="D48290" s="27"/>
      <c r="V48290" s="17"/>
    </row>
    <row r="48291" spans="4:22" x14ac:dyDescent="0.25">
      <c r="D48291" s="27"/>
      <c r="V48291" s="17"/>
    </row>
    <row r="48292" spans="4:22" x14ac:dyDescent="0.25">
      <c r="D48292" s="27"/>
      <c r="V48292" s="17"/>
    </row>
    <row r="48293" spans="4:22" x14ac:dyDescent="0.25">
      <c r="D48293" s="27"/>
      <c r="V48293" s="17"/>
    </row>
    <row r="48294" spans="4:22" x14ac:dyDescent="0.25">
      <c r="D48294" s="27"/>
      <c r="V48294" s="17"/>
    </row>
    <row r="48295" spans="4:22" x14ac:dyDescent="0.25">
      <c r="D48295" s="27"/>
      <c r="V48295" s="17"/>
    </row>
    <row r="48296" spans="4:22" x14ac:dyDescent="0.25">
      <c r="D48296" s="27"/>
      <c r="V48296" s="17"/>
    </row>
    <row r="48297" spans="4:22" x14ac:dyDescent="0.25">
      <c r="D48297" s="27"/>
      <c r="V48297" s="17"/>
    </row>
    <row r="48298" spans="4:22" x14ac:dyDescent="0.25">
      <c r="D48298" s="27"/>
      <c r="V48298" s="17"/>
    </row>
    <row r="48299" spans="4:22" x14ac:dyDescent="0.25">
      <c r="D48299" s="27"/>
      <c r="V48299" s="17"/>
    </row>
    <row r="48300" spans="4:22" x14ac:dyDescent="0.25">
      <c r="D48300" s="27"/>
      <c r="V48300" s="17"/>
    </row>
    <row r="48301" spans="4:22" x14ac:dyDescent="0.25">
      <c r="D48301" s="27"/>
      <c r="V48301" s="17"/>
    </row>
    <row r="48302" spans="4:22" x14ac:dyDescent="0.25">
      <c r="D48302" s="27"/>
      <c r="V48302" s="17"/>
    </row>
    <row r="48303" spans="4:22" x14ac:dyDescent="0.25">
      <c r="D48303" s="27"/>
      <c r="V48303" s="17"/>
    </row>
    <row r="48304" spans="4:22" x14ac:dyDescent="0.25">
      <c r="D48304" s="27"/>
      <c r="V48304" s="17"/>
    </row>
    <row r="48305" spans="4:22" x14ac:dyDescent="0.25">
      <c r="D48305" s="27"/>
      <c r="V48305" s="17"/>
    </row>
    <row r="48306" spans="4:22" x14ac:dyDescent="0.25">
      <c r="D48306" s="27"/>
      <c r="V48306" s="17"/>
    </row>
    <row r="48307" spans="4:22" x14ac:dyDescent="0.25">
      <c r="D48307" s="27"/>
      <c r="V48307" s="17"/>
    </row>
    <row r="48308" spans="4:22" x14ac:dyDescent="0.25">
      <c r="D48308" s="27"/>
      <c r="V48308" s="17"/>
    </row>
    <row r="48309" spans="4:22" x14ac:dyDescent="0.25">
      <c r="D48309" s="27"/>
      <c r="V48309" s="17"/>
    </row>
    <row r="48310" spans="4:22" x14ac:dyDescent="0.25">
      <c r="D48310" s="27"/>
      <c r="V48310" s="17"/>
    </row>
    <row r="48311" spans="4:22" x14ac:dyDescent="0.25">
      <c r="D48311" s="27"/>
      <c r="V48311" s="17"/>
    </row>
    <row r="48312" spans="4:22" x14ac:dyDescent="0.25">
      <c r="D48312" s="27"/>
      <c r="V48312" s="17"/>
    </row>
    <row r="48313" spans="4:22" x14ac:dyDescent="0.25">
      <c r="D48313" s="27"/>
      <c r="V48313" s="17"/>
    </row>
    <row r="48314" spans="4:22" x14ac:dyDescent="0.25">
      <c r="D48314" s="27"/>
      <c r="V48314" s="17"/>
    </row>
    <row r="48315" spans="4:22" x14ac:dyDescent="0.25">
      <c r="D48315" s="27"/>
      <c r="V48315" s="17"/>
    </row>
    <row r="48316" spans="4:22" x14ac:dyDescent="0.25">
      <c r="D48316" s="27"/>
      <c r="V48316" s="17"/>
    </row>
    <row r="48317" spans="4:22" x14ac:dyDescent="0.25">
      <c r="D48317" s="27"/>
      <c r="V48317" s="17"/>
    </row>
    <row r="48318" spans="4:22" x14ac:dyDescent="0.25">
      <c r="D48318" s="27"/>
      <c r="V48318" s="17"/>
    </row>
    <row r="48319" spans="4:22" x14ac:dyDescent="0.25">
      <c r="D48319" s="27"/>
      <c r="V48319" s="17"/>
    </row>
    <row r="48320" spans="4:22" x14ac:dyDescent="0.25">
      <c r="D48320" s="27"/>
      <c r="V48320" s="17"/>
    </row>
    <row r="48321" spans="4:22" x14ac:dyDescent="0.25">
      <c r="D48321" s="27"/>
      <c r="V48321" s="17"/>
    </row>
    <row r="48322" spans="4:22" x14ac:dyDescent="0.25">
      <c r="D48322" s="27"/>
      <c r="V48322" s="17"/>
    </row>
    <row r="48323" spans="4:22" x14ac:dyDescent="0.25">
      <c r="D48323" s="27"/>
      <c r="V48323" s="17"/>
    </row>
    <row r="48324" spans="4:22" x14ac:dyDescent="0.25">
      <c r="D48324" s="27"/>
      <c r="V48324" s="17"/>
    </row>
    <row r="48325" spans="4:22" x14ac:dyDescent="0.25">
      <c r="D48325" s="27"/>
      <c r="V48325" s="17"/>
    </row>
    <row r="48326" spans="4:22" x14ac:dyDescent="0.25">
      <c r="D48326" s="27"/>
      <c r="V48326" s="17"/>
    </row>
    <row r="48327" spans="4:22" x14ac:dyDescent="0.25">
      <c r="D48327" s="27"/>
      <c r="V48327" s="17"/>
    </row>
    <row r="48328" spans="4:22" x14ac:dyDescent="0.25">
      <c r="D48328" s="27"/>
      <c r="V48328" s="17"/>
    </row>
    <row r="48329" spans="4:22" x14ac:dyDescent="0.25">
      <c r="D48329" s="27"/>
      <c r="V48329" s="17"/>
    </row>
    <row r="48330" spans="4:22" x14ac:dyDescent="0.25">
      <c r="D48330" s="27"/>
      <c r="V48330" s="17"/>
    </row>
    <row r="48331" spans="4:22" x14ac:dyDescent="0.25">
      <c r="D48331" s="27"/>
      <c r="V48331" s="17"/>
    </row>
    <row r="48332" spans="4:22" x14ac:dyDescent="0.25">
      <c r="D48332" s="27"/>
      <c r="V48332" s="17"/>
    </row>
    <row r="48333" spans="4:22" x14ac:dyDescent="0.25">
      <c r="D48333" s="27"/>
      <c r="V48333" s="17"/>
    </row>
    <row r="48334" spans="4:22" x14ac:dyDescent="0.25">
      <c r="D48334" s="27"/>
      <c r="V48334" s="17"/>
    </row>
    <row r="48335" spans="4:22" x14ac:dyDescent="0.25">
      <c r="D48335" s="27"/>
      <c r="V48335" s="17"/>
    </row>
    <row r="48336" spans="4:22" x14ac:dyDescent="0.25">
      <c r="D48336" s="27"/>
      <c r="V48336" s="17"/>
    </row>
    <row r="48337" spans="4:22" x14ac:dyDescent="0.25">
      <c r="D48337" s="27"/>
      <c r="V48337" s="17"/>
    </row>
    <row r="48338" spans="4:22" x14ac:dyDescent="0.25">
      <c r="D48338" s="27"/>
      <c r="V48338" s="17"/>
    </row>
    <row r="48339" spans="4:22" x14ac:dyDescent="0.25">
      <c r="D48339" s="27"/>
      <c r="V48339" s="17"/>
    </row>
    <row r="48340" spans="4:22" x14ac:dyDescent="0.25">
      <c r="D48340" s="27"/>
      <c r="V48340" s="17"/>
    </row>
    <row r="48341" spans="4:22" x14ac:dyDescent="0.25">
      <c r="D48341" s="27"/>
      <c r="V48341" s="17"/>
    </row>
    <row r="48342" spans="4:22" x14ac:dyDescent="0.25">
      <c r="D48342" s="27"/>
      <c r="V48342" s="17"/>
    </row>
    <row r="48343" spans="4:22" x14ac:dyDescent="0.25">
      <c r="D48343" s="27"/>
      <c r="V48343" s="17"/>
    </row>
    <row r="48344" spans="4:22" x14ac:dyDescent="0.25">
      <c r="D48344" s="27"/>
      <c r="V48344" s="17"/>
    </row>
    <row r="48345" spans="4:22" x14ac:dyDescent="0.25">
      <c r="D48345" s="27"/>
      <c r="V48345" s="17"/>
    </row>
    <row r="48346" spans="4:22" x14ac:dyDescent="0.25">
      <c r="D48346" s="27"/>
      <c r="V48346" s="17"/>
    </row>
    <row r="48347" spans="4:22" x14ac:dyDescent="0.25">
      <c r="D48347" s="27"/>
      <c r="V48347" s="17"/>
    </row>
    <row r="48348" spans="4:22" x14ac:dyDescent="0.25">
      <c r="D48348" s="27"/>
      <c r="V48348" s="17"/>
    </row>
    <row r="48349" spans="4:22" x14ac:dyDescent="0.25">
      <c r="D48349" s="27"/>
      <c r="V48349" s="17"/>
    </row>
    <row r="48350" spans="4:22" x14ac:dyDescent="0.25">
      <c r="D48350" s="27"/>
      <c r="V48350" s="17"/>
    </row>
    <row r="48351" spans="4:22" x14ac:dyDescent="0.25">
      <c r="D48351" s="27"/>
      <c r="V48351" s="17"/>
    </row>
    <row r="48352" spans="4:22" x14ac:dyDescent="0.25">
      <c r="D48352" s="27"/>
      <c r="V48352" s="17"/>
    </row>
    <row r="48353" spans="4:22" x14ac:dyDescent="0.25">
      <c r="D48353" s="27"/>
      <c r="V48353" s="17"/>
    </row>
    <row r="48354" spans="4:22" x14ac:dyDescent="0.25">
      <c r="D48354" s="27"/>
      <c r="V48354" s="17"/>
    </row>
    <row r="48355" spans="4:22" x14ac:dyDescent="0.25">
      <c r="D48355" s="27"/>
      <c r="V48355" s="17"/>
    </row>
    <row r="48356" spans="4:22" x14ac:dyDescent="0.25">
      <c r="D48356" s="27"/>
      <c r="V48356" s="17"/>
    </row>
    <row r="48357" spans="4:22" x14ac:dyDescent="0.25">
      <c r="D48357" s="27"/>
      <c r="V48357" s="17"/>
    </row>
    <row r="48358" spans="4:22" x14ac:dyDescent="0.25">
      <c r="D48358" s="27"/>
      <c r="V48358" s="17"/>
    </row>
    <row r="48359" spans="4:22" x14ac:dyDescent="0.25">
      <c r="D48359" s="27"/>
      <c r="V48359" s="17"/>
    </row>
    <row r="48360" spans="4:22" x14ac:dyDescent="0.25">
      <c r="D48360" s="27"/>
      <c r="V48360" s="17"/>
    </row>
    <row r="48361" spans="4:22" x14ac:dyDescent="0.25">
      <c r="D48361" s="27"/>
      <c r="V48361" s="17"/>
    </row>
    <row r="48362" spans="4:22" x14ac:dyDescent="0.25">
      <c r="D48362" s="27"/>
      <c r="V48362" s="17"/>
    </row>
    <row r="48363" spans="4:22" x14ac:dyDescent="0.25">
      <c r="D48363" s="27"/>
      <c r="V48363" s="17"/>
    </row>
    <row r="48364" spans="4:22" x14ac:dyDescent="0.25">
      <c r="D48364" s="27"/>
      <c r="V48364" s="17"/>
    </row>
    <row r="48365" spans="4:22" x14ac:dyDescent="0.25">
      <c r="D48365" s="27"/>
      <c r="V48365" s="17"/>
    </row>
    <row r="48366" spans="4:22" x14ac:dyDescent="0.25">
      <c r="D48366" s="27"/>
      <c r="V48366" s="17"/>
    </row>
    <row r="48367" spans="4:22" x14ac:dyDescent="0.25">
      <c r="D48367" s="27"/>
      <c r="V48367" s="17"/>
    </row>
    <row r="48368" spans="4:22" x14ac:dyDescent="0.25">
      <c r="D48368" s="27"/>
      <c r="V48368" s="17"/>
    </row>
    <row r="48369" spans="4:22" x14ac:dyDescent="0.25">
      <c r="D48369" s="27"/>
      <c r="V48369" s="17"/>
    </row>
    <row r="48370" spans="4:22" x14ac:dyDescent="0.25">
      <c r="D48370" s="27"/>
      <c r="V48370" s="17"/>
    </row>
    <row r="48371" spans="4:22" x14ac:dyDescent="0.25">
      <c r="D48371" s="27"/>
      <c r="V48371" s="17"/>
    </row>
    <row r="48372" spans="4:22" x14ac:dyDescent="0.25">
      <c r="D48372" s="27"/>
      <c r="V48372" s="17"/>
    </row>
    <row r="48373" spans="4:22" x14ac:dyDescent="0.25">
      <c r="D48373" s="27"/>
      <c r="V48373" s="17"/>
    </row>
    <row r="48374" spans="4:22" x14ac:dyDescent="0.25">
      <c r="D48374" s="27"/>
      <c r="V48374" s="17"/>
    </row>
    <row r="48375" spans="4:22" x14ac:dyDescent="0.25">
      <c r="D48375" s="27"/>
      <c r="V48375" s="17"/>
    </row>
    <row r="48376" spans="4:22" x14ac:dyDescent="0.25">
      <c r="D48376" s="27"/>
      <c r="V48376" s="17"/>
    </row>
    <row r="48377" spans="4:22" x14ac:dyDescent="0.25">
      <c r="D48377" s="27"/>
      <c r="V48377" s="17"/>
    </row>
    <row r="48378" spans="4:22" x14ac:dyDescent="0.25">
      <c r="D48378" s="27"/>
      <c r="V48378" s="17"/>
    </row>
    <row r="48379" spans="4:22" x14ac:dyDescent="0.25">
      <c r="D48379" s="27"/>
      <c r="V48379" s="17"/>
    </row>
    <row r="48380" spans="4:22" x14ac:dyDescent="0.25">
      <c r="D48380" s="27"/>
      <c r="V48380" s="17"/>
    </row>
    <row r="48381" spans="4:22" x14ac:dyDescent="0.25">
      <c r="D48381" s="27"/>
      <c r="V48381" s="17"/>
    </row>
    <row r="48382" spans="4:22" x14ac:dyDescent="0.25">
      <c r="D48382" s="27"/>
      <c r="V48382" s="17"/>
    </row>
    <row r="48383" spans="4:22" x14ac:dyDescent="0.25">
      <c r="D48383" s="27"/>
      <c r="V48383" s="17"/>
    </row>
    <row r="48384" spans="4:22" x14ac:dyDescent="0.25">
      <c r="D48384" s="27"/>
      <c r="V48384" s="17"/>
    </row>
    <row r="48385" spans="4:22" x14ac:dyDescent="0.25">
      <c r="D48385" s="27"/>
      <c r="V48385" s="17"/>
    </row>
    <row r="48386" spans="4:22" x14ac:dyDescent="0.25">
      <c r="D48386" s="27"/>
      <c r="V48386" s="17"/>
    </row>
    <row r="48387" spans="4:22" x14ac:dyDescent="0.25">
      <c r="D48387" s="27"/>
      <c r="V48387" s="17"/>
    </row>
    <row r="48388" spans="4:22" x14ac:dyDescent="0.25">
      <c r="D48388" s="27"/>
      <c r="V48388" s="17"/>
    </row>
    <row r="48389" spans="4:22" x14ac:dyDescent="0.25">
      <c r="D48389" s="27"/>
      <c r="V48389" s="17"/>
    </row>
    <row r="48390" spans="4:22" x14ac:dyDescent="0.25">
      <c r="D48390" s="27"/>
      <c r="V48390" s="17"/>
    </row>
    <row r="48391" spans="4:22" x14ac:dyDescent="0.25">
      <c r="D48391" s="27"/>
      <c r="V48391" s="17"/>
    </row>
    <row r="48392" spans="4:22" x14ac:dyDescent="0.25">
      <c r="D48392" s="27"/>
      <c r="V48392" s="17"/>
    </row>
    <row r="48393" spans="4:22" x14ac:dyDescent="0.25">
      <c r="D48393" s="27"/>
      <c r="V48393" s="17"/>
    </row>
    <row r="48394" spans="4:22" x14ac:dyDescent="0.25">
      <c r="D48394" s="27"/>
      <c r="V48394" s="17"/>
    </row>
    <row r="48395" spans="4:22" x14ac:dyDescent="0.25">
      <c r="D48395" s="27"/>
      <c r="V48395" s="17"/>
    </row>
    <row r="48396" spans="4:22" x14ac:dyDescent="0.25">
      <c r="D48396" s="27"/>
      <c r="V48396" s="17"/>
    </row>
    <row r="48397" spans="4:22" x14ac:dyDescent="0.25">
      <c r="D48397" s="27"/>
      <c r="V48397" s="17"/>
    </row>
    <row r="48398" spans="4:22" x14ac:dyDescent="0.25">
      <c r="D48398" s="27"/>
      <c r="V48398" s="17"/>
    </row>
    <row r="48399" spans="4:22" x14ac:dyDescent="0.25">
      <c r="D48399" s="27"/>
      <c r="V48399" s="17"/>
    </row>
    <row r="48400" spans="4:22" x14ac:dyDescent="0.25">
      <c r="D48400" s="27"/>
      <c r="V48400" s="17"/>
    </row>
    <row r="48401" spans="4:22" x14ac:dyDescent="0.25">
      <c r="D48401" s="27"/>
      <c r="V48401" s="17"/>
    </row>
    <row r="48402" spans="4:22" x14ac:dyDescent="0.25">
      <c r="D48402" s="27"/>
      <c r="V48402" s="17"/>
    </row>
    <row r="48403" spans="4:22" x14ac:dyDescent="0.25">
      <c r="D48403" s="27"/>
      <c r="V48403" s="17"/>
    </row>
    <row r="48404" spans="4:22" x14ac:dyDescent="0.25">
      <c r="D48404" s="27"/>
      <c r="V48404" s="17"/>
    </row>
    <row r="48405" spans="4:22" x14ac:dyDescent="0.25">
      <c r="D48405" s="27"/>
      <c r="V48405" s="17"/>
    </row>
    <row r="48406" spans="4:22" x14ac:dyDescent="0.25">
      <c r="D48406" s="27"/>
      <c r="V48406" s="17"/>
    </row>
    <row r="48407" spans="4:22" x14ac:dyDescent="0.25">
      <c r="D48407" s="27"/>
      <c r="V48407" s="17"/>
    </row>
    <row r="48408" spans="4:22" x14ac:dyDescent="0.25">
      <c r="D48408" s="27"/>
      <c r="V48408" s="17"/>
    </row>
    <row r="48409" spans="4:22" x14ac:dyDescent="0.25">
      <c r="D48409" s="27"/>
      <c r="V48409" s="17"/>
    </row>
    <row r="48410" spans="4:22" x14ac:dyDescent="0.25">
      <c r="D48410" s="27"/>
      <c r="V48410" s="17"/>
    </row>
    <row r="48411" spans="4:22" x14ac:dyDescent="0.25">
      <c r="D48411" s="27"/>
      <c r="V48411" s="17"/>
    </row>
    <row r="48412" spans="4:22" x14ac:dyDescent="0.25">
      <c r="D48412" s="27"/>
      <c r="V48412" s="17"/>
    </row>
    <row r="48413" spans="4:22" x14ac:dyDescent="0.25">
      <c r="D48413" s="27"/>
      <c r="V48413" s="17"/>
    </row>
    <row r="48414" spans="4:22" x14ac:dyDescent="0.25">
      <c r="D48414" s="27"/>
      <c r="V48414" s="17"/>
    </row>
    <row r="48415" spans="4:22" x14ac:dyDescent="0.25">
      <c r="D48415" s="27"/>
      <c r="V48415" s="17"/>
    </row>
    <row r="48416" spans="4:22" x14ac:dyDescent="0.25">
      <c r="D48416" s="27"/>
      <c r="V48416" s="17"/>
    </row>
    <row r="48417" spans="4:22" x14ac:dyDescent="0.25">
      <c r="D48417" s="27"/>
      <c r="V48417" s="17"/>
    </row>
    <row r="48418" spans="4:22" x14ac:dyDescent="0.25">
      <c r="D48418" s="27"/>
      <c r="V48418" s="17"/>
    </row>
    <row r="48419" spans="4:22" x14ac:dyDescent="0.25">
      <c r="D48419" s="27"/>
      <c r="V48419" s="17"/>
    </row>
    <row r="48420" spans="4:22" x14ac:dyDescent="0.25">
      <c r="D48420" s="27"/>
      <c r="V48420" s="17"/>
    </row>
    <row r="48421" spans="4:22" x14ac:dyDescent="0.25">
      <c r="D48421" s="27"/>
      <c r="V48421" s="17"/>
    </row>
    <row r="48422" spans="4:22" x14ac:dyDescent="0.25">
      <c r="D48422" s="27"/>
      <c r="V48422" s="17"/>
    </row>
    <row r="48423" spans="4:22" x14ac:dyDescent="0.25">
      <c r="D48423" s="27"/>
      <c r="V48423" s="17"/>
    </row>
    <row r="48424" spans="4:22" x14ac:dyDescent="0.25">
      <c r="D48424" s="27"/>
      <c r="V48424" s="17"/>
    </row>
    <row r="48425" spans="4:22" x14ac:dyDescent="0.25">
      <c r="D48425" s="27"/>
      <c r="V48425" s="17"/>
    </row>
    <row r="48426" spans="4:22" x14ac:dyDescent="0.25">
      <c r="D48426" s="27"/>
      <c r="V48426" s="17"/>
    </row>
    <row r="48427" spans="4:22" x14ac:dyDescent="0.25">
      <c r="D48427" s="27"/>
      <c r="V48427" s="17"/>
    </row>
    <row r="48428" spans="4:22" x14ac:dyDescent="0.25">
      <c r="D48428" s="27"/>
      <c r="V48428" s="17"/>
    </row>
    <row r="48429" spans="4:22" x14ac:dyDescent="0.25">
      <c r="D48429" s="27"/>
      <c r="V48429" s="17"/>
    </row>
    <row r="48430" spans="4:22" x14ac:dyDescent="0.25">
      <c r="D48430" s="27"/>
      <c r="V48430" s="17"/>
    </row>
    <row r="48431" spans="4:22" x14ac:dyDescent="0.25">
      <c r="D48431" s="27"/>
      <c r="V48431" s="17"/>
    </row>
    <row r="48432" spans="4:22" x14ac:dyDescent="0.25">
      <c r="D48432" s="27"/>
      <c r="V48432" s="17"/>
    </row>
    <row r="48433" spans="4:22" x14ac:dyDescent="0.25">
      <c r="D48433" s="27"/>
      <c r="V48433" s="17"/>
    </row>
    <row r="48434" spans="4:22" x14ac:dyDescent="0.25">
      <c r="D48434" s="27"/>
      <c r="V48434" s="17"/>
    </row>
    <row r="48435" spans="4:22" x14ac:dyDescent="0.25">
      <c r="D48435" s="27"/>
      <c r="V48435" s="17"/>
    </row>
    <row r="48436" spans="4:22" x14ac:dyDescent="0.25">
      <c r="D48436" s="27"/>
      <c r="V48436" s="17"/>
    </row>
    <row r="48437" spans="4:22" x14ac:dyDescent="0.25">
      <c r="D48437" s="27"/>
      <c r="V48437" s="17"/>
    </row>
    <row r="48438" spans="4:22" x14ac:dyDescent="0.25">
      <c r="D48438" s="27"/>
      <c r="V48438" s="17"/>
    </row>
    <row r="48439" spans="4:22" x14ac:dyDescent="0.25">
      <c r="D48439" s="27"/>
      <c r="V48439" s="17"/>
    </row>
    <row r="48440" spans="4:22" x14ac:dyDescent="0.25">
      <c r="D48440" s="27"/>
      <c r="V48440" s="17"/>
    </row>
    <row r="48441" spans="4:22" x14ac:dyDescent="0.25">
      <c r="D48441" s="27"/>
      <c r="V48441" s="17"/>
    </row>
    <row r="48442" spans="4:22" x14ac:dyDescent="0.25">
      <c r="D48442" s="27"/>
      <c r="V48442" s="17"/>
    </row>
    <row r="48443" spans="4:22" x14ac:dyDescent="0.25">
      <c r="D48443" s="27"/>
      <c r="V48443" s="17"/>
    </row>
    <row r="48444" spans="4:22" x14ac:dyDescent="0.25">
      <c r="D48444" s="27"/>
      <c r="V48444" s="17"/>
    </row>
    <row r="48445" spans="4:22" x14ac:dyDescent="0.25">
      <c r="D48445" s="27"/>
      <c r="V48445" s="17"/>
    </row>
    <row r="48446" spans="4:22" x14ac:dyDescent="0.25">
      <c r="D48446" s="27"/>
      <c r="V48446" s="17"/>
    </row>
    <row r="48447" spans="4:22" x14ac:dyDescent="0.25">
      <c r="D48447" s="27"/>
      <c r="V48447" s="17"/>
    </row>
    <row r="48448" spans="4:22" x14ac:dyDescent="0.25">
      <c r="D48448" s="27"/>
      <c r="V48448" s="17"/>
    </row>
    <row r="48449" spans="4:22" x14ac:dyDescent="0.25">
      <c r="D48449" s="27"/>
      <c r="V48449" s="17"/>
    </row>
    <row r="48450" spans="4:22" x14ac:dyDescent="0.25">
      <c r="D48450" s="27"/>
      <c r="V48450" s="17"/>
    </row>
    <row r="48451" spans="4:22" x14ac:dyDescent="0.25">
      <c r="D48451" s="27"/>
      <c r="V48451" s="17"/>
    </row>
    <row r="48452" spans="4:22" x14ac:dyDescent="0.25">
      <c r="D48452" s="27"/>
      <c r="V48452" s="17"/>
    </row>
    <row r="48453" spans="4:22" x14ac:dyDescent="0.25">
      <c r="D48453" s="27"/>
      <c r="V48453" s="17"/>
    </row>
    <row r="48454" spans="4:22" x14ac:dyDescent="0.25">
      <c r="D48454" s="27"/>
      <c r="V48454" s="17"/>
    </row>
    <row r="48455" spans="4:22" x14ac:dyDescent="0.25">
      <c r="D48455" s="27"/>
      <c r="V48455" s="17"/>
    </row>
    <row r="48456" spans="4:22" x14ac:dyDescent="0.25">
      <c r="D48456" s="27"/>
      <c r="V48456" s="17"/>
    </row>
    <row r="48457" spans="4:22" x14ac:dyDescent="0.25">
      <c r="D48457" s="27"/>
      <c r="V48457" s="17"/>
    </row>
    <row r="48458" spans="4:22" x14ac:dyDescent="0.25">
      <c r="D48458" s="27"/>
      <c r="V48458" s="17"/>
    </row>
    <row r="48459" spans="4:22" x14ac:dyDescent="0.25">
      <c r="D48459" s="27"/>
      <c r="V48459" s="17"/>
    </row>
    <row r="48460" spans="4:22" x14ac:dyDescent="0.25">
      <c r="D48460" s="27"/>
      <c r="V48460" s="17"/>
    </row>
    <row r="48461" spans="4:22" x14ac:dyDescent="0.25">
      <c r="D48461" s="27"/>
      <c r="V48461" s="17"/>
    </row>
    <row r="48462" spans="4:22" x14ac:dyDescent="0.25">
      <c r="D48462" s="27"/>
      <c r="V48462" s="17"/>
    </row>
    <row r="48463" spans="4:22" x14ac:dyDescent="0.25">
      <c r="D48463" s="27"/>
      <c r="V48463" s="17"/>
    </row>
    <row r="48464" spans="4:22" x14ac:dyDescent="0.25">
      <c r="D48464" s="27"/>
      <c r="V48464" s="17"/>
    </row>
    <row r="48465" spans="4:22" x14ac:dyDescent="0.25">
      <c r="D48465" s="27"/>
      <c r="V48465" s="17"/>
    </row>
    <row r="48466" spans="4:22" x14ac:dyDescent="0.25">
      <c r="D48466" s="27"/>
      <c r="V48466" s="17"/>
    </row>
    <row r="48467" spans="4:22" x14ac:dyDescent="0.25">
      <c r="D48467" s="27"/>
      <c r="V48467" s="17"/>
    </row>
    <row r="48468" spans="4:22" x14ac:dyDescent="0.25">
      <c r="D48468" s="27"/>
      <c r="V48468" s="17"/>
    </row>
    <row r="48469" spans="4:22" x14ac:dyDescent="0.25">
      <c r="D48469" s="27"/>
      <c r="V48469" s="17"/>
    </row>
    <row r="48470" spans="4:22" x14ac:dyDescent="0.25">
      <c r="D48470" s="27"/>
      <c r="V48470" s="17"/>
    </row>
    <row r="48471" spans="4:22" x14ac:dyDescent="0.25">
      <c r="D48471" s="27"/>
      <c r="V48471" s="17"/>
    </row>
    <row r="48472" spans="4:22" x14ac:dyDescent="0.25">
      <c r="D48472" s="27"/>
      <c r="V48472" s="17"/>
    </row>
    <row r="48473" spans="4:22" x14ac:dyDescent="0.25">
      <c r="D48473" s="27"/>
      <c r="V48473" s="17"/>
    </row>
    <row r="48474" spans="4:22" x14ac:dyDescent="0.25">
      <c r="D48474" s="27"/>
      <c r="V48474" s="17"/>
    </row>
    <row r="48475" spans="4:22" x14ac:dyDescent="0.25">
      <c r="D48475" s="27"/>
      <c r="V48475" s="17"/>
    </row>
    <row r="48476" spans="4:22" x14ac:dyDescent="0.25">
      <c r="D48476" s="27"/>
      <c r="V48476" s="17"/>
    </row>
    <row r="48477" spans="4:22" x14ac:dyDescent="0.25">
      <c r="D48477" s="27"/>
      <c r="V48477" s="17"/>
    </row>
    <row r="48478" spans="4:22" x14ac:dyDescent="0.25">
      <c r="D48478" s="27"/>
      <c r="V48478" s="17"/>
    </row>
    <row r="48479" spans="4:22" x14ac:dyDescent="0.25">
      <c r="D48479" s="27"/>
      <c r="V48479" s="17"/>
    </row>
    <row r="48480" spans="4:22" x14ac:dyDescent="0.25">
      <c r="D48480" s="27"/>
      <c r="V48480" s="17"/>
    </row>
    <row r="48481" spans="4:22" x14ac:dyDescent="0.25">
      <c r="D48481" s="27"/>
      <c r="V48481" s="17"/>
    </row>
    <row r="48482" spans="4:22" x14ac:dyDescent="0.25">
      <c r="D48482" s="27"/>
      <c r="V48482" s="17"/>
    </row>
    <row r="48483" spans="4:22" x14ac:dyDescent="0.25">
      <c r="D48483" s="27"/>
      <c r="V48483" s="17"/>
    </row>
    <row r="48484" spans="4:22" x14ac:dyDescent="0.25">
      <c r="D48484" s="27"/>
      <c r="V48484" s="17"/>
    </row>
    <row r="48485" spans="4:22" x14ac:dyDescent="0.25">
      <c r="D48485" s="27"/>
      <c r="V48485" s="17"/>
    </row>
    <row r="48486" spans="4:22" x14ac:dyDescent="0.25">
      <c r="D48486" s="27"/>
      <c r="V48486" s="17"/>
    </row>
    <row r="48487" spans="4:22" x14ac:dyDescent="0.25">
      <c r="D48487" s="27"/>
      <c r="V48487" s="17"/>
    </row>
    <row r="48488" spans="4:22" x14ac:dyDescent="0.25">
      <c r="D48488" s="27"/>
      <c r="V48488" s="17"/>
    </row>
    <row r="48489" spans="4:22" x14ac:dyDescent="0.25">
      <c r="D48489" s="27"/>
      <c r="V48489" s="17"/>
    </row>
    <row r="48490" spans="4:22" x14ac:dyDescent="0.25">
      <c r="D48490" s="27"/>
      <c r="V48490" s="17"/>
    </row>
    <row r="48491" spans="4:22" x14ac:dyDescent="0.25">
      <c r="D48491" s="27"/>
      <c r="V48491" s="17"/>
    </row>
    <row r="48492" spans="4:22" x14ac:dyDescent="0.25">
      <c r="D48492" s="27"/>
      <c r="V48492" s="17"/>
    </row>
    <row r="48493" spans="4:22" x14ac:dyDescent="0.25">
      <c r="D48493" s="27"/>
      <c r="V48493" s="17"/>
    </row>
    <row r="48494" spans="4:22" x14ac:dyDescent="0.25">
      <c r="D48494" s="27"/>
      <c r="V48494" s="17"/>
    </row>
    <row r="48495" spans="4:22" x14ac:dyDescent="0.25">
      <c r="D48495" s="27"/>
      <c r="V48495" s="17"/>
    </row>
    <row r="48496" spans="4:22" x14ac:dyDescent="0.25">
      <c r="D48496" s="27"/>
      <c r="V48496" s="17"/>
    </row>
    <row r="48497" spans="4:22" x14ac:dyDescent="0.25">
      <c r="D48497" s="27"/>
      <c r="V48497" s="17"/>
    </row>
    <row r="48498" spans="4:22" x14ac:dyDescent="0.25">
      <c r="D48498" s="27"/>
      <c r="V48498" s="17"/>
    </row>
    <row r="48499" spans="4:22" x14ac:dyDescent="0.25">
      <c r="D48499" s="27"/>
      <c r="V48499" s="17"/>
    </row>
    <row r="48500" spans="4:22" x14ac:dyDescent="0.25">
      <c r="D48500" s="27"/>
      <c r="V48500" s="17"/>
    </row>
    <row r="48501" spans="4:22" x14ac:dyDescent="0.25">
      <c r="D48501" s="27"/>
      <c r="V48501" s="17"/>
    </row>
    <row r="48502" spans="4:22" x14ac:dyDescent="0.25">
      <c r="D48502" s="27"/>
      <c r="V48502" s="17"/>
    </row>
    <row r="48503" spans="4:22" x14ac:dyDescent="0.25">
      <c r="D48503" s="27"/>
      <c r="V48503" s="17"/>
    </row>
    <row r="48504" spans="4:22" x14ac:dyDescent="0.25">
      <c r="D48504" s="27"/>
      <c r="V48504" s="17"/>
    </row>
    <row r="48505" spans="4:22" x14ac:dyDescent="0.25">
      <c r="D48505" s="27"/>
      <c r="V48505" s="17"/>
    </row>
    <row r="48506" spans="4:22" x14ac:dyDescent="0.25">
      <c r="D48506" s="27"/>
      <c r="V48506" s="17"/>
    </row>
    <row r="48507" spans="4:22" x14ac:dyDescent="0.25">
      <c r="D48507" s="27"/>
      <c r="V48507" s="17"/>
    </row>
    <row r="48508" spans="4:22" x14ac:dyDescent="0.25">
      <c r="D48508" s="27"/>
      <c r="V48508" s="17"/>
    </row>
    <row r="48509" spans="4:22" x14ac:dyDescent="0.25">
      <c r="D48509" s="27"/>
      <c r="V48509" s="17"/>
    </row>
    <row r="48510" spans="4:22" x14ac:dyDescent="0.25">
      <c r="D48510" s="27"/>
      <c r="V48510" s="17"/>
    </row>
    <row r="48511" spans="4:22" x14ac:dyDescent="0.25">
      <c r="D48511" s="27"/>
      <c r="V48511" s="17"/>
    </row>
    <row r="48512" spans="4:22" x14ac:dyDescent="0.25">
      <c r="D48512" s="27"/>
      <c r="V48512" s="17"/>
    </row>
    <row r="48513" spans="4:22" x14ac:dyDescent="0.25">
      <c r="D48513" s="27"/>
      <c r="V48513" s="17"/>
    </row>
    <row r="48514" spans="4:22" x14ac:dyDescent="0.25">
      <c r="D48514" s="27"/>
      <c r="V48514" s="17"/>
    </row>
    <row r="48515" spans="4:22" x14ac:dyDescent="0.25">
      <c r="D48515" s="27"/>
      <c r="V48515" s="17"/>
    </row>
    <row r="48516" spans="4:22" x14ac:dyDescent="0.25">
      <c r="D48516" s="27"/>
      <c r="V48516" s="17"/>
    </row>
    <row r="48517" spans="4:22" x14ac:dyDescent="0.25">
      <c r="D48517" s="27"/>
      <c r="V48517" s="17"/>
    </row>
    <row r="48518" spans="4:22" x14ac:dyDescent="0.25">
      <c r="D48518" s="27"/>
      <c r="V48518" s="17"/>
    </row>
    <row r="48519" spans="4:22" x14ac:dyDescent="0.25">
      <c r="D48519" s="27"/>
      <c r="V48519" s="17"/>
    </row>
    <row r="48520" spans="4:22" x14ac:dyDescent="0.25">
      <c r="D48520" s="27"/>
      <c r="V48520" s="17"/>
    </row>
    <row r="48521" spans="4:22" x14ac:dyDescent="0.25">
      <c r="D48521" s="27"/>
      <c r="V48521" s="17"/>
    </row>
    <row r="48522" spans="4:22" x14ac:dyDescent="0.25">
      <c r="D48522" s="27"/>
      <c r="V48522" s="17"/>
    </row>
    <row r="48523" spans="4:22" x14ac:dyDescent="0.25">
      <c r="D48523" s="27"/>
      <c r="V48523" s="17"/>
    </row>
    <row r="48524" spans="4:22" x14ac:dyDescent="0.25">
      <c r="D48524" s="27"/>
      <c r="V48524" s="17"/>
    </row>
    <row r="48525" spans="4:22" x14ac:dyDescent="0.25">
      <c r="D48525" s="27"/>
      <c r="V48525" s="17"/>
    </row>
    <row r="48526" spans="4:22" x14ac:dyDescent="0.25">
      <c r="D48526" s="27"/>
      <c r="V48526" s="17"/>
    </row>
    <row r="48527" spans="4:22" x14ac:dyDescent="0.25">
      <c r="D48527" s="27"/>
      <c r="V48527" s="17"/>
    </row>
    <row r="48528" spans="4:22" x14ac:dyDescent="0.25">
      <c r="D48528" s="27"/>
      <c r="V48528" s="17"/>
    </row>
    <row r="48529" spans="4:22" x14ac:dyDescent="0.25">
      <c r="D48529" s="27"/>
      <c r="V48529" s="17"/>
    </row>
    <row r="48530" spans="4:22" x14ac:dyDescent="0.25">
      <c r="D48530" s="27"/>
      <c r="V48530" s="17"/>
    </row>
    <row r="48531" spans="4:22" x14ac:dyDescent="0.25">
      <c r="D48531" s="27"/>
      <c r="V48531" s="17"/>
    </row>
    <row r="48532" spans="4:22" x14ac:dyDescent="0.25">
      <c r="D48532" s="27"/>
      <c r="V48532" s="17"/>
    </row>
    <row r="48533" spans="4:22" x14ac:dyDescent="0.25">
      <c r="D48533" s="27"/>
      <c r="V48533" s="17"/>
    </row>
    <row r="48534" spans="4:22" x14ac:dyDescent="0.25">
      <c r="D48534" s="27"/>
      <c r="V48534" s="17"/>
    </row>
    <row r="48535" spans="4:22" x14ac:dyDescent="0.25">
      <c r="D48535" s="27"/>
      <c r="V48535" s="17"/>
    </row>
    <row r="48536" spans="4:22" x14ac:dyDescent="0.25">
      <c r="D48536" s="27"/>
      <c r="V48536" s="17"/>
    </row>
    <row r="48537" spans="4:22" x14ac:dyDescent="0.25">
      <c r="D48537" s="27"/>
      <c r="V48537" s="17"/>
    </row>
    <row r="48538" spans="4:22" x14ac:dyDescent="0.25">
      <c r="D48538" s="27"/>
      <c r="V48538" s="17"/>
    </row>
    <row r="48539" spans="4:22" x14ac:dyDescent="0.25">
      <c r="D48539" s="27"/>
      <c r="V48539" s="17"/>
    </row>
    <row r="48540" spans="4:22" x14ac:dyDescent="0.25">
      <c r="D48540" s="27"/>
      <c r="V48540" s="17"/>
    </row>
    <row r="48541" spans="4:22" x14ac:dyDescent="0.25">
      <c r="D48541" s="27"/>
      <c r="V48541" s="17"/>
    </row>
    <row r="48542" spans="4:22" x14ac:dyDescent="0.25">
      <c r="D48542" s="27"/>
      <c r="V48542" s="17"/>
    </row>
    <row r="48543" spans="4:22" x14ac:dyDescent="0.25">
      <c r="D48543" s="27"/>
      <c r="V48543" s="17"/>
    </row>
    <row r="48544" spans="4:22" x14ac:dyDescent="0.25">
      <c r="D48544" s="27"/>
      <c r="V48544" s="17"/>
    </row>
    <row r="48545" spans="4:22" x14ac:dyDescent="0.25">
      <c r="D48545" s="27"/>
      <c r="V48545" s="17"/>
    </row>
    <row r="48546" spans="4:22" x14ac:dyDescent="0.25">
      <c r="D48546" s="27"/>
      <c r="V48546" s="17"/>
    </row>
    <row r="48547" spans="4:22" x14ac:dyDescent="0.25">
      <c r="D48547" s="27"/>
      <c r="V48547" s="17"/>
    </row>
    <row r="48548" spans="4:22" x14ac:dyDescent="0.25">
      <c r="D48548" s="27"/>
      <c r="V48548" s="17"/>
    </row>
    <row r="48549" spans="4:22" x14ac:dyDescent="0.25">
      <c r="D48549" s="27"/>
      <c r="V48549" s="17"/>
    </row>
    <row r="48550" spans="4:22" x14ac:dyDescent="0.25">
      <c r="D48550" s="27"/>
      <c r="V48550" s="17"/>
    </row>
    <row r="48551" spans="4:22" x14ac:dyDescent="0.25">
      <c r="D48551" s="27"/>
      <c r="V48551" s="17"/>
    </row>
    <row r="48552" spans="4:22" x14ac:dyDescent="0.25">
      <c r="D48552" s="27"/>
      <c r="V48552" s="17"/>
    </row>
    <row r="48553" spans="4:22" x14ac:dyDescent="0.25">
      <c r="D48553" s="27"/>
      <c r="V48553" s="17"/>
    </row>
    <row r="48554" spans="4:22" x14ac:dyDescent="0.25">
      <c r="D48554" s="27"/>
      <c r="V48554" s="17"/>
    </row>
    <row r="48555" spans="4:22" x14ac:dyDescent="0.25">
      <c r="D48555" s="27"/>
      <c r="V48555" s="17"/>
    </row>
    <row r="48556" spans="4:22" x14ac:dyDescent="0.25">
      <c r="D48556" s="27"/>
      <c r="V48556" s="17"/>
    </row>
    <row r="48557" spans="4:22" x14ac:dyDescent="0.25">
      <c r="D48557" s="27"/>
      <c r="V48557" s="17"/>
    </row>
    <row r="48558" spans="4:22" x14ac:dyDescent="0.25">
      <c r="D48558" s="27"/>
      <c r="V48558" s="17"/>
    </row>
    <row r="48559" spans="4:22" x14ac:dyDescent="0.25">
      <c r="D48559" s="27"/>
      <c r="V48559" s="17"/>
    </row>
    <row r="48560" spans="4:22" x14ac:dyDescent="0.25">
      <c r="D48560" s="27"/>
      <c r="V48560" s="17"/>
    </row>
    <row r="48561" spans="4:22" x14ac:dyDescent="0.25">
      <c r="D48561" s="27"/>
      <c r="V48561" s="17"/>
    </row>
    <row r="48562" spans="4:22" x14ac:dyDescent="0.25">
      <c r="D48562" s="27"/>
      <c r="V48562" s="17"/>
    </row>
    <row r="48563" spans="4:22" x14ac:dyDescent="0.25">
      <c r="D48563" s="27"/>
      <c r="V48563" s="17"/>
    </row>
    <row r="48564" spans="4:22" x14ac:dyDescent="0.25">
      <c r="D48564" s="27"/>
      <c r="V48564" s="17"/>
    </row>
    <row r="48565" spans="4:22" x14ac:dyDescent="0.25">
      <c r="D48565" s="27"/>
      <c r="V48565" s="17"/>
    </row>
    <row r="48566" spans="4:22" x14ac:dyDescent="0.25">
      <c r="D48566" s="27"/>
      <c r="V48566" s="17"/>
    </row>
    <row r="48567" spans="4:22" x14ac:dyDescent="0.25">
      <c r="D48567" s="27"/>
      <c r="V48567" s="17"/>
    </row>
    <row r="48568" spans="4:22" x14ac:dyDescent="0.25">
      <c r="D48568" s="27"/>
      <c r="V48568" s="17"/>
    </row>
    <row r="48569" spans="4:22" x14ac:dyDescent="0.25">
      <c r="D48569" s="27"/>
      <c r="V48569" s="17"/>
    </row>
    <row r="48570" spans="4:22" x14ac:dyDescent="0.25">
      <c r="D48570" s="27"/>
      <c r="V48570" s="17"/>
    </row>
    <row r="48571" spans="4:22" x14ac:dyDescent="0.25">
      <c r="D48571" s="27"/>
      <c r="V48571" s="17"/>
    </row>
    <row r="48572" spans="4:22" x14ac:dyDescent="0.25">
      <c r="D48572" s="27"/>
      <c r="V48572" s="17"/>
    </row>
    <row r="48573" spans="4:22" x14ac:dyDescent="0.25">
      <c r="D48573" s="27"/>
      <c r="V48573" s="17"/>
    </row>
    <row r="48574" spans="4:22" x14ac:dyDescent="0.25">
      <c r="D48574" s="27"/>
      <c r="V48574" s="17"/>
    </row>
    <row r="48575" spans="4:22" x14ac:dyDescent="0.25">
      <c r="D48575" s="27"/>
      <c r="V48575" s="17"/>
    </row>
    <row r="48576" spans="4:22" x14ac:dyDescent="0.25">
      <c r="D48576" s="27"/>
      <c r="V48576" s="17"/>
    </row>
    <row r="48577" spans="4:22" x14ac:dyDescent="0.25">
      <c r="D48577" s="27"/>
      <c r="V48577" s="17"/>
    </row>
    <row r="48578" spans="4:22" x14ac:dyDescent="0.25">
      <c r="D48578" s="27"/>
      <c r="V48578" s="17"/>
    </row>
    <row r="48579" spans="4:22" x14ac:dyDescent="0.25">
      <c r="D48579" s="27"/>
      <c r="V48579" s="17"/>
    </row>
    <row r="48580" spans="4:22" x14ac:dyDescent="0.25">
      <c r="D48580" s="27"/>
      <c r="V48580" s="17"/>
    </row>
    <row r="48581" spans="4:22" x14ac:dyDescent="0.25">
      <c r="D48581" s="27"/>
      <c r="V48581" s="17"/>
    </row>
    <row r="48582" spans="4:22" x14ac:dyDescent="0.25">
      <c r="D48582" s="27"/>
      <c r="V48582" s="17"/>
    </row>
    <row r="48583" spans="4:22" x14ac:dyDescent="0.25">
      <c r="D48583" s="27"/>
      <c r="V48583" s="17"/>
    </row>
    <row r="48584" spans="4:22" x14ac:dyDescent="0.25">
      <c r="D48584" s="27"/>
      <c r="V48584" s="17"/>
    </row>
    <row r="48585" spans="4:22" x14ac:dyDescent="0.25">
      <c r="D48585" s="27"/>
      <c r="V48585" s="17"/>
    </row>
    <row r="48586" spans="4:22" x14ac:dyDescent="0.25">
      <c r="D48586" s="27"/>
      <c r="V48586" s="17"/>
    </row>
    <row r="48587" spans="4:22" x14ac:dyDescent="0.25">
      <c r="D48587" s="27"/>
      <c r="V48587" s="17"/>
    </row>
    <row r="48588" spans="4:22" x14ac:dyDescent="0.25">
      <c r="D48588" s="27"/>
      <c r="V48588" s="17"/>
    </row>
    <row r="48589" spans="4:22" x14ac:dyDescent="0.25">
      <c r="D48589" s="27"/>
      <c r="V48589" s="17"/>
    </row>
    <row r="48590" spans="4:22" x14ac:dyDescent="0.25">
      <c r="D48590" s="27"/>
      <c r="V48590" s="17"/>
    </row>
    <row r="48591" spans="4:22" x14ac:dyDescent="0.25">
      <c r="D48591" s="27"/>
      <c r="V48591" s="17"/>
    </row>
    <row r="48592" spans="4:22" x14ac:dyDescent="0.25">
      <c r="D48592" s="27"/>
      <c r="V48592" s="17"/>
    </row>
    <row r="48593" spans="4:22" x14ac:dyDescent="0.25">
      <c r="D48593" s="27"/>
      <c r="V48593" s="17"/>
    </row>
    <row r="48594" spans="4:22" x14ac:dyDescent="0.25">
      <c r="D48594" s="27"/>
      <c r="V48594" s="17"/>
    </row>
    <row r="48595" spans="4:22" x14ac:dyDescent="0.25">
      <c r="D48595" s="27"/>
      <c r="V48595" s="17"/>
    </row>
    <row r="48596" spans="4:22" x14ac:dyDescent="0.25">
      <c r="D48596" s="27"/>
      <c r="V48596" s="17"/>
    </row>
    <row r="48597" spans="4:22" x14ac:dyDescent="0.25">
      <c r="D48597" s="27"/>
      <c r="V48597" s="17"/>
    </row>
    <row r="48598" spans="4:22" x14ac:dyDescent="0.25">
      <c r="D48598" s="27"/>
      <c r="V48598" s="17"/>
    </row>
    <row r="48599" spans="4:22" x14ac:dyDescent="0.25">
      <c r="D48599" s="27"/>
      <c r="V48599" s="17"/>
    </row>
    <row r="48600" spans="4:22" x14ac:dyDescent="0.25">
      <c r="D48600" s="27"/>
      <c r="V48600" s="17"/>
    </row>
    <row r="48601" spans="4:22" x14ac:dyDescent="0.25">
      <c r="D48601" s="27"/>
      <c r="V48601" s="17"/>
    </row>
    <row r="48602" spans="4:22" x14ac:dyDescent="0.25">
      <c r="D48602" s="27"/>
      <c r="V48602" s="17"/>
    </row>
    <row r="48603" spans="4:22" x14ac:dyDescent="0.25">
      <c r="D48603" s="27"/>
      <c r="V48603" s="17"/>
    </row>
    <row r="48604" spans="4:22" x14ac:dyDescent="0.25">
      <c r="D48604" s="27"/>
      <c r="V48604" s="17"/>
    </row>
    <row r="48605" spans="4:22" x14ac:dyDescent="0.25">
      <c r="D48605" s="27"/>
      <c r="V48605" s="17"/>
    </row>
    <row r="48606" spans="4:22" x14ac:dyDescent="0.25">
      <c r="D48606" s="27"/>
      <c r="V48606" s="17"/>
    </row>
    <row r="48607" spans="4:22" x14ac:dyDescent="0.25">
      <c r="D48607" s="27"/>
      <c r="V48607" s="17"/>
    </row>
    <row r="48608" spans="4:22" x14ac:dyDescent="0.25">
      <c r="D48608" s="27"/>
      <c r="V48608" s="17"/>
    </row>
    <row r="48609" spans="4:22" x14ac:dyDescent="0.25">
      <c r="D48609" s="27"/>
      <c r="V48609" s="17"/>
    </row>
    <row r="48610" spans="4:22" x14ac:dyDescent="0.25">
      <c r="D48610" s="27"/>
      <c r="V48610" s="17"/>
    </row>
    <row r="48611" spans="4:22" x14ac:dyDescent="0.25">
      <c r="D48611" s="27"/>
      <c r="V48611" s="17"/>
    </row>
    <row r="48612" spans="4:22" x14ac:dyDescent="0.25">
      <c r="D48612" s="27"/>
      <c r="V48612" s="17"/>
    </row>
    <row r="48613" spans="4:22" x14ac:dyDescent="0.25">
      <c r="D48613" s="27"/>
      <c r="V48613" s="17"/>
    </row>
    <row r="48614" spans="4:22" x14ac:dyDescent="0.25">
      <c r="D48614" s="27"/>
      <c r="V48614" s="17"/>
    </row>
    <row r="48615" spans="4:22" x14ac:dyDescent="0.25">
      <c r="D48615" s="27"/>
      <c r="V48615" s="17"/>
    </row>
    <row r="48616" spans="4:22" x14ac:dyDescent="0.25">
      <c r="D48616" s="27"/>
      <c r="V48616" s="17"/>
    </row>
    <row r="48617" spans="4:22" x14ac:dyDescent="0.25">
      <c r="D48617" s="27"/>
      <c r="V48617" s="17"/>
    </row>
    <row r="48618" spans="4:22" x14ac:dyDescent="0.25">
      <c r="D48618" s="27"/>
      <c r="V48618" s="17"/>
    </row>
    <row r="48619" spans="4:22" x14ac:dyDescent="0.25">
      <c r="D48619" s="27"/>
      <c r="V48619" s="17"/>
    </row>
    <row r="48620" spans="4:22" x14ac:dyDescent="0.25">
      <c r="D48620" s="27"/>
      <c r="V48620" s="17"/>
    </row>
    <row r="48621" spans="4:22" x14ac:dyDescent="0.25">
      <c r="D48621" s="27"/>
      <c r="V48621" s="17"/>
    </row>
    <row r="48622" spans="4:22" x14ac:dyDescent="0.25">
      <c r="D48622" s="27"/>
      <c r="V48622" s="17"/>
    </row>
    <row r="48623" spans="4:22" x14ac:dyDescent="0.25">
      <c r="D48623" s="27"/>
      <c r="V48623" s="17"/>
    </row>
    <row r="48624" spans="4:22" x14ac:dyDescent="0.25">
      <c r="D48624" s="27"/>
      <c r="V48624" s="17"/>
    </row>
    <row r="48625" spans="4:22" x14ac:dyDescent="0.25">
      <c r="D48625" s="27"/>
      <c r="V48625" s="17"/>
    </row>
    <row r="48626" spans="4:22" x14ac:dyDescent="0.25">
      <c r="D48626" s="27"/>
      <c r="V48626" s="17"/>
    </row>
    <row r="48627" spans="4:22" x14ac:dyDescent="0.25">
      <c r="D48627" s="27"/>
      <c r="V48627" s="17"/>
    </row>
    <row r="48628" spans="4:22" x14ac:dyDescent="0.25">
      <c r="D48628" s="27"/>
      <c r="V48628" s="17"/>
    </row>
    <row r="48629" spans="4:22" x14ac:dyDescent="0.25">
      <c r="D48629" s="27"/>
      <c r="V48629" s="17"/>
    </row>
    <row r="48630" spans="4:22" x14ac:dyDescent="0.25">
      <c r="D48630" s="27"/>
      <c r="V48630" s="17"/>
    </row>
    <row r="48631" spans="4:22" x14ac:dyDescent="0.25">
      <c r="D48631" s="27"/>
      <c r="V48631" s="17"/>
    </row>
    <row r="48632" spans="4:22" x14ac:dyDescent="0.25">
      <c r="D48632" s="27"/>
      <c r="V48632" s="17"/>
    </row>
    <row r="48633" spans="4:22" x14ac:dyDescent="0.25">
      <c r="D48633" s="27"/>
      <c r="V48633" s="17"/>
    </row>
    <row r="48634" spans="4:22" x14ac:dyDescent="0.25">
      <c r="D48634" s="27"/>
      <c r="V48634" s="17"/>
    </row>
    <row r="48635" spans="4:22" x14ac:dyDescent="0.25">
      <c r="D48635" s="27"/>
      <c r="V48635" s="17"/>
    </row>
    <row r="48636" spans="4:22" x14ac:dyDescent="0.25">
      <c r="D48636" s="27"/>
      <c r="V48636" s="17"/>
    </row>
    <row r="48637" spans="4:22" x14ac:dyDescent="0.25">
      <c r="D48637" s="27"/>
      <c r="V48637" s="17"/>
    </row>
    <row r="48638" spans="4:22" x14ac:dyDescent="0.25">
      <c r="D48638" s="27"/>
      <c r="V48638" s="17"/>
    </row>
    <row r="48639" spans="4:22" x14ac:dyDescent="0.25">
      <c r="D48639" s="27"/>
      <c r="V48639" s="17"/>
    </row>
    <row r="48640" spans="4:22" x14ac:dyDescent="0.25">
      <c r="D48640" s="27"/>
      <c r="V48640" s="17"/>
    </row>
    <row r="48641" spans="4:22" x14ac:dyDescent="0.25">
      <c r="D48641" s="27"/>
      <c r="V48641" s="17"/>
    </row>
    <row r="48642" spans="4:22" x14ac:dyDescent="0.25">
      <c r="D48642" s="27"/>
      <c r="V48642" s="17"/>
    </row>
    <row r="48643" spans="4:22" x14ac:dyDescent="0.25">
      <c r="D48643" s="27"/>
      <c r="V48643" s="17"/>
    </row>
    <row r="48644" spans="4:22" x14ac:dyDescent="0.25">
      <c r="D48644" s="27"/>
      <c r="V48644" s="17"/>
    </row>
    <row r="48645" spans="4:22" x14ac:dyDescent="0.25">
      <c r="D48645" s="27"/>
      <c r="V48645" s="17"/>
    </row>
    <row r="48646" spans="4:22" x14ac:dyDescent="0.25">
      <c r="D48646" s="27"/>
      <c r="V48646" s="17"/>
    </row>
    <row r="48647" spans="4:22" x14ac:dyDescent="0.25">
      <c r="D48647" s="27"/>
      <c r="V48647" s="17"/>
    </row>
    <row r="48648" spans="4:22" x14ac:dyDescent="0.25">
      <c r="D48648" s="27"/>
      <c r="V48648" s="17"/>
    </row>
    <row r="48649" spans="4:22" x14ac:dyDescent="0.25">
      <c r="D48649" s="27"/>
      <c r="V48649" s="17"/>
    </row>
    <row r="48650" spans="4:22" x14ac:dyDescent="0.25">
      <c r="D48650" s="27"/>
      <c r="V48650" s="17"/>
    </row>
    <row r="48651" spans="4:22" x14ac:dyDescent="0.25">
      <c r="D48651" s="27"/>
      <c r="V48651" s="17"/>
    </row>
    <row r="48652" spans="4:22" x14ac:dyDescent="0.25">
      <c r="D48652" s="27"/>
      <c r="V48652" s="17"/>
    </row>
    <row r="48653" spans="4:22" x14ac:dyDescent="0.25">
      <c r="D48653" s="27"/>
      <c r="V48653" s="17"/>
    </row>
    <row r="48654" spans="4:22" x14ac:dyDescent="0.25">
      <c r="D48654" s="27"/>
      <c r="V48654" s="17"/>
    </row>
    <row r="48655" spans="4:22" x14ac:dyDescent="0.25">
      <c r="D48655" s="27"/>
      <c r="V48655" s="17"/>
    </row>
    <row r="48656" spans="4:22" x14ac:dyDescent="0.25">
      <c r="D48656" s="27"/>
      <c r="V48656" s="17"/>
    </row>
    <row r="48657" spans="4:22" x14ac:dyDescent="0.25">
      <c r="D48657" s="27"/>
      <c r="V48657" s="17"/>
    </row>
    <row r="48658" spans="4:22" x14ac:dyDescent="0.25">
      <c r="D48658" s="27"/>
      <c r="V48658" s="17"/>
    </row>
    <row r="48659" spans="4:22" x14ac:dyDescent="0.25">
      <c r="D48659" s="27"/>
      <c r="V48659" s="17"/>
    </row>
    <row r="48660" spans="4:22" x14ac:dyDescent="0.25">
      <c r="D48660" s="27"/>
      <c r="V48660" s="17"/>
    </row>
    <row r="48661" spans="4:22" x14ac:dyDescent="0.25">
      <c r="D48661" s="27"/>
      <c r="V48661" s="17"/>
    </row>
    <row r="48662" spans="4:22" x14ac:dyDescent="0.25">
      <c r="D48662" s="27"/>
      <c r="V48662" s="17"/>
    </row>
    <row r="48663" spans="4:22" x14ac:dyDescent="0.25">
      <c r="D48663" s="27"/>
      <c r="V48663" s="17"/>
    </row>
    <row r="48664" spans="4:22" x14ac:dyDescent="0.25">
      <c r="D48664" s="27"/>
      <c r="V48664" s="17"/>
    </row>
    <row r="48665" spans="4:22" x14ac:dyDescent="0.25">
      <c r="D48665" s="27"/>
      <c r="V48665" s="17"/>
    </row>
    <row r="48666" spans="4:22" x14ac:dyDescent="0.25">
      <c r="D48666" s="27"/>
      <c r="V48666" s="17"/>
    </row>
    <row r="48667" spans="4:22" x14ac:dyDescent="0.25">
      <c r="D48667" s="27"/>
      <c r="V48667" s="17"/>
    </row>
    <row r="48668" spans="4:22" x14ac:dyDescent="0.25">
      <c r="D48668" s="27"/>
      <c r="V48668" s="17"/>
    </row>
    <row r="48669" spans="4:22" x14ac:dyDescent="0.25">
      <c r="D48669" s="27"/>
      <c r="V48669" s="17"/>
    </row>
    <row r="48670" spans="4:22" x14ac:dyDescent="0.25">
      <c r="D48670" s="27"/>
      <c r="V48670" s="17"/>
    </row>
    <row r="48671" spans="4:22" x14ac:dyDescent="0.25">
      <c r="D48671" s="27"/>
      <c r="V48671" s="17"/>
    </row>
    <row r="48672" spans="4:22" x14ac:dyDescent="0.25">
      <c r="D48672" s="27"/>
      <c r="V48672" s="17"/>
    </row>
    <row r="48673" spans="4:22" x14ac:dyDescent="0.25">
      <c r="D48673" s="27"/>
      <c r="V48673" s="17"/>
    </row>
    <row r="48674" spans="4:22" x14ac:dyDescent="0.25">
      <c r="D48674" s="27"/>
      <c r="V48674" s="17"/>
    </row>
    <row r="48675" spans="4:22" x14ac:dyDescent="0.25">
      <c r="D48675" s="27"/>
      <c r="V48675" s="17"/>
    </row>
    <row r="48676" spans="4:22" x14ac:dyDescent="0.25">
      <c r="D48676" s="27"/>
      <c r="V48676" s="17"/>
    </row>
    <row r="48677" spans="4:22" x14ac:dyDescent="0.25">
      <c r="D48677" s="27"/>
      <c r="V48677" s="17"/>
    </row>
    <row r="48678" spans="4:22" x14ac:dyDescent="0.25">
      <c r="D48678" s="27"/>
      <c r="V48678" s="17"/>
    </row>
    <row r="48679" spans="4:22" x14ac:dyDescent="0.25">
      <c r="D48679" s="27"/>
      <c r="V48679" s="17"/>
    </row>
    <row r="48680" spans="4:22" x14ac:dyDescent="0.25">
      <c r="D48680" s="27"/>
      <c r="V48680" s="17"/>
    </row>
    <row r="48681" spans="4:22" x14ac:dyDescent="0.25">
      <c r="D48681" s="27"/>
      <c r="V48681" s="17"/>
    </row>
    <row r="48682" spans="4:22" x14ac:dyDescent="0.25">
      <c r="D48682" s="27"/>
      <c r="V48682" s="17"/>
    </row>
    <row r="48683" spans="4:22" x14ac:dyDescent="0.25">
      <c r="D48683" s="27"/>
      <c r="V48683" s="17"/>
    </row>
    <row r="48684" spans="4:22" x14ac:dyDescent="0.25">
      <c r="D48684" s="27"/>
      <c r="V48684" s="17"/>
    </row>
    <row r="48685" spans="4:22" x14ac:dyDescent="0.25">
      <c r="D48685" s="27"/>
      <c r="V48685" s="17"/>
    </row>
    <row r="48686" spans="4:22" x14ac:dyDescent="0.25">
      <c r="D48686" s="27"/>
      <c r="V48686" s="17"/>
    </row>
    <row r="48687" spans="4:22" x14ac:dyDescent="0.25">
      <c r="D48687" s="27"/>
      <c r="V48687" s="17"/>
    </row>
    <row r="48688" spans="4:22" x14ac:dyDescent="0.25">
      <c r="D48688" s="27"/>
      <c r="V48688" s="17"/>
    </row>
    <row r="48689" spans="4:22" x14ac:dyDescent="0.25">
      <c r="D48689" s="27"/>
      <c r="V48689" s="17"/>
    </row>
    <row r="48690" spans="4:22" x14ac:dyDescent="0.25">
      <c r="D48690" s="27"/>
      <c r="V48690" s="17"/>
    </row>
    <row r="48691" spans="4:22" x14ac:dyDescent="0.25">
      <c r="D48691" s="27"/>
      <c r="V48691" s="17"/>
    </row>
    <row r="48692" spans="4:22" x14ac:dyDescent="0.25">
      <c r="D48692" s="27"/>
      <c r="V48692" s="17"/>
    </row>
    <row r="48693" spans="4:22" x14ac:dyDescent="0.25">
      <c r="D48693" s="27"/>
      <c r="V48693" s="17"/>
    </row>
    <row r="48694" spans="4:22" x14ac:dyDescent="0.25">
      <c r="D48694" s="27"/>
      <c r="V48694" s="17"/>
    </row>
    <row r="48695" spans="4:22" x14ac:dyDescent="0.25">
      <c r="D48695" s="27"/>
      <c r="V48695" s="17"/>
    </row>
    <row r="48696" spans="4:22" x14ac:dyDescent="0.25">
      <c r="D48696" s="27"/>
      <c r="V48696" s="17"/>
    </row>
    <row r="48697" spans="4:22" x14ac:dyDescent="0.25">
      <c r="D48697" s="27"/>
      <c r="V48697" s="17"/>
    </row>
    <row r="48698" spans="4:22" x14ac:dyDescent="0.25">
      <c r="D48698" s="27"/>
      <c r="V48698" s="17"/>
    </row>
    <row r="48699" spans="4:22" x14ac:dyDescent="0.25">
      <c r="D48699" s="27"/>
      <c r="V48699" s="17"/>
    </row>
    <row r="48700" spans="4:22" x14ac:dyDescent="0.25">
      <c r="D48700" s="27"/>
      <c r="V48700" s="17"/>
    </row>
    <row r="48701" spans="4:22" x14ac:dyDescent="0.25">
      <c r="D48701" s="27"/>
      <c r="V48701" s="17"/>
    </row>
    <row r="48702" spans="4:22" x14ac:dyDescent="0.25">
      <c r="D48702" s="27"/>
      <c r="V48702" s="17"/>
    </row>
    <row r="48703" spans="4:22" x14ac:dyDescent="0.25">
      <c r="D48703" s="27"/>
      <c r="V48703" s="17"/>
    </row>
    <row r="48704" spans="4:22" x14ac:dyDescent="0.25">
      <c r="D48704" s="27"/>
      <c r="V48704" s="17"/>
    </row>
    <row r="48705" spans="4:22" x14ac:dyDescent="0.25">
      <c r="D48705" s="27"/>
      <c r="V48705" s="17"/>
    </row>
    <row r="48706" spans="4:22" x14ac:dyDescent="0.25">
      <c r="D48706" s="27"/>
      <c r="V48706" s="17"/>
    </row>
    <row r="48707" spans="4:22" x14ac:dyDescent="0.25">
      <c r="D48707" s="27"/>
      <c r="V48707" s="17"/>
    </row>
    <row r="48708" spans="4:22" x14ac:dyDescent="0.25">
      <c r="D48708" s="27"/>
      <c r="V48708" s="17"/>
    </row>
    <row r="48709" spans="4:22" x14ac:dyDescent="0.25">
      <c r="D48709" s="27"/>
      <c r="V48709" s="17"/>
    </row>
    <row r="48710" spans="4:22" x14ac:dyDescent="0.25">
      <c r="D48710" s="27"/>
      <c r="V48710" s="17"/>
    </row>
    <row r="48711" spans="4:22" x14ac:dyDescent="0.25">
      <c r="D48711" s="27"/>
      <c r="V48711" s="17"/>
    </row>
    <row r="48712" spans="4:22" x14ac:dyDescent="0.25">
      <c r="D48712" s="27"/>
      <c r="V48712" s="17"/>
    </row>
    <row r="48713" spans="4:22" x14ac:dyDescent="0.25">
      <c r="D48713" s="27"/>
      <c r="V48713" s="17"/>
    </row>
    <row r="48714" spans="4:22" x14ac:dyDescent="0.25">
      <c r="D48714" s="27"/>
      <c r="V48714" s="17"/>
    </row>
    <row r="48715" spans="4:22" x14ac:dyDescent="0.25">
      <c r="D48715" s="27"/>
      <c r="V48715" s="17"/>
    </row>
    <row r="48716" spans="4:22" x14ac:dyDescent="0.25">
      <c r="D48716" s="27"/>
      <c r="V48716" s="17"/>
    </row>
    <row r="48717" spans="4:22" x14ac:dyDescent="0.25">
      <c r="D48717" s="27"/>
      <c r="V48717" s="17"/>
    </row>
    <row r="48718" spans="4:22" x14ac:dyDescent="0.25">
      <c r="D48718" s="27"/>
      <c r="V48718" s="17"/>
    </row>
    <row r="48719" spans="4:22" x14ac:dyDescent="0.25">
      <c r="D48719" s="27"/>
      <c r="V48719" s="17"/>
    </row>
    <row r="48720" spans="4:22" x14ac:dyDescent="0.25">
      <c r="D48720" s="27"/>
      <c r="V48720" s="17"/>
    </row>
    <row r="48721" spans="4:22" x14ac:dyDescent="0.25">
      <c r="D48721" s="27"/>
      <c r="V48721" s="17"/>
    </row>
    <row r="48722" spans="4:22" x14ac:dyDescent="0.25">
      <c r="D48722" s="27"/>
      <c r="V48722" s="17"/>
    </row>
    <row r="48723" spans="4:22" x14ac:dyDescent="0.25">
      <c r="D48723" s="27"/>
      <c r="V48723" s="17"/>
    </row>
    <row r="48724" spans="4:22" x14ac:dyDescent="0.25">
      <c r="D48724" s="27"/>
      <c r="V48724" s="17"/>
    </row>
    <row r="48725" spans="4:22" x14ac:dyDescent="0.25">
      <c r="D48725" s="27"/>
      <c r="V48725" s="17"/>
    </row>
    <row r="48726" spans="4:22" x14ac:dyDescent="0.25">
      <c r="D48726" s="27"/>
      <c r="V48726" s="17"/>
    </row>
    <row r="48727" spans="4:22" x14ac:dyDescent="0.25">
      <c r="D48727" s="27"/>
      <c r="V48727" s="17"/>
    </row>
    <row r="48728" spans="4:22" x14ac:dyDescent="0.25">
      <c r="D48728" s="27"/>
      <c r="V48728" s="17"/>
    </row>
    <row r="48729" spans="4:22" x14ac:dyDescent="0.25">
      <c r="D48729" s="27"/>
      <c r="V48729" s="17"/>
    </row>
    <row r="48730" spans="4:22" x14ac:dyDescent="0.25">
      <c r="D48730" s="27"/>
      <c r="V48730" s="17"/>
    </row>
    <row r="48731" spans="4:22" x14ac:dyDescent="0.25">
      <c r="D48731" s="27"/>
      <c r="V48731" s="17"/>
    </row>
    <row r="48732" spans="4:22" x14ac:dyDescent="0.25">
      <c r="D48732" s="27"/>
      <c r="V48732" s="17"/>
    </row>
    <row r="48733" spans="4:22" x14ac:dyDescent="0.25">
      <c r="D48733" s="27"/>
      <c r="V48733" s="17"/>
    </row>
    <row r="48734" spans="4:22" x14ac:dyDescent="0.25">
      <c r="D48734" s="27"/>
      <c r="V48734" s="17"/>
    </row>
    <row r="48735" spans="4:22" x14ac:dyDescent="0.25">
      <c r="D48735" s="27"/>
      <c r="V48735" s="17"/>
    </row>
    <row r="48736" spans="4:22" x14ac:dyDescent="0.25">
      <c r="D48736" s="27"/>
      <c r="V48736" s="17"/>
    </row>
    <row r="48737" spans="4:22" x14ac:dyDescent="0.25">
      <c r="D48737" s="27"/>
      <c r="V48737" s="17"/>
    </row>
    <row r="48738" spans="4:22" x14ac:dyDescent="0.25">
      <c r="D48738" s="27"/>
      <c r="V48738" s="17"/>
    </row>
    <row r="48739" spans="4:22" x14ac:dyDescent="0.25">
      <c r="D48739" s="27"/>
      <c r="V48739" s="17"/>
    </row>
    <row r="48740" spans="4:22" x14ac:dyDescent="0.25">
      <c r="D48740" s="27"/>
      <c r="V48740" s="17"/>
    </row>
    <row r="48741" spans="4:22" x14ac:dyDescent="0.25">
      <c r="D48741" s="27"/>
      <c r="V48741" s="17"/>
    </row>
    <row r="48742" spans="4:22" x14ac:dyDescent="0.25">
      <c r="D48742" s="27"/>
      <c r="V48742" s="17"/>
    </row>
    <row r="48743" spans="4:22" x14ac:dyDescent="0.25">
      <c r="D48743" s="27"/>
      <c r="V48743" s="17"/>
    </row>
    <row r="48744" spans="4:22" x14ac:dyDescent="0.25">
      <c r="D48744" s="27"/>
      <c r="V48744" s="17"/>
    </row>
    <row r="48745" spans="4:22" x14ac:dyDescent="0.25">
      <c r="D48745" s="27"/>
      <c r="V48745" s="17"/>
    </row>
    <row r="48746" spans="4:22" x14ac:dyDescent="0.25">
      <c r="D48746" s="27"/>
      <c r="V48746" s="17"/>
    </row>
    <row r="48747" spans="4:22" x14ac:dyDescent="0.25">
      <c r="D48747" s="27"/>
      <c r="V48747" s="17"/>
    </row>
    <row r="48748" spans="4:22" x14ac:dyDescent="0.25">
      <c r="D48748" s="27"/>
      <c r="V48748" s="17"/>
    </row>
    <row r="48749" spans="4:22" x14ac:dyDescent="0.25">
      <c r="D48749" s="27"/>
      <c r="V48749" s="17"/>
    </row>
    <row r="48750" spans="4:22" x14ac:dyDescent="0.25">
      <c r="D48750" s="27"/>
      <c r="V48750" s="17"/>
    </row>
    <row r="48751" spans="4:22" x14ac:dyDescent="0.25">
      <c r="D48751" s="27"/>
      <c r="V48751" s="17"/>
    </row>
    <row r="48752" spans="4:22" x14ac:dyDescent="0.25">
      <c r="D48752" s="27"/>
      <c r="V48752" s="17"/>
    </row>
    <row r="48753" spans="4:22" x14ac:dyDescent="0.25">
      <c r="D48753" s="27"/>
      <c r="V48753" s="17"/>
    </row>
    <row r="48754" spans="4:22" x14ac:dyDescent="0.25">
      <c r="D48754" s="27"/>
      <c r="V48754" s="17"/>
    </row>
    <row r="48755" spans="4:22" x14ac:dyDescent="0.25">
      <c r="D48755" s="27"/>
      <c r="V48755" s="17"/>
    </row>
    <row r="48756" spans="4:22" x14ac:dyDescent="0.25">
      <c r="D48756" s="27"/>
      <c r="V48756" s="17"/>
    </row>
    <row r="48757" spans="4:22" x14ac:dyDescent="0.25">
      <c r="D48757" s="27"/>
      <c r="V48757" s="17"/>
    </row>
    <row r="48758" spans="4:22" x14ac:dyDescent="0.25">
      <c r="D48758" s="27"/>
      <c r="V48758" s="17"/>
    </row>
    <row r="48759" spans="4:22" x14ac:dyDescent="0.25">
      <c r="D48759" s="27"/>
      <c r="V48759" s="17"/>
    </row>
    <row r="48760" spans="4:22" x14ac:dyDescent="0.25">
      <c r="D48760" s="27"/>
      <c r="V48760" s="17"/>
    </row>
    <row r="48761" spans="4:22" x14ac:dyDescent="0.25">
      <c r="D48761" s="27"/>
      <c r="V48761" s="17"/>
    </row>
    <row r="48762" spans="4:22" x14ac:dyDescent="0.25">
      <c r="D48762" s="27"/>
      <c r="V48762" s="17"/>
    </row>
    <row r="48763" spans="4:22" x14ac:dyDescent="0.25">
      <c r="D48763" s="27"/>
      <c r="V48763" s="17"/>
    </row>
    <row r="48764" spans="4:22" x14ac:dyDescent="0.25">
      <c r="D48764" s="27"/>
      <c r="V48764" s="17"/>
    </row>
    <row r="48765" spans="4:22" x14ac:dyDescent="0.25">
      <c r="D48765" s="27"/>
      <c r="V48765" s="17"/>
    </row>
    <row r="48766" spans="4:22" x14ac:dyDescent="0.25">
      <c r="D48766" s="27"/>
      <c r="V48766" s="17"/>
    </row>
    <row r="48767" spans="4:22" x14ac:dyDescent="0.25">
      <c r="D48767" s="27"/>
      <c r="V48767" s="17"/>
    </row>
    <row r="48768" spans="4:22" x14ac:dyDescent="0.25">
      <c r="D48768" s="27"/>
      <c r="V48768" s="17"/>
    </row>
    <row r="48769" spans="4:22" x14ac:dyDescent="0.25">
      <c r="D48769" s="27"/>
      <c r="V48769" s="17"/>
    </row>
    <row r="48770" spans="4:22" x14ac:dyDescent="0.25">
      <c r="D48770" s="27"/>
      <c r="V48770" s="17"/>
    </row>
    <row r="48771" spans="4:22" x14ac:dyDescent="0.25">
      <c r="D48771" s="27"/>
      <c r="V48771" s="17"/>
    </row>
    <row r="48772" spans="4:22" x14ac:dyDescent="0.25">
      <c r="D48772" s="27"/>
      <c r="V48772" s="17"/>
    </row>
    <row r="48773" spans="4:22" x14ac:dyDescent="0.25">
      <c r="D48773" s="27"/>
      <c r="V48773" s="17"/>
    </row>
    <row r="48774" spans="4:22" x14ac:dyDescent="0.25">
      <c r="D48774" s="27"/>
      <c r="V48774" s="17"/>
    </row>
    <row r="48775" spans="4:22" x14ac:dyDescent="0.25">
      <c r="D48775" s="27"/>
      <c r="V48775" s="17"/>
    </row>
    <row r="48776" spans="4:22" x14ac:dyDescent="0.25">
      <c r="D48776" s="27"/>
      <c r="V48776" s="17"/>
    </row>
    <row r="48777" spans="4:22" x14ac:dyDescent="0.25">
      <c r="D48777" s="27"/>
      <c r="V48777" s="17"/>
    </row>
    <row r="48778" spans="4:22" x14ac:dyDescent="0.25">
      <c r="D48778" s="27"/>
      <c r="V48778" s="17"/>
    </row>
    <row r="48779" spans="4:22" x14ac:dyDescent="0.25">
      <c r="D48779" s="27"/>
      <c r="V48779" s="17"/>
    </row>
    <row r="48780" spans="4:22" x14ac:dyDescent="0.25">
      <c r="D48780" s="27"/>
      <c r="V48780" s="17"/>
    </row>
    <row r="48781" spans="4:22" x14ac:dyDescent="0.25">
      <c r="D48781" s="27"/>
      <c r="V48781" s="17"/>
    </row>
    <row r="48782" spans="4:22" x14ac:dyDescent="0.25">
      <c r="D48782" s="27"/>
      <c r="V48782" s="17"/>
    </row>
    <row r="48783" spans="4:22" x14ac:dyDescent="0.25">
      <c r="D48783" s="27"/>
      <c r="V48783" s="17"/>
    </row>
    <row r="48784" spans="4:22" x14ac:dyDescent="0.25">
      <c r="D48784" s="27"/>
      <c r="V48784" s="17"/>
    </row>
    <row r="48785" spans="4:22" x14ac:dyDescent="0.25">
      <c r="D48785" s="27"/>
      <c r="V48785" s="17"/>
    </row>
    <row r="48786" spans="4:22" x14ac:dyDescent="0.25">
      <c r="D48786" s="27"/>
      <c r="V48786" s="17"/>
    </row>
    <row r="48787" spans="4:22" x14ac:dyDescent="0.25">
      <c r="D48787" s="27"/>
      <c r="V48787" s="17"/>
    </row>
    <row r="48788" spans="4:22" x14ac:dyDescent="0.25">
      <c r="D48788" s="27"/>
      <c r="V48788" s="17"/>
    </row>
    <row r="48789" spans="4:22" x14ac:dyDescent="0.25">
      <c r="D48789" s="27"/>
      <c r="V48789" s="17"/>
    </row>
    <row r="48790" spans="4:22" x14ac:dyDescent="0.25">
      <c r="D48790" s="27"/>
      <c r="V48790" s="17"/>
    </row>
    <row r="48791" spans="4:22" x14ac:dyDescent="0.25">
      <c r="D48791" s="27"/>
      <c r="V48791" s="17"/>
    </row>
    <row r="48792" spans="4:22" x14ac:dyDescent="0.25">
      <c r="D48792" s="27"/>
      <c r="V48792" s="17"/>
    </row>
    <row r="48793" spans="4:22" x14ac:dyDescent="0.25">
      <c r="D48793" s="27"/>
      <c r="V48793" s="17"/>
    </row>
    <row r="48794" spans="4:22" x14ac:dyDescent="0.25">
      <c r="D48794" s="27"/>
      <c r="V48794" s="17"/>
    </row>
    <row r="48795" spans="4:22" x14ac:dyDescent="0.25">
      <c r="D48795" s="27"/>
      <c r="V48795" s="17"/>
    </row>
    <row r="48796" spans="4:22" x14ac:dyDescent="0.25">
      <c r="D48796" s="27"/>
      <c r="V48796" s="17"/>
    </row>
    <row r="48797" spans="4:22" x14ac:dyDescent="0.25">
      <c r="D48797" s="27"/>
      <c r="V48797" s="17"/>
    </row>
    <row r="48798" spans="4:22" x14ac:dyDescent="0.25">
      <c r="D48798" s="27"/>
      <c r="V48798" s="17"/>
    </row>
    <row r="48799" spans="4:22" x14ac:dyDescent="0.25">
      <c r="D48799" s="27"/>
      <c r="V48799" s="17"/>
    </row>
    <row r="48800" spans="4:22" x14ac:dyDescent="0.25">
      <c r="D48800" s="27"/>
      <c r="V48800" s="17"/>
    </row>
    <row r="48801" spans="4:22" x14ac:dyDescent="0.25">
      <c r="D48801" s="27"/>
      <c r="V48801" s="17"/>
    </row>
    <row r="48802" spans="4:22" x14ac:dyDescent="0.25">
      <c r="D48802" s="27"/>
      <c r="V48802" s="17"/>
    </row>
    <row r="48803" spans="4:22" x14ac:dyDescent="0.25">
      <c r="D48803" s="27"/>
      <c r="V48803" s="17"/>
    </row>
    <row r="48804" spans="4:22" x14ac:dyDescent="0.25">
      <c r="D48804" s="27"/>
      <c r="V48804" s="17"/>
    </row>
    <row r="48805" spans="4:22" x14ac:dyDescent="0.25">
      <c r="D48805" s="27"/>
      <c r="V48805" s="17"/>
    </row>
    <row r="48806" spans="4:22" x14ac:dyDescent="0.25">
      <c r="D48806" s="27"/>
      <c r="V48806" s="17"/>
    </row>
    <row r="48807" spans="4:22" x14ac:dyDescent="0.25">
      <c r="D48807" s="27"/>
      <c r="V48807" s="17"/>
    </row>
    <row r="48808" spans="4:22" x14ac:dyDescent="0.25">
      <c r="D48808" s="27"/>
      <c r="V48808" s="17"/>
    </row>
    <row r="48809" spans="4:22" x14ac:dyDescent="0.25">
      <c r="D48809" s="27"/>
      <c r="V48809" s="17"/>
    </row>
    <row r="48810" spans="4:22" x14ac:dyDescent="0.25">
      <c r="D48810" s="27"/>
      <c r="V48810" s="17"/>
    </row>
    <row r="48811" spans="4:22" x14ac:dyDescent="0.25">
      <c r="D48811" s="27"/>
      <c r="V48811" s="17"/>
    </row>
    <row r="48812" spans="4:22" x14ac:dyDescent="0.25">
      <c r="D48812" s="27"/>
      <c r="V48812" s="17"/>
    </row>
    <row r="48813" spans="4:22" x14ac:dyDescent="0.25">
      <c r="D48813" s="27"/>
      <c r="V48813" s="17"/>
    </row>
    <row r="48814" spans="4:22" x14ac:dyDescent="0.25">
      <c r="D48814" s="27"/>
      <c r="V48814" s="17"/>
    </row>
    <row r="48815" spans="4:22" x14ac:dyDescent="0.25">
      <c r="D48815" s="27"/>
      <c r="V48815" s="17"/>
    </row>
    <row r="48816" spans="4:22" x14ac:dyDescent="0.25">
      <c r="D48816" s="27"/>
      <c r="V48816" s="17"/>
    </row>
    <row r="48817" spans="4:22" x14ac:dyDescent="0.25">
      <c r="D48817" s="27"/>
      <c r="V48817" s="17"/>
    </row>
    <row r="48818" spans="4:22" x14ac:dyDescent="0.25">
      <c r="D48818" s="27"/>
      <c r="V48818" s="17"/>
    </row>
    <row r="48819" spans="4:22" x14ac:dyDescent="0.25">
      <c r="D48819" s="27"/>
      <c r="V48819" s="17"/>
    </row>
    <row r="48820" spans="4:22" x14ac:dyDescent="0.25">
      <c r="D48820" s="27"/>
      <c r="V48820" s="17"/>
    </row>
    <row r="48821" spans="4:22" x14ac:dyDescent="0.25">
      <c r="D48821" s="27"/>
      <c r="V48821" s="17"/>
    </row>
    <row r="48822" spans="4:22" x14ac:dyDescent="0.25">
      <c r="D48822" s="27"/>
      <c r="V48822" s="17"/>
    </row>
    <row r="48823" spans="4:22" x14ac:dyDescent="0.25">
      <c r="D48823" s="27"/>
      <c r="V48823" s="17"/>
    </row>
    <row r="48824" spans="4:22" x14ac:dyDescent="0.25">
      <c r="D48824" s="27"/>
      <c r="V48824" s="17"/>
    </row>
    <row r="48825" spans="4:22" x14ac:dyDescent="0.25">
      <c r="D48825" s="27"/>
      <c r="V48825" s="17"/>
    </row>
    <row r="48826" spans="4:22" x14ac:dyDescent="0.25">
      <c r="D48826" s="27"/>
      <c r="V48826" s="17"/>
    </row>
    <row r="48827" spans="4:22" x14ac:dyDescent="0.25">
      <c r="D48827" s="27"/>
      <c r="V48827" s="17"/>
    </row>
    <row r="48828" spans="4:22" x14ac:dyDescent="0.25">
      <c r="D48828" s="27"/>
      <c r="V48828" s="17"/>
    </row>
    <row r="48829" spans="4:22" x14ac:dyDescent="0.25">
      <c r="D48829" s="27"/>
      <c r="V48829" s="17"/>
    </row>
    <row r="48830" spans="4:22" x14ac:dyDescent="0.25">
      <c r="D48830" s="27"/>
      <c r="V48830" s="17"/>
    </row>
    <row r="48831" spans="4:22" x14ac:dyDescent="0.25">
      <c r="D48831" s="27"/>
      <c r="V48831" s="17"/>
    </row>
    <row r="48832" spans="4:22" x14ac:dyDescent="0.25">
      <c r="D48832" s="27"/>
      <c r="V48832" s="17"/>
    </row>
    <row r="48833" spans="4:22" x14ac:dyDescent="0.25">
      <c r="D48833" s="27"/>
      <c r="V48833" s="17"/>
    </row>
    <row r="48834" spans="4:22" x14ac:dyDescent="0.25">
      <c r="D48834" s="27"/>
      <c r="V48834" s="17"/>
    </row>
    <row r="48835" spans="4:22" x14ac:dyDescent="0.25">
      <c r="D48835" s="27"/>
      <c r="V48835" s="17"/>
    </row>
    <row r="48836" spans="4:22" x14ac:dyDescent="0.25">
      <c r="D48836" s="27"/>
      <c r="V48836" s="17"/>
    </row>
    <row r="48837" spans="4:22" x14ac:dyDescent="0.25">
      <c r="D48837" s="27"/>
      <c r="V48837" s="17"/>
    </row>
    <row r="48838" spans="4:22" x14ac:dyDescent="0.25">
      <c r="D48838" s="27"/>
      <c r="V48838" s="17"/>
    </row>
    <row r="48839" spans="4:22" x14ac:dyDescent="0.25">
      <c r="D48839" s="27"/>
      <c r="V48839" s="17"/>
    </row>
    <row r="48840" spans="4:22" x14ac:dyDescent="0.25">
      <c r="D48840" s="27"/>
      <c r="V48840" s="17"/>
    </row>
    <row r="48841" spans="4:22" x14ac:dyDescent="0.25">
      <c r="D48841" s="27"/>
      <c r="V48841" s="17"/>
    </row>
    <row r="48842" spans="4:22" x14ac:dyDescent="0.25">
      <c r="D48842" s="27"/>
      <c r="V48842" s="17"/>
    </row>
    <row r="48843" spans="4:22" x14ac:dyDescent="0.25">
      <c r="D48843" s="27"/>
      <c r="V48843" s="17"/>
    </row>
    <row r="48844" spans="4:22" x14ac:dyDescent="0.25">
      <c r="D48844" s="27"/>
      <c r="V48844" s="17"/>
    </row>
    <row r="48845" spans="4:22" x14ac:dyDescent="0.25">
      <c r="D48845" s="27"/>
      <c r="V48845" s="17"/>
    </row>
    <row r="48846" spans="4:22" x14ac:dyDescent="0.25">
      <c r="D48846" s="27"/>
      <c r="V48846" s="17"/>
    </row>
    <row r="48847" spans="4:22" x14ac:dyDescent="0.25">
      <c r="D48847" s="27"/>
      <c r="V48847" s="17"/>
    </row>
    <row r="48848" spans="4:22" x14ac:dyDescent="0.25">
      <c r="D48848" s="27"/>
      <c r="V48848" s="17"/>
    </row>
    <row r="48849" spans="4:22" x14ac:dyDescent="0.25">
      <c r="D48849" s="27"/>
      <c r="V48849" s="17"/>
    </row>
    <row r="48850" spans="4:22" x14ac:dyDescent="0.25">
      <c r="D48850" s="27"/>
      <c r="V48850" s="17"/>
    </row>
    <row r="48851" spans="4:22" x14ac:dyDescent="0.25">
      <c r="D48851" s="27"/>
      <c r="V48851" s="17"/>
    </row>
    <row r="48852" spans="4:22" x14ac:dyDescent="0.25">
      <c r="D48852" s="27"/>
      <c r="V48852" s="17"/>
    </row>
    <row r="48853" spans="4:22" x14ac:dyDescent="0.25">
      <c r="D48853" s="27"/>
      <c r="V48853" s="17"/>
    </row>
    <row r="48854" spans="4:22" x14ac:dyDescent="0.25">
      <c r="D48854" s="27"/>
      <c r="V48854" s="17"/>
    </row>
    <row r="48855" spans="4:22" x14ac:dyDescent="0.25">
      <c r="D48855" s="27"/>
      <c r="V48855" s="17"/>
    </row>
    <row r="48856" spans="4:22" x14ac:dyDescent="0.25">
      <c r="D48856" s="27"/>
      <c r="V48856" s="17"/>
    </row>
    <row r="48857" spans="4:22" x14ac:dyDescent="0.25">
      <c r="D48857" s="27"/>
      <c r="V48857" s="17"/>
    </row>
    <row r="48858" spans="4:22" x14ac:dyDescent="0.25">
      <c r="D48858" s="27"/>
      <c r="V48858" s="17"/>
    </row>
    <row r="48859" spans="4:22" x14ac:dyDescent="0.25">
      <c r="D48859" s="27"/>
      <c r="V48859" s="17"/>
    </row>
    <row r="48860" spans="4:22" x14ac:dyDescent="0.25">
      <c r="D48860" s="27"/>
      <c r="V48860" s="17"/>
    </row>
    <row r="48861" spans="4:22" x14ac:dyDescent="0.25">
      <c r="D48861" s="27"/>
      <c r="V48861" s="17"/>
    </row>
    <row r="48862" spans="4:22" x14ac:dyDescent="0.25">
      <c r="D48862" s="27"/>
      <c r="V48862" s="17"/>
    </row>
    <row r="48863" spans="4:22" x14ac:dyDescent="0.25">
      <c r="D48863" s="27"/>
      <c r="V48863" s="17"/>
    </row>
    <row r="48864" spans="4:22" x14ac:dyDescent="0.25">
      <c r="D48864" s="27"/>
      <c r="V48864" s="17"/>
    </row>
    <row r="48865" spans="4:22" x14ac:dyDescent="0.25">
      <c r="D48865" s="27"/>
      <c r="V48865" s="17"/>
    </row>
    <row r="48866" spans="4:22" x14ac:dyDescent="0.25">
      <c r="D48866" s="27"/>
      <c r="V48866" s="17"/>
    </row>
    <row r="48867" spans="4:22" x14ac:dyDescent="0.25">
      <c r="D48867" s="27"/>
      <c r="V48867" s="17"/>
    </row>
    <row r="48868" spans="4:22" x14ac:dyDescent="0.25">
      <c r="D48868" s="27"/>
      <c r="V48868" s="17"/>
    </row>
    <row r="48869" spans="4:22" x14ac:dyDescent="0.25">
      <c r="D48869" s="27"/>
      <c r="V48869" s="17"/>
    </row>
    <row r="48870" spans="4:22" x14ac:dyDescent="0.25">
      <c r="D48870" s="27"/>
      <c r="V48870" s="17"/>
    </row>
    <row r="48871" spans="4:22" x14ac:dyDescent="0.25">
      <c r="D48871" s="27"/>
      <c r="V48871" s="17"/>
    </row>
    <row r="48872" spans="4:22" x14ac:dyDescent="0.25">
      <c r="D48872" s="27"/>
      <c r="V48872" s="17"/>
    </row>
    <row r="48873" spans="4:22" x14ac:dyDescent="0.25">
      <c r="D48873" s="27"/>
      <c r="V48873" s="17"/>
    </row>
    <row r="48874" spans="4:22" x14ac:dyDescent="0.25">
      <c r="D48874" s="27"/>
      <c r="V48874" s="17"/>
    </row>
    <row r="48875" spans="4:22" x14ac:dyDescent="0.25">
      <c r="D48875" s="27"/>
      <c r="V48875" s="17"/>
    </row>
    <row r="48876" spans="4:22" x14ac:dyDescent="0.25">
      <c r="D48876" s="27"/>
      <c r="V48876" s="17"/>
    </row>
    <row r="48877" spans="4:22" x14ac:dyDescent="0.25">
      <c r="D48877" s="27"/>
      <c r="V48877" s="17"/>
    </row>
    <row r="48878" spans="4:22" x14ac:dyDescent="0.25">
      <c r="D48878" s="27"/>
      <c r="V48878" s="17"/>
    </row>
    <row r="48879" spans="4:22" x14ac:dyDescent="0.25">
      <c r="D48879" s="27"/>
      <c r="V48879" s="17"/>
    </row>
    <row r="48880" spans="4:22" x14ac:dyDescent="0.25">
      <c r="D48880" s="27"/>
      <c r="V48880" s="17"/>
    </row>
    <row r="48881" spans="4:22" x14ac:dyDescent="0.25">
      <c r="D48881" s="27"/>
      <c r="V48881" s="17"/>
    </row>
    <row r="48882" spans="4:22" x14ac:dyDescent="0.25">
      <c r="D48882" s="27"/>
      <c r="V48882" s="17"/>
    </row>
    <row r="48883" spans="4:22" x14ac:dyDescent="0.25">
      <c r="D48883" s="27"/>
      <c r="V48883" s="17"/>
    </row>
    <row r="48884" spans="4:22" x14ac:dyDescent="0.25">
      <c r="D48884" s="27"/>
      <c r="V48884" s="17"/>
    </row>
    <row r="48885" spans="4:22" x14ac:dyDescent="0.25">
      <c r="D48885" s="27"/>
      <c r="V48885" s="17"/>
    </row>
    <row r="48886" spans="4:22" x14ac:dyDescent="0.25">
      <c r="D48886" s="27"/>
      <c r="V48886" s="17"/>
    </row>
    <row r="48887" spans="4:22" x14ac:dyDescent="0.25">
      <c r="D48887" s="27"/>
      <c r="V48887" s="17"/>
    </row>
    <row r="48888" spans="4:22" x14ac:dyDescent="0.25">
      <c r="D48888" s="27"/>
      <c r="V48888" s="17"/>
    </row>
    <row r="48889" spans="4:22" x14ac:dyDescent="0.25">
      <c r="D48889" s="27"/>
      <c r="V48889" s="17"/>
    </row>
    <row r="48890" spans="4:22" x14ac:dyDescent="0.25">
      <c r="D48890" s="27"/>
      <c r="V48890" s="17"/>
    </row>
    <row r="48891" spans="4:22" x14ac:dyDescent="0.25">
      <c r="D48891" s="27"/>
      <c r="V48891" s="17"/>
    </row>
    <row r="48892" spans="4:22" x14ac:dyDescent="0.25">
      <c r="D48892" s="27"/>
      <c r="V48892" s="17"/>
    </row>
    <row r="48893" spans="4:22" x14ac:dyDescent="0.25">
      <c r="D48893" s="27"/>
      <c r="V48893" s="17"/>
    </row>
    <row r="48894" spans="4:22" x14ac:dyDescent="0.25">
      <c r="D48894" s="27"/>
      <c r="V48894" s="17"/>
    </row>
    <row r="48895" spans="4:22" x14ac:dyDescent="0.25">
      <c r="D48895" s="27"/>
      <c r="V48895" s="17"/>
    </row>
    <row r="48896" spans="4:22" x14ac:dyDescent="0.25">
      <c r="D48896" s="27"/>
      <c r="V48896" s="17"/>
    </row>
    <row r="48897" spans="4:22" x14ac:dyDescent="0.25">
      <c r="D48897" s="27"/>
      <c r="V48897" s="17"/>
    </row>
    <row r="48898" spans="4:22" x14ac:dyDescent="0.25">
      <c r="D48898" s="27"/>
      <c r="V48898" s="17"/>
    </row>
    <row r="48899" spans="4:22" x14ac:dyDescent="0.25">
      <c r="D48899" s="27"/>
      <c r="V48899" s="17"/>
    </row>
    <row r="48900" spans="4:22" x14ac:dyDescent="0.25">
      <c r="D48900" s="27"/>
      <c r="V48900" s="17"/>
    </row>
    <row r="48901" spans="4:22" x14ac:dyDescent="0.25">
      <c r="D48901" s="27"/>
      <c r="V48901" s="17"/>
    </row>
    <row r="48902" spans="4:22" x14ac:dyDescent="0.25">
      <c r="D48902" s="27"/>
      <c r="V48902" s="17"/>
    </row>
    <row r="48903" spans="4:22" x14ac:dyDescent="0.25">
      <c r="D48903" s="27"/>
      <c r="V48903" s="17"/>
    </row>
    <row r="48904" spans="4:22" x14ac:dyDescent="0.25">
      <c r="D48904" s="27"/>
      <c r="V48904" s="17"/>
    </row>
    <row r="48905" spans="4:22" x14ac:dyDescent="0.25">
      <c r="D48905" s="27"/>
      <c r="V48905" s="17"/>
    </row>
    <row r="48906" spans="4:22" x14ac:dyDescent="0.25">
      <c r="D48906" s="27"/>
      <c r="V48906" s="17"/>
    </row>
    <row r="48907" spans="4:22" x14ac:dyDescent="0.25">
      <c r="D48907" s="27"/>
      <c r="V48907" s="17"/>
    </row>
    <row r="48908" spans="4:22" x14ac:dyDescent="0.25">
      <c r="D48908" s="27"/>
      <c r="V48908" s="17"/>
    </row>
    <row r="48909" spans="4:22" x14ac:dyDescent="0.25">
      <c r="D48909" s="27"/>
      <c r="V48909" s="17"/>
    </row>
    <row r="48910" spans="4:22" x14ac:dyDescent="0.25">
      <c r="D48910" s="27"/>
      <c r="V48910" s="17"/>
    </row>
    <row r="48911" spans="4:22" x14ac:dyDescent="0.25">
      <c r="D48911" s="27"/>
      <c r="V48911" s="17"/>
    </row>
    <row r="48912" spans="4:22" x14ac:dyDescent="0.25">
      <c r="D48912" s="27"/>
      <c r="V48912" s="17"/>
    </row>
    <row r="48913" spans="4:22" x14ac:dyDescent="0.25">
      <c r="D48913" s="27"/>
      <c r="V48913" s="17"/>
    </row>
    <row r="48914" spans="4:22" x14ac:dyDescent="0.25">
      <c r="D48914" s="27"/>
      <c r="V48914" s="17"/>
    </row>
    <row r="48915" spans="4:22" x14ac:dyDescent="0.25">
      <c r="D48915" s="27"/>
      <c r="V48915" s="17"/>
    </row>
    <row r="48916" spans="4:22" x14ac:dyDescent="0.25">
      <c r="D48916" s="27"/>
      <c r="V48916" s="17"/>
    </row>
    <row r="48917" spans="4:22" x14ac:dyDescent="0.25">
      <c r="D48917" s="27"/>
      <c r="V48917" s="17"/>
    </row>
    <row r="48918" spans="4:22" x14ac:dyDescent="0.25">
      <c r="D48918" s="27"/>
      <c r="V48918" s="17"/>
    </row>
    <row r="48919" spans="4:22" x14ac:dyDescent="0.25">
      <c r="D48919" s="27"/>
      <c r="V48919" s="17"/>
    </row>
    <row r="48920" spans="4:22" x14ac:dyDescent="0.25">
      <c r="D48920" s="27"/>
      <c r="V48920" s="17"/>
    </row>
    <row r="48921" spans="4:22" x14ac:dyDescent="0.25">
      <c r="D48921" s="27"/>
      <c r="V48921" s="17"/>
    </row>
    <row r="48922" spans="4:22" x14ac:dyDescent="0.25">
      <c r="D48922" s="27"/>
      <c r="V48922" s="17"/>
    </row>
    <row r="48923" spans="4:22" x14ac:dyDescent="0.25">
      <c r="D48923" s="27"/>
      <c r="V48923" s="17"/>
    </row>
    <row r="48924" spans="4:22" x14ac:dyDescent="0.25">
      <c r="D48924" s="27"/>
      <c r="V48924" s="17"/>
    </row>
    <row r="48925" spans="4:22" x14ac:dyDescent="0.25">
      <c r="D48925" s="27"/>
      <c r="V48925" s="17"/>
    </row>
    <row r="48926" spans="4:22" x14ac:dyDescent="0.25">
      <c r="D48926" s="27"/>
      <c r="V48926" s="17"/>
    </row>
    <row r="48927" spans="4:22" x14ac:dyDescent="0.25">
      <c r="D48927" s="27"/>
      <c r="V48927" s="17"/>
    </row>
    <row r="48928" spans="4:22" x14ac:dyDescent="0.25">
      <c r="D48928" s="27"/>
      <c r="V48928" s="17"/>
    </row>
    <row r="48929" spans="4:22" x14ac:dyDescent="0.25">
      <c r="D48929" s="27"/>
      <c r="V48929" s="17"/>
    </row>
    <row r="48930" spans="4:22" x14ac:dyDescent="0.25">
      <c r="D48930" s="27"/>
      <c r="V48930" s="17"/>
    </row>
    <row r="48931" spans="4:22" x14ac:dyDescent="0.25">
      <c r="D48931" s="27"/>
      <c r="V48931" s="17"/>
    </row>
    <row r="48932" spans="4:22" x14ac:dyDescent="0.25">
      <c r="D48932" s="27"/>
      <c r="V48932" s="17"/>
    </row>
    <row r="48933" spans="4:22" x14ac:dyDescent="0.25">
      <c r="D48933" s="27"/>
      <c r="V48933" s="17"/>
    </row>
    <row r="48934" spans="4:22" x14ac:dyDescent="0.25">
      <c r="D48934" s="27"/>
      <c r="V48934" s="17"/>
    </row>
    <row r="48935" spans="4:22" x14ac:dyDescent="0.25">
      <c r="D48935" s="27"/>
      <c r="V48935" s="17"/>
    </row>
    <row r="48936" spans="4:22" x14ac:dyDescent="0.25">
      <c r="D48936" s="27"/>
      <c r="V48936" s="17"/>
    </row>
    <row r="48937" spans="4:22" x14ac:dyDescent="0.25">
      <c r="D48937" s="27"/>
      <c r="V48937" s="17"/>
    </row>
    <row r="48938" spans="4:22" x14ac:dyDescent="0.25">
      <c r="D48938" s="27"/>
      <c r="V48938" s="17"/>
    </row>
    <row r="48939" spans="4:22" x14ac:dyDescent="0.25">
      <c r="D48939" s="27"/>
      <c r="V48939" s="17"/>
    </row>
    <row r="48940" spans="4:22" x14ac:dyDescent="0.25">
      <c r="D48940" s="27"/>
      <c r="V48940" s="17"/>
    </row>
    <row r="48941" spans="4:22" x14ac:dyDescent="0.25">
      <c r="D48941" s="27"/>
      <c r="V48941" s="17"/>
    </row>
    <row r="48942" spans="4:22" x14ac:dyDescent="0.25">
      <c r="D48942" s="27"/>
      <c r="V48942" s="17"/>
    </row>
    <row r="48943" spans="4:22" x14ac:dyDescent="0.25">
      <c r="D48943" s="27"/>
      <c r="V48943" s="17"/>
    </row>
    <row r="48944" spans="4:22" x14ac:dyDescent="0.25">
      <c r="D48944" s="27"/>
      <c r="V48944" s="17"/>
    </row>
    <row r="48945" spans="4:22" x14ac:dyDescent="0.25">
      <c r="D48945" s="27"/>
      <c r="V48945" s="17"/>
    </row>
    <row r="48946" spans="4:22" x14ac:dyDescent="0.25">
      <c r="D48946" s="27"/>
      <c r="V48946" s="17"/>
    </row>
    <row r="48947" spans="4:22" x14ac:dyDescent="0.25">
      <c r="D48947" s="27"/>
      <c r="V48947" s="17"/>
    </row>
    <row r="48948" spans="4:22" x14ac:dyDescent="0.25">
      <c r="D48948" s="27"/>
      <c r="V48948" s="17"/>
    </row>
    <row r="48949" spans="4:22" x14ac:dyDescent="0.25">
      <c r="D48949" s="27"/>
      <c r="V48949" s="17"/>
    </row>
    <row r="48950" spans="4:22" x14ac:dyDescent="0.25">
      <c r="D48950" s="27"/>
      <c r="V48950" s="17"/>
    </row>
    <row r="48951" spans="4:22" x14ac:dyDescent="0.25">
      <c r="D48951" s="27"/>
      <c r="V48951" s="17"/>
    </row>
    <row r="48952" spans="4:22" x14ac:dyDescent="0.25">
      <c r="D48952" s="27"/>
      <c r="V48952" s="17"/>
    </row>
    <row r="48953" spans="4:22" x14ac:dyDescent="0.25">
      <c r="D48953" s="27"/>
      <c r="V48953" s="17"/>
    </row>
    <row r="48954" spans="4:22" x14ac:dyDescent="0.25">
      <c r="D48954" s="27"/>
      <c r="V48954" s="17"/>
    </row>
    <row r="48955" spans="4:22" x14ac:dyDescent="0.25">
      <c r="D48955" s="27"/>
      <c r="V48955" s="17"/>
    </row>
    <row r="48956" spans="4:22" x14ac:dyDescent="0.25">
      <c r="D48956" s="27"/>
      <c r="V48956" s="17"/>
    </row>
    <row r="48957" spans="4:22" x14ac:dyDescent="0.25">
      <c r="D48957" s="27"/>
      <c r="V48957" s="17"/>
    </row>
    <row r="48958" spans="4:22" x14ac:dyDescent="0.25">
      <c r="D48958" s="27"/>
      <c r="V48958" s="17"/>
    </row>
    <row r="48959" spans="4:22" x14ac:dyDescent="0.25">
      <c r="D48959" s="27"/>
      <c r="V48959" s="17"/>
    </row>
    <row r="48960" spans="4:22" x14ac:dyDescent="0.25">
      <c r="D48960" s="27"/>
      <c r="V48960" s="17"/>
    </row>
    <row r="48961" spans="4:22" x14ac:dyDescent="0.25">
      <c r="D48961" s="27"/>
      <c r="V48961" s="17"/>
    </row>
    <row r="48962" spans="4:22" x14ac:dyDescent="0.25">
      <c r="D48962" s="27"/>
      <c r="V48962" s="17"/>
    </row>
    <row r="48963" spans="4:22" x14ac:dyDescent="0.25">
      <c r="D48963" s="27"/>
      <c r="V48963" s="17"/>
    </row>
    <row r="48964" spans="4:22" x14ac:dyDescent="0.25">
      <c r="D48964" s="27"/>
      <c r="V48964" s="17"/>
    </row>
    <row r="48965" spans="4:22" x14ac:dyDescent="0.25">
      <c r="D48965" s="27"/>
      <c r="V48965" s="17"/>
    </row>
    <row r="48966" spans="4:22" x14ac:dyDescent="0.25">
      <c r="D48966" s="27"/>
      <c r="V48966" s="17"/>
    </row>
    <row r="48967" spans="4:22" x14ac:dyDescent="0.25">
      <c r="D48967" s="27"/>
      <c r="V48967" s="17"/>
    </row>
    <row r="48968" spans="4:22" x14ac:dyDescent="0.25">
      <c r="D48968" s="27"/>
      <c r="V48968" s="17"/>
    </row>
    <row r="48969" spans="4:22" x14ac:dyDescent="0.25">
      <c r="D48969" s="27"/>
      <c r="V48969" s="17"/>
    </row>
    <row r="48970" spans="4:22" x14ac:dyDescent="0.25">
      <c r="D48970" s="27"/>
      <c r="V48970" s="17"/>
    </row>
    <row r="48971" spans="4:22" x14ac:dyDescent="0.25">
      <c r="D48971" s="27"/>
      <c r="V48971" s="17"/>
    </row>
    <row r="48972" spans="4:22" x14ac:dyDescent="0.25">
      <c r="D48972" s="27"/>
      <c r="V48972" s="17"/>
    </row>
    <row r="48973" spans="4:22" x14ac:dyDescent="0.25">
      <c r="D48973" s="27"/>
      <c r="V48973" s="17"/>
    </row>
    <row r="48974" spans="4:22" x14ac:dyDescent="0.25">
      <c r="D48974" s="27"/>
      <c r="V48974" s="17"/>
    </row>
    <row r="48975" spans="4:22" x14ac:dyDescent="0.25">
      <c r="D48975" s="27"/>
      <c r="V48975" s="17"/>
    </row>
    <row r="48976" spans="4:22" x14ac:dyDescent="0.25">
      <c r="D48976" s="27"/>
      <c r="V48976" s="17"/>
    </row>
    <row r="48977" spans="4:22" x14ac:dyDescent="0.25">
      <c r="D48977" s="27"/>
      <c r="V48977" s="17"/>
    </row>
    <row r="48978" spans="4:22" x14ac:dyDescent="0.25">
      <c r="D48978" s="27"/>
      <c r="V48978" s="17"/>
    </row>
    <row r="48979" spans="4:22" x14ac:dyDescent="0.25">
      <c r="D48979" s="27"/>
      <c r="V48979" s="17"/>
    </row>
    <row r="48980" spans="4:22" x14ac:dyDescent="0.25">
      <c r="D48980" s="27"/>
      <c r="V48980" s="17"/>
    </row>
    <row r="48981" spans="4:22" x14ac:dyDescent="0.25">
      <c r="D48981" s="27"/>
      <c r="V48981" s="17"/>
    </row>
    <row r="48982" spans="4:22" x14ac:dyDescent="0.25">
      <c r="D48982" s="27"/>
      <c r="V48982" s="17"/>
    </row>
    <row r="48983" spans="4:22" x14ac:dyDescent="0.25">
      <c r="D48983" s="27"/>
      <c r="V48983" s="17"/>
    </row>
    <row r="48984" spans="4:22" x14ac:dyDescent="0.25">
      <c r="D48984" s="27"/>
      <c r="V48984" s="17"/>
    </row>
    <row r="48985" spans="4:22" x14ac:dyDescent="0.25">
      <c r="D48985" s="27"/>
      <c r="V48985" s="17"/>
    </row>
    <row r="48986" spans="4:22" x14ac:dyDescent="0.25">
      <c r="D48986" s="27"/>
      <c r="V48986" s="17"/>
    </row>
    <row r="48987" spans="4:22" x14ac:dyDescent="0.25">
      <c r="D48987" s="27"/>
      <c r="V48987" s="17"/>
    </row>
    <row r="48988" spans="4:22" x14ac:dyDescent="0.25">
      <c r="D48988" s="27"/>
      <c r="V48988" s="17"/>
    </row>
    <row r="48989" spans="4:22" x14ac:dyDescent="0.25">
      <c r="D48989" s="27"/>
      <c r="V48989" s="17"/>
    </row>
    <row r="48990" spans="4:22" x14ac:dyDescent="0.25">
      <c r="D48990" s="27"/>
      <c r="V48990" s="17"/>
    </row>
    <row r="48991" spans="4:22" x14ac:dyDescent="0.25">
      <c r="D48991" s="27"/>
      <c r="V48991" s="17"/>
    </row>
    <row r="48992" spans="4:22" x14ac:dyDescent="0.25">
      <c r="D48992" s="27"/>
      <c r="V48992" s="17"/>
    </row>
    <row r="48993" spans="4:22" x14ac:dyDescent="0.25">
      <c r="D48993" s="27"/>
      <c r="V48993" s="17"/>
    </row>
    <row r="48994" spans="4:22" x14ac:dyDescent="0.25">
      <c r="D48994" s="27"/>
      <c r="V48994" s="17"/>
    </row>
    <row r="48995" spans="4:22" x14ac:dyDescent="0.25">
      <c r="D48995" s="27"/>
      <c r="V48995" s="17"/>
    </row>
    <row r="48996" spans="4:22" x14ac:dyDescent="0.25">
      <c r="D48996" s="27"/>
      <c r="V48996" s="17"/>
    </row>
    <row r="48997" spans="4:22" x14ac:dyDescent="0.25">
      <c r="D48997" s="27"/>
      <c r="V48997" s="17"/>
    </row>
    <row r="48998" spans="4:22" x14ac:dyDescent="0.25">
      <c r="D48998" s="27"/>
      <c r="V48998" s="17"/>
    </row>
    <row r="48999" spans="4:22" x14ac:dyDescent="0.25">
      <c r="D48999" s="27"/>
      <c r="V48999" s="17"/>
    </row>
    <row r="49000" spans="4:22" x14ac:dyDescent="0.25">
      <c r="D49000" s="27"/>
      <c r="V49000" s="17"/>
    </row>
    <row r="49001" spans="4:22" x14ac:dyDescent="0.25">
      <c r="D49001" s="27"/>
      <c r="V49001" s="17"/>
    </row>
    <row r="49002" spans="4:22" x14ac:dyDescent="0.25">
      <c r="D49002" s="27"/>
      <c r="V49002" s="17"/>
    </row>
    <row r="49003" spans="4:22" x14ac:dyDescent="0.25">
      <c r="D49003" s="27"/>
      <c r="V49003" s="17"/>
    </row>
    <row r="49004" spans="4:22" x14ac:dyDescent="0.25">
      <c r="D49004" s="27"/>
      <c r="V49004" s="17"/>
    </row>
    <row r="49005" spans="4:22" x14ac:dyDescent="0.25">
      <c r="D49005" s="27"/>
      <c r="V49005" s="17"/>
    </row>
    <row r="49006" spans="4:22" x14ac:dyDescent="0.25">
      <c r="D49006" s="27"/>
      <c r="V49006" s="17"/>
    </row>
    <row r="49007" spans="4:22" x14ac:dyDescent="0.25">
      <c r="D49007" s="27"/>
      <c r="V49007" s="17"/>
    </row>
    <row r="49008" spans="4:22" x14ac:dyDescent="0.25">
      <c r="D49008" s="27"/>
      <c r="V49008" s="17"/>
    </row>
    <row r="49009" spans="4:22" x14ac:dyDescent="0.25">
      <c r="D49009" s="27"/>
      <c r="V49009" s="17"/>
    </row>
    <row r="49010" spans="4:22" x14ac:dyDescent="0.25">
      <c r="D49010" s="27"/>
      <c r="V49010" s="17"/>
    </row>
    <row r="49011" spans="4:22" x14ac:dyDescent="0.25">
      <c r="D49011" s="27"/>
      <c r="V49011" s="17"/>
    </row>
    <row r="49012" spans="4:22" x14ac:dyDescent="0.25">
      <c r="D49012" s="27"/>
      <c r="V49012" s="17"/>
    </row>
    <row r="49013" spans="4:22" x14ac:dyDescent="0.25">
      <c r="D49013" s="27"/>
      <c r="V49013" s="17"/>
    </row>
    <row r="49014" spans="4:22" x14ac:dyDescent="0.25">
      <c r="D49014" s="27"/>
      <c r="V49014" s="17"/>
    </row>
    <row r="49015" spans="4:22" x14ac:dyDescent="0.25">
      <c r="D49015" s="27"/>
      <c r="V49015" s="17"/>
    </row>
    <row r="49016" spans="4:22" x14ac:dyDescent="0.25">
      <c r="D49016" s="27"/>
      <c r="V49016" s="17"/>
    </row>
    <row r="49017" spans="4:22" x14ac:dyDescent="0.25">
      <c r="D49017" s="27"/>
      <c r="V49017" s="17"/>
    </row>
    <row r="49018" spans="4:22" x14ac:dyDescent="0.25">
      <c r="D49018" s="27"/>
      <c r="V49018" s="17"/>
    </row>
    <row r="49019" spans="4:22" x14ac:dyDescent="0.25">
      <c r="D49019" s="27"/>
      <c r="V49019" s="17"/>
    </row>
    <row r="49020" spans="4:22" x14ac:dyDescent="0.25">
      <c r="D49020" s="27"/>
      <c r="V49020" s="17"/>
    </row>
    <row r="49021" spans="4:22" x14ac:dyDescent="0.25">
      <c r="D49021" s="27"/>
      <c r="V49021" s="17"/>
    </row>
    <row r="49022" spans="4:22" x14ac:dyDescent="0.25">
      <c r="D49022" s="27"/>
      <c r="V49022" s="17"/>
    </row>
    <row r="49023" spans="4:22" x14ac:dyDescent="0.25">
      <c r="D49023" s="27"/>
      <c r="V49023" s="17"/>
    </row>
    <row r="49024" spans="4:22" x14ac:dyDescent="0.25">
      <c r="D49024" s="27"/>
      <c r="V49024" s="17"/>
    </row>
    <row r="49025" spans="4:22" x14ac:dyDescent="0.25">
      <c r="D49025" s="27"/>
      <c r="V49025" s="17"/>
    </row>
    <row r="49026" spans="4:22" x14ac:dyDescent="0.25">
      <c r="D49026" s="27"/>
      <c r="V49026" s="17"/>
    </row>
    <row r="49027" spans="4:22" x14ac:dyDescent="0.25">
      <c r="D49027" s="27"/>
      <c r="V49027" s="17"/>
    </row>
    <row r="49028" spans="4:22" x14ac:dyDescent="0.25">
      <c r="D49028" s="27"/>
      <c r="V49028" s="17"/>
    </row>
    <row r="49029" spans="4:22" x14ac:dyDescent="0.25">
      <c r="D49029" s="27"/>
      <c r="V49029" s="17"/>
    </row>
    <row r="49030" spans="4:22" x14ac:dyDescent="0.25">
      <c r="D49030" s="27"/>
      <c r="V49030" s="17"/>
    </row>
    <row r="49031" spans="4:22" x14ac:dyDescent="0.25">
      <c r="D49031" s="27"/>
      <c r="V49031" s="17"/>
    </row>
    <row r="49032" spans="4:22" x14ac:dyDescent="0.25">
      <c r="D49032" s="27"/>
      <c r="V49032" s="17"/>
    </row>
    <row r="49033" spans="4:22" x14ac:dyDescent="0.25">
      <c r="D49033" s="27"/>
      <c r="V49033" s="17"/>
    </row>
    <row r="49034" spans="4:22" x14ac:dyDescent="0.25">
      <c r="D49034" s="27"/>
      <c r="V49034" s="17"/>
    </row>
    <row r="49035" spans="4:22" x14ac:dyDescent="0.25">
      <c r="D49035" s="27"/>
      <c r="V49035" s="17"/>
    </row>
    <row r="49036" spans="4:22" x14ac:dyDescent="0.25">
      <c r="D49036" s="27"/>
      <c r="V49036" s="17"/>
    </row>
    <row r="49037" spans="4:22" x14ac:dyDescent="0.25">
      <c r="D49037" s="27"/>
      <c r="V49037" s="17"/>
    </row>
    <row r="49038" spans="4:22" x14ac:dyDescent="0.25">
      <c r="D49038" s="27"/>
      <c r="V49038" s="17"/>
    </row>
    <row r="49039" spans="4:22" x14ac:dyDescent="0.25">
      <c r="D49039" s="27"/>
      <c r="V49039" s="17"/>
    </row>
    <row r="49040" spans="4:22" x14ac:dyDescent="0.25">
      <c r="D49040" s="27"/>
      <c r="V49040" s="17"/>
    </row>
    <row r="49041" spans="4:22" x14ac:dyDescent="0.25">
      <c r="D49041" s="27"/>
      <c r="V49041" s="17"/>
    </row>
    <row r="49042" spans="4:22" x14ac:dyDescent="0.25">
      <c r="D49042" s="27"/>
      <c r="V49042" s="17"/>
    </row>
    <row r="49043" spans="4:22" x14ac:dyDescent="0.25">
      <c r="D49043" s="27"/>
      <c r="V49043" s="17"/>
    </row>
    <row r="49044" spans="4:22" x14ac:dyDescent="0.25">
      <c r="D49044" s="27"/>
      <c r="V49044" s="17"/>
    </row>
    <row r="49045" spans="4:22" x14ac:dyDescent="0.25">
      <c r="D49045" s="27"/>
      <c r="V49045" s="17"/>
    </row>
    <row r="49046" spans="4:22" x14ac:dyDescent="0.25">
      <c r="D49046" s="27"/>
      <c r="V49046" s="17"/>
    </row>
    <row r="49047" spans="4:22" x14ac:dyDescent="0.25">
      <c r="D49047" s="27"/>
      <c r="V49047" s="17"/>
    </row>
    <row r="49048" spans="4:22" x14ac:dyDescent="0.25">
      <c r="D49048" s="27"/>
      <c r="V49048" s="17"/>
    </row>
    <row r="49049" spans="4:22" x14ac:dyDescent="0.25">
      <c r="D49049" s="27"/>
      <c r="V49049" s="17"/>
    </row>
    <row r="49050" spans="4:22" x14ac:dyDescent="0.25">
      <c r="D49050" s="27"/>
      <c r="V49050" s="17"/>
    </row>
    <row r="49051" spans="4:22" x14ac:dyDescent="0.25">
      <c r="D49051" s="27"/>
      <c r="V49051" s="17"/>
    </row>
    <row r="49052" spans="4:22" x14ac:dyDescent="0.25">
      <c r="D49052" s="27"/>
      <c r="V49052" s="17"/>
    </row>
    <row r="49053" spans="4:22" x14ac:dyDescent="0.25">
      <c r="D49053" s="27"/>
      <c r="V49053" s="17"/>
    </row>
    <row r="49054" spans="4:22" x14ac:dyDescent="0.25">
      <c r="D49054" s="27"/>
      <c r="V49054" s="17"/>
    </row>
    <row r="49055" spans="4:22" x14ac:dyDescent="0.25">
      <c r="D49055" s="27"/>
      <c r="V49055" s="17"/>
    </row>
    <row r="49056" spans="4:22" x14ac:dyDescent="0.25">
      <c r="D49056" s="27"/>
      <c r="V49056" s="17"/>
    </row>
    <row r="49057" spans="4:22" x14ac:dyDescent="0.25">
      <c r="D49057" s="27"/>
      <c r="V49057" s="17"/>
    </row>
    <row r="49058" spans="4:22" x14ac:dyDescent="0.25">
      <c r="D49058" s="27"/>
      <c r="V49058" s="17"/>
    </row>
    <row r="49059" spans="4:22" x14ac:dyDescent="0.25">
      <c r="D49059" s="27"/>
      <c r="V49059" s="17"/>
    </row>
    <row r="49060" spans="4:22" x14ac:dyDescent="0.25">
      <c r="D49060" s="27"/>
      <c r="V49060" s="17"/>
    </row>
    <row r="49061" spans="4:22" x14ac:dyDescent="0.25">
      <c r="D49061" s="27"/>
      <c r="V49061" s="17"/>
    </row>
    <row r="49062" spans="4:22" x14ac:dyDescent="0.25">
      <c r="D49062" s="27"/>
      <c r="V49062" s="17"/>
    </row>
    <row r="49063" spans="4:22" x14ac:dyDescent="0.25">
      <c r="D49063" s="27"/>
      <c r="V49063" s="17"/>
    </row>
    <row r="49064" spans="4:22" x14ac:dyDescent="0.25">
      <c r="D49064" s="27"/>
      <c r="V49064" s="17"/>
    </row>
    <row r="49065" spans="4:22" x14ac:dyDescent="0.25">
      <c r="D49065" s="27"/>
      <c r="V49065" s="17"/>
    </row>
    <row r="49066" spans="4:22" x14ac:dyDescent="0.25">
      <c r="D49066" s="27"/>
      <c r="V49066" s="17"/>
    </row>
    <row r="49067" spans="4:22" x14ac:dyDescent="0.25">
      <c r="D49067" s="27"/>
      <c r="V49067" s="17"/>
    </row>
    <row r="49068" spans="4:22" x14ac:dyDescent="0.25">
      <c r="D49068" s="27"/>
      <c r="V49068" s="17"/>
    </row>
    <row r="49069" spans="4:22" x14ac:dyDescent="0.25">
      <c r="D49069" s="27"/>
      <c r="V49069" s="17"/>
    </row>
    <row r="49070" spans="4:22" x14ac:dyDescent="0.25">
      <c r="D49070" s="27"/>
      <c r="V49070" s="17"/>
    </row>
    <row r="49071" spans="4:22" x14ac:dyDescent="0.25">
      <c r="D49071" s="27"/>
      <c r="V49071" s="17"/>
    </row>
    <row r="49072" spans="4:22" x14ac:dyDescent="0.25">
      <c r="D49072" s="27"/>
      <c r="V49072" s="17"/>
    </row>
    <row r="49073" spans="4:22" x14ac:dyDescent="0.25">
      <c r="D49073" s="27"/>
      <c r="V49073" s="17"/>
    </row>
    <row r="49074" spans="4:22" x14ac:dyDescent="0.25">
      <c r="D49074" s="27"/>
      <c r="V49074" s="17"/>
    </row>
    <row r="49075" spans="4:22" x14ac:dyDescent="0.25">
      <c r="D49075" s="27"/>
      <c r="V49075" s="17"/>
    </row>
    <row r="49076" spans="4:22" x14ac:dyDescent="0.25">
      <c r="D49076" s="27"/>
      <c r="V49076" s="17"/>
    </row>
    <row r="49077" spans="4:22" x14ac:dyDescent="0.25">
      <c r="D49077" s="27"/>
      <c r="V49077" s="17"/>
    </row>
    <row r="49078" spans="4:22" x14ac:dyDescent="0.25">
      <c r="D49078" s="27"/>
      <c r="V49078" s="17"/>
    </row>
    <row r="49079" spans="4:22" x14ac:dyDescent="0.25">
      <c r="D49079" s="27"/>
      <c r="V49079" s="17"/>
    </row>
    <row r="49080" spans="4:22" x14ac:dyDescent="0.25">
      <c r="D49080" s="27"/>
      <c r="V49080" s="17"/>
    </row>
    <row r="49081" spans="4:22" x14ac:dyDescent="0.25">
      <c r="D49081" s="27"/>
      <c r="V49081" s="17"/>
    </row>
    <row r="49082" spans="4:22" x14ac:dyDescent="0.25">
      <c r="D49082" s="27"/>
      <c r="V49082" s="17"/>
    </row>
    <row r="49083" spans="4:22" x14ac:dyDescent="0.25">
      <c r="D49083" s="27"/>
      <c r="V49083" s="17"/>
    </row>
    <row r="49084" spans="4:22" x14ac:dyDescent="0.25">
      <c r="D49084" s="27"/>
      <c r="V49084" s="17"/>
    </row>
    <row r="49085" spans="4:22" x14ac:dyDescent="0.25">
      <c r="D49085" s="27"/>
      <c r="V49085" s="17"/>
    </row>
    <row r="49086" spans="4:22" x14ac:dyDescent="0.25">
      <c r="D49086" s="27"/>
      <c r="V49086" s="17"/>
    </row>
    <row r="49087" spans="4:22" x14ac:dyDescent="0.25">
      <c r="D49087" s="27"/>
      <c r="V49087" s="17"/>
    </row>
    <row r="49088" spans="4:22" x14ac:dyDescent="0.25">
      <c r="D49088" s="27"/>
      <c r="V49088" s="17"/>
    </row>
    <row r="49089" spans="4:22" x14ac:dyDescent="0.25">
      <c r="D49089" s="27"/>
      <c r="V49089" s="17"/>
    </row>
    <row r="49090" spans="4:22" x14ac:dyDescent="0.25">
      <c r="D49090" s="27"/>
      <c r="V49090" s="17"/>
    </row>
    <row r="49091" spans="4:22" x14ac:dyDescent="0.25">
      <c r="D49091" s="27"/>
      <c r="V49091" s="17"/>
    </row>
    <row r="49092" spans="4:22" x14ac:dyDescent="0.25">
      <c r="D49092" s="27"/>
      <c r="V49092" s="17"/>
    </row>
    <row r="49093" spans="4:22" x14ac:dyDescent="0.25">
      <c r="D49093" s="27"/>
      <c r="V49093" s="17"/>
    </row>
    <row r="49094" spans="4:22" x14ac:dyDescent="0.25">
      <c r="D49094" s="27"/>
      <c r="V49094" s="17"/>
    </row>
    <row r="49095" spans="4:22" x14ac:dyDescent="0.25">
      <c r="D49095" s="27"/>
      <c r="V49095" s="17"/>
    </row>
    <row r="49096" spans="4:22" x14ac:dyDescent="0.25">
      <c r="D49096" s="27"/>
      <c r="V49096" s="17"/>
    </row>
    <row r="49097" spans="4:22" x14ac:dyDescent="0.25">
      <c r="D49097" s="27"/>
      <c r="V49097" s="17"/>
    </row>
    <row r="49098" spans="4:22" x14ac:dyDescent="0.25">
      <c r="D49098" s="27"/>
      <c r="V49098" s="17"/>
    </row>
    <row r="49099" spans="4:22" x14ac:dyDescent="0.25">
      <c r="D49099" s="27"/>
      <c r="V49099" s="17"/>
    </row>
    <row r="49100" spans="4:22" x14ac:dyDescent="0.25">
      <c r="D49100" s="27"/>
      <c r="V49100" s="17"/>
    </row>
    <row r="49101" spans="4:22" x14ac:dyDescent="0.25">
      <c r="D49101" s="27"/>
      <c r="V49101" s="17"/>
    </row>
    <row r="49102" spans="4:22" x14ac:dyDescent="0.25">
      <c r="D49102" s="27"/>
      <c r="V49102" s="17"/>
    </row>
    <row r="49103" spans="4:22" x14ac:dyDescent="0.25">
      <c r="D49103" s="27"/>
      <c r="V49103" s="17"/>
    </row>
    <row r="49104" spans="4:22" x14ac:dyDescent="0.25">
      <c r="D49104" s="27"/>
      <c r="V49104" s="17"/>
    </row>
    <row r="49105" spans="4:22" x14ac:dyDescent="0.25">
      <c r="D49105" s="27"/>
      <c r="V49105" s="17"/>
    </row>
    <row r="49106" spans="4:22" x14ac:dyDescent="0.25">
      <c r="D49106" s="27"/>
      <c r="V49106" s="17"/>
    </row>
    <row r="49107" spans="4:22" x14ac:dyDescent="0.25">
      <c r="D49107" s="27"/>
      <c r="V49107" s="17"/>
    </row>
    <row r="49108" spans="4:22" x14ac:dyDescent="0.25">
      <c r="D49108" s="27"/>
      <c r="V49108" s="17"/>
    </row>
    <row r="49109" spans="4:22" x14ac:dyDescent="0.25">
      <c r="D49109" s="27"/>
      <c r="V49109" s="17"/>
    </row>
    <row r="49110" spans="4:22" x14ac:dyDescent="0.25">
      <c r="D49110" s="27"/>
      <c r="V49110" s="17"/>
    </row>
    <row r="49111" spans="4:22" x14ac:dyDescent="0.25">
      <c r="D49111" s="27"/>
      <c r="V49111" s="17"/>
    </row>
    <row r="49112" spans="4:22" x14ac:dyDescent="0.25">
      <c r="D49112" s="27"/>
      <c r="V49112" s="17"/>
    </row>
    <row r="49113" spans="4:22" x14ac:dyDescent="0.25">
      <c r="D49113" s="27"/>
      <c r="V49113" s="17"/>
    </row>
    <row r="49114" spans="4:22" x14ac:dyDescent="0.25">
      <c r="D49114" s="27"/>
      <c r="V49114" s="17"/>
    </row>
    <row r="49115" spans="4:22" x14ac:dyDescent="0.25">
      <c r="D49115" s="27"/>
      <c r="V49115" s="17"/>
    </row>
    <row r="49116" spans="4:22" x14ac:dyDescent="0.25">
      <c r="D49116" s="27"/>
      <c r="V49116" s="17"/>
    </row>
    <row r="49117" spans="4:22" x14ac:dyDescent="0.25">
      <c r="D49117" s="27"/>
      <c r="V49117" s="17"/>
    </row>
    <row r="49118" spans="4:22" x14ac:dyDescent="0.25">
      <c r="D49118" s="27"/>
      <c r="V49118" s="17"/>
    </row>
    <row r="49119" spans="4:22" x14ac:dyDescent="0.25">
      <c r="D49119" s="27"/>
      <c r="V49119" s="17"/>
    </row>
    <row r="49120" spans="4:22" x14ac:dyDescent="0.25">
      <c r="D49120" s="27"/>
      <c r="V49120" s="17"/>
    </row>
    <row r="49121" spans="4:22" x14ac:dyDescent="0.25">
      <c r="D49121" s="27"/>
      <c r="V49121" s="17"/>
    </row>
    <row r="49122" spans="4:22" x14ac:dyDescent="0.25">
      <c r="D49122" s="27"/>
      <c r="V49122" s="17"/>
    </row>
    <row r="49123" spans="4:22" x14ac:dyDescent="0.25">
      <c r="D49123" s="27"/>
      <c r="V49123" s="17"/>
    </row>
    <row r="49124" spans="4:22" x14ac:dyDescent="0.25">
      <c r="D49124" s="27"/>
      <c r="V49124" s="17"/>
    </row>
    <row r="49125" spans="4:22" x14ac:dyDescent="0.25">
      <c r="D49125" s="27"/>
      <c r="V49125" s="17"/>
    </row>
    <row r="49126" spans="4:22" x14ac:dyDescent="0.25">
      <c r="D49126" s="27"/>
      <c r="V49126" s="17"/>
    </row>
    <row r="49127" spans="4:22" x14ac:dyDescent="0.25">
      <c r="D49127" s="27"/>
      <c r="V49127" s="17"/>
    </row>
    <row r="49128" spans="4:22" x14ac:dyDescent="0.25">
      <c r="D49128" s="27"/>
      <c r="V49128" s="17"/>
    </row>
    <row r="49129" spans="4:22" x14ac:dyDescent="0.25">
      <c r="D49129" s="27"/>
      <c r="V49129" s="17"/>
    </row>
    <row r="49130" spans="4:22" x14ac:dyDescent="0.25">
      <c r="D49130" s="27"/>
      <c r="V49130" s="17"/>
    </row>
    <row r="49131" spans="4:22" x14ac:dyDescent="0.25">
      <c r="D49131" s="27"/>
      <c r="V49131" s="17"/>
    </row>
    <row r="49132" spans="4:22" x14ac:dyDescent="0.25">
      <c r="D49132" s="27"/>
      <c r="V49132" s="17"/>
    </row>
    <row r="49133" spans="4:22" x14ac:dyDescent="0.25">
      <c r="D49133" s="27"/>
      <c r="V49133" s="17"/>
    </row>
    <row r="49134" spans="4:22" x14ac:dyDescent="0.25">
      <c r="D49134" s="27"/>
      <c r="V49134" s="17"/>
    </row>
    <row r="49135" spans="4:22" x14ac:dyDescent="0.25">
      <c r="D49135" s="27"/>
      <c r="V49135" s="17"/>
    </row>
    <row r="49136" spans="4:22" x14ac:dyDescent="0.25">
      <c r="D49136" s="27"/>
      <c r="V49136" s="17"/>
    </row>
    <row r="49137" spans="4:22" x14ac:dyDescent="0.25">
      <c r="D49137" s="27"/>
      <c r="V49137" s="17"/>
    </row>
    <row r="49138" spans="4:22" x14ac:dyDescent="0.25">
      <c r="D49138" s="27"/>
      <c r="V49138" s="17"/>
    </row>
    <row r="49139" spans="4:22" x14ac:dyDescent="0.25">
      <c r="D49139" s="27"/>
      <c r="V49139" s="17"/>
    </row>
    <row r="49140" spans="4:22" x14ac:dyDescent="0.25">
      <c r="D49140" s="27"/>
      <c r="V49140" s="17"/>
    </row>
    <row r="49141" spans="4:22" x14ac:dyDescent="0.25">
      <c r="D49141" s="27"/>
      <c r="V49141" s="17"/>
    </row>
    <row r="49142" spans="4:22" x14ac:dyDescent="0.25">
      <c r="D49142" s="27"/>
      <c r="V49142" s="17"/>
    </row>
    <row r="49143" spans="4:22" x14ac:dyDescent="0.25">
      <c r="D49143" s="27"/>
      <c r="V49143" s="17"/>
    </row>
    <row r="49144" spans="4:22" x14ac:dyDescent="0.25">
      <c r="D49144" s="27"/>
      <c r="V49144" s="17"/>
    </row>
    <row r="49145" spans="4:22" x14ac:dyDescent="0.25">
      <c r="D49145" s="27"/>
      <c r="V49145" s="17"/>
    </row>
    <row r="49146" spans="4:22" x14ac:dyDescent="0.25">
      <c r="D49146" s="27"/>
      <c r="V49146" s="17"/>
    </row>
    <row r="49147" spans="4:22" x14ac:dyDescent="0.25">
      <c r="D49147" s="27"/>
      <c r="V49147" s="17"/>
    </row>
    <row r="49148" spans="4:22" x14ac:dyDescent="0.25">
      <c r="D49148" s="27"/>
      <c r="V49148" s="17"/>
    </row>
    <row r="49149" spans="4:22" x14ac:dyDescent="0.25">
      <c r="D49149" s="27"/>
      <c r="V49149" s="17"/>
    </row>
    <row r="49150" spans="4:22" x14ac:dyDescent="0.25">
      <c r="D49150" s="27"/>
      <c r="V49150" s="17"/>
    </row>
    <row r="49151" spans="4:22" x14ac:dyDescent="0.25">
      <c r="D49151" s="27"/>
      <c r="V49151" s="17"/>
    </row>
    <row r="49152" spans="4:22" x14ac:dyDescent="0.25">
      <c r="D49152" s="27"/>
      <c r="V49152" s="17"/>
    </row>
    <row r="49153" spans="4:22" x14ac:dyDescent="0.25">
      <c r="D49153" s="27"/>
      <c r="V49153" s="17"/>
    </row>
    <row r="49154" spans="4:22" x14ac:dyDescent="0.25">
      <c r="D49154" s="27"/>
      <c r="V49154" s="17"/>
    </row>
    <row r="49155" spans="4:22" x14ac:dyDescent="0.25">
      <c r="D49155" s="27"/>
      <c r="V49155" s="17"/>
    </row>
    <row r="49156" spans="4:22" x14ac:dyDescent="0.25">
      <c r="D49156" s="27"/>
      <c r="V49156" s="17"/>
    </row>
    <row r="49157" spans="4:22" x14ac:dyDescent="0.25">
      <c r="D49157" s="27"/>
      <c r="V49157" s="17"/>
    </row>
    <row r="49158" spans="4:22" x14ac:dyDescent="0.25">
      <c r="D49158" s="27"/>
      <c r="V49158" s="17"/>
    </row>
    <row r="49159" spans="4:22" x14ac:dyDescent="0.25">
      <c r="D49159" s="27"/>
      <c r="V49159" s="17"/>
    </row>
    <row r="49160" spans="4:22" x14ac:dyDescent="0.25">
      <c r="D49160" s="27"/>
      <c r="V49160" s="17"/>
    </row>
    <row r="49161" spans="4:22" x14ac:dyDescent="0.25">
      <c r="D49161" s="27"/>
      <c r="V49161" s="17"/>
    </row>
    <row r="49162" spans="4:22" x14ac:dyDescent="0.25">
      <c r="D49162" s="27"/>
      <c r="V49162" s="17"/>
    </row>
    <row r="49163" spans="4:22" x14ac:dyDescent="0.25">
      <c r="D49163" s="27"/>
      <c r="V49163" s="17"/>
    </row>
    <row r="49164" spans="4:22" x14ac:dyDescent="0.25">
      <c r="D49164" s="27"/>
      <c r="V49164" s="17"/>
    </row>
    <row r="49165" spans="4:22" x14ac:dyDescent="0.25">
      <c r="D49165" s="27"/>
      <c r="V49165" s="17"/>
    </row>
    <row r="49166" spans="4:22" x14ac:dyDescent="0.25">
      <c r="D49166" s="27"/>
      <c r="V49166" s="17"/>
    </row>
    <row r="49167" spans="4:22" x14ac:dyDescent="0.25">
      <c r="D49167" s="27"/>
      <c r="V49167" s="17"/>
    </row>
    <row r="49168" spans="4:22" x14ac:dyDescent="0.25">
      <c r="D49168" s="27"/>
      <c r="V49168" s="17"/>
    </row>
    <row r="49169" spans="4:22" x14ac:dyDescent="0.25">
      <c r="D49169" s="27"/>
      <c r="V49169" s="17"/>
    </row>
    <row r="49170" spans="4:22" x14ac:dyDescent="0.25">
      <c r="D49170" s="27"/>
      <c r="V49170" s="17"/>
    </row>
    <row r="49171" spans="4:22" x14ac:dyDescent="0.25">
      <c r="D49171" s="27"/>
      <c r="V49171" s="17"/>
    </row>
    <row r="49172" spans="4:22" x14ac:dyDescent="0.25">
      <c r="D49172" s="27"/>
      <c r="V49172" s="17"/>
    </row>
    <row r="49173" spans="4:22" x14ac:dyDescent="0.25">
      <c r="D49173" s="27"/>
      <c r="V49173" s="17"/>
    </row>
    <row r="49174" spans="4:22" x14ac:dyDescent="0.25">
      <c r="D49174" s="27"/>
      <c r="V49174" s="17"/>
    </row>
    <row r="49175" spans="4:22" x14ac:dyDescent="0.25">
      <c r="D49175" s="27"/>
      <c r="V49175" s="17"/>
    </row>
    <row r="49176" spans="4:22" x14ac:dyDescent="0.25">
      <c r="D49176" s="27"/>
      <c r="V49176" s="17"/>
    </row>
    <row r="49177" spans="4:22" x14ac:dyDescent="0.25">
      <c r="D49177" s="27"/>
      <c r="V49177" s="17"/>
    </row>
    <row r="49178" spans="4:22" x14ac:dyDescent="0.25">
      <c r="D49178" s="27"/>
      <c r="V49178" s="17"/>
    </row>
    <row r="49179" spans="4:22" x14ac:dyDescent="0.25">
      <c r="D49179" s="27"/>
      <c r="V49179" s="17"/>
    </row>
    <row r="49180" spans="4:22" x14ac:dyDescent="0.25">
      <c r="D49180" s="27"/>
      <c r="V49180" s="17"/>
    </row>
    <row r="49181" spans="4:22" x14ac:dyDescent="0.25">
      <c r="D49181" s="27"/>
      <c r="V49181" s="17"/>
    </row>
    <row r="49182" spans="4:22" x14ac:dyDescent="0.25">
      <c r="D49182" s="27"/>
      <c r="V49182" s="17"/>
    </row>
    <row r="49183" spans="4:22" x14ac:dyDescent="0.25">
      <c r="D49183" s="27"/>
      <c r="V49183" s="17"/>
    </row>
    <row r="49184" spans="4:22" x14ac:dyDescent="0.25">
      <c r="D49184" s="27"/>
      <c r="V49184" s="17"/>
    </row>
    <row r="49185" spans="4:22" x14ac:dyDescent="0.25">
      <c r="D49185" s="27"/>
      <c r="V49185" s="17"/>
    </row>
    <row r="49186" spans="4:22" x14ac:dyDescent="0.25">
      <c r="D49186" s="27"/>
      <c r="V49186" s="17"/>
    </row>
    <row r="49187" spans="4:22" x14ac:dyDescent="0.25">
      <c r="D49187" s="27"/>
      <c r="V49187" s="17"/>
    </row>
    <row r="49188" spans="4:22" x14ac:dyDescent="0.25">
      <c r="D49188" s="27"/>
      <c r="V49188" s="17"/>
    </row>
    <row r="49189" spans="4:22" x14ac:dyDescent="0.25">
      <c r="D49189" s="27"/>
      <c r="V49189" s="17"/>
    </row>
    <row r="49190" spans="4:22" x14ac:dyDescent="0.25">
      <c r="D49190" s="27"/>
      <c r="V49190" s="17"/>
    </row>
    <row r="49191" spans="4:22" x14ac:dyDescent="0.25">
      <c r="D49191" s="27"/>
      <c r="V49191" s="17"/>
    </row>
    <row r="49192" spans="4:22" x14ac:dyDescent="0.25">
      <c r="D49192" s="27"/>
      <c r="V49192" s="17"/>
    </row>
    <row r="49193" spans="4:22" x14ac:dyDescent="0.25">
      <c r="D49193" s="27"/>
      <c r="V49193" s="17"/>
    </row>
    <row r="49194" spans="4:22" x14ac:dyDescent="0.25">
      <c r="D49194" s="27"/>
      <c r="V49194" s="17"/>
    </row>
    <row r="49195" spans="4:22" x14ac:dyDescent="0.25">
      <c r="D49195" s="27"/>
      <c r="V49195" s="17"/>
    </row>
    <row r="49196" spans="4:22" x14ac:dyDescent="0.25">
      <c r="D49196" s="27"/>
      <c r="V49196" s="17"/>
    </row>
    <row r="49197" spans="4:22" x14ac:dyDescent="0.25">
      <c r="D49197" s="27"/>
      <c r="V49197" s="17"/>
    </row>
    <row r="49198" spans="4:22" x14ac:dyDescent="0.25">
      <c r="D49198" s="27"/>
      <c r="V49198" s="17"/>
    </row>
    <row r="49199" spans="4:22" x14ac:dyDescent="0.25">
      <c r="D49199" s="27"/>
      <c r="V49199" s="17"/>
    </row>
    <row r="49200" spans="4:22" x14ac:dyDescent="0.25">
      <c r="D49200" s="27"/>
      <c r="V49200" s="17"/>
    </row>
    <row r="49201" spans="4:22" x14ac:dyDescent="0.25">
      <c r="D49201" s="27"/>
      <c r="V49201" s="17"/>
    </row>
    <row r="49202" spans="4:22" x14ac:dyDescent="0.25">
      <c r="D49202" s="27"/>
      <c r="V49202" s="17"/>
    </row>
    <row r="49203" spans="4:22" x14ac:dyDescent="0.25">
      <c r="D49203" s="27"/>
      <c r="V49203" s="17"/>
    </row>
    <row r="49204" spans="4:22" x14ac:dyDescent="0.25">
      <c r="D49204" s="27"/>
      <c r="V49204" s="17"/>
    </row>
    <row r="49205" spans="4:22" x14ac:dyDescent="0.25">
      <c r="D49205" s="27"/>
      <c r="V49205" s="17"/>
    </row>
    <row r="49206" spans="4:22" x14ac:dyDescent="0.25">
      <c r="D49206" s="27"/>
      <c r="V49206" s="17"/>
    </row>
    <row r="49207" spans="4:22" x14ac:dyDescent="0.25">
      <c r="D49207" s="27"/>
      <c r="V49207" s="17"/>
    </row>
    <row r="49208" spans="4:22" x14ac:dyDescent="0.25">
      <c r="D49208" s="27"/>
      <c r="V49208" s="17"/>
    </row>
    <row r="49209" spans="4:22" x14ac:dyDescent="0.25">
      <c r="D49209" s="27"/>
      <c r="V49209" s="17"/>
    </row>
    <row r="49210" spans="4:22" x14ac:dyDescent="0.25">
      <c r="D49210" s="27"/>
      <c r="V49210" s="17"/>
    </row>
    <row r="49211" spans="4:22" x14ac:dyDescent="0.25">
      <c r="D49211" s="27"/>
      <c r="V49211" s="17"/>
    </row>
    <row r="49212" spans="4:22" x14ac:dyDescent="0.25">
      <c r="D49212" s="27"/>
      <c r="V49212" s="17"/>
    </row>
    <row r="49213" spans="4:22" x14ac:dyDescent="0.25">
      <c r="D49213" s="27"/>
      <c r="V49213" s="17"/>
    </row>
    <row r="49214" spans="4:22" x14ac:dyDescent="0.25">
      <c r="D49214" s="27"/>
      <c r="V49214" s="17"/>
    </row>
    <row r="49215" spans="4:22" x14ac:dyDescent="0.25">
      <c r="D49215" s="27"/>
      <c r="V49215" s="17"/>
    </row>
    <row r="49216" spans="4:22" x14ac:dyDescent="0.25">
      <c r="D49216" s="27"/>
      <c r="V49216" s="17"/>
    </row>
    <row r="49217" spans="4:22" x14ac:dyDescent="0.25">
      <c r="D49217" s="27"/>
      <c r="V49217" s="17"/>
    </row>
    <row r="49218" spans="4:22" x14ac:dyDescent="0.25">
      <c r="D49218" s="27"/>
      <c r="V49218" s="17"/>
    </row>
    <row r="49219" spans="4:22" x14ac:dyDescent="0.25">
      <c r="D49219" s="27"/>
      <c r="V49219" s="17"/>
    </row>
    <row r="49220" spans="4:22" x14ac:dyDescent="0.25">
      <c r="D49220" s="27"/>
      <c r="V49220" s="17"/>
    </row>
    <row r="49221" spans="4:22" x14ac:dyDescent="0.25">
      <c r="D49221" s="27"/>
      <c r="V49221" s="17"/>
    </row>
    <row r="49222" spans="4:22" x14ac:dyDescent="0.25">
      <c r="D49222" s="27"/>
      <c r="V49222" s="17"/>
    </row>
    <row r="49223" spans="4:22" x14ac:dyDescent="0.25">
      <c r="D49223" s="27"/>
      <c r="V49223" s="17"/>
    </row>
    <row r="49224" spans="4:22" x14ac:dyDescent="0.25">
      <c r="D49224" s="27"/>
      <c r="V49224" s="17"/>
    </row>
    <row r="49225" spans="4:22" x14ac:dyDescent="0.25">
      <c r="D49225" s="27"/>
      <c r="V49225" s="17"/>
    </row>
    <row r="49226" spans="4:22" x14ac:dyDescent="0.25">
      <c r="D49226" s="27"/>
      <c r="V49226" s="17"/>
    </row>
    <row r="49227" spans="4:22" x14ac:dyDescent="0.25">
      <c r="D49227" s="27"/>
      <c r="V49227" s="17"/>
    </row>
    <row r="49228" spans="4:22" x14ac:dyDescent="0.25">
      <c r="D49228" s="27"/>
      <c r="V49228" s="17"/>
    </row>
    <row r="49229" spans="4:22" x14ac:dyDescent="0.25">
      <c r="D49229" s="27"/>
      <c r="V49229" s="17"/>
    </row>
    <row r="49230" spans="4:22" x14ac:dyDescent="0.25">
      <c r="D49230" s="27"/>
      <c r="V49230" s="17"/>
    </row>
    <row r="49231" spans="4:22" x14ac:dyDescent="0.25">
      <c r="D49231" s="27"/>
      <c r="V49231" s="17"/>
    </row>
    <row r="49232" spans="4:22" x14ac:dyDescent="0.25">
      <c r="D49232" s="27"/>
      <c r="V49232" s="17"/>
    </row>
    <row r="49233" spans="4:22" x14ac:dyDescent="0.25">
      <c r="D49233" s="27"/>
      <c r="V49233" s="17"/>
    </row>
    <row r="49234" spans="4:22" x14ac:dyDescent="0.25">
      <c r="D49234" s="27"/>
      <c r="V49234" s="17"/>
    </row>
    <row r="49235" spans="4:22" x14ac:dyDescent="0.25">
      <c r="D49235" s="27"/>
      <c r="V49235" s="17"/>
    </row>
    <row r="49236" spans="4:22" x14ac:dyDescent="0.25">
      <c r="D49236" s="27"/>
      <c r="V49236" s="17"/>
    </row>
    <row r="49237" spans="4:22" x14ac:dyDescent="0.25">
      <c r="D49237" s="27"/>
      <c r="V49237" s="17"/>
    </row>
    <row r="49238" spans="4:22" x14ac:dyDescent="0.25">
      <c r="D49238" s="27"/>
      <c r="V49238" s="17"/>
    </row>
    <row r="49239" spans="4:22" x14ac:dyDescent="0.25">
      <c r="D49239" s="27"/>
      <c r="V49239" s="17"/>
    </row>
    <row r="49240" spans="4:22" x14ac:dyDescent="0.25">
      <c r="D49240" s="27"/>
      <c r="V49240" s="17"/>
    </row>
    <row r="49241" spans="4:22" x14ac:dyDescent="0.25">
      <c r="D49241" s="27"/>
      <c r="V49241" s="17"/>
    </row>
    <row r="49242" spans="4:22" x14ac:dyDescent="0.25">
      <c r="D49242" s="27"/>
      <c r="V49242" s="17"/>
    </row>
    <row r="49243" spans="4:22" x14ac:dyDescent="0.25">
      <c r="D49243" s="27"/>
      <c r="V49243" s="17"/>
    </row>
    <row r="49244" spans="4:22" x14ac:dyDescent="0.25">
      <c r="D49244" s="27"/>
      <c r="V49244" s="17"/>
    </row>
    <row r="49245" spans="4:22" x14ac:dyDescent="0.25">
      <c r="D49245" s="27"/>
      <c r="V49245" s="17"/>
    </row>
    <row r="49246" spans="4:22" x14ac:dyDescent="0.25">
      <c r="D49246" s="27"/>
      <c r="V49246" s="17"/>
    </row>
    <row r="49247" spans="4:22" x14ac:dyDescent="0.25">
      <c r="D49247" s="27"/>
      <c r="V49247" s="17"/>
    </row>
    <row r="49248" spans="4:22" x14ac:dyDescent="0.25">
      <c r="D49248" s="27"/>
      <c r="V49248" s="17"/>
    </row>
    <row r="49249" spans="4:22" x14ac:dyDescent="0.25">
      <c r="D49249" s="27"/>
      <c r="V49249" s="17"/>
    </row>
    <row r="49250" spans="4:22" x14ac:dyDescent="0.25">
      <c r="D49250" s="27"/>
      <c r="V49250" s="17"/>
    </row>
    <row r="49251" spans="4:22" x14ac:dyDescent="0.25">
      <c r="D49251" s="27"/>
      <c r="V49251" s="17"/>
    </row>
    <row r="49252" spans="4:22" x14ac:dyDescent="0.25">
      <c r="D49252" s="27"/>
      <c r="V49252" s="17"/>
    </row>
    <row r="49253" spans="4:22" x14ac:dyDescent="0.25">
      <c r="D49253" s="27"/>
      <c r="V49253" s="17"/>
    </row>
    <row r="49254" spans="4:22" x14ac:dyDescent="0.25">
      <c r="D49254" s="27"/>
      <c r="V49254" s="17"/>
    </row>
    <row r="49255" spans="4:22" x14ac:dyDescent="0.25">
      <c r="D49255" s="27"/>
      <c r="V49255" s="17"/>
    </row>
    <row r="49256" spans="4:22" x14ac:dyDescent="0.25">
      <c r="D49256" s="27"/>
      <c r="V49256" s="17"/>
    </row>
    <row r="49257" spans="4:22" x14ac:dyDescent="0.25">
      <c r="D49257" s="27"/>
      <c r="V49257" s="17"/>
    </row>
    <row r="49258" spans="4:22" x14ac:dyDescent="0.25">
      <c r="D49258" s="27"/>
      <c r="V49258" s="17"/>
    </row>
    <row r="49259" spans="4:22" x14ac:dyDescent="0.25">
      <c r="D49259" s="27"/>
      <c r="V49259" s="17"/>
    </row>
    <row r="49260" spans="4:22" x14ac:dyDescent="0.25">
      <c r="D49260" s="27"/>
      <c r="V49260" s="17"/>
    </row>
    <row r="49261" spans="4:22" x14ac:dyDescent="0.25">
      <c r="D49261" s="27"/>
      <c r="V49261" s="17"/>
    </row>
    <row r="49262" spans="4:22" x14ac:dyDescent="0.25">
      <c r="D49262" s="27"/>
      <c r="V49262" s="17"/>
    </row>
    <row r="49263" spans="4:22" x14ac:dyDescent="0.25">
      <c r="D49263" s="27"/>
      <c r="V49263" s="17"/>
    </row>
    <row r="49264" spans="4:22" x14ac:dyDescent="0.25">
      <c r="D49264" s="27"/>
      <c r="V49264" s="17"/>
    </row>
    <row r="49265" spans="4:22" x14ac:dyDescent="0.25">
      <c r="D49265" s="27"/>
      <c r="V49265" s="17"/>
    </row>
    <row r="49266" spans="4:22" x14ac:dyDescent="0.25">
      <c r="D49266" s="27"/>
      <c r="V49266" s="17"/>
    </row>
    <row r="49267" spans="4:22" x14ac:dyDescent="0.25">
      <c r="D49267" s="27"/>
      <c r="V49267" s="17"/>
    </row>
    <row r="49268" spans="4:22" x14ac:dyDescent="0.25">
      <c r="D49268" s="27"/>
      <c r="V49268" s="17"/>
    </row>
    <row r="49269" spans="4:22" x14ac:dyDescent="0.25">
      <c r="D49269" s="27"/>
      <c r="V49269" s="17"/>
    </row>
    <row r="49270" spans="4:22" x14ac:dyDescent="0.25">
      <c r="D49270" s="27"/>
      <c r="V49270" s="17"/>
    </row>
    <row r="49271" spans="4:22" x14ac:dyDescent="0.25">
      <c r="D49271" s="27"/>
      <c r="V49271" s="17"/>
    </row>
    <row r="49272" spans="4:22" x14ac:dyDescent="0.25">
      <c r="D49272" s="27"/>
      <c r="V49272" s="17"/>
    </row>
    <row r="49273" spans="4:22" x14ac:dyDescent="0.25">
      <c r="D49273" s="27"/>
      <c r="V49273" s="17"/>
    </row>
    <row r="49274" spans="4:22" x14ac:dyDescent="0.25">
      <c r="D49274" s="27"/>
      <c r="V49274" s="17"/>
    </row>
    <row r="49275" spans="4:22" x14ac:dyDescent="0.25">
      <c r="D49275" s="27"/>
      <c r="V49275" s="17"/>
    </row>
    <row r="49276" spans="4:22" x14ac:dyDescent="0.25">
      <c r="D49276" s="27"/>
      <c r="V49276" s="17"/>
    </row>
    <row r="49277" spans="4:22" x14ac:dyDescent="0.25">
      <c r="D49277" s="27"/>
      <c r="V49277" s="17"/>
    </row>
    <row r="49278" spans="4:22" x14ac:dyDescent="0.25">
      <c r="D49278" s="27"/>
      <c r="V49278" s="17"/>
    </row>
    <row r="49279" spans="4:22" x14ac:dyDescent="0.25">
      <c r="D49279" s="27"/>
      <c r="V49279" s="17"/>
    </row>
    <row r="49280" spans="4:22" x14ac:dyDescent="0.25">
      <c r="D49280" s="27"/>
      <c r="V49280" s="17"/>
    </row>
    <row r="49281" spans="4:22" x14ac:dyDescent="0.25">
      <c r="D49281" s="27"/>
      <c r="V49281" s="17"/>
    </row>
    <row r="49282" spans="4:22" x14ac:dyDescent="0.25">
      <c r="D49282" s="27"/>
      <c r="V49282" s="17"/>
    </row>
    <row r="49283" spans="4:22" x14ac:dyDescent="0.25">
      <c r="D49283" s="27"/>
      <c r="V49283" s="17"/>
    </row>
    <row r="49284" spans="4:22" x14ac:dyDescent="0.25">
      <c r="D49284" s="27"/>
      <c r="V49284" s="17"/>
    </row>
    <row r="49285" spans="4:22" x14ac:dyDescent="0.25">
      <c r="D49285" s="27"/>
      <c r="V49285" s="17"/>
    </row>
    <row r="49286" spans="4:22" x14ac:dyDescent="0.25">
      <c r="D49286" s="27"/>
      <c r="V49286" s="17"/>
    </row>
    <row r="49287" spans="4:22" x14ac:dyDescent="0.25">
      <c r="D49287" s="27"/>
      <c r="V49287" s="17"/>
    </row>
    <row r="49288" spans="4:22" x14ac:dyDescent="0.25">
      <c r="D49288" s="27"/>
      <c r="V49288" s="17"/>
    </row>
    <row r="49289" spans="4:22" x14ac:dyDescent="0.25">
      <c r="D49289" s="27"/>
      <c r="V49289" s="17"/>
    </row>
    <row r="49290" spans="4:22" x14ac:dyDescent="0.25">
      <c r="D49290" s="27"/>
      <c r="V49290" s="17"/>
    </row>
    <row r="49291" spans="4:22" x14ac:dyDescent="0.25">
      <c r="D49291" s="27"/>
      <c r="V49291" s="17"/>
    </row>
    <row r="49292" spans="4:22" x14ac:dyDescent="0.25">
      <c r="D49292" s="27"/>
      <c r="V49292" s="17"/>
    </row>
    <row r="49293" spans="4:22" x14ac:dyDescent="0.25">
      <c r="D49293" s="27"/>
      <c r="V49293" s="17"/>
    </row>
    <row r="49294" spans="4:22" x14ac:dyDescent="0.25">
      <c r="D49294" s="27"/>
      <c r="V49294" s="17"/>
    </row>
    <row r="49295" spans="4:22" x14ac:dyDescent="0.25">
      <c r="D49295" s="27"/>
      <c r="V49295" s="17"/>
    </row>
    <row r="49296" spans="4:22" x14ac:dyDescent="0.25">
      <c r="D49296" s="27"/>
      <c r="V49296" s="17"/>
    </row>
    <row r="49297" spans="4:22" x14ac:dyDescent="0.25">
      <c r="D49297" s="27"/>
      <c r="V49297" s="17"/>
    </row>
    <row r="49298" spans="4:22" x14ac:dyDescent="0.25">
      <c r="D49298" s="27"/>
      <c r="V49298" s="17"/>
    </row>
    <row r="49299" spans="4:22" x14ac:dyDescent="0.25">
      <c r="D49299" s="27"/>
      <c r="V49299" s="17"/>
    </row>
    <row r="49300" spans="4:22" x14ac:dyDescent="0.25">
      <c r="D49300" s="27"/>
      <c r="V49300" s="17"/>
    </row>
    <row r="49301" spans="4:22" x14ac:dyDescent="0.25">
      <c r="D49301" s="27"/>
      <c r="V49301" s="17"/>
    </row>
    <row r="49302" spans="4:22" x14ac:dyDescent="0.25">
      <c r="D49302" s="27"/>
      <c r="V49302" s="17"/>
    </row>
    <row r="49303" spans="4:22" x14ac:dyDescent="0.25">
      <c r="D49303" s="27"/>
      <c r="V49303" s="17"/>
    </row>
    <row r="49304" spans="4:22" x14ac:dyDescent="0.25">
      <c r="D49304" s="27"/>
      <c r="V49304" s="17"/>
    </row>
    <row r="49305" spans="4:22" x14ac:dyDescent="0.25">
      <c r="D49305" s="27"/>
      <c r="V49305" s="17"/>
    </row>
    <row r="49306" spans="4:22" x14ac:dyDescent="0.25">
      <c r="D49306" s="27"/>
      <c r="V49306" s="17"/>
    </row>
    <row r="49307" spans="4:22" x14ac:dyDescent="0.25">
      <c r="D49307" s="27"/>
      <c r="V49307" s="17"/>
    </row>
    <row r="49308" spans="4:22" x14ac:dyDescent="0.25">
      <c r="D49308" s="27"/>
      <c r="V49308" s="17"/>
    </row>
    <row r="49309" spans="4:22" x14ac:dyDescent="0.25">
      <c r="D49309" s="27"/>
      <c r="V49309" s="17"/>
    </row>
    <row r="49310" spans="4:22" x14ac:dyDescent="0.25">
      <c r="D49310" s="27"/>
      <c r="V49310" s="17"/>
    </row>
    <row r="49311" spans="4:22" x14ac:dyDescent="0.25">
      <c r="D49311" s="27"/>
      <c r="V49311" s="17"/>
    </row>
    <row r="49312" spans="4:22" x14ac:dyDescent="0.25">
      <c r="D49312" s="27"/>
      <c r="V49312" s="17"/>
    </row>
    <row r="49313" spans="4:22" x14ac:dyDescent="0.25">
      <c r="D49313" s="27"/>
      <c r="V49313" s="17"/>
    </row>
    <row r="49314" spans="4:22" x14ac:dyDescent="0.25">
      <c r="D49314" s="27"/>
      <c r="V49314" s="17"/>
    </row>
    <row r="49315" spans="4:22" x14ac:dyDescent="0.25">
      <c r="D49315" s="27"/>
      <c r="V49315" s="17"/>
    </row>
    <row r="49316" spans="4:22" x14ac:dyDescent="0.25">
      <c r="D49316" s="27"/>
      <c r="V49316" s="17"/>
    </row>
    <row r="49317" spans="4:22" x14ac:dyDescent="0.25">
      <c r="D49317" s="27"/>
      <c r="V49317" s="17"/>
    </row>
    <row r="49318" spans="4:22" x14ac:dyDescent="0.25">
      <c r="D49318" s="27"/>
      <c r="V49318" s="17"/>
    </row>
    <row r="49319" spans="4:22" x14ac:dyDescent="0.25">
      <c r="D49319" s="27"/>
      <c r="V49319" s="17"/>
    </row>
    <row r="49320" spans="4:22" x14ac:dyDescent="0.25">
      <c r="D49320" s="27"/>
      <c r="V49320" s="17"/>
    </row>
    <row r="49321" spans="4:22" x14ac:dyDescent="0.25">
      <c r="D49321" s="27"/>
      <c r="V49321" s="17"/>
    </row>
    <row r="49322" spans="4:22" x14ac:dyDescent="0.25">
      <c r="D49322" s="27"/>
      <c r="V49322" s="17"/>
    </row>
    <row r="49323" spans="4:22" x14ac:dyDescent="0.25">
      <c r="D49323" s="27"/>
      <c r="V49323" s="17"/>
    </row>
    <row r="49324" spans="4:22" x14ac:dyDescent="0.25">
      <c r="D49324" s="27"/>
      <c r="V49324" s="17"/>
    </row>
    <row r="49325" spans="4:22" x14ac:dyDescent="0.25">
      <c r="D49325" s="27"/>
      <c r="V49325" s="17"/>
    </row>
    <row r="49326" spans="4:22" x14ac:dyDescent="0.25">
      <c r="D49326" s="27"/>
      <c r="V49326" s="17"/>
    </row>
    <row r="49327" spans="4:22" x14ac:dyDescent="0.25">
      <c r="D49327" s="27"/>
      <c r="V49327" s="17"/>
    </row>
    <row r="49328" spans="4:22" x14ac:dyDescent="0.25">
      <c r="D49328" s="27"/>
      <c r="V49328" s="17"/>
    </row>
    <row r="49329" spans="4:22" x14ac:dyDescent="0.25">
      <c r="D49329" s="27"/>
      <c r="V49329" s="17"/>
    </row>
    <row r="49330" spans="4:22" x14ac:dyDescent="0.25">
      <c r="D49330" s="27"/>
      <c r="V49330" s="17"/>
    </row>
    <row r="49331" spans="4:22" x14ac:dyDescent="0.25">
      <c r="D49331" s="27"/>
      <c r="V49331" s="17"/>
    </row>
    <row r="49332" spans="4:22" x14ac:dyDescent="0.25">
      <c r="D49332" s="27"/>
      <c r="V49332" s="17"/>
    </row>
    <row r="49333" spans="4:22" x14ac:dyDescent="0.25">
      <c r="D49333" s="27"/>
      <c r="V49333" s="17"/>
    </row>
    <row r="49334" spans="4:22" x14ac:dyDescent="0.25">
      <c r="D49334" s="27"/>
      <c r="V49334" s="17"/>
    </row>
    <row r="49335" spans="4:22" x14ac:dyDescent="0.25">
      <c r="D49335" s="27"/>
      <c r="V49335" s="17"/>
    </row>
    <row r="49336" spans="4:22" x14ac:dyDescent="0.25">
      <c r="D49336" s="27"/>
      <c r="V49336" s="17"/>
    </row>
    <row r="49337" spans="4:22" x14ac:dyDescent="0.25">
      <c r="D49337" s="27"/>
      <c r="V49337" s="17"/>
    </row>
    <row r="49338" spans="4:22" x14ac:dyDescent="0.25">
      <c r="D49338" s="27"/>
      <c r="V49338" s="17"/>
    </row>
    <row r="49339" spans="4:22" x14ac:dyDescent="0.25">
      <c r="D49339" s="27"/>
      <c r="V49339" s="17"/>
    </row>
    <row r="49340" spans="4:22" x14ac:dyDescent="0.25">
      <c r="D49340" s="27"/>
      <c r="V49340" s="17"/>
    </row>
    <row r="49341" spans="4:22" x14ac:dyDescent="0.25">
      <c r="D49341" s="27"/>
      <c r="V49341" s="17"/>
    </row>
    <row r="49342" spans="4:22" x14ac:dyDescent="0.25">
      <c r="D49342" s="27"/>
      <c r="V49342" s="17"/>
    </row>
    <row r="49343" spans="4:22" x14ac:dyDescent="0.25">
      <c r="D49343" s="27"/>
      <c r="V49343" s="17"/>
    </row>
    <row r="49344" spans="4:22" x14ac:dyDescent="0.25">
      <c r="D49344" s="27"/>
      <c r="V49344" s="17"/>
    </row>
    <row r="49345" spans="4:22" x14ac:dyDescent="0.25">
      <c r="D49345" s="27"/>
      <c r="V49345" s="17"/>
    </row>
    <row r="49346" spans="4:22" x14ac:dyDescent="0.25">
      <c r="D49346" s="27"/>
      <c r="V49346" s="17"/>
    </row>
    <row r="49347" spans="4:22" x14ac:dyDescent="0.25">
      <c r="D49347" s="27"/>
      <c r="V49347" s="17"/>
    </row>
    <row r="49348" spans="4:22" x14ac:dyDescent="0.25">
      <c r="D49348" s="27"/>
      <c r="V49348" s="17"/>
    </row>
    <row r="49349" spans="4:22" x14ac:dyDescent="0.25">
      <c r="D49349" s="27"/>
      <c r="V49349" s="17"/>
    </row>
    <row r="49350" spans="4:22" x14ac:dyDescent="0.25">
      <c r="D49350" s="27"/>
      <c r="V49350" s="17"/>
    </row>
    <row r="49351" spans="4:22" x14ac:dyDescent="0.25">
      <c r="D49351" s="27"/>
      <c r="V49351" s="17"/>
    </row>
    <row r="49352" spans="4:22" x14ac:dyDescent="0.25">
      <c r="D49352" s="27"/>
      <c r="V49352" s="17"/>
    </row>
    <row r="49353" spans="4:22" x14ac:dyDescent="0.25">
      <c r="D49353" s="27"/>
      <c r="V49353" s="17"/>
    </row>
    <row r="49354" spans="4:22" x14ac:dyDescent="0.25">
      <c r="D49354" s="27"/>
      <c r="V49354" s="17"/>
    </row>
    <row r="49355" spans="4:22" x14ac:dyDescent="0.25">
      <c r="D49355" s="27"/>
      <c r="V49355" s="17"/>
    </row>
    <row r="49356" spans="4:22" x14ac:dyDescent="0.25">
      <c r="D49356" s="27"/>
      <c r="V49356" s="17"/>
    </row>
    <row r="49357" spans="4:22" x14ac:dyDescent="0.25">
      <c r="D49357" s="27"/>
      <c r="V49357" s="17"/>
    </row>
    <row r="49358" spans="4:22" x14ac:dyDescent="0.25">
      <c r="D49358" s="27"/>
      <c r="V49358" s="17"/>
    </row>
    <row r="49359" spans="4:22" x14ac:dyDescent="0.25">
      <c r="D49359" s="27"/>
      <c r="V49359" s="17"/>
    </row>
    <row r="49360" spans="4:22" x14ac:dyDescent="0.25">
      <c r="D49360" s="27"/>
      <c r="V49360" s="17"/>
    </row>
    <row r="49361" spans="4:22" x14ac:dyDescent="0.25">
      <c r="D49361" s="27"/>
      <c r="V49361" s="17"/>
    </row>
    <row r="49362" spans="4:22" x14ac:dyDescent="0.25">
      <c r="D49362" s="27"/>
      <c r="V49362" s="17"/>
    </row>
    <row r="49363" spans="4:22" x14ac:dyDescent="0.25">
      <c r="D49363" s="27"/>
      <c r="V49363" s="17"/>
    </row>
    <row r="49364" spans="4:22" x14ac:dyDescent="0.25">
      <c r="D49364" s="27"/>
      <c r="V49364" s="17"/>
    </row>
    <row r="49365" spans="4:22" x14ac:dyDescent="0.25">
      <c r="D49365" s="27"/>
      <c r="V49365" s="17"/>
    </row>
    <row r="49366" spans="4:22" x14ac:dyDescent="0.25">
      <c r="D49366" s="27"/>
      <c r="V49366" s="17"/>
    </row>
    <row r="49367" spans="4:22" x14ac:dyDescent="0.25">
      <c r="D49367" s="27"/>
      <c r="V49367" s="17"/>
    </row>
    <row r="49368" spans="4:22" x14ac:dyDescent="0.25">
      <c r="D49368" s="27"/>
      <c r="V49368" s="17"/>
    </row>
    <row r="49369" spans="4:22" x14ac:dyDescent="0.25">
      <c r="D49369" s="27"/>
      <c r="V49369" s="17"/>
    </row>
    <row r="49370" spans="4:22" x14ac:dyDescent="0.25">
      <c r="D49370" s="27"/>
      <c r="V49370" s="17"/>
    </row>
    <row r="49371" spans="4:22" x14ac:dyDescent="0.25">
      <c r="D49371" s="27"/>
      <c r="V49371" s="17"/>
    </row>
    <row r="49372" spans="4:22" x14ac:dyDescent="0.25">
      <c r="D49372" s="27"/>
      <c r="V49372" s="17"/>
    </row>
    <row r="49373" spans="4:22" x14ac:dyDescent="0.25">
      <c r="D49373" s="27"/>
      <c r="V49373" s="17"/>
    </row>
    <row r="49374" spans="4:22" x14ac:dyDescent="0.25">
      <c r="D49374" s="27"/>
      <c r="V49374" s="17"/>
    </row>
    <row r="49375" spans="4:22" x14ac:dyDescent="0.25">
      <c r="D49375" s="27"/>
      <c r="V49375" s="17"/>
    </row>
    <row r="49376" spans="4:22" x14ac:dyDescent="0.25">
      <c r="D49376" s="27"/>
      <c r="V49376" s="17"/>
    </row>
    <row r="49377" spans="4:22" x14ac:dyDescent="0.25">
      <c r="D49377" s="27"/>
      <c r="V49377" s="17"/>
    </row>
    <row r="49378" spans="4:22" x14ac:dyDescent="0.25">
      <c r="D49378" s="27"/>
      <c r="V49378" s="17"/>
    </row>
    <row r="49379" spans="4:22" x14ac:dyDescent="0.25">
      <c r="D49379" s="27"/>
      <c r="V49379" s="17"/>
    </row>
    <row r="49380" spans="4:22" x14ac:dyDescent="0.25">
      <c r="D49380" s="27"/>
      <c r="V49380" s="17"/>
    </row>
    <row r="49381" spans="4:22" x14ac:dyDescent="0.25">
      <c r="D49381" s="27"/>
      <c r="V49381" s="17"/>
    </row>
    <row r="49382" spans="4:22" x14ac:dyDescent="0.25">
      <c r="D49382" s="27"/>
      <c r="V49382" s="17"/>
    </row>
    <row r="49383" spans="4:22" x14ac:dyDescent="0.25">
      <c r="D49383" s="27"/>
      <c r="V49383" s="17"/>
    </row>
    <row r="49384" spans="4:22" x14ac:dyDescent="0.25">
      <c r="D49384" s="27"/>
      <c r="V49384" s="17"/>
    </row>
    <row r="49385" spans="4:22" x14ac:dyDescent="0.25">
      <c r="D49385" s="27"/>
      <c r="V49385" s="17"/>
    </row>
    <row r="49386" spans="4:22" x14ac:dyDescent="0.25">
      <c r="D49386" s="27"/>
      <c r="V49386" s="17"/>
    </row>
    <row r="49387" spans="4:22" x14ac:dyDescent="0.25">
      <c r="D49387" s="27"/>
      <c r="V49387" s="17"/>
    </row>
    <row r="49388" spans="4:22" x14ac:dyDescent="0.25">
      <c r="D49388" s="27"/>
      <c r="V49388" s="17"/>
    </row>
    <row r="49389" spans="4:22" x14ac:dyDescent="0.25">
      <c r="D49389" s="27"/>
      <c r="V49389" s="17"/>
    </row>
    <row r="49390" spans="4:22" x14ac:dyDescent="0.25">
      <c r="D49390" s="27"/>
      <c r="V49390" s="17"/>
    </row>
    <row r="49391" spans="4:22" x14ac:dyDescent="0.25">
      <c r="D49391" s="27"/>
      <c r="V49391" s="17"/>
    </row>
    <row r="49392" spans="4:22" x14ac:dyDescent="0.25">
      <c r="D49392" s="27"/>
      <c r="V49392" s="17"/>
    </row>
    <row r="49393" spans="4:22" x14ac:dyDescent="0.25">
      <c r="D49393" s="27"/>
      <c r="V49393" s="17"/>
    </row>
    <row r="49394" spans="4:22" x14ac:dyDescent="0.25">
      <c r="D49394" s="27"/>
      <c r="V49394" s="17"/>
    </row>
    <row r="49395" spans="4:22" x14ac:dyDescent="0.25">
      <c r="D49395" s="27"/>
      <c r="V49395" s="17"/>
    </row>
    <row r="49396" spans="4:22" x14ac:dyDescent="0.25">
      <c r="D49396" s="27"/>
      <c r="V49396" s="17"/>
    </row>
    <row r="49397" spans="4:22" x14ac:dyDescent="0.25">
      <c r="D49397" s="27"/>
      <c r="V49397" s="17"/>
    </row>
    <row r="49398" spans="4:22" x14ac:dyDescent="0.25">
      <c r="D49398" s="27"/>
      <c r="V49398" s="17"/>
    </row>
    <row r="49399" spans="4:22" x14ac:dyDescent="0.25">
      <c r="D49399" s="27"/>
      <c r="V49399" s="17"/>
    </row>
    <row r="49400" spans="4:22" x14ac:dyDescent="0.25">
      <c r="D49400" s="27"/>
      <c r="V49400" s="17"/>
    </row>
    <row r="49401" spans="4:22" x14ac:dyDescent="0.25">
      <c r="D49401" s="27"/>
      <c r="V49401" s="17"/>
    </row>
    <row r="49402" spans="4:22" x14ac:dyDescent="0.25">
      <c r="D49402" s="27"/>
      <c r="V49402" s="17"/>
    </row>
    <row r="49403" spans="4:22" x14ac:dyDescent="0.25">
      <c r="D49403" s="27"/>
      <c r="V49403" s="17"/>
    </row>
    <row r="49404" spans="4:22" x14ac:dyDescent="0.25">
      <c r="D49404" s="27"/>
      <c r="V49404" s="17"/>
    </row>
    <row r="49405" spans="4:22" x14ac:dyDescent="0.25">
      <c r="D49405" s="27"/>
      <c r="V49405" s="17"/>
    </row>
    <row r="49406" spans="4:22" x14ac:dyDescent="0.25">
      <c r="D49406" s="27"/>
      <c r="V49406" s="17"/>
    </row>
    <row r="49407" spans="4:22" x14ac:dyDescent="0.25">
      <c r="D49407" s="27"/>
      <c r="V49407" s="17"/>
    </row>
    <row r="49408" spans="4:22" x14ac:dyDescent="0.25">
      <c r="D49408" s="27"/>
      <c r="V49408" s="17"/>
    </row>
    <row r="49409" spans="4:22" x14ac:dyDescent="0.25">
      <c r="D49409" s="27"/>
      <c r="V49409" s="17"/>
    </row>
    <row r="49410" spans="4:22" x14ac:dyDescent="0.25">
      <c r="D49410" s="27"/>
      <c r="V49410" s="17"/>
    </row>
    <row r="49411" spans="4:22" x14ac:dyDescent="0.25">
      <c r="D49411" s="27"/>
      <c r="V49411" s="17"/>
    </row>
    <row r="49412" spans="4:22" x14ac:dyDescent="0.25">
      <c r="D49412" s="27"/>
      <c r="V49412" s="17"/>
    </row>
    <row r="49413" spans="4:22" x14ac:dyDescent="0.25">
      <c r="D49413" s="27"/>
      <c r="V49413" s="17"/>
    </row>
    <row r="49414" spans="4:22" x14ac:dyDescent="0.25">
      <c r="D49414" s="27"/>
      <c r="V49414" s="17"/>
    </row>
    <row r="49415" spans="4:22" x14ac:dyDescent="0.25">
      <c r="D49415" s="27"/>
      <c r="V49415" s="17"/>
    </row>
    <row r="49416" spans="4:22" x14ac:dyDescent="0.25">
      <c r="D49416" s="27"/>
      <c r="V49416" s="17"/>
    </row>
    <row r="49417" spans="4:22" x14ac:dyDescent="0.25">
      <c r="D49417" s="27"/>
      <c r="V49417" s="17"/>
    </row>
    <row r="49418" spans="4:22" x14ac:dyDescent="0.25">
      <c r="D49418" s="27"/>
      <c r="V49418" s="17"/>
    </row>
    <row r="49419" spans="4:22" x14ac:dyDescent="0.25">
      <c r="D49419" s="27"/>
      <c r="V49419" s="17"/>
    </row>
    <row r="49420" spans="4:22" x14ac:dyDescent="0.25">
      <c r="D49420" s="27"/>
      <c r="V49420" s="17"/>
    </row>
    <row r="49421" spans="4:22" x14ac:dyDescent="0.25">
      <c r="D49421" s="27"/>
      <c r="V49421" s="17"/>
    </row>
    <row r="49422" spans="4:22" x14ac:dyDescent="0.25">
      <c r="D49422" s="27"/>
      <c r="V49422" s="17"/>
    </row>
    <row r="49423" spans="4:22" x14ac:dyDescent="0.25">
      <c r="D49423" s="27"/>
      <c r="V49423" s="17"/>
    </row>
    <row r="49424" spans="4:22" x14ac:dyDescent="0.25">
      <c r="D49424" s="27"/>
      <c r="V49424" s="17"/>
    </row>
    <row r="49425" spans="4:22" x14ac:dyDescent="0.25">
      <c r="D49425" s="27"/>
      <c r="V49425" s="17"/>
    </row>
    <row r="49426" spans="4:22" x14ac:dyDescent="0.25">
      <c r="D49426" s="27"/>
      <c r="V49426" s="17"/>
    </row>
    <row r="49427" spans="4:22" x14ac:dyDescent="0.25">
      <c r="D49427" s="27"/>
      <c r="V49427" s="17"/>
    </row>
    <row r="49428" spans="4:22" x14ac:dyDescent="0.25">
      <c r="D49428" s="27"/>
      <c r="V49428" s="17"/>
    </row>
    <row r="49429" spans="4:22" x14ac:dyDescent="0.25">
      <c r="D49429" s="27"/>
      <c r="V49429" s="17"/>
    </row>
    <row r="49430" spans="4:22" x14ac:dyDescent="0.25">
      <c r="D49430" s="27"/>
      <c r="V49430" s="17"/>
    </row>
    <row r="49431" spans="4:22" x14ac:dyDescent="0.25">
      <c r="D49431" s="27"/>
      <c r="V49431" s="17"/>
    </row>
    <row r="49432" spans="4:22" x14ac:dyDescent="0.25">
      <c r="D49432" s="27"/>
      <c r="V49432" s="17"/>
    </row>
    <row r="49433" spans="4:22" x14ac:dyDescent="0.25">
      <c r="D49433" s="27"/>
      <c r="V49433" s="17"/>
    </row>
    <row r="49434" spans="4:22" x14ac:dyDescent="0.25">
      <c r="D49434" s="27"/>
      <c r="V49434" s="17"/>
    </row>
    <row r="49435" spans="4:22" x14ac:dyDescent="0.25">
      <c r="D49435" s="27"/>
      <c r="V49435" s="17"/>
    </row>
    <row r="49436" spans="4:22" x14ac:dyDescent="0.25">
      <c r="D49436" s="27"/>
      <c r="V49436" s="17"/>
    </row>
    <row r="49437" spans="4:22" x14ac:dyDescent="0.25">
      <c r="D49437" s="27"/>
      <c r="V49437" s="17"/>
    </row>
    <row r="49438" spans="4:22" x14ac:dyDescent="0.25">
      <c r="D49438" s="27"/>
      <c r="V49438" s="17"/>
    </row>
    <row r="49439" spans="4:22" x14ac:dyDescent="0.25">
      <c r="D49439" s="27"/>
      <c r="V49439" s="17"/>
    </row>
    <row r="49440" spans="4:22" x14ac:dyDescent="0.25">
      <c r="D49440" s="27"/>
      <c r="V49440" s="17"/>
    </row>
    <row r="49441" spans="4:22" x14ac:dyDescent="0.25">
      <c r="D49441" s="27"/>
      <c r="V49441" s="17"/>
    </row>
    <row r="49442" spans="4:22" x14ac:dyDescent="0.25">
      <c r="D49442" s="27"/>
      <c r="V49442" s="17"/>
    </row>
    <row r="49443" spans="4:22" x14ac:dyDescent="0.25">
      <c r="D49443" s="27"/>
      <c r="V49443" s="17"/>
    </row>
    <row r="49444" spans="4:22" x14ac:dyDescent="0.25">
      <c r="D49444" s="27"/>
      <c r="V49444" s="17"/>
    </row>
    <row r="49445" spans="4:22" x14ac:dyDescent="0.25">
      <c r="D49445" s="27"/>
      <c r="V49445" s="17"/>
    </row>
    <row r="49446" spans="4:22" x14ac:dyDescent="0.25">
      <c r="D49446" s="27"/>
      <c r="V49446" s="17"/>
    </row>
    <row r="49447" spans="4:22" x14ac:dyDescent="0.25">
      <c r="D49447" s="27"/>
      <c r="V49447" s="17"/>
    </row>
    <row r="49448" spans="4:22" x14ac:dyDescent="0.25">
      <c r="D49448" s="27"/>
      <c r="V49448" s="17"/>
    </row>
    <row r="49449" spans="4:22" x14ac:dyDescent="0.25">
      <c r="D49449" s="27"/>
      <c r="V49449" s="17"/>
    </row>
    <row r="49450" spans="4:22" x14ac:dyDescent="0.25">
      <c r="D49450" s="27"/>
      <c r="V49450" s="17"/>
    </row>
    <row r="49451" spans="4:22" x14ac:dyDescent="0.25">
      <c r="D49451" s="27"/>
      <c r="V49451" s="17"/>
    </row>
    <row r="49452" spans="4:22" x14ac:dyDescent="0.25">
      <c r="D49452" s="27"/>
      <c r="V49452" s="17"/>
    </row>
    <row r="49453" spans="4:22" x14ac:dyDescent="0.25">
      <c r="D49453" s="27"/>
      <c r="V49453" s="17"/>
    </row>
    <row r="49454" spans="4:22" x14ac:dyDescent="0.25">
      <c r="D49454" s="27"/>
      <c r="V49454" s="17"/>
    </row>
    <row r="49455" spans="4:22" x14ac:dyDescent="0.25">
      <c r="D49455" s="27"/>
      <c r="V49455" s="17"/>
    </row>
    <row r="49456" spans="4:22" x14ac:dyDescent="0.25">
      <c r="D49456" s="27"/>
      <c r="V49456" s="17"/>
    </row>
    <row r="49457" spans="4:22" x14ac:dyDescent="0.25">
      <c r="D49457" s="27"/>
      <c r="V49457" s="17"/>
    </row>
    <row r="49458" spans="4:22" x14ac:dyDescent="0.25">
      <c r="D49458" s="27"/>
      <c r="V49458" s="17"/>
    </row>
    <row r="49459" spans="4:22" x14ac:dyDescent="0.25">
      <c r="D49459" s="27"/>
      <c r="V49459" s="17"/>
    </row>
    <row r="49460" spans="4:22" x14ac:dyDescent="0.25">
      <c r="D49460" s="27"/>
      <c r="V49460" s="17"/>
    </row>
    <row r="49461" spans="4:22" x14ac:dyDescent="0.25">
      <c r="D49461" s="27"/>
      <c r="V49461" s="17"/>
    </row>
    <row r="49462" spans="4:22" x14ac:dyDescent="0.25">
      <c r="D49462" s="27"/>
      <c r="V49462" s="17"/>
    </row>
    <row r="49463" spans="4:22" x14ac:dyDescent="0.25">
      <c r="D49463" s="27"/>
      <c r="V49463" s="17"/>
    </row>
    <row r="49464" spans="4:22" x14ac:dyDescent="0.25">
      <c r="D49464" s="27"/>
      <c r="V49464" s="17"/>
    </row>
    <row r="49465" spans="4:22" x14ac:dyDescent="0.25">
      <c r="D49465" s="27"/>
      <c r="V49465" s="17"/>
    </row>
    <row r="49466" spans="4:22" x14ac:dyDescent="0.25">
      <c r="D49466" s="27"/>
      <c r="V49466" s="17"/>
    </row>
    <row r="49467" spans="4:22" x14ac:dyDescent="0.25">
      <c r="D49467" s="27"/>
      <c r="V49467" s="17"/>
    </row>
    <row r="49468" spans="4:22" x14ac:dyDescent="0.25">
      <c r="D49468" s="27"/>
      <c r="V49468" s="17"/>
    </row>
    <row r="49469" spans="4:22" x14ac:dyDescent="0.25">
      <c r="D49469" s="27"/>
      <c r="V49469" s="17"/>
    </row>
    <row r="49470" spans="4:22" x14ac:dyDescent="0.25">
      <c r="D49470" s="27"/>
      <c r="V49470" s="17"/>
    </row>
    <row r="49471" spans="4:22" x14ac:dyDescent="0.25">
      <c r="D49471" s="27"/>
      <c r="V49471" s="17"/>
    </row>
    <row r="49472" spans="4:22" x14ac:dyDescent="0.25">
      <c r="D49472" s="27"/>
      <c r="V49472" s="17"/>
    </row>
    <row r="49473" spans="4:22" x14ac:dyDescent="0.25">
      <c r="D49473" s="27"/>
      <c r="V49473" s="17"/>
    </row>
    <row r="49474" spans="4:22" x14ac:dyDescent="0.25">
      <c r="D49474" s="27"/>
      <c r="V49474" s="17"/>
    </row>
    <row r="49475" spans="4:22" x14ac:dyDescent="0.25">
      <c r="D49475" s="27"/>
      <c r="V49475" s="17"/>
    </row>
    <row r="49476" spans="4:22" x14ac:dyDescent="0.25">
      <c r="D49476" s="27"/>
      <c r="V49476" s="17"/>
    </row>
    <row r="49477" spans="4:22" x14ac:dyDescent="0.25">
      <c r="D49477" s="27"/>
      <c r="V49477" s="17"/>
    </row>
    <row r="49478" spans="4:22" x14ac:dyDescent="0.25">
      <c r="D49478" s="27"/>
      <c r="V49478" s="17"/>
    </row>
    <row r="49479" spans="4:22" x14ac:dyDescent="0.25">
      <c r="D49479" s="27"/>
      <c r="V49479" s="17"/>
    </row>
    <row r="49480" spans="4:22" x14ac:dyDescent="0.25">
      <c r="D49480" s="27"/>
      <c r="V49480" s="17"/>
    </row>
    <row r="49481" spans="4:22" x14ac:dyDescent="0.25">
      <c r="D49481" s="27"/>
      <c r="V49481" s="17"/>
    </row>
    <row r="49482" spans="4:22" x14ac:dyDescent="0.25">
      <c r="D49482" s="27"/>
      <c r="V49482" s="17"/>
    </row>
    <row r="49483" spans="4:22" x14ac:dyDescent="0.25">
      <c r="D49483" s="27"/>
      <c r="V49483" s="17"/>
    </row>
    <row r="49484" spans="4:22" x14ac:dyDescent="0.25">
      <c r="D49484" s="27"/>
      <c r="V49484" s="17"/>
    </row>
    <row r="49485" spans="4:22" x14ac:dyDescent="0.25">
      <c r="D49485" s="27"/>
      <c r="V49485" s="17"/>
    </row>
    <row r="49486" spans="4:22" x14ac:dyDescent="0.25">
      <c r="D49486" s="27"/>
      <c r="V49486" s="17"/>
    </row>
    <row r="49487" spans="4:22" x14ac:dyDescent="0.25">
      <c r="D49487" s="27"/>
      <c r="V49487" s="17"/>
    </row>
    <row r="49488" spans="4:22" x14ac:dyDescent="0.25">
      <c r="D49488" s="27"/>
      <c r="V49488" s="17"/>
    </row>
    <row r="49489" spans="4:22" x14ac:dyDescent="0.25">
      <c r="D49489" s="27"/>
      <c r="V49489" s="17"/>
    </row>
    <row r="49490" spans="4:22" x14ac:dyDescent="0.25">
      <c r="D49490" s="27"/>
      <c r="V49490" s="17"/>
    </row>
    <row r="49491" spans="4:22" x14ac:dyDescent="0.25">
      <c r="D49491" s="27"/>
      <c r="V49491" s="17"/>
    </row>
    <row r="49492" spans="4:22" x14ac:dyDescent="0.25">
      <c r="D49492" s="27"/>
      <c r="V49492" s="17"/>
    </row>
    <row r="49493" spans="4:22" x14ac:dyDescent="0.25">
      <c r="D49493" s="27"/>
      <c r="V49493" s="17"/>
    </row>
    <row r="49494" spans="4:22" x14ac:dyDescent="0.25">
      <c r="D49494" s="27"/>
      <c r="V49494" s="17"/>
    </row>
    <row r="49495" spans="4:22" x14ac:dyDescent="0.25">
      <c r="D49495" s="27"/>
      <c r="V49495" s="17"/>
    </row>
    <row r="49496" spans="4:22" x14ac:dyDescent="0.25">
      <c r="D49496" s="27"/>
      <c r="V49496" s="17"/>
    </row>
    <row r="49497" spans="4:22" x14ac:dyDescent="0.25">
      <c r="D49497" s="27"/>
      <c r="V49497" s="17"/>
    </row>
    <row r="49498" spans="4:22" x14ac:dyDescent="0.25">
      <c r="D49498" s="27"/>
      <c r="V49498" s="17"/>
    </row>
    <row r="49499" spans="4:22" x14ac:dyDescent="0.25">
      <c r="D49499" s="27"/>
      <c r="V49499" s="17"/>
    </row>
    <row r="49500" spans="4:22" x14ac:dyDescent="0.25">
      <c r="D49500" s="27"/>
      <c r="V49500" s="17"/>
    </row>
    <row r="49501" spans="4:22" x14ac:dyDescent="0.25">
      <c r="D49501" s="27"/>
      <c r="V49501" s="17"/>
    </row>
    <row r="49502" spans="4:22" x14ac:dyDescent="0.25">
      <c r="D49502" s="27"/>
      <c r="V49502" s="17"/>
    </row>
    <row r="49503" spans="4:22" x14ac:dyDescent="0.25">
      <c r="D49503" s="27"/>
      <c r="V49503" s="17"/>
    </row>
    <row r="49504" spans="4:22" x14ac:dyDescent="0.25">
      <c r="D49504" s="27"/>
      <c r="V49504" s="17"/>
    </row>
    <row r="49505" spans="4:22" x14ac:dyDescent="0.25">
      <c r="D49505" s="27"/>
      <c r="V49505" s="17"/>
    </row>
    <row r="49506" spans="4:22" x14ac:dyDescent="0.25">
      <c r="D49506" s="27"/>
      <c r="V49506" s="17"/>
    </row>
    <row r="49507" spans="4:22" x14ac:dyDescent="0.25">
      <c r="D49507" s="27"/>
      <c r="V49507" s="17"/>
    </row>
    <row r="49508" spans="4:22" x14ac:dyDescent="0.25">
      <c r="D49508" s="27"/>
      <c r="V49508" s="17"/>
    </row>
    <row r="49509" spans="4:22" x14ac:dyDescent="0.25">
      <c r="D49509" s="27"/>
      <c r="V49509" s="17"/>
    </row>
    <row r="49510" spans="4:22" x14ac:dyDescent="0.25">
      <c r="D49510" s="27"/>
      <c r="V49510" s="17"/>
    </row>
    <row r="49511" spans="4:22" x14ac:dyDescent="0.25">
      <c r="D49511" s="27"/>
      <c r="V49511" s="17"/>
    </row>
    <row r="49512" spans="4:22" x14ac:dyDescent="0.25">
      <c r="D49512" s="27"/>
      <c r="V49512" s="17"/>
    </row>
    <row r="49513" spans="4:22" x14ac:dyDescent="0.25">
      <c r="D49513" s="27"/>
      <c r="V49513" s="17"/>
    </row>
    <row r="49514" spans="4:22" x14ac:dyDescent="0.25">
      <c r="D49514" s="27"/>
      <c r="V49514" s="17"/>
    </row>
    <row r="49515" spans="4:22" x14ac:dyDescent="0.25">
      <c r="D49515" s="27"/>
      <c r="V49515" s="17"/>
    </row>
    <row r="49516" spans="4:22" x14ac:dyDescent="0.25">
      <c r="D49516" s="27"/>
      <c r="V49516" s="17"/>
    </row>
    <row r="49517" spans="4:22" x14ac:dyDescent="0.25">
      <c r="D49517" s="27"/>
      <c r="V49517" s="17"/>
    </row>
    <row r="49518" spans="4:22" x14ac:dyDescent="0.25">
      <c r="D49518" s="27"/>
      <c r="V49518" s="17"/>
    </row>
    <row r="49519" spans="4:22" x14ac:dyDescent="0.25">
      <c r="D49519" s="27"/>
      <c r="V49519" s="17"/>
    </row>
    <row r="49520" spans="4:22" x14ac:dyDescent="0.25">
      <c r="D49520" s="27"/>
      <c r="V49520" s="17"/>
    </row>
    <row r="49521" spans="4:22" x14ac:dyDescent="0.25">
      <c r="D49521" s="27"/>
      <c r="V49521" s="17"/>
    </row>
    <row r="49522" spans="4:22" x14ac:dyDescent="0.25">
      <c r="D49522" s="27"/>
      <c r="V49522" s="17"/>
    </row>
    <row r="49523" spans="4:22" x14ac:dyDescent="0.25">
      <c r="D49523" s="27"/>
      <c r="V49523" s="17"/>
    </row>
    <row r="49524" spans="4:22" x14ac:dyDescent="0.25">
      <c r="D49524" s="27"/>
      <c r="V49524" s="17"/>
    </row>
    <row r="49525" spans="4:22" x14ac:dyDescent="0.25">
      <c r="D49525" s="27"/>
      <c r="V49525" s="17"/>
    </row>
    <row r="49526" spans="4:22" x14ac:dyDescent="0.25">
      <c r="D49526" s="27"/>
      <c r="V49526" s="17"/>
    </row>
    <row r="49527" spans="4:22" x14ac:dyDescent="0.25">
      <c r="D49527" s="27"/>
      <c r="V49527" s="17"/>
    </row>
    <row r="49528" spans="4:22" x14ac:dyDescent="0.25">
      <c r="D49528" s="27"/>
      <c r="V49528" s="17"/>
    </row>
    <row r="49529" spans="4:22" x14ac:dyDescent="0.25">
      <c r="D49529" s="27"/>
      <c r="V49529" s="17"/>
    </row>
    <row r="49530" spans="4:22" x14ac:dyDescent="0.25">
      <c r="D49530" s="27"/>
      <c r="V49530" s="17"/>
    </row>
    <row r="49531" spans="4:22" x14ac:dyDescent="0.25">
      <c r="D49531" s="27"/>
      <c r="V49531" s="17"/>
    </row>
    <row r="49532" spans="4:22" x14ac:dyDescent="0.25">
      <c r="D49532" s="27"/>
      <c r="V49532" s="17"/>
    </row>
    <row r="49533" spans="4:22" x14ac:dyDescent="0.25">
      <c r="D49533" s="27"/>
      <c r="V49533" s="17"/>
    </row>
    <row r="49534" spans="4:22" x14ac:dyDescent="0.25">
      <c r="D49534" s="27"/>
      <c r="V49534" s="17"/>
    </row>
    <row r="49535" spans="4:22" x14ac:dyDescent="0.25">
      <c r="D49535" s="27"/>
      <c r="V49535" s="17"/>
    </row>
    <row r="49536" spans="4:22" x14ac:dyDescent="0.25">
      <c r="D49536" s="27"/>
      <c r="V49536" s="17"/>
    </row>
    <row r="49537" spans="4:22" x14ac:dyDescent="0.25">
      <c r="D49537" s="27"/>
      <c r="V49537" s="17"/>
    </row>
    <row r="49538" spans="4:22" x14ac:dyDescent="0.25">
      <c r="D49538" s="27"/>
      <c r="V49538" s="17"/>
    </row>
    <row r="49539" spans="4:22" x14ac:dyDescent="0.25">
      <c r="D49539" s="27"/>
      <c r="V49539" s="17"/>
    </row>
    <row r="49540" spans="4:22" x14ac:dyDescent="0.25">
      <c r="D49540" s="27"/>
      <c r="V49540" s="17"/>
    </row>
    <row r="49541" spans="4:22" x14ac:dyDescent="0.25">
      <c r="D49541" s="27"/>
      <c r="V49541" s="17"/>
    </row>
    <row r="49542" spans="4:22" x14ac:dyDescent="0.25">
      <c r="D49542" s="27"/>
      <c r="V49542" s="17"/>
    </row>
    <row r="49543" spans="4:22" x14ac:dyDescent="0.25">
      <c r="D49543" s="27"/>
      <c r="V49543" s="17"/>
    </row>
    <row r="49544" spans="4:22" x14ac:dyDescent="0.25">
      <c r="D49544" s="27"/>
      <c r="V49544" s="17"/>
    </row>
    <row r="49545" spans="4:22" x14ac:dyDescent="0.25">
      <c r="D49545" s="27"/>
      <c r="V49545" s="17"/>
    </row>
    <row r="49546" spans="4:22" x14ac:dyDescent="0.25">
      <c r="D49546" s="27"/>
      <c r="V49546" s="17"/>
    </row>
    <row r="49547" spans="4:22" x14ac:dyDescent="0.25">
      <c r="D49547" s="27"/>
      <c r="V49547" s="17"/>
    </row>
    <row r="49548" spans="4:22" x14ac:dyDescent="0.25">
      <c r="D49548" s="27"/>
      <c r="V49548" s="17"/>
    </row>
    <row r="49549" spans="4:22" x14ac:dyDescent="0.25">
      <c r="D49549" s="27"/>
      <c r="V49549" s="17"/>
    </row>
    <row r="49550" spans="4:22" x14ac:dyDescent="0.25">
      <c r="D49550" s="27"/>
      <c r="V49550" s="17"/>
    </row>
    <row r="49551" spans="4:22" x14ac:dyDescent="0.25">
      <c r="D49551" s="27"/>
      <c r="V49551" s="17"/>
    </row>
    <row r="49552" spans="4:22" x14ac:dyDescent="0.25">
      <c r="D49552" s="27"/>
      <c r="V49552" s="17"/>
    </row>
    <row r="49553" spans="4:22" x14ac:dyDescent="0.25">
      <c r="D49553" s="27"/>
      <c r="V49553" s="17"/>
    </row>
    <row r="49554" spans="4:22" x14ac:dyDescent="0.25">
      <c r="D49554" s="27"/>
      <c r="V49554" s="17"/>
    </row>
    <row r="49555" spans="4:22" x14ac:dyDescent="0.25">
      <c r="D49555" s="27"/>
      <c r="V49555" s="17"/>
    </row>
    <row r="49556" spans="4:22" x14ac:dyDescent="0.25">
      <c r="D49556" s="27"/>
      <c r="V49556" s="17"/>
    </row>
    <row r="49557" spans="4:22" x14ac:dyDescent="0.25">
      <c r="D49557" s="27"/>
      <c r="V49557" s="17"/>
    </row>
    <row r="49558" spans="4:22" x14ac:dyDescent="0.25">
      <c r="D49558" s="27"/>
      <c r="V49558" s="17"/>
    </row>
    <row r="49559" spans="4:22" x14ac:dyDescent="0.25">
      <c r="D49559" s="27"/>
      <c r="V49559" s="17"/>
    </row>
    <row r="49560" spans="4:22" x14ac:dyDescent="0.25">
      <c r="D49560" s="27"/>
      <c r="V49560" s="17"/>
    </row>
    <row r="49561" spans="4:22" x14ac:dyDescent="0.25">
      <c r="D49561" s="27"/>
      <c r="V49561" s="17"/>
    </row>
    <row r="49562" spans="4:22" x14ac:dyDescent="0.25">
      <c r="D49562" s="27"/>
      <c r="V49562" s="17"/>
    </row>
    <row r="49563" spans="4:22" x14ac:dyDescent="0.25">
      <c r="D49563" s="27"/>
      <c r="V49563" s="17"/>
    </row>
    <row r="49564" spans="4:22" x14ac:dyDescent="0.25">
      <c r="D49564" s="27"/>
      <c r="V49564" s="17"/>
    </row>
    <row r="49565" spans="4:22" x14ac:dyDescent="0.25">
      <c r="D49565" s="27"/>
      <c r="V49565" s="17"/>
    </row>
    <row r="49566" spans="4:22" x14ac:dyDescent="0.25">
      <c r="D49566" s="27"/>
      <c r="V49566" s="17"/>
    </row>
    <row r="49567" spans="4:22" x14ac:dyDescent="0.25">
      <c r="D49567" s="27"/>
      <c r="V49567" s="17"/>
    </row>
    <row r="49568" spans="4:22" x14ac:dyDescent="0.25">
      <c r="D49568" s="27"/>
      <c r="V49568" s="17"/>
    </row>
    <row r="49569" spans="4:22" x14ac:dyDescent="0.25">
      <c r="D49569" s="27"/>
      <c r="V49569" s="17"/>
    </row>
    <row r="49570" spans="4:22" x14ac:dyDescent="0.25">
      <c r="D49570" s="27"/>
      <c r="V49570" s="17"/>
    </row>
    <row r="49571" spans="4:22" x14ac:dyDescent="0.25">
      <c r="D49571" s="27"/>
      <c r="V49571" s="17"/>
    </row>
    <row r="49572" spans="4:22" x14ac:dyDescent="0.25">
      <c r="D49572" s="27"/>
      <c r="V49572" s="17"/>
    </row>
    <row r="49573" spans="4:22" x14ac:dyDescent="0.25">
      <c r="D49573" s="27"/>
      <c r="V49573" s="17"/>
    </row>
    <row r="49574" spans="4:22" x14ac:dyDescent="0.25">
      <c r="D49574" s="27"/>
      <c r="V49574" s="17"/>
    </row>
    <row r="49575" spans="4:22" x14ac:dyDescent="0.25">
      <c r="D49575" s="27"/>
      <c r="V49575" s="17"/>
    </row>
    <row r="49576" spans="4:22" x14ac:dyDescent="0.25">
      <c r="D49576" s="27"/>
      <c r="V49576" s="17"/>
    </row>
    <row r="49577" spans="4:22" x14ac:dyDescent="0.25">
      <c r="D49577" s="27"/>
      <c r="V49577" s="17"/>
    </row>
    <row r="49578" spans="4:22" x14ac:dyDescent="0.25">
      <c r="D49578" s="27"/>
      <c r="V49578" s="17"/>
    </row>
    <row r="49579" spans="4:22" x14ac:dyDescent="0.25">
      <c r="D49579" s="27"/>
      <c r="V49579" s="17"/>
    </row>
    <row r="49580" spans="4:22" x14ac:dyDescent="0.25">
      <c r="D49580" s="27"/>
      <c r="V49580" s="17"/>
    </row>
    <row r="49581" spans="4:22" x14ac:dyDescent="0.25">
      <c r="D49581" s="27"/>
      <c r="V49581" s="17"/>
    </row>
    <row r="49582" spans="4:22" x14ac:dyDescent="0.25">
      <c r="D49582" s="27"/>
      <c r="V49582" s="17"/>
    </row>
    <row r="49583" spans="4:22" x14ac:dyDescent="0.25">
      <c r="D49583" s="27"/>
      <c r="V49583" s="17"/>
    </row>
    <row r="49584" spans="4:22" x14ac:dyDescent="0.25">
      <c r="D49584" s="27"/>
      <c r="V49584" s="17"/>
    </row>
    <row r="49585" spans="4:22" x14ac:dyDescent="0.25">
      <c r="D49585" s="27"/>
      <c r="V49585" s="17"/>
    </row>
    <row r="49586" spans="4:22" x14ac:dyDescent="0.25">
      <c r="D49586" s="27"/>
      <c r="V49586" s="17"/>
    </row>
    <row r="49587" spans="4:22" x14ac:dyDescent="0.25">
      <c r="D49587" s="27"/>
      <c r="V49587" s="17"/>
    </row>
    <row r="49588" spans="4:22" x14ac:dyDescent="0.25">
      <c r="D49588" s="27"/>
      <c r="V49588" s="17"/>
    </row>
    <row r="49589" spans="4:22" x14ac:dyDescent="0.25">
      <c r="D49589" s="27"/>
      <c r="V49589" s="17"/>
    </row>
    <row r="49590" spans="4:22" x14ac:dyDescent="0.25">
      <c r="D49590" s="27"/>
      <c r="V49590" s="17"/>
    </row>
    <row r="49591" spans="4:22" x14ac:dyDescent="0.25">
      <c r="D49591" s="27"/>
      <c r="V49591" s="17"/>
    </row>
    <row r="49592" spans="4:22" x14ac:dyDescent="0.25">
      <c r="D49592" s="27"/>
      <c r="V49592" s="17"/>
    </row>
    <row r="49593" spans="4:22" x14ac:dyDescent="0.25">
      <c r="D49593" s="27"/>
      <c r="V49593" s="17"/>
    </row>
    <row r="49594" spans="4:22" x14ac:dyDescent="0.25">
      <c r="D49594" s="27"/>
      <c r="V49594" s="17"/>
    </row>
    <row r="49595" spans="4:22" x14ac:dyDescent="0.25">
      <c r="D49595" s="27"/>
      <c r="V49595" s="17"/>
    </row>
    <row r="49596" spans="4:22" x14ac:dyDescent="0.25">
      <c r="D49596" s="27"/>
      <c r="V49596" s="17"/>
    </row>
    <row r="49597" spans="4:22" x14ac:dyDescent="0.25">
      <c r="D49597" s="27"/>
      <c r="V49597" s="17"/>
    </row>
    <row r="49598" spans="4:22" x14ac:dyDescent="0.25">
      <c r="D49598" s="27"/>
      <c r="V49598" s="17"/>
    </row>
    <row r="49599" spans="4:22" x14ac:dyDescent="0.25">
      <c r="D49599" s="27"/>
      <c r="V49599" s="17"/>
    </row>
    <row r="49600" spans="4:22" x14ac:dyDescent="0.25">
      <c r="D49600" s="27"/>
      <c r="V49600" s="17"/>
    </row>
    <row r="49601" spans="4:22" x14ac:dyDescent="0.25">
      <c r="D49601" s="27"/>
      <c r="V49601" s="17"/>
    </row>
    <row r="49602" spans="4:22" x14ac:dyDescent="0.25">
      <c r="D49602" s="27"/>
      <c r="V49602" s="17"/>
    </row>
    <row r="49603" spans="4:22" x14ac:dyDescent="0.25">
      <c r="D49603" s="27"/>
      <c r="V49603" s="17"/>
    </row>
    <row r="49604" spans="4:22" x14ac:dyDescent="0.25">
      <c r="D49604" s="27"/>
      <c r="V49604" s="17"/>
    </row>
    <row r="49605" spans="4:22" x14ac:dyDescent="0.25">
      <c r="D49605" s="27"/>
      <c r="V49605" s="17"/>
    </row>
    <row r="49606" spans="4:22" x14ac:dyDescent="0.25">
      <c r="D49606" s="27"/>
      <c r="V49606" s="17"/>
    </row>
    <row r="49607" spans="4:22" x14ac:dyDescent="0.25">
      <c r="D49607" s="27"/>
      <c r="V49607" s="17"/>
    </row>
    <row r="49608" spans="4:22" x14ac:dyDescent="0.25">
      <c r="D49608" s="27"/>
      <c r="V49608" s="17"/>
    </row>
    <row r="49609" spans="4:22" x14ac:dyDescent="0.25">
      <c r="D49609" s="27"/>
      <c r="V49609" s="17"/>
    </row>
    <row r="49610" spans="4:22" x14ac:dyDescent="0.25">
      <c r="D49610" s="27"/>
      <c r="V49610" s="17"/>
    </row>
    <row r="49611" spans="4:22" x14ac:dyDescent="0.25">
      <c r="D49611" s="27"/>
      <c r="V49611" s="17"/>
    </row>
    <row r="49612" spans="4:22" x14ac:dyDescent="0.25">
      <c r="D49612" s="27"/>
      <c r="V49612" s="17"/>
    </row>
    <row r="49613" spans="4:22" x14ac:dyDescent="0.25">
      <c r="D49613" s="27"/>
      <c r="V49613" s="17"/>
    </row>
    <row r="49614" spans="4:22" x14ac:dyDescent="0.25">
      <c r="D49614" s="27"/>
      <c r="V49614" s="17"/>
    </row>
    <row r="49615" spans="4:22" x14ac:dyDescent="0.25">
      <c r="D49615" s="27"/>
      <c r="V49615" s="17"/>
    </row>
    <row r="49616" spans="4:22" x14ac:dyDescent="0.25">
      <c r="D49616" s="27"/>
      <c r="V49616" s="17"/>
    </row>
    <row r="49617" spans="4:22" x14ac:dyDescent="0.25">
      <c r="D49617" s="27"/>
      <c r="V49617" s="17"/>
    </row>
    <row r="49618" spans="4:22" x14ac:dyDescent="0.25">
      <c r="D49618" s="27"/>
      <c r="V49618" s="17"/>
    </row>
    <row r="49619" spans="4:22" x14ac:dyDescent="0.25">
      <c r="D49619" s="27"/>
      <c r="V49619" s="17"/>
    </row>
    <row r="49620" spans="4:22" x14ac:dyDescent="0.25">
      <c r="D49620" s="27"/>
      <c r="V49620" s="17"/>
    </row>
    <row r="49621" spans="4:22" x14ac:dyDescent="0.25">
      <c r="D49621" s="27"/>
      <c r="V49621" s="17"/>
    </row>
    <row r="49622" spans="4:22" x14ac:dyDescent="0.25">
      <c r="D49622" s="27"/>
      <c r="V49622" s="17"/>
    </row>
    <row r="49623" spans="4:22" x14ac:dyDescent="0.25">
      <c r="D49623" s="27"/>
      <c r="V49623" s="17"/>
    </row>
    <row r="49624" spans="4:22" x14ac:dyDescent="0.25">
      <c r="D49624" s="27"/>
      <c r="V49624" s="17"/>
    </row>
    <row r="49625" spans="4:22" x14ac:dyDescent="0.25">
      <c r="D49625" s="27"/>
      <c r="V49625" s="17"/>
    </row>
    <row r="49626" spans="4:22" x14ac:dyDescent="0.25">
      <c r="D49626" s="27"/>
      <c r="V49626" s="17"/>
    </row>
    <row r="49627" spans="4:22" x14ac:dyDescent="0.25">
      <c r="D49627" s="27"/>
      <c r="V49627" s="17"/>
    </row>
    <row r="49628" spans="4:22" x14ac:dyDescent="0.25">
      <c r="D49628" s="27"/>
      <c r="V49628" s="17"/>
    </row>
    <row r="49629" spans="4:22" x14ac:dyDescent="0.25">
      <c r="D49629" s="27"/>
      <c r="V49629" s="17"/>
    </row>
    <row r="49630" spans="4:22" x14ac:dyDescent="0.25">
      <c r="D49630" s="27"/>
      <c r="V49630" s="17"/>
    </row>
    <row r="49631" spans="4:22" x14ac:dyDescent="0.25">
      <c r="D49631" s="27"/>
      <c r="V49631" s="17"/>
    </row>
    <row r="49632" spans="4:22" x14ac:dyDescent="0.25">
      <c r="D49632" s="27"/>
      <c r="V49632" s="17"/>
    </row>
    <row r="49633" spans="4:22" x14ac:dyDescent="0.25">
      <c r="D49633" s="27"/>
      <c r="V49633" s="17"/>
    </row>
    <row r="49634" spans="4:22" x14ac:dyDescent="0.25">
      <c r="D49634" s="27"/>
      <c r="V49634" s="17"/>
    </row>
    <row r="49635" spans="4:22" x14ac:dyDescent="0.25">
      <c r="D49635" s="27"/>
      <c r="V49635" s="17"/>
    </row>
    <row r="49636" spans="4:22" x14ac:dyDescent="0.25">
      <c r="D49636" s="27"/>
      <c r="V49636" s="17"/>
    </row>
    <row r="49637" spans="4:22" x14ac:dyDescent="0.25">
      <c r="D49637" s="27"/>
      <c r="V49637" s="17"/>
    </row>
    <row r="49638" spans="4:22" x14ac:dyDescent="0.25">
      <c r="D49638" s="27"/>
      <c r="V49638" s="17"/>
    </row>
    <row r="49639" spans="4:22" x14ac:dyDescent="0.25">
      <c r="D49639" s="27"/>
      <c r="V49639" s="17"/>
    </row>
    <row r="49640" spans="4:22" x14ac:dyDescent="0.25">
      <c r="D49640" s="27"/>
      <c r="V49640" s="17"/>
    </row>
    <row r="49641" spans="4:22" x14ac:dyDescent="0.25">
      <c r="D49641" s="27"/>
      <c r="V49641" s="17"/>
    </row>
    <row r="49642" spans="4:22" x14ac:dyDescent="0.25">
      <c r="D49642" s="27"/>
      <c r="V49642" s="17"/>
    </row>
    <row r="49643" spans="4:22" x14ac:dyDescent="0.25">
      <c r="D49643" s="27"/>
      <c r="V49643" s="17"/>
    </row>
    <row r="49644" spans="4:22" x14ac:dyDescent="0.25">
      <c r="D49644" s="27"/>
      <c r="V49644" s="17"/>
    </row>
    <row r="49645" spans="4:22" x14ac:dyDescent="0.25">
      <c r="D49645" s="27"/>
      <c r="V49645" s="17"/>
    </row>
    <row r="49646" spans="4:22" x14ac:dyDescent="0.25">
      <c r="D49646" s="27"/>
      <c r="V49646" s="17"/>
    </row>
    <row r="49647" spans="4:22" x14ac:dyDescent="0.25">
      <c r="D49647" s="27"/>
      <c r="V49647" s="17"/>
    </row>
    <row r="49648" spans="4:22" x14ac:dyDescent="0.25">
      <c r="D49648" s="27"/>
      <c r="V49648" s="17"/>
    </row>
    <row r="49649" spans="4:22" x14ac:dyDescent="0.25">
      <c r="D49649" s="27"/>
      <c r="V49649" s="17"/>
    </row>
    <row r="49650" spans="4:22" x14ac:dyDescent="0.25">
      <c r="D49650" s="27"/>
      <c r="V49650" s="17"/>
    </row>
    <row r="49651" spans="4:22" x14ac:dyDescent="0.25">
      <c r="D49651" s="27"/>
      <c r="V49651" s="17"/>
    </row>
    <row r="49652" spans="4:22" x14ac:dyDescent="0.25">
      <c r="D49652" s="27"/>
      <c r="V49652" s="17"/>
    </row>
    <row r="49653" spans="4:22" x14ac:dyDescent="0.25">
      <c r="D49653" s="27"/>
      <c r="V49653" s="17"/>
    </row>
    <row r="49654" spans="4:22" x14ac:dyDescent="0.25">
      <c r="D49654" s="27"/>
      <c r="V49654" s="17"/>
    </row>
    <row r="49655" spans="4:22" x14ac:dyDescent="0.25">
      <c r="D49655" s="27"/>
      <c r="V49655" s="17"/>
    </row>
    <row r="49656" spans="4:22" x14ac:dyDescent="0.25">
      <c r="D49656" s="27"/>
      <c r="V49656" s="17"/>
    </row>
    <row r="49657" spans="4:22" x14ac:dyDescent="0.25">
      <c r="D49657" s="27"/>
      <c r="V49657" s="17"/>
    </row>
    <row r="49658" spans="4:22" x14ac:dyDescent="0.25">
      <c r="D49658" s="27"/>
      <c r="V49658" s="17"/>
    </row>
    <row r="49659" spans="4:22" x14ac:dyDescent="0.25">
      <c r="D49659" s="27"/>
      <c r="V49659" s="17"/>
    </row>
    <row r="49660" spans="4:22" x14ac:dyDescent="0.25">
      <c r="D49660" s="27"/>
      <c r="V49660" s="17"/>
    </row>
    <row r="49661" spans="4:22" x14ac:dyDescent="0.25">
      <c r="D49661" s="27"/>
      <c r="V49661" s="17"/>
    </row>
    <row r="49662" spans="4:22" x14ac:dyDescent="0.25">
      <c r="D49662" s="27"/>
      <c r="V49662" s="17"/>
    </row>
    <row r="49663" spans="4:22" x14ac:dyDescent="0.25">
      <c r="D49663" s="27"/>
      <c r="V49663" s="17"/>
    </row>
    <row r="49664" spans="4:22" x14ac:dyDescent="0.25">
      <c r="D49664" s="27"/>
      <c r="V49664" s="17"/>
    </row>
    <row r="49665" spans="4:22" x14ac:dyDescent="0.25">
      <c r="D49665" s="27"/>
      <c r="V49665" s="17"/>
    </row>
    <row r="49666" spans="4:22" x14ac:dyDescent="0.25">
      <c r="D49666" s="27"/>
      <c r="V49666" s="17"/>
    </row>
    <row r="49667" spans="4:22" x14ac:dyDescent="0.25">
      <c r="D49667" s="27"/>
      <c r="V49667" s="17"/>
    </row>
    <row r="49668" spans="4:22" x14ac:dyDescent="0.25">
      <c r="D49668" s="27"/>
      <c r="V49668" s="17"/>
    </row>
    <row r="49669" spans="4:22" x14ac:dyDescent="0.25">
      <c r="D49669" s="27"/>
      <c r="V49669" s="17"/>
    </row>
    <row r="49670" spans="4:22" x14ac:dyDescent="0.25">
      <c r="D49670" s="27"/>
      <c r="V49670" s="17"/>
    </row>
    <row r="49671" spans="4:22" x14ac:dyDescent="0.25">
      <c r="D49671" s="27"/>
      <c r="V49671" s="17"/>
    </row>
    <row r="49672" spans="4:22" x14ac:dyDescent="0.25">
      <c r="D49672" s="27"/>
      <c r="V49672" s="17"/>
    </row>
    <row r="49673" spans="4:22" x14ac:dyDescent="0.25">
      <c r="D49673" s="27"/>
      <c r="V49673" s="17"/>
    </row>
    <row r="49674" spans="4:22" x14ac:dyDescent="0.25">
      <c r="D49674" s="27"/>
      <c r="V49674" s="17"/>
    </row>
    <row r="49675" spans="4:22" x14ac:dyDescent="0.25">
      <c r="D49675" s="27"/>
      <c r="V49675" s="17"/>
    </row>
    <row r="49676" spans="4:22" x14ac:dyDescent="0.25">
      <c r="D49676" s="27"/>
      <c r="V49676" s="17"/>
    </row>
    <row r="49677" spans="4:22" x14ac:dyDescent="0.25">
      <c r="D49677" s="27"/>
      <c r="V49677" s="17"/>
    </row>
    <row r="49678" spans="4:22" x14ac:dyDescent="0.25">
      <c r="D49678" s="27"/>
      <c r="V49678" s="17"/>
    </row>
    <row r="49679" spans="4:22" x14ac:dyDescent="0.25">
      <c r="D49679" s="27"/>
      <c r="V49679" s="17"/>
    </row>
    <row r="49680" spans="4:22" x14ac:dyDescent="0.25">
      <c r="D49680" s="27"/>
      <c r="V49680" s="17"/>
    </row>
    <row r="49681" spans="4:22" x14ac:dyDescent="0.25">
      <c r="D49681" s="27"/>
      <c r="V49681" s="17"/>
    </row>
    <row r="49682" spans="4:22" x14ac:dyDescent="0.25">
      <c r="D49682" s="27"/>
      <c r="V49682" s="17"/>
    </row>
    <row r="49683" spans="4:22" x14ac:dyDescent="0.25">
      <c r="D49683" s="27"/>
      <c r="V49683" s="17"/>
    </row>
    <row r="49684" spans="4:22" x14ac:dyDescent="0.25">
      <c r="D49684" s="27"/>
      <c r="V49684" s="17"/>
    </row>
    <row r="49685" spans="4:22" x14ac:dyDescent="0.25">
      <c r="D49685" s="27"/>
      <c r="V49685" s="17"/>
    </row>
    <row r="49686" spans="4:22" x14ac:dyDescent="0.25">
      <c r="D49686" s="27"/>
      <c r="V49686" s="17"/>
    </row>
    <row r="49687" spans="4:22" x14ac:dyDescent="0.25">
      <c r="D49687" s="27"/>
      <c r="V49687" s="17"/>
    </row>
    <row r="49688" spans="4:22" x14ac:dyDescent="0.25">
      <c r="D49688" s="27"/>
      <c r="V49688" s="17"/>
    </row>
    <row r="49689" spans="4:22" x14ac:dyDescent="0.25">
      <c r="D49689" s="27"/>
      <c r="V49689" s="17"/>
    </row>
    <row r="49690" spans="4:22" x14ac:dyDescent="0.25">
      <c r="D49690" s="27"/>
      <c r="V49690" s="17"/>
    </row>
    <row r="49691" spans="4:22" x14ac:dyDescent="0.25">
      <c r="D49691" s="27"/>
      <c r="V49691" s="17"/>
    </row>
    <row r="49692" spans="4:22" x14ac:dyDescent="0.25">
      <c r="D49692" s="27"/>
      <c r="V49692" s="17"/>
    </row>
    <row r="49693" spans="4:22" x14ac:dyDescent="0.25">
      <c r="D49693" s="27"/>
      <c r="V49693" s="17"/>
    </row>
    <row r="49694" spans="4:22" x14ac:dyDescent="0.25">
      <c r="D49694" s="27"/>
      <c r="V49694" s="17"/>
    </row>
    <row r="49695" spans="4:22" x14ac:dyDescent="0.25">
      <c r="D49695" s="27"/>
      <c r="V49695" s="17"/>
    </row>
    <row r="49696" spans="4:22" x14ac:dyDescent="0.25">
      <c r="D49696" s="27"/>
      <c r="V49696" s="17"/>
    </row>
    <row r="49697" spans="4:22" x14ac:dyDescent="0.25">
      <c r="D49697" s="27"/>
      <c r="V49697" s="17"/>
    </row>
    <row r="49698" spans="4:22" x14ac:dyDescent="0.25">
      <c r="D49698" s="27"/>
      <c r="V49698" s="17"/>
    </row>
    <row r="49699" spans="4:22" x14ac:dyDescent="0.25">
      <c r="D49699" s="27"/>
      <c r="V49699" s="17"/>
    </row>
    <row r="49700" spans="4:22" x14ac:dyDescent="0.25">
      <c r="D49700" s="27"/>
      <c r="V49700" s="17"/>
    </row>
    <row r="49701" spans="4:22" x14ac:dyDescent="0.25">
      <c r="D49701" s="27"/>
      <c r="V49701" s="17"/>
    </row>
    <row r="49702" spans="4:22" x14ac:dyDescent="0.25">
      <c r="D49702" s="27"/>
      <c r="V49702" s="17"/>
    </row>
    <row r="49703" spans="4:22" x14ac:dyDescent="0.25">
      <c r="D49703" s="27"/>
      <c r="V49703" s="17"/>
    </row>
    <row r="49704" spans="4:22" x14ac:dyDescent="0.25">
      <c r="D49704" s="27"/>
      <c r="V49704" s="17"/>
    </row>
    <row r="49705" spans="4:22" x14ac:dyDescent="0.25">
      <c r="D49705" s="27"/>
      <c r="V49705" s="17"/>
    </row>
    <row r="49706" spans="4:22" x14ac:dyDescent="0.25">
      <c r="D49706" s="27"/>
      <c r="V49706" s="17"/>
    </row>
    <row r="49707" spans="4:22" x14ac:dyDescent="0.25">
      <c r="D49707" s="27"/>
      <c r="V49707" s="17"/>
    </row>
    <row r="49708" spans="4:22" x14ac:dyDescent="0.25">
      <c r="D49708" s="27"/>
      <c r="V49708" s="17"/>
    </row>
    <row r="49709" spans="4:22" x14ac:dyDescent="0.25">
      <c r="D49709" s="27"/>
      <c r="V49709" s="17"/>
    </row>
    <row r="49710" spans="4:22" x14ac:dyDescent="0.25">
      <c r="D49710" s="27"/>
      <c r="V49710" s="17"/>
    </row>
    <row r="49711" spans="4:22" x14ac:dyDescent="0.25">
      <c r="D49711" s="27"/>
      <c r="V49711" s="17"/>
    </row>
    <row r="49712" spans="4:22" x14ac:dyDescent="0.25">
      <c r="D49712" s="27"/>
      <c r="V49712" s="17"/>
    </row>
    <row r="49713" spans="4:22" x14ac:dyDescent="0.25">
      <c r="D49713" s="27"/>
      <c r="V49713" s="17"/>
    </row>
    <row r="49714" spans="4:22" x14ac:dyDescent="0.25">
      <c r="D49714" s="27"/>
      <c r="V49714" s="17"/>
    </row>
    <row r="49715" spans="4:22" x14ac:dyDescent="0.25">
      <c r="D49715" s="27"/>
      <c r="V49715" s="17"/>
    </row>
    <row r="49716" spans="4:22" x14ac:dyDescent="0.25">
      <c r="D49716" s="27"/>
      <c r="V49716" s="17"/>
    </row>
    <row r="49717" spans="4:22" x14ac:dyDescent="0.25">
      <c r="D49717" s="27"/>
      <c r="V49717" s="17"/>
    </row>
    <row r="49718" spans="4:22" x14ac:dyDescent="0.25">
      <c r="D49718" s="27"/>
      <c r="V49718" s="17"/>
    </row>
    <row r="49719" spans="4:22" x14ac:dyDescent="0.25">
      <c r="D49719" s="27"/>
      <c r="V49719" s="17"/>
    </row>
    <row r="49720" spans="4:22" x14ac:dyDescent="0.25">
      <c r="D49720" s="27"/>
      <c r="V49720" s="17"/>
    </row>
    <row r="49721" spans="4:22" x14ac:dyDescent="0.25">
      <c r="D49721" s="27"/>
      <c r="V49721" s="17"/>
    </row>
    <row r="49722" spans="4:22" x14ac:dyDescent="0.25">
      <c r="D49722" s="27"/>
      <c r="V49722" s="17"/>
    </row>
    <row r="49723" spans="4:22" x14ac:dyDescent="0.25">
      <c r="D49723" s="27"/>
      <c r="V49723" s="17"/>
    </row>
    <row r="49724" spans="4:22" x14ac:dyDescent="0.25">
      <c r="D49724" s="27"/>
      <c r="V49724" s="17"/>
    </row>
    <row r="49725" spans="4:22" x14ac:dyDescent="0.25">
      <c r="D49725" s="27"/>
      <c r="V49725" s="17"/>
    </row>
    <row r="49726" spans="4:22" x14ac:dyDescent="0.25">
      <c r="D49726" s="27"/>
      <c r="V49726" s="17"/>
    </row>
    <row r="49727" spans="4:22" x14ac:dyDescent="0.25">
      <c r="D49727" s="27"/>
      <c r="V49727" s="17"/>
    </row>
    <row r="49728" spans="4:22" x14ac:dyDescent="0.25">
      <c r="D49728" s="27"/>
      <c r="V49728" s="17"/>
    </row>
    <row r="49729" spans="4:22" x14ac:dyDescent="0.25">
      <c r="D49729" s="27"/>
      <c r="V49729" s="17"/>
    </row>
    <row r="49730" spans="4:22" x14ac:dyDescent="0.25">
      <c r="D49730" s="27"/>
      <c r="V49730" s="17"/>
    </row>
    <row r="49731" spans="4:22" x14ac:dyDescent="0.25">
      <c r="D49731" s="27"/>
      <c r="V49731" s="17"/>
    </row>
    <row r="49732" spans="4:22" x14ac:dyDescent="0.25">
      <c r="D49732" s="27"/>
      <c r="V49732" s="17"/>
    </row>
    <row r="49733" spans="4:22" x14ac:dyDescent="0.25">
      <c r="D49733" s="27"/>
      <c r="V49733" s="17"/>
    </row>
    <row r="49734" spans="4:22" x14ac:dyDescent="0.25">
      <c r="D49734" s="27"/>
      <c r="V49734" s="17"/>
    </row>
    <row r="49735" spans="4:22" x14ac:dyDescent="0.25">
      <c r="D49735" s="27"/>
      <c r="V49735" s="17"/>
    </row>
    <row r="49736" spans="4:22" x14ac:dyDescent="0.25">
      <c r="D49736" s="27"/>
      <c r="V49736" s="17"/>
    </row>
    <row r="49737" spans="4:22" x14ac:dyDescent="0.25">
      <c r="D49737" s="27"/>
      <c r="V49737" s="17"/>
    </row>
    <row r="49738" spans="4:22" x14ac:dyDescent="0.25">
      <c r="D49738" s="27"/>
      <c r="V49738" s="17"/>
    </row>
    <row r="49739" spans="4:22" x14ac:dyDescent="0.25">
      <c r="D49739" s="27"/>
      <c r="V49739" s="17"/>
    </row>
    <row r="49740" spans="4:22" x14ac:dyDescent="0.25">
      <c r="D49740" s="27"/>
      <c r="V49740" s="17"/>
    </row>
    <row r="49741" spans="4:22" x14ac:dyDescent="0.25">
      <c r="D49741" s="27"/>
      <c r="V49741" s="17"/>
    </row>
    <row r="49742" spans="4:22" x14ac:dyDescent="0.25">
      <c r="D49742" s="27"/>
      <c r="V49742" s="17"/>
    </row>
    <row r="49743" spans="4:22" x14ac:dyDescent="0.25">
      <c r="D49743" s="27"/>
      <c r="V49743" s="17"/>
    </row>
    <row r="49744" spans="4:22" x14ac:dyDescent="0.25">
      <c r="D49744" s="27"/>
      <c r="V49744" s="17"/>
    </row>
    <row r="49745" spans="4:22" x14ac:dyDescent="0.25">
      <c r="D49745" s="27"/>
      <c r="V49745" s="17"/>
    </row>
    <row r="49746" spans="4:22" x14ac:dyDescent="0.25">
      <c r="D49746" s="27"/>
      <c r="V49746" s="17"/>
    </row>
    <row r="49747" spans="4:22" x14ac:dyDescent="0.25">
      <c r="D49747" s="27"/>
      <c r="V49747" s="17"/>
    </row>
    <row r="49748" spans="4:22" x14ac:dyDescent="0.25">
      <c r="D49748" s="27"/>
      <c r="V49748" s="17"/>
    </row>
    <row r="49749" spans="4:22" x14ac:dyDescent="0.25">
      <c r="D49749" s="27"/>
      <c r="V49749" s="17"/>
    </row>
    <row r="49750" spans="4:22" x14ac:dyDescent="0.25">
      <c r="D49750" s="27"/>
      <c r="V49750" s="17"/>
    </row>
    <row r="49751" spans="4:22" x14ac:dyDescent="0.25">
      <c r="D49751" s="27"/>
      <c r="V49751" s="17"/>
    </row>
    <row r="49752" spans="4:22" x14ac:dyDescent="0.25">
      <c r="D49752" s="27"/>
      <c r="V49752" s="17"/>
    </row>
    <row r="49753" spans="4:22" x14ac:dyDescent="0.25">
      <c r="D49753" s="27"/>
      <c r="V49753" s="17"/>
    </row>
    <row r="49754" spans="4:22" x14ac:dyDescent="0.25">
      <c r="D49754" s="27"/>
      <c r="V49754" s="17"/>
    </row>
    <row r="49755" spans="4:22" x14ac:dyDescent="0.25">
      <c r="D49755" s="27"/>
      <c r="V49755" s="17"/>
    </row>
    <row r="49756" spans="4:22" x14ac:dyDescent="0.25">
      <c r="D49756" s="27"/>
      <c r="V49756" s="17"/>
    </row>
    <row r="49757" spans="4:22" x14ac:dyDescent="0.25">
      <c r="D49757" s="27"/>
      <c r="V49757" s="17"/>
    </row>
    <row r="49758" spans="4:22" x14ac:dyDescent="0.25">
      <c r="D49758" s="27"/>
      <c r="V49758" s="17"/>
    </row>
    <row r="49759" spans="4:22" x14ac:dyDescent="0.25">
      <c r="D49759" s="27"/>
      <c r="V49759" s="17"/>
    </row>
    <row r="49760" spans="4:22" x14ac:dyDescent="0.25">
      <c r="D49760" s="27"/>
      <c r="V49760" s="17"/>
    </row>
    <row r="49761" spans="4:22" x14ac:dyDescent="0.25">
      <c r="D49761" s="27"/>
      <c r="V49761" s="17"/>
    </row>
    <row r="49762" spans="4:22" x14ac:dyDescent="0.25">
      <c r="D49762" s="27"/>
      <c r="V49762" s="17"/>
    </row>
    <row r="49763" spans="4:22" x14ac:dyDescent="0.25">
      <c r="D49763" s="27"/>
      <c r="V49763" s="17"/>
    </row>
    <row r="49764" spans="4:22" x14ac:dyDescent="0.25">
      <c r="D49764" s="27"/>
      <c r="V49764" s="17"/>
    </row>
    <row r="49765" spans="4:22" x14ac:dyDescent="0.25">
      <c r="D49765" s="27"/>
      <c r="V49765" s="17"/>
    </row>
    <row r="49766" spans="4:22" x14ac:dyDescent="0.25">
      <c r="D49766" s="27"/>
      <c r="V49766" s="17"/>
    </row>
    <row r="49767" spans="4:22" x14ac:dyDescent="0.25">
      <c r="D49767" s="27"/>
      <c r="V49767" s="17"/>
    </row>
    <row r="49768" spans="4:22" x14ac:dyDescent="0.25">
      <c r="D49768" s="27"/>
      <c r="V49768" s="17"/>
    </row>
    <row r="49769" spans="4:22" x14ac:dyDescent="0.25">
      <c r="D49769" s="27"/>
      <c r="V49769" s="17"/>
    </row>
    <row r="49770" spans="4:22" x14ac:dyDescent="0.25">
      <c r="D49770" s="27"/>
      <c r="V49770" s="17"/>
    </row>
    <row r="49771" spans="4:22" x14ac:dyDescent="0.25">
      <c r="D49771" s="27"/>
      <c r="V49771" s="17"/>
    </row>
    <row r="49772" spans="4:22" x14ac:dyDescent="0.25">
      <c r="D49772" s="27"/>
      <c r="V49772" s="17"/>
    </row>
    <row r="49773" spans="4:22" x14ac:dyDescent="0.25">
      <c r="D49773" s="27"/>
      <c r="V49773" s="17"/>
    </row>
    <row r="49774" spans="4:22" x14ac:dyDescent="0.25">
      <c r="D49774" s="27"/>
      <c r="V49774" s="17"/>
    </row>
    <row r="49775" spans="4:22" x14ac:dyDescent="0.25">
      <c r="D49775" s="27"/>
      <c r="V49775" s="17"/>
    </row>
    <row r="49776" spans="4:22" x14ac:dyDescent="0.25">
      <c r="D49776" s="27"/>
      <c r="V49776" s="17"/>
    </row>
    <row r="49777" spans="4:22" x14ac:dyDescent="0.25">
      <c r="D49777" s="27"/>
      <c r="V49777" s="17"/>
    </row>
    <row r="49778" spans="4:22" x14ac:dyDescent="0.25">
      <c r="D49778" s="27"/>
      <c r="V49778" s="17"/>
    </row>
    <row r="49779" spans="4:22" x14ac:dyDescent="0.25">
      <c r="D49779" s="27"/>
      <c r="V49779" s="17"/>
    </row>
    <row r="49780" spans="4:22" x14ac:dyDescent="0.25">
      <c r="D49780" s="27"/>
      <c r="V49780" s="17"/>
    </row>
    <row r="49781" spans="4:22" x14ac:dyDescent="0.25">
      <c r="D49781" s="27"/>
      <c r="V49781" s="17"/>
    </row>
    <row r="49782" spans="4:22" x14ac:dyDescent="0.25">
      <c r="D49782" s="27"/>
      <c r="V49782" s="17"/>
    </row>
    <row r="49783" spans="4:22" x14ac:dyDescent="0.25">
      <c r="D49783" s="27"/>
      <c r="V49783" s="17"/>
    </row>
    <row r="49784" spans="4:22" x14ac:dyDescent="0.25">
      <c r="D49784" s="27"/>
      <c r="V49784" s="17"/>
    </row>
    <row r="49785" spans="4:22" x14ac:dyDescent="0.25">
      <c r="D49785" s="27"/>
      <c r="V49785" s="17"/>
    </row>
    <row r="49786" spans="4:22" x14ac:dyDescent="0.25">
      <c r="D49786" s="27"/>
      <c r="V49786" s="17"/>
    </row>
    <row r="49787" spans="4:22" x14ac:dyDescent="0.25">
      <c r="D49787" s="27"/>
      <c r="V49787" s="17"/>
    </row>
    <row r="49788" spans="4:22" x14ac:dyDescent="0.25">
      <c r="D49788" s="27"/>
      <c r="V49788" s="17"/>
    </row>
    <row r="49789" spans="4:22" x14ac:dyDescent="0.25">
      <c r="D49789" s="27"/>
      <c r="V49789" s="17"/>
    </row>
    <row r="49790" spans="4:22" x14ac:dyDescent="0.25">
      <c r="D49790" s="27"/>
      <c r="V49790" s="17"/>
    </row>
    <row r="49791" spans="4:22" x14ac:dyDescent="0.25">
      <c r="D49791" s="27"/>
      <c r="V49791" s="17"/>
    </row>
    <row r="49792" spans="4:22" x14ac:dyDescent="0.25">
      <c r="D49792" s="27"/>
      <c r="V49792" s="17"/>
    </row>
    <row r="49793" spans="4:22" x14ac:dyDescent="0.25">
      <c r="D49793" s="27"/>
      <c r="V49793" s="17"/>
    </row>
    <row r="49794" spans="4:22" x14ac:dyDescent="0.25">
      <c r="D49794" s="27"/>
      <c r="V49794" s="17"/>
    </row>
    <row r="49795" spans="4:22" x14ac:dyDescent="0.25">
      <c r="D49795" s="27"/>
      <c r="V49795" s="17"/>
    </row>
    <row r="49796" spans="4:22" x14ac:dyDescent="0.25">
      <c r="D49796" s="27"/>
      <c r="V49796" s="17"/>
    </row>
    <row r="49797" spans="4:22" x14ac:dyDescent="0.25">
      <c r="D49797" s="27"/>
      <c r="V49797" s="17"/>
    </row>
    <row r="49798" spans="4:22" x14ac:dyDescent="0.25">
      <c r="D49798" s="27"/>
      <c r="V49798" s="17"/>
    </row>
    <row r="49799" spans="4:22" x14ac:dyDescent="0.25">
      <c r="D49799" s="27"/>
      <c r="V49799" s="17"/>
    </row>
    <row r="49800" spans="4:22" x14ac:dyDescent="0.25">
      <c r="D49800" s="27"/>
      <c r="V49800" s="17"/>
    </row>
    <row r="49801" spans="4:22" x14ac:dyDescent="0.25">
      <c r="D49801" s="27"/>
      <c r="V49801" s="17"/>
    </row>
    <row r="49802" spans="4:22" x14ac:dyDescent="0.25">
      <c r="D49802" s="27"/>
      <c r="V49802" s="17"/>
    </row>
    <row r="49803" spans="4:22" x14ac:dyDescent="0.25">
      <c r="D49803" s="27"/>
      <c r="V49803" s="17"/>
    </row>
    <row r="49804" spans="4:22" x14ac:dyDescent="0.25">
      <c r="D49804" s="27"/>
      <c r="V49804" s="17"/>
    </row>
    <row r="49805" spans="4:22" x14ac:dyDescent="0.25">
      <c r="D49805" s="27"/>
      <c r="V49805" s="17"/>
    </row>
    <row r="49806" spans="4:22" x14ac:dyDescent="0.25">
      <c r="D49806" s="27"/>
      <c r="V49806" s="17"/>
    </row>
    <row r="49807" spans="4:22" x14ac:dyDescent="0.25">
      <c r="D49807" s="27"/>
      <c r="V49807" s="17"/>
    </row>
    <row r="49808" spans="4:22" x14ac:dyDescent="0.25">
      <c r="D49808" s="27"/>
      <c r="V49808" s="17"/>
    </row>
    <row r="49809" spans="4:22" x14ac:dyDescent="0.25">
      <c r="D49809" s="27"/>
      <c r="V49809" s="17"/>
    </row>
    <row r="49810" spans="4:22" x14ac:dyDescent="0.25">
      <c r="D49810" s="27"/>
      <c r="V49810" s="17"/>
    </row>
    <row r="49811" spans="4:22" x14ac:dyDescent="0.25">
      <c r="D49811" s="27"/>
      <c r="V49811" s="17"/>
    </row>
    <row r="49812" spans="4:22" x14ac:dyDescent="0.25">
      <c r="D49812" s="27"/>
      <c r="V49812" s="17"/>
    </row>
    <row r="49813" spans="4:22" x14ac:dyDescent="0.25">
      <c r="D49813" s="27"/>
      <c r="V49813" s="17"/>
    </row>
    <row r="49814" spans="4:22" x14ac:dyDescent="0.25">
      <c r="D49814" s="27"/>
      <c r="V49814" s="17"/>
    </row>
    <row r="49815" spans="4:22" x14ac:dyDescent="0.25">
      <c r="D49815" s="27"/>
      <c r="V49815" s="17"/>
    </row>
    <row r="49816" spans="4:22" x14ac:dyDescent="0.25">
      <c r="D49816" s="27"/>
      <c r="V49816" s="17"/>
    </row>
    <row r="49817" spans="4:22" x14ac:dyDescent="0.25">
      <c r="D49817" s="27"/>
      <c r="V49817" s="17"/>
    </row>
    <row r="49818" spans="4:22" x14ac:dyDescent="0.25">
      <c r="D49818" s="27"/>
      <c r="V49818" s="17"/>
    </row>
    <row r="49819" spans="4:22" x14ac:dyDescent="0.25">
      <c r="D49819" s="27"/>
      <c r="V49819" s="17"/>
    </row>
    <row r="49820" spans="4:22" x14ac:dyDescent="0.25">
      <c r="D49820" s="27"/>
      <c r="V49820" s="17"/>
    </row>
    <row r="49821" spans="4:22" x14ac:dyDescent="0.25">
      <c r="D49821" s="27"/>
      <c r="V49821" s="17"/>
    </row>
    <row r="49822" spans="4:22" x14ac:dyDescent="0.25">
      <c r="D49822" s="27"/>
      <c r="V49822" s="17"/>
    </row>
    <row r="49823" spans="4:22" x14ac:dyDescent="0.25">
      <c r="D49823" s="27"/>
      <c r="V49823" s="17"/>
    </row>
    <row r="49824" spans="4:22" x14ac:dyDescent="0.25">
      <c r="D49824" s="27"/>
      <c r="V49824" s="17"/>
    </row>
    <row r="49825" spans="4:22" x14ac:dyDescent="0.25">
      <c r="D49825" s="27"/>
      <c r="V49825" s="17"/>
    </row>
    <row r="49826" spans="4:22" x14ac:dyDescent="0.25">
      <c r="D49826" s="27"/>
      <c r="V49826" s="17"/>
    </row>
    <row r="49827" spans="4:22" x14ac:dyDescent="0.25">
      <c r="D49827" s="27"/>
      <c r="V49827" s="17"/>
    </row>
    <row r="49828" spans="4:22" x14ac:dyDescent="0.25">
      <c r="D49828" s="27"/>
      <c r="V49828" s="17"/>
    </row>
    <row r="49829" spans="4:22" x14ac:dyDescent="0.25">
      <c r="D49829" s="27"/>
      <c r="V49829" s="17"/>
    </row>
    <row r="49830" spans="4:22" x14ac:dyDescent="0.25">
      <c r="D49830" s="27"/>
      <c r="V49830" s="17"/>
    </row>
    <row r="49831" spans="4:22" x14ac:dyDescent="0.25">
      <c r="D49831" s="27"/>
      <c r="V49831" s="17"/>
    </row>
    <row r="49832" spans="4:22" x14ac:dyDescent="0.25">
      <c r="D49832" s="27"/>
      <c r="V49832" s="17"/>
    </row>
    <row r="49833" spans="4:22" x14ac:dyDescent="0.25">
      <c r="D49833" s="27"/>
      <c r="V49833" s="17"/>
    </row>
    <row r="49834" spans="4:22" x14ac:dyDescent="0.25">
      <c r="D49834" s="27"/>
      <c r="V49834" s="17"/>
    </row>
    <row r="49835" spans="4:22" x14ac:dyDescent="0.25">
      <c r="D49835" s="27"/>
      <c r="V49835" s="17"/>
    </row>
    <row r="49836" spans="4:22" x14ac:dyDescent="0.25">
      <c r="D49836" s="27"/>
      <c r="V49836" s="17"/>
    </row>
    <row r="49837" spans="4:22" x14ac:dyDescent="0.25">
      <c r="D49837" s="27"/>
      <c r="V49837" s="17"/>
    </row>
    <row r="49838" spans="4:22" x14ac:dyDescent="0.25">
      <c r="D49838" s="27"/>
      <c r="V49838" s="17"/>
    </row>
    <row r="49839" spans="4:22" x14ac:dyDescent="0.25">
      <c r="D49839" s="27"/>
      <c r="V49839" s="17"/>
    </row>
    <row r="49840" spans="4:22" x14ac:dyDescent="0.25">
      <c r="D49840" s="27"/>
      <c r="V49840" s="17"/>
    </row>
    <row r="49841" spans="4:22" x14ac:dyDescent="0.25">
      <c r="D49841" s="27"/>
      <c r="V49841" s="17"/>
    </row>
    <row r="49842" spans="4:22" x14ac:dyDescent="0.25">
      <c r="D49842" s="27"/>
      <c r="V49842" s="17"/>
    </row>
    <row r="49843" spans="4:22" x14ac:dyDescent="0.25">
      <c r="D49843" s="27"/>
      <c r="V49843" s="17"/>
    </row>
    <row r="49844" spans="4:22" x14ac:dyDescent="0.25">
      <c r="D49844" s="27"/>
      <c r="V49844" s="17"/>
    </row>
    <row r="49845" spans="4:22" x14ac:dyDescent="0.25">
      <c r="D49845" s="27"/>
      <c r="V49845" s="17"/>
    </row>
    <row r="49846" spans="4:22" x14ac:dyDescent="0.25">
      <c r="D49846" s="27"/>
      <c r="V49846" s="17"/>
    </row>
    <row r="49847" spans="4:22" x14ac:dyDescent="0.25">
      <c r="D49847" s="27"/>
      <c r="V49847" s="17"/>
    </row>
    <row r="49848" spans="4:22" x14ac:dyDescent="0.25">
      <c r="D49848" s="27"/>
      <c r="V49848" s="17"/>
    </row>
    <row r="49849" spans="4:22" x14ac:dyDescent="0.25">
      <c r="D49849" s="27"/>
      <c r="V49849" s="17"/>
    </row>
    <row r="49850" spans="4:22" x14ac:dyDescent="0.25">
      <c r="D49850" s="27"/>
      <c r="V49850" s="17"/>
    </row>
    <row r="49851" spans="4:22" x14ac:dyDescent="0.25">
      <c r="D49851" s="27"/>
      <c r="V49851" s="17"/>
    </row>
    <row r="49852" spans="4:22" x14ac:dyDescent="0.25">
      <c r="D49852" s="27"/>
      <c r="V49852" s="17"/>
    </row>
    <row r="49853" spans="4:22" x14ac:dyDescent="0.25">
      <c r="D49853" s="27"/>
      <c r="V49853" s="17"/>
    </row>
    <row r="49854" spans="4:22" x14ac:dyDescent="0.25">
      <c r="D49854" s="27"/>
      <c r="V49854" s="17"/>
    </row>
    <row r="49855" spans="4:22" x14ac:dyDescent="0.25">
      <c r="D49855" s="27"/>
      <c r="V49855" s="17"/>
    </row>
    <row r="49856" spans="4:22" x14ac:dyDescent="0.25">
      <c r="D49856" s="27"/>
      <c r="V49856" s="17"/>
    </row>
    <row r="49857" spans="4:22" x14ac:dyDescent="0.25">
      <c r="D49857" s="27"/>
      <c r="V49857" s="17"/>
    </row>
    <row r="49858" spans="4:22" x14ac:dyDescent="0.25">
      <c r="D49858" s="27"/>
      <c r="V49858" s="17"/>
    </row>
    <row r="49859" spans="4:22" x14ac:dyDescent="0.25">
      <c r="D49859" s="27"/>
      <c r="V49859" s="17"/>
    </row>
    <row r="49860" spans="4:22" x14ac:dyDescent="0.25">
      <c r="D49860" s="27"/>
      <c r="V49860" s="17"/>
    </row>
    <row r="49861" spans="4:22" x14ac:dyDescent="0.25">
      <c r="D49861" s="27"/>
      <c r="V49861" s="17"/>
    </row>
    <row r="49862" spans="4:22" x14ac:dyDescent="0.25">
      <c r="D49862" s="27"/>
      <c r="V49862" s="17"/>
    </row>
    <row r="49863" spans="4:22" x14ac:dyDescent="0.25">
      <c r="D49863" s="27"/>
      <c r="V49863" s="17"/>
    </row>
    <row r="49864" spans="4:22" x14ac:dyDescent="0.25">
      <c r="D49864" s="27"/>
      <c r="V49864" s="17"/>
    </row>
    <row r="49865" spans="4:22" x14ac:dyDescent="0.25">
      <c r="D49865" s="27"/>
      <c r="V49865" s="17"/>
    </row>
    <row r="49866" spans="4:22" x14ac:dyDescent="0.25">
      <c r="D49866" s="27"/>
      <c r="V49866" s="17"/>
    </row>
    <row r="49867" spans="4:22" x14ac:dyDescent="0.25">
      <c r="D49867" s="27"/>
      <c r="V49867" s="17"/>
    </row>
    <row r="49868" spans="4:22" x14ac:dyDescent="0.25">
      <c r="D49868" s="27"/>
      <c r="V49868" s="17"/>
    </row>
    <row r="49869" spans="4:22" x14ac:dyDescent="0.25">
      <c r="D49869" s="27"/>
      <c r="V49869" s="17"/>
    </row>
    <row r="49870" spans="4:22" x14ac:dyDescent="0.25">
      <c r="D49870" s="27"/>
      <c r="V49870" s="17"/>
    </row>
    <row r="49871" spans="4:22" x14ac:dyDescent="0.25">
      <c r="D49871" s="27"/>
      <c r="V49871" s="17"/>
    </row>
    <row r="49872" spans="4:22" x14ac:dyDescent="0.25">
      <c r="D49872" s="27"/>
      <c r="V49872" s="17"/>
    </row>
    <row r="49873" spans="4:22" x14ac:dyDescent="0.25">
      <c r="D49873" s="27"/>
      <c r="V49873" s="17"/>
    </row>
    <row r="49874" spans="4:22" x14ac:dyDescent="0.25">
      <c r="D49874" s="27"/>
      <c r="V49874" s="17"/>
    </row>
    <row r="49875" spans="4:22" x14ac:dyDescent="0.25">
      <c r="D49875" s="27"/>
      <c r="V49875" s="17"/>
    </row>
    <row r="49876" spans="4:22" x14ac:dyDescent="0.25">
      <c r="D49876" s="27"/>
      <c r="V49876" s="17"/>
    </row>
    <row r="49877" spans="4:22" x14ac:dyDescent="0.25">
      <c r="D49877" s="27"/>
      <c r="V49877" s="17"/>
    </row>
    <row r="49878" spans="4:22" x14ac:dyDescent="0.25">
      <c r="D49878" s="27"/>
      <c r="V49878" s="17"/>
    </row>
    <row r="49879" spans="4:22" x14ac:dyDescent="0.25">
      <c r="D49879" s="27"/>
      <c r="V49879" s="17"/>
    </row>
    <row r="49880" spans="4:22" x14ac:dyDescent="0.25">
      <c r="D49880" s="27"/>
      <c r="V49880" s="17"/>
    </row>
    <row r="49881" spans="4:22" x14ac:dyDescent="0.25">
      <c r="D49881" s="27"/>
      <c r="V49881" s="17"/>
    </row>
    <row r="49882" spans="4:22" x14ac:dyDescent="0.25">
      <c r="D49882" s="27"/>
      <c r="V49882" s="17"/>
    </row>
    <row r="49883" spans="4:22" x14ac:dyDescent="0.25">
      <c r="D49883" s="27"/>
      <c r="V49883" s="17"/>
    </row>
    <row r="49884" spans="4:22" x14ac:dyDescent="0.25">
      <c r="D49884" s="27"/>
      <c r="V49884" s="17"/>
    </row>
    <row r="49885" spans="4:22" x14ac:dyDescent="0.25">
      <c r="D49885" s="27"/>
      <c r="V49885" s="17"/>
    </row>
    <row r="49886" spans="4:22" x14ac:dyDescent="0.25">
      <c r="D49886" s="27"/>
      <c r="V49886" s="17"/>
    </row>
    <row r="49887" spans="4:22" x14ac:dyDescent="0.25">
      <c r="D49887" s="27"/>
      <c r="V49887" s="17"/>
    </row>
    <row r="49888" spans="4:22" x14ac:dyDescent="0.25">
      <c r="D49888" s="27"/>
      <c r="V49888" s="17"/>
    </row>
    <row r="49889" spans="4:22" x14ac:dyDescent="0.25">
      <c r="D49889" s="27"/>
      <c r="V49889" s="17"/>
    </row>
    <row r="49890" spans="4:22" x14ac:dyDescent="0.25">
      <c r="D49890" s="27"/>
      <c r="V49890" s="17"/>
    </row>
    <row r="49891" spans="4:22" x14ac:dyDescent="0.25">
      <c r="D49891" s="27"/>
      <c r="V49891" s="17"/>
    </row>
    <row r="49892" spans="4:22" x14ac:dyDescent="0.25">
      <c r="D49892" s="27"/>
      <c r="V49892" s="17"/>
    </row>
    <row r="49893" spans="4:22" x14ac:dyDescent="0.25">
      <c r="D49893" s="27"/>
      <c r="V49893" s="17"/>
    </row>
    <row r="49894" spans="4:22" x14ac:dyDescent="0.25">
      <c r="D49894" s="27"/>
      <c r="V49894" s="17"/>
    </row>
    <row r="49895" spans="4:22" x14ac:dyDescent="0.25">
      <c r="D49895" s="27"/>
      <c r="V49895" s="17"/>
    </row>
    <row r="49896" spans="4:22" x14ac:dyDescent="0.25">
      <c r="D49896" s="27"/>
      <c r="V49896" s="17"/>
    </row>
    <row r="49897" spans="4:22" x14ac:dyDescent="0.25">
      <c r="D49897" s="27"/>
      <c r="V49897" s="17"/>
    </row>
    <row r="49898" spans="4:22" x14ac:dyDescent="0.25">
      <c r="D49898" s="27"/>
      <c r="V49898" s="17"/>
    </row>
    <row r="49899" spans="4:22" x14ac:dyDescent="0.25">
      <c r="D49899" s="27"/>
      <c r="V49899" s="17"/>
    </row>
    <row r="49900" spans="4:22" x14ac:dyDescent="0.25">
      <c r="D49900" s="27"/>
      <c r="V49900" s="17"/>
    </row>
    <row r="49901" spans="4:22" x14ac:dyDescent="0.25">
      <c r="D49901" s="27"/>
      <c r="V49901" s="17"/>
    </row>
    <row r="49902" spans="4:22" x14ac:dyDescent="0.25">
      <c r="D49902" s="27"/>
      <c r="V49902" s="17"/>
    </row>
    <row r="49903" spans="4:22" x14ac:dyDescent="0.25">
      <c r="D49903" s="27"/>
      <c r="V49903" s="17"/>
    </row>
    <row r="49904" spans="4:22" x14ac:dyDescent="0.25">
      <c r="D49904" s="27"/>
      <c r="V49904" s="17"/>
    </row>
    <row r="49905" spans="4:22" x14ac:dyDescent="0.25">
      <c r="D49905" s="27"/>
      <c r="V49905" s="17"/>
    </row>
    <row r="49906" spans="4:22" x14ac:dyDescent="0.25">
      <c r="D49906" s="27"/>
      <c r="V49906" s="17"/>
    </row>
    <row r="49907" spans="4:22" x14ac:dyDescent="0.25">
      <c r="D49907" s="27"/>
      <c r="V49907" s="17"/>
    </row>
    <row r="49908" spans="4:22" x14ac:dyDescent="0.25">
      <c r="D49908" s="27"/>
      <c r="V49908" s="17"/>
    </row>
    <row r="49909" spans="4:22" x14ac:dyDescent="0.25">
      <c r="D49909" s="27"/>
      <c r="V49909" s="17"/>
    </row>
    <row r="49910" spans="4:22" x14ac:dyDescent="0.25">
      <c r="D49910" s="27"/>
      <c r="V49910" s="17"/>
    </row>
    <row r="49911" spans="4:22" x14ac:dyDescent="0.25">
      <c r="D49911" s="27"/>
      <c r="V49911" s="17"/>
    </row>
    <row r="49912" spans="4:22" x14ac:dyDescent="0.25">
      <c r="D49912" s="27"/>
      <c r="V49912" s="17"/>
    </row>
    <row r="49913" spans="4:22" x14ac:dyDescent="0.25">
      <c r="D49913" s="27"/>
      <c r="V49913" s="17"/>
    </row>
    <row r="49914" spans="4:22" x14ac:dyDescent="0.25">
      <c r="D49914" s="27"/>
      <c r="V49914" s="17"/>
    </row>
    <row r="49915" spans="4:22" x14ac:dyDescent="0.25">
      <c r="D49915" s="27"/>
      <c r="V49915" s="17"/>
    </row>
    <row r="49916" spans="4:22" x14ac:dyDescent="0.25">
      <c r="D49916" s="27"/>
      <c r="V49916" s="17"/>
    </row>
    <row r="49917" spans="4:22" x14ac:dyDescent="0.25">
      <c r="D49917" s="27"/>
      <c r="V49917" s="17"/>
    </row>
    <row r="49918" spans="4:22" x14ac:dyDescent="0.25">
      <c r="D49918" s="27"/>
      <c r="V49918" s="17"/>
    </row>
    <row r="49919" spans="4:22" x14ac:dyDescent="0.25">
      <c r="D49919" s="27"/>
      <c r="V49919" s="17"/>
    </row>
    <row r="49920" spans="4:22" x14ac:dyDescent="0.25">
      <c r="D49920" s="27"/>
      <c r="V49920" s="17"/>
    </row>
    <row r="49921" spans="4:22" x14ac:dyDescent="0.25">
      <c r="D49921" s="27"/>
      <c r="V49921" s="17"/>
    </row>
    <row r="49922" spans="4:22" x14ac:dyDescent="0.25">
      <c r="D49922" s="27"/>
      <c r="V49922" s="17"/>
    </row>
    <row r="49923" spans="4:22" x14ac:dyDescent="0.25">
      <c r="D49923" s="27"/>
      <c r="V49923" s="17"/>
    </row>
    <row r="49924" spans="4:22" x14ac:dyDescent="0.25">
      <c r="D49924" s="27"/>
      <c r="V49924" s="17"/>
    </row>
    <row r="49925" spans="4:22" x14ac:dyDescent="0.25">
      <c r="D49925" s="27"/>
      <c r="V49925" s="17"/>
    </row>
    <row r="49926" spans="4:22" x14ac:dyDescent="0.25">
      <c r="D49926" s="27"/>
      <c r="V49926" s="17"/>
    </row>
    <row r="49927" spans="4:22" x14ac:dyDescent="0.25">
      <c r="D49927" s="27"/>
      <c r="V49927" s="17"/>
    </row>
    <row r="49928" spans="4:22" x14ac:dyDescent="0.25">
      <c r="D49928" s="27"/>
      <c r="V49928" s="17"/>
    </row>
    <row r="49929" spans="4:22" x14ac:dyDescent="0.25">
      <c r="D49929" s="27"/>
      <c r="V49929" s="17"/>
    </row>
    <row r="49930" spans="4:22" x14ac:dyDescent="0.25">
      <c r="D49930" s="27"/>
      <c r="V49930" s="17"/>
    </row>
    <row r="49931" spans="4:22" x14ac:dyDescent="0.25">
      <c r="D49931" s="27"/>
      <c r="V49931" s="17"/>
    </row>
    <row r="49932" spans="4:22" x14ac:dyDescent="0.25">
      <c r="D49932" s="27"/>
      <c r="V49932" s="17"/>
    </row>
    <row r="49933" spans="4:22" x14ac:dyDescent="0.25">
      <c r="D49933" s="27"/>
      <c r="V49933" s="17"/>
    </row>
    <row r="49934" spans="4:22" x14ac:dyDescent="0.25">
      <c r="D49934" s="27"/>
      <c r="V49934" s="17"/>
    </row>
    <row r="49935" spans="4:22" x14ac:dyDescent="0.25">
      <c r="D49935" s="27"/>
      <c r="V49935" s="17"/>
    </row>
    <row r="49936" spans="4:22" x14ac:dyDescent="0.25">
      <c r="D49936" s="27"/>
      <c r="V49936" s="17"/>
    </row>
    <row r="49937" spans="4:22" x14ac:dyDescent="0.25">
      <c r="D49937" s="27"/>
      <c r="V49937" s="17"/>
    </row>
    <row r="49938" spans="4:22" x14ac:dyDescent="0.25">
      <c r="D49938" s="27"/>
      <c r="V49938" s="17"/>
    </row>
    <row r="49939" spans="4:22" x14ac:dyDescent="0.25">
      <c r="D49939" s="27"/>
      <c r="V49939" s="17"/>
    </row>
    <row r="49940" spans="4:22" x14ac:dyDescent="0.25">
      <c r="D49940" s="27"/>
      <c r="V49940" s="17"/>
    </row>
    <row r="49941" spans="4:22" x14ac:dyDescent="0.25">
      <c r="D49941" s="27"/>
      <c r="V49941" s="17"/>
    </row>
    <row r="49942" spans="4:22" x14ac:dyDescent="0.25">
      <c r="D49942" s="27"/>
      <c r="V49942" s="17"/>
    </row>
    <row r="49943" spans="4:22" x14ac:dyDescent="0.25">
      <c r="D49943" s="27"/>
      <c r="V49943" s="17"/>
    </row>
    <row r="49944" spans="4:22" x14ac:dyDescent="0.25">
      <c r="D49944" s="27"/>
      <c r="V49944" s="17"/>
    </row>
    <row r="49945" spans="4:22" x14ac:dyDescent="0.25">
      <c r="D49945" s="27"/>
      <c r="V49945" s="17"/>
    </row>
    <row r="49946" spans="4:22" x14ac:dyDescent="0.25">
      <c r="D49946" s="27"/>
      <c r="V49946" s="17"/>
    </row>
    <row r="49947" spans="4:22" x14ac:dyDescent="0.25">
      <c r="D49947" s="27"/>
      <c r="V49947" s="17"/>
    </row>
    <row r="49948" spans="4:22" x14ac:dyDescent="0.25">
      <c r="D49948" s="27"/>
      <c r="V49948" s="17"/>
    </row>
    <row r="49949" spans="4:22" x14ac:dyDescent="0.25">
      <c r="D49949" s="27"/>
      <c r="V49949" s="17"/>
    </row>
    <row r="49950" spans="4:22" x14ac:dyDescent="0.25">
      <c r="D49950" s="27"/>
      <c r="V49950" s="17"/>
    </row>
    <row r="49951" spans="4:22" x14ac:dyDescent="0.25">
      <c r="D49951" s="27"/>
      <c r="V49951" s="17"/>
    </row>
    <row r="49952" spans="4:22" x14ac:dyDescent="0.25">
      <c r="D49952" s="27"/>
      <c r="V49952" s="17"/>
    </row>
    <row r="49953" spans="4:22" x14ac:dyDescent="0.25">
      <c r="D49953" s="27"/>
      <c r="V49953" s="17"/>
    </row>
    <row r="49954" spans="4:22" x14ac:dyDescent="0.25">
      <c r="D49954" s="27"/>
      <c r="V49954" s="17"/>
    </row>
    <row r="49955" spans="4:22" x14ac:dyDescent="0.25">
      <c r="D49955" s="27"/>
      <c r="V49955" s="17"/>
    </row>
    <row r="49956" spans="4:22" x14ac:dyDescent="0.25">
      <c r="D49956" s="27"/>
      <c r="V49956" s="17"/>
    </row>
    <row r="49957" spans="4:22" x14ac:dyDescent="0.25">
      <c r="D49957" s="27"/>
      <c r="V49957" s="17"/>
    </row>
    <row r="49958" spans="4:22" x14ac:dyDescent="0.25">
      <c r="D49958" s="27"/>
      <c r="V49958" s="17"/>
    </row>
    <row r="49959" spans="4:22" x14ac:dyDescent="0.25">
      <c r="D49959" s="27"/>
      <c r="V49959" s="17"/>
    </row>
    <row r="49960" spans="4:22" x14ac:dyDescent="0.25">
      <c r="D49960" s="27"/>
      <c r="V49960" s="17"/>
    </row>
    <row r="49961" spans="4:22" x14ac:dyDescent="0.25">
      <c r="D49961" s="27"/>
      <c r="V49961" s="17"/>
    </row>
    <row r="49962" spans="4:22" x14ac:dyDescent="0.25">
      <c r="D49962" s="27"/>
      <c r="V49962" s="17"/>
    </row>
    <row r="49963" spans="4:22" x14ac:dyDescent="0.25">
      <c r="D49963" s="27"/>
      <c r="V49963" s="17"/>
    </row>
    <row r="49964" spans="4:22" x14ac:dyDescent="0.25">
      <c r="D49964" s="27"/>
      <c r="V49964" s="17"/>
    </row>
    <row r="49965" spans="4:22" x14ac:dyDescent="0.25">
      <c r="D49965" s="27"/>
      <c r="V49965" s="17"/>
    </row>
    <row r="49966" spans="4:22" x14ac:dyDescent="0.25">
      <c r="D49966" s="27"/>
      <c r="V49966" s="17"/>
    </row>
    <row r="49967" spans="4:22" x14ac:dyDescent="0.25">
      <c r="D49967" s="27"/>
      <c r="V49967" s="17"/>
    </row>
    <row r="49968" spans="4:22" x14ac:dyDescent="0.25">
      <c r="D49968" s="27"/>
      <c r="V49968" s="17"/>
    </row>
    <row r="49969" spans="4:22" x14ac:dyDescent="0.25">
      <c r="D49969" s="27"/>
      <c r="V49969" s="17"/>
    </row>
    <row r="49970" spans="4:22" x14ac:dyDescent="0.25">
      <c r="D49970" s="27"/>
      <c r="V49970" s="17"/>
    </row>
    <row r="49971" spans="4:22" x14ac:dyDescent="0.25">
      <c r="D49971" s="27"/>
      <c r="V49971" s="17"/>
    </row>
    <row r="49972" spans="4:22" x14ac:dyDescent="0.25">
      <c r="D49972" s="27"/>
      <c r="V49972" s="17"/>
    </row>
    <row r="49973" spans="4:22" x14ac:dyDescent="0.25">
      <c r="D49973" s="27"/>
      <c r="V49973" s="17"/>
    </row>
    <row r="49974" spans="4:22" x14ac:dyDescent="0.25">
      <c r="D49974" s="27"/>
      <c r="V49974" s="17"/>
    </row>
    <row r="49975" spans="4:22" x14ac:dyDescent="0.25">
      <c r="D49975" s="27"/>
      <c r="V49975" s="17"/>
    </row>
    <row r="49976" spans="4:22" x14ac:dyDescent="0.25">
      <c r="D49976" s="27"/>
      <c r="V49976" s="17"/>
    </row>
    <row r="49977" spans="4:22" x14ac:dyDescent="0.25">
      <c r="D49977" s="27"/>
      <c r="V49977" s="17"/>
    </row>
    <row r="49978" spans="4:22" x14ac:dyDescent="0.25">
      <c r="D49978" s="27"/>
      <c r="V49978" s="17"/>
    </row>
    <row r="49979" spans="4:22" x14ac:dyDescent="0.25">
      <c r="D49979" s="27"/>
      <c r="V49979" s="17"/>
    </row>
    <row r="49980" spans="4:22" x14ac:dyDescent="0.25">
      <c r="D49980" s="27"/>
      <c r="V49980" s="17"/>
    </row>
    <row r="49981" spans="4:22" x14ac:dyDescent="0.25">
      <c r="D49981" s="27"/>
      <c r="V49981" s="17"/>
    </row>
    <row r="49982" spans="4:22" x14ac:dyDescent="0.25">
      <c r="D49982" s="27"/>
      <c r="V49982" s="17"/>
    </row>
    <row r="49983" spans="4:22" x14ac:dyDescent="0.25">
      <c r="D49983" s="27"/>
      <c r="V49983" s="17"/>
    </row>
    <row r="49984" spans="4:22" x14ac:dyDescent="0.25">
      <c r="D49984" s="27"/>
      <c r="V49984" s="17"/>
    </row>
    <row r="49985" spans="4:22" x14ac:dyDescent="0.25">
      <c r="D49985" s="27"/>
      <c r="V49985" s="17"/>
    </row>
    <row r="49986" spans="4:22" x14ac:dyDescent="0.25">
      <c r="D49986" s="27"/>
      <c r="V49986" s="17"/>
    </row>
    <row r="49987" spans="4:22" x14ac:dyDescent="0.25">
      <c r="D49987" s="27"/>
      <c r="V49987" s="17"/>
    </row>
    <row r="49988" spans="4:22" x14ac:dyDescent="0.25">
      <c r="D49988" s="27"/>
      <c r="V49988" s="17"/>
    </row>
    <row r="49989" spans="4:22" x14ac:dyDescent="0.25">
      <c r="D49989" s="27"/>
      <c r="V49989" s="17"/>
    </row>
    <row r="49990" spans="4:22" x14ac:dyDescent="0.25">
      <c r="D49990" s="27"/>
      <c r="V49990" s="17"/>
    </row>
    <row r="49991" spans="4:22" x14ac:dyDescent="0.25">
      <c r="D49991" s="27"/>
      <c r="V49991" s="17"/>
    </row>
    <row r="49992" spans="4:22" x14ac:dyDescent="0.25">
      <c r="D49992" s="27"/>
      <c r="V49992" s="17"/>
    </row>
    <row r="49993" spans="4:22" x14ac:dyDescent="0.25">
      <c r="D49993" s="27"/>
      <c r="V49993" s="17"/>
    </row>
    <row r="49994" spans="4:22" x14ac:dyDescent="0.25">
      <c r="D49994" s="27"/>
      <c r="V49994" s="17"/>
    </row>
    <row r="49995" spans="4:22" x14ac:dyDescent="0.25">
      <c r="D49995" s="27"/>
      <c r="V49995" s="17"/>
    </row>
    <row r="49996" spans="4:22" x14ac:dyDescent="0.25">
      <c r="D49996" s="27"/>
      <c r="V49996" s="17"/>
    </row>
    <row r="49997" spans="4:22" x14ac:dyDescent="0.25">
      <c r="D49997" s="27"/>
      <c r="V49997" s="17"/>
    </row>
    <row r="49998" spans="4:22" x14ac:dyDescent="0.25">
      <c r="D49998" s="27"/>
      <c r="V49998" s="17"/>
    </row>
    <row r="49999" spans="4:22" x14ac:dyDescent="0.25">
      <c r="D49999" s="27"/>
      <c r="V49999" s="17"/>
    </row>
    <row r="50000" spans="4:22" x14ac:dyDescent="0.25">
      <c r="D50000" s="27"/>
      <c r="V50000" s="17"/>
    </row>
    <row r="50001" spans="4:22" x14ac:dyDescent="0.25">
      <c r="D50001" s="27"/>
      <c r="V50001" s="17"/>
    </row>
    <row r="50002" spans="4:22" x14ac:dyDescent="0.25">
      <c r="D50002" s="27"/>
      <c r="V50002" s="17"/>
    </row>
    <row r="50003" spans="4:22" x14ac:dyDescent="0.25">
      <c r="D50003" s="27"/>
      <c r="V50003" s="17"/>
    </row>
    <row r="50004" spans="4:22" x14ac:dyDescent="0.25">
      <c r="D50004" s="27"/>
      <c r="V50004" s="17"/>
    </row>
    <row r="50005" spans="4:22" x14ac:dyDescent="0.25">
      <c r="D50005" s="27"/>
      <c r="V50005" s="17"/>
    </row>
    <row r="50006" spans="4:22" x14ac:dyDescent="0.25">
      <c r="D50006" s="27"/>
      <c r="V50006" s="17"/>
    </row>
    <row r="50007" spans="4:22" x14ac:dyDescent="0.25">
      <c r="D50007" s="27"/>
      <c r="V50007" s="17"/>
    </row>
    <row r="50008" spans="4:22" x14ac:dyDescent="0.25">
      <c r="D50008" s="27"/>
      <c r="V50008" s="17"/>
    </row>
    <row r="50009" spans="4:22" x14ac:dyDescent="0.25">
      <c r="D50009" s="27"/>
      <c r="V50009" s="17"/>
    </row>
    <row r="50010" spans="4:22" x14ac:dyDescent="0.25">
      <c r="D50010" s="27"/>
      <c r="V50010" s="17"/>
    </row>
    <row r="50011" spans="4:22" x14ac:dyDescent="0.25">
      <c r="D50011" s="27"/>
      <c r="V50011" s="17"/>
    </row>
    <row r="50012" spans="4:22" x14ac:dyDescent="0.25">
      <c r="D50012" s="27"/>
      <c r="V50012" s="17"/>
    </row>
    <row r="50013" spans="4:22" x14ac:dyDescent="0.25">
      <c r="D50013" s="27"/>
      <c r="V50013" s="17"/>
    </row>
    <row r="50014" spans="4:22" x14ac:dyDescent="0.25">
      <c r="D50014" s="27"/>
      <c r="V50014" s="17"/>
    </row>
    <row r="50015" spans="4:22" x14ac:dyDescent="0.25">
      <c r="D50015" s="27"/>
      <c r="V50015" s="17"/>
    </row>
    <row r="50016" spans="4:22" x14ac:dyDescent="0.25">
      <c r="D50016" s="27"/>
      <c r="V50016" s="17"/>
    </row>
    <row r="50017" spans="4:22" x14ac:dyDescent="0.25">
      <c r="D50017" s="27"/>
      <c r="V50017" s="17"/>
    </row>
    <row r="50018" spans="4:22" x14ac:dyDescent="0.25">
      <c r="D50018" s="27"/>
      <c r="V50018" s="17"/>
    </row>
    <row r="50019" spans="4:22" x14ac:dyDescent="0.25">
      <c r="D50019" s="27"/>
      <c r="V50019" s="17"/>
    </row>
    <row r="50020" spans="4:22" x14ac:dyDescent="0.25">
      <c r="D50020" s="27"/>
      <c r="V50020" s="17"/>
    </row>
    <row r="50021" spans="4:22" x14ac:dyDescent="0.25">
      <c r="D50021" s="27"/>
      <c r="V50021" s="17"/>
    </row>
    <row r="50022" spans="4:22" x14ac:dyDescent="0.25">
      <c r="D50022" s="27"/>
      <c r="V50022" s="17"/>
    </row>
    <row r="50023" spans="4:22" x14ac:dyDescent="0.25">
      <c r="D50023" s="27"/>
      <c r="V50023" s="17"/>
    </row>
    <row r="50024" spans="4:22" x14ac:dyDescent="0.25">
      <c r="D50024" s="27"/>
      <c r="V50024" s="17"/>
    </row>
    <row r="50025" spans="4:22" x14ac:dyDescent="0.25">
      <c r="D50025" s="27"/>
      <c r="V50025" s="17"/>
    </row>
    <row r="50026" spans="4:22" x14ac:dyDescent="0.25">
      <c r="D50026" s="27"/>
      <c r="V50026" s="17"/>
    </row>
    <row r="50027" spans="4:22" x14ac:dyDescent="0.25">
      <c r="D50027" s="27"/>
      <c r="V50027" s="17"/>
    </row>
    <row r="50028" spans="4:22" x14ac:dyDescent="0.25">
      <c r="D50028" s="27"/>
      <c r="V50028" s="17"/>
    </row>
    <row r="50029" spans="4:22" x14ac:dyDescent="0.25">
      <c r="D50029" s="27"/>
      <c r="V50029" s="17"/>
    </row>
    <row r="50030" spans="4:22" x14ac:dyDescent="0.25">
      <c r="D50030" s="27"/>
      <c r="V50030" s="17"/>
    </row>
    <row r="50031" spans="4:22" x14ac:dyDescent="0.25">
      <c r="D50031" s="27"/>
      <c r="V50031" s="17"/>
    </row>
    <row r="50032" spans="4:22" x14ac:dyDescent="0.25">
      <c r="D50032" s="27"/>
      <c r="V50032" s="17"/>
    </row>
    <row r="50033" spans="4:22" x14ac:dyDescent="0.25">
      <c r="D50033" s="27"/>
      <c r="V50033" s="17"/>
    </row>
    <row r="50034" spans="4:22" x14ac:dyDescent="0.25">
      <c r="D50034" s="27"/>
      <c r="V50034" s="17"/>
    </row>
    <row r="50035" spans="4:22" x14ac:dyDescent="0.25">
      <c r="D50035" s="27"/>
      <c r="V50035" s="17"/>
    </row>
    <row r="50036" spans="4:22" x14ac:dyDescent="0.25">
      <c r="D50036" s="27"/>
      <c r="V50036" s="17"/>
    </row>
    <row r="50037" spans="4:22" x14ac:dyDescent="0.25">
      <c r="D50037" s="27"/>
      <c r="V50037" s="17"/>
    </row>
    <row r="50038" spans="4:22" x14ac:dyDescent="0.25">
      <c r="D50038" s="27"/>
      <c r="V50038" s="17"/>
    </row>
    <row r="50039" spans="4:22" x14ac:dyDescent="0.25">
      <c r="D50039" s="27"/>
      <c r="V50039" s="17"/>
    </row>
    <row r="50040" spans="4:22" x14ac:dyDescent="0.25">
      <c r="D50040" s="27"/>
      <c r="V50040" s="17"/>
    </row>
    <row r="50041" spans="4:22" x14ac:dyDescent="0.25">
      <c r="D50041" s="27"/>
      <c r="V50041" s="17"/>
    </row>
    <row r="50042" spans="4:22" x14ac:dyDescent="0.25">
      <c r="D50042" s="27"/>
      <c r="V50042" s="17"/>
    </row>
    <row r="50043" spans="4:22" x14ac:dyDescent="0.25">
      <c r="D50043" s="27"/>
      <c r="V50043" s="17"/>
    </row>
    <row r="50044" spans="4:22" x14ac:dyDescent="0.25">
      <c r="D50044" s="27"/>
      <c r="V50044" s="17"/>
    </row>
    <row r="50045" spans="4:22" x14ac:dyDescent="0.25">
      <c r="D50045" s="27"/>
      <c r="V50045" s="17"/>
    </row>
    <row r="50046" spans="4:22" x14ac:dyDescent="0.25">
      <c r="D50046" s="27"/>
      <c r="V50046" s="17"/>
    </row>
    <row r="50047" spans="4:22" x14ac:dyDescent="0.25">
      <c r="D50047" s="27"/>
      <c r="V50047" s="17"/>
    </row>
    <row r="50048" spans="4:22" x14ac:dyDescent="0.25">
      <c r="D50048" s="27"/>
      <c r="V50048" s="17"/>
    </row>
    <row r="50049" spans="4:22" x14ac:dyDescent="0.25">
      <c r="D50049" s="27"/>
      <c r="V50049" s="17"/>
    </row>
    <row r="50050" spans="4:22" x14ac:dyDescent="0.25">
      <c r="D50050" s="27"/>
      <c r="V50050" s="17"/>
    </row>
    <row r="50051" spans="4:22" x14ac:dyDescent="0.25">
      <c r="D50051" s="27"/>
      <c r="V50051" s="17"/>
    </row>
    <row r="50052" spans="4:22" x14ac:dyDescent="0.25">
      <c r="D50052" s="27"/>
      <c r="V50052" s="17"/>
    </row>
    <row r="50053" spans="4:22" x14ac:dyDescent="0.25">
      <c r="D50053" s="27"/>
      <c r="V50053" s="17"/>
    </row>
    <row r="50054" spans="4:22" x14ac:dyDescent="0.25">
      <c r="D50054" s="27"/>
      <c r="V50054" s="17"/>
    </row>
    <row r="50055" spans="4:22" x14ac:dyDescent="0.25">
      <c r="D50055" s="27"/>
      <c r="V50055" s="17"/>
    </row>
    <row r="50056" spans="4:22" x14ac:dyDescent="0.25">
      <c r="D50056" s="27"/>
      <c r="V50056" s="17"/>
    </row>
    <row r="50057" spans="4:22" x14ac:dyDescent="0.25">
      <c r="D50057" s="27"/>
      <c r="V50057" s="17"/>
    </row>
    <row r="50058" spans="4:22" x14ac:dyDescent="0.25">
      <c r="D50058" s="27"/>
      <c r="V50058" s="17"/>
    </row>
    <row r="50059" spans="4:22" x14ac:dyDescent="0.25">
      <c r="D50059" s="27"/>
      <c r="V50059" s="17"/>
    </row>
    <row r="50060" spans="4:22" x14ac:dyDescent="0.25">
      <c r="D50060" s="27"/>
      <c r="V50060" s="17"/>
    </row>
    <row r="50061" spans="4:22" x14ac:dyDescent="0.25">
      <c r="D50061" s="27"/>
      <c r="V50061" s="17"/>
    </row>
    <row r="50062" spans="4:22" x14ac:dyDescent="0.25">
      <c r="D50062" s="27"/>
      <c r="V50062" s="17"/>
    </row>
    <row r="50063" spans="4:22" x14ac:dyDescent="0.25">
      <c r="D50063" s="27"/>
      <c r="V50063" s="17"/>
    </row>
    <row r="50064" spans="4:22" x14ac:dyDescent="0.25">
      <c r="D50064" s="27"/>
      <c r="V50064" s="17"/>
    </row>
    <row r="50065" spans="4:22" x14ac:dyDescent="0.25">
      <c r="D50065" s="27"/>
      <c r="V50065" s="17"/>
    </row>
    <row r="50066" spans="4:22" x14ac:dyDescent="0.25">
      <c r="D50066" s="27"/>
      <c r="V50066" s="17"/>
    </row>
    <row r="50067" spans="4:22" x14ac:dyDescent="0.25">
      <c r="D50067" s="27"/>
      <c r="V50067" s="17"/>
    </row>
    <row r="50068" spans="4:22" x14ac:dyDescent="0.25">
      <c r="D50068" s="27"/>
      <c r="V50068" s="17"/>
    </row>
    <row r="50069" spans="4:22" x14ac:dyDescent="0.25">
      <c r="D50069" s="27"/>
      <c r="V50069" s="17"/>
    </row>
    <row r="50070" spans="4:22" x14ac:dyDescent="0.25">
      <c r="D50070" s="27"/>
      <c r="V50070" s="17"/>
    </row>
    <row r="50071" spans="4:22" x14ac:dyDescent="0.25">
      <c r="D50071" s="27"/>
      <c r="V50071" s="17"/>
    </row>
    <row r="50072" spans="4:22" x14ac:dyDescent="0.25">
      <c r="D50072" s="27"/>
      <c r="V50072" s="17"/>
    </row>
    <row r="50073" spans="4:22" x14ac:dyDescent="0.25">
      <c r="D50073" s="27"/>
      <c r="V50073" s="17"/>
    </row>
    <row r="50074" spans="4:22" x14ac:dyDescent="0.25">
      <c r="D50074" s="27"/>
      <c r="V50074" s="17"/>
    </row>
    <row r="50075" spans="4:22" x14ac:dyDescent="0.25">
      <c r="D50075" s="27"/>
      <c r="V50075" s="17"/>
    </row>
    <row r="50076" spans="4:22" x14ac:dyDescent="0.25">
      <c r="D50076" s="27"/>
      <c r="V50076" s="17"/>
    </row>
    <row r="50077" spans="4:22" x14ac:dyDescent="0.25">
      <c r="D50077" s="27"/>
      <c r="V50077" s="17"/>
    </row>
    <row r="50078" spans="4:22" x14ac:dyDescent="0.25">
      <c r="D50078" s="27"/>
      <c r="V50078" s="17"/>
    </row>
    <row r="50079" spans="4:22" x14ac:dyDescent="0.25">
      <c r="D50079" s="27"/>
      <c r="V50079" s="17"/>
    </row>
    <row r="50080" spans="4:22" x14ac:dyDescent="0.25">
      <c r="D50080" s="27"/>
      <c r="V50080" s="17"/>
    </row>
    <row r="50081" spans="4:22" x14ac:dyDescent="0.25">
      <c r="D50081" s="27"/>
      <c r="V50081" s="17"/>
    </row>
    <row r="50082" spans="4:22" x14ac:dyDescent="0.25">
      <c r="D50082" s="27"/>
      <c r="V50082" s="17"/>
    </row>
    <row r="50083" spans="4:22" x14ac:dyDescent="0.25">
      <c r="D50083" s="27"/>
      <c r="V50083" s="17"/>
    </row>
    <row r="50084" spans="4:22" x14ac:dyDescent="0.25">
      <c r="D50084" s="27"/>
      <c r="V50084" s="17"/>
    </row>
    <row r="50085" spans="4:22" x14ac:dyDescent="0.25">
      <c r="D50085" s="27"/>
      <c r="V50085" s="17"/>
    </row>
    <row r="50086" spans="4:22" x14ac:dyDescent="0.25">
      <c r="D50086" s="27"/>
      <c r="V50086" s="17"/>
    </row>
    <row r="50087" spans="4:22" x14ac:dyDescent="0.25">
      <c r="D50087" s="27"/>
      <c r="V50087" s="17"/>
    </row>
    <row r="50088" spans="4:22" x14ac:dyDescent="0.25">
      <c r="D50088" s="27"/>
      <c r="V50088" s="17"/>
    </row>
    <row r="50089" spans="4:22" x14ac:dyDescent="0.25">
      <c r="D50089" s="27"/>
      <c r="V50089" s="17"/>
    </row>
    <row r="50090" spans="4:22" x14ac:dyDescent="0.25">
      <c r="D50090" s="27"/>
      <c r="V50090" s="17"/>
    </row>
    <row r="50091" spans="4:22" x14ac:dyDescent="0.25">
      <c r="D50091" s="27"/>
      <c r="V50091" s="17"/>
    </row>
    <row r="50092" spans="4:22" x14ac:dyDescent="0.25">
      <c r="D50092" s="27"/>
      <c r="V50092" s="17"/>
    </row>
    <row r="50093" spans="4:22" x14ac:dyDescent="0.25">
      <c r="D50093" s="27"/>
      <c r="V50093" s="17"/>
    </row>
    <row r="50094" spans="4:22" x14ac:dyDescent="0.25">
      <c r="D50094" s="27"/>
      <c r="V50094" s="17"/>
    </row>
    <row r="50095" spans="4:22" x14ac:dyDescent="0.25">
      <c r="D50095" s="27"/>
      <c r="V50095" s="17"/>
    </row>
    <row r="50096" spans="4:22" x14ac:dyDescent="0.25">
      <c r="D50096" s="27"/>
      <c r="V50096" s="17"/>
    </row>
    <row r="50097" spans="4:22" x14ac:dyDescent="0.25">
      <c r="D50097" s="27"/>
      <c r="V50097" s="17"/>
    </row>
    <row r="50098" spans="4:22" x14ac:dyDescent="0.25">
      <c r="D50098" s="27"/>
      <c r="V50098" s="17"/>
    </row>
    <row r="50099" spans="4:22" x14ac:dyDescent="0.25">
      <c r="D50099" s="27"/>
      <c r="V50099" s="17"/>
    </row>
    <row r="50100" spans="4:22" x14ac:dyDescent="0.25">
      <c r="D50100" s="27"/>
      <c r="V50100" s="17"/>
    </row>
    <row r="50101" spans="4:22" x14ac:dyDescent="0.25">
      <c r="D50101" s="27"/>
      <c r="V50101" s="17"/>
    </row>
    <row r="50102" spans="4:22" x14ac:dyDescent="0.25">
      <c r="D50102" s="27"/>
      <c r="V50102" s="17"/>
    </row>
    <row r="50103" spans="4:22" x14ac:dyDescent="0.25">
      <c r="D50103" s="27"/>
      <c r="V50103" s="17"/>
    </row>
    <row r="50104" spans="4:22" x14ac:dyDescent="0.25">
      <c r="D50104" s="27"/>
      <c r="V50104" s="17"/>
    </row>
    <row r="50105" spans="4:22" x14ac:dyDescent="0.25">
      <c r="D50105" s="27"/>
      <c r="V50105" s="17"/>
    </row>
    <row r="50106" spans="4:22" x14ac:dyDescent="0.25">
      <c r="D50106" s="27"/>
      <c r="V50106" s="17"/>
    </row>
    <row r="50107" spans="4:22" x14ac:dyDescent="0.25">
      <c r="D50107" s="27"/>
      <c r="V50107" s="17"/>
    </row>
    <row r="50108" spans="4:22" x14ac:dyDescent="0.25">
      <c r="D50108" s="27"/>
      <c r="V50108" s="17"/>
    </row>
    <row r="50109" spans="4:22" x14ac:dyDescent="0.25">
      <c r="D50109" s="27"/>
      <c r="V50109" s="17"/>
    </row>
    <row r="50110" spans="4:22" x14ac:dyDescent="0.25">
      <c r="D50110" s="27"/>
      <c r="V50110" s="17"/>
    </row>
    <row r="50111" spans="4:22" x14ac:dyDescent="0.25">
      <c r="D50111" s="27"/>
      <c r="V50111" s="17"/>
    </row>
    <row r="50112" spans="4:22" x14ac:dyDescent="0.25">
      <c r="D50112" s="27"/>
      <c r="V50112" s="17"/>
    </row>
    <row r="50113" spans="4:22" x14ac:dyDescent="0.25">
      <c r="D50113" s="27"/>
      <c r="V50113" s="17"/>
    </row>
    <row r="50114" spans="4:22" x14ac:dyDescent="0.25">
      <c r="D50114" s="27"/>
      <c r="V50114" s="17"/>
    </row>
    <row r="50115" spans="4:22" x14ac:dyDescent="0.25">
      <c r="D50115" s="27"/>
      <c r="V50115" s="17"/>
    </row>
    <row r="50116" spans="4:22" x14ac:dyDescent="0.25">
      <c r="D50116" s="27"/>
      <c r="V50116" s="17"/>
    </row>
    <row r="50117" spans="4:22" x14ac:dyDescent="0.25">
      <c r="D50117" s="27"/>
      <c r="V50117" s="17"/>
    </row>
    <row r="50118" spans="4:22" x14ac:dyDescent="0.25">
      <c r="D50118" s="27"/>
      <c r="V50118" s="17"/>
    </row>
    <row r="50119" spans="4:22" x14ac:dyDescent="0.25">
      <c r="D50119" s="27"/>
      <c r="V50119" s="17"/>
    </row>
    <row r="50120" spans="4:22" x14ac:dyDescent="0.25">
      <c r="D50120" s="27"/>
      <c r="V50120" s="17"/>
    </row>
    <row r="50121" spans="4:22" x14ac:dyDescent="0.25">
      <c r="D50121" s="27"/>
      <c r="V50121" s="17"/>
    </row>
    <row r="50122" spans="4:22" x14ac:dyDescent="0.25">
      <c r="D50122" s="27"/>
      <c r="V50122" s="17"/>
    </row>
    <row r="50123" spans="4:22" x14ac:dyDescent="0.25">
      <c r="D50123" s="27"/>
      <c r="V50123" s="17"/>
    </row>
    <row r="50124" spans="4:22" x14ac:dyDescent="0.25">
      <c r="D50124" s="27"/>
      <c r="V50124" s="17"/>
    </row>
    <row r="50125" spans="4:22" x14ac:dyDescent="0.25">
      <c r="D50125" s="27"/>
      <c r="V50125" s="17"/>
    </row>
    <row r="50126" spans="4:22" x14ac:dyDescent="0.25">
      <c r="D50126" s="27"/>
      <c r="V50126" s="17"/>
    </row>
    <row r="50127" spans="4:22" x14ac:dyDescent="0.25">
      <c r="D50127" s="27"/>
      <c r="V50127" s="17"/>
    </row>
    <row r="50128" spans="4:22" x14ac:dyDescent="0.25">
      <c r="D50128" s="27"/>
      <c r="V50128" s="17"/>
    </row>
    <row r="50129" spans="4:22" x14ac:dyDescent="0.25">
      <c r="D50129" s="27"/>
      <c r="V50129" s="17"/>
    </row>
    <row r="50130" spans="4:22" x14ac:dyDescent="0.25">
      <c r="D50130" s="27"/>
      <c r="V50130" s="17"/>
    </row>
    <row r="50131" spans="4:22" x14ac:dyDescent="0.25">
      <c r="D50131" s="27"/>
      <c r="V50131" s="17"/>
    </row>
    <row r="50132" spans="4:22" x14ac:dyDescent="0.25">
      <c r="D50132" s="27"/>
      <c r="V50132" s="17"/>
    </row>
    <row r="50133" spans="4:22" x14ac:dyDescent="0.25">
      <c r="D50133" s="27"/>
      <c r="V50133" s="17"/>
    </row>
    <row r="50134" spans="4:22" x14ac:dyDescent="0.25">
      <c r="D50134" s="27"/>
      <c r="V50134" s="17"/>
    </row>
    <row r="50135" spans="4:22" x14ac:dyDescent="0.25">
      <c r="D50135" s="27"/>
      <c r="V50135" s="17"/>
    </row>
    <row r="50136" spans="4:22" x14ac:dyDescent="0.25">
      <c r="D50136" s="27"/>
      <c r="V50136" s="17"/>
    </row>
    <row r="50137" spans="4:22" x14ac:dyDescent="0.25">
      <c r="D50137" s="27"/>
      <c r="V50137" s="17"/>
    </row>
    <row r="50138" spans="4:22" x14ac:dyDescent="0.25">
      <c r="D50138" s="27"/>
      <c r="V50138" s="17"/>
    </row>
    <row r="50139" spans="4:22" x14ac:dyDescent="0.25">
      <c r="D50139" s="27"/>
      <c r="V50139" s="17"/>
    </row>
    <row r="50140" spans="4:22" x14ac:dyDescent="0.25">
      <c r="D50140" s="27"/>
      <c r="V50140" s="17"/>
    </row>
    <row r="50141" spans="4:22" x14ac:dyDescent="0.25">
      <c r="D50141" s="27"/>
      <c r="V50141" s="17"/>
    </row>
    <row r="50142" spans="4:22" x14ac:dyDescent="0.25">
      <c r="D50142" s="27"/>
      <c r="V50142" s="17"/>
    </row>
    <row r="50143" spans="4:22" x14ac:dyDescent="0.25">
      <c r="D50143" s="27"/>
      <c r="V50143" s="17"/>
    </row>
    <row r="50144" spans="4:22" x14ac:dyDescent="0.25">
      <c r="D50144" s="27"/>
      <c r="V50144" s="17"/>
    </row>
    <row r="50145" spans="4:22" x14ac:dyDescent="0.25">
      <c r="D50145" s="27"/>
      <c r="V50145" s="17"/>
    </row>
    <row r="50146" spans="4:22" x14ac:dyDescent="0.25">
      <c r="D50146" s="27"/>
      <c r="V50146" s="17"/>
    </row>
    <row r="50147" spans="4:22" x14ac:dyDescent="0.25">
      <c r="D50147" s="27"/>
      <c r="V50147" s="17"/>
    </row>
    <row r="50148" spans="4:22" x14ac:dyDescent="0.25">
      <c r="D50148" s="27"/>
      <c r="V50148" s="17"/>
    </row>
    <row r="50149" spans="4:22" x14ac:dyDescent="0.25">
      <c r="D50149" s="27"/>
      <c r="V50149" s="17"/>
    </row>
    <row r="50150" spans="4:22" x14ac:dyDescent="0.25">
      <c r="D50150" s="27"/>
      <c r="V50150" s="17"/>
    </row>
    <row r="50151" spans="4:22" x14ac:dyDescent="0.25">
      <c r="D50151" s="27"/>
      <c r="V50151" s="17"/>
    </row>
    <row r="50152" spans="4:22" x14ac:dyDescent="0.25">
      <c r="D50152" s="27"/>
      <c r="V50152" s="17"/>
    </row>
    <row r="50153" spans="4:22" x14ac:dyDescent="0.25">
      <c r="D50153" s="27"/>
      <c r="V50153" s="17"/>
    </row>
    <row r="50154" spans="4:22" x14ac:dyDescent="0.25">
      <c r="D50154" s="27"/>
      <c r="V50154" s="17"/>
    </row>
    <row r="50155" spans="4:22" x14ac:dyDescent="0.25">
      <c r="D50155" s="27"/>
      <c r="V50155" s="17"/>
    </row>
    <row r="50156" spans="4:22" x14ac:dyDescent="0.25">
      <c r="D50156" s="27"/>
      <c r="V50156" s="17"/>
    </row>
    <row r="50157" spans="4:22" x14ac:dyDescent="0.25">
      <c r="D50157" s="27"/>
      <c r="V50157" s="17"/>
    </row>
    <row r="50158" spans="4:22" x14ac:dyDescent="0.25">
      <c r="D50158" s="27"/>
      <c r="V50158" s="17"/>
    </row>
    <row r="50159" spans="4:22" x14ac:dyDescent="0.25">
      <c r="D50159" s="27"/>
      <c r="V50159" s="17"/>
    </row>
    <row r="50160" spans="4:22" x14ac:dyDescent="0.25">
      <c r="D50160" s="27"/>
      <c r="V50160" s="17"/>
    </row>
    <row r="50161" spans="4:22" x14ac:dyDescent="0.25">
      <c r="D50161" s="27"/>
      <c r="V50161" s="17"/>
    </row>
    <row r="50162" spans="4:22" x14ac:dyDescent="0.25">
      <c r="D50162" s="27"/>
      <c r="V50162" s="17"/>
    </row>
    <row r="50163" spans="4:22" x14ac:dyDescent="0.25">
      <c r="D50163" s="27"/>
      <c r="V50163" s="17"/>
    </row>
    <row r="50164" spans="4:22" x14ac:dyDescent="0.25">
      <c r="D50164" s="27"/>
      <c r="V50164" s="17"/>
    </row>
    <row r="50165" spans="4:22" x14ac:dyDescent="0.25">
      <c r="D50165" s="27"/>
      <c r="V50165" s="17"/>
    </row>
    <row r="50166" spans="4:22" x14ac:dyDescent="0.25">
      <c r="D50166" s="27"/>
      <c r="V50166" s="17"/>
    </row>
    <row r="50167" spans="4:22" x14ac:dyDescent="0.25">
      <c r="D50167" s="27"/>
      <c r="V50167" s="17"/>
    </row>
    <row r="50168" spans="4:22" x14ac:dyDescent="0.25">
      <c r="D50168" s="27"/>
      <c r="V50168" s="17"/>
    </row>
    <row r="50169" spans="4:22" x14ac:dyDescent="0.25">
      <c r="D50169" s="27"/>
      <c r="V50169" s="17"/>
    </row>
    <row r="50170" spans="4:22" x14ac:dyDescent="0.25">
      <c r="D50170" s="27"/>
      <c r="V50170" s="17"/>
    </row>
    <row r="50171" spans="4:22" x14ac:dyDescent="0.25">
      <c r="D50171" s="27"/>
      <c r="V50171" s="17"/>
    </row>
    <row r="50172" spans="4:22" x14ac:dyDescent="0.25">
      <c r="D50172" s="27"/>
      <c r="V50172" s="17"/>
    </row>
    <row r="50173" spans="4:22" x14ac:dyDescent="0.25">
      <c r="D50173" s="27"/>
      <c r="V50173" s="17"/>
    </row>
    <row r="50174" spans="4:22" x14ac:dyDescent="0.25">
      <c r="D50174" s="27"/>
      <c r="V50174" s="17"/>
    </row>
    <row r="50175" spans="4:22" x14ac:dyDescent="0.25">
      <c r="D50175" s="27"/>
      <c r="V50175" s="17"/>
    </row>
    <row r="50176" spans="4:22" x14ac:dyDescent="0.25">
      <c r="D50176" s="27"/>
      <c r="V50176" s="17"/>
    </row>
    <row r="50177" spans="4:22" x14ac:dyDescent="0.25">
      <c r="D50177" s="27"/>
      <c r="V50177" s="17"/>
    </row>
    <row r="50178" spans="4:22" x14ac:dyDescent="0.25">
      <c r="D50178" s="27"/>
      <c r="V50178" s="17"/>
    </row>
    <row r="50179" spans="4:22" x14ac:dyDescent="0.25">
      <c r="D50179" s="27"/>
      <c r="V50179" s="17"/>
    </row>
    <row r="50180" spans="4:22" x14ac:dyDescent="0.25">
      <c r="D50180" s="27"/>
      <c r="V50180" s="17"/>
    </row>
    <row r="50181" spans="4:22" x14ac:dyDescent="0.25">
      <c r="D50181" s="27"/>
      <c r="V50181" s="17"/>
    </row>
    <row r="50182" spans="4:22" x14ac:dyDescent="0.25">
      <c r="D50182" s="27"/>
      <c r="V50182" s="17"/>
    </row>
    <row r="50183" spans="4:22" x14ac:dyDescent="0.25">
      <c r="D50183" s="27"/>
      <c r="V50183" s="17"/>
    </row>
    <row r="50184" spans="4:22" x14ac:dyDescent="0.25">
      <c r="D50184" s="27"/>
      <c r="V50184" s="17"/>
    </row>
    <row r="50185" spans="4:22" x14ac:dyDescent="0.25">
      <c r="D50185" s="27"/>
      <c r="V50185" s="17"/>
    </row>
    <row r="50186" spans="4:22" x14ac:dyDescent="0.25">
      <c r="D50186" s="27"/>
      <c r="V50186" s="17"/>
    </row>
    <row r="50187" spans="4:22" x14ac:dyDescent="0.25">
      <c r="D50187" s="27"/>
      <c r="V50187" s="17"/>
    </row>
    <row r="50188" spans="4:22" x14ac:dyDescent="0.25">
      <c r="D50188" s="27"/>
      <c r="V50188" s="17"/>
    </row>
    <row r="50189" spans="4:22" x14ac:dyDescent="0.25">
      <c r="D50189" s="27"/>
      <c r="V50189" s="17"/>
    </row>
    <row r="50190" spans="4:22" x14ac:dyDescent="0.25">
      <c r="D50190" s="27"/>
      <c r="V50190" s="17"/>
    </row>
    <row r="50191" spans="4:22" x14ac:dyDescent="0.25">
      <c r="D50191" s="27"/>
      <c r="V50191" s="17"/>
    </row>
    <row r="50192" spans="4:22" x14ac:dyDescent="0.25">
      <c r="D50192" s="27"/>
      <c r="V50192" s="17"/>
    </row>
    <row r="50193" spans="4:22" x14ac:dyDescent="0.25">
      <c r="D50193" s="27"/>
      <c r="V50193" s="17"/>
    </row>
    <row r="50194" spans="4:22" x14ac:dyDescent="0.25">
      <c r="D50194" s="27"/>
      <c r="V50194" s="17"/>
    </row>
    <row r="50195" spans="4:22" x14ac:dyDescent="0.25">
      <c r="D50195" s="27"/>
      <c r="V50195" s="17"/>
    </row>
    <row r="50196" spans="4:22" x14ac:dyDescent="0.25">
      <c r="D50196" s="27"/>
      <c r="V50196" s="17"/>
    </row>
    <row r="50197" spans="4:22" x14ac:dyDescent="0.25">
      <c r="D50197" s="27"/>
      <c r="V50197" s="17"/>
    </row>
    <row r="50198" spans="4:22" x14ac:dyDescent="0.25">
      <c r="D50198" s="27"/>
      <c r="V50198" s="17"/>
    </row>
    <row r="50199" spans="4:22" x14ac:dyDescent="0.25">
      <c r="D50199" s="27"/>
      <c r="V50199" s="17"/>
    </row>
    <row r="50200" spans="4:22" x14ac:dyDescent="0.25">
      <c r="D50200" s="27"/>
      <c r="V50200" s="17"/>
    </row>
    <row r="50201" spans="4:22" x14ac:dyDescent="0.25">
      <c r="D50201" s="27"/>
      <c r="V50201" s="17"/>
    </row>
    <row r="50202" spans="4:22" x14ac:dyDescent="0.25">
      <c r="D50202" s="27"/>
      <c r="V50202" s="17"/>
    </row>
    <row r="50203" spans="4:22" x14ac:dyDescent="0.25">
      <c r="D50203" s="27"/>
      <c r="V50203" s="17"/>
    </row>
    <row r="50204" spans="4:22" x14ac:dyDescent="0.25">
      <c r="D50204" s="27"/>
      <c r="V50204" s="17"/>
    </row>
    <row r="50205" spans="4:22" x14ac:dyDescent="0.25">
      <c r="D50205" s="27"/>
      <c r="V50205" s="17"/>
    </row>
    <row r="50206" spans="4:22" x14ac:dyDescent="0.25">
      <c r="D50206" s="27"/>
      <c r="V50206" s="17"/>
    </row>
    <row r="50207" spans="4:22" x14ac:dyDescent="0.25">
      <c r="D50207" s="27"/>
      <c r="V50207" s="17"/>
    </row>
    <row r="50208" spans="4:22" x14ac:dyDescent="0.25">
      <c r="D50208" s="27"/>
      <c r="V50208" s="17"/>
    </row>
    <row r="50209" spans="4:22" x14ac:dyDescent="0.25">
      <c r="D50209" s="27"/>
      <c r="V50209" s="17"/>
    </row>
    <row r="50210" spans="4:22" x14ac:dyDescent="0.25">
      <c r="D50210" s="27"/>
      <c r="V50210" s="17"/>
    </row>
    <row r="50211" spans="4:22" x14ac:dyDescent="0.25">
      <c r="D50211" s="27"/>
      <c r="V50211" s="17"/>
    </row>
    <row r="50212" spans="4:22" x14ac:dyDescent="0.25">
      <c r="D50212" s="27"/>
      <c r="V50212" s="17"/>
    </row>
    <row r="50213" spans="4:22" x14ac:dyDescent="0.25">
      <c r="D50213" s="27"/>
      <c r="V50213" s="17"/>
    </row>
    <row r="50214" spans="4:22" x14ac:dyDescent="0.25">
      <c r="D50214" s="27"/>
      <c r="V50214" s="17"/>
    </row>
    <row r="50215" spans="4:22" x14ac:dyDescent="0.25">
      <c r="D50215" s="27"/>
      <c r="V50215" s="17"/>
    </row>
    <row r="50216" spans="4:22" x14ac:dyDescent="0.25">
      <c r="D50216" s="27"/>
      <c r="V50216" s="17"/>
    </row>
    <row r="50217" spans="4:22" x14ac:dyDescent="0.25">
      <c r="D50217" s="27"/>
      <c r="V50217" s="17"/>
    </row>
    <row r="50218" spans="4:22" x14ac:dyDescent="0.25">
      <c r="D50218" s="27"/>
      <c r="V50218" s="17"/>
    </row>
    <row r="50219" spans="4:22" x14ac:dyDescent="0.25">
      <c r="D50219" s="27"/>
      <c r="V50219" s="17"/>
    </row>
    <row r="50220" spans="4:22" x14ac:dyDescent="0.25">
      <c r="D50220" s="27"/>
      <c r="V50220" s="17"/>
    </row>
    <row r="50221" spans="4:22" x14ac:dyDescent="0.25">
      <c r="D50221" s="27"/>
      <c r="V50221" s="17"/>
    </row>
    <row r="50222" spans="4:22" x14ac:dyDescent="0.25">
      <c r="D50222" s="27"/>
      <c r="V50222" s="17"/>
    </row>
    <row r="50223" spans="4:22" x14ac:dyDescent="0.25">
      <c r="D50223" s="27"/>
      <c r="V50223" s="17"/>
    </row>
    <row r="50224" spans="4:22" x14ac:dyDescent="0.25">
      <c r="D50224" s="27"/>
      <c r="V50224" s="17"/>
    </row>
    <row r="50225" spans="4:22" x14ac:dyDescent="0.25">
      <c r="D50225" s="27"/>
      <c r="V50225" s="17"/>
    </row>
    <row r="50226" spans="4:22" x14ac:dyDescent="0.25">
      <c r="D50226" s="27"/>
      <c r="V50226" s="17"/>
    </row>
    <row r="50227" spans="4:22" x14ac:dyDescent="0.25">
      <c r="D50227" s="27"/>
      <c r="V50227" s="17"/>
    </row>
    <row r="50228" spans="4:22" x14ac:dyDescent="0.25">
      <c r="D50228" s="27"/>
      <c r="V50228" s="17"/>
    </row>
    <row r="50229" spans="4:22" x14ac:dyDescent="0.25">
      <c r="D50229" s="27"/>
      <c r="V50229" s="17"/>
    </row>
    <row r="50230" spans="4:22" x14ac:dyDescent="0.25">
      <c r="D50230" s="27"/>
      <c r="V50230" s="17"/>
    </row>
    <row r="50231" spans="4:22" x14ac:dyDescent="0.25">
      <c r="D50231" s="27"/>
      <c r="V50231" s="17"/>
    </row>
    <row r="50232" spans="4:22" x14ac:dyDescent="0.25">
      <c r="D50232" s="27"/>
      <c r="V50232" s="17"/>
    </row>
    <row r="50233" spans="4:22" x14ac:dyDescent="0.25">
      <c r="D50233" s="27"/>
      <c r="V50233" s="17"/>
    </row>
    <row r="50234" spans="4:22" x14ac:dyDescent="0.25">
      <c r="D50234" s="27"/>
      <c r="V50234" s="17"/>
    </row>
    <row r="50235" spans="4:22" x14ac:dyDescent="0.25">
      <c r="D50235" s="27"/>
      <c r="V50235" s="17"/>
    </row>
    <row r="50236" spans="4:22" x14ac:dyDescent="0.25">
      <c r="D50236" s="27"/>
      <c r="V50236" s="17"/>
    </row>
    <row r="50237" spans="4:22" x14ac:dyDescent="0.25">
      <c r="D50237" s="27"/>
      <c r="V50237" s="17"/>
    </row>
    <row r="50238" spans="4:22" x14ac:dyDescent="0.25">
      <c r="D50238" s="27"/>
      <c r="V50238" s="17"/>
    </row>
    <row r="50239" spans="4:22" x14ac:dyDescent="0.25">
      <c r="D50239" s="27"/>
      <c r="V50239" s="17"/>
    </row>
    <row r="50240" spans="4:22" x14ac:dyDescent="0.25">
      <c r="D50240" s="27"/>
      <c r="V50240" s="17"/>
    </row>
    <row r="50241" spans="4:22" x14ac:dyDescent="0.25">
      <c r="D50241" s="27"/>
      <c r="V50241" s="17"/>
    </row>
    <row r="50242" spans="4:22" x14ac:dyDescent="0.25">
      <c r="D50242" s="27"/>
      <c r="V50242" s="17"/>
    </row>
    <row r="50243" spans="4:22" x14ac:dyDescent="0.25">
      <c r="D50243" s="27"/>
      <c r="V50243" s="17"/>
    </row>
    <row r="50244" spans="4:22" x14ac:dyDescent="0.25">
      <c r="D50244" s="27"/>
      <c r="V50244" s="17"/>
    </row>
    <row r="50245" spans="4:22" x14ac:dyDescent="0.25">
      <c r="D50245" s="27"/>
      <c r="V50245" s="17"/>
    </row>
    <row r="50246" spans="4:22" x14ac:dyDescent="0.25">
      <c r="D50246" s="27"/>
      <c r="V50246" s="17"/>
    </row>
    <row r="50247" spans="4:22" x14ac:dyDescent="0.25">
      <c r="D50247" s="27"/>
      <c r="V50247" s="17"/>
    </row>
    <row r="50248" spans="4:22" x14ac:dyDescent="0.25">
      <c r="D50248" s="27"/>
      <c r="V50248" s="17"/>
    </row>
    <row r="50249" spans="4:22" x14ac:dyDescent="0.25">
      <c r="D50249" s="27"/>
      <c r="V50249" s="17"/>
    </row>
    <row r="50250" spans="4:22" x14ac:dyDescent="0.25">
      <c r="D50250" s="27"/>
      <c r="V50250" s="17"/>
    </row>
    <row r="50251" spans="4:22" x14ac:dyDescent="0.25">
      <c r="D50251" s="27"/>
      <c r="V50251" s="17"/>
    </row>
    <row r="50252" spans="4:22" x14ac:dyDescent="0.25">
      <c r="D50252" s="27"/>
      <c r="V50252" s="17"/>
    </row>
    <row r="50253" spans="4:22" x14ac:dyDescent="0.25">
      <c r="D50253" s="27"/>
      <c r="V50253" s="17"/>
    </row>
    <row r="50254" spans="4:22" x14ac:dyDescent="0.25">
      <c r="D50254" s="27"/>
      <c r="V50254" s="17"/>
    </row>
    <row r="50255" spans="4:22" x14ac:dyDescent="0.25">
      <c r="D50255" s="27"/>
      <c r="V50255" s="17"/>
    </row>
    <row r="50256" spans="4:22" x14ac:dyDescent="0.25">
      <c r="D50256" s="27"/>
      <c r="V50256" s="17"/>
    </row>
    <row r="50257" spans="4:22" x14ac:dyDescent="0.25">
      <c r="D50257" s="27"/>
      <c r="V50257" s="17"/>
    </row>
    <row r="50258" spans="4:22" x14ac:dyDescent="0.25">
      <c r="D50258" s="27"/>
      <c r="V50258" s="17"/>
    </row>
    <row r="50259" spans="4:22" x14ac:dyDescent="0.25">
      <c r="D50259" s="27"/>
      <c r="V50259" s="17"/>
    </row>
    <row r="50260" spans="4:22" x14ac:dyDescent="0.25">
      <c r="D50260" s="27"/>
      <c r="V50260" s="17"/>
    </row>
    <row r="50261" spans="4:22" x14ac:dyDescent="0.25">
      <c r="D50261" s="27"/>
      <c r="V50261" s="17"/>
    </row>
    <row r="50262" spans="4:22" x14ac:dyDescent="0.25">
      <c r="D50262" s="27"/>
      <c r="V50262" s="17"/>
    </row>
    <row r="50263" spans="4:22" x14ac:dyDescent="0.25">
      <c r="D50263" s="27"/>
      <c r="V50263" s="17"/>
    </row>
    <row r="50264" spans="4:22" x14ac:dyDescent="0.25">
      <c r="D50264" s="27"/>
      <c r="V50264" s="17"/>
    </row>
    <row r="50265" spans="4:22" x14ac:dyDescent="0.25">
      <c r="D50265" s="27"/>
      <c r="V50265" s="17"/>
    </row>
    <row r="50266" spans="4:22" x14ac:dyDescent="0.25">
      <c r="D50266" s="27"/>
      <c r="V50266" s="17"/>
    </row>
    <row r="50267" spans="4:22" x14ac:dyDescent="0.25">
      <c r="D50267" s="27"/>
      <c r="V50267" s="17"/>
    </row>
    <row r="50268" spans="4:22" x14ac:dyDescent="0.25">
      <c r="D50268" s="27"/>
      <c r="V50268" s="17"/>
    </row>
    <row r="50269" spans="4:22" x14ac:dyDescent="0.25">
      <c r="D50269" s="27"/>
      <c r="V50269" s="17"/>
    </row>
    <row r="50270" spans="4:22" x14ac:dyDescent="0.25">
      <c r="D50270" s="27"/>
      <c r="V50270" s="17"/>
    </row>
    <row r="50271" spans="4:22" x14ac:dyDescent="0.25">
      <c r="D50271" s="27"/>
      <c r="V50271" s="17"/>
    </row>
    <row r="50272" spans="4:22" x14ac:dyDescent="0.25">
      <c r="D50272" s="27"/>
      <c r="V50272" s="17"/>
    </row>
    <row r="50273" spans="4:22" x14ac:dyDescent="0.25">
      <c r="D50273" s="27"/>
      <c r="V50273" s="17"/>
    </row>
    <row r="50274" spans="4:22" x14ac:dyDescent="0.25">
      <c r="D50274" s="27"/>
      <c r="V50274" s="17"/>
    </row>
    <row r="50275" spans="4:22" x14ac:dyDescent="0.25">
      <c r="D50275" s="27"/>
      <c r="V50275" s="17"/>
    </row>
    <row r="50276" spans="4:22" x14ac:dyDescent="0.25">
      <c r="D50276" s="27"/>
      <c r="V50276" s="17"/>
    </row>
    <row r="50277" spans="4:22" x14ac:dyDescent="0.25">
      <c r="D50277" s="27"/>
      <c r="V50277" s="17"/>
    </row>
    <row r="50278" spans="4:22" x14ac:dyDescent="0.25">
      <c r="D50278" s="27"/>
      <c r="V50278" s="17"/>
    </row>
    <row r="50279" spans="4:22" x14ac:dyDescent="0.25">
      <c r="D50279" s="27"/>
      <c r="V50279" s="17"/>
    </row>
    <row r="50280" spans="4:22" x14ac:dyDescent="0.25">
      <c r="D50280" s="27"/>
      <c r="V50280" s="17"/>
    </row>
    <row r="50281" spans="4:22" x14ac:dyDescent="0.25">
      <c r="D50281" s="27"/>
      <c r="V50281" s="17"/>
    </row>
    <row r="50282" spans="4:22" x14ac:dyDescent="0.25">
      <c r="D50282" s="27"/>
      <c r="V50282" s="17"/>
    </row>
    <row r="50283" spans="4:22" x14ac:dyDescent="0.25">
      <c r="D50283" s="27"/>
      <c r="V50283" s="17"/>
    </row>
    <row r="50284" spans="4:22" x14ac:dyDescent="0.25">
      <c r="D50284" s="27"/>
      <c r="V50284" s="17"/>
    </row>
    <row r="50285" spans="4:22" x14ac:dyDescent="0.25">
      <c r="D50285" s="27"/>
      <c r="V50285" s="17"/>
    </row>
    <row r="50286" spans="4:22" x14ac:dyDescent="0.25">
      <c r="D50286" s="27"/>
      <c r="V50286" s="17"/>
    </row>
    <row r="50287" spans="4:22" x14ac:dyDescent="0.25">
      <c r="D50287" s="27"/>
      <c r="V50287" s="17"/>
    </row>
    <row r="50288" spans="4:22" x14ac:dyDescent="0.25">
      <c r="D50288" s="27"/>
      <c r="V50288" s="17"/>
    </row>
    <row r="50289" spans="4:22" x14ac:dyDescent="0.25">
      <c r="D50289" s="27"/>
      <c r="V50289" s="17"/>
    </row>
    <row r="50290" spans="4:22" x14ac:dyDescent="0.25">
      <c r="D50290" s="27"/>
      <c r="V50290" s="17"/>
    </row>
    <row r="50291" spans="4:22" x14ac:dyDescent="0.25">
      <c r="D50291" s="27"/>
      <c r="V50291" s="17"/>
    </row>
    <row r="50292" spans="4:22" x14ac:dyDescent="0.25">
      <c r="D50292" s="27"/>
      <c r="V50292" s="17"/>
    </row>
    <row r="50293" spans="4:22" x14ac:dyDescent="0.25">
      <c r="D50293" s="27"/>
      <c r="V50293" s="17"/>
    </row>
    <row r="50294" spans="4:22" x14ac:dyDescent="0.25">
      <c r="D50294" s="27"/>
      <c r="V50294" s="17"/>
    </row>
    <row r="50295" spans="4:22" x14ac:dyDescent="0.25">
      <c r="D50295" s="27"/>
      <c r="V50295" s="17"/>
    </row>
    <row r="50296" spans="4:22" x14ac:dyDescent="0.25">
      <c r="D50296" s="27"/>
      <c r="V50296" s="17"/>
    </row>
    <row r="50297" spans="4:22" x14ac:dyDescent="0.25">
      <c r="D50297" s="27"/>
      <c r="V50297" s="17"/>
    </row>
    <row r="50298" spans="4:22" x14ac:dyDescent="0.25">
      <c r="D50298" s="27"/>
      <c r="V50298" s="17"/>
    </row>
    <row r="50299" spans="4:22" x14ac:dyDescent="0.25">
      <c r="D50299" s="27"/>
      <c r="V50299" s="17"/>
    </row>
    <row r="50300" spans="4:22" x14ac:dyDescent="0.25">
      <c r="D50300" s="27"/>
      <c r="V50300" s="17"/>
    </row>
    <row r="50301" spans="4:22" x14ac:dyDescent="0.25">
      <c r="D50301" s="27"/>
      <c r="V50301" s="17"/>
    </row>
    <row r="50302" spans="4:22" x14ac:dyDescent="0.25">
      <c r="D50302" s="27"/>
      <c r="V50302" s="17"/>
    </row>
    <row r="50303" spans="4:22" x14ac:dyDescent="0.25">
      <c r="D50303" s="27"/>
      <c r="V50303" s="17"/>
    </row>
    <row r="50304" spans="4:22" x14ac:dyDescent="0.25">
      <c r="D50304" s="27"/>
      <c r="V50304" s="17"/>
    </row>
    <row r="50305" spans="4:22" x14ac:dyDescent="0.25">
      <c r="D50305" s="27"/>
      <c r="V50305" s="17"/>
    </row>
    <row r="50306" spans="4:22" x14ac:dyDescent="0.25">
      <c r="D50306" s="27"/>
      <c r="V50306" s="17"/>
    </row>
    <row r="50307" spans="4:22" x14ac:dyDescent="0.25">
      <c r="D50307" s="27"/>
      <c r="V50307" s="17"/>
    </row>
    <row r="50308" spans="4:22" x14ac:dyDescent="0.25">
      <c r="D50308" s="27"/>
      <c r="V50308" s="17"/>
    </row>
    <row r="50309" spans="4:22" x14ac:dyDescent="0.25">
      <c r="D50309" s="27"/>
      <c r="V50309" s="17"/>
    </row>
    <row r="50310" spans="4:22" x14ac:dyDescent="0.25">
      <c r="D50310" s="27"/>
      <c r="V50310" s="17"/>
    </row>
    <row r="50311" spans="4:22" x14ac:dyDescent="0.25">
      <c r="D50311" s="27"/>
      <c r="V50311" s="17"/>
    </row>
    <row r="50312" spans="4:22" x14ac:dyDescent="0.25">
      <c r="D50312" s="27"/>
      <c r="V50312" s="17"/>
    </row>
    <row r="50313" spans="4:22" x14ac:dyDescent="0.25">
      <c r="D50313" s="27"/>
      <c r="V50313" s="17"/>
    </row>
    <row r="50314" spans="4:22" x14ac:dyDescent="0.25">
      <c r="D50314" s="27"/>
      <c r="V50314" s="17"/>
    </row>
    <row r="50315" spans="4:22" x14ac:dyDescent="0.25">
      <c r="D50315" s="27"/>
      <c r="V50315" s="17"/>
    </row>
    <row r="50316" spans="4:22" x14ac:dyDescent="0.25">
      <c r="D50316" s="27"/>
      <c r="V50316" s="17"/>
    </row>
    <row r="50317" spans="4:22" x14ac:dyDescent="0.25">
      <c r="D50317" s="27"/>
      <c r="V50317" s="17"/>
    </row>
    <row r="50318" spans="4:22" x14ac:dyDescent="0.25">
      <c r="D50318" s="27"/>
      <c r="V50318" s="17"/>
    </row>
    <row r="50319" spans="4:22" x14ac:dyDescent="0.25">
      <c r="D50319" s="27"/>
      <c r="V50319" s="17"/>
    </row>
    <row r="50320" spans="4:22" x14ac:dyDescent="0.25">
      <c r="D50320" s="27"/>
      <c r="V50320" s="17"/>
    </row>
    <row r="50321" spans="4:22" x14ac:dyDescent="0.25">
      <c r="D50321" s="27"/>
      <c r="V50321" s="17"/>
    </row>
    <row r="50322" spans="4:22" x14ac:dyDescent="0.25">
      <c r="D50322" s="27"/>
      <c r="V50322" s="17"/>
    </row>
    <row r="50323" spans="4:22" x14ac:dyDescent="0.25">
      <c r="D50323" s="27"/>
      <c r="V50323" s="17"/>
    </row>
    <row r="50324" spans="4:22" x14ac:dyDescent="0.25">
      <c r="D50324" s="27"/>
      <c r="V50324" s="17"/>
    </row>
    <row r="50325" spans="4:22" x14ac:dyDescent="0.25">
      <c r="D50325" s="27"/>
      <c r="V50325" s="17"/>
    </row>
    <row r="50326" spans="4:22" x14ac:dyDescent="0.25">
      <c r="D50326" s="27"/>
      <c r="V50326" s="17"/>
    </row>
    <row r="50327" spans="4:22" x14ac:dyDescent="0.25">
      <c r="D50327" s="27"/>
      <c r="V50327" s="17"/>
    </row>
    <row r="50328" spans="4:22" x14ac:dyDescent="0.25">
      <c r="D50328" s="27"/>
      <c r="V50328" s="17"/>
    </row>
    <row r="50329" spans="4:22" x14ac:dyDescent="0.25">
      <c r="D50329" s="27"/>
      <c r="V50329" s="17"/>
    </row>
    <row r="50330" spans="4:22" x14ac:dyDescent="0.25">
      <c r="D50330" s="27"/>
      <c r="V50330" s="17"/>
    </row>
    <row r="50331" spans="4:22" x14ac:dyDescent="0.25">
      <c r="D50331" s="27"/>
      <c r="V50331" s="17"/>
    </row>
    <row r="50332" spans="4:22" x14ac:dyDescent="0.25">
      <c r="D50332" s="27"/>
      <c r="V50332" s="17"/>
    </row>
    <row r="50333" spans="4:22" x14ac:dyDescent="0.25">
      <c r="D50333" s="27"/>
      <c r="V50333" s="17"/>
    </row>
    <row r="50334" spans="4:22" x14ac:dyDescent="0.25">
      <c r="D50334" s="27"/>
      <c r="V50334" s="17"/>
    </row>
    <row r="50335" spans="4:22" x14ac:dyDescent="0.25">
      <c r="D50335" s="27"/>
      <c r="V50335" s="17"/>
    </row>
    <row r="50336" spans="4:22" x14ac:dyDescent="0.25">
      <c r="D50336" s="27"/>
      <c r="V50336" s="17"/>
    </row>
    <row r="50337" spans="4:22" x14ac:dyDescent="0.25">
      <c r="D50337" s="27"/>
      <c r="V50337" s="17"/>
    </row>
    <row r="50338" spans="4:22" x14ac:dyDescent="0.25">
      <c r="D50338" s="27"/>
      <c r="V50338" s="17"/>
    </row>
    <row r="50339" spans="4:22" x14ac:dyDescent="0.25">
      <c r="D50339" s="27"/>
      <c r="V50339" s="17"/>
    </row>
    <row r="50340" spans="4:22" x14ac:dyDescent="0.25">
      <c r="D50340" s="27"/>
      <c r="V50340" s="17"/>
    </row>
    <row r="50341" spans="4:22" x14ac:dyDescent="0.25">
      <c r="D50341" s="27"/>
      <c r="V50341" s="17"/>
    </row>
    <row r="50342" spans="4:22" x14ac:dyDescent="0.25">
      <c r="D50342" s="27"/>
      <c r="V50342" s="17"/>
    </row>
    <row r="50343" spans="4:22" x14ac:dyDescent="0.25">
      <c r="D50343" s="27"/>
      <c r="V50343" s="17"/>
    </row>
    <row r="50344" spans="4:22" x14ac:dyDescent="0.25">
      <c r="D50344" s="27"/>
      <c r="V50344" s="17"/>
    </row>
    <row r="50345" spans="4:22" x14ac:dyDescent="0.25">
      <c r="D50345" s="27"/>
      <c r="V50345" s="17"/>
    </row>
    <row r="50346" spans="4:22" x14ac:dyDescent="0.25">
      <c r="D50346" s="27"/>
      <c r="V50346" s="17"/>
    </row>
    <row r="50347" spans="4:22" x14ac:dyDescent="0.25">
      <c r="D50347" s="27"/>
      <c r="V50347" s="17"/>
    </row>
    <row r="50348" spans="4:22" x14ac:dyDescent="0.25">
      <c r="D50348" s="27"/>
      <c r="V50348" s="17"/>
    </row>
    <row r="50349" spans="4:22" x14ac:dyDescent="0.25">
      <c r="D50349" s="27"/>
      <c r="V50349" s="17"/>
    </row>
    <row r="50350" spans="4:22" x14ac:dyDescent="0.25">
      <c r="D50350" s="27"/>
      <c r="V50350" s="17"/>
    </row>
    <row r="50351" spans="4:22" x14ac:dyDescent="0.25">
      <c r="D50351" s="27"/>
      <c r="V50351" s="17"/>
    </row>
    <row r="50352" spans="4:22" x14ac:dyDescent="0.25">
      <c r="D50352" s="27"/>
      <c r="V50352" s="17"/>
    </row>
    <row r="50353" spans="4:22" x14ac:dyDescent="0.25">
      <c r="D50353" s="27"/>
      <c r="V50353" s="17"/>
    </row>
    <row r="50354" spans="4:22" x14ac:dyDescent="0.25">
      <c r="D50354" s="27"/>
      <c r="V50354" s="17"/>
    </row>
    <row r="50355" spans="4:22" x14ac:dyDescent="0.25">
      <c r="D50355" s="27"/>
      <c r="V50355" s="17"/>
    </row>
    <row r="50356" spans="4:22" x14ac:dyDescent="0.25">
      <c r="D50356" s="27"/>
      <c r="V50356" s="17"/>
    </row>
    <row r="50357" spans="4:22" x14ac:dyDescent="0.25">
      <c r="D50357" s="27"/>
      <c r="V50357" s="17"/>
    </row>
    <row r="50358" spans="4:22" x14ac:dyDescent="0.25">
      <c r="D50358" s="27"/>
      <c r="V50358" s="17"/>
    </row>
    <row r="50359" spans="4:22" x14ac:dyDescent="0.25">
      <c r="D50359" s="27"/>
      <c r="V50359" s="17"/>
    </row>
    <row r="50360" spans="4:22" x14ac:dyDescent="0.25">
      <c r="D50360" s="27"/>
      <c r="V50360" s="17"/>
    </row>
    <row r="50361" spans="4:22" x14ac:dyDescent="0.25">
      <c r="D50361" s="27"/>
      <c r="V50361" s="17"/>
    </row>
    <row r="50362" spans="4:22" x14ac:dyDescent="0.25">
      <c r="D50362" s="27"/>
      <c r="V50362" s="17"/>
    </row>
    <row r="50363" spans="4:22" x14ac:dyDescent="0.25">
      <c r="D50363" s="27"/>
      <c r="V50363" s="17"/>
    </row>
    <row r="50364" spans="4:22" x14ac:dyDescent="0.25">
      <c r="D50364" s="27"/>
      <c r="V50364" s="17"/>
    </row>
    <row r="50365" spans="4:22" x14ac:dyDescent="0.25">
      <c r="D50365" s="27"/>
      <c r="V50365" s="17"/>
    </row>
    <row r="50366" spans="4:22" x14ac:dyDescent="0.25">
      <c r="D50366" s="27"/>
      <c r="V50366" s="17"/>
    </row>
    <row r="50367" spans="4:22" x14ac:dyDescent="0.25">
      <c r="D50367" s="27"/>
      <c r="V50367" s="17"/>
    </row>
    <row r="50368" spans="4:22" x14ac:dyDescent="0.25">
      <c r="D50368" s="27"/>
      <c r="V50368" s="17"/>
    </row>
    <row r="50369" spans="4:22" x14ac:dyDescent="0.25">
      <c r="D50369" s="27"/>
      <c r="V50369" s="17"/>
    </row>
    <row r="50370" spans="4:22" x14ac:dyDescent="0.25">
      <c r="D50370" s="27"/>
      <c r="V50370" s="17"/>
    </row>
    <row r="50371" spans="4:22" x14ac:dyDescent="0.25">
      <c r="D50371" s="27"/>
      <c r="V50371" s="17"/>
    </row>
    <row r="50372" spans="4:22" x14ac:dyDescent="0.25">
      <c r="D50372" s="27"/>
      <c r="V50372" s="17"/>
    </row>
    <row r="50373" spans="4:22" x14ac:dyDescent="0.25">
      <c r="D50373" s="27"/>
      <c r="V50373" s="17"/>
    </row>
    <row r="50374" spans="4:22" x14ac:dyDescent="0.25">
      <c r="D50374" s="27"/>
      <c r="V50374" s="17"/>
    </row>
    <row r="50375" spans="4:22" x14ac:dyDescent="0.25">
      <c r="D50375" s="27"/>
      <c r="V50375" s="17"/>
    </row>
    <row r="50376" spans="4:22" x14ac:dyDescent="0.25">
      <c r="D50376" s="27"/>
      <c r="V50376" s="17"/>
    </row>
    <row r="50377" spans="4:22" x14ac:dyDescent="0.25">
      <c r="D50377" s="27"/>
      <c r="V50377" s="17"/>
    </row>
    <row r="50378" spans="4:22" x14ac:dyDescent="0.25">
      <c r="D50378" s="27"/>
      <c r="V50378" s="17"/>
    </row>
    <row r="50379" spans="4:22" x14ac:dyDescent="0.25">
      <c r="D50379" s="27"/>
      <c r="V50379" s="17"/>
    </row>
    <row r="50380" spans="4:22" x14ac:dyDescent="0.25">
      <c r="D50380" s="27"/>
      <c r="V50380" s="17"/>
    </row>
    <row r="50381" spans="4:22" x14ac:dyDescent="0.25">
      <c r="D50381" s="27"/>
      <c r="V50381" s="17"/>
    </row>
    <row r="50382" spans="4:22" x14ac:dyDescent="0.25">
      <c r="D50382" s="27"/>
      <c r="V50382" s="17"/>
    </row>
    <row r="50383" spans="4:22" x14ac:dyDescent="0.25">
      <c r="D50383" s="27"/>
      <c r="V50383" s="17"/>
    </row>
    <row r="50384" spans="4:22" x14ac:dyDescent="0.25">
      <c r="D50384" s="27"/>
      <c r="V50384" s="17"/>
    </row>
    <row r="50385" spans="4:22" x14ac:dyDescent="0.25">
      <c r="D50385" s="27"/>
      <c r="V50385" s="17"/>
    </row>
    <row r="50386" spans="4:22" x14ac:dyDescent="0.25">
      <c r="D50386" s="27"/>
      <c r="V50386" s="17"/>
    </row>
    <row r="50387" spans="4:22" x14ac:dyDescent="0.25">
      <c r="D50387" s="27"/>
      <c r="V50387" s="17"/>
    </row>
    <row r="50388" spans="4:22" x14ac:dyDescent="0.25">
      <c r="D50388" s="27"/>
      <c r="V50388" s="17"/>
    </row>
    <row r="50389" spans="4:22" x14ac:dyDescent="0.25">
      <c r="D50389" s="27"/>
      <c r="V50389" s="17"/>
    </row>
    <row r="50390" spans="4:22" x14ac:dyDescent="0.25">
      <c r="D50390" s="27"/>
      <c r="V50390" s="17"/>
    </row>
    <row r="50391" spans="4:22" x14ac:dyDescent="0.25">
      <c r="D50391" s="27"/>
      <c r="V50391" s="17"/>
    </row>
    <row r="50392" spans="4:22" x14ac:dyDescent="0.25">
      <c r="D50392" s="27"/>
      <c r="V50392" s="17"/>
    </row>
    <row r="50393" spans="4:22" x14ac:dyDescent="0.25">
      <c r="D50393" s="27"/>
      <c r="V50393" s="17"/>
    </row>
    <row r="50394" spans="4:22" x14ac:dyDescent="0.25">
      <c r="D50394" s="27"/>
      <c r="V50394" s="17"/>
    </row>
    <row r="50395" spans="4:22" x14ac:dyDescent="0.25">
      <c r="D50395" s="27"/>
      <c r="V50395" s="17"/>
    </row>
    <row r="50396" spans="4:22" x14ac:dyDescent="0.25">
      <c r="D50396" s="27"/>
      <c r="V50396" s="17"/>
    </row>
    <row r="50397" spans="4:22" x14ac:dyDescent="0.25">
      <c r="D50397" s="27"/>
      <c r="V50397" s="17"/>
    </row>
    <row r="50398" spans="4:22" x14ac:dyDescent="0.25">
      <c r="D50398" s="27"/>
      <c r="V50398" s="17"/>
    </row>
    <row r="50399" spans="4:22" x14ac:dyDescent="0.25">
      <c r="D50399" s="27"/>
      <c r="V50399" s="17"/>
    </row>
    <row r="50400" spans="4:22" x14ac:dyDescent="0.25">
      <c r="D50400" s="27"/>
      <c r="V50400" s="17"/>
    </row>
    <row r="50401" spans="4:22" x14ac:dyDescent="0.25">
      <c r="D50401" s="27"/>
      <c r="V50401" s="17"/>
    </row>
    <row r="50402" spans="4:22" x14ac:dyDescent="0.25">
      <c r="D50402" s="27"/>
      <c r="V50402" s="17"/>
    </row>
    <row r="50403" spans="4:22" x14ac:dyDescent="0.25">
      <c r="D50403" s="27"/>
      <c r="V50403" s="17"/>
    </row>
    <row r="50404" spans="4:22" x14ac:dyDescent="0.25">
      <c r="D50404" s="27"/>
      <c r="V50404" s="17"/>
    </row>
    <row r="50405" spans="4:22" x14ac:dyDescent="0.25">
      <c r="D50405" s="27"/>
      <c r="V50405" s="17"/>
    </row>
    <row r="50406" spans="4:22" x14ac:dyDescent="0.25">
      <c r="D50406" s="27"/>
      <c r="V50406" s="17"/>
    </row>
    <row r="50407" spans="4:22" x14ac:dyDescent="0.25">
      <c r="D50407" s="27"/>
      <c r="V50407" s="17"/>
    </row>
    <row r="50408" spans="4:22" x14ac:dyDescent="0.25">
      <c r="D50408" s="27"/>
      <c r="V50408" s="17"/>
    </row>
    <row r="50409" spans="4:22" x14ac:dyDescent="0.25">
      <c r="D50409" s="27"/>
      <c r="V50409" s="17"/>
    </row>
    <row r="50410" spans="4:22" x14ac:dyDescent="0.25">
      <c r="D50410" s="27"/>
      <c r="V50410" s="17"/>
    </row>
    <row r="50411" spans="4:22" x14ac:dyDescent="0.25">
      <c r="D50411" s="27"/>
      <c r="V50411" s="17"/>
    </row>
    <row r="50412" spans="4:22" x14ac:dyDescent="0.25">
      <c r="D50412" s="27"/>
      <c r="V50412" s="17"/>
    </row>
    <row r="50413" spans="4:22" x14ac:dyDescent="0.25">
      <c r="D50413" s="27"/>
      <c r="V50413" s="17"/>
    </row>
    <row r="50414" spans="4:22" x14ac:dyDescent="0.25">
      <c r="D50414" s="27"/>
      <c r="V50414" s="17"/>
    </row>
    <row r="50415" spans="4:22" x14ac:dyDescent="0.25">
      <c r="D50415" s="27"/>
      <c r="V50415" s="17"/>
    </row>
    <row r="50416" spans="4:22" x14ac:dyDescent="0.25">
      <c r="D50416" s="27"/>
      <c r="V50416" s="17"/>
    </row>
    <row r="50417" spans="4:22" x14ac:dyDescent="0.25">
      <c r="D50417" s="27"/>
      <c r="V50417" s="17"/>
    </row>
    <row r="50418" spans="4:22" x14ac:dyDescent="0.25">
      <c r="D50418" s="27"/>
      <c r="V50418" s="17"/>
    </row>
    <row r="50419" spans="4:22" x14ac:dyDescent="0.25">
      <c r="D50419" s="27"/>
      <c r="V50419" s="17"/>
    </row>
    <row r="50420" spans="4:22" x14ac:dyDescent="0.25">
      <c r="D50420" s="27"/>
      <c r="V50420" s="17"/>
    </row>
    <row r="50421" spans="4:22" x14ac:dyDescent="0.25">
      <c r="D50421" s="27"/>
      <c r="V50421" s="17"/>
    </row>
    <row r="50422" spans="4:22" x14ac:dyDescent="0.25">
      <c r="D50422" s="27"/>
      <c r="V50422" s="17"/>
    </row>
    <row r="50423" spans="4:22" x14ac:dyDescent="0.25">
      <c r="D50423" s="27"/>
      <c r="V50423" s="17"/>
    </row>
    <row r="50424" spans="4:22" x14ac:dyDescent="0.25">
      <c r="D50424" s="27"/>
      <c r="V50424" s="17"/>
    </row>
    <row r="50425" spans="4:22" x14ac:dyDescent="0.25">
      <c r="D50425" s="27"/>
      <c r="V50425" s="17"/>
    </row>
    <row r="50426" spans="4:22" x14ac:dyDescent="0.25">
      <c r="D50426" s="27"/>
      <c r="V50426" s="17"/>
    </row>
    <row r="50427" spans="4:22" x14ac:dyDescent="0.25">
      <c r="D50427" s="27"/>
      <c r="V50427" s="17"/>
    </row>
    <row r="50428" spans="4:22" x14ac:dyDescent="0.25">
      <c r="D50428" s="27"/>
      <c r="V50428" s="17"/>
    </row>
    <row r="50429" spans="4:22" x14ac:dyDescent="0.25">
      <c r="D50429" s="27"/>
      <c r="V50429" s="17"/>
    </row>
    <row r="50430" spans="4:22" x14ac:dyDescent="0.25">
      <c r="D50430" s="27"/>
      <c r="V50430" s="17"/>
    </row>
    <row r="50431" spans="4:22" x14ac:dyDescent="0.25">
      <c r="D50431" s="27"/>
      <c r="V50431" s="17"/>
    </row>
    <row r="50432" spans="4:22" x14ac:dyDescent="0.25">
      <c r="D50432" s="27"/>
      <c r="V50432" s="17"/>
    </row>
    <row r="50433" spans="4:22" x14ac:dyDescent="0.25">
      <c r="D50433" s="27"/>
      <c r="V50433" s="17"/>
    </row>
    <row r="50434" spans="4:22" x14ac:dyDescent="0.25">
      <c r="D50434" s="27"/>
      <c r="V50434" s="17"/>
    </row>
    <row r="50435" spans="4:22" x14ac:dyDescent="0.25">
      <c r="D50435" s="27"/>
      <c r="V50435" s="17"/>
    </row>
    <row r="50436" spans="4:22" x14ac:dyDescent="0.25">
      <c r="D50436" s="27"/>
      <c r="V50436" s="17"/>
    </row>
    <row r="50437" spans="4:22" x14ac:dyDescent="0.25">
      <c r="D50437" s="27"/>
      <c r="V50437" s="17"/>
    </row>
    <row r="50438" spans="4:22" x14ac:dyDescent="0.25">
      <c r="D50438" s="27"/>
      <c r="V50438" s="17"/>
    </row>
    <row r="50439" spans="4:22" x14ac:dyDescent="0.25">
      <c r="D50439" s="27"/>
      <c r="V50439" s="17"/>
    </row>
    <row r="50440" spans="4:22" x14ac:dyDescent="0.25">
      <c r="D50440" s="27"/>
      <c r="V50440" s="17"/>
    </row>
    <row r="50441" spans="4:22" x14ac:dyDescent="0.25">
      <c r="D50441" s="27"/>
      <c r="V50441" s="17"/>
    </row>
    <row r="50442" spans="4:22" x14ac:dyDescent="0.25">
      <c r="D50442" s="27"/>
      <c r="V50442" s="17"/>
    </row>
    <row r="50443" spans="4:22" x14ac:dyDescent="0.25">
      <c r="D50443" s="27"/>
      <c r="V50443" s="17"/>
    </row>
    <row r="50444" spans="4:22" x14ac:dyDescent="0.25">
      <c r="D50444" s="27"/>
      <c r="V50444" s="17"/>
    </row>
    <row r="50445" spans="4:22" x14ac:dyDescent="0.25">
      <c r="D50445" s="27"/>
      <c r="V50445" s="17"/>
    </row>
    <row r="50446" spans="4:22" x14ac:dyDescent="0.25">
      <c r="D50446" s="27"/>
      <c r="V50446" s="17"/>
    </row>
    <row r="50447" spans="4:22" x14ac:dyDescent="0.25">
      <c r="D50447" s="27"/>
      <c r="V50447" s="17"/>
    </row>
    <row r="50448" spans="4:22" x14ac:dyDescent="0.25">
      <c r="D50448" s="27"/>
      <c r="V50448" s="17"/>
    </row>
    <row r="50449" spans="4:22" x14ac:dyDescent="0.25">
      <c r="D50449" s="27"/>
      <c r="V50449" s="17"/>
    </row>
    <row r="50450" spans="4:22" x14ac:dyDescent="0.25">
      <c r="D50450" s="27"/>
      <c r="V50450" s="17"/>
    </row>
    <row r="50451" spans="4:22" x14ac:dyDescent="0.25">
      <c r="D50451" s="27"/>
      <c r="V50451" s="17"/>
    </row>
    <row r="50452" spans="4:22" x14ac:dyDescent="0.25">
      <c r="D50452" s="27"/>
      <c r="V50452" s="17"/>
    </row>
    <row r="50453" spans="4:22" x14ac:dyDescent="0.25">
      <c r="D50453" s="27"/>
      <c r="V50453" s="17"/>
    </row>
    <row r="50454" spans="4:22" x14ac:dyDescent="0.25">
      <c r="D50454" s="27"/>
      <c r="V50454" s="17"/>
    </row>
    <row r="50455" spans="4:22" x14ac:dyDescent="0.25">
      <c r="D50455" s="27"/>
      <c r="V50455" s="17"/>
    </row>
    <row r="50456" spans="4:22" x14ac:dyDescent="0.25">
      <c r="D50456" s="27"/>
      <c r="V50456" s="17"/>
    </row>
    <row r="50457" spans="4:22" x14ac:dyDescent="0.25">
      <c r="D50457" s="27"/>
      <c r="V50457" s="17"/>
    </row>
    <row r="50458" spans="4:22" x14ac:dyDescent="0.25">
      <c r="D50458" s="27"/>
      <c r="V50458" s="17"/>
    </row>
    <row r="50459" spans="4:22" x14ac:dyDescent="0.25">
      <c r="D50459" s="27"/>
      <c r="V50459" s="17"/>
    </row>
    <row r="50460" spans="4:22" x14ac:dyDescent="0.25">
      <c r="D50460" s="27"/>
      <c r="V50460" s="17"/>
    </row>
    <row r="50461" spans="4:22" x14ac:dyDescent="0.25">
      <c r="D50461" s="27"/>
      <c r="V50461" s="17"/>
    </row>
    <row r="50462" spans="4:22" x14ac:dyDescent="0.25">
      <c r="D50462" s="27"/>
      <c r="V50462" s="17"/>
    </row>
    <row r="50463" spans="4:22" x14ac:dyDescent="0.25">
      <c r="D50463" s="27"/>
      <c r="V50463" s="17"/>
    </row>
    <row r="50464" spans="4:22" x14ac:dyDescent="0.25">
      <c r="D50464" s="27"/>
      <c r="V50464" s="17"/>
    </row>
    <row r="50465" spans="4:22" x14ac:dyDescent="0.25">
      <c r="D50465" s="27"/>
      <c r="V50465" s="17"/>
    </row>
    <row r="50466" spans="4:22" x14ac:dyDescent="0.25">
      <c r="D50466" s="27"/>
      <c r="V50466" s="17"/>
    </row>
    <row r="50467" spans="4:22" x14ac:dyDescent="0.25">
      <c r="D50467" s="27"/>
      <c r="V50467" s="17"/>
    </row>
    <row r="50468" spans="4:22" x14ac:dyDescent="0.25">
      <c r="D50468" s="27"/>
      <c r="V50468" s="17"/>
    </row>
    <row r="50469" spans="4:22" x14ac:dyDescent="0.25">
      <c r="D50469" s="27"/>
      <c r="V50469" s="17"/>
    </row>
    <row r="50470" spans="4:22" x14ac:dyDescent="0.25">
      <c r="D50470" s="27"/>
      <c r="V50470" s="17"/>
    </row>
    <row r="50471" spans="4:22" x14ac:dyDescent="0.25">
      <c r="D50471" s="27"/>
      <c r="V50471" s="17"/>
    </row>
    <row r="50472" spans="4:22" x14ac:dyDescent="0.25">
      <c r="D50472" s="27"/>
      <c r="V50472" s="17"/>
    </row>
    <row r="50473" spans="4:22" x14ac:dyDescent="0.25">
      <c r="D50473" s="27"/>
      <c r="V50473" s="17"/>
    </row>
    <row r="50474" spans="4:22" x14ac:dyDescent="0.25">
      <c r="D50474" s="27"/>
      <c r="V50474" s="17"/>
    </row>
    <row r="50475" spans="4:22" x14ac:dyDescent="0.25">
      <c r="D50475" s="27"/>
      <c r="V50475" s="17"/>
    </row>
    <row r="50476" spans="4:22" x14ac:dyDescent="0.25">
      <c r="D50476" s="27"/>
      <c r="V50476" s="17"/>
    </row>
    <row r="50477" spans="4:22" x14ac:dyDescent="0.25">
      <c r="D50477" s="27"/>
      <c r="V50477" s="17"/>
    </row>
    <row r="50478" spans="4:22" x14ac:dyDescent="0.25">
      <c r="D50478" s="27"/>
      <c r="V50478" s="17"/>
    </row>
    <row r="50479" spans="4:22" x14ac:dyDescent="0.25">
      <c r="D50479" s="27"/>
      <c r="V50479" s="17"/>
    </row>
    <row r="50480" spans="4:22" x14ac:dyDescent="0.25">
      <c r="D50480" s="27"/>
      <c r="V50480" s="17"/>
    </row>
    <row r="50481" spans="4:22" x14ac:dyDescent="0.25">
      <c r="D50481" s="27"/>
      <c r="V50481" s="17"/>
    </row>
    <row r="50482" spans="4:22" x14ac:dyDescent="0.25">
      <c r="D50482" s="27"/>
      <c r="V50482" s="17"/>
    </row>
    <row r="50483" spans="4:22" x14ac:dyDescent="0.25">
      <c r="D50483" s="27"/>
      <c r="V50483" s="17"/>
    </row>
    <row r="50484" spans="4:22" x14ac:dyDescent="0.25">
      <c r="D50484" s="27"/>
      <c r="V50484" s="17"/>
    </row>
    <row r="50485" spans="4:22" x14ac:dyDescent="0.25">
      <c r="D50485" s="27"/>
      <c r="V50485" s="17"/>
    </row>
    <row r="50486" spans="4:22" x14ac:dyDescent="0.25">
      <c r="D50486" s="27"/>
      <c r="V50486" s="17"/>
    </row>
    <row r="50487" spans="4:22" x14ac:dyDescent="0.25">
      <c r="D50487" s="27"/>
      <c r="V50487" s="17"/>
    </row>
    <row r="50488" spans="4:22" x14ac:dyDescent="0.25">
      <c r="D50488" s="27"/>
      <c r="V50488" s="17"/>
    </row>
    <row r="50489" spans="4:22" x14ac:dyDescent="0.25">
      <c r="D50489" s="27"/>
      <c r="V50489" s="17"/>
    </row>
    <row r="50490" spans="4:22" x14ac:dyDescent="0.25">
      <c r="D50490" s="27"/>
      <c r="V50490" s="17"/>
    </row>
    <row r="50491" spans="4:22" x14ac:dyDescent="0.25">
      <c r="D50491" s="27"/>
      <c r="V50491" s="17"/>
    </row>
    <row r="50492" spans="4:22" x14ac:dyDescent="0.25">
      <c r="D50492" s="27"/>
      <c r="V50492" s="17"/>
    </row>
    <row r="50493" spans="4:22" x14ac:dyDescent="0.25">
      <c r="D50493" s="27"/>
      <c r="V50493" s="17"/>
    </row>
    <row r="50494" spans="4:22" x14ac:dyDescent="0.25">
      <c r="D50494" s="27"/>
      <c r="V50494" s="17"/>
    </row>
    <row r="50495" spans="4:22" x14ac:dyDescent="0.25">
      <c r="D50495" s="27"/>
      <c r="V50495" s="17"/>
    </row>
    <row r="50496" spans="4:22" x14ac:dyDescent="0.25">
      <c r="D50496" s="27"/>
      <c r="V50496" s="17"/>
    </row>
    <row r="50497" spans="4:22" x14ac:dyDescent="0.25">
      <c r="D50497" s="27"/>
      <c r="V50497" s="17"/>
    </row>
    <row r="50498" spans="4:22" x14ac:dyDescent="0.25">
      <c r="D50498" s="27"/>
      <c r="V50498" s="17"/>
    </row>
    <row r="50499" spans="4:22" x14ac:dyDescent="0.25">
      <c r="D50499" s="27"/>
      <c r="V50499" s="17"/>
    </row>
    <row r="50500" spans="4:22" x14ac:dyDescent="0.25">
      <c r="D50500" s="27"/>
      <c r="V50500" s="17"/>
    </row>
    <row r="50501" spans="4:22" x14ac:dyDescent="0.25">
      <c r="D50501" s="27"/>
      <c r="V50501" s="17"/>
    </row>
    <row r="50502" spans="4:22" x14ac:dyDescent="0.25">
      <c r="D50502" s="27"/>
      <c r="V50502" s="17"/>
    </row>
    <row r="50503" spans="4:22" x14ac:dyDescent="0.25">
      <c r="D50503" s="27"/>
      <c r="V50503" s="17"/>
    </row>
    <row r="50504" spans="4:22" x14ac:dyDescent="0.25">
      <c r="D50504" s="27"/>
      <c r="V50504" s="17"/>
    </row>
    <row r="50505" spans="4:22" x14ac:dyDescent="0.25">
      <c r="D50505" s="27"/>
      <c r="V50505" s="17"/>
    </row>
    <row r="50506" spans="4:22" x14ac:dyDescent="0.25">
      <c r="D50506" s="27"/>
      <c r="V50506" s="17"/>
    </row>
    <row r="50507" spans="4:22" x14ac:dyDescent="0.25">
      <c r="D50507" s="27"/>
      <c r="V50507" s="17"/>
    </row>
    <row r="50508" spans="4:22" x14ac:dyDescent="0.25">
      <c r="D50508" s="27"/>
      <c r="V50508" s="17"/>
    </row>
    <row r="50509" spans="4:22" x14ac:dyDescent="0.25">
      <c r="D50509" s="27"/>
      <c r="V50509" s="17"/>
    </row>
    <row r="50510" spans="4:22" x14ac:dyDescent="0.25">
      <c r="D50510" s="27"/>
      <c r="V50510" s="17"/>
    </row>
    <row r="50511" spans="4:22" x14ac:dyDescent="0.25">
      <c r="D50511" s="27"/>
      <c r="V50511" s="17"/>
    </row>
    <row r="50512" spans="4:22" x14ac:dyDescent="0.25">
      <c r="D50512" s="27"/>
      <c r="V50512" s="17"/>
    </row>
    <row r="50513" spans="4:22" x14ac:dyDescent="0.25">
      <c r="D50513" s="27"/>
      <c r="V50513" s="17"/>
    </row>
    <row r="50514" spans="4:22" x14ac:dyDescent="0.25">
      <c r="D50514" s="27"/>
      <c r="V50514" s="17"/>
    </row>
    <row r="50515" spans="4:22" x14ac:dyDescent="0.25">
      <c r="D50515" s="27"/>
      <c r="V50515" s="17"/>
    </row>
    <row r="50516" spans="4:22" x14ac:dyDescent="0.25">
      <c r="D50516" s="27"/>
      <c r="V50516" s="17"/>
    </row>
    <row r="50517" spans="4:22" x14ac:dyDescent="0.25">
      <c r="D50517" s="27"/>
      <c r="V50517" s="17"/>
    </row>
    <row r="50518" spans="4:22" x14ac:dyDescent="0.25">
      <c r="D50518" s="27"/>
      <c r="V50518" s="17"/>
    </row>
    <row r="50519" spans="4:22" x14ac:dyDescent="0.25">
      <c r="D50519" s="27"/>
      <c r="V50519" s="17"/>
    </row>
    <row r="50520" spans="4:22" x14ac:dyDescent="0.25">
      <c r="D50520" s="27"/>
      <c r="V50520" s="17"/>
    </row>
    <row r="50521" spans="4:22" x14ac:dyDescent="0.25">
      <c r="D50521" s="27"/>
      <c r="V50521" s="17"/>
    </row>
    <row r="50522" spans="4:22" x14ac:dyDescent="0.25">
      <c r="D50522" s="27"/>
      <c r="V50522" s="17"/>
    </row>
    <row r="50523" spans="4:22" x14ac:dyDescent="0.25">
      <c r="D50523" s="27"/>
      <c r="V50523" s="17"/>
    </row>
    <row r="50524" spans="4:22" x14ac:dyDescent="0.25">
      <c r="D50524" s="27"/>
      <c r="V50524" s="17"/>
    </row>
    <row r="50525" spans="4:22" x14ac:dyDescent="0.25">
      <c r="D50525" s="27"/>
      <c r="V50525" s="17"/>
    </row>
    <row r="50526" spans="4:22" x14ac:dyDescent="0.25">
      <c r="D50526" s="27"/>
      <c r="V50526" s="17"/>
    </row>
    <row r="50527" spans="4:22" x14ac:dyDescent="0.25">
      <c r="D50527" s="27"/>
      <c r="V50527" s="17"/>
    </row>
    <row r="50528" spans="4:22" x14ac:dyDescent="0.25">
      <c r="D50528" s="27"/>
      <c r="V50528" s="17"/>
    </row>
    <row r="50529" spans="4:22" x14ac:dyDescent="0.25">
      <c r="D50529" s="27"/>
      <c r="V50529" s="17"/>
    </row>
    <row r="50530" spans="4:22" x14ac:dyDescent="0.25">
      <c r="D50530" s="27"/>
      <c r="V50530" s="17"/>
    </row>
    <row r="50531" spans="4:22" x14ac:dyDescent="0.25">
      <c r="D50531" s="27"/>
      <c r="V50531" s="17"/>
    </row>
    <row r="50532" spans="4:22" x14ac:dyDescent="0.25">
      <c r="D50532" s="27"/>
      <c r="V50532" s="17"/>
    </row>
    <row r="50533" spans="4:22" x14ac:dyDescent="0.25">
      <c r="D50533" s="27"/>
      <c r="V50533" s="17"/>
    </row>
    <row r="50534" spans="4:22" x14ac:dyDescent="0.25">
      <c r="D50534" s="27"/>
      <c r="V50534" s="17"/>
    </row>
    <row r="50535" spans="4:22" x14ac:dyDescent="0.25">
      <c r="D50535" s="27"/>
      <c r="V50535" s="17"/>
    </row>
    <row r="50536" spans="4:22" x14ac:dyDescent="0.25">
      <c r="D50536" s="27"/>
      <c r="V50536" s="17"/>
    </row>
    <row r="50537" spans="4:22" x14ac:dyDescent="0.25">
      <c r="D50537" s="27"/>
      <c r="V50537" s="17"/>
    </row>
    <row r="50538" spans="4:22" x14ac:dyDescent="0.25">
      <c r="D50538" s="27"/>
      <c r="V50538" s="17"/>
    </row>
    <row r="50539" spans="4:22" x14ac:dyDescent="0.25">
      <c r="D50539" s="27"/>
      <c r="V50539" s="17"/>
    </row>
    <row r="50540" spans="4:22" x14ac:dyDescent="0.25">
      <c r="D50540" s="27"/>
      <c r="V50540" s="17"/>
    </row>
    <row r="50541" spans="4:22" x14ac:dyDescent="0.25">
      <c r="D50541" s="27"/>
      <c r="V50541" s="17"/>
    </row>
    <row r="50542" spans="4:22" x14ac:dyDescent="0.25">
      <c r="D50542" s="27"/>
      <c r="V50542" s="17"/>
    </row>
    <row r="50543" spans="4:22" x14ac:dyDescent="0.25">
      <c r="D50543" s="27"/>
      <c r="V50543" s="17"/>
    </row>
    <row r="50544" spans="4:22" x14ac:dyDescent="0.25">
      <c r="D50544" s="27"/>
      <c r="V50544" s="17"/>
    </row>
    <row r="50545" spans="4:22" x14ac:dyDescent="0.25">
      <c r="D50545" s="27"/>
      <c r="V50545" s="17"/>
    </row>
    <row r="50546" spans="4:22" x14ac:dyDescent="0.25">
      <c r="D50546" s="27"/>
      <c r="V50546" s="17"/>
    </row>
    <row r="50547" spans="4:22" x14ac:dyDescent="0.25">
      <c r="D50547" s="27"/>
      <c r="V50547" s="17"/>
    </row>
    <row r="50548" spans="4:22" x14ac:dyDescent="0.25">
      <c r="D50548" s="27"/>
      <c r="V50548" s="17"/>
    </row>
    <row r="50549" spans="4:22" x14ac:dyDescent="0.25">
      <c r="D50549" s="27"/>
      <c r="V50549" s="17"/>
    </row>
    <row r="50550" spans="4:22" x14ac:dyDescent="0.25">
      <c r="D50550" s="27"/>
      <c r="V50550" s="17"/>
    </row>
    <row r="50551" spans="4:22" x14ac:dyDescent="0.25">
      <c r="D50551" s="27"/>
      <c r="V50551" s="17"/>
    </row>
    <row r="50552" spans="4:22" x14ac:dyDescent="0.25">
      <c r="D50552" s="27"/>
      <c r="V50552" s="17"/>
    </row>
    <row r="50553" spans="4:22" x14ac:dyDescent="0.25">
      <c r="D50553" s="27"/>
      <c r="V50553" s="17"/>
    </row>
    <row r="50554" spans="4:22" x14ac:dyDescent="0.25">
      <c r="D50554" s="27"/>
      <c r="V50554" s="17"/>
    </row>
    <row r="50555" spans="4:22" x14ac:dyDescent="0.25">
      <c r="D50555" s="27"/>
      <c r="V50555" s="17"/>
    </row>
    <row r="50556" spans="4:22" x14ac:dyDescent="0.25">
      <c r="D50556" s="27"/>
      <c r="V50556" s="17"/>
    </row>
    <row r="50557" spans="4:22" x14ac:dyDescent="0.25">
      <c r="D50557" s="27"/>
      <c r="V50557" s="17"/>
    </row>
    <row r="50558" spans="4:22" x14ac:dyDescent="0.25">
      <c r="D50558" s="27"/>
      <c r="V50558" s="17"/>
    </row>
    <row r="50559" spans="4:22" x14ac:dyDescent="0.25">
      <c r="D50559" s="27"/>
      <c r="V50559" s="17"/>
    </row>
    <row r="50560" spans="4:22" x14ac:dyDescent="0.25">
      <c r="D50560" s="27"/>
      <c r="V50560" s="17"/>
    </row>
    <row r="50561" spans="4:22" x14ac:dyDescent="0.25">
      <c r="D50561" s="27"/>
      <c r="V50561" s="17"/>
    </row>
    <row r="50562" spans="4:22" x14ac:dyDescent="0.25">
      <c r="D50562" s="27"/>
      <c r="V50562" s="17"/>
    </row>
    <row r="50563" spans="4:22" x14ac:dyDescent="0.25">
      <c r="D50563" s="27"/>
      <c r="V50563" s="17"/>
    </row>
    <row r="50564" spans="4:22" x14ac:dyDescent="0.25">
      <c r="D50564" s="27"/>
      <c r="V50564" s="17"/>
    </row>
    <row r="50565" spans="4:22" x14ac:dyDescent="0.25">
      <c r="D50565" s="27"/>
      <c r="V50565" s="17"/>
    </row>
    <row r="50566" spans="4:22" x14ac:dyDescent="0.25">
      <c r="D50566" s="27"/>
      <c r="V50566" s="17"/>
    </row>
    <row r="50567" spans="4:22" x14ac:dyDescent="0.25">
      <c r="D50567" s="27"/>
      <c r="V50567" s="17"/>
    </row>
    <row r="50568" spans="4:22" x14ac:dyDescent="0.25">
      <c r="D50568" s="27"/>
      <c r="V50568" s="17"/>
    </row>
    <row r="50569" spans="4:22" x14ac:dyDescent="0.25">
      <c r="D50569" s="27"/>
      <c r="V50569" s="17"/>
    </row>
    <row r="50570" spans="4:22" x14ac:dyDescent="0.25">
      <c r="D50570" s="27"/>
      <c r="V50570" s="17"/>
    </row>
    <row r="50571" spans="4:22" x14ac:dyDescent="0.25">
      <c r="D50571" s="27"/>
      <c r="V50571" s="17"/>
    </row>
    <row r="50572" spans="4:22" x14ac:dyDescent="0.25">
      <c r="D50572" s="27"/>
      <c r="V50572" s="17"/>
    </row>
    <row r="50573" spans="4:22" x14ac:dyDescent="0.25">
      <c r="D50573" s="27"/>
      <c r="V50573" s="17"/>
    </row>
    <row r="50574" spans="4:22" x14ac:dyDescent="0.25">
      <c r="D50574" s="27"/>
      <c r="V50574" s="17"/>
    </row>
    <row r="50575" spans="4:22" x14ac:dyDescent="0.25">
      <c r="D50575" s="27"/>
      <c r="V50575" s="17"/>
    </row>
    <row r="50576" spans="4:22" x14ac:dyDescent="0.25">
      <c r="D50576" s="27"/>
      <c r="V50576" s="17"/>
    </row>
    <row r="50577" spans="4:22" x14ac:dyDescent="0.25">
      <c r="D50577" s="27"/>
      <c r="V50577" s="17"/>
    </row>
    <row r="50578" spans="4:22" x14ac:dyDescent="0.25">
      <c r="D50578" s="27"/>
      <c r="V50578" s="17"/>
    </row>
    <row r="50579" spans="4:22" x14ac:dyDescent="0.25">
      <c r="D50579" s="27"/>
      <c r="V50579" s="17"/>
    </row>
    <row r="50580" spans="4:22" x14ac:dyDescent="0.25">
      <c r="D50580" s="27"/>
      <c r="V50580" s="17"/>
    </row>
    <row r="50581" spans="4:22" x14ac:dyDescent="0.25">
      <c r="D50581" s="27"/>
      <c r="V50581" s="17"/>
    </row>
    <row r="50582" spans="4:22" x14ac:dyDescent="0.25">
      <c r="D50582" s="27"/>
      <c r="V50582" s="17"/>
    </row>
    <row r="50583" spans="4:22" x14ac:dyDescent="0.25">
      <c r="D50583" s="27"/>
      <c r="V50583" s="17"/>
    </row>
    <row r="50584" spans="4:22" x14ac:dyDescent="0.25">
      <c r="D50584" s="27"/>
      <c r="V50584" s="17"/>
    </row>
    <row r="50585" spans="4:22" x14ac:dyDescent="0.25">
      <c r="D50585" s="27"/>
      <c r="V50585" s="17"/>
    </row>
    <row r="50586" spans="4:22" x14ac:dyDescent="0.25">
      <c r="D50586" s="27"/>
      <c r="V50586" s="17"/>
    </row>
    <row r="50587" spans="4:22" x14ac:dyDescent="0.25">
      <c r="D50587" s="27"/>
      <c r="V50587" s="17"/>
    </row>
    <row r="50588" spans="4:22" x14ac:dyDescent="0.25">
      <c r="D50588" s="27"/>
      <c r="V50588" s="17"/>
    </row>
    <row r="50589" spans="4:22" x14ac:dyDescent="0.25">
      <c r="D50589" s="27"/>
      <c r="V50589" s="17"/>
    </row>
    <row r="50590" spans="4:22" x14ac:dyDescent="0.25">
      <c r="D50590" s="27"/>
      <c r="V50590" s="17"/>
    </row>
    <row r="50591" spans="4:22" x14ac:dyDescent="0.25">
      <c r="D50591" s="27"/>
      <c r="V50591" s="17"/>
    </row>
    <row r="50592" spans="4:22" x14ac:dyDescent="0.25">
      <c r="D50592" s="27"/>
      <c r="V50592" s="17"/>
    </row>
    <row r="50593" spans="4:22" x14ac:dyDescent="0.25">
      <c r="D50593" s="27"/>
      <c r="V50593" s="17"/>
    </row>
    <row r="50594" spans="4:22" x14ac:dyDescent="0.25">
      <c r="D50594" s="27"/>
      <c r="V50594" s="17"/>
    </row>
    <row r="50595" spans="4:22" x14ac:dyDescent="0.25">
      <c r="D50595" s="27"/>
      <c r="V50595" s="17"/>
    </row>
    <row r="50596" spans="4:22" x14ac:dyDescent="0.25">
      <c r="D50596" s="27"/>
      <c r="V50596" s="17"/>
    </row>
    <row r="50597" spans="4:22" x14ac:dyDescent="0.25">
      <c r="D50597" s="27"/>
      <c r="V50597" s="17"/>
    </row>
    <row r="50598" spans="4:22" x14ac:dyDescent="0.25">
      <c r="D50598" s="27"/>
      <c r="V50598" s="17"/>
    </row>
    <row r="50599" spans="4:22" x14ac:dyDescent="0.25">
      <c r="D50599" s="27"/>
      <c r="V50599" s="17"/>
    </row>
    <row r="50600" spans="4:22" x14ac:dyDescent="0.25">
      <c r="D50600" s="27"/>
      <c r="V50600" s="17"/>
    </row>
    <row r="50601" spans="4:22" x14ac:dyDescent="0.25">
      <c r="D50601" s="27"/>
      <c r="V50601" s="17"/>
    </row>
    <row r="50602" spans="4:22" x14ac:dyDescent="0.25">
      <c r="D50602" s="27"/>
      <c r="V50602" s="17"/>
    </row>
    <row r="50603" spans="4:22" x14ac:dyDescent="0.25">
      <c r="D50603" s="27"/>
      <c r="V50603" s="17"/>
    </row>
    <row r="50604" spans="4:22" x14ac:dyDescent="0.25">
      <c r="D50604" s="27"/>
      <c r="V50604" s="17"/>
    </row>
    <row r="50605" spans="4:22" x14ac:dyDescent="0.25">
      <c r="D50605" s="27"/>
      <c r="V50605" s="17"/>
    </row>
    <row r="50606" spans="4:22" x14ac:dyDescent="0.25">
      <c r="D50606" s="27"/>
      <c r="V50606" s="17"/>
    </row>
    <row r="50607" spans="4:22" x14ac:dyDescent="0.25">
      <c r="D50607" s="27"/>
      <c r="V50607" s="17"/>
    </row>
    <row r="50608" spans="4:22" x14ac:dyDescent="0.25">
      <c r="D50608" s="27"/>
      <c r="V50608" s="17"/>
    </row>
    <row r="50609" spans="4:22" x14ac:dyDescent="0.25">
      <c r="D50609" s="27"/>
      <c r="V50609" s="17"/>
    </row>
    <row r="50610" spans="4:22" x14ac:dyDescent="0.25">
      <c r="D50610" s="27"/>
      <c r="V50610" s="17"/>
    </row>
    <row r="50611" spans="4:22" x14ac:dyDescent="0.25">
      <c r="D50611" s="27"/>
      <c r="V50611" s="17"/>
    </row>
    <row r="50612" spans="4:22" x14ac:dyDescent="0.25">
      <c r="D50612" s="27"/>
      <c r="V50612" s="17"/>
    </row>
    <row r="50613" spans="4:22" x14ac:dyDescent="0.25">
      <c r="D50613" s="27"/>
      <c r="V50613" s="17"/>
    </row>
    <row r="50614" spans="4:22" x14ac:dyDescent="0.25">
      <c r="D50614" s="27"/>
      <c r="V50614" s="17"/>
    </row>
    <row r="50615" spans="4:22" x14ac:dyDescent="0.25">
      <c r="D50615" s="27"/>
      <c r="V50615" s="17"/>
    </row>
    <row r="50616" spans="4:22" x14ac:dyDescent="0.25">
      <c r="D50616" s="27"/>
      <c r="V50616" s="17"/>
    </row>
    <row r="50617" spans="4:22" x14ac:dyDescent="0.25">
      <c r="D50617" s="27"/>
      <c r="V50617" s="17"/>
    </row>
    <row r="50618" spans="4:22" x14ac:dyDescent="0.25">
      <c r="D50618" s="27"/>
      <c r="V50618" s="17"/>
    </row>
    <row r="50619" spans="4:22" x14ac:dyDescent="0.25">
      <c r="D50619" s="27"/>
      <c r="V50619" s="17"/>
    </row>
    <row r="50620" spans="4:22" x14ac:dyDescent="0.25">
      <c r="D50620" s="27"/>
      <c r="V50620" s="17"/>
    </row>
    <row r="50621" spans="4:22" x14ac:dyDescent="0.25">
      <c r="D50621" s="27"/>
      <c r="V50621" s="17"/>
    </row>
    <row r="50622" spans="4:22" x14ac:dyDescent="0.25">
      <c r="D50622" s="27"/>
      <c r="V50622" s="17"/>
    </row>
    <row r="50623" spans="4:22" x14ac:dyDescent="0.25">
      <c r="D50623" s="27"/>
      <c r="V50623" s="17"/>
    </row>
    <row r="50624" spans="4:22" x14ac:dyDescent="0.25">
      <c r="D50624" s="27"/>
      <c r="V50624" s="17"/>
    </row>
    <row r="50625" spans="4:22" x14ac:dyDescent="0.25">
      <c r="D50625" s="27"/>
      <c r="V50625" s="17"/>
    </row>
    <row r="50626" spans="4:22" x14ac:dyDescent="0.25">
      <c r="D50626" s="27"/>
      <c r="V50626" s="17"/>
    </row>
    <row r="50627" spans="4:22" x14ac:dyDescent="0.25">
      <c r="D50627" s="27"/>
      <c r="V50627" s="17"/>
    </row>
    <row r="50628" spans="4:22" x14ac:dyDescent="0.25">
      <c r="D50628" s="27"/>
      <c r="V50628" s="17"/>
    </row>
    <row r="50629" spans="4:22" x14ac:dyDescent="0.25">
      <c r="D50629" s="27"/>
      <c r="V50629" s="17"/>
    </row>
    <row r="50630" spans="4:22" x14ac:dyDescent="0.25">
      <c r="D50630" s="27"/>
      <c r="V50630" s="17"/>
    </row>
    <row r="50631" spans="4:22" x14ac:dyDescent="0.25">
      <c r="D50631" s="27"/>
      <c r="V50631" s="17"/>
    </row>
    <row r="50632" spans="4:22" x14ac:dyDescent="0.25">
      <c r="D50632" s="27"/>
      <c r="V50632" s="17"/>
    </row>
    <row r="50633" spans="4:22" x14ac:dyDescent="0.25">
      <c r="D50633" s="27"/>
      <c r="V50633" s="17"/>
    </row>
    <row r="50634" spans="4:22" x14ac:dyDescent="0.25">
      <c r="D50634" s="27"/>
      <c r="V50634" s="17"/>
    </row>
    <row r="50635" spans="4:22" x14ac:dyDescent="0.25">
      <c r="D50635" s="27"/>
      <c r="V50635" s="17"/>
    </row>
    <row r="50636" spans="4:22" x14ac:dyDescent="0.25">
      <c r="D50636" s="27"/>
      <c r="V50636" s="17"/>
    </row>
    <row r="50637" spans="4:22" x14ac:dyDescent="0.25">
      <c r="D50637" s="27"/>
      <c r="V50637" s="17"/>
    </row>
    <row r="50638" spans="4:22" x14ac:dyDescent="0.25">
      <c r="D50638" s="27"/>
      <c r="V50638" s="17"/>
    </row>
    <row r="50639" spans="4:22" x14ac:dyDescent="0.25">
      <c r="D50639" s="27"/>
      <c r="V50639" s="17"/>
    </row>
    <row r="50640" spans="4:22" x14ac:dyDescent="0.25">
      <c r="D50640" s="27"/>
      <c r="V50640" s="17"/>
    </row>
    <row r="50641" spans="4:22" x14ac:dyDescent="0.25">
      <c r="D50641" s="27"/>
      <c r="V50641" s="17"/>
    </row>
    <row r="50642" spans="4:22" x14ac:dyDescent="0.25">
      <c r="D50642" s="27"/>
      <c r="V50642" s="17"/>
    </row>
    <row r="50643" spans="4:22" x14ac:dyDescent="0.25">
      <c r="D50643" s="27"/>
      <c r="V50643" s="17"/>
    </row>
    <row r="50644" spans="4:22" x14ac:dyDescent="0.25">
      <c r="D50644" s="27"/>
      <c r="V50644" s="17"/>
    </row>
    <row r="50645" spans="4:22" x14ac:dyDescent="0.25">
      <c r="D50645" s="27"/>
      <c r="V50645" s="17"/>
    </row>
    <row r="50646" spans="4:22" x14ac:dyDescent="0.25">
      <c r="D50646" s="27"/>
      <c r="V50646" s="17"/>
    </row>
    <row r="50647" spans="4:22" x14ac:dyDescent="0.25">
      <c r="D50647" s="27"/>
      <c r="V50647" s="17"/>
    </row>
    <row r="50648" spans="4:22" x14ac:dyDescent="0.25">
      <c r="D50648" s="27"/>
      <c r="V50648" s="17"/>
    </row>
    <row r="50649" spans="4:22" x14ac:dyDescent="0.25">
      <c r="D50649" s="27"/>
      <c r="V50649" s="17"/>
    </row>
    <row r="50650" spans="4:22" x14ac:dyDescent="0.25">
      <c r="D50650" s="27"/>
      <c r="V50650" s="17"/>
    </row>
    <row r="50651" spans="4:22" x14ac:dyDescent="0.25">
      <c r="D50651" s="27"/>
      <c r="V50651" s="17"/>
    </row>
    <row r="50652" spans="4:22" x14ac:dyDescent="0.25">
      <c r="D50652" s="27"/>
      <c r="V50652" s="17"/>
    </row>
    <row r="50653" spans="4:22" x14ac:dyDescent="0.25">
      <c r="D50653" s="27"/>
      <c r="V50653" s="17"/>
    </row>
    <row r="50654" spans="4:22" x14ac:dyDescent="0.25">
      <c r="D50654" s="27"/>
      <c r="V50654" s="17"/>
    </row>
    <row r="50655" spans="4:22" x14ac:dyDescent="0.25">
      <c r="D50655" s="27"/>
      <c r="V50655" s="17"/>
    </row>
    <row r="50656" spans="4:22" x14ac:dyDescent="0.25">
      <c r="D50656" s="27"/>
      <c r="V50656" s="17"/>
    </row>
    <row r="50657" spans="4:22" x14ac:dyDescent="0.25">
      <c r="D50657" s="27"/>
      <c r="V50657" s="17"/>
    </row>
    <row r="50658" spans="4:22" x14ac:dyDescent="0.25">
      <c r="D50658" s="27"/>
      <c r="V50658" s="17"/>
    </row>
    <row r="50659" spans="4:22" x14ac:dyDescent="0.25">
      <c r="D50659" s="27"/>
      <c r="V50659" s="17"/>
    </row>
    <row r="50660" spans="4:22" x14ac:dyDescent="0.25">
      <c r="D50660" s="27"/>
      <c r="V50660" s="17"/>
    </row>
    <row r="50661" spans="4:22" x14ac:dyDescent="0.25">
      <c r="D50661" s="27"/>
      <c r="V50661" s="17"/>
    </row>
    <row r="50662" spans="4:22" x14ac:dyDescent="0.25">
      <c r="D50662" s="27"/>
      <c r="V50662" s="17"/>
    </row>
    <row r="50663" spans="4:22" x14ac:dyDescent="0.25">
      <c r="D50663" s="27"/>
      <c r="V50663" s="17"/>
    </row>
    <row r="50664" spans="4:22" x14ac:dyDescent="0.25">
      <c r="D50664" s="27"/>
      <c r="V50664" s="17"/>
    </row>
    <row r="50665" spans="4:22" x14ac:dyDescent="0.25">
      <c r="D50665" s="27"/>
      <c r="V50665" s="17"/>
    </row>
    <row r="50666" spans="4:22" x14ac:dyDescent="0.25">
      <c r="D50666" s="27"/>
      <c r="V50666" s="17"/>
    </row>
    <row r="50667" spans="4:22" x14ac:dyDescent="0.25">
      <c r="D50667" s="27"/>
      <c r="V50667" s="17"/>
    </row>
    <row r="50668" spans="4:22" x14ac:dyDescent="0.25">
      <c r="D50668" s="27"/>
      <c r="V50668" s="17"/>
    </row>
    <row r="50669" spans="4:22" x14ac:dyDescent="0.25">
      <c r="D50669" s="27"/>
      <c r="V50669" s="17"/>
    </row>
    <row r="50670" spans="4:22" x14ac:dyDescent="0.25">
      <c r="D50670" s="27"/>
      <c r="V50670" s="17"/>
    </row>
    <row r="50671" spans="4:22" x14ac:dyDescent="0.25">
      <c r="D50671" s="27"/>
      <c r="V50671" s="17"/>
    </row>
    <row r="50672" spans="4:22" x14ac:dyDescent="0.25">
      <c r="D50672" s="27"/>
      <c r="V50672" s="17"/>
    </row>
    <row r="50673" spans="4:22" x14ac:dyDescent="0.25">
      <c r="D50673" s="27"/>
      <c r="V50673" s="17"/>
    </row>
    <row r="50674" spans="4:22" x14ac:dyDescent="0.25">
      <c r="D50674" s="27"/>
      <c r="V50674" s="17"/>
    </row>
    <row r="50675" spans="4:22" x14ac:dyDescent="0.25">
      <c r="D50675" s="27"/>
      <c r="V50675" s="17"/>
    </row>
    <row r="50676" spans="4:22" x14ac:dyDescent="0.25">
      <c r="D50676" s="27"/>
      <c r="V50676" s="17"/>
    </row>
    <row r="50677" spans="4:22" x14ac:dyDescent="0.25">
      <c r="D50677" s="27"/>
      <c r="V50677" s="17"/>
    </row>
    <row r="50678" spans="4:22" x14ac:dyDescent="0.25">
      <c r="D50678" s="27"/>
      <c r="V50678" s="17"/>
    </row>
    <row r="50679" spans="4:22" x14ac:dyDescent="0.25">
      <c r="D50679" s="27"/>
      <c r="V50679" s="17"/>
    </row>
    <row r="50680" spans="4:22" x14ac:dyDescent="0.25">
      <c r="D50680" s="27"/>
      <c r="V50680" s="17"/>
    </row>
    <row r="50681" spans="4:22" x14ac:dyDescent="0.25">
      <c r="D50681" s="27"/>
      <c r="V50681" s="17"/>
    </row>
    <row r="50682" spans="4:22" x14ac:dyDescent="0.25">
      <c r="D50682" s="27"/>
      <c r="V50682" s="17"/>
    </row>
    <row r="50683" spans="4:22" x14ac:dyDescent="0.25">
      <c r="D50683" s="27"/>
      <c r="V50683" s="17"/>
    </row>
    <row r="50684" spans="4:22" x14ac:dyDescent="0.25">
      <c r="D50684" s="27"/>
      <c r="V50684" s="17"/>
    </row>
    <row r="50685" spans="4:22" x14ac:dyDescent="0.25">
      <c r="D50685" s="27"/>
      <c r="V50685" s="17"/>
    </row>
    <row r="50686" spans="4:22" x14ac:dyDescent="0.25">
      <c r="D50686" s="27"/>
      <c r="V50686" s="17"/>
    </row>
    <row r="50687" spans="4:22" x14ac:dyDescent="0.25">
      <c r="D50687" s="27"/>
      <c r="V50687" s="17"/>
    </row>
    <row r="50688" spans="4:22" x14ac:dyDescent="0.25">
      <c r="D50688" s="27"/>
      <c r="V50688" s="17"/>
    </row>
    <row r="50689" spans="4:22" x14ac:dyDescent="0.25">
      <c r="D50689" s="27"/>
      <c r="V50689" s="17"/>
    </row>
    <row r="50690" spans="4:22" x14ac:dyDescent="0.25">
      <c r="D50690" s="27"/>
      <c r="V50690" s="17"/>
    </row>
    <row r="50691" spans="4:22" x14ac:dyDescent="0.25">
      <c r="D50691" s="27"/>
      <c r="V50691" s="17"/>
    </row>
    <row r="50692" spans="4:22" x14ac:dyDescent="0.25">
      <c r="D50692" s="27"/>
      <c r="V50692" s="17"/>
    </row>
    <row r="50693" spans="4:22" x14ac:dyDescent="0.25">
      <c r="D50693" s="27"/>
      <c r="V50693" s="17"/>
    </row>
    <row r="50694" spans="4:22" x14ac:dyDescent="0.25">
      <c r="D50694" s="27"/>
      <c r="V50694" s="17"/>
    </row>
    <row r="50695" spans="4:22" x14ac:dyDescent="0.25">
      <c r="D50695" s="27"/>
      <c r="V50695" s="17"/>
    </row>
    <row r="50696" spans="4:22" x14ac:dyDescent="0.25">
      <c r="D50696" s="27"/>
      <c r="V50696" s="17"/>
    </row>
    <row r="50697" spans="4:22" x14ac:dyDescent="0.25">
      <c r="D50697" s="27"/>
      <c r="V50697" s="17"/>
    </row>
    <row r="50698" spans="4:22" x14ac:dyDescent="0.25">
      <c r="D50698" s="27"/>
      <c r="V50698" s="17"/>
    </row>
    <row r="50699" spans="4:22" x14ac:dyDescent="0.25">
      <c r="D50699" s="27"/>
      <c r="V50699" s="17"/>
    </row>
    <row r="50700" spans="4:22" x14ac:dyDescent="0.25">
      <c r="D50700" s="27"/>
      <c r="V50700" s="17"/>
    </row>
    <row r="50701" spans="4:22" x14ac:dyDescent="0.25">
      <c r="D50701" s="27"/>
      <c r="V50701" s="17"/>
    </row>
    <row r="50702" spans="4:22" x14ac:dyDescent="0.25">
      <c r="D50702" s="27"/>
      <c r="V50702" s="17"/>
    </row>
    <row r="50703" spans="4:22" x14ac:dyDescent="0.25">
      <c r="D50703" s="27"/>
      <c r="V50703" s="17"/>
    </row>
    <row r="50704" spans="4:22" x14ac:dyDescent="0.25">
      <c r="D50704" s="27"/>
      <c r="V50704" s="17"/>
    </row>
    <row r="50705" spans="4:22" x14ac:dyDescent="0.25">
      <c r="D50705" s="27"/>
      <c r="V50705" s="17"/>
    </row>
    <row r="50706" spans="4:22" x14ac:dyDescent="0.25">
      <c r="D50706" s="27"/>
      <c r="V50706" s="17"/>
    </row>
    <row r="50707" spans="4:22" x14ac:dyDescent="0.25">
      <c r="D50707" s="27"/>
      <c r="V50707" s="17"/>
    </row>
    <row r="50708" spans="4:22" x14ac:dyDescent="0.25">
      <c r="D50708" s="27"/>
      <c r="V50708" s="17"/>
    </row>
    <row r="50709" spans="4:22" x14ac:dyDescent="0.25">
      <c r="D50709" s="27"/>
      <c r="V50709" s="17"/>
    </row>
    <row r="50710" spans="4:22" x14ac:dyDescent="0.25">
      <c r="D50710" s="27"/>
      <c r="V50710" s="17"/>
    </row>
    <row r="50711" spans="4:22" x14ac:dyDescent="0.25">
      <c r="D50711" s="27"/>
      <c r="V50711" s="17"/>
    </row>
    <row r="50712" spans="4:22" x14ac:dyDescent="0.25">
      <c r="D50712" s="27"/>
      <c r="V50712" s="17"/>
    </row>
    <row r="50713" spans="4:22" x14ac:dyDescent="0.25">
      <c r="D50713" s="27"/>
      <c r="V50713" s="17"/>
    </row>
    <row r="50714" spans="4:22" x14ac:dyDescent="0.25">
      <c r="D50714" s="27"/>
      <c r="V50714" s="17"/>
    </row>
    <row r="50715" spans="4:22" x14ac:dyDescent="0.25">
      <c r="D50715" s="27"/>
      <c r="V50715" s="17"/>
    </row>
    <row r="50716" spans="4:22" x14ac:dyDescent="0.25">
      <c r="D50716" s="27"/>
      <c r="V50716" s="17"/>
    </row>
    <row r="50717" spans="4:22" x14ac:dyDescent="0.25">
      <c r="D50717" s="27"/>
      <c r="V50717" s="17"/>
    </row>
    <row r="50718" spans="4:22" x14ac:dyDescent="0.25">
      <c r="D50718" s="27"/>
      <c r="V50718" s="17"/>
    </row>
    <row r="50719" spans="4:22" x14ac:dyDescent="0.25">
      <c r="D50719" s="27"/>
      <c r="V50719" s="17"/>
    </row>
    <row r="50720" spans="4:22" x14ac:dyDescent="0.25">
      <c r="D50720" s="27"/>
      <c r="V50720" s="17"/>
    </row>
    <row r="50721" spans="4:22" x14ac:dyDescent="0.25">
      <c r="D50721" s="27"/>
      <c r="V50721" s="17"/>
    </row>
    <row r="50722" spans="4:22" x14ac:dyDescent="0.25">
      <c r="D50722" s="27"/>
      <c r="V50722" s="17"/>
    </row>
    <row r="50723" spans="4:22" x14ac:dyDescent="0.25">
      <c r="D50723" s="27"/>
      <c r="V50723" s="17"/>
    </row>
    <row r="50724" spans="4:22" x14ac:dyDescent="0.25">
      <c r="D50724" s="27"/>
      <c r="V50724" s="17"/>
    </row>
    <row r="50725" spans="4:22" x14ac:dyDescent="0.25">
      <c r="D50725" s="27"/>
      <c r="V50725" s="17"/>
    </row>
    <row r="50726" spans="4:22" x14ac:dyDescent="0.25">
      <c r="D50726" s="27"/>
      <c r="V50726" s="17"/>
    </row>
    <row r="50727" spans="4:22" x14ac:dyDescent="0.25">
      <c r="D50727" s="27"/>
      <c r="V50727" s="17"/>
    </row>
    <row r="50728" spans="4:22" x14ac:dyDescent="0.25">
      <c r="D50728" s="27"/>
      <c r="V50728" s="17"/>
    </row>
    <row r="50729" spans="4:22" x14ac:dyDescent="0.25">
      <c r="D50729" s="27"/>
      <c r="V50729" s="17"/>
    </row>
    <row r="50730" spans="4:22" x14ac:dyDescent="0.25">
      <c r="D50730" s="27"/>
      <c r="V50730" s="17"/>
    </row>
    <row r="50731" spans="4:22" x14ac:dyDescent="0.25">
      <c r="D50731" s="27"/>
      <c r="V50731" s="17"/>
    </row>
    <row r="50732" spans="4:22" x14ac:dyDescent="0.25">
      <c r="D50732" s="27"/>
      <c r="V50732" s="17"/>
    </row>
    <row r="50733" spans="4:22" x14ac:dyDescent="0.25">
      <c r="D50733" s="27"/>
      <c r="V50733" s="17"/>
    </row>
    <row r="50734" spans="4:22" x14ac:dyDescent="0.25">
      <c r="D50734" s="27"/>
      <c r="V50734" s="17"/>
    </row>
    <row r="50735" spans="4:22" x14ac:dyDescent="0.25">
      <c r="D50735" s="27"/>
      <c r="V50735" s="17"/>
    </row>
    <row r="50736" spans="4:22" x14ac:dyDescent="0.25">
      <c r="D50736" s="27"/>
      <c r="V50736" s="17"/>
    </row>
    <row r="50737" spans="4:22" x14ac:dyDescent="0.25">
      <c r="D50737" s="27"/>
      <c r="V50737" s="17"/>
    </row>
    <row r="50738" spans="4:22" x14ac:dyDescent="0.25">
      <c r="D50738" s="27"/>
      <c r="V50738" s="17"/>
    </row>
    <row r="50739" spans="4:22" x14ac:dyDescent="0.25">
      <c r="D50739" s="27"/>
      <c r="V50739" s="17"/>
    </row>
    <row r="50740" spans="4:22" x14ac:dyDescent="0.25">
      <c r="D50740" s="27"/>
      <c r="V50740" s="17"/>
    </row>
    <row r="50741" spans="4:22" x14ac:dyDescent="0.25">
      <c r="D50741" s="27"/>
      <c r="V50741" s="17"/>
    </row>
    <row r="50742" spans="4:22" x14ac:dyDescent="0.25">
      <c r="D50742" s="27"/>
      <c r="V50742" s="17"/>
    </row>
    <row r="50743" spans="4:22" x14ac:dyDescent="0.25">
      <c r="D50743" s="27"/>
      <c r="V50743" s="17"/>
    </row>
    <row r="50744" spans="4:22" x14ac:dyDescent="0.25">
      <c r="D50744" s="27"/>
      <c r="V50744" s="17"/>
    </row>
    <row r="50745" spans="4:22" x14ac:dyDescent="0.25">
      <c r="D50745" s="27"/>
      <c r="V50745" s="17"/>
    </row>
    <row r="50746" spans="4:22" x14ac:dyDescent="0.25">
      <c r="D50746" s="27"/>
      <c r="V50746" s="17"/>
    </row>
    <row r="50747" spans="4:22" x14ac:dyDescent="0.25">
      <c r="D50747" s="27"/>
      <c r="V50747" s="17"/>
    </row>
    <row r="50748" spans="4:22" x14ac:dyDescent="0.25">
      <c r="D50748" s="27"/>
      <c r="V50748" s="17"/>
    </row>
    <row r="50749" spans="4:22" x14ac:dyDescent="0.25">
      <c r="D50749" s="27"/>
      <c r="V50749" s="17"/>
    </row>
    <row r="50750" spans="4:22" x14ac:dyDescent="0.25">
      <c r="D50750" s="27"/>
      <c r="V50750" s="17"/>
    </row>
    <row r="50751" spans="4:22" x14ac:dyDescent="0.25">
      <c r="D50751" s="27"/>
      <c r="V50751" s="17"/>
    </row>
    <row r="50752" spans="4:22" x14ac:dyDescent="0.25">
      <c r="D50752" s="27"/>
      <c r="V50752" s="17"/>
    </row>
    <row r="50753" spans="4:22" x14ac:dyDescent="0.25">
      <c r="D50753" s="27"/>
      <c r="V50753" s="17"/>
    </row>
    <row r="50754" spans="4:22" x14ac:dyDescent="0.25">
      <c r="D50754" s="27"/>
      <c r="V50754" s="17"/>
    </row>
    <row r="50755" spans="4:22" x14ac:dyDescent="0.25">
      <c r="D50755" s="27"/>
      <c r="V50755" s="17"/>
    </row>
    <row r="50756" spans="4:22" x14ac:dyDescent="0.25">
      <c r="D50756" s="27"/>
      <c r="V50756" s="17"/>
    </row>
    <row r="50757" spans="4:22" x14ac:dyDescent="0.25">
      <c r="D50757" s="27"/>
      <c r="V50757" s="17"/>
    </row>
    <row r="50758" spans="4:22" x14ac:dyDescent="0.25">
      <c r="D50758" s="27"/>
      <c r="V50758" s="17"/>
    </row>
    <row r="50759" spans="4:22" x14ac:dyDescent="0.25">
      <c r="D50759" s="27"/>
      <c r="V50759" s="17"/>
    </row>
    <row r="50760" spans="4:22" x14ac:dyDescent="0.25">
      <c r="D50760" s="27"/>
      <c r="V50760" s="17"/>
    </row>
    <row r="50761" spans="4:22" x14ac:dyDescent="0.25">
      <c r="D50761" s="27"/>
      <c r="V50761" s="17"/>
    </row>
    <row r="50762" spans="4:22" x14ac:dyDescent="0.25">
      <c r="D50762" s="27"/>
      <c r="V50762" s="17"/>
    </row>
    <row r="50763" spans="4:22" x14ac:dyDescent="0.25">
      <c r="D50763" s="27"/>
      <c r="V50763" s="17"/>
    </row>
    <row r="50764" spans="4:22" x14ac:dyDescent="0.25">
      <c r="D50764" s="27"/>
      <c r="V50764" s="17"/>
    </row>
    <row r="50765" spans="4:22" x14ac:dyDescent="0.25">
      <c r="D50765" s="27"/>
      <c r="V50765" s="17"/>
    </row>
    <row r="50766" spans="4:22" x14ac:dyDescent="0.25">
      <c r="D50766" s="27"/>
      <c r="V50766" s="17"/>
    </row>
    <row r="50767" spans="4:22" x14ac:dyDescent="0.25">
      <c r="D50767" s="27"/>
      <c r="V50767" s="17"/>
    </row>
    <row r="50768" spans="4:22" x14ac:dyDescent="0.25">
      <c r="D50768" s="27"/>
      <c r="V50768" s="17"/>
    </row>
    <row r="50769" spans="4:22" x14ac:dyDescent="0.25">
      <c r="D50769" s="27"/>
      <c r="V50769" s="17"/>
    </row>
    <row r="50770" spans="4:22" x14ac:dyDescent="0.25">
      <c r="D50770" s="27"/>
      <c r="V50770" s="17"/>
    </row>
    <row r="50771" spans="4:22" x14ac:dyDescent="0.25">
      <c r="D50771" s="27"/>
      <c r="V50771" s="17"/>
    </row>
    <row r="50772" spans="4:22" x14ac:dyDescent="0.25">
      <c r="D50772" s="27"/>
      <c r="V50772" s="17"/>
    </row>
    <row r="50773" spans="4:22" x14ac:dyDescent="0.25">
      <c r="D50773" s="27"/>
      <c r="V50773" s="17"/>
    </row>
    <row r="50774" spans="4:22" x14ac:dyDescent="0.25">
      <c r="D50774" s="27"/>
      <c r="V50774" s="17"/>
    </row>
    <row r="50775" spans="4:22" x14ac:dyDescent="0.25">
      <c r="D50775" s="27"/>
      <c r="V50775" s="17"/>
    </row>
    <row r="50776" spans="4:22" x14ac:dyDescent="0.25">
      <c r="D50776" s="27"/>
      <c r="V50776" s="17"/>
    </row>
    <row r="50777" spans="4:22" x14ac:dyDescent="0.25">
      <c r="D50777" s="27"/>
      <c r="V50777" s="17"/>
    </row>
    <row r="50778" spans="4:22" x14ac:dyDescent="0.25">
      <c r="D50778" s="27"/>
      <c r="V50778" s="17"/>
    </row>
    <row r="50779" spans="4:22" x14ac:dyDescent="0.25">
      <c r="D50779" s="27"/>
      <c r="V50779" s="17"/>
    </row>
    <row r="50780" spans="4:22" x14ac:dyDescent="0.25">
      <c r="D50780" s="27"/>
      <c r="V50780" s="17"/>
    </row>
    <row r="50781" spans="4:22" x14ac:dyDescent="0.25">
      <c r="D50781" s="27"/>
      <c r="V50781" s="17"/>
    </row>
    <row r="50782" spans="4:22" x14ac:dyDescent="0.25">
      <c r="D50782" s="27"/>
      <c r="V50782" s="17"/>
    </row>
    <row r="50783" spans="4:22" x14ac:dyDescent="0.25">
      <c r="D50783" s="27"/>
      <c r="V50783" s="17"/>
    </row>
    <row r="50784" spans="4:22" x14ac:dyDescent="0.25">
      <c r="D50784" s="27"/>
      <c r="V50784" s="17"/>
    </row>
    <row r="50785" spans="4:22" x14ac:dyDescent="0.25">
      <c r="D50785" s="27"/>
      <c r="V50785" s="17"/>
    </row>
    <row r="50786" spans="4:22" x14ac:dyDescent="0.25">
      <c r="D50786" s="27"/>
      <c r="V50786" s="17"/>
    </row>
    <row r="50787" spans="4:22" x14ac:dyDescent="0.25">
      <c r="D50787" s="27"/>
      <c r="V50787" s="17"/>
    </row>
    <row r="50788" spans="4:22" x14ac:dyDescent="0.25">
      <c r="D50788" s="27"/>
      <c r="V50788" s="17"/>
    </row>
    <row r="50789" spans="4:22" x14ac:dyDescent="0.25">
      <c r="D50789" s="27"/>
      <c r="V50789" s="17"/>
    </row>
    <row r="50790" spans="4:22" x14ac:dyDescent="0.25">
      <c r="D50790" s="27"/>
      <c r="V50790" s="17"/>
    </row>
    <row r="50791" spans="4:22" x14ac:dyDescent="0.25">
      <c r="D50791" s="27"/>
      <c r="V50791" s="17"/>
    </row>
    <row r="50792" spans="4:22" x14ac:dyDescent="0.25">
      <c r="D50792" s="27"/>
      <c r="V50792" s="17"/>
    </row>
    <row r="50793" spans="4:22" x14ac:dyDescent="0.25">
      <c r="D50793" s="27"/>
      <c r="V50793" s="17"/>
    </row>
    <row r="50794" spans="4:22" x14ac:dyDescent="0.25">
      <c r="D50794" s="27"/>
      <c r="V50794" s="17"/>
    </row>
    <row r="50795" spans="4:22" x14ac:dyDescent="0.25">
      <c r="D50795" s="27"/>
      <c r="V50795" s="17"/>
    </row>
    <row r="50796" spans="4:22" x14ac:dyDescent="0.25">
      <c r="D50796" s="27"/>
      <c r="V50796" s="17"/>
    </row>
    <row r="50797" spans="4:22" x14ac:dyDescent="0.25">
      <c r="D50797" s="27"/>
      <c r="V50797" s="17"/>
    </row>
    <row r="50798" spans="4:22" x14ac:dyDescent="0.25">
      <c r="D50798" s="27"/>
      <c r="V50798" s="17"/>
    </row>
    <row r="50799" spans="4:22" x14ac:dyDescent="0.25">
      <c r="D50799" s="27"/>
      <c r="V50799" s="17"/>
    </row>
    <row r="50800" spans="4:22" x14ac:dyDescent="0.25">
      <c r="D50800" s="27"/>
      <c r="V50800" s="17"/>
    </row>
    <row r="50801" spans="4:22" x14ac:dyDescent="0.25">
      <c r="D50801" s="27"/>
      <c r="V50801" s="17"/>
    </row>
    <row r="50802" spans="4:22" x14ac:dyDescent="0.25">
      <c r="D50802" s="27"/>
      <c r="V50802" s="17"/>
    </row>
    <row r="50803" spans="4:22" x14ac:dyDescent="0.25">
      <c r="D50803" s="27"/>
      <c r="V50803" s="17"/>
    </row>
    <row r="50804" spans="4:22" x14ac:dyDescent="0.25">
      <c r="D50804" s="27"/>
      <c r="V50804" s="17"/>
    </row>
    <row r="50805" spans="4:22" x14ac:dyDescent="0.25">
      <c r="D50805" s="27"/>
      <c r="V50805" s="17"/>
    </row>
    <row r="50806" spans="4:22" x14ac:dyDescent="0.25">
      <c r="D50806" s="27"/>
      <c r="V50806" s="17"/>
    </row>
    <row r="50807" spans="4:22" x14ac:dyDescent="0.25">
      <c r="D50807" s="27"/>
      <c r="V50807" s="17"/>
    </row>
    <row r="50808" spans="4:22" x14ac:dyDescent="0.25">
      <c r="D50808" s="27"/>
      <c r="V50808" s="17"/>
    </row>
    <row r="50809" spans="4:22" x14ac:dyDescent="0.25">
      <c r="D50809" s="27"/>
      <c r="V50809" s="17"/>
    </row>
    <row r="50810" spans="4:22" x14ac:dyDescent="0.25">
      <c r="D50810" s="27"/>
      <c r="V50810" s="17"/>
    </row>
    <row r="50811" spans="4:22" x14ac:dyDescent="0.25">
      <c r="D50811" s="27"/>
      <c r="V50811" s="17"/>
    </row>
    <row r="50812" spans="4:22" x14ac:dyDescent="0.25">
      <c r="D50812" s="27"/>
      <c r="V50812" s="17"/>
    </row>
    <row r="50813" spans="4:22" x14ac:dyDescent="0.25">
      <c r="D50813" s="27"/>
      <c r="V50813" s="17"/>
    </row>
    <row r="50814" spans="4:22" x14ac:dyDescent="0.25">
      <c r="D50814" s="27"/>
      <c r="V50814" s="17"/>
    </row>
    <row r="50815" spans="4:22" x14ac:dyDescent="0.25">
      <c r="D50815" s="27"/>
      <c r="V50815" s="17"/>
    </row>
    <row r="50816" spans="4:22" x14ac:dyDescent="0.25">
      <c r="D50816" s="27"/>
      <c r="V50816" s="17"/>
    </row>
    <row r="50817" spans="4:22" x14ac:dyDescent="0.25">
      <c r="D50817" s="27"/>
      <c r="V50817" s="17"/>
    </row>
    <row r="50818" spans="4:22" x14ac:dyDescent="0.25">
      <c r="D50818" s="27"/>
      <c r="V50818" s="17"/>
    </row>
    <row r="50819" spans="4:22" x14ac:dyDescent="0.25">
      <c r="D50819" s="27"/>
      <c r="V50819" s="17"/>
    </row>
    <row r="50820" spans="4:22" x14ac:dyDescent="0.25">
      <c r="D50820" s="27"/>
      <c r="V50820" s="17"/>
    </row>
    <row r="50821" spans="4:22" x14ac:dyDescent="0.25">
      <c r="D50821" s="27"/>
      <c r="V50821" s="17"/>
    </row>
    <row r="50822" spans="4:22" x14ac:dyDescent="0.25">
      <c r="D50822" s="27"/>
      <c r="V50822" s="17"/>
    </row>
    <row r="50823" spans="4:22" x14ac:dyDescent="0.25">
      <c r="D50823" s="27"/>
      <c r="V50823" s="17"/>
    </row>
    <row r="50824" spans="4:22" x14ac:dyDescent="0.25">
      <c r="D50824" s="27"/>
      <c r="V50824" s="17"/>
    </row>
    <row r="50825" spans="4:22" x14ac:dyDescent="0.25">
      <c r="D50825" s="27"/>
      <c r="V50825" s="17"/>
    </row>
    <row r="50826" spans="4:22" x14ac:dyDescent="0.25">
      <c r="D50826" s="27"/>
      <c r="V50826" s="17"/>
    </row>
    <row r="50827" spans="4:22" x14ac:dyDescent="0.25">
      <c r="D50827" s="27"/>
      <c r="V50827" s="17"/>
    </row>
    <row r="50828" spans="4:22" x14ac:dyDescent="0.25">
      <c r="D50828" s="27"/>
      <c r="V50828" s="17"/>
    </row>
    <row r="50829" spans="4:22" x14ac:dyDescent="0.25">
      <c r="D50829" s="27"/>
      <c r="V50829" s="17"/>
    </row>
    <row r="50830" spans="4:22" x14ac:dyDescent="0.25">
      <c r="D50830" s="27"/>
      <c r="V50830" s="17"/>
    </row>
    <row r="50831" spans="4:22" x14ac:dyDescent="0.25">
      <c r="D50831" s="27"/>
      <c r="V50831" s="17"/>
    </row>
    <row r="50832" spans="4:22" x14ac:dyDescent="0.25">
      <c r="D50832" s="27"/>
      <c r="V50832" s="17"/>
    </row>
    <row r="50833" spans="4:22" x14ac:dyDescent="0.25">
      <c r="D50833" s="27"/>
      <c r="V50833" s="17"/>
    </row>
    <row r="50834" spans="4:22" x14ac:dyDescent="0.25">
      <c r="D50834" s="27"/>
      <c r="V50834" s="17"/>
    </row>
    <row r="50835" spans="4:22" x14ac:dyDescent="0.25">
      <c r="D50835" s="27"/>
      <c r="V50835" s="17"/>
    </row>
    <row r="50836" spans="4:22" x14ac:dyDescent="0.25">
      <c r="D50836" s="27"/>
      <c r="V50836" s="17"/>
    </row>
    <row r="50837" spans="4:22" x14ac:dyDescent="0.25">
      <c r="D50837" s="27"/>
      <c r="V50837" s="17"/>
    </row>
    <row r="50838" spans="4:22" x14ac:dyDescent="0.25">
      <c r="D50838" s="27"/>
      <c r="V50838" s="17"/>
    </row>
    <row r="50839" spans="4:22" x14ac:dyDescent="0.25">
      <c r="D50839" s="27"/>
      <c r="V50839" s="17"/>
    </row>
    <row r="50840" spans="4:22" x14ac:dyDescent="0.25">
      <c r="D50840" s="27"/>
      <c r="V50840" s="17"/>
    </row>
    <row r="50841" spans="4:22" x14ac:dyDescent="0.25">
      <c r="D50841" s="27"/>
      <c r="V50841" s="17"/>
    </row>
    <row r="50842" spans="4:22" x14ac:dyDescent="0.25">
      <c r="D50842" s="27"/>
      <c r="V50842" s="17"/>
    </row>
    <row r="50843" spans="4:22" x14ac:dyDescent="0.25">
      <c r="D50843" s="27"/>
      <c r="V50843" s="17"/>
    </row>
    <row r="50844" spans="4:22" x14ac:dyDescent="0.25">
      <c r="D50844" s="27"/>
      <c r="V50844" s="17"/>
    </row>
    <row r="50845" spans="4:22" x14ac:dyDescent="0.25">
      <c r="D50845" s="27"/>
      <c r="V50845" s="17"/>
    </row>
    <row r="50846" spans="4:22" x14ac:dyDescent="0.25">
      <c r="D50846" s="27"/>
      <c r="V50846" s="17"/>
    </row>
    <row r="50847" spans="4:22" x14ac:dyDescent="0.25">
      <c r="D50847" s="27"/>
      <c r="V50847" s="17"/>
    </row>
    <row r="50848" spans="4:22" x14ac:dyDescent="0.25">
      <c r="D50848" s="27"/>
      <c r="V50848" s="17"/>
    </row>
    <row r="50849" spans="4:22" x14ac:dyDescent="0.25">
      <c r="D50849" s="27"/>
      <c r="V50849" s="17"/>
    </row>
    <row r="50850" spans="4:22" x14ac:dyDescent="0.25">
      <c r="D50850" s="27"/>
      <c r="V50850" s="17"/>
    </row>
    <row r="50851" spans="4:22" x14ac:dyDescent="0.25">
      <c r="D50851" s="27"/>
      <c r="V50851" s="17"/>
    </row>
    <row r="50852" spans="4:22" x14ac:dyDescent="0.25">
      <c r="D50852" s="27"/>
      <c r="V50852" s="17"/>
    </row>
    <row r="50853" spans="4:22" x14ac:dyDescent="0.25">
      <c r="D50853" s="27"/>
      <c r="V50853" s="17"/>
    </row>
    <row r="50854" spans="4:22" x14ac:dyDescent="0.25">
      <c r="D50854" s="27"/>
      <c r="V50854" s="17"/>
    </row>
    <row r="50855" spans="4:22" x14ac:dyDescent="0.25">
      <c r="D50855" s="27"/>
      <c r="V50855" s="17"/>
    </row>
    <row r="50856" spans="4:22" x14ac:dyDescent="0.25">
      <c r="D50856" s="27"/>
      <c r="V50856" s="17"/>
    </row>
    <row r="50857" spans="4:22" x14ac:dyDescent="0.25">
      <c r="D50857" s="27"/>
      <c r="V50857" s="17"/>
    </row>
    <row r="50858" spans="4:22" x14ac:dyDescent="0.25">
      <c r="D50858" s="27"/>
      <c r="V50858" s="17"/>
    </row>
    <row r="50859" spans="4:22" x14ac:dyDescent="0.25">
      <c r="D50859" s="27"/>
      <c r="V50859" s="17"/>
    </row>
    <row r="50860" spans="4:22" x14ac:dyDescent="0.25">
      <c r="D50860" s="27"/>
      <c r="V50860" s="17"/>
    </row>
    <row r="50861" spans="4:22" x14ac:dyDescent="0.25">
      <c r="D50861" s="27"/>
      <c r="V50861" s="17"/>
    </row>
    <row r="50862" spans="4:22" x14ac:dyDescent="0.25">
      <c r="D50862" s="27"/>
      <c r="V50862" s="17"/>
    </row>
    <row r="50863" spans="4:22" x14ac:dyDescent="0.25">
      <c r="D50863" s="27"/>
      <c r="V50863" s="17"/>
    </row>
    <row r="50864" spans="4:22" x14ac:dyDescent="0.25">
      <c r="D50864" s="27"/>
      <c r="V50864" s="17"/>
    </row>
    <row r="50865" spans="4:22" x14ac:dyDescent="0.25">
      <c r="D50865" s="27"/>
      <c r="V50865" s="17"/>
    </row>
    <row r="50866" spans="4:22" x14ac:dyDescent="0.25">
      <c r="D50866" s="27"/>
      <c r="V50866" s="17"/>
    </row>
    <row r="50867" spans="4:22" x14ac:dyDescent="0.25">
      <c r="D50867" s="27"/>
      <c r="V50867" s="17"/>
    </row>
    <row r="50868" spans="4:22" x14ac:dyDescent="0.25">
      <c r="D50868" s="27"/>
      <c r="V50868" s="17"/>
    </row>
    <row r="50869" spans="4:22" x14ac:dyDescent="0.25">
      <c r="D50869" s="27"/>
      <c r="V50869" s="17"/>
    </row>
    <row r="50870" spans="4:22" x14ac:dyDescent="0.25">
      <c r="D50870" s="27"/>
      <c r="V50870" s="17"/>
    </row>
    <row r="50871" spans="4:22" x14ac:dyDescent="0.25">
      <c r="D50871" s="27"/>
      <c r="V50871" s="17"/>
    </row>
    <row r="50872" spans="4:22" x14ac:dyDescent="0.25">
      <c r="D50872" s="27"/>
      <c r="V50872" s="17"/>
    </row>
    <row r="50873" spans="4:22" x14ac:dyDescent="0.25">
      <c r="D50873" s="27"/>
      <c r="V50873" s="17"/>
    </row>
    <row r="50874" spans="4:22" x14ac:dyDescent="0.25">
      <c r="D50874" s="27"/>
      <c r="V50874" s="17"/>
    </row>
    <row r="50875" spans="4:22" x14ac:dyDescent="0.25">
      <c r="D50875" s="27"/>
      <c r="V50875" s="17"/>
    </row>
    <row r="50876" spans="4:22" x14ac:dyDescent="0.25">
      <c r="D50876" s="27"/>
      <c r="V50876" s="17"/>
    </row>
    <row r="50877" spans="4:22" x14ac:dyDescent="0.25">
      <c r="D50877" s="27"/>
      <c r="V50877" s="17"/>
    </row>
    <row r="50878" spans="4:22" x14ac:dyDescent="0.25">
      <c r="D50878" s="27"/>
      <c r="V50878" s="17"/>
    </row>
    <row r="50879" spans="4:22" x14ac:dyDescent="0.25">
      <c r="D50879" s="27"/>
      <c r="V50879" s="17"/>
    </row>
    <row r="50880" spans="4:22" x14ac:dyDescent="0.25">
      <c r="D50880" s="27"/>
      <c r="V50880" s="17"/>
    </row>
    <row r="50881" spans="4:22" x14ac:dyDescent="0.25">
      <c r="D50881" s="27"/>
      <c r="V50881" s="17"/>
    </row>
    <row r="50882" spans="4:22" x14ac:dyDescent="0.25">
      <c r="D50882" s="27"/>
      <c r="V50882" s="17"/>
    </row>
    <row r="50883" spans="4:22" x14ac:dyDescent="0.25">
      <c r="D50883" s="27"/>
      <c r="V50883" s="17"/>
    </row>
    <row r="50884" spans="4:22" x14ac:dyDescent="0.25">
      <c r="D50884" s="27"/>
      <c r="V50884" s="17"/>
    </row>
    <row r="50885" spans="4:22" x14ac:dyDescent="0.25">
      <c r="D50885" s="27"/>
      <c r="V50885" s="17"/>
    </row>
    <row r="50886" spans="4:22" x14ac:dyDescent="0.25">
      <c r="D50886" s="27"/>
      <c r="V50886" s="17"/>
    </row>
    <row r="50887" spans="4:22" x14ac:dyDescent="0.25">
      <c r="D50887" s="27"/>
      <c r="V50887" s="17"/>
    </row>
    <row r="50888" spans="4:22" x14ac:dyDescent="0.25">
      <c r="D50888" s="27"/>
      <c r="V50888" s="17"/>
    </row>
    <row r="50889" spans="4:22" x14ac:dyDescent="0.25">
      <c r="D50889" s="27"/>
      <c r="V50889" s="17"/>
    </row>
    <row r="50890" spans="4:22" x14ac:dyDescent="0.25">
      <c r="D50890" s="27"/>
      <c r="V50890" s="17"/>
    </row>
    <row r="50891" spans="4:22" x14ac:dyDescent="0.25">
      <c r="D50891" s="27"/>
      <c r="V50891" s="17"/>
    </row>
    <row r="50892" spans="4:22" x14ac:dyDescent="0.25">
      <c r="D50892" s="27"/>
      <c r="V50892" s="17"/>
    </row>
    <row r="50893" spans="4:22" x14ac:dyDescent="0.25">
      <c r="D50893" s="27"/>
      <c r="V50893" s="17"/>
    </row>
    <row r="50894" spans="4:22" x14ac:dyDescent="0.25">
      <c r="D50894" s="27"/>
      <c r="V50894" s="17"/>
    </row>
    <row r="50895" spans="4:22" x14ac:dyDescent="0.25">
      <c r="D50895" s="27"/>
      <c r="V50895" s="17"/>
    </row>
    <row r="50896" spans="4:22" x14ac:dyDescent="0.25">
      <c r="D50896" s="27"/>
      <c r="V50896" s="17"/>
    </row>
    <row r="50897" spans="4:22" x14ac:dyDescent="0.25">
      <c r="D50897" s="27"/>
      <c r="V50897" s="17"/>
    </row>
    <row r="50898" spans="4:22" x14ac:dyDescent="0.25">
      <c r="D50898" s="27"/>
      <c r="V50898" s="17"/>
    </row>
    <row r="50899" spans="4:22" x14ac:dyDescent="0.25">
      <c r="D50899" s="27"/>
      <c r="V50899" s="17"/>
    </row>
    <row r="50900" spans="4:22" x14ac:dyDescent="0.25">
      <c r="D50900" s="27"/>
      <c r="V50900" s="17"/>
    </row>
    <row r="50901" spans="4:22" x14ac:dyDescent="0.25">
      <c r="D50901" s="27"/>
      <c r="V50901" s="17"/>
    </row>
    <row r="50902" spans="4:22" x14ac:dyDescent="0.25">
      <c r="D50902" s="27"/>
      <c r="V50902" s="17"/>
    </row>
    <row r="50903" spans="4:22" x14ac:dyDescent="0.25">
      <c r="D50903" s="27"/>
      <c r="V50903" s="17"/>
    </row>
    <row r="50904" spans="4:22" x14ac:dyDescent="0.25">
      <c r="D50904" s="27"/>
      <c r="V50904" s="17"/>
    </row>
    <row r="50905" spans="4:22" x14ac:dyDescent="0.25">
      <c r="D50905" s="27"/>
      <c r="V50905" s="17"/>
    </row>
    <row r="50906" spans="4:22" x14ac:dyDescent="0.25">
      <c r="D50906" s="27"/>
      <c r="V50906" s="17"/>
    </row>
    <row r="50907" spans="4:22" x14ac:dyDescent="0.25">
      <c r="D50907" s="27"/>
      <c r="V50907" s="17"/>
    </row>
    <row r="50908" spans="4:22" x14ac:dyDescent="0.25">
      <c r="D50908" s="27"/>
      <c r="V50908" s="17"/>
    </row>
    <row r="50909" spans="4:22" x14ac:dyDescent="0.25">
      <c r="D50909" s="27"/>
      <c r="V50909" s="17"/>
    </row>
    <row r="50910" spans="4:22" x14ac:dyDescent="0.25">
      <c r="D50910" s="27"/>
      <c r="V50910" s="17"/>
    </row>
    <row r="50911" spans="4:22" x14ac:dyDescent="0.25">
      <c r="D50911" s="27"/>
      <c r="V50911" s="17"/>
    </row>
    <row r="50912" spans="4:22" x14ac:dyDescent="0.25">
      <c r="D50912" s="27"/>
      <c r="V50912" s="17"/>
    </row>
    <row r="50913" spans="4:22" x14ac:dyDescent="0.25">
      <c r="D50913" s="27"/>
      <c r="V50913" s="17"/>
    </row>
    <row r="50914" spans="4:22" x14ac:dyDescent="0.25">
      <c r="D50914" s="27"/>
      <c r="V50914" s="17"/>
    </row>
    <row r="50915" spans="4:22" x14ac:dyDescent="0.25">
      <c r="D50915" s="27"/>
      <c r="V50915" s="17"/>
    </row>
    <row r="50916" spans="4:22" x14ac:dyDescent="0.25">
      <c r="D50916" s="27"/>
      <c r="V50916" s="17"/>
    </row>
    <row r="50917" spans="4:22" x14ac:dyDescent="0.25">
      <c r="D50917" s="27"/>
      <c r="V50917" s="17"/>
    </row>
    <row r="50918" spans="4:22" x14ac:dyDescent="0.25">
      <c r="D50918" s="27"/>
      <c r="V50918" s="17"/>
    </row>
    <row r="50919" spans="4:22" x14ac:dyDescent="0.25">
      <c r="D50919" s="27"/>
      <c r="V50919" s="17"/>
    </row>
    <row r="50920" spans="4:22" x14ac:dyDescent="0.25">
      <c r="D50920" s="27"/>
      <c r="V50920" s="17"/>
    </row>
    <row r="50921" spans="4:22" x14ac:dyDescent="0.25">
      <c r="D50921" s="27"/>
      <c r="V50921" s="17"/>
    </row>
    <row r="50922" spans="4:22" x14ac:dyDescent="0.25">
      <c r="D50922" s="27"/>
      <c r="V50922" s="17"/>
    </row>
    <row r="50923" spans="4:22" x14ac:dyDescent="0.25">
      <c r="D50923" s="27"/>
      <c r="V50923" s="17"/>
    </row>
    <row r="50924" spans="4:22" x14ac:dyDescent="0.25">
      <c r="D50924" s="27"/>
      <c r="V50924" s="17"/>
    </row>
    <row r="50925" spans="4:22" x14ac:dyDescent="0.25">
      <c r="D50925" s="27"/>
      <c r="V50925" s="17"/>
    </row>
    <row r="50926" spans="4:22" x14ac:dyDescent="0.25">
      <c r="D50926" s="27"/>
      <c r="V50926" s="17"/>
    </row>
    <row r="50927" spans="4:22" x14ac:dyDescent="0.25">
      <c r="D50927" s="27"/>
      <c r="V50927" s="17"/>
    </row>
    <row r="50928" spans="4:22" x14ac:dyDescent="0.25">
      <c r="D50928" s="27"/>
      <c r="V50928" s="17"/>
    </row>
    <row r="50929" spans="4:22" x14ac:dyDescent="0.25">
      <c r="D50929" s="27"/>
      <c r="V50929" s="17"/>
    </row>
    <row r="50930" spans="4:22" x14ac:dyDescent="0.25">
      <c r="D50930" s="27"/>
      <c r="V50930" s="17"/>
    </row>
    <row r="50931" spans="4:22" x14ac:dyDescent="0.25">
      <c r="D50931" s="27"/>
      <c r="V50931" s="17"/>
    </row>
    <row r="50932" spans="4:22" x14ac:dyDescent="0.25">
      <c r="D50932" s="27"/>
      <c r="V50932" s="17"/>
    </row>
    <row r="50933" spans="4:22" x14ac:dyDescent="0.25">
      <c r="D50933" s="27"/>
      <c r="V50933" s="17"/>
    </row>
    <row r="50934" spans="4:22" x14ac:dyDescent="0.25">
      <c r="D50934" s="27"/>
      <c r="V50934" s="17"/>
    </row>
    <row r="50935" spans="4:22" x14ac:dyDescent="0.25">
      <c r="D50935" s="27"/>
      <c r="V50935" s="17"/>
    </row>
    <row r="50936" spans="4:22" x14ac:dyDescent="0.25">
      <c r="D50936" s="27"/>
      <c r="V50936" s="17"/>
    </row>
    <row r="50937" spans="4:22" x14ac:dyDescent="0.25">
      <c r="D50937" s="27"/>
      <c r="V50937" s="17"/>
    </row>
    <row r="50938" spans="4:22" x14ac:dyDescent="0.25">
      <c r="D50938" s="27"/>
      <c r="V50938" s="17"/>
    </row>
    <row r="50939" spans="4:22" x14ac:dyDescent="0.25">
      <c r="D50939" s="27"/>
      <c r="V50939" s="17"/>
    </row>
    <row r="50940" spans="4:22" x14ac:dyDescent="0.25">
      <c r="D50940" s="27"/>
      <c r="V50940" s="17"/>
    </row>
    <row r="50941" spans="4:22" x14ac:dyDescent="0.25">
      <c r="D50941" s="27"/>
      <c r="V50941" s="17"/>
    </row>
    <row r="50942" spans="4:22" x14ac:dyDescent="0.25">
      <c r="D50942" s="27"/>
      <c r="V50942" s="17"/>
    </row>
    <row r="50943" spans="4:22" x14ac:dyDescent="0.25">
      <c r="D50943" s="27"/>
      <c r="V50943" s="17"/>
    </row>
    <row r="50944" spans="4:22" x14ac:dyDescent="0.25">
      <c r="D50944" s="27"/>
      <c r="V50944" s="17"/>
    </row>
    <row r="50945" spans="4:22" x14ac:dyDescent="0.25">
      <c r="D50945" s="27"/>
      <c r="V50945" s="17"/>
    </row>
    <row r="50946" spans="4:22" x14ac:dyDescent="0.25">
      <c r="D50946" s="27"/>
      <c r="V50946" s="17"/>
    </row>
    <row r="50947" spans="4:22" x14ac:dyDescent="0.25">
      <c r="D50947" s="27"/>
      <c r="V50947" s="17"/>
    </row>
    <row r="50948" spans="4:22" x14ac:dyDescent="0.25">
      <c r="D50948" s="27"/>
      <c r="V50948" s="17"/>
    </row>
    <row r="50949" spans="4:22" x14ac:dyDescent="0.25">
      <c r="D50949" s="27"/>
      <c r="V50949" s="17"/>
    </row>
    <row r="50950" spans="4:22" x14ac:dyDescent="0.25">
      <c r="D50950" s="27"/>
      <c r="V50950" s="17"/>
    </row>
    <row r="50951" spans="4:22" x14ac:dyDescent="0.25">
      <c r="D50951" s="27"/>
      <c r="V50951" s="17"/>
    </row>
    <row r="50952" spans="4:22" x14ac:dyDescent="0.25">
      <c r="D50952" s="27"/>
      <c r="V50952" s="17"/>
    </row>
    <row r="50953" spans="4:22" x14ac:dyDescent="0.25">
      <c r="D50953" s="27"/>
      <c r="V50953" s="17"/>
    </row>
    <row r="50954" spans="4:22" x14ac:dyDescent="0.25">
      <c r="D50954" s="27"/>
      <c r="V50954" s="17"/>
    </row>
    <row r="50955" spans="4:22" x14ac:dyDescent="0.25">
      <c r="D50955" s="27"/>
      <c r="V50955" s="17"/>
    </row>
    <row r="50956" spans="4:22" x14ac:dyDescent="0.25">
      <c r="D50956" s="27"/>
      <c r="V50956" s="17"/>
    </row>
    <row r="50957" spans="4:22" x14ac:dyDescent="0.25">
      <c r="D50957" s="27"/>
      <c r="V50957" s="17"/>
    </row>
    <row r="50958" spans="4:22" x14ac:dyDescent="0.25">
      <c r="D50958" s="27"/>
      <c r="V50958" s="17"/>
    </row>
    <row r="50959" spans="4:22" x14ac:dyDescent="0.25">
      <c r="D50959" s="27"/>
      <c r="V50959" s="17"/>
    </row>
    <row r="50960" spans="4:22" x14ac:dyDescent="0.25">
      <c r="D50960" s="27"/>
      <c r="V50960" s="17"/>
    </row>
    <row r="50961" spans="4:22" x14ac:dyDescent="0.25">
      <c r="D50961" s="27"/>
      <c r="V50961" s="17"/>
    </row>
    <row r="50962" spans="4:22" x14ac:dyDescent="0.25">
      <c r="D50962" s="27"/>
      <c r="V50962" s="17"/>
    </row>
    <row r="50963" spans="4:22" x14ac:dyDescent="0.25">
      <c r="D50963" s="27"/>
      <c r="V50963" s="17"/>
    </row>
    <row r="50964" spans="4:22" x14ac:dyDescent="0.25">
      <c r="D50964" s="27"/>
      <c r="V50964" s="17"/>
    </row>
    <row r="50965" spans="4:22" x14ac:dyDescent="0.25">
      <c r="D50965" s="27"/>
      <c r="V50965" s="17"/>
    </row>
    <row r="50966" spans="4:22" x14ac:dyDescent="0.25">
      <c r="D50966" s="27"/>
      <c r="V50966" s="17"/>
    </row>
    <row r="50967" spans="4:22" x14ac:dyDescent="0.25">
      <c r="D50967" s="27"/>
      <c r="V50967" s="17"/>
    </row>
    <row r="50968" spans="4:22" x14ac:dyDescent="0.25">
      <c r="D50968" s="27"/>
      <c r="V50968" s="17"/>
    </row>
    <row r="50969" spans="4:22" x14ac:dyDescent="0.25">
      <c r="D50969" s="27"/>
      <c r="V50969" s="17"/>
    </row>
    <row r="50970" spans="4:22" x14ac:dyDescent="0.25">
      <c r="D50970" s="27"/>
      <c r="V50970" s="17"/>
    </row>
    <row r="50971" spans="4:22" x14ac:dyDescent="0.25">
      <c r="D50971" s="27"/>
      <c r="V50971" s="17"/>
    </row>
    <row r="50972" spans="4:22" x14ac:dyDescent="0.25">
      <c r="D50972" s="27"/>
      <c r="V50972" s="17"/>
    </row>
    <row r="50973" spans="4:22" x14ac:dyDescent="0.25">
      <c r="D50973" s="27"/>
      <c r="V50973" s="17"/>
    </row>
    <row r="50974" spans="4:22" x14ac:dyDescent="0.25">
      <c r="D50974" s="27"/>
      <c r="V50974" s="17"/>
    </row>
    <row r="50975" spans="4:22" x14ac:dyDescent="0.25">
      <c r="D50975" s="27"/>
      <c r="V50975" s="17"/>
    </row>
    <row r="50976" spans="4:22" x14ac:dyDescent="0.25">
      <c r="D50976" s="27"/>
      <c r="V50976" s="17"/>
    </row>
    <row r="50977" spans="4:22" x14ac:dyDescent="0.25">
      <c r="D50977" s="27"/>
      <c r="V50977" s="17"/>
    </row>
    <row r="50978" spans="4:22" x14ac:dyDescent="0.25">
      <c r="D50978" s="27"/>
      <c r="V50978" s="17"/>
    </row>
    <row r="50979" spans="4:22" x14ac:dyDescent="0.25">
      <c r="D50979" s="27"/>
      <c r="V50979" s="17"/>
    </row>
    <row r="50980" spans="4:22" x14ac:dyDescent="0.25">
      <c r="D50980" s="27"/>
      <c r="V50980" s="17"/>
    </row>
    <row r="50981" spans="4:22" x14ac:dyDescent="0.25">
      <c r="D50981" s="27"/>
      <c r="V50981" s="17"/>
    </row>
    <row r="50982" spans="4:22" x14ac:dyDescent="0.25">
      <c r="D50982" s="27"/>
      <c r="V50982" s="17"/>
    </row>
    <row r="50983" spans="4:22" x14ac:dyDescent="0.25">
      <c r="D50983" s="27"/>
      <c r="V50983" s="17"/>
    </row>
    <row r="50984" spans="4:22" x14ac:dyDescent="0.25">
      <c r="D50984" s="27"/>
      <c r="V50984" s="17"/>
    </row>
    <row r="50985" spans="4:22" x14ac:dyDescent="0.25">
      <c r="D50985" s="27"/>
      <c r="V50985" s="17"/>
    </row>
    <row r="50986" spans="4:22" x14ac:dyDescent="0.25">
      <c r="D50986" s="27"/>
      <c r="V50986" s="17"/>
    </row>
    <row r="50987" spans="4:22" x14ac:dyDescent="0.25">
      <c r="D50987" s="27"/>
      <c r="V50987" s="17"/>
    </row>
    <row r="50988" spans="4:22" x14ac:dyDescent="0.25">
      <c r="D50988" s="27"/>
      <c r="V50988" s="17"/>
    </row>
    <row r="50989" spans="4:22" x14ac:dyDescent="0.25">
      <c r="D50989" s="27"/>
      <c r="V50989" s="17"/>
    </row>
    <row r="50990" spans="4:22" x14ac:dyDescent="0.25">
      <c r="D50990" s="27"/>
      <c r="V50990" s="17"/>
    </row>
    <row r="50991" spans="4:22" x14ac:dyDescent="0.25">
      <c r="D50991" s="27"/>
      <c r="V50991" s="17"/>
    </row>
    <row r="50992" spans="4:22" x14ac:dyDescent="0.25">
      <c r="D50992" s="27"/>
      <c r="V50992" s="17"/>
    </row>
    <row r="50993" spans="4:22" x14ac:dyDescent="0.25">
      <c r="D50993" s="27"/>
      <c r="V50993" s="17"/>
    </row>
    <row r="50994" spans="4:22" x14ac:dyDescent="0.25">
      <c r="D50994" s="27"/>
      <c r="V50994" s="17"/>
    </row>
    <row r="50995" spans="4:22" x14ac:dyDescent="0.25">
      <c r="D50995" s="27"/>
      <c r="V50995" s="17"/>
    </row>
    <row r="50996" spans="4:22" x14ac:dyDescent="0.25">
      <c r="D50996" s="27"/>
      <c r="V50996" s="17"/>
    </row>
    <row r="50997" spans="4:22" x14ac:dyDescent="0.25">
      <c r="D50997" s="27"/>
      <c r="V50997" s="17"/>
    </row>
    <row r="50998" spans="4:22" x14ac:dyDescent="0.25">
      <c r="D50998" s="27"/>
      <c r="V50998" s="17"/>
    </row>
    <row r="50999" spans="4:22" x14ac:dyDescent="0.25">
      <c r="D50999" s="27"/>
      <c r="V50999" s="17"/>
    </row>
    <row r="51000" spans="4:22" x14ac:dyDescent="0.25">
      <c r="D51000" s="27"/>
      <c r="V51000" s="17"/>
    </row>
    <row r="51001" spans="4:22" x14ac:dyDescent="0.25">
      <c r="D51001" s="27"/>
      <c r="V51001" s="17"/>
    </row>
    <row r="51002" spans="4:22" x14ac:dyDescent="0.25">
      <c r="D51002" s="27"/>
      <c r="V51002" s="17"/>
    </row>
    <row r="51003" spans="4:22" x14ac:dyDescent="0.25">
      <c r="D51003" s="27"/>
      <c r="V51003" s="17"/>
    </row>
    <row r="51004" spans="4:22" x14ac:dyDescent="0.25">
      <c r="D51004" s="27"/>
      <c r="V51004" s="17"/>
    </row>
    <row r="51005" spans="4:22" x14ac:dyDescent="0.25">
      <c r="D51005" s="27"/>
      <c r="V51005" s="17"/>
    </row>
    <row r="51006" spans="4:22" x14ac:dyDescent="0.25">
      <c r="D51006" s="27"/>
      <c r="V51006" s="17"/>
    </row>
    <row r="51007" spans="4:22" x14ac:dyDescent="0.25">
      <c r="D51007" s="27"/>
      <c r="V51007" s="17"/>
    </row>
    <row r="51008" spans="4:22" x14ac:dyDescent="0.25">
      <c r="D51008" s="27"/>
      <c r="V51008" s="17"/>
    </row>
    <row r="51009" spans="4:22" x14ac:dyDescent="0.25">
      <c r="D51009" s="27"/>
      <c r="V51009" s="17"/>
    </row>
    <row r="51010" spans="4:22" x14ac:dyDescent="0.25">
      <c r="D51010" s="27"/>
      <c r="V51010" s="17"/>
    </row>
    <row r="51011" spans="4:22" x14ac:dyDescent="0.25">
      <c r="D51011" s="27"/>
      <c r="V51011" s="17"/>
    </row>
    <row r="51012" spans="4:22" x14ac:dyDescent="0.25">
      <c r="D51012" s="27"/>
      <c r="V51012" s="17"/>
    </row>
    <row r="51013" spans="4:22" x14ac:dyDescent="0.25">
      <c r="D51013" s="27"/>
      <c r="V51013" s="17"/>
    </row>
    <row r="51014" spans="4:22" x14ac:dyDescent="0.25">
      <c r="D51014" s="27"/>
      <c r="V51014" s="17"/>
    </row>
    <row r="51015" spans="4:22" x14ac:dyDescent="0.25">
      <c r="D51015" s="27"/>
      <c r="V51015" s="17"/>
    </row>
    <row r="51016" spans="4:22" x14ac:dyDescent="0.25">
      <c r="D51016" s="27"/>
      <c r="V51016" s="17"/>
    </row>
    <row r="51017" spans="4:22" x14ac:dyDescent="0.25">
      <c r="D51017" s="27"/>
      <c r="V51017" s="17"/>
    </row>
    <row r="51018" spans="4:22" x14ac:dyDescent="0.25">
      <c r="D51018" s="27"/>
      <c r="V51018" s="17"/>
    </row>
    <row r="51019" spans="4:22" x14ac:dyDescent="0.25">
      <c r="D51019" s="27"/>
      <c r="V51019" s="17"/>
    </row>
    <row r="51020" spans="4:22" x14ac:dyDescent="0.25">
      <c r="D51020" s="27"/>
      <c r="V51020" s="17"/>
    </row>
    <row r="51021" spans="4:22" x14ac:dyDescent="0.25">
      <c r="D51021" s="27"/>
      <c r="V51021" s="17"/>
    </row>
    <row r="51022" spans="4:22" x14ac:dyDescent="0.25">
      <c r="D51022" s="27"/>
      <c r="V51022" s="17"/>
    </row>
    <row r="51023" spans="4:22" x14ac:dyDescent="0.25">
      <c r="D51023" s="27"/>
      <c r="V51023" s="17"/>
    </row>
    <row r="51024" spans="4:22" x14ac:dyDescent="0.25">
      <c r="D51024" s="27"/>
      <c r="V51024" s="17"/>
    </row>
    <row r="51025" spans="4:22" x14ac:dyDescent="0.25">
      <c r="D51025" s="27"/>
      <c r="V51025" s="17"/>
    </row>
    <row r="51026" spans="4:22" x14ac:dyDescent="0.25">
      <c r="D51026" s="27"/>
      <c r="V51026" s="17"/>
    </row>
    <row r="51027" spans="4:22" x14ac:dyDescent="0.25">
      <c r="D51027" s="27"/>
      <c r="V51027" s="17"/>
    </row>
    <row r="51028" spans="4:22" x14ac:dyDescent="0.25">
      <c r="D51028" s="27"/>
      <c r="V51028" s="17"/>
    </row>
    <row r="51029" spans="4:22" x14ac:dyDescent="0.25">
      <c r="D51029" s="27"/>
      <c r="V51029" s="17"/>
    </row>
    <row r="51030" spans="4:22" x14ac:dyDescent="0.25">
      <c r="D51030" s="27"/>
      <c r="V51030" s="17"/>
    </row>
    <row r="51031" spans="4:22" x14ac:dyDescent="0.25">
      <c r="D51031" s="27"/>
      <c r="V51031" s="17"/>
    </row>
    <row r="51032" spans="4:22" x14ac:dyDescent="0.25">
      <c r="D51032" s="27"/>
      <c r="V51032" s="17"/>
    </row>
    <row r="51033" spans="4:22" x14ac:dyDescent="0.25">
      <c r="D51033" s="27"/>
      <c r="V51033" s="17"/>
    </row>
    <row r="51034" spans="4:22" x14ac:dyDescent="0.25">
      <c r="D51034" s="27"/>
      <c r="V51034" s="17"/>
    </row>
    <row r="51035" spans="4:22" x14ac:dyDescent="0.25">
      <c r="D51035" s="27"/>
      <c r="V51035" s="17"/>
    </row>
    <row r="51036" spans="4:22" x14ac:dyDescent="0.25">
      <c r="D51036" s="27"/>
      <c r="V51036" s="17"/>
    </row>
    <row r="51037" spans="4:22" x14ac:dyDescent="0.25">
      <c r="D51037" s="27"/>
      <c r="V51037" s="17"/>
    </row>
    <row r="51038" spans="4:22" x14ac:dyDescent="0.25">
      <c r="D51038" s="27"/>
      <c r="V51038" s="17"/>
    </row>
    <row r="51039" spans="4:22" x14ac:dyDescent="0.25">
      <c r="D51039" s="27"/>
      <c r="V51039" s="17"/>
    </row>
    <row r="51040" spans="4:22" x14ac:dyDescent="0.25">
      <c r="D51040" s="27"/>
      <c r="V51040" s="17"/>
    </row>
    <row r="51041" spans="4:22" x14ac:dyDescent="0.25">
      <c r="D51041" s="27"/>
      <c r="V51041" s="17"/>
    </row>
    <row r="51042" spans="4:22" x14ac:dyDescent="0.25">
      <c r="D51042" s="27"/>
      <c r="V51042" s="17"/>
    </row>
    <row r="51043" spans="4:22" x14ac:dyDescent="0.25">
      <c r="D51043" s="27"/>
      <c r="V51043" s="17"/>
    </row>
    <row r="51044" spans="4:22" x14ac:dyDescent="0.25">
      <c r="D51044" s="27"/>
      <c r="V51044" s="17"/>
    </row>
    <row r="51045" spans="4:22" x14ac:dyDescent="0.25">
      <c r="D51045" s="27"/>
      <c r="V51045" s="17"/>
    </row>
    <row r="51046" spans="4:22" x14ac:dyDescent="0.25">
      <c r="D51046" s="27"/>
      <c r="V51046" s="17"/>
    </row>
    <row r="51047" spans="4:22" x14ac:dyDescent="0.25">
      <c r="D51047" s="27"/>
      <c r="V51047" s="17"/>
    </row>
    <row r="51048" spans="4:22" x14ac:dyDescent="0.25">
      <c r="D51048" s="27"/>
      <c r="V51048" s="17"/>
    </row>
    <row r="51049" spans="4:22" x14ac:dyDescent="0.25">
      <c r="D51049" s="27"/>
      <c r="V51049" s="17"/>
    </row>
    <row r="51050" spans="4:22" x14ac:dyDescent="0.25">
      <c r="D51050" s="27"/>
      <c r="V51050" s="17"/>
    </row>
    <row r="51051" spans="4:22" x14ac:dyDescent="0.25">
      <c r="D51051" s="27"/>
      <c r="V51051" s="17"/>
    </row>
    <row r="51052" spans="4:22" x14ac:dyDescent="0.25">
      <c r="D51052" s="27"/>
      <c r="V51052" s="17"/>
    </row>
    <row r="51053" spans="4:22" x14ac:dyDescent="0.25">
      <c r="D51053" s="27"/>
      <c r="V51053" s="17"/>
    </row>
    <row r="51054" spans="4:22" x14ac:dyDescent="0.25">
      <c r="D51054" s="27"/>
      <c r="V51054" s="17"/>
    </row>
    <row r="51055" spans="4:22" x14ac:dyDescent="0.25">
      <c r="D51055" s="27"/>
      <c r="V51055" s="17"/>
    </row>
    <row r="51056" spans="4:22" x14ac:dyDescent="0.25">
      <c r="D51056" s="27"/>
      <c r="V51056" s="17"/>
    </row>
    <row r="51057" spans="4:22" x14ac:dyDescent="0.25">
      <c r="D51057" s="27"/>
      <c r="V51057" s="17"/>
    </row>
    <row r="51058" spans="4:22" x14ac:dyDescent="0.25">
      <c r="D51058" s="27"/>
      <c r="V51058" s="17"/>
    </row>
    <row r="51059" spans="4:22" x14ac:dyDescent="0.25">
      <c r="D51059" s="27"/>
      <c r="V51059" s="17"/>
    </row>
    <row r="51060" spans="4:22" x14ac:dyDescent="0.25">
      <c r="D51060" s="27"/>
      <c r="V51060" s="17"/>
    </row>
    <row r="51061" spans="4:22" x14ac:dyDescent="0.25">
      <c r="D51061" s="27"/>
      <c r="V51061" s="17"/>
    </row>
    <row r="51062" spans="4:22" x14ac:dyDescent="0.25">
      <c r="D51062" s="27"/>
      <c r="V51062" s="17"/>
    </row>
    <row r="51063" spans="4:22" x14ac:dyDescent="0.25">
      <c r="D51063" s="27"/>
      <c r="V51063" s="17"/>
    </row>
    <row r="51064" spans="4:22" x14ac:dyDescent="0.25">
      <c r="D51064" s="27"/>
      <c r="V51064" s="17"/>
    </row>
    <row r="51065" spans="4:22" x14ac:dyDescent="0.25">
      <c r="D51065" s="27"/>
      <c r="V51065" s="17"/>
    </row>
    <row r="51066" spans="4:22" x14ac:dyDescent="0.25">
      <c r="D51066" s="27"/>
      <c r="V51066" s="17"/>
    </row>
    <row r="51067" spans="4:22" x14ac:dyDescent="0.25">
      <c r="D51067" s="27"/>
      <c r="V51067" s="17"/>
    </row>
    <row r="51068" spans="4:22" x14ac:dyDescent="0.25">
      <c r="D51068" s="27"/>
      <c r="V51068" s="17"/>
    </row>
    <row r="51069" spans="4:22" x14ac:dyDescent="0.25">
      <c r="D51069" s="27"/>
      <c r="V51069" s="17"/>
    </row>
    <row r="51070" spans="4:22" x14ac:dyDescent="0.25">
      <c r="D51070" s="27"/>
      <c r="V51070" s="17"/>
    </row>
    <row r="51071" spans="4:22" x14ac:dyDescent="0.25">
      <c r="D51071" s="27"/>
      <c r="V51071" s="17"/>
    </row>
    <row r="51072" spans="4:22" x14ac:dyDescent="0.25">
      <c r="D51072" s="27"/>
      <c r="V51072" s="17"/>
    </row>
    <row r="51073" spans="4:22" x14ac:dyDescent="0.25">
      <c r="D51073" s="27"/>
      <c r="V51073" s="17"/>
    </row>
    <row r="51074" spans="4:22" x14ac:dyDescent="0.25">
      <c r="D51074" s="27"/>
      <c r="V51074" s="17"/>
    </row>
    <row r="51075" spans="4:22" x14ac:dyDescent="0.25">
      <c r="D51075" s="27"/>
      <c r="V51075" s="17"/>
    </row>
    <row r="51076" spans="4:22" x14ac:dyDescent="0.25">
      <c r="D51076" s="27"/>
      <c r="V51076" s="17"/>
    </row>
    <row r="51077" spans="4:22" x14ac:dyDescent="0.25">
      <c r="D51077" s="27"/>
      <c r="V51077" s="17"/>
    </row>
    <row r="51078" spans="4:22" x14ac:dyDescent="0.25">
      <c r="D51078" s="27"/>
      <c r="V51078" s="17"/>
    </row>
    <row r="51079" spans="4:22" x14ac:dyDescent="0.25">
      <c r="D51079" s="27"/>
      <c r="V51079" s="17"/>
    </row>
    <row r="51080" spans="4:22" x14ac:dyDescent="0.25">
      <c r="D51080" s="27"/>
      <c r="V51080" s="17"/>
    </row>
    <row r="51081" spans="4:22" x14ac:dyDescent="0.25">
      <c r="D51081" s="27"/>
      <c r="V51081" s="17"/>
    </row>
    <row r="51082" spans="4:22" x14ac:dyDescent="0.25">
      <c r="D51082" s="27"/>
      <c r="V51082" s="17"/>
    </row>
    <row r="51083" spans="4:22" x14ac:dyDescent="0.25">
      <c r="D51083" s="27"/>
      <c r="V51083" s="17"/>
    </row>
    <row r="51084" spans="4:22" x14ac:dyDescent="0.25">
      <c r="D51084" s="27"/>
      <c r="V51084" s="17"/>
    </row>
    <row r="51085" spans="4:22" x14ac:dyDescent="0.25">
      <c r="D51085" s="27"/>
      <c r="V51085" s="17"/>
    </row>
    <row r="51086" spans="4:22" x14ac:dyDescent="0.25">
      <c r="D51086" s="27"/>
      <c r="V51086" s="17"/>
    </row>
    <row r="51087" spans="4:22" x14ac:dyDescent="0.25">
      <c r="D51087" s="27"/>
      <c r="V51087" s="17"/>
    </row>
    <row r="51088" spans="4:22" x14ac:dyDescent="0.25">
      <c r="D51088" s="27"/>
      <c r="V51088" s="17"/>
    </row>
    <row r="51089" spans="4:22" x14ac:dyDescent="0.25">
      <c r="D51089" s="27"/>
      <c r="V51089" s="17"/>
    </row>
    <row r="51090" spans="4:22" x14ac:dyDescent="0.25">
      <c r="D51090" s="27"/>
      <c r="V51090" s="17"/>
    </row>
    <row r="51091" spans="4:22" x14ac:dyDescent="0.25">
      <c r="D51091" s="27"/>
      <c r="V51091" s="17"/>
    </row>
    <row r="51092" spans="4:22" x14ac:dyDescent="0.25">
      <c r="D51092" s="27"/>
      <c r="V51092" s="17"/>
    </row>
    <row r="51093" spans="4:22" x14ac:dyDescent="0.25">
      <c r="D51093" s="27"/>
      <c r="V51093" s="17"/>
    </row>
    <row r="51094" spans="4:22" x14ac:dyDescent="0.25">
      <c r="D51094" s="27"/>
      <c r="V51094" s="17"/>
    </row>
    <row r="51095" spans="4:22" x14ac:dyDescent="0.25">
      <c r="D51095" s="27"/>
      <c r="V51095" s="17"/>
    </row>
    <row r="51096" spans="4:22" x14ac:dyDescent="0.25">
      <c r="D51096" s="27"/>
      <c r="V51096" s="17"/>
    </row>
    <row r="51097" spans="4:22" x14ac:dyDescent="0.25">
      <c r="D51097" s="27"/>
      <c r="V51097" s="17"/>
    </row>
    <row r="51098" spans="4:22" x14ac:dyDescent="0.25">
      <c r="D51098" s="27"/>
      <c r="V51098" s="17"/>
    </row>
    <row r="51099" spans="4:22" x14ac:dyDescent="0.25">
      <c r="D51099" s="27"/>
      <c r="V51099" s="17"/>
    </row>
    <row r="51100" spans="4:22" x14ac:dyDescent="0.25">
      <c r="D51100" s="27"/>
      <c r="V51100" s="17"/>
    </row>
    <row r="51101" spans="4:22" x14ac:dyDescent="0.25">
      <c r="D51101" s="27"/>
      <c r="V51101" s="17"/>
    </row>
    <row r="51102" spans="4:22" x14ac:dyDescent="0.25">
      <c r="D51102" s="27"/>
      <c r="V51102" s="17"/>
    </row>
    <row r="51103" spans="4:22" x14ac:dyDescent="0.25">
      <c r="D51103" s="27"/>
      <c r="V51103" s="17"/>
    </row>
    <row r="51104" spans="4:22" x14ac:dyDescent="0.25">
      <c r="D51104" s="27"/>
      <c r="V51104" s="17"/>
    </row>
    <row r="51105" spans="4:22" x14ac:dyDescent="0.25">
      <c r="D51105" s="27"/>
      <c r="V51105" s="17"/>
    </row>
    <row r="51106" spans="4:22" x14ac:dyDescent="0.25">
      <c r="D51106" s="27"/>
      <c r="V51106" s="17"/>
    </row>
    <row r="51107" spans="4:22" x14ac:dyDescent="0.25">
      <c r="D51107" s="27"/>
      <c r="V51107" s="17"/>
    </row>
    <row r="51108" spans="4:22" x14ac:dyDescent="0.25">
      <c r="D51108" s="27"/>
      <c r="V51108" s="17"/>
    </row>
    <row r="51109" spans="4:22" x14ac:dyDescent="0.25">
      <c r="D51109" s="27"/>
      <c r="V51109" s="17"/>
    </row>
    <row r="51110" spans="4:22" x14ac:dyDescent="0.25">
      <c r="D51110" s="27"/>
      <c r="V51110" s="17"/>
    </row>
    <row r="51111" spans="4:22" x14ac:dyDescent="0.25">
      <c r="D51111" s="27"/>
      <c r="V51111" s="17"/>
    </row>
    <row r="51112" spans="4:22" x14ac:dyDescent="0.25">
      <c r="D51112" s="27"/>
      <c r="V51112" s="17"/>
    </row>
    <row r="51113" spans="4:22" x14ac:dyDescent="0.25">
      <c r="D51113" s="27"/>
      <c r="V51113" s="17"/>
    </row>
    <row r="51114" spans="4:22" x14ac:dyDescent="0.25">
      <c r="D51114" s="27"/>
      <c r="V51114" s="17"/>
    </row>
    <row r="51115" spans="4:22" x14ac:dyDescent="0.25">
      <c r="D51115" s="27"/>
      <c r="V51115" s="17"/>
    </row>
    <row r="51116" spans="4:22" x14ac:dyDescent="0.25">
      <c r="D51116" s="27"/>
      <c r="V51116" s="17"/>
    </row>
    <row r="51117" spans="4:22" x14ac:dyDescent="0.25">
      <c r="D51117" s="27"/>
      <c r="V51117" s="17"/>
    </row>
    <row r="51118" spans="4:22" x14ac:dyDescent="0.25">
      <c r="D51118" s="27"/>
      <c r="V51118" s="17"/>
    </row>
    <row r="51119" spans="4:22" x14ac:dyDescent="0.25">
      <c r="D51119" s="27"/>
      <c r="V51119" s="17"/>
    </row>
    <row r="51120" spans="4:22" x14ac:dyDescent="0.25">
      <c r="D51120" s="27"/>
      <c r="V51120" s="17"/>
    </row>
    <row r="51121" spans="4:22" x14ac:dyDescent="0.25">
      <c r="D51121" s="27"/>
      <c r="V51121" s="17"/>
    </row>
    <row r="51122" spans="4:22" x14ac:dyDescent="0.25">
      <c r="D51122" s="27"/>
      <c r="V51122" s="17"/>
    </row>
    <row r="51123" spans="4:22" x14ac:dyDescent="0.25">
      <c r="D51123" s="27"/>
      <c r="V51123" s="17"/>
    </row>
    <row r="51124" spans="4:22" x14ac:dyDescent="0.25">
      <c r="D51124" s="27"/>
      <c r="V51124" s="17"/>
    </row>
    <row r="51125" spans="4:22" x14ac:dyDescent="0.25">
      <c r="D51125" s="27"/>
      <c r="V51125" s="17"/>
    </row>
    <row r="51126" spans="4:22" x14ac:dyDescent="0.25">
      <c r="D51126" s="27"/>
      <c r="V51126" s="17"/>
    </row>
    <row r="51127" spans="4:22" x14ac:dyDescent="0.25">
      <c r="D51127" s="27"/>
      <c r="V51127" s="17"/>
    </row>
    <row r="51128" spans="4:22" x14ac:dyDescent="0.25">
      <c r="D51128" s="27"/>
      <c r="V51128" s="17"/>
    </row>
    <row r="51129" spans="4:22" x14ac:dyDescent="0.25">
      <c r="D51129" s="27"/>
      <c r="V51129" s="17"/>
    </row>
    <row r="51130" spans="4:22" x14ac:dyDescent="0.25">
      <c r="D51130" s="27"/>
      <c r="V51130" s="17"/>
    </row>
    <row r="51131" spans="4:22" x14ac:dyDescent="0.25">
      <c r="D51131" s="27"/>
      <c r="V51131" s="17"/>
    </row>
    <row r="51132" spans="4:22" x14ac:dyDescent="0.25">
      <c r="D51132" s="27"/>
      <c r="V51132" s="17"/>
    </row>
    <row r="51133" spans="4:22" x14ac:dyDescent="0.25">
      <c r="D51133" s="27"/>
      <c r="V51133" s="17"/>
    </row>
    <row r="51134" spans="4:22" x14ac:dyDescent="0.25">
      <c r="D51134" s="27"/>
      <c r="V51134" s="17"/>
    </row>
    <row r="51135" spans="4:22" x14ac:dyDescent="0.25">
      <c r="D51135" s="27"/>
      <c r="V51135" s="17"/>
    </row>
    <row r="51136" spans="4:22" x14ac:dyDescent="0.25">
      <c r="D51136" s="27"/>
      <c r="V51136" s="17"/>
    </row>
    <row r="51137" spans="4:22" x14ac:dyDescent="0.25">
      <c r="D51137" s="27"/>
      <c r="V51137" s="17"/>
    </row>
    <row r="51138" spans="4:22" x14ac:dyDescent="0.25">
      <c r="D51138" s="27"/>
      <c r="V51138" s="17"/>
    </row>
    <row r="51139" spans="4:22" x14ac:dyDescent="0.25">
      <c r="D51139" s="27"/>
      <c r="V51139" s="17"/>
    </row>
    <row r="51140" spans="4:22" x14ac:dyDescent="0.25">
      <c r="D51140" s="27"/>
      <c r="V51140" s="17"/>
    </row>
    <row r="51141" spans="4:22" x14ac:dyDescent="0.25">
      <c r="D51141" s="27"/>
      <c r="V51141" s="17"/>
    </row>
    <row r="51142" spans="4:22" x14ac:dyDescent="0.25">
      <c r="D51142" s="27"/>
      <c r="V51142" s="17"/>
    </row>
    <row r="51143" spans="4:22" x14ac:dyDescent="0.25">
      <c r="D51143" s="27"/>
      <c r="V51143" s="17"/>
    </row>
    <row r="51144" spans="4:22" x14ac:dyDescent="0.25">
      <c r="D51144" s="27"/>
      <c r="V51144" s="17"/>
    </row>
    <row r="51145" spans="4:22" x14ac:dyDescent="0.25">
      <c r="D51145" s="27"/>
      <c r="V51145" s="17"/>
    </row>
    <row r="51146" spans="4:22" x14ac:dyDescent="0.25">
      <c r="D51146" s="27"/>
      <c r="V51146" s="17"/>
    </row>
    <row r="51147" spans="4:22" x14ac:dyDescent="0.25">
      <c r="D51147" s="27"/>
      <c r="V51147" s="17"/>
    </row>
    <row r="51148" spans="4:22" x14ac:dyDescent="0.25">
      <c r="D51148" s="27"/>
      <c r="V51148" s="17"/>
    </row>
    <row r="51149" spans="4:22" x14ac:dyDescent="0.25">
      <c r="D51149" s="27"/>
      <c r="V51149" s="17"/>
    </row>
    <row r="51150" spans="4:22" x14ac:dyDescent="0.25">
      <c r="D51150" s="27"/>
      <c r="V51150" s="17"/>
    </row>
    <row r="51151" spans="4:22" x14ac:dyDescent="0.25">
      <c r="D51151" s="27"/>
      <c r="V51151" s="17"/>
    </row>
    <row r="51152" spans="4:22" x14ac:dyDescent="0.25">
      <c r="D51152" s="27"/>
      <c r="V51152" s="17"/>
    </row>
    <row r="51153" spans="4:22" x14ac:dyDescent="0.25">
      <c r="D51153" s="27"/>
      <c r="V51153" s="17"/>
    </row>
    <row r="51154" spans="4:22" x14ac:dyDescent="0.25">
      <c r="D51154" s="27"/>
      <c r="V51154" s="17"/>
    </row>
    <row r="51155" spans="4:22" x14ac:dyDescent="0.25">
      <c r="D51155" s="27"/>
      <c r="V51155" s="17"/>
    </row>
    <row r="51156" spans="4:22" x14ac:dyDescent="0.25">
      <c r="D51156" s="27"/>
      <c r="V51156" s="17"/>
    </row>
    <row r="51157" spans="4:22" x14ac:dyDescent="0.25">
      <c r="D51157" s="27"/>
      <c r="V51157" s="17"/>
    </row>
    <row r="51158" spans="4:22" x14ac:dyDescent="0.25">
      <c r="D51158" s="27"/>
      <c r="V51158" s="17"/>
    </row>
    <row r="51159" spans="4:22" x14ac:dyDescent="0.25">
      <c r="D51159" s="27"/>
      <c r="V51159" s="17"/>
    </row>
    <row r="51160" spans="4:22" x14ac:dyDescent="0.25">
      <c r="D51160" s="27"/>
      <c r="V51160" s="17"/>
    </row>
    <row r="51161" spans="4:22" x14ac:dyDescent="0.25">
      <c r="D51161" s="27"/>
      <c r="V51161" s="17"/>
    </row>
    <row r="51162" spans="4:22" x14ac:dyDescent="0.25">
      <c r="D51162" s="27"/>
      <c r="V51162" s="17"/>
    </row>
    <row r="51163" spans="4:22" x14ac:dyDescent="0.25">
      <c r="D51163" s="27"/>
      <c r="V51163" s="17"/>
    </row>
    <row r="51164" spans="4:22" x14ac:dyDescent="0.25">
      <c r="D51164" s="27"/>
      <c r="V51164" s="17"/>
    </row>
    <row r="51165" spans="4:22" x14ac:dyDescent="0.25">
      <c r="D51165" s="27"/>
      <c r="V51165" s="17"/>
    </row>
    <row r="51166" spans="4:22" x14ac:dyDescent="0.25">
      <c r="D51166" s="27"/>
      <c r="V51166" s="17"/>
    </row>
    <row r="51167" spans="4:22" x14ac:dyDescent="0.25">
      <c r="D51167" s="27"/>
      <c r="V51167" s="17"/>
    </row>
    <row r="51168" spans="4:22" x14ac:dyDescent="0.25">
      <c r="D51168" s="27"/>
      <c r="V51168" s="17"/>
    </row>
    <row r="51169" spans="4:22" x14ac:dyDescent="0.25">
      <c r="D51169" s="27"/>
      <c r="V51169" s="17"/>
    </row>
    <row r="51170" spans="4:22" x14ac:dyDescent="0.25">
      <c r="D51170" s="27"/>
      <c r="V51170" s="17"/>
    </row>
    <row r="51171" spans="4:22" x14ac:dyDescent="0.25">
      <c r="D51171" s="27"/>
      <c r="V51171" s="17"/>
    </row>
    <row r="51172" spans="4:22" x14ac:dyDescent="0.25">
      <c r="D51172" s="27"/>
      <c r="V51172" s="17"/>
    </row>
    <row r="51173" spans="4:22" x14ac:dyDescent="0.25">
      <c r="D51173" s="27"/>
      <c r="V51173" s="17"/>
    </row>
    <row r="51174" spans="4:22" x14ac:dyDescent="0.25">
      <c r="D51174" s="27"/>
      <c r="V51174" s="17"/>
    </row>
    <row r="51175" spans="4:22" x14ac:dyDescent="0.25">
      <c r="D51175" s="27"/>
      <c r="V51175" s="17"/>
    </row>
    <row r="51176" spans="4:22" x14ac:dyDescent="0.25">
      <c r="D51176" s="27"/>
      <c r="V51176" s="17"/>
    </row>
    <row r="51177" spans="4:22" x14ac:dyDescent="0.25">
      <c r="D51177" s="27"/>
      <c r="V51177" s="17"/>
    </row>
    <row r="51178" spans="4:22" x14ac:dyDescent="0.25">
      <c r="D51178" s="27"/>
      <c r="V51178" s="17"/>
    </row>
    <row r="51179" spans="4:22" x14ac:dyDescent="0.25">
      <c r="D51179" s="27"/>
      <c r="V51179" s="17"/>
    </row>
    <row r="51180" spans="4:22" x14ac:dyDescent="0.25">
      <c r="D51180" s="27"/>
      <c r="V51180" s="17"/>
    </row>
    <row r="51181" spans="4:22" x14ac:dyDescent="0.25">
      <c r="D51181" s="27"/>
      <c r="V51181" s="17"/>
    </row>
    <row r="51182" spans="4:22" x14ac:dyDescent="0.25">
      <c r="D51182" s="27"/>
      <c r="V51182" s="17"/>
    </row>
    <row r="51183" spans="4:22" x14ac:dyDescent="0.25">
      <c r="D51183" s="27"/>
      <c r="V51183" s="17"/>
    </row>
    <row r="51184" spans="4:22" x14ac:dyDescent="0.25">
      <c r="D51184" s="27"/>
      <c r="V51184" s="17"/>
    </row>
    <row r="51185" spans="4:22" x14ac:dyDescent="0.25">
      <c r="D51185" s="27"/>
      <c r="V51185" s="17"/>
    </row>
    <row r="51186" spans="4:22" x14ac:dyDescent="0.25">
      <c r="D51186" s="27"/>
      <c r="V51186" s="17"/>
    </row>
    <row r="51187" spans="4:22" x14ac:dyDescent="0.25">
      <c r="D51187" s="27"/>
      <c r="V51187" s="17"/>
    </row>
    <row r="51188" spans="4:22" x14ac:dyDescent="0.25">
      <c r="D51188" s="27"/>
      <c r="V51188" s="17"/>
    </row>
    <row r="51189" spans="4:22" x14ac:dyDescent="0.25">
      <c r="D51189" s="27"/>
      <c r="V51189" s="17"/>
    </row>
    <row r="51190" spans="4:22" x14ac:dyDescent="0.25">
      <c r="D51190" s="27"/>
      <c r="V51190" s="17"/>
    </row>
    <row r="51191" spans="4:22" x14ac:dyDescent="0.25">
      <c r="D51191" s="27"/>
      <c r="V51191" s="17"/>
    </row>
    <row r="51192" spans="4:22" x14ac:dyDescent="0.25">
      <c r="D51192" s="27"/>
      <c r="V51192" s="17"/>
    </row>
    <row r="51193" spans="4:22" x14ac:dyDescent="0.25">
      <c r="D51193" s="27"/>
      <c r="V51193" s="17"/>
    </row>
    <row r="51194" spans="4:22" x14ac:dyDescent="0.25">
      <c r="D51194" s="27"/>
      <c r="V51194" s="17"/>
    </row>
    <row r="51195" spans="4:22" x14ac:dyDescent="0.25">
      <c r="D51195" s="27"/>
      <c r="V51195" s="17"/>
    </row>
    <row r="51196" spans="4:22" x14ac:dyDescent="0.25">
      <c r="D51196" s="27"/>
      <c r="V51196" s="17"/>
    </row>
    <row r="51197" spans="4:22" x14ac:dyDescent="0.25">
      <c r="D51197" s="27"/>
      <c r="V51197" s="17"/>
    </row>
    <row r="51198" spans="4:22" x14ac:dyDescent="0.25">
      <c r="D51198" s="27"/>
      <c r="V51198" s="17"/>
    </row>
    <row r="51199" spans="4:22" x14ac:dyDescent="0.25">
      <c r="D51199" s="27"/>
      <c r="V51199" s="17"/>
    </row>
    <row r="51200" spans="4:22" x14ac:dyDescent="0.25">
      <c r="D51200" s="27"/>
      <c r="V51200" s="17"/>
    </row>
    <row r="51201" spans="4:22" x14ac:dyDescent="0.25">
      <c r="D51201" s="27"/>
      <c r="V51201" s="17"/>
    </row>
    <row r="51202" spans="4:22" x14ac:dyDescent="0.25">
      <c r="D51202" s="27"/>
      <c r="V51202" s="17"/>
    </row>
    <row r="51203" spans="4:22" x14ac:dyDescent="0.25">
      <c r="D51203" s="27"/>
      <c r="V51203" s="17"/>
    </row>
    <row r="51204" spans="4:22" x14ac:dyDescent="0.25">
      <c r="D51204" s="27"/>
      <c r="V51204" s="17"/>
    </row>
    <row r="51205" spans="4:22" x14ac:dyDescent="0.25">
      <c r="D51205" s="27"/>
      <c r="V51205" s="17"/>
    </row>
    <row r="51206" spans="4:22" x14ac:dyDescent="0.25">
      <c r="D51206" s="27"/>
      <c r="V51206" s="17"/>
    </row>
    <row r="51207" spans="4:22" x14ac:dyDescent="0.25">
      <c r="D51207" s="27"/>
      <c r="V51207" s="17"/>
    </row>
    <row r="51208" spans="4:22" x14ac:dyDescent="0.25">
      <c r="D51208" s="27"/>
      <c r="V51208" s="17"/>
    </row>
    <row r="51209" spans="4:22" x14ac:dyDescent="0.25">
      <c r="D51209" s="27"/>
      <c r="V51209" s="17"/>
    </row>
    <row r="51210" spans="4:22" x14ac:dyDescent="0.25">
      <c r="D51210" s="27"/>
      <c r="V51210" s="17"/>
    </row>
    <row r="51211" spans="4:22" x14ac:dyDescent="0.25">
      <c r="D51211" s="27"/>
      <c r="V51211" s="17"/>
    </row>
    <row r="51212" spans="4:22" x14ac:dyDescent="0.25">
      <c r="D51212" s="27"/>
      <c r="V51212" s="17"/>
    </row>
    <row r="51213" spans="4:22" x14ac:dyDescent="0.25">
      <c r="D51213" s="27"/>
      <c r="V51213" s="17"/>
    </row>
    <row r="51214" spans="4:22" x14ac:dyDescent="0.25">
      <c r="D51214" s="27"/>
      <c r="V51214" s="17"/>
    </row>
    <row r="51215" spans="4:22" x14ac:dyDescent="0.25">
      <c r="D51215" s="27"/>
      <c r="V51215" s="17"/>
    </row>
    <row r="51216" spans="4:22" x14ac:dyDescent="0.25">
      <c r="D51216" s="27"/>
      <c r="V51216" s="17"/>
    </row>
    <row r="51217" spans="4:22" x14ac:dyDescent="0.25">
      <c r="D51217" s="27"/>
      <c r="V51217" s="17"/>
    </row>
    <row r="51218" spans="4:22" x14ac:dyDescent="0.25">
      <c r="D51218" s="27"/>
      <c r="V51218" s="17"/>
    </row>
    <row r="51219" spans="4:22" x14ac:dyDescent="0.25">
      <c r="D51219" s="27"/>
      <c r="V51219" s="17"/>
    </row>
    <row r="51220" spans="4:22" x14ac:dyDescent="0.25">
      <c r="D51220" s="27"/>
      <c r="V51220" s="17"/>
    </row>
    <row r="51221" spans="4:22" x14ac:dyDescent="0.25">
      <c r="D51221" s="27"/>
      <c r="V51221" s="17"/>
    </row>
    <row r="51222" spans="4:22" x14ac:dyDescent="0.25">
      <c r="D51222" s="27"/>
      <c r="V51222" s="17"/>
    </row>
    <row r="51223" spans="4:22" x14ac:dyDescent="0.25">
      <c r="D51223" s="27"/>
      <c r="V51223" s="17"/>
    </row>
    <row r="51224" spans="4:22" x14ac:dyDescent="0.25">
      <c r="D51224" s="27"/>
      <c r="V51224" s="17"/>
    </row>
    <row r="51225" spans="4:22" x14ac:dyDescent="0.25">
      <c r="D51225" s="27"/>
      <c r="V51225" s="17"/>
    </row>
    <row r="51226" spans="4:22" x14ac:dyDescent="0.25">
      <c r="D51226" s="27"/>
      <c r="V51226" s="17"/>
    </row>
    <row r="51227" spans="4:22" x14ac:dyDescent="0.25">
      <c r="D51227" s="27"/>
      <c r="V51227" s="17"/>
    </row>
    <row r="51228" spans="4:22" x14ac:dyDescent="0.25">
      <c r="D51228" s="27"/>
      <c r="V51228" s="17"/>
    </row>
    <row r="51229" spans="4:22" x14ac:dyDescent="0.25">
      <c r="D51229" s="27"/>
      <c r="V51229" s="17"/>
    </row>
    <row r="51230" spans="4:22" x14ac:dyDescent="0.25">
      <c r="D51230" s="27"/>
      <c r="V51230" s="17"/>
    </row>
    <row r="51231" spans="4:22" x14ac:dyDescent="0.25">
      <c r="D51231" s="27"/>
      <c r="V51231" s="17"/>
    </row>
    <row r="51232" spans="4:22" x14ac:dyDescent="0.25">
      <c r="D51232" s="27"/>
      <c r="V51232" s="17"/>
    </row>
    <row r="51233" spans="4:22" x14ac:dyDescent="0.25">
      <c r="D51233" s="27"/>
      <c r="V51233" s="17"/>
    </row>
    <row r="51234" spans="4:22" x14ac:dyDescent="0.25">
      <c r="D51234" s="27"/>
      <c r="V51234" s="17"/>
    </row>
    <row r="51235" spans="4:22" x14ac:dyDescent="0.25">
      <c r="D51235" s="27"/>
      <c r="V51235" s="17"/>
    </row>
    <row r="51236" spans="4:22" x14ac:dyDescent="0.25">
      <c r="D51236" s="27"/>
      <c r="V51236" s="17"/>
    </row>
    <row r="51237" spans="4:22" x14ac:dyDescent="0.25">
      <c r="D51237" s="27"/>
      <c r="V51237" s="17"/>
    </row>
    <row r="51238" spans="4:22" x14ac:dyDescent="0.25">
      <c r="D51238" s="27"/>
      <c r="V51238" s="17"/>
    </row>
    <row r="51239" spans="4:22" x14ac:dyDescent="0.25">
      <c r="D51239" s="27"/>
      <c r="V51239" s="17"/>
    </row>
    <row r="51240" spans="4:22" x14ac:dyDescent="0.25">
      <c r="D51240" s="27"/>
      <c r="V51240" s="17"/>
    </row>
    <row r="51241" spans="4:22" x14ac:dyDescent="0.25">
      <c r="D51241" s="27"/>
      <c r="V51241" s="17"/>
    </row>
    <row r="51242" spans="4:22" x14ac:dyDescent="0.25">
      <c r="D51242" s="27"/>
      <c r="V51242" s="17"/>
    </row>
    <row r="51243" spans="4:22" x14ac:dyDescent="0.25">
      <c r="D51243" s="27"/>
      <c r="V51243" s="17"/>
    </row>
    <row r="51244" spans="4:22" x14ac:dyDescent="0.25">
      <c r="D51244" s="27"/>
      <c r="V51244" s="17"/>
    </row>
    <row r="51245" spans="4:22" x14ac:dyDescent="0.25">
      <c r="D51245" s="27"/>
      <c r="V51245" s="17"/>
    </row>
    <row r="51246" spans="4:22" x14ac:dyDescent="0.25">
      <c r="D51246" s="27"/>
      <c r="V51246" s="17"/>
    </row>
    <row r="51247" spans="4:22" x14ac:dyDescent="0.25">
      <c r="D51247" s="27"/>
      <c r="V51247" s="17"/>
    </row>
    <row r="51248" spans="4:22" x14ac:dyDescent="0.25">
      <c r="D51248" s="27"/>
      <c r="V51248" s="17"/>
    </row>
    <row r="51249" spans="4:22" x14ac:dyDescent="0.25">
      <c r="D51249" s="27"/>
      <c r="V51249" s="17"/>
    </row>
    <row r="51250" spans="4:22" x14ac:dyDescent="0.25">
      <c r="D51250" s="27"/>
      <c r="V51250" s="17"/>
    </row>
    <row r="51251" spans="4:22" x14ac:dyDescent="0.25">
      <c r="D51251" s="27"/>
      <c r="V51251" s="17"/>
    </row>
    <row r="51252" spans="4:22" x14ac:dyDescent="0.25">
      <c r="D51252" s="27"/>
      <c r="V51252" s="17"/>
    </row>
    <row r="51253" spans="4:22" x14ac:dyDescent="0.25">
      <c r="D51253" s="27"/>
      <c r="V51253" s="17"/>
    </row>
    <row r="51254" spans="4:22" x14ac:dyDescent="0.25">
      <c r="D51254" s="27"/>
      <c r="V51254" s="17"/>
    </row>
    <row r="51255" spans="4:22" x14ac:dyDescent="0.25">
      <c r="D51255" s="27"/>
      <c r="V51255" s="17"/>
    </row>
    <row r="51256" spans="4:22" x14ac:dyDescent="0.25">
      <c r="D51256" s="27"/>
      <c r="V51256" s="17"/>
    </row>
    <row r="51257" spans="4:22" x14ac:dyDescent="0.25">
      <c r="D51257" s="27"/>
      <c r="V51257" s="17"/>
    </row>
    <row r="51258" spans="4:22" x14ac:dyDescent="0.25">
      <c r="D51258" s="27"/>
      <c r="V51258" s="17"/>
    </row>
    <row r="51259" spans="4:22" x14ac:dyDescent="0.25">
      <c r="D51259" s="27"/>
      <c r="V51259" s="17"/>
    </row>
    <row r="51260" spans="4:22" x14ac:dyDescent="0.25">
      <c r="D51260" s="27"/>
      <c r="V51260" s="17"/>
    </row>
    <row r="51261" spans="4:22" x14ac:dyDescent="0.25">
      <c r="D51261" s="27"/>
      <c r="V51261" s="17"/>
    </row>
    <row r="51262" spans="4:22" x14ac:dyDescent="0.25">
      <c r="D51262" s="27"/>
      <c r="V51262" s="17"/>
    </row>
    <row r="51263" spans="4:22" x14ac:dyDescent="0.25">
      <c r="D51263" s="27"/>
      <c r="V51263" s="17"/>
    </row>
    <row r="51264" spans="4:22" x14ac:dyDescent="0.25">
      <c r="D51264" s="27"/>
      <c r="V51264" s="17"/>
    </row>
    <row r="51265" spans="4:22" x14ac:dyDescent="0.25">
      <c r="D51265" s="27"/>
      <c r="V51265" s="17"/>
    </row>
    <row r="51266" spans="4:22" x14ac:dyDescent="0.25">
      <c r="D51266" s="27"/>
      <c r="V51266" s="17"/>
    </row>
    <row r="51267" spans="4:22" x14ac:dyDescent="0.25">
      <c r="D51267" s="27"/>
      <c r="V51267" s="17"/>
    </row>
    <row r="51268" spans="4:22" x14ac:dyDescent="0.25">
      <c r="D51268" s="27"/>
      <c r="V51268" s="17"/>
    </row>
    <row r="51269" spans="4:22" x14ac:dyDescent="0.25">
      <c r="D51269" s="27"/>
      <c r="V51269" s="17"/>
    </row>
    <row r="51270" spans="4:22" x14ac:dyDescent="0.25">
      <c r="D51270" s="27"/>
      <c r="V51270" s="17"/>
    </row>
    <row r="51271" spans="4:22" x14ac:dyDescent="0.25">
      <c r="D51271" s="27"/>
      <c r="V51271" s="17"/>
    </row>
    <row r="51272" spans="4:22" x14ac:dyDescent="0.25">
      <c r="D51272" s="27"/>
      <c r="V51272" s="17"/>
    </row>
    <row r="51273" spans="4:22" x14ac:dyDescent="0.25">
      <c r="D51273" s="27"/>
      <c r="V51273" s="17"/>
    </row>
    <row r="51274" spans="4:22" x14ac:dyDescent="0.25">
      <c r="D51274" s="27"/>
      <c r="V51274" s="17"/>
    </row>
    <row r="51275" spans="4:22" x14ac:dyDescent="0.25">
      <c r="D51275" s="27"/>
      <c r="V51275" s="17"/>
    </row>
    <row r="51276" spans="4:22" x14ac:dyDescent="0.25">
      <c r="D51276" s="27"/>
      <c r="V51276" s="17"/>
    </row>
    <row r="51277" spans="4:22" x14ac:dyDescent="0.25">
      <c r="D51277" s="27"/>
      <c r="V51277" s="17"/>
    </row>
    <row r="51278" spans="4:22" x14ac:dyDescent="0.25">
      <c r="D51278" s="27"/>
      <c r="V51278" s="17"/>
    </row>
    <row r="51279" spans="4:22" x14ac:dyDescent="0.25">
      <c r="D51279" s="27"/>
      <c r="V51279" s="17"/>
    </row>
    <row r="51280" spans="4:22" x14ac:dyDescent="0.25">
      <c r="D51280" s="27"/>
      <c r="V51280" s="17"/>
    </row>
    <row r="51281" spans="4:22" x14ac:dyDescent="0.25">
      <c r="D51281" s="27"/>
      <c r="V51281" s="17"/>
    </row>
    <row r="51282" spans="4:22" x14ac:dyDescent="0.25">
      <c r="D51282" s="27"/>
      <c r="V51282" s="17"/>
    </row>
    <row r="51283" spans="4:22" x14ac:dyDescent="0.25">
      <c r="D51283" s="27"/>
      <c r="V51283" s="17"/>
    </row>
    <row r="51284" spans="4:22" x14ac:dyDescent="0.25">
      <c r="D51284" s="27"/>
      <c r="V51284" s="17"/>
    </row>
    <row r="51285" spans="4:22" x14ac:dyDescent="0.25">
      <c r="D51285" s="27"/>
      <c r="V51285" s="17"/>
    </row>
    <row r="51286" spans="4:22" x14ac:dyDescent="0.25">
      <c r="D51286" s="27"/>
      <c r="V51286" s="17"/>
    </row>
    <row r="51287" spans="4:22" x14ac:dyDescent="0.25">
      <c r="D51287" s="27"/>
      <c r="V51287" s="17"/>
    </row>
    <row r="51288" spans="4:22" x14ac:dyDescent="0.25">
      <c r="D51288" s="27"/>
      <c r="V51288" s="17"/>
    </row>
    <row r="51289" spans="4:22" x14ac:dyDescent="0.25">
      <c r="D51289" s="27"/>
      <c r="V51289" s="17"/>
    </row>
    <row r="51290" spans="4:22" x14ac:dyDescent="0.25">
      <c r="D51290" s="27"/>
      <c r="V51290" s="17"/>
    </row>
    <row r="51291" spans="4:22" x14ac:dyDescent="0.25">
      <c r="D51291" s="27"/>
      <c r="V51291" s="17"/>
    </row>
    <row r="51292" spans="4:22" x14ac:dyDescent="0.25">
      <c r="D51292" s="27"/>
      <c r="V51292" s="17"/>
    </row>
    <row r="51293" spans="4:22" x14ac:dyDescent="0.25">
      <c r="D51293" s="27"/>
      <c r="V51293" s="17"/>
    </row>
    <row r="51294" spans="4:22" x14ac:dyDescent="0.25">
      <c r="D51294" s="27"/>
      <c r="V51294" s="17"/>
    </row>
    <row r="51295" spans="4:22" x14ac:dyDescent="0.25">
      <c r="D51295" s="27"/>
      <c r="V51295" s="17"/>
    </row>
    <row r="51296" spans="4:22" x14ac:dyDescent="0.25">
      <c r="D51296" s="27"/>
      <c r="V51296" s="17"/>
    </row>
    <row r="51297" spans="4:22" x14ac:dyDescent="0.25">
      <c r="D51297" s="27"/>
      <c r="V51297" s="17"/>
    </row>
    <row r="51298" spans="4:22" x14ac:dyDescent="0.25">
      <c r="D51298" s="27"/>
      <c r="V51298" s="17"/>
    </row>
    <row r="51299" spans="4:22" x14ac:dyDescent="0.25">
      <c r="D51299" s="27"/>
      <c r="V51299" s="17"/>
    </row>
    <row r="51300" spans="4:22" x14ac:dyDescent="0.25">
      <c r="D51300" s="27"/>
      <c r="V51300" s="17"/>
    </row>
    <row r="51301" spans="4:22" x14ac:dyDescent="0.25">
      <c r="D51301" s="27"/>
      <c r="V51301" s="17"/>
    </row>
    <row r="51302" spans="4:22" x14ac:dyDescent="0.25">
      <c r="D51302" s="27"/>
      <c r="V51302" s="17"/>
    </row>
    <row r="51303" spans="4:22" x14ac:dyDescent="0.25">
      <c r="D51303" s="27"/>
      <c r="V51303" s="17"/>
    </row>
    <row r="51304" spans="4:22" x14ac:dyDescent="0.25">
      <c r="D51304" s="27"/>
      <c r="V51304" s="17"/>
    </row>
    <row r="51305" spans="4:22" x14ac:dyDescent="0.25">
      <c r="D51305" s="27"/>
      <c r="V51305" s="17"/>
    </row>
    <row r="51306" spans="4:22" x14ac:dyDescent="0.25">
      <c r="D51306" s="27"/>
      <c r="V51306" s="17"/>
    </row>
    <row r="51307" spans="4:22" x14ac:dyDescent="0.25">
      <c r="D51307" s="27"/>
      <c r="V51307" s="17"/>
    </row>
    <row r="51308" spans="4:22" x14ac:dyDescent="0.25">
      <c r="D51308" s="27"/>
      <c r="V51308" s="17"/>
    </row>
    <row r="51309" spans="4:22" x14ac:dyDescent="0.25">
      <c r="D51309" s="27"/>
      <c r="V51309" s="17"/>
    </row>
    <row r="51310" spans="4:22" x14ac:dyDescent="0.25">
      <c r="D51310" s="27"/>
      <c r="V51310" s="17"/>
    </row>
    <row r="51311" spans="4:22" x14ac:dyDescent="0.25">
      <c r="D51311" s="27"/>
      <c r="V51311" s="17"/>
    </row>
    <row r="51312" spans="4:22" x14ac:dyDescent="0.25">
      <c r="D51312" s="27"/>
      <c r="V51312" s="17"/>
    </row>
    <row r="51313" spans="4:22" x14ac:dyDescent="0.25">
      <c r="D51313" s="27"/>
      <c r="V51313" s="17"/>
    </row>
    <row r="51314" spans="4:22" x14ac:dyDescent="0.25">
      <c r="D51314" s="27"/>
      <c r="V51314" s="17"/>
    </row>
    <row r="51315" spans="4:22" x14ac:dyDescent="0.25">
      <c r="D51315" s="27"/>
      <c r="V51315" s="17"/>
    </row>
    <row r="51316" spans="4:22" x14ac:dyDescent="0.25">
      <c r="D51316" s="27"/>
      <c r="V51316" s="17"/>
    </row>
    <row r="51317" spans="4:22" x14ac:dyDescent="0.25">
      <c r="D51317" s="27"/>
      <c r="V51317" s="17"/>
    </row>
    <row r="51318" spans="4:22" x14ac:dyDescent="0.25">
      <c r="D51318" s="27"/>
      <c r="V51318" s="17"/>
    </row>
    <row r="51319" spans="4:22" x14ac:dyDescent="0.25">
      <c r="D51319" s="27"/>
      <c r="V51319" s="17"/>
    </row>
    <row r="51320" spans="4:22" x14ac:dyDescent="0.25">
      <c r="D51320" s="27"/>
      <c r="V51320" s="17"/>
    </row>
    <row r="51321" spans="4:22" x14ac:dyDescent="0.25">
      <c r="D51321" s="27"/>
      <c r="V51321" s="17"/>
    </row>
    <row r="51322" spans="4:22" x14ac:dyDescent="0.25">
      <c r="D51322" s="27"/>
      <c r="V51322" s="17"/>
    </row>
    <row r="51323" spans="4:22" x14ac:dyDescent="0.25">
      <c r="D51323" s="27"/>
      <c r="V51323" s="17"/>
    </row>
    <row r="51324" spans="4:22" x14ac:dyDescent="0.25">
      <c r="D51324" s="27"/>
      <c r="V51324" s="17"/>
    </row>
    <row r="51325" spans="4:22" x14ac:dyDescent="0.25">
      <c r="D51325" s="27"/>
      <c r="V51325" s="17"/>
    </row>
    <row r="51326" spans="4:22" x14ac:dyDescent="0.25">
      <c r="D51326" s="27"/>
      <c r="V51326" s="17"/>
    </row>
    <row r="51327" spans="4:22" x14ac:dyDescent="0.25">
      <c r="D51327" s="27"/>
      <c r="V51327" s="17"/>
    </row>
    <row r="51328" spans="4:22" x14ac:dyDescent="0.25">
      <c r="D51328" s="27"/>
      <c r="V51328" s="17"/>
    </row>
    <row r="51329" spans="4:22" x14ac:dyDescent="0.25">
      <c r="D51329" s="27"/>
      <c r="V51329" s="17"/>
    </row>
    <row r="51330" spans="4:22" x14ac:dyDescent="0.25">
      <c r="D51330" s="27"/>
      <c r="V51330" s="17"/>
    </row>
    <row r="51331" spans="4:22" x14ac:dyDescent="0.25">
      <c r="D51331" s="27"/>
      <c r="V51331" s="17"/>
    </row>
    <row r="51332" spans="4:22" x14ac:dyDescent="0.25">
      <c r="D51332" s="27"/>
      <c r="V51332" s="17"/>
    </row>
    <row r="51333" spans="4:22" x14ac:dyDescent="0.25">
      <c r="D51333" s="27"/>
      <c r="V51333" s="17"/>
    </row>
    <row r="51334" spans="4:22" x14ac:dyDescent="0.25">
      <c r="D51334" s="27"/>
      <c r="V51334" s="17"/>
    </row>
    <row r="51335" spans="4:22" x14ac:dyDescent="0.25">
      <c r="D51335" s="27"/>
      <c r="V51335" s="17"/>
    </row>
    <row r="51336" spans="4:22" x14ac:dyDescent="0.25">
      <c r="D51336" s="27"/>
      <c r="V51336" s="17"/>
    </row>
    <row r="51337" spans="4:22" x14ac:dyDescent="0.25">
      <c r="D51337" s="27"/>
      <c r="V51337" s="17"/>
    </row>
    <row r="51338" spans="4:22" x14ac:dyDescent="0.25">
      <c r="D51338" s="27"/>
      <c r="V51338" s="17"/>
    </row>
    <row r="51339" spans="4:22" x14ac:dyDescent="0.25">
      <c r="D51339" s="27"/>
      <c r="V51339" s="17"/>
    </row>
    <row r="51340" spans="4:22" x14ac:dyDescent="0.25">
      <c r="D51340" s="27"/>
      <c r="V51340" s="17"/>
    </row>
    <row r="51341" spans="4:22" x14ac:dyDescent="0.25">
      <c r="D51341" s="27"/>
      <c r="V51341" s="17"/>
    </row>
    <row r="51342" spans="4:22" x14ac:dyDescent="0.25">
      <c r="D51342" s="27"/>
      <c r="V51342" s="17"/>
    </row>
    <row r="51343" spans="4:22" x14ac:dyDescent="0.25">
      <c r="D51343" s="27"/>
      <c r="V51343" s="17"/>
    </row>
    <row r="51344" spans="4:22" x14ac:dyDescent="0.25">
      <c r="D51344" s="27"/>
      <c r="V51344" s="17"/>
    </row>
    <row r="51345" spans="4:22" x14ac:dyDescent="0.25">
      <c r="D51345" s="27"/>
      <c r="V51345" s="17"/>
    </row>
    <row r="51346" spans="4:22" x14ac:dyDescent="0.25">
      <c r="D51346" s="27"/>
      <c r="V51346" s="17"/>
    </row>
    <row r="51347" spans="4:22" x14ac:dyDescent="0.25">
      <c r="D51347" s="27"/>
      <c r="V51347" s="17"/>
    </row>
    <row r="51348" spans="4:22" x14ac:dyDescent="0.25">
      <c r="D51348" s="27"/>
      <c r="V51348" s="17"/>
    </row>
    <row r="51349" spans="4:22" x14ac:dyDescent="0.25">
      <c r="D51349" s="27"/>
      <c r="V51349" s="17"/>
    </row>
    <row r="51350" spans="4:22" x14ac:dyDescent="0.25">
      <c r="D51350" s="27"/>
      <c r="V51350" s="17"/>
    </row>
    <row r="51351" spans="4:22" x14ac:dyDescent="0.25">
      <c r="D51351" s="27"/>
      <c r="V51351" s="17"/>
    </row>
    <row r="51352" spans="4:22" x14ac:dyDescent="0.25">
      <c r="D51352" s="27"/>
      <c r="V51352" s="17"/>
    </row>
    <row r="51353" spans="4:22" x14ac:dyDescent="0.25">
      <c r="D51353" s="27"/>
      <c r="V51353" s="17"/>
    </row>
    <row r="51354" spans="4:22" x14ac:dyDescent="0.25">
      <c r="D51354" s="27"/>
      <c r="V51354" s="17"/>
    </row>
    <row r="51355" spans="4:22" x14ac:dyDescent="0.25">
      <c r="D51355" s="27"/>
      <c r="V51355" s="17"/>
    </row>
    <row r="51356" spans="4:22" x14ac:dyDescent="0.25">
      <c r="D51356" s="27"/>
      <c r="V51356" s="17"/>
    </row>
    <row r="51357" spans="4:22" x14ac:dyDescent="0.25">
      <c r="D51357" s="27"/>
      <c r="V51357" s="17"/>
    </row>
    <row r="51358" spans="4:22" x14ac:dyDescent="0.25">
      <c r="D51358" s="27"/>
      <c r="V51358" s="17"/>
    </row>
    <row r="51359" spans="4:22" x14ac:dyDescent="0.25">
      <c r="D51359" s="27"/>
      <c r="V51359" s="17"/>
    </row>
    <row r="51360" spans="4:22" x14ac:dyDescent="0.25">
      <c r="D51360" s="27"/>
      <c r="V51360" s="17"/>
    </row>
    <row r="51361" spans="4:22" x14ac:dyDescent="0.25">
      <c r="D51361" s="27"/>
      <c r="V51361" s="17"/>
    </row>
    <row r="51362" spans="4:22" x14ac:dyDescent="0.25">
      <c r="D51362" s="27"/>
      <c r="V51362" s="17"/>
    </row>
    <row r="51363" spans="4:22" x14ac:dyDescent="0.25">
      <c r="D51363" s="27"/>
      <c r="V51363" s="17"/>
    </row>
    <row r="51364" spans="4:22" x14ac:dyDescent="0.25">
      <c r="D51364" s="27"/>
      <c r="V51364" s="17"/>
    </row>
    <row r="51365" spans="4:22" x14ac:dyDescent="0.25">
      <c r="D51365" s="27"/>
      <c r="V51365" s="17"/>
    </row>
    <row r="51366" spans="4:22" x14ac:dyDescent="0.25">
      <c r="D51366" s="27"/>
      <c r="V51366" s="17"/>
    </row>
    <row r="51367" spans="4:22" x14ac:dyDescent="0.25">
      <c r="D51367" s="27"/>
      <c r="V51367" s="17"/>
    </row>
    <row r="51368" spans="4:22" x14ac:dyDescent="0.25">
      <c r="D51368" s="27"/>
      <c r="V51368" s="17"/>
    </row>
    <row r="51369" spans="4:22" x14ac:dyDescent="0.25">
      <c r="D51369" s="27"/>
      <c r="V51369" s="17"/>
    </row>
    <row r="51370" spans="4:22" x14ac:dyDescent="0.25">
      <c r="D51370" s="27"/>
      <c r="V51370" s="17"/>
    </row>
    <row r="51371" spans="4:22" x14ac:dyDescent="0.25">
      <c r="D51371" s="27"/>
      <c r="V51371" s="17"/>
    </row>
    <row r="51372" spans="4:22" x14ac:dyDescent="0.25">
      <c r="D51372" s="27"/>
      <c r="V51372" s="17"/>
    </row>
    <row r="51373" spans="4:22" x14ac:dyDescent="0.25">
      <c r="D51373" s="27"/>
      <c r="V51373" s="17"/>
    </row>
    <row r="51374" spans="4:22" x14ac:dyDescent="0.25">
      <c r="D51374" s="27"/>
      <c r="V51374" s="17"/>
    </row>
    <row r="51375" spans="4:22" x14ac:dyDescent="0.25">
      <c r="D51375" s="27"/>
      <c r="V51375" s="17"/>
    </row>
    <row r="51376" spans="4:22" x14ac:dyDescent="0.25">
      <c r="D51376" s="27"/>
      <c r="V51376" s="17"/>
    </row>
    <row r="51377" spans="4:22" x14ac:dyDescent="0.25">
      <c r="D51377" s="27"/>
      <c r="V51377" s="17"/>
    </row>
    <row r="51378" spans="4:22" x14ac:dyDescent="0.25">
      <c r="D51378" s="27"/>
      <c r="V51378" s="17"/>
    </row>
    <row r="51379" spans="4:22" x14ac:dyDescent="0.25">
      <c r="D51379" s="27"/>
      <c r="V51379" s="17"/>
    </row>
    <row r="51380" spans="4:22" x14ac:dyDescent="0.25">
      <c r="D51380" s="27"/>
      <c r="V51380" s="17"/>
    </row>
    <row r="51381" spans="4:22" x14ac:dyDescent="0.25">
      <c r="D51381" s="27"/>
      <c r="V51381" s="17"/>
    </row>
    <row r="51382" spans="4:22" x14ac:dyDescent="0.25">
      <c r="D51382" s="27"/>
      <c r="V51382" s="17"/>
    </row>
    <row r="51383" spans="4:22" x14ac:dyDescent="0.25">
      <c r="D51383" s="27"/>
      <c r="V51383" s="17"/>
    </row>
    <row r="51384" spans="4:22" x14ac:dyDescent="0.25">
      <c r="D51384" s="27"/>
      <c r="V51384" s="17"/>
    </row>
    <row r="51385" spans="4:22" x14ac:dyDescent="0.25">
      <c r="D51385" s="27"/>
      <c r="V51385" s="17"/>
    </row>
    <row r="51386" spans="4:22" x14ac:dyDescent="0.25">
      <c r="D51386" s="27"/>
      <c r="V51386" s="17"/>
    </row>
    <row r="51387" spans="4:22" x14ac:dyDescent="0.25">
      <c r="D51387" s="27"/>
      <c r="V51387" s="17"/>
    </row>
    <row r="51388" spans="4:22" x14ac:dyDescent="0.25">
      <c r="D51388" s="27"/>
      <c r="V51388" s="17"/>
    </row>
    <row r="51389" spans="4:22" x14ac:dyDescent="0.25">
      <c r="D51389" s="27"/>
      <c r="V51389" s="17"/>
    </row>
    <row r="51390" spans="4:22" x14ac:dyDescent="0.25">
      <c r="D51390" s="27"/>
      <c r="V51390" s="17"/>
    </row>
    <row r="51391" spans="4:22" x14ac:dyDescent="0.25">
      <c r="D51391" s="27"/>
      <c r="V51391" s="17"/>
    </row>
    <row r="51392" spans="4:22" x14ac:dyDescent="0.25">
      <c r="D51392" s="27"/>
      <c r="V51392" s="17"/>
    </row>
    <row r="51393" spans="4:22" x14ac:dyDescent="0.25">
      <c r="D51393" s="27"/>
      <c r="V51393" s="17"/>
    </row>
    <row r="51394" spans="4:22" x14ac:dyDescent="0.25">
      <c r="D51394" s="27"/>
      <c r="V51394" s="17"/>
    </row>
    <row r="51395" spans="4:22" x14ac:dyDescent="0.25">
      <c r="D51395" s="27"/>
      <c r="V51395" s="17"/>
    </row>
    <row r="51396" spans="4:22" x14ac:dyDescent="0.25">
      <c r="D51396" s="27"/>
      <c r="V51396" s="17"/>
    </row>
    <row r="51397" spans="4:22" x14ac:dyDescent="0.25">
      <c r="D51397" s="27"/>
      <c r="V51397" s="17"/>
    </row>
    <row r="51398" spans="4:22" x14ac:dyDescent="0.25">
      <c r="D51398" s="27"/>
      <c r="V51398" s="17"/>
    </row>
    <row r="51399" spans="4:22" x14ac:dyDescent="0.25">
      <c r="D51399" s="27"/>
      <c r="V51399" s="17"/>
    </row>
    <row r="51400" spans="4:22" x14ac:dyDescent="0.25">
      <c r="D51400" s="27"/>
      <c r="V51400" s="17"/>
    </row>
    <row r="51401" spans="4:22" x14ac:dyDescent="0.25">
      <c r="D51401" s="27"/>
      <c r="V51401" s="17"/>
    </row>
    <row r="51402" spans="4:22" x14ac:dyDescent="0.25">
      <c r="D51402" s="27"/>
      <c r="V51402" s="17"/>
    </row>
    <row r="51403" spans="4:22" x14ac:dyDescent="0.25">
      <c r="D51403" s="27"/>
      <c r="V51403" s="17"/>
    </row>
    <row r="51404" spans="4:22" x14ac:dyDescent="0.25">
      <c r="D51404" s="27"/>
      <c r="V51404" s="17"/>
    </row>
    <row r="51405" spans="4:22" x14ac:dyDescent="0.25">
      <c r="D51405" s="27"/>
      <c r="V51405" s="17"/>
    </row>
    <row r="51406" spans="4:22" x14ac:dyDescent="0.25">
      <c r="D51406" s="27"/>
      <c r="V51406" s="17"/>
    </row>
    <row r="51407" spans="4:22" x14ac:dyDescent="0.25">
      <c r="D51407" s="27"/>
      <c r="V51407" s="17"/>
    </row>
    <row r="51408" spans="4:22" x14ac:dyDescent="0.25">
      <c r="D51408" s="27"/>
      <c r="V51408" s="17"/>
    </row>
    <row r="51409" spans="4:22" x14ac:dyDescent="0.25">
      <c r="D51409" s="27"/>
      <c r="V51409" s="17"/>
    </row>
    <row r="51410" spans="4:22" x14ac:dyDescent="0.25">
      <c r="D51410" s="27"/>
      <c r="V51410" s="17"/>
    </row>
    <row r="51411" spans="4:22" x14ac:dyDescent="0.25">
      <c r="D51411" s="27"/>
      <c r="V51411" s="17"/>
    </row>
    <row r="51412" spans="4:22" x14ac:dyDescent="0.25">
      <c r="D51412" s="27"/>
      <c r="V51412" s="17"/>
    </row>
    <row r="51413" spans="4:22" x14ac:dyDescent="0.25">
      <c r="D51413" s="27"/>
      <c r="V51413" s="17"/>
    </row>
    <row r="51414" spans="4:22" x14ac:dyDescent="0.25">
      <c r="D51414" s="27"/>
      <c r="V51414" s="17"/>
    </row>
    <row r="51415" spans="4:22" x14ac:dyDescent="0.25">
      <c r="D51415" s="27"/>
      <c r="V51415" s="17"/>
    </row>
    <row r="51416" spans="4:22" x14ac:dyDescent="0.25">
      <c r="D51416" s="27"/>
      <c r="V51416" s="17"/>
    </row>
    <row r="51417" spans="4:22" x14ac:dyDescent="0.25">
      <c r="D51417" s="27"/>
      <c r="V51417" s="17"/>
    </row>
    <row r="51418" spans="4:22" x14ac:dyDescent="0.25">
      <c r="D51418" s="27"/>
      <c r="V51418" s="17"/>
    </row>
    <row r="51419" spans="4:22" x14ac:dyDescent="0.25">
      <c r="D51419" s="27"/>
      <c r="V51419" s="17"/>
    </row>
    <row r="51420" spans="4:22" x14ac:dyDescent="0.25">
      <c r="D51420" s="27"/>
      <c r="V51420" s="17"/>
    </row>
    <row r="51421" spans="4:22" x14ac:dyDescent="0.25">
      <c r="D51421" s="27"/>
      <c r="V51421" s="17"/>
    </row>
    <row r="51422" spans="4:22" x14ac:dyDescent="0.25">
      <c r="D51422" s="27"/>
      <c r="V51422" s="17"/>
    </row>
    <row r="51423" spans="4:22" x14ac:dyDescent="0.25">
      <c r="D51423" s="27"/>
      <c r="V51423" s="17"/>
    </row>
    <row r="51424" spans="4:22" x14ac:dyDescent="0.25">
      <c r="D51424" s="27"/>
      <c r="V51424" s="17"/>
    </row>
    <row r="51425" spans="4:22" x14ac:dyDescent="0.25">
      <c r="D51425" s="27"/>
      <c r="V51425" s="17"/>
    </row>
    <row r="51426" spans="4:22" x14ac:dyDescent="0.25">
      <c r="D51426" s="27"/>
      <c r="V51426" s="17"/>
    </row>
    <row r="51427" spans="4:22" x14ac:dyDescent="0.25">
      <c r="D51427" s="27"/>
      <c r="V51427" s="17"/>
    </row>
    <row r="51428" spans="4:22" x14ac:dyDescent="0.25">
      <c r="D51428" s="27"/>
      <c r="V51428" s="17"/>
    </row>
    <row r="51429" spans="4:22" x14ac:dyDescent="0.25">
      <c r="D51429" s="27"/>
      <c r="V51429" s="17"/>
    </row>
    <row r="51430" spans="4:22" x14ac:dyDescent="0.25">
      <c r="D51430" s="27"/>
      <c r="V51430" s="17"/>
    </row>
    <row r="51431" spans="4:22" x14ac:dyDescent="0.25">
      <c r="D51431" s="27"/>
      <c r="V51431" s="17"/>
    </row>
    <row r="51432" spans="4:22" x14ac:dyDescent="0.25">
      <c r="D51432" s="27"/>
      <c r="V51432" s="17"/>
    </row>
    <row r="51433" spans="4:22" x14ac:dyDescent="0.25">
      <c r="D51433" s="27"/>
      <c r="V51433" s="17"/>
    </row>
    <row r="51434" spans="4:22" x14ac:dyDescent="0.25">
      <c r="D51434" s="27"/>
      <c r="V51434" s="17"/>
    </row>
    <row r="51435" spans="4:22" x14ac:dyDescent="0.25">
      <c r="D51435" s="27"/>
      <c r="V51435" s="17"/>
    </row>
    <row r="51436" spans="4:22" x14ac:dyDescent="0.25">
      <c r="D51436" s="27"/>
      <c r="V51436" s="17"/>
    </row>
    <row r="51437" spans="4:22" x14ac:dyDescent="0.25">
      <c r="D51437" s="27"/>
      <c r="V51437" s="17"/>
    </row>
    <row r="51438" spans="4:22" x14ac:dyDescent="0.25">
      <c r="D51438" s="27"/>
      <c r="V51438" s="17"/>
    </row>
    <row r="51439" spans="4:22" x14ac:dyDescent="0.25">
      <c r="D51439" s="27"/>
      <c r="V51439" s="17"/>
    </row>
    <row r="51440" spans="4:22" x14ac:dyDescent="0.25">
      <c r="D51440" s="27"/>
      <c r="V51440" s="17"/>
    </row>
    <row r="51441" spans="4:22" x14ac:dyDescent="0.25">
      <c r="D51441" s="27"/>
      <c r="V51441" s="17"/>
    </row>
    <row r="51442" spans="4:22" x14ac:dyDescent="0.25">
      <c r="D51442" s="27"/>
      <c r="V51442" s="17"/>
    </row>
    <row r="51443" spans="4:22" x14ac:dyDescent="0.25">
      <c r="D51443" s="27"/>
      <c r="V51443" s="17"/>
    </row>
    <row r="51444" spans="4:22" x14ac:dyDescent="0.25">
      <c r="D51444" s="27"/>
      <c r="V51444" s="17"/>
    </row>
    <row r="51445" spans="4:22" x14ac:dyDescent="0.25">
      <c r="D51445" s="27"/>
      <c r="V51445" s="17"/>
    </row>
    <row r="51446" spans="4:22" x14ac:dyDescent="0.25">
      <c r="D51446" s="27"/>
      <c r="V51446" s="17"/>
    </row>
    <row r="51447" spans="4:22" x14ac:dyDescent="0.25">
      <c r="D51447" s="27"/>
      <c r="V51447" s="17"/>
    </row>
    <row r="51448" spans="4:22" x14ac:dyDescent="0.25">
      <c r="D51448" s="27"/>
      <c r="V51448" s="17"/>
    </row>
    <row r="51449" spans="4:22" x14ac:dyDescent="0.25">
      <c r="D51449" s="27"/>
      <c r="V51449" s="17"/>
    </row>
    <row r="51450" spans="4:22" x14ac:dyDescent="0.25">
      <c r="D51450" s="27"/>
      <c r="V51450" s="17"/>
    </row>
    <row r="51451" spans="4:22" x14ac:dyDescent="0.25">
      <c r="D51451" s="27"/>
      <c r="V51451" s="17"/>
    </row>
    <row r="51452" spans="4:22" x14ac:dyDescent="0.25">
      <c r="D51452" s="27"/>
      <c r="V51452" s="17"/>
    </row>
    <row r="51453" spans="4:22" x14ac:dyDescent="0.25">
      <c r="D51453" s="27"/>
      <c r="V51453" s="17"/>
    </row>
    <row r="51454" spans="4:22" x14ac:dyDescent="0.25">
      <c r="D51454" s="27"/>
      <c r="V51454" s="17"/>
    </row>
    <row r="51455" spans="4:22" x14ac:dyDescent="0.25">
      <c r="D51455" s="27"/>
      <c r="V51455" s="17"/>
    </row>
    <row r="51456" spans="4:22" x14ac:dyDescent="0.25">
      <c r="D51456" s="27"/>
      <c r="V51456" s="17"/>
    </row>
    <row r="51457" spans="4:22" x14ac:dyDescent="0.25">
      <c r="D51457" s="27"/>
      <c r="V51457" s="17"/>
    </row>
    <row r="51458" spans="4:22" x14ac:dyDescent="0.25">
      <c r="D51458" s="27"/>
      <c r="V51458" s="17"/>
    </row>
    <row r="51459" spans="4:22" x14ac:dyDescent="0.25">
      <c r="D51459" s="27"/>
      <c r="V51459" s="17"/>
    </row>
    <row r="51460" spans="4:22" x14ac:dyDescent="0.25">
      <c r="D51460" s="27"/>
      <c r="V51460" s="17"/>
    </row>
    <row r="51461" spans="4:22" x14ac:dyDescent="0.25">
      <c r="D51461" s="27"/>
      <c r="V51461" s="17"/>
    </row>
    <row r="51462" spans="4:22" x14ac:dyDescent="0.25">
      <c r="D51462" s="27"/>
      <c r="V51462" s="17"/>
    </row>
    <row r="51463" spans="4:22" x14ac:dyDescent="0.25">
      <c r="D51463" s="27"/>
      <c r="V51463" s="17"/>
    </row>
    <row r="51464" spans="4:22" x14ac:dyDescent="0.25">
      <c r="D51464" s="27"/>
      <c r="V51464" s="17"/>
    </row>
    <row r="51465" spans="4:22" x14ac:dyDescent="0.25">
      <c r="D51465" s="27"/>
      <c r="V51465" s="17"/>
    </row>
    <row r="51466" spans="4:22" x14ac:dyDescent="0.25">
      <c r="D51466" s="27"/>
      <c r="V51466" s="17"/>
    </row>
    <row r="51467" spans="4:22" x14ac:dyDescent="0.25">
      <c r="D51467" s="27"/>
      <c r="V51467" s="17"/>
    </row>
    <row r="51468" spans="4:22" x14ac:dyDescent="0.25">
      <c r="D51468" s="27"/>
      <c r="V51468" s="17"/>
    </row>
    <row r="51469" spans="4:22" x14ac:dyDescent="0.25">
      <c r="D51469" s="27"/>
      <c r="V51469" s="17"/>
    </row>
    <row r="51470" spans="4:22" x14ac:dyDescent="0.25">
      <c r="D51470" s="27"/>
      <c r="V51470" s="17"/>
    </row>
    <row r="51471" spans="4:22" x14ac:dyDescent="0.25">
      <c r="D51471" s="27"/>
      <c r="V51471" s="17"/>
    </row>
    <row r="51472" spans="4:22" x14ac:dyDescent="0.25">
      <c r="D51472" s="27"/>
      <c r="V51472" s="17"/>
    </row>
    <row r="51473" spans="4:22" x14ac:dyDescent="0.25">
      <c r="D51473" s="27"/>
      <c r="V51473" s="17"/>
    </row>
    <row r="51474" spans="4:22" x14ac:dyDescent="0.25">
      <c r="D51474" s="27"/>
      <c r="V51474" s="17"/>
    </row>
    <row r="51475" spans="4:22" x14ac:dyDescent="0.25">
      <c r="D51475" s="27"/>
      <c r="V51475" s="17"/>
    </row>
    <row r="51476" spans="4:22" x14ac:dyDescent="0.25">
      <c r="D51476" s="27"/>
      <c r="V51476" s="17"/>
    </row>
    <row r="51477" spans="4:22" x14ac:dyDescent="0.25">
      <c r="D51477" s="27"/>
      <c r="V51477" s="17"/>
    </row>
    <row r="51478" spans="4:22" x14ac:dyDescent="0.25">
      <c r="D51478" s="27"/>
      <c r="V51478" s="17"/>
    </row>
    <row r="51479" spans="4:22" x14ac:dyDescent="0.25">
      <c r="D51479" s="27"/>
      <c r="V51479" s="17"/>
    </row>
    <row r="51480" spans="4:22" x14ac:dyDescent="0.25">
      <c r="D51480" s="27"/>
      <c r="V51480" s="17"/>
    </row>
    <row r="51481" spans="4:22" x14ac:dyDescent="0.25">
      <c r="D51481" s="27"/>
      <c r="V51481" s="17"/>
    </row>
    <row r="51482" spans="4:22" x14ac:dyDescent="0.25">
      <c r="D51482" s="27"/>
      <c r="V51482" s="17"/>
    </row>
    <row r="51483" spans="4:22" x14ac:dyDescent="0.25">
      <c r="D51483" s="27"/>
      <c r="V51483" s="17"/>
    </row>
    <row r="51484" spans="4:22" x14ac:dyDescent="0.25">
      <c r="D51484" s="27"/>
      <c r="V51484" s="17"/>
    </row>
    <row r="51485" spans="4:22" x14ac:dyDescent="0.25">
      <c r="D51485" s="27"/>
      <c r="V51485" s="17"/>
    </row>
    <row r="51486" spans="4:22" x14ac:dyDescent="0.25">
      <c r="D51486" s="27"/>
      <c r="V51486" s="17"/>
    </row>
    <row r="51487" spans="4:22" x14ac:dyDescent="0.25">
      <c r="D51487" s="27"/>
      <c r="V51487" s="17"/>
    </row>
    <row r="51488" spans="4:22" x14ac:dyDescent="0.25">
      <c r="D51488" s="27"/>
      <c r="V51488" s="17"/>
    </row>
    <row r="51489" spans="4:22" x14ac:dyDescent="0.25">
      <c r="D51489" s="27"/>
      <c r="V51489" s="17"/>
    </row>
    <row r="51490" spans="4:22" x14ac:dyDescent="0.25">
      <c r="D51490" s="27"/>
      <c r="V51490" s="17"/>
    </row>
    <row r="51491" spans="4:22" x14ac:dyDescent="0.25">
      <c r="D51491" s="27"/>
      <c r="V51491" s="17"/>
    </row>
    <row r="51492" spans="4:22" x14ac:dyDescent="0.25">
      <c r="D51492" s="27"/>
      <c r="V51492" s="17"/>
    </row>
    <row r="51493" spans="4:22" x14ac:dyDescent="0.25">
      <c r="D51493" s="27"/>
      <c r="V51493" s="17"/>
    </row>
    <row r="51494" spans="4:22" x14ac:dyDescent="0.25">
      <c r="D51494" s="27"/>
      <c r="V51494" s="17"/>
    </row>
    <row r="51495" spans="4:22" x14ac:dyDescent="0.25">
      <c r="D51495" s="27"/>
      <c r="V51495" s="17"/>
    </row>
    <row r="51496" spans="4:22" x14ac:dyDescent="0.25">
      <c r="D51496" s="27"/>
      <c r="V51496" s="17"/>
    </row>
    <row r="51497" spans="4:22" x14ac:dyDescent="0.25">
      <c r="D51497" s="27"/>
      <c r="V51497" s="17"/>
    </row>
    <row r="51498" spans="4:22" x14ac:dyDescent="0.25">
      <c r="D51498" s="27"/>
      <c r="V51498" s="17"/>
    </row>
    <row r="51499" spans="4:22" x14ac:dyDescent="0.25">
      <c r="D51499" s="27"/>
      <c r="V51499" s="17"/>
    </row>
    <row r="51500" spans="4:22" x14ac:dyDescent="0.25">
      <c r="D51500" s="27"/>
      <c r="V51500" s="17"/>
    </row>
    <row r="51501" spans="4:22" x14ac:dyDescent="0.25">
      <c r="D51501" s="27"/>
      <c r="V51501" s="17"/>
    </row>
    <row r="51502" spans="4:22" x14ac:dyDescent="0.25">
      <c r="D51502" s="27"/>
      <c r="V51502" s="17"/>
    </row>
    <row r="51503" spans="4:22" x14ac:dyDescent="0.25">
      <c r="D51503" s="27"/>
      <c r="V51503" s="17"/>
    </row>
    <row r="51504" spans="4:22" x14ac:dyDescent="0.25">
      <c r="D51504" s="27"/>
      <c r="V51504" s="17"/>
    </row>
    <row r="51505" spans="4:22" x14ac:dyDescent="0.25">
      <c r="D51505" s="27"/>
      <c r="V51505" s="17"/>
    </row>
    <row r="51506" spans="4:22" x14ac:dyDescent="0.25">
      <c r="D51506" s="27"/>
      <c r="V51506" s="17"/>
    </row>
    <row r="51507" spans="4:22" x14ac:dyDescent="0.25">
      <c r="D51507" s="27"/>
      <c r="V51507" s="17"/>
    </row>
    <row r="51508" spans="4:22" x14ac:dyDescent="0.25">
      <c r="D51508" s="27"/>
      <c r="V51508" s="17"/>
    </row>
    <row r="51509" spans="4:22" x14ac:dyDescent="0.25">
      <c r="D51509" s="27"/>
      <c r="V51509" s="17"/>
    </row>
    <row r="51510" spans="4:22" x14ac:dyDescent="0.25">
      <c r="D51510" s="27"/>
      <c r="V51510" s="17"/>
    </row>
    <row r="51511" spans="4:22" x14ac:dyDescent="0.25">
      <c r="D51511" s="27"/>
      <c r="V51511" s="17"/>
    </row>
    <row r="51512" spans="4:22" x14ac:dyDescent="0.25">
      <c r="D51512" s="27"/>
      <c r="V51512" s="17"/>
    </row>
    <row r="51513" spans="4:22" x14ac:dyDescent="0.25">
      <c r="D51513" s="27"/>
      <c r="V51513" s="17"/>
    </row>
    <row r="51514" spans="4:22" x14ac:dyDescent="0.25">
      <c r="D51514" s="27"/>
      <c r="V51514" s="17"/>
    </row>
    <row r="51515" spans="4:22" x14ac:dyDescent="0.25">
      <c r="D51515" s="27"/>
      <c r="V51515" s="17"/>
    </row>
    <row r="51516" spans="4:22" x14ac:dyDescent="0.25">
      <c r="D51516" s="27"/>
      <c r="V51516" s="17"/>
    </row>
    <row r="51517" spans="4:22" x14ac:dyDescent="0.25">
      <c r="D51517" s="27"/>
      <c r="V51517" s="17"/>
    </row>
    <row r="51518" spans="4:22" x14ac:dyDescent="0.25">
      <c r="D51518" s="27"/>
      <c r="V51518" s="17"/>
    </row>
    <row r="51519" spans="4:22" x14ac:dyDescent="0.25">
      <c r="D51519" s="27"/>
      <c r="V51519" s="17"/>
    </row>
    <row r="51520" spans="4:22" x14ac:dyDescent="0.25">
      <c r="D51520" s="27"/>
      <c r="V51520" s="17"/>
    </row>
    <row r="51521" spans="4:22" x14ac:dyDescent="0.25">
      <c r="D51521" s="27"/>
      <c r="V51521" s="17"/>
    </row>
    <row r="51522" spans="4:22" x14ac:dyDescent="0.25">
      <c r="D51522" s="27"/>
      <c r="V51522" s="17"/>
    </row>
    <row r="51523" spans="4:22" x14ac:dyDescent="0.25">
      <c r="D51523" s="27"/>
      <c r="V51523" s="17"/>
    </row>
    <row r="51524" spans="4:22" x14ac:dyDescent="0.25">
      <c r="D51524" s="27"/>
      <c r="V51524" s="17"/>
    </row>
    <row r="51525" spans="4:22" x14ac:dyDescent="0.25">
      <c r="D51525" s="27"/>
      <c r="V51525" s="17"/>
    </row>
    <row r="51526" spans="4:22" x14ac:dyDescent="0.25">
      <c r="D51526" s="27"/>
      <c r="V51526" s="17"/>
    </row>
    <row r="51527" spans="4:22" x14ac:dyDescent="0.25">
      <c r="D51527" s="27"/>
      <c r="V51527" s="17"/>
    </row>
    <row r="51528" spans="4:22" x14ac:dyDescent="0.25">
      <c r="D51528" s="27"/>
      <c r="V51528" s="17"/>
    </row>
    <row r="51529" spans="4:22" x14ac:dyDescent="0.25">
      <c r="D51529" s="27"/>
      <c r="V51529" s="17"/>
    </row>
    <row r="51530" spans="4:22" x14ac:dyDescent="0.25">
      <c r="D51530" s="27"/>
      <c r="V51530" s="17"/>
    </row>
    <row r="51531" spans="4:22" x14ac:dyDescent="0.25">
      <c r="D51531" s="27"/>
      <c r="V51531" s="17"/>
    </row>
    <row r="51532" spans="4:22" x14ac:dyDescent="0.25">
      <c r="D51532" s="27"/>
      <c r="V51532" s="17"/>
    </row>
    <row r="51533" spans="4:22" x14ac:dyDescent="0.25">
      <c r="D51533" s="27"/>
      <c r="V51533" s="17"/>
    </row>
    <row r="51534" spans="4:22" x14ac:dyDescent="0.25">
      <c r="D51534" s="27"/>
      <c r="V51534" s="17"/>
    </row>
    <row r="51535" spans="4:22" x14ac:dyDescent="0.25">
      <c r="D51535" s="27"/>
      <c r="V51535" s="17"/>
    </row>
    <row r="51536" spans="4:22" x14ac:dyDescent="0.25">
      <c r="D51536" s="27"/>
      <c r="V51536" s="17"/>
    </row>
    <row r="51537" spans="4:22" x14ac:dyDescent="0.25">
      <c r="D51537" s="27"/>
      <c r="V51537" s="17"/>
    </row>
    <row r="51538" spans="4:22" x14ac:dyDescent="0.25">
      <c r="D51538" s="27"/>
      <c r="V51538" s="17"/>
    </row>
    <row r="51539" spans="4:22" x14ac:dyDescent="0.25">
      <c r="D51539" s="27"/>
      <c r="V51539" s="17"/>
    </row>
    <row r="51540" spans="4:22" x14ac:dyDescent="0.25">
      <c r="D51540" s="27"/>
      <c r="V51540" s="17"/>
    </row>
    <row r="51541" spans="4:22" x14ac:dyDescent="0.25">
      <c r="D51541" s="27"/>
      <c r="V51541" s="17"/>
    </row>
    <row r="51542" spans="4:22" x14ac:dyDescent="0.25">
      <c r="D51542" s="27"/>
      <c r="V51542" s="17"/>
    </row>
    <row r="51543" spans="4:22" x14ac:dyDescent="0.25">
      <c r="D51543" s="27"/>
      <c r="V51543" s="17"/>
    </row>
    <row r="51544" spans="4:22" x14ac:dyDescent="0.25">
      <c r="D51544" s="27"/>
      <c r="V51544" s="17"/>
    </row>
    <row r="51545" spans="4:22" x14ac:dyDescent="0.25">
      <c r="D51545" s="27"/>
      <c r="V51545" s="17"/>
    </row>
    <row r="51546" spans="4:22" x14ac:dyDescent="0.25">
      <c r="D51546" s="27"/>
      <c r="V51546" s="17"/>
    </row>
    <row r="51547" spans="4:22" x14ac:dyDescent="0.25">
      <c r="D51547" s="27"/>
      <c r="V51547" s="17"/>
    </row>
    <row r="51548" spans="4:22" x14ac:dyDescent="0.25">
      <c r="D51548" s="27"/>
      <c r="V51548" s="17"/>
    </row>
    <row r="51549" spans="4:22" x14ac:dyDescent="0.25">
      <c r="D51549" s="27"/>
      <c r="V51549" s="17"/>
    </row>
    <row r="51550" spans="4:22" x14ac:dyDescent="0.25">
      <c r="D51550" s="27"/>
      <c r="V51550" s="17"/>
    </row>
    <row r="51551" spans="4:22" x14ac:dyDescent="0.25">
      <c r="D51551" s="27"/>
      <c r="V51551" s="17"/>
    </row>
    <row r="51552" spans="4:22" x14ac:dyDescent="0.25">
      <c r="D51552" s="27"/>
      <c r="V51552" s="17"/>
    </row>
    <row r="51553" spans="4:22" x14ac:dyDescent="0.25">
      <c r="D51553" s="27"/>
      <c r="V51553" s="17"/>
    </row>
    <row r="51554" spans="4:22" x14ac:dyDescent="0.25">
      <c r="D51554" s="27"/>
      <c r="V51554" s="17"/>
    </row>
    <row r="51555" spans="4:22" x14ac:dyDescent="0.25">
      <c r="D51555" s="27"/>
      <c r="V51555" s="17"/>
    </row>
    <row r="51556" spans="4:22" x14ac:dyDescent="0.25">
      <c r="D51556" s="27"/>
      <c r="V51556" s="17"/>
    </row>
    <row r="51557" spans="4:22" x14ac:dyDescent="0.25">
      <c r="D51557" s="27"/>
      <c r="V51557" s="17"/>
    </row>
    <row r="51558" spans="4:22" x14ac:dyDescent="0.25">
      <c r="D51558" s="27"/>
      <c r="V51558" s="17"/>
    </row>
    <row r="51559" spans="4:22" x14ac:dyDescent="0.25">
      <c r="D51559" s="27"/>
      <c r="V51559" s="17"/>
    </row>
    <row r="51560" spans="4:22" x14ac:dyDescent="0.25">
      <c r="D51560" s="27"/>
      <c r="V51560" s="17"/>
    </row>
    <row r="51561" spans="4:22" x14ac:dyDescent="0.25">
      <c r="D51561" s="27"/>
      <c r="V51561" s="17"/>
    </row>
    <row r="51562" spans="4:22" x14ac:dyDescent="0.25">
      <c r="D51562" s="27"/>
      <c r="V51562" s="17"/>
    </row>
    <row r="51563" spans="4:22" x14ac:dyDescent="0.25">
      <c r="D51563" s="27"/>
      <c r="V51563" s="17"/>
    </row>
    <row r="51564" spans="4:22" x14ac:dyDescent="0.25">
      <c r="D51564" s="27"/>
      <c r="V51564" s="17"/>
    </row>
    <row r="51565" spans="4:22" x14ac:dyDescent="0.25">
      <c r="D51565" s="27"/>
      <c r="V51565" s="17"/>
    </row>
    <row r="51566" spans="4:22" x14ac:dyDescent="0.25">
      <c r="D51566" s="27"/>
      <c r="V51566" s="17"/>
    </row>
    <row r="51567" spans="4:22" x14ac:dyDescent="0.25">
      <c r="D51567" s="27"/>
      <c r="V51567" s="17"/>
    </row>
    <row r="51568" spans="4:22" x14ac:dyDescent="0.25">
      <c r="D51568" s="27"/>
      <c r="V51568" s="17"/>
    </row>
    <row r="51569" spans="4:22" x14ac:dyDescent="0.25">
      <c r="D51569" s="27"/>
      <c r="V51569" s="17"/>
    </row>
    <row r="51570" spans="4:22" x14ac:dyDescent="0.25">
      <c r="D51570" s="27"/>
      <c r="V51570" s="17"/>
    </row>
    <row r="51571" spans="4:22" x14ac:dyDescent="0.25">
      <c r="D51571" s="27"/>
      <c r="V51571" s="17"/>
    </row>
    <row r="51572" spans="4:22" x14ac:dyDescent="0.25">
      <c r="D51572" s="27"/>
      <c r="V51572" s="17"/>
    </row>
    <row r="51573" spans="4:22" x14ac:dyDescent="0.25">
      <c r="D51573" s="27"/>
      <c r="V51573" s="17"/>
    </row>
    <row r="51574" spans="4:22" x14ac:dyDescent="0.25">
      <c r="D51574" s="27"/>
      <c r="V51574" s="17"/>
    </row>
    <row r="51575" spans="4:22" x14ac:dyDescent="0.25">
      <c r="D51575" s="27"/>
      <c r="V51575" s="17"/>
    </row>
    <row r="51576" spans="4:22" x14ac:dyDescent="0.25">
      <c r="D51576" s="27"/>
      <c r="V51576" s="17"/>
    </row>
    <row r="51577" spans="4:22" x14ac:dyDescent="0.25">
      <c r="D51577" s="27"/>
      <c r="V51577" s="17"/>
    </row>
    <row r="51578" spans="4:22" x14ac:dyDescent="0.25">
      <c r="D51578" s="27"/>
      <c r="V51578" s="17"/>
    </row>
    <row r="51579" spans="4:22" x14ac:dyDescent="0.25">
      <c r="D51579" s="27"/>
      <c r="V51579" s="17"/>
    </row>
    <row r="51580" spans="4:22" x14ac:dyDescent="0.25">
      <c r="D51580" s="27"/>
      <c r="V51580" s="17"/>
    </row>
    <row r="51581" spans="4:22" x14ac:dyDescent="0.25">
      <c r="D51581" s="27"/>
      <c r="V51581" s="17"/>
    </row>
    <row r="51582" spans="4:22" x14ac:dyDescent="0.25">
      <c r="D51582" s="27"/>
      <c r="V51582" s="17"/>
    </row>
    <row r="51583" spans="4:22" x14ac:dyDescent="0.25">
      <c r="D51583" s="27"/>
      <c r="V51583" s="17"/>
    </row>
    <row r="51584" spans="4:22" x14ac:dyDescent="0.25">
      <c r="D51584" s="27"/>
      <c r="V51584" s="17"/>
    </row>
    <row r="51585" spans="4:22" x14ac:dyDescent="0.25">
      <c r="D51585" s="27"/>
      <c r="V51585" s="17"/>
    </row>
    <row r="51586" spans="4:22" x14ac:dyDescent="0.25">
      <c r="D51586" s="27"/>
      <c r="V51586" s="17"/>
    </row>
    <row r="51587" spans="4:22" x14ac:dyDescent="0.25">
      <c r="D51587" s="27"/>
      <c r="V51587" s="17"/>
    </row>
    <row r="51588" spans="4:22" x14ac:dyDescent="0.25">
      <c r="D51588" s="27"/>
      <c r="V51588" s="17"/>
    </row>
    <row r="51589" spans="4:22" x14ac:dyDescent="0.25">
      <c r="D51589" s="27"/>
      <c r="V51589" s="17"/>
    </row>
    <row r="51590" spans="4:22" x14ac:dyDescent="0.25">
      <c r="D51590" s="27"/>
      <c r="V51590" s="17"/>
    </row>
    <row r="51591" spans="4:22" x14ac:dyDescent="0.25">
      <c r="D51591" s="27"/>
      <c r="V51591" s="17"/>
    </row>
    <row r="51592" spans="4:22" x14ac:dyDescent="0.25">
      <c r="D51592" s="27"/>
      <c r="V51592" s="17"/>
    </row>
    <row r="51593" spans="4:22" x14ac:dyDescent="0.25">
      <c r="D51593" s="27"/>
      <c r="V51593" s="17"/>
    </row>
    <row r="51594" spans="4:22" x14ac:dyDescent="0.25">
      <c r="D51594" s="27"/>
      <c r="V51594" s="17"/>
    </row>
    <row r="51595" spans="4:22" x14ac:dyDescent="0.25">
      <c r="D51595" s="27"/>
      <c r="V51595" s="17"/>
    </row>
    <row r="51596" spans="4:22" x14ac:dyDescent="0.25">
      <c r="D51596" s="27"/>
      <c r="V51596" s="17"/>
    </row>
    <row r="51597" spans="4:22" x14ac:dyDescent="0.25">
      <c r="D51597" s="27"/>
      <c r="V51597" s="17"/>
    </row>
    <row r="51598" spans="4:22" x14ac:dyDescent="0.25">
      <c r="D51598" s="27"/>
      <c r="V51598" s="17"/>
    </row>
    <row r="51599" spans="4:22" x14ac:dyDescent="0.25">
      <c r="D51599" s="27"/>
      <c r="V51599" s="17"/>
    </row>
    <row r="51600" spans="4:22" x14ac:dyDescent="0.25">
      <c r="D51600" s="27"/>
      <c r="V51600" s="17"/>
    </row>
    <row r="51601" spans="4:22" x14ac:dyDescent="0.25">
      <c r="D51601" s="27"/>
      <c r="V51601" s="17"/>
    </row>
    <row r="51602" spans="4:22" x14ac:dyDescent="0.25">
      <c r="D51602" s="27"/>
      <c r="V51602" s="17"/>
    </row>
    <row r="51603" spans="4:22" x14ac:dyDescent="0.25">
      <c r="D51603" s="27"/>
      <c r="V51603" s="17"/>
    </row>
    <row r="51604" spans="4:22" x14ac:dyDescent="0.25">
      <c r="D51604" s="27"/>
      <c r="V51604" s="17"/>
    </row>
    <row r="51605" spans="4:22" x14ac:dyDescent="0.25">
      <c r="D51605" s="27"/>
      <c r="V51605" s="17"/>
    </row>
    <row r="51606" spans="4:22" x14ac:dyDescent="0.25">
      <c r="D51606" s="27"/>
      <c r="V51606" s="17"/>
    </row>
    <row r="51607" spans="4:22" x14ac:dyDescent="0.25">
      <c r="D51607" s="27"/>
      <c r="V51607" s="17"/>
    </row>
    <row r="51608" spans="4:22" x14ac:dyDescent="0.25">
      <c r="D51608" s="27"/>
      <c r="V51608" s="17"/>
    </row>
    <row r="51609" spans="4:22" x14ac:dyDescent="0.25">
      <c r="D51609" s="27"/>
      <c r="V51609" s="17"/>
    </row>
    <row r="51610" spans="4:22" x14ac:dyDescent="0.25">
      <c r="D51610" s="27"/>
      <c r="V51610" s="17"/>
    </row>
    <row r="51611" spans="4:22" x14ac:dyDescent="0.25">
      <c r="D51611" s="27"/>
      <c r="V51611" s="17"/>
    </row>
    <row r="51612" spans="4:22" x14ac:dyDescent="0.25">
      <c r="D51612" s="27"/>
      <c r="V51612" s="17"/>
    </row>
    <row r="51613" spans="4:22" x14ac:dyDescent="0.25">
      <c r="D51613" s="27"/>
      <c r="V51613" s="17"/>
    </row>
    <row r="51614" spans="4:22" x14ac:dyDescent="0.25">
      <c r="D51614" s="27"/>
      <c r="V51614" s="17"/>
    </row>
    <row r="51615" spans="4:22" x14ac:dyDescent="0.25">
      <c r="D51615" s="27"/>
      <c r="V51615" s="17"/>
    </row>
    <row r="51616" spans="4:22" x14ac:dyDescent="0.25">
      <c r="D51616" s="27"/>
      <c r="V51616" s="17"/>
    </row>
    <row r="51617" spans="4:22" x14ac:dyDescent="0.25">
      <c r="D51617" s="27"/>
      <c r="V51617" s="17"/>
    </row>
    <row r="51618" spans="4:22" x14ac:dyDescent="0.25">
      <c r="D51618" s="27"/>
      <c r="V51618" s="17"/>
    </row>
    <row r="51619" spans="4:22" x14ac:dyDescent="0.25">
      <c r="D51619" s="27"/>
      <c r="V51619" s="17"/>
    </row>
    <row r="51620" spans="4:22" x14ac:dyDescent="0.25">
      <c r="D51620" s="27"/>
      <c r="V51620" s="17"/>
    </row>
    <row r="51621" spans="4:22" x14ac:dyDescent="0.25">
      <c r="D51621" s="27"/>
      <c r="V51621" s="17"/>
    </row>
    <row r="51622" spans="4:22" x14ac:dyDescent="0.25">
      <c r="D51622" s="27"/>
      <c r="V51622" s="17"/>
    </row>
    <row r="51623" spans="4:22" x14ac:dyDescent="0.25">
      <c r="D51623" s="27"/>
      <c r="V51623" s="17"/>
    </row>
    <row r="51624" spans="4:22" x14ac:dyDescent="0.25">
      <c r="D51624" s="27"/>
      <c r="V51624" s="17"/>
    </row>
    <row r="51625" spans="4:22" x14ac:dyDescent="0.25">
      <c r="D51625" s="27"/>
      <c r="V51625" s="17"/>
    </row>
    <row r="51626" spans="4:22" x14ac:dyDescent="0.25">
      <c r="D51626" s="27"/>
      <c r="V51626" s="17"/>
    </row>
    <row r="51627" spans="4:22" x14ac:dyDescent="0.25">
      <c r="D51627" s="27"/>
      <c r="V51627" s="17"/>
    </row>
    <row r="51628" spans="4:22" x14ac:dyDescent="0.25">
      <c r="D51628" s="27"/>
      <c r="V51628" s="17"/>
    </row>
    <row r="51629" spans="4:22" x14ac:dyDescent="0.25">
      <c r="D51629" s="27"/>
      <c r="V51629" s="17"/>
    </row>
    <row r="51630" spans="4:22" x14ac:dyDescent="0.25">
      <c r="D51630" s="27"/>
      <c r="V51630" s="17"/>
    </row>
    <row r="51631" spans="4:22" x14ac:dyDescent="0.25">
      <c r="D51631" s="27"/>
      <c r="V51631" s="17"/>
    </row>
    <row r="51632" spans="4:22" x14ac:dyDescent="0.25">
      <c r="D51632" s="27"/>
      <c r="V51632" s="17"/>
    </row>
    <row r="51633" spans="4:22" x14ac:dyDescent="0.25">
      <c r="D51633" s="27"/>
      <c r="V51633" s="17"/>
    </row>
    <row r="51634" spans="4:22" x14ac:dyDescent="0.25">
      <c r="D51634" s="27"/>
      <c r="V51634" s="17"/>
    </row>
    <row r="51635" spans="4:22" x14ac:dyDescent="0.25">
      <c r="D51635" s="27"/>
      <c r="V51635" s="17"/>
    </row>
    <row r="51636" spans="4:22" x14ac:dyDescent="0.25">
      <c r="D51636" s="27"/>
      <c r="V51636" s="17"/>
    </row>
    <row r="51637" spans="4:22" x14ac:dyDescent="0.25">
      <c r="D51637" s="27"/>
      <c r="V51637" s="17"/>
    </row>
    <row r="51638" spans="4:22" x14ac:dyDescent="0.25">
      <c r="D51638" s="27"/>
      <c r="V51638" s="17"/>
    </row>
    <row r="51639" spans="4:22" x14ac:dyDescent="0.25">
      <c r="D51639" s="27"/>
      <c r="V51639" s="17"/>
    </row>
    <row r="51640" spans="4:22" x14ac:dyDescent="0.25">
      <c r="D51640" s="27"/>
      <c r="V51640" s="17"/>
    </row>
    <row r="51641" spans="4:22" x14ac:dyDescent="0.25">
      <c r="D51641" s="27"/>
      <c r="V51641" s="17"/>
    </row>
    <row r="51642" spans="4:22" x14ac:dyDescent="0.25">
      <c r="D51642" s="27"/>
      <c r="V51642" s="17"/>
    </row>
    <row r="51643" spans="4:22" x14ac:dyDescent="0.25">
      <c r="D51643" s="27"/>
      <c r="V51643" s="17"/>
    </row>
    <row r="51644" spans="4:22" x14ac:dyDescent="0.25">
      <c r="D51644" s="27"/>
      <c r="V51644" s="17"/>
    </row>
    <row r="51645" spans="4:22" x14ac:dyDescent="0.25">
      <c r="D51645" s="27"/>
      <c r="V51645" s="17"/>
    </row>
    <row r="51646" spans="4:22" x14ac:dyDescent="0.25">
      <c r="D51646" s="27"/>
      <c r="V51646" s="17"/>
    </row>
    <row r="51647" spans="4:22" x14ac:dyDescent="0.25">
      <c r="D51647" s="27"/>
      <c r="V51647" s="17"/>
    </row>
    <row r="51648" spans="4:22" x14ac:dyDescent="0.25">
      <c r="D51648" s="27"/>
      <c r="V51648" s="17"/>
    </row>
    <row r="51649" spans="4:22" x14ac:dyDescent="0.25">
      <c r="D51649" s="27"/>
      <c r="V51649" s="17"/>
    </row>
    <row r="51650" spans="4:22" x14ac:dyDescent="0.25">
      <c r="D51650" s="27"/>
      <c r="V51650" s="17"/>
    </row>
    <row r="51651" spans="4:22" x14ac:dyDescent="0.25">
      <c r="D51651" s="27"/>
      <c r="V51651" s="17"/>
    </row>
    <row r="51652" spans="4:22" x14ac:dyDescent="0.25">
      <c r="D51652" s="27"/>
      <c r="V51652" s="17"/>
    </row>
    <row r="51653" spans="4:22" x14ac:dyDescent="0.25">
      <c r="D51653" s="27"/>
      <c r="V51653" s="17"/>
    </row>
    <row r="51654" spans="4:22" x14ac:dyDescent="0.25">
      <c r="D51654" s="27"/>
      <c r="V51654" s="17"/>
    </row>
    <row r="51655" spans="4:22" x14ac:dyDescent="0.25">
      <c r="D51655" s="27"/>
      <c r="V51655" s="17"/>
    </row>
    <row r="51656" spans="4:22" x14ac:dyDescent="0.25">
      <c r="D51656" s="27"/>
      <c r="V51656" s="17"/>
    </row>
    <row r="51657" spans="4:22" x14ac:dyDescent="0.25">
      <c r="D51657" s="27"/>
      <c r="V51657" s="17"/>
    </row>
    <row r="51658" spans="4:22" x14ac:dyDescent="0.25">
      <c r="D51658" s="27"/>
      <c r="V51658" s="17"/>
    </row>
    <row r="51659" spans="4:22" x14ac:dyDescent="0.25">
      <c r="D51659" s="27"/>
      <c r="V51659" s="17"/>
    </row>
    <row r="51660" spans="4:22" x14ac:dyDescent="0.25">
      <c r="D51660" s="27"/>
      <c r="V51660" s="17"/>
    </row>
    <row r="51661" spans="4:22" x14ac:dyDescent="0.25">
      <c r="D51661" s="27"/>
      <c r="V51661" s="17"/>
    </row>
    <row r="51662" spans="4:22" x14ac:dyDescent="0.25">
      <c r="D51662" s="27"/>
      <c r="V51662" s="17"/>
    </row>
    <row r="51663" spans="4:22" x14ac:dyDescent="0.25">
      <c r="D51663" s="27"/>
      <c r="V51663" s="17"/>
    </row>
    <row r="51664" spans="4:22" x14ac:dyDescent="0.25">
      <c r="D51664" s="27"/>
      <c r="V51664" s="17"/>
    </row>
    <row r="51665" spans="4:22" x14ac:dyDescent="0.25">
      <c r="D51665" s="27"/>
      <c r="V51665" s="17"/>
    </row>
    <row r="51666" spans="4:22" x14ac:dyDescent="0.25">
      <c r="D51666" s="27"/>
      <c r="V51666" s="17"/>
    </row>
    <row r="51667" spans="4:22" x14ac:dyDescent="0.25">
      <c r="D51667" s="27"/>
      <c r="V51667" s="17"/>
    </row>
    <row r="51668" spans="4:22" x14ac:dyDescent="0.25">
      <c r="D51668" s="27"/>
      <c r="V51668" s="17"/>
    </row>
    <row r="51669" spans="4:22" x14ac:dyDescent="0.25">
      <c r="D51669" s="27"/>
      <c r="V51669" s="17"/>
    </row>
    <row r="51670" spans="4:22" x14ac:dyDescent="0.25">
      <c r="D51670" s="27"/>
      <c r="V51670" s="17"/>
    </row>
    <row r="51671" spans="4:22" x14ac:dyDescent="0.25">
      <c r="D51671" s="27"/>
      <c r="V51671" s="17"/>
    </row>
    <row r="51672" spans="4:22" x14ac:dyDescent="0.25">
      <c r="D51672" s="27"/>
      <c r="V51672" s="17"/>
    </row>
    <row r="51673" spans="4:22" x14ac:dyDescent="0.25">
      <c r="D51673" s="27"/>
      <c r="V51673" s="17"/>
    </row>
    <row r="51674" spans="4:22" x14ac:dyDescent="0.25">
      <c r="D51674" s="27"/>
      <c r="V51674" s="17"/>
    </row>
    <row r="51675" spans="4:22" x14ac:dyDescent="0.25">
      <c r="D51675" s="27"/>
      <c r="V51675" s="17"/>
    </row>
    <row r="51676" spans="4:22" x14ac:dyDescent="0.25">
      <c r="D51676" s="27"/>
      <c r="V51676" s="17"/>
    </row>
    <row r="51677" spans="4:22" x14ac:dyDescent="0.25">
      <c r="D51677" s="27"/>
      <c r="V51677" s="17"/>
    </row>
    <row r="51678" spans="4:22" x14ac:dyDescent="0.25">
      <c r="D51678" s="27"/>
      <c r="V51678" s="17"/>
    </row>
    <row r="51679" spans="4:22" x14ac:dyDescent="0.25">
      <c r="D51679" s="27"/>
      <c r="V51679" s="17"/>
    </row>
    <row r="51680" spans="4:22" x14ac:dyDescent="0.25">
      <c r="D51680" s="27"/>
      <c r="V51680" s="17"/>
    </row>
    <row r="51681" spans="4:22" x14ac:dyDescent="0.25">
      <c r="D51681" s="27"/>
      <c r="V51681" s="17"/>
    </row>
    <row r="51682" spans="4:22" x14ac:dyDescent="0.25">
      <c r="D51682" s="27"/>
      <c r="V51682" s="17"/>
    </row>
    <row r="51683" spans="4:22" x14ac:dyDescent="0.25">
      <c r="D51683" s="27"/>
      <c r="V51683" s="17"/>
    </row>
    <row r="51684" spans="4:22" x14ac:dyDescent="0.25">
      <c r="D51684" s="27"/>
      <c r="V51684" s="17"/>
    </row>
    <row r="51685" spans="4:22" x14ac:dyDescent="0.25">
      <c r="D51685" s="27"/>
      <c r="V51685" s="17"/>
    </row>
    <row r="51686" spans="4:22" x14ac:dyDescent="0.25">
      <c r="D51686" s="27"/>
      <c r="V51686" s="17"/>
    </row>
    <row r="51687" spans="4:22" x14ac:dyDescent="0.25">
      <c r="D51687" s="27"/>
      <c r="V51687" s="17"/>
    </row>
    <row r="51688" spans="4:22" x14ac:dyDescent="0.25">
      <c r="D51688" s="27"/>
      <c r="V51688" s="17"/>
    </row>
    <row r="51689" spans="4:22" x14ac:dyDescent="0.25">
      <c r="D51689" s="27"/>
      <c r="V51689" s="17"/>
    </row>
    <row r="51690" spans="4:22" x14ac:dyDescent="0.25">
      <c r="D51690" s="27"/>
      <c r="V51690" s="17"/>
    </row>
    <row r="51691" spans="4:22" x14ac:dyDescent="0.25">
      <c r="D51691" s="27"/>
      <c r="V51691" s="17"/>
    </row>
    <row r="51692" spans="4:22" x14ac:dyDescent="0.25">
      <c r="D51692" s="27"/>
      <c r="V51692" s="17"/>
    </row>
    <row r="51693" spans="4:22" x14ac:dyDescent="0.25">
      <c r="D51693" s="27"/>
      <c r="V51693" s="17"/>
    </row>
    <row r="51694" spans="4:22" x14ac:dyDescent="0.25">
      <c r="D51694" s="27"/>
      <c r="V51694" s="17"/>
    </row>
    <row r="51695" spans="4:22" x14ac:dyDescent="0.25">
      <c r="D51695" s="27"/>
      <c r="V51695" s="17"/>
    </row>
    <row r="51696" spans="4:22" x14ac:dyDescent="0.25">
      <c r="D51696" s="27"/>
      <c r="V51696" s="17"/>
    </row>
    <row r="51697" spans="4:22" x14ac:dyDescent="0.25">
      <c r="D51697" s="27"/>
      <c r="V51697" s="17"/>
    </row>
    <row r="51698" spans="4:22" x14ac:dyDescent="0.25">
      <c r="D51698" s="27"/>
      <c r="V51698" s="17"/>
    </row>
    <row r="51699" spans="4:22" x14ac:dyDescent="0.25">
      <c r="D51699" s="27"/>
      <c r="V51699" s="17"/>
    </row>
    <row r="51700" spans="4:22" x14ac:dyDescent="0.25">
      <c r="D51700" s="27"/>
      <c r="V51700" s="17"/>
    </row>
    <row r="51701" spans="4:22" x14ac:dyDescent="0.25">
      <c r="D51701" s="27"/>
      <c r="V51701" s="17"/>
    </row>
    <row r="51702" spans="4:22" x14ac:dyDescent="0.25">
      <c r="D51702" s="27"/>
      <c r="V51702" s="17"/>
    </row>
    <row r="51703" spans="4:22" x14ac:dyDescent="0.25">
      <c r="D51703" s="27"/>
      <c r="V51703" s="17"/>
    </row>
    <row r="51704" spans="4:22" x14ac:dyDescent="0.25">
      <c r="D51704" s="27"/>
      <c r="V51704" s="17"/>
    </row>
    <row r="51705" spans="4:22" x14ac:dyDescent="0.25">
      <c r="D51705" s="27"/>
      <c r="V51705" s="17"/>
    </row>
    <row r="51706" spans="4:22" x14ac:dyDescent="0.25">
      <c r="D51706" s="27"/>
      <c r="V51706" s="17"/>
    </row>
    <row r="51707" spans="4:22" x14ac:dyDescent="0.25">
      <c r="D51707" s="27"/>
      <c r="V51707" s="17"/>
    </row>
    <row r="51708" spans="4:22" x14ac:dyDescent="0.25">
      <c r="D51708" s="27"/>
      <c r="V51708" s="17"/>
    </row>
    <row r="51709" spans="4:22" x14ac:dyDescent="0.25">
      <c r="D51709" s="27"/>
      <c r="V51709" s="17"/>
    </row>
    <row r="51710" spans="4:22" x14ac:dyDescent="0.25">
      <c r="D51710" s="27"/>
      <c r="V51710" s="17"/>
    </row>
    <row r="51711" spans="4:22" x14ac:dyDescent="0.25">
      <c r="D51711" s="27"/>
      <c r="V51711" s="17"/>
    </row>
    <row r="51712" spans="4:22" x14ac:dyDescent="0.25">
      <c r="D51712" s="27"/>
      <c r="V51712" s="17"/>
    </row>
    <row r="51713" spans="4:22" x14ac:dyDescent="0.25">
      <c r="D51713" s="27"/>
      <c r="V51713" s="17"/>
    </row>
    <row r="51714" spans="4:22" x14ac:dyDescent="0.25">
      <c r="D51714" s="27"/>
      <c r="V51714" s="17"/>
    </row>
    <row r="51715" spans="4:22" x14ac:dyDescent="0.25">
      <c r="D51715" s="27"/>
      <c r="V51715" s="17"/>
    </row>
    <row r="51716" spans="4:22" x14ac:dyDescent="0.25">
      <c r="D51716" s="27"/>
      <c r="V51716" s="17"/>
    </row>
    <row r="51717" spans="4:22" x14ac:dyDescent="0.25">
      <c r="D51717" s="27"/>
      <c r="V51717" s="17"/>
    </row>
    <row r="51718" spans="4:22" x14ac:dyDescent="0.25">
      <c r="D51718" s="27"/>
      <c r="V51718" s="17"/>
    </row>
    <row r="51719" spans="4:22" x14ac:dyDescent="0.25">
      <c r="D51719" s="27"/>
      <c r="V51719" s="17"/>
    </row>
    <row r="51720" spans="4:22" x14ac:dyDescent="0.25">
      <c r="D51720" s="27"/>
      <c r="V51720" s="17"/>
    </row>
    <row r="51721" spans="4:22" x14ac:dyDescent="0.25">
      <c r="D51721" s="27"/>
      <c r="V51721" s="17"/>
    </row>
    <row r="51722" spans="4:22" x14ac:dyDescent="0.25">
      <c r="D51722" s="27"/>
      <c r="V51722" s="17"/>
    </row>
    <row r="51723" spans="4:22" x14ac:dyDescent="0.25">
      <c r="D51723" s="27"/>
      <c r="V51723" s="17"/>
    </row>
    <row r="51724" spans="4:22" x14ac:dyDescent="0.25">
      <c r="D51724" s="27"/>
      <c r="V51724" s="17"/>
    </row>
    <row r="51725" spans="4:22" x14ac:dyDescent="0.25">
      <c r="D51725" s="27"/>
      <c r="V51725" s="17"/>
    </row>
    <row r="51726" spans="4:22" x14ac:dyDescent="0.25">
      <c r="D51726" s="27"/>
      <c r="V51726" s="17"/>
    </row>
    <row r="51727" spans="4:22" x14ac:dyDescent="0.25">
      <c r="D51727" s="27"/>
      <c r="V51727" s="17"/>
    </row>
    <row r="51728" spans="4:22" x14ac:dyDescent="0.25">
      <c r="D51728" s="27"/>
      <c r="V51728" s="17"/>
    </row>
    <row r="51729" spans="4:22" x14ac:dyDescent="0.25">
      <c r="D51729" s="27"/>
      <c r="V51729" s="17"/>
    </row>
    <row r="51730" spans="4:22" x14ac:dyDescent="0.25">
      <c r="D51730" s="27"/>
      <c r="V51730" s="17"/>
    </row>
    <row r="51731" spans="4:22" x14ac:dyDescent="0.25">
      <c r="D51731" s="27"/>
      <c r="V51731" s="17"/>
    </row>
    <row r="51732" spans="4:22" x14ac:dyDescent="0.25">
      <c r="D51732" s="27"/>
      <c r="V51732" s="17"/>
    </row>
    <row r="51733" spans="4:22" x14ac:dyDescent="0.25">
      <c r="D51733" s="27"/>
      <c r="V51733" s="17"/>
    </row>
    <row r="51734" spans="4:22" x14ac:dyDescent="0.25">
      <c r="D51734" s="27"/>
      <c r="V51734" s="17"/>
    </row>
    <row r="51735" spans="4:22" x14ac:dyDescent="0.25">
      <c r="D51735" s="27"/>
      <c r="V51735" s="17"/>
    </row>
    <row r="51736" spans="4:22" x14ac:dyDescent="0.25">
      <c r="D51736" s="27"/>
      <c r="V51736" s="17"/>
    </row>
    <row r="51737" spans="4:22" x14ac:dyDescent="0.25">
      <c r="D51737" s="27"/>
      <c r="V51737" s="17"/>
    </row>
    <row r="51738" spans="4:22" x14ac:dyDescent="0.25">
      <c r="D51738" s="27"/>
      <c r="V51738" s="17"/>
    </row>
    <row r="51739" spans="4:22" x14ac:dyDescent="0.25">
      <c r="D51739" s="27"/>
      <c r="V51739" s="17"/>
    </row>
    <row r="51740" spans="4:22" x14ac:dyDescent="0.25">
      <c r="D51740" s="27"/>
      <c r="V51740" s="17"/>
    </row>
    <row r="51741" spans="4:22" x14ac:dyDescent="0.25">
      <c r="D51741" s="27"/>
      <c r="V51741" s="17"/>
    </row>
    <row r="51742" spans="4:22" x14ac:dyDescent="0.25">
      <c r="D51742" s="27"/>
      <c r="V51742" s="17"/>
    </row>
    <row r="51743" spans="4:22" x14ac:dyDescent="0.25">
      <c r="D51743" s="27"/>
      <c r="V51743" s="17"/>
    </row>
    <row r="51744" spans="4:22" x14ac:dyDescent="0.25">
      <c r="D51744" s="27"/>
      <c r="V51744" s="17"/>
    </row>
    <row r="51745" spans="4:22" x14ac:dyDescent="0.25">
      <c r="D51745" s="27"/>
      <c r="V51745" s="17"/>
    </row>
    <row r="51746" spans="4:22" x14ac:dyDescent="0.25">
      <c r="D51746" s="27"/>
      <c r="V51746" s="17"/>
    </row>
    <row r="51747" spans="4:22" x14ac:dyDescent="0.25">
      <c r="D51747" s="27"/>
      <c r="V51747" s="17"/>
    </row>
    <row r="51748" spans="4:22" x14ac:dyDescent="0.25">
      <c r="D51748" s="27"/>
      <c r="V51748" s="17"/>
    </row>
    <row r="51749" spans="4:22" x14ac:dyDescent="0.25">
      <c r="D51749" s="27"/>
      <c r="V51749" s="17"/>
    </row>
    <row r="51750" spans="4:22" x14ac:dyDescent="0.25">
      <c r="D51750" s="27"/>
      <c r="V51750" s="17"/>
    </row>
    <row r="51751" spans="4:22" x14ac:dyDescent="0.25">
      <c r="D51751" s="27"/>
      <c r="V51751" s="17"/>
    </row>
    <row r="51752" spans="4:22" x14ac:dyDescent="0.25">
      <c r="D51752" s="27"/>
      <c r="V51752" s="17"/>
    </row>
    <row r="51753" spans="4:22" x14ac:dyDescent="0.25">
      <c r="D51753" s="27"/>
      <c r="V51753" s="17"/>
    </row>
    <row r="51754" spans="4:22" x14ac:dyDescent="0.25">
      <c r="D51754" s="27"/>
      <c r="V51754" s="17"/>
    </row>
    <row r="51755" spans="4:22" x14ac:dyDescent="0.25">
      <c r="D51755" s="27"/>
      <c r="V51755" s="17"/>
    </row>
    <row r="51756" spans="4:22" x14ac:dyDescent="0.25">
      <c r="D51756" s="27"/>
      <c r="V51756" s="17"/>
    </row>
    <row r="51757" spans="4:22" x14ac:dyDescent="0.25">
      <c r="D51757" s="27"/>
      <c r="V51757" s="17"/>
    </row>
    <row r="51758" spans="4:22" x14ac:dyDescent="0.25">
      <c r="D51758" s="27"/>
      <c r="V51758" s="17"/>
    </row>
    <row r="51759" spans="4:22" x14ac:dyDescent="0.25">
      <c r="D51759" s="27"/>
      <c r="V51759" s="17"/>
    </row>
    <row r="51760" spans="4:22" x14ac:dyDescent="0.25">
      <c r="D51760" s="27"/>
      <c r="V51760" s="17"/>
    </row>
    <row r="51761" spans="4:22" x14ac:dyDescent="0.25">
      <c r="D51761" s="27"/>
      <c r="V51761" s="17"/>
    </row>
    <row r="51762" spans="4:22" x14ac:dyDescent="0.25">
      <c r="D51762" s="27"/>
      <c r="V51762" s="17"/>
    </row>
    <row r="51763" spans="4:22" x14ac:dyDescent="0.25">
      <c r="D51763" s="27"/>
      <c r="V51763" s="17"/>
    </row>
    <row r="51764" spans="4:22" x14ac:dyDescent="0.25">
      <c r="D51764" s="27"/>
      <c r="V51764" s="17"/>
    </row>
    <row r="51765" spans="4:22" x14ac:dyDescent="0.25">
      <c r="D51765" s="27"/>
      <c r="V51765" s="17"/>
    </row>
    <row r="51766" spans="4:22" x14ac:dyDescent="0.25">
      <c r="D51766" s="27"/>
      <c r="V51766" s="17"/>
    </row>
    <row r="51767" spans="4:22" x14ac:dyDescent="0.25">
      <c r="D51767" s="27"/>
      <c r="V51767" s="17"/>
    </row>
    <row r="51768" spans="4:22" x14ac:dyDescent="0.25">
      <c r="D51768" s="27"/>
      <c r="V51768" s="17"/>
    </row>
    <row r="51769" spans="4:22" x14ac:dyDescent="0.25">
      <c r="D51769" s="27"/>
      <c r="V51769" s="17"/>
    </row>
    <row r="51770" spans="4:22" x14ac:dyDescent="0.25">
      <c r="D51770" s="27"/>
      <c r="V51770" s="17"/>
    </row>
    <row r="51771" spans="4:22" x14ac:dyDescent="0.25">
      <c r="D51771" s="27"/>
      <c r="V51771" s="17"/>
    </row>
    <row r="51772" spans="4:22" x14ac:dyDescent="0.25">
      <c r="D51772" s="27"/>
      <c r="V51772" s="17"/>
    </row>
    <row r="51773" spans="4:22" x14ac:dyDescent="0.25">
      <c r="D51773" s="27"/>
      <c r="V51773" s="17"/>
    </row>
    <row r="51774" spans="4:22" x14ac:dyDescent="0.25">
      <c r="D51774" s="27"/>
      <c r="V51774" s="17"/>
    </row>
    <row r="51775" spans="4:22" x14ac:dyDescent="0.25">
      <c r="D51775" s="27"/>
      <c r="V51775" s="17"/>
    </row>
    <row r="51776" spans="4:22" x14ac:dyDescent="0.25">
      <c r="D51776" s="27"/>
      <c r="V51776" s="17"/>
    </row>
    <row r="51777" spans="4:22" x14ac:dyDescent="0.25">
      <c r="D51777" s="27"/>
      <c r="V51777" s="17"/>
    </row>
    <row r="51778" spans="4:22" x14ac:dyDescent="0.25">
      <c r="D51778" s="27"/>
      <c r="V51778" s="17"/>
    </row>
    <row r="51779" spans="4:22" x14ac:dyDescent="0.25">
      <c r="D51779" s="27"/>
      <c r="V51779" s="17"/>
    </row>
    <row r="51780" spans="4:22" x14ac:dyDescent="0.25">
      <c r="D51780" s="27"/>
      <c r="V51780" s="17"/>
    </row>
    <row r="51781" spans="4:22" x14ac:dyDescent="0.25">
      <c r="D51781" s="27"/>
      <c r="V51781" s="17"/>
    </row>
    <row r="51782" spans="4:22" x14ac:dyDescent="0.25">
      <c r="D51782" s="27"/>
      <c r="V51782" s="17"/>
    </row>
    <row r="51783" spans="4:22" x14ac:dyDescent="0.25">
      <c r="D51783" s="27"/>
      <c r="V51783" s="17"/>
    </row>
    <row r="51784" spans="4:22" x14ac:dyDescent="0.25">
      <c r="D51784" s="27"/>
      <c r="V51784" s="17"/>
    </row>
    <row r="51785" spans="4:22" x14ac:dyDescent="0.25">
      <c r="D51785" s="27"/>
      <c r="V51785" s="17"/>
    </row>
    <row r="51786" spans="4:22" x14ac:dyDescent="0.25">
      <c r="D51786" s="27"/>
      <c r="V51786" s="17"/>
    </row>
    <row r="51787" spans="4:22" x14ac:dyDescent="0.25">
      <c r="D51787" s="27"/>
      <c r="V51787" s="17"/>
    </row>
    <row r="51788" spans="4:22" x14ac:dyDescent="0.25">
      <c r="D51788" s="27"/>
      <c r="V51788" s="17"/>
    </row>
    <row r="51789" spans="4:22" x14ac:dyDescent="0.25">
      <c r="D51789" s="27"/>
      <c r="V51789" s="17"/>
    </row>
    <row r="51790" spans="4:22" x14ac:dyDescent="0.25">
      <c r="D51790" s="27"/>
      <c r="V51790" s="17"/>
    </row>
    <row r="51791" spans="4:22" x14ac:dyDescent="0.25">
      <c r="D51791" s="27"/>
      <c r="V51791" s="17"/>
    </row>
    <row r="51792" spans="4:22" x14ac:dyDescent="0.25">
      <c r="D51792" s="27"/>
      <c r="V51792" s="17"/>
    </row>
    <row r="51793" spans="4:22" x14ac:dyDescent="0.25">
      <c r="D51793" s="27"/>
      <c r="V51793" s="17"/>
    </row>
    <row r="51794" spans="4:22" x14ac:dyDescent="0.25">
      <c r="D51794" s="27"/>
      <c r="V51794" s="17"/>
    </row>
    <row r="51795" spans="4:22" x14ac:dyDescent="0.25">
      <c r="D51795" s="27"/>
      <c r="V51795" s="17"/>
    </row>
    <row r="51796" spans="4:22" x14ac:dyDescent="0.25">
      <c r="D51796" s="27"/>
      <c r="V51796" s="17"/>
    </row>
    <row r="51797" spans="4:22" x14ac:dyDescent="0.25">
      <c r="D51797" s="27"/>
      <c r="V51797" s="17"/>
    </row>
    <row r="51798" spans="4:22" x14ac:dyDescent="0.25">
      <c r="D51798" s="27"/>
      <c r="V51798" s="17"/>
    </row>
    <row r="51799" spans="4:22" x14ac:dyDescent="0.25">
      <c r="D51799" s="27"/>
      <c r="V51799" s="17"/>
    </row>
    <row r="51800" spans="4:22" x14ac:dyDescent="0.25">
      <c r="D51800" s="27"/>
      <c r="V51800" s="17"/>
    </row>
    <row r="51801" spans="4:22" x14ac:dyDescent="0.25">
      <c r="D51801" s="27"/>
      <c r="V51801" s="17"/>
    </row>
    <row r="51802" spans="4:22" x14ac:dyDescent="0.25">
      <c r="D51802" s="27"/>
      <c r="V51802" s="17"/>
    </row>
    <row r="51803" spans="4:22" x14ac:dyDescent="0.25">
      <c r="D51803" s="27"/>
      <c r="V51803" s="17"/>
    </row>
    <row r="51804" spans="4:22" x14ac:dyDescent="0.25">
      <c r="D51804" s="27"/>
      <c r="V51804" s="17"/>
    </row>
    <row r="51805" spans="4:22" x14ac:dyDescent="0.25">
      <c r="D51805" s="27"/>
      <c r="V51805" s="17"/>
    </row>
    <row r="51806" spans="4:22" x14ac:dyDescent="0.25">
      <c r="D51806" s="27"/>
      <c r="V51806" s="17"/>
    </row>
    <row r="51807" spans="4:22" x14ac:dyDescent="0.25">
      <c r="D51807" s="27"/>
      <c r="V51807" s="17"/>
    </row>
    <row r="51808" spans="4:22" x14ac:dyDescent="0.25">
      <c r="D51808" s="27"/>
      <c r="V51808" s="17"/>
    </row>
    <row r="51809" spans="4:22" x14ac:dyDescent="0.25">
      <c r="D51809" s="27"/>
      <c r="V51809" s="17"/>
    </row>
    <row r="51810" spans="4:22" x14ac:dyDescent="0.25">
      <c r="D51810" s="27"/>
      <c r="V51810" s="17"/>
    </row>
    <row r="51811" spans="4:22" x14ac:dyDescent="0.25">
      <c r="D51811" s="27"/>
      <c r="V51811" s="17"/>
    </row>
    <row r="51812" spans="4:22" x14ac:dyDescent="0.25">
      <c r="D51812" s="27"/>
      <c r="V51812" s="17"/>
    </row>
    <row r="51813" spans="4:22" x14ac:dyDescent="0.25">
      <c r="D51813" s="27"/>
      <c r="V51813" s="17"/>
    </row>
    <row r="51814" spans="4:22" x14ac:dyDescent="0.25">
      <c r="D51814" s="27"/>
      <c r="V51814" s="17"/>
    </row>
    <row r="51815" spans="4:22" x14ac:dyDescent="0.25">
      <c r="D51815" s="27"/>
      <c r="V51815" s="17"/>
    </row>
    <row r="51816" spans="4:22" x14ac:dyDescent="0.25">
      <c r="D51816" s="27"/>
      <c r="V51816" s="17"/>
    </row>
    <row r="51817" spans="4:22" x14ac:dyDescent="0.25">
      <c r="D51817" s="27"/>
      <c r="V51817" s="17"/>
    </row>
    <row r="51818" spans="4:22" x14ac:dyDescent="0.25">
      <c r="D51818" s="27"/>
      <c r="V51818" s="17"/>
    </row>
    <row r="51819" spans="4:22" x14ac:dyDescent="0.25">
      <c r="D51819" s="27"/>
      <c r="V51819" s="17"/>
    </row>
    <row r="51820" spans="4:22" x14ac:dyDescent="0.25">
      <c r="D51820" s="27"/>
      <c r="V51820" s="17"/>
    </row>
    <row r="51821" spans="4:22" x14ac:dyDescent="0.25">
      <c r="D51821" s="27"/>
      <c r="V51821" s="17"/>
    </row>
    <row r="51822" spans="4:22" x14ac:dyDescent="0.25">
      <c r="D51822" s="27"/>
      <c r="V51822" s="17"/>
    </row>
    <row r="51823" spans="4:22" x14ac:dyDescent="0.25">
      <c r="D51823" s="27"/>
      <c r="V51823" s="17"/>
    </row>
    <row r="51824" spans="4:22" x14ac:dyDescent="0.25">
      <c r="D51824" s="27"/>
      <c r="V51824" s="17"/>
    </row>
    <row r="51825" spans="4:22" x14ac:dyDescent="0.25">
      <c r="D51825" s="27"/>
      <c r="V51825" s="17"/>
    </row>
    <row r="51826" spans="4:22" x14ac:dyDescent="0.25">
      <c r="D51826" s="27"/>
      <c r="V51826" s="17"/>
    </row>
    <row r="51827" spans="4:22" x14ac:dyDescent="0.25">
      <c r="D51827" s="27"/>
      <c r="V51827" s="17"/>
    </row>
    <row r="51828" spans="4:22" x14ac:dyDescent="0.25">
      <c r="D51828" s="27"/>
      <c r="V51828" s="17"/>
    </row>
    <row r="51829" spans="4:22" x14ac:dyDescent="0.25">
      <c r="D51829" s="27"/>
      <c r="V51829" s="17"/>
    </row>
    <row r="51830" spans="4:22" x14ac:dyDescent="0.25">
      <c r="D51830" s="27"/>
      <c r="V51830" s="17"/>
    </row>
    <row r="51831" spans="4:22" x14ac:dyDescent="0.25">
      <c r="D51831" s="27"/>
      <c r="V51831" s="17"/>
    </row>
    <row r="51832" spans="4:22" x14ac:dyDescent="0.25">
      <c r="D51832" s="27"/>
      <c r="V51832" s="17"/>
    </row>
    <row r="51833" spans="4:22" x14ac:dyDescent="0.25">
      <c r="D51833" s="27"/>
      <c r="V51833" s="17"/>
    </row>
    <row r="51834" spans="4:22" x14ac:dyDescent="0.25">
      <c r="D51834" s="27"/>
      <c r="V51834" s="17"/>
    </row>
    <row r="51835" spans="4:22" x14ac:dyDescent="0.25">
      <c r="D51835" s="27"/>
      <c r="V51835" s="17"/>
    </row>
    <row r="51836" spans="4:22" x14ac:dyDescent="0.25">
      <c r="D51836" s="27"/>
      <c r="V51836" s="17"/>
    </row>
    <row r="51837" spans="4:22" x14ac:dyDescent="0.25">
      <c r="D51837" s="27"/>
      <c r="V51837" s="17"/>
    </row>
    <row r="51838" spans="4:22" x14ac:dyDescent="0.25">
      <c r="D51838" s="27"/>
      <c r="V51838" s="17"/>
    </row>
    <row r="51839" spans="4:22" x14ac:dyDescent="0.25">
      <c r="D51839" s="27"/>
      <c r="V51839" s="17"/>
    </row>
    <row r="51840" spans="4:22" x14ac:dyDescent="0.25">
      <c r="D51840" s="27"/>
      <c r="V51840" s="17"/>
    </row>
    <row r="51841" spans="4:22" x14ac:dyDescent="0.25">
      <c r="D51841" s="27"/>
      <c r="V51841" s="17"/>
    </row>
    <row r="51842" spans="4:22" x14ac:dyDescent="0.25">
      <c r="D51842" s="27"/>
      <c r="V51842" s="17"/>
    </row>
    <row r="51843" spans="4:22" x14ac:dyDescent="0.25">
      <c r="D51843" s="27"/>
      <c r="V51843" s="17"/>
    </row>
    <row r="51844" spans="4:22" x14ac:dyDescent="0.25">
      <c r="D51844" s="27"/>
      <c r="V51844" s="17"/>
    </row>
    <row r="51845" spans="4:22" x14ac:dyDescent="0.25">
      <c r="D51845" s="27"/>
      <c r="V51845" s="17"/>
    </row>
    <row r="51846" spans="4:22" x14ac:dyDescent="0.25">
      <c r="D51846" s="27"/>
      <c r="V51846" s="17"/>
    </row>
    <row r="51847" spans="4:22" x14ac:dyDescent="0.25">
      <c r="D51847" s="27"/>
      <c r="V51847" s="17"/>
    </row>
    <row r="51848" spans="4:22" x14ac:dyDescent="0.25">
      <c r="D51848" s="27"/>
      <c r="V51848" s="17"/>
    </row>
    <row r="51849" spans="4:22" x14ac:dyDescent="0.25">
      <c r="D51849" s="27"/>
      <c r="V51849" s="17"/>
    </row>
    <row r="51850" spans="4:22" x14ac:dyDescent="0.25">
      <c r="D51850" s="27"/>
      <c r="V51850" s="17"/>
    </row>
    <row r="51851" spans="4:22" x14ac:dyDescent="0.25">
      <c r="D51851" s="27"/>
      <c r="V51851" s="17"/>
    </row>
    <row r="51852" spans="4:22" x14ac:dyDescent="0.25">
      <c r="D51852" s="27"/>
      <c r="V51852" s="17"/>
    </row>
    <row r="51853" spans="4:22" x14ac:dyDescent="0.25">
      <c r="D51853" s="27"/>
      <c r="V51853" s="17"/>
    </row>
    <row r="51854" spans="4:22" x14ac:dyDescent="0.25">
      <c r="D51854" s="27"/>
      <c r="V51854" s="17"/>
    </row>
    <row r="51855" spans="4:22" x14ac:dyDescent="0.25">
      <c r="D51855" s="27"/>
      <c r="V51855" s="17"/>
    </row>
    <row r="51856" spans="4:22" x14ac:dyDescent="0.25">
      <c r="D51856" s="27"/>
      <c r="V51856" s="17"/>
    </row>
    <row r="51857" spans="4:22" x14ac:dyDescent="0.25">
      <c r="D51857" s="27"/>
      <c r="V51857" s="17"/>
    </row>
    <row r="51858" spans="4:22" x14ac:dyDescent="0.25">
      <c r="D51858" s="27"/>
      <c r="V51858" s="17"/>
    </row>
    <row r="51859" spans="4:22" x14ac:dyDescent="0.25">
      <c r="D51859" s="27"/>
      <c r="V51859" s="17"/>
    </row>
    <row r="51860" spans="4:22" x14ac:dyDescent="0.25">
      <c r="D51860" s="27"/>
      <c r="V51860" s="17"/>
    </row>
    <row r="51861" spans="4:22" x14ac:dyDescent="0.25">
      <c r="D51861" s="27"/>
      <c r="V51861" s="17"/>
    </row>
    <row r="51862" spans="4:22" x14ac:dyDescent="0.25">
      <c r="D51862" s="27"/>
      <c r="V51862" s="17"/>
    </row>
    <row r="51863" spans="4:22" x14ac:dyDescent="0.25">
      <c r="D51863" s="27"/>
      <c r="V51863" s="17"/>
    </row>
    <row r="51864" spans="4:22" x14ac:dyDescent="0.25">
      <c r="D51864" s="27"/>
      <c r="V51864" s="17"/>
    </row>
    <row r="51865" spans="4:22" x14ac:dyDescent="0.25">
      <c r="D51865" s="27"/>
      <c r="V51865" s="17"/>
    </row>
    <row r="51866" spans="4:22" x14ac:dyDescent="0.25">
      <c r="D51866" s="27"/>
      <c r="V51866" s="17"/>
    </row>
    <row r="51867" spans="4:22" x14ac:dyDescent="0.25">
      <c r="D51867" s="27"/>
      <c r="V51867" s="17"/>
    </row>
    <row r="51868" spans="4:22" x14ac:dyDescent="0.25">
      <c r="D51868" s="27"/>
      <c r="V51868" s="17"/>
    </row>
    <row r="51869" spans="4:22" x14ac:dyDescent="0.25">
      <c r="D51869" s="27"/>
      <c r="V51869" s="17"/>
    </row>
    <row r="51870" spans="4:22" x14ac:dyDescent="0.25">
      <c r="D51870" s="27"/>
      <c r="V51870" s="17"/>
    </row>
    <row r="51871" spans="4:22" x14ac:dyDescent="0.25">
      <c r="D51871" s="27"/>
      <c r="V51871" s="17"/>
    </row>
    <row r="51872" spans="4:22" x14ac:dyDescent="0.25">
      <c r="D51872" s="27"/>
      <c r="V51872" s="17"/>
    </row>
    <row r="51873" spans="4:22" x14ac:dyDescent="0.25">
      <c r="D51873" s="27"/>
      <c r="V51873" s="17"/>
    </row>
    <row r="51874" spans="4:22" x14ac:dyDescent="0.25">
      <c r="D51874" s="27"/>
      <c r="V51874" s="17"/>
    </row>
    <row r="51875" spans="4:22" x14ac:dyDescent="0.25">
      <c r="D51875" s="27"/>
      <c r="V51875" s="17"/>
    </row>
    <row r="51876" spans="4:22" x14ac:dyDescent="0.25">
      <c r="D51876" s="27"/>
      <c r="V51876" s="17"/>
    </row>
    <row r="51877" spans="4:22" x14ac:dyDescent="0.25">
      <c r="D51877" s="27"/>
      <c r="V51877" s="17"/>
    </row>
    <row r="51878" spans="4:22" x14ac:dyDescent="0.25">
      <c r="D51878" s="27"/>
      <c r="V51878" s="17"/>
    </row>
    <row r="51879" spans="4:22" x14ac:dyDescent="0.25">
      <c r="D51879" s="27"/>
      <c r="V51879" s="17"/>
    </row>
    <row r="51880" spans="4:22" x14ac:dyDescent="0.25">
      <c r="D51880" s="27"/>
      <c r="V51880" s="17"/>
    </row>
    <row r="51881" spans="4:22" x14ac:dyDescent="0.25">
      <c r="D51881" s="27"/>
      <c r="V51881" s="17"/>
    </row>
    <row r="51882" spans="4:22" x14ac:dyDescent="0.25">
      <c r="D51882" s="27"/>
      <c r="V51882" s="17"/>
    </row>
    <row r="51883" spans="4:22" x14ac:dyDescent="0.25">
      <c r="D51883" s="27"/>
      <c r="V51883" s="17"/>
    </row>
    <row r="51884" spans="4:22" x14ac:dyDescent="0.25">
      <c r="D51884" s="27"/>
      <c r="V51884" s="17"/>
    </row>
    <row r="51885" spans="4:22" x14ac:dyDescent="0.25">
      <c r="D51885" s="27"/>
      <c r="V51885" s="17"/>
    </row>
    <row r="51886" spans="4:22" x14ac:dyDescent="0.25">
      <c r="D51886" s="27"/>
      <c r="V51886" s="17"/>
    </row>
    <row r="51887" spans="4:22" x14ac:dyDescent="0.25">
      <c r="D51887" s="27"/>
      <c r="V51887" s="17"/>
    </row>
    <row r="51888" spans="4:22" x14ac:dyDescent="0.25">
      <c r="D51888" s="27"/>
      <c r="V51888" s="17"/>
    </row>
    <row r="51889" spans="4:22" x14ac:dyDescent="0.25">
      <c r="D51889" s="27"/>
      <c r="V51889" s="17"/>
    </row>
    <row r="51890" spans="4:22" x14ac:dyDescent="0.25">
      <c r="D51890" s="27"/>
      <c r="V51890" s="17"/>
    </row>
    <row r="51891" spans="4:22" x14ac:dyDescent="0.25">
      <c r="D51891" s="27"/>
      <c r="V51891" s="17"/>
    </row>
    <row r="51892" spans="4:22" x14ac:dyDescent="0.25">
      <c r="D51892" s="27"/>
      <c r="V51892" s="17"/>
    </row>
    <row r="51893" spans="4:22" x14ac:dyDescent="0.25">
      <c r="D51893" s="27"/>
      <c r="V51893" s="17"/>
    </row>
    <row r="51894" spans="4:22" x14ac:dyDescent="0.25">
      <c r="D51894" s="27"/>
      <c r="V51894" s="17"/>
    </row>
    <row r="51895" spans="4:22" x14ac:dyDescent="0.25">
      <c r="D51895" s="27"/>
      <c r="V51895" s="17"/>
    </row>
    <row r="51896" spans="4:22" x14ac:dyDescent="0.25">
      <c r="D51896" s="27"/>
      <c r="V51896" s="17"/>
    </row>
    <row r="51897" spans="4:22" x14ac:dyDescent="0.25">
      <c r="D51897" s="27"/>
      <c r="V51897" s="17"/>
    </row>
    <row r="51898" spans="4:22" x14ac:dyDescent="0.25">
      <c r="D51898" s="27"/>
      <c r="V51898" s="17"/>
    </row>
    <row r="51899" spans="4:22" x14ac:dyDescent="0.25">
      <c r="D51899" s="27"/>
      <c r="V51899" s="17"/>
    </row>
    <row r="51900" spans="4:22" x14ac:dyDescent="0.25">
      <c r="D51900" s="27"/>
      <c r="V51900" s="17"/>
    </row>
    <row r="51901" spans="4:22" x14ac:dyDescent="0.25">
      <c r="D51901" s="27"/>
      <c r="V51901" s="17"/>
    </row>
    <row r="51902" spans="4:22" x14ac:dyDescent="0.25">
      <c r="D51902" s="27"/>
      <c r="V51902" s="17"/>
    </row>
    <row r="51903" spans="4:22" x14ac:dyDescent="0.25">
      <c r="D51903" s="27"/>
      <c r="V51903" s="17"/>
    </row>
    <row r="51904" spans="4:22" x14ac:dyDescent="0.25">
      <c r="D51904" s="27"/>
      <c r="V51904" s="17"/>
    </row>
    <row r="51905" spans="4:22" x14ac:dyDescent="0.25">
      <c r="D51905" s="27"/>
      <c r="V51905" s="17"/>
    </row>
    <row r="51906" spans="4:22" x14ac:dyDescent="0.25">
      <c r="D51906" s="27"/>
      <c r="V51906" s="17"/>
    </row>
    <row r="51907" spans="4:22" x14ac:dyDescent="0.25">
      <c r="D51907" s="27"/>
      <c r="V51907" s="17"/>
    </row>
    <row r="51908" spans="4:22" x14ac:dyDescent="0.25">
      <c r="D51908" s="27"/>
      <c r="V51908" s="17"/>
    </row>
    <row r="51909" spans="4:22" x14ac:dyDescent="0.25">
      <c r="D51909" s="27"/>
      <c r="V51909" s="17"/>
    </row>
    <row r="51910" spans="4:22" x14ac:dyDescent="0.25">
      <c r="D51910" s="27"/>
      <c r="V51910" s="17"/>
    </row>
    <row r="51911" spans="4:22" x14ac:dyDescent="0.25">
      <c r="D51911" s="27"/>
      <c r="V51911" s="17"/>
    </row>
    <row r="51912" spans="4:22" x14ac:dyDescent="0.25">
      <c r="D51912" s="27"/>
      <c r="V51912" s="17"/>
    </row>
    <row r="51913" spans="4:22" x14ac:dyDescent="0.25">
      <c r="D51913" s="27"/>
      <c r="V51913" s="17"/>
    </row>
    <row r="51914" spans="4:22" x14ac:dyDescent="0.25">
      <c r="D51914" s="27"/>
      <c r="V51914" s="17"/>
    </row>
    <row r="51915" spans="4:22" x14ac:dyDescent="0.25">
      <c r="D51915" s="27"/>
      <c r="V51915" s="17"/>
    </row>
    <row r="51916" spans="4:22" x14ac:dyDescent="0.25">
      <c r="D51916" s="27"/>
      <c r="V51916" s="17"/>
    </row>
    <row r="51917" spans="4:22" x14ac:dyDescent="0.25">
      <c r="D51917" s="27"/>
      <c r="V51917" s="17"/>
    </row>
    <row r="51918" spans="4:22" x14ac:dyDescent="0.25">
      <c r="D51918" s="27"/>
      <c r="V51918" s="17"/>
    </row>
    <row r="51919" spans="4:22" x14ac:dyDescent="0.25">
      <c r="D51919" s="27"/>
      <c r="V51919" s="17"/>
    </row>
    <row r="51920" spans="4:22" x14ac:dyDescent="0.25">
      <c r="D51920" s="27"/>
      <c r="V51920" s="17"/>
    </row>
    <row r="51921" spans="4:22" x14ac:dyDescent="0.25">
      <c r="D51921" s="27"/>
      <c r="V51921" s="17"/>
    </row>
    <row r="51922" spans="4:22" x14ac:dyDescent="0.25">
      <c r="D51922" s="27"/>
      <c r="V51922" s="17"/>
    </row>
    <row r="51923" spans="4:22" x14ac:dyDescent="0.25">
      <c r="D51923" s="27"/>
      <c r="V51923" s="17"/>
    </row>
    <row r="51924" spans="4:22" x14ac:dyDescent="0.25">
      <c r="D51924" s="27"/>
      <c r="V51924" s="17"/>
    </row>
    <row r="51925" spans="4:22" x14ac:dyDescent="0.25">
      <c r="D51925" s="27"/>
      <c r="V51925" s="17"/>
    </row>
    <row r="51926" spans="4:22" x14ac:dyDescent="0.25">
      <c r="D51926" s="27"/>
      <c r="V51926" s="17"/>
    </row>
    <row r="51927" spans="4:22" x14ac:dyDescent="0.25">
      <c r="D51927" s="27"/>
      <c r="V51927" s="17"/>
    </row>
    <row r="51928" spans="4:22" x14ac:dyDescent="0.25">
      <c r="D51928" s="27"/>
      <c r="V51928" s="17"/>
    </row>
    <row r="51929" spans="4:22" x14ac:dyDescent="0.25">
      <c r="D51929" s="27"/>
      <c r="V51929" s="17"/>
    </row>
    <row r="51930" spans="4:22" x14ac:dyDescent="0.25">
      <c r="D51930" s="27"/>
      <c r="V51930" s="17"/>
    </row>
    <row r="51931" spans="4:22" x14ac:dyDescent="0.25">
      <c r="D51931" s="27"/>
      <c r="V51931" s="17"/>
    </row>
    <row r="51932" spans="4:22" x14ac:dyDescent="0.25">
      <c r="D51932" s="27"/>
      <c r="V51932" s="17"/>
    </row>
    <row r="51933" spans="4:22" x14ac:dyDescent="0.25">
      <c r="D51933" s="27"/>
      <c r="V51933" s="17"/>
    </row>
    <row r="51934" spans="4:22" x14ac:dyDescent="0.25">
      <c r="D51934" s="27"/>
      <c r="V51934" s="17"/>
    </row>
    <row r="51935" spans="4:22" x14ac:dyDescent="0.25">
      <c r="D51935" s="27"/>
      <c r="V51935" s="17"/>
    </row>
    <row r="51936" spans="4:22" x14ac:dyDescent="0.25">
      <c r="D51936" s="27"/>
      <c r="V51936" s="17"/>
    </row>
    <row r="51937" spans="4:22" x14ac:dyDescent="0.25">
      <c r="D51937" s="27"/>
      <c r="V51937" s="17"/>
    </row>
    <row r="51938" spans="4:22" x14ac:dyDescent="0.25">
      <c r="D51938" s="27"/>
      <c r="V51938" s="17"/>
    </row>
    <row r="51939" spans="4:22" x14ac:dyDescent="0.25">
      <c r="D51939" s="27"/>
      <c r="V51939" s="17"/>
    </row>
    <row r="51940" spans="4:22" x14ac:dyDescent="0.25">
      <c r="D51940" s="27"/>
      <c r="V51940" s="17"/>
    </row>
    <row r="51941" spans="4:22" x14ac:dyDescent="0.25">
      <c r="D51941" s="27"/>
      <c r="V51941" s="17"/>
    </row>
    <row r="51942" spans="4:22" x14ac:dyDescent="0.25">
      <c r="D51942" s="27"/>
      <c r="V51942" s="17"/>
    </row>
    <row r="51943" spans="4:22" x14ac:dyDescent="0.25">
      <c r="D51943" s="27"/>
      <c r="V51943" s="17"/>
    </row>
    <row r="51944" spans="4:22" x14ac:dyDescent="0.25">
      <c r="D51944" s="27"/>
      <c r="V51944" s="17"/>
    </row>
    <row r="51945" spans="4:22" x14ac:dyDescent="0.25">
      <c r="D51945" s="27"/>
      <c r="V51945" s="17"/>
    </row>
    <row r="51946" spans="4:22" x14ac:dyDescent="0.25">
      <c r="D51946" s="27"/>
      <c r="V51946" s="17"/>
    </row>
    <row r="51947" spans="4:22" x14ac:dyDescent="0.25">
      <c r="D51947" s="27"/>
      <c r="V51947" s="17"/>
    </row>
    <row r="51948" spans="4:22" x14ac:dyDescent="0.25">
      <c r="D51948" s="27"/>
      <c r="V51948" s="17"/>
    </row>
    <row r="51949" spans="4:22" x14ac:dyDescent="0.25">
      <c r="D51949" s="27"/>
      <c r="V51949" s="17"/>
    </row>
    <row r="51950" spans="4:22" x14ac:dyDescent="0.25">
      <c r="D51950" s="27"/>
      <c r="V51950" s="17"/>
    </row>
    <row r="51951" spans="4:22" x14ac:dyDescent="0.25">
      <c r="D51951" s="27"/>
      <c r="V51951" s="17"/>
    </row>
    <row r="51952" spans="4:22" x14ac:dyDescent="0.25">
      <c r="D51952" s="27"/>
      <c r="V51952" s="17"/>
    </row>
    <row r="51953" spans="4:22" x14ac:dyDescent="0.25">
      <c r="D51953" s="27"/>
      <c r="V51953" s="17"/>
    </row>
    <row r="51954" spans="4:22" x14ac:dyDescent="0.25">
      <c r="D51954" s="27"/>
      <c r="V51954" s="17"/>
    </row>
    <row r="51955" spans="4:22" x14ac:dyDescent="0.25">
      <c r="D51955" s="27"/>
      <c r="V51955" s="17"/>
    </row>
    <row r="51956" spans="4:22" x14ac:dyDescent="0.25">
      <c r="D51956" s="27"/>
      <c r="V51956" s="17"/>
    </row>
    <row r="51957" spans="4:22" x14ac:dyDescent="0.25">
      <c r="D51957" s="27"/>
      <c r="V51957" s="17"/>
    </row>
    <row r="51958" spans="4:22" x14ac:dyDescent="0.25">
      <c r="D51958" s="27"/>
      <c r="V51958" s="17"/>
    </row>
    <row r="51959" spans="4:22" x14ac:dyDescent="0.25">
      <c r="D51959" s="27"/>
      <c r="V51959" s="17"/>
    </row>
    <row r="51960" spans="4:22" x14ac:dyDescent="0.25">
      <c r="D51960" s="27"/>
      <c r="V51960" s="17"/>
    </row>
    <row r="51961" spans="4:22" x14ac:dyDescent="0.25">
      <c r="D51961" s="27"/>
      <c r="V51961" s="17"/>
    </row>
    <row r="51962" spans="4:22" x14ac:dyDescent="0.25">
      <c r="D51962" s="27"/>
      <c r="V51962" s="17"/>
    </row>
    <row r="51963" spans="4:22" x14ac:dyDescent="0.25">
      <c r="D51963" s="27"/>
      <c r="V51963" s="17"/>
    </row>
    <row r="51964" spans="4:22" x14ac:dyDescent="0.25">
      <c r="D51964" s="27"/>
      <c r="V51964" s="17"/>
    </row>
    <row r="51965" spans="4:22" x14ac:dyDescent="0.25">
      <c r="D51965" s="27"/>
      <c r="V51965" s="17"/>
    </row>
    <row r="51966" spans="4:22" x14ac:dyDescent="0.25">
      <c r="D51966" s="27"/>
      <c r="V51966" s="17"/>
    </row>
    <row r="51967" spans="4:22" x14ac:dyDescent="0.25">
      <c r="D51967" s="27"/>
      <c r="V51967" s="17"/>
    </row>
    <row r="51968" spans="4:22" x14ac:dyDescent="0.25">
      <c r="D51968" s="27"/>
      <c r="V51968" s="17"/>
    </row>
    <row r="51969" spans="4:22" x14ac:dyDescent="0.25">
      <c r="D51969" s="27"/>
      <c r="V51969" s="17"/>
    </row>
    <row r="51970" spans="4:22" x14ac:dyDescent="0.25">
      <c r="D51970" s="27"/>
      <c r="V51970" s="17"/>
    </row>
    <row r="51971" spans="4:22" x14ac:dyDescent="0.25">
      <c r="D51971" s="27"/>
      <c r="V51971" s="17"/>
    </row>
    <row r="51972" spans="4:22" x14ac:dyDescent="0.25">
      <c r="D51972" s="27"/>
      <c r="V51972" s="17"/>
    </row>
    <row r="51973" spans="4:22" x14ac:dyDescent="0.25">
      <c r="D51973" s="27"/>
      <c r="V51973" s="17"/>
    </row>
    <row r="51974" spans="4:22" x14ac:dyDescent="0.25">
      <c r="D51974" s="27"/>
      <c r="V51974" s="17"/>
    </row>
    <row r="51975" spans="4:22" x14ac:dyDescent="0.25">
      <c r="D51975" s="27"/>
      <c r="V51975" s="17"/>
    </row>
    <row r="51976" spans="4:22" x14ac:dyDescent="0.25">
      <c r="D51976" s="27"/>
      <c r="V51976" s="17"/>
    </row>
    <row r="51977" spans="4:22" x14ac:dyDescent="0.25">
      <c r="D51977" s="27"/>
      <c r="V51977" s="17"/>
    </row>
    <row r="51978" spans="4:22" x14ac:dyDescent="0.25">
      <c r="D51978" s="27"/>
      <c r="V51978" s="17"/>
    </row>
    <row r="51979" spans="4:22" x14ac:dyDescent="0.25">
      <c r="D51979" s="27"/>
      <c r="V51979" s="17"/>
    </row>
    <row r="51980" spans="4:22" x14ac:dyDescent="0.25">
      <c r="D51980" s="27"/>
      <c r="V51980" s="17"/>
    </row>
    <row r="51981" spans="4:22" x14ac:dyDescent="0.25">
      <c r="D51981" s="27"/>
      <c r="V51981" s="17"/>
    </row>
    <row r="51982" spans="4:22" x14ac:dyDescent="0.25">
      <c r="D51982" s="27"/>
      <c r="V51982" s="17"/>
    </row>
    <row r="51983" spans="4:22" x14ac:dyDescent="0.25">
      <c r="D51983" s="27"/>
      <c r="V51983" s="17"/>
    </row>
    <row r="51984" spans="4:22" x14ac:dyDescent="0.25">
      <c r="D51984" s="27"/>
      <c r="V51984" s="17"/>
    </row>
    <row r="51985" spans="4:22" x14ac:dyDescent="0.25">
      <c r="D51985" s="27"/>
      <c r="V51985" s="17"/>
    </row>
    <row r="51986" spans="4:22" x14ac:dyDescent="0.25">
      <c r="D51986" s="27"/>
      <c r="V51986" s="17"/>
    </row>
    <row r="51987" spans="4:22" x14ac:dyDescent="0.25">
      <c r="D51987" s="27"/>
      <c r="V51987" s="17"/>
    </row>
    <row r="51988" spans="4:22" x14ac:dyDescent="0.25">
      <c r="D51988" s="27"/>
      <c r="V51988" s="17"/>
    </row>
    <row r="51989" spans="4:22" x14ac:dyDescent="0.25">
      <c r="D51989" s="27"/>
      <c r="V51989" s="17"/>
    </row>
    <row r="51990" spans="4:22" x14ac:dyDescent="0.25">
      <c r="D51990" s="27"/>
      <c r="V51990" s="17"/>
    </row>
    <row r="51991" spans="4:22" x14ac:dyDescent="0.25">
      <c r="D51991" s="27"/>
      <c r="V51991" s="17"/>
    </row>
    <row r="51992" spans="4:22" x14ac:dyDescent="0.25">
      <c r="D51992" s="27"/>
      <c r="V51992" s="17"/>
    </row>
    <row r="51993" spans="4:22" x14ac:dyDescent="0.25">
      <c r="D51993" s="27"/>
      <c r="V51993" s="17"/>
    </row>
    <row r="51994" spans="4:22" x14ac:dyDescent="0.25">
      <c r="D51994" s="27"/>
      <c r="V51994" s="17"/>
    </row>
    <row r="51995" spans="4:22" x14ac:dyDescent="0.25">
      <c r="D51995" s="27"/>
      <c r="V51995" s="17"/>
    </row>
    <row r="51996" spans="4:22" x14ac:dyDescent="0.25">
      <c r="D51996" s="27"/>
      <c r="V51996" s="17"/>
    </row>
    <row r="51997" spans="4:22" x14ac:dyDescent="0.25">
      <c r="D51997" s="27"/>
      <c r="V51997" s="17"/>
    </row>
    <row r="51998" spans="4:22" x14ac:dyDescent="0.25">
      <c r="D51998" s="27"/>
      <c r="V51998" s="17"/>
    </row>
    <row r="51999" spans="4:22" x14ac:dyDescent="0.25">
      <c r="D51999" s="27"/>
      <c r="V51999" s="17"/>
    </row>
    <row r="52000" spans="4:22" x14ac:dyDescent="0.25">
      <c r="D52000" s="27"/>
      <c r="V52000" s="17"/>
    </row>
    <row r="52001" spans="4:22" x14ac:dyDescent="0.25">
      <c r="D52001" s="27"/>
      <c r="V52001" s="17"/>
    </row>
    <row r="52002" spans="4:22" x14ac:dyDescent="0.25">
      <c r="D52002" s="27"/>
      <c r="V52002" s="17"/>
    </row>
    <row r="52003" spans="4:22" x14ac:dyDescent="0.25">
      <c r="D52003" s="27"/>
      <c r="V52003" s="17"/>
    </row>
    <row r="52004" spans="4:22" x14ac:dyDescent="0.25">
      <c r="D52004" s="27"/>
      <c r="V52004" s="17"/>
    </row>
    <row r="52005" spans="4:22" x14ac:dyDescent="0.25">
      <c r="D52005" s="27"/>
      <c r="V52005" s="17"/>
    </row>
    <row r="52006" spans="4:22" x14ac:dyDescent="0.25">
      <c r="D52006" s="27"/>
      <c r="V52006" s="17"/>
    </row>
    <row r="52007" spans="4:22" x14ac:dyDescent="0.25">
      <c r="D52007" s="27"/>
      <c r="V52007" s="17"/>
    </row>
    <row r="52008" spans="4:22" x14ac:dyDescent="0.25">
      <c r="D52008" s="27"/>
      <c r="V52008" s="17"/>
    </row>
    <row r="52009" spans="4:22" x14ac:dyDescent="0.25">
      <c r="D52009" s="27"/>
      <c r="V52009" s="17"/>
    </row>
    <row r="52010" spans="4:22" x14ac:dyDescent="0.25">
      <c r="D52010" s="27"/>
      <c r="V52010" s="17"/>
    </row>
    <row r="52011" spans="4:22" x14ac:dyDescent="0.25">
      <c r="D52011" s="27"/>
      <c r="V52011" s="17"/>
    </row>
    <row r="52012" spans="4:22" x14ac:dyDescent="0.25">
      <c r="D52012" s="27"/>
      <c r="V52012" s="17"/>
    </row>
    <row r="52013" spans="4:22" x14ac:dyDescent="0.25">
      <c r="D52013" s="27"/>
      <c r="V52013" s="17"/>
    </row>
    <row r="52014" spans="4:22" x14ac:dyDescent="0.25">
      <c r="D52014" s="27"/>
      <c r="V52014" s="17"/>
    </row>
    <row r="52015" spans="4:22" x14ac:dyDescent="0.25">
      <c r="D52015" s="27"/>
      <c r="V52015" s="17"/>
    </row>
    <row r="52016" spans="4:22" x14ac:dyDescent="0.25">
      <c r="D52016" s="27"/>
      <c r="V52016" s="17"/>
    </row>
    <row r="52017" spans="4:22" x14ac:dyDescent="0.25">
      <c r="D52017" s="27"/>
      <c r="V52017" s="17"/>
    </row>
    <row r="52018" spans="4:22" x14ac:dyDescent="0.25">
      <c r="D52018" s="27"/>
      <c r="V52018" s="17"/>
    </row>
    <row r="52019" spans="4:22" x14ac:dyDescent="0.25">
      <c r="D52019" s="27"/>
      <c r="V52019" s="17"/>
    </row>
    <row r="52020" spans="4:22" x14ac:dyDescent="0.25">
      <c r="D52020" s="27"/>
      <c r="V52020" s="17"/>
    </row>
    <row r="52021" spans="4:22" x14ac:dyDescent="0.25">
      <c r="D52021" s="27"/>
      <c r="V52021" s="17"/>
    </row>
    <row r="52022" spans="4:22" x14ac:dyDescent="0.25">
      <c r="D52022" s="27"/>
      <c r="V52022" s="17"/>
    </row>
    <row r="52023" spans="4:22" x14ac:dyDescent="0.25">
      <c r="D52023" s="27"/>
      <c r="V52023" s="17"/>
    </row>
    <row r="52024" spans="4:22" x14ac:dyDescent="0.25">
      <c r="D52024" s="27"/>
      <c r="V52024" s="17"/>
    </row>
    <row r="52025" spans="4:22" x14ac:dyDescent="0.25">
      <c r="D52025" s="27"/>
      <c r="V52025" s="17"/>
    </row>
    <row r="52026" spans="4:22" x14ac:dyDescent="0.25">
      <c r="D52026" s="27"/>
      <c r="V52026" s="17"/>
    </row>
    <row r="52027" spans="4:22" x14ac:dyDescent="0.25">
      <c r="D52027" s="27"/>
      <c r="V52027" s="17"/>
    </row>
    <row r="52028" spans="4:22" x14ac:dyDescent="0.25">
      <c r="D52028" s="27"/>
      <c r="V52028" s="17"/>
    </row>
    <row r="52029" spans="4:22" x14ac:dyDescent="0.25">
      <c r="D52029" s="27"/>
      <c r="V52029" s="17"/>
    </row>
    <row r="52030" spans="4:22" x14ac:dyDescent="0.25">
      <c r="D52030" s="27"/>
      <c r="V52030" s="17"/>
    </row>
    <row r="52031" spans="4:22" x14ac:dyDescent="0.25">
      <c r="D52031" s="27"/>
      <c r="V52031" s="17"/>
    </row>
    <row r="52032" spans="4:22" x14ac:dyDescent="0.25">
      <c r="D52032" s="27"/>
      <c r="V52032" s="17"/>
    </row>
    <row r="52033" spans="4:22" x14ac:dyDescent="0.25">
      <c r="D52033" s="27"/>
      <c r="V52033" s="17"/>
    </row>
    <row r="52034" spans="4:22" x14ac:dyDescent="0.25">
      <c r="D52034" s="27"/>
      <c r="V52034" s="17"/>
    </row>
    <row r="52035" spans="4:22" x14ac:dyDescent="0.25">
      <c r="D52035" s="27"/>
      <c r="V52035" s="17"/>
    </row>
    <row r="52036" spans="4:22" x14ac:dyDescent="0.25">
      <c r="D52036" s="27"/>
      <c r="V52036" s="17"/>
    </row>
    <row r="52037" spans="4:22" x14ac:dyDescent="0.25">
      <c r="D52037" s="27"/>
      <c r="V52037" s="17"/>
    </row>
    <row r="52038" spans="4:22" x14ac:dyDescent="0.25">
      <c r="D52038" s="27"/>
      <c r="V52038" s="17"/>
    </row>
    <row r="52039" spans="4:22" x14ac:dyDescent="0.25">
      <c r="D52039" s="27"/>
      <c r="V52039" s="17"/>
    </row>
    <row r="52040" spans="4:22" x14ac:dyDescent="0.25">
      <c r="D52040" s="27"/>
      <c r="V52040" s="17"/>
    </row>
    <row r="52041" spans="4:22" x14ac:dyDescent="0.25">
      <c r="D52041" s="27"/>
      <c r="V52041" s="17"/>
    </row>
    <row r="52042" spans="4:22" x14ac:dyDescent="0.25">
      <c r="D52042" s="27"/>
      <c r="V52042" s="17"/>
    </row>
    <row r="52043" spans="4:22" x14ac:dyDescent="0.25">
      <c r="D52043" s="27"/>
      <c r="V52043" s="17"/>
    </row>
    <row r="52044" spans="4:22" x14ac:dyDescent="0.25">
      <c r="D52044" s="27"/>
      <c r="V52044" s="17"/>
    </row>
    <row r="52045" spans="4:22" x14ac:dyDescent="0.25">
      <c r="D52045" s="27"/>
      <c r="V52045" s="17"/>
    </row>
    <row r="52046" spans="4:22" x14ac:dyDescent="0.25">
      <c r="D52046" s="27"/>
      <c r="V52046" s="17"/>
    </row>
    <row r="52047" spans="4:22" x14ac:dyDescent="0.25">
      <c r="D52047" s="27"/>
      <c r="V52047" s="17"/>
    </row>
    <row r="52048" spans="4:22" x14ac:dyDescent="0.25">
      <c r="D52048" s="27"/>
      <c r="V52048" s="17"/>
    </row>
    <row r="52049" spans="4:22" x14ac:dyDescent="0.25">
      <c r="D52049" s="27"/>
      <c r="V52049" s="17"/>
    </row>
    <row r="52050" spans="4:22" x14ac:dyDescent="0.25">
      <c r="D52050" s="27"/>
      <c r="V52050" s="17"/>
    </row>
    <row r="52051" spans="4:22" x14ac:dyDescent="0.25">
      <c r="D52051" s="27"/>
      <c r="V52051" s="17"/>
    </row>
    <row r="52052" spans="4:22" x14ac:dyDescent="0.25">
      <c r="D52052" s="27"/>
      <c r="V52052" s="17"/>
    </row>
    <row r="52053" spans="4:22" x14ac:dyDescent="0.25">
      <c r="D52053" s="27"/>
      <c r="V52053" s="17"/>
    </row>
    <row r="52054" spans="4:22" x14ac:dyDescent="0.25">
      <c r="D52054" s="27"/>
      <c r="V52054" s="17"/>
    </row>
    <row r="52055" spans="4:22" x14ac:dyDescent="0.25">
      <c r="D52055" s="27"/>
      <c r="V52055" s="17"/>
    </row>
    <row r="52056" spans="4:22" x14ac:dyDescent="0.25">
      <c r="D52056" s="27"/>
      <c r="V52056" s="17"/>
    </row>
    <row r="52057" spans="4:22" x14ac:dyDescent="0.25">
      <c r="D52057" s="27"/>
      <c r="V52057" s="17"/>
    </row>
    <row r="52058" spans="4:22" x14ac:dyDescent="0.25">
      <c r="D52058" s="27"/>
      <c r="V52058" s="17"/>
    </row>
    <row r="52059" spans="4:22" x14ac:dyDescent="0.25">
      <c r="D52059" s="27"/>
      <c r="V52059" s="17"/>
    </row>
    <row r="52060" spans="4:22" x14ac:dyDescent="0.25">
      <c r="D52060" s="27"/>
      <c r="V52060" s="17"/>
    </row>
    <row r="52061" spans="4:22" x14ac:dyDescent="0.25">
      <c r="D52061" s="27"/>
      <c r="V52061" s="17"/>
    </row>
    <row r="52062" spans="4:22" x14ac:dyDescent="0.25">
      <c r="D52062" s="27"/>
      <c r="V52062" s="17"/>
    </row>
    <row r="52063" spans="4:22" x14ac:dyDescent="0.25">
      <c r="D52063" s="27"/>
      <c r="V52063" s="17"/>
    </row>
    <row r="52064" spans="4:22" x14ac:dyDescent="0.25">
      <c r="D52064" s="27"/>
      <c r="V52064" s="17"/>
    </row>
    <row r="52065" spans="4:22" x14ac:dyDescent="0.25">
      <c r="D52065" s="27"/>
      <c r="V52065" s="17"/>
    </row>
    <row r="52066" spans="4:22" x14ac:dyDescent="0.25">
      <c r="D52066" s="27"/>
      <c r="V52066" s="17"/>
    </row>
    <row r="52067" spans="4:22" x14ac:dyDescent="0.25">
      <c r="D52067" s="27"/>
      <c r="V52067" s="17"/>
    </row>
    <row r="52068" spans="4:22" x14ac:dyDescent="0.25">
      <c r="D52068" s="27"/>
      <c r="V52068" s="17"/>
    </row>
    <row r="52069" spans="4:22" x14ac:dyDescent="0.25">
      <c r="D52069" s="27"/>
      <c r="V52069" s="17"/>
    </row>
    <row r="52070" spans="4:22" x14ac:dyDescent="0.25">
      <c r="D52070" s="27"/>
      <c r="V52070" s="17"/>
    </row>
    <row r="52071" spans="4:22" x14ac:dyDescent="0.25">
      <c r="D52071" s="27"/>
      <c r="V52071" s="17"/>
    </row>
    <row r="52072" spans="4:22" x14ac:dyDescent="0.25">
      <c r="D52072" s="27"/>
      <c r="V52072" s="17"/>
    </row>
    <row r="52073" spans="4:22" x14ac:dyDescent="0.25">
      <c r="D52073" s="27"/>
      <c r="V52073" s="17"/>
    </row>
    <row r="52074" spans="4:22" x14ac:dyDescent="0.25">
      <c r="D52074" s="27"/>
      <c r="V52074" s="17"/>
    </row>
    <row r="52075" spans="4:22" x14ac:dyDescent="0.25">
      <c r="D52075" s="27"/>
      <c r="V52075" s="17"/>
    </row>
    <row r="52076" spans="4:22" x14ac:dyDescent="0.25">
      <c r="D52076" s="27"/>
      <c r="V52076" s="17"/>
    </row>
    <row r="52077" spans="4:22" x14ac:dyDescent="0.25">
      <c r="D52077" s="27"/>
      <c r="V52077" s="17"/>
    </row>
    <row r="52078" spans="4:22" x14ac:dyDescent="0.25">
      <c r="D52078" s="27"/>
      <c r="V52078" s="17"/>
    </row>
    <row r="52079" spans="4:22" x14ac:dyDescent="0.25">
      <c r="D52079" s="27"/>
      <c r="V52079" s="17"/>
    </row>
    <row r="52080" spans="4:22" x14ac:dyDescent="0.25">
      <c r="D52080" s="27"/>
      <c r="V52080" s="17"/>
    </row>
    <row r="52081" spans="4:22" x14ac:dyDescent="0.25">
      <c r="D52081" s="27"/>
      <c r="V52081" s="17"/>
    </row>
    <row r="52082" spans="4:22" x14ac:dyDescent="0.25">
      <c r="D52082" s="27"/>
      <c r="V52082" s="17"/>
    </row>
    <row r="52083" spans="4:22" x14ac:dyDescent="0.25">
      <c r="D52083" s="27"/>
      <c r="V52083" s="17"/>
    </row>
    <row r="52084" spans="4:22" x14ac:dyDescent="0.25">
      <c r="D52084" s="27"/>
      <c r="V52084" s="17"/>
    </row>
    <row r="52085" spans="4:22" x14ac:dyDescent="0.25">
      <c r="D52085" s="27"/>
      <c r="V52085" s="17"/>
    </row>
    <row r="52086" spans="4:22" x14ac:dyDescent="0.25">
      <c r="D52086" s="27"/>
      <c r="V52086" s="17"/>
    </row>
    <row r="52087" spans="4:22" x14ac:dyDescent="0.25">
      <c r="D52087" s="27"/>
      <c r="V52087" s="17"/>
    </row>
    <row r="52088" spans="4:22" x14ac:dyDescent="0.25">
      <c r="D52088" s="27"/>
      <c r="V52088" s="17"/>
    </row>
    <row r="52089" spans="4:22" x14ac:dyDescent="0.25">
      <c r="D52089" s="27"/>
      <c r="V52089" s="17"/>
    </row>
    <row r="52090" spans="4:22" x14ac:dyDescent="0.25">
      <c r="D52090" s="27"/>
      <c r="V52090" s="17"/>
    </row>
    <row r="52091" spans="4:22" x14ac:dyDescent="0.25">
      <c r="D52091" s="27"/>
      <c r="V52091" s="17"/>
    </row>
    <row r="52092" spans="4:22" x14ac:dyDescent="0.25">
      <c r="D52092" s="27"/>
      <c r="V52092" s="17"/>
    </row>
    <row r="52093" spans="4:22" x14ac:dyDescent="0.25">
      <c r="D52093" s="27"/>
      <c r="V52093" s="17"/>
    </row>
    <row r="52094" spans="4:22" x14ac:dyDescent="0.25">
      <c r="D52094" s="27"/>
      <c r="V52094" s="17"/>
    </row>
    <row r="52095" spans="4:22" x14ac:dyDescent="0.25">
      <c r="D52095" s="27"/>
      <c r="V52095" s="17"/>
    </row>
    <row r="52096" spans="4:22" x14ac:dyDescent="0.25">
      <c r="D52096" s="27"/>
      <c r="V52096" s="17"/>
    </row>
    <row r="52097" spans="4:22" x14ac:dyDescent="0.25">
      <c r="D52097" s="27"/>
      <c r="V52097" s="17"/>
    </row>
    <row r="52098" spans="4:22" x14ac:dyDescent="0.25">
      <c r="D52098" s="27"/>
      <c r="V52098" s="17"/>
    </row>
    <row r="52099" spans="4:22" x14ac:dyDescent="0.25">
      <c r="D52099" s="27"/>
      <c r="V52099" s="17"/>
    </row>
    <row r="52100" spans="4:22" x14ac:dyDescent="0.25">
      <c r="D52100" s="27"/>
      <c r="V52100" s="17"/>
    </row>
    <row r="52101" spans="4:22" x14ac:dyDescent="0.25">
      <c r="D52101" s="27"/>
      <c r="V52101" s="17"/>
    </row>
    <row r="52102" spans="4:22" x14ac:dyDescent="0.25">
      <c r="D52102" s="27"/>
      <c r="V52102" s="17"/>
    </row>
    <row r="52103" spans="4:22" x14ac:dyDescent="0.25">
      <c r="D52103" s="27"/>
      <c r="V52103" s="17"/>
    </row>
    <row r="52104" spans="4:22" x14ac:dyDescent="0.25">
      <c r="D52104" s="27"/>
      <c r="V52104" s="17"/>
    </row>
    <row r="52105" spans="4:22" x14ac:dyDescent="0.25">
      <c r="D52105" s="27"/>
      <c r="V52105" s="17"/>
    </row>
    <row r="52106" spans="4:22" x14ac:dyDescent="0.25">
      <c r="D52106" s="27"/>
      <c r="V52106" s="17"/>
    </row>
    <row r="52107" spans="4:22" x14ac:dyDescent="0.25">
      <c r="D52107" s="27"/>
      <c r="V52107" s="17"/>
    </row>
    <row r="52108" spans="4:22" x14ac:dyDescent="0.25">
      <c r="D52108" s="27"/>
      <c r="V52108" s="17"/>
    </row>
    <row r="52109" spans="4:22" x14ac:dyDescent="0.25">
      <c r="D52109" s="27"/>
      <c r="V52109" s="17"/>
    </row>
    <row r="52110" spans="4:22" x14ac:dyDescent="0.25">
      <c r="D52110" s="27"/>
      <c r="V52110" s="17"/>
    </row>
    <row r="52111" spans="4:22" x14ac:dyDescent="0.25">
      <c r="D52111" s="27"/>
      <c r="V52111" s="17"/>
    </row>
    <row r="52112" spans="4:22" x14ac:dyDescent="0.25">
      <c r="D52112" s="27"/>
      <c r="V52112" s="17"/>
    </row>
    <row r="52113" spans="4:22" x14ac:dyDescent="0.25">
      <c r="D52113" s="27"/>
      <c r="V52113" s="17"/>
    </row>
    <row r="52114" spans="4:22" x14ac:dyDescent="0.25">
      <c r="D52114" s="27"/>
      <c r="V52114" s="17"/>
    </row>
    <row r="52115" spans="4:22" x14ac:dyDescent="0.25">
      <c r="D52115" s="27"/>
      <c r="V52115" s="17"/>
    </row>
    <row r="52116" spans="4:22" x14ac:dyDescent="0.25">
      <c r="D52116" s="27"/>
      <c r="V52116" s="17"/>
    </row>
    <row r="52117" spans="4:22" x14ac:dyDescent="0.25">
      <c r="D52117" s="27"/>
      <c r="V52117" s="17"/>
    </row>
    <row r="52118" spans="4:22" x14ac:dyDescent="0.25">
      <c r="D52118" s="27"/>
      <c r="V52118" s="17"/>
    </row>
    <row r="52119" spans="4:22" x14ac:dyDescent="0.25">
      <c r="D52119" s="27"/>
      <c r="V52119" s="17"/>
    </row>
    <row r="52120" spans="4:22" x14ac:dyDescent="0.25">
      <c r="D52120" s="27"/>
      <c r="V52120" s="17"/>
    </row>
    <row r="52121" spans="4:22" x14ac:dyDescent="0.25">
      <c r="D52121" s="27"/>
      <c r="V52121" s="17"/>
    </row>
    <row r="52122" spans="4:22" x14ac:dyDescent="0.25">
      <c r="D52122" s="27"/>
      <c r="V52122" s="17"/>
    </row>
    <row r="52123" spans="4:22" x14ac:dyDescent="0.25">
      <c r="D52123" s="27"/>
      <c r="V52123" s="17"/>
    </row>
    <row r="52124" spans="4:22" x14ac:dyDescent="0.25">
      <c r="D52124" s="27"/>
      <c r="V52124" s="17"/>
    </row>
    <row r="52125" spans="4:22" x14ac:dyDescent="0.25">
      <c r="D52125" s="27"/>
      <c r="V52125" s="17"/>
    </row>
    <row r="52126" spans="4:22" x14ac:dyDescent="0.25">
      <c r="D52126" s="27"/>
      <c r="V52126" s="17"/>
    </row>
    <row r="52127" spans="4:22" x14ac:dyDescent="0.25">
      <c r="D52127" s="27"/>
      <c r="V52127" s="17"/>
    </row>
    <row r="52128" spans="4:22" x14ac:dyDescent="0.25">
      <c r="D52128" s="27"/>
      <c r="V52128" s="17"/>
    </row>
    <row r="52129" spans="4:22" x14ac:dyDescent="0.25">
      <c r="D52129" s="27"/>
      <c r="V52129" s="17"/>
    </row>
    <row r="52130" spans="4:22" x14ac:dyDescent="0.25">
      <c r="D52130" s="27"/>
      <c r="V52130" s="17"/>
    </row>
    <row r="52131" spans="4:22" x14ac:dyDescent="0.25">
      <c r="D52131" s="27"/>
      <c r="V52131" s="17"/>
    </row>
    <row r="52132" spans="4:22" x14ac:dyDescent="0.25">
      <c r="D52132" s="27"/>
      <c r="V52132" s="17"/>
    </row>
    <row r="52133" spans="4:22" x14ac:dyDescent="0.25">
      <c r="D52133" s="27"/>
      <c r="V52133" s="17"/>
    </row>
    <row r="52134" spans="4:22" x14ac:dyDescent="0.25">
      <c r="D52134" s="27"/>
      <c r="V52134" s="17"/>
    </row>
    <row r="52135" spans="4:22" x14ac:dyDescent="0.25">
      <c r="D52135" s="27"/>
      <c r="V52135" s="17"/>
    </row>
    <row r="52136" spans="4:22" x14ac:dyDescent="0.25">
      <c r="D52136" s="27"/>
      <c r="V52136" s="17"/>
    </row>
    <row r="52137" spans="4:22" x14ac:dyDescent="0.25">
      <c r="D52137" s="27"/>
      <c r="V52137" s="17"/>
    </row>
    <row r="52138" spans="4:22" x14ac:dyDescent="0.25">
      <c r="D52138" s="27"/>
      <c r="V52138" s="17"/>
    </row>
    <row r="52139" spans="4:22" x14ac:dyDescent="0.25">
      <c r="D52139" s="27"/>
      <c r="V52139" s="17"/>
    </row>
    <row r="52140" spans="4:22" x14ac:dyDescent="0.25">
      <c r="D52140" s="27"/>
      <c r="V52140" s="17"/>
    </row>
    <row r="52141" spans="4:22" x14ac:dyDescent="0.25">
      <c r="D52141" s="27"/>
      <c r="V52141" s="17"/>
    </row>
    <row r="52142" spans="4:22" x14ac:dyDescent="0.25">
      <c r="D52142" s="27"/>
      <c r="V52142" s="17"/>
    </row>
    <row r="52143" spans="4:22" x14ac:dyDescent="0.25">
      <c r="D52143" s="27"/>
      <c r="V52143" s="17"/>
    </row>
    <row r="52144" spans="4:22" x14ac:dyDescent="0.25">
      <c r="D52144" s="27"/>
      <c r="V52144" s="17"/>
    </row>
    <row r="52145" spans="4:22" x14ac:dyDescent="0.25">
      <c r="D52145" s="27"/>
      <c r="V52145" s="17"/>
    </row>
    <row r="52146" spans="4:22" x14ac:dyDescent="0.25">
      <c r="D52146" s="27"/>
      <c r="V52146" s="17"/>
    </row>
    <row r="52147" spans="4:22" x14ac:dyDescent="0.25">
      <c r="D52147" s="27"/>
      <c r="V52147" s="17"/>
    </row>
    <row r="52148" spans="4:22" x14ac:dyDescent="0.25">
      <c r="D52148" s="27"/>
      <c r="V52148" s="17"/>
    </row>
    <row r="52149" spans="4:22" x14ac:dyDescent="0.25">
      <c r="D52149" s="27"/>
      <c r="V52149" s="17"/>
    </row>
    <row r="52150" spans="4:22" x14ac:dyDescent="0.25">
      <c r="D52150" s="27"/>
      <c r="V52150" s="17"/>
    </row>
    <row r="52151" spans="4:22" x14ac:dyDescent="0.25">
      <c r="D52151" s="27"/>
      <c r="V52151" s="17"/>
    </row>
    <row r="52152" spans="4:22" x14ac:dyDescent="0.25">
      <c r="D52152" s="27"/>
      <c r="V52152" s="17"/>
    </row>
    <row r="52153" spans="4:22" x14ac:dyDescent="0.25">
      <c r="D52153" s="27"/>
      <c r="V52153" s="17"/>
    </row>
    <row r="52154" spans="4:22" x14ac:dyDescent="0.25">
      <c r="D52154" s="27"/>
      <c r="V52154" s="17"/>
    </row>
    <row r="52155" spans="4:22" x14ac:dyDescent="0.25">
      <c r="D52155" s="27"/>
      <c r="V52155" s="17"/>
    </row>
    <row r="52156" spans="4:22" x14ac:dyDescent="0.25">
      <c r="D52156" s="27"/>
      <c r="V52156" s="17"/>
    </row>
    <row r="52157" spans="4:22" x14ac:dyDescent="0.25">
      <c r="D52157" s="27"/>
      <c r="V52157" s="17"/>
    </row>
    <row r="52158" spans="4:22" x14ac:dyDescent="0.25">
      <c r="D52158" s="27"/>
      <c r="V52158" s="17"/>
    </row>
    <row r="52159" spans="4:22" x14ac:dyDescent="0.25">
      <c r="D52159" s="27"/>
      <c r="V52159" s="17"/>
    </row>
    <row r="52160" spans="4:22" x14ac:dyDescent="0.25">
      <c r="D52160" s="27"/>
      <c r="V52160" s="17"/>
    </row>
    <row r="52161" spans="4:22" x14ac:dyDescent="0.25">
      <c r="D52161" s="27"/>
      <c r="V52161" s="17"/>
    </row>
    <row r="52162" spans="4:22" x14ac:dyDescent="0.25">
      <c r="D52162" s="27"/>
      <c r="V52162" s="17"/>
    </row>
    <row r="52163" spans="4:22" x14ac:dyDescent="0.25">
      <c r="D52163" s="27"/>
      <c r="V52163" s="17"/>
    </row>
    <row r="52164" spans="4:22" x14ac:dyDescent="0.25">
      <c r="D52164" s="27"/>
      <c r="V52164" s="17"/>
    </row>
    <row r="52165" spans="4:22" x14ac:dyDescent="0.25">
      <c r="D52165" s="27"/>
      <c r="V52165" s="17"/>
    </row>
    <row r="52166" spans="4:22" x14ac:dyDescent="0.25">
      <c r="D52166" s="27"/>
      <c r="V52166" s="17"/>
    </row>
    <row r="52167" spans="4:22" x14ac:dyDescent="0.25">
      <c r="D52167" s="27"/>
      <c r="V52167" s="17"/>
    </row>
    <row r="52168" spans="4:22" x14ac:dyDescent="0.25">
      <c r="D52168" s="27"/>
      <c r="V52168" s="17"/>
    </row>
    <row r="52169" spans="4:22" x14ac:dyDescent="0.25">
      <c r="D52169" s="27"/>
      <c r="V52169" s="17"/>
    </row>
    <row r="52170" spans="4:22" x14ac:dyDescent="0.25">
      <c r="D52170" s="27"/>
      <c r="V52170" s="17"/>
    </row>
    <row r="52171" spans="4:22" x14ac:dyDescent="0.25">
      <c r="D52171" s="27"/>
      <c r="V52171" s="17"/>
    </row>
    <row r="52172" spans="4:22" x14ac:dyDescent="0.25">
      <c r="D52172" s="27"/>
      <c r="V52172" s="17"/>
    </row>
    <row r="52173" spans="4:22" x14ac:dyDescent="0.25">
      <c r="D52173" s="27"/>
      <c r="V52173" s="17"/>
    </row>
    <row r="52174" spans="4:22" x14ac:dyDescent="0.25">
      <c r="D52174" s="27"/>
      <c r="V52174" s="17"/>
    </row>
    <row r="52175" spans="4:22" x14ac:dyDescent="0.25">
      <c r="D52175" s="27"/>
      <c r="V52175" s="17"/>
    </row>
    <row r="52176" spans="4:22" x14ac:dyDescent="0.25">
      <c r="D52176" s="27"/>
      <c r="V52176" s="17"/>
    </row>
    <row r="52177" spans="4:22" x14ac:dyDescent="0.25">
      <c r="D52177" s="27"/>
      <c r="V52177" s="17"/>
    </row>
    <row r="52178" spans="4:22" x14ac:dyDescent="0.25">
      <c r="D52178" s="27"/>
      <c r="V52178" s="17"/>
    </row>
    <row r="52179" spans="4:22" x14ac:dyDescent="0.25">
      <c r="D52179" s="27"/>
      <c r="V52179" s="17"/>
    </row>
    <row r="52180" spans="4:22" x14ac:dyDescent="0.25">
      <c r="D52180" s="27"/>
      <c r="V52180" s="17"/>
    </row>
    <row r="52181" spans="4:22" x14ac:dyDescent="0.25">
      <c r="D52181" s="27"/>
      <c r="V52181" s="17"/>
    </row>
    <row r="52182" spans="4:22" x14ac:dyDescent="0.25">
      <c r="D52182" s="27"/>
      <c r="V52182" s="17"/>
    </row>
    <row r="52183" spans="4:22" x14ac:dyDescent="0.25">
      <c r="D52183" s="27"/>
      <c r="V52183" s="17"/>
    </row>
    <row r="52184" spans="4:22" x14ac:dyDescent="0.25">
      <c r="D52184" s="27"/>
      <c r="V52184" s="17"/>
    </row>
    <row r="52185" spans="4:22" x14ac:dyDescent="0.25">
      <c r="D52185" s="27"/>
      <c r="V52185" s="17"/>
    </row>
    <row r="52186" spans="4:22" x14ac:dyDescent="0.25">
      <c r="D52186" s="27"/>
      <c r="V52186" s="17"/>
    </row>
    <row r="52187" spans="4:22" x14ac:dyDescent="0.25">
      <c r="D52187" s="27"/>
      <c r="V52187" s="17"/>
    </row>
    <row r="52188" spans="4:22" x14ac:dyDescent="0.25">
      <c r="D52188" s="27"/>
      <c r="V52188" s="17"/>
    </row>
    <row r="52189" spans="4:22" x14ac:dyDescent="0.25">
      <c r="D52189" s="27"/>
      <c r="V52189" s="17"/>
    </row>
    <row r="52190" spans="4:22" x14ac:dyDescent="0.25">
      <c r="D52190" s="27"/>
      <c r="V52190" s="17"/>
    </row>
    <row r="52191" spans="4:22" x14ac:dyDescent="0.25">
      <c r="D52191" s="27"/>
      <c r="V52191" s="17"/>
    </row>
    <row r="52192" spans="4:22" x14ac:dyDescent="0.25">
      <c r="D52192" s="27"/>
      <c r="V52192" s="17"/>
    </row>
    <row r="52193" spans="4:22" x14ac:dyDescent="0.25">
      <c r="D52193" s="27"/>
      <c r="V52193" s="17"/>
    </row>
    <row r="52194" spans="4:22" x14ac:dyDescent="0.25">
      <c r="D52194" s="27"/>
      <c r="V52194" s="17"/>
    </row>
    <row r="52195" spans="4:22" x14ac:dyDescent="0.25">
      <c r="D52195" s="27"/>
      <c r="V52195" s="17"/>
    </row>
    <row r="52196" spans="4:22" x14ac:dyDescent="0.25">
      <c r="D52196" s="27"/>
      <c r="V52196" s="17"/>
    </row>
    <row r="52197" spans="4:22" x14ac:dyDescent="0.25">
      <c r="D52197" s="27"/>
      <c r="V52197" s="17"/>
    </row>
    <row r="52198" spans="4:22" x14ac:dyDescent="0.25">
      <c r="D52198" s="27"/>
      <c r="V52198" s="17"/>
    </row>
    <row r="52199" spans="4:22" x14ac:dyDescent="0.25">
      <c r="D52199" s="27"/>
      <c r="V52199" s="17"/>
    </row>
    <row r="52200" spans="4:22" x14ac:dyDescent="0.25">
      <c r="D52200" s="27"/>
      <c r="V52200" s="17"/>
    </row>
    <row r="52201" spans="4:22" x14ac:dyDescent="0.25">
      <c r="D52201" s="27"/>
      <c r="V52201" s="17"/>
    </row>
    <row r="52202" spans="4:22" x14ac:dyDescent="0.25">
      <c r="D52202" s="27"/>
      <c r="V52202" s="17"/>
    </row>
    <row r="52203" spans="4:22" x14ac:dyDescent="0.25">
      <c r="D52203" s="27"/>
      <c r="V52203" s="17"/>
    </row>
    <row r="52204" spans="4:22" x14ac:dyDescent="0.25">
      <c r="D52204" s="27"/>
      <c r="V52204" s="17"/>
    </row>
    <row r="52205" spans="4:22" x14ac:dyDescent="0.25">
      <c r="D52205" s="27"/>
      <c r="V52205" s="17"/>
    </row>
    <row r="52206" spans="4:22" x14ac:dyDescent="0.25">
      <c r="D52206" s="27"/>
      <c r="V52206" s="17"/>
    </row>
    <row r="52207" spans="4:22" x14ac:dyDescent="0.25">
      <c r="D52207" s="27"/>
      <c r="V52207" s="17"/>
    </row>
    <row r="52208" spans="4:22" x14ac:dyDescent="0.25">
      <c r="D52208" s="27"/>
      <c r="V52208" s="17"/>
    </row>
    <row r="52209" spans="4:22" x14ac:dyDescent="0.25">
      <c r="D52209" s="27"/>
      <c r="V52209" s="17"/>
    </row>
    <row r="52210" spans="4:22" x14ac:dyDescent="0.25">
      <c r="D52210" s="27"/>
      <c r="V52210" s="17"/>
    </row>
    <row r="52211" spans="4:22" x14ac:dyDescent="0.25">
      <c r="D52211" s="27"/>
      <c r="V52211" s="17"/>
    </row>
    <row r="52212" spans="4:22" x14ac:dyDescent="0.25">
      <c r="D52212" s="27"/>
      <c r="V52212" s="17"/>
    </row>
    <row r="52213" spans="4:22" x14ac:dyDescent="0.25">
      <c r="D52213" s="27"/>
      <c r="V52213" s="17"/>
    </row>
    <row r="52214" spans="4:22" x14ac:dyDescent="0.25">
      <c r="D52214" s="27"/>
      <c r="V52214" s="17"/>
    </row>
    <row r="52215" spans="4:22" x14ac:dyDescent="0.25">
      <c r="D52215" s="27"/>
      <c r="V52215" s="17"/>
    </row>
    <row r="52216" spans="4:22" x14ac:dyDescent="0.25">
      <c r="D52216" s="27"/>
      <c r="V52216" s="17"/>
    </row>
    <row r="52217" spans="4:22" x14ac:dyDescent="0.25">
      <c r="D52217" s="27"/>
      <c r="V52217" s="17"/>
    </row>
    <row r="52218" spans="4:22" x14ac:dyDescent="0.25">
      <c r="D52218" s="27"/>
      <c r="V52218" s="17"/>
    </row>
    <row r="52219" spans="4:22" x14ac:dyDescent="0.25">
      <c r="D52219" s="27"/>
      <c r="V52219" s="17"/>
    </row>
    <row r="52220" spans="4:22" x14ac:dyDescent="0.25">
      <c r="D52220" s="27"/>
      <c r="V52220" s="17"/>
    </row>
    <row r="52221" spans="4:22" x14ac:dyDescent="0.25">
      <c r="D52221" s="27"/>
      <c r="V52221" s="17"/>
    </row>
    <row r="52222" spans="4:22" x14ac:dyDescent="0.25">
      <c r="D52222" s="27"/>
      <c r="V52222" s="17"/>
    </row>
    <row r="52223" spans="4:22" x14ac:dyDescent="0.25">
      <c r="D52223" s="27"/>
      <c r="V52223" s="17"/>
    </row>
    <row r="52224" spans="4:22" x14ac:dyDescent="0.25">
      <c r="D52224" s="27"/>
      <c r="V52224" s="17"/>
    </row>
    <row r="52225" spans="4:22" x14ac:dyDescent="0.25">
      <c r="D52225" s="27"/>
      <c r="V52225" s="17"/>
    </row>
    <row r="52226" spans="4:22" x14ac:dyDescent="0.25">
      <c r="D52226" s="27"/>
      <c r="V52226" s="17"/>
    </row>
    <row r="52227" spans="4:22" x14ac:dyDescent="0.25">
      <c r="D52227" s="27"/>
      <c r="V52227" s="17"/>
    </row>
    <row r="52228" spans="4:22" x14ac:dyDescent="0.25">
      <c r="D52228" s="27"/>
      <c r="V52228" s="17"/>
    </row>
    <row r="52229" spans="4:22" x14ac:dyDescent="0.25">
      <c r="D52229" s="27"/>
      <c r="V52229" s="17"/>
    </row>
    <row r="52230" spans="4:22" x14ac:dyDescent="0.25">
      <c r="D52230" s="27"/>
      <c r="V52230" s="17"/>
    </row>
    <row r="52231" spans="4:22" x14ac:dyDescent="0.25">
      <c r="D52231" s="27"/>
      <c r="V52231" s="17"/>
    </row>
    <row r="52232" spans="4:22" x14ac:dyDescent="0.25">
      <c r="D52232" s="27"/>
      <c r="V52232" s="17"/>
    </row>
    <row r="52233" spans="4:22" x14ac:dyDescent="0.25">
      <c r="D52233" s="27"/>
      <c r="V52233" s="17"/>
    </row>
    <row r="52234" spans="4:22" x14ac:dyDescent="0.25">
      <c r="D52234" s="27"/>
      <c r="V52234" s="17"/>
    </row>
    <row r="52235" spans="4:22" x14ac:dyDescent="0.25">
      <c r="D52235" s="27"/>
      <c r="V52235" s="17"/>
    </row>
    <row r="52236" spans="4:22" x14ac:dyDescent="0.25">
      <c r="D52236" s="27"/>
      <c r="V52236" s="17"/>
    </row>
    <row r="52237" spans="4:22" x14ac:dyDescent="0.25">
      <c r="D52237" s="27"/>
      <c r="V52237" s="17"/>
    </row>
    <row r="52238" spans="4:22" x14ac:dyDescent="0.25">
      <c r="D52238" s="27"/>
      <c r="V52238" s="17"/>
    </row>
    <row r="52239" spans="4:22" x14ac:dyDescent="0.25">
      <c r="D52239" s="27"/>
      <c r="V52239" s="17"/>
    </row>
    <row r="52240" spans="4:22" x14ac:dyDescent="0.25">
      <c r="D52240" s="27"/>
      <c r="V52240" s="17"/>
    </row>
    <row r="52241" spans="4:22" x14ac:dyDescent="0.25">
      <c r="D52241" s="27"/>
      <c r="V52241" s="17"/>
    </row>
    <row r="52242" spans="4:22" x14ac:dyDescent="0.25">
      <c r="D52242" s="27"/>
      <c r="V52242" s="17"/>
    </row>
    <row r="52243" spans="4:22" x14ac:dyDescent="0.25">
      <c r="D52243" s="27"/>
      <c r="V52243" s="17"/>
    </row>
    <row r="52244" spans="4:22" x14ac:dyDescent="0.25">
      <c r="D52244" s="27"/>
      <c r="V52244" s="17"/>
    </row>
    <row r="52245" spans="4:22" x14ac:dyDescent="0.25">
      <c r="D52245" s="27"/>
      <c r="V52245" s="17"/>
    </row>
    <row r="52246" spans="4:22" x14ac:dyDescent="0.25">
      <c r="D52246" s="27"/>
      <c r="V52246" s="17"/>
    </row>
    <row r="52247" spans="4:22" x14ac:dyDescent="0.25">
      <c r="D52247" s="27"/>
      <c r="V52247" s="17"/>
    </row>
    <row r="52248" spans="4:22" x14ac:dyDescent="0.25">
      <c r="D52248" s="27"/>
      <c r="V52248" s="17"/>
    </row>
    <row r="52249" spans="4:22" x14ac:dyDescent="0.25">
      <c r="D52249" s="27"/>
      <c r="V52249" s="17"/>
    </row>
    <row r="52250" spans="4:22" x14ac:dyDescent="0.25">
      <c r="D52250" s="27"/>
      <c r="V52250" s="17"/>
    </row>
    <row r="52251" spans="4:22" x14ac:dyDescent="0.25">
      <c r="D52251" s="27"/>
      <c r="V52251" s="17"/>
    </row>
    <row r="52252" spans="4:22" x14ac:dyDescent="0.25">
      <c r="D52252" s="27"/>
      <c r="V52252" s="17"/>
    </row>
    <row r="52253" spans="4:22" x14ac:dyDescent="0.25">
      <c r="D52253" s="27"/>
      <c r="V52253" s="17"/>
    </row>
    <row r="52254" spans="4:22" x14ac:dyDescent="0.25">
      <c r="D52254" s="27"/>
      <c r="V52254" s="17"/>
    </row>
    <row r="52255" spans="4:22" x14ac:dyDescent="0.25">
      <c r="D52255" s="27"/>
      <c r="V52255" s="17"/>
    </row>
    <row r="52256" spans="4:22" x14ac:dyDescent="0.25">
      <c r="D52256" s="27"/>
      <c r="V52256" s="17"/>
    </row>
    <row r="52257" spans="4:22" x14ac:dyDescent="0.25">
      <c r="D52257" s="27"/>
      <c r="V52257" s="17"/>
    </row>
    <row r="52258" spans="4:22" x14ac:dyDescent="0.25">
      <c r="D52258" s="27"/>
      <c r="V52258" s="17"/>
    </row>
    <row r="52259" spans="4:22" x14ac:dyDescent="0.25">
      <c r="D52259" s="27"/>
      <c r="V52259" s="17"/>
    </row>
    <row r="52260" spans="4:22" x14ac:dyDescent="0.25">
      <c r="D52260" s="27"/>
      <c r="V52260" s="17"/>
    </row>
    <row r="52261" spans="4:22" x14ac:dyDescent="0.25">
      <c r="D52261" s="27"/>
      <c r="V52261" s="17"/>
    </row>
    <row r="52262" spans="4:22" x14ac:dyDescent="0.25">
      <c r="D52262" s="27"/>
      <c r="V52262" s="17"/>
    </row>
    <row r="52263" spans="4:22" x14ac:dyDescent="0.25">
      <c r="D52263" s="27"/>
      <c r="V52263" s="17"/>
    </row>
    <row r="52264" spans="4:22" x14ac:dyDescent="0.25">
      <c r="D52264" s="27"/>
      <c r="V52264" s="17"/>
    </row>
    <row r="52265" spans="4:22" x14ac:dyDescent="0.25">
      <c r="D52265" s="27"/>
      <c r="V52265" s="17"/>
    </row>
    <row r="52266" spans="4:22" x14ac:dyDescent="0.25">
      <c r="D52266" s="27"/>
      <c r="V52266" s="17"/>
    </row>
    <row r="52267" spans="4:22" x14ac:dyDescent="0.25">
      <c r="D52267" s="27"/>
      <c r="V52267" s="17"/>
    </row>
    <row r="52268" spans="4:22" x14ac:dyDescent="0.25">
      <c r="D52268" s="27"/>
      <c r="V52268" s="17"/>
    </row>
    <row r="52269" spans="4:22" x14ac:dyDescent="0.25">
      <c r="D52269" s="27"/>
      <c r="V52269" s="17"/>
    </row>
    <row r="52270" spans="4:22" x14ac:dyDescent="0.25">
      <c r="D52270" s="27"/>
      <c r="V52270" s="17"/>
    </row>
    <row r="52271" spans="4:22" x14ac:dyDescent="0.25">
      <c r="D52271" s="27"/>
      <c r="V52271" s="17"/>
    </row>
    <row r="52272" spans="4:22" x14ac:dyDescent="0.25">
      <c r="D52272" s="27"/>
      <c r="V52272" s="17"/>
    </row>
    <row r="52273" spans="4:22" x14ac:dyDescent="0.25">
      <c r="D52273" s="27"/>
      <c r="V52273" s="17"/>
    </row>
    <row r="52274" spans="4:22" x14ac:dyDescent="0.25">
      <c r="D52274" s="27"/>
      <c r="V52274" s="17"/>
    </row>
    <row r="52275" spans="4:22" x14ac:dyDescent="0.25">
      <c r="D52275" s="27"/>
      <c r="V52275" s="17"/>
    </row>
    <row r="52276" spans="4:22" x14ac:dyDescent="0.25">
      <c r="D52276" s="27"/>
      <c r="V52276" s="17"/>
    </row>
    <row r="52277" spans="4:22" x14ac:dyDescent="0.25">
      <c r="D52277" s="27"/>
      <c r="V52277" s="17"/>
    </row>
    <row r="52278" spans="4:22" x14ac:dyDescent="0.25">
      <c r="D52278" s="27"/>
      <c r="V52278" s="17"/>
    </row>
    <row r="52279" spans="4:22" x14ac:dyDescent="0.25">
      <c r="D52279" s="27"/>
      <c r="V52279" s="17"/>
    </row>
    <row r="52280" spans="4:22" x14ac:dyDescent="0.25">
      <c r="D52280" s="27"/>
      <c r="V52280" s="17"/>
    </row>
    <row r="52281" spans="4:22" x14ac:dyDescent="0.25">
      <c r="D52281" s="27"/>
      <c r="V52281" s="17"/>
    </row>
    <row r="52282" spans="4:22" x14ac:dyDescent="0.25">
      <c r="D52282" s="27"/>
      <c r="V52282" s="17"/>
    </row>
    <row r="52283" spans="4:22" x14ac:dyDescent="0.25">
      <c r="D52283" s="27"/>
      <c r="V52283" s="17"/>
    </row>
    <row r="52284" spans="4:22" x14ac:dyDescent="0.25">
      <c r="D52284" s="27"/>
      <c r="V52284" s="17"/>
    </row>
    <row r="52285" spans="4:22" x14ac:dyDescent="0.25">
      <c r="D52285" s="27"/>
      <c r="V52285" s="17"/>
    </row>
    <row r="52286" spans="4:22" x14ac:dyDescent="0.25">
      <c r="D52286" s="27"/>
      <c r="V52286" s="17"/>
    </row>
    <row r="52287" spans="4:22" x14ac:dyDescent="0.25">
      <c r="D52287" s="27"/>
      <c r="V52287" s="17"/>
    </row>
    <row r="52288" spans="4:22" x14ac:dyDescent="0.25">
      <c r="D52288" s="27"/>
      <c r="V52288" s="17"/>
    </row>
    <row r="52289" spans="4:22" x14ac:dyDescent="0.25">
      <c r="D52289" s="27"/>
      <c r="V52289" s="17"/>
    </row>
    <row r="52290" spans="4:22" x14ac:dyDescent="0.25">
      <c r="D52290" s="27"/>
      <c r="V52290" s="17"/>
    </row>
    <row r="52291" spans="4:22" x14ac:dyDescent="0.25">
      <c r="D52291" s="27"/>
      <c r="V52291" s="17"/>
    </row>
    <row r="52292" spans="4:22" x14ac:dyDescent="0.25">
      <c r="D52292" s="27"/>
      <c r="V52292" s="17"/>
    </row>
    <row r="52293" spans="4:22" x14ac:dyDescent="0.25">
      <c r="D52293" s="27"/>
      <c r="V52293" s="17"/>
    </row>
    <row r="52294" spans="4:22" x14ac:dyDescent="0.25">
      <c r="D52294" s="27"/>
      <c r="V52294" s="17"/>
    </row>
    <row r="52295" spans="4:22" x14ac:dyDescent="0.25">
      <c r="D52295" s="27"/>
      <c r="V52295" s="17"/>
    </row>
    <row r="52296" spans="4:22" x14ac:dyDescent="0.25">
      <c r="D52296" s="27"/>
      <c r="V52296" s="17"/>
    </row>
    <row r="52297" spans="4:22" x14ac:dyDescent="0.25">
      <c r="D52297" s="27"/>
      <c r="V52297" s="17"/>
    </row>
    <row r="52298" spans="4:22" x14ac:dyDescent="0.25">
      <c r="D52298" s="27"/>
      <c r="V52298" s="17"/>
    </row>
    <row r="52299" spans="4:22" x14ac:dyDescent="0.25">
      <c r="D52299" s="27"/>
      <c r="V52299" s="17"/>
    </row>
    <row r="52300" spans="4:22" x14ac:dyDescent="0.25">
      <c r="D52300" s="27"/>
      <c r="V52300" s="17"/>
    </row>
    <row r="52301" spans="4:22" x14ac:dyDescent="0.25">
      <c r="D52301" s="27"/>
      <c r="V52301" s="17"/>
    </row>
    <row r="52302" spans="4:22" x14ac:dyDescent="0.25">
      <c r="D52302" s="27"/>
      <c r="V52302" s="17"/>
    </row>
    <row r="52303" spans="4:22" x14ac:dyDescent="0.25">
      <c r="D52303" s="27"/>
      <c r="V52303" s="17"/>
    </row>
    <row r="52304" spans="4:22" x14ac:dyDescent="0.25">
      <c r="D52304" s="27"/>
      <c r="V52304" s="17"/>
    </row>
    <row r="52305" spans="4:22" x14ac:dyDescent="0.25">
      <c r="D52305" s="27"/>
      <c r="V52305" s="17"/>
    </row>
    <row r="52306" spans="4:22" x14ac:dyDescent="0.25">
      <c r="D52306" s="27"/>
      <c r="V52306" s="17"/>
    </row>
    <row r="52307" spans="4:22" x14ac:dyDescent="0.25">
      <c r="D52307" s="27"/>
      <c r="V52307" s="17"/>
    </row>
    <row r="52308" spans="4:22" x14ac:dyDescent="0.25">
      <c r="D52308" s="27"/>
      <c r="V52308" s="17"/>
    </row>
    <row r="52309" spans="4:22" x14ac:dyDescent="0.25">
      <c r="D52309" s="27"/>
      <c r="V52309" s="17"/>
    </row>
    <row r="52310" spans="4:22" x14ac:dyDescent="0.25">
      <c r="D52310" s="27"/>
      <c r="V52310" s="17"/>
    </row>
    <row r="52311" spans="4:22" x14ac:dyDescent="0.25">
      <c r="D52311" s="27"/>
      <c r="V52311" s="17"/>
    </row>
    <row r="52312" spans="4:22" x14ac:dyDescent="0.25">
      <c r="D52312" s="27"/>
      <c r="V52312" s="17"/>
    </row>
    <row r="52313" spans="4:22" x14ac:dyDescent="0.25">
      <c r="D52313" s="27"/>
      <c r="V52313" s="17"/>
    </row>
    <row r="52314" spans="4:22" x14ac:dyDescent="0.25">
      <c r="D52314" s="27"/>
      <c r="V52314" s="17"/>
    </row>
    <row r="52315" spans="4:22" x14ac:dyDescent="0.25">
      <c r="D52315" s="27"/>
      <c r="V52315" s="17"/>
    </row>
    <row r="52316" spans="4:22" x14ac:dyDescent="0.25">
      <c r="D52316" s="27"/>
      <c r="V52316" s="17"/>
    </row>
    <row r="52317" spans="4:22" x14ac:dyDescent="0.25">
      <c r="D52317" s="27"/>
      <c r="V52317" s="17"/>
    </row>
    <row r="52318" spans="4:22" x14ac:dyDescent="0.25">
      <c r="D52318" s="27"/>
      <c r="V52318" s="17"/>
    </row>
    <row r="52319" spans="4:22" x14ac:dyDescent="0.25">
      <c r="D52319" s="27"/>
      <c r="V52319" s="17"/>
    </row>
    <row r="52320" spans="4:22" x14ac:dyDescent="0.25">
      <c r="D52320" s="27"/>
      <c r="V52320" s="17"/>
    </row>
    <row r="52321" spans="4:22" x14ac:dyDescent="0.25">
      <c r="D52321" s="27"/>
      <c r="V52321" s="17"/>
    </row>
    <row r="52322" spans="4:22" x14ac:dyDescent="0.25">
      <c r="D52322" s="27"/>
      <c r="V52322" s="17"/>
    </row>
    <row r="52323" spans="4:22" x14ac:dyDescent="0.25">
      <c r="D52323" s="27"/>
      <c r="V52323" s="17"/>
    </row>
    <row r="52324" spans="4:22" x14ac:dyDescent="0.25">
      <c r="D52324" s="27"/>
      <c r="V52324" s="17"/>
    </row>
    <row r="52325" spans="4:22" x14ac:dyDescent="0.25">
      <c r="D52325" s="27"/>
      <c r="V52325" s="17"/>
    </row>
    <row r="52326" spans="4:22" x14ac:dyDescent="0.25">
      <c r="D52326" s="27"/>
      <c r="V52326" s="17"/>
    </row>
    <row r="52327" spans="4:22" x14ac:dyDescent="0.25">
      <c r="D52327" s="27"/>
      <c r="V52327" s="17"/>
    </row>
    <row r="52328" spans="4:22" x14ac:dyDescent="0.25">
      <c r="D52328" s="27"/>
      <c r="V52328" s="17"/>
    </row>
    <row r="52329" spans="4:22" x14ac:dyDescent="0.25">
      <c r="D52329" s="27"/>
      <c r="V52329" s="17"/>
    </row>
    <row r="52330" spans="4:22" x14ac:dyDescent="0.25">
      <c r="D52330" s="27"/>
      <c r="V52330" s="17"/>
    </row>
    <row r="52331" spans="4:22" x14ac:dyDescent="0.25">
      <c r="D52331" s="27"/>
      <c r="V52331" s="17"/>
    </row>
    <row r="52332" spans="4:22" x14ac:dyDescent="0.25">
      <c r="D52332" s="27"/>
      <c r="V52332" s="17"/>
    </row>
    <row r="52333" spans="4:22" x14ac:dyDescent="0.25">
      <c r="D52333" s="27"/>
      <c r="V52333" s="17"/>
    </row>
    <row r="52334" spans="4:22" x14ac:dyDescent="0.25">
      <c r="D52334" s="27"/>
      <c r="V52334" s="17"/>
    </row>
    <row r="52335" spans="4:22" x14ac:dyDescent="0.25">
      <c r="D52335" s="27"/>
      <c r="V52335" s="17"/>
    </row>
    <row r="52336" spans="4:22" x14ac:dyDescent="0.25">
      <c r="D52336" s="27"/>
      <c r="V52336" s="17"/>
    </row>
    <row r="52337" spans="4:22" x14ac:dyDescent="0.25">
      <c r="D52337" s="27"/>
      <c r="V52337" s="17"/>
    </row>
    <row r="52338" spans="4:22" x14ac:dyDescent="0.25">
      <c r="D52338" s="27"/>
      <c r="V52338" s="17"/>
    </row>
    <row r="52339" spans="4:22" x14ac:dyDescent="0.25">
      <c r="D52339" s="27"/>
      <c r="V52339" s="17"/>
    </row>
    <row r="52340" spans="4:22" x14ac:dyDescent="0.25">
      <c r="D52340" s="27"/>
      <c r="V52340" s="17"/>
    </row>
    <row r="52341" spans="4:22" x14ac:dyDescent="0.25">
      <c r="D52341" s="27"/>
      <c r="V52341" s="17"/>
    </row>
    <row r="52342" spans="4:22" x14ac:dyDescent="0.25">
      <c r="D52342" s="27"/>
      <c r="V52342" s="17"/>
    </row>
    <row r="52343" spans="4:22" x14ac:dyDescent="0.25">
      <c r="D52343" s="27"/>
      <c r="V52343" s="17"/>
    </row>
    <row r="52344" spans="4:22" x14ac:dyDescent="0.25">
      <c r="D52344" s="27"/>
      <c r="V52344" s="17"/>
    </row>
    <row r="52345" spans="4:22" x14ac:dyDescent="0.25">
      <c r="D52345" s="27"/>
      <c r="V52345" s="17"/>
    </row>
    <row r="52346" spans="4:22" x14ac:dyDescent="0.25">
      <c r="D52346" s="27"/>
      <c r="V52346" s="17"/>
    </row>
    <row r="52347" spans="4:22" x14ac:dyDescent="0.25">
      <c r="D52347" s="27"/>
      <c r="V52347" s="17"/>
    </row>
    <row r="52348" spans="4:22" x14ac:dyDescent="0.25">
      <c r="D52348" s="27"/>
      <c r="V52348" s="17"/>
    </row>
    <row r="52349" spans="4:22" x14ac:dyDescent="0.25">
      <c r="D52349" s="27"/>
      <c r="V52349" s="17"/>
    </row>
    <row r="52350" spans="4:22" x14ac:dyDescent="0.25">
      <c r="D52350" s="27"/>
      <c r="V52350" s="17"/>
    </row>
    <row r="52351" spans="4:22" x14ac:dyDescent="0.25">
      <c r="D52351" s="27"/>
      <c r="V52351" s="17"/>
    </row>
    <row r="52352" spans="4:22" x14ac:dyDescent="0.25">
      <c r="D52352" s="27"/>
      <c r="V52352" s="17"/>
    </row>
    <row r="52353" spans="4:22" x14ac:dyDescent="0.25">
      <c r="D52353" s="27"/>
      <c r="V52353" s="17"/>
    </row>
    <row r="52354" spans="4:22" x14ac:dyDescent="0.25">
      <c r="D52354" s="27"/>
      <c r="V52354" s="17"/>
    </row>
    <row r="52355" spans="4:22" x14ac:dyDescent="0.25">
      <c r="D52355" s="27"/>
      <c r="V52355" s="17"/>
    </row>
    <row r="52356" spans="4:22" x14ac:dyDescent="0.25">
      <c r="D52356" s="27"/>
      <c r="V52356" s="17"/>
    </row>
    <row r="52357" spans="4:22" x14ac:dyDescent="0.25">
      <c r="D52357" s="27"/>
      <c r="V52357" s="17"/>
    </row>
    <row r="52358" spans="4:22" x14ac:dyDescent="0.25">
      <c r="D52358" s="27"/>
      <c r="V52358" s="17"/>
    </row>
    <row r="52359" spans="4:22" x14ac:dyDescent="0.25">
      <c r="D52359" s="27"/>
      <c r="V52359" s="17"/>
    </row>
    <row r="52360" spans="4:22" x14ac:dyDescent="0.25">
      <c r="D52360" s="27"/>
      <c r="V52360" s="17"/>
    </row>
    <row r="52361" spans="4:22" x14ac:dyDescent="0.25">
      <c r="D52361" s="27"/>
      <c r="V52361" s="17"/>
    </row>
    <row r="52362" spans="4:22" x14ac:dyDescent="0.25">
      <c r="D52362" s="27"/>
      <c r="V52362" s="17"/>
    </row>
    <row r="52363" spans="4:22" x14ac:dyDescent="0.25">
      <c r="D52363" s="27"/>
      <c r="V52363" s="17"/>
    </row>
    <row r="52364" spans="4:22" x14ac:dyDescent="0.25">
      <c r="D52364" s="27"/>
      <c r="V52364" s="17"/>
    </row>
    <row r="52365" spans="4:22" x14ac:dyDescent="0.25">
      <c r="D52365" s="27"/>
      <c r="V52365" s="17"/>
    </row>
    <row r="52366" spans="4:22" x14ac:dyDescent="0.25">
      <c r="D52366" s="27"/>
      <c r="V52366" s="17"/>
    </row>
    <row r="52367" spans="4:22" x14ac:dyDescent="0.25">
      <c r="D52367" s="27"/>
      <c r="V52367" s="17"/>
    </row>
    <row r="52368" spans="4:22" x14ac:dyDescent="0.25">
      <c r="D52368" s="27"/>
      <c r="V52368" s="17"/>
    </row>
    <row r="52369" spans="4:22" x14ac:dyDescent="0.25">
      <c r="D52369" s="27"/>
      <c r="V52369" s="17"/>
    </row>
    <row r="52370" spans="4:22" x14ac:dyDescent="0.25">
      <c r="D52370" s="27"/>
      <c r="V52370" s="17"/>
    </row>
    <row r="52371" spans="4:22" x14ac:dyDescent="0.25">
      <c r="D52371" s="27"/>
      <c r="V52371" s="17"/>
    </row>
    <row r="52372" spans="4:22" x14ac:dyDescent="0.25">
      <c r="D52372" s="27"/>
      <c r="V52372" s="17"/>
    </row>
    <row r="52373" spans="4:22" x14ac:dyDescent="0.25">
      <c r="D52373" s="27"/>
      <c r="V52373" s="17"/>
    </row>
    <row r="52374" spans="4:22" x14ac:dyDescent="0.25">
      <c r="D52374" s="27"/>
      <c r="V52374" s="17"/>
    </row>
    <row r="52375" spans="4:22" x14ac:dyDescent="0.25">
      <c r="D52375" s="27"/>
      <c r="V52375" s="17"/>
    </row>
    <row r="52376" spans="4:22" x14ac:dyDescent="0.25">
      <c r="D52376" s="27"/>
      <c r="V52376" s="17"/>
    </row>
    <row r="52377" spans="4:22" x14ac:dyDescent="0.25">
      <c r="D52377" s="27"/>
      <c r="V52377" s="17"/>
    </row>
    <row r="52378" spans="4:22" x14ac:dyDescent="0.25">
      <c r="D52378" s="27"/>
      <c r="V52378" s="17"/>
    </row>
    <row r="52379" spans="4:22" x14ac:dyDescent="0.25">
      <c r="D52379" s="27"/>
      <c r="V52379" s="17"/>
    </row>
    <row r="52380" spans="4:22" x14ac:dyDescent="0.25">
      <c r="D52380" s="27"/>
      <c r="V52380" s="17"/>
    </row>
    <row r="52381" spans="4:22" x14ac:dyDescent="0.25">
      <c r="D52381" s="27"/>
      <c r="V52381" s="17"/>
    </row>
    <row r="52382" spans="4:22" x14ac:dyDescent="0.25">
      <c r="D52382" s="27"/>
      <c r="V52382" s="17"/>
    </row>
    <row r="52383" spans="4:22" x14ac:dyDescent="0.25">
      <c r="D52383" s="27"/>
      <c r="V52383" s="17"/>
    </row>
    <row r="52384" spans="4:22" x14ac:dyDescent="0.25">
      <c r="D52384" s="27"/>
      <c r="V52384" s="17"/>
    </row>
    <row r="52385" spans="4:22" x14ac:dyDescent="0.25">
      <c r="D52385" s="27"/>
      <c r="V52385" s="17"/>
    </row>
    <row r="52386" spans="4:22" x14ac:dyDescent="0.25">
      <c r="D52386" s="27"/>
      <c r="V52386" s="17"/>
    </row>
    <row r="52387" spans="4:22" x14ac:dyDescent="0.25">
      <c r="D52387" s="27"/>
      <c r="V52387" s="17"/>
    </row>
    <row r="52388" spans="4:22" x14ac:dyDescent="0.25">
      <c r="D52388" s="27"/>
      <c r="V52388" s="17"/>
    </row>
    <row r="52389" spans="4:22" x14ac:dyDescent="0.25">
      <c r="D52389" s="27"/>
      <c r="V52389" s="17"/>
    </row>
    <row r="52390" spans="4:22" x14ac:dyDescent="0.25">
      <c r="D52390" s="27"/>
      <c r="V52390" s="17"/>
    </row>
    <row r="52391" spans="4:22" x14ac:dyDescent="0.25">
      <c r="D52391" s="27"/>
      <c r="V52391" s="17"/>
    </row>
    <row r="52392" spans="4:22" x14ac:dyDescent="0.25">
      <c r="D52392" s="27"/>
      <c r="V52392" s="17"/>
    </row>
    <row r="52393" spans="4:22" x14ac:dyDescent="0.25">
      <c r="D52393" s="27"/>
      <c r="V52393" s="17"/>
    </row>
    <row r="52394" spans="4:22" x14ac:dyDescent="0.25">
      <c r="D52394" s="27"/>
      <c r="V52394" s="17"/>
    </row>
    <row r="52395" spans="4:22" x14ac:dyDescent="0.25">
      <c r="D52395" s="27"/>
      <c r="V52395" s="17"/>
    </row>
    <row r="52396" spans="4:22" x14ac:dyDescent="0.25">
      <c r="D52396" s="27"/>
      <c r="V52396" s="17"/>
    </row>
    <row r="52397" spans="4:22" x14ac:dyDescent="0.25">
      <c r="D52397" s="27"/>
      <c r="V52397" s="17"/>
    </row>
    <row r="52398" spans="4:22" x14ac:dyDescent="0.25">
      <c r="D52398" s="27"/>
      <c r="V52398" s="17"/>
    </row>
    <row r="52399" spans="4:22" x14ac:dyDescent="0.25">
      <c r="D52399" s="27"/>
      <c r="V52399" s="17"/>
    </row>
    <row r="52400" spans="4:22" x14ac:dyDescent="0.25">
      <c r="D52400" s="27"/>
      <c r="V52400" s="17"/>
    </row>
    <row r="52401" spans="4:22" x14ac:dyDescent="0.25">
      <c r="D52401" s="27"/>
      <c r="V52401" s="17"/>
    </row>
    <row r="52402" spans="4:22" x14ac:dyDescent="0.25">
      <c r="D52402" s="27"/>
      <c r="V52402" s="17"/>
    </row>
    <row r="52403" spans="4:22" x14ac:dyDescent="0.25">
      <c r="D52403" s="27"/>
      <c r="V52403" s="17"/>
    </row>
    <row r="52404" spans="4:22" x14ac:dyDescent="0.25">
      <c r="D52404" s="27"/>
      <c r="V52404" s="17"/>
    </row>
    <row r="52405" spans="4:22" x14ac:dyDescent="0.25">
      <c r="D52405" s="27"/>
      <c r="V52405" s="17"/>
    </row>
    <row r="52406" spans="4:22" x14ac:dyDescent="0.25">
      <c r="D52406" s="27"/>
      <c r="V52406" s="17"/>
    </row>
    <row r="52407" spans="4:22" x14ac:dyDescent="0.25">
      <c r="D52407" s="27"/>
      <c r="V52407" s="17"/>
    </row>
    <row r="52408" spans="4:22" x14ac:dyDescent="0.25">
      <c r="D52408" s="27"/>
      <c r="V52408" s="17"/>
    </row>
    <row r="52409" spans="4:22" x14ac:dyDescent="0.25">
      <c r="D52409" s="27"/>
      <c r="V52409" s="17"/>
    </row>
    <row r="52410" spans="4:22" x14ac:dyDescent="0.25">
      <c r="D52410" s="27"/>
      <c r="V52410" s="17"/>
    </row>
    <row r="52411" spans="4:22" x14ac:dyDescent="0.25">
      <c r="D52411" s="27"/>
      <c r="V52411" s="17"/>
    </row>
    <row r="52412" spans="4:22" x14ac:dyDescent="0.25">
      <c r="D52412" s="27"/>
      <c r="V52412" s="17"/>
    </row>
    <row r="52413" spans="4:22" x14ac:dyDescent="0.25">
      <c r="D52413" s="27"/>
      <c r="V52413" s="17"/>
    </row>
    <row r="52414" spans="4:22" x14ac:dyDescent="0.25">
      <c r="D52414" s="27"/>
      <c r="V52414" s="17"/>
    </row>
    <row r="52415" spans="4:22" x14ac:dyDescent="0.25">
      <c r="D52415" s="27"/>
      <c r="V52415" s="17"/>
    </row>
    <row r="52416" spans="4:22" x14ac:dyDescent="0.25">
      <c r="D52416" s="27"/>
      <c r="V52416" s="17"/>
    </row>
    <row r="52417" spans="4:22" x14ac:dyDescent="0.25">
      <c r="D52417" s="27"/>
      <c r="V52417" s="17"/>
    </row>
    <row r="52418" spans="4:22" x14ac:dyDescent="0.25">
      <c r="D52418" s="27"/>
      <c r="V52418" s="17"/>
    </row>
    <row r="52419" spans="4:22" x14ac:dyDescent="0.25">
      <c r="D52419" s="27"/>
      <c r="V52419" s="17"/>
    </row>
    <row r="52420" spans="4:22" x14ac:dyDescent="0.25">
      <c r="D52420" s="27"/>
      <c r="V52420" s="17"/>
    </row>
    <row r="52421" spans="4:22" x14ac:dyDescent="0.25">
      <c r="D52421" s="27"/>
      <c r="V52421" s="17"/>
    </row>
    <row r="52422" spans="4:22" x14ac:dyDescent="0.25">
      <c r="D52422" s="27"/>
      <c r="V52422" s="17"/>
    </row>
    <row r="52423" spans="4:22" x14ac:dyDescent="0.25">
      <c r="D52423" s="27"/>
      <c r="V52423" s="17"/>
    </row>
    <row r="52424" spans="4:22" x14ac:dyDescent="0.25">
      <c r="D52424" s="27"/>
      <c r="V52424" s="17"/>
    </row>
    <row r="52425" spans="4:22" x14ac:dyDescent="0.25">
      <c r="D52425" s="27"/>
      <c r="V52425" s="17"/>
    </row>
    <row r="52426" spans="4:22" x14ac:dyDescent="0.25">
      <c r="D52426" s="27"/>
      <c r="V52426" s="17"/>
    </row>
    <row r="52427" spans="4:22" x14ac:dyDescent="0.25">
      <c r="D52427" s="27"/>
      <c r="V52427" s="17"/>
    </row>
    <row r="52428" spans="4:22" x14ac:dyDescent="0.25">
      <c r="D52428" s="27"/>
      <c r="V52428" s="17"/>
    </row>
    <row r="52429" spans="4:22" x14ac:dyDescent="0.25">
      <c r="D52429" s="27"/>
      <c r="V52429" s="17"/>
    </row>
    <row r="52430" spans="4:22" x14ac:dyDescent="0.25">
      <c r="D52430" s="27"/>
      <c r="V52430" s="17"/>
    </row>
    <row r="52431" spans="4:22" x14ac:dyDescent="0.25">
      <c r="D52431" s="27"/>
      <c r="V52431" s="17"/>
    </row>
    <row r="52432" spans="4:22" x14ac:dyDescent="0.25">
      <c r="D52432" s="27"/>
      <c r="V52432" s="17"/>
    </row>
    <row r="52433" spans="4:22" x14ac:dyDescent="0.25">
      <c r="D52433" s="27"/>
      <c r="V52433" s="17"/>
    </row>
    <row r="52434" spans="4:22" x14ac:dyDescent="0.25">
      <c r="D52434" s="27"/>
      <c r="V52434" s="17"/>
    </row>
    <row r="52435" spans="4:22" x14ac:dyDescent="0.25">
      <c r="D52435" s="27"/>
      <c r="V52435" s="17"/>
    </row>
    <row r="52436" spans="4:22" x14ac:dyDescent="0.25">
      <c r="D52436" s="27"/>
      <c r="V52436" s="17"/>
    </row>
    <row r="52437" spans="4:22" x14ac:dyDescent="0.25">
      <c r="D52437" s="27"/>
      <c r="V52437" s="17"/>
    </row>
    <row r="52438" spans="4:22" x14ac:dyDescent="0.25">
      <c r="D52438" s="27"/>
      <c r="V52438" s="17"/>
    </row>
    <row r="52439" spans="4:22" x14ac:dyDescent="0.25">
      <c r="D52439" s="27"/>
      <c r="V52439" s="17"/>
    </row>
    <row r="52440" spans="4:22" x14ac:dyDescent="0.25">
      <c r="D52440" s="27"/>
      <c r="V52440" s="17"/>
    </row>
    <row r="52441" spans="4:22" x14ac:dyDescent="0.25">
      <c r="D52441" s="27"/>
      <c r="V52441" s="17"/>
    </row>
    <row r="52442" spans="4:22" x14ac:dyDescent="0.25">
      <c r="D52442" s="27"/>
      <c r="V52442" s="17"/>
    </row>
    <row r="52443" spans="4:22" x14ac:dyDescent="0.25">
      <c r="D52443" s="27"/>
      <c r="V52443" s="17"/>
    </row>
    <row r="52444" spans="4:22" x14ac:dyDescent="0.25">
      <c r="D52444" s="27"/>
      <c r="V52444" s="17"/>
    </row>
    <row r="52445" spans="4:22" x14ac:dyDescent="0.25">
      <c r="D52445" s="27"/>
      <c r="V52445" s="17"/>
    </row>
    <row r="52446" spans="4:22" x14ac:dyDescent="0.25">
      <c r="D52446" s="27"/>
      <c r="V52446" s="17"/>
    </row>
    <row r="52447" spans="4:22" x14ac:dyDescent="0.25">
      <c r="D52447" s="27"/>
      <c r="V52447" s="17"/>
    </row>
    <row r="52448" spans="4:22" x14ac:dyDescent="0.25">
      <c r="D52448" s="27"/>
      <c r="V52448" s="17"/>
    </row>
    <row r="52449" spans="4:22" x14ac:dyDescent="0.25">
      <c r="D52449" s="27"/>
      <c r="V52449" s="17"/>
    </row>
    <row r="52450" spans="4:22" x14ac:dyDescent="0.25">
      <c r="D52450" s="27"/>
      <c r="V52450" s="17"/>
    </row>
    <row r="52451" spans="4:22" x14ac:dyDescent="0.25">
      <c r="D52451" s="27"/>
      <c r="V52451" s="17"/>
    </row>
    <row r="52452" spans="4:22" x14ac:dyDescent="0.25">
      <c r="D52452" s="27"/>
      <c r="V52452" s="17"/>
    </row>
    <row r="52453" spans="4:22" x14ac:dyDescent="0.25">
      <c r="D52453" s="27"/>
      <c r="V52453" s="17"/>
    </row>
    <row r="52454" spans="4:22" x14ac:dyDescent="0.25">
      <c r="D52454" s="27"/>
      <c r="V52454" s="17"/>
    </row>
    <row r="52455" spans="4:22" x14ac:dyDescent="0.25">
      <c r="D52455" s="27"/>
      <c r="V52455" s="17"/>
    </row>
    <row r="52456" spans="4:22" x14ac:dyDescent="0.25">
      <c r="D52456" s="27"/>
      <c r="V52456" s="17"/>
    </row>
    <row r="52457" spans="4:22" x14ac:dyDescent="0.25">
      <c r="D52457" s="27"/>
      <c r="V52457" s="17"/>
    </row>
    <row r="52458" spans="4:22" x14ac:dyDescent="0.25">
      <c r="D52458" s="27"/>
      <c r="V52458" s="17"/>
    </row>
    <row r="52459" spans="4:22" x14ac:dyDescent="0.25">
      <c r="D52459" s="27"/>
      <c r="V52459" s="17"/>
    </row>
    <row r="52460" spans="4:22" x14ac:dyDescent="0.25">
      <c r="D52460" s="27"/>
      <c r="V52460" s="17"/>
    </row>
    <row r="52461" spans="4:22" x14ac:dyDescent="0.25">
      <c r="D52461" s="27"/>
      <c r="V52461" s="17"/>
    </row>
    <row r="52462" spans="4:22" x14ac:dyDescent="0.25">
      <c r="D52462" s="27"/>
      <c r="V52462" s="17"/>
    </row>
    <row r="52463" spans="4:22" x14ac:dyDescent="0.25">
      <c r="D52463" s="27"/>
      <c r="V52463" s="17"/>
    </row>
    <row r="52464" spans="4:22" x14ac:dyDescent="0.25">
      <c r="D52464" s="27"/>
      <c r="V52464" s="17"/>
    </row>
    <row r="52465" spans="4:22" x14ac:dyDescent="0.25">
      <c r="D52465" s="27"/>
      <c r="V52465" s="17"/>
    </row>
    <row r="52466" spans="4:22" x14ac:dyDescent="0.25">
      <c r="D52466" s="27"/>
      <c r="V52466" s="17"/>
    </row>
    <row r="52467" spans="4:22" x14ac:dyDescent="0.25">
      <c r="D52467" s="27"/>
      <c r="V52467" s="17"/>
    </row>
    <row r="52468" spans="4:22" x14ac:dyDescent="0.25">
      <c r="D52468" s="27"/>
      <c r="V52468" s="17"/>
    </row>
    <row r="52469" spans="4:22" x14ac:dyDescent="0.25">
      <c r="D52469" s="27"/>
      <c r="V52469" s="17"/>
    </row>
    <row r="52470" spans="4:22" x14ac:dyDescent="0.25">
      <c r="D52470" s="27"/>
      <c r="V52470" s="17"/>
    </row>
    <row r="52471" spans="4:22" x14ac:dyDescent="0.25">
      <c r="D52471" s="27"/>
      <c r="V52471" s="17"/>
    </row>
    <row r="52472" spans="4:22" x14ac:dyDescent="0.25">
      <c r="D52472" s="27"/>
      <c r="V52472" s="17"/>
    </row>
    <row r="52473" spans="4:22" x14ac:dyDescent="0.25">
      <c r="D52473" s="27"/>
      <c r="V52473" s="17"/>
    </row>
    <row r="52474" spans="4:22" x14ac:dyDescent="0.25">
      <c r="D52474" s="27"/>
      <c r="V52474" s="17"/>
    </row>
    <row r="52475" spans="4:22" x14ac:dyDescent="0.25">
      <c r="D52475" s="27"/>
      <c r="V52475" s="17"/>
    </row>
    <row r="52476" spans="4:22" x14ac:dyDescent="0.25">
      <c r="D52476" s="27"/>
      <c r="V52476" s="17"/>
    </row>
    <row r="52477" spans="4:22" x14ac:dyDescent="0.25">
      <c r="D52477" s="27"/>
      <c r="V52477" s="17"/>
    </row>
    <row r="52478" spans="4:22" x14ac:dyDescent="0.25">
      <c r="D52478" s="27"/>
      <c r="V52478" s="17"/>
    </row>
    <row r="52479" spans="4:22" x14ac:dyDescent="0.25">
      <c r="D52479" s="27"/>
      <c r="V52479" s="17"/>
    </row>
    <row r="52480" spans="4:22" x14ac:dyDescent="0.25">
      <c r="D52480" s="27"/>
      <c r="V52480" s="17"/>
    </row>
    <row r="52481" spans="4:22" x14ac:dyDescent="0.25">
      <c r="D52481" s="27"/>
      <c r="V52481" s="17"/>
    </row>
    <row r="52482" spans="4:22" x14ac:dyDescent="0.25">
      <c r="D52482" s="27"/>
      <c r="V52482" s="17"/>
    </row>
    <row r="52483" spans="4:22" x14ac:dyDescent="0.25">
      <c r="D52483" s="27"/>
      <c r="V52483" s="17"/>
    </row>
    <row r="52484" spans="4:22" x14ac:dyDescent="0.25">
      <c r="D52484" s="27"/>
      <c r="V52484" s="17"/>
    </row>
    <row r="52485" spans="4:22" x14ac:dyDescent="0.25">
      <c r="D52485" s="27"/>
      <c r="V52485" s="17"/>
    </row>
    <row r="52486" spans="4:22" x14ac:dyDescent="0.25">
      <c r="D52486" s="27"/>
      <c r="V52486" s="17"/>
    </row>
    <row r="52487" spans="4:22" x14ac:dyDescent="0.25">
      <c r="D52487" s="27"/>
      <c r="V52487" s="17"/>
    </row>
    <row r="52488" spans="4:22" x14ac:dyDescent="0.25">
      <c r="D52488" s="27"/>
      <c r="V52488" s="17"/>
    </row>
    <row r="52489" spans="4:22" x14ac:dyDescent="0.25">
      <c r="D52489" s="27"/>
      <c r="V52489" s="17"/>
    </row>
    <row r="52490" spans="4:22" x14ac:dyDescent="0.25">
      <c r="D52490" s="27"/>
      <c r="V52490" s="17"/>
    </row>
    <row r="52491" spans="4:22" x14ac:dyDescent="0.25">
      <c r="D52491" s="27"/>
      <c r="V52491" s="17"/>
    </row>
    <row r="52492" spans="4:22" x14ac:dyDescent="0.25">
      <c r="D52492" s="27"/>
      <c r="V52492" s="17"/>
    </row>
    <row r="52493" spans="4:22" x14ac:dyDescent="0.25">
      <c r="D52493" s="27"/>
      <c r="V52493" s="17"/>
    </row>
    <row r="52494" spans="4:22" x14ac:dyDescent="0.25">
      <c r="D52494" s="27"/>
      <c r="V52494" s="17"/>
    </row>
    <row r="52495" spans="4:22" x14ac:dyDescent="0.25">
      <c r="D52495" s="27"/>
      <c r="V52495" s="17"/>
    </row>
    <row r="52496" spans="4:22" x14ac:dyDescent="0.25">
      <c r="D52496" s="27"/>
      <c r="V52496" s="17"/>
    </row>
    <row r="52497" spans="4:22" x14ac:dyDescent="0.25">
      <c r="D52497" s="27"/>
      <c r="V52497" s="17"/>
    </row>
    <row r="52498" spans="4:22" x14ac:dyDescent="0.25">
      <c r="D52498" s="27"/>
      <c r="V52498" s="17"/>
    </row>
    <row r="52499" spans="4:22" x14ac:dyDescent="0.25">
      <c r="D52499" s="27"/>
      <c r="V52499" s="17"/>
    </row>
    <row r="52500" spans="4:22" x14ac:dyDescent="0.25">
      <c r="D52500" s="27"/>
      <c r="V52500" s="17"/>
    </row>
    <row r="52501" spans="4:22" x14ac:dyDescent="0.25">
      <c r="D52501" s="27"/>
      <c r="V52501" s="17"/>
    </row>
    <row r="52502" spans="4:22" x14ac:dyDescent="0.25">
      <c r="D52502" s="27"/>
      <c r="V52502" s="17"/>
    </row>
    <row r="52503" spans="4:22" x14ac:dyDescent="0.25">
      <c r="D52503" s="27"/>
      <c r="V52503" s="17"/>
    </row>
    <row r="52504" spans="4:22" x14ac:dyDescent="0.25">
      <c r="D52504" s="27"/>
      <c r="V52504" s="17"/>
    </row>
    <row r="52505" spans="4:22" x14ac:dyDescent="0.25">
      <c r="D52505" s="27"/>
      <c r="V52505" s="17"/>
    </row>
    <row r="52506" spans="4:22" x14ac:dyDescent="0.25">
      <c r="D52506" s="27"/>
      <c r="V52506" s="17"/>
    </row>
    <row r="52507" spans="4:22" x14ac:dyDescent="0.25">
      <c r="D52507" s="27"/>
      <c r="V52507" s="17"/>
    </row>
    <row r="52508" spans="4:22" x14ac:dyDescent="0.25">
      <c r="D52508" s="27"/>
      <c r="V52508" s="17"/>
    </row>
    <row r="52509" spans="4:22" x14ac:dyDescent="0.25">
      <c r="D52509" s="27"/>
      <c r="V52509" s="17"/>
    </row>
    <row r="52510" spans="4:22" x14ac:dyDescent="0.25">
      <c r="D52510" s="27"/>
      <c r="V52510" s="17"/>
    </row>
    <row r="52511" spans="4:22" x14ac:dyDescent="0.25">
      <c r="D52511" s="27"/>
      <c r="V52511" s="17"/>
    </row>
    <row r="52512" spans="4:22" x14ac:dyDescent="0.25">
      <c r="D52512" s="27"/>
      <c r="V52512" s="17"/>
    </row>
    <row r="52513" spans="4:22" x14ac:dyDescent="0.25">
      <c r="D52513" s="27"/>
      <c r="V52513" s="17"/>
    </row>
    <row r="52514" spans="4:22" x14ac:dyDescent="0.25">
      <c r="D52514" s="27"/>
      <c r="V52514" s="17"/>
    </row>
    <row r="52515" spans="4:22" x14ac:dyDescent="0.25">
      <c r="D52515" s="27"/>
      <c r="V52515" s="17"/>
    </row>
    <row r="52516" spans="4:22" x14ac:dyDescent="0.25">
      <c r="D52516" s="27"/>
      <c r="V52516" s="17"/>
    </row>
    <row r="52517" spans="4:22" x14ac:dyDescent="0.25">
      <c r="D52517" s="27"/>
      <c r="V52517" s="17"/>
    </row>
    <row r="52518" spans="4:22" x14ac:dyDescent="0.25">
      <c r="D52518" s="27"/>
      <c r="V52518" s="17"/>
    </row>
    <row r="52519" spans="4:22" x14ac:dyDescent="0.25">
      <c r="D52519" s="27"/>
      <c r="V52519" s="17"/>
    </row>
    <row r="52520" spans="4:22" x14ac:dyDescent="0.25">
      <c r="D52520" s="27"/>
      <c r="V52520" s="17"/>
    </row>
    <row r="52521" spans="4:22" x14ac:dyDescent="0.25">
      <c r="D52521" s="27"/>
      <c r="V52521" s="17"/>
    </row>
    <row r="52522" spans="4:22" x14ac:dyDescent="0.25">
      <c r="D52522" s="27"/>
      <c r="V52522" s="17"/>
    </row>
    <row r="52523" spans="4:22" x14ac:dyDescent="0.25">
      <c r="D52523" s="27"/>
      <c r="V52523" s="17"/>
    </row>
    <row r="52524" spans="4:22" x14ac:dyDescent="0.25">
      <c r="D52524" s="27"/>
      <c r="V52524" s="17"/>
    </row>
    <row r="52525" spans="4:22" x14ac:dyDescent="0.25">
      <c r="D52525" s="27"/>
      <c r="V52525" s="17"/>
    </row>
    <row r="52526" spans="4:22" x14ac:dyDescent="0.25">
      <c r="D52526" s="27"/>
      <c r="V52526" s="17"/>
    </row>
    <row r="52527" spans="4:22" x14ac:dyDescent="0.25">
      <c r="D52527" s="27"/>
      <c r="V52527" s="17"/>
    </row>
    <row r="52528" spans="4:22" x14ac:dyDescent="0.25">
      <c r="D52528" s="27"/>
      <c r="V52528" s="17"/>
    </row>
    <row r="52529" spans="4:22" x14ac:dyDescent="0.25">
      <c r="D52529" s="27"/>
      <c r="V52529" s="17"/>
    </row>
    <row r="52530" spans="4:22" x14ac:dyDescent="0.25">
      <c r="D52530" s="27"/>
      <c r="V52530" s="17"/>
    </row>
    <row r="52531" spans="4:22" x14ac:dyDescent="0.25">
      <c r="D52531" s="27"/>
      <c r="V52531" s="17"/>
    </row>
    <row r="52532" spans="4:22" x14ac:dyDescent="0.25">
      <c r="D52532" s="27"/>
      <c r="V52532" s="17"/>
    </row>
    <row r="52533" spans="4:22" x14ac:dyDescent="0.25">
      <c r="D52533" s="27"/>
      <c r="V52533" s="17"/>
    </row>
    <row r="52534" spans="4:22" x14ac:dyDescent="0.25">
      <c r="D52534" s="27"/>
      <c r="V52534" s="17"/>
    </row>
    <row r="52535" spans="4:22" x14ac:dyDescent="0.25">
      <c r="D52535" s="27"/>
      <c r="V52535" s="17"/>
    </row>
    <row r="52536" spans="4:22" x14ac:dyDescent="0.25">
      <c r="D52536" s="27"/>
      <c r="V52536" s="17"/>
    </row>
    <row r="52537" spans="4:22" x14ac:dyDescent="0.25">
      <c r="D52537" s="27"/>
      <c r="V52537" s="17"/>
    </row>
    <row r="52538" spans="4:22" x14ac:dyDescent="0.25">
      <c r="D52538" s="27"/>
      <c r="V52538" s="17"/>
    </row>
    <row r="52539" spans="4:22" x14ac:dyDescent="0.25">
      <c r="D52539" s="27"/>
      <c r="V52539" s="17"/>
    </row>
    <row r="52540" spans="4:22" x14ac:dyDescent="0.25">
      <c r="D52540" s="27"/>
      <c r="V52540" s="17"/>
    </row>
    <row r="52541" spans="4:22" x14ac:dyDescent="0.25">
      <c r="D52541" s="27"/>
      <c r="V52541" s="17"/>
    </row>
    <row r="52542" spans="4:22" x14ac:dyDescent="0.25">
      <c r="D52542" s="27"/>
      <c r="V52542" s="17"/>
    </row>
    <row r="52543" spans="4:22" x14ac:dyDescent="0.25">
      <c r="D52543" s="27"/>
      <c r="V52543" s="17"/>
    </row>
    <row r="52544" spans="4:22" x14ac:dyDescent="0.25">
      <c r="D52544" s="27"/>
      <c r="V52544" s="17"/>
    </row>
    <row r="52545" spans="4:22" x14ac:dyDescent="0.25">
      <c r="D52545" s="27"/>
      <c r="V52545" s="17"/>
    </row>
    <row r="52546" spans="4:22" x14ac:dyDescent="0.25">
      <c r="D52546" s="27"/>
      <c r="V52546" s="17"/>
    </row>
    <row r="52547" spans="4:22" x14ac:dyDescent="0.25">
      <c r="D52547" s="27"/>
      <c r="V52547" s="17"/>
    </row>
    <row r="52548" spans="4:22" x14ac:dyDescent="0.25">
      <c r="D52548" s="27"/>
      <c r="V52548" s="17"/>
    </row>
    <row r="52549" spans="4:22" x14ac:dyDescent="0.25">
      <c r="D52549" s="27"/>
      <c r="V52549" s="17"/>
    </row>
    <row r="52550" spans="4:22" x14ac:dyDescent="0.25">
      <c r="D52550" s="27"/>
      <c r="V52550" s="17"/>
    </row>
    <row r="52551" spans="4:22" x14ac:dyDescent="0.25">
      <c r="D52551" s="27"/>
      <c r="V52551" s="17"/>
    </row>
    <row r="52552" spans="4:22" x14ac:dyDescent="0.25">
      <c r="D52552" s="27"/>
      <c r="V52552" s="17"/>
    </row>
    <row r="52553" spans="4:22" x14ac:dyDescent="0.25">
      <c r="D52553" s="27"/>
      <c r="V52553" s="17"/>
    </row>
    <row r="52554" spans="4:22" x14ac:dyDescent="0.25">
      <c r="D52554" s="27"/>
      <c r="V52554" s="17"/>
    </row>
    <row r="52555" spans="4:22" x14ac:dyDescent="0.25">
      <c r="D52555" s="27"/>
      <c r="V52555" s="17"/>
    </row>
    <row r="52556" spans="4:22" x14ac:dyDescent="0.25">
      <c r="D52556" s="27"/>
      <c r="V52556" s="17"/>
    </row>
    <row r="52557" spans="4:22" x14ac:dyDescent="0.25">
      <c r="D52557" s="27"/>
      <c r="V52557" s="17"/>
    </row>
    <row r="52558" spans="4:22" x14ac:dyDescent="0.25">
      <c r="D52558" s="27"/>
      <c r="V52558" s="17"/>
    </row>
    <row r="52559" spans="4:22" x14ac:dyDescent="0.25">
      <c r="D52559" s="27"/>
      <c r="V52559" s="17"/>
    </row>
    <row r="52560" spans="4:22" x14ac:dyDescent="0.25">
      <c r="D52560" s="27"/>
      <c r="V52560" s="17"/>
    </row>
    <row r="52561" spans="4:22" x14ac:dyDescent="0.25">
      <c r="D52561" s="27"/>
      <c r="V52561" s="17"/>
    </row>
    <row r="52562" spans="4:22" x14ac:dyDescent="0.25">
      <c r="D52562" s="27"/>
      <c r="V52562" s="17"/>
    </row>
    <row r="52563" spans="4:22" x14ac:dyDescent="0.25">
      <c r="D52563" s="27"/>
      <c r="V52563" s="17"/>
    </row>
    <row r="52564" spans="4:22" x14ac:dyDescent="0.25">
      <c r="D52564" s="27"/>
      <c r="V52564" s="17"/>
    </row>
    <row r="52565" spans="4:22" x14ac:dyDescent="0.25">
      <c r="D52565" s="27"/>
      <c r="V52565" s="17"/>
    </row>
    <row r="52566" spans="4:22" x14ac:dyDescent="0.25">
      <c r="D52566" s="27"/>
      <c r="V52566" s="17"/>
    </row>
    <row r="52567" spans="4:22" x14ac:dyDescent="0.25">
      <c r="D52567" s="27"/>
      <c r="V52567" s="17"/>
    </row>
    <row r="52568" spans="4:22" x14ac:dyDescent="0.25">
      <c r="D52568" s="27"/>
      <c r="V52568" s="17"/>
    </row>
    <row r="52569" spans="4:22" x14ac:dyDescent="0.25">
      <c r="D52569" s="27"/>
      <c r="V52569" s="17"/>
    </row>
    <row r="52570" spans="4:22" x14ac:dyDescent="0.25">
      <c r="D52570" s="27"/>
      <c r="V52570" s="17"/>
    </row>
    <row r="52571" spans="4:22" x14ac:dyDescent="0.25">
      <c r="D52571" s="27"/>
      <c r="V52571" s="17"/>
    </row>
    <row r="52572" spans="4:22" x14ac:dyDescent="0.25">
      <c r="D52572" s="27"/>
      <c r="V52572" s="17"/>
    </row>
    <row r="52573" spans="4:22" x14ac:dyDescent="0.25">
      <c r="D52573" s="27"/>
      <c r="V52573" s="17"/>
    </row>
    <row r="52574" spans="4:22" x14ac:dyDescent="0.25">
      <c r="D52574" s="27"/>
      <c r="V52574" s="17"/>
    </row>
    <row r="52575" spans="4:22" x14ac:dyDescent="0.25">
      <c r="D52575" s="27"/>
      <c r="V52575" s="17"/>
    </row>
    <row r="52576" spans="4:22" x14ac:dyDescent="0.25">
      <c r="D52576" s="27"/>
      <c r="V52576" s="17"/>
    </row>
    <row r="52577" spans="4:22" x14ac:dyDescent="0.25">
      <c r="D52577" s="27"/>
      <c r="V52577" s="17"/>
    </row>
    <row r="52578" spans="4:22" x14ac:dyDescent="0.25">
      <c r="D52578" s="27"/>
      <c r="V52578" s="17"/>
    </row>
    <row r="52579" spans="4:22" x14ac:dyDescent="0.25">
      <c r="D52579" s="27"/>
      <c r="V52579" s="17"/>
    </row>
    <row r="52580" spans="4:22" x14ac:dyDescent="0.25">
      <c r="D52580" s="27"/>
      <c r="V52580" s="17"/>
    </row>
    <row r="52581" spans="4:22" x14ac:dyDescent="0.25">
      <c r="D52581" s="27"/>
      <c r="V52581" s="17"/>
    </row>
    <row r="52582" spans="4:22" x14ac:dyDescent="0.25">
      <c r="D52582" s="27"/>
      <c r="V52582" s="17"/>
    </row>
    <row r="52583" spans="4:22" x14ac:dyDescent="0.25">
      <c r="D52583" s="27"/>
      <c r="V52583" s="17"/>
    </row>
    <row r="52584" spans="4:22" x14ac:dyDescent="0.25">
      <c r="D52584" s="27"/>
      <c r="V52584" s="17"/>
    </row>
    <row r="52585" spans="4:22" x14ac:dyDescent="0.25">
      <c r="D52585" s="27"/>
      <c r="V52585" s="17"/>
    </row>
    <row r="52586" spans="4:22" x14ac:dyDescent="0.25">
      <c r="D52586" s="27"/>
      <c r="V52586" s="17"/>
    </row>
    <row r="52587" spans="4:22" x14ac:dyDescent="0.25">
      <c r="D52587" s="27"/>
      <c r="V52587" s="17"/>
    </row>
    <row r="52588" spans="4:22" x14ac:dyDescent="0.25">
      <c r="D52588" s="27"/>
      <c r="V52588" s="17"/>
    </row>
    <row r="52589" spans="4:22" x14ac:dyDescent="0.25">
      <c r="D52589" s="27"/>
      <c r="V52589" s="17"/>
    </row>
    <row r="52590" spans="4:22" x14ac:dyDescent="0.25">
      <c r="D52590" s="27"/>
      <c r="V52590" s="17"/>
    </row>
    <row r="52591" spans="4:22" x14ac:dyDescent="0.25">
      <c r="D52591" s="27"/>
      <c r="V52591" s="17"/>
    </row>
    <row r="52592" spans="4:22" x14ac:dyDescent="0.25">
      <c r="D52592" s="27"/>
      <c r="V52592" s="17"/>
    </row>
    <row r="52593" spans="4:22" x14ac:dyDescent="0.25">
      <c r="D52593" s="27"/>
      <c r="V52593" s="17"/>
    </row>
    <row r="52594" spans="4:22" x14ac:dyDescent="0.25">
      <c r="D52594" s="27"/>
      <c r="V52594" s="17"/>
    </row>
    <row r="52595" spans="4:22" x14ac:dyDescent="0.25">
      <c r="D52595" s="27"/>
      <c r="V52595" s="17"/>
    </row>
    <row r="52596" spans="4:22" x14ac:dyDescent="0.25">
      <c r="D52596" s="27"/>
      <c r="V52596" s="17"/>
    </row>
    <row r="52597" spans="4:22" x14ac:dyDescent="0.25">
      <c r="D52597" s="27"/>
      <c r="V52597" s="17"/>
    </row>
    <row r="52598" spans="4:22" x14ac:dyDescent="0.25">
      <c r="D52598" s="27"/>
      <c r="V52598" s="17"/>
    </row>
    <row r="52599" spans="4:22" x14ac:dyDescent="0.25">
      <c r="D52599" s="27"/>
      <c r="V52599" s="17"/>
    </row>
    <row r="52600" spans="4:22" x14ac:dyDescent="0.25">
      <c r="D52600" s="27"/>
      <c r="V52600" s="17"/>
    </row>
    <row r="52601" spans="4:22" x14ac:dyDescent="0.25">
      <c r="D52601" s="27"/>
      <c r="V52601" s="17"/>
    </row>
    <row r="52602" spans="4:22" x14ac:dyDescent="0.25">
      <c r="D52602" s="27"/>
      <c r="V52602" s="17"/>
    </row>
    <row r="52603" spans="4:22" x14ac:dyDescent="0.25">
      <c r="D52603" s="27"/>
      <c r="V52603" s="17"/>
    </row>
    <row r="52604" spans="4:22" x14ac:dyDescent="0.25">
      <c r="D52604" s="27"/>
      <c r="V52604" s="17"/>
    </row>
    <row r="52605" spans="4:22" x14ac:dyDescent="0.25">
      <c r="D52605" s="27"/>
      <c r="V52605" s="17"/>
    </row>
    <row r="52606" spans="4:22" x14ac:dyDescent="0.25">
      <c r="D52606" s="27"/>
      <c r="V52606" s="17"/>
    </row>
    <row r="52607" spans="4:22" x14ac:dyDescent="0.25">
      <c r="D52607" s="27"/>
      <c r="V52607" s="17"/>
    </row>
    <row r="52608" spans="4:22" x14ac:dyDescent="0.25">
      <c r="D52608" s="27"/>
      <c r="V52608" s="17"/>
    </row>
    <row r="52609" spans="4:22" x14ac:dyDescent="0.25">
      <c r="D52609" s="27"/>
      <c r="V52609" s="17"/>
    </row>
    <row r="52610" spans="4:22" x14ac:dyDescent="0.25">
      <c r="D52610" s="27"/>
      <c r="V52610" s="17"/>
    </row>
    <row r="52611" spans="4:22" x14ac:dyDescent="0.25">
      <c r="D52611" s="27"/>
      <c r="V52611" s="17"/>
    </row>
    <row r="52612" spans="4:22" x14ac:dyDescent="0.25">
      <c r="D52612" s="27"/>
      <c r="V52612" s="17"/>
    </row>
    <row r="52613" spans="4:22" x14ac:dyDescent="0.25">
      <c r="D52613" s="27"/>
      <c r="V52613" s="17"/>
    </row>
    <row r="52614" spans="4:22" x14ac:dyDescent="0.25">
      <c r="D52614" s="27"/>
      <c r="V52614" s="17"/>
    </row>
    <row r="52615" spans="4:22" x14ac:dyDescent="0.25">
      <c r="D52615" s="27"/>
      <c r="V52615" s="17"/>
    </row>
    <row r="52616" spans="4:22" x14ac:dyDescent="0.25">
      <c r="D52616" s="27"/>
      <c r="V52616" s="17"/>
    </row>
    <row r="52617" spans="4:22" x14ac:dyDescent="0.25">
      <c r="D52617" s="27"/>
      <c r="V52617" s="17"/>
    </row>
    <row r="52618" spans="4:22" x14ac:dyDescent="0.25">
      <c r="D52618" s="27"/>
      <c r="V52618" s="17"/>
    </row>
    <row r="52619" spans="4:22" x14ac:dyDescent="0.25">
      <c r="D52619" s="27"/>
      <c r="V52619" s="17"/>
    </row>
    <row r="52620" spans="4:22" x14ac:dyDescent="0.25">
      <c r="D52620" s="27"/>
      <c r="V52620" s="17"/>
    </row>
    <row r="52621" spans="4:22" x14ac:dyDescent="0.25">
      <c r="D52621" s="27"/>
      <c r="V52621" s="17"/>
    </row>
    <row r="52622" spans="4:22" x14ac:dyDescent="0.25">
      <c r="D52622" s="27"/>
      <c r="V52622" s="17"/>
    </row>
    <row r="52623" spans="4:22" x14ac:dyDescent="0.25">
      <c r="D52623" s="27"/>
      <c r="V52623" s="17"/>
    </row>
    <row r="52624" spans="4:22" x14ac:dyDescent="0.25">
      <c r="D52624" s="27"/>
      <c r="V52624" s="17"/>
    </row>
    <row r="52625" spans="4:22" x14ac:dyDescent="0.25">
      <c r="D52625" s="27"/>
      <c r="V52625" s="17"/>
    </row>
    <row r="52626" spans="4:22" x14ac:dyDescent="0.25">
      <c r="D52626" s="27"/>
      <c r="V52626" s="17"/>
    </row>
    <row r="52627" spans="4:22" x14ac:dyDescent="0.25">
      <c r="D52627" s="27"/>
      <c r="V52627" s="17"/>
    </row>
    <row r="52628" spans="4:22" x14ac:dyDescent="0.25">
      <c r="D52628" s="27"/>
      <c r="V52628" s="17"/>
    </row>
    <row r="52629" spans="4:22" x14ac:dyDescent="0.25">
      <c r="D52629" s="27"/>
      <c r="V52629" s="17"/>
    </row>
    <row r="52630" spans="4:22" x14ac:dyDescent="0.25">
      <c r="D52630" s="27"/>
      <c r="V52630" s="17"/>
    </row>
    <row r="52631" spans="4:22" x14ac:dyDescent="0.25">
      <c r="D52631" s="27"/>
      <c r="V52631" s="17"/>
    </row>
    <row r="52632" spans="4:22" x14ac:dyDescent="0.25">
      <c r="D52632" s="27"/>
      <c r="V52632" s="17"/>
    </row>
    <row r="52633" spans="4:22" x14ac:dyDescent="0.25">
      <c r="D52633" s="27"/>
      <c r="V52633" s="17"/>
    </row>
    <row r="52634" spans="4:22" x14ac:dyDescent="0.25">
      <c r="D52634" s="27"/>
      <c r="V52634" s="17"/>
    </row>
    <row r="52635" spans="4:22" x14ac:dyDescent="0.25">
      <c r="D52635" s="27"/>
      <c r="V52635" s="17"/>
    </row>
    <row r="52636" spans="4:22" x14ac:dyDescent="0.25">
      <c r="D52636" s="27"/>
      <c r="V52636" s="17"/>
    </row>
    <row r="52637" spans="4:22" x14ac:dyDescent="0.25">
      <c r="D52637" s="27"/>
      <c r="V52637" s="17"/>
    </row>
    <row r="52638" spans="4:22" x14ac:dyDescent="0.25">
      <c r="D52638" s="27"/>
      <c r="V52638" s="17"/>
    </row>
    <row r="52639" spans="4:22" x14ac:dyDescent="0.25">
      <c r="D52639" s="27"/>
      <c r="V52639" s="17"/>
    </row>
    <row r="52640" spans="4:22" x14ac:dyDescent="0.25">
      <c r="D52640" s="27"/>
      <c r="V52640" s="17"/>
    </row>
    <row r="52641" spans="4:22" x14ac:dyDescent="0.25">
      <c r="D52641" s="27"/>
      <c r="V52641" s="17"/>
    </row>
    <row r="52642" spans="4:22" x14ac:dyDescent="0.25">
      <c r="D52642" s="27"/>
      <c r="V52642" s="17"/>
    </row>
    <row r="52643" spans="4:22" x14ac:dyDescent="0.25">
      <c r="D52643" s="27"/>
      <c r="V52643" s="17"/>
    </row>
    <row r="52644" spans="4:22" x14ac:dyDescent="0.25">
      <c r="D52644" s="27"/>
      <c r="V52644" s="17"/>
    </row>
    <row r="52645" spans="4:22" x14ac:dyDescent="0.25">
      <c r="D52645" s="27"/>
      <c r="V52645" s="17"/>
    </row>
    <row r="52646" spans="4:22" x14ac:dyDescent="0.25">
      <c r="D52646" s="27"/>
      <c r="V52646" s="17"/>
    </row>
    <row r="52647" spans="4:22" x14ac:dyDescent="0.25">
      <c r="D52647" s="27"/>
      <c r="V52647" s="17"/>
    </row>
    <row r="52648" spans="4:22" x14ac:dyDescent="0.25">
      <c r="D52648" s="27"/>
      <c r="V52648" s="17"/>
    </row>
    <row r="52649" spans="4:22" x14ac:dyDescent="0.25">
      <c r="D52649" s="27"/>
      <c r="V52649" s="17"/>
    </row>
    <row r="52650" spans="4:22" x14ac:dyDescent="0.25">
      <c r="D52650" s="27"/>
      <c r="V52650" s="17"/>
    </row>
    <row r="52651" spans="4:22" x14ac:dyDescent="0.25">
      <c r="D52651" s="27"/>
      <c r="V52651" s="17"/>
    </row>
    <row r="52652" spans="4:22" x14ac:dyDescent="0.25">
      <c r="D52652" s="27"/>
      <c r="V52652" s="17"/>
    </row>
    <row r="52653" spans="4:22" x14ac:dyDescent="0.25">
      <c r="D52653" s="27"/>
      <c r="V52653" s="17"/>
    </row>
    <row r="52654" spans="4:22" x14ac:dyDescent="0.25">
      <c r="D52654" s="27"/>
      <c r="V52654" s="17"/>
    </row>
    <row r="52655" spans="4:22" x14ac:dyDescent="0.25">
      <c r="D52655" s="27"/>
      <c r="V52655" s="17"/>
    </row>
    <row r="52656" spans="4:22" x14ac:dyDescent="0.25">
      <c r="D52656" s="27"/>
      <c r="V52656" s="17"/>
    </row>
    <row r="52657" spans="4:22" x14ac:dyDescent="0.25">
      <c r="D52657" s="27"/>
      <c r="V52657" s="17"/>
    </row>
    <row r="52658" spans="4:22" x14ac:dyDescent="0.25">
      <c r="D52658" s="27"/>
      <c r="V52658" s="17"/>
    </row>
    <row r="52659" spans="4:22" x14ac:dyDescent="0.25">
      <c r="D52659" s="27"/>
      <c r="V52659" s="17"/>
    </row>
    <row r="52660" spans="4:22" x14ac:dyDescent="0.25">
      <c r="D52660" s="27"/>
      <c r="V52660" s="17"/>
    </row>
    <row r="52661" spans="4:22" x14ac:dyDescent="0.25">
      <c r="D52661" s="27"/>
      <c r="V52661" s="17"/>
    </row>
    <row r="52662" spans="4:22" x14ac:dyDescent="0.25">
      <c r="D52662" s="27"/>
      <c r="V52662" s="17"/>
    </row>
    <row r="52663" spans="4:22" x14ac:dyDescent="0.25">
      <c r="D52663" s="27"/>
      <c r="V52663" s="17"/>
    </row>
    <row r="52664" spans="4:22" x14ac:dyDescent="0.25">
      <c r="D52664" s="27"/>
      <c r="V52664" s="17"/>
    </row>
    <row r="52665" spans="4:22" x14ac:dyDescent="0.25">
      <c r="D52665" s="27"/>
      <c r="V52665" s="17"/>
    </row>
    <row r="52666" spans="4:22" x14ac:dyDescent="0.25">
      <c r="D52666" s="27"/>
      <c r="V52666" s="17"/>
    </row>
    <row r="52667" spans="4:22" x14ac:dyDescent="0.25">
      <c r="D52667" s="27"/>
      <c r="V52667" s="17"/>
    </row>
    <row r="52668" spans="4:22" x14ac:dyDescent="0.25">
      <c r="D52668" s="27"/>
      <c r="V52668" s="17"/>
    </row>
    <row r="52669" spans="4:22" x14ac:dyDescent="0.25">
      <c r="D52669" s="27"/>
      <c r="V52669" s="17"/>
    </row>
    <row r="52670" spans="4:22" x14ac:dyDescent="0.25">
      <c r="D52670" s="27"/>
      <c r="V52670" s="17"/>
    </row>
    <row r="52671" spans="4:22" x14ac:dyDescent="0.25">
      <c r="D52671" s="27"/>
      <c r="V52671" s="17"/>
    </row>
    <row r="52672" spans="4:22" x14ac:dyDescent="0.25">
      <c r="D52672" s="27"/>
      <c r="V52672" s="17"/>
    </row>
    <row r="52673" spans="4:22" x14ac:dyDescent="0.25">
      <c r="D52673" s="27"/>
      <c r="V52673" s="17"/>
    </row>
    <row r="52674" spans="4:22" x14ac:dyDescent="0.25">
      <c r="D52674" s="27"/>
      <c r="V52674" s="17"/>
    </row>
    <row r="52675" spans="4:22" x14ac:dyDescent="0.25">
      <c r="D52675" s="27"/>
      <c r="V52675" s="17"/>
    </row>
    <row r="52676" spans="4:22" x14ac:dyDescent="0.25">
      <c r="D52676" s="27"/>
      <c r="V52676" s="17"/>
    </row>
    <row r="52677" spans="4:22" x14ac:dyDescent="0.25">
      <c r="D52677" s="27"/>
      <c r="V52677" s="17"/>
    </row>
    <row r="52678" spans="4:22" x14ac:dyDescent="0.25">
      <c r="D52678" s="27"/>
      <c r="V52678" s="17"/>
    </row>
    <row r="52679" spans="4:22" x14ac:dyDescent="0.25">
      <c r="D52679" s="27"/>
      <c r="V52679" s="17"/>
    </row>
    <row r="52680" spans="4:22" x14ac:dyDescent="0.25">
      <c r="D52680" s="27"/>
      <c r="V52680" s="17"/>
    </row>
    <row r="52681" spans="4:22" x14ac:dyDescent="0.25">
      <c r="D52681" s="27"/>
      <c r="V52681" s="17"/>
    </row>
    <row r="52682" spans="4:22" x14ac:dyDescent="0.25">
      <c r="D52682" s="27"/>
      <c r="V52682" s="17"/>
    </row>
    <row r="52683" spans="4:22" x14ac:dyDescent="0.25">
      <c r="D52683" s="27"/>
      <c r="V52683" s="17"/>
    </row>
    <row r="52684" spans="4:22" x14ac:dyDescent="0.25">
      <c r="D52684" s="27"/>
      <c r="V52684" s="17"/>
    </row>
    <row r="52685" spans="4:22" x14ac:dyDescent="0.25">
      <c r="D52685" s="27"/>
      <c r="V52685" s="17"/>
    </row>
    <row r="52686" spans="4:22" x14ac:dyDescent="0.25">
      <c r="D52686" s="27"/>
      <c r="V52686" s="17"/>
    </row>
    <row r="52687" spans="4:22" x14ac:dyDescent="0.25">
      <c r="D52687" s="27"/>
      <c r="V52687" s="17"/>
    </row>
    <row r="52688" spans="4:22" x14ac:dyDescent="0.25">
      <c r="D52688" s="27"/>
      <c r="V52688" s="17"/>
    </row>
    <row r="52689" spans="4:22" x14ac:dyDescent="0.25">
      <c r="D52689" s="27"/>
      <c r="V52689" s="17"/>
    </row>
    <row r="52690" spans="4:22" x14ac:dyDescent="0.25">
      <c r="D52690" s="27"/>
      <c r="V52690" s="17"/>
    </row>
    <row r="52691" spans="4:22" x14ac:dyDescent="0.25">
      <c r="D52691" s="27"/>
      <c r="V52691" s="17"/>
    </row>
    <row r="52692" spans="4:22" x14ac:dyDescent="0.25">
      <c r="D52692" s="27"/>
      <c r="V52692" s="17"/>
    </row>
    <row r="52693" spans="4:22" x14ac:dyDescent="0.25">
      <c r="D52693" s="27"/>
      <c r="V52693" s="17"/>
    </row>
    <row r="52694" spans="4:22" x14ac:dyDescent="0.25">
      <c r="D52694" s="27"/>
      <c r="V52694" s="17"/>
    </row>
    <row r="52695" spans="4:22" x14ac:dyDescent="0.25">
      <c r="D52695" s="27"/>
      <c r="V52695" s="17"/>
    </row>
    <row r="52696" spans="4:22" x14ac:dyDescent="0.25">
      <c r="D52696" s="27"/>
      <c r="V52696" s="17"/>
    </row>
    <row r="52697" spans="4:22" x14ac:dyDescent="0.25">
      <c r="D52697" s="27"/>
      <c r="V52697" s="17"/>
    </row>
    <row r="52698" spans="4:22" x14ac:dyDescent="0.25">
      <c r="D52698" s="27"/>
      <c r="V52698" s="17"/>
    </row>
    <row r="52699" spans="4:22" x14ac:dyDescent="0.25">
      <c r="D52699" s="27"/>
      <c r="V52699" s="17"/>
    </row>
    <row r="52700" spans="4:22" x14ac:dyDescent="0.25">
      <c r="D52700" s="27"/>
      <c r="V52700" s="17"/>
    </row>
    <row r="52701" spans="4:22" x14ac:dyDescent="0.25">
      <c r="D52701" s="27"/>
      <c r="V52701" s="17"/>
    </row>
    <row r="52702" spans="4:22" x14ac:dyDescent="0.25">
      <c r="D52702" s="27"/>
      <c r="V52702" s="17"/>
    </row>
    <row r="52703" spans="4:22" x14ac:dyDescent="0.25">
      <c r="D52703" s="27"/>
      <c r="V52703" s="17"/>
    </row>
    <row r="52704" spans="4:22" x14ac:dyDescent="0.25">
      <c r="D52704" s="27"/>
      <c r="V52704" s="17"/>
    </row>
    <row r="52705" spans="4:22" x14ac:dyDescent="0.25">
      <c r="D52705" s="27"/>
      <c r="V52705" s="17"/>
    </row>
    <row r="52706" spans="4:22" x14ac:dyDescent="0.25">
      <c r="D52706" s="27"/>
      <c r="V52706" s="17"/>
    </row>
    <row r="52707" spans="4:22" x14ac:dyDescent="0.25">
      <c r="D52707" s="27"/>
      <c r="V52707" s="17"/>
    </row>
    <row r="52708" spans="4:22" x14ac:dyDescent="0.25">
      <c r="D52708" s="27"/>
      <c r="V52708" s="17"/>
    </row>
    <row r="52709" spans="4:22" x14ac:dyDescent="0.25">
      <c r="D52709" s="27"/>
      <c r="V52709" s="17"/>
    </row>
    <row r="52710" spans="4:22" x14ac:dyDescent="0.25">
      <c r="D52710" s="27"/>
      <c r="V52710" s="17"/>
    </row>
    <row r="52711" spans="4:22" x14ac:dyDescent="0.25">
      <c r="D52711" s="27"/>
      <c r="V52711" s="17"/>
    </row>
    <row r="52712" spans="4:22" x14ac:dyDescent="0.25">
      <c r="D52712" s="27"/>
      <c r="V52712" s="17"/>
    </row>
    <row r="52713" spans="4:22" x14ac:dyDescent="0.25">
      <c r="D52713" s="27"/>
      <c r="V52713" s="17"/>
    </row>
    <row r="52714" spans="4:22" x14ac:dyDescent="0.25">
      <c r="D52714" s="27"/>
      <c r="V52714" s="17"/>
    </row>
    <row r="52715" spans="4:22" x14ac:dyDescent="0.25">
      <c r="D52715" s="27"/>
      <c r="V52715" s="17"/>
    </row>
    <row r="52716" spans="4:22" x14ac:dyDescent="0.25">
      <c r="D52716" s="27"/>
      <c r="V52716" s="17"/>
    </row>
    <row r="52717" spans="4:22" x14ac:dyDescent="0.25">
      <c r="D52717" s="27"/>
      <c r="V52717" s="17"/>
    </row>
    <row r="52718" spans="4:22" x14ac:dyDescent="0.25">
      <c r="D52718" s="27"/>
      <c r="V52718" s="17"/>
    </row>
    <row r="52719" spans="4:22" x14ac:dyDescent="0.25">
      <c r="D52719" s="27"/>
      <c r="V52719" s="17"/>
    </row>
    <row r="52720" spans="4:22" x14ac:dyDescent="0.25">
      <c r="D52720" s="27"/>
      <c r="V52720" s="17"/>
    </row>
    <row r="52721" spans="4:22" x14ac:dyDescent="0.25">
      <c r="D52721" s="27"/>
      <c r="V52721" s="17"/>
    </row>
    <row r="52722" spans="4:22" x14ac:dyDescent="0.25">
      <c r="D52722" s="27"/>
      <c r="V52722" s="17"/>
    </row>
    <row r="52723" spans="4:22" x14ac:dyDescent="0.25">
      <c r="D52723" s="27"/>
      <c r="V52723" s="17"/>
    </row>
    <row r="52724" spans="4:22" x14ac:dyDescent="0.25">
      <c r="D52724" s="27"/>
      <c r="V52724" s="17"/>
    </row>
    <row r="52725" spans="4:22" x14ac:dyDescent="0.25">
      <c r="D52725" s="27"/>
      <c r="V52725" s="17"/>
    </row>
    <row r="52726" spans="4:22" x14ac:dyDescent="0.25">
      <c r="D52726" s="27"/>
      <c r="V52726" s="17"/>
    </row>
    <row r="52727" spans="4:22" x14ac:dyDescent="0.25">
      <c r="D52727" s="27"/>
      <c r="V52727" s="17"/>
    </row>
    <row r="52728" spans="4:22" x14ac:dyDescent="0.25">
      <c r="D52728" s="27"/>
      <c r="V52728" s="17"/>
    </row>
    <row r="52729" spans="4:22" x14ac:dyDescent="0.25">
      <c r="D52729" s="27"/>
      <c r="V52729" s="17"/>
    </row>
    <row r="52730" spans="4:22" x14ac:dyDescent="0.25">
      <c r="D52730" s="27"/>
      <c r="V52730" s="17"/>
    </row>
    <row r="52731" spans="4:22" x14ac:dyDescent="0.25">
      <c r="D52731" s="27"/>
      <c r="V52731" s="17"/>
    </row>
    <row r="52732" spans="4:22" x14ac:dyDescent="0.25">
      <c r="D52732" s="27"/>
      <c r="V52732" s="17"/>
    </row>
    <row r="52733" spans="4:22" x14ac:dyDescent="0.25">
      <c r="D52733" s="27"/>
      <c r="V52733" s="17"/>
    </row>
    <row r="52734" spans="4:22" x14ac:dyDescent="0.25">
      <c r="D52734" s="27"/>
      <c r="V52734" s="17"/>
    </row>
    <row r="52735" spans="4:22" x14ac:dyDescent="0.25">
      <c r="D52735" s="27"/>
      <c r="V52735" s="17"/>
    </row>
    <row r="52736" spans="4:22" x14ac:dyDescent="0.25">
      <c r="D52736" s="27"/>
      <c r="V52736" s="17"/>
    </row>
    <row r="52737" spans="4:22" x14ac:dyDescent="0.25">
      <c r="D52737" s="27"/>
      <c r="V52737" s="17"/>
    </row>
    <row r="52738" spans="4:22" x14ac:dyDescent="0.25">
      <c r="D52738" s="27"/>
      <c r="V52738" s="17"/>
    </row>
    <row r="52739" spans="4:22" x14ac:dyDescent="0.25">
      <c r="D52739" s="27"/>
      <c r="V52739" s="17"/>
    </row>
    <row r="52740" spans="4:22" x14ac:dyDescent="0.25">
      <c r="D52740" s="27"/>
      <c r="V52740" s="17"/>
    </row>
    <row r="52741" spans="4:22" x14ac:dyDescent="0.25">
      <c r="D52741" s="27"/>
      <c r="V52741" s="17"/>
    </row>
    <row r="52742" spans="4:22" x14ac:dyDescent="0.25">
      <c r="D52742" s="27"/>
      <c r="V52742" s="17"/>
    </row>
    <row r="52743" spans="4:22" x14ac:dyDescent="0.25">
      <c r="D52743" s="27"/>
      <c r="V52743" s="17"/>
    </row>
    <row r="52744" spans="4:22" x14ac:dyDescent="0.25">
      <c r="D52744" s="27"/>
      <c r="V52744" s="17"/>
    </row>
    <row r="52745" spans="4:22" x14ac:dyDescent="0.25">
      <c r="D52745" s="27"/>
      <c r="V52745" s="17"/>
    </row>
    <row r="52746" spans="4:22" x14ac:dyDescent="0.25">
      <c r="D52746" s="27"/>
      <c r="V52746" s="17"/>
    </row>
    <row r="52747" spans="4:22" x14ac:dyDescent="0.25">
      <c r="D52747" s="27"/>
      <c r="V52747" s="17"/>
    </row>
    <row r="52748" spans="4:22" x14ac:dyDescent="0.25">
      <c r="D52748" s="27"/>
      <c r="V52748" s="17"/>
    </row>
    <row r="52749" spans="4:22" x14ac:dyDescent="0.25">
      <c r="D52749" s="27"/>
      <c r="V52749" s="17"/>
    </row>
    <row r="52750" spans="4:22" x14ac:dyDescent="0.25">
      <c r="D52750" s="27"/>
      <c r="V52750" s="17"/>
    </row>
    <row r="52751" spans="4:22" x14ac:dyDescent="0.25">
      <c r="D52751" s="27"/>
      <c r="V52751" s="17"/>
    </row>
    <row r="52752" spans="4:22" x14ac:dyDescent="0.25">
      <c r="D52752" s="27"/>
      <c r="V52752" s="17"/>
    </row>
    <row r="52753" spans="4:22" x14ac:dyDescent="0.25">
      <c r="D52753" s="27"/>
      <c r="V52753" s="17"/>
    </row>
    <row r="52754" spans="4:22" x14ac:dyDescent="0.25">
      <c r="D52754" s="27"/>
      <c r="V52754" s="17"/>
    </row>
    <row r="52755" spans="4:22" x14ac:dyDescent="0.25">
      <c r="D52755" s="27"/>
      <c r="V52755" s="17"/>
    </row>
    <row r="52756" spans="4:22" x14ac:dyDescent="0.25">
      <c r="D52756" s="27"/>
      <c r="V52756" s="17"/>
    </row>
    <row r="52757" spans="4:22" x14ac:dyDescent="0.25">
      <c r="D52757" s="27"/>
      <c r="V52757" s="17"/>
    </row>
    <row r="52758" spans="4:22" x14ac:dyDescent="0.25">
      <c r="D52758" s="27"/>
      <c r="V52758" s="17"/>
    </row>
    <row r="52759" spans="4:22" x14ac:dyDescent="0.25">
      <c r="D52759" s="27"/>
      <c r="V52759" s="17"/>
    </row>
    <row r="52760" spans="4:22" x14ac:dyDescent="0.25">
      <c r="D52760" s="27"/>
      <c r="V52760" s="17"/>
    </row>
    <row r="52761" spans="4:22" x14ac:dyDescent="0.25">
      <c r="D52761" s="27"/>
      <c r="V52761" s="17"/>
    </row>
    <row r="52762" spans="4:22" x14ac:dyDescent="0.25">
      <c r="D52762" s="27"/>
      <c r="V52762" s="17"/>
    </row>
    <row r="52763" spans="4:22" x14ac:dyDescent="0.25">
      <c r="D52763" s="27"/>
      <c r="V52763" s="17"/>
    </row>
    <row r="52764" spans="4:22" x14ac:dyDescent="0.25">
      <c r="D52764" s="27"/>
      <c r="V52764" s="17"/>
    </row>
    <row r="52765" spans="4:22" x14ac:dyDescent="0.25">
      <c r="D52765" s="27"/>
      <c r="V52765" s="17"/>
    </row>
    <row r="52766" spans="4:22" x14ac:dyDescent="0.25">
      <c r="D52766" s="27"/>
      <c r="V52766" s="17"/>
    </row>
    <row r="52767" spans="4:22" x14ac:dyDescent="0.25">
      <c r="D52767" s="27"/>
      <c r="V52767" s="17"/>
    </row>
    <row r="52768" spans="4:22" x14ac:dyDescent="0.25">
      <c r="D52768" s="27"/>
      <c r="V52768" s="17"/>
    </row>
    <row r="52769" spans="4:22" x14ac:dyDescent="0.25">
      <c r="D52769" s="27"/>
      <c r="V52769" s="17"/>
    </row>
    <row r="52770" spans="4:22" x14ac:dyDescent="0.25">
      <c r="D52770" s="27"/>
      <c r="V52770" s="17"/>
    </row>
    <row r="52771" spans="4:22" x14ac:dyDescent="0.25">
      <c r="D52771" s="27"/>
      <c r="V52771" s="17"/>
    </row>
    <row r="52772" spans="4:22" x14ac:dyDescent="0.25">
      <c r="D52772" s="27"/>
      <c r="V52772" s="17"/>
    </row>
    <row r="52773" spans="4:22" x14ac:dyDescent="0.25">
      <c r="D52773" s="27"/>
      <c r="V52773" s="17"/>
    </row>
    <row r="52774" spans="4:22" x14ac:dyDescent="0.25">
      <c r="D52774" s="27"/>
      <c r="V52774" s="17"/>
    </row>
    <row r="52775" spans="4:22" x14ac:dyDescent="0.25">
      <c r="D52775" s="27"/>
      <c r="V52775" s="17"/>
    </row>
    <row r="52776" spans="4:22" x14ac:dyDescent="0.25">
      <c r="D52776" s="27"/>
      <c r="V52776" s="17"/>
    </row>
    <row r="52777" spans="4:22" x14ac:dyDescent="0.25">
      <c r="D52777" s="27"/>
      <c r="V52777" s="17"/>
    </row>
    <row r="52778" spans="4:22" x14ac:dyDescent="0.25">
      <c r="D52778" s="27"/>
      <c r="V52778" s="17"/>
    </row>
    <row r="52779" spans="4:22" x14ac:dyDescent="0.25">
      <c r="D52779" s="27"/>
      <c r="V52779" s="17"/>
    </row>
    <row r="52780" spans="4:22" x14ac:dyDescent="0.25">
      <c r="D52780" s="27"/>
      <c r="V52780" s="17"/>
    </row>
    <row r="52781" spans="4:22" x14ac:dyDescent="0.25">
      <c r="D52781" s="27"/>
      <c r="V52781" s="17"/>
    </row>
    <row r="52782" spans="4:22" x14ac:dyDescent="0.25">
      <c r="D52782" s="27"/>
      <c r="V52782" s="17"/>
    </row>
    <row r="52783" spans="4:22" x14ac:dyDescent="0.25">
      <c r="D52783" s="27"/>
      <c r="V52783" s="17"/>
    </row>
    <row r="52784" spans="4:22" x14ac:dyDescent="0.25">
      <c r="D52784" s="27"/>
      <c r="V52784" s="17"/>
    </row>
    <row r="52785" spans="4:22" x14ac:dyDescent="0.25">
      <c r="D52785" s="27"/>
      <c r="V52785" s="17"/>
    </row>
    <row r="52786" spans="4:22" x14ac:dyDescent="0.25">
      <c r="D52786" s="27"/>
      <c r="V52786" s="17"/>
    </row>
    <row r="52787" spans="4:22" x14ac:dyDescent="0.25">
      <c r="D52787" s="27"/>
      <c r="V52787" s="17"/>
    </row>
    <row r="52788" spans="4:22" x14ac:dyDescent="0.25">
      <c r="D52788" s="27"/>
      <c r="V52788" s="17"/>
    </row>
    <row r="52789" spans="4:22" x14ac:dyDescent="0.25">
      <c r="D52789" s="27"/>
      <c r="V52789" s="17"/>
    </row>
    <row r="52790" spans="4:22" x14ac:dyDescent="0.25">
      <c r="D52790" s="27"/>
      <c r="V52790" s="17"/>
    </row>
    <row r="52791" spans="4:22" x14ac:dyDescent="0.25">
      <c r="D52791" s="27"/>
      <c r="V52791" s="17"/>
    </row>
    <row r="52792" spans="4:22" x14ac:dyDescent="0.25">
      <c r="D52792" s="27"/>
      <c r="V52792" s="17"/>
    </row>
    <row r="52793" spans="4:22" x14ac:dyDescent="0.25">
      <c r="D52793" s="27"/>
      <c r="V52793" s="17"/>
    </row>
    <row r="52794" spans="4:22" x14ac:dyDescent="0.25">
      <c r="D52794" s="27"/>
      <c r="V52794" s="17"/>
    </row>
    <row r="52795" spans="4:22" x14ac:dyDescent="0.25">
      <c r="D52795" s="27"/>
      <c r="V52795" s="17"/>
    </row>
    <row r="52796" spans="4:22" x14ac:dyDescent="0.25">
      <c r="D52796" s="27"/>
      <c r="V52796" s="17"/>
    </row>
    <row r="52797" spans="4:22" x14ac:dyDescent="0.25">
      <c r="D52797" s="27"/>
      <c r="V52797" s="17"/>
    </row>
    <row r="52798" spans="4:22" x14ac:dyDescent="0.25">
      <c r="D52798" s="27"/>
      <c r="V52798" s="17"/>
    </row>
    <row r="52799" spans="4:22" x14ac:dyDescent="0.25">
      <c r="D52799" s="27"/>
      <c r="V52799" s="17"/>
    </row>
    <row r="52800" spans="4:22" x14ac:dyDescent="0.25">
      <c r="D52800" s="27"/>
      <c r="V52800" s="17"/>
    </row>
    <row r="52801" spans="4:22" x14ac:dyDescent="0.25">
      <c r="D52801" s="27"/>
      <c r="V52801" s="17"/>
    </row>
    <row r="52802" spans="4:22" x14ac:dyDescent="0.25">
      <c r="D52802" s="27"/>
      <c r="V52802" s="17"/>
    </row>
    <row r="52803" spans="4:22" x14ac:dyDescent="0.25">
      <c r="D52803" s="27"/>
      <c r="V52803" s="17"/>
    </row>
    <row r="52804" spans="4:22" x14ac:dyDescent="0.25">
      <c r="D52804" s="27"/>
      <c r="V52804" s="17"/>
    </row>
    <row r="52805" spans="4:22" x14ac:dyDescent="0.25">
      <c r="D52805" s="27"/>
      <c r="V52805" s="17"/>
    </row>
    <row r="52806" spans="4:22" x14ac:dyDescent="0.25">
      <c r="D52806" s="27"/>
      <c r="V52806" s="17"/>
    </row>
    <row r="52807" spans="4:22" x14ac:dyDescent="0.25">
      <c r="D52807" s="27"/>
      <c r="V52807" s="17"/>
    </row>
    <row r="52808" spans="4:22" x14ac:dyDescent="0.25">
      <c r="D52808" s="27"/>
      <c r="V52808" s="17"/>
    </row>
    <row r="52809" spans="4:22" x14ac:dyDescent="0.25">
      <c r="D52809" s="27"/>
      <c r="V52809" s="17"/>
    </row>
    <row r="52810" spans="4:22" x14ac:dyDescent="0.25">
      <c r="D52810" s="27"/>
      <c r="V52810" s="17"/>
    </row>
    <row r="52811" spans="4:22" x14ac:dyDescent="0.25">
      <c r="D52811" s="27"/>
      <c r="V52811" s="17"/>
    </row>
    <row r="52812" spans="4:22" x14ac:dyDescent="0.25">
      <c r="D52812" s="27"/>
      <c r="V52812" s="17"/>
    </row>
    <row r="52813" spans="4:22" x14ac:dyDescent="0.25">
      <c r="D52813" s="27"/>
      <c r="V52813" s="17"/>
    </row>
    <row r="52814" spans="4:22" x14ac:dyDescent="0.25">
      <c r="D52814" s="27"/>
      <c r="V52814" s="17"/>
    </row>
    <row r="52815" spans="4:22" x14ac:dyDescent="0.25">
      <c r="D52815" s="27"/>
      <c r="V52815" s="17"/>
    </row>
    <row r="52816" spans="4:22" x14ac:dyDescent="0.25">
      <c r="D52816" s="27"/>
      <c r="V52816" s="17"/>
    </row>
    <row r="52817" spans="4:22" x14ac:dyDescent="0.25">
      <c r="D52817" s="27"/>
      <c r="V52817" s="17"/>
    </row>
    <row r="52818" spans="4:22" x14ac:dyDescent="0.25">
      <c r="D52818" s="27"/>
      <c r="V52818" s="17"/>
    </row>
    <row r="52819" spans="4:22" x14ac:dyDescent="0.25">
      <c r="D52819" s="27"/>
      <c r="V52819" s="17"/>
    </row>
    <row r="52820" spans="4:22" x14ac:dyDescent="0.25">
      <c r="D52820" s="27"/>
      <c r="V52820" s="17"/>
    </row>
    <row r="52821" spans="4:22" x14ac:dyDescent="0.25">
      <c r="D52821" s="27"/>
      <c r="V52821" s="17"/>
    </row>
    <row r="52822" spans="4:22" x14ac:dyDescent="0.25">
      <c r="D52822" s="27"/>
      <c r="V52822" s="17"/>
    </row>
    <row r="52823" spans="4:22" x14ac:dyDescent="0.25">
      <c r="D52823" s="27"/>
      <c r="V52823" s="17"/>
    </row>
    <row r="52824" spans="4:22" x14ac:dyDescent="0.25">
      <c r="D52824" s="27"/>
      <c r="V52824" s="17"/>
    </row>
    <row r="52825" spans="4:22" x14ac:dyDescent="0.25">
      <c r="D52825" s="27"/>
      <c r="V52825" s="17"/>
    </row>
    <row r="52826" spans="4:22" x14ac:dyDescent="0.25">
      <c r="D52826" s="27"/>
      <c r="V52826" s="17"/>
    </row>
    <row r="52827" spans="4:22" x14ac:dyDescent="0.25">
      <c r="D52827" s="27"/>
      <c r="V52827" s="17"/>
    </row>
    <row r="52828" spans="4:22" x14ac:dyDescent="0.25">
      <c r="D52828" s="27"/>
      <c r="V52828" s="17"/>
    </row>
    <row r="52829" spans="4:22" x14ac:dyDescent="0.25">
      <c r="D52829" s="27"/>
      <c r="V52829" s="17"/>
    </row>
    <row r="52830" spans="4:22" x14ac:dyDescent="0.25">
      <c r="D52830" s="27"/>
      <c r="V52830" s="17"/>
    </row>
    <row r="52831" spans="4:22" x14ac:dyDescent="0.25">
      <c r="D52831" s="27"/>
      <c r="V52831" s="17"/>
    </row>
    <row r="52832" spans="4:22" x14ac:dyDescent="0.25">
      <c r="D52832" s="27"/>
      <c r="V52832" s="17"/>
    </row>
    <row r="52833" spans="4:22" x14ac:dyDescent="0.25">
      <c r="D52833" s="27"/>
      <c r="V52833" s="17"/>
    </row>
    <row r="52834" spans="4:22" x14ac:dyDescent="0.25">
      <c r="D52834" s="27"/>
      <c r="V52834" s="17"/>
    </row>
    <row r="52835" spans="4:22" x14ac:dyDescent="0.25">
      <c r="D52835" s="27"/>
      <c r="V52835" s="17"/>
    </row>
    <row r="52836" spans="4:22" x14ac:dyDescent="0.25">
      <c r="D52836" s="27"/>
      <c r="V52836" s="17"/>
    </row>
    <row r="52837" spans="4:22" x14ac:dyDescent="0.25">
      <c r="D52837" s="27"/>
      <c r="V52837" s="17"/>
    </row>
    <row r="52838" spans="4:22" x14ac:dyDescent="0.25">
      <c r="D52838" s="27"/>
      <c r="V52838" s="17"/>
    </row>
    <row r="52839" spans="4:22" x14ac:dyDescent="0.25">
      <c r="D52839" s="27"/>
      <c r="V52839" s="17"/>
    </row>
    <row r="52840" spans="4:22" x14ac:dyDescent="0.25">
      <c r="D52840" s="27"/>
      <c r="V52840" s="17"/>
    </row>
    <row r="52841" spans="4:22" x14ac:dyDescent="0.25">
      <c r="D52841" s="27"/>
      <c r="V52841" s="17"/>
    </row>
    <row r="52842" spans="4:22" x14ac:dyDescent="0.25">
      <c r="D52842" s="27"/>
      <c r="V52842" s="17"/>
    </row>
    <row r="52843" spans="4:22" x14ac:dyDescent="0.25">
      <c r="D52843" s="27"/>
      <c r="V52843" s="17"/>
    </row>
    <row r="52844" spans="4:22" x14ac:dyDescent="0.25">
      <c r="D52844" s="27"/>
      <c r="V52844" s="17"/>
    </row>
    <row r="52845" spans="4:22" x14ac:dyDescent="0.25">
      <c r="D52845" s="27"/>
      <c r="V52845" s="17"/>
    </row>
    <row r="52846" spans="4:22" x14ac:dyDescent="0.25">
      <c r="D52846" s="27"/>
      <c r="V52846" s="17"/>
    </row>
    <row r="52847" spans="4:22" x14ac:dyDescent="0.25">
      <c r="D52847" s="27"/>
      <c r="V52847" s="17"/>
    </row>
    <row r="52848" spans="4:22" x14ac:dyDescent="0.25">
      <c r="D52848" s="27"/>
      <c r="V52848" s="17"/>
    </row>
    <row r="52849" spans="4:22" x14ac:dyDescent="0.25">
      <c r="D52849" s="27"/>
      <c r="V52849" s="17"/>
    </row>
    <row r="52850" spans="4:22" x14ac:dyDescent="0.25">
      <c r="D52850" s="27"/>
      <c r="V52850" s="17"/>
    </row>
    <row r="52851" spans="4:22" x14ac:dyDescent="0.25">
      <c r="D52851" s="27"/>
      <c r="V52851" s="17"/>
    </row>
    <row r="52852" spans="4:22" x14ac:dyDescent="0.25">
      <c r="D52852" s="27"/>
      <c r="V52852" s="17"/>
    </row>
    <row r="52853" spans="4:22" x14ac:dyDescent="0.25">
      <c r="D52853" s="27"/>
      <c r="V52853" s="17"/>
    </row>
    <row r="52854" spans="4:22" x14ac:dyDescent="0.25">
      <c r="D52854" s="27"/>
      <c r="V52854" s="17"/>
    </row>
    <row r="52855" spans="4:22" x14ac:dyDescent="0.25">
      <c r="D52855" s="27"/>
      <c r="V52855" s="17"/>
    </row>
    <row r="52856" spans="4:22" x14ac:dyDescent="0.25">
      <c r="D52856" s="27"/>
      <c r="V52856" s="17"/>
    </row>
    <row r="52857" spans="4:22" x14ac:dyDescent="0.25">
      <c r="D52857" s="27"/>
      <c r="V52857" s="17"/>
    </row>
    <row r="52858" spans="4:22" x14ac:dyDescent="0.25">
      <c r="D52858" s="27"/>
      <c r="V52858" s="17"/>
    </row>
    <row r="52859" spans="4:22" x14ac:dyDescent="0.25">
      <c r="D52859" s="27"/>
      <c r="V52859" s="17"/>
    </row>
    <row r="52860" spans="4:22" x14ac:dyDescent="0.25">
      <c r="D52860" s="27"/>
      <c r="V52860" s="17"/>
    </row>
    <row r="52861" spans="4:22" x14ac:dyDescent="0.25">
      <c r="D52861" s="27"/>
      <c r="V52861" s="17"/>
    </row>
    <row r="52862" spans="4:22" x14ac:dyDescent="0.25">
      <c r="D52862" s="27"/>
      <c r="V52862" s="17"/>
    </row>
    <row r="52863" spans="4:22" x14ac:dyDescent="0.25">
      <c r="D52863" s="27"/>
      <c r="V52863" s="17"/>
    </row>
    <row r="52864" spans="4:22" x14ac:dyDescent="0.25">
      <c r="D52864" s="27"/>
      <c r="V52864" s="17"/>
    </row>
    <row r="52865" spans="4:22" x14ac:dyDescent="0.25">
      <c r="D52865" s="27"/>
      <c r="V52865" s="17"/>
    </row>
    <row r="52866" spans="4:22" x14ac:dyDescent="0.25">
      <c r="D52866" s="27"/>
      <c r="V52866" s="17"/>
    </row>
    <row r="52867" spans="4:22" x14ac:dyDescent="0.25">
      <c r="D52867" s="27"/>
      <c r="V52867" s="17"/>
    </row>
    <row r="52868" spans="4:22" x14ac:dyDescent="0.25">
      <c r="D52868" s="27"/>
      <c r="V52868" s="17"/>
    </row>
    <row r="52869" spans="4:22" x14ac:dyDescent="0.25">
      <c r="D52869" s="27"/>
      <c r="V52869" s="17"/>
    </row>
    <row r="52870" spans="4:22" x14ac:dyDescent="0.25">
      <c r="D52870" s="27"/>
      <c r="V52870" s="17"/>
    </row>
    <row r="52871" spans="4:22" x14ac:dyDescent="0.25">
      <c r="D52871" s="27"/>
      <c r="V52871" s="17"/>
    </row>
    <row r="52872" spans="4:22" x14ac:dyDescent="0.25">
      <c r="D52872" s="27"/>
      <c r="V52872" s="17"/>
    </row>
    <row r="52873" spans="4:22" x14ac:dyDescent="0.25">
      <c r="D52873" s="27"/>
      <c r="V52873" s="17"/>
    </row>
    <row r="52874" spans="4:22" x14ac:dyDescent="0.25">
      <c r="D52874" s="27"/>
      <c r="V52874" s="17"/>
    </row>
    <row r="52875" spans="4:22" x14ac:dyDescent="0.25">
      <c r="D52875" s="27"/>
      <c r="V52875" s="17"/>
    </row>
    <row r="52876" spans="4:22" x14ac:dyDescent="0.25">
      <c r="D52876" s="27"/>
      <c r="V52876" s="17"/>
    </row>
    <row r="52877" spans="4:22" x14ac:dyDescent="0.25">
      <c r="D52877" s="27"/>
      <c r="V52877" s="17"/>
    </row>
    <row r="52878" spans="4:22" x14ac:dyDescent="0.25">
      <c r="D52878" s="27"/>
      <c r="V52878" s="17"/>
    </row>
    <row r="52879" spans="4:22" x14ac:dyDescent="0.25">
      <c r="D52879" s="27"/>
      <c r="V52879" s="17"/>
    </row>
    <row r="52880" spans="4:22" x14ac:dyDescent="0.25">
      <c r="D52880" s="27"/>
      <c r="V52880" s="17"/>
    </row>
    <row r="52881" spans="4:22" x14ac:dyDescent="0.25">
      <c r="D52881" s="27"/>
      <c r="V52881" s="17"/>
    </row>
    <row r="52882" spans="4:22" x14ac:dyDescent="0.25">
      <c r="D52882" s="27"/>
      <c r="V52882" s="17"/>
    </row>
    <row r="52883" spans="4:22" x14ac:dyDescent="0.25">
      <c r="D52883" s="27"/>
      <c r="V52883" s="17"/>
    </row>
    <row r="52884" spans="4:22" x14ac:dyDescent="0.25">
      <c r="D52884" s="27"/>
      <c r="V52884" s="17"/>
    </row>
    <row r="52885" spans="4:22" x14ac:dyDescent="0.25">
      <c r="D52885" s="27"/>
      <c r="V52885" s="17"/>
    </row>
    <row r="52886" spans="4:22" x14ac:dyDescent="0.25">
      <c r="D52886" s="27"/>
      <c r="V52886" s="17"/>
    </row>
    <row r="52887" spans="4:22" x14ac:dyDescent="0.25">
      <c r="D52887" s="27"/>
      <c r="V52887" s="17"/>
    </row>
    <row r="52888" spans="4:22" x14ac:dyDescent="0.25">
      <c r="D52888" s="27"/>
      <c r="V52888" s="17"/>
    </row>
    <row r="52889" spans="4:22" x14ac:dyDescent="0.25">
      <c r="D52889" s="27"/>
      <c r="V52889" s="17"/>
    </row>
    <row r="52890" spans="4:22" x14ac:dyDescent="0.25">
      <c r="D52890" s="27"/>
      <c r="V52890" s="17"/>
    </row>
    <row r="52891" spans="4:22" x14ac:dyDescent="0.25">
      <c r="D52891" s="27"/>
      <c r="V52891" s="17"/>
    </row>
    <row r="52892" spans="4:22" x14ac:dyDescent="0.25">
      <c r="D52892" s="27"/>
      <c r="V52892" s="17"/>
    </row>
    <row r="52893" spans="4:22" x14ac:dyDescent="0.25">
      <c r="D52893" s="27"/>
      <c r="V52893" s="17"/>
    </row>
    <row r="52894" spans="4:22" x14ac:dyDescent="0.25">
      <c r="D52894" s="27"/>
      <c r="V52894" s="17"/>
    </row>
    <row r="52895" spans="4:22" x14ac:dyDescent="0.25">
      <c r="D52895" s="27"/>
      <c r="V52895" s="17"/>
    </row>
    <row r="52896" spans="4:22" x14ac:dyDescent="0.25">
      <c r="D52896" s="27"/>
      <c r="V52896" s="17"/>
    </row>
    <row r="52897" spans="4:22" x14ac:dyDescent="0.25">
      <c r="D52897" s="27"/>
      <c r="V52897" s="17"/>
    </row>
    <row r="52898" spans="4:22" x14ac:dyDescent="0.25">
      <c r="D52898" s="27"/>
      <c r="V52898" s="17"/>
    </row>
    <row r="52899" spans="4:22" x14ac:dyDescent="0.25">
      <c r="D52899" s="27"/>
      <c r="V52899" s="17"/>
    </row>
    <row r="52900" spans="4:22" x14ac:dyDescent="0.25">
      <c r="D52900" s="27"/>
      <c r="V52900" s="17"/>
    </row>
    <row r="52901" spans="4:22" x14ac:dyDescent="0.25">
      <c r="D52901" s="27"/>
      <c r="V52901" s="17"/>
    </row>
    <row r="52902" spans="4:22" x14ac:dyDescent="0.25">
      <c r="D52902" s="27"/>
      <c r="V52902" s="17"/>
    </row>
    <row r="52903" spans="4:22" x14ac:dyDescent="0.25">
      <c r="D52903" s="27"/>
      <c r="V52903" s="17"/>
    </row>
    <row r="52904" spans="4:22" x14ac:dyDescent="0.25">
      <c r="D52904" s="27"/>
      <c r="V52904" s="17"/>
    </row>
    <row r="52905" spans="4:22" x14ac:dyDescent="0.25">
      <c r="D52905" s="27"/>
      <c r="V52905" s="17"/>
    </row>
    <row r="52906" spans="4:22" x14ac:dyDescent="0.25">
      <c r="D52906" s="27"/>
      <c r="V52906" s="17"/>
    </row>
    <row r="52907" spans="4:22" x14ac:dyDescent="0.25">
      <c r="D52907" s="27"/>
      <c r="V52907" s="17"/>
    </row>
    <row r="52908" spans="4:22" x14ac:dyDescent="0.25">
      <c r="D52908" s="27"/>
      <c r="V52908" s="17"/>
    </row>
    <row r="52909" spans="4:22" x14ac:dyDescent="0.25">
      <c r="D52909" s="27"/>
      <c r="V52909" s="17"/>
    </row>
    <row r="52910" spans="4:22" x14ac:dyDescent="0.25">
      <c r="D52910" s="27"/>
      <c r="V52910" s="17"/>
    </row>
    <row r="52911" spans="4:22" x14ac:dyDescent="0.25">
      <c r="D52911" s="27"/>
      <c r="V52911" s="17"/>
    </row>
    <row r="52912" spans="4:22" x14ac:dyDescent="0.25">
      <c r="D52912" s="27"/>
      <c r="V52912" s="17"/>
    </row>
    <row r="52913" spans="4:22" x14ac:dyDescent="0.25">
      <c r="D52913" s="27"/>
      <c r="V52913" s="17"/>
    </row>
    <row r="52914" spans="4:22" x14ac:dyDescent="0.25">
      <c r="D52914" s="27"/>
      <c r="V52914" s="17"/>
    </row>
    <row r="52915" spans="4:22" x14ac:dyDescent="0.25">
      <c r="D52915" s="27"/>
      <c r="V52915" s="17"/>
    </row>
    <row r="52916" spans="4:22" x14ac:dyDescent="0.25">
      <c r="D52916" s="27"/>
      <c r="V52916" s="17"/>
    </row>
    <row r="52917" spans="4:22" x14ac:dyDescent="0.25">
      <c r="D52917" s="27"/>
      <c r="V52917" s="17"/>
    </row>
    <row r="52918" spans="4:22" x14ac:dyDescent="0.25">
      <c r="D52918" s="27"/>
      <c r="V52918" s="17"/>
    </row>
    <row r="52919" spans="4:22" x14ac:dyDescent="0.25">
      <c r="D52919" s="27"/>
      <c r="V52919" s="17"/>
    </row>
    <row r="52920" spans="4:22" x14ac:dyDescent="0.25">
      <c r="D52920" s="27"/>
      <c r="V52920" s="17"/>
    </row>
    <row r="52921" spans="4:22" x14ac:dyDescent="0.25">
      <c r="D52921" s="27"/>
      <c r="V52921" s="17"/>
    </row>
    <row r="52922" spans="4:22" x14ac:dyDescent="0.25">
      <c r="D52922" s="27"/>
      <c r="V52922" s="17"/>
    </row>
    <row r="52923" spans="4:22" x14ac:dyDescent="0.25">
      <c r="D52923" s="27"/>
      <c r="V52923" s="17"/>
    </row>
    <row r="52924" spans="4:22" x14ac:dyDescent="0.25">
      <c r="D52924" s="27"/>
      <c r="V52924" s="17"/>
    </row>
    <row r="52925" spans="4:22" x14ac:dyDescent="0.25">
      <c r="D52925" s="27"/>
      <c r="V52925" s="17"/>
    </row>
    <row r="52926" spans="4:22" x14ac:dyDescent="0.25">
      <c r="D52926" s="27"/>
      <c r="V52926" s="17"/>
    </row>
    <row r="52927" spans="4:22" x14ac:dyDescent="0.25">
      <c r="D52927" s="27"/>
      <c r="V52927" s="17"/>
    </row>
    <row r="52928" spans="4:22" x14ac:dyDescent="0.25">
      <c r="D52928" s="27"/>
      <c r="V52928" s="17"/>
    </row>
    <row r="52929" spans="4:22" x14ac:dyDescent="0.25">
      <c r="D52929" s="27"/>
      <c r="V52929" s="17"/>
    </row>
    <row r="52930" spans="4:22" x14ac:dyDescent="0.25">
      <c r="D52930" s="27"/>
      <c r="V52930" s="17"/>
    </row>
    <row r="52931" spans="4:22" x14ac:dyDescent="0.25">
      <c r="D52931" s="27"/>
      <c r="V52931" s="17"/>
    </row>
    <row r="52932" spans="4:22" x14ac:dyDescent="0.25">
      <c r="D52932" s="27"/>
      <c r="V52932" s="17"/>
    </row>
    <row r="52933" spans="4:22" x14ac:dyDescent="0.25">
      <c r="D52933" s="27"/>
      <c r="V52933" s="17"/>
    </row>
    <row r="52934" spans="4:22" x14ac:dyDescent="0.25">
      <c r="D52934" s="27"/>
      <c r="V52934" s="17"/>
    </row>
    <row r="52935" spans="4:22" x14ac:dyDescent="0.25">
      <c r="D52935" s="27"/>
      <c r="V52935" s="17"/>
    </row>
    <row r="52936" spans="4:22" x14ac:dyDescent="0.25">
      <c r="D52936" s="27"/>
      <c r="V52936" s="17"/>
    </row>
    <row r="52937" spans="4:22" x14ac:dyDescent="0.25">
      <c r="D52937" s="27"/>
      <c r="V52937" s="17"/>
    </row>
    <row r="52938" spans="4:22" x14ac:dyDescent="0.25">
      <c r="D52938" s="27"/>
      <c r="V52938" s="17"/>
    </row>
    <row r="52939" spans="4:22" x14ac:dyDescent="0.25">
      <c r="D52939" s="27"/>
      <c r="V52939" s="17"/>
    </row>
    <row r="52940" spans="4:22" x14ac:dyDescent="0.25">
      <c r="D52940" s="27"/>
      <c r="V52940" s="17"/>
    </row>
    <row r="52941" spans="4:22" x14ac:dyDescent="0.25">
      <c r="D52941" s="27"/>
      <c r="V52941" s="17"/>
    </row>
    <row r="52942" spans="4:22" x14ac:dyDescent="0.25">
      <c r="D52942" s="27"/>
      <c r="V52942" s="17"/>
    </row>
    <row r="52943" spans="4:22" x14ac:dyDescent="0.25">
      <c r="D52943" s="27"/>
      <c r="V52943" s="17"/>
    </row>
    <row r="52944" spans="4:22" x14ac:dyDescent="0.25">
      <c r="D52944" s="27"/>
      <c r="V52944" s="17"/>
    </row>
    <row r="52945" spans="4:22" x14ac:dyDescent="0.25">
      <c r="D52945" s="27"/>
      <c r="V52945" s="17"/>
    </row>
    <row r="52946" spans="4:22" x14ac:dyDescent="0.25">
      <c r="D52946" s="27"/>
      <c r="V52946" s="17"/>
    </row>
    <row r="52947" spans="4:22" x14ac:dyDescent="0.25">
      <c r="D52947" s="27"/>
      <c r="V52947" s="17"/>
    </row>
    <row r="52948" spans="4:22" x14ac:dyDescent="0.25">
      <c r="D52948" s="27"/>
      <c r="V52948" s="17"/>
    </row>
    <row r="52949" spans="4:22" x14ac:dyDescent="0.25">
      <c r="D52949" s="27"/>
      <c r="V52949" s="17"/>
    </row>
    <row r="52950" spans="4:22" x14ac:dyDescent="0.25">
      <c r="D52950" s="27"/>
      <c r="V52950" s="17"/>
    </row>
    <row r="52951" spans="4:22" x14ac:dyDescent="0.25">
      <c r="D52951" s="27"/>
      <c r="V52951" s="17"/>
    </row>
    <row r="52952" spans="4:22" x14ac:dyDescent="0.25">
      <c r="D52952" s="27"/>
      <c r="V52952" s="17"/>
    </row>
    <row r="52953" spans="4:22" x14ac:dyDescent="0.25">
      <c r="D52953" s="27"/>
      <c r="V52953" s="17"/>
    </row>
    <row r="52954" spans="4:22" x14ac:dyDescent="0.25">
      <c r="D52954" s="27"/>
      <c r="V52954" s="17"/>
    </row>
    <row r="52955" spans="4:22" x14ac:dyDescent="0.25">
      <c r="D52955" s="27"/>
      <c r="V52955" s="17"/>
    </row>
    <row r="52956" spans="4:22" x14ac:dyDescent="0.25">
      <c r="D52956" s="27"/>
      <c r="V52956" s="17"/>
    </row>
    <row r="52957" spans="4:22" x14ac:dyDescent="0.25">
      <c r="D52957" s="27"/>
      <c r="V52957" s="17"/>
    </row>
    <row r="52958" spans="4:22" x14ac:dyDescent="0.25">
      <c r="D52958" s="27"/>
      <c r="V52958" s="17"/>
    </row>
    <row r="52959" spans="4:22" x14ac:dyDescent="0.25">
      <c r="D52959" s="27"/>
      <c r="V52959" s="17"/>
    </row>
    <row r="52960" spans="4:22" x14ac:dyDescent="0.25">
      <c r="D52960" s="27"/>
      <c r="V52960" s="17"/>
    </row>
    <row r="52961" spans="4:22" x14ac:dyDescent="0.25">
      <c r="D52961" s="27"/>
      <c r="V52961" s="17"/>
    </row>
    <row r="52962" spans="4:22" x14ac:dyDescent="0.25">
      <c r="D52962" s="27"/>
      <c r="V52962" s="17"/>
    </row>
    <row r="52963" spans="4:22" x14ac:dyDescent="0.25">
      <c r="D52963" s="27"/>
      <c r="V52963" s="17"/>
    </row>
    <row r="52964" spans="4:22" x14ac:dyDescent="0.25">
      <c r="D52964" s="27"/>
      <c r="V52964" s="17"/>
    </row>
    <row r="52965" spans="4:22" x14ac:dyDescent="0.25">
      <c r="D52965" s="27"/>
      <c r="V52965" s="17"/>
    </row>
    <row r="52966" spans="4:22" x14ac:dyDescent="0.25">
      <c r="D52966" s="27"/>
      <c r="V52966" s="17"/>
    </row>
    <row r="52967" spans="4:22" x14ac:dyDescent="0.25">
      <c r="D52967" s="27"/>
      <c r="V52967" s="17"/>
    </row>
    <row r="52968" spans="4:22" x14ac:dyDescent="0.25">
      <c r="D52968" s="27"/>
      <c r="V52968" s="17"/>
    </row>
    <row r="52969" spans="4:22" x14ac:dyDescent="0.25">
      <c r="D52969" s="27"/>
      <c r="V52969" s="17"/>
    </row>
    <row r="52970" spans="4:22" x14ac:dyDescent="0.25">
      <c r="D52970" s="27"/>
      <c r="V52970" s="17"/>
    </row>
    <row r="52971" spans="4:22" x14ac:dyDescent="0.25">
      <c r="D52971" s="27"/>
      <c r="V52971" s="17"/>
    </row>
    <row r="52972" spans="4:22" x14ac:dyDescent="0.25">
      <c r="D52972" s="27"/>
      <c r="V52972" s="17"/>
    </row>
    <row r="52973" spans="4:22" x14ac:dyDescent="0.25">
      <c r="D52973" s="27"/>
      <c r="V52973" s="17"/>
    </row>
    <row r="52974" spans="4:22" x14ac:dyDescent="0.25">
      <c r="D52974" s="27"/>
      <c r="V52974" s="17"/>
    </row>
    <row r="52975" spans="4:22" x14ac:dyDescent="0.25">
      <c r="D52975" s="27"/>
      <c r="V52975" s="17"/>
    </row>
    <row r="52976" spans="4:22" x14ac:dyDescent="0.25">
      <c r="D52976" s="27"/>
      <c r="V52976" s="17"/>
    </row>
    <row r="52977" spans="4:22" x14ac:dyDescent="0.25">
      <c r="D52977" s="27"/>
      <c r="V52977" s="17"/>
    </row>
    <row r="52978" spans="4:22" x14ac:dyDescent="0.25">
      <c r="D52978" s="27"/>
      <c r="V52978" s="17"/>
    </row>
    <row r="52979" spans="4:22" x14ac:dyDescent="0.25">
      <c r="D52979" s="27"/>
      <c r="V52979" s="17"/>
    </row>
    <row r="52980" spans="4:22" x14ac:dyDescent="0.25">
      <c r="D52980" s="27"/>
      <c r="V52980" s="17"/>
    </row>
    <row r="52981" spans="4:22" x14ac:dyDescent="0.25">
      <c r="D52981" s="27"/>
      <c r="V52981" s="17"/>
    </row>
    <row r="52982" spans="4:22" x14ac:dyDescent="0.25">
      <c r="D52982" s="27"/>
      <c r="V52982" s="17"/>
    </row>
    <row r="52983" spans="4:22" x14ac:dyDescent="0.25">
      <c r="D52983" s="27"/>
      <c r="V52983" s="17"/>
    </row>
    <row r="52984" spans="4:22" x14ac:dyDescent="0.25">
      <c r="D52984" s="27"/>
      <c r="V52984" s="17"/>
    </row>
    <row r="52985" spans="4:22" x14ac:dyDescent="0.25">
      <c r="D52985" s="27"/>
      <c r="V52985" s="17"/>
    </row>
    <row r="52986" spans="4:22" x14ac:dyDescent="0.25">
      <c r="D52986" s="27"/>
      <c r="V52986" s="17"/>
    </row>
    <row r="52987" spans="4:22" x14ac:dyDescent="0.25">
      <c r="D52987" s="27"/>
      <c r="V52987" s="17"/>
    </row>
    <row r="52988" spans="4:22" x14ac:dyDescent="0.25">
      <c r="D52988" s="27"/>
      <c r="V52988" s="17"/>
    </row>
    <row r="52989" spans="4:22" x14ac:dyDescent="0.25">
      <c r="D52989" s="27"/>
      <c r="V52989" s="17"/>
    </row>
    <row r="52990" spans="4:22" x14ac:dyDescent="0.25">
      <c r="D52990" s="27"/>
      <c r="V52990" s="17"/>
    </row>
    <row r="52991" spans="4:22" x14ac:dyDescent="0.25">
      <c r="D52991" s="27"/>
      <c r="V52991" s="17"/>
    </row>
    <row r="52992" spans="4:22" x14ac:dyDescent="0.25">
      <c r="D52992" s="27"/>
      <c r="V52992" s="17"/>
    </row>
    <row r="52993" spans="4:22" x14ac:dyDescent="0.25">
      <c r="D52993" s="27"/>
      <c r="V52993" s="17"/>
    </row>
    <row r="52994" spans="4:22" x14ac:dyDescent="0.25">
      <c r="D52994" s="27"/>
      <c r="V52994" s="17"/>
    </row>
    <row r="52995" spans="4:22" x14ac:dyDescent="0.25">
      <c r="D52995" s="27"/>
      <c r="V52995" s="17"/>
    </row>
    <row r="52996" spans="4:22" x14ac:dyDescent="0.25">
      <c r="D52996" s="27"/>
      <c r="V52996" s="17"/>
    </row>
    <row r="52997" spans="4:22" x14ac:dyDescent="0.25">
      <c r="D52997" s="27"/>
      <c r="V52997" s="17"/>
    </row>
    <row r="52998" spans="4:22" x14ac:dyDescent="0.25">
      <c r="D52998" s="27"/>
      <c r="V52998" s="17"/>
    </row>
    <row r="52999" spans="4:22" x14ac:dyDescent="0.25">
      <c r="D52999" s="27"/>
      <c r="V52999" s="17"/>
    </row>
    <row r="53000" spans="4:22" x14ac:dyDescent="0.25">
      <c r="D53000" s="27"/>
      <c r="V53000" s="17"/>
    </row>
    <row r="53001" spans="4:22" x14ac:dyDescent="0.25">
      <c r="D53001" s="27"/>
      <c r="V53001" s="17"/>
    </row>
    <row r="53002" spans="4:22" x14ac:dyDescent="0.25">
      <c r="D53002" s="27"/>
      <c r="V53002" s="17"/>
    </row>
    <row r="53003" spans="4:22" x14ac:dyDescent="0.25">
      <c r="D53003" s="27"/>
      <c r="V53003" s="17"/>
    </row>
    <row r="53004" spans="4:22" x14ac:dyDescent="0.25">
      <c r="D53004" s="27"/>
      <c r="V53004" s="17"/>
    </row>
    <row r="53005" spans="4:22" x14ac:dyDescent="0.25">
      <c r="D53005" s="27"/>
      <c r="V53005" s="17"/>
    </row>
    <row r="53006" spans="4:22" x14ac:dyDescent="0.25">
      <c r="D53006" s="27"/>
      <c r="V53006" s="17"/>
    </row>
    <row r="53007" spans="4:22" x14ac:dyDescent="0.25">
      <c r="D53007" s="27"/>
      <c r="V53007" s="17"/>
    </row>
    <row r="53008" spans="4:22" x14ac:dyDescent="0.25">
      <c r="D53008" s="27"/>
      <c r="V53008" s="17"/>
    </row>
    <row r="53009" spans="4:22" x14ac:dyDescent="0.25">
      <c r="D53009" s="27"/>
      <c r="V53009" s="17"/>
    </row>
    <row r="53010" spans="4:22" x14ac:dyDescent="0.25">
      <c r="D53010" s="27"/>
      <c r="V53010" s="17"/>
    </row>
    <row r="53011" spans="4:22" x14ac:dyDescent="0.25">
      <c r="D53011" s="27"/>
      <c r="V53011" s="17"/>
    </row>
    <row r="53012" spans="4:22" x14ac:dyDescent="0.25">
      <c r="D53012" s="27"/>
      <c r="V53012" s="17"/>
    </row>
    <row r="53013" spans="4:22" x14ac:dyDescent="0.25">
      <c r="D53013" s="27"/>
      <c r="V53013" s="17"/>
    </row>
    <row r="53014" spans="4:22" x14ac:dyDescent="0.25">
      <c r="D53014" s="27"/>
      <c r="V53014" s="17"/>
    </row>
    <row r="53015" spans="4:22" x14ac:dyDescent="0.25">
      <c r="D53015" s="27"/>
      <c r="V53015" s="17"/>
    </row>
    <row r="53016" spans="4:22" x14ac:dyDescent="0.25">
      <c r="D53016" s="27"/>
      <c r="V53016" s="17"/>
    </row>
    <row r="53017" spans="4:22" x14ac:dyDescent="0.25">
      <c r="D53017" s="27"/>
      <c r="V53017" s="17"/>
    </row>
    <row r="53018" spans="4:22" x14ac:dyDescent="0.25">
      <c r="D53018" s="27"/>
      <c r="V53018" s="17"/>
    </row>
    <row r="53019" spans="4:22" x14ac:dyDescent="0.25">
      <c r="D53019" s="27"/>
      <c r="V53019" s="17"/>
    </row>
    <row r="53020" spans="4:22" x14ac:dyDescent="0.25">
      <c r="D53020" s="27"/>
      <c r="V53020" s="17"/>
    </row>
    <row r="53021" spans="4:22" x14ac:dyDescent="0.25">
      <c r="D53021" s="27"/>
      <c r="V53021" s="17"/>
    </row>
    <row r="53022" spans="4:22" x14ac:dyDescent="0.25">
      <c r="D53022" s="27"/>
      <c r="V53022" s="17"/>
    </row>
    <row r="53023" spans="4:22" x14ac:dyDescent="0.25">
      <c r="D53023" s="27"/>
      <c r="V53023" s="17"/>
    </row>
    <row r="53024" spans="4:22" x14ac:dyDescent="0.25">
      <c r="D53024" s="27"/>
      <c r="V53024" s="17"/>
    </row>
    <row r="53025" spans="4:22" x14ac:dyDescent="0.25">
      <c r="D53025" s="27"/>
      <c r="V53025" s="17"/>
    </row>
    <row r="53026" spans="4:22" x14ac:dyDescent="0.25">
      <c r="D53026" s="27"/>
      <c r="V53026" s="17"/>
    </row>
    <row r="53027" spans="4:22" x14ac:dyDescent="0.25">
      <c r="D53027" s="27"/>
      <c r="V53027" s="17"/>
    </row>
    <row r="53028" spans="4:22" x14ac:dyDescent="0.25">
      <c r="D53028" s="27"/>
      <c r="V53028" s="17"/>
    </row>
    <row r="53029" spans="4:22" x14ac:dyDescent="0.25">
      <c r="D53029" s="27"/>
      <c r="V53029" s="17"/>
    </row>
    <row r="53030" spans="4:22" x14ac:dyDescent="0.25">
      <c r="D53030" s="27"/>
      <c r="V53030" s="17"/>
    </row>
    <row r="53031" spans="4:22" x14ac:dyDescent="0.25">
      <c r="D53031" s="27"/>
      <c r="V53031" s="17"/>
    </row>
    <row r="53032" spans="4:22" x14ac:dyDescent="0.25">
      <c r="D53032" s="27"/>
      <c r="V53032" s="17"/>
    </row>
    <row r="53033" spans="4:22" x14ac:dyDescent="0.25">
      <c r="D53033" s="27"/>
      <c r="V53033" s="17"/>
    </row>
    <row r="53034" spans="4:22" x14ac:dyDescent="0.25">
      <c r="D53034" s="27"/>
      <c r="V53034" s="17"/>
    </row>
    <row r="53035" spans="4:22" x14ac:dyDescent="0.25">
      <c r="D53035" s="27"/>
      <c r="V53035" s="17"/>
    </row>
    <row r="53036" spans="4:22" x14ac:dyDescent="0.25">
      <c r="D53036" s="27"/>
      <c r="V53036" s="17"/>
    </row>
    <row r="53037" spans="4:22" x14ac:dyDescent="0.25">
      <c r="D53037" s="27"/>
      <c r="V53037" s="17"/>
    </row>
    <row r="53038" spans="4:22" x14ac:dyDescent="0.25">
      <c r="D53038" s="27"/>
      <c r="V53038" s="17"/>
    </row>
    <row r="53039" spans="4:22" x14ac:dyDescent="0.25">
      <c r="D53039" s="27"/>
      <c r="V53039" s="17"/>
    </row>
    <row r="53040" spans="4:22" x14ac:dyDescent="0.25">
      <c r="D53040" s="27"/>
      <c r="V53040" s="17"/>
    </row>
    <row r="53041" spans="4:22" x14ac:dyDescent="0.25">
      <c r="D53041" s="27"/>
      <c r="V53041" s="17"/>
    </row>
    <row r="53042" spans="4:22" x14ac:dyDescent="0.25">
      <c r="D53042" s="27"/>
      <c r="V53042" s="17"/>
    </row>
    <row r="53043" spans="4:22" x14ac:dyDescent="0.25">
      <c r="D53043" s="27"/>
      <c r="V53043" s="17"/>
    </row>
    <row r="53044" spans="4:22" x14ac:dyDescent="0.25">
      <c r="D53044" s="27"/>
      <c r="V53044" s="17"/>
    </row>
    <row r="53045" spans="4:22" x14ac:dyDescent="0.25">
      <c r="D53045" s="27"/>
      <c r="V53045" s="17"/>
    </row>
    <row r="53046" spans="4:22" x14ac:dyDescent="0.25">
      <c r="D53046" s="27"/>
      <c r="V53046" s="17"/>
    </row>
    <row r="53047" spans="4:22" x14ac:dyDescent="0.25">
      <c r="D53047" s="27"/>
      <c r="V53047" s="17"/>
    </row>
    <row r="53048" spans="4:22" x14ac:dyDescent="0.25">
      <c r="D53048" s="27"/>
      <c r="V53048" s="17"/>
    </row>
    <row r="53049" spans="4:22" x14ac:dyDescent="0.25">
      <c r="D53049" s="27"/>
      <c r="V53049" s="17"/>
    </row>
    <row r="53050" spans="4:22" x14ac:dyDescent="0.25">
      <c r="D53050" s="27"/>
      <c r="V53050" s="17"/>
    </row>
    <row r="53051" spans="4:22" x14ac:dyDescent="0.25">
      <c r="D53051" s="27"/>
      <c r="V53051" s="17"/>
    </row>
    <row r="53052" spans="4:22" x14ac:dyDescent="0.25">
      <c r="D53052" s="27"/>
      <c r="V53052" s="17"/>
    </row>
    <row r="53053" spans="4:22" x14ac:dyDescent="0.25">
      <c r="D53053" s="27"/>
      <c r="V53053" s="17"/>
    </row>
    <row r="53054" spans="4:22" x14ac:dyDescent="0.25">
      <c r="D53054" s="27"/>
      <c r="V53054" s="17"/>
    </row>
    <row r="53055" spans="4:22" x14ac:dyDescent="0.25">
      <c r="D53055" s="27"/>
      <c r="V53055" s="17"/>
    </row>
    <row r="53056" spans="4:22" x14ac:dyDescent="0.25">
      <c r="D53056" s="27"/>
      <c r="V53056" s="17"/>
    </row>
    <row r="53057" spans="4:22" x14ac:dyDescent="0.25">
      <c r="D53057" s="27"/>
      <c r="V53057" s="17"/>
    </row>
    <row r="53058" spans="4:22" x14ac:dyDescent="0.25">
      <c r="D53058" s="27"/>
      <c r="V53058" s="17"/>
    </row>
    <row r="53059" spans="4:22" x14ac:dyDescent="0.25">
      <c r="D53059" s="27"/>
      <c r="V53059" s="17"/>
    </row>
    <row r="53060" spans="4:22" x14ac:dyDescent="0.25">
      <c r="D53060" s="27"/>
      <c r="V53060" s="17"/>
    </row>
    <row r="53061" spans="4:22" x14ac:dyDescent="0.25">
      <c r="D53061" s="27"/>
      <c r="V53061" s="17"/>
    </row>
    <row r="53062" spans="4:22" x14ac:dyDescent="0.25">
      <c r="D53062" s="27"/>
      <c r="V53062" s="17"/>
    </row>
    <row r="53063" spans="4:22" x14ac:dyDescent="0.25">
      <c r="D53063" s="27"/>
      <c r="V53063" s="17"/>
    </row>
    <row r="53064" spans="4:22" x14ac:dyDescent="0.25">
      <c r="D53064" s="27"/>
      <c r="V53064" s="17"/>
    </row>
    <row r="53065" spans="4:22" x14ac:dyDescent="0.25">
      <c r="D53065" s="27"/>
      <c r="V53065" s="17"/>
    </row>
    <row r="53066" spans="4:22" x14ac:dyDescent="0.25">
      <c r="D53066" s="27"/>
      <c r="V53066" s="17"/>
    </row>
    <row r="53067" spans="4:22" x14ac:dyDescent="0.25">
      <c r="D53067" s="27"/>
      <c r="V53067" s="17"/>
    </row>
    <row r="53068" spans="4:22" x14ac:dyDescent="0.25">
      <c r="D53068" s="27"/>
      <c r="V53068" s="17"/>
    </row>
    <row r="53069" spans="4:22" x14ac:dyDescent="0.25">
      <c r="D53069" s="27"/>
      <c r="V53069" s="17"/>
    </row>
    <row r="53070" spans="4:22" x14ac:dyDescent="0.25">
      <c r="D53070" s="27"/>
      <c r="V53070" s="17"/>
    </row>
    <row r="53071" spans="4:22" x14ac:dyDescent="0.25">
      <c r="D53071" s="27"/>
      <c r="V53071" s="17"/>
    </row>
    <row r="53072" spans="4:22" x14ac:dyDescent="0.25">
      <c r="D53072" s="27"/>
      <c r="V53072" s="17"/>
    </row>
    <row r="53073" spans="4:22" x14ac:dyDescent="0.25">
      <c r="D53073" s="27"/>
      <c r="V53073" s="17"/>
    </row>
    <row r="53074" spans="4:22" x14ac:dyDescent="0.25">
      <c r="D53074" s="27"/>
      <c r="V53074" s="17"/>
    </row>
    <row r="53075" spans="4:22" x14ac:dyDescent="0.25">
      <c r="D53075" s="27"/>
      <c r="V53075" s="17"/>
    </row>
    <row r="53076" spans="4:22" x14ac:dyDescent="0.25">
      <c r="D53076" s="27"/>
      <c r="V53076" s="17"/>
    </row>
    <row r="53077" spans="4:22" x14ac:dyDescent="0.25">
      <c r="D53077" s="27"/>
      <c r="V53077" s="17"/>
    </row>
    <row r="53078" spans="4:22" x14ac:dyDescent="0.25">
      <c r="D53078" s="27"/>
      <c r="V53078" s="17"/>
    </row>
    <row r="53079" spans="4:22" x14ac:dyDescent="0.25">
      <c r="D53079" s="27"/>
      <c r="V53079" s="17"/>
    </row>
    <row r="53080" spans="4:22" x14ac:dyDescent="0.25">
      <c r="D53080" s="27"/>
      <c r="V53080" s="17"/>
    </row>
    <row r="53081" spans="4:22" x14ac:dyDescent="0.25">
      <c r="D53081" s="27"/>
      <c r="V53081" s="17"/>
    </row>
    <row r="53082" spans="4:22" x14ac:dyDescent="0.25">
      <c r="D53082" s="27"/>
      <c r="V53082" s="17"/>
    </row>
    <row r="53083" spans="4:22" x14ac:dyDescent="0.25">
      <c r="D53083" s="27"/>
      <c r="V53083" s="17"/>
    </row>
    <row r="53084" spans="4:22" x14ac:dyDescent="0.25">
      <c r="D53084" s="27"/>
      <c r="V53084" s="17"/>
    </row>
    <row r="53085" spans="4:22" x14ac:dyDescent="0.25">
      <c r="D53085" s="27"/>
      <c r="V53085" s="17"/>
    </row>
    <row r="53086" spans="4:22" x14ac:dyDescent="0.25">
      <c r="D53086" s="27"/>
      <c r="V53086" s="17"/>
    </row>
    <row r="53087" spans="4:22" x14ac:dyDescent="0.25">
      <c r="D53087" s="27"/>
      <c r="V53087" s="17"/>
    </row>
    <row r="53088" spans="4:22" x14ac:dyDescent="0.25">
      <c r="D53088" s="27"/>
      <c r="V53088" s="17"/>
    </row>
    <row r="53089" spans="4:22" x14ac:dyDescent="0.25">
      <c r="D53089" s="27"/>
      <c r="V53089" s="17"/>
    </row>
    <row r="53090" spans="4:22" x14ac:dyDescent="0.25">
      <c r="D53090" s="27"/>
      <c r="V53090" s="17"/>
    </row>
    <row r="53091" spans="4:22" x14ac:dyDescent="0.25">
      <c r="D53091" s="27"/>
      <c r="V53091" s="17"/>
    </row>
    <row r="53092" spans="4:22" x14ac:dyDescent="0.25">
      <c r="D53092" s="27"/>
      <c r="V53092" s="17"/>
    </row>
    <row r="53093" spans="4:22" x14ac:dyDescent="0.25">
      <c r="D53093" s="27"/>
      <c r="V53093" s="17"/>
    </row>
    <row r="53094" spans="4:22" x14ac:dyDescent="0.25">
      <c r="D53094" s="27"/>
      <c r="V53094" s="17"/>
    </row>
    <row r="53095" spans="4:22" x14ac:dyDescent="0.25">
      <c r="D53095" s="27"/>
      <c r="V53095" s="17"/>
    </row>
    <row r="53096" spans="4:22" x14ac:dyDescent="0.25">
      <c r="D53096" s="27"/>
      <c r="V53096" s="17"/>
    </row>
    <row r="53097" spans="4:22" x14ac:dyDescent="0.25">
      <c r="D53097" s="27"/>
      <c r="V53097" s="17"/>
    </row>
    <row r="53098" spans="4:22" x14ac:dyDescent="0.25">
      <c r="D53098" s="27"/>
      <c r="V53098" s="17"/>
    </row>
    <row r="53099" spans="4:22" x14ac:dyDescent="0.25">
      <c r="D53099" s="27"/>
      <c r="V53099" s="17"/>
    </row>
    <row r="53100" spans="4:22" x14ac:dyDescent="0.25">
      <c r="D53100" s="27"/>
      <c r="V53100" s="17"/>
    </row>
    <row r="53101" spans="4:22" x14ac:dyDescent="0.25">
      <c r="D53101" s="27"/>
      <c r="V53101" s="17"/>
    </row>
    <row r="53102" spans="4:22" x14ac:dyDescent="0.25">
      <c r="D53102" s="27"/>
      <c r="V53102" s="17"/>
    </row>
    <row r="53103" spans="4:22" x14ac:dyDescent="0.25">
      <c r="D53103" s="27"/>
      <c r="V53103" s="17"/>
    </row>
    <row r="53104" spans="4:22" x14ac:dyDescent="0.25">
      <c r="D53104" s="27"/>
      <c r="V53104" s="17"/>
    </row>
    <row r="53105" spans="4:22" x14ac:dyDescent="0.25">
      <c r="D53105" s="27"/>
      <c r="V53105" s="17"/>
    </row>
    <row r="53106" spans="4:22" x14ac:dyDescent="0.25">
      <c r="D53106" s="27"/>
      <c r="V53106" s="17"/>
    </row>
    <row r="53107" spans="4:22" x14ac:dyDescent="0.25">
      <c r="D53107" s="27"/>
      <c r="V53107" s="17"/>
    </row>
    <row r="53108" spans="4:22" x14ac:dyDescent="0.25">
      <c r="D53108" s="27"/>
      <c r="V53108" s="17"/>
    </row>
    <row r="53109" spans="4:22" x14ac:dyDescent="0.25">
      <c r="D53109" s="27"/>
      <c r="V53109" s="17"/>
    </row>
    <row r="53110" spans="4:22" x14ac:dyDescent="0.25">
      <c r="D53110" s="27"/>
      <c r="V53110" s="17"/>
    </row>
    <row r="53111" spans="4:22" x14ac:dyDescent="0.25">
      <c r="D53111" s="27"/>
      <c r="V53111" s="17"/>
    </row>
    <row r="53112" spans="4:22" x14ac:dyDescent="0.25">
      <c r="D53112" s="27"/>
      <c r="V53112" s="17"/>
    </row>
    <row r="53113" spans="4:22" x14ac:dyDescent="0.25">
      <c r="D53113" s="27"/>
      <c r="V53113" s="17"/>
    </row>
    <row r="53114" spans="4:22" x14ac:dyDescent="0.25">
      <c r="D53114" s="27"/>
      <c r="V53114" s="17"/>
    </row>
    <row r="53115" spans="4:22" x14ac:dyDescent="0.25">
      <c r="D53115" s="27"/>
      <c r="V53115" s="17"/>
    </row>
    <row r="53116" spans="4:22" x14ac:dyDescent="0.25">
      <c r="D53116" s="27"/>
      <c r="V53116" s="17"/>
    </row>
    <row r="53117" spans="4:22" x14ac:dyDescent="0.25">
      <c r="D53117" s="27"/>
      <c r="V53117" s="17"/>
    </row>
    <row r="53118" spans="4:22" x14ac:dyDescent="0.25">
      <c r="D53118" s="27"/>
      <c r="V53118" s="17"/>
    </row>
    <row r="53119" spans="4:22" x14ac:dyDescent="0.25">
      <c r="D53119" s="27"/>
      <c r="V53119" s="17"/>
    </row>
    <row r="53120" spans="4:22" x14ac:dyDescent="0.25">
      <c r="D53120" s="27"/>
      <c r="V53120" s="17"/>
    </row>
    <row r="53121" spans="4:22" x14ac:dyDescent="0.25">
      <c r="D53121" s="27"/>
      <c r="V53121" s="17"/>
    </row>
    <row r="53122" spans="4:22" x14ac:dyDescent="0.25">
      <c r="D53122" s="27"/>
      <c r="V53122" s="17"/>
    </row>
    <row r="53123" spans="4:22" x14ac:dyDescent="0.25">
      <c r="D53123" s="27"/>
      <c r="V53123" s="17"/>
    </row>
    <row r="53124" spans="4:22" x14ac:dyDescent="0.25">
      <c r="D53124" s="27"/>
      <c r="V53124" s="17"/>
    </row>
    <row r="53125" spans="4:22" x14ac:dyDescent="0.25">
      <c r="D53125" s="27"/>
      <c r="V53125" s="17"/>
    </row>
    <row r="53126" spans="4:22" x14ac:dyDescent="0.25">
      <c r="D53126" s="27"/>
      <c r="V53126" s="17"/>
    </row>
    <row r="53127" spans="4:22" x14ac:dyDescent="0.25">
      <c r="D53127" s="27"/>
      <c r="V53127" s="17"/>
    </row>
    <row r="53128" spans="4:22" x14ac:dyDescent="0.25">
      <c r="D53128" s="27"/>
      <c r="V53128" s="17"/>
    </row>
    <row r="53129" spans="4:22" x14ac:dyDescent="0.25">
      <c r="D53129" s="27"/>
      <c r="V53129" s="17"/>
    </row>
    <row r="53130" spans="4:22" x14ac:dyDescent="0.25">
      <c r="D53130" s="27"/>
      <c r="V53130" s="17"/>
    </row>
    <row r="53131" spans="4:22" x14ac:dyDescent="0.25">
      <c r="D53131" s="27"/>
      <c r="V53131" s="17"/>
    </row>
    <row r="53132" spans="4:22" x14ac:dyDescent="0.25">
      <c r="D53132" s="27"/>
      <c r="V53132" s="17"/>
    </row>
    <row r="53133" spans="4:22" x14ac:dyDescent="0.25">
      <c r="D53133" s="27"/>
      <c r="V53133" s="17"/>
    </row>
    <row r="53134" spans="4:22" x14ac:dyDescent="0.25">
      <c r="D53134" s="27"/>
      <c r="V53134" s="17"/>
    </row>
    <row r="53135" spans="4:22" x14ac:dyDescent="0.25">
      <c r="D53135" s="27"/>
      <c r="V53135" s="17"/>
    </row>
    <row r="53136" spans="4:22" x14ac:dyDescent="0.25">
      <c r="D53136" s="27"/>
      <c r="V53136" s="17"/>
    </row>
    <row r="53137" spans="4:22" x14ac:dyDescent="0.25">
      <c r="D53137" s="27"/>
      <c r="V53137" s="17"/>
    </row>
    <row r="53138" spans="4:22" x14ac:dyDescent="0.25">
      <c r="D53138" s="27"/>
      <c r="V53138" s="17"/>
    </row>
    <row r="53139" spans="4:22" x14ac:dyDescent="0.25">
      <c r="D53139" s="27"/>
      <c r="V53139" s="17"/>
    </row>
    <row r="53140" spans="4:22" x14ac:dyDescent="0.25">
      <c r="D53140" s="27"/>
      <c r="V53140" s="17"/>
    </row>
    <row r="53141" spans="4:22" x14ac:dyDescent="0.25">
      <c r="D53141" s="27"/>
      <c r="V53141" s="17"/>
    </row>
    <row r="53142" spans="4:22" x14ac:dyDescent="0.25">
      <c r="D53142" s="27"/>
      <c r="V53142" s="17"/>
    </row>
    <row r="53143" spans="4:22" x14ac:dyDescent="0.25">
      <c r="D53143" s="27"/>
      <c r="V53143" s="17"/>
    </row>
    <row r="53144" spans="4:22" x14ac:dyDescent="0.25">
      <c r="D53144" s="27"/>
      <c r="V53144" s="17"/>
    </row>
    <row r="53145" spans="4:22" x14ac:dyDescent="0.25">
      <c r="D53145" s="27"/>
      <c r="V53145" s="17"/>
    </row>
    <row r="53146" spans="4:22" x14ac:dyDescent="0.25">
      <c r="D53146" s="27"/>
      <c r="V53146" s="17"/>
    </row>
    <row r="53147" spans="4:22" x14ac:dyDescent="0.25">
      <c r="D53147" s="27"/>
      <c r="V53147" s="17"/>
    </row>
    <row r="53148" spans="4:22" x14ac:dyDescent="0.25">
      <c r="D53148" s="27"/>
      <c r="V53148" s="17"/>
    </row>
    <row r="53149" spans="4:22" x14ac:dyDescent="0.25">
      <c r="D53149" s="27"/>
      <c r="V53149" s="17"/>
    </row>
    <row r="53150" spans="4:22" x14ac:dyDescent="0.25">
      <c r="D53150" s="27"/>
      <c r="V53150" s="17"/>
    </row>
    <row r="53151" spans="4:22" x14ac:dyDescent="0.25">
      <c r="D53151" s="27"/>
      <c r="V53151" s="17"/>
    </row>
    <row r="53152" spans="4:22" x14ac:dyDescent="0.25">
      <c r="D53152" s="27"/>
      <c r="V53152" s="17"/>
    </row>
    <row r="53153" spans="4:22" x14ac:dyDescent="0.25">
      <c r="D53153" s="27"/>
      <c r="V53153" s="17"/>
    </row>
    <row r="53154" spans="4:22" x14ac:dyDescent="0.25">
      <c r="D53154" s="27"/>
      <c r="V53154" s="17"/>
    </row>
    <row r="53155" spans="4:22" x14ac:dyDescent="0.25">
      <c r="D53155" s="27"/>
      <c r="V53155" s="17"/>
    </row>
    <row r="53156" spans="4:22" x14ac:dyDescent="0.25">
      <c r="D53156" s="27"/>
      <c r="V53156" s="17"/>
    </row>
    <row r="53157" spans="4:22" x14ac:dyDescent="0.25">
      <c r="D53157" s="27"/>
      <c r="V53157" s="17"/>
    </row>
    <row r="53158" spans="4:22" x14ac:dyDescent="0.25">
      <c r="D53158" s="27"/>
      <c r="V53158" s="17"/>
    </row>
    <row r="53159" spans="4:22" x14ac:dyDescent="0.25">
      <c r="D53159" s="27"/>
      <c r="V53159" s="17"/>
    </row>
    <row r="53160" spans="4:22" x14ac:dyDescent="0.25">
      <c r="D53160" s="27"/>
      <c r="V53160" s="17"/>
    </row>
    <row r="53161" spans="4:22" x14ac:dyDescent="0.25">
      <c r="D53161" s="27"/>
      <c r="V53161" s="17"/>
    </row>
    <row r="53162" spans="4:22" x14ac:dyDescent="0.25">
      <c r="D53162" s="27"/>
      <c r="V53162" s="17"/>
    </row>
    <row r="53163" spans="4:22" x14ac:dyDescent="0.25">
      <c r="D53163" s="27"/>
      <c r="V53163" s="17"/>
    </row>
    <row r="53164" spans="4:22" x14ac:dyDescent="0.25">
      <c r="D53164" s="27"/>
      <c r="V53164" s="17"/>
    </row>
    <row r="53165" spans="4:22" x14ac:dyDescent="0.25">
      <c r="D53165" s="27"/>
      <c r="V53165" s="17"/>
    </row>
    <row r="53166" spans="4:22" x14ac:dyDescent="0.25">
      <c r="D53166" s="27"/>
      <c r="V53166" s="17"/>
    </row>
    <row r="53167" spans="4:22" x14ac:dyDescent="0.25">
      <c r="D53167" s="27"/>
      <c r="V53167" s="17"/>
    </row>
    <row r="53168" spans="4:22" x14ac:dyDescent="0.25">
      <c r="D53168" s="27"/>
      <c r="V53168" s="17"/>
    </row>
    <row r="53169" spans="4:22" x14ac:dyDescent="0.25">
      <c r="D53169" s="27"/>
      <c r="V53169" s="17"/>
    </row>
    <row r="53170" spans="4:22" x14ac:dyDescent="0.25">
      <c r="D53170" s="27"/>
      <c r="V53170" s="17"/>
    </row>
    <row r="53171" spans="4:22" x14ac:dyDescent="0.25">
      <c r="D53171" s="27"/>
      <c r="V53171" s="17"/>
    </row>
    <row r="53172" spans="4:22" x14ac:dyDescent="0.25">
      <c r="D53172" s="27"/>
      <c r="V53172" s="17"/>
    </row>
    <row r="53173" spans="4:22" x14ac:dyDescent="0.25">
      <c r="D53173" s="27"/>
      <c r="V53173" s="17"/>
    </row>
    <row r="53174" spans="4:22" x14ac:dyDescent="0.25">
      <c r="D53174" s="27"/>
      <c r="V53174" s="17"/>
    </row>
    <row r="53175" spans="4:22" x14ac:dyDescent="0.25">
      <c r="D53175" s="27"/>
      <c r="V53175" s="17"/>
    </row>
    <row r="53176" spans="4:22" x14ac:dyDescent="0.25">
      <c r="D53176" s="27"/>
      <c r="V53176" s="17"/>
    </row>
    <row r="53177" spans="4:22" x14ac:dyDescent="0.25">
      <c r="D53177" s="27"/>
      <c r="V53177" s="17"/>
    </row>
    <row r="53178" spans="4:22" x14ac:dyDescent="0.25">
      <c r="D53178" s="27"/>
      <c r="V53178" s="17"/>
    </row>
    <row r="53179" spans="4:22" x14ac:dyDescent="0.25">
      <c r="D53179" s="27"/>
      <c r="V53179" s="17"/>
    </row>
    <row r="53180" spans="4:22" x14ac:dyDescent="0.25">
      <c r="D53180" s="27"/>
      <c r="V53180" s="17"/>
    </row>
    <row r="53181" spans="4:22" x14ac:dyDescent="0.25">
      <c r="D53181" s="27"/>
      <c r="V53181" s="17"/>
    </row>
    <row r="53182" spans="4:22" x14ac:dyDescent="0.25">
      <c r="D53182" s="27"/>
      <c r="V53182" s="17"/>
    </row>
    <row r="53183" spans="4:22" x14ac:dyDescent="0.25">
      <c r="D53183" s="27"/>
      <c r="V53183" s="17"/>
    </row>
    <row r="53184" spans="4:22" x14ac:dyDescent="0.25">
      <c r="D53184" s="27"/>
      <c r="V53184" s="17"/>
    </row>
    <row r="53185" spans="4:22" x14ac:dyDescent="0.25">
      <c r="D53185" s="27"/>
      <c r="V53185" s="17"/>
    </row>
    <row r="53186" spans="4:22" x14ac:dyDescent="0.25">
      <c r="D53186" s="27"/>
      <c r="V53186" s="17"/>
    </row>
    <row r="53187" spans="4:22" x14ac:dyDescent="0.25">
      <c r="D53187" s="27"/>
      <c r="V53187" s="17"/>
    </row>
    <row r="53188" spans="4:22" x14ac:dyDescent="0.25">
      <c r="D53188" s="27"/>
      <c r="V53188" s="17"/>
    </row>
    <row r="53189" spans="4:22" x14ac:dyDescent="0.25">
      <c r="D53189" s="27"/>
      <c r="V53189" s="17"/>
    </row>
    <row r="53190" spans="4:22" x14ac:dyDescent="0.25">
      <c r="D53190" s="27"/>
      <c r="V53190" s="17"/>
    </row>
    <row r="53191" spans="4:22" x14ac:dyDescent="0.25">
      <c r="D53191" s="27"/>
      <c r="V53191" s="17"/>
    </row>
    <row r="53192" spans="4:22" x14ac:dyDescent="0.25">
      <c r="D53192" s="27"/>
      <c r="V53192" s="17"/>
    </row>
    <row r="53193" spans="4:22" x14ac:dyDescent="0.25">
      <c r="D53193" s="27"/>
      <c r="V53193" s="17"/>
    </row>
    <row r="53194" spans="4:22" x14ac:dyDescent="0.25">
      <c r="D53194" s="27"/>
      <c r="V53194" s="17"/>
    </row>
    <row r="53195" spans="4:22" x14ac:dyDescent="0.25">
      <c r="D53195" s="27"/>
      <c r="V53195" s="17"/>
    </row>
    <row r="53196" spans="4:22" x14ac:dyDescent="0.25">
      <c r="D53196" s="27"/>
      <c r="V53196" s="17"/>
    </row>
    <row r="53197" spans="4:22" x14ac:dyDescent="0.25">
      <c r="D53197" s="27"/>
      <c r="V53197" s="17"/>
    </row>
    <row r="53198" spans="4:22" x14ac:dyDescent="0.25">
      <c r="D53198" s="27"/>
      <c r="V53198" s="17"/>
    </row>
    <row r="53199" spans="4:22" x14ac:dyDescent="0.25">
      <c r="D53199" s="27"/>
      <c r="V53199" s="17"/>
    </row>
    <row r="53200" spans="4:22" x14ac:dyDescent="0.25">
      <c r="D53200" s="27"/>
      <c r="V53200" s="17"/>
    </row>
    <row r="53201" spans="4:22" x14ac:dyDescent="0.25">
      <c r="D53201" s="27"/>
      <c r="V53201" s="17"/>
    </row>
    <row r="53202" spans="4:22" x14ac:dyDescent="0.25">
      <c r="D53202" s="27"/>
      <c r="V53202" s="17"/>
    </row>
    <row r="53203" spans="4:22" x14ac:dyDescent="0.25">
      <c r="D53203" s="27"/>
      <c r="V53203" s="17"/>
    </row>
    <row r="53204" spans="4:22" x14ac:dyDescent="0.25">
      <c r="D53204" s="27"/>
      <c r="V53204" s="17"/>
    </row>
    <row r="53205" spans="4:22" x14ac:dyDescent="0.25">
      <c r="D53205" s="27"/>
      <c r="V53205" s="17"/>
    </row>
    <row r="53206" spans="4:22" x14ac:dyDescent="0.25">
      <c r="D53206" s="27"/>
      <c r="V53206" s="17"/>
    </row>
    <row r="53207" spans="4:22" x14ac:dyDescent="0.25">
      <c r="D53207" s="27"/>
      <c r="V53207" s="17"/>
    </row>
    <row r="53208" spans="4:22" x14ac:dyDescent="0.25">
      <c r="D53208" s="27"/>
      <c r="V53208" s="17"/>
    </row>
    <row r="53209" spans="4:22" x14ac:dyDescent="0.25">
      <c r="D53209" s="27"/>
      <c r="V53209" s="17"/>
    </row>
    <row r="53210" spans="4:22" x14ac:dyDescent="0.25">
      <c r="D53210" s="27"/>
      <c r="V53210" s="17"/>
    </row>
    <row r="53211" spans="4:22" x14ac:dyDescent="0.25">
      <c r="D53211" s="27"/>
      <c r="V53211" s="17"/>
    </row>
    <row r="53212" spans="4:22" x14ac:dyDescent="0.25">
      <c r="D53212" s="27"/>
      <c r="V53212" s="17"/>
    </row>
    <row r="53213" spans="4:22" x14ac:dyDescent="0.25">
      <c r="D53213" s="27"/>
      <c r="V53213" s="17"/>
    </row>
    <row r="53214" spans="4:22" x14ac:dyDescent="0.25">
      <c r="D53214" s="27"/>
      <c r="V53214" s="17"/>
    </row>
    <row r="53215" spans="4:22" x14ac:dyDescent="0.25">
      <c r="D53215" s="27"/>
      <c r="V53215" s="17"/>
    </row>
    <row r="53216" spans="4:22" x14ac:dyDescent="0.25">
      <c r="D53216" s="27"/>
      <c r="V53216" s="17"/>
    </row>
    <row r="53217" spans="4:22" x14ac:dyDescent="0.25">
      <c r="D53217" s="27"/>
      <c r="V53217" s="17"/>
    </row>
    <row r="53218" spans="4:22" x14ac:dyDescent="0.25">
      <c r="D53218" s="27"/>
      <c r="V53218" s="17"/>
    </row>
    <row r="53219" spans="4:22" x14ac:dyDescent="0.25">
      <c r="D53219" s="27"/>
      <c r="V53219" s="17"/>
    </row>
    <row r="53220" spans="4:22" x14ac:dyDescent="0.25">
      <c r="D53220" s="27"/>
      <c r="V53220" s="17"/>
    </row>
    <row r="53221" spans="4:22" x14ac:dyDescent="0.25">
      <c r="D53221" s="27"/>
      <c r="V53221" s="17"/>
    </row>
    <row r="53222" spans="4:22" x14ac:dyDescent="0.25">
      <c r="D53222" s="27"/>
      <c r="V53222" s="17"/>
    </row>
    <row r="53223" spans="4:22" x14ac:dyDescent="0.25">
      <c r="D53223" s="27"/>
      <c r="V53223" s="17"/>
    </row>
    <row r="53224" spans="4:22" x14ac:dyDescent="0.25">
      <c r="D53224" s="27"/>
      <c r="V53224" s="17"/>
    </row>
    <row r="53225" spans="4:22" x14ac:dyDescent="0.25">
      <c r="D53225" s="27"/>
      <c r="V53225" s="17"/>
    </row>
    <row r="53226" spans="4:22" x14ac:dyDescent="0.25">
      <c r="D53226" s="27"/>
      <c r="V53226" s="17"/>
    </row>
    <row r="53227" spans="4:22" x14ac:dyDescent="0.25">
      <c r="D53227" s="27"/>
      <c r="V53227" s="17"/>
    </row>
    <row r="53228" spans="4:22" x14ac:dyDescent="0.25">
      <c r="D53228" s="27"/>
      <c r="V53228" s="17"/>
    </row>
    <row r="53229" spans="4:22" x14ac:dyDescent="0.25">
      <c r="D53229" s="27"/>
      <c r="V53229" s="17"/>
    </row>
    <row r="53230" spans="4:22" x14ac:dyDescent="0.25">
      <c r="D53230" s="27"/>
      <c r="V53230" s="17"/>
    </row>
    <row r="53231" spans="4:22" x14ac:dyDescent="0.25">
      <c r="D53231" s="27"/>
      <c r="V53231" s="17"/>
    </row>
    <row r="53232" spans="4:22" x14ac:dyDescent="0.25">
      <c r="D53232" s="27"/>
      <c r="V53232" s="17"/>
    </row>
    <row r="53233" spans="4:22" x14ac:dyDescent="0.25">
      <c r="D53233" s="27"/>
      <c r="V53233" s="17"/>
    </row>
    <row r="53234" spans="4:22" x14ac:dyDescent="0.25">
      <c r="D53234" s="27"/>
      <c r="V53234" s="17"/>
    </row>
    <row r="53235" spans="4:22" x14ac:dyDescent="0.25">
      <c r="D53235" s="27"/>
      <c r="V53235" s="17"/>
    </row>
    <row r="53236" spans="4:22" x14ac:dyDescent="0.25">
      <c r="D53236" s="27"/>
      <c r="V53236" s="17"/>
    </row>
    <row r="53237" spans="4:22" x14ac:dyDescent="0.25">
      <c r="D53237" s="27"/>
      <c r="V53237" s="17"/>
    </row>
    <row r="53238" spans="4:22" x14ac:dyDescent="0.25">
      <c r="D53238" s="27"/>
      <c r="V53238" s="17"/>
    </row>
    <row r="53239" spans="4:22" x14ac:dyDescent="0.25">
      <c r="D53239" s="27"/>
      <c r="V53239" s="17"/>
    </row>
    <row r="53240" spans="4:22" x14ac:dyDescent="0.25">
      <c r="D53240" s="27"/>
      <c r="V53240" s="17"/>
    </row>
    <row r="53241" spans="4:22" x14ac:dyDescent="0.25">
      <c r="D53241" s="27"/>
      <c r="V53241" s="17"/>
    </row>
    <row r="53242" spans="4:22" x14ac:dyDescent="0.25">
      <c r="D53242" s="27"/>
      <c r="V53242" s="17"/>
    </row>
    <row r="53243" spans="4:22" x14ac:dyDescent="0.25">
      <c r="D53243" s="27"/>
      <c r="V53243" s="17"/>
    </row>
    <row r="53244" spans="4:22" x14ac:dyDescent="0.25">
      <c r="D53244" s="27"/>
      <c r="V53244" s="17"/>
    </row>
    <row r="53245" spans="4:22" x14ac:dyDescent="0.25">
      <c r="D53245" s="27"/>
      <c r="V53245" s="17"/>
    </row>
    <row r="53246" spans="4:22" x14ac:dyDescent="0.25">
      <c r="D53246" s="27"/>
      <c r="V53246" s="17"/>
    </row>
    <row r="53247" spans="4:22" x14ac:dyDescent="0.25">
      <c r="D53247" s="27"/>
      <c r="V53247" s="17"/>
    </row>
    <row r="53248" spans="4:22" x14ac:dyDescent="0.25">
      <c r="D53248" s="27"/>
      <c r="V53248" s="17"/>
    </row>
    <row r="53249" spans="4:22" x14ac:dyDescent="0.25">
      <c r="D53249" s="27"/>
      <c r="V53249" s="17"/>
    </row>
    <row r="53250" spans="4:22" x14ac:dyDescent="0.25">
      <c r="D53250" s="27"/>
      <c r="V53250" s="17"/>
    </row>
    <row r="53251" spans="4:22" x14ac:dyDescent="0.25">
      <c r="D53251" s="27"/>
      <c r="V53251" s="17"/>
    </row>
    <row r="53252" spans="4:22" x14ac:dyDescent="0.25">
      <c r="D53252" s="27"/>
      <c r="V53252" s="17"/>
    </row>
    <row r="53253" spans="4:22" x14ac:dyDescent="0.25">
      <c r="D53253" s="27"/>
      <c r="V53253" s="17"/>
    </row>
    <row r="53254" spans="4:22" x14ac:dyDescent="0.25">
      <c r="D53254" s="27"/>
      <c r="V53254" s="17"/>
    </row>
    <row r="53255" spans="4:22" x14ac:dyDescent="0.25">
      <c r="D53255" s="27"/>
      <c r="V53255" s="17"/>
    </row>
    <row r="53256" spans="4:22" x14ac:dyDescent="0.25">
      <c r="D53256" s="27"/>
      <c r="V53256" s="17"/>
    </row>
    <row r="53257" spans="4:22" x14ac:dyDescent="0.25">
      <c r="D53257" s="27"/>
      <c r="V53257" s="17"/>
    </row>
    <row r="53258" spans="4:22" x14ac:dyDescent="0.25">
      <c r="D53258" s="27"/>
      <c r="V53258" s="17"/>
    </row>
    <row r="53259" spans="4:22" x14ac:dyDescent="0.25">
      <c r="D53259" s="27"/>
      <c r="V53259" s="17"/>
    </row>
    <row r="53260" spans="4:22" x14ac:dyDescent="0.25">
      <c r="D53260" s="27"/>
      <c r="V53260" s="17"/>
    </row>
    <row r="53261" spans="4:22" x14ac:dyDescent="0.25">
      <c r="D53261" s="27"/>
      <c r="V53261" s="17"/>
    </row>
    <row r="53262" spans="4:22" x14ac:dyDescent="0.25">
      <c r="D53262" s="27"/>
      <c r="V53262" s="17"/>
    </row>
    <row r="53263" spans="4:22" x14ac:dyDescent="0.25">
      <c r="D53263" s="27"/>
      <c r="V53263" s="17"/>
    </row>
    <row r="53264" spans="4:22" x14ac:dyDescent="0.25">
      <c r="D53264" s="27"/>
      <c r="V53264" s="17"/>
    </row>
    <row r="53265" spans="4:22" x14ac:dyDescent="0.25">
      <c r="D53265" s="27"/>
      <c r="V53265" s="17"/>
    </row>
    <row r="53266" spans="4:22" x14ac:dyDescent="0.25">
      <c r="D53266" s="27"/>
      <c r="V53266" s="17"/>
    </row>
    <row r="53267" spans="4:22" x14ac:dyDescent="0.25">
      <c r="D53267" s="27"/>
      <c r="V53267" s="17"/>
    </row>
    <row r="53268" spans="4:22" x14ac:dyDescent="0.25">
      <c r="D53268" s="27"/>
      <c r="V53268" s="17"/>
    </row>
    <row r="53269" spans="4:22" x14ac:dyDescent="0.25">
      <c r="D53269" s="27"/>
      <c r="V53269" s="17"/>
    </row>
    <row r="53270" spans="4:22" x14ac:dyDescent="0.25">
      <c r="D53270" s="27"/>
      <c r="V53270" s="17"/>
    </row>
    <row r="53271" spans="4:22" x14ac:dyDescent="0.25">
      <c r="D53271" s="27"/>
      <c r="V53271" s="17"/>
    </row>
    <row r="53272" spans="4:22" x14ac:dyDescent="0.25">
      <c r="D53272" s="27"/>
      <c r="V53272" s="17"/>
    </row>
    <row r="53273" spans="4:22" x14ac:dyDescent="0.25">
      <c r="D53273" s="27"/>
      <c r="V53273" s="17"/>
    </row>
    <row r="53274" spans="4:22" x14ac:dyDescent="0.25">
      <c r="D53274" s="27"/>
      <c r="V53274" s="17"/>
    </row>
    <row r="53275" spans="4:22" x14ac:dyDescent="0.25">
      <c r="D53275" s="27"/>
      <c r="V53275" s="17"/>
    </row>
    <row r="53276" spans="4:22" x14ac:dyDescent="0.25">
      <c r="D53276" s="27"/>
      <c r="V53276" s="17"/>
    </row>
    <row r="53277" spans="4:22" x14ac:dyDescent="0.25">
      <c r="D53277" s="27"/>
      <c r="V53277" s="17"/>
    </row>
    <row r="53278" spans="4:22" x14ac:dyDescent="0.25">
      <c r="D53278" s="27"/>
      <c r="V53278" s="17"/>
    </row>
    <row r="53279" spans="4:22" x14ac:dyDescent="0.25">
      <c r="D53279" s="27"/>
      <c r="V53279" s="17"/>
    </row>
    <row r="53280" spans="4:22" x14ac:dyDescent="0.25">
      <c r="D53280" s="27"/>
      <c r="V53280" s="17"/>
    </row>
    <row r="53281" spans="4:22" x14ac:dyDescent="0.25">
      <c r="D53281" s="27"/>
      <c r="V53281" s="17"/>
    </row>
    <row r="53282" spans="4:22" x14ac:dyDescent="0.25">
      <c r="D53282" s="27"/>
      <c r="V53282" s="17"/>
    </row>
    <row r="53283" spans="4:22" x14ac:dyDescent="0.25">
      <c r="D53283" s="27"/>
      <c r="V53283" s="17"/>
    </row>
    <row r="53284" spans="4:22" x14ac:dyDescent="0.25">
      <c r="D53284" s="27"/>
      <c r="V53284" s="17"/>
    </row>
    <row r="53285" spans="4:22" x14ac:dyDescent="0.25">
      <c r="D53285" s="27"/>
      <c r="V53285" s="17"/>
    </row>
    <row r="53286" spans="4:22" x14ac:dyDescent="0.25">
      <c r="D53286" s="27"/>
      <c r="V53286" s="17"/>
    </row>
    <row r="53287" spans="4:22" x14ac:dyDescent="0.25">
      <c r="D53287" s="27"/>
      <c r="V53287" s="17"/>
    </row>
    <row r="53288" spans="4:22" x14ac:dyDescent="0.25">
      <c r="D53288" s="27"/>
      <c r="V53288" s="17"/>
    </row>
    <row r="53289" spans="4:22" x14ac:dyDescent="0.25">
      <c r="D53289" s="27"/>
      <c r="V53289" s="17"/>
    </row>
    <row r="53290" spans="4:22" x14ac:dyDescent="0.25">
      <c r="D53290" s="27"/>
      <c r="V53290" s="17"/>
    </row>
    <row r="53291" spans="4:22" x14ac:dyDescent="0.25">
      <c r="D53291" s="27"/>
      <c r="V53291" s="17"/>
    </row>
    <row r="53292" spans="4:22" x14ac:dyDescent="0.25">
      <c r="D53292" s="27"/>
      <c r="V53292" s="17"/>
    </row>
    <row r="53293" spans="4:22" x14ac:dyDescent="0.25">
      <c r="D53293" s="27"/>
      <c r="V53293" s="17"/>
    </row>
    <row r="53294" spans="4:22" x14ac:dyDescent="0.25">
      <c r="D53294" s="27"/>
      <c r="V53294" s="17"/>
    </row>
    <row r="53295" spans="4:22" x14ac:dyDescent="0.25">
      <c r="D53295" s="27"/>
      <c r="V53295" s="17"/>
    </row>
    <row r="53296" spans="4:22" x14ac:dyDescent="0.25">
      <c r="D53296" s="27"/>
      <c r="V53296" s="17"/>
    </row>
    <row r="53297" spans="4:22" x14ac:dyDescent="0.25">
      <c r="D53297" s="27"/>
      <c r="V53297" s="17"/>
    </row>
    <row r="53298" spans="4:22" x14ac:dyDescent="0.25">
      <c r="D53298" s="27"/>
      <c r="V53298" s="17"/>
    </row>
    <row r="53299" spans="4:22" x14ac:dyDescent="0.25">
      <c r="D53299" s="27"/>
      <c r="V53299" s="17"/>
    </row>
    <row r="53300" spans="4:22" x14ac:dyDescent="0.25">
      <c r="D53300" s="27"/>
      <c r="V53300" s="17"/>
    </row>
    <row r="53301" spans="4:22" x14ac:dyDescent="0.25">
      <c r="D53301" s="27"/>
      <c r="V53301" s="17"/>
    </row>
    <row r="53302" spans="4:22" x14ac:dyDescent="0.25">
      <c r="D53302" s="27"/>
      <c r="V53302" s="17"/>
    </row>
    <row r="53303" spans="4:22" x14ac:dyDescent="0.25">
      <c r="D53303" s="27"/>
      <c r="V53303" s="17"/>
    </row>
    <row r="53304" spans="4:22" x14ac:dyDescent="0.25">
      <c r="D53304" s="27"/>
      <c r="V53304" s="17"/>
    </row>
    <row r="53305" spans="4:22" x14ac:dyDescent="0.25">
      <c r="D53305" s="27"/>
      <c r="V53305" s="17"/>
    </row>
    <row r="53306" spans="4:22" x14ac:dyDescent="0.25">
      <c r="D53306" s="27"/>
      <c r="V53306" s="17"/>
    </row>
    <row r="53307" spans="4:22" x14ac:dyDescent="0.25">
      <c r="D53307" s="27"/>
      <c r="V53307" s="17"/>
    </row>
    <row r="53308" spans="4:22" x14ac:dyDescent="0.25">
      <c r="D53308" s="27"/>
      <c r="V53308" s="17"/>
    </row>
    <row r="53309" spans="4:22" x14ac:dyDescent="0.25">
      <c r="D53309" s="27"/>
      <c r="V53309" s="17"/>
    </row>
    <row r="53310" spans="4:22" x14ac:dyDescent="0.25">
      <c r="D53310" s="27"/>
      <c r="V53310" s="17"/>
    </row>
    <row r="53311" spans="4:22" x14ac:dyDescent="0.25">
      <c r="D53311" s="27"/>
      <c r="V53311" s="17"/>
    </row>
    <row r="53312" spans="4:22" x14ac:dyDescent="0.25">
      <c r="D53312" s="27"/>
      <c r="V53312" s="17"/>
    </row>
    <row r="53313" spans="4:22" x14ac:dyDescent="0.25">
      <c r="D53313" s="27"/>
      <c r="V53313" s="17"/>
    </row>
    <row r="53314" spans="4:22" x14ac:dyDescent="0.25">
      <c r="D53314" s="27"/>
      <c r="V53314" s="17"/>
    </row>
    <row r="53315" spans="4:22" x14ac:dyDescent="0.25">
      <c r="D53315" s="27"/>
      <c r="V53315" s="17"/>
    </row>
    <row r="53316" spans="4:22" x14ac:dyDescent="0.25">
      <c r="D53316" s="27"/>
      <c r="V53316" s="17"/>
    </row>
    <row r="53317" spans="4:22" x14ac:dyDescent="0.25">
      <c r="D53317" s="27"/>
      <c r="V53317" s="17"/>
    </row>
    <row r="53318" spans="4:22" x14ac:dyDescent="0.25">
      <c r="D53318" s="27"/>
      <c r="V53318" s="17"/>
    </row>
    <row r="53319" spans="4:22" x14ac:dyDescent="0.25">
      <c r="D53319" s="27"/>
      <c r="V53319" s="17"/>
    </row>
    <row r="53320" spans="4:22" x14ac:dyDescent="0.25">
      <c r="D53320" s="27"/>
      <c r="V53320" s="17"/>
    </row>
    <row r="53321" spans="4:22" x14ac:dyDescent="0.25">
      <c r="D53321" s="27"/>
      <c r="V53321" s="17"/>
    </row>
    <row r="53322" spans="4:22" x14ac:dyDescent="0.25">
      <c r="D53322" s="27"/>
      <c r="V53322" s="17"/>
    </row>
    <row r="53323" spans="4:22" x14ac:dyDescent="0.25">
      <c r="D53323" s="27"/>
      <c r="V53323" s="17"/>
    </row>
    <row r="53324" spans="4:22" x14ac:dyDescent="0.25">
      <c r="D53324" s="27"/>
      <c r="V53324" s="17"/>
    </row>
    <row r="53325" spans="4:22" x14ac:dyDescent="0.25">
      <c r="D53325" s="27"/>
      <c r="V53325" s="17"/>
    </row>
    <row r="53326" spans="4:22" x14ac:dyDescent="0.25">
      <c r="D53326" s="27"/>
      <c r="V53326" s="17"/>
    </row>
    <row r="53327" spans="4:22" x14ac:dyDescent="0.25">
      <c r="D53327" s="27"/>
      <c r="V53327" s="17"/>
    </row>
    <row r="53328" spans="4:22" x14ac:dyDescent="0.25">
      <c r="D53328" s="27"/>
      <c r="V53328" s="17"/>
    </row>
    <row r="53329" spans="4:22" x14ac:dyDescent="0.25">
      <c r="D53329" s="27"/>
      <c r="V53329" s="17"/>
    </row>
    <row r="53330" spans="4:22" x14ac:dyDescent="0.25">
      <c r="D53330" s="27"/>
      <c r="V53330" s="17"/>
    </row>
    <row r="53331" spans="4:22" x14ac:dyDescent="0.25">
      <c r="D53331" s="27"/>
      <c r="V53331" s="17"/>
    </row>
    <row r="53332" spans="4:22" x14ac:dyDescent="0.25">
      <c r="D53332" s="27"/>
      <c r="V53332" s="17"/>
    </row>
    <row r="53333" spans="4:22" x14ac:dyDescent="0.25">
      <c r="D53333" s="27"/>
      <c r="V53333" s="17"/>
    </row>
    <row r="53334" spans="4:22" x14ac:dyDescent="0.25">
      <c r="D53334" s="27"/>
      <c r="V53334" s="17"/>
    </row>
    <row r="53335" spans="4:22" x14ac:dyDescent="0.25">
      <c r="D53335" s="27"/>
      <c r="V53335" s="17"/>
    </row>
    <row r="53336" spans="4:22" x14ac:dyDescent="0.25">
      <c r="D53336" s="27"/>
      <c r="V53336" s="17"/>
    </row>
    <row r="53337" spans="4:22" x14ac:dyDescent="0.25">
      <c r="D53337" s="27"/>
      <c r="V53337" s="17"/>
    </row>
    <row r="53338" spans="4:22" x14ac:dyDescent="0.25">
      <c r="D53338" s="27"/>
      <c r="V53338" s="17"/>
    </row>
    <row r="53339" spans="4:22" x14ac:dyDescent="0.25">
      <c r="D53339" s="27"/>
      <c r="V53339" s="17"/>
    </row>
    <row r="53340" spans="4:22" x14ac:dyDescent="0.25">
      <c r="D53340" s="27"/>
      <c r="V53340" s="17"/>
    </row>
    <row r="53341" spans="4:22" x14ac:dyDescent="0.25">
      <c r="D53341" s="27"/>
      <c r="V53341" s="17"/>
    </row>
    <row r="53342" spans="4:22" x14ac:dyDescent="0.25">
      <c r="D53342" s="27"/>
      <c r="V53342" s="17"/>
    </row>
    <row r="53343" spans="4:22" x14ac:dyDescent="0.25">
      <c r="D53343" s="27"/>
      <c r="V53343" s="17"/>
    </row>
    <row r="53344" spans="4:22" x14ac:dyDescent="0.25">
      <c r="D53344" s="27"/>
      <c r="V53344" s="17"/>
    </row>
    <row r="53345" spans="4:22" x14ac:dyDescent="0.25">
      <c r="D53345" s="27"/>
      <c r="V53345" s="17"/>
    </row>
    <row r="53346" spans="4:22" x14ac:dyDescent="0.25">
      <c r="D53346" s="27"/>
      <c r="V53346" s="17"/>
    </row>
    <row r="53347" spans="4:22" x14ac:dyDescent="0.25">
      <c r="D53347" s="27"/>
      <c r="V53347" s="17"/>
    </row>
    <row r="53348" spans="4:22" x14ac:dyDescent="0.25">
      <c r="D53348" s="27"/>
      <c r="V53348" s="17"/>
    </row>
    <row r="53349" spans="4:22" x14ac:dyDescent="0.25">
      <c r="D53349" s="27"/>
      <c r="V53349" s="17"/>
    </row>
    <row r="53350" spans="4:22" x14ac:dyDescent="0.25">
      <c r="D53350" s="27"/>
      <c r="V53350" s="17"/>
    </row>
    <row r="53351" spans="4:22" x14ac:dyDescent="0.25">
      <c r="D53351" s="27"/>
      <c r="V53351" s="17"/>
    </row>
    <row r="53352" spans="4:22" x14ac:dyDescent="0.25">
      <c r="D53352" s="27"/>
      <c r="V53352" s="17"/>
    </row>
    <row r="53353" spans="4:22" x14ac:dyDescent="0.25">
      <c r="D53353" s="27"/>
      <c r="V53353" s="17"/>
    </row>
    <row r="53354" spans="4:22" x14ac:dyDescent="0.25">
      <c r="D53354" s="27"/>
      <c r="V53354" s="17"/>
    </row>
    <row r="53355" spans="4:22" x14ac:dyDescent="0.25">
      <c r="D53355" s="27"/>
      <c r="V53355" s="17"/>
    </row>
    <row r="53356" spans="4:22" x14ac:dyDescent="0.25">
      <c r="D53356" s="27"/>
      <c r="V53356" s="17"/>
    </row>
    <row r="53357" spans="4:22" x14ac:dyDescent="0.25">
      <c r="D53357" s="27"/>
      <c r="V53357" s="17"/>
    </row>
    <row r="53358" spans="4:22" x14ac:dyDescent="0.25">
      <c r="D53358" s="27"/>
      <c r="V53358" s="17"/>
    </row>
    <row r="53359" spans="4:22" x14ac:dyDescent="0.25">
      <c r="D53359" s="27"/>
      <c r="V53359" s="17"/>
    </row>
    <row r="53360" spans="4:22" x14ac:dyDescent="0.25">
      <c r="D53360" s="27"/>
      <c r="V53360" s="17"/>
    </row>
    <row r="53361" spans="4:22" x14ac:dyDescent="0.25">
      <c r="D53361" s="27"/>
      <c r="V53361" s="17"/>
    </row>
    <row r="53362" spans="4:22" x14ac:dyDescent="0.25">
      <c r="D53362" s="27"/>
      <c r="V53362" s="17"/>
    </row>
    <row r="53363" spans="4:22" x14ac:dyDescent="0.25">
      <c r="D53363" s="27"/>
      <c r="V53363" s="17"/>
    </row>
    <row r="53364" spans="4:22" x14ac:dyDescent="0.25">
      <c r="D53364" s="27"/>
      <c r="V53364" s="17"/>
    </row>
    <row r="53365" spans="4:22" x14ac:dyDescent="0.25">
      <c r="D53365" s="27"/>
      <c r="V53365" s="17"/>
    </row>
    <row r="53366" spans="4:22" x14ac:dyDescent="0.25">
      <c r="D53366" s="27"/>
      <c r="V53366" s="17"/>
    </row>
    <row r="53367" spans="4:22" x14ac:dyDescent="0.25">
      <c r="D53367" s="27"/>
      <c r="V53367" s="17"/>
    </row>
    <row r="53368" spans="4:22" x14ac:dyDescent="0.25">
      <c r="D53368" s="27"/>
      <c r="V53368" s="17"/>
    </row>
    <row r="53369" spans="4:22" x14ac:dyDescent="0.25">
      <c r="D53369" s="27"/>
      <c r="V53369" s="17"/>
    </row>
    <row r="53370" spans="4:22" x14ac:dyDescent="0.25">
      <c r="D53370" s="27"/>
      <c r="V53370" s="17"/>
    </row>
    <row r="53371" spans="4:22" x14ac:dyDescent="0.25">
      <c r="D53371" s="27"/>
      <c r="V53371" s="17"/>
    </row>
    <row r="53372" spans="4:22" x14ac:dyDescent="0.25">
      <c r="D53372" s="27"/>
      <c r="V53372" s="17"/>
    </row>
    <row r="53373" spans="4:22" x14ac:dyDescent="0.25">
      <c r="D53373" s="27"/>
      <c r="V53373" s="17"/>
    </row>
    <row r="53374" spans="4:22" x14ac:dyDescent="0.25">
      <c r="D53374" s="27"/>
      <c r="V53374" s="17"/>
    </row>
    <row r="53375" spans="4:22" x14ac:dyDescent="0.25">
      <c r="D53375" s="27"/>
      <c r="V53375" s="17"/>
    </row>
    <row r="53376" spans="4:22" x14ac:dyDescent="0.25">
      <c r="D53376" s="27"/>
      <c r="V53376" s="17"/>
    </row>
    <row r="53377" spans="4:22" x14ac:dyDescent="0.25">
      <c r="D53377" s="27"/>
      <c r="V53377" s="17"/>
    </row>
    <row r="53378" spans="4:22" x14ac:dyDescent="0.25">
      <c r="D53378" s="27"/>
      <c r="V53378" s="17"/>
    </row>
    <row r="53379" spans="4:22" x14ac:dyDescent="0.25">
      <c r="D53379" s="27"/>
      <c r="V53379" s="17"/>
    </row>
    <row r="53380" spans="4:22" x14ac:dyDescent="0.25">
      <c r="D53380" s="27"/>
      <c r="V53380" s="17"/>
    </row>
    <row r="53381" spans="4:22" x14ac:dyDescent="0.25">
      <c r="D53381" s="27"/>
      <c r="V53381" s="17"/>
    </row>
    <row r="53382" spans="4:22" x14ac:dyDescent="0.25">
      <c r="D53382" s="27"/>
      <c r="V53382" s="17"/>
    </row>
    <row r="53383" spans="4:22" x14ac:dyDescent="0.25">
      <c r="D53383" s="27"/>
      <c r="V53383" s="17"/>
    </row>
    <row r="53384" spans="4:22" x14ac:dyDescent="0.25">
      <c r="D53384" s="27"/>
      <c r="V53384" s="17"/>
    </row>
    <row r="53385" spans="4:22" x14ac:dyDescent="0.25">
      <c r="D53385" s="27"/>
      <c r="V53385" s="17"/>
    </row>
    <row r="53386" spans="4:22" x14ac:dyDescent="0.25">
      <c r="D53386" s="27"/>
      <c r="V53386" s="17"/>
    </row>
    <row r="53387" spans="4:22" x14ac:dyDescent="0.25">
      <c r="D53387" s="27"/>
      <c r="V53387" s="17"/>
    </row>
    <row r="53388" spans="4:22" x14ac:dyDescent="0.25">
      <c r="D53388" s="27"/>
      <c r="V53388" s="17"/>
    </row>
    <row r="53389" spans="4:22" x14ac:dyDescent="0.25">
      <c r="D53389" s="27"/>
      <c r="V53389" s="17"/>
    </row>
    <row r="53390" spans="4:22" x14ac:dyDescent="0.25">
      <c r="D53390" s="27"/>
      <c r="V53390" s="17"/>
    </row>
    <row r="53391" spans="4:22" x14ac:dyDescent="0.25">
      <c r="D53391" s="27"/>
      <c r="V53391" s="17"/>
    </row>
    <row r="53392" spans="4:22" x14ac:dyDescent="0.25">
      <c r="D53392" s="27"/>
      <c r="V53392" s="17"/>
    </row>
    <row r="53393" spans="4:22" x14ac:dyDescent="0.25">
      <c r="D53393" s="27"/>
      <c r="V53393" s="17"/>
    </row>
    <row r="53394" spans="4:22" x14ac:dyDescent="0.25">
      <c r="D53394" s="27"/>
      <c r="V53394" s="17"/>
    </row>
    <row r="53395" spans="4:22" x14ac:dyDescent="0.25">
      <c r="D53395" s="27"/>
      <c r="V53395" s="17"/>
    </row>
    <row r="53396" spans="4:22" x14ac:dyDescent="0.25">
      <c r="D53396" s="27"/>
      <c r="V53396" s="17"/>
    </row>
    <row r="53397" spans="4:22" x14ac:dyDescent="0.25">
      <c r="D53397" s="27"/>
      <c r="V53397" s="17"/>
    </row>
    <row r="53398" spans="4:22" x14ac:dyDescent="0.25">
      <c r="D53398" s="27"/>
      <c r="V53398" s="17"/>
    </row>
    <row r="53399" spans="4:22" x14ac:dyDescent="0.25">
      <c r="D53399" s="27"/>
      <c r="V53399" s="17"/>
    </row>
    <row r="53400" spans="4:22" x14ac:dyDescent="0.25">
      <c r="D53400" s="27"/>
      <c r="V53400" s="17"/>
    </row>
    <row r="53401" spans="4:22" x14ac:dyDescent="0.25">
      <c r="D53401" s="27"/>
      <c r="V53401" s="17"/>
    </row>
    <row r="53402" spans="4:22" x14ac:dyDescent="0.25">
      <c r="D53402" s="27"/>
      <c r="V53402" s="17"/>
    </row>
    <row r="53403" spans="4:22" x14ac:dyDescent="0.25">
      <c r="D53403" s="27"/>
      <c r="V53403" s="17"/>
    </row>
    <row r="53404" spans="4:22" x14ac:dyDescent="0.25">
      <c r="D53404" s="27"/>
      <c r="V53404" s="17"/>
    </row>
    <row r="53405" spans="4:22" x14ac:dyDescent="0.25">
      <c r="D53405" s="27"/>
      <c r="V53405" s="17"/>
    </row>
    <row r="53406" spans="4:22" x14ac:dyDescent="0.25">
      <c r="D53406" s="27"/>
      <c r="V53406" s="17"/>
    </row>
    <row r="53407" spans="4:22" x14ac:dyDescent="0.25">
      <c r="D53407" s="27"/>
      <c r="V53407" s="17"/>
    </row>
    <row r="53408" spans="4:22" x14ac:dyDescent="0.25">
      <c r="D53408" s="27"/>
      <c r="V53408" s="17"/>
    </row>
    <row r="53409" spans="4:22" x14ac:dyDescent="0.25">
      <c r="D53409" s="27"/>
      <c r="V53409" s="17"/>
    </row>
    <row r="53410" spans="4:22" x14ac:dyDescent="0.25">
      <c r="D53410" s="27"/>
      <c r="V53410" s="17"/>
    </row>
    <row r="53411" spans="4:22" x14ac:dyDescent="0.25">
      <c r="D53411" s="27"/>
      <c r="V53411" s="17"/>
    </row>
    <row r="53412" spans="4:22" x14ac:dyDescent="0.25">
      <c r="D53412" s="27"/>
      <c r="V53412" s="17"/>
    </row>
    <row r="53413" spans="4:22" x14ac:dyDescent="0.25">
      <c r="D53413" s="27"/>
      <c r="V53413" s="17"/>
    </row>
    <row r="53414" spans="4:22" x14ac:dyDescent="0.25">
      <c r="D53414" s="27"/>
      <c r="V53414" s="17"/>
    </row>
    <row r="53415" spans="4:22" x14ac:dyDescent="0.25">
      <c r="D53415" s="27"/>
      <c r="V53415" s="17"/>
    </row>
    <row r="53416" spans="4:22" x14ac:dyDescent="0.25">
      <c r="D53416" s="27"/>
      <c r="V53416" s="17"/>
    </row>
    <row r="53417" spans="4:22" x14ac:dyDescent="0.25">
      <c r="D53417" s="27"/>
      <c r="V53417" s="17"/>
    </row>
    <row r="53418" spans="4:22" x14ac:dyDescent="0.25">
      <c r="D53418" s="27"/>
      <c r="V53418" s="17"/>
    </row>
    <row r="53419" spans="4:22" x14ac:dyDescent="0.25">
      <c r="D53419" s="27"/>
      <c r="V53419" s="17"/>
    </row>
    <row r="53420" spans="4:22" x14ac:dyDescent="0.25">
      <c r="D53420" s="27"/>
      <c r="V53420" s="17"/>
    </row>
    <row r="53421" spans="4:22" x14ac:dyDescent="0.25">
      <c r="D53421" s="27"/>
      <c r="V53421" s="17"/>
    </row>
    <row r="53422" spans="4:22" x14ac:dyDescent="0.25">
      <c r="D53422" s="27"/>
      <c r="V53422" s="17"/>
    </row>
    <row r="53423" spans="4:22" x14ac:dyDescent="0.25">
      <c r="D53423" s="27"/>
      <c r="V53423" s="17"/>
    </row>
    <row r="53424" spans="4:22" x14ac:dyDescent="0.25">
      <c r="D53424" s="27"/>
      <c r="V53424" s="17"/>
    </row>
    <row r="53425" spans="4:22" x14ac:dyDescent="0.25">
      <c r="D53425" s="27"/>
      <c r="V53425" s="17"/>
    </row>
    <row r="53426" spans="4:22" x14ac:dyDescent="0.25">
      <c r="D53426" s="27"/>
      <c r="V53426" s="17"/>
    </row>
    <row r="53427" spans="4:22" x14ac:dyDescent="0.25">
      <c r="D53427" s="27"/>
      <c r="V53427" s="17"/>
    </row>
    <row r="53428" spans="4:22" x14ac:dyDescent="0.25">
      <c r="D53428" s="27"/>
      <c r="V53428" s="17"/>
    </row>
    <row r="53429" spans="4:22" x14ac:dyDescent="0.25">
      <c r="D53429" s="27"/>
      <c r="V53429" s="17"/>
    </row>
    <row r="53430" spans="4:22" x14ac:dyDescent="0.25">
      <c r="D53430" s="27"/>
      <c r="V53430" s="17"/>
    </row>
    <row r="53431" spans="4:22" x14ac:dyDescent="0.25">
      <c r="D53431" s="27"/>
      <c r="V53431" s="17"/>
    </row>
    <row r="53432" spans="4:22" x14ac:dyDescent="0.25">
      <c r="D53432" s="27"/>
      <c r="V53432" s="17"/>
    </row>
    <row r="53433" spans="4:22" x14ac:dyDescent="0.25">
      <c r="D53433" s="27"/>
      <c r="V53433" s="17"/>
    </row>
    <row r="53434" spans="4:22" x14ac:dyDescent="0.25">
      <c r="D53434" s="27"/>
      <c r="V53434" s="17"/>
    </row>
    <row r="53435" spans="4:22" x14ac:dyDescent="0.25">
      <c r="D53435" s="27"/>
      <c r="V53435" s="17"/>
    </row>
    <row r="53436" spans="4:22" x14ac:dyDescent="0.25">
      <c r="D53436" s="27"/>
      <c r="V53436" s="17"/>
    </row>
    <row r="53437" spans="4:22" x14ac:dyDescent="0.25">
      <c r="D53437" s="27"/>
      <c r="V53437" s="17"/>
    </row>
    <row r="53438" spans="4:22" x14ac:dyDescent="0.25">
      <c r="D53438" s="27"/>
      <c r="V53438" s="17"/>
    </row>
    <row r="53439" spans="4:22" x14ac:dyDescent="0.25">
      <c r="D53439" s="27"/>
      <c r="V53439" s="17"/>
    </row>
    <row r="53440" spans="4:22" x14ac:dyDescent="0.25">
      <c r="D53440" s="27"/>
      <c r="V53440" s="17"/>
    </row>
    <row r="53441" spans="4:22" x14ac:dyDescent="0.25">
      <c r="D53441" s="27"/>
      <c r="V53441" s="17"/>
    </row>
    <row r="53442" spans="4:22" x14ac:dyDescent="0.25">
      <c r="D53442" s="27"/>
      <c r="V53442" s="17"/>
    </row>
    <row r="53443" spans="4:22" x14ac:dyDescent="0.25">
      <c r="D53443" s="27"/>
      <c r="V53443" s="17"/>
    </row>
    <row r="53444" spans="4:22" x14ac:dyDescent="0.25">
      <c r="D53444" s="27"/>
      <c r="V53444" s="17"/>
    </row>
    <row r="53445" spans="4:22" x14ac:dyDescent="0.25">
      <c r="D53445" s="27"/>
      <c r="V53445" s="17"/>
    </row>
    <row r="53446" spans="4:22" x14ac:dyDescent="0.25">
      <c r="D53446" s="27"/>
      <c r="V53446" s="17"/>
    </row>
    <row r="53447" spans="4:22" x14ac:dyDescent="0.25">
      <c r="D53447" s="27"/>
      <c r="V53447" s="17"/>
    </row>
    <row r="53448" spans="4:22" x14ac:dyDescent="0.25">
      <c r="D53448" s="27"/>
      <c r="V53448" s="17"/>
    </row>
    <row r="53449" spans="4:22" x14ac:dyDescent="0.25">
      <c r="D53449" s="27"/>
      <c r="V53449" s="17"/>
    </row>
    <row r="53450" spans="4:22" x14ac:dyDescent="0.25">
      <c r="D53450" s="27"/>
      <c r="V53450" s="17"/>
    </row>
    <row r="53451" spans="4:22" x14ac:dyDescent="0.25">
      <c r="D53451" s="27"/>
      <c r="V53451" s="17"/>
    </row>
    <row r="53452" spans="4:22" x14ac:dyDescent="0.25">
      <c r="D53452" s="27"/>
      <c r="V53452" s="17"/>
    </row>
    <row r="53453" spans="4:22" x14ac:dyDescent="0.25">
      <c r="D53453" s="27"/>
      <c r="V53453" s="17"/>
    </row>
    <row r="53454" spans="4:22" x14ac:dyDescent="0.25">
      <c r="D53454" s="27"/>
      <c r="V53454" s="17"/>
    </row>
    <row r="53455" spans="4:22" x14ac:dyDescent="0.25">
      <c r="D53455" s="27"/>
      <c r="V53455" s="17"/>
    </row>
    <row r="53456" spans="4:22" x14ac:dyDescent="0.25">
      <c r="D53456" s="27"/>
      <c r="V53456" s="17"/>
    </row>
    <row r="53457" spans="4:22" x14ac:dyDescent="0.25">
      <c r="D53457" s="27"/>
      <c r="V53457" s="17"/>
    </row>
    <row r="53458" spans="4:22" x14ac:dyDescent="0.25">
      <c r="D53458" s="27"/>
      <c r="V53458" s="17"/>
    </row>
    <row r="53459" spans="4:22" x14ac:dyDescent="0.25">
      <c r="D53459" s="27"/>
      <c r="V53459" s="17"/>
    </row>
    <row r="53460" spans="4:22" x14ac:dyDescent="0.25">
      <c r="D53460" s="27"/>
      <c r="V53460" s="17"/>
    </row>
    <row r="53461" spans="4:22" x14ac:dyDescent="0.25">
      <c r="D53461" s="27"/>
      <c r="V53461" s="17"/>
    </row>
    <row r="53462" spans="4:22" x14ac:dyDescent="0.25">
      <c r="D53462" s="27"/>
      <c r="V53462" s="17"/>
    </row>
    <row r="53463" spans="4:22" x14ac:dyDescent="0.25">
      <c r="D53463" s="27"/>
      <c r="V53463" s="17"/>
    </row>
    <row r="53464" spans="4:22" x14ac:dyDescent="0.25">
      <c r="D53464" s="27"/>
      <c r="V53464" s="17"/>
    </row>
    <row r="53465" spans="4:22" x14ac:dyDescent="0.25">
      <c r="D53465" s="27"/>
      <c r="V53465" s="17"/>
    </row>
    <row r="53466" spans="4:22" x14ac:dyDescent="0.25">
      <c r="D53466" s="27"/>
      <c r="V53466" s="17"/>
    </row>
    <row r="53467" spans="4:22" x14ac:dyDescent="0.25">
      <c r="D53467" s="27"/>
      <c r="V53467" s="17"/>
    </row>
    <row r="53468" spans="4:22" x14ac:dyDescent="0.25">
      <c r="D53468" s="27"/>
      <c r="V53468" s="17"/>
    </row>
    <row r="53469" spans="4:22" x14ac:dyDescent="0.25">
      <c r="D53469" s="27"/>
      <c r="V53469" s="17"/>
    </row>
    <row r="53470" spans="4:22" x14ac:dyDescent="0.25">
      <c r="D53470" s="27"/>
      <c r="V53470" s="17"/>
    </row>
    <row r="53471" spans="4:22" x14ac:dyDescent="0.25">
      <c r="D53471" s="27"/>
      <c r="V53471" s="17"/>
    </row>
    <row r="53472" spans="4:22" x14ac:dyDescent="0.25">
      <c r="D53472" s="27"/>
      <c r="V53472" s="17"/>
    </row>
    <row r="53473" spans="4:22" x14ac:dyDescent="0.25">
      <c r="D53473" s="27"/>
      <c r="V53473" s="17"/>
    </row>
    <row r="53474" spans="4:22" x14ac:dyDescent="0.25">
      <c r="D53474" s="27"/>
      <c r="V53474" s="17"/>
    </row>
    <row r="53475" spans="4:22" x14ac:dyDescent="0.25">
      <c r="D53475" s="27"/>
      <c r="V53475" s="17"/>
    </row>
    <row r="53476" spans="4:22" x14ac:dyDescent="0.25">
      <c r="D53476" s="27"/>
      <c r="V53476" s="17"/>
    </row>
    <row r="53477" spans="4:22" x14ac:dyDescent="0.25">
      <c r="D53477" s="27"/>
      <c r="V53477" s="17"/>
    </row>
    <row r="53478" spans="4:22" x14ac:dyDescent="0.25">
      <c r="D53478" s="27"/>
      <c r="V53478" s="17"/>
    </row>
    <row r="53479" spans="4:22" x14ac:dyDescent="0.25">
      <c r="D53479" s="27"/>
      <c r="V53479" s="17"/>
    </row>
    <row r="53480" spans="4:22" x14ac:dyDescent="0.25">
      <c r="D53480" s="27"/>
      <c r="V53480" s="17"/>
    </row>
    <row r="53481" spans="4:22" x14ac:dyDescent="0.25">
      <c r="D53481" s="27"/>
      <c r="V53481" s="17"/>
    </row>
    <row r="53482" spans="4:22" x14ac:dyDescent="0.25">
      <c r="D53482" s="27"/>
      <c r="V53482" s="17"/>
    </row>
    <row r="53483" spans="4:22" x14ac:dyDescent="0.25">
      <c r="D53483" s="27"/>
      <c r="V53483" s="17"/>
    </row>
    <row r="53484" spans="4:22" x14ac:dyDescent="0.25">
      <c r="D53484" s="27"/>
      <c r="V53484" s="17"/>
    </row>
    <row r="53485" spans="4:22" x14ac:dyDescent="0.25">
      <c r="D53485" s="27"/>
      <c r="V53485" s="17"/>
    </row>
    <row r="53486" spans="4:22" x14ac:dyDescent="0.25">
      <c r="D53486" s="27"/>
      <c r="V53486" s="17"/>
    </row>
    <row r="53487" spans="4:22" x14ac:dyDescent="0.25">
      <c r="D53487" s="27"/>
      <c r="V53487" s="17"/>
    </row>
    <row r="53488" spans="4:22" x14ac:dyDescent="0.25">
      <c r="D53488" s="27"/>
      <c r="V53488" s="17"/>
    </row>
    <row r="53489" spans="4:22" x14ac:dyDescent="0.25">
      <c r="D53489" s="27"/>
      <c r="V53489" s="17"/>
    </row>
    <row r="53490" spans="4:22" x14ac:dyDescent="0.25">
      <c r="D53490" s="27"/>
      <c r="V53490" s="17"/>
    </row>
    <row r="53491" spans="4:22" x14ac:dyDescent="0.25">
      <c r="D53491" s="27"/>
      <c r="V53491" s="17"/>
    </row>
    <row r="53492" spans="4:22" x14ac:dyDescent="0.25">
      <c r="D53492" s="27"/>
      <c r="V53492" s="17"/>
    </row>
    <row r="53493" spans="4:22" x14ac:dyDescent="0.25">
      <c r="D53493" s="27"/>
      <c r="V53493" s="17"/>
    </row>
    <row r="53494" spans="4:22" x14ac:dyDescent="0.25">
      <c r="D53494" s="27"/>
      <c r="V53494" s="17"/>
    </row>
    <row r="53495" spans="4:22" x14ac:dyDescent="0.25">
      <c r="D53495" s="27"/>
      <c r="V53495" s="17"/>
    </row>
    <row r="53496" spans="4:22" x14ac:dyDescent="0.25">
      <c r="D53496" s="27"/>
      <c r="V53496" s="17"/>
    </row>
    <row r="53497" spans="4:22" x14ac:dyDescent="0.25">
      <c r="D53497" s="27"/>
      <c r="V53497" s="17"/>
    </row>
    <row r="53498" spans="4:22" x14ac:dyDescent="0.25">
      <c r="D53498" s="27"/>
      <c r="V53498" s="17"/>
    </row>
    <row r="53499" spans="4:22" x14ac:dyDescent="0.25">
      <c r="D53499" s="27"/>
      <c r="V53499" s="17"/>
    </row>
    <row r="53500" spans="4:22" x14ac:dyDescent="0.25">
      <c r="D53500" s="27"/>
      <c r="V53500" s="17"/>
    </row>
    <row r="53501" spans="4:22" x14ac:dyDescent="0.25">
      <c r="D53501" s="27"/>
      <c r="V53501" s="17"/>
    </row>
    <row r="53502" spans="4:22" x14ac:dyDescent="0.25">
      <c r="D53502" s="27"/>
      <c r="V53502" s="17"/>
    </row>
    <row r="53503" spans="4:22" x14ac:dyDescent="0.25">
      <c r="D53503" s="27"/>
      <c r="V53503" s="17"/>
    </row>
    <row r="53504" spans="4:22" x14ac:dyDescent="0.25">
      <c r="D53504" s="27"/>
      <c r="V53504" s="17"/>
    </row>
    <row r="53505" spans="4:22" x14ac:dyDescent="0.25">
      <c r="D53505" s="27"/>
      <c r="V53505" s="17"/>
    </row>
    <row r="53506" spans="4:22" x14ac:dyDescent="0.25">
      <c r="D53506" s="27"/>
      <c r="V53506" s="17"/>
    </row>
    <row r="53507" spans="4:22" x14ac:dyDescent="0.25">
      <c r="D53507" s="27"/>
      <c r="V53507" s="17"/>
    </row>
    <row r="53508" spans="4:22" x14ac:dyDescent="0.25">
      <c r="D53508" s="27"/>
      <c r="V53508" s="17"/>
    </row>
    <row r="53509" spans="4:22" x14ac:dyDescent="0.25">
      <c r="D53509" s="27"/>
      <c r="V53509" s="17"/>
    </row>
    <row r="53510" spans="4:22" x14ac:dyDescent="0.25">
      <c r="D53510" s="27"/>
      <c r="V53510" s="17"/>
    </row>
    <row r="53511" spans="4:22" x14ac:dyDescent="0.25">
      <c r="D53511" s="27"/>
      <c r="V53511" s="17"/>
    </row>
    <row r="53512" spans="4:22" x14ac:dyDescent="0.25">
      <c r="D53512" s="27"/>
      <c r="V53512" s="17"/>
    </row>
    <row r="53513" spans="4:22" x14ac:dyDescent="0.25">
      <c r="D53513" s="27"/>
      <c r="V53513" s="17"/>
    </row>
    <row r="53514" spans="4:22" x14ac:dyDescent="0.25">
      <c r="D53514" s="27"/>
      <c r="V53514" s="17"/>
    </row>
    <row r="53515" spans="4:22" x14ac:dyDescent="0.25">
      <c r="D53515" s="27"/>
      <c r="V53515" s="17"/>
    </row>
    <row r="53516" spans="4:22" x14ac:dyDescent="0.25">
      <c r="D53516" s="27"/>
      <c r="V53516" s="17"/>
    </row>
    <row r="53517" spans="4:22" x14ac:dyDescent="0.25">
      <c r="D53517" s="27"/>
      <c r="V53517" s="17"/>
    </row>
    <row r="53518" spans="4:22" x14ac:dyDescent="0.25">
      <c r="D53518" s="27"/>
      <c r="V53518" s="17"/>
    </row>
    <row r="53519" spans="4:22" x14ac:dyDescent="0.25">
      <c r="D53519" s="27"/>
      <c r="V53519" s="17"/>
    </row>
    <row r="53520" spans="4:22" x14ac:dyDescent="0.25">
      <c r="D53520" s="27"/>
      <c r="V53520" s="17"/>
    </row>
    <row r="53521" spans="4:22" x14ac:dyDescent="0.25">
      <c r="D53521" s="27"/>
      <c r="V53521" s="17"/>
    </row>
    <row r="53522" spans="4:22" x14ac:dyDescent="0.25">
      <c r="D53522" s="27"/>
      <c r="V53522" s="17"/>
    </row>
    <row r="53523" spans="4:22" x14ac:dyDescent="0.25">
      <c r="D53523" s="27"/>
      <c r="V53523" s="17"/>
    </row>
    <row r="53524" spans="4:22" x14ac:dyDescent="0.25">
      <c r="D53524" s="27"/>
      <c r="V53524" s="17"/>
    </row>
    <row r="53525" spans="4:22" x14ac:dyDescent="0.25">
      <c r="D53525" s="27"/>
      <c r="V53525" s="17"/>
    </row>
    <row r="53526" spans="4:22" x14ac:dyDescent="0.25">
      <c r="D53526" s="27"/>
      <c r="V53526" s="17"/>
    </row>
    <row r="53527" spans="4:22" x14ac:dyDescent="0.25">
      <c r="D53527" s="27"/>
      <c r="V53527" s="17"/>
    </row>
    <row r="53528" spans="4:22" x14ac:dyDescent="0.25">
      <c r="D53528" s="27"/>
      <c r="V53528" s="17"/>
    </row>
    <row r="53529" spans="4:22" x14ac:dyDescent="0.25">
      <c r="D53529" s="27"/>
      <c r="V53529" s="17"/>
    </row>
    <row r="53530" spans="4:22" x14ac:dyDescent="0.25">
      <c r="D53530" s="27"/>
      <c r="V53530" s="17"/>
    </row>
    <row r="53531" spans="4:22" x14ac:dyDescent="0.25">
      <c r="D53531" s="27"/>
      <c r="V53531" s="17"/>
    </row>
    <row r="53532" spans="4:22" x14ac:dyDescent="0.25">
      <c r="D53532" s="27"/>
      <c r="V53532" s="17"/>
    </row>
    <row r="53533" spans="4:22" x14ac:dyDescent="0.25">
      <c r="D53533" s="27"/>
      <c r="V53533" s="17"/>
    </row>
    <row r="53534" spans="4:22" x14ac:dyDescent="0.25">
      <c r="D53534" s="27"/>
      <c r="V53534" s="17"/>
    </row>
    <row r="53535" spans="4:22" x14ac:dyDescent="0.25">
      <c r="D53535" s="27"/>
      <c r="V53535" s="17"/>
    </row>
    <row r="53536" spans="4:22" x14ac:dyDescent="0.25">
      <c r="D53536" s="27"/>
      <c r="V53536" s="17"/>
    </row>
    <row r="53537" spans="4:22" x14ac:dyDescent="0.25">
      <c r="D53537" s="27"/>
      <c r="V53537" s="17"/>
    </row>
    <row r="53538" spans="4:22" x14ac:dyDescent="0.25">
      <c r="D53538" s="27"/>
      <c r="V53538" s="17"/>
    </row>
    <row r="53539" spans="4:22" x14ac:dyDescent="0.25">
      <c r="D53539" s="27"/>
      <c r="V53539" s="17"/>
    </row>
    <row r="53540" spans="4:22" x14ac:dyDescent="0.25">
      <c r="D53540" s="27"/>
      <c r="V53540" s="17"/>
    </row>
    <row r="53541" spans="4:22" x14ac:dyDescent="0.25">
      <c r="D53541" s="27"/>
      <c r="V53541" s="17"/>
    </row>
    <row r="53542" spans="4:22" x14ac:dyDescent="0.25">
      <c r="D53542" s="27"/>
      <c r="V53542" s="17"/>
    </row>
    <row r="53543" spans="4:22" x14ac:dyDescent="0.25">
      <c r="D53543" s="27"/>
      <c r="V53543" s="17"/>
    </row>
    <row r="53544" spans="4:22" x14ac:dyDescent="0.25">
      <c r="D53544" s="27"/>
      <c r="V53544" s="17"/>
    </row>
    <row r="53545" spans="4:22" x14ac:dyDescent="0.25">
      <c r="D53545" s="27"/>
      <c r="V53545" s="17"/>
    </row>
    <row r="53546" spans="4:22" x14ac:dyDescent="0.25">
      <c r="D53546" s="27"/>
      <c r="V53546" s="17"/>
    </row>
    <row r="53547" spans="4:22" x14ac:dyDescent="0.25">
      <c r="D53547" s="27"/>
      <c r="V53547" s="17"/>
    </row>
    <row r="53548" spans="4:22" x14ac:dyDescent="0.25">
      <c r="D53548" s="27"/>
      <c r="V53548" s="17"/>
    </row>
    <row r="53549" spans="4:22" x14ac:dyDescent="0.25">
      <c r="D53549" s="27"/>
      <c r="V53549" s="17"/>
    </row>
    <row r="53550" spans="4:22" x14ac:dyDescent="0.25">
      <c r="D53550" s="27"/>
      <c r="V53550" s="17"/>
    </row>
    <row r="53551" spans="4:22" x14ac:dyDescent="0.25">
      <c r="D53551" s="27"/>
      <c r="V53551" s="17"/>
    </row>
    <row r="53552" spans="4:22" x14ac:dyDescent="0.25">
      <c r="D53552" s="27"/>
      <c r="V53552" s="17"/>
    </row>
    <row r="53553" spans="4:22" x14ac:dyDescent="0.25">
      <c r="D53553" s="27"/>
      <c r="V53553" s="17"/>
    </row>
    <row r="53554" spans="4:22" x14ac:dyDescent="0.25">
      <c r="D53554" s="27"/>
      <c r="V53554" s="17"/>
    </row>
    <row r="53555" spans="4:22" x14ac:dyDescent="0.25">
      <c r="D53555" s="27"/>
      <c r="V53555" s="17"/>
    </row>
    <row r="53556" spans="4:22" x14ac:dyDescent="0.25">
      <c r="D53556" s="27"/>
      <c r="V53556" s="17"/>
    </row>
    <row r="53557" spans="4:22" x14ac:dyDescent="0.25">
      <c r="D53557" s="27"/>
      <c r="V53557" s="17"/>
    </row>
    <row r="53558" spans="4:22" x14ac:dyDescent="0.25">
      <c r="D53558" s="27"/>
      <c r="V53558" s="17"/>
    </row>
    <row r="53559" spans="4:22" x14ac:dyDescent="0.25">
      <c r="D53559" s="27"/>
      <c r="V53559" s="17"/>
    </row>
    <row r="53560" spans="4:22" x14ac:dyDescent="0.25">
      <c r="D53560" s="27"/>
      <c r="V53560" s="17"/>
    </row>
    <row r="53561" spans="4:22" x14ac:dyDescent="0.25">
      <c r="D53561" s="27"/>
      <c r="V53561" s="17"/>
    </row>
    <row r="53562" spans="4:22" x14ac:dyDescent="0.25">
      <c r="D53562" s="27"/>
      <c r="V53562" s="17"/>
    </row>
    <row r="53563" spans="4:22" x14ac:dyDescent="0.25">
      <c r="D53563" s="27"/>
      <c r="V53563" s="17"/>
    </row>
    <row r="53564" spans="4:22" x14ac:dyDescent="0.25">
      <c r="D53564" s="27"/>
      <c r="V53564" s="17"/>
    </row>
    <row r="53565" spans="4:22" x14ac:dyDescent="0.25">
      <c r="D53565" s="27"/>
      <c r="V53565" s="17"/>
    </row>
    <row r="53566" spans="4:22" x14ac:dyDescent="0.25">
      <c r="D53566" s="27"/>
      <c r="V53566" s="17"/>
    </row>
    <row r="53567" spans="4:22" x14ac:dyDescent="0.25">
      <c r="D53567" s="27"/>
      <c r="V53567" s="17"/>
    </row>
    <row r="53568" spans="4:22" x14ac:dyDescent="0.25">
      <c r="D53568" s="27"/>
      <c r="V53568" s="17"/>
    </row>
    <row r="53569" spans="4:22" x14ac:dyDescent="0.25">
      <c r="D53569" s="27"/>
      <c r="V53569" s="17"/>
    </row>
    <row r="53570" spans="4:22" x14ac:dyDescent="0.25">
      <c r="D53570" s="27"/>
      <c r="V53570" s="17"/>
    </row>
    <row r="53571" spans="4:22" x14ac:dyDescent="0.25">
      <c r="D53571" s="27"/>
      <c r="V53571" s="17"/>
    </row>
    <row r="53572" spans="4:22" x14ac:dyDescent="0.25">
      <c r="D53572" s="27"/>
      <c r="V53572" s="17"/>
    </row>
    <row r="53573" spans="4:22" x14ac:dyDescent="0.25">
      <c r="D53573" s="27"/>
      <c r="V53573" s="17"/>
    </row>
    <row r="53574" spans="4:22" x14ac:dyDescent="0.25">
      <c r="D53574" s="27"/>
      <c r="V53574" s="17"/>
    </row>
    <row r="53575" spans="4:22" x14ac:dyDescent="0.25">
      <c r="D53575" s="27"/>
      <c r="V53575" s="17"/>
    </row>
    <row r="53576" spans="4:22" x14ac:dyDescent="0.25">
      <c r="D53576" s="27"/>
      <c r="V53576" s="17"/>
    </row>
    <row r="53577" spans="4:22" x14ac:dyDescent="0.25">
      <c r="D53577" s="27"/>
      <c r="V53577" s="17"/>
    </row>
    <row r="53578" spans="4:22" x14ac:dyDescent="0.25">
      <c r="D53578" s="27"/>
      <c r="V53578" s="17"/>
    </row>
    <row r="53579" spans="4:22" x14ac:dyDescent="0.25">
      <c r="D53579" s="27"/>
      <c r="V53579" s="17"/>
    </row>
    <row r="53580" spans="4:22" x14ac:dyDescent="0.25">
      <c r="D53580" s="27"/>
      <c r="V53580" s="17"/>
    </row>
    <row r="53581" spans="4:22" x14ac:dyDescent="0.25">
      <c r="D53581" s="27"/>
      <c r="V53581" s="17"/>
    </row>
    <row r="53582" spans="4:22" x14ac:dyDescent="0.25">
      <c r="D53582" s="27"/>
      <c r="V53582" s="17"/>
    </row>
    <row r="53583" spans="4:22" x14ac:dyDescent="0.25">
      <c r="D53583" s="27"/>
      <c r="V53583" s="17"/>
    </row>
    <row r="53584" spans="4:22" x14ac:dyDescent="0.25">
      <c r="D53584" s="27"/>
      <c r="V53584" s="17"/>
    </row>
    <row r="53585" spans="4:22" x14ac:dyDescent="0.25">
      <c r="D53585" s="27"/>
      <c r="V53585" s="17"/>
    </row>
    <row r="53586" spans="4:22" x14ac:dyDescent="0.25">
      <c r="D53586" s="27"/>
      <c r="V53586" s="17"/>
    </row>
    <row r="53587" spans="4:22" x14ac:dyDescent="0.25">
      <c r="D53587" s="27"/>
      <c r="V53587" s="17"/>
    </row>
    <row r="53588" spans="4:22" x14ac:dyDescent="0.25">
      <c r="D53588" s="27"/>
      <c r="V53588" s="17"/>
    </row>
    <row r="53589" spans="4:22" x14ac:dyDescent="0.25">
      <c r="D53589" s="27"/>
      <c r="V53589" s="17"/>
    </row>
    <row r="53590" spans="4:22" x14ac:dyDescent="0.25">
      <c r="D53590" s="27"/>
      <c r="V53590" s="17"/>
    </row>
    <row r="53591" spans="4:22" x14ac:dyDescent="0.25">
      <c r="D53591" s="27"/>
      <c r="V53591" s="17"/>
    </row>
    <row r="53592" spans="4:22" x14ac:dyDescent="0.25">
      <c r="D53592" s="27"/>
      <c r="V53592" s="17"/>
    </row>
    <row r="53593" spans="4:22" x14ac:dyDescent="0.25">
      <c r="D53593" s="27"/>
      <c r="V53593" s="17"/>
    </row>
    <row r="53594" spans="4:22" x14ac:dyDescent="0.25">
      <c r="D53594" s="27"/>
      <c r="V53594" s="17"/>
    </row>
    <row r="53595" spans="4:22" x14ac:dyDescent="0.25">
      <c r="D53595" s="27"/>
      <c r="V53595" s="17"/>
    </row>
    <row r="53596" spans="4:22" x14ac:dyDescent="0.25">
      <c r="D53596" s="27"/>
      <c r="V53596" s="17"/>
    </row>
    <row r="53597" spans="4:22" x14ac:dyDescent="0.25">
      <c r="D53597" s="27"/>
      <c r="V53597" s="17"/>
    </row>
    <row r="53598" spans="4:22" x14ac:dyDescent="0.25">
      <c r="D53598" s="27"/>
      <c r="V53598" s="17"/>
    </row>
    <row r="53599" spans="4:22" x14ac:dyDescent="0.25">
      <c r="D53599" s="27"/>
      <c r="V53599" s="17"/>
    </row>
    <row r="53600" spans="4:22" x14ac:dyDescent="0.25">
      <c r="D53600" s="27"/>
      <c r="V53600" s="17"/>
    </row>
    <row r="53601" spans="4:22" x14ac:dyDescent="0.25">
      <c r="D53601" s="27"/>
      <c r="V53601" s="17"/>
    </row>
    <row r="53602" spans="4:22" x14ac:dyDescent="0.25">
      <c r="D53602" s="27"/>
      <c r="V53602" s="17"/>
    </row>
    <row r="53603" spans="4:22" x14ac:dyDescent="0.25">
      <c r="D53603" s="27"/>
      <c r="V53603" s="17"/>
    </row>
    <row r="53604" spans="4:22" x14ac:dyDescent="0.25">
      <c r="D53604" s="27"/>
      <c r="V53604" s="17"/>
    </row>
    <row r="53605" spans="4:22" x14ac:dyDescent="0.25">
      <c r="D53605" s="27"/>
      <c r="V53605" s="17"/>
    </row>
    <row r="53606" spans="4:22" x14ac:dyDescent="0.25">
      <c r="D53606" s="27"/>
      <c r="V53606" s="17"/>
    </row>
    <row r="53607" spans="4:22" x14ac:dyDescent="0.25">
      <c r="D53607" s="27"/>
      <c r="V53607" s="17"/>
    </row>
    <row r="53608" spans="4:22" x14ac:dyDescent="0.25">
      <c r="D53608" s="27"/>
      <c r="V53608" s="17"/>
    </row>
    <row r="53609" spans="4:22" x14ac:dyDescent="0.25">
      <c r="D53609" s="27"/>
      <c r="V53609" s="17"/>
    </row>
    <row r="53610" spans="4:22" x14ac:dyDescent="0.25">
      <c r="D53610" s="27"/>
      <c r="V53610" s="17"/>
    </row>
    <row r="53611" spans="4:22" x14ac:dyDescent="0.25">
      <c r="D53611" s="27"/>
      <c r="V53611" s="17"/>
    </row>
    <row r="53612" spans="4:22" x14ac:dyDescent="0.25">
      <c r="D53612" s="27"/>
      <c r="V53612" s="17"/>
    </row>
    <row r="53613" spans="4:22" x14ac:dyDescent="0.25">
      <c r="D53613" s="27"/>
      <c r="V53613" s="17"/>
    </row>
    <row r="53614" spans="4:22" x14ac:dyDescent="0.25">
      <c r="D53614" s="27"/>
      <c r="V53614" s="17"/>
    </row>
    <row r="53615" spans="4:22" x14ac:dyDescent="0.25">
      <c r="D53615" s="27"/>
      <c r="V53615" s="17"/>
    </row>
    <row r="53616" spans="4:22" x14ac:dyDescent="0.25">
      <c r="D53616" s="27"/>
      <c r="V53616" s="17"/>
    </row>
    <row r="53617" spans="4:22" x14ac:dyDescent="0.25">
      <c r="D53617" s="27"/>
      <c r="V53617" s="17"/>
    </row>
    <row r="53618" spans="4:22" x14ac:dyDescent="0.25">
      <c r="D53618" s="27"/>
      <c r="V53618" s="17"/>
    </row>
    <row r="53619" spans="4:22" x14ac:dyDescent="0.25">
      <c r="D53619" s="27"/>
      <c r="V53619" s="17"/>
    </row>
    <row r="53620" spans="4:22" x14ac:dyDescent="0.25">
      <c r="D53620" s="27"/>
      <c r="V53620" s="17"/>
    </row>
    <row r="53621" spans="4:22" x14ac:dyDescent="0.25">
      <c r="D53621" s="27"/>
      <c r="V53621" s="17"/>
    </row>
    <row r="53622" spans="4:22" x14ac:dyDescent="0.25">
      <c r="D53622" s="27"/>
      <c r="V53622" s="17"/>
    </row>
    <row r="53623" spans="4:22" x14ac:dyDescent="0.25">
      <c r="D53623" s="27"/>
      <c r="V53623" s="17"/>
    </row>
    <row r="53624" spans="4:22" x14ac:dyDescent="0.25">
      <c r="D53624" s="27"/>
      <c r="V53624" s="17"/>
    </row>
    <row r="53625" spans="4:22" x14ac:dyDescent="0.25">
      <c r="D53625" s="27"/>
      <c r="V53625" s="17"/>
    </row>
    <row r="53626" spans="4:22" x14ac:dyDescent="0.25">
      <c r="D53626" s="27"/>
      <c r="V53626" s="17"/>
    </row>
    <row r="53627" spans="4:22" x14ac:dyDescent="0.25">
      <c r="D53627" s="27"/>
      <c r="V53627" s="17"/>
    </row>
    <row r="53628" spans="4:22" x14ac:dyDescent="0.25">
      <c r="D53628" s="27"/>
      <c r="V53628" s="17"/>
    </row>
    <row r="53629" spans="4:22" x14ac:dyDescent="0.25">
      <c r="D53629" s="27"/>
      <c r="V53629" s="17"/>
    </row>
    <row r="53630" spans="4:22" x14ac:dyDescent="0.25">
      <c r="D53630" s="27"/>
      <c r="V53630" s="17"/>
    </row>
    <row r="53631" spans="4:22" x14ac:dyDescent="0.25">
      <c r="D53631" s="27"/>
      <c r="V53631" s="17"/>
    </row>
    <row r="53632" spans="4:22" x14ac:dyDescent="0.25">
      <c r="D53632" s="27"/>
      <c r="V53632" s="17"/>
    </row>
    <row r="53633" spans="4:22" x14ac:dyDescent="0.25">
      <c r="D53633" s="27"/>
      <c r="V53633" s="17"/>
    </row>
    <row r="53634" spans="4:22" x14ac:dyDescent="0.25">
      <c r="D53634" s="27"/>
      <c r="V53634" s="17"/>
    </row>
    <row r="53635" spans="4:22" x14ac:dyDescent="0.25">
      <c r="D53635" s="27"/>
      <c r="V53635" s="17"/>
    </row>
    <row r="53636" spans="4:22" x14ac:dyDescent="0.25">
      <c r="D53636" s="27"/>
      <c r="V53636" s="17"/>
    </row>
    <row r="53637" spans="4:22" x14ac:dyDescent="0.25">
      <c r="D53637" s="27"/>
      <c r="V53637" s="17"/>
    </row>
    <row r="53638" spans="4:22" x14ac:dyDescent="0.25">
      <c r="D53638" s="27"/>
      <c r="V53638" s="17"/>
    </row>
    <row r="53639" spans="4:22" x14ac:dyDescent="0.25">
      <c r="D53639" s="27"/>
      <c r="V53639" s="17"/>
    </row>
    <row r="53640" spans="4:22" x14ac:dyDescent="0.25">
      <c r="D53640" s="27"/>
      <c r="V53640" s="17"/>
    </row>
    <row r="53641" spans="4:22" x14ac:dyDescent="0.25">
      <c r="D53641" s="27"/>
      <c r="V53641" s="17"/>
    </row>
    <row r="53642" spans="4:22" x14ac:dyDescent="0.25">
      <c r="D53642" s="27"/>
      <c r="V53642" s="17"/>
    </row>
    <row r="53643" spans="4:22" x14ac:dyDescent="0.25">
      <c r="D53643" s="27"/>
      <c r="V53643" s="17"/>
    </row>
    <row r="53644" spans="4:22" x14ac:dyDescent="0.25">
      <c r="D53644" s="27"/>
      <c r="V53644" s="17"/>
    </row>
    <row r="53645" spans="4:22" x14ac:dyDescent="0.25">
      <c r="D53645" s="27"/>
      <c r="V53645" s="17"/>
    </row>
    <row r="53646" spans="4:22" x14ac:dyDescent="0.25">
      <c r="D53646" s="27"/>
      <c r="V53646" s="17"/>
    </row>
    <row r="53647" spans="4:22" x14ac:dyDescent="0.25">
      <c r="D53647" s="27"/>
      <c r="V53647" s="17"/>
    </row>
    <row r="53648" spans="4:22" x14ac:dyDescent="0.25">
      <c r="D53648" s="27"/>
      <c r="V53648" s="17"/>
    </row>
    <row r="53649" spans="4:22" x14ac:dyDescent="0.25">
      <c r="D53649" s="27"/>
      <c r="V53649" s="17"/>
    </row>
    <row r="53650" spans="4:22" x14ac:dyDescent="0.25">
      <c r="D53650" s="27"/>
      <c r="V53650" s="17"/>
    </row>
    <row r="53651" spans="4:22" x14ac:dyDescent="0.25">
      <c r="D53651" s="27"/>
      <c r="V53651" s="17"/>
    </row>
    <row r="53652" spans="4:22" x14ac:dyDescent="0.25">
      <c r="D53652" s="27"/>
      <c r="V53652" s="17"/>
    </row>
    <row r="53653" spans="4:22" x14ac:dyDescent="0.25">
      <c r="D53653" s="27"/>
      <c r="V53653" s="17"/>
    </row>
    <row r="53654" spans="4:22" x14ac:dyDescent="0.25">
      <c r="D53654" s="27"/>
      <c r="V53654" s="17"/>
    </row>
    <row r="53655" spans="4:22" x14ac:dyDescent="0.25">
      <c r="D53655" s="27"/>
      <c r="V53655" s="17"/>
    </row>
    <row r="53656" spans="4:22" x14ac:dyDescent="0.25">
      <c r="D53656" s="27"/>
      <c r="V53656" s="17"/>
    </row>
    <row r="53657" spans="4:22" x14ac:dyDescent="0.25">
      <c r="D53657" s="27"/>
      <c r="V53657" s="17"/>
    </row>
    <row r="53658" spans="4:22" x14ac:dyDescent="0.25">
      <c r="D53658" s="27"/>
      <c r="V53658" s="17"/>
    </row>
    <row r="53659" spans="4:22" x14ac:dyDescent="0.25">
      <c r="D53659" s="27"/>
      <c r="V53659" s="17"/>
    </row>
    <row r="53660" spans="4:22" x14ac:dyDescent="0.25">
      <c r="D53660" s="27"/>
      <c r="V53660" s="17"/>
    </row>
    <row r="53661" spans="4:22" x14ac:dyDescent="0.25">
      <c r="D53661" s="27"/>
      <c r="V53661" s="17"/>
    </row>
    <row r="53662" spans="4:22" x14ac:dyDescent="0.25">
      <c r="D53662" s="27"/>
      <c r="V53662" s="17"/>
    </row>
    <row r="53663" spans="4:22" x14ac:dyDescent="0.25">
      <c r="D53663" s="27"/>
      <c r="V53663" s="17"/>
    </row>
    <row r="53664" spans="4:22" x14ac:dyDescent="0.25">
      <c r="D53664" s="27"/>
      <c r="V53664" s="17"/>
    </row>
    <row r="53665" spans="4:22" x14ac:dyDescent="0.25">
      <c r="D53665" s="27"/>
      <c r="V53665" s="17"/>
    </row>
    <row r="53666" spans="4:22" x14ac:dyDescent="0.25">
      <c r="D53666" s="27"/>
      <c r="V53666" s="17"/>
    </row>
    <row r="53667" spans="4:22" x14ac:dyDescent="0.25">
      <c r="D53667" s="27"/>
      <c r="V53667" s="17"/>
    </row>
    <row r="53668" spans="4:22" x14ac:dyDescent="0.25">
      <c r="D53668" s="27"/>
      <c r="V53668" s="17"/>
    </row>
    <row r="53669" spans="4:22" x14ac:dyDescent="0.25">
      <c r="D53669" s="27"/>
      <c r="V53669" s="17"/>
    </row>
    <row r="53670" spans="4:22" x14ac:dyDescent="0.25">
      <c r="D53670" s="27"/>
      <c r="V53670" s="17"/>
    </row>
    <row r="53671" spans="4:22" x14ac:dyDescent="0.25">
      <c r="D53671" s="27"/>
      <c r="V53671" s="17"/>
    </row>
    <row r="53672" spans="4:22" x14ac:dyDescent="0.25">
      <c r="D53672" s="27"/>
      <c r="V53672" s="17"/>
    </row>
    <row r="53673" spans="4:22" x14ac:dyDescent="0.25">
      <c r="D53673" s="27"/>
      <c r="V53673" s="17"/>
    </row>
    <row r="53674" spans="4:22" x14ac:dyDescent="0.25">
      <c r="D53674" s="27"/>
      <c r="V53674" s="17"/>
    </row>
    <row r="53675" spans="4:22" x14ac:dyDescent="0.25">
      <c r="D53675" s="27"/>
      <c r="V53675" s="17"/>
    </row>
    <row r="53676" spans="4:22" x14ac:dyDescent="0.25">
      <c r="D53676" s="27"/>
      <c r="V53676" s="17"/>
    </row>
    <row r="53677" spans="4:22" x14ac:dyDescent="0.25">
      <c r="D53677" s="27"/>
      <c r="V53677" s="17"/>
    </row>
    <row r="53678" spans="4:22" x14ac:dyDescent="0.25">
      <c r="D53678" s="27"/>
      <c r="V53678" s="17"/>
    </row>
    <row r="53679" spans="4:22" x14ac:dyDescent="0.25">
      <c r="D53679" s="27"/>
      <c r="V53679" s="17"/>
    </row>
    <row r="53680" spans="4:22" x14ac:dyDescent="0.25">
      <c r="D53680" s="27"/>
      <c r="V53680" s="17"/>
    </row>
    <row r="53681" spans="4:22" x14ac:dyDescent="0.25">
      <c r="D53681" s="27"/>
      <c r="V53681" s="17"/>
    </row>
    <row r="53682" spans="4:22" x14ac:dyDescent="0.25">
      <c r="D53682" s="27"/>
      <c r="V53682" s="17"/>
    </row>
    <row r="53683" spans="4:22" x14ac:dyDescent="0.25">
      <c r="D53683" s="27"/>
      <c r="V53683" s="17"/>
    </row>
    <row r="53684" spans="4:22" x14ac:dyDescent="0.25">
      <c r="D53684" s="27"/>
      <c r="V53684" s="17"/>
    </row>
    <row r="53685" spans="4:22" x14ac:dyDescent="0.25">
      <c r="D53685" s="27"/>
      <c r="V53685" s="17"/>
    </row>
    <row r="53686" spans="4:22" x14ac:dyDescent="0.25">
      <c r="D53686" s="27"/>
      <c r="V53686" s="17"/>
    </row>
    <row r="53687" spans="4:22" x14ac:dyDescent="0.25">
      <c r="D53687" s="27"/>
      <c r="V53687" s="17"/>
    </row>
    <row r="53688" spans="4:22" x14ac:dyDescent="0.25">
      <c r="D53688" s="27"/>
      <c r="V53688" s="17"/>
    </row>
    <row r="53689" spans="4:22" x14ac:dyDescent="0.25">
      <c r="D53689" s="27"/>
      <c r="V53689" s="17"/>
    </row>
    <row r="53690" spans="4:22" x14ac:dyDescent="0.25">
      <c r="D53690" s="27"/>
      <c r="V53690" s="17"/>
    </row>
    <row r="53691" spans="4:22" x14ac:dyDescent="0.25">
      <c r="D53691" s="27"/>
      <c r="V53691" s="17"/>
    </row>
    <row r="53692" spans="4:22" x14ac:dyDescent="0.25">
      <c r="D53692" s="27"/>
      <c r="V53692" s="17"/>
    </row>
    <row r="53693" spans="4:22" x14ac:dyDescent="0.25">
      <c r="D53693" s="27"/>
      <c r="V53693" s="17"/>
    </row>
    <row r="53694" spans="4:22" x14ac:dyDescent="0.25">
      <c r="D53694" s="27"/>
      <c r="V53694" s="17"/>
    </row>
    <row r="53695" spans="4:22" x14ac:dyDescent="0.25">
      <c r="D53695" s="27"/>
      <c r="V53695" s="17"/>
    </row>
    <row r="53696" spans="4:22" x14ac:dyDescent="0.25">
      <c r="D53696" s="27"/>
      <c r="V53696" s="17"/>
    </row>
    <row r="53697" spans="4:22" x14ac:dyDescent="0.25">
      <c r="D53697" s="27"/>
      <c r="V53697" s="17"/>
    </row>
    <row r="53698" spans="4:22" x14ac:dyDescent="0.25">
      <c r="D53698" s="27"/>
      <c r="V53698" s="17"/>
    </row>
    <row r="53699" spans="4:22" x14ac:dyDescent="0.25">
      <c r="D53699" s="27"/>
      <c r="V53699" s="17"/>
    </row>
    <row r="53700" spans="4:22" x14ac:dyDescent="0.25">
      <c r="D53700" s="27"/>
      <c r="V53700" s="17"/>
    </row>
    <row r="53701" spans="4:22" x14ac:dyDescent="0.25">
      <c r="D53701" s="27"/>
      <c r="V53701" s="17"/>
    </row>
    <row r="53702" spans="4:22" x14ac:dyDescent="0.25">
      <c r="D53702" s="27"/>
      <c r="V53702" s="17"/>
    </row>
    <row r="53703" spans="4:22" x14ac:dyDescent="0.25">
      <c r="D53703" s="27"/>
      <c r="V53703" s="17"/>
    </row>
    <row r="53704" spans="4:22" x14ac:dyDescent="0.25">
      <c r="D53704" s="27"/>
      <c r="V53704" s="17"/>
    </row>
    <row r="53705" spans="4:22" x14ac:dyDescent="0.25">
      <c r="D53705" s="27"/>
      <c r="V53705" s="17"/>
    </row>
    <row r="53706" spans="4:22" x14ac:dyDescent="0.25">
      <c r="D53706" s="27"/>
      <c r="V53706" s="17"/>
    </row>
    <row r="53707" spans="4:22" x14ac:dyDescent="0.25">
      <c r="D53707" s="27"/>
      <c r="V53707" s="17"/>
    </row>
    <row r="53708" spans="4:22" x14ac:dyDescent="0.25">
      <c r="D53708" s="27"/>
      <c r="V53708" s="17"/>
    </row>
    <row r="53709" spans="4:22" x14ac:dyDescent="0.25">
      <c r="D53709" s="27"/>
      <c r="V53709" s="17"/>
    </row>
    <row r="53710" spans="4:22" x14ac:dyDescent="0.25">
      <c r="D53710" s="27"/>
      <c r="V53710" s="17"/>
    </row>
    <row r="53711" spans="4:22" x14ac:dyDescent="0.25">
      <c r="D53711" s="27"/>
      <c r="V53711" s="17"/>
    </row>
    <row r="53712" spans="4:22" x14ac:dyDescent="0.25">
      <c r="D53712" s="27"/>
      <c r="V53712" s="17"/>
    </row>
    <row r="53713" spans="4:22" x14ac:dyDescent="0.25">
      <c r="D53713" s="27"/>
      <c r="V53713" s="17"/>
    </row>
    <row r="53714" spans="4:22" x14ac:dyDescent="0.25">
      <c r="D53714" s="27"/>
      <c r="V53714" s="17"/>
    </row>
    <row r="53715" spans="4:22" x14ac:dyDescent="0.25">
      <c r="D53715" s="27"/>
      <c r="V53715" s="17"/>
    </row>
    <row r="53716" spans="4:22" x14ac:dyDescent="0.25">
      <c r="D53716" s="27"/>
      <c r="V53716" s="17"/>
    </row>
    <row r="53717" spans="4:22" x14ac:dyDescent="0.25">
      <c r="D53717" s="27"/>
      <c r="V53717" s="17"/>
    </row>
    <row r="53718" spans="4:22" x14ac:dyDescent="0.25">
      <c r="D53718" s="27"/>
      <c r="V53718" s="17"/>
    </row>
    <row r="53719" spans="4:22" x14ac:dyDescent="0.25">
      <c r="D53719" s="27"/>
      <c r="V53719" s="17"/>
    </row>
    <row r="53720" spans="4:22" x14ac:dyDescent="0.25">
      <c r="D53720" s="27"/>
      <c r="V53720" s="17"/>
    </row>
    <row r="53721" spans="4:22" x14ac:dyDescent="0.25">
      <c r="D53721" s="27"/>
      <c r="V53721" s="17"/>
    </row>
    <row r="53722" spans="4:22" x14ac:dyDescent="0.25">
      <c r="D53722" s="27"/>
      <c r="V53722" s="17"/>
    </row>
    <row r="53723" spans="4:22" x14ac:dyDescent="0.25">
      <c r="D53723" s="27"/>
      <c r="V53723" s="17"/>
    </row>
    <row r="53724" spans="4:22" x14ac:dyDescent="0.25">
      <c r="D53724" s="27"/>
      <c r="V53724" s="17"/>
    </row>
    <row r="53725" spans="4:22" x14ac:dyDescent="0.25">
      <c r="D53725" s="27"/>
      <c r="V53725" s="17"/>
    </row>
    <row r="53726" spans="4:22" x14ac:dyDescent="0.25">
      <c r="D53726" s="27"/>
      <c r="V53726" s="17"/>
    </row>
    <row r="53727" spans="4:22" x14ac:dyDescent="0.25">
      <c r="D53727" s="27"/>
      <c r="V53727" s="17"/>
    </row>
    <row r="53728" spans="4:22" x14ac:dyDescent="0.25">
      <c r="D53728" s="27"/>
      <c r="V53728" s="17"/>
    </row>
    <row r="53729" spans="4:22" x14ac:dyDescent="0.25">
      <c r="D53729" s="27"/>
      <c r="V53729" s="17"/>
    </row>
    <row r="53730" spans="4:22" x14ac:dyDescent="0.25">
      <c r="D53730" s="27"/>
      <c r="V53730" s="17"/>
    </row>
    <row r="53731" spans="4:22" x14ac:dyDescent="0.25">
      <c r="D53731" s="27"/>
      <c r="V53731" s="17"/>
    </row>
    <row r="53732" spans="4:22" x14ac:dyDescent="0.25">
      <c r="D53732" s="27"/>
      <c r="V53732" s="17"/>
    </row>
    <row r="53733" spans="4:22" x14ac:dyDescent="0.25">
      <c r="D53733" s="27"/>
      <c r="V53733" s="17"/>
    </row>
    <row r="53734" spans="4:22" x14ac:dyDescent="0.25">
      <c r="D53734" s="27"/>
      <c r="V53734" s="17"/>
    </row>
    <row r="53735" spans="4:22" x14ac:dyDescent="0.25">
      <c r="D53735" s="27"/>
      <c r="V53735" s="17"/>
    </row>
    <row r="53736" spans="4:22" x14ac:dyDescent="0.25">
      <c r="D53736" s="27"/>
      <c r="V53736" s="17"/>
    </row>
    <row r="53737" spans="4:22" x14ac:dyDescent="0.25">
      <c r="D53737" s="27"/>
      <c r="V53737" s="17"/>
    </row>
    <row r="53738" spans="4:22" x14ac:dyDescent="0.25">
      <c r="D53738" s="27"/>
      <c r="V53738" s="17"/>
    </row>
    <row r="53739" spans="4:22" x14ac:dyDescent="0.25">
      <c r="D53739" s="27"/>
      <c r="V53739" s="17"/>
    </row>
    <row r="53740" spans="4:22" x14ac:dyDescent="0.25">
      <c r="D53740" s="27"/>
      <c r="V53740" s="17"/>
    </row>
    <row r="53741" spans="4:22" x14ac:dyDescent="0.25">
      <c r="D53741" s="27"/>
      <c r="V53741" s="17"/>
    </row>
    <row r="53742" spans="4:22" x14ac:dyDescent="0.25">
      <c r="D53742" s="27"/>
      <c r="V53742" s="17"/>
    </row>
    <row r="53743" spans="4:22" x14ac:dyDescent="0.25">
      <c r="D53743" s="27"/>
      <c r="V53743" s="17"/>
    </row>
    <row r="53744" spans="4:22" x14ac:dyDescent="0.25">
      <c r="D53744" s="27"/>
      <c r="V53744" s="17"/>
    </row>
    <row r="53745" spans="4:22" x14ac:dyDescent="0.25">
      <c r="D53745" s="27"/>
      <c r="V53745" s="17"/>
    </row>
    <row r="53746" spans="4:22" x14ac:dyDescent="0.25">
      <c r="D53746" s="27"/>
      <c r="V53746" s="17"/>
    </row>
    <row r="53747" spans="4:22" x14ac:dyDescent="0.25">
      <c r="D53747" s="27"/>
      <c r="V53747" s="17"/>
    </row>
    <row r="53748" spans="4:22" x14ac:dyDescent="0.25">
      <c r="D53748" s="27"/>
      <c r="V53748" s="17"/>
    </row>
    <row r="53749" spans="4:22" x14ac:dyDescent="0.25">
      <c r="D53749" s="27"/>
      <c r="V53749" s="17"/>
    </row>
    <row r="53750" spans="4:22" x14ac:dyDescent="0.25">
      <c r="D53750" s="27"/>
      <c r="V53750" s="17"/>
    </row>
    <row r="53751" spans="4:22" x14ac:dyDescent="0.25">
      <c r="D53751" s="27"/>
      <c r="V53751" s="17"/>
    </row>
    <row r="53752" spans="4:22" x14ac:dyDescent="0.25">
      <c r="D53752" s="27"/>
      <c r="V53752" s="17"/>
    </row>
    <row r="53753" spans="4:22" x14ac:dyDescent="0.25">
      <c r="D53753" s="27"/>
      <c r="V53753" s="17"/>
    </row>
    <row r="53754" spans="4:22" x14ac:dyDescent="0.25">
      <c r="D53754" s="27"/>
      <c r="V53754" s="17"/>
    </row>
    <row r="53755" spans="4:22" x14ac:dyDescent="0.25">
      <c r="D53755" s="27"/>
      <c r="V53755" s="17"/>
    </row>
    <row r="53756" spans="4:22" x14ac:dyDescent="0.25">
      <c r="D53756" s="27"/>
      <c r="V53756" s="17"/>
    </row>
    <row r="53757" spans="4:22" x14ac:dyDescent="0.25">
      <c r="D53757" s="27"/>
      <c r="V53757" s="17"/>
    </row>
    <row r="53758" spans="4:22" x14ac:dyDescent="0.25">
      <c r="D53758" s="27"/>
      <c r="V53758" s="17"/>
    </row>
    <row r="53759" spans="4:22" x14ac:dyDescent="0.25">
      <c r="D53759" s="27"/>
      <c r="V53759" s="17"/>
    </row>
    <row r="53760" spans="4:22" x14ac:dyDescent="0.25">
      <c r="D53760" s="27"/>
      <c r="V53760" s="17"/>
    </row>
    <row r="53761" spans="4:22" x14ac:dyDescent="0.25">
      <c r="D53761" s="27"/>
      <c r="V53761" s="17"/>
    </row>
    <row r="53762" spans="4:22" x14ac:dyDescent="0.25">
      <c r="D53762" s="27"/>
      <c r="V53762" s="17"/>
    </row>
    <row r="53763" spans="4:22" x14ac:dyDescent="0.25">
      <c r="D53763" s="27"/>
      <c r="V53763" s="17"/>
    </row>
    <row r="53764" spans="4:22" x14ac:dyDescent="0.25">
      <c r="D53764" s="27"/>
      <c r="V53764" s="17"/>
    </row>
    <row r="53765" spans="4:22" x14ac:dyDescent="0.25">
      <c r="D53765" s="27"/>
      <c r="V53765" s="17"/>
    </row>
    <row r="53766" spans="4:22" x14ac:dyDescent="0.25">
      <c r="D53766" s="27"/>
      <c r="V53766" s="17"/>
    </row>
    <row r="53767" spans="4:22" x14ac:dyDescent="0.25">
      <c r="D53767" s="27"/>
      <c r="V53767" s="17"/>
    </row>
    <row r="53768" spans="4:22" x14ac:dyDescent="0.25">
      <c r="D53768" s="27"/>
      <c r="V53768" s="17"/>
    </row>
    <row r="53769" spans="4:22" x14ac:dyDescent="0.25">
      <c r="D53769" s="27"/>
      <c r="V53769" s="17"/>
    </row>
    <row r="53770" spans="4:22" x14ac:dyDescent="0.25">
      <c r="D53770" s="27"/>
      <c r="V53770" s="17"/>
    </row>
    <row r="53771" spans="4:22" x14ac:dyDescent="0.25">
      <c r="D53771" s="27"/>
      <c r="V53771" s="17"/>
    </row>
    <row r="53772" spans="4:22" x14ac:dyDescent="0.25">
      <c r="D53772" s="27"/>
      <c r="V53772" s="17"/>
    </row>
    <row r="53773" spans="4:22" x14ac:dyDescent="0.25">
      <c r="D53773" s="27"/>
      <c r="V53773" s="17"/>
    </row>
    <row r="53774" spans="4:22" x14ac:dyDescent="0.25">
      <c r="D53774" s="27"/>
      <c r="V53774" s="17"/>
    </row>
    <row r="53775" spans="4:22" x14ac:dyDescent="0.25">
      <c r="D53775" s="27"/>
      <c r="V53775" s="17"/>
    </row>
    <row r="53776" spans="4:22" x14ac:dyDescent="0.25">
      <c r="D53776" s="27"/>
      <c r="V53776" s="17"/>
    </row>
    <row r="53777" spans="4:22" x14ac:dyDescent="0.25">
      <c r="D53777" s="27"/>
      <c r="V53777" s="17"/>
    </row>
    <row r="53778" spans="4:22" x14ac:dyDescent="0.25">
      <c r="D53778" s="27"/>
      <c r="V53778" s="17"/>
    </row>
    <row r="53779" spans="4:22" x14ac:dyDescent="0.25">
      <c r="D53779" s="27"/>
      <c r="V53779" s="17"/>
    </row>
    <row r="53780" spans="4:22" x14ac:dyDescent="0.25">
      <c r="D53780" s="27"/>
      <c r="V53780" s="17"/>
    </row>
    <row r="53781" spans="4:22" x14ac:dyDescent="0.25">
      <c r="D53781" s="27"/>
      <c r="V53781" s="17"/>
    </row>
    <row r="53782" spans="4:22" x14ac:dyDescent="0.25">
      <c r="D53782" s="27"/>
      <c r="V53782" s="17"/>
    </row>
    <row r="53783" spans="4:22" x14ac:dyDescent="0.25">
      <c r="D53783" s="27"/>
      <c r="V53783" s="17"/>
    </row>
    <row r="53784" spans="4:22" x14ac:dyDescent="0.25">
      <c r="D53784" s="27"/>
      <c r="V53784" s="17"/>
    </row>
    <row r="53785" spans="4:22" x14ac:dyDescent="0.25">
      <c r="D53785" s="27"/>
      <c r="V53785" s="17"/>
    </row>
    <row r="53786" spans="4:22" x14ac:dyDescent="0.25">
      <c r="D53786" s="27"/>
      <c r="V53786" s="17"/>
    </row>
    <row r="53787" spans="4:22" x14ac:dyDescent="0.25">
      <c r="D53787" s="27"/>
      <c r="V53787" s="17"/>
    </row>
    <row r="53788" spans="4:22" x14ac:dyDescent="0.25">
      <c r="D53788" s="27"/>
      <c r="V53788" s="17"/>
    </row>
    <row r="53789" spans="4:22" x14ac:dyDescent="0.25">
      <c r="D53789" s="27"/>
      <c r="V53789" s="17"/>
    </row>
    <row r="53790" spans="4:22" x14ac:dyDescent="0.25">
      <c r="D53790" s="27"/>
      <c r="V53790" s="17"/>
    </row>
    <row r="53791" spans="4:22" x14ac:dyDescent="0.25">
      <c r="D53791" s="27"/>
      <c r="V53791" s="17"/>
    </row>
    <row r="53792" spans="4:22" x14ac:dyDescent="0.25">
      <c r="D53792" s="27"/>
      <c r="V53792" s="17"/>
    </row>
    <row r="53793" spans="4:22" x14ac:dyDescent="0.25">
      <c r="D53793" s="27"/>
      <c r="V53793" s="17"/>
    </row>
    <row r="53794" spans="4:22" x14ac:dyDescent="0.25">
      <c r="D53794" s="27"/>
      <c r="V53794" s="17"/>
    </row>
    <row r="53795" spans="4:22" x14ac:dyDescent="0.25">
      <c r="D53795" s="27"/>
      <c r="V53795" s="17"/>
    </row>
    <row r="53796" spans="4:22" x14ac:dyDescent="0.25">
      <c r="D53796" s="27"/>
      <c r="V53796" s="17"/>
    </row>
    <row r="53797" spans="4:22" x14ac:dyDescent="0.25">
      <c r="D53797" s="27"/>
      <c r="V53797" s="17"/>
    </row>
    <row r="53798" spans="4:22" x14ac:dyDescent="0.25">
      <c r="D53798" s="27"/>
      <c r="V53798" s="17"/>
    </row>
    <row r="53799" spans="4:22" x14ac:dyDescent="0.25">
      <c r="D53799" s="27"/>
      <c r="V53799" s="17"/>
    </row>
    <row r="53800" spans="4:22" x14ac:dyDescent="0.25">
      <c r="D53800" s="27"/>
      <c r="V53800" s="17"/>
    </row>
    <row r="53801" spans="4:22" x14ac:dyDescent="0.25">
      <c r="D53801" s="27"/>
      <c r="V53801" s="17"/>
    </row>
    <row r="53802" spans="4:22" x14ac:dyDescent="0.25">
      <c r="D53802" s="27"/>
      <c r="V53802" s="17"/>
    </row>
    <row r="53803" spans="4:22" x14ac:dyDescent="0.25">
      <c r="D53803" s="27"/>
      <c r="V53803" s="17"/>
    </row>
    <row r="53804" spans="4:22" x14ac:dyDescent="0.25">
      <c r="D53804" s="27"/>
      <c r="V53804" s="17"/>
    </row>
    <row r="53805" spans="4:22" x14ac:dyDescent="0.25">
      <c r="D53805" s="27"/>
      <c r="V53805" s="17"/>
    </row>
    <row r="53806" spans="4:22" x14ac:dyDescent="0.25">
      <c r="D53806" s="27"/>
      <c r="V53806" s="17"/>
    </row>
    <row r="53807" spans="4:22" x14ac:dyDescent="0.25">
      <c r="D53807" s="27"/>
      <c r="V53807" s="17"/>
    </row>
    <row r="53808" spans="4:22" x14ac:dyDescent="0.25">
      <c r="D53808" s="27"/>
      <c r="V53808" s="17"/>
    </row>
    <row r="53809" spans="4:22" x14ac:dyDescent="0.25">
      <c r="D53809" s="27"/>
      <c r="V53809" s="17"/>
    </row>
    <row r="53810" spans="4:22" x14ac:dyDescent="0.25">
      <c r="D53810" s="27"/>
      <c r="V53810" s="17"/>
    </row>
    <row r="53811" spans="4:22" x14ac:dyDescent="0.25">
      <c r="D53811" s="27"/>
      <c r="V53811" s="17"/>
    </row>
    <row r="53812" spans="4:22" x14ac:dyDescent="0.25">
      <c r="D53812" s="27"/>
      <c r="V53812" s="17"/>
    </row>
    <row r="53813" spans="4:22" x14ac:dyDescent="0.25">
      <c r="D53813" s="27"/>
      <c r="V53813" s="17"/>
    </row>
    <row r="53814" spans="4:22" x14ac:dyDescent="0.25">
      <c r="D53814" s="27"/>
      <c r="V53814" s="17"/>
    </row>
    <row r="53815" spans="4:22" x14ac:dyDescent="0.25">
      <c r="D53815" s="27"/>
      <c r="V53815" s="17"/>
    </row>
    <row r="53816" spans="4:22" x14ac:dyDescent="0.25">
      <c r="D53816" s="27"/>
      <c r="V53816" s="17"/>
    </row>
    <row r="53817" spans="4:22" x14ac:dyDescent="0.25">
      <c r="D53817" s="27"/>
      <c r="V53817" s="17"/>
    </row>
    <row r="53818" spans="4:22" x14ac:dyDescent="0.25">
      <c r="D53818" s="27"/>
      <c r="V53818" s="17"/>
    </row>
    <row r="53819" spans="4:22" x14ac:dyDescent="0.25">
      <c r="D53819" s="27"/>
      <c r="V53819" s="17"/>
    </row>
    <row r="53820" spans="4:22" x14ac:dyDescent="0.25">
      <c r="D53820" s="27"/>
      <c r="V53820" s="17"/>
    </row>
    <row r="53821" spans="4:22" x14ac:dyDescent="0.25">
      <c r="D53821" s="27"/>
      <c r="V53821" s="17"/>
    </row>
    <row r="53822" spans="4:22" x14ac:dyDescent="0.25">
      <c r="D53822" s="27"/>
      <c r="V53822" s="17"/>
    </row>
    <row r="53823" spans="4:22" x14ac:dyDescent="0.25">
      <c r="D53823" s="27"/>
      <c r="V53823" s="17"/>
    </row>
    <row r="53824" spans="4:22" x14ac:dyDescent="0.25">
      <c r="D53824" s="27"/>
      <c r="V53824" s="17"/>
    </row>
    <row r="53825" spans="4:22" x14ac:dyDescent="0.25">
      <c r="D53825" s="27"/>
      <c r="V53825" s="17"/>
    </row>
    <row r="53826" spans="4:22" x14ac:dyDescent="0.25">
      <c r="D53826" s="27"/>
      <c r="V53826" s="17"/>
    </row>
    <row r="53827" spans="4:22" x14ac:dyDescent="0.25">
      <c r="D53827" s="27"/>
      <c r="V53827" s="17"/>
    </row>
    <row r="53828" spans="4:22" x14ac:dyDescent="0.25">
      <c r="D53828" s="27"/>
      <c r="V53828" s="17"/>
    </row>
    <row r="53829" spans="4:22" x14ac:dyDescent="0.25">
      <c r="D53829" s="27"/>
      <c r="V53829" s="17"/>
    </row>
    <row r="53830" spans="4:22" x14ac:dyDescent="0.25">
      <c r="D53830" s="27"/>
      <c r="V53830" s="17"/>
    </row>
    <row r="53831" spans="4:22" x14ac:dyDescent="0.25">
      <c r="D53831" s="27"/>
      <c r="V53831" s="17"/>
    </row>
    <row r="53832" spans="4:22" x14ac:dyDescent="0.25">
      <c r="D53832" s="27"/>
      <c r="V53832" s="17"/>
    </row>
    <row r="53833" spans="4:22" x14ac:dyDescent="0.25">
      <c r="D53833" s="27"/>
      <c r="V53833" s="17"/>
    </row>
    <row r="53834" spans="4:22" x14ac:dyDescent="0.25">
      <c r="D53834" s="27"/>
      <c r="V53834" s="17"/>
    </row>
    <row r="53835" spans="4:22" x14ac:dyDescent="0.25">
      <c r="D53835" s="27"/>
      <c r="V53835" s="17"/>
    </row>
    <row r="53836" spans="4:22" x14ac:dyDescent="0.25">
      <c r="D53836" s="27"/>
      <c r="V53836" s="17"/>
    </row>
    <row r="53837" spans="4:22" x14ac:dyDescent="0.25">
      <c r="D53837" s="27"/>
      <c r="V53837" s="17"/>
    </row>
    <row r="53838" spans="4:22" x14ac:dyDescent="0.25">
      <c r="D53838" s="27"/>
      <c r="V53838" s="17"/>
    </row>
    <row r="53839" spans="4:22" x14ac:dyDescent="0.25">
      <c r="D53839" s="27"/>
      <c r="V53839" s="17"/>
    </row>
    <row r="53840" spans="4:22" x14ac:dyDescent="0.25">
      <c r="D53840" s="27"/>
      <c r="V53840" s="17"/>
    </row>
    <row r="53841" spans="4:22" x14ac:dyDescent="0.25">
      <c r="D53841" s="27"/>
      <c r="V53841" s="17"/>
    </row>
    <row r="53842" spans="4:22" x14ac:dyDescent="0.25">
      <c r="D53842" s="27"/>
      <c r="V53842" s="17"/>
    </row>
    <row r="53843" spans="4:22" x14ac:dyDescent="0.25">
      <c r="D53843" s="27"/>
      <c r="V53843" s="17"/>
    </row>
    <row r="53844" spans="4:22" x14ac:dyDescent="0.25">
      <c r="D53844" s="27"/>
      <c r="V53844" s="17"/>
    </row>
    <row r="53845" spans="4:22" x14ac:dyDescent="0.25">
      <c r="D53845" s="27"/>
      <c r="V53845" s="17"/>
    </row>
    <row r="53846" spans="4:22" x14ac:dyDescent="0.25">
      <c r="D53846" s="27"/>
      <c r="V53846" s="17"/>
    </row>
    <row r="53847" spans="4:22" x14ac:dyDescent="0.25">
      <c r="D53847" s="27"/>
      <c r="V53847" s="17"/>
    </row>
    <row r="53848" spans="4:22" x14ac:dyDescent="0.25">
      <c r="D53848" s="27"/>
      <c r="V53848" s="17"/>
    </row>
    <row r="53849" spans="4:22" x14ac:dyDescent="0.25">
      <c r="D53849" s="27"/>
      <c r="V53849" s="17"/>
    </row>
    <row r="53850" spans="4:22" x14ac:dyDescent="0.25">
      <c r="D53850" s="27"/>
      <c r="V53850" s="17"/>
    </row>
    <row r="53851" spans="4:22" x14ac:dyDescent="0.25">
      <c r="D53851" s="27"/>
      <c r="V53851" s="17"/>
    </row>
    <row r="53852" spans="4:22" x14ac:dyDescent="0.25">
      <c r="D53852" s="27"/>
      <c r="V53852" s="17"/>
    </row>
    <row r="53853" spans="4:22" x14ac:dyDescent="0.25">
      <c r="D53853" s="27"/>
      <c r="V53853" s="17"/>
    </row>
    <row r="53854" spans="4:22" x14ac:dyDescent="0.25">
      <c r="D53854" s="27"/>
      <c r="V53854" s="17"/>
    </row>
    <row r="53855" spans="4:22" x14ac:dyDescent="0.25">
      <c r="D53855" s="27"/>
      <c r="V53855" s="17"/>
    </row>
    <row r="53856" spans="4:22" x14ac:dyDescent="0.25">
      <c r="D53856" s="27"/>
      <c r="V53856" s="17"/>
    </row>
    <row r="53857" spans="4:22" x14ac:dyDescent="0.25">
      <c r="D53857" s="27"/>
      <c r="V53857" s="17"/>
    </row>
    <row r="53858" spans="4:22" x14ac:dyDescent="0.25">
      <c r="D53858" s="27"/>
      <c r="V53858" s="17"/>
    </row>
    <row r="53859" spans="4:22" x14ac:dyDescent="0.25">
      <c r="D53859" s="27"/>
      <c r="V53859" s="17"/>
    </row>
    <row r="53860" spans="4:22" x14ac:dyDescent="0.25">
      <c r="D53860" s="27"/>
      <c r="V53860" s="17"/>
    </row>
    <row r="53861" spans="4:22" x14ac:dyDescent="0.25">
      <c r="D53861" s="27"/>
      <c r="V53861" s="17"/>
    </row>
    <row r="53862" spans="4:22" x14ac:dyDescent="0.25">
      <c r="D53862" s="27"/>
      <c r="V53862" s="17"/>
    </row>
    <row r="53863" spans="4:22" x14ac:dyDescent="0.25">
      <c r="D53863" s="27"/>
      <c r="V53863" s="17"/>
    </row>
    <row r="53864" spans="4:22" x14ac:dyDescent="0.25">
      <c r="D53864" s="27"/>
      <c r="V53864" s="17"/>
    </row>
    <row r="53865" spans="4:22" x14ac:dyDescent="0.25">
      <c r="D53865" s="27"/>
      <c r="V53865" s="17"/>
    </row>
    <row r="53866" spans="4:22" x14ac:dyDescent="0.25">
      <c r="D53866" s="27"/>
      <c r="V53866" s="17"/>
    </row>
    <row r="53867" spans="4:22" x14ac:dyDescent="0.25">
      <c r="D53867" s="27"/>
      <c r="V53867" s="17"/>
    </row>
    <row r="53868" spans="4:22" x14ac:dyDescent="0.25">
      <c r="D53868" s="27"/>
      <c r="V53868" s="17"/>
    </row>
    <row r="53869" spans="4:22" x14ac:dyDescent="0.25">
      <c r="D53869" s="27"/>
      <c r="V53869" s="17"/>
    </row>
    <row r="53870" spans="4:22" x14ac:dyDescent="0.25">
      <c r="D53870" s="27"/>
      <c r="V53870" s="17"/>
    </row>
    <row r="53871" spans="4:22" x14ac:dyDescent="0.25">
      <c r="D53871" s="27"/>
      <c r="V53871" s="17"/>
    </row>
    <row r="53872" spans="4:22" x14ac:dyDescent="0.25">
      <c r="D53872" s="27"/>
      <c r="V53872" s="17"/>
    </row>
    <row r="53873" spans="4:22" x14ac:dyDescent="0.25">
      <c r="D53873" s="27"/>
      <c r="V53873" s="17"/>
    </row>
    <row r="53874" spans="4:22" x14ac:dyDescent="0.25">
      <c r="D53874" s="27"/>
      <c r="V53874" s="17"/>
    </row>
    <row r="53875" spans="4:22" x14ac:dyDescent="0.25">
      <c r="D53875" s="27"/>
      <c r="V53875" s="17"/>
    </row>
    <row r="53876" spans="4:22" x14ac:dyDescent="0.25">
      <c r="D53876" s="27"/>
      <c r="V53876" s="17"/>
    </row>
    <row r="53877" spans="4:22" x14ac:dyDescent="0.25">
      <c r="D53877" s="27"/>
      <c r="V53877" s="17"/>
    </row>
    <row r="53878" spans="4:22" x14ac:dyDescent="0.25">
      <c r="D53878" s="27"/>
      <c r="V53878" s="17"/>
    </row>
    <row r="53879" spans="4:22" x14ac:dyDescent="0.25">
      <c r="D53879" s="27"/>
      <c r="V53879" s="17"/>
    </row>
    <row r="53880" spans="4:22" x14ac:dyDescent="0.25">
      <c r="D53880" s="27"/>
      <c r="V53880" s="17"/>
    </row>
    <row r="53881" spans="4:22" x14ac:dyDescent="0.25">
      <c r="D53881" s="27"/>
      <c r="V53881" s="17"/>
    </row>
    <row r="53882" spans="4:22" x14ac:dyDescent="0.25">
      <c r="D53882" s="27"/>
      <c r="V53882" s="17"/>
    </row>
    <row r="53883" spans="4:22" x14ac:dyDescent="0.25">
      <c r="D53883" s="27"/>
      <c r="V53883" s="17"/>
    </row>
    <row r="53884" spans="4:22" x14ac:dyDescent="0.25">
      <c r="D53884" s="27"/>
      <c r="V53884" s="17"/>
    </row>
    <row r="53885" spans="4:22" x14ac:dyDescent="0.25">
      <c r="D53885" s="27"/>
      <c r="V53885" s="17"/>
    </row>
    <row r="53886" spans="4:22" x14ac:dyDescent="0.25">
      <c r="D53886" s="27"/>
      <c r="V53886" s="17"/>
    </row>
    <row r="53887" spans="4:22" x14ac:dyDescent="0.25">
      <c r="D53887" s="27"/>
      <c r="V53887" s="17"/>
    </row>
    <row r="53888" spans="4:22" x14ac:dyDescent="0.25">
      <c r="D53888" s="27"/>
      <c r="V53888" s="17"/>
    </row>
    <row r="53889" spans="4:22" x14ac:dyDescent="0.25">
      <c r="D53889" s="27"/>
      <c r="V53889" s="17"/>
    </row>
    <row r="53890" spans="4:22" x14ac:dyDescent="0.25">
      <c r="D53890" s="27"/>
      <c r="V53890" s="17"/>
    </row>
    <row r="53891" spans="4:22" x14ac:dyDescent="0.25">
      <c r="D53891" s="27"/>
      <c r="V53891" s="17"/>
    </row>
    <row r="53892" spans="4:22" x14ac:dyDescent="0.25">
      <c r="D53892" s="27"/>
      <c r="V53892" s="17"/>
    </row>
    <row r="53893" spans="4:22" x14ac:dyDescent="0.25">
      <c r="D53893" s="27"/>
      <c r="V53893" s="17"/>
    </row>
    <row r="53894" spans="4:22" x14ac:dyDescent="0.25">
      <c r="D53894" s="27"/>
      <c r="V53894" s="17"/>
    </row>
    <row r="53895" spans="4:22" x14ac:dyDescent="0.25">
      <c r="D53895" s="27"/>
      <c r="V53895" s="17"/>
    </row>
    <row r="53896" spans="4:22" x14ac:dyDescent="0.25">
      <c r="D53896" s="27"/>
      <c r="V53896" s="17"/>
    </row>
    <row r="53897" spans="4:22" x14ac:dyDescent="0.25">
      <c r="D53897" s="27"/>
      <c r="V53897" s="17"/>
    </row>
    <row r="53898" spans="4:22" x14ac:dyDescent="0.25">
      <c r="D53898" s="27"/>
      <c r="V53898" s="17"/>
    </row>
    <row r="53899" spans="4:22" x14ac:dyDescent="0.25">
      <c r="D53899" s="27"/>
      <c r="V53899" s="17"/>
    </row>
    <row r="53900" spans="4:22" x14ac:dyDescent="0.25">
      <c r="D53900" s="27"/>
      <c r="V53900" s="17"/>
    </row>
    <row r="53901" spans="4:22" x14ac:dyDescent="0.25">
      <c r="D53901" s="27"/>
      <c r="V53901" s="17"/>
    </row>
    <row r="53902" spans="4:22" x14ac:dyDescent="0.25">
      <c r="D53902" s="27"/>
      <c r="V53902" s="17"/>
    </row>
    <row r="53903" spans="4:22" x14ac:dyDescent="0.25">
      <c r="D53903" s="27"/>
      <c r="V53903" s="17"/>
    </row>
    <row r="53904" spans="4:22" x14ac:dyDescent="0.25">
      <c r="D53904" s="27"/>
      <c r="V53904" s="17"/>
    </row>
    <row r="53905" spans="4:22" x14ac:dyDescent="0.25">
      <c r="D53905" s="27"/>
      <c r="V53905" s="17"/>
    </row>
    <row r="53906" spans="4:22" x14ac:dyDescent="0.25">
      <c r="D53906" s="27"/>
      <c r="V53906" s="17"/>
    </row>
    <row r="53907" spans="4:22" x14ac:dyDescent="0.25">
      <c r="D53907" s="27"/>
      <c r="V53907" s="17"/>
    </row>
    <row r="53908" spans="4:22" x14ac:dyDescent="0.25">
      <c r="D53908" s="27"/>
      <c r="V53908" s="17"/>
    </row>
    <row r="53909" spans="4:22" x14ac:dyDescent="0.25">
      <c r="D53909" s="27"/>
      <c r="V53909" s="17"/>
    </row>
    <row r="53910" spans="4:22" x14ac:dyDescent="0.25">
      <c r="D53910" s="27"/>
      <c r="V53910" s="17"/>
    </row>
    <row r="53911" spans="4:22" x14ac:dyDescent="0.25">
      <c r="D53911" s="27"/>
      <c r="V53911" s="17"/>
    </row>
    <row r="53912" spans="4:22" x14ac:dyDescent="0.25">
      <c r="D53912" s="27"/>
      <c r="V53912" s="17"/>
    </row>
    <row r="53913" spans="4:22" x14ac:dyDescent="0.25">
      <c r="D53913" s="27"/>
      <c r="V53913" s="17"/>
    </row>
    <row r="53914" spans="4:22" x14ac:dyDescent="0.25">
      <c r="D53914" s="27"/>
      <c r="V53914" s="17"/>
    </row>
    <row r="53915" spans="4:22" x14ac:dyDescent="0.25">
      <c r="D53915" s="27"/>
      <c r="V53915" s="17"/>
    </row>
    <row r="53916" spans="4:22" x14ac:dyDescent="0.25">
      <c r="D53916" s="27"/>
      <c r="V53916" s="17"/>
    </row>
    <row r="53917" spans="4:22" x14ac:dyDescent="0.25">
      <c r="D53917" s="27"/>
      <c r="V53917" s="17"/>
    </row>
    <row r="53918" spans="4:22" x14ac:dyDescent="0.25">
      <c r="D53918" s="27"/>
      <c r="V53918" s="17"/>
    </row>
    <row r="53919" spans="4:22" x14ac:dyDescent="0.25">
      <c r="D53919" s="27"/>
      <c r="V53919" s="17"/>
    </row>
    <row r="53920" spans="4:22" x14ac:dyDescent="0.25">
      <c r="D53920" s="27"/>
      <c r="V53920" s="17"/>
    </row>
    <row r="53921" spans="4:22" x14ac:dyDescent="0.25">
      <c r="D53921" s="27"/>
      <c r="V53921" s="17"/>
    </row>
    <row r="53922" spans="4:22" x14ac:dyDescent="0.25">
      <c r="D53922" s="27"/>
      <c r="V53922" s="17"/>
    </row>
    <row r="53923" spans="4:22" x14ac:dyDescent="0.25">
      <c r="D53923" s="27"/>
      <c r="V53923" s="17"/>
    </row>
    <row r="53924" spans="4:22" x14ac:dyDescent="0.25">
      <c r="D53924" s="27"/>
      <c r="V53924" s="17"/>
    </row>
    <row r="53925" spans="4:22" x14ac:dyDescent="0.25">
      <c r="D53925" s="27"/>
      <c r="V53925" s="17"/>
    </row>
    <row r="53926" spans="4:22" x14ac:dyDescent="0.25">
      <c r="D53926" s="27"/>
      <c r="V53926" s="17"/>
    </row>
    <row r="53927" spans="4:22" x14ac:dyDescent="0.25">
      <c r="D53927" s="27"/>
      <c r="V53927" s="17"/>
    </row>
    <row r="53928" spans="4:22" x14ac:dyDescent="0.25">
      <c r="D53928" s="27"/>
      <c r="V53928" s="17"/>
    </row>
    <row r="53929" spans="4:22" x14ac:dyDescent="0.25">
      <c r="D53929" s="27"/>
      <c r="V53929" s="17"/>
    </row>
    <row r="53930" spans="4:22" x14ac:dyDescent="0.25">
      <c r="D53930" s="27"/>
      <c r="V53930" s="17"/>
    </row>
    <row r="53931" spans="4:22" x14ac:dyDescent="0.25">
      <c r="D53931" s="27"/>
      <c r="V53931" s="17"/>
    </row>
    <row r="53932" spans="4:22" x14ac:dyDescent="0.25">
      <c r="D53932" s="27"/>
      <c r="V53932" s="17"/>
    </row>
    <row r="53933" spans="4:22" x14ac:dyDescent="0.25">
      <c r="D53933" s="27"/>
      <c r="V53933" s="17"/>
    </row>
    <row r="53934" spans="4:22" x14ac:dyDescent="0.25">
      <c r="D53934" s="27"/>
      <c r="V53934" s="17"/>
    </row>
    <row r="53935" spans="4:22" x14ac:dyDescent="0.25">
      <c r="D53935" s="27"/>
      <c r="V53935" s="17"/>
    </row>
    <row r="53936" spans="4:22" x14ac:dyDescent="0.25">
      <c r="D53936" s="27"/>
      <c r="V53936" s="17"/>
    </row>
    <row r="53937" spans="4:22" x14ac:dyDescent="0.25">
      <c r="D53937" s="27"/>
      <c r="V53937" s="17"/>
    </row>
    <row r="53938" spans="4:22" x14ac:dyDescent="0.25">
      <c r="D53938" s="27"/>
      <c r="V53938" s="17"/>
    </row>
    <row r="53939" spans="4:22" x14ac:dyDescent="0.25">
      <c r="D53939" s="27"/>
      <c r="V53939" s="17"/>
    </row>
    <row r="53940" spans="4:22" x14ac:dyDescent="0.25">
      <c r="D53940" s="27"/>
      <c r="V53940" s="17"/>
    </row>
    <row r="53941" spans="4:22" x14ac:dyDescent="0.25">
      <c r="D53941" s="27"/>
      <c r="V53941" s="17"/>
    </row>
    <row r="53942" spans="4:22" x14ac:dyDescent="0.25">
      <c r="D53942" s="27"/>
      <c r="V53942" s="17"/>
    </row>
    <row r="53943" spans="4:22" x14ac:dyDescent="0.25">
      <c r="D53943" s="27"/>
      <c r="V53943" s="17"/>
    </row>
    <row r="53944" spans="4:22" x14ac:dyDescent="0.25">
      <c r="D53944" s="27"/>
      <c r="V53944" s="17"/>
    </row>
    <row r="53945" spans="4:22" x14ac:dyDescent="0.25">
      <c r="D53945" s="27"/>
      <c r="V53945" s="17"/>
    </row>
    <row r="53946" spans="4:22" x14ac:dyDescent="0.25">
      <c r="D53946" s="27"/>
      <c r="V53946" s="17"/>
    </row>
    <row r="53947" spans="4:22" x14ac:dyDescent="0.25">
      <c r="D53947" s="27"/>
      <c r="V53947" s="17"/>
    </row>
    <row r="53948" spans="4:22" x14ac:dyDescent="0.25">
      <c r="D53948" s="27"/>
      <c r="V53948" s="17"/>
    </row>
    <row r="53949" spans="4:22" x14ac:dyDescent="0.25">
      <c r="D53949" s="27"/>
      <c r="V53949" s="17"/>
    </row>
    <row r="53950" spans="4:22" x14ac:dyDescent="0.25">
      <c r="D53950" s="27"/>
      <c r="V53950" s="17"/>
    </row>
    <row r="53951" spans="4:22" x14ac:dyDescent="0.25">
      <c r="D53951" s="27"/>
      <c r="V53951" s="17"/>
    </row>
    <row r="53952" spans="4:22" x14ac:dyDescent="0.25">
      <c r="D53952" s="27"/>
      <c r="V53952" s="17"/>
    </row>
    <row r="53953" spans="4:22" x14ac:dyDescent="0.25">
      <c r="D53953" s="27"/>
      <c r="V53953" s="17"/>
    </row>
    <row r="53954" spans="4:22" x14ac:dyDescent="0.25">
      <c r="D53954" s="27"/>
      <c r="V53954" s="17"/>
    </row>
    <row r="53955" spans="4:22" x14ac:dyDescent="0.25">
      <c r="D53955" s="27"/>
      <c r="V53955" s="17"/>
    </row>
    <row r="53956" spans="4:22" x14ac:dyDescent="0.25">
      <c r="D53956" s="27"/>
      <c r="V53956" s="17"/>
    </row>
    <row r="53957" spans="4:22" x14ac:dyDescent="0.25">
      <c r="D53957" s="27"/>
      <c r="V53957" s="17"/>
    </row>
    <row r="53958" spans="4:22" x14ac:dyDescent="0.25">
      <c r="D53958" s="27"/>
      <c r="V53958" s="17"/>
    </row>
    <row r="53959" spans="4:22" x14ac:dyDescent="0.25">
      <c r="D53959" s="27"/>
      <c r="V53959" s="17"/>
    </row>
    <row r="53960" spans="4:22" x14ac:dyDescent="0.25">
      <c r="D53960" s="27"/>
      <c r="V53960" s="17"/>
    </row>
    <row r="53961" spans="4:22" x14ac:dyDescent="0.25">
      <c r="D53961" s="27"/>
      <c r="V53961" s="17"/>
    </row>
    <row r="53962" spans="4:22" x14ac:dyDescent="0.25">
      <c r="D53962" s="27"/>
      <c r="V53962" s="17"/>
    </row>
    <row r="53963" spans="4:22" x14ac:dyDescent="0.25">
      <c r="D53963" s="27"/>
      <c r="V53963" s="17"/>
    </row>
    <row r="53964" spans="4:22" x14ac:dyDescent="0.25">
      <c r="D53964" s="27"/>
      <c r="V53964" s="17"/>
    </row>
    <row r="53965" spans="4:22" x14ac:dyDescent="0.25">
      <c r="D53965" s="27"/>
      <c r="V53965" s="17"/>
    </row>
    <row r="53966" spans="4:22" x14ac:dyDescent="0.25">
      <c r="D53966" s="27"/>
      <c r="V53966" s="17"/>
    </row>
    <row r="53967" spans="4:22" x14ac:dyDescent="0.25">
      <c r="D53967" s="27"/>
      <c r="V53967" s="17"/>
    </row>
    <row r="53968" spans="4:22" x14ac:dyDescent="0.25">
      <c r="D53968" s="27"/>
      <c r="V53968" s="17"/>
    </row>
    <row r="53969" spans="4:22" x14ac:dyDescent="0.25">
      <c r="D53969" s="27"/>
      <c r="V53969" s="17"/>
    </row>
    <row r="53970" spans="4:22" x14ac:dyDescent="0.25">
      <c r="D53970" s="27"/>
      <c r="V53970" s="17"/>
    </row>
    <row r="53971" spans="4:22" x14ac:dyDescent="0.25">
      <c r="D53971" s="27"/>
      <c r="V53971" s="17"/>
    </row>
    <row r="53972" spans="4:22" x14ac:dyDescent="0.25">
      <c r="D53972" s="27"/>
      <c r="V53972" s="17"/>
    </row>
    <row r="53973" spans="4:22" x14ac:dyDescent="0.25">
      <c r="D53973" s="27"/>
      <c r="V53973" s="17"/>
    </row>
    <row r="53974" spans="4:22" x14ac:dyDescent="0.25">
      <c r="D53974" s="27"/>
      <c r="V53974" s="17"/>
    </row>
    <row r="53975" spans="4:22" x14ac:dyDescent="0.25">
      <c r="D53975" s="27"/>
      <c r="V53975" s="17"/>
    </row>
    <row r="53976" spans="4:22" x14ac:dyDescent="0.25">
      <c r="D53976" s="27"/>
      <c r="V53976" s="17"/>
    </row>
    <row r="53977" spans="4:22" x14ac:dyDescent="0.25">
      <c r="D53977" s="27"/>
      <c r="V53977" s="17"/>
    </row>
    <row r="53978" spans="4:22" x14ac:dyDescent="0.25">
      <c r="D53978" s="27"/>
      <c r="V53978" s="17"/>
    </row>
    <row r="53979" spans="4:22" x14ac:dyDescent="0.25">
      <c r="D53979" s="27"/>
      <c r="V53979" s="17"/>
    </row>
    <row r="53980" spans="4:22" x14ac:dyDescent="0.25">
      <c r="D53980" s="27"/>
      <c r="V53980" s="17"/>
    </row>
    <row r="53981" spans="4:22" x14ac:dyDescent="0.25">
      <c r="D53981" s="27"/>
      <c r="V53981" s="17"/>
    </row>
    <row r="53982" spans="4:22" x14ac:dyDescent="0.25">
      <c r="D53982" s="27"/>
      <c r="V53982" s="17"/>
    </row>
    <row r="53983" spans="4:22" x14ac:dyDescent="0.25">
      <c r="D53983" s="27"/>
      <c r="V53983" s="17"/>
    </row>
    <row r="53984" spans="4:22" x14ac:dyDescent="0.25">
      <c r="D53984" s="27"/>
      <c r="V53984" s="17"/>
    </row>
    <row r="53985" spans="4:22" x14ac:dyDescent="0.25">
      <c r="D53985" s="27"/>
      <c r="V53985" s="17"/>
    </row>
    <row r="53986" spans="4:22" x14ac:dyDescent="0.25">
      <c r="D53986" s="27"/>
      <c r="V53986" s="17"/>
    </row>
    <row r="53987" spans="4:22" x14ac:dyDescent="0.25">
      <c r="D53987" s="27"/>
      <c r="V53987" s="17"/>
    </row>
    <row r="53988" spans="4:22" x14ac:dyDescent="0.25">
      <c r="D53988" s="27"/>
      <c r="V53988" s="17"/>
    </row>
    <row r="53989" spans="4:22" x14ac:dyDescent="0.25">
      <c r="D53989" s="27"/>
      <c r="V53989" s="17"/>
    </row>
    <row r="53990" spans="4:22" x14ac:dyDescent="0.25">
      <c r="D53990" s="27"/>
      <c r="V53990" s="17"/>
    </row>
    <row r="53991" spans="4:22" x14ac:dyDescent="0.25">
      <c r="D53991" s="27"/>
      <c r="V53991" s="17"/>
    </row>
    <row r="53992" spans="4:22" x14ac:dyDescent="0.25">
      <c r="D53992" s="27"/>
      <c r="V53992" s="17"/>
    </row>
    <row r="53993" spans="4:22" x14ac:dyDescent="0.25">
      <c r="D53993" s="27"/>
      <c r="V53993" s="17"/>
    </row>
    <row r="53994" spans="4:22" x14ac:dyDescent="0.25">
      <c r="D53994" s="27"/>
      <c r="V53994" s="17"/>
    </row>
    <row r="53995" spans="4:22" x14ac:dyDescent="0.25">
      <c r="D53995" s="27"/>
      <c r="V53995" s="17"/>
    </row>
    <row r="53996" spans="4:22" x14ac:dyDescent="0.25">
      <c r="D53996" s="27"/>
      <c r="V53996" s="17"/>
    </row>
    <row r="53997" spans="4:22" x14ac:dyDescent="0.25">
      <c r="D53997" s="27"/>
      <c r="V53997" s="17"/>
    </row>
    <row r="53998" spans="4:22" x14ac:dyDescent="0.25">
      <c r="D53998" s="27"/>
      <c r="V53998" s="17"/>
    </row>
    <row r="53999" spans="4:22" x14ac:dyDescent="0.25">
      <c r="D53999" s="27"/>
      <c r="V53999" s="17"/>
    </row>
    <row r="54000" spans="4:22" x14ac:dyDescent="0.25">
      <c r="D54000" s="27"/>
      <c r="V54000" s="17"/>
    </row>
    <row r="54001" spans="4:22" x14ac:dyDescent="0.25">
      <c r="D54001" s="27"/>
      <c r="V54001" s="17"/>
    </row>
    <row r="54002" spans="4:22" x14ac:dyDescent="0.25">
      <c r="D54002" s="27"/>
      <c r="V54002" s="17"/>
    </row>
    <row r="54003" spans="4:22" x14ac:dyDescent="0.25">
      <c r="D54003" s="27"/>
      <c r="V54003" s="17"/>
    </row>
    <row r="54004" spans="4:22" x14ac:dyDescent="0.25">
      <c r="D54004" s="27"/>
      <c r="V54004" s="17"/>
    </row>
    <row r="54005" spans="4:22" x14ac:dyDescent="0.25">
      <c r="D54005" s="27"/>
      <c r="V54005" s="17"/>
    </row>
    <row r="54006" spans="4:22" x14ac:dyDescent="0.25">
      <c r="D54006" s="27"/>
      <c r="V54006" s="17"/>
    </row>
    <row r="54007" spans="4:22" x14ac:dyDescent="0.25">
      <c r="D54007" s="27"/>
      <c r="V54007" s="17"/>
    </row>
    <row r="54008" spans="4:22" x14ac:dyDescent="0.25">
      <c r="D54008" s="27"/>
      <c r="V54008" s="17"/>
    </row>
    <row r="54009" spans="4:22" x14ac:dyDescent="0.25">
      <c r="D54009" s="27"/>
      <c r="V54009" s="17"/>
    </row>
    <row r="54010" spans="4:22" x14ac:dyDescent="0.25">
      <c r="D54010" s="27"/>
      <c r="V54010" s="17"/>
    </row>
    <row r="54011" spans="4:22" x14ac:dyDescent="0.25">
      <c r="D54011" s="27"/>
      <c r="V54011" s="17"/>
    </row>
    <row r="54012" spans="4:22" x14ac:dyDescent="0.25">
      <c r="D54012" s="27"/>
      <c r="V54012" s="17"/>
    </row>
    <row r="54013" spans="4:22" x14ac:dyDescent="0.25">
      <c r="D54013" s="27"/>
      <c r="V54013" s="17"/>
    </row>
    <row r="54014" spans="4:22" x14ac:dyDescent="0.25">
      <c r="D54014" s="27"/>
      <c r="V54014" s="17"/>
    </row>
    <row r="54015" spans="4:22" x14ac:dyDescent="0.25">
      <c r="D54015" s="27"/>
      <c r="V54015" s="17"/>
    </row>
    <row r="54016" spans="4:22" x14ac:dyDescent="0.25">
      <c r="D54016" s="27"/>
      <c r="V54016" s="17"/>
    </row>
    <row r="54017" spans="4:22" x14ac:dyDescent="0.25">
      <c r="D54017" s="27"/>
      <c r="V54017" s="17"/>
    </row>
    <row r="54018" spans="4:22" x14ac:dyDescent="0.25">
      <c r="D54018" s="27"/>
      <c r="V54018" s="17"/>
    </row>
    <row r="54019" spans="4:22" x14ac:dyDescent="0.25">
      <c r="D54019" s="27"/>
      <c r="V54019" s="17"/>
    </row>
    <row r="54020" spans="4:22" x14ac:dyDescent="0.25">
      <c r="D54020" s="27"/>
      <c r="V54020" s="17"/>
    </row>
    <row r="54021" spans="4:22" x14ac:dyDescent="0.25">
      <c r="D54021" s="27"/>
      <c r="V54021" s="17"/>
    </row>
    <row r="54022" spans="4:22" x14ac:dyDescent="0.25">
      <c r="D54022" s="27"/>
      <c r="V54022" s="17"/>
    </row>
    <row r="54023" spans="4:22" x14ac:dyDescent="0.25">
      <c r="D54023" s="27"/>
      <c r="V54023" s="17"/>
    </row>
    <row r="54024" spans="4:22" x14ac:dyDescent="0.25">
      <c r="D54024" s="27"/>
      <c r="V54024" s="17"/>
    </row>
    <row r="54025" spans="4:22" x14ac:dyDescent="0.25">
      <c r="D54025" s="27"/>
      <c r="V54025" s="17"/>
    </row>
    <row r="54026" spans="4:22" x14ac:dyDescent="0.25">
      <c r="D54026" s="27"/>
      <c r="V54026" s="17"/>
    </row>
    <row r="54027" spans="4:22" x14ac:dyDescent="0.25">
      <c r="D54027" s="27"/>
      <c r="V54027" s="17"/>
    </row>
    <row r="54028" spans="4:22" x14ac:dyDescent="0.25">
      <c r="D54028" s="27"/>
      <c r="V54028" s="17"/>
    </row>
    <row r="54029" spans="4:22" x14ac:dyDescent="0.25">
      <c r="D54029" s="27"/>
      <c r="V54029" s="17"/>
    </row>
    <row r="54030" spans="4:22" x14ac:dyDescent="0.25">
      <c r="D54030" s="27"/>
      <c r="V54030" s="17"/>
    </row>
    <row r="54031" spans="4:22" x14ac:dyDescent="0.25">
      <c r="D54031" s="27"/>
      <c r="V54031" s="17"/>
    </row>
    <row r="54032" spans="4:22" x14ac:dyDescent="0.25">
      <c r="D54032" s="27"/>
      <c r="V54032" s="17"/>
    </row>
    <row r="54033" spans="4:22" x14ac:dyDescent="0.25">
      <c r="D54033" s="27"/>
      <c r="V54033" s="17"/>
    </row>
    <row r="54034" spans="4:22" x14ac:dyDescent="0.25">
      <c r="D54034" s="27"/>
      <c r="V54034" s="17"/>
    </row>
    <row r="54035" spans="4:22" x14ac:dyDescent="0.25">
      <c r="D54035" s="27"/>
      <c r="V54035" s="17"/>
    </row>
    <row r="54036" spans="4:22" x14ac:dyDescent="0.25">
      <c r="D54036" s="27"/>
      <c r="V54036" s="17"/>
    </row>
    <row r="54037" spans="4:22" x14ac:dyDescent="0.25">
      <c r="D54037" s="27"/>
      <c r="V54037" s="17"/>
    </row>
    <row r="54038" spans="4:22" x14ac:dyDescent="0.25">
      <c r="D54038" s="27"/>
      <c r="V54038" s="17"/>
    </row>
    <row r="54039" spans="4:22" x14ac:dyDescent="0.25">
      <c r="D54039" s="27"/>
      <c r="V54039" s="17"/>
    </row>
    <row r="54040" spans="4:22" x14ac:dyDescent="0.25">
      <c r="D54040" s="27"/>
      <c r="V54040" s="17"/>
    </row>
    <row r="54041" spans="4:22" x14ac:dyDescent="0.25">
      <c r="D54041" s="27"/>
      <c r="V54041" s="17"/>
    </row>
    <row r="54042" spans="4:22" x14ac:dyDescent="0.25">
      <c r="D54042" s="27"/>
      <c r="V54042" s="17"/>
    </row>
    <row r="54043" spans="4:22" x14ac:dyDescent="0.25">
      <c r="D54043" s="27"/>
      <c r="V54043" s="17"/>
    </row>
    <row r="54044" spans="4:22" x14ac:dyDescent="0.25">
      <c r="D54044" s="27"/>
      <c r="V54044" s="17"/>
    </row>
    <row r="54045" spans="4:22" x14ac:dyDescent="0.25">
      <c r="D54045" s="27"/>
      <c r="V54045" s="17"/>
    </row>
    <row r="54046" spans="4:22" x14ac:dyDescent="0.25">
      <c r="D54046" s="27"/>
      <c r="V54046" s="17"/>
    </row>
    <row r="54047" spans="4:22" x14ac:dyDescent="0.25">
      <c r="D54047" s="27"/>
      <c r="V54047" s="17"/>
    </row>
    <row r="54048" spans="4:22" x14ac:dyDescent="0.25">
      <c r="D54048" s="27"/>
      <c r="V54048" s="17"/>
    </row>
    <row r="54049" spans="4:22" x14ac:dyDescent="0.25">
      <c r="D54049" s="27"/>
      <c r="V54049" s="17"/>
    </row>
    <row r="54050" spans="4:22" x14ac:dyDescent="0.25">
      <c r="D54050" s="27"/>
      <c r="V54050" s="17"/>
    </row>
    <row r="54051" spans="4:22" x14ac:dyDescent="0.25">
      <c r="D54051" s="27"/>
      <c r="V54051" s="17"/>
    </row>
    <row r="54052" spans="4:22" x14ac:dyDescent="0.25">
      <c r="D54052" s="27"/>
      <c r="V54052" s="17"/>
    </row>
    <row r="54053" spans="4:22" x14ac:dyDescent="0.25">
      <c r="D54053" s="27"/>
      <c r="V54053" s="17"/>
    </row>
    <row r="54054" spans="4:22" x14ac:dyDescent="0.25">
      <c r="D54054" s="27"/>
      <c r="V54054" s="17"/>
    </row>
    <row r="54055" spans="4:22" x14ac:dyDescent="0.25">
      <c r="D54055" s="27"/>
      <c r="V54055" s="17"/>
    </row>
    <row r="54056" spans="4:22" x14ac:dyDescent="0.25">
      <c r="D54056" s="27"/>
      <c r="V54056" s="17"/>
    </row>
    <row r="54057" spans="4:22" x14ac:dyDescent="0.25">
      <c r="D54057" s="27"/>
      <c r="V54057" s="17"/>
    </row>
    <row r="54058" spans="4:22" x14ac:dyDescent="0.25">
      <c r="D54058" s="27"/>
      <c r="V54058" s="17"/>
    </row>
    <row r="54059" spans="4:22" x14ac:dyDescent="0.25">
      <c r="D54059" s="27"/>
      <c r="V54059" s="17"/>
    </row>
    <row r="54060" spans="4:22" x14ac:dyDescent="0.25">
      <c r="D54060" s="27"/>
      <c r="V54060" s="17"/>
    </row>
    <row r="54061" spans="4:22" x14ac:dyDescent="0.25">
      <c r="D54061" s="27"/>
      <c r="V54061" s="17"/>
    </row>
    <row r="54062" spans="4:22" x14ac:dyDescent="0.25">
      <c r="D54062" s="27"/>
      <c r="V54062" s="17"/>
    </row>
    <row r="54063" spans="4:22" x14ac:dyDescent="0.25">
      <c r="D54063" s="27"/>
      <c r="V54063" s="17"/>
    </row>
    <row r="54064" spans="4:22" x14ac:dyDescent="0.25">
      <c r="D54064" s="27"/>
      <c r="V54064" s="17"/>
    </row>
    <row r="54065" spans="4:22" x14ac:dyDescent="0.25">
      <c r="D54065" s="27"/>
      <c r="V54065" s="17"/>
    </row>
    <row r="54066" spans="4:22" x14ac:dyDescent="0.25">
      <c r="D54066" s="27"/>
      <c r="V54066" s="17"/>
    </row>
    <row r="54067" spans="4:22" x14ac:dyDescent="0.25">
      <c r="D54067" s="27"/>
      <c r="V54067" s="17"/>
    </row>
    <row r="54068" spans="4:22" x14ac:dyDescent="0.25">
      <c r="D54068" s="27"/>
      <c r="V54068" s="17"/>
    </row>
    <row r="54069" spans="4:22" x14ac:dyDescent="0.25">
      <c r="D54069" s="27"/>
      <c r="V54069" s="17"/>
    </row>
    <row r="54070" spans="4:22" x14ac:dyDescent="0.25">
      <c r="D54070" s="27"/>
      <c r="V54070" s="17"/>
    </row>
    <row r="54071" spans="4:22" x14ac:dyDescent="0.25">
      <c r="D54071" s="27"/>
      <c r="V54071" s="17"/>
    </row>
    <row r="54072" spans="4:22" x14ac:dyDescent="0.25">
      <c r="D54072" s="27"/>
      <c r="V54072" s="17"/>
    </row>
    <row r="54073" spans="4:22" x14ac:dyDescent="0.25">
      <c r="D54073" s="27"/>
      <c r="V54073" s="17"/>
    </row>
    <row r="54074" spans="4:22" x14ac:dyDescent="0.25">
      <c r="D54074" s="27"/>
      <c r="V54074" s="17"/>
    </row>
    <row r="54075" spans="4:22" x14ac:dyDescent="0.25">
      <c r="D54075" s="27"/>
      <c r="V54075" s="17"/>
    </row>
    <row r="54076" spans="4:22" x14ac:dyDescent="0.25">
      <c r="D54076" s="27"/>
      <c r="V54076" s="17"/>
    </row>
    <row r="54077" spans="4:22" x14ac:dyDescent="0.25">
      <c r="D54077" s="27"/>
      <c r="V54077" s="17"/>
    </row>
    <row r="54078" spans="4:22" x14ac:dyDescent="0.25">
      <c r="D54078" s="27"/>
      <c r="V54078" s="17"/>
    </row>
    <row r="54079" spans="4:22" x14ac:dyDescent="0.25">
      <c r="D54079" s="27"/>
      <c r="V54079" s="17"/>
    </row>
    <row r="54080" spans="4:22" x14ac:dyDescent="0.25">
      <c r="D54080" s="27"/>
      <c r="V54080" s="17"/>
    </row>
    <row r="54081" spans="4:22" x14ac:dyDescent="0.25">
      <c r="D54081" s="27"/>
      <c r="V54081" s="17"/>
    </row>
    <row r="54082" spans="4:22" x14ac:dyDescent="0.25">
      <c r="D54082" s="27"/>
      <c r="V54082" s="17"/>
    </row>
    <row r="54083" spans="4:22" x14ac:dyDescent="0.25">
      <c r="D54083" s="27"/>
      <c r="V54083" s="17"/>
    </row>
    <row r="54084" spans="4:22" x14ac:dyDescent="0.25">
      <c r="D54084" s="27"/>
      <c r="V54084" s="17"/>
    </row>
    <row r="54085" spans="4:22" x14ac:dyDescent="0.25">
      <c r="D54085" s="27"/>
      <c r="V54085" s="17"/>
    </row>
    <row r="54086" spans="4:22" x14ac:dyDescent="0.25">
      <c r="D54086" s="27"/>
      <c r="V54086" s="17"/>
    </row>
    <row r="54087" spans="4:22" x14ac:dyDescent="0.25">
      <c r="D54087" s="27"/>
      <c r="V54087" s="17"/>
    </row>
    <row r="54088" spans="4:22" x14ac:dyDescent="0.25">
      <c r="D54088" s="27"/>
      <c r="V54088" s="17"/>
    </row>
    <row r="54089" spans="4:22" x14ac:dyDescent="0.25">
      <c r="D54089" s="27"/>
      <c r="V54089" s="17"/>
    </row>
    <row r="54090" spans="4:22" x14ac:dyDescent="0.25">
      <c r="D54090" s="27"/>
      <c r="V54090" s="17"/>
    </row>
    <row r="54091" spans="4:22" x14ac:dyDescent="0.25">
      <c r="D54091" s="27"/>
      <c r="V54091" s="17"/>
    </row>
    <row r="54092" spans="4:22" x14ac:dyDescent="0.25">
      <c r="D54092" s="27"/>
      <c r="V54092" s="17"/>
    </row>
    <row r="54093" spans="4:22" x14ac:dyDescent="0.25">
      <c r="D54093" s="27"/>
      <c r="V54093" s="17"/>
    </row>
    <row r="54094" spans="4:22" x14ac:dyDescent="0.25">
      <c r="D54094" s="27"/>
      <c r="V54094" s="17"/>
    </row>
    <row r="54095" spans="4:22" x14ac:dyDescent="0.25">
      <c r="D54095" s="27"/>
      <c r="V54095" s="17"/>
    </row>
    <row r="54096" spans="4:22" x14ac:dyDescent="0.25">
      <c r="D54096" s="27"/>
      <c r="V54096" s="17"/>
    </row>
    <row r="54097" spans="4:22" x14ac:dyDescent="0.25">
      <c r="D54097" s="27"/>
      <c r="V54097" s="17"/>
    </row>
    <row r="54098" spans="4:22" x14ac:dyDescent="0.25">
      <c r="D54098" s="27"/>
      <c r="V54098" s="17"/>
    </row>
    <row r="54099" spans="4:22" x14ac:dyDescent="0.25">
      <c r="D54099" s="27"/>
      <c r="V54099" s="17"/>
    </row>
    <row r="54100" spans="4:22" x14ac:dyDescent="0.25">
      <c r="D54100" s="27"/>
      <c r="V54100" s="17"/>
    </row>
    <row r="54101" spans="4:22" x14ac:dyDescent="0.25">
      <c r="D54101" s="27"/>
      <c r="V54101" s="17"/>
    </row>
    <row r="54102" spans="4:22" x14ac:dyDescent="0.25">
      <c r="D54102" s="27"/>
      <c r="V54102" s="17"/>
    </row>
    <row r="54103" spans="4:22" x14ac:dyDescent="0.25">
      <c r="D54103" s="27"/>
      <c r="V54103" s="17"/>
    </row>
    <row r="54104" spans="4:22" x14ac:dyDescent="0.25">
      <c r="D54104" s="27"/>
      <c r="V54104" s="17"/>
    </row>
    <row r="54105" spans="4:22" x14ac:dyDescent="0.25">
      <c r="D54105" s="27"/>
      <c r="V54105" s="17"/>
    </row>
    <row r="54106" spans="4:22" x14ac:dyDescent="0.25">
      <c r="D54106" s="27"/>
      <c r="V54106" s="17"/>
    </row>
    <row r="54107" spans="4:22" x14ac:dyDescent="0.25">
      <c r="D54107" s="27"/>
      <c r="V54107" s="17"/>
    </row>
    <row r="54108" spans="4:22" x14ac:dyDescent="0.25">
      <c r="D54108" s="27"/>
      <c r="V54108" s="17"/>
    </row>
    <row r="54109" spans="4:22" x14ac:dyDescent="0.25">
      <c r="D54109" s="27"/>
      <c r="V54109" s="17"/>
    </row>
    <row r="54110" spans="4:22" x14ac:dyDescent="0.25">
      <c r="D54110" s="27"/>
      <c r="V54110" s="17"/>
    </row>
    <row r="54111" spans="4:22" x14ac:dyDescent="0.25">
      <c r="D54111" s="27"/>
      <c r="V54111" s="17"/>
    </row>
    <row r="54112" spans="4:22" x14ac:dyDescent="0.25">
      <c r="D54112" s="27"/>
      <c r="V54112" s="17"/>
    </row>
    <row r="54113" spans="4:22" x14ac:dyDescent="0.25">
      <c r="D54113" s="27"/>
      <c r="V54113" s="17"/>
    </row>
    <row r="54114" spans="4:22" x14ac:dyDescent="0.25">
      <c r="D54114" s="27"/>
      <c r="V54114" s="17"/>
    </row>
    <row r="54115" spans="4:22" x14ac:dyDescent="0.25">
      <c r="D54115" s="27"/>
      <c r="V54115" s="17"/>
    </row>
    <row r="54116" spans="4:22" x14ac:dyDescent="0.25">
      <c r="D54116" s="27"/>
      <c r="V54116" s="17"/>
    </row>
    <row r="54117" spans="4:22" x14ac:dyDescent="0.25">
      <c r="D54117" s="27"/>
      <c r="V54117" s="17"/>
    </row>
    <row r="54118" spans="4:22" x14ac:dyDescent="0.25">
      <c r="D54118" s="27"/>
      <c r="V54118" s="17"/>
    </row>
    <row r="54119" spans="4:22" x14ac:dyDescent="0.25">
      <c r="D54119" s="27"/>
      <c r="V54119" s="17"/>
    </row>
    <row r="54120" spans="4:22" x14ac:dyDescent="0.25">
      <c r="D54120" s="27"/>
      <c r="V54120" s="17"/>
    </row>
    <row r="54121" spans="4:22" x14ac:dyDescent="0.25">
      <c r="D54121" s="27"/>
      <c r="V54121" s="17"/>
    </row>
    <row r="54122" spans="4:22" x14ac:dyDescent="0.25">
      <c r="D54122" s="27"/>
      <c r="V54122" s="17"/>
    </row>
    <row r="54123" spans="4:22" x14ac:dyDescent="0.25">
      <c r="D54123" s="27"/>
      <c r="V54123" s="17"/>
    </row>
    <row r="54124" spans="4:22" x14ac:dyDescent="0.25">
      <c r="D54124" s="27"/>
      <c r="V54124" s="17"/>
    </row>
    <row r="54125" spans="4:22" x14ac:dyDescent="0.25">
      <c r="D54125" s="27"/>
      <c r="V54125" s="17"/>
    </row>
    <row r="54126" spans="4:22" x14ac:dyDescent="0.25">
      <c r="D54126" s="27"/>
      <c r="V54126" s="17"/>
    </row>
    <row r="54127" spans="4:22" x14ac:dyDescent="0.25">
      <c r="D54127" s="27"/>
      <c r="V54127" s="17"/>
    </row>
    <row r="54128" spans="4:22" x14ac:dyDescent="0.25">
      <c r="D54128" s="27"/>
      <c r="V54128" s="17"/>
    </row>
    <row r="54129" spans="4:22" x14ac:dyDescent="0.25">
      <c r="D54129" s="27"/>
      <c r="V54129" s="17"/>
    </row>
    <row r="54130" spans="4:22" x14ac:dyDescent="0.25">
      <c r="D54130" s="27"/>
      <c r="V54130" s="17"/>
    </row>
    <row r="54131" spans="4:22" x14ac:dyDescent="0.25">
      <c r="D54131" s="27"/>
      <c r="V54131" s="17"/>
    </row>
    <row r="54132" spans="4:22" x14ac:dyDescent="0.25">
      <c r="D54132" s="27"/>
      <c r="V54132" s="17"/>
    </row>
    <row r="54133" spans="4:22" x14ac:dyDescent="0.25">
      <c r="D54133" s="27"/>
      <c r="V54133" s="17"/>
    </row>
    <row r="54134" spans="4:22" x14ac:dyDescent="0.25">
      <c r="D54134" s="27"/>
      <c r="V54134" s="17"/>
    </row>
    <row r="54135" spans="4:22" x14ac:dyDescent="0.25">
      <c r="D54135" s="27"/>
      <c r="V54135" s="17"/>
    </row>
    <row r="54136" spans="4:22" x14ac:dyDescent="0.25">
      <c r="D54136" s="27"/>
      <c r="V54136" s="17"/>
    </row>
    <row r="54137" spans="4:22" x14ac:dyDescent="0.25">
      <c r="D54137" s="27"/>
      <c r="V54137" s="17"/>
    </row>
    <row r="54138" spans="4:22" x14ac:dyDescent="0.25">
      <c r="D54138" s="27"/>
      <c r="V54138" s="17"/>
    </row>
    <row r="54139" spans="4:22" x14ac:dyDescent="0.25">
      <c r="D54139" s="27"/>
      <c r="V54139" s="17"/>
    </row>
    <row r="54140" spans="4:22" x14ac:dyDescent="0.25">
      <c r="D54140" s="27"/>
      <c r="V54140" s="17"/>
    </row>
    <row r="54141" spans="4:22" x14ac:dyDescent="0.25">
      <c r="D54141" s="27"/>
      <c r="V54141" s="17"/>
    </row>
    <row r="54142" spans="4:22" x14ac:dyDescent="0.25">
      <c r="D54142" s="27"/>
      <c r="V54142" s="17"/>
    </row>
    <row r="54143" spans="4:22" x14ac:dyDescent="0.25">
      <c r="D54143" s="27"/>
      <c r="V54143" s="17"/>
    </row>
    <row r="54144" spans="4:22" x14ac:dyDescent="0.25">
      <c r="D54144" s="27"/>
      <c r="V54144" s="17"/>
    </row>
    <row r="54145" spans="4:22" x14ac:dyDescent="0.25">
      <c r="D54145" s="27"/>
      <c r="V54145" s="17"/>
    </row>
    <row r="54146" spans="4:22" x14ac:dyDescent="0.25">
      <c r="D54146" s="27"/>
      <c r="V54146" s="17"/>
    </row>
    <row r="54147" spans="4:22" x14ac:dyDescent="0.25">
      <c r="D54147" s="27"/>
      <c r="V54147" s="17"/>
    </row>
    <row r="54148" spans="4:22" x14ac:dyDescent="0.25">
      <c r="D54148" s="27"/>
      <c r="V54148" s="17"/>
    </row>
    <row r="54149" spans="4:22" x14ac:dyDescent="0.25">
      <c r="D54149" s="27"/>
      <c r="V54149" s="17"/>
    </row>
    <row r="54150" spans="4:22" x14ac:dyDescent="0.25">
      <c r="D54150" s="27"/>
      <c r="V54150" s="17"/>
    </row>
    <row r="54151" spans="4:22" x14ac:dyDescent="0.25">
      <c r="D54151" s="27"/>
      <c r="V54151" s="17"/>
    </row>
    <row r="54152" spans="4:22" x14ac:dyDescent="0.25">
      <c r="D54152" s="27"/>
      <c r="V54152" s="17"/>
    </row>
    <row r="54153" spans="4:22" x14ac:dyDescent="0.25">
      <c r="D54153" s="27"/>
      <c r="V54153" s="17"/>
    </row>
    <row r="54154" spans="4:22" x14ac:dyDescent="0.25">
      <c r="D54154" s="27"/>
      <c r="V54154" s="17"/>
    </row>
    <row r="54155" spans="4:22" x14ac:dyDescent="0.25">
      <c r="D54155" s="27"/>
      <c r="V54155" s="17"/>
    </row>
    <row r="54156" spans="4:22" x14ac:dyDescent="0.25">
      <c r="D54156" s="27"/>
      <c r="V54156" s="17"/>
    </row>
    <row r="54157" spans="4:22" x14ac:dyDescent="0.25">
      <c r="D54157" s="27"/>
      <c r="V54157" s="17"/>
    </row>
    <row r="54158" spans="4:22" x14ac:dyDescent="0.25">
      <c r="D54158" s="27"/>
      <c r="V54158" s="17"/>
    </row>
    <row r="54159" spans="4:22" x14ac:dyDescent="0.25">
      <c r="D54159" s="27"/>
      <c r="V54159" s="17"/>
    </row>
    <row r="54160" spans="4:22" x14ac:dyDescent="0.25">
      <c r="D54160" s="27"/>
      <c r="V54160" s="17"/>
    </row>
    <row r="54161" spans="4:22" x14ac:dyDescent="0.25">
      <c r="D54161" s="27"/>
      <c r="V54161" s="17"/>
    </row>
    <row r="54162" spans="4:22" x14ac:dyDescent="0.25">
      <c r="D54162" s="27"/>
      <c r="V54162" s="17"/>
    </row>
    <row r="54163" spans="4:22" x14ac:dyDescent="0.25">
      <c r="D54163" s="27"/>
      <c r="V54163" s="17"/>
    </row>
    <row r="54164" spans="4:22" x14ac:dyDescent="0.25">
      <c r="D54164" s="27"/>
      <c r="V54164" s="17"/>
    </row>
    <row r="54165" spans="4:22" x14ac:dyDescent="0.25">
      <c r="D54165" s="27"/>
      <c r="V54165" s="17"/>
    </row>
    <row r="54166" spans="4:22" x14ac:dyDescent="0.25">
      <c r="D54166" s="27"/>
      <c r="V54166" s="17"/>
    </row>
    <row r="54167" spans="4:22" x14ac:dyDescent="0.25">
      <c r="D54167" s="27"/>
      <c r="V54167" s="17"/>
    </row>
    <row r="54168" spans="4:22" x14ac:dyDescent="0.25">
      <c r="D54168" s="27"/>
      <c r="V54168" s="17"/>
    </row>
    <row r="54169" spans="4:22" x14ac:dyDescent="0.25">
      <c r="D54169" s="27"/>
      <c r="V54169" s="17"/>
    </row>
    <row r="54170" spans="4:22" x14ac:dyDescent="0.25">
      <c r="D54170" s="27"/>
      <c r="V54170" s="17"/>
    </row>
    <row r="54171" spans="4:22" x14ac:dyDescent="0.25">
      <c r="D54171" s="27"/>
      <c r="V54171" s="17"/>
    </row>
    <row r="54172" spans="4:22" x14ac:dyDescent="0.25">
      <c r="D54172" s="27"/>
      <c r="V54172" s="17"/>
    </row>
    <row r="54173" spans="4:22" x14ac:dyDescent="0.25">
      <c r="D54173" s="27"/>
      <c r="V54173" s="17"/>
    </row>
    <row r="54174" spans="4:22" x14ac:dyDescent="0.25">
      <c r="D54174" s="27"/>
      <c r="V54174" s="17"/>
    </row>
    <row r="54175" spans="4:22" x14ac:dyDescent="0.25">
      <c r="D54175" s="27"/>
      <c r="V54175" s="17"/>
    </row>
    <row r="54176" spans="4:22" x14ac:dyDescent="0.25">
      <c r="D54176" s="27"/>
      <c r="V54176" s="17"/>
    </row>
    <row r="54177" spans="4:22" x14ac:dyDescent="0.25">
      <c r="D54177" s="27"/>
      <c r="V54177" s="17"/>
    </row>
    <row r="54178" spans="4:22" x14ac:dyDescent="0.25">
      <c r="D54178" s="27"/>
      <c r="V54178" s="17"/>
    </row>
    <row r="54179" spans="4:22" x14ac:dyDescent="0.25">
      <c r="D54179" s="27"/>
      <c r="V54179" s="17"/>
    </row>
    <row r="54180" spans="4:22" x14ac:dyDescent="0.25">
      <c r="D54180" s="27"/>
      <c r="V54180" s="17"/>
    </row>
    <row r="54181" spans="4:22" x14ac:dyDescent="0.25">
      <c r="D54181" s="27"/>
      <c r="V54181" s="17"/>
    </row>
    <row r="54182" spans="4:22" x14ac:dyDescent="0.25">
      <c r="D54182" s="27"/>
      <c r="V54182" s="17"/>
    </row>
    <row r="54183" spans="4:22" x14ac:dyDescent="0.25">
      <c r="D54183" s="27"/>
      <c r="V54183" s="17"/>
    </row>
    <row r="54184" spans="4:22" x14ac:dyDescent="0.25">
      <c r="D54184" s="27"/>
      <c r="V54184" s="17"/>
    </row>
    <row r="54185" spans="4:22" x14ac:dyDescent="0.25">
      <c r="D54185" s="27"/>
      <c r="V54185" s="17"/>
    </row>
    <row r="54186" spans="4:22" x14ac:dyDescent="0.25">
      <c r="D54186" s="27"/>
      <c r="V54186" s="17"/>
    </row>
    <row r="54187" spans="4:22" x14ac:dyDescent="0.25">
      <c r="D54187" s="27"/>
      <c r="V54187" s="17"/>
    </row>
    <row r="54188" spans="4:22" x14ac:dyDescent="0.25">
      <c r="D54188" s="27"/>
      <c r="V54188" s="17"/>
    </row>
    <row r="54189" spans="4:22" x14ac:dyDescent="0.25">
      <c r="D54189" s="27"/>
      <c r="V54189" s="17"/>
    </row>
    <row r="54190" spans="4:22" x14ac:dyDescent="0.25">
      <c r="D54190" s="27"/>
      <c r="V54190" s="17"/>
    </row>
    <row r="54191" spans="4:22" x14ac:dyDescent="0.25">
      <c r="D54191" s="27"/>
      <c r="V54191" s="17"/>
    </row>
    <row r="54192" spans="4:22" x14ac:dyDescent="0.25">
      <c r="D54192" s="27"/>
      <c r="V54192" s="17"/>
    </row>
    <row r="54193" spans="4:22" x14ac:dyDescent="0.25">
      <c r="D54193" s="27"/>
      <c r="V54193" s="17"/>
    </row>
    <row r="54194" spans="4:22" x14ac:dyDescent="0.25">
      <c r="D54194" s="27"/>
      <c r="V54194" s="17"/>
    </row>
    <row r="54195" spans="4:22" x14ac:dyDescent="0.25">
      <c r="D54195" s="27"/>
      <c r="V54195" s="17"/>
    </row>
    <row r="54196" spans="4:22" x14ac:dyDescent="0.25">
      <c r="D54196" s="27"/>
      <c r="V54196" s="17"/>
    </row>
    <row r="54197" spans="4:22" x14ac:dyDescent="0.25">
      <c r="D54197" s="27"/>
      <c r="V54197" s="17"/>
    </row>
    <row r="54198" spans="4:22" x14ac:dyDescent="0.25">
      <c r="D54198" s="27"/>
      <c r="V54198" s="17"/>
    </row>
    <row r="54199" spans="4:22" x14ac:dyDescent="0.25">
      <c r="D54199" s="27"/>
      <c r="V54199" s="17"/>
    </row>
    <row r="54200" spans="4:22" x14ac:dyDescent="0.25">
      <c r="D54200" s="27"/>
      <c r="V54200" s="17"/>
    </row>
    <row r="54201" spans="4:22" x14ac:dyDescent="0.25">
      <c r="D54201" s="27"/>
      <c r="V54201" s="17"/>
    </row>
    <row r="54202" spans="4:22" x14ac:dyDescent="0.25">
      <c r="D54202" s="27"/>
      <c r="V54202" s="17"/>
    </row>
    <row r="54203" spans="4:22" x14ac:dyDescent="0.25">
      <c r="D54203" s="27"/>
      <c r="V54203" s="17"/>
    </row>
    <row r="54204" spans="4:22" x14ac:dyDescent="0.25">
      <c r="D54204" s="27"/>
      <c r="V54204" s="17"/>
    </row>
    <row r="54205" spans="4:22" x14ac:dyDescent="0.25">
      <c r="D54205" s="27"/>
      <c r="V54205" s="17"/>
    </row>
    <row r="54206" spans="4:22" x14ac:dyDescent="0.25">
      <c r="D54206" s="27"/>
      <c r="V54206" s="17"/>
    </row>
    <row r="54207" spans="4:22" x14ac:dyDescent="0.25">
      <c r="D54207" s="27"/>
      <c r="V54207" s="17"/>
    </row>
    <row r="54208" spans="4:22" x14ac:dyDescent="0.25">
      <c r="D54208" s="27"/>
      <c r="V54208" s="17"/>
    </row>
    <row r="54209" spans="4:22" x14ac:dyDescent="0.25">
      <c r="D54209" s="27"/>
      <c r="V54209" s="17"/>
    </row>
    <row r="54210" spans="4:22" x14ac:dyDescent="0.25">
      <c r="D54210" s="27"/>
      <c r="V54210" s="17"/>
    </row>
    <row r="54211" spans="4:22" x14ac:dyDescent="0.25">
      <c r="D54211" s="27"/>
      <c r="V54211" s="17"/>
    </row>
    <row r="54212" spans="4:22" x14ac:dyDescent="0.25">
      <c r="D54212" s="27"/>
      <c r="V54212" s="17"/>
    </row>
    <row r="54213" spans="4:22" x14ac:dyDescent="0.25">
      <c r="D54213" s="27"/>
      <c r="V54213" s="17"/>
    </row>
    <row r="54214" spans="4:22" x14ac:dyDescent="0.25">
      <c r="D54214" s="27"/>
      <c r="V54214" s="17"/>
    </row>
    <row r="54215" spans="4:22" x14ac:dyDescent="0.25">
      <c r="D54215" s="27"/>
      <c r="V54215" s="17"/>
    </row>
    <row r="54216" spans="4:22" x14ac:dyDescent="0.25">
      <c r="D54216" s="27"/>
      <c r="V54216" s="17"/>
    </row>
    <row r="54217" spans="4:22" x14ac:dyDescent="0.25">
      <c r="D54217" s="27"/>
      <c r="V54217" s="17"/>
    </row>
    <row r="54218" spans="4:22" x14ac:dyDescent="0.25">
      <c r="D54218" s="27"/>
      <c r="V54218" s="17"/>
    </row>
    <row r="54219" spans="4:22" x14ac:dyDescent="0.25">
      <c r="D54219" s="27"/>
      <c r="V54219" s="17"/>
    </row>
    <row r="54220" spans="4:22" x14ac:dyDescent="0.25">
      <c r="D54220" s="27"/>
      <c r="V54220" s="17"/>
    </row>
    <row r="54221" spans="4:22" x14ac:dyDescent="0.25">
      <c r="D54221" s="27"/>
      <c r="V54221" s="17"/>
    </row>
    <row r="54222" spans="4:22" x14ac:dyDescent="0.25">
      <c r="D54222" s="27"/>
      <c r="V54222" s="17"/>
    </row>
    <row r="54223" spans="4:22" x14ac:dyDescent="0.25">
      <c r="D54223" s="27"/>
      <c r="V54223" s="17"/>
    </row>
    <row r="54224" spans="4:22" x14ac:dyDescent="0.25">
      <c r="D54224" s="27"/>
      <c r="V54224" s="17"/>
    </row>
    <row r="54225" spans="4:22" x14ac:dyDescent="0.25">
      <c r="D54225" s="27"/>
      <c r="V54225" s="17"/>
    </row>
    <row r="54226" spans="4:22" x14ac:dyDescent="0.25">
      <c r="D54226" s="27"/>
      <c r="V54226" s="17"/>
    </row>
    <row r="54227" spans="4:22" x14ac:dyDescent="0.25">
      <c r="D54227" s="27"/>
      <c r="V54227" s="17"/>
    </row>
    <row r="54228" spans="4:22" x14ac:dyDescent="0.25">
      <c r="D54228" s="27"/>
      <c r="V54228" s="17"/>
    </row>
    <row r="54229" spans="4:22" x14ac:dyDescent="0.25">
      <c r="D54229" s="27"/>
      <c r="V54229" s="17"/>
    </row>
    <row r="54230" spans="4:22" x14ac:dyDescent="0.25">
      <c r="D54230" s="27"/>
      <c r="V54230" s="17"/>
    </row>
    <row r="54231" spans="4:22" x14ac:dyDescent="0.25">
      <c r="D54231" s="27"/>
      <c r="V54231" s="17"/>
    </row>
    <row r="54232" spans="4:22" x14ac:dyDescent="0.25">
      <c r="D54232" s="27"/>
      <c r="V54232" s="17"/>
    </row>
    <row r="54233" spans="4:22" x14ac:dyDescent="0.25">
      <c r="D54233" s="27"/>
      <c r="V54233" s="17"/>
    </row>
    <row r="54234" spans="4:22" x14ac:dyDescent="0.25">
      <c r="D54234" s="27"/>
      <c r="V54234" s="17"/>
    </row>
    <row r="54235" spans="4:22" x14ac:dyDescent="0.25">
      <c r="D54235" s="27"/>
      <c r="V54235" s="17"/>
    </row>
    <row r="54236" spans="4:22" x14ac:dyDescent="0.25">
      <c r="D54236" s="27"/>
      <c r="V54236" s="17"/>
    </row>
    <row r="54237" spans="4:22" x14ac:dyDescent="0.25">
      <c r="D54237" s="27"/>
      <c r="V54237" s="17"/>
    </row>
    <row r="54238" spans="4:22" x14ac:dyDescent="0.25">
      <c r="D54238" s="27"/>
      <c r="V54238" s="17"/>
    </row>
    <row r="54239" spans="4:22" x14ac:dyDescent="0.25">
      <c r="D54239" s="27"/>
      <c r="V54239" s="17"/>
    </row>
    <row r="54240" spans="4:22" x14ac:dyDescent="0.25">
      <c r="D54240" s="27"/>
      <c r="V54240" s="17"/>
    </row>
    <row r="54241" spans="4:22" x14ac:dyDescent="0.25">
      <c r="D54241" s="27"/>
      <c r="V54241" s="17"/>
    </row>
    <row r="54242" spans="4:22" x14ac:dyDescent="0.25">
      <c r="D54242" s="27"/>
      <c r="V54242" s="17"/>
    </row>
    <row r="54243" spans="4:22" x14ac:dyDescent="0.25">
      <c r="D54243" s="27"/>
      <c r="V54243" s="17"/>
    </row>
    <row r="54244" spans="4:22" x14ac:dyDescent="0.25">
      <c r="D54244" s="27"/>
      <c r="V54244" s="17"/>
    </row>
    <row r="54245" spans="4:22" x14ac:dyDescent="0.25">
      <c r="D54245" s="27"/>
      <c r="V54245" s="17"/>
    </row>
    <row r="54246" spans="4:22" x14ac:dyDescent="0.25">
      <c r="D54246" s="27"/>
      <c r="V54246" s="17"/>
    </row>
    <row r="54247" spans="4:22" x14ac:dyDescent="0.25">
      <c r="D54247" s="27"/>
      <c r="V54247" s="17"/>
    </row>
    <row r="54248" spans="4:22" x14ac:dyDescent="0.25">
      <c r="D54248" s="27"/>
      <c r="V54248" s="17"/>
    </row>
    <row r="54249" spans="4:22" x14ac:dyDescent="0.25">
      <c r="D54249" s="27"/>
      <c r="V54249" s="17"/>
    </row>
    <row r="54250" spans="4:22" x14ac:dyDescent="0.25">
      <c r="D54250" s="27"/>
      <c r="V54250" s="17"/>
    </row>
    <row r="54251" spans="4:22" x14ac:dyDescent="0.25">
      <c r="D54251" s="27"/>
      <c r="V54251" s="17"/>
    </row>
    <row r="54252" spans="4:22" x14ac:dyDescent="0.25">
      <c r="D54252" s="27"/>
      <c r="V54252" s="17"/>
    </row>
    <row r="54253" spans="4:22" x14ac:dyDescent="0.25">
      <c r="D54253" s="27"/>
      <c r="V54253" s="17"/>
    </row>
    <row r="54254" spans="4:22" x14ac:dyDescent="0.25">
      <c r="D54254" s="27"/>
      <c r="V54254" s="17"/>
    </row>
    <row r="54255" spans="4:22" x14ac:dyDescent="0.25">
      <c r="D54255" s="27"/>
      <c r="V54255" s="17"/>
    </row>
    <row r="54256" spans="4:22" x14ac:dyDescent="0.25">
      <c r="D54256" s="27"/>
      <c r="V54256" s="17"/>
    </row>
    <row r="54257" spans="4:22" x14ac:dyDescent="0.25">
      <c r="D54257" s="27"/>
      <c r="V54257" s="17"/>
    </row>
    <row r="54258" spans="4:22" x14ac:dyDescent="0.25">
      <c r="D54258" s="27"/>
      <c r="V54258" s="17"/>
    </row>
    <row r="54259" spans="4:22" x14ac:dyDescent="0.25">
      <c r="D54259" s="27"/>
      <c r="V54259" s="17"/>
    </row>
    <row r="54260" spans="4:22" x14ac:dyDescent="0.25">
      <c r="D54260" s="27"/>
      <c r="V54260" s="17"/>
    </row>
    <row r="54261" spans="4:22" x14ac:dyDescent="0.25">
      <c r="D54261" s="27"/>
      <c r="V54261" s="17"/>
    </row>
    <row r="54262" spans="4:22" x14ac:dyDescent="0.25">
      <c r="D54262" s="27"/>
      <c r="V54262" s="17"/>
    </row>
    <row r="54263" spans="4:22" x14ac:dyDescent="0.25">
      <c r="D54263" s="27"/>
      <c r="V54263" s="17"/>
    </row>
    <row r="54264" spans="4:22" x14ac:dyDescent="0.25">
      <c r="D54264" s="27"/>
      <c r="V54264" s="17"/>
    </row>
    <row r="54265" spans="4:22" x14ac:dyDescent="0.25">
      <c r="D54265" s="27"/>
      <c r="V54265" s="17"/>
    </row>
    <row r="54266" spans="4:22" x14ac:dyDescent="0.25">
      <c r="D54266" s="27"/>
      <c r="V54266" s="17"/>
    </row>
    <row r="54267" spans="4:22" x14ac:dyDescent="0.25">
      <c r="D54267" s="27"/>
      <c r="V54267" s="17"/>
    </row>
    <row r="54268" spans="4:22" x14ac:dyDescent="0.25">
      <c r="D54268" s="27"/>
      <c r="V54268" s="17"/>
    </row>
    <row r="54269" spans="4:22" x14ac:dyDescent="0.25">
      <c r="D54269" s="27"/>
      <c r="V54269" s="17"/>
    </row>
    <row r="54270" spans="4:22" x14ac:dyDescent="0.25">
      <c r="D54270" s="27"/>
      <c r="V54270" s="17"/>
    </row>
    <row r="54271" spans="4:22" x14ac:dyDescent="0.25">
      <c r="D54271" s="27"/>
      <c r="V54271" s="17"/>
    </row>
    <row r="54272" spans="4:22" x14ac:dyDescent="0.25">
      <c r="D54272" s="27"/>
      <c r="V54272" s="17"/>
    </row>
    <row r="54273" spans="4:22" x14ac:dyDescent="0.25">
      <c r="D54273" s="27"/>
      <c r="V54273" s="17"/>
    </row>
    <row r="54274" spans="4:22" x14ac:dyDescent="0.25">
      <c r="D54274" s="27"/>
      <c r="V54274" s="17"/>
    </row>
    <row r="54275" spans="4:22" x14ac:dyDescent="0.25">
      <c r="D54275" s="27"/>
      <c r="V54275" s="17"/>
    </row>
    <row r="54276" spans="4:22" x14ac:dyDescent="0.25">
      <c r="D54276" s="27"/>
      <c r="V54276" s="17"/>
    </row>
    <row r="54277" spans="4:22" x14ac:dyDescent="0.25">
      <c r="D54277" s="27"/>
      <c r="V54277" s="17"/>
    </row>
    <row r="54278" spans="4:22" x14ac:dyDescent="0.25">
      <c r="D54278" s="27"/>
      <c r="V54278" s="17"/>
    </row>
    <row r="54279" spans="4:22" x14ac:dyDescent="0.25">
      <c r="D54279" s="27"/>
      <c r="V54279" s="17"/>
    </row>
    <row r="54280" spans="4:22" x14ac:dyDescent="0.25">
      <c r="D54280" s="27"/>
      <c r="V54280" s="17"/>
    </row>
    <row r="54281" spans="4:22" x14ac:dyDescent="0.25">
      <c r="D54281" s="27"/>
      <c r="V54281" s="17"/>
    </row>
    <row r="54282" spans="4:22" x14ac:dyDescent="0.25">
      <c r="D54282" s="27"/>
      <c r="V54282" s="17"/>
    </row>
    <row r="54283" spans="4:22" x14ac:dyDescent="0.25">
      <c r="D54283" s="27"/>
      <c r="V54283" s="17"/>
    </row>
    <row r="54284" spans="4:22" x14ac:dyDescent="0.25">
      <c r="D54284" s="27"/>
      <c r="V54284" s="17"/>
    </row>
    <row r="54285" spans="4:22" x14ac:dyDescent="0.25">
      <c r="D54285" s="27"/>
      <c r="V54285" s="17"/>
    </row>
    <row r="54286" spans="4:22" x14ac:dyDescent="0.25">
      <c r="D54286" s="27"/>
      <c r="V54286" s="17"/>
    </row>
    <row r="54287" spans="4:22" x14ac:dyDescent="0.25">
      <c r="D54287" s="27"/>
      <c r="V54287" s="17"/>
    </row>
    <row r="54288" spans="4:22" x14ac:dyDescent="0.25">
      <c r="D54288" s="27"/>
      <c r="V54288" s="17"/>
    </row>
    <row r="54289" spans="4:22" x14ac:dyDescent="0.25">
      <c r="D54289" s="27"/>
      <c r="V54289" s="17"/>
    </row>
    <row r="54290" spans="4:22" x14ac:dyDescent="0.25">
      <c r="D54290" s="27"/>
      <c r="V54290" s="17"/>
    </row>
    <row r="54291" spans="4:22" x14ac:dyDescent="0.25">
      <c r="D54291" s="27"/>
      <c r="V54291" s="17"/>
    </row>
    <row r="54292" spans="4:22" x14ac:dyDescent="0.25">
      <c r="D54292" s="27"/>
      <c r="V54292" s="17"/>
    </row>
    <row r="54293" spans="4:22" x14ac:dyDescent="0.25">
      <c r="D54293" s="27"/>
      <c r="V54293" s="17"/>
    </row>
    <row r="54294" spans="4:22" x14ac:dyDescent="0.25">
      <c r="D54294" s="27"/>
      <c r="V54294" s="17"/>
    </row>
    <row r="54295" spans="4:22" x14ac:dyDescent="0.25">
      <c r="D54295" s="27"/>
      <c r="V54295" s="17"/>
    </row>
    <row r="54296" spans="4:22" x14ac:dyDescent="0.25">
      <c r="D54296" s="27"/>
      <c r="V54296" s="17"/>
    </row>
    <row r="54297" spans="4:22" x14ac:dyDescent="0.25">
      <c r="D54297" s="27"/>
      <c r="V54297" s="17"/>
    </row>
    <row r="54298" spans="4:22" x14ac:dyDescent="0.25">
      <c r="D54298" s="27"/>
      <c r="V54298" s="17"/>
    </row>
    <row r="54299" spans="4:22" x14ac:dyDescent="0.25">
      <c r="D54299" s="27"/>
      <c r="V54299" s="17"/>
    </row>
    <row r="54300" spans="4:22" x14ac:dyDescent="0.25">
      <c r="D54300" s="27"/>
      <c r="V54300" s="17"/>
    </row>
    <row r="54301" spans="4:22" x14ac:dyDescent="0.25">
      <c r="D54301" s="27"/>
      <c r="V54301" s="17"/>
    </row>
    <row r="54302" spans="4:22" x14ac:dyDescent="0.25">
      <c r="D54302" s="27"/>
      <c r="V54302" s="17"/>
    </row>
    <row r="54303" spans="4:22" x14ac:dyDescent="0.25">
      <c r="D54303" s="27"/>
      <c r="V54303" s="17"/>
    </row>
    <row r="54304" spans="4:22" x14ac:dyDescent="0.25">
      <c r="D54304" s="27"/>
      <c r="V54304" s="17"/>
    </row>
    <row r="54305" spans="4:22" x14ac:dyDescent="0.25">
      <c r="D54305" s="27"/>
      <c r="V54305" s="17"/>
    </row>
    <row r="54306" spans="4:22" x14ac:dyDescent="0.25">
      <c r="D54306" s="27"/>
      <c r="V54306" s="17"/>
    </row>
    <row r="54307" spans="4:22" x14ac:dyDescent="0.25">
      <c r="D54307" s="27"/>
      <c r="V54307" s="17"/>
    </row>
    <row r="54308" spans="4:22" x14ac:dyDescent="0.25">
      <c r="D54308" s="27"/>
      <c r="V54308" s="17"/>
    </row>
    <row r="54309" spans="4:22" x14ac:dyDescent="0.25">
      <c r="D54309" s="27"/>
      <c r="V54309" s="17"/>
    </row>
    <row r="54310" spans="4:22" x14ac:dyDescent="0.25">
      <c r="D54310" s="27"/>
      <c r="V54310" s="17"/>
    </row>
    <row r="54311" spans="4:22" x14ac:dyDescent="0.25">
      <c r="D54311" s="27"/>
      <c r="V54311" s="17"/>
    </row>
    <row r="54312" spans="4:22" x14ac:dyDescent="0.25">
      <c r="D54312" s="27"/>
      <c r="V54312" s="17"/>
    </row>
    <row r="54313" spans="4:22" x14ac:dyDescent="0.25">
      <c r="D54313" s="27"/>
      <c r="V54313" s="17"/>
    </row>
    <row r="54314" spans="4:22" x14ac:dyDescent="0.25">
      <c r="D54314" s="27"/>
      <c r="V54314" s="17"/>
    </row>
    <row r="54315" spans="4:22" x14ac:dyDescent="0.25">
      <c r="D54315" s="27"/>
      <c r="V54315" s="17"/>
    </row>
    <row r="54316" spans="4:22" x14ac:dyDescent="0.25">
      <c r="D54316" s="27"/>
      <c r="V54316" s="17"/>
    </row>
    <row r="54317" spans="4:22" x14ac:dyDescent="0.25">
      <c r="D54317" s="27"/>
      <c r="V54317" s="17"/>
    </row>
    <row r="54318" spans="4:22" x14ac:dyDescent="0.25">
      <c r="D54318" s="27"/>
      <c r="V54318" s="17"/>
    </row>
    <row r="54319" spans="4:22" x14ac:dyDescent="0.25">
      <c r="D54319" s="27"/>
      <c r="V54319" s="17"/>
    </row>
    <row r="54320" spans="4:22" x14ac:dyDescent="0.25">
      <c r="D54320" s="27"/>
      <c r="V54320" s="17"/>
    </row>
    <row r="54321" spans="4:22" x14ac:dyDescent="0.25">
      <c r="D54321" s="27"/>
      <c r="V54321" s="17"/>
    </row>
    <row r="54322" spans="4:22" x14ac:dyDescent="0.25">
      <c r="D54322" s="27"/>
      <c r="V54322" s="17"/>
    </row>
    <row r="54323" spans="4:22" x14ac:dyDescent="0.25">
      <c r="D54323" s="27"/>
      <c r="V54323" s="17"/>
    </row>
    <row r="54324" spans="4:22" x14ac:dyDescent="0.25">
      <c r="D54324" s="27"/>
      <c r="V54324" s="17"/>
    </row>
    <row r="54325" spans="4:22" x14ac:dyDescent="0.25">
      <c r="D54325" s="27"/>
      <c r="V54325" s="17"/>
    </row>
    <row r="54326" spans="4:22" x14ac:dyDescent="0.25">
      <c r="D54326" s="27"/>
      <c r="V54326" s="17"/>
    </row>
    <row r="54327" spans="4:22" x14ac:dyDescent="0.25">
      <c r="D54327" s="27"/>
      <c r="V54327" s="17"/>
    </row>
    <row r="54328" spans="4:22" x14ac:dyDescent="0.25">
      <c r="D54328" s="27"/>
      <c r="V54328" s="17"/>
    </row>
    <row r="54329" spans="4:22" x14ac:dyDescent="0.25">
      <c r="D54329" s="27"/>
      <c r="V54329" s="17"/>
    </row>
    <row r="54330" spans="4:22" x14ac:dyDescent="0.25">
      <c r="D54330" s="27"/>
      <c r="V54330" s="17"/>
    </row>
    <row r="54331" spans="4:22" x14ac:dyDescent="0.25">
      <c r="D54331" s="27"/>
      <c r="V54331" s="17"/>
    </row>
    <row r="54332" spans="4:22" x14ac:dyDescent="0.25">
      <c r="D54332" s="27"/>
      <c r="V54332" s="17"/>
    </row>
    <row r="54333" spans="4:22" x14ac:dyDescent="0.25">
      <c r="D54333" s="27"/>
      <c r="V54333" s="17"/>
    </row>
    <row r="54334" spans="4:22" x14ac:dyDescent="0.25">
      <c r="D54334" s="27"/>
      <c r="V54334" s="17"/>
    </row>
    <row r="54335" spans="4:22" x14ac:dyDescent="0.25">
      <c r="D54335" s="27"/>
      <c r="V54335" s="17"/>
    </row>
    <row r="54336" spans="4:22" x14ac:dyDescent="0.25">
      <c r="D54336" s="27"/>
      <c r="V54336" s="17"/>
    </row>
    <row r="54337" spans="4:22" x14ac:dyDescent="0.25">
      <c r="D54337" s="27"/>
      <c r="V54337" s="17"/>
    </row>
    <row r="54338" spans="4:22" x14ac:dyDescent="0.25">
      <c r="D54338" s="27"/>
      <c r="V54338" s="17"/>
    </row>
    <row r="54339" spans="4:22" x14ac:dyDescent="0.25">
      <c r="D54339" s="27"/>
      <c r="V54339" s="17"/>
    </row>
    <row r="54340" spans="4:22" x14ac:dyDescent="0.25">
      <c r="D54340" s="27"/>
      <c r="V54340" s="17"/>
    </row>
    <row r="54341" spans="4:22" x14ac:dyDescent="0.25">
      <c r="D54341" s="27"/>
      <c r="V54341" s="17"/>
    </row>
    <row r="54342" spans="4:22" x14ac:dyDescent="0.25">
      <c r="D54342" s="27"/>
      <c r="V54342" s="17"/>
    </row>
    <row r="54343" spans="4:22" x14ac:dyDescent="0.25">
      <c r="D54343" s="27"/>
      <c r="V54343" s="17"/>
    </row>
    <row r="54344" spans="4:22" x14ac:dyDescent="0.25">
      <c r="D54344" s="27"/>
      <c r="V54344" s="17"/>
    </row>
    <row r="54345" spans="4:22" x14ac:dyDescent="0.25">
      <c r="D54345" s="27"/>
      <c r="V54345" s="17"/>
    </row>
    <row r="54346" spans="4:22" x14ac:dyDescent="0.25">
      <c r="D54346" s="27"/>
      <c r="V54346" s="17"/>
    </row>
    <row r="54347" spans="4:22" x14ac:dyDescent="0.25">
      <c r="D54347" s="27"/>
      <c r="V54347" s="17"/>
    </row>
    <row r="54348" spans="4:22" x14ac:dyDescent="0.25">
      <c r="D54348" s="27"/>
      <c r="V54348" s="17"/>
    </row>
    <row r="54349" spans="4:22" x14ac:dyDescent="0.25">
      <c r="D54349" s="27"/>
      <c r="V54349" s="17"/>
    </row>
    <row r="54350" spans="4:22" x14ac:dyDescent="0.25">
      <c r="D54350" s="27"/>
      <c r="V54350" s="17"/>
    </row>
    <row r="54351" spans="4:22" x14ac:dyDescent="0.25">
      <c r="D54351" s="27"/>
      <c r="V54351" s="17"/>
    </row>
    <row r="54352" spans="4:22" x14ac:dyDescent="0.25">
      <c r="D54352" s="27"/>
      <c r="V54352" s="17"/>
    </row>
    <row r="54353" spans="4:22" x14ac:dyDescent="0.25">
      <c r="D54353" s="27"/>
      <c r="V54353" s="17"/>
    </row>
    <row r="54354" spans="4:22" x14ac:dyDescent="0.25">
      <c r="D54354" s="27"/>
      <c r="V54354" s="17"/>
    </row>
    <row r="54355" spans="4:22" x14ac:dyDescent="0.25">
      <c r="D54355" s="27"/>
      <c r="V54355" s="17"/>
    </row>
    <row r="54356" spans="4:22" x14ac:dyDescent="0.25">
      <c r="D54356" s="27"/>
      <c r="V54356" s="17"/>
    </row>
    <row r="54357" spans="4:22" x14ac:dyDescent="0.25">
      <c r="D54357" s="27"/>
      <c r="V54357" s="17"/>
    </row>
    <row r="54358" spans="4:22" x14ac:dyDescent="0.25">
      <c r="D54358" s="27"/>
      <c r="V54358" s="17"/>
    </row>
    <row r="54359" spans="4:22" x14ac:dyDescent="0.25">
      <c r="D54359" s="27"/>
      <c r="V54359" s="17"/>
    </row>
    <row r="54360" spans="4:22" x14ac:dyDescent="0.25">
      <c r="D54360" s="27"/>
      <c r="V54360" s="17"/>
    </row>
    <row r="54361" spans="4:22" x14ac:dyDescent="0.25">
      <c r="D54361" s="27"/>
      <c r="V54361" s="17"/>
    </row>
    <row r="54362" spans="4:22" x14ac:dyDescent="0.25">
      <c r="D54362" s="27"/>
      <c r="V54362" s="17"/>
    </row>
    <row r="54363" spans="4:22" x14ac:dyDescent="0.25">
      <c r="D54363" s="27"/>
      <c r="V54363" s="17"/>
    </row>
    <row r="54364" spans="4:22" x14ac:dyDescent="0.25">
      <c r="D54364" s="27"/>
      <c r="V54364" s="17"/>
    </row>
    <row r="54365" spans="4:22" x14ac:dyDescent="0.25">
      <c r="D54365" s="27"/>
      <c r="V54365" s="17"/>
    </row>
    <row r="54366" spans="4:22" x14ac:dyDescent="0.25">
      <c r="D54366" s="27"/>
      <c r="V54366" s="17"/>
    </row>
    <row r="54367" spans="4:22" x14ac:dyDescent="0.25">
      <c r="D54367" s="27"/>
      <c r="V54367" s="17"/>
    </row>
    <row r="54368" spans="4:22" x14ac:dyDescent="0.25">
      <c r="D54368" s="27"/>
      <c r="V54368" s="17"/>
    </row>
    <row r="54369" spans="4:22" x14ac:dyDescent="0.25">
      <c r="D54369" s="27"/>
      <c r="V54369" s="17"/>
    </row>
    <row r="54370" spans="4:22" x14ac:dyDescent="0.25">
      <c r="D54370" s="27"/>
      <c r="V54370" s="17"/>
    </row>
    <row r="54371" spans="4:22" x14ac:dyDescent="0.25">
      <c r="D54371" s="27"/>
      <c r="V54371" s="17"/>
    </row>
    <row r="54372" spans="4:22" x14ac:dyDescent="0.25">
      <c r="D54372" s="27"/>
      <c r="V54372" s="17"/>
    </row>
    <row r="54373" spans="4:22" x14ac:dyDescent="0.25">
      <c r="D54373" s="27"/>
      <c r="V54373" s="17"/>
    </row>
    <row r="54374" spans="4:22" x14ac:dyDescent="0.25">
      <c r="D54374" s="27"/>
      <c r="V54374" s="17"/>
    </row>
    <row r="54375" spans="4:22" x14ac:dyDescent="0.25">
      <c r="D54375" s="27"/>
      <c r="V54375" s="17"/>
    </row>
    <row r="54376" spans="4:22" x14ac:dyDescent="0.25">
      <c r="D54376" s="27"/>
      <c r="V54376" s="17"/>
    </row>
    <row r="54377" spans="4:22" x14ac:dyDescent="0.25">
      <c r="D54377" s="27"/>
      <c r="V54377" s="17"/>
    </row>
    <row r="54378" spans="4:22" x14ac:dyDescent="0.25">
      <c r="D54378" s="27"/>
      <c r="V54378" s="17"/>
    </row>
    <row r="54379" spans="4:22" x14ac:dyDescent="0.25">
      <c r="D54379" s="27"/>
      <c r="V54379" s="17"/>
    </row>
    <row r="54380" spans="4:22" x14ac:dyDescent="0.25">
      <c r="D54380" s="27"/>
      <c r="V54380" s="17"/>
    </row>
    <row r="54381" spans="4:22" x14ac:dyDescent="0.25">
      <c r="D54381" s="27"/>
      <c r="V54381" s="17"/>
    </row>
    <row r="54382" spans="4:22" x14ac:dyDescent="0.25">
      <c r="D54382" s="27"/>
      <c r="V54382" s="17"/>
    </row>
    <row r="54383" spans="4:22" x14ac:dyDescent="0.25">
      <c r="D54383" s="27"/>
      <c r="V54383" s="17"/>
    </row>
    <row r="54384" spans="4:22" x14ac:dyDescent="0.25">
      <c r="D54384" s="27"/>
      <c r="V54384" s="17"/>
    </row>
    <row r="54385" spans="4:22" x14ac:dyDescent="0.25">
      <c r="D54385" s="27"/>
      <c r="V54385" s="17"/>
    </row>
    <row r="54386" spans="4:22" x14ac:dyDescent="0.25">
      <c r="D54386" s="27"/>
      <c r="V54386" s="17"/>
    </row>
    <row r="54387" spans="4:22" x14ac:dyDescent="0.25">
      <c r="D54387" s="27"/>
      <c r="V54387" s="17"/>
    </row>
    <row r="54388" spans="4:22" x14ac:dyDescent="0.25">
      <c r="D54388" s="27"/>
      <c r="V54388" s="17"/>
    </row>
    <row r="54389" spans="4:22" x14ac:dyDescent="0.25">
      <c r="D54389" s="27"/>
      <c r="V54389" s="17"/>
    </row>
    <row r="54390" spans="4:22" x14ac:dyDescent="0.25">
      <c r="D54390" s="27"/>
      <c r="V54390" s="17"/>
    </row>
    <row r="54391" spans="4:22" x14ac:dyDescent="0.25">
      <c r="D54391" s="27"/>
      <c r="V54391" s="17"/>
    </row>
    <row r="54392" spans="4:22" x14ac:dyDescent="0.25">
      <c r="D54392" s="27"/>
      <c r="V54392" s="17"/>
    </row>
    <row r="54393" spans="4:22" x14ac:dyDescent="0.25">
      <c r="D54393" s="27"/>
      <c r="V54393" s="17"/>
    </row>
    <row r="54394" spans="4:22" x14ac:dyDescent="0.25">
      <c r="D54394" s="27"/>
      <c r="V54394" s="17"/>
    </row>
    <row r="54395" spans="4:22" x14ac:dyDescent="0.25">
      <c r="D54395" s="27"/>
      <c r="V54395" s="17"/>
    </row>
    <row r="54396" spans="4:22" x14ac:dyDescent="0.25">
      <c r="D54396" s="27"/>
      <c r="V54396" s="17"/>
    </row>
    <row r="54397" spans="4:22" x14ac:dyDescent="0.25">
      <c r="D54397" s="27"/>
      <c r="V54397" s="17"/>
    </row>
    <row r="54398" spans="4:22" x14ac:dyDescent="0.25">
      <c r="D54398" s="27"/>
      <c r="V54398" s="17"/>
    </row>
    <row r="54399" spans="4:22" x14ac:dyDescent="0.25">
      <c r="D54399" s="27"/>
      <c r="V54399" s="17"/>
    </row>
    <row r="54400" spans="4:22" x14ac:dyDescent="0.25">
      <c r="D54400" s="27"/>
      <c r="V54400" s="17"/>
    </row>
    <row r="54401" spans="4:22" x14ac:dyDescent="0.25">
      <c r="D54401" s="27"/>
      <c r="V54401" s="17"/>
    </row>
    <row r="54402" spans="4:22" x14ac:dyDescent="0.25">
      <c r="D54402" s="27"/>
      <c r="V54402" s="17"/>
    </row>
    <row r="54403" spans="4:22" x14ac:dyDescent="0.25">
      <c r="D54403" s="27"/>
      <c r="V54403" s="17"/>
    </row>
    <row r="54404" spans="4:22" x14ac:dyDescent="0.25">
      <c r="D54404" s="27"/>
      <c r="V54404" s="17"/>
    </row>
    <row r="54405" spans="4:22" x14ac:dyDescent="0.25">
      <c r="D54405" s="27"/>
      <c r="V54405" s="17"/>
    </row>
    <row r="54406" spans="4:22" x14ac:dyDescent="0.25">
      <c r="D54406" s="27"/>
      <c r="V54406" s="17"/>
    </row>
    <row r="54407" spans="4:22" x14ac:dyDescent="0.25">
      <c r="D54407" s="27"/>
      <c r="V54407" s="17"/>
    </row>
    <row r="54408" spans="4:22" x14ac:dyDescent="0.25">
      <c r="D54408" s="27"/>
      <c r="V54408" s="17"/>
    </row>
    <row r="54409" spans="4:22" x14ac:dyDescent="0.25">
      <c r="D54409" s="27"/>
      <c r="V54409" s="17"/>
    </row>
    <row r="54410" spans="4:22" x14ac:dyDescent="0.25">
      <c r="D54410" s="27"/>
      <c r="V54410" s="17"/>
    </row>
    <row r="54411" spans="4:22" x14ac:dyDescent="0.25">
      <c r="D54411" s="27"/>
      <c r="V54411" s="17"/>
    </row>
    <row r="54412" spans="4:22" x14ac:dyDescent="0.25">
      <c r="D54412" s="27"/>
      <c r="V54412" s="17"/>
    </row>
    <row r="54413" spans="4:22" x14ac:dyDescent="0.25">
      <c r="D54413" s="27"/>
      <c r="V54413" s="17"/>
    </row>
    <row r="54414" spans="4:22" x14ac:dyDescent="0.25">
      <c r="D54414" s="27"/>
      <c r="V54414" s="17"/>
    </row>
    <row r="54415" spans="4:22" x14ac:dyDescent="0.25">
      <c r="D54415" s="27"/>
      <c r="V54415" s="17"/>
    </row>
    <row r="54416" spans="4:22" x14ac:dyDescent="0.25">
      <c r="D54416" s="27"/>
      <c r="V54416" s="17"/>
    </row>
    <row r="54417" spans="4:22" x14ac:dyDescent="0.25">
      <c r="D54417" s="27"/>
      <c r="V54417" s="17"/>
    </row>
    <row r="54418" spans="4:22" x14ac:dyDescent="0.25">
      <c r="D54418" s="27"/>
      <c r="V54418" s="17"/>
    </row>
    <row r="54419" spans="4:22" x14ac:dyDescent="0.25">
      <c r="D54419" s="27"/>
      <c r="V54419" s="17"/>
    </row>
    <row r="54420" spans="4:22" x14ac:dyDescent="0.25">
      <c r="D54420" s="27"/>
      <c r="V54420" s="17"/>
    </row>
    <row r="54421" spans="4:22" x14ac:dyDescent="0.25">
      <c r="D54421" s="27"/>
      <c r="V54421" s="17"/>
    </row>
    <row r="54422" spans="4:22" x14ac:dyDescent="0.25">
      <c r="D54422" s="27"/>
      <c r="V54422" s="17"/>
    </row>
    <row r="54423" spans="4:22" x14ac:dyDescent="0.25">
      <c r="D54423" s="27"/>
      <c r="V54423" s="17"/>
    </row>
    <row r="54424" spans="4:22" x14ac:dyDescent="0.25">
      <c r="D54424" s="27"/>
      <c r="V54424" s="17"/>
    </row>
    <row r="54425" spans="4:22" x14ac:dyDescent="0.25">
      <c r="D54425" s="27"/>
      <c r="V54425" s="17"/>
    </row>
    <row r="54426" spans="4:22" x14ac:dyDescent="0.25">
      <c r="D54426" s="27"/>
      <c r="V54426" s="17"/>
    </row>
    <row r="54427" spans="4:22" x14ac:dyDescent="0.25">
      <c r="D54427" s="27"/>
      <c r="V54427" s="17"/>
    </row>
    <row r="54428" spans="4:22" x14ac:dyDescent="0.25">
      <c r="D54428" s="27"/>
      <c r="V54428" s="17"/>
    </row>
    <row r="54429" spans="4:22" x14ac:dyDescent="0.25">
      <c r="D54429" s="27"/>
      <c r="V54429" s="17"/>
    </row>
    <row r="54430" spans="4:22" x14ac:dyDescent="0.25">
      <c r="D54430" s="27"/>
      <c r="V54430" s="17"/>
    </row>
    <row r="54431" spans="4:22" x14ac:dyDescent="0.25">
      <c r="D54431" s="27"/>
      <c r="V54431" s="17"/>
    </row>
    <row r="54432" spans="4:22" x14ac:dyDescent="0.25">
      <c r="D54432" s="27"/>
      <c r="V54432" s="17"/>
    </row>
    <row r="54433" spans="4:22" x14ac:dyDescent="0.25">
      <c r="D54433" s="27"/>
      <c r="V54433" s="17"/>
    </row>
    <row r="54434" spans="4:22" x14ac:dyDescent="0.25">
      <c r="D54434" s="27"/>
      <c r="V54434" s="17"/>
    </row>
    <row r="54435" spans="4:22" x14ac:dyDescent="0.25">
      <c r="D54435" s="27"/>
      <c r="V54435" s="17"/>
    </row>
    <row r="54436" spans="4:22" x14ac:dyDescent="0.25">
      <c r="D54436" s="27"/>
      <c r="V54436" s="17"/>
    </row>
    <row r="54437" spans="4:22" x14ac:dyDescent="0.25">
      <c r="D54437" s="27"/>
      <c r="V54437" s="17"/>
    </row>
    <row r="54438" spans="4:22" x14ac:dyDescent="0.25">
      <c r="D54438" s="27"/>
      <c r="V54438" s="17"/>
    </row>
    <row r="54439" spans="4:22" x14ac:dyDescent="0.25">
      <c r="D54439" s="27"/>
      <c r="V54439" s="17"/>
    </row>
    <row r="54440" spans="4:22" x14ac:dyDescent="0.25">
      <c r="D54440" s="27"/>
      <c r="V54440" s="17"/>
    </row>
    <row r="54441" spans="4:22" x14ac:dyDescent="0.25">
      <c r="D54441" s="27"/>
      <c r="V54441" s="17"/>
    </row>
    <row r="54442" spans="4:22" x14ac:dyDescent="0.25">
      <c r="D54442" s="27"/>
      <c r="V54442" s="17"/>
    </row>
    <row r="54443" spans="4:22" x14ac:dyDescent="0.25">
      <c r="D54443" s="27"/>
      <c r="V54443" s="17"/>
    </row>
    <row r="54444" spans="4:22" x14ac:dyDescent="0.25">
      <c r="D54444" s="27"/>
      <c r="V54444" s="17"/>
    </row>
    <row r="54445" spans="4:22" x14ac:dyDescent="0.25">
      <c r="D54445" s="27"/>
      <c r="V54445" s="17"/>
    </row>
    <row r="54446" spans="4:22" x14ac:dyDescent="0.25">
      <c r="D54446" s="27"/>
      <c r="V54446" s="17"/>
    </row>
    <row r="54447" spans="4:22" x14ac:dyDescent="0.25">
      <c r="D54447" s="27"/>
      <c r="V54447" s="17"/>
    </row>
    <row r="54448" spans="4:22" x14ac:dyDescent="0.25">
      <c r="D54448" s="27"/>
      <c r="V54448" s="17"/>
    </row>
    <row r="54449" spans="4:22" x14ac:dyDescent="0.25">
      <c r="D54449" s="27"/>
      <c r="V54449" s="17"/>
    </row>
    <row r="54450" spans="4:22" x14ac:dyDescent="0.25">
      <c r="D54450" s="27"/>
      <c r="V54450" s="17"/>
    </row>
    <row r="54451" spans="4:22" x14ac:dyDescent="0.25">
      <c r="D54451" s="27"/>
      <c r="V54451" s="17"/>
    </row>
    <row r="54452" spans="4:22" x14ac:dyDescent="0.25">
      <c r="D54452" s="27"/>
      <c r="V54452" s="17"/>
    </row>
    <row r="54453" spans="4:22" x14ac:dyDescent="0.25">
      <c r="D54453" s="27"/>
      <c r="V54453" s="17"/>
    </row>
    <row r="54454" spans="4:22" x14ac:dyDescent="0.25">
      <c r="D54454" s="27"/>
      <c r="V54454" s="17"/>
    </row>
    <row r="54455" spans="4:22" x14ac:dyDescent="0.25">
      <c r="D54455" s="27"/>
      <c r="V54455" s="17"/>
    </row>
    <row r="54456" spans="4:22" x14ac:dyDescent="0.25">
      <c r="D54456" s="27"/>
      <c r="V54456" s="17"/>
    </row>
    <row r="54457" spans="4:22" x14ac:dyDescent="0.25">
      <c r="D54457" s="27"/>
      <c r="V54457" s="17"/>
    </row>
    <row r="54458" spans="4:22" x14ac:dyDescent="0.25">
      <c r="D54458" s="27"/>
      <c r="V54458" s="17"/>
    </row>
    <row r="54459" spans="4:22" x14ac:dyDescent="0.25">
      <c r="D54459" s="27"/>
      <c r="V54459" s="17"/>
    </row>
    <row r="54460" spans="4:22" x14ac:dyDescent="0.25">
      <c r="D54460" s="27"/>
      <c r="V54460" s="17"/>
    </row>
    <row r="54461" spans="4:22" x14ac:dyDescent="0.25">
      <c r="D54461" s="27"/>
      <c r="V54461" s="17"/>
    </row>
    <row r="54462" spans="4:22" x14ac:dyDescent="0.25">
      <c r="D54462" s="27"/>
      <c r="V54462" s="17"/>
    </row>
    <row r="54463" spans="4:22" x14ac:dyDescent="0.25">
      <c r="D54463" s="27"/>
      <c r="V54463" s="17"/>
    </row>
    <row r="54464" spans="4:22" x14ac:dyDescent="0.25">
      <c r="D54464" s="27"/>
      <c r="V54464" s="17"/>
    </row>
    <row r="54465" spans="4:22" x14ac:dyDescent="0.25">
      <c r="D54465" s="27"/>
      <c r="V54465" s="17"/>
    </row>
    <row r="54466" spans="4:22" x14ac:dyDescent="0.25">
      <c r="D54466" s="27"/>
      <c r="V54466" s="17"/>
    </row>
    <row r="54467" spans="4:22" x14ac:dyDescent="0.25">
      <c r="D54467" s="27"/>
      <c r="V54467" s="17"/>
    </row>
    <row r="54468" spans="4:22" x14ac:dyDescent="0.25">
      <c r="D54468" s="27"/>
      <c r="V54468" s="17"/>
    </row>
    <row r="54469" spans="4:22" x14ac:dyDescent="0.25">
      <c r="D54469" s="27"/>
      <c r="V54469" s="17"/>
    </row>
    <row r="54470" spans="4:22" x14ac:dyDescent="0.25">
      <c r="D54470" s="27"/>
      <c r="V54470" s="17"/>
    </row>
    <row r="54471" spans="4:22" x14ac:dyDescent="0.25">
      <c r="D54471" s="27"/>
      <c r="V54471" s="17"/>
    </row>
    <row r="54472" spans="4:22" x14ac:dyDescent="0.25">
      <c r="D54472" s="27"/>
      <c r="V54472" s="17"/>
    </row>
    <row r="54473" spans="4:22" x14ac:dyDescent="0.25">
      <c r="D54473" s="27"/>
      <c r="V54473" s="17"/>
    </row>
    <row r="54474" spans="4:22" x14ac:dyDescent="0.25">
      <c r="D54474" s="27"/>
      <c r="V54474" s="17"/>
    </row>
    <row r="54475" spans="4:22" x14ac:dyDescent="0.25">
      <c r="D54475" s="27"/>
      <c r="V54475" s="17"/>
    </row>
    <row r="54476" spans="4:22" x14ac:dyDescent="0.25">
      <c r="D54476" s="27"/>
      <c r="V54476" s="17"/>
    </row>
    <row r="54477" spans="4:22" x14ac:dyDescent="0.25">
      <c r="D54477" s="27"/>
      <c r="V54477" s="17"/>
    </row>
    <row r="54478" spans="4:22" x14ac:dyDescent="0.25">
      <c r="D54478" s="27"/>
      <c r="V54478" s="17"/>
    </row>
    <row r="54479" spans="4:22" x14ac:dyDescent="0.25">
      <c r="D54479" s="27"/>
      <c r="V54479" s="17"/>
    </row>
    <row r="54480" spans="4:22" x14ac:dyDescent="0.25">
      <c r="D54480" s="27"/>
      <c r="V54480" s="17"/>
    </row>
    <row r="54481" spans="4:22" x14ac:dyDescent="0.25">
      <c r="D54481" s="27"/>
      <c r="V54481" s="17"/>
    </row>
    <row r="54482" spans="4:22" x14ac:dyDescent="0.25">
      <c r="D54482" s="27"/>
      <c r="V54482" s="17"/>
    </row>
    <row r="54483" spans="4:22" x14ac:dyDescent="0.25">
      <c r="D54483" s="27"/>
      <c r="V54483" s="17"/>
    </row>
    <row r="54484" spans="4:22" x14ac:dyDescent="0.25">
      <c r="D54484" s="27"/>
      <c r="V54484" s="17"/>
    </row>
    <row r="54485" spans="4:22" x14ac:dyDescent="0.25">
      <c r="D54485" s="27"/>
      <c r="V54485" s="17"/>
    </row>
    <row r="54486" spans="4:22" x14ac:dyDescent="0.25">
      <c r="D54486" s="27"/>
      <c r="V54486" s="17"/>
    </row>
    <row r="54487" spans="4:22" x14ac:dyDescent="0.25">
      <c r="D54487" s="27"/>
      <c r="V54487" s="17"/>
    </row>
    <row r="54488" spans="4:22" x14ac:dyDescent="0.25">
      <c r="D54488" s="27"/>
      <c r="V54488" s="17"/>
    </row>
    <row r="54489" spans="4:22" x14ac:dyDescent="0.25">
      <c r="D54489" s="27"/>
      <c r="V54489" s="17"/>
    </row>
    <row r="54490" spans="4:22" x14ac:dyDescent="0.25">
      <c r="D54490" s="27"/>
      <c r="V54490" s="17"/>
    </row>
    <row r="54491" spans="4:22" x14ac:dyDescent="0.25">
      <c r="D54491" s="27"/>
      <c r="V54491" s="17"/>
    </row>
    <row r="54492" spans="4:22" x14ac:dyDescent="0.25">
      <c r="D54492" s="27"/>
      <c r="V54492" s="17"/>
    </row>
    <row r="54493" spans="4:22" x14ac:dyDescent="0.25">
      <c r="D54493" s="27"/>
      <c r="V54493" s="17"/>
    </row>
    <row r="54494" spans="4:22" x14ac:dyDescent="0.25">
      <c r="D54494" s="27"/>
      <c r="V54494" s="17"/>
    </row>
    <row r="54495" spans="4:22" x14ac:dyDescent="0.25">
      <c r="D54495" s="27"/>
      <c r="V54495" s="17"/>
    </row>
    <row r="54496" spans="4:22" x14ac:dyDescent="0.25">
      <c r="D54496" s="27"/>
      <c r="V54496" s="17"/>
    </row>
    <row r="54497" spans="4:22" x14ac:dyDescent="0.25">
      <c r="D54497" s="27"/>
      <c r="V54497" s="17"/>
    </row>
    <row r="54498" spans="4:22" x14ac:dyDescent="0.25">
      <c r="D54498" s="27"/>
      <c r="V54498" s="17"/>
    </row>
    <row r="54499" spans="4:22" x14ac:dyDescent="0.25">
      <c r="D54499" s="27"/>
      <c r="V54499" s="17"/>
    </row>
    <row r="54500" spans="4:22" x14ac:dyDescent="0.25">
      <c r="D54500" s="27"/>
      <c r="V54500" s="17"/>
    </row>
    <row r="54501" spans="4:22" x14ac:dyDescent="0.25">
      <c r="D54501" s="27"/>
      <c r="V54501" s="17"/>
    </row>
    <row r="54502" spans="4:22" x14ac:dyDescent="0.25">
      <c r="D54502" s="27"/>
      <c r="V54502" s="17"/>
    </row>
    <row r="54503" spans="4:22" x14ac:dyDescent="0.25">
      <c r="D54503" s="27"/>
      <c r="V54503" s="17"/>
    </row>
    <row r="54504" spans="4:22" x14ac:dyDescent="0.25">
      <c r="D54504" s="27"/>
      <c r="V54504" s="17"/>
    </row>
    <row r="54505" spans="4:22" x14ac:dyDescent="0.25">
      <c r="D54505" s="27"/>
      <c r="V54505" s="17"/>
    </row>
    <row r="54506" spans="4:22" x14ac:dyDescent="0.25">
      <c r="D54506" s="27"/>
      <c r="V54506" s="17"/>
    </row>
    <row r="54507" spans="4:22" x14ac:dyDescent="0.25">
      <c r="D54507" s="27"/>
      <c r="V54507" s="17"/>
    </row>
    <row r="54508" spans="4:22" x14ac:dyDescent="0.25">
      <c r="D54508" s="27"/>
      <c r="V54508" s="17"/>
    </row>
    <row r="54509" spans="4:22" x14ac:dyDescent="0.25">
      <c r="D54509" s="27"/>
      <c r="V54509" s="17"/>
    </row>
    <row r="54510" spans="4:22" x14ac:dyDescent="0.25">
      <c r="D54510" s="27"/>
      <c r="V54510" s="17"/>
    </row>
    <row r="54511" spans="4:22" x14ac:dyDescent="0.25">
      <c r="D54511" s="27"/>
      <c r="V54511" s="17"/>
    </row>
    <row r="54512" spans="4:22" x14ac:dyDescent="0.25">
      <c r="D54512" s="27"/>
      <c r="V54512" s="17"/>
    </row>
    <row r="54513" spans="4:22" x14ac:dyDescent="0.25">
      <c r="D54513" s="27"/>
      <c r="V54513" s="17"/>
    </row>
    <row r="54514" spans="4:22" x14ac:dyDescent="0.25">
      <c r="D54514" s="27"/>
      <c r="V54514" s="17"/>
    </row>
    <row r="54515" spans="4:22" x14ac:dyDescent="0.25">
      <c r="D54515" s="27"/>
      <c r="V54515" s="17"/>
    </row>
    <row r="54516" spans="4:22" x14ac:dyDescent="0.25">
      <c r="D54516" s="27"/>
      <c r="V54516" s="17"/>
    </row>
    <row r="54517" spans="4:22" x14ac:dyDescent="0.25">
      <c r="D54517" s="27"/>
      <c r="V54517" s="17"/>
    </row>
    <row r="54518" spans="4:22" x14ac:dyDescent="0.25">
      <c r="D54518" s="27"/>
      <c r="V54518" s="17"/>
    </row>
    <row r="54519" spans="4:22" x14ac:dyDescent="0.25">
      <c r="D54519" s="27"/>
      <c r="V54519" s="17"/>
    </row>
    <row r="54520" spans="4:22" x14ac:dyDescent="0.25">
      <c r="D54520" s="27"/>
      <c r="V54520" s="17"/>
    </row>
    <row r="54521" spans="4:22" x14ac:dyDescent="0.25">
      <c r="D54521" s="27"/>
      <c r="V54521" s="17"/>
    </row>
    <row r="54522" spans="4:22" x14ac:dyDescent="0.25">
      <c r="D54522" s="27"/>
      <c r="V54522" s="17"/>
    </row>
    <row r="54523" spans="4:22" x14ac:dyDescent="0.25">
      <c r="D54523" s="27"/>
      <c r="V54523" s="17"/>
    </row>
    <row r="54524" spans="4:22" x14ac:dyDescent="0.25">
      <c r="D54524" s="27"/>
      <c r="V54524" s="17"/>
    </row>
    <row r="54525" spans="4:22" x14ac:dyDescent="0.25">
      <c r="D54525" s="27"/>
      <c r="V54525" s="17"/>
    </row>
    <row r="54526" spans="4:22" x14ac:dyDescent="0.25">
      <c r="D54526" s="27"/>
      <c r="V54526" s="17"/>
    </row>
    <row r="54527" spans="4:22" x14ac:dyDescent="0.25">
      <c r="D54527" s="27"/>
      <c r="V54527" s="17"/>
    </row>
    <row r="54528" spans="4:22" x14ac:dyDescent="0.25">
      <c r="D54528" s="27"/>
      <c r="V54528" s="17"/>
    </row>
    <row r="54529" spans="4:22" x14ac:dyDescent="0.25">
      <c r="D54529" s="27"/>
      <c r="V54529" s="17"/>
    </row>
    <row r="54530" spans="4:22" x14ac:dyDescent="0.25">
      <c r="D54530" s="27"/>
      <c r="V54530" s="17"/>
    </row>
    <row r="54531" spans="4:22" x14ac:dyDescent="0.25">
      <c r="D54531" s="27"/>
      <c r="V54531" s="17"/>
    </row>
    <row r="54532" spans="4:22" x14ac:dyDescent="0.25">
      <c r="D54532" s="27"/>
      <c r="V54532" s="17"/>
    </row>
    <row r="54533" spans="4:22" x14ac:dyDescent="0.25">
      <c r="D54533" s="27"/>
      <c r="V54533" s="17"/>
    </row>
    <row r="54534" spans="4:22" x14ac:dyDescent="0.25">
      <c r="D54534" s="27"/>
      <c r="V54534" s="17"/>
    </row>
    <row r="54535" spans="4:22" x14ac:dyDescent="0.25">
      <c r="D54535" s="27"/>
      <c r="V54535" s="17"/>
    </row>
    <row r="54536" spans="4:22" x14ac:dyDescent="0.25">
      <c r="D54536" s="27"/>
      <c r="V54536" s="17"/>
    </row>
    <row r="54537" spans="4:22" x14ac:dyDescent="0.25">
      <c r="D54537" s="27"/>
      <c r="V54537" s="17"/>
    </row>
    <row r="54538" spans="4:22" x14ac:dyDescent="0.25">
      <c r="D54538" s="27"/>
      <c r="V54538" s="17"/>
    </row>
    <row r="54539" spans="4:22" x14ac:dyDescent="0.25">
      <c r="D54539" s="27"/>
      <c r="V54539" s="17"/>
    </row>
    <row r="54540" spans="4:22" x14ac:dyDescent="0.25">
      <c r="D54540" s="27"/>
      <c r="V54540" s="17"/>
    </row>
    <row r="54541" spans="4:22" x14ac:dyDescent="0.25">
      <c r="D54541" s="27"/>
      <c r="V54541" s="17"/>
    </row>
    <row r="54542" spans="4:22" x14ac:dyDescent="0.25">
      <c r="D54542" s="27"/>
      <c r="V54542" s="17"/>
    </row>
    <row r="54543" spans="4:22" x14ac:dyDescent="0.25">
      <c r="D54543" s="27"/>
      <c r="V54543" s="17"/>
    </row>
    <row r="54544" spans="4:22" x14ac:dyDescent="0.25">
      <c r="D54544" s="27"/>
      <c r="V54544" s="17"/>
    </row>
    <row r="54545" spans="4:22" x14ac:dyDescent="0.25">
      <c r="D54545" s="27"/>
      <c r="V54545" s="17"/>
    </row>
    <row r="54546" spans="4:22" x14ac:dyDescent="0.25">
      <c r="D54546" s="27"/>
      <c r="V54546" s="17"/>
    </row>
    <row r="54547" spans="4:22" x14ac:dyDescent="0.25">
      <c r="D54547" s="27"/>
      <c r="V54547" s="17"/>
    </row>
    <row r="54548" spans="4:22" x14ac:dyDescent="0.25">
      <c r="D54548" s="27"/>
      <c r="V54548" s="17"/>
    </row>
    <row r="54549" spans="4:22" x14ac:dyDescent="0.25">
      <c r="D54549" s="27"/>
      <c r="V54549" s="17"/>
    </row>
    <row r="54550" spans="4:22" x14ac:dyDescent="0.25">
      <c r="D54550" s="27"/>
      <c r="V54550" s="17"/>
    </row>
    <row r="54551" spans="4:22" x14ac:dyDescent="0.25">
      <c r="D54551" s="27"/>
      <c r="V54551" s="17"/>
    </row>
    <row r="54552" spans="4:22" x14ac:dyDescent="0.25">
      <c r="D54552" s="27"/>
      <c r="V54552" s="17"/>
    </row>
    <row r="54553" spans="4:22" x14ac:dyDescent="0.25">
      <c r="D54553" s="27"/>
      <c r="V54553" s="17"/>
    </row>
    <row r="54554" spans="4:22" x14ac:dyDescent="0.25">
      <c r="D54554" s="27"/>
      <c r="V54554" s="17"/>
    </row>
    <row r="54555" spans="4:22" x14ac:dyDescent="0.25">
      <c r="D54555" s="27"/>
      <c r="V54555" s="17"/>
    </row>
    <row r="54556" spans="4:22" x14ac:dyDescent="0.25">
      <c r="D54556" s="27"/>
      <c r="V54556" s="17"/>
    </row>
    <row r="54557" spans="4:22" x14ac:dyDescent="0.25">
      <c r="D54557" s="27"/>
      <c r="V54557" s="17"/>
    </row>
    <row r="54558" spans="4:22" x14ac:dyDescent="0.25">
      <c r="D54558" s="27"/>
      <c r="V54558" s="17"/>
    </row>
    <row r="54559" spans="4:22" x14ac:dyDescent="0.25">
      <c r="D54559" s="27"/>
      <c r="V54559" s="17"/>
    </row>
    <row r="54560" spans="4:22" x14ac:dyDescent="0.25">
      <c r="D54560" s="27"/>
      <c r="V54560" s="17"/>
    </row>
    <row r="54561" spans="4:22" x14ac:dyDescent="0.25">
      <c r="D54561" s="27"/>
      <c r="V54561" s="17"/>
    </row>
    <row r="54562" spans="4:22" x14ac:dyDescent="0.25">
      <c r="D54562" s="27"/>
      <c r="V54562" s="17"/>
    </row>
    <row r="54563" spans="4:22" x14ac:dyDescent="0.25">
      <c r="D54563" s="27"/>
      <c r="V54563" s="17"/>
    </row>
    <row r="54564" spans="4:22" x14ac:dyDescent="0.25">
      <c r="D54564" s="27"/>
      <c r="V54564" s="17"/>
    </row>
    <row r="54565" spans="4:22" x14ac:dyDescent="0.25">
      <c r="D54565" s="27"/>
      <c r="V54565" s="17"/>
    </row>
    <row r="54566" spans="4:22" x14ac:dyDescent="0.25">
      <c r="D54566" s="27"/>
      <c r="V54566" s="17"/>
    </row>
    <row r="54567" spans="4:22" x14ac:dyDescent="0.25">
      <c r="D54567" s="27"/>
      <c r="V54567" s="17"/>
    </row>
    <row r="54568" spans="4:22" x14ac:dyDescent="0.25">
      <c r="D54568" s="27"/>
      <c r="V54568" s="17"/>
    </row>
    <row r="54569" spans="4:22" x14ac:dyDescent="0.25">
      <c r="D54569" s="27"/>
      <c r="V54569" s="17"/>
    </row>
    <row r="54570" spans="4:22" x14ac:dyDescent="0.25">
      <c r="D54570" s="27"/>
      <c r="V54570" s="17"/>
    </row>
    <row r="54571" spans="4:22" x14ac:dyDescent="0.25">
      <c r="D54571" s="27"/>
      <c r="V54571" s="17"/>
    </row>
    <row r="54572" spans="4:22" x14ac:dyDescent="0.25">
      <c r="D54572" s="27"/>
      <c r="V54572" s="17"/>
    </row>
    <row r="54573" spans="4:22" x14ac:dyDescent="0.25">
      <c r="D54573" s="27"/>
      <c r="V54573" s="17"/>
    </row>
    <row r="54574" spans="4:22" x14ac:dyDescent="0.25">
      <c r="D54574" s="27"/>
      <c r="V54574" s="17"/>
    </row>
    <row r="54575" spans="4:22" x14ac:dyDescent="0.25">
      <c r="D54575" s="27"/>
      <c r="V54575" s="17"/>
    </row>
    <row r="54576" spans="4:22" x14ac:dyDescent="0.25">
      <c r="D54576" s="27"/>
      <c r="V54576" s="17"/>
    </row>
    <row r="54577" spans="4:22" x14ac:dyDescent="0.25">
      <c r="D54577" s="27"/>
      <c r="V54577" s="17"/>
    </row>
    <row r="54578" spans="4:22" x14ac:dyDescent="0.25">
      <c r="D54578" s="27"/>
      <c r="V54578" s="17"/>
    </row>
    <row r="54579" spans="4:22" x14ac:dyDescent="0.25">
      <c r="D54579" s="27"/>
      <c r="V54579" s="17"/>
    </row>
    <row r="54580" spans="4:22" x14ac:dyDescent="0.25">
      <c r="D54580" s="27"/>
      <c r="V54580" s="17"/>
    </row>
    <row r="54581" spans="4:22" x14ac:dyDescent="0.25">
      <c r="D54581" s="27"/>
      <c r="V54581" s="17"/>
    </row>
    <row r="54582" spans="4:22" x14ac:dyDescent="0.25">
      <c r="D54582" s="27"/>
      <c r="V54582" s="17"/>
    </row>
    <row r="54583" spans="4:22" x14ac:dyDescent="0.25">
      <c r="D54583" s="27"/>
      <c r="V54583" s="17"/>
    </row>
    <row r="54584" spans="4:22" x14ac:dyDescent="0.25">
      <c r="D54584" s="27"/>
      <c r="V54584" s="17"/>
    </row>
    <row r="54585" spans="4:22" x14ac:dyDescent="0.25">
      <c r="D54585" s="27"/>
      <c r="V54585" s="17"/>
    </row>
    <row r="54586" spans="4:22" x14ac:dyDescent="0.25">
      <c r="D54586" s="27"/>
      <c r="V54586" s="17"/>
    </row>
    <row r="54587" spans="4:22" x14ac:dyDescent="0.25">
      <c r="D54587" s="27"/>
      <c r="V54587" s="17"/>
    </row>
    <row r="54588" spans="4:22" x14ac:dyDescent="0.25">
      <c r="D54588" s="27"/>
      <c r="V54588" s="17"/>
    </row>
    <row r="54589" spans="4:22" x14ac:dyDescent="0.25">
      <c r="D54589" s="27"/>
      <c r="V54589" s="17"/>
    </row>
    <row r="54590" spans="4:22" x14ac:dyDescent="0.25">
      <c r="D54590" s="27"/>
      <c r="V54590" s="17"/>
    </row>
    <row r="54591" spans="4:22" x14ac:dyDescent="0.25">
      <c r="D54591" s="27"/>
      <c r="V54591" s="17"/>
    </row>
    <row r="54592" spans="4:22" x14ac:dyDescent="0.25">
      <c r="D54592" s="27"/>
      <c r="V54592" s="17"/>
    </row>
    <row r="54593" spans="4:22" x14ac:dyDescent="0.25">
      <c r="D54593" s="27"/>
      <c r="V54593" s="17"/>
    </row>
    <row r="54594" spans="4:22" x14ac:dyDescent="0.25">
      <c r="D54594" s="27"/>
      <c r="V54594" s="17"/>
    </row>
    <row r="54595" spans="4:22" x14ac:dyDescent="0.25">
      <c r="D54595" s="27"/>
      <c r="V54595" s="17"/>
    </row>
    <row r="54596" spans="4:22" x14ac:dyDescent="0.25">
      <c r="D54596" s="27"/>
      <c r="V54596" s="17"/>
    </row>
    <row r="54597" spans="4:22" x14ac:dyDescent="0.25">
      <c r="D54597" s="27"/>
      <c r="V54597" s="17"/>
    </row>
    <row r="54598" spans="4:22" x14ac:dyDescent="0.25">
      <c r="D54598" s="27"/>
      <c r="V54598" s="17"/>
    </row>
    <row r="54599" spans="4:22" x14ac:dyDescent="0.25">
      <c r="D54599" s="27"/>
      <c r="V54599" s="17"/>
    </row>
    <row r="54600" spans="4:22" x14ac:dyDescent="0.25">
      <c r="D54600" s="27"/>
      <c r="V54600" s="17"/>
    </row>
    <row r="54601" spans="4:22" x14ac:dyDescent="0.25">
      <c r="D54601" s="27"/>
      <c r="V54601" s="17"/>
    </row>
    <row r="54602" spans="4:22" x14ac:dyDescent="0.25">
      <c r="D54602" s="27"/>
      <c r="V54602" s="17"/>
    </row>
    <row r="54603" spans="4:22" x14ac:dyDescent="0.25">
      <c r="D54603" s="27"/>
      <c r="V54603" s="17"/>
    </row>
    <row r="54604" spans="4:22" x14ac:dyDescent="0.25">
      <c r="D54604" s="27"/>
      <c r="V54604" s="17"/>
    </row>
    <row r="54605" spans="4:22" x14ac:dyDescent="0.25">
      <c r="D54605" s="27"/>
      <c r="V54605" s="17"/>
    </row>
    <row r="54606" spans="4:22" x14ac:dyDescent="0.25">
      <c r="D54606" s="27"/>
      <c r="V54606" s="17"/>
    </row>
    <row r="54607" spans="4:22" x14ac:dyDescent="0.25">
      <c r="D54607" s="27"/>
      <c r="V54607" s="17"/>
    </row>
    <row r="54608" spans="4:22" x14ac:dyDescent="0.25">
      <c r="D54608" s="27"/>
      <c r="V54608" s="17"/>
    </row>
    <row r="54609" spans="4:22" x14ac:dyDescent="0.25">
      <c r="D54609" s="27"/>
      <c r="V54609" s="17"/>
    </row>
    <row r="54610" spans="4:22" x14ac:dyDescent="0.25">
      <c r="D54610" s="27"/>
      <c r="V54610" s="17"/>
    </row>
    <row r="54611" spans="4:22" x14ac:dyDescent="0.25">
      <c r="D54611" s="27"/>
      <c r="V54611" s="17"/>
    </row>
    <row r="54612" spans="4:22" x14ac:dyDescent="0.25">
      <c r="D54612" s="27"/>
      <c r="V54612" s="17"/>
    </row>
    <row r="54613" spans="4:22" x14ac:dyDescent="0.25">
      <c r="D54613" s="27"/>
      <c r="V54613" s="17"/>
    </row>
    <row r="54614" spans="4:22" x14ac:dyDescent="0.25">
      <c r="D54614" s="27"/>
      <c r="V54614" s="17"/>
    </row>
    <row r="54615" spans="4:22" x14ac:dyDescent="0.25">
      <c r="D54615" s="27"/>
      <c r="V54615" s="17"/>
    </row>
    <row r="54616" spans="4:22" x14ac:dyDescent="0.25">
      <c r="D54616" s="27"/>
      <c r="V54616" s="17"/>
    </row>
    <row r="54617" spans="4:22" x14ac:dyDescent="0.25">
      <c r="D54617" s="27"/>
      <c r="V54617" s="17"/>
    </row>
    <row r="54618" spans="4:22" x14ac:dyDescent="0.25">
      <c r="D54618" s="27"/>
      <c r="V54618" s="17"/>
    </row>
    <row r="54619" spans="4:22" x14ac:dyDescent="0.25">
      <c r="D54619" s="27"/>
      <c r="V54619" s="17"/>
    </row>
    <row r="54620" spans="4:22" x14ac:dyDescent="0.25">
      <c r="D54620" s="27"/>
      <c r="V54620" s="17"/>
    </row>
    <row r="54621" spans="4:22" x14ac:dyDescent="0.25">
      <c r="D54621" s="27"/>
      <c r="V54621" s="17"/>
    </row>
    <row r="54622" spans="4:22" x14ac:dyDescent="0.25">
      <c r="D54622" s="27"/>
      <c r="V54622" s="17"/>
    </row>
    <row r="54623" spans="4:22" x14ac:dyDescent="0.25">
      <c r="D54623" s="27"/>
      <c r="V54623" s="17"/>
    </row>
    <row r="54624" spans="4:22" x14ac:dyDescent="0.25">
      <c r="D54624" s="27"/>
      <c r="V54624" s="17"/>
    </row>
    <row r="54625" spans="4:22" x14ac:dyDescent="0.25">
      <c r="D54625" s="27"/>
      <c r="V54625" s="17"/>
    </row>
    <row r="54626" spans="4:22" x14ac:dyDescent="0.25">
      <c r="D54626" s="27"/>
      <c r="V54626" s="17"/>
    </row>
    <row r="54627" spans="4:22" x14ac:dyDescent="0.25">
      <c r="D54627" s="27"/>
      <c r="V54627" s="17"/>
    </row>
    <row r="54628" spans="4:22" x14ac:dyDescent="0.25">
      <c r="D54628" s="27"/>
      <c r="V54628" s="17"/>
    </row>
    <row r="54629" spans="4:22" x14ac:dyDescent="0.25">
      <c r="D54629" s="27"/>
    </row>
    <row r="54630" spans="4:22" x14ac:dyDescent="0.25">
      <c r="D54630" s="27"/>
    </row>
    <row r="54631" spans="4:22" x14ac:dyDescent="0.25">
      <c r="D54631" s="27"/>
    </row>
    <row r="54632" spans="4:22" x14ac:dyDescent="0.25">
      <c r="D54632" s="27"/>
    </row>
    <row r="54633" spans="4:22" x14ac:dyDescent="0.25">
      <c r="D54633" s="27"/>
    </row>
    <row r="54634" spans="4:22" x14ac:dyDescent="0.25">
      <c r="D54634" s="27"/>
    </row>
    <row r="54635" spans="4:22" x14ac:dyDescent="0.25">
      <c r="D54635" s="27"/>
    </row>
    <row r="54636" spans="4:22" x14ac:dyDescent="0.25">
      <c r="D54636" s="27"/>
    </row>
    <row r="54637" spans="4:22" x14ac:dyDescent="0.25">
      <c r="D54637" s="27"/>
    </row>
    <row r="54638" spans="4:22" x14ac:dyDescent="0.25">
      <c r="D54638" s="27"/>
    </row>
    <row r="54639" spans="4:22" x14ac:dyDescent="0.25">
      <c r="D54639" s="27"/>
    </row>
    <row r="54640" spans="4:22" x14ac:dyDescent="0.25">
      <c r="D54640" s="27"/>
    </row>
    <row r="54641" spans="4:4" x14ac:dyDescent="0.25">
      <c r="D54641" s="27"/>
    </row>
    <row r="54642" spans="4:4" x14ac:dyDescent="0.25">
      <c r="D54642" s="27"/>
    </row>
    <row r="54643" spans="4:4" x14ac:dyDescent="0.25">
      <c r="D54643" s="27"/>
    </row>
    <row r="54644" spans="4:4" x14ac:dyDescent="0.25">
      <c r="D54644" s="27"/>
    </row>
    <row r="54645" spans="4:4" x14ac:dyDescent="0.25">
      <c r="D54645" s="27"/>
    </row>
    <row r="54646" spans="4:4" x14ac:dyDescent="0.25">
      <c r="D54646" s="27"/>
    </row>
    <row r="54647" spans="4:4" x14ac:dyDescent="0.25">
      <c r="D54647" s="27"/>
    </row>
    <row r="54648" spans="4:4" x14ac:dyDescent="0.25">
      <c r="D54648" s="27"/>
    </row>
    <row r="54649" spans="4:4" x14ac:dyDescent="0.25">
      <c r="D54649" s="27"/>
    </row>
    <row r="54650" spans="4:4" x14ac:dyDescent="0.25">
      <c r="D54650" s="27"/>
    </row>
    <row r="54651" spans="4:4" x14ac:dyDescent="0.25">
      <c r="D54651" s="27"/>
    </row>
    <row r="54652" spans="4:4" x14ac:dyDescent="0.25">
      <c r="D54652" s="27"/>
    </row>
    <row r="54653" spans="4:4" x14ac:dyDescent="0.25">
      <c r="D54653" s="27"/>
    </row>
    <row r="54654" spans="4:4" x14ac:dyDescent="0.25">
      <c r="D54654" s="27"/>
    </row>
    <row r="54655" spans="4:4" x14ac:dyDescent="0.25">
      <c r="D54655" s="27"/>
    </row>
    <row r="54656" spans="4:4" x14ac:dyDescent="0.25">
      <c r="D54656" s="27"/>
    </row>
    <row r="54657" spans="4:4" x14ac:dyDescent="0.25">
      <c r="D54657" s="27"/>
    </row>
    <row r="54658" spans="4:4" x14ac:dyDescent="0.25">
      <c r="D54658" s="27"/>
    </row>
    <row r="54659" spans="4:4" x14ac:dyDescent="0.25">
      <c r="D54659" s="27"/>
    </row>
    <row r="54660" spans="4:4" x14ac:dyDescent="0.25">
      <c r="D54660" s="27"/>
    </row>
    <row r="54661" spans="4:4" x14ac:dyDescent="0.25">
      <c r="D54661" s="27"/>
    </row>
    <row r="54662" spans="4:4" x14ac:dyDescent="0.25">
      <c r="D54662" s="27"/>
    </row>
    <row r="54663" spans="4:4" x14ac:dyDescent="0.25">
      <c r="D54663" s="27"/>
    </row>
    <row r="54664" spans="4:4" x14ac:dyDescent="0.25">
      <c r="D54664" s="27"/>
    </row>
    <row r="54665" spans="4:4" x14ac:dyDescent="0.25">
      <c r="D54665" s="27"/>
    </row>
    <row r="54666" spans="4:4" x14ac:dyDescent="0.25">
      <c r="D54666" s="27"/>
    </row>
    <row r="54667" spans="4:4" x14ac:dyDescent="0.25">
      <c r="D54667" s="27"/>
    </row>
    <row r="54668" spans="4:4" x14ac:dyDescent="0.25">
      <c r="D54668" s="27"/>
    </row>
    <row r="54669" spans="4:4" x14ac:dyDescent="0.25">
      <c r="D54669" s="27"/>
    </row>
    <row r="54670" spans="4:4" x14ac:dyDescent="0.25">
      <c r="D54670" s="27"/>
    </row>
    <row r="54671" spans="4:4" x14ac:dyDescent="0.25">
      <c r="D54671" s="27"/>
    </row>
    <row r="54672" spans="4:4" x14ac:dyDescent="0.25">
      <c r="D54672" s="27"/>
    </row>
    <row r="54673" spans="4:4" x14ac:dyDescent="0.25">
      <c r="D54673" s="27"/>
    </row>
    <row r="54674" spans="4:4" x14ac:dyDescent="0.25">
      <c r="D54674" s="27"/>
    </row>
    <row r="54675" spans="4:4" x14ac:dyDescent="0.25">
      <c r="D54675" s="27"/>
    </row>
    <row r="54676" spans="4:4" x14ac:dyDescent="0.25">
      <c r="D54676" s="27"/>
    </row>
    <row r="54677" spans="4:4" x14ac:dyDescent="0.25">
      <c r="D54677" s="27"/>
    </row>
    <row r="54678" spans="4:4" x14ac:dyDescent="0.25">
      <c r="D54678" s="27"/>
    </row>
    <row r="54679" spans="4:4" x14ac:dyDescent="0.25">
      <c r="D54679" s="27"/>
    </row>
    <row r="54680" spans="4:4" x14ac:dyDescent="0.25">
      <c r="D54680" s="27"/>
    </row>
    <row r="54681" spans="4:4" x14ac:dyDescent="0.25">
      <c r="D54681" s="27"/>
    </row>
    <row r="54682" spans="4:4" x14ac:dyDescent="0.25">
      <c r="D54682" s="27"/>
    </row>
    <row r="54683" spans="4:4" x14ac:dyDescent="0.25">
      <c r="D54683" s="27"/>
    </row>
    <row r="54684" spans="4:4" x14ac:dyDescent="0.25">
      <c r="D54684" s="27"/>
    </row>
    <row r="54685" spans="4:4" x14ac:dyDescent="0.25">
      <c r="D54685" s="27"/>
    </row>
    <row r="54686" spans="4:4" x14ac:dyDescent="0.25">
      <c r="D54686" s="27"/>
    </row>
    <row r="54687" spans="4:4" x14ac:dyDescent="0.25">
      <c r="D54687" s="27"/>
    </row>
    <row r="54688" spans="4:4" x14ac:dyDescent="0.25">
      <c r="D54688" s="27"/>
    </row>
    <row r="54689" spans="4:4" x14ac:dyDescent="0.25">
      <c r="D54689" s="27"/>
    </row>
    <row r="54690" spans="4:4" x14ac:dyDescent="0.25">
      <c r="D54690" s="27"/>
    </row>
    <row r="54691" spans="4:4" x14ac:dyDescent="0.25">
      <c r="D54691" s="27"/>
    </row>
    <row r="54692" spans="4:4" x14ac:dyDescent="0.25">
      <c r="D54692" s="27"/>
    </row>
    <row r="54693" spans="4:4" x14ac:dyDescent="0.25">
      <c r="D54693" s="27"/>
    </row>
    <row r="54694" spans="4:4" x14ac:dyDescent="0.25">
      <c r="D54694" s="27"/>
    </row>
    <row r="54695" spans="4:4" x14ac:dyDescent="0.25">
      <c r="D54695" s="27"/>
    </row>
    <row r="54696" spans="4:4" x14ac:dyDescent="0.25">
      <c r="D54696" s="27"/>
    </row>
    <row r="54697" spans="4:4" x14ac:dyDescent="0.25">
      <c r="D54697" s="27"/>
    </row>
    <row r="54698" spans="4:4" x14ac:dyDescent="0.25">
      <c r="D54698" s="27"/>
    </row>
    <row r="54699" spans="4:4" x14ac:dyDescent="0.25">
      <c r="D54699" s="27"/>
    </row>
    <row r="54700" spans="4:4" x14ac:dyDescent="0.25">
      <c r="D54700" s="27"/>
    </row>
    <row r="54701" spans="4:4" x14ac:dyDescent="0.25">
      <c r="D54701" s="27"/>
    </row>
    <row r="54702" spans="4:4" x14ac:dyDescent="0.25">
      <c r="D54702" s="27"/>
    </row>
    <row r="54703" spans="4:4" x14ac:dyDescent="0.25">
      <c r="D54703" s="27"/>
    </row>
    <row r="54704" spans="4:4" x14ac:dyDescent="0.25">
      <c r="D54704" s="27"/>
    </row>
    <row r="54705" spans="4:4" x14ac:dyDescent="0.25">
      <c r="D54705" s="27"/>
    </row>
    <row r="54706" spans="4:4" x14ac:dyDescent="0.25">
      <c r="D54706" s="27"/>
    </row>
    <row r="54707" spans="4:4" x14ac:dyDescent="0.25">
      <c r="D54707" s="27"/>
    </row>
    <row r="54708" spans="4:4" x14ac:dyDescent="0.25">
      <c r="D54708" s="27"/>
    </row>
    <row r="54709" spans="4:4" x14ac:dyDescent="0.25">
      <c r="D54709" s="27"/>
    </row>
    <row r="54710" spans="4:4" x14ac:dyDescent="0.25">
      <c r="D54710" s="27"/>
    </row>
    <row r="54711" spans="4:4" x14ac:dyDescent="0.25">
      <c r="D54711" s="27"/>
    </row>
    <row r="54712" spans="4:4" x14ac:dyDescent="0.25">
      <c r="D54712" s="27"/>
    </row>
    <row r="54713" spans="4:4" x14ac:dyDescent="0.25">
      <c r="D54713" s="27"/>
    </row>
    <row r="54714" spans="4:4" x14ac:dyDescent="0.25">
      <c r="D54714" s="27"/>
    </row>
    <row r="54715" spans="4:4" x14ac:dyDescent="0.25">
      <c r="D54715" s="27"/>
    </row>
    <row r="54716" spans="4:4" x14ac:dyDescent="0.25">
      <c r="D54716" s="27"/>
    </row>
    <row r="54717" spans="4:4" x14ac:dyDescent="0.25">
      <c r="D54717" s="27"/>
    </row>
    <row r="54718" spans="4:4" x14ac:dyDescent="0.25">
      <c r="D54718" s="27"/>
    </row>
    <row r="54719" spans="4:4" x14ac:dyDescent="0.25">
      <c r="D54719" s="27"/>
    </row>
    <row r="54720" spans="4:4" x14ac:dyDescent="0.25">
      <c r="D54720" s="27"/>
    </row>
    <row r="54721" spans="4:4" x14ac:dyDescent="0.25">
      <c r="D54721" s="27"/>
    </row>
    <row r="54722" spans="4:4" x14ac:dyDescent="0.25">
      <c r="D54722" s="27"/>
    </row>
    <row r="54723" spans="4:4" x14ac:dyDescent="0.25">
      <c r="D54723" s="27"/>
    </row>
    <row r="54724" spans="4:4" x14ac:dyDescent="0.25">
      <c r="D54724" s="27"/>
    </row>
    <row r="54725" spans="4:4" x14ac:dyDescent="0.25">
      <c r="D54725" s="27"/>
    </row>
    <row r="54726" spans="4:4" x14ac:dyDescent="0.25">
      <c r="D54726" s="27"/>
    </row>
    <row r="54727" spans="4:4" x14ac:dyDescent="0.25">
      <c r="D54727" s="27"/>
    </row>
    <row r="54728" spans="4:4" x14ac:dyDescent="0.25">
      <c r="D54728" s="27"/>
    </row>
    <row r="54729" spans="4:4" x14ac:dyDescent="0.25">
      <c r="D54729" s="27"/>
    </row>
    <row r="54730" spans="4:4" x14ac:dyDescent="0.25">
      <c r="D54730" s="27"/>
    </row>
    <row r="54731" spans="4:4" x14ac:dyDescent="0.25">
      <c r="D54731" s="27"/>
    </row>
    <row r="54732" spans="4:4" x14ac:dyDescent="0.25">
      <c r="D54732" s="27"/>
    </row>
    <row r="54733" spans="4:4" x14ac:dyDescent="0.25">
      <c r="D54733" s="27"/>
    </row>
    <row r="54734" spans="4:4" x14ac:dyDescent="0.25">
      <c r="D54734" s="27"/>
    </row>
    <row r="54735" spans="4:4" x14ac:dyDescent="0.25">
      <c r="D54735" s="27"/>
    </row>
    <row r="54736" spans="4:4" x14ac:dyDescent="0.25">
      <c r="D54736" s="27"/>
    </row>
    <row r="54737" spans="4:4" x14ac:dyDescent="0.25">
      <c r="D54737" s="27"/>
    </row>
    <row r="54738" spans="4:4" x14ac:dyDescent="0.25">
      <c r="D54738" s="27"/>
    </row>
    <row r="54739" spans="4:4" x14ac:dyDescent="0.25">
      <c r="D54739" s="27"/>
    </row>
    <row r="54740" spans="4:4" x14ac:dyDescent="0.25">
      <c r="D54740" s="27"/>
    </row>
    <row r="54741" spans="4:4" x14ac:dyDescent="0.25">
      <c r="D54741" s="27"/>
    </row>
    <row r="54742" spans="4:4" x14ac:dyDescent="0.25">
      <c r="D54742" s="27"/>
    </row>
    <row r="54743" spans="4:4" x14ac:dyDescent="0.25">
      <c r="D54743" s="27"/>
    </row>
    <row r="54744" spans="4:4" x14ac:dyDescent="0.25">
      <c r="D54744" s="27"/>
    </row>
    <row r="54745" spans="4:4" x14ac:dyDescent="0.25">
      <c r="D54745" s="27"/>
    </row>
    <row r="54746" spans="4:4" x14ac:dyDescent="0.25">
      <c r="D54746" s="27"/>
    </row>
    <row r="54747" spans="4:4" x14ac:dyDescent="0.25">
      <c r="D54747" s="27"/>
    </row>
    <row r="54748" spans="4:4" x14ac:dyDescent="0.25">
      <c r="D54748" s="27"/>
    </row>
    <row r="54749" spans="4:4" x14ac:dyDescent="0.25">
      <c r="D54749" s="27"/>
    </row>
    <row r="54750" spans="4:4" x14ac:dyDescent="0.25">
      <c r="D54750" s="27"/>
    </row>
    <row r="54751" spans="4:4" x14ac:dyDescent="0.25">
      <c r="D54751" s="27"/>
    </row>
    <row r="54752" spans="4:4" x14ac:dyDescent="0.25">
      <c r="D54752" s="27"/>
    </row>
    <row r="54753" spans="4:4" x14ac:dyDescent="0.25">
      <c r="D54753" s="27"/>
    </row>
    <row r="54754" spans="4:4" x14ac:dyDescent="0.25">
      <c r="D54754" s="27"/>
    </row>
    <row r="54755" spans="4:4" x14ac:dyDescent="0.25">
      <c r="D54755" s="27"/>
    </row>
    <row r="54756" spans="4:4" x14ac:dyDescent="0.25">
      <c r="D54756" s="27"/>
    </row>
    <row r="54757" spans="4:4" x14ac:dyDescent="0.25">
      <c r="D54757" s="27"/>
    </row>
    <row r="54758" spans="4:4" x14ac:dyDescent="0.25">
      <c r="D54758" s="27"/>
    </row>
    <row r="54759" spans="4:4" x14ac:dyDescent="0.25">
      <c r="D54759" s="27"/>
    </row>
    <row r="54760" spans="4:4" x14ac:dyDescent="0.25">
      <c r="D54760" s="27"/>
    </row>
    <row r="54761" spans="4:4" x14ac:dyDescent="0.25">
      <c r="D54761" s="27"/>
    </row>
    <row r="54762" spans="4:4" x14ac:dyDescent="0.25">
      <c r="D54762" s="27"/>
    </row>
    <row r="54763" spans="4:4" x14ac:dyDescent="0.25">
      <c r="D54763" s="27"/>
    </row>
    <row r="54764" spans="4:4" x14ac:dyDescent="0.25">
      <c r="D54764" s="27"/>
    </row>
    <row r="54765" spans="4:4" x14ac:dyDescent="0.25">
      <c r="D54765" s="27"/>
    </row>
    <row r="54766" spans="4:4" x14ac:dyDescent="0.25">
      <c r="D54766" s="27"/>
    </row>
    <row r="54767" spans="4:4" x14ac:dyDescent="0.25">
      <c r="D54767" s="27"/>
    </row>
    <row r="54768" spans="4:4" x14ac:dyDescent="0.25">
      <c r="D54768" s="27"/>
    </row>
    <row r="54769" spans="4:4" x14ac:dyDescent="0.25">
      <c r="D54769" s="27"/>
    </row>
    <row r="54770" spans="4:4" x14ac:dyDescent="0.25">
      <c r="D54770" s="27"/>
    </row>
    <row r="54771" spans="4:4" x14ac:dyDescent="0.25">
      <c r="D54771" s="27"/>
    </row>
    <row r="54772" spans="4:4" x14ac:dyDescent="0.25">
      <c r="D54772" s="27"/>
    </row>
    <row r="54773" spans="4:4" x14ac:dyDescent="0.25">
      <c r="D54773" s="27"/>
    </row>
    <row r="54774" spans="4:4" x14ac:dyDescent="0.25">
      <c r="D54774" s="27"/>
    </row>
    <row r="54775" spans="4:4" x14ac:dyDescent="0.25">
      <c r="D54775" s="27"/>
    </row>
    <row r="54776" spans="4:4" x14ac:dyDescent="0.25">
      <c r="D54776" s="27"/>
    </row>
    <row r="54777" spans="4:4" x14ac:dyDescent="0.25">
      <c r="D54777" s="27"/>
    </row>
    <row r="54778" spans="4:4" x14ac:dyDescent="0.25">
      <c r="D54778" s="27"/>
    </row>
    <row r="54779" spans="4:4" x14ac:dyDescent="0.25">
      <c r="D54779" s="27"/>
    </row>
    <row r="54780" spans="4:4" x14ac:dyDescent="0.25">
      <c r="D54780" s="27"/>
    </row>
    <row r="54781" spans="4:4" x14ac:dyDescent="0.25">
      <c r="D54781" s="27"/>
    </row>
    <row r="54782" spans="4:4" x14ac:dyDescent="0.25">
      <c r="D54782" s="27"/>
    </row>
    <row r="54783" spans="4:4" x14ac:dyDescent="0.25">
      <c r="D54783" s="27"/>
    </row>
    <row r="54784" spans="4:4" x14ac:dyDescent="0.25">
      <c r="D54784" s="27"/>
    </row>
    <row r="54785" spans="4:4" x14ac:dyDescent="0.25">
      <c r="D54785" s="27"/>
    </row>
    <row r="54786" spans="4:4" x14ac:dyDescent="0.25">
      <c r="D54786" s="27"/>
    </row>
    <row r="54787" spans="4:4" x14ac:dyDescent="0.25">
      <c r="D54787" s="27"/>
    </row>
    <row r="54788" spans="4:4" x14ac:dyDescent="0.25">
      <c r="D54788" s="27"/>
    </row>
    <row r="54789" spans="4:4" x14ac:dyDescent="0.25">
      <c r="D54789" s="27"/>
    </row>
    <row r="54790" spans="4:4" x14ac:dyDescent="0.25">
      <c r="D54790" s="27"/>
    </row>
    <row r="54791" spans="4:4" x14ac:dyDescent="0.25">
      <c r="D54791" s="27"/>
    </row>
    <row r="54792" spans="4:4" x14ac:dyDescent="0.25">
      <c r="D54792" s="27"/>
    </row>
    <row r="54793" spans="4:4" x14ac:dyDescent="0.25">
      <c r="D54793" s="27"/>
    </row>
    <row r="54794" spans="4:4" x14ac:dyDescent="0.25">
      <c r="D54794" s="27"/>
    </row>
    <row r="54795" spans="4:4" x14ac:dyDescent="0.25">
      <c r="D54795" s="27"/>
    </row>
    <row r="54796" spans="4:4" x14ac:dyDescent="0.25">
      <c r="D54796" s="27"/>
    </row>
    <row r="54797" spans="4:4" x14ac:dyDescent="0.25">
      <c r="D54797" s="27"/>
    </row>
    <row r="54798" spans="4:4" x14ac:dyDescent="0.25">
      <c r="D54798" s="27"/>
    </row>
    <row r="54799" spans="4:4" x14ac:dyDescent="0.25">
      <c r="D54799" s="27"/>
    </row>
    <row r="54800" spans="4:4" x14ac:dyDescent="0.25">
      <c r="D54800" s="27"/>
    </row>
    <row r="54801" spans="4:4" x14ac:dyDescent="0.25">
      <c r="D54801" s="27"/>
    </row>
    <row r="54802" spans="4:4" x14ac:dyDescent="0.25">
      <c r="D54802" s="27"/>
    </row>
    <row r="54803" spans="4:4" x14ac:dyDescent="0.25">
      <c r="D54803" s="27"/>
    </row>
    <row r="54804" spans="4:4" x14ac:dyDescent="0.25">
      <c r="D54804" s="27"/>
    </row>
    <row r="54805" spans="4:4" x14ac:dyDescent="0.25">
      <c r="D54805" s="27"/>
    </row>
    <row r="54806" spans="4:4" x14ac:dyDescent="0.25">
      <c r="D54806" s="27"/>
    </row>
    <row r="54807" spans="4:4" x14ac:dyDescent="0.25">
      <c r="D54807" s="27"/>
    </row>
    <row r="54808" spans="4:4" x14ac:dyDescent="0.25">
      <c r="D54808" s="27"/>
    </row>
    <row r="54809" spans="4:4" x14ac:dyDescent="0.25">
      <c r="D54809" s="27"/>
    </row>
    <row r="54810" spans="4:4" x14ac:dyDescent="0.25">
      <c r="D54810" s="27"/>
    </row>
    <row r="54811" spans="4:4" x14ac:dyDescent="0.25">
      <c r="D54811" s="27"/>
    </row>
    <row r="54812" spans="4:4" x14ac:dyDescent="0.25">
      <c r="D54812" s="27"/>
    </row>
    <row r="54813" spans="4:4" x14ac:dyDescent="0.25">
      <c r="D54813" s="27"/>
    </row>
    <row r="54814" spans="4:4" x14ac:dyDescent="0.25">
      <c r="D54814" s="27"/>
    </row>
    <row r="54815" spans="4:4" x14ac:dyDescent="0.25">
      <c r="D54815" s="27"/>
    </row>
    <row r="54816" spans="4:4" x14ac:dyDescent="0.25">
      <c r="D54816" s="27"/>
    </row>
    <row r="54817" spans="4:4" x14ac:dyDescent="0.25">
      <c r="D54817" s="27"/>
    </row>
    <row r="54818" spans="4:4" x14ac:dyDescent="0.25">
      <c r="D54818" s="27"/>
    </row>
    <row r="54819" spans="4:4" x14ac:dyDescent="0.25">
      <c r="D54819" s="27"/>
    </row>
    <row r="54820" spans="4:4" x14ac:dyDescent="0.25">
      <c r="D54820" s="27"/>
    </row>
    <row r="54821" spans="4:4" x14ac:dyDescent="0.25">
      <c r="D54821" s="27"/>
    </row>
    <row r="54822" spans="4:4" x14ac:dyDescent="0.25">
      <c r="D54822" s="27"/>
    </row>
    <row r="54823" spans="4:4" x14ac:dyDescent="0.25">
      <c r="D54823" s="27"/>
    </row>
    <row r="54824" spans="4:4" x14ac:dyDescent="0.25">
      <c r="D54824" s="27"/>
    </row>
    <row r="54825" spans="4:4" x14ac:dyDescent="0.25">
      <c r="D54825" s="27"/>
    </row>
    <row r="54826" spans="4:4" x14ac:dyDescent="0.25">
      <c r="D54826" s="27"/>
    </row>
    <row r="54827" spans="4:4" x14ac:dyDescent="0.25">
      <c r="D54827" s="27"/>
    </row>
    <row r="54828" spans="4:4" x14ac:dyDescent="0.25">
      <c r="D54828" s="27"/>
    </row>
    <row r="54829" spans="4:4" x14ac:dyDescent="0.25">
      <c r="D54829" s="27"/>
    </row>
    <row r="54830" spans="4:4" x14ac:dyDescent="0.25">
      <c r="D54830" s="27"/>
    </row>
    <row r="54831" spans="4:4" x14ac:dyDescent="0.25">
      <c r="D54831" s="27"/>
    </row>
    <row r="54832" spans="4:4" x14ac:dyDescent="0.25">
      <c r="D54832" s="27"/>
    </row>
    <row r="54833" spans="4:4" x14ac:dyDescent="0.25">
      <c r="D54833" s="27"/>
    </row>
    <row r="54834" spans="4:4" x14ac:dyDescent="0.25">
      <c r="D54834" s="27"/>
    </row>
    <row r="54835" spans="4:4" x14ac:dyDescent="0.25">
      <c r="D54835" s="27"/>
    </row>
    <row r="54836" spans="4:4" x14ac:dyDescent="0.25">
      <c r="D54836" s="27"/>
    </row>
    <row r="54837" spans="4:4" x14ac:dyDescent="0.25">
      <c r="D54837" s="27"/>
    </row>
    <row r="54838" spans="4:4" x14ac:dyDescent="0.25">
      <c r="D54838" s="27"/>
    </row>
    <row r="54839" spans="4:4" x14ac:dyDescent="0.25">
      <c r="D54839" s="27"/>
    </row>
    <row r="54840" spans="4:4" x14ac:dyDescent="0.25">
      <c r="D54840" s="27"/>
    </row>
    <row r="54841" spans="4:4" x14ac:dyDescent="0.25">
      <c r="D54841" s="27"/>
    </row>
    <row r="54842" spans="4:4" x14ac:dyDescent="0.25">
      <c r="D54842" s="27"/>
    </row>
    <row r="54843" spans="4:4" x14ac:dyDescent="0.25">
      <c r="D54843" s="27"/>
    </row>
    <row r="54844" spans="4:4" x14ac:dyDescent="0.25">
      <c r="D54844" s="27"/>
    </row>
    <row r="54845" spans="4:4" x14ac:dyDescent="0.25">
      <c r="D54845" s="27"/>
    </row>
    <row r="54846" spans="4:4" x14ac:dyDescent="0.25">
      <c r="D54846" s="27"/>
    </row>
    <row r="54847" spans="4:4" x14ac:dyDescent="0.25">
      <c r="D54847" s="27"/>
    </row>
    <row r="54848" spans="4:4" x14ac:dyDescent="0.25">
      <c r="D54848" s="27"/>
    </row>
    <row r="54849" spans="4:4" x14ac:dyDescent="0.25">
      <c r="D54849" s="27"/>
    </row>
    <row r="54850" spans="4:4" x14ac:dyDescent="0.25">
      <c r="D54850" s="27"/>
    </row>
    <row r="54851" spans="4:4" x14ac:dyDescent="0.25">
      <c r="D54851" s="27"/>
    </row>
    <row r="54852" spans="4:4" x14ac:dyDescent="0.25">
      <c r="D54852" s="27"/>
    </row>
    <row r="54853" spans="4:4" x14ac:dyDescent="0.25">
      <c r="D54853" s="27"/>
    </row>
    <row r="54854" spans="4:4" x14ac:dyDescent="0.25">
      <c r="D54854" s="27"/>
    </row>
    <row r="54855" spans="4:4" x14ac:dyDescent="0.25">
      <c r="D54855" s="27"/>
    </row>
    <row r="54856" spans="4:4" x14ac:dyDescent="0.25">
      <c r="D54856" s="27"/>
    </row>
    <row r="54857" spans="4:4" x14ac:dyDescent="0.25">
      <c r="D54857" s="27"/>
    </row>
    <row r="54858" spans="4:4" x14ac:dyDescent="0.25">
      <c r="D54858" s="27"/>
    </row>
    <row r="54859" spans="4:4" x14ac:dyDescent="0.25">
      <c r="D54859" s="27"/>
    </row>
    <row r="54860" spans="4:4" x14ac:dyDescent="0.25">
      <c r="D54860" s="27"/>
    </row>
    <row r="54861" spans="4:4" x14ac:dyDescent="0.25">
      <c r="D54861" s="27"/>
    </row>
    <row r="54862" spans="4:4" x14ac:dyDescent="0.25">
      <c r="D54862" s="27"/>
    </row>
    <row r="54863" spans="4:4" x14ac:dyDescent="0.25">
      <c r="D54863" s="27"/>
    </row>
    <row r="54864" spans="4:4" x14ac:dyDescent="0.25">
      <c r="D54864" s="27"/>
    </row>
    <row r="54865" spans="4:4" x14ac:dyDescent="0.25">
      <c r="D54865" s="27"/>
    </row>
    <row r="54866" spans="4:4" x14ac:dyDescent="0.25">
      <c r="D54866" s="27"/>
    </row>
    <row r="54867" spans="4:4" x14ac:dyDescent="0.25">
      <c r="D54867" s="27"/>
    </row>
    <row r="54868" spans="4:4" x14ac:dyDescent="0.25">
      <c r="D54868" s="27"/>
    </row>
    <row r="54869" spans="4:4" x14ac:dyDescent="0.25">
      <c r="D54869" s="27"/>
    </row>
    <row r="54870" spans="4:4" x14ac:dyDescent="0.25">
      <c r="D54870" s="27"/>
    </row>
    <row r="54871" spans="4:4" x14ac:dyDescent="0.25">
      <c r="D54871" s="27"/>
    </row>
    <row r="54872" spans="4:4" x14ac:dyDescent="0.25">
      <c r="D54872" s="27"/>
    </row>
    <row r="54873" spans="4:4" x14ac:dyDescent="0.25">
      <c r="D54873" s="27"/>
    </row>
    <row r="54874" spans="4:4" x14ac:dyDescent="0.25">
      <c r="D54874" s="27"/>
    </row>
    <row r="54875" spans="4:4" x14ac:dyDescent="0.25">
      <c r="D54875" s="27"/>
    </row>
    <row r="54876" spans="4:4" x14ac:dyDescent="0.25">
      <c r="D54876" s="27"/>
    </row>
    <row r="54877" spans="4:4" x14ac:dyDescent="0.25">
      <c r="D54877" s="27"/>
    </row>
    <row r="54878" spans="4:4" x14ac:dyDescent="0.25">
      <c r="D54878" s="27"/>
    </row>
    <row r="54879" spans="4:4" x14ac:dyDescent="0.25">
      <c r="D54879" s="27"/>
    </row>
    <row r="54880" spans="4:4" x14ac:dyDescent="0.25">
      <c r="D54880" s="27"/>
    </row>
    <row r="54881" spans="4:4" x14ac:dyDescent="0.25">
      <c r="D54881" s="27"/>
    </row>
    <row r="54882" spans="4:4" x14ac:dyDescent="0.25">
      <c r="D54882" s="27"/>
    </row>
    <row r="54883" spans="4:4" x14ac:dyDescent="0.25">
      <c r="D54883" s="27"/>
    </row>
    <row r="54884" spans="4:4" x14ac:dyDescent="0.25">
      <c r="D54884" s="27"/>
    </row>
    <row r="54885" spans="4:4" x14ac:dyDescent="0.25">
      <c r="D54885" s="27"/>
    </row>
    <row r="54886" spans="4:4" x14ac:dyDescent="0.25">
      <c r="D54886" s="27"/>
    </row>
    <row r="54887" spans="4:4" x14ac:dyDescent="0.25">
      <c r="D54887" s="27"/>
    </row>
    <row r="54888" spans="4:4" x14ac:dyDescent="0.25">
      <c r="D54888" s="27"/>
    </row>
    <row r="54889" spans="4:4" x14ac:dyDescent="0.25">
      <c r="D54889" s="27"/>
    </row>
    <row r="54890" spans="4:4" x14ac:dyDescent="0.25">
      <c r="D54890" s="27"/>
    </row>
    <row r="54891" spans="4:4" x14ac:dyDescent="0.25">
      <c r="D54891" s="27"/>
    </row>
    <row r="54892" spans="4:4" x14ac:dyDescent="0.25">
      <c r="D54892" s="27"/>
    </row>
    <row r="54893" spans="4:4" x14ac:dyDescent="0.25">
      <c r="D54893" s="27"/>
    </row>
    <row r="54894" spans="4:4" x14ac:dyDescent="0.25">
      <c r="D54894" s="27"/>
    </row>
    <row r="54895" spans="4:4" x14ac:dyDescent="0.25">
      <c r="D54895" s="27"/>
    </row>
    <row r="54896" spans="4:4" x14ac:dyDescent="0.25">
      <c r="D54896" s="27"/>
    </row>
    <row r="54897" spans="4:4" x14ac:dyDescent="0.25">
      <c r="D54897" s="27"/>
    </row>
    <row r="54898" spans="4:4" x14ac:dyDescent="0.25">
      <c r="D54898" s="27"/>
    </row>
    <row r="54899" spans="4:4" x14ac:dyDescent="0.25">
      <c r="D54899" s="27"/>
    </row>
    <row r="54900" spans="4:4" x14ac:dyDescent="0.25">
      <c r="D54900" s="27"/>
    </row>
    <row r="54901" spans="4:4" x14ac:dyDescent="0.25">
      <c r="D54901" s="27"/>
    </row>
    <row r="54902" spans="4:4" x14ac:dyDescent="0.25">
      <c r="D54902" s="27"/>
    </row>
    <row r="54903" spans="4:4" x14ac:dyDescent="0.25">
      <c r="D54903" s="27"/>
    </row>
    <row r="54904" spans="4:4" x14ac:dyDescent="0.25">
      <c r="D54904" s="27"/>
    </row>
    <row r="54905" spans="4:4" x14ac:dyDescent="0.25">
      <c r="D54905" s="27"/>
    </row>
    <row r="54906" spans="4:4" x14ac:dyDescent="0.25">
      <c r="D54906" s="27"/>
    </row>
    <row r="54907" spans="4:4" x14ac:dyDescent="0.25">
      <c r="D54907" s="27"/>
    </row>
    <row r="54908" spans="4:4" x14ac:dyDescent="0.25">
      <c r="D54908" s="27"/>
    </row>
    <row r="54909" spans="4:4" x14ac:dyDescent="0.25">
      <c r="D54909" s="27"/>
    </row>
    <row r="54910" spans="4:4" x14ac:dyDescent="0.25">
      <c r="D54910" s="27"/>
    </row>
    <row r="54911" spans="4:4" x14ac:dyDescent="0.25">
      <c r="D54911" s="27"/>
    </row>
    <row r="54912" spans="4:4" x14ac:dyDescent="0.25">
      <c r="D54912" s="27"/>
    </row>
    <row r="54913" spans="4:4" x14ac:dyDescent="0.25">
      <c r="D54913" s="27"/>
    </row>
    <row r="54914" spans="4:4" x14ac:dyDescent="0.25">
      <c r="D54914" s="27"/>
    </row>
    <row r="54915" spans="4:4" x14ac:dyDescent="0.25">
      <c r="D54915" s="27"/>
    </row>
    <row r="54916" spans="4:4" x14ac:dyDescent="0.25">
      <c r="D54916" s="27"/>
    </row>
    <row r="54917" spans="4:4" x14ac:dyDescent="0.25">
      <c r="D54917" s="27"/>
    </row>
    <row r="54918" spans="4:4" x14ac:dyDescent="0.25">
      <c r="D54918" s="27"/>
    </row>
    <row r="54919" spans="4:4" x14ac:dyDescent="0.25">
      <c r="D54919" s="27"/>
    </row>
    <row r="54920" spans="4:4" x14ac:dyDescent="0.25">
      <c r="D54920" s="27"/>
    </row>
    <row r="54921" spans="4:4" x14ac:dyDescent="0.25">
      <c r="D54921" s="27"/>
    </row>
    <row r="54922" spans="4:4" x14ac:dyDescent="0.25">
      <c r="D54922" s="27"/>
    </row>
    <row r="54923" spans="4:4" x14ac:dyDescent="0.25">
      <c r="D54923" s="27"/>
    </row>
    <row r="54924" spans="4:4" x14ac:dyDescent="0.25">
      <c r="D54924" s="27"/>
    </row>
    <row r="54925" spans="4:4" x14ac:dyDescent="0.25">
      <c r="D54925" s="27"/>
    </row>
    <row r="54926" spans="4:4" x14ac:dyDescent="0.25">
      <c r="D54926" s="27"/>
    </row>
    <row r="54927" spans="4:4" x14ac:dyDescent="0.25">
      <c r="D54927" s="27"/>
    </row>
    <row r="54928" spans="4:4" x14ac:dyDescent="0.25">
      <c r="D54928" s="27"/>
    </row>
    <row r="54929" spans="4:4" x14ac:dyDescent="0.25">
      <c r="D54929" s="27"/>
    </row>
    <row r="54930" spans="4:4" x14ac:dyDescent="0.25">
      <c r="D54930" s="27"/>
    </row>
    <row r="54931" spans="4:4" x14ac:dyDescent="0.25">
      <c r="D54931" s="27"/>
    </row>
    <row r="54932" spans="4:4" x14ac:dyDescent="0.25">
      <c r="D54932" s="27"/>
    </row>
    <row r="54933" spans="4:4" x14ac:dyDescent="0.25">
      <c r="D54933" s="27"/>
    </row>
    <row r="54934" spans="4:4" x14ac:dyDescent="0.25">
      <c r="D54934" s="27"/>
    </row>
    <row r="54935" spans="4:4" x14ac:dyDescent="0.25">
      <c r="D54935" s="27"/>
    </row>
    <row r="54936" spans="4:4" x14ac:dyDescent="0.25">
      <c r="D54936" s="27"/>
    </row>
    <row r="54937" spans="4:4" x14ac:dyDescent="0.25">
      <c r="D54937" s="27"/>
    </row>
    <row r="54938" spans="4:4" x14ac:dyDescent="0.25">
      <c r="D54938" s="27"/>
    </row>
    <row r="54939" spans="4:4" x14ac:dyDescent="0.25">
      <c r="D54939" s="27"/>
    </row>
    <row r="54940" spans="4:4" x14ac:dyDescent="0.25">
      <c r="D54940" s="27"/>
    </row>
    <row r="54941" spans="4:4" x14ac:dyDescent="0.25">
      <c r="D54941" s="27"/>
    </row>
    <row r="54942" spans="4:4" x14ac:dyDescent="0.25">
      <c r="D54942" s="27"/>
    </row>
    <row r="54943" spans="4:4" x14ac:dyDescent="0.25">
      <c r="D54943" s="27"/>
    </row>
    <row r="54944" spans="4:4" x14ac:dyDescent="0.25">
      <c r="D54944" s="27"/>
    </row>
    <row r="54945" spans="4:4" x14ac:dyDescent="0.25">
      <c r="D54945" s="27"/>
    </row>
    <row r="54946" spans="4:4" x14ac:dyDescent="0.25">
      <c r="D54946" s="27"/>
    </row>
    <row r="54947" spans="4:4" x14ac:dyDescent="0.25">
      <c r="D54947" s="27"/>
    </row>
    <row r="54948" spans="4:4" x14ac:dyDescent="0.25">
      <c r="D54948" s="27"/>
    </row>
    <row r="54949" spans="4:4" x14ac:dyDescent="0.25">
      <c r="D54949" s="27"/>
    </row>
    <row r="54950" spans="4:4" x14ac:dyDescent="0.25">
      <c r="D54950" s="27"/>
    </row>
    <row r="54951" spans="4:4" x14ac:dyDescent="0.25">
      <c r="D54951" s="27"/>
    </row>
    <row r="54952" spans="4:4" x14ac:dyDescent="0.25">
      <c r="D54952" s="27"/>
    </row>
    <row r="54953" spans="4:4" x14ac:dyDescent="0.25">
      <c r="D54953" s="27"/>
    </row>
    <row r="54954" spans="4:4" x14ac:dyDescent="0.25">
      <c r="D54954" s="27"/>
    </row>
    <row r="54955" spans="4:4" x14ac:dyDescent="0.25">
      <c r="D54955" s="27"/>
    </row>
    <row r="54956" spans="4:4" x14ac:dyDescent="0.25">
      <c r="D54956" s="27"/>
    </row>
    <row r="54957" spans="4:4" x14ac:dyDescent="0.25">
      <c r="D54957" s="27"/>
    </row>
    <row r="54958" spans="4:4" x14ac:dyDescent="0.25">
      <c r="D54958" s="27"/>
    </row>
    <row r="54959" spans="4:4" x14ac:dyDescent="0.25">
      <c r="D54959" s="27"/>
    </row>
    <row r="54960" spans="4:4" x14ac:dyDescent="0.25">
      <c r="D54960" s="27"/>
    </row>
    <row r="54961" spans="4:4" x14ac:dyDescent="0.25">
      <c r="D54961" s="27"/>
    </row>
    <row r="54962" spans="4:4" x14ac:dyDescent="0.25">
      <c r="D54962" s="27"/>
    </row>
    <row r="54963" spans="4:4" x14ac:dyDescent="0.25">
      <c r="D54963" s="27"/>
    </row>
    <row r="54964" spans="4:4" x14ac:dyDescent="0.25">
      <c r="D54964" s="27"/>
    </row>
    <row r="54965" spans="4:4" x14ac:dyDescent="0.25">
      <c r="D54965" s="27"/>
    </row>
    <row r="54966" spans="4:4" x14ac:dyDescent="0.25">
      <c r="D54966" s="27"/>
    </row>
    <row r="54967" spans="4:4" x14ac:dyDescent="0.25">
      <c r="D54967" s="27"/>
    </row>
    <row r="54968" spans="4:4" x14ac:dyDescent="0.25">
      <c r="D54968" s="27"/>
    </row>
    <row r="54969" spans="4:4" x14ac:dyDescent="0.25">
      <c r="D54969" s="27"/>
    </row>
    <row r="54970" spans="4:4" x14ac:dyDescent="0.25">
      <c r="D54970" s="27"/>
    </row>
    <row r="54971" spans="4:4" x14ac:dyDescent="0.25">
      <c r="D54971" s="27"/>
    </row>
    <row r="54972" spans="4:4" x14ac:dyDescent="0.25">
      <c r="D54972" s="27"/>
    </row>
    <row r="54973" spans="4:4" x14ac:dyDescent="0.25">
      <c r="D54973" s="27"/>
    </row>
    <row r="54974" spans="4:4" x14ac:dyDescent="0.25">
      <c r="D54974" s="27"/>
    </row>
    <row r="54975" spans="4:4" x14ac:dyDescent="0.25">
      <c r="D54975" s="27"/>
    </row>
    <row r="54976" spans="4:4" x14ac:dyDescent="0.25">
      <c r="D54976" s="27"/>
    </row>
    <row r="54977" spans="4:4" x14ac:dyDescent="0.25">
      <c r="D54977" s="27"/>
    </row>
    <row r="54978" spans="4:4" x14ac:dyDescent="0.25">
      <c r="D54978" s="27"/>
    </row>
    <row r="54979" spans="4:4" x14ac:dyDescent="0.25">
      <c r="D54979" s="27"/>
    </row>
    <row r="54980" spans="4:4" x14ac:dyDescent="0.25">
      <c r="D54980" s="27"/>
    </row>
    <row r="54981" spans="4:4" x14ac:dyDescent="0.25">
      <c r="D54981" s="27"/>
    </row>
    <row r="54982" spans="4:4" x14ac:dyDescent="0.25">
      <c r="D54982" s="27"/>
    </row>
    <row r="54983" spans="4:4" x14ac:dyDescent="0.25">
      <c r="D54983" s="27"/>
    </row>
    <row r="54984" spans="4:4" x14ac:dyDescent="0.25">
      <c r="D54984" s="27"/>
    </row>
    <row r="54985" spans="4:4" x14ac:dyDescent="0.25">
      <c r="D54985" s="27"/>
    </row>
    <row r="54986" spans="4:4" x14ac:dyDescent="0.25">
      <c r="D54986" s="27"/>
    </row>
    <row r="54987" spans="4:4" x14ac:dyDescent="0.25">
      <c r="D54987" s="27"/>
    </row>
    <row r="54988" spans="4:4" x14ac:dyDescent="0.25">
      <c r="D54988" s="27"/>
    </row>
    <row r="54989" spans="4:4" x14ac:dyDescent="0.25">
      <c r="D54989" s="27"/>
    </row>
    <row r="54990" spans="4:4" x14ac:dyDescent="0.25">
      <c r="D54990" s="27"/>
    </row>
    <row r="54991" spans="4:4" x14ac:dyDescent="0.25">
      <c r="D54991" s="27"/>
    </row>
    <row r="54992" spans="4:4" x14ac:dyDescent="0.25">
      <c r="D54992" s="27"/>
    </row>
    <row r="54993" spans="4:4" x14ac:dyDescent="0.25">
      <c r="D54993" s="27"/>
    </row>
    <row r="54994" spans="4:4" x14ac:dyDescent="0.25">
      <c r="D54994" s="27"/>
    </row>
    <row r="54995" spans="4:4" x14ac:dyDescent="0.25">
      <c r="D54995" s="27"/>
    </row>
    <row r="54996" spans="4:4" x14ac:dyDescent="0.25">
      <c r="D54996" s="27"/>
    </row>
    <row r="54997" spans="4:4" x14ac:dyDescent="0.25">
      <c r="D54997" s="27"/>
    </row>
    <row r="54998" spans="4:4" x14ac:dyDescent="0.25">
      <c r="D54998" s="27"/>
    </row>
    <row r="54999" spans="4:4" x14ac:dyDescent="0.25">
      <c r="D54999" s="27"/>
    </row>
    <row r="55000" spans="4:4" x14ac:dyDescent="0.25">
      <c r="D55000" s="27"/>
    </row>
    <row r="55001" spans="4:4" x14ac:dyDescent="0.25">
      <c r="D55001" s="27"/>
    </row>
    <row r="55002" spans="4:4" x14ac:dyDescent="0.25">
      <c r="D55002" s="27"/>
    </row>
    <row r="55003" spans="4:4" x14ac:dyDescent="0.25">
      <c r="D55003" s="27"/>
    </row>
    <row r="55004" spans="4:4" x14ac:dyDescent="0.25">
      <c r="D55004" s="27"/>
    </row>
    <row r="55005" spans="4:4" x14ac:dyDescent="0.25">
      <c r="D55005" s="27"/>
    </row>
    <row r="55006" spans="4:4" x14ac:dyDescent="0.25">
      <c r="D55006" s="27"/>
    </row>
    <row r="55007" spans="4:4" x14ac:dyDescent="0.25">
      <c r="D55007" s="27"/>
    </row>
    <row r="55008" spans="4:4" x14ac:dyDescent="0.25">
      <c r="D55008" s="27"/>
    </row>
    <row r="55009" spans="4:4" x14ac:dyDescent="0.25">
      <c r="D55009" s="27"/>
    </row>
    <row r="55010" spans="4:4" x14ac:dyDescent="0.25">
      <c r="D55010" s="27"/>
    </row>
    <row r="55011" spans="4:4" x14ac:dyDescent="0.25">
      <c r="D55011" s="27"/>
    </row>
    <row r="55012" spans="4:4" x14ac:dyDescent="0.25">
      <c r="D55012" s="27"/>
    </row>
    <row r="55013" spans="4:4" x14ac:dyDescent="0.25">
      <c r="D55013" s="27"/>
    </row>
    <row r="55014" spans="4:4" x14ac:dyDescent="0.25">
      <c r="D55014" s="27"/>
    </row>
    <row r="55015" spans="4:4" x14ac:dyDescent="0.25">
      <c r="D55015" s="27"/>
    </row>
    <row r="55016" spans="4:4" x14ac:dyDescent="0.25">
      <c r="D55016" s="27"/>
    </row>
    <row r="55017" spans="4:4" x14ac:dyDescent="0.25">
      <c r="D55017" s="27"/>
    </row>
    <row r="55018" spans="4:4" x14ac:dyDescent="0.25">
      <c r="D55018" s="27"/>
    </row>
    <row r="55019" spans="4:4" x14ac:dyDescent="0.25">
      <c r="D55019" s="27"/>
    </row>
    <row r="55020" spans="4:4" x14ac:dyDescent="0.25">
      <c r="D55020" s="27"/>
    </row>
    <row r="55021" spans="4:4" x14ac:dyDescent="0.25">
      <c r="D55021" s="27"/>
    </row>
    <row r="55022" spans="4:4" x14ac:dyDescent="0.25">
      <c r="D55022" s="27"/>
    </row>
    <row r="55023" spans="4:4" x14ac:dyDescent="0.25">
      <c r="D55023" s="27"/>
    </row>
    <row r="55024" spans="4:4" x14ac:dyDescent="0.25">
      <c r="D55024" s="27"/>
    </row>
    <row r="55025" spans="4:4" x14ac:dyDescent="0.25">
      <c r="D55025" s="27"/>
    </row>
    <row r="55026" spans="4:4" x14ac:dyDescent="0.25">
      <c r="D55026" s="27"/>
    </row>
    <row r="55027" spans="4:4" x14ac:dyDescent="0.25">
      <c r="D55027" s="27"/>
    </row>
    <row r="55028" spans="4:4" x14ac:dyDescent="0.25">
      <c r="D55028" s="27"/>
    </row>
    <row r="55029" spans="4:4" x14ac:dyDescent="0.25">
      <c r="D55029" s="27"/>
    </row>
    <row r="55030" spans="4:4" x14ac:dyDescent="0.25">
      <c r="D55030" s="27"/>
    </row>
    <row r="55031" spans="4:4" x14ac:dyDescent="0.25">
      <c r="D55031" s="27"/>
    </row>
    <row r="55032" spans="4:4" x14ac:dyDescent="0.25">
      <c r="D55032" s="27"/>
    </row>
    <row r="55033" spans="4:4" x14ac:dyDescent="0.25">
      <c r="D55033" s="27"/>
    </row>
    <row r="55034" spans="4:4" x14ac:dyDescent="0.25">
      <c r="D55034" s="27"/>
    </row>
    <row r="55035" spans="4:4" x14ac:dyDescent="0.25">
      <c r="D55035" s="27"/>
    </row>
    <row r="55036" spans="4:4" x14ac:dyDescent="0.25">
      <c r="D55036" s="27"/>
    </row>
    <row r="55037" spans="4:4" x14ac:dyDescent="0.25">
      <c r="D55037" s="27"/>
    </row>
    <row r="55038" spans="4:4" x14ac:dyDescent="0.25">
      <c r="D55038" s="27"/>
    </row>
    <row r="55039" spans="4:4" x14ac:dyDescent="0.25">
      <c r="D55039" s="27"/>
    </row>
    <row r="55040" spans="4:4" x14ac:dyDescent="0.25">
      <c r="D55040" s="27"/>
    </row>
    <row r="55041" spans="4:4" x14ac:dyDescent="0.25">
      <c r="D55041" s="27"/>
    </row>
    <row r="55042" spans="4:4" x14ac:dyDescent="0.25">
      <c r="D55042" s="27"/>
    </row>
    <row r="55043" spans="4:4" x14ac:dyDescent="0.25">
      <c r="D55043" s="27"/>
    </row>
    <row r="55044" spans="4:4" x14ac:dyDescent="0.25">
      <c r="D55044" s="27"/>
    </row>
    <row r="55045" spans="4:4" x14ac:dyDescent="0.25">
      <c r="D55045" s="27"/>
    </row>
    <row r="55046" spans="4:4" x14ac:dyDescent="0.25">
      <c r="D55046" s="27"/>
    </row>
    <row r="55047" spans="4:4" x14ac:dyDescent="0.25">
      <c r="D55047" s="27"/>
    </row>
    <row r="55048" spans="4:4" x14ac:dyDescent="0.25">
      <c r="D55048" s="27"/>
    </row>
    <row r="55049" spans="4:4" x14ac:dyDescent="0.25">
      <c r="D55049" s="27"/>
    </row>
    <row r="55050" spans="4:4" x14ac:dyDescent="0.25">
      <c r="D55050" s="27"/>
    </row>
    <row r="55051" spans="4:4" x14ac:dyDescent="0.25">
      <c r="D55051" s="27"/>
    </row>
    <row r="55052" spans="4:4" x14ac:dyDescent="0.25">
      <c r="D55052" s="27"/>
    </row>
    <row r="55053" spans="4:4" x14ac:dyDescent="0.25">
      <c r="D55053" s="27"/>
    </row>
    <row r="55054" spans="4:4" x14ac:dyDescent="0.25">
      <c r="D55054" s="27"/>
    </row>
    <row r="55055" spans="4:4" x14ac:dyDescent="0.25">
      <c r="D55055" s="27"/>
    </row>
    <row r="55056" spans="4:4" x14ac:dyDescent="0.25">
      <c r="D55056" s="27"/>
    </row>
    <row r="55057" spans="4:4" x14ac:dyDescent="0.25">
      <c r="D55057" s="27"/>
    </row>
    <row r="55058" spans="4:4" x14ac:dyDescent="0.25">
      <c r="D55058" s="27"/>
    </row>
    <row r="55059" spans="4:4" x14ac:dyDescent="0.25">
      <c r="D55059" s="27"/>
    </row>
    <row r="55060" spans="4:4" x14ac:dyDescent="0.25">
      <c r="D55060" s="27"/>
    </row>
    <row r="55061" spans="4:4" x14ac:dyDescent="0.25">
      <c r="D55061" s="27"/>
    </row>
    <row r="55062" spans="4:4" x14ac:dyDescent="0.25">
      <c r="D55062" s="27"/>
    </row>
    <row r="55063" spans="4:4" x14ac:dyDescent="0.25">
      <c r="D55063" s="27"/>
    </row>
    <row r="55064" spans="4:4" x14ac:dyDescent="0.25">
      <c r="D55064" s="27"/>
    </row>
    <row r="55065" spans="4:4" x14ac:dyDescent="0.25">
      <c r="D55065" s="27"/>
    </row>
    <row r="55066" spans="4:4" x14ac:dyDescent="0.25">
      <c r="D55066" s="27"/>
    </row>
    <row r="55067" spans="4:4" x14ac:dyDescent="0.25">
      <c r="D55067" s="27"/>
    </row>
    <row r="55068" spans="4:4" x14ac:dyDescent="0.25">
      <c r="D55068" s="27"/>
    </row>
    <row r="55069" spans="4:4" x14ac:dyDescent="0.25">
      <c r="D55069" s="27"/>
    </row>
    <row r="55070" spans="4:4" x14ac:dyDescent="0.25">
      <c r="D55070" s="27"/>
    </row>
    <row r="55071" spans="4:4" x14ac:dyDescent="0.25">
      <c r="D55071" s="27"/>
    </row>
    <row r="55072" spans="4:4" x14ac:dyDescent="0.25">
      <c r="D55072" s="27"/>
    </row>
    <row r="55073" spans="4:4" x14ac:dyDescent="0.25">
      <c r="D55073" s="27"/>
    </row>
    <row r="55074" spans="4:4" x14ac:dyDescent="0.25">
      <c r="D55074" s="27"/>
    </row>
    <row r="55075" spans="4:4" x14ac:dyDescent="0.25">
      <c r="D55075" s="27"/>
    </row>
    <row r="55076" spans="4:4" x14ac:dyDescent="0.25">
      <c r="D55076" s="27"/>
    </row>
    <row r="55077" spans="4:4" x14ac:dyDescent="0.25">
      <c r="D55077" s="27"/>
    </row>
    <row r="55078" spans="4:4" x14ac:dyDescent="0.25">
      <c r="D55078" s="27"/>
    </row>
    <row r="55079" spans="4:4" x14ac:dyDescent="0.25">
      <c r="D55079" s="27"/>
    </row>
    <row r="55080" spans="4:4" x14ac:dyDescent="0.25">
      <c r="D55080" s="27"/>
    </row>
    <row r="55081" spans="4:4" x14ac:dyDescent="0.25">
      <c r="D55081" s="27"/>
    </row>
    <row r="55082" spans="4:4" x14ac:dyDescent="0.25">
      <c r="D55082" s="27"/>
    </row>
    <row r="55083" spans="4:4" x14ac:dyDescent="0.25">
      <c r="D55083" s="27"/>
    </row>
    <row r="55084" spans="4:4" x14ac:dyDescent="0.25">
      <c r="D55084" s="27"/>
    </row>
    <row r="55085" spans="4:4" x14ac:dyDescent="0.25">
      <c r="D55085" s="27"/>
    </row>
    <row r="55086" spans="4:4" x14ac:dyDescent="0.25">
      <c r="D55086" s="27"/>
    </row>
    <row r="55087" spans="4:4" x14ac:dyDescent="0.25">
      <c r="D55087" s="27"/>
    </row>
    <row r="55088" spans="4:4" x14ac:dyDescent="0.25">
      <c r="D55088" s="27"/>
    </row>
    <row r="55089" spans="4:4" x14ac:dyDescent="0.25">
      <c r="D55089" s="27"/>
    </row>
    <row r="55090" spans="4:4" x14ac:dyDescent="0.25">
      <c r="D55090" s="27"/>
    </row>
    <row r="55091" spans="4:4" x14ac:dyDescent="0.25">
      <c r="D55091" s="27"/>
    </row>
    <row r="55092" spans="4:4" x14ac:dyDescent="0.25">
      <c r="D55092" s="27"/>
    </row>
    <row r="55093" spans="4:4" x14ac:dyDescent="0.25">
      <c r="D55093" s="27"/>
    </row>
    <row r="55094" spans="4:4" x14ac:dyDescent="0.25">
      <c r="D55094" s="27"/>
    </row>
    <row r="55095" spans="4:4" x14ac:dyDescent="0.25">
      <c r="D55095" s="27"/>
    </row>
    <row r="55096" spans="4:4" x14ac:dyDescent="0.25">
      <c r="D55096" s="27"/>
    </row>
    <row r="55097" spans="4:4" x14ac:dyDescent="0.25">
      <c r="D55097" s="27"/>
    </row>
    <row r="55098" spans="4:4" x14ac:dyDescent="0.25">
      <c r="D55098" s="27"/>
    </row>
    <row r="55099" spans="4:4" x14ac:dyDescent="0.25">
      <c r="D55099" s="27"/>
    </row>
    <row r="55100" spans="4:4" x14ac:dyDescent="0.25">
      <c r="D55100" s="27"/>
    </row>
    <row r="55101" spans="4:4" x14ac:dyDescent="0.25">
      <c r="D55101" s="27"/>
    </row>
    <row r="55102" spans="4:4" x14ac:dyDescent="0.25">
      <c r="D55102" s="27"/>
    </row>
    <row r="55103" spans="4:4" x14ac:dyDescent="0.25">
      <c r="D55103" s="27"/>
    </row>
    <row r="55104" spans="4:4" x14ac:dyDescent="0.25">
      <c r="D55104" s="27"/>
    </row>
    <row r="55105" spans="4:4" x14ac:dyDescent="0.25">
      <c r="D55105" s="27"/>
    </row>
    <row r="55106" spans="4:4" x14ac:dyDescent="0.25">
      <c r="D55106" s="27"/>
    </row>
    <row r="55107" spans="4:4" x14ac:dyDescent="0.25">
      <c r="D55107" s="27"/>
    </row>
    <row r="55108" spans="4:4" x14ac:dyDescent="0.25">
      <c r="D55108" s="27"/>
    </row>
    <row r="55109" spans="4:4" x14ac:dyDescent="0.25">
      <c r="D55109" s="27"/>
    </row>
    <row r="55110" spans="4:4" x14ac:dyDescent="0.25">
      <c r="D55110" s="27"/>
    </row>
    <row r="55111" spans="4:4" x14ac:dyDescent="0.25">
      <c r="D55111" s="27"/>
    </row>
    <row r="55112" spans="4:4" x14ac:dyDescent="0.25">
      <c r="D55112" s="27"/>
    </row>
    <row r="55113" spans="4:4" x14ac:dyDescent="0.25">
      <c r="D55113" s="27"/>
    </row>
    <row r="55114" spans="4:4" x14ac:dyDescent="0.25">
      <c r="D55114" s="27"/>
    </row>
    <row r="55115" spans="4:4" x14ac:dyDescent="0.25">
      <c r="D55115" s="27"/>
    </row>
    <row r="55116" spans="4:4" x14ac:dyDescent="0.25">
      <c r="D55116" s="27"/>
    </row>
    <row r="55117" spans="4:4" x14ac:dyDescent="0.25">
      <c r="D55117" s="27"/>
    </row>
    <row r="55118" spans="4:4" x14ac:dyDescent="0.25">
      <c r="D55118" s="27"/>
    </row>
    <row r="55119" spans="4:4" x14ac:dyDescent="0.25">
      <c r="D55119" s="27"/>
    </row>
    <row r="55120" spans="4:4" x14ac:dyDescent="0.25">
      <c r="D55120" s="27"/>
    </row>
    <row r="55121" spans="4:4" x14ac:dyDescent="0.25">
      <c r="D55121" s="27"/>
    </row>
    <row r="55122" spans="4:4" x14ac:dyDescent="0.25">
      <c r="D55122" s="27"/>
    </row>
    <row r="55123" spans="4:4" x14ac:dyDescent="0.25">
      <c r="D55123" s="27"/>
    </row>
    <row r="55124" spans="4:4" x14ac:dyDescent="0.25">
      <c r="D55124" s="27"/>
    </row>
    <row r="55125" spans="4:4" x14ac:dyDescent="0.25">
      <c r="D55125" s="27"/>
    </row>
    <row r="55126" spans="4:4" x14ac:dyDescent="0.25">
      <c r="D55126" s="27"/>
    </row>
    <row r="55127" spans="4:4" x14ac:dyDescent="0.25">
      <c r="D55127" s="27"/>
    </row>
    <row r="55128" spans="4:4" x14ac:dyDescent="0.25">
      <c r="D55128" s="27"/>
    </row>
    <row r="55129" spans="4:4" x14ac:dyDescent="0.25">
      <c r="D55129" s="27"/>
    </row>
    <row r="55130" spans="4:4" x14ac:dyDescent="0.25">
      <c r="D55130" s="27"/>
    </row>
    <row r="55131" spans="4:4" x14ac:dyDescent="0.25">
      <c r="D55131" s="27"/>
    </row>
    <row r="55132" spans="4:4" x14ac:dyDescent="0.25">
      <c r="D55132" s="27"/>
    </row>
    <row r="55133" spans="4:4" x14ac:dyDescent="0.25">
      <c r="D55133" s="27"/>
    </row>
    <row r="55134" spans="4:4" x14ac:dyDescent="0.25">
      <c r="D55134" s="27"/>
    </row>
    <row r="55135" spans="4:4" x14ac:dyDescent="0.25">
      <c r="D55135" s="27"/>
    </row>
    <row r="55136" spans="4:4" x14ac:dyDescent="0.25">
      <c r="D55136" s="27"/>
    </row>
    <row r="55137" spans="4:4" x14ac:dyDescent="0.25">
      <c r="D55137" s="27"/>
    </row>
    <row r="55138" spans="4:4" x14ac:dyDescent="0.25">
      <c r="D55138" s="27"/>
    </row>
    <row r="55139" spans="4:4" x14ac:dyDescent="0.25">
      <c r="D55139" s="27"/>
    </row>
    <row r="55140" spans="4:4" x14ac:dyDescent="0.25">
      <c r="D55140" s="27"/>
    </row>
    <row r="55141" spans="4:4" x14ac:dyDescent="0.25">
      <c r="D55141" s="27"/>
    </row>
    <row r="55142" spans="4:4" x14ac:dyDescent="0.25">
      <c r="D55142" s="27"/>
    </row>
    <row r="55143" spans="4:4" x14ac:dyDescent="0.25">
      <c r="D55143" s="27"/>
    </row>
    <row r="55144" spans="4:4" x14ac:dyDescent="0.25">
      <c r="D55144" s="27"/>
    </row>
    <row r="55145" spans="4:4" x14ac:dyDescent="0.25">
      <c r="D55145" s="27"/>
    </row>
    <row r="55146" spans="4:4" x14ac:dyDescent="0.25">
      <c r="D55146" s="27"/>
    </row>
    <row r="55147" spans="4:4" x14ac:dyDescent="0.25">
      <c r="D55147" s="27"/>
    </row>
    <row r="55148" spans="4:4" x14ac:dyDescent="0.25">
      <c r="D55148" s="27"/>
    </row>
    <row r="55149" spans="4:4" x14ac:dyDescent="0.25">
      <c r="D55149" s="27"/>
    </row>
    <row r="55150" spans="4:4" x14ac:dyDescent="0.25">
      <c r="D55150" s="27"/>
    </row>
    <row r="55151" spans="4:4" x14ac:dyDescent="0.25">
      <c r="D55151" s="27"/>
    </row>
    <row r="55152" spans="4:4" x14ac:dyDescent="0.25">
      <c r="D55152" s="27"/>
    </row>
    <row r="55153" spans="4:4" x14ac:dyDescent="0.25">
      <c r="D55153" s="27"/>
    </row>
    <row r="55154" spans="4:4" x14ac:dyDescent="0.25">
      <c r="D55154" s="27"/>
    </row>
    <row r="55155" spans="4:4" x14ac:dyDescent="0.25">
      <c r="D55155" s="27"/>
    </row>
    <row r="55156" spans="4:4" x14ac:dyDescent="0.25">
      <c r="D55156" s="27"/>
    </row>
    <row r="55157" spans="4:4" x14ac:dyDescent="0.25">
      <c r="D55157" s="27"/>
    </row>
    <row r="55158" spans="4:4" x14ac:dyDescent="0.25">
      <c r="D55158" s="27"/>
    </row>
    <row r="55159" spans="4:4" x14ac:dyDescent="0.25">
      <c r="D55159" s="27"/>
    </row>
    <row r="55160" spans="4:4" x14ac:dyDescent="0.25">
      <c r="D55160" s="27"/>
    </row>
    <row r="55161" spans="4:4" x14ac:dyDescent="0.25">
      <c r="D55161" s="27"/>
    </row>
    <row r="55162" spans="4:4" x14ac:dyDescent="0.25">
      <c r="D55162" s="27"/>
    </row>
    <row r="55163" spans="4:4" x14ac:dyDescent="0.25">
      <c r="D55163" s="27"/>
    </row>
    <row r="55164" spans="4:4" x14ac:dyDescent="0.25">
      <c r="D55164" s="27"/>
    </row>
    <row r="55165" spans="4:4" x14ac:dyDescent="0.25">
      <c r="D55165" s="27"/>
    </row>
    <row r="55166" spans="4:4" x14ac:dyDescent="0.25">
      <c r="D55166" s="27"/>
    </row>
    <row r="55167" spans="4:4" x14ac:dyDescent="0.25">
      <c r="D55167" s="27"/>
    </row>
    <row r="55168" spans="4:4" x14ac:dyDescent="0.25">
      <c r="D55168" s="27"/>
    </row>
    <row r="55169" spans="4:4" x14ac:dyDescent="0.25">
      <c r="D55169" s="27"/>
    </row>
    <row r="55170" spans="4:4" x14ac:dyDescent="0.25">
      <c r="D55170" s="27"/>
    </row>
    <row r="55171" spans="4:4" x14ac:dyDescent="0.25">
      <c r="D55171" s="27"/>
    </row>
    <row r="55172" spans="4:4" x14ac:dyDescent="0.25">
      <c r="D55172" s="27"/>
    </row>
    <row r="55173" spans="4:4" x14ac:dyDescent="0.25">
      <c r="D55173" s="27"/>
    </row>
    <row r="55174" spans="4:4" x14ac:dyDescent="0.25">
      <c r="D55174" s="27"/>
    </row>
    <row r="55175" spans="4:4" x14ac:dyDescent="0.25">
      <c r="D55175" s="27"/>
    </row>
    <row r="55176" spans="4:4" x14ac:dyDescent="0.25">
      <c r="D55176" s="27"/>
    </row>
    <row r="55177" spans="4:4" x14ac:dyDescent="0.25">
      <c r="D55177" s="27"/>
    </row>
    <row r="55178" spans="4:4" x14ac:dyDescent="0.25">
      <c r="D55178" s="27"/>
    </row>
    <row r="55179" spans="4:4" x14ac:dyDescent="0.25">
      <c r="D55179" s="27"/>
    </row>
    <row r="55180" spans="4:4" x14ac:dyDescent="0.25">
      <c r="D55180" s="27"/>
    </row>
    <row r="55181" spans="4:4" x14ac:dyDescent="0.25">
      <c r="D55181" s="27"/>
    </row>
    <row r="55182" spans="4:4" x14ac:dyDescent="0.25">
      <c r="D55182" s="27"/>
    </row>
    <row r="55183" spans="4:4" x14ac:dyDescent="0.25">
      <c r="D55183" s="27"/>
    </row>
    <row r="55184" spans="4:4" x14ac:dyDescent="0.25">
      <c r="D55184" s="27"/>
    </row>
    <row r="55185" spans="4:4" x14ac:dyDescent="0.25">
      <c r="D55185" s="27"/>
    </row>
    <row r="55186" spans="4:4" x14ac:dyDescent="0.25">
      <c r="D55186" s="27"/>
    </row>
    <row r="55187" spans="4:4" x14ac:dyDescent="0.25">
      <c r="D55187" s="27"/>
    </row>
    <row r="55188" spans="4:4" x14ac:dyDescent="0.25">
      <c r="D55188" s="27"/>
    </row>
    <row r="55189" spans="4:4" x14ac:dyDescent="0.25">
      <c r="D55189" s="27"/>
    </row>
    <row r="55190" spans="4:4" x14ac:dyDescent="0.25">
      <c r="D55190" s="27"/>
    </row>
    <row r="55191" spans="4:4" x14ac:dyDescent="0.25">
      <c r="D55191" s="27"/>
    </row>
    <row r="55192" spans="4:4" x14ac:dyDescent="0.25">
      <c r="D55192" s="27"/>
    </row>
    <row r="55193" spans="4:4" x14ac:dyDescent="0.25">
      <c r="D55193" s="27"/>
    </row>
    <row r="55194" spans="4:4" x14ac:dyDescent="0.25">
      <c r="D55194" s="27"/>
    </row>
    <row r="55195" spans="4:4" x14ac:dyDescent="0.25">
      <c r="D55195" s="27"/>
    </row>
    <row r="55196" spans="4:4" x14ac:dyDescent="0.25">
      <c r="D55196" s="27"/>
    </row>
    <row r="55197" spans="4:4" x14ac:dyDescent="0.25">
      <c r="D55197" s="27"/>
    </row>
    <row r="55198" spans="4:4" x14ac:dyDescent="0.25">
      <c r="D55198" s="27"/>
    </row>
    <row r="55199" spans="4:4" x14ac:dyDescent="0.25">
      <c r="D55199" s="27"/>
    </row>
    <row r="55200" spans="4:4" x14ac:dyDescent="0.25">
      <c r="D55200" s="27"/>
    </row>
    <row r="55201" spans="4:4" x14ac:dyDescent="0.25">
      <c r="D55201" s="27"/>
    </row>
    <row r="55202" spans="4:4" x14ac:dyDescent="0.25">
      <c r="D55202" s="27"/>
    </row>
    <row r="55203" spans="4:4" x14ac:dyDescent="0.25">
      <c r="D55203" s="27"/>
    </row>
    <row r="55204" spans="4:4" x14ac:dyDescent="0.25">
      <c r="D55204" s="27"/>
    </row>
    <row r="55205" spans="4:4" x14ac:dyDescent="0.25">
      <c r="D55205" s="27"/>
    </row>
    <row r="55206" spans="4:4" x14ac:dyDescent="0.25">
      <c r="D55206" s="27"/>
    </row>
    <row r="55207" spans="4:4" x14ac:dyDescent="0.25">
      <c r="D55207" s="27"/>
    </row>
    <row r="55208" spans="4:4" x14ac:dyDescent="0.25">
      <c r="D55208" s="27"/>
    </row>
    <row r="55209" spans="4:4" x14ac:dyDescent="0.25">
      <c r="D55209" s="27"/>
    </row>
    <row r="55210" spans="4:4" x14ac:dyDescent="0.25">
      <c r="D55210" s="27"/>
    </row>
    <row r="55211" spans="4:4" x14ac:dyDescent="0.25">
      <c r="D55211" s="27"/>
    </row>
    <row r="55212" spans="4:4" x14ac:dyDescent="0.25">
      <c r="D55212" s="27"/>
    </row>
    <row r="55213" spans="4:4" x14ac:dyDescent="0.25">
      <c r="D55213" s="27"/>
    </row>
    <row r="55214" spans="4:4" x14ac:dyDescent="0.25">
      <c r="D55214" s="27"/>
    </row>
    <row r="55215" spans="4:4" x14ac:dyDescent="0.25">
      <c r="D55215" s="27"/>
    </row>
    <row r="55216" spans="4:4" x14ac:dyDescent="0.25">
      <c r="D55216" s="27"/>
    </row>
    <row r="55217" spans="4:4" x14ac:dyDescent="0.25">
      <c r="D55217" s="27"/>
    </row>
    <row r="55218" spans="4:4" x14ac:dyDescent="0.25">
      <c r="D55218" s="27"/>
    </row>
    <row r="55219" spans="4:4" x14ac:dyDescent="0.25">
      <c r="D55219" s="27"/>
    </row>
    <row r="55220" spans="4:4" x14ac:dyDescent="0.25">
      <c r="D55220" s="27"/>
    </row>
    <row r="55221" spans="4:4" x14ac:dyDescent="0.25">
      <c r="D55221" s="27"/>
    </row>
    <row r="55222" spans="4:4" x14ac:dyDescent="0.25">
      <c r="D55222" s="27"/>
    </row>
    <row r="55223" spans="4:4" x14ac:dyDescent="0.25">
      <c r="D55223" s="27"/>
    </row>
    <row r="55224" spans="4:4" x14ac:dyDescent="0.25">
      <c r="D55224" s="27"/>
    </row>
    <row r="55225" spans="4:4" x14ac:dyDescent="0.25">
      <c r="D55225" s="27"/>
    </row>
    <row r="55226" spans="4:4" x14ac:dyDescent="0.25">
      <c r="D55226" s="27"/>
    </row>
    <row r="55227" spans="4:4" x14ac:dyDescent="0.25">
      <c r="D55227" s="27"/>
    </row>
    <row r="55228" spans="4:4" x14ac:dyDescent="0.25">
      <c r="D55228" s="27"/>
    </row>
    <row r="55229" spans="4:4" x14ac:dyDescent="0.25">
      <c r="D55229" s="27"/>
    </row>
    <row r="55230" spans="4:4" x14ac:dyDescent="0.25">
      <c r="D55230" s="27"/>
    </row>
    <row r="55231" spans="4:4" x14ac:dyDescent="0.25">
      <c r="D55231" s="27"/>
    </row>
    <row r="55232" spans="4:4" x14ac:dyDescent="0.25">
      <c r="D55232" s="27"/>
    </row>
    <row r="55233" spans="4:4" x14ac:dyDescent="0.25">
      <c r="D55233" s="27"/>
    </row>
    <row r="55234" spans="4:4" x14ac:dyDescent="0.25">
      <c r="D55234" s="27"/>
    </row>
    <row r="55235" spans="4:4" x14ac:dyDescent="0.25">
      <c r="D55235" s="27"/>
    </row>
    <row r="55236" spans="4:4" x14ac:dyDescent="0.25">
      <c r="D55236" s="27"/>
    </row>
    <row r="55237" spans="4:4" x14ac:dyDescent="0.25">
      <c r="D55237" s="27"/>
    </row>
    <row r="55238" spans="4:4" x14ac:dyDescent="0.25">
      <c r="D55238" s="27"/>
    </row>
    <row r="55239" spans="4:4" x14ac:dyDescent="0.25">
      <c r="D55239" s="27"/>
    </row>
    <row r="55240" spans="4:4" x14ac:dyDescent="0.25">
      <c r="D55240" s="27"/>
    </row>
    <row r="55241" spans="4:4" x14ac:dyDescent="0.25">
      <c r="D55241" s="27"/>
    </row>
    <row r="55242" spans="4:4" x14ac:dyDescent="0.25">
      <c r="D55242" s="27"/>
    </row>
    <row r="55243" spans="4:4" x14ac:dyDescent="0.25">
      <c r="D55243" s="27"/>
    </row>
    <row r="55244" spans="4:4" x14ac:dyDescent="0.25">
      <c r="D55244" s="27"/>
    </row>
    <row r="55245" spans="4:4" x14ac:dyDescent="0.25">
      <c r="D55245" s="27"/>
    </row>
    <row r="55246" spans="4:4" x14ac:dyDescent="0.25">
      <c r="D55246" s="27"/>
    </row>
    <row r="55247" spans="4:4" x14ac:dyDescent="0.25">
      <c r="D55247" s="27"/>
    </row>
    <row r="55248" spans="4:4" x14ac:dyDescent="0.25">
      <c r="D55248" s="27"/>
    </row>
    <row r="55249" spans="4:4" x14ac:dyDescent="0.25">
      <c r="D55249" s="27"/>
    </row>
    <row r="55250" spans="4:4" x14ac:dyDescent="0.25">
      <c r="D55250" s="27"/>
    </row>
    <row r="55251" spans="4:4" x14ac:dyDescent="0.25">
      <c r="D55251" s="27"/>
    </row>
    <row r="55252" spans="4:4" x14ac:dyDescent="0.25">
      <c r="D55252" s="27"/>
    </row>
    <row r="55253" spans="4:4" x14ac:dyDescent="0.25">
      <c r="D55253" s="27"/>
    </row>
    <row r="55254" spans="4:4" x14ac:dyDescent="0.25">
      <c r="D55254" s="27"/>
    </row>
    <row r="55255" spans="4:4" x14ac:dyDescent="0.25">
      <c r="D55255" s="27"/>
    </row>
    <row r="55256" spans="4:4" x14ac:dyDescent="0.25">
      <c r="D55256" s="27"/>
    </row>
    <row r="55257" spans="4:4" x14ac:dyDescent="0.25">
      <c r="D55257" s="27"/>
    </row>
    <row r="55258" spans="4:4" x14ac:dyDescent="0.25">
      <c r="D55258" s="27"/>
    </row>
    <row r="55259" spans="4:4" x14ac:dyDescent="0.25">
      <c r="D55259" s="27"/>
    </row>
    <row r="55260" spans="4:4" x14ac:dyDescent="0.25">
      <c r="D55260" s="27"/>
    </row>
    <row r="55261" spans="4:4" x14ac:dyDescent="0.25">
      <c r="D55261" s="27"/>
    </row>
    <row r="55262" spans="4:4" x14ac:dyDescent="0.25">
      <c r="D55262" s="27"/>
    </row>
    <row r="55263" spans="4:4" x14ac:dyDescent="0.25">
      <c r="D55263" s="27"/>
    </row>
    <row r="55264" spans="4:4" x14ac:dyDescent="0.25">
      <c r="D55264" s="27"/>
    </row>
    <row r="55265" spans="4:4" x14ac:dyDescent="0.25">
      <c r="D55265" s="27"/>
    </row>
    <row r="55266" spans="4:4" x14ac:dyDescent="0.25">
      <c r="D55266" s="27"/>
    </row>
    <row r="55267" spans="4:4" x14ac:dyDescent="0.25">
      <c r="D55267" s="27"/>
    </row>
    <row r="55268" spans="4:4" x14ac:dyDescent="0.25">
      <c r="D55268" s="27"/>
    </row>
    <row r="55269" spans="4:4" x14ac:dyDescent="0.25">
      <c r="D55269" s="27"/>
    </row>
    <row r="55270" spans="4:4" x14ac:dyDescent="0.25">
      <c r="D55270" s="27"/>
    </row>
    <row r="55271" spans="4:4" x14ac:dyDescent="0.25">
      <c r="D55271" s="27"/>
    </row>
    <row r="55272" spans="4:4" x14ac:dyDescent="0.25">
      <c r="D55272" s="27"/>
    </row>
    <row r="55273" spans="4:4" x14ac:dyDescent="0.25">
      <c r="D55273" s="27"/>
    </row>
    <row r="55274" spans="4:4" x14ac:dyDescent="0.25">
      <c r="D55274" s="27"/>
    </row>
    <row r="55275" spans="4:4" x14ac:dyDescent="0.25">
      <c r="D55275" s="27"/>
    </row>
    <row r="55276" spans="4:4" x14ac:dyDescent="0.25">
      <c r="D55276" s="27"/>
    </row>
    <row r="55277" spans="4:4" x14ac:dyDescent="0.25">
      <c r="D55277" s="27"/>
    </row>
    <row r="55278" spans="4:4" x14ac:dyDescent="0.25">
      <c r="D55278" s="27"/>
    </row>
    <row r="55279" spans="4:4" x14ac:dyDescent="0.25">
      <c r="D55279" s="27"/>
    </row>
    <row r="55280" spans="4:4" x14ac:dyDescent="0.25">
      <c r="D55280" s="27"/>
    </row>
    <row r="55281" spans="4:4" x14ac:dyDescent="0.25">
      <c r="D55281" s="27"/>
    </row>
    <row r="55282" spans="4:4" x14ac:dyDescent="0.25">
      <c r="D55282" s="27"/>
    </row>
    <row r="55283" spans="4:4" x14ac:dyDescent="0.25">
      <c r="D55283" s="27"/>
    </row>
    <row r="55284" spans="4:4" x14ac:dyDescent="0.25">
      <c r="D55284" s="27"/>
    </row>
    <row r="55285" spans="4:4" x14ac:dyDescent="0.25">
      <c r="D55285" s="27"/>
    </row>
    <row r="55286" spans="4:4" x14ac:dyDescent="0.25">
      <c r="D55286" s="27"/>
    </row>
    <row r="55287" spans="4:4" x14ac:dyDescent="0.25">
      <c r="D55287" s="27"/>
    </row>
    <row r="55288" spans="4:4" x14ac:dyDescent="0.25">
      <c r="D55288" s="27"/>
    </row>
    <row r="55289" spans="4:4" x14ac:dyDescent="0.25">
      <c r="D55289" s="27"/>
    </row>
    <row r="55290" spans="4:4" x14ac:dyDescent="0.25">
      <c r="D55290" s="27"/>
    </row>
    <row r="55291" spans="4:4" x14ac:dyDescent="0.25">
      <c r="D55291" s="27"/>
    </row>
    <row r="55292" spans="4:4" x14ac:dyDescent="0.25">
      <c r="D55292" s="27"/>
    </row>
    <row r="55293" spans="4:4" x14ac:dyDescent="0.25">
      <c r="D55293" s="27"/>
    </row>
    <row r="55294" spans="4:4" x14ac:dyDescent="0.25">
      <c r="D55294" s="27"/>
    </row>
    <row r="55295" spans="4:4" x14ac:dyDescent="0.25">
      <c r="D55295" s="27"/>
    </row>
    <row r="55296" spans="4:4" x14ac:dyDescent="0.25">
      <c r="D55296" s="27"/>
    </row>
    <row r="55297" spans="4:4" x14ac:dyDescent="0.25">
      <c r="D55297" s="27"/>
    </row>
    <row r="55298" spans="4:4" x14ac:dyDescent="0.25">
      <c r="D55298" s="27"/>
    </row>
    <row r="55299" spans="4:4" x14ac:dyDescent="0.25">
      <c r="D55299" s="27"/>
    </row>
    <row r="55300" spans="4:4" x14ac:dyDescent="0.25">
      <c r="D55300" s="27"/>
    </row>
    <row r="55301" spans="4:4" x14ac:dyDescent="0.25">
      <c r="D55301" s="27"/>
    </row>
    <row r="55302" spans="4:4" x14ac:dyDescent="0.25">
      <c r="D55302" s="27"/>
    </row>
    <row r="55303" spans="4:4" x14ac:dyDescent="0.25">
      <c r="D55303" s="27"/>
    </row>
    <row r="55304" spans="4:4" x14ac:dyDescent="0.25">
      <c r="D55304" s="27"/>
    </row>
    <row r="55305" spans="4:4" x14ac:dyDescent="0.25">
      <c r="D55305" s="27"/>
    </row>
    <row r="55306" spans="4:4" x14ac:dyDescent="0.25">
      <c r="D55306" s="27"/>
    </row>
    <row r="55307" spans="4:4" x14ac:dyDescent="0.25">
      <c r="D55307" s="27"/>
    </row>
    <row r="55308" spans="4:4" x14ac:dyDescent="0.25">
      <c r="D55308" s="27"/>
    </row>
    <row r="55309" spans="4:4" x14ac:dyDescent="0.25">
      <c r="D55309" s="27"/>
    </row>
    <row r="55310" spans="4:4" x14ac:dyDescent="0.25">
      <c r="D55310" s="27"/>
    </row>
    <row r="55311" spans="4:4" x14ac:dyDescent="0.25">
      <c r="D55311" s="27"/>
    </row>
    <row r="55312" spans="4:4" x14ac:dyDescent="0.25">
      <c r="D55312" s="27"/>
    </row>
    <row r="55313" spans="4:4" x14ac:dyDescent="0.25">
      <c r="D55313" s="27"/>
    </row>
    <row r="55314" spans="4:4" x14ac:dyDescent="0.25">
      <c r="D55314" s="27"/>
    </row>
    <row r="55315" spans="4:4" x14ac:dyDescent="0.25">
      <c r="D55315" s="27"/>
    </row>
    <row r="55316" spans="4:4" x14ac:dyDescent="0.25">
      <c r="D55316" s="27"/>
    </row>
    <row r="55317" spans="4:4" x14ac:dyDescent="0.25">
      <c r="D55317" s="27"/>
    </row>
    <row r="55318" spans="4:4" x14ac:dyDescent="0.25">
      <c r="D55318" s="27"/>
    </row>
    <row r="55319" spans="4:4" x14ac:dyDescent="0.25">
      <c r="D55319" s="27"/>
    </row>
    <row r="55320" spans="4:4" x14ac:dyDescent="0.25">
      <c r="D55320" s="27"/>
    </row>
    <row r="55321" spans="4:4" x14ac:dyDescent="0.25">
      <c r="D55321" s="27"/>
    </row>
    <row r="55322" spans="4:4" x14ac:dyDescent="0.25">
      <c r="D55322" s="27"/>
    </row>
    <row r="55323" spans="4:4" x14ac:dyDescent="0.25">
      <c r="D55323" s="27"/>
    </row>
    <row r="55324" spans="4:4" x14ac:dyDescent="0.25">
      <c r="D55324" s="27"/>
    </row>
    <row r="55325" spans="4:4" x14ac:dyDescent="0.25">
      <c r="D55325" s="27"/>
    </row>
    <row r="55326" spans="4:4" x14ac:dyDescent="0.25">
      <c r="D55326" s="27"/>
    </row>
    <row r="55327" spans="4:4" x14ac:dyDescent="0.25">
      <c r="D55327" s="27"/>
    </row>
    <row r="55328" spans="4:4" x14ac:dyDescent="0.25">
      <c r="D55328" s="27"/>
    </row>
    <row r="55329" spans="4:4" x14ac:dyDescent="0.25">
      <c r="D55329" s="27"/>
    </row>
    <row r="55330" spans="4:4" x14ac:dyDescent="0.25">
      <c r="D55330" s="27"/>
    </row>
    <row r="55331" spans="4:4" x14ac:dyDescent="0.25">
      <c r="D55331" s="27"/>
    </row>
    <row r="55332" spans="4:4" x14ac:dyDescent="0.25">
      <c r="D55332" s="27"/>
    </row>
    <row r="55333" spans="4:4" x14ac:dyDescent="0.25">
      <c r="D55333" s="27"/>
    </row>
    <row r="55334" spans="4:4" x14ac:dyDescent="0.25">
      <c r="D55334" s="27"/>
    </row>
    <row r="55335" spans="4:4" x14ac:dyDescent="0.25">
      <c r="D55335" s="27"/>
    </row>
    <row r="55336" spans="4:4" x14ac:dyDescent="0.25">
      <c r="D55336" s="27"/>
    </row>
    <row r="55337" spans="4:4" x14ac:dyDescent="0.25">
      <c r="D55337" s="27"/>
    </row>
    <row r="55338" spans="4:4" x14ac:dyDescent="0.25">
      <c r="D55338" s="27"/>
    </row>
    <row r="55339" spans="4:4" x14ac:dyDescent="0.25">
      <c r="D55339" s="27"/>
    </row>
    <row r="55340" spans="4:4" x14ac:dyDescent="0.25">
      <c r="D55340" s="27"/>
    </row>
    <row r="55341" spans="4:4" x14ac:dyDescent="0.25">
      <c r="D55341" s="27"/>
    </row>
    <row r="55342" spans="4:4" x14ac:dyDescent="0.25">
      <c r="D55342" s="27"/>
    </row>
    <row r="55343" spans="4:4" x14ac:dyDescent="0.25">
      <c r="D55343" s="27"/>
    </row>
    <row r="55344" spans="4:4" x14ac:dyDescent="0.25">
      <c r="D55344" s="27"/>
    </row>
    <row r="55345" spans="4:4" x14ac:dyDescent="0.25">
      <c r="D55345" s="27"/>
    </row>
    <row r="55346" spans="4:4" x14ac:dyDescent="0.25">
      <c r="D55346" s="27"/>
    </row>
    <row r="55347" spans="4:4" x14ac:dyDescent="0.25">
      <c r="D55347" s="27"/>
    </row>
    <row r="55348" spans="4:4" x14ac:dyDescent="0.25">
      <c r="D55348" s="27"/>
    </row>
    <row r="55349" spans="4:4" x14ac:dyDescent="0.25">
      <c r="D55349" s="27"/>
    </row>
    <row r="55350" spans="4:4" x14ac:dyDescent="0.25">
      <c r="D55350" s="27"/>
    </row>
    <row r="55351" spans="4:4" x14ac:dyDescent="0.25">
      <c r="D55351" s="27"/>
    </row>
    <row r="55352" spans="4:4" x14ac:dyDescent="0.25">
      <c r="D55352" s="27"/>
    </row>
    <row r="55353" spans="4:4" x14ac:dyDescent="0.25">
      <c r="D55353" s="27"/>
    </row>
    <row r="55354" spans="4:4" x14ac:dyDescent="0.25">
      <c r="D55354" s="27"/>
    </row>
    <row r="55355" spans="4:4" x14ac:dyDescent="0.25">
      <c r="D55355" s="27"/>
    </row>
    <row r="55356" spans="4:4" x14ac:dyDescent="0.25">
      <c r="D55356" s="27"/>
    </row>
    <row r="55357" spans="4:4" x14ac:dyDescent="0.25">
      <c r="D55357" s="27"/>
    </row>
    <row r="55358" spans="4:4" x14ac:dyDescent="0.25">
      <c r="D55358" s="27"/>
    </row>
    <row r="55359" spans="4:4" x14ac:dyDescent="0.25">
      <c r="D55359" s="27"/>
    </row>
    <row r="55360" spans="4:4" x14ac:dyDescent="0.25">
      <c r="D55360" s="27"/>
    </row>
    <row r="55361" spans="4:4" x14ac:dyDescent="0.25">
      <c r="D55361" s="27"/>
    </row>
    <row r="55362" spans="4:4" x14ac:dyDescent="0.25">
      <c r="D55362" s="27"/>
    </row>
    <row r="55363" spans="4:4" x14ac:dyDescent="0.25">
      <c r="D55363" s="27"/>
    </row>
    <row r="55364" spans="4:4" x14ac:dyDescent="0.25">
      <c r="D55364" s="27"/>
    </row>
    <row r="55365" spans="4:4" x14ac:dyDescent="0.25">
      <c r="D55365" s="27"/>
    </row>
    <row r="55366" spans="4:4" x14ac:dyDescent="0.25">
      <c r="D55366" s="27"/>
    </row>
    <row r="55367" spans="4:4" x14ac:dyDescent="0.25">
      <c r="D55367" s="27"/>
    </row>
    <row r="55368" spans="4:4" x14ac:dyDescent="0.25">
      <c r="D55368" s="27"/>
    </row>
    <row r="55369" spans="4:4" x14ac:dyDescent="0.25">
      <c r="D55369" s="27"/>
    </row>
    <row r="55370" spans="4:4" x14ac:dyDescent="0.25">
      <c r="D55370" s="27"/>
    </row>
    <row r="55371" spans="4:4" x14ac:dyDescent="0.25">
      <c r="D55371" s="27"/>
    </row>
    <row r="55372" spans="4:4" x14ac:dyDescent="0.25">
      <c r="D55372" s="27"/>
    </row>
    <row r="55373" spans="4:4" x14ac:dyDescent="0.25">
      <c r="D55373" s="27"/>
    </row>
    <row r="55374" spans="4:4" x14ac:dyDescent="0.25">
      <c r="D55374" s="27"/>
    </row>
    <row r="55375" spans="4:4" x14ac:dyDescent="0.25">
      <c r="D55375" s="27"/>
    </row>
    <row r="55376" spans="4:4" x14ac:dyDescent="0.25">
      <c r="D55376" s="27"/>
    </row>
    <row r="55377" spans="4:4" x14ac:dyDescent="0.25">
      <c r="D55377" s="27"/>
    </row>
    <row r="55378" spans="4:4" x14ac:dyDescent="0.25">
      <c r="D55378" s="27"/>
    </row>
    <row r="55379" spans="4:4" x14ac:dyDescent="0.25">
      <c r="D55379" s="27"/>
    </row>
    <row r="55380" spans="4:4" x14ac:dyDescent="0.25">
      <c r="D55380" s="27"/>
    </row>
    <row r="55381" spans="4:4" x14ac:dyDescent="0.25">
      <c r="D55381" s="27"/>
    </row>
    <row r="55382" spans="4:4" x14ac:dyDescent="0.25">
      <c r="D55382" s="27"/>
    </row>
    <row r="55383" spans="4:4" x14ac:dyDescent="0.25">
      <c r="D55383" s="27"/>
    </row>
    <row r="55384" spans="4:4" x14ac:dyDescent="0.25">
      <c r="D55384" s="27"/>
    </row>
    <row r="55385" spans="4:4" x14ac:dyDescent="0.25">
      <c r="D55385" s="27"/>
    </row>
    <row r="55386" spans="4:4" x14ac:dyDescent="0.25">
      <c r="D55386" s="27"/>
    </row>
    <row r="55387" spans="4:4" x14ac:dyDescent="0.25">
      <c r="D55387" s="27"/>
    </row>
    <row r="55388" spans="4:4" x14ac:dyDescent="0.25">
      <c r="D55388" s="27"/>
    </row>
    <row r="55389" spans="4:4" x14ac:dyDescent="0.25">
      <c r="D55389" s="27"/>
    </row>
    <row r="55390" spans="4:4" x14ac:dyDescent="0.25">
      <c r="D55390" s="27"/>
    </row>
    <row r="55391" spans="4:4" x14ac:dyDescent="0.25">
      <c r="D55391" s="27"/>
    </row>
    <row r="55392" spans="4:4" x14ac:dyDescent="0.25">
      <c r="D55392" s="27"/>
    </row>
    <row r="55393" spans="4:4" x14ac:dyDescent="0.25">
      <c r="D55393" s="27"/>
    </row>
    <row r="55394" spans="4:4" x14ac:dyDescent="0.25">
      <c r="D55394" s="27"/>
    </row>
    <row r="55395" spans="4:4" x14ac:dyDescent="0.25">
      <c r="D55395" s="27"/>
    </row>
    <row r="55396" spans="4:4" x14ac:dyDescent="0.25">
      <c r="D55396" s="27"/>
    </row>
    <row r="55397" spans="4:4" x14ac:dyDescent="0.25">
      <c r="D55397" s="27"/>
    </row>
    <row r="55398" spans="4:4" x14ac:dyDescent="0.25">
      <c r="D55398" s="27"/>
    </row>
    <row r="55399" spans="4:4" x14ac:dyDescent="0.25">
      <c r="D55399" s="27"/>
    </row>
    <row r="55400" spans="4:4" x14ac:dyDescent="0.25">
      <c r="D55400" s="27"/>
    </row>
    <row r="55401" spans="4:4" x14ac:dyDescent="0.25">
      <c r="D55401" s="27"/>
    </row>
    <row r="55402" spans="4:4" x14ac:dyDescent="0.25">
      <c r="D55402" s="27"/>
    </row>
    <row r="55403" spans="4:4" x14ac:dyDescent="0.25">
      <c r="D55403" s="27"/>
    </row>
    <row r="55404" spans="4:4" x14ac:dyDescent="0.25">
      <c r="D55404" s="27"/>
    </row>
    <row r="55405" spans="4:4" x14ac:dyDescent="0.25">
      <c r="D55405" s="27"/>
    </row>
    <row r="55406" spans="4:4" x14ac:dyDescent="0.25">
      <c r="D55406" s="27"/>
    </row>
    <row r="55407" spans="4:4" x14ac:dyDescent="0.25">
      <c r="D55407" s="27"/>
    </row>
    <row r="55408" spans="4:4" x14ac:dyDescent="0.25">
      <c r="D55408" s="27"/>
    </row>
    <row r="55409" spans="4:4" x14ac:dyDescent="0.25">
      <c r="D55409" s="27"/>
    </row>
    <row r="55410" spans="4:4" x14ac:dyDescent="0.25">
      <c r="D55410" s="27"/>
    </row>
    <row r="55411" spans="4:4" x14ac:dyDescent="0.25">
      <c r="D55411" s="27"/>
    </row>
    <row r="55412" spans="4:4" x14ac:dyDescent="0.25">
      <c r="D55412" s="27"/>
    </row>
    <row r="55413" spans="4:4" x14ac:dyDescent="0.25">
      <c r="D55413" s="27"/>
    </row>
    <row r="55414" spans="4:4" x14ac:dyDescent="0.25">
      <c r="D55414" s="27"/>
    </row>
    <row r="55415" spans="4:4" x14ac:dyDescent="0.25">
      <c r="D55415" s="27"/>
    </row>
    <row r="55416" spans="4:4" x14ac:dyDescent="0.25">
      <c r="D55416" s="27"/>
    </row>
    <row r="55417" spans="4:4" x14ac:dyDescent="0.25">
      <c r="D55417" s="27"/>
    </row>
    <row r="55418" spans="4:4" x14ac:dyDescent="0.25">
      <c r="D55418" s="27"/>
    </row>
    <row r="55419" spans="4:4" x14ac:dyDescent="0.25">
      <c r="D55419" s="27"/>
    </row>
    <row r="55420" spans="4:4" x14ac:dyDescent="0.25">
      <c r="D55420" s="27"/>
    </row>
    <row r="55421" spans="4:4" x14ac:dyDescent="0.25">
      <c r="D55421" s="27"/>
    </row>
    <row r="55422" spans="4:4" x14ac:dyDescent="0.25">
      <c r="D55422" s="27"/>
    </row>
    <row r="55423" spans="4:4" x14ac:dyDescent="0.25">
      <c r="D55423" s="27"/>
    </row>
    <row r="55424" spans="4:4" x14ac:dyDescent="0.25">
      <c r="D55424" s="27"/>
    </row>
    <row r="55425" spans="4:4" x14ac:dyDescent="0.25">
      <c r="D55425" s="27"/>
    </row>
    <row r="55426" spans="4:4" x14ac:dyDescent="0.25">
      <c r="D55426" s="27"/>
    </row>
    <row r="55427" spans="4:4" x14ac:dyDescent="0.25">
      <c r="D55427" s="27"/>
    </row>
    <row r="55428" spans="4:4" x14ac:dyDescent="0.25">
      <c r="D55428" s="27"/>
    </row>
    <row r="55429" spans="4:4" x14ac:dyDescent="0.25">
      <c r="D55429" s="27"/>
    </row>
    <row r="55430" spans="4:4" x14ac:dyDescent="0.25">
      <c r="D55430" s="27"/>
    </row>
    <row r="55431" spans="4:4" x14ac:dyDescent="0.25">
      <c r="D55431" s="27"/>
    </row>
    <row r="55432" spans="4:4" x14ac:dyDescent="0.25">
      <c r="D55432" s="27"/>
    </row>
    <row r="55433" spans="4:4" x14ac:dyDescent="0.25">
      <c r="D55433" s="27"/>
    </row>
    <row r="55434" spans="4:4" x14ac:dyDescent="0.25">
      <c r="D55434" s="27"/>
    </row>
    <row r="55435" spans="4:4" x14ac:dyDescent="0.25">
      <c r="D55435" s="27"/>
    </row>
    <row r="55436" spans="4:4" x14ac:dyDescent="0.25">
      <c r="D55436" s="27"/>
    </row>
    <row r="55437" spans="4:4" x14ac:dyDescent="0.25">
      <c r="D55437" s="27"/>
    </row>
    <row r="55438" spans="4:4" x14ac:dyDescent="0.25">
      <c r="D55438" s="27"/>
    </row>
    <row r="55439" spans="4:4" x14ac:dyDescent="0.25">
      <c r="D55439" s="27"/>
    </row>
    <row r="55440" spans="4:4" x14ac:dyDescent="0.25">
      <c r="D55440" s="27"/>
    </row>
    <row r="55441" spans="4:4" x14ac:dyDescent="0.25">
      <c r="D55441" s="27"/>
    </row>
    <row r="55442" spans="4:4" x14ac:dyDescent="0.25">
      <c r="D55442" s="27"/>
    </row>
    <row r="55443" spans="4:4" x14ac:dyDescent="0.25">
      <c r="D55443" s="27"/>
    </row>
    <row r="55444" spans="4:4" x14ac:dyDescent="0.25">
      <c r="D55444" s="27"/>
    </row>
    <row r="55445" spans="4:4" x14ac:dyDescent="0.25">
      <c r="D55445" s="27"/>
    </row>
    <row r="55446" spans="4:4" x14ac:dyDescent="0.25">
      <c r="D55446" s="27"/>
    </row>
    <row r="55447" spans="4:4" x14ac:dyDescent="0.25">
      <c r="D55447" s="27"/>
    </row>
    <row r="55448" spans="4:4" x14ac:dyDescent="0.25">
      <c r="D55448" s="27"/>
    </row>
    <row r="55449" spans="4:4" x14ac:dyDescent="0.25">
      <c r="D55449" s="27"/>
    </row>
    <row r="55450" spans="4:4" x14ac:dyDescent="0.25">
      <c r="D55450" s="27"/>
    </row>
    <row r="55451" spans="4:4" x14ac:dyDescent="0.25">
      <c r="D55451" s="27"/>
    </row>
    <row r="55452" spans="4:4" x14ac:dyDescent="0.25">
      <c r="D55452" s="27"/>
    </row>
    <row r="55453" spans="4:4" x14ac:dyDescent="0.25">
      <c r="D55453" s="27"/>
    </row>
    <row r="55454" spans="4:4" x14ac:dyDescent="0.25">
      <c r="D55454" s="27"/>
    </row>
    <row r="55455" spans="4:4" x14ac:dyDescent="0.25">
      <c r="D55455" s="27"/>
    </row>
    <row r="55456" spans="4:4" x14ac:dyDescent="0.25">
      <c r="D55456" s="27"/>
    </row>
    <row r="55457" spans="4:4" x14ac:dyDescent="0.25">
      <c r="D55457" s="27"/>
    </row>
    <row r="55458" spans="4:4" x14ac:dyDescent="0.25">
      <c r="D55458" s="27"/>
    </row>
    <row r="55459" spans="4:4" x14ac:dyDescent="0.25">
      <c r="D55459" s="27"/>
    </row>
    <row r="55460" spans="4:4" x14ac:dyDescent="0.25">
      <c r="D55460" s="27"/>
    </row>
    <row r="55461" spans="4:4" x14ac:dyDescent="0.25">
      <c r="D55461" s="27"/>
    </row>
    <row r="55462" spans="4:4" x14ac:dyDescent="0.25">
      <c r="D55462" s="27"/>
    </row>
    <row r="55463" spans="4:4" x14ac:dyDescent="0.25">
      <c r="D55463" s="27"/>
    </row>
    <row r="55464" spans="4:4" x14ac:dyDescent="0.25">
      <c r="D55464" s="27"/>
    </row>
    <row r="55465" spans="4:4" x14ac:dyDescent="0.25">
      <c r="D55465" s="27"/>
    </row>
    <row r="55466" spans="4:4" x14ac:dyDescent="0.25">
      <c r="D55466" s="27"/>
    </row>
    <row r="55467" spans="4:4" x14ac:dyDescent="0.25">
      <c r="D55467" s="27"/>
    </row>
    <row r="55468" spans="4:4" x14ac:dyDescent="0.25">
      <c r="D55468" s="27"/>
    </row>
    <row r="55469" spans="4:4" x14ac:dyDescent="0.25">
      <c r="D55469" s="27"/>
    </row>
    <row r="55470" spans="4:4" x14ac:dyDescent="0.25">
      <c r="D55470" s="27"/>
    </row>
    <row r="55471" spans="4:4" x14ac:dyDescent="0.25">
      <c r="D55471" s="27"/>
    </row>
    <row r="55472" spans="4:4" x14ac:dyDescent="0.25">
      <c r="D55472" s="27"/>
    </row>
    <row r="55473" spans="4:4" x14ac:dyDescent="0.25">
      <c r="D55473" s="27"/>
    </row>
    <row r="55474" spans="4:4" x14ac:dyDescent="0.25">
      <c r="D55474" s="27"/>
    </row>
    <row r="55475" spans="4:4" x14ac:dyDescent="0.25">
      <c r="D55475" s="27"/>
    </row>
    <row r="55476" spans="4:4" x14ac:dyDescent="0.25">
      <c r="D55476" s="27"/>
    </row>
    <row r="55477" spans="4:4" x14ac:dyDescent="0.25">
      <c r="D55477" s="27"/>
    </row>
    <row r="55478" spans="4:4" x14ac:dyDescent="0.25">
      <c r="D55478" s="27"/>
    </row>
    <row r="55479" spans="4:4" x14ac:dyDescent="0.25">
      <c r="D55479" s="27"/>
    </row>
    <row r="55480" spans="4:4" x14ac:dyDescent="0.25">
      <c r="D55480" s="27"/>
    </row>
    <row r="55481" spans="4:4" x14ac:dyDescent="0.25">
      <c r="D55481" s="27"/>
    </row>
    <row r="55482" spans="4:4" x14ac:dyDescent="0.25">
      <c r="D55482" s="27"/>
    </row>
    <row r="55483" spans="4:4" x14ac:dyDescent="0.25">
      <c r="D55483" s="27"/>
    </row>
    <row r="55484" spans="4:4" x14ac:dyDescent="0.25">
      <c r="D55484" s="27"/>
    </row>
    <row r="55485" spans="4:4" x14ac:dyDescent="0.25">
      <c r="D55485" s="27"/>
    </row>
    <row r="55486" spans="4:4" x14ac:dyDescent="0.25">
      <c r="D55486" s="27"/>
    </row>
    <row r="55487" spans="4:4" x14ac:dyDescent="0.25">
      <c r="D55487" s="27"/>
    </row>
    <row r="55488" spans="4:4" x14ac:dyDescent="0.25">
      <c r="D55488" s="27"/>
    </row>
    <row r="55489" spans="4:4" x14ac:dyDescent="0.25">
      <c r="D55489" s="27"/>
    </row>
    <row r="55490" spans="4:4" x14ac:dyDescent="0.25">
      <c r="D55490" s="27"/>
    </row>
    <row r="55491" spans="4:4" x14ac:dyDescent="0.25">
      <c r="D55491" s="27"/>
    </row>
    <row r="55492" spans="4:4" x14ac:dyDescent="0.25">
      <c r="D55492" s="27"/>
    </row>
    <row r="55493" spans="4:4" x14ac:dyDescent="0.25">
      <c r="D55493" s="27"/>
    </row>
    <row r="55494" spans="4:4" x14ac:dyDescent="0.25">
      <c r="D55494" s="27"/>
    </row>
    <row r="55495" spans="4:4" x14ac:dyDescent="0.25">
      <c r="D55495" s="27"/>
    </row>
    <row r="55496" spans="4:4" x14ac:dyDescent="0.25">
      <c r="D55496" s="27"/>
    </row>
    <row r="55497" spans="4:4" x14ac:dyDescent="0.25">
      <c r="D55497" s="27"/>
    </row>
    <row r="55498" spans="4:4" x14ac:dyDescent="0.25">
      <c r="D55498" s="27"/>
    </row>
    <row r="55499" spans="4:4" x14ac:dyDescent="0.25">
      <c r="D55499" s="27"/>
    </row>
    <row r="55500" spans="4:4" x14ac:dyDescent="0.25">
      <c r="D55500" s="27"/>
    </row>
    <row r="55501" spans="4:4" x14ac:dyDescent="0.25">
      <c r="D55501" s="27"/>
    </row>
    <row r="55502" spans="4:4" x14ac:dyDescent="0.25">
      <c r="D55502" s="27"/>
    </row>
    <row r="55503" spans="4:4" x14ac:dyDescent="0.25">
      <c r="D55503" s="27"/>
    </row>
    <row r="55504" spans="4:4" x14ac:dyDescent="0.25">
      <c r="D55504" s="27"/>
    </row>
    <row r="55505" spans="4:4" x14ac:dyDescent="0.25">
      <c r="D55505" s="27"/>
    </row>
    <row r="55506" spans="4:4" x14ac:dyDescent="0.25">
      <c r="D55506" s="27"/>
    </row>
    <row r="55507" spans="4:4" x14ac:dyDescent="0.25">
      <c r="D55507" s="27"/>
    </row>
    <row r="55508" spans="4:4" x14ac:dyDescent="0.25">
      <c r="D55508" s="27"/>
    </row>
    <row r="55509" spans="4:4" x14ac:dyDescent="0.25">
      <c r="D55509" s="27"/>
    </row>
    <row r="55510" spans="4:4" x14ac:dyDescent="0.25">
      <c r="D55510" s="27"/>
    </row>
    <row r="55511" spans="4:4" x14ac:dyDescent="0.25">
      <c r="D55511" s="27"/>
    </row>
    <row r="55512" spans="4:4" x14ac:dyDescent="0.25">
      <c r="D55512" s="27"/>
    </row>
    <row r="55513" spans="4:4" x14ac:dyDescent="0.25">
      <c r="D55513" s="27"/>
    </row>
    <row r="55514" spans="4:4" x14ac:dyDescent="0.25">
      <c r="D55514" s="27"/>
    </row>
    <row r="55515" spans="4:4" x14ac:dyDescent="0.25">
      <c r="D55515" s="27"/>
    </row>
    <row r="55516" spans="4:4" x14ac:dyDescent="0.25">
      <c r="D55516" s="27"/>
    </row>
    <row r="55517" spans="4:4" x14ac:dyDescent="0.25">
      <c r="D55517" s="27"/>
    </row>
    <row r="55518" spans="4:4" x14ac:dyDescent="0.25">
      <c r="D55518" s="27"/>
    </row>
    <row r="55519" spans="4:4" x14ac:dyDescent="0.25">
      <c r="D55519" s="27"/>
    </row>
    <row r="55520" spans="4:4" x14ac:dyDescent="0.25">
      <c r="D55520" s="27"/>
    </row>
    <row r="55521" spans="4:4" x14ac:dyDescent="0.25">
      <c r="D55521" s="27"/>
    </row>
    <row r="55522" spans="4:4" x14ac:dyDescent="0.25">
      <c r="D55522" s="27"/>
    </row>
    <row r="55523" spans="4:4" x14ac:dyDescent="0.25">
      <c r="D55523" s="27"/>
    </row>
    <row r="55524" spans="4:4" x14ac:dyDescent="0.25">
      <c r="D55524" s="27"/>
    </row>
    <row r="55525" spans="4:4" x14ac:dyDescent="0.25">
      <c r="D55525" s="27"/>
    </row>
    <row r="55526" spans="4:4" x14ac:dyDescent="0.25">
      <c r="D55526" s="27"/>
    </row>
    <row r="55527" spans="4:4" x14ac:dyDescent="0.25">
      <c r="D55527" s="27"/>
    </row>
    <row r="55528" spans="4:4" x14ac:dyDescent="0.25">
      <c r="D55528" s="27"/>
    </row>
    <row r="55529" spans="4:4" x14ac:dyDescent="0.25">
      <c r="D55529" s="27"/>
    </row>
    <row r="55530" spans="4:4" x14ac:dyDescent="0.25">
      <c r="D55530" s="27"/>
    </row>
    <row r="55531" spans="4:4" x14ac:dyDescent="0.25">
      <c r="D55531" s="27"/>
    </row>
    <row r="55532" spans="4:4" x14ac:dyDescent="0.25">
      <c r="D55532" s="27"/>
    </row>
    <row r="55533" spans="4:4" x14ac:dyDescent="0.25">
      <c r="D55533" s="27"/>
    </row>
    <row r="55534" spans="4:4" x14ac:dyDescent="0.25">
      <c r="D55534" s="27"/>
    </row>
    <row r="55535" spans="4:4" x14ac:dyDescent="0.25">
      <c r="D55535" s="27"/>
    </row>
    <row r="55536" spans="4:4" x14ac:dyDescent="0.25">
      <c r="D55536" s="27"/>
    </row>
    <row r="55537" spans="4:4" x14ac:dyDescent="0.25">
      <c r="D55537" s="27"/>
    </row>
    <row r="55538" spans="4:4" x14ac:dyDescent="0.25">
      <c r="D55538" s="27"/>
    </row>
    <row r="55539" spans="4:4" x14ac:dyDescent="0.25">
      <c r="D55539" s="27"/>
    </row>
    <row r="55540" spans="4:4" x14ac:dyDescent="0.25">
      <c r="D55540" s="27"/>
    </row>
    <row r="55541" spans="4:4" x14ac:dyDescent="0.25">
      <c r="D55541" s="27"/>
    </row>
    <row r="55542" spans="4:4" x14ac:dyDescent="0.25">
      <c r="D55542" s="27"/>
    </row>
    <row r="55543" spans="4:4" x14ac:dyDescent="0.25">
      <c r="D55543" s="27"/>
    </row>
    <row r="55544" spans="4:4" x14ac:dyDescent="0.25">
      <c r="D55544" s="27"/>
    </row>
    <row r="55545" spans="4:4" x14ac:dyDescent="0.25">
      <c r="D55545" s="27"/>
    </row>
    <row r="55546" spans="4:4" x14ac:dyDescent="0.25">
      <c r="D55546" s="27"/>
    </row>
    <row r="55547" spans="4:4" x14ac:dyDescent="0.25">
      <c r="D55547" s="27"/>
    </row>
    <row r="55548" spans="4:4" x14ac:dyDescent="0.25">
      <c r="D55548" s="27"/>
    </row>
    <row r="55549" spans="4:4" x14ac:dyDescent="0.25">
      <c r="D55549" s="27"/>
    </row>
    <row r="55550" spans="4:4" x14ac:dyDescent="0.25">
      <c r="D55550" s="27"/>
    </row>
    <row r="55551" spans="4:4" x14ac:dyDescent="0.25">
      <c r="D55551" s="27"/>
    </row>
    <row r="55552" spans="4:4" x14ac:dyDescent="0.25">
      <c r="D55552" s="27"/>
    </row>
    <row r="55553" spans="4:4" x14ac:dyDescent="0.25">
      <c r="D55553" s="27"/>
    </row>
    <row r="55554" spans="4:4" x14ac:dyDescent="0.25">
      <c r="D55554" s="27"/>
    </row>
    <row r="55555" spans="4:4" x14ac:dyDescent="0.25">
      <c r="D55555" s="27"/>
    </row>
    <row r="55556" spans="4:4" x14ac:dyDescent="0.25">
      <c r="D55556" s="27"/>
    </row>
    <row r="55557" spans="4:4" x14ac:dyDescent="0.25">
      <c r="D55557" s="27"/>
    </row>
    <row r="55558" spans="4:4" x14ac:dyDescent="0.25">
      <c r="D55558" s="27"/>
    </row>
    <row r="55559" spans="4:4" x14ac:dyDescent="0.25">
      <c r="D55559" s="27"/>
    </row>
    <row r="55560" spans="4:4" x14ac:dyDescent="0.25">
      <c r="D55560" s="27"/>
    </row>
    <row r="55561" spans="4:4" x14ac:dyDescent="0.25">
      <c r="D55561" s="27"/>
    </row>
    <row r="55562" spans="4:4" x14ac:dyDescent="0.25">
      <c r="D55562" s="27"/>
    </row>
    <row r="55563" spans="4:4" x14ac:dyDescent="0.25">
      <c r="D55563" s="27"/>
    </row>
    <row r="55564" spans="4:4" x14ac:dyDescent="0.25">
      <c r="D55564" s="27"/>
    </row>
    <row r="55565" spans="4:4" x14ac:dyDescent="0.25">
      <c r="D55565" s="27"/>
    </row>
    <row r="55566" spans="4:4" x14ac:dyDescent="0.25">
      <c r="D55566" s="27"/>
    </row>
    <row r="55567" spans="4:4" x14ac:dyDescent="0.25">
      <c r="D55567" s="27"/>
    </row>
    <row r="55568" spans="4:4" x14ac:dyDescent="0.25">
      <c r="D55568" s="27"/>
    </row>
    <row r="55569" spans="4:4" x14ac:dyDescent="0.25">
      <c r="D55569" s="27"/>
    </row>
    <row r="55570" spans="4:4" x14ac:dyDescent="0.25">
      <c r="D55570" s="27"/>
    </row>
    <row r="55571" spans="4:4" x14ac:dyDescent="0.25">
      <c r="D55571" s="27"/>
    </row>
    <row r="55572" spans="4:4" x14ac:dyDescent="0.25">
      <c r="D55572" s="27"/>
    </row>
    <row r="55573" spans="4:4" x14ac:dyDescent="0.25">
      <c r="D55573" s="27"/>
    </row>
    <row r="55574" spans="4:4" x14ac:dyDescent="0.25">
      <c r="D55574" s="27"/>
    </row>
    <row r="55575" spans="4:4" x14ac:dyDescent="0.25">
      <c r="D55575" s="27"/>
    </row>
    <row r="55576" spans="4:4" x14ac:dyDescent="0.25">
      <c r="D55576" s="27"/>
    </row>
    <row r="55577" spans="4:4" x14ac:dyDescent="0.25">
      <c r="D55577" s="27"/>
    </row>
    <row r="55578" spans="4:4" x14ac:dyDescent="0.25">
      <c r="D55578" s="27"/>
    </row>
    <row r="55579" spans="4:4" x14ac:dyDescent="0.25">
      <c r="D55579" s="27"/>
    </row>
    <row r="55580" spans="4:4" x14ac:dyDescent="0.25">
      <c r="D55580" s="27"/>
    </row>
    <row r="55581" spans="4:4" x14ac:dyDescent="0.25">
      <c r="D55581" s="27"/>
    </row>
    <row r="55582" spans="4:4" x14ac:dyDescent="0.25">
      <c r="D55582" s="27"/>
    </row>
    <row r="55583" spans="4:4" x14ac:dyDescent="0.25">
      <c r="D55583" s="27"/>
    </row>
    <row r="55584" spans="4:4" x14ac:dyDescent="0.25">
      <c r="D55584" s="27"/>
    </row>
    <row r="55585" spans="4:4" x14ac:dyDescent="0.25">
      <c r="D55585" s="27"/>
    </row>
    <row r="55586" spans="4:4" x14ac:dyDescent="0.25">
      <c r="D55586" s="27"/>
    </row>
    <row r="55587" spans="4:4" x14ac:dyDescent="0.25">
      <c r="D55587" s="27"/>
    </row>
    <row r="55588" spans="4:4" x14ac:dyDescent="0.25">
      <c r="D55588" s="27"/>
    </row>
    <row r="55589" spans="4:4" x14ac:dyDescent="0.25">
      <c r="D55589" s="27"/>
    </row>
    <row r="55590" spans="4:4" x14ac:dyDescent="0.25">
      <c r="D55590" s="27"/>
    </row>
    <row r="55591" spans="4:4" x14ac:dyDescent="0.25">
      <c r="D55591" s="27"/>
    </row>
    <row r="55592" spans="4:4" x14ac:dyDescent="0.25">
      <c r="D55592" s="27"/>
    </row>
    <row r="55593" spans="4:4" x14ac:dyDescent="0.25">
      <c r="D55593" s="27"/>
    </row>
    <row r="55594" spans="4:4" x14ac:dyDescent="0.25">
      <c r="D55594" s="27"/>
    </row>
    <row r="55595" spans="4:4" x14ac:dyDescent="0.25">
      <c r="D55595" s="27"/>
    </row>
    <row r="55596" spans="4:4" x14ac:dyDescent="0.25">
      <c r="D55596" s="27"/>
    </row>
    <row r="55597" spans="4:4" x14ac:dyDescent="0.25">
      <c r="D55597" s="27"/>
    </row>
    <row r="55598" spans="4:4" x14ac:dyDescent="0.25">
      <c r="D55598" s="27"/>
    </row>
    <row r="55599" spans="4:4" x14ac:dyDescent="0.25">
      <c r="D55599" s="27"/>
    </row>
    <row r="55600" spans="4:4" x14ac:dyDescent="0.25">
      <c r="D55600" s="27"/>
    </row>
    <row r="55601" spans="4:4" x14ac:dyDescent="0.25">
      <c r="D55601" s="27"/>
    </row>
    <row r="55602" spans="4:4" x14ac:dyDescent="0.25">
      <c r="D55602" s="27"/>
    </row>
    <row r="55603" spans="4:4" x14ac:dyDescent="0.25">
      <c r="D55603" s="27"/>
    </row>
    <row r="55604" spans="4:4" x14ac:dyDescent="0.25">
      <c r="D55604" s="27"/>
    </row>
    <row r="55605" spans="4:4" x14ac:dyDescent="0.25">
      <c r="D55605" s="27"/>
    </row>
    <row r="55606" spans="4:4" x14ac:dyDescent="0.25">
      <c r="D55606" s="27"/>
    </row>
    <row r="55607" spans="4:4" x14ac:dyDescent="0.25">
      <c r="D55607" s="27"/>
    </row>
    <row r="55608" spans="4:4" x14ac:dyDescent="0.25">
      <c r="D55608" s="27"/>
    </row>
    <row r="55609" spans="4:4" x14ac:dyDescent="0.25">
      <c r="D55609" s="27"/>
    </row>
    <row r="55610" spans="4:4" x14ac:dyDescent="0.25">
      <c r="D55610" s="27"/>
    </row>
    <row r="55611" spans="4:4" x14ac:dyDescent="0.25">
      <c r="D55611" s="27"/>
    </row>
    <row r="55612" spans="4:4" x14ac:dyDescent="0.25">
      <c r="D55612" s="27"/>
    </row>
    <row r="55613" spans="4:4" x14ac:dyDescent="0.25">
      <c r="D55613" s="27"/>
    </row>
    <row r="55614" spans="4:4" x14ac:dyDescent="0.25">
      <c r="D55614" s="27"/>
    </row>
    <row r="55615" spans="4:4" x14ac:dyDescent="0.25">
      <c r="D55615" s="27"/>
    </row>
    <row r="55616" spans="4:4" x14ac:dyDescent="0.25">
      <c r="D55616" s="27"/>
    </row>
    <row r="55617" spans="4:4" x14ac:dyDescent="0.25">
      <c r="D55617" s="27"/>
    </row>
    <row r="55618" spans="4:4" x14ac:dyDescent="0.25">
      <c r="D55618" s="27"/>
    </row>
    <row r="55619" spans="4:4" x14ac:dyDescent="0.25">
      <c r="D55619" s="27"/>
    </row>
    <row r="55620" spans="4:4" x14ac:dyDescent="0.25">
      <c r="D55620" s="27"/>
    </row>
    <row r="55621" spans="4:4" x14ac:dyDescent="0.25">
      <c r="D55621" s="27"/>
    </row>
    <row r="55622" spans="4:4" x14ac:dyDescent="0.25">
      <c r="D55622" s="27"/>
    </row>
    <row r="55623" spans="4:4" x14ac:dyDescent="0.25">
      <c r="D55623" s="27"/>
    </row>
    <row r="55624" spans="4:4" x14ac:dyDescent="0.25">
      <c r="D55624" s="27"/>
    </row>
    <row r="55625" spans="4:4" x14ac:dyDescent="0.25">
      <c r="D55625" s="27"/>
    </row>
    <row r="55626" spans="4:4" x14ac:dyDescent="0.25">
      <c r="D55626" s="27"/>
    </row>
    <row r="55627" spans="4:4" x14ac:dyDescent="0.25">
      <c r="D55627" s="27"/>
    </row>
    <row r="55628" spans="4:4" x14ac:dyDescent="0.25">
      <c r="D55628" s="27"/>
    </row>
    <row r="55629" spans="4:4" x14ac:dyDescent="0.25">
      <c r="D55629" s="27"/>
    </row>
    <row r="55630" spans="4:4" x14ac:dyDescent="0.25">
      <c r="D55630" s="27"/>
    </row>
    <row r="55631" spans="4:4" x14ac:dyDescent="0.25">
      <c r="D55631" s="27"/>
    </row>
    <row r="55632" spans="4:4" x14ac:dyDescent="0.25">
      <c r="D55632" s="27"/>
    </row>
    <row r="55633" spans="4:4" x14ac:dyDescent="0.25">
      <c r="D55633" s="27"/>
    </row>
    <row r="55634" spans="4:4" x14ac:dyDescent="0.25">
      <c r="D55634" s="27"/>
    </row>
    <row r="55635" spans="4:4" x14ac:dyDescent="0.25">
      <c r="D55635" s="27"/>
    </row>
    <row r="55636" spans="4:4" x14ac:dyDescent="0.25">
      <c r="D55636" s="27"/>
    </row>
    <row r="55637" spans="4:4" x14ac:dyDescent="0.25">
      <c r="D55637" s="27"/>
    </row>
    <row r="55638" spans="4:4" x14ac:dyDescent="0.25">
      <c r="D55638" s="27"/>
    </row>
    <row r="55639" spans="4:4" x14ac:dyDescent="0.25">
      <c r="D55639" s="27"/>
    </row>
    <row r="55640" spans="4:4" x14ac:dyDescent="0.25">
      <c r="D55640" s="27"/>
    </row>
    <row r="55641" spans="4:4" x14ac:dyDescent="0.25">
      <c r="D55641" s="27"/>
    </row>
    <row r="55642" spans="4:4" x14ac:dyDescent="0.25">
      <c r="D55642" s="27"/>
    </row>
    <row r="55643" spans="4:4" x14ac:dyDescent="0.25">
      <c r="D55643" s="27"/>
    </row>
    <row r="55644" spans="4:4" x14ac:dyDescent="0.25">
      <c r="D55644" s="27"/>
    </row>
    <row r="55645" spans="4:4" x14ac:dyDescent="0.25">
      <c r="D55645" s="27"/>
    </row>
    <row r="55646" spans="4:4" x14ac:dyDescent="0.25">
      <c r="D55646" s="27"/>
    </row>
    <row r="55647" spans="4:4" x14ac:dyDescent="0.25">
      <c r="D55647" s="27"/>
    </row>
    <row r="55648" spans="4:4" x14ac:dyDescent="0.25">
      <c r="D55648" s="27"/>
    </row>
    <row r="55649" spans="4:4" x14ac:dyDescent="0.25">
      <c r="D55649" s="27"/>
    </row>
    <row r="55650" spans="4:4" x14ac:dyDescent="0.25">
      <c r="D55650" s="27"/>
    </row>
    <row r="55651" spans="4:4" x14ac:dyDescent="0.25">
      <c r="D55651" s="27"/>
    </row>
    <row r="55652" spans="4:4" x14ac:dyDescent="0.25">
      <c r="D55652" s="27"/>
    </row>
    <row r="55653" spans="4:4" x14ac:dyDescent="0.25">
      <c r="D55653" s="27"/>
    </row>
    <row r="55654" spans="4:4" x14ac:dyDescent="0.25">
      <c r="D55654" s="27"/>
    </row>
    <row r="55655" spans="4:4" x14ac:dyDescent="0.25">
      <c r="D55655" s="27"/>
    </row>
    <row r="55656" spans="4:4" x14ac:dyDescent="0.25">
      <c r="D55656" s="27"/>
    </row>
    <row r="55657" spans="4:4" x14ac:dyDescent="0.25">
      <c r="D55657" s="27"/>
    </row>
    <row r="55658" spans="4:4" x14ac:dyDescent="0.25">
      <c r="D55658" s="27"/>
    </row>
    <row r="55659" spans="4:4" x14ac:dyDescent="0.25">
      <c r="D55659" s="27"/>
    </row>
    <row r="55660" spans="4:4" x14ac:dyDescent="0.25">
      <c r="D55660" s="27"/>
    </row>
    <row r="55661" spans="4:4" x14ac:dyDescent="0.25">
      <c r="D55661" s="27"/>
    </row>
    <row r="55662" spans="4:4" x14ac:dyDescent="0.25">
      <c r="D55662" s="27"/>
    </row>
    <row r="55663" spans="4:4" x14ac:dyDescent="0.25">
      <c r="D55663" s="27"/>
    </row>
    <row r="55664" spans="4:4" x14ac:dyDescent="0.25">
      <c r="D55664" s="27"/>
    </row>
    <row r="55665" spans="4:4" x14ac:dyDescent="0.25">
      <c r="D55665" s="27"/>
    </row>
    <row r="55666" spans="4:4" x14ac:dyDescent="0.25">
      <c r="D55666" s="27"/>
    </row>
    <row r="55667" spans="4:4" x14ac:dyDescent="0.25">
      <c r="D55667" s="27"/>
    </row>
    <row r="55668" spans="4:4" x14ac:dyDescent="0.25">
      <c r="D55668" s="27"/>
    </row>
    <row r="55669" spans="4:4" x14ac:dyDescent="0.25">
      <c r="D55669" s="27"/>
    </row>
    <row r="55670" spans="4:4" x14ac:dyDescent="0.25">
      <c r="D55670" s="27"/>
    </row>
    <row r="55671" spans="4:4" x14ac:dyDescent="0.25">
      <c r="D55671" s="27"/>
    </row>
    <row r="55672" spans="4:4" x14ac:dyDescent="0.25">
      <c r="D55672" s="27"/>
    </row>
    <row r="55673" spans="4:4" x14ac:dyDescent="0.25">
      <c r="D55673" s="27"/>
    </row>
    <row r="55674" spans="4:4" x14ac:dyDescent="0.25">
      <c r="D55674" s="27"/>
    </row>
    <row r="55675" spans="4:4" x14ac:dyDescent="0.25">
      <c r="D55675" s="27"/>
    </row>
    <row r="55676" spans="4:4" x14ac:dyDescent="0.25">
      <c r="D55676" s="27"/>
    </row>
    <row r="55677" spans="4:4" x14ac:dyDescent="0.25">
      <c r="D55677" s="27"/>
    </row>
    <row r="55678" spans="4:4" x14ac:dyDescent="0.25">
      <c r="D55678" s="27"/>
    </row>
    <row r="55679" spans="4:4" x14ac:dyDescent="0.25">
      <c r="D55679" s="27"/>
    </row>
    <row r="55680" spans="4:4" x14ac:dyDescent="0.25">
      <c r="D55680" s="27"/>
    </row>
    <row r="55681" spans="4:4" x14ac:dyDescent="0.25">
      <c r="D55681" s="27"/>
    </row>
    <row r="55682" spans="4:4" x14ac:dyDescent="0.25">
      <c r="D55682" s="27"/>
    </row>
    <row r="55683" spans="4:4" x14ac:dyDescent="0.25">
      <c r="D55683" s="27"/>
    </row>
    <row r="55684" spans="4:4" x14ac:dyDescent="0.25">
      <c r="D55684" s="27"/>
    </row>
    <row r="55685" spans="4:4" x14ac:dyDescent="0.25">
      <c r="D55685" s="27"/>
    </row>
    <row r="55686" spans="4:4" x14ac:dyDescent="0.25">
      <c r="D55686" s="27"/>
    </row>
    <row r="55687" spans="4:4" x14ac:dyDescent="0.25">
      <c r="D55687" s="27"/>
    </row>
    <row r="55688" spans="4:4" x14ac:dyDescent="0.25">
      <c r="D55688" s="27"/>
    </row>
    <row r="55689" spans="4:4" x14ac:dyDescent="0.25">
      <c r="D55689" s="27"/>
    </row>
    <row r="55690" spans="4:4" x14ac:dyDescent="0.25">
      <c r="D55690" s="27"/>
    </row>
    <row r="55691" spans="4:4" x14ac:dyDescent="0.25">
      <c r="D55691" s="27"/>
    </row>
    <row r="55692" spans="4:4" x14ac:dyDescent="0.25">
      <c r="D55692" s="27"/>
    </row>
    <row r="55693" spans="4:4" x14ac:dyDescent="0.25">
      <c r="D55693" s="27"/>
    </row>
    <row r="55694" spans="4:4" x14ac:dyDescent="0.25">
      <c r="D55694" s="27"/>
    </row>
    <row r="55695" spans="4:4" x14ac:dyDescent="0.25">
      <c r="D55695" s="27"/>
    </row>
    <row r="55696" spans="4:4" x14ac:dyDescent="0.25">
      <c r="D55696" s="27"/>
    </row>
    <row r="55697" spans="4:4" x14ac:dyDescent="0.25">
      <c r="D55697" s="27"/>
    </row>
    <row r="55698" spans="4:4" x14ac:dyDescent="0.25">
      <c r="D55698" s="27"/>
    </row>
    <row r="55699" spans="4:4" x14ac:dyDescent="0.25">
      <c r="D55699" s="27"/>
    </row>
    <row r="55700" spans="4:4" x14ac:dyDescent="0.25">
      <c r="D55700" s="27"/>
    </row>
    <row r="55701" spans="4:4" x14ac:dyDescent="0.25">
      <c r="D55701" s="27"/>
    </row>
    <row r="55702" spans="4:4" x14ac:dyDescent="0.25">
      <c r="D55702" s="27"/>
    </row>
    <row r="55703" spans="4:4" x14ac:dyDescent="0.25">
      <c r="D55703" s="27"/>
    </row>
    <row r="55704" spans="4:4" x14ac:dyDescent="0.25">
      <c r="D55704" s="27"/>
    </row>
    <row r="55705" spans="4:4" x14ac:dyDescent="0.25">
      <c r="D55705" s="27"/>
    </row>
    <row r="55706" spans="4:4" x14ac:dyDescent="0.25">
      <c r="D55706" s="27"/>
    </row>
    <row r="55707" spans="4:4" x14ac:dyDescent="0.25">
      <c r="D55707" s="27"/>
    </row>
    <row r="55708" spans="4:4" x14ac:dyDescent="0.25">
      <c r="D55708" s="27"/>
    </row>
    <row r="55709" spans="4:4" x14ac:dyDescent="0.25">
      <c r="D55709" s="27"/>
    </row>
    <row r="55710" spans="4:4" x14ac:dyDescent="0.25">
      <c r="D55710" s="27"/>
    </row>
    <row r="55711" spans="4:4" x14ac:dyDescent="0.25">
      <c r="D55711" s="27"/>
    </row>
    <row r="55712" spans="4:4" x14ac:dyDescent="0.25">
      <c r="D55712" s="27"/>
    </row>
    <row r="55713" spans="4:4" x14ac:dyDescent="0.25">
      <c r="D55713" s="27"/>
    </row>
    <row r="55714" spans="4:4" x14ac:dyDescent="0.25">
      <c r="D55714" s="27"/>
    </row>
    <row r="55715" spans="4:4" x14ac:dyDescent="0.25">
      <c r="D55715" s="27"/>
    </row>
    <row r="55716" spans="4:4" x14ac:dyDescent="0.25">
      <c r="D55716" s="27"/>
    </row>
    <row r="55717" spans="4:4" x14ac:dyDescent="0.25">
      <c r="D55717" s="27"/>
    </row>
    <row r="55718" spans="4:4" x14ac:dyDescent="0.25">
      <c r="D55718" s="27"/>
    </row>
    <row r="55719" spans="4:4" x14ac:dyDescent="0.25">
      <c r="D55719" s="27"/>
    </row>
    <row r="55720" spans="4:4" x14ac:dyDescent="0.25">
      <c r="D55720" s="27"/>
    </row>
    <row r="55721" spans="4:4" x14ac:dyDescent="0.25">
      <c r="D55721" s="27"/>
    </row>
    <row r="55722" spans="4:4" x14ac:dyDescent="0.25">
      <c r="D55722" s="27"/>
    </row>
    <row r="55723" spans="4:4" x14ac:dyDescent="0.25">
      <c r="D55723" s="27"/>
    </row>
    <row r="55724" spans="4:4" x14ac:dyDescent="0.25">
      <c r="D55724" s="27"/>
    </row>
    <row r="55725" spans="4:4" x14ac:dyDescent="0.25">
      <c r="D55725" s="27"/>
    </row>
    <row r="55726" spans="4:4" x14ac:dyDescent="0.25">
      <c r="D55726" s="27"/>
    </row>
    <row r="55727" spans="4:4" x14ac:dyDescent="0.25">
      <c r="D55727" s="27"/>
    </row>
    <row r="55728" spans="4:4" x14ac:dyDescent="0.25">
      <c r="D55728" s="27"/>
    </row>
    <row r="55729" spans="4:4" x14ac:dyDescent="0.25">
      <c r="D55729" s="27"/>
    </row>
    <row r="55730" spans="4:4" x14ac:dyDescent="0.25">
      <c r="D55730" s="27"/>
    </row>
    <row r="55731" spans="4:4" x14ac:dyDescent="0.25">
      <c r="D55731" s="27"/>
    </row>
    <row r="55732" spans="4:4" x14ac:dyDescent="0.25">
      <c r="D55732" s="27"/>
    </row>
    <row r="55733" spans="4:4" x14ac:dyDescent="0.25">
      <c r="D55733" s="27"/>
    </row>
    <row r="55734" spans="4:4" x14ac:dyDescent="0.25">
      <c r="D55734" s="27"/>
    </row>
    <row r="55735" spans="4:4" x14ac:dyDescent="0.25">
      <c r="D55735" s="27"/>
    </row>
    <row r="55736" spans="4:4" x14ac:dyDescent="0.25">
      <c r="D55736" s="27"/>
    </row>
    <row r="55737" spans="4:4" x14ac:dyDescent="0.25">
      <c r="D55737" s="27"/>
    </row>
    <row r="55738" spans="4:4" x14ac:dyDescent="0.25">
      <c r="D55738" s="27"/>
    </row>
    <row r="55739" spans="4:4" x14ac:dyDescent="0.25">
      <c r="D55739" s="27"/>
    </row>
    <row r="55740" spans="4:4" x14ac:dyDescent="0.25">
      <c r="D55740" s="27"/>
    </row>
    <row r="55741" spans="4:4" x14ac:dyDescent="0.25">
      <c r="D55741" s="27"/>
    </row>
    <row r="55742" spans="4:4" x14ac:dyDescent="0.25">
      <c r="D55742" s="27"/>
    </row>
    <row r="55743" spans="4:4" x14ac:dyDescent="0.25">
      <c r="D55743" s="27"/>
    </row>
    <row r="55744" spans="4:4" x14ac:dyDescent="0.25">
      <c r="D55744" s="27"/>
    </row>
    <row r="55745" spans="4:4" x14ac:dyDescent="0.25">
      <c r="D55745" s="27"/>
    </row>
    <row r="55746" spans="4:4" x14ac:dyDescent="0.25">
      <c r="D55746" s="27"/>
    </row>
    <row r="55747" spans="4:4" x14ac:dyDescent="0.25">
      <c r="D55747" s="27"/>
    </row>
    <row r="55748" spans="4:4" x14ac:dyDescent="0.25">
      <c r="D55748" s="27"/>
    </row>
    <row r="55749" spans="4:4" x14ac:dyDescent="0.25">
      <c r="D55749" s="27"/>
    </row>
    <row r="55750" spans="4:4" x14ac:dyDescent="0.25">
      <c r="D55750" s="27"/>
    </row>
    <row r="55751" spans="4:4" x14ac:dyDescent="0.25">
      <c r="D55751" s="27"/>
    </row>
    <row r="55752" spans="4:4" x14ac:dyDescent="0.25">
      <c r="D55752" s="27"/>
    </row>
    <row r="55753" spans="4:4" x14ac:dyDescent="0.25">
      <c r="D55753" s="27"/>
    </row>
    <row r="55754" spans="4:4" x14ac:dyDescent="0.25">
      <c r="D55754" s="27"/>
    </row>
    <row r="55755" spans="4:4" x14ac:dyDescent="0.25">
      <c r="D55755" s="27"/>
    </row>
    <row r="55756" spans="4:4" x14ac:dyDescent="0.25">
      <c r="D55756" s="27"/>
    </row>
    <row r="55757" spans="4:4" x14ac:dyDescent="0.25">
      <c r="D55757" s="27"/>
    </row>
    <row r="55758" spans="4:4" x14ac:dyDescent="0.25">
      <c r="D55758" s="27"/>
    </row>
    <row r="55759" spans="4:4" x14ac:dyDescent="0.25">
      <c r="D55759" s="27"/>
    </row>
    <row r="55760" spans="4:4" x14ac:dyDescent="0.25">
      <c r="D55760" s="27"/>
    </row>
    <row r="55761" spans="4:4" x14ac:dyDescent="0.25">
      <c r="D55761" s="27"/>
    </row>
    <row r="55762" spans="4:4" x14ac:dyDescent="0.25">
      <c r="D55762" s="27"/>
    </row>
    <row r="55763" spans="4:4" x14ac:dyDescent="0.25">
      <c r="D55763" s="27"/>
    </row>
    <row r="55764" spans="4:4" x14ac:dyDescent="0.25">
      <c r="D55764" s="27"/>
    </row>
    <row r="55765" spans="4:4" x14ac:dyDescent="0.25">
      <c r="D55765" s="27"/>
    </row>
    <row r="55766" spans="4:4" x14ac:dyDescent="0.25">
      <c r="D55766" s="27"/>
    </row>
    <row r="55767" spans="4:4" x14ac:dyDescent="0.25">
      <c r="D55767" s="27"/>
    </row>
    <row r="55768" spans="4:4" x14ac:dyDescent="0.25">
      <c r="D55768" s="27"/>
    </row>
    <row r="55769" spans="4:4" x14ac:dyDescent="0.25">
      <c r="D55769" s="27"/>
    </row>
    <row r="55770" spans="4:4" x14ac:dyDescent="0.25">
      <c r="D55770" s="27"/>
    </row>
    <row r="55771" spans="4:4" x14ac:dyDescent="0.25">
      <c r="D55771" s="27"/>
    </row>
    <row r="55772" spans="4:4" x14ac:dyDescent="0.25">
      <c r="D55772" s="27"/>
    </row>
    <row r="55773" spans="4:4" x14ac:dyDescent="0.25">
      <c r="D55773" s="27"/>
    </row>
    <row r="55774" spans="4:4" x14ac:dyDescent="0.25">
      <c r="D55774" s="27"/>
    </row>
    <row r="55775" spans="4:4" x14ac:dyDescent="0.25">
      <c r="D55775" s="27"/>
    </row>
    <row r="55776" spans="4:4" x14ac:dyDescent="0.25">
      <c r="D55776" s="27"/>
    </row>
    <row r="55777" spans="4:4" x14ac:dyDescent="0.25">
      <c r="D55777" s="27"/>
    </row>
    <row r="55778" spans="4:4" x14ac:dyDescent="0.25">
      <c r="D55778" s="27"/>
    </row>
    <row r="55779" spans="4:4" x14ac:dyDescent="0.25">
      <c r="D55779" s="27"/>
    </row>
    <row r="55780" spans="4:4" x14ac:dyDescent="0.25">
      <c r="D55780" s="27"/>
    </row>
    <row r="55781" spans="4:4" x14ac:dyDescent="0.25">
      <c r="D55781" s="27"/>
    </row>
    <row r="55782" spans="4:4" x14ac:dyDescent="0.25">
      <c r="D55782" s="27"/>
    </row>
    <row r="55783" spans="4:4" x14ac:dyDescent="0.25">
      <c r="D55783" s="27"/>
    </row>
    <row r="55784" spans="4:4" x14ac:dyDescent="0.25">
      <c r="D55784" s="27"/>
    </row>
    <row r="55785" spans="4:4" x14ac:dyDescent="0.25">
      <c r="D55785" s="27"/>
    </row>
    <row r="55786" spans="4:4" x14ac:dyDescent="0.25">
      <c r="D55786" s="27"/>
    </row>
    <row r="55787" spans="4:4" x14ac:dyDescent="0.25">
      <c r="D55787" s="27"/>
    </row>
    <row r="55788" spans="4:4" x14ac:dyDescent="0.25">
      <c r="D55788" s="27"/>
    </row>
    <row r="55789" spans="4:4" x14ac:dyDescent="0.25">
      <c r="D55789" s="27"/>
    </row>
    <row r="55790" spans="4:4" x14ac:dyDescent="0.25">
      <c r="D55790" s="27"/>
    </row>
    <row r="55791" spans="4:4" x14ac:dyDescent="0.25">
      <c r="D55791" s="27"/>
    </row>
    <row r="55792" spans="4:4" x14ac:dyDescent="0.25">
      <c r="D55792" s="27"/>
    </row>
    <row r="55793" spans="4:4" x14ac:dyDescent="0.25">
      <c r="D55793" s="27"/>
    </row>
    <row r="55794" spans="4:4" x14ac:dyDescent="0.25">
      <c r="D55794" s="27"/>
    </row>
    <row r="55795" spans="4:4" x14ac:dyDescent="0.25">
      <c r="D55795" s="27"/>
    </row>
    <row r="55796" spans="4:4" x14ac:dyDescent="0.25">
      <c r="D55796" s="27"/>
    </row>
    <row r="55797" spans="4:4" x14ac:dyDescent="0.25">
      <c r="D55797" s="27"/>
    </row>
    <row r="55798" spans="4:4" x14ac:dyDescent="0.25">
      <c r="D55798" s="27"/>
    </row>
    <row r="55799" spans="4:4" x14ac:dyDescent="0.25">
      <c r="D55799" s="27"/>
    </row>
    <row r="55800" spans="4:4" x14ac:dyDescent="0.25">
      <c r="D55800" s="27"/>
    </row>
    <row r="55801" spans="4:4" x14ac:dyDescent="0.25">
      <c r="D55801" s="27"/>
    </row>
    <row r="55802" spans="4:4" x14ac:dyDescent="0.25">
      <c r="D55802" s="27"/>
    </row>
    <row r="55803" spans="4:4" x14ac:dyDescent="0.25">
      <c r="D55803" s="27"/>
    </row>
    <row r="55804" spans="4:4" x14ac:dyDescent="0.25">
      <c r="D55804" s="27"/>
    </row>
    <row r="55805" spans="4:4" x14ac:dyDescent="0.25">
      <c r="D55805" s="27"/>
    </row>
    <row r="55806" spans="4:4" x14ac:dyDescent="0.25">
      <c r="D55806" s="27"/>
    </row>
    <row r="55807" spans="4:4" x14ac:dyDescent="0.25">
      <c r="D55807" s="27"/>
    </row>
    <row r="55808" spans="4:4" x14ac:dyDescent="0.25">
      <c r="D55808" s="27"/>
    </row>
    <row r="55809" spans="4:4" x14ac:dyDescent="0.25">
      <c r="D55809" s="27"/>
    </row>
    <row r="55810" spans="4:4" x14ac:dyDescent="0.25">
      <c r="D55810" s="27"/>
    </row>
    <row r="55811" spans="4:4" x14ac:dyDescent="0.25">
      <c r="D55811" s="27"/>
    </row>
    <row r="55812" spans="4:4" x14ac:dyDescent="0.25">
      <c r="D55812" s="27"/>
    </row>
    <row r="55813" spans="4:4" x14ac:dyDescent="0.25">
      <c r="D55813" s="27"/>
    </row>
    <row r="55814" spans="4:4" x14ac:dyDescent="0.25">
      <c r="D55814" s="27"/>
    </row>
    <row r="55815" spans="4:4" x14ac:dyDescent="0.25">
      <c r="D55815" s="27"/>
    </row>
    <row r="55816" spans="4:4" x14ac:dyDescent="0.25">
      <c r="D55816" s="27"/>
    </row>
    <row r="55817" spans="4:4" x14ac:dyDescent="0.25">
      <c r="D55817" s="27"/>
    </row>
    <row r="55818" spans="4:4" x14ac:dyDescent="0.25">
      <c r="D55818" s="27"/>
    </row>
    <row r="55819" spans="4:4" x14ac:dyDescent="0.25">
      <c r="D55819" s="27"/>
    </row>
    <row r="55820" spans="4:4" x14ac:dyDescent="0.25">
      <c r="D55820" s="27"/>
    </row>
    <row r="55821" spans="4:4" x14ac:dyDescent="0.25">
      <c r="D55821" s="27"/>
    </row>
    <row r="55822" spans="4:4" x14ac:dyDescent="0.25">
      <c r="D55822" s="27"/>
    </row>
    <row r="55823" spans="4:4" x14ac:dyDescent="0.25">
      <c r="D55823" s="27"/>
    </row>
    <row r="55824" spans="4:4" x14ac:dyDescent="0.25">
      <c r="D55824" s="27"/>
    </row>
    <row r="55825" spans="4:4" x14ac:dyDescent="0.25">
      <c r="D55825" s="27"/>
    </row>
    <row r="55826" spans="4:4" x14ac:dyDescent="0.25">
      <c r="D55826" s="27"/>
    </row>
    <row r="55827" spans="4:4" x14ac:dyDescent="0.25">
      <c r="D55827" s="27"/>
    </row>
    <row r="55828" spans="4:4" x14ac:dyDescent="0.25">
      <c r="D55828" s="27"/>
    </row>
    <row r="55829" spans="4:4" x14ac:dyDescent="0.25">
      <c r="D55829" s="27"/>
    </row>
    <row r="55830" spans="4:4" x14ac:dyDescent="0.25">
      <c r="D55830" s="27"/>
    </row>
    <row r="55831" spans="4:4" x14ac:dyDescent="0.25">
      <c r="D55831" s="27"/>
    </row>
    <row r="55832" spans="4:4" x14ac:dyDescent="0.25">
      <c r="D55832" s="27"/>
    </row>
    <row r="55833" spans="4:4" x14ac:dyDescent="0.25">
      <c r="D55833" s="27"/>
    </row>
    <row r="55834" spans="4:4" x14ac:dyDescent="0.25">
      <c r="D55834" s="27"/>
    </row>
    <row r="55835" spans="4:4" x14ac:dyDescent="0.25">
      <c r="D55835" s="27"/>
    </row>
    <row r="55836" spans="4:4" x14ac:dyDescent="0.25">
      <c r="D55836" s="27"/>
    </row>
    <row r="55837" spans="4:4" x14ac:dyDescent="0.25">
      <c r="D55837" s="27"/>
    </row>
    <row r="55838" spans="4:4" x14ac:dyDescent="0.25">
      <c r="D55838" s="27"/>
    </row>
    <row r="55839" spans="4:4" x14ac:dyDescent="0.25">
      <c r="D55839" s="27"/>
    </row>
    <row r="55840" spans="4:4" x14ac:dyDescent="0.25">
      <c r="D55840" s="27"/>
    </row>
    <row r="55841" spans="4:4" x14ac:dyDescent="0.25">
      <c r="D55841" s="27"/>
    </row>
    <row r="55842" spans="4:4" x14ac:dyDescent="0.25">
      <c r="D55842" s="27"/>
    </row>
    <row r="55843" spans="4:4" x14ac:dyDescent="0.25">
      <c r="D55843" s="27"/>
    </row>
    <row r="55844" spans="4:4" x14ac:dyDescent="0.25">
      <c r="D55844" s="27"/>
    </row>
    <row r="55845" spans="4:4" x14ac:dyDescent="0.25">
      <c r="D55845" s="27"/>
    </row>
    <row r="55846" spans="4:4" x14ac:dyDescent="0.25">
      <c r="D55846" s="27"/>
    </row>
    <row r="55847" spans="4:4" x14ac:dyDescent="0.25">
      <c r="D55847" s="27"/>
    </row>
    <row r="55848" spans="4:4" x14ac:dyDescent="0.25">
      <c r="D55848" s="27"/>
    </row>
    <row r="55849" spans="4:4" x14ac:dyDescent="0.25">
      <c r="D55849" s="27"/>
    </row>
    <row r="55850" spans="4:4" x14ac:dyDescent="0.25">
      <c r="D55850" s="27"/>
    </row>
    <row r="55851" spans="4:4" x14ac:dyDescent="0.25">
      <c r="D55851" s="27"/>
    </row>
    <row r="55852" spans="4:4" x14ac:dyDescent="0.25">
      <c r="D55852" s="27"/>
    </row>
    <row r="55853" spans="4:4" x14ac:dyDescent="0.25">
      <c r="D55853" s="27"/>
    </row>
    <row r="55854" spans="4:4" x14ac:dyDescent="0.25">
      <c r="D55854" s="27"/>
    </row>
    <row r="55855" spans="4:4" x14ac:dyDescent="0.25">
      <c r="D55855" s="27"/>
    </row>
    <row r="55856" spans="4:4" x14ac:dyDescent="0.25">
      <c r="D55856" s="27"/>
    </row>
    <row r="55857" spans="4:4" x14ac:dyDescent="0.25">
      <c r="D55857" s="27"/>
    </row>
    <row r="55858" spans="4:4" x14ac:dyDescent="0.25">
      <c r="D55858" s="27"/>
    </row>
    <row r="55859" spans="4:4" x14ac:dyDescent="0.25">
      <c r="D55859" s="27"/>
    </row>
    <row r="55860" spans="4:4" x14ac:dyDescent="0.25">
      <c r="D55860" s="27"/>
    </row>
    <row r="55861" spans="4:4" x14ac:dyDescent="0.25">
      <c r="D55861" s="27"/>
    </row>
    <row r="55862" spans="4:4" x14ac:dyDescent="0.25">
      <c r="D55862" s="27"/>
    </row>
    <row r="55863" spans="4:4" x14ac:dyDescent="0.25">
      <c r="D55863" s="27"/>
    </row>
    <row r="55864" spans="4:4" x14ac:dyDescent="0.25">
      <c r="D55864" s="27"/>
    </row>
    <row r="55865" spans="4:4" x14ac:dyDescent="0.25">
      <c r="D55865" s="27"/>
    </row>
    <row r="55866" spans="4:4" x14ac:dyDescent="0.25">
      <c r="D55866" s="27"/>
    </row>
    <row r="55867" spans="4:4" x14ac:dyDescent="0.25">
      <c r="D55867" s="27"/>
    </row>
    <row r="55868" spans="4:4" x14ac:dyDescent="0.25">
      <c r="D55868" s="27"/>
    </row>
    <row r="55869" spans="4:4" x14ac:dyDescent="0.25">
      <c r="D55869" s="27"/>
    </row>
    <row r="55870" spans="4:4" x14ac:dyDescent="0.25">
      <c r="D55870" s="27"/>
    </row>
    <row r="55871" spans="4:4" x14ac:dyDescent="0.25">
      <c r="D55871" s="27"/>
    </row>
    <row r="55872" spans="4:4" x14ac:dyDescent="0.25">
      <c r="D55872" s="27"/>
    </row>
    <row r="55873" spans="4:4" x14ac:dyDescent="0.25">
      <c r="D55873" s="27"/>
    </row>
    <row r="55874" spans="4:4" x14ac:dyDescent="0.25">
      <c r="D55874" s="27"/>
    </row>
    <row r="55875" spans="4:4" x14ac:dyDescent="0.25">
      <c r="D55875" s="27"/>
    </row>
    <row r="55876" spans="4:4" x14ac:dyDescent="0.25">
      <c r="D55876" s="27"/>
    </row>
    <row r="55877" spans="4:4" x14ac:dyDescent="0.25">
      <c r="D55877" s="27"/>
    </row>
    <row r="55878" spans="4:4" x14ac:dyDescent="0.25">
      <c r="D55878" s="27"/>
    </row>
    <row r="55879" spans="4:4" x14ac:dyDescent="0.25">
      <c r="D55879" s="27"/>
    </row>
    <row r="55880" spans="4:4" x14ac:dyDescent="0.25">
      <c r="D55880" s="27"/>
    </row>
    <row r="55881" spans="4:4" x14ac:dyDescent="0.25">
      <c r="D55881" s="27"/>
    </row>
    <row r="55882" spans="4:4" x14ac:dyDescent="0.25">
      <c r="D55882" s="27"/>
    </row>
    <row r="55883" spans="4:4" x14ac:dyDescent="0.25">
      <c r="D55883" s="27"/>
    </row>
    <row r="55884" spans="4:4" x14ac:dyDescent="0.25">
      <c r="D55884" s="27"/>
    </row>
    <row r="55885" spans="4:4" x14ac:dyDescent="0.25">
      <c r="D55885" s="27"/>
    </row>
    <row r="55886" spans="4:4" x14ac:dyDescent="0.25">
      <c r="D55886" s="27"/>
    </row>
    <row r="55887" spans="4:4" x14ac:dyDescent="0.25">
      <c r="D55887" s="27"/>
    </row>
    <row r="55888" spans="4:4" x14ac:dyDescent="0.25">
      <c r="D55888" s="27"/>
    </row>
    <row r="55889" spans="4:4" x14ac:dyDescent="0.25">
      <c r="D55889" s="27"/>
    </row>
    <row r="55890" spans="4:4" x14ac:dyDescent="0.25">
      <c r="D55890" s="27"/>
    </row>
    <row r="55891" spans="4:4" x14ac:dyDescent="0.25">
      <c r="D55891" s="27"/>
    </row>
    <row r="55892" spans="4:4" x14ac:dyDescent="0.25">
      <c r="D55892" s="27"/>
    </row>
    <row r="55893" spans="4:4" x14ac:dyDescent="0.25">
      <c r="D55893" s="27"/>
    </row>
    <row r="55894" spans="4:4" x14ac:dyDescent="0.25">
      <c r="D55894" s="27"/>
    </row>
    <row r="55895" spans="4:4" x14ac:dyDescent="0.25">
      <c r="D55895" s="27"/>
    </row>
    <row r="55896" spans="4:4" x14ac:dyDescent="0.25">
      <c r="D55896" s="27"/>
    </row>
    <row r="55897" spans="4:4" x14ac:dyDescent="0.25">
      <c r="D55897" s="27"/>
    </row>
    <row r="55898" spans="4:4" x14ac:dyDescent="0.25">
      <c r="D55898" s="27"/>
    </row>
    <row r="55899" spans="4:4" x14ac:dyDescent="0.25">
      <c r="D55899" s="27"/>
    </row>
    <row r="55900" spans="4:4" x14ac:dyDescent="0.25">
      <c r="D55900" s="27"/>
    </row>
    <row r="55901" spans="4:4" x14ac:dyDescent="0.25">
      <c r="D55901" s="27"/>
    </row>
    <row r="55902" spans="4:4" x14ac:dyDescent="0.25">
      <c r="D55902" s="27"/>
    </row>
    <row r="55903" spans="4:4" x14ac:dyDescent="0.25">
      <c r="D55903" s="27"/>
    </row>
    <row r="55904" spans="4:4" x14ac:dyDescent="0.25">
      <c r="D55904" s="27"/>
    </row>
    <row r="55905" spans="4:4" x14ac:dyDescent="0.25">
      <c r="D55905" s="27"/>
    </row>
    <row r="55906" spans="4:4" x14ac:dyDescent="0.25">
      <c r="D55906" s="27"/>
    </row>
    <row r="55907" spans="4:4" x14ac:dyDescent="0.25">
      <c r="D55907" s="27"/>
    </row>
    <row r="55908" spans="4:4" x14ac:dyDescent="0.25">
      <c r="D55908" s="27"/>
    </row>
    <row r="55909" spans="4:4" x14ac:dyDescent="0.25">
      <c r="D55909" s="27"/>
    </row>
    <row r="55910" spans="4:4" x14ac:dyDescent="0.25">
      <c r="D55910" s="27"/>
    </row>
    <row r="55911" spans="4:4" x14ac:dyDescent="0.25">
      <c r="D55911" s="27"/>
    </row>
    <row r="55912" spans="4:4" x14ac:dyDescent="0.25">
      <c r="D55912" s="27"/>
    </row>
    <row r="55913" spans="4:4" x14ac:dyDescent="0.25">
      <c r="D55913" s="27"/>
    </row>
    <row r="55914" spans="4:4" x14ac:dyDescent="0.25">
      <c r="D55914" s="27"/>
    </row>
    <row r="55915" spans="4:4" x14ac:dyDescent="0.25">
      <c r="D55915" s="27"/>
    </row>
    <row r="55916" spans="4:4" x14ac:dyDescent="0.25">
      <c r="D55916" s="27"/>
    </row>
    <row r="55917" spans="4:4" x14ac:dyDescent="0.25">
      <c r="D55917" s="27"/>
    </row>
    <row r="55918" spans="4:4" x14ac:dyDescent="0.25">
      <c r="D55918" s="27"/>
    </row>
    <row r="55919" spans="4:4" x14ac:dyDescent="0.25">
      <c r="D55919" s="27"/>
    </row>
    <row r="55920" spans="4:4" x14ac:dyDescent="0.25">
      <c r="D55920" s="27"/>
    </row>
    <row r="55921" spans="4:4" x14ac:dyDescent="0.25">
      <c r="D55921" s="27"/>
    </row>
    <row r="55922" spans="4:4" x14ac:dyDescent="0.25">
      <c r="D55922" s="27"/>
    </row>
    <row r="55923" spans="4:4" x14ac:dyDescent="0.25">
      <c r="D55923" s="27"/>
    </row>
    <row r="55924" spans="4:4" x14ac:dyDescent="0.25">
      <c r="D55924" s="27"/>
    </row>
    <row r="55925" spans="4:4" x14ac:dyDescent="0.25">
      <c r="D55925" s="27"/>
    </row>
    <row r="55926" spans="4:4" x14ac:dyDescent="0.25">
      <c r="D55926" s="27"/>
    </row>
    <row r="55927" spans="4:4" x14ac:dyDescent="0.25">
      <c r="D55927" s="27"/>
    </row>
    <row r="55928" spans="4:4" x14ac:dyDescent="0.25">
      <c r="D55928" s="27"/>
    </row>
    <row r="55929" spans="4:4" x14ac:dyDescent="0.25">
      <c r="D55929" s="27"/>
    </row>
    <row r="55930" spans="4:4" x14ac:dyDescent="0.25">
      <c r="D55930" s="27"/>
    </row>
    <row r="55931" spans="4:4" x14ac:dyDescent="0.25">
      <c r="D55931" s="27"/>
    </row>
    <row r="55932" spans="4:4" x14ac:dyDescent="0.25">
      <c r="D55932" s="27"/>
    </row>
    <row r="55933" spans="4:4" x14ac:dyDescent="0.25">
      <c r="D55933" s="27"/>
    </row>
    <row r="55934" spans="4:4" x14ac:dyDescent="0.25">
      <c r="D55934" s="27"/>
    </row>
    <row r="55935" spans="4:4" x14ac:dyDescent="0.25">
      <c r="D55935" s="27"/>
    </row>
    <row r="55936" spans="4:4" x14ac:dyDescent="0.25">
      <c r="D55936" s="27"/>
    </row>
    <row r="55937" spans="4:4" x14ac:dyDescent="0.25">
      <c r="D55937" s="27"/>
    </row>
    <row r="55938" spans="4:4" x14ac:dyDescent="0.25">
      <c r="D55938" s="27"/>
    </row>
    <row r="55939" spans="4:4" x14ac:dyDescent="0.25">
      <c r="D55939" s="27"/>
    </row>
    <row r="55940" spans="4:4" x14ac:dyDescent="0.25">
      <c r="D55940" s="27"/>
    </row>
    <row r="55941" spans="4:4" x14ac:dyDescent="0.25">
      <c r="D55941" s="27"/>
    </row>
    <row r="55942" spans="4:4" x14ac:dyDescent="0.25">
      <c r="D55942" s="27"/>
    </row>
    <row r="55943" spans="4:4" x14ac:dyDescent="0.25">
      <c r="D55943" s="27"/>
    </row>
    <row r="55944" spans="4:4" x14ac:dyDescent="0.25">
      <c r="D55944" s="27"/>
    </row>
    <row r="55945" spans="4:4" x14ac:dyDescent="0.25">
      <c r="D55945" s="27"/>
    </row>
    <row r="55946" spans="4:4" x14ac:dyDescent="0.25">
      <c r="D55946" s="27"/>
    </row>
    <row r="55947" spans="4:4" x14ac:dyDescent="0.25">
      <c r="D55947" s="27"/>
    </row>
    <row r="55948" spans="4:4" x14ac:dyDescent="0.25">
      <c r="D55948" s="27"/>
    </row>
    <row r="55949" spans="4:4" x14ac:dyDescent="0.25">
      <c r="D55949" s="27"/>
    </row>
    <row r="55950" spans="4:4" x14ac:dyDescent="0.25">
      <c r="D55950" s="27"/>
    </row>
    <row r="55951" spans="4:4" x14ac:dyDescent="0.25">
      <c r="D55951" s="27"/>
    </row>
    <row r="55952" spans="4:4" x14ac:dyDescent="0.25">
      <c r="D55952" s="27"/>
    </row>
    <row r="55953" spans="4:4" x14ac:dyDescent="0.25">
      <c r="D55953" s="27"/>
    </row>
    <row r="55954" spans="4:4" x14ac:dyDescent="0.25">
      <c r="D55954" s="27"/>
    </row>
    <row r="55955" spans="4:4" x14ac:dyDescent="0.25">
      <c r="D55955" s="27"/>
    </row>
    <row r="55956" spans="4:4" x14ac:dyDescent="0.25">
      <c r="D55956" s="27"/>
    </row>
    <row r="55957" spans="4:4" x14ac:dyDescent="0.25">
      <c r="D55957" s="27"/>
    </row>
    <row r="55958" spans="4:4" x14ac:dyDescent="0.25">
      <c r="D55958" s="27"/>
    </row>
    <row r="55959" spans="4:4" x14ac:dyDescent="0.25">
      <c r="D55959" s="27"/>
    </row>
    <row r="55960" spans="4:4" x14ac:dyDescent="0.25">
      <c r="D55960" s="27"/>
    </row>
    <row r="55961" spans="4:4" x14ac:dyDescent="0.25">
      <c r="D55961" s="27"/>
    </row>
    <row r="55962" spans="4:4" x14ac:dyDescent="0.25">
      <c r="D55962" s="27"/>
    </row>
    <row r="55963" spans="4:4" x14ac:dyDescent="0.25">
      <c r="D55963" s="27"/>
    </row>
    <row r="55964" spans="4:4" x14ac:dyDescent="0.25">
      <c r="D55964" s="27"/>
    </row>
    <row r="55965" spans="4:4" x14ac:dyDescent="0.25">
      <c r="D55965" s="27"/>
    </row>
    <row r="55966" spans="4:4" x14ac:dyDescent="0.25">
      <c r="D55966" s="27"/>
    </row>
    <row r="55967" spans="4:4" x14ac:dyDescent="0.25">
      <c r="D55967" s="27"/>
    </row>
    <row r="55968" spans="4:4" x14ac:dyDescent="0.25">
      <c r="D55968" s="27"/>
    </row>
    <row r="55969" spans="4:4" x14ac:dyDescent="0.25">
      <c r="D55969" s="27"/>
    </row>
    <row r="55970" spans="4:4" x14ac:dyDescent="0.25">
      <c r="D55970" s="27"/>
    </row>
    <row r="55971" spans="4:4" x14ac:dyDescent="0.25">
      <c r="D55971" s="27"/>
    </row>
    <row r="55972" spans="4:4" x14ac:dyDescent="0.25">
      <c r="D55972" s="27"/>
    </row>
    <row r="55973" spans="4:4" x14ac:dyDescent="0.25">
      <c r="D55973" s="27"/>
    </row>
    <row r="55974" spans="4:4" x14ac:dyDescent="0.25">
      <c r="D55974" s="27"/>
    </row>
    <row r="55975" spans="4:4" x14ac:dyDescent="0.25">
      <c r="D55975" s="27"/>
    </row>
    <row r="55976" spans="4:4" x14ac:dyDescent="0.25">
      <c r="D55976" s="27"/>
    </row>
    <row r="55977" spans="4:4" x14ac:dyDescent="0.25">
      <c r="D55977" s="27"/>
    </row>
    <row r="55978" spans="4:4" x14ac:dyDescent="0.25">
      <c r="D55978" s="27"/>
    </row>
    <row r="55979" spans="4:4" x14ac:dyDescent="0.25">
      <c r="D55979" s="27"/>
    </row>
    <row r="55980" spans="4:4" x14ac:dyDescent="0.25">
      <c r="D55980" s="27"/>
    </row>
    <row r="55981" spans="4:4" x14ac:dyDescent="0.25">
      <c r="D55981" s="27"/>
    </row>
    <row r="55982" spans="4:4" x14ac:dyDescent="0.25">
      <c r="D55982" s="27"/>
    </row>
    <row r="55983" spans="4:4" x14ac:dyDescent="0.25">
      <c r="D55983" s="27"/>
    </row>
    <row r="55984" spans="4:4" x14ac:dyDescent="0.25">
      <c r="D55984" s="27"/>
    </row>
    <row r="55985" spans="4:4" x14ac:dyDescent="0.25">
      <c r="D55985" s="27"/>
    </row>
    <row r="55986" spans="4:4" x14ac:dyDescent="0.25">
      <c r="D55986" s="27"/>
    </row>
    <row r="55987" spans="4:4" x14ac:dyDescent="0.25">
      <c r="D55987" s="27"/>
    </row>
    <row r="55988" spans="4:4" x14ac:dyDescent="0.25">
      <c r="D55988" s="27"/>
    </row>
    <row r="55989" spans="4:4" x14ac:dyDescent="0.25">
      <c r="D55989" s="27"/>
    </row>
    <row r="55990" spans="4:4" x14ac:dyDescent="0.25">
      <c r="D55990" s="27"/>
    </row>
    <row r="55991" spans="4:4" x14ac:dyDescent="0.25">
      <c r="D55991" s="27"/>
    </row>
    <row r="55992" spans="4:4" x14ac:dyDescent="0.25">
      <c r="D55992" s="27"/>
    </row>
    <row r="55993" spans="4:4" x14ac:dyDescent="0.25">
      <c r="D55993" s="27"/>
    </row>
    <row r="55994" spans="4:4" x14ac:dyDescent="0.25">
      <c r="D55994" s="27"/>
    </row>
    <row r="55995" spans="4:4" x14ac:dyDescent="0.25">
      <c r="D55995" s="27"/>
    </row>
    <row r="55996" spans="4:4" x14ac:dyDescent="0.25">
      <c r="D55996" s="27"/>
    </row>
    <row r="55997" spans="4:4" x14ac:dyDescent="0.25">
      <c r="D55997" s="27"/>
    </row>
    <row r="55998" spans="4:4" x14ac:dyDescent="0.25">
      <c r="D55998" s="27"/>
    </row>
    <row r="55999" spans="4:4" x14ac:dyDescent="0.25">
      <c r="D55999" s="27"/>
    </row>
    <row r="56000" spans="4:4" x14ac:dyDescent="0.25">
      <c r="D56000" s="27"/>
    </row>
    <row r="56001" spans="4:4" x14ac:dyDescent="0.25">
      <c r="D56001" s="27"/>
    </row>
    <row r="56002" spans="4:4" x14ac:dyDescent="0.25">
      <c r="D56002" s="27"/>
    </row>
    <row r="56003" spans="4:4" x14ac:dyDescent="0.25">
      <c r="D56003" s="27"/>
    </row>
    <row r="56004" spans="4:4" x14ac:dyDescent="0.25">
      <c r="D56004" s="27"/>
    </row>
    <row r="56005" spans="4:4" x14ac:dyDescent="0.25">
      <c r="D56005" s="27"/>
    </row>
    <row r="56006" spans="4:4" x14ac:dyDescent="0.25">
      <c r="D56006" s="27"/>
    </row>
    <row r="56007" spans="4:4" x14ac:dyDescent="0.25">
      <c r="D56007" s="27"/>
    </row>
    <row r="56008" spans="4:4" x14ac:dyDescent="0.25">
      <c r="D56008" s="27"/>
    </row>
    <row r="56009" spans="4:4" x14ac:dyDescent="0.25">
      <c r="D56009" s="27"/>
    </row>
    <row r="56010" spans="4:4" x14ac:dyDescent="0.25">
      <c r="D56010" s="27"/>
    </row>
    <row r="56011" spans="4:4" x14ac:dyDescent="0.25">
      <c r="D56011" s="27"/>
    </row>
    <row r="56012" spans="4:4" x14ac:dyDescent="0.25">
      <c r="D56012" s="27"/>
    </row>
    <row r="56013" spans="4:4" x14ac:dyDescent="0.25">
      <c r="D56013" s="27"/>
    </row>
    <row r="56014" spans="4:4" x14ac:dyDescent="0.25">
      <c r="D56014" s="27"/>
    </row>
    <row r="56015" spans="4:4" x14ac:dyDescent="0.25">
      <c r="D56015" s="27"/>
    </row>
    <row r="56016" spans="4:4" x14ac:dyDescent="0.25">
      <c r="D56016" s="27"/>
    </row>
    <row r="56017" spans="4:4" x14ac:dyDescent="0.25">
      <c r="D56017" s="27"/>
    </row>
    <row r="56018" spans="4:4" x14ac:dyDescent="0.25">
      <c r="D56018" s="27"/>
    </row>
    <row r="56019" spans="4:4" x14ac:dyDescent="0.25">
      <c r="D56019" s="27"/>
    </row>
    <row r="56020" spans="4:4" x14ac:dyDescent="0.25">
      <c r="D56020" s="27"/>
    </row>
    <row r="56021" spans="4:4" x14ac:dyDescent="0.25">
      <c r="D56021" s="27"/>
    </row>
    <row r="56022" spans="4:4" x14ac:dyDescent="0.25">
      <c r="D56022" s="27"/>
    </row>
    <row r="56023" spans="4:4" x14ac:dyDescent="0.25">
      <c r="D56023" s="27"/>
    </row>
    <row r="56024" spans="4:4" x14ac:dyDescent="0.25">
      <c r="D56024" s="27"/>
    </row>
    <row r="56025" spans="4:4" x14ac:dyDescent="0.25">
      <c r="D56025" s="27"/>
    </row>
    <row r="56026" spans="4:4" x14ac:dyDescent="0.25">
      <c r="D56026" s="27"/>
    </row>
    <row r="56027" spans="4:4" x14ac:dyDescent="0.25">
      <c r="D56027" s="27"/>
    </row>
    <row r="56028" spans="4:4" x14ac:dyDescent="0.25">
      <c r="D56028" s="27"/>
    </row>
    <row r="56029" spans="4:4" x14ac:dyDescent="0.25">
      <c r="D56029" s="27"/>
    </row>
    <row r="56030" spans="4:4" x14ac:dyDescent="0.25">
      <c r="D56030" s="27"/>
    </row>
    <row r="56031" spans="4:4" x14ac:dyDescent="0.25">
      <c r="D56031" s="27"/>
    </row>
    <row r="56032" spans="4:4" x14ac:dyDescent="0.25">
      <c r="D56032" s="27"/>
    </row>
    <row r="56033" spans="4:4" x14ac:dyDescent="0.25">
      <c r="D56033" s="27"/>
    </row>
    <row r="56034" spans="4:4" x14ac:dyDescent="0.25">
      <c r="D56034" s="27"/>
    </row>
    <row r="56035" spans="4:4" x14ac:dyDescent="0.25">
      <c r="D56035" s="27"/>
    </row>
    <row r="56036" spans="4:4" x14ac:dyDescent="0.25">
      <c r="D56036" s="27"/>
    </row>
    <row r="56037" spans="4:4" x14ac:dyDescent="0.25">
      <c r="D56037" s="27"/>
    </row>
    <row r="56038" spans="4:4" x14ac:dyDescent="0.25">
      <c r="D56038" s="27"/>
    </row>
    <row r="56039" spans="4:4" x14ac:dyDescent="0.25">
      <c r="D56039" s="27"/>
    </row>
    <row r="56040" spans="4:4" x14ac:dyDescent="0.25">
      <c r="D56040" s="27"/>
    </row>
    <row r="56041" spans="4:4" x14ac:dyDescent="0.25">
      <c r="D56041" s="27"/>
    </row>
    <row r="56042" spans="4:4" x14ac:dyDescent="0.25">
      <c r="D56042" s="27"/>
    </row>
    <row r="56043" spans="4:4" x14ac:dyDescent="0.25">
      <c r="D56043" s="27"/>
    </row>
    <row r="56044" spans="4:4" x14ac:dyDescent="0.25">
      <c r="D56044" s="27"/>
    </row>
    <row r="56045" spans="4:4" x14ac:dyDescent="0.25">
      <c r="D56045" s="27"/>
    </row>
    <row r="56046" spans="4:4" x14ac:dyDescent="0.25">
      <c r="D56046" s="27"/>
    </row>
    <row r="56047" spans="4:4" x14ac:dyDescent="0.25">
      <c r="D56047" s="27"/>
    </row>
    <row r="56048" spans="4:4" x14ac:dyDescent="0.25">
      <c r="D56048" s="27"/>
    </row>
    <row r="56049" spans="4:4" x14ac:dyDescent="0.25">
      <c r="D56049" s="27"/>
    </row>
    <row r="56050" spans="4:4" x14ac:dyDescent="0.25">
      <c r="D56050" s="27"/>
    </row>
    <row r="56051" spans="4:4" x14ac:dyDescent="0.25">
      <c r="D56051" s="27"/>
    </row>
    <row r="56052" spans="4:4" x14ac:dyDescent="0.25">
      <c r="D56052" s="27"/>
    </row>
    <row r="56053" spans="4:4" x14ac:dyDescent="0.25">
      <c r="D56053" s="27"/>
    </row>
    <row r="56054" spans="4:4" x14ac:dyDescent="0.25">
      <c r="D56054" s="27"/>
    </row>
    <row r="56055" spans="4:4" x14ac:dyDescent="0.25">
      <c r="D56055" s="27"/>
    </row>
    <row r="56056" spans="4:4" x14ac:dyDescent="0.25">
      <c r="D56056" s="27"/>
    </row>
    <row r="56057" spans="4:4" x14ac:dyDescent="0.25">
      <c r="D56057" s="27"/>
    </row>
    <row r="56058" spans="4:4" x14ac:dyDescent="0.25">
      <c r="D56058" s="27"/>
    </row>
    <row r="56059" spans="4:4" x14ac:dyDescent="0.25">
      <c r="D56059" s="27"/>
    </row>
    <row r="56060" spans="4:4" x14ac:dyDescent="0.25">
      <c r="D56060" s="27"/>
    </row>
    <row r="56061" spans="4:4" x14ac:dyDescent="0.25">
      <c r="D56061" s="27"/>
    </row>
    <row r="56062" spans="4:4" x14ac:dyDescent="0.25">
      <c r="D56062" s="27"/>
    </row>
    <row r="56063" spans="4:4" x14ac:dyDescent="0.25">
      <c r="D56063" s="27"/>
    </row>
    <row r="56064" spans="4:4" x14ac:dyDescent="0.25">
      <c r="D56064" s="27"/>
    </row>
    <row r="56065" spans="4:4" x14ac:dyDescent="0.25">
      <c r="D56065" s="27"/>
    </row>
    <row r="56066" spans="4:4" x14ac:dyDescent="0.25">
      <c r="D56066" s="27"/>
    </row>
    <row r="56067" spans="4:4" x14ac:dyDescent="0.25">
      <c r="D56067" s="27"/>
    </row>
    <row r="56068" spans="4:4" x14ac:dyDescent="0.25">
      <c r="D56068" s="27"/>
    </row>
    <row r="56069" spans="4:4" x14ac:dyDescent="0.25">
      <c r="D56069" s="27"/>
    </row>
    <row r="56070" spans="4:4" x14ac:dyDescent="0.25">
      <c r="D56070" s="27"/>
    </row>
    <row r="56071" spans="4:4" x14ac:dyDescent="0.25">
      <c r="D56071" s="27"/>
    </row>
    <row r="56072" spans="4:4" x14ac:dyDescent="0.25">
      <c r="D56072" s="27"/>
    </row>
    <row r="56073" spans="4:4" x14ac:dyDescent="0.25">
      <c r="D56073" s="27"/>
    </row>
    <row r="56074" spans="4:4" x14ac:dyDescent="0.25">
      <c r="D56074" s="27"/>
    </row>
    <row r="56075" spans="4:4" x14ac:dyDescent="0.25">
      <c r="D56075" s="27"/>
    </row>
    <row r="56076" spans="4:4" x14ac:dyDescent="0.25">
      <c r="D56076" s="27"/>
    </row>
    <row r="56077" spans="4:4" x14ac:dyDescent="0.25">
      <c r="D56077" s="27"/>
    </row>
    <row r="56078" spans="4:4" x14ac:dyDescent="0.25">
      <c r="D56078" s="27"/>
    </row>
    <row r="56079" spans="4:4" x14ac:dyDescent="0.25">
      <c r="D56079" s="27"/>
    </row>
    <row r="56080" spans="4:4" x14ac:dyDescent="0.25">
      <c r="D56080" s="27"/>
    </row>
    <row r="56081" spans="4:4" x14ac:dyDescent="0.25">
      <c r="D56081" s="27"/>
    </row>
    <row r="56082" spans="4:4" x14ac:dyDescent="0.25">
      <c r="D56082" s="27"/>
    </row>
    <row r="56083" spans="4:4" x14ac:dyDescent="0.25">
      <c r="D56083" s="27"/>
    </row>
    <row r="56084" spans="4:4" x14ac:dyDescent="0.25">
      <c r="D56084" s="27"/>
    </row>
    <row r="56085" spans="4:4" x14ac:dyDescent="0.25">
      <c r="D56085" s="27"/>
    </row>
    <row r="56086" spans="4:4" x14ac:dyDescent="0.25">
      <c r="D56086" s="27"/>
    </row>
    <row r="56087" spans="4:4" x14ac:dyDescent="0.25">
      <c r="D56087" s="27"/>
    </row>
    <row r="56088" spans="4:4" x14ac:dyDescent="0.25">
      <c r="D56088" s="27"/>
    </row>
    <row r="56089" spans="4:4" x14ac:dyDescent="0.25">
      <c r="D56089" s="27"/>
    </row>
    <row r="56090" spans="4:4" x14ac:dyDescent="0.25">
      <c r="D56090" s="27"/>
    </row>
    <row r="56091" spans="4:4" x14ac:dyDescent="0.25">
      <c r="D56091" s="27"/>
    </row>
    <row r="56092" spans="4:4" x14ac:dyDescent="0.25">
      <c r="D56092" s="27"/>
    </row>
    <row r="56093" spans="4:4" x14ac:dyDescent="0.25">
      <c r="D56093" s="27"/>
    </row>
    <row r="56094" spans="4:4" x14ac:dyDescent="0.25">
      <c r="D56094" s="27"/>
    </row>
    <row r="56095" spans="4:4" x14ac:dyDescent="0.25">
      <c r="D56095" s="27"/>
    </row>
    <row r="56096" spans="4:4" x14ac:dyDescent="0.25">
      <c r="D56096" s="27"/>
    </row>
    <row r="56097" spans="4:4" x14ac:dyDescent="0.25">
      <c r="D56097" s="27"/>
    </row>
    <row r="56098" spans="4:4" x14ac:dyDescent="0.25">
      <c r="D56098" s="27"/>
    </row>
    <row r="56099" spans="4:4" x14ac:dyDescent="0.25">
      <c r="D56099" s="27"/>
    </row>
    <row r="56100" spans="4:4" x14ac:dyDescent="0.25">
      <c r="D56100" s="27"/>
    </row>
    <row r="56101" spans="4:4" x14ac:dyDescent="0.25">
      <c r="D56101" s="27"/>
    </row>
    <row r="56102" spans="4:4" x14ac:dyDescent="0.25">
      <c r="D56102" s="27"/>
    </row>
    <row r="56103" spans="4:4" x14ac:dyDescent="0.25">
      <c r="D56103" s="27"/>
    </row>
    <row r="56104" spans="4:4" x14ac:dyDescent="0.25">
      <c r="D56104" s="27"/>
    </row>
    <row r="56105" spans="4:4" x14ac:dyDescent="0.25">
      <c r="D56105" s="27"/>
    </row>
    <row r="56106" spans="4:4" x14ac:dyDescent="0.25">
      <c r="D56106" s="27"/>
    </row>
    <row r="56107" spans="4:4" x14ac:dyDescent="0.25">
      <c r="D56107" s="27"/>
    </row>
    <row r="56108" spans="4:4" x14ac:dyDescent="0.25">
      <c r="D56108" s="27"/>
    </row>
    <row r="56109" spans="4:4" x14ac:dyDescent="0.25">
      <c r="D56109" s="27"/>
    </row>
    <row r="56110" spans="4:4" x14ac:dyDescent="0.25">
      <c r="D56110" s="27"/>
    </row>
    <row r="56111" spans="4:4" x14ac:dyDescent="0.25">
      <c r="D56111" s="27"/>
    </row>
    <row r="56112" spans="4:4" x14ac:dyDescent="0.25">
      <c r="D56112" s="27"/>
    </row>
    <row r="56113" spans="4:4" x14ac:dyDescent="0.25">
      <c r="D56113" s="27"/>
    </row>
    <row r="56114" spans="4:4" x14ac:dyDescent="0.25">
      <c r="D56114" s="27"/>
    </row>
    <row r="56115" spans="4:4" x14ac:dyDescent="0.25">
      <c r="D56115" s="27"/>
    </row>
    <row r="56116" spans="4:4" x14ac:dyDescent="0.25">
      <c r="D56116" s="27"/>
    </row>
    <row r="56117" spans="4:4" x14ac:dyDescent="0.25">
      <c r="D56117" s="27"/>
    </row>
    <row r="56118" spans="4:4" x14ac:dyDescent="0.25">
      <c r="D56118" s="27"/>
    </row>
    <row r="56119" spans="4:4" x14ac:dyDescent="0.25">
      <c r="D56119" s="27"/>
    </row>
    <row r="56120" spans="4:4" x14ac:dyDescent="0.25">
      <c r="D56120" s="27"/>
    </row>
    <row r="56121" spans="4:4" x14ac:dyDescent="0.25">
      <c r="D56121" s="27"/>
    </row>
    <row r="56122" spans="4:4" x14ac:dyDescent="0.25">
      <c r="D56122" s="27"/>
    </row>
    <row r="56123" spans="4:4" x14ac:dyDescent="0.25">
      <c r="D56123" s="27"/>
    </row>
    <row r="56124" spans="4:4" x14ac:dyDescent="0.25">
      <c r="D56124" s="27"/>
    </row>
    <row r="56125" spans="4:4" x14ac:dyDescent="0.25">
      <c r="D56125" s="27"/>
    </row>
    <row r="56126" spans="4:4" x14ac:dyDescent="0.25">
      <c r="D56126" s="27"/>
    </row>
    <row r="56127" spans="4:4" x14ac:dyDescent="0.25">
      <c r="D56127" s="27"/>
    </row>
    <row r="56128" spans="4:4" x14ac:dyDescent="0.25">
      <c r="D56128" s="27"/>
    </row>
    <row r="56129" spans="4:4" x14ac:dyDescent="0.25">
      <c r="D56129" s="27"/>
    </row>
    <row r="56130" spans="4:4" x14ac:dyDescent="0.25">
      <c r="D56130" s="27"/>
    </row>
    <row r="56131" spans="4:4" x14ac:dyDescent="0.25">
      <c r="D56131" s="27"/>
    </row>
    <row r="56132" spans="4:4" x14ac:dyDescent="0.25">
      <c r="D56132" s="27"/>
    </row>
    <row r="56133" spans="4:4" x14ac:dyDescent="0.25">
      <c r="D56133" s="27"/>
    </row>
    <row r="56134" spans="4:4" x14ac:dyDescent="0.25">
      <c r="D56134" s="27"/>
    </row>
    <row r="56135" spans="4:4" x14ac:dyDescent="0.25">
      <c r="D56135" s="27"/>
    </row>
    <row r="56136" spans="4:4" x14ac:dyDescent="0.25">
      <c r="D56136" s="27"/>
    </row>
    <row r="56137" spans="4:4" x14ac:dyDescent="0.25">
      <c r="D56137" s="27"/>
    </row>
    <row r="56138" spans="4:4" x14ac:dyDescent="0.25">
      <c r="D56138" s="27"/>
    </row>
    <row r="56139" spans="4:4" x14ac:dyDescent="0.25">
      <c r="D56139" s="27"/>
    </row>
    <row r="56140" spans="4:4" x14ac:dyDescent="0.25">
      <c r="D56140" s="27"/>
    </row>
    <row r="56141" spans="4:4" x14ac:dyDescent="0.25">
      <c r="D56141" s="27"/>
    </row>
    <row r="56142" spans="4:4" x14ac:dyDescent="0.25">
      <c r="D56142" s="27"/>
    </row>
    <row r="56143" spans="4:4" x14ac:dyDescent="0.25">
      <c r="D56143" s="27"/>
    </row>
    <row r="56144" spans="4:4" x14ac:dyDescent="0.25">
      <c r="D56144" s="27"/>
    </row>
    <row r="56145" spans="4:4" x14ac:dyDescent="0.25">
      <c r="D56145" s="27"/>
    </row>
    <row r="56146" spans="4:4" x14ac:dyDescent="0.25">
      <c r="D56146" s="27"/>
    </row>
    <row r="56147" spans="4:4" x14ac:dyDescent="0.25">
      <c r="D56147" s="27"/>
    </row>
    <row r="56148" spans="4:4" x14ac:dyDescent="0.25">
      <c r="D56148" s="27"/>
    </row>
    <row r="56149" spans="4:4" x14ac:dyDescent="0.25">
      <c r="D56149" s="27"/>
    </row>
    <row r="56150" spans="4:4" x14ac:dyDescent="0.25">
      <c r="D56150" s="27"/>
    </row>
    <row r="56151" spans="4:4" x14ac:dyDescent="0.25">
      <c r="D56151" s="27"/>
    </row>
    <row r="56152" spans="4:4" x14ac:dyDescent="0.25">
      <c r="D56152" s="27"/>
    </row>
    <row r="56153" spans="4:4" x14ac:dyDescent="0.25">
      <c r="D56153" s="27"/>
    </row>
    <row r="56154" spans="4:4" x14ac:dyDescent="0.25">
      <c r="D56154" s="27"/>
    </row>
    <row r="56155" spans="4:4" x14ac:dyDescent="0.25">
      <c r="D56155" s="27"/>
    </row>
    <row r="56156" spans="4:4" x14ac:dyDescent="0.25">
      <c r="D56156" s="27"/>
    </row>
    <row r="56157" spans="4:4" x14ac:dyDescent="0.25">
      <c r="D56157" s="27"/>
    </row>
    <row r="56158" spans="4:4" x14ac:dyDescent="0.25">
      <c r="D56158" s="27"/>
    </row>
    <row r="56159" spans="4:4" x14ac:dyDescent="0.25">
      <c r="D56159" s="27"/>
    </row>
    <row r="56160" spans="4:4" x14ac:dyDescent="0.25">
      <c r="D56160" s="27"/>
    </row>
    <row r="56161" spans="4:4" x14ac:dyDescent="0.25">
      <c r="D56161" s="27"/>
    </row>
    <row r="56162" spans="4:4" x14ac:dyDescent="0.25">
      <c r="D56162" s="27"/>
    </row>
    <row r="56163" spans="4:4" x14ac:dyDescent="0.25">
      <c r="D56163" s="27"/>
    </row>
    <row r="56164" spans="4:4" x14ac:dyDescent="0.25">
      <c r="D56164" s="27"/>
    </row>
    <row r="56165" spans="4:4" x14ac:dyDescent="0.25">
      <c r="D56165" s="27"/>
    </row>
    <row r="56166" spans="4:4" x14ac:dyDescent="0.25">
      <c r="D56166" s="27"/>
    </row>
    <row r="56167" spans="4:4" x14ac:dyDescent="0.25">
      <c r="D56167" s="27"/>
    </row>
    <row r="56168" spans="4:4" x14ac:dyDescent="0.25">
      <c r="D56168" s="27"/>
    </row>
    <row r="56169" spans="4:4" x14ac:dyDescent="0.25">
      <c r="D56169" s="27"/>
    </row>
    <row r="56170" spans="4:4" x14ac:dyDescent="0.25">
      <c r="D56170" s="27"/>
    </row>
    <row r="56171" spans="4:4" x14ac:dyDescent="0.25">
      <c r="D56171" s="27"/>
    </row>
    <row r="56172" spans="4:4" x14ac:dyDescent="0.25">
      <c r="D56172" s="27"/>
    </row>
    <row r="56173" spans="4:4" x14ac:dyDescent="0.25">
      <c r="D56173" s="27"/>
    </row>
    <row r="56174" spans="4:4" x14ac:dyDescent="0.25">
      <c r="D56174" s="27"/>
    </row>
    <row r="56175" spans="4:4" x14ac:dyDescent="0.25">
      <c r="D56175" s="27"/>
    </row>
    <row r="56176" spans="4:4" x14ac:dyDescent="0.25">
      <c r="D56176" s="27"/>
    </row>
    <row r="56177" spans="4:4" x14ac:dyDescent="0.25">
      <c r="D56177" s="27"/>
    </row>
    <row r="56178" spans="4:4" x14ac:dyDescent="0.25">
      <c r="D56178" s="27"/>
    </row>
    <row r="56179" spans="4:4" x14ac:dyDescent="0.25">
      <c r="D56179" s="27"/>
    </row>
    <row r="56180" spans="4:4" x14ac:dyDescent="0.25">
      <c r="D56180" s="27"/>
    </row>
    <row r="56181" spans="4:4" x14ac:dyDescent="0.25">
      <c r="D56181" s="27"/>
    </row>
    <row r="56182" spans="4:4" x14ac:dyDescent="0.25">
      <c r="D56182" s="27"/>
    </row>
    <row r="56183" spans="4:4" x14ac:dyDescent="0.25">
      <c r="D56183" s="27"/>
    </row>
    <row r="56184" spans="4:4" x14ac:dyDescent="0.25">
      <c r="D56184" s="27"/>
    </row>
    <row r="56185" spans="4:4" x14ac:dyDescent="0.25">
      <c r="D56185" s="27"/>
    </row>
    <row r="56186" spans="4:4" x14ac:dyDescent="0.25">
      <c r="D56186" s="27"/>
    </row>
    <row r="56187" spans="4:4" x14ac:dyDescent="0.25">
      <c r="D56187" s="27"/>
    </row>
    <row r="56188" spans="4:4" x14ac:dyDescent="0.25">
      <c r="D56188" s="27"/>
    </row>
    <row r="56189" spans="4:4" x14ac:dyDescent="0.25">
      <c r="D56189" s="27"/>
    </row>
    <row r="56190" spans="4:4" x14ac:dyDescent="0.25">
      <c r="D56190" s="27"/>
    </row>
    <row r="56191" spans="4:4" x14ac:dyDescent="0.25">
      <c r="D56191" s="27"/>
    </row>
    <row r="56192" spans="4:4" x14ac:dyDescent="0.25">
      <c r="D56192" s="27"/>
    </row>
    <row r="56193" spans="4:4" x14ac:dyDescent="0.25">
      <c r="D56193" s="27"/>
    </row>
    <row r="56194" spans="4:4" x14ac:dyDescent="0.25">
      <c r="D56194" s="27"/>
    </row>
    <row r="56195" spans="4:4" x14ac:dyDescent="0.25">
      <c r="D56195" s="27"/>
    </row>
    <row r="56196" spans="4:4" x14ac:dyDescent="0.25">
      <c r="D56196" s="27"/>
    </row>
    <row r="56197" spans="4:4" x14ac:dyDescent="0.25">
      <c r="D56197" s="27"/>
    </row>
    <row r="56198" spans="4:4" x14ac:dyDescent="0.25">
      <c r="D56198" s="27"/>
    </row>
    <row r="56199" spans="4:4" x14ac:dyDescent="0.25">
      <c r="D56199" s="27"/>
    </row>
    <row r="56200" spans="4:4" x14ac:dyDescent="0.25">
      <c r="D56200" s="27"/>
    </row>
    <row r="56201" spans="4:4" x14ac:dyDescent="0.25">
      <c r="D56201" s="27"/>
    </row>
    <row r="56202" spans="4:4" x14ac:dyDescent="0.25">
      <c r="D56202" s="27"/>
    </row>
    <row r="56203" spans="4:4" x14ac:dyDescent="0.25">
      <c r="D56203" s="27"/>
    </row>
    <row r="56204" spans="4:4" x14ac:dyDescent="0.25">
      <c r="D56204" s="27"/>
    </row>
    <row r="56205" spans="4:4" x14ac:dyDescent="0.25">
      <c r="D56205" s="27"/>
    </row>
    <row r="56206" spans="4:4" x14ac:dyDescent="0.25">
      <c r="D56206" s="27"/>
    </row>
    <row r="56207" spans="4:4" x14ac:dyDescent="0.25">
      <c r="D56207" s="27"/>
    </row>
    <row r="56208" spans="4:4" x14ac:dyDescent="0.25">
      <c r="D56208" s="27"/>
    </row>
    <row r="56209" spans="4:4" x14ac:dyDescent="0.25">
      <c r="D56209" s="27"/>
    </row>
    <row r="56210" spans="4:4" x14ac:dyDescent="0.25">
      <c r="D56210" s="27"/>
    </row>
    <row r="56211" spans="4:4" x14ac:dyDescent="0.25">
      <c r="D56211" s="27"/>
    </row>
    <row r="56212" spans="4:4" x14ac:dyDescent="0.25">
      <c r="D56212" s="27"/>
    </row>
    <row r="56213" spans="4:4" x14ac:dyDescent="0.25">
      <c r="D56213" s="27"/>
    </row>
    <row r="56214" spans="4:4" x14ac:dyDescent="0.25">
      <c r="D56214" s="27"/>
    </row>
    <row r="56215" spans="4:4" x14ac:dyDescent="0.25">
      <c r="D56215" s="27"/>
    </row>
    <row r="56216" spans="4:4" x14ac:dyDescent="0.25">
      <c r="D56216" s="27"/>
    </row>
    <row r="56217" spans="4:4" x14ac:dyDescent="0.25">
      <c r="D56217" s="27"/>
    </row>
    <row r="56218" spans="4:4" x14ac:dyDescent="0.25">
      <c r="D56218" s="27"/>
    </row>
    <row r="56219" spans="4:4" x14ac:dyDescent="0.25">
      <c r="D56219" s="27"/>
    </row>
    <row r="56220" spans="4:4" x14ac:dyDescent="0.25">
      <c r="D56220" s="27"/>
    </row>
    <row r="56221" spans="4:4" x14ac:dyDescent="0.25">
      <c r="D56221" s="27"/>
    </row>
    <row r="56222" spans="4:4" x14ac:dyDescent="0.25">
      <c r="D56222" s="27"/>
    </row>
    <row r="56223" spans="4:4" x14ac:dyDescent="0.25">
      <c r="D56223" s="27"/>
    </row>
    <row r="56224" spans="4:4" x14ac:dyDescent="0.25">
      <c r="D56224" s="27"/>
    </row>
    <row r="56225" spans="4:4" x14ac:dyDescent="0.25">
      <c r="D56225" s="27"/>
    </row>
    <row r="56226" spans="4:4" x14ac:dyDescent="0.25">
      <c r="D56226" s="27"/>
    </row>
    <row r="56227" spans="4:4" x14ac:dyDescent="0.25">
      <c r="D56227" s="27"/>
    </row>
    <row r="56228" spans="4:4" x14ac:dyDescent="0.25">
      <c r="D56228" s="27"/>
    </row>
    <row r="56229" spans="4:4" x14ac:dyDescent="0.25">
      <c r="D56229" s="27"/>
    </row>
    <row r="56230" spans="4:4" x14ac:dyDescent="0.25">
      <c r="D56230" s="27"/>
    </row>
    <row r="56231" spans="4:4" x14ac:dyDescent="0.25">
      <c r="D56231" s="27"/>
    </row>
    <row r="56232" spans="4:4" x14ac:dyDescent="0.25">
      <c r="D56232" s="27"/>
    </row>
    <row r="56233" spans="4:4" x14ac:dyDescent="0.25">
      <c r="D56233" s="27"/>
    </row>
    <row r="56234" spans="4:4" x14ac:dyDescent="0.25">
      <c r="D56234" s="27"/>
    </row>
    <row r="56235" spans="4:4" x14ac:dyDescent="0.25">
      <c r="D56235" s="27"/>
    </row>
    <row r="56236" spans="4:4" x14ac:dyDescent="0.25">
      <c r="D56236" s="27"/>
    </row>
    <row r="56237" spans="4:4" x14ac:dyDescent="0.25">
      <c r="D56237" s="27"/>
    </row>
    <row r="56238" spans="4:4" x14ac:dyDescent="0.25">
      <c r="D56238" s="27"/>
    </row>
    <row r="56239" spans="4:4" x14ac:dyDescent="0.25">
      <c r="D56239" s="27"/>
    </row>
    <row r="56240" spans="4:4" x14ac:dyDescent="0.25">
      <c r="D56240" s="27"/>
    </row>
    <row r="56241" spans="4:4" x14ac:dyDescent="0.25">
      <c r="D56241" s="27"/>
    </row>
    <row r="56242" spans="4:4" x14ac:dyDescent="0.25">
      <c r="D56242" s="27"/>
    </row>
    <row r="56243" spans="4:4" x14ac:dyDescent="0.25">
      <c r="D56243" s="27"/>
    </row>
    <row r="56244" spans="4:4" x14ac:dyDescent="0.25">
      <c r="D56244" s="27"/>
    </row>
    <row r="56245" spans="4:4" x14ac:dyDescent="0.25">
      <c r="D56245" s="27"/>
    </row>
    <row r="56246" spans="4:4" x14ac:dyDescent="0.25">
      <c r="D56246" s="27"/>
    </row>
    <row r="56247" spans="4:4" x14ac:dyDescent="0.25">
      <c r="D56247" s="27"/>
    </row>
    <row r="56248" spans="4:4" x14ac:dyDescent="0.25">
      <c r="D56248" s="27"/>
    </row>
    <row r="56249" spans="4:4" x14ac:dyDescent="0.25">
      <c r="D56249" s="27"/>
    </row>
    <row r="56250" spans="4:4" x14ac:dyDescent="0.25">
      <c r="D56250" s="27"/>
    </row>
    <row r="56251" spans="4:4" x14ac:dyDescent="0.25">
      <c r="D56251" s="27"/>
    </row>
    <row r="56252" spans="4:4" x14ac:dyDescent="0.25">
      <c r="D56252" s="27"/>
    </row>
    <row r="56253" spans="4:4" x14ac:dyDescent="0.25">
      <c r="D56253" s="27"/>
    </row>
    <row r="56254" spans="4:4" x14ac:dyDescent="0.25">
      <c r="D56254" s="27"/>
    </row>
    <row r="56255" spans="4:4" x14ac:dyDescent="0.25">
      <c r="D56255" s="27"/>
    </row>
    <row r="56256" spans="4:4" x14ac:dyDescent="0.25">
      <c r="D56256" s="27"/>
    </row>
    <row r="56257" spans="4:4" x14ac:dyDescent="0.25">
      <c r="D56257" s="27"/>
    </row>
    <row r="56258" spans="4:4" x14ac:dyDescent="0.25">
      <c r="D56258" s="27"/>
    </row>
    <row r="56259" spans="4:4" x14ac:dyDescent="0.25">
      <c r="D56259" s="27"/>
    </row>
    <row r="56260" spans="4:4" x14ac:dyDescent="0.25">
      <c r="D56260" s="27"/>
    </row>
    <row r="56261" spans="4:4" x14ac:dyDescent="0.25">
      <c r="D56261" s="27"/>
    </row>
    <row r="56262" spans="4:4" x14ac:dyDescent="0.25">
      <c r="D56262" s="27"/>
    </row>
    <row r="56263" spans="4:4" x14ac:dyDescent="0.25">
      <c r="D56263" s="27"/>
    </row>
    <row r="56264" spans="4:4" x14ac:dyDescent="0.25">
      <c r="D56264" s="27"/>
    </row>
    <row r="56265" spans="4:4" x14ac:dyDescent="0.25">
      <c r="D56265" s="27"/>
    </row>
    <row r="56266" spans="4:4" x14ac:dyDescent="0.25">
      <c r="D56266" s="27"/>
    </row>
    <row r="56267" spans="4:4" x14ac:dyDescent="0.25">
      <c r="D56267" s="27"/>
    </row>
    <row r="56268" spans="4:4" x14ac:dyDescent="0.25">
      <c r="D56268" s="27"/>
    </row>
    <row r="56269" spans="4:4" x14ac:dyDescent="0.25">
      <c r="D56269" s="27"/>
    </row>
    <row r="56270" spans="4:4" x14ac:dyDescent="0.25">
      <c r="D56270" s="27"/>
    </row>
    <row r="56271" spans="4:4" x14ac:dyDescent="0.25">
      <c r="D56271" s="27"/>
    </row>
    <row r="56272" spans="4:4" x14ac:dyDescent="0.25">
      <c r="D56272" s="27"/>
    </row>
    <row r="56273" spans="4:4" x14ac:dyDescent="0.25">
      <c r="D56273" s="27"/>
    </row>
    <row r="56274" spans="4:4" x14ac:dyDescent="0.25">
      <c r="D56274" s="27"/>
    </row>
    <row r="56275" spans="4:4" x14ac:dyDescent="0.25">
      <c r="D56275" s="27"/>
    </row>
    <row r="56276" spans="4:4" x14ac:dyDescent="0.25">
      <c r="D56276" s="27"/>
    </row>
    <row r="56277" spans="4:4" x14ac:dyDescent="0.25">
      <c r="D56277" s="27"/>
    </row>
    <row r="56278" spans="4:4" x14ac:dyDescent="0.25">
      <c r="D56278" s="27"/>
    </row>
    <row r="56279" spans="4:4" x14ac:dyDescent="0.25">
      <c r="D56279" s="27"/>
    </row>
    <row r="56280" spans="4:4" x14ac:dyDescent="0.25">
      <c r="D56280" s="27"/>
    </row>
    <row r="56281" spans="4:4" x14ac:dyDescent="0.25">
      <c r="D56281" s="27"/>
    </row>
    <row r="56282" spans="4:4" x14ac:dyDescent="0.25">
      <c r="D56282" s="27"/>
    </row>
    <row r="56283" spans="4:4" x14ac:dyDescent="0.25">
      <c r="D56283" s="27"/>
    </row>
    <row r="56284" spans="4:4" x14ac:dyDescent="0.25">
      <c r="D56284" s="27"/>
    </row>
    <row r="56285" spans="4:4" x14ac:dyDescent="0.25">
      <c r="D56285" s="27"/>
    </row>
    <row r="56286" spans="4:4" x14ac:dyDescent="0.25">
      <c r="D56286" s="27"/>
    </row>
    <row r="56287" spans="4:4" x14ac:dyDescent="0.25">
      <c r="D56287" s="27"/>
    </row>
    <row r="56288" spans="4:4" x14ac:dyDescent="0.25">
      <c r="D56288" s="27"/>
    </row>
    <row r="56289" spans="4:4" x14ac:dyDescent="0.25">
      <c r="D56289" s="27"/>
    </row>
    <row r="56290" spans="4:4" x14ac:dyDescent="0.25">
      <c r="D56290" s="27"/>
    </row>
    <row r="56291" spans="4:4" x14ac:dyDescent="0.25">
      <c r="D56291" s="27"/>
    </row>
    <row r="56292" spans="4:4" x14ac:dyDescent="0.25">
      <c r="D56292" s="27"/>
    </row>
    <row r="56293" spans="4:4" x14ac:dyDescent="0.25">
      <c r="D56293" s="27"/>
    </row>
    <row r="56294" spans="4:4" x14ac:dyDescent="0.25">
      <c r="D56294" s="27"/>
    </row>
    <row r="56295" spans="4:4" x14ac:dyDescent="0.25">
      <c r="D56295" s="27"/>
    </row>
    <row r="56296" spans="4:4" x14ac:dyDescent="0.25">
      <c r="D56296" s="27"/>
    </row>
    <row r="56297" spans="4:4" x14ac:dyDescent="0.25">
      <c r="D56297" s="27"/>
    </row>
    <row r="56298" spans="4:4" x14ac:dyDescent="0.25">
      <c r="D56298" s="27"/>
    </row>
    <row r="56299" spans="4:4" x14ac:dyDescent="0.25">
      <c r="D56299" s="27"/>
    </row>
    <row r="56300" spans="4:4" x14ac:dyDescent="0.25">
      <c r="D56300" s="27"/>
    </row>
    <row r="56301" spans="4:4" x14ac:dyDescent="0.25">
      <c r="D56301" s="27"/>
    </row>
    <row r="56302" spans="4:4" x14ac:dyDescent="0.25">
      <c r="D56302" s="27"/>
    </row>
    <row r="56303" spans="4:4" x14ac:dyDescent="0.25">
      <c r="D56303" s="27"/>
    </row>
    <row r="56304" spans="4:4" x14ac:dyDescent="0.25">
      <c r="D56304" s="27"/>
    </row>
    <row r="56305" spans="4:4" x14ac:dyDescent="0.25">
      <c r="D56305" s="27"/>
    </row>
    <row r="56306" spans="4:4" x14ac:dyDescent="0.25">
      <c r="D56306" s="27"/>
    </row>
    <row r="56307" spans="4:4" x14ac:dyDescent="0.25">
      <c r="D56307" s="27"/>
    </row>
    <row r="56308" spans="4:4" x14ac:dyDescent="0.25">
      <c r="D56308" s="27"/>
    </row>
    <row r="56309" spans="4:4" x14ac:dyDescent="0.25">
      <c r="D56309" s="27"/>
    </row>
    <row r="56310" spans="4:4" x14ac:dyDescent="0.25">
      <c r="D56310" s="27"/>
    </row>
    <row r="56311" spans="4:4" x14ac:dyDescent="0.25">
      <c r="D56311" s="27"/>
    </row>
    <row r="56312" spans="4:4" x14ac:dyDescent="0.25">
      <c r="D56312" s="27"/>
    </row>
    <row r="56313" spans="4:4" x14ac:dyDescent="0.25">
      <c r="D56313" s="27"/>
    </row>
    <row r="56314" spans="4:4" x14ac:dyDescent="0.25">
      <c r="D56314" s="27"/>
    </row>
    <row r="56315" spans="4:4" x14ac:dyDescent="0.25">
      <c r="D56315" s="27"/>
    </row>
    <row r="56316" spans="4:4" x14ac:dyDescent="0.25">
      <c r="D56316" s="27"/>
    </row>
    <row r="56317" spans="4:4" x14ac:dyDescent="0.25">
      <c r="D56317" s="27"/>
    </row>
    <row r="56318" spans="4:4" x14ac:dyDescent="0.25">
      <c r="D56318" s="27"/>
    </row>
    <row r="56319" spans="4:4" x14ac:dyDescent="0.25">
      <c r="D56319" s="27"/>
    </row>
    <row r="56320" spans="4:4" x14ac:dyDescent="0.25">
      <c r="D56320" s="27"/>
    </row>
    <row r="56321" spans="4:4" x14ac:dyDescent="0.25">
      <c r="D56321" s="27"/>
    </row>
    <row r="56322" spans="4:4" x14ac:dyDescent="0.25">
      <c r="D56322" s="27"/>
    </row>
    <row r="56323" spans="4:4" x14ac:dyDescent="0.25">
      <c r="D56323" s="27"/>
    </row>
    <row r="56324" spans="4:4" x14ac:dyDescent="0.25">
      <c r="D56324" s="27"/>
    </row>
    <row r="56325" spans="4:4" x14ac:dyDescent="0.25">
      <c r="D56325" s="27"/>
    </row>
    <row r="56326" spans="4:4" x14ac:dyDescent="0.25">
      <c r="D56326" s="27"/>
    </row>
    <row r="56327" spans="4:4" x14ac:dyDescent="0.25">
      <c r="D56327" s="27"/>
    </row>
    <row r="56328" spans="4:4" x14ac:dyDescent="0.25">
      <c r="D56328" s="27"/>
    </row>
    <row r="56329" spans="4:4" x14ac:dyDescent="0.25">
      <c r="D56329" s="27"/>
    </row>
    <row r="56330" spans="4:4" x14ac:dyDescent="0.25">
      <c r="D56330" s="27"/>
    </row>
    <row r="56331" spans="4:4" x14ac:dyDescent="0.25">
      <c r="D56331" s="27"/>
    </row>
    <row r="56332" spans="4:4" x14ac:dyDescent="0.25">
      <c r="D56332" s="27"/>
    </row>
    <row r="56333" spans="4:4" x14ac:dyDescent="0.25">
      <c r="D56333" s="27"/>
    </row>
    <row r="56334" spans="4:4" x14ac:dyDescent="0.25">
      <c r="D56334" s="27"/>
    </row>
    <row r="56335" spans="4:4" x14ac:dyDescent="0.25">
      <c r="D56335" s="27"/>
    </row>
    <row r="56336" spans="4:4" x14ac:dyDescent="0.25">
      <c r="D56336" s="27"/>
    </row>
    <row r="56337" spans="4:4" x14ac:dyDescent="0.25">
      <c r="D56337" s="27"/>
    </row>
    <row r="56338" spans="4:4" x14ac:dyDescent="0.25">
      <c r="D56338" s="27"/>
    </row>
    <row r="56339" spans="4:4" x14ac:dyDescent="0.25">
      <c r="D56339" s="27"/>
    </row>
    <row r="56340" spans="4:4" x14ac:dyDescent="0.25">
      <c r="D56340" s="27"/>
    </row>
    <row r="56341" spans="4:4" x14ac:dyDescent="0.25">
      <c r="D56341" s="27"/>
    </row>
    <row r="56342" spans="4:4" x14ac:dyDescent="0.25">
      <c r="D56342" s="27"/>
    </row>
    <row r="56343" spans="4:4" x14ac:dyDescent="0.25">
      <c r="D56343" s="27"/>
    </row>
    <row r="56344" spans="4:4" x14ac:dyDescent="0.25">
      <c r="D56344" s="27"/>
    </row>
    <row r="56345" spans="4:4" x14ac:dyDescent="0.25">
      <c r="D56345" s="27"/>
    </row>
    <row r="56346" spans="4:4" x14ac:dyDescent="0.25">
      <c r="D56346" s="27"/>
    </row>
    <row r="56347" spans="4:4" x14ac:dyDescent="0.25">
      <c r="D56347" s="27"/>
    </row>
    <row r="56348" spans="4:4" x14ac:dyDescent="0.25">
      <c r="D56348" s="27"/>
    </row>
    <row r="56349" spans="4:4" x14ac:dyDescent="0.25">
      <c r="D56349" s="27"/>
    </row>
    <row r="56350" spans="4:4" x14ac:dyDescent="0.25">
      <c r="D56350" s="27"/>
    </row>
    <row r="56351" spans="4:4" x14ac:dyDescent="0.25">
      <c r="D56351" s="27"/>
    </row>
    <row r="56352" spans="4:4" x14ac:dyDescent="0.25">
      <c r="D56352" s="27"/>
    </row>
    <row r="56353" spans="4:4" x14ac:dyDescent="0.25">
      <c r="D56353" s="27"/>
    </row>
    <row r="56354" spans="4:4" x14ac:dyDescent="0.25">
      <c r="D56354" s="27"/>
    </row>
    <row r="56355" spans="4:4" x14ac:dyDescent="0.25">
      <c r="D56355" s="27"/>
    </row>
    <row r="56356" spans="4:4" x14ac:dyDescent="0.25">
      <c r="D56356" s="27"/>
    </row>
    <row r="56357" spans="4:4" x14ac:dyDescent="0.25">
      <c r="D56357" s="27"/>
    </row>
    <row r="56358" spans="4:4" x14ac:dyDescent="0.25">
      <c r="D56358" s="27"/>
    </row>
    <row r="56359" spans="4:4" x14ac:dyDescent="0.25">
      <c r="D56359" s="27"/>
    </row>
    <row r="56360" spans="4:4" x14ac:dyDescent="0.25">
      <c r="D56360" s="27"/>
    </row>
    <row r="56361" spans="4:4" x14ac:dyDescent="0.25">
      <c r="D56361" s="27"/>
    </row>
    <row r="56362" spans="4:4" x14ac:dyDescent="0.25">
      <c r="D56362" s="27"/>
    </row>
    <row r="56363" spans="4:4" x14ac:dyDescent="0.25">
      <c r="D56363" s="27"/>
    </row>
    <row r="56364" spans="4:4" x14ac:dyDescent="0.25">
      <c r="D56364" s="27"/>
    </row>
    <row r="56365" spans="4:4" x14ac:dyDescent="0.25">
      <c r="D56365" s="27"/>
    </row>
    <row r="56366" spans="4:4" x14ac:dyDescent="0.25">
      <c r="D56366" s="27"/>
    </row>
    <row r="56367" spans="4:4" x14ac:dyDescent="0.25">
      <c r="D56367" s="27"/>
    </row>
    <row r="56368" spans="4:4" x14ac:dyDescent="0.25">
      <c r="D56368" s="27"/>
    </row>
    <row r="56369" spans="4:4" x14ac:dyDescent="0.25">
      <c r="D56369" s="27"/>
    </row>
    <row r="56370" spans="4:4" x14ac:dyDescent="0.25">
      <c r="D56370" s="27"/>
    </row>
    <row r="56371" spans="4:4" x14ac:dyDescent="0.25">
      <c r="D56371" s="27"/>
    </row>
    <row r="56372" spans="4:4" x14ac:dyDescent="0.25">
      <c r="D56372" s="27"/>
    </row>
    <row r="56373" spans="4:4" x14ac:dyDescent="0.25">
      <c r="D56373" s="27"/>
    </row>
    <row r="56374" spans="4:4" x14ac:dyDescent="0.25">
      <c r="D56374" s="27"/>
    </row>
    <row r="56375" spans="4:4" x14ac:dyDescent="0.25">
      <c r="D56375" s="27"/>
    </row>
    <row r="56376" spans="4:4" x14ac:dyDescent="0.25">
      <c r="D56376" s="27"/>
    </row>
    <row r="56377" spans="4:4" x14ac:dyDescent="0.25">
      <c r="D56377" s="27"/>
    </row>
    <row r="56378" spans="4:4" x14ac:dyDescent="0.25">
      <c r="D56378" s="27"/>
    </row>
    <row r="56379" spans="4:4" x14ac:dyDescent="0.25">
      <c r="D56379" s="27"/>
    </row>
    <row r="56380" spans="4:4" x14ac:dyDescent="0.25">
      <c r="D56380" s="27"/>
    </row>
    <row r="56381" spans="4:4" x14ac:dyDescent="0.25">
      <c r="D56381" s="27"/>
    </row>
    <row r="56382" spans="4:4" x14ac:dyDescent="0.25">
      <c r="D56382" s="27"/>
    </row>
    <row r="56383" spans="4:4" x14ac:dyDescent="0.25">
      <c r="D56383" s="27"/>
    </row>
    <row r="56384" spans="4:4" x14ac:dyDescent="0.25">
      <c r="D56384" s="27"/>
    </row>
    <row r="56385" spans="4:4" x14ac:dyDescent="0.25">
      <c r="D56385" s="27"/>
    </row>
    <row r="56386" spans="4:4" x14ac:dyDescent="0.25">
      <c r="D56386" s="27"/>
    </row>
    <row r="56387" spans="4:4" x14ac:dyDescent="0.25">
      <c r="D56387" s="27"/>
    </row>
    <row r="56388" spans="4:4" x14ac:dyDescent="0.25">
      <c r="D56388" s="27"/>
    </row>
    <row r="56389" spans="4:4" x14ac:dyDescent="0.25">
      <c r="D56389" s="27"/>
    </row>
    <row r="56390" spans="4:4" x14ac:dyDescent="0.25">
      <c r="D56390" s="27"/>
    </row>
    <row r="56391" spans="4:4" x14ac:dyDescent="0.25">
      <c r="D56391" s="27"/>
    </row>
    <row r="56392" spans="4:4" x14ac:dyDescent="0.25">
      <c r="D56392" s="27"/>
    </row>
    <row r="56393" spans="4:4" x14ac:dyDescent="0.25">
      <c r="D56393" s="27"/>
    </row>
    <row r="56394" spans="4:4" x14ac:dyDescent="0.25">
      <c r="D56394" s="27"/>
    </row>
    <row r="56395" spans="4:4" x14ac:dyDescent="0.25">
      <c r="D56395" s="27"/>
    </row>
    <row r="56396" spans="4:4" x14ac:dyDescent="0.25">
      <c r="D56396" s="27"/>
    </row>
    <row r="56397" spans="4:4" x14ac:dyDescent="0.25">
      <c r="D56397" s="27"/>
    </row>
    <row r="56398" spans="4:4" x14ac:dyDescent="0.25">
      <c r="D56398" s="27"/>
    </row>
    <row r="56399" spans="4:4" x14ac:dyDescent="0.25">
      <c r="D56399" s="27"/>
    </row>
    <row r="56400" spans="4:4" x14ac:dyDescent="0.25">
      <c r="D56400" s="27"/>
    </row>
    <row r="56401" spans="4:4" x14ac:dyDescent="0.25">
      <c r="D56401" s="27"/>
    </row>
    <row r="56402" spans="4:4" x14ac:dyDescent="0.25">
      <c r="D56402" s="27"/>
    </row>
    <row r="56403" spans="4:4" x14ac:dyDescent="0.25">
      <c r="D56403" s="27"/>
    </row>
    <row r="56404" spans="4:4" x14ac:dyDescent="0.25">
      <c r="D56404" s="27"/>
    </row>
    <row r="56405" spans="4:4" x14ac:dyDescent="0.25">
      <c r="D56405" s="27"/>
    </row>
    <row r="56406" spans="4:4" x14ac:dyDescent="0.25">
      <c r="D56406" s="27"/>
    </row>
    <row r="56407" spans="4:4" x14ac:dyDescent="0.25">
      <c r="D56407" s="27"/>
    </row>
    <row r="56408" spans="4:4" x14ac:dyDescent="0.25">
      <c r="D56408" s="27"/>
    </row>
    <row r="56409" spans="4:4" x14ac:dyDescent="0.25">
      <c r="D56409" s="27"/>
    </row>
    <row r="56410" spans="4:4" x14ac:dyDescent="0.25">
      <c r="D56410" s="27"/>
    </row>
    <row r="56411" spans="4:4" x14ac:dyDescent="0.25">
      <c r="D56411" s="27"/>
    </row>
    <row r="56412" spans="4:4" x14ac:dyDescent="0.25">
      <c r="D56412" s="27"/>
    </row>
    <row r="56413" spans="4:4" x14ac:dyDescent="0.25">
      <c r="D56413" s="27"/>
    </row>
    <row r="56414" spans="4:4" x14ac:dyDescent="0.25">
      <c r="D56414" s="27"/>
    </row>
    <row r="56415" spans="4:4" x14ac:dyDescent="0.25">
      <c r="D56415" s="27"/>
    </row>
    <row r="56416" spans="4:4" x14ac:dyDescent="0.25">
      <c r="D56416" s="27"/>
    </row>
    <row r="56417" spans="4:4" x14ac:dyDescent="0.25">
      <c r="D56417" s="27"/>
    </row>
    <row r="56418" spans="4:4" x14ac:dyDescent="0.25">
      <c r="D56418" s="27"/>
    </row>
    <row r="56419" spans="4:4" x14ac:dyDescent="0.25">
      <c r="D56419" s="27"/>
    </row>
    <row r="56420" spans="4:4" x14ac:dyDescent="0.25">
      <c r="D56420" s="27"/>
    </row>
    <row r="56421" spans="4:4" x14ac:dyDescent="0.25">
      <c r="D56421" s="27"/>
    </row>
    <row r="56422" spans="4:4" x14ac:dyDescent="0.25">
      <c r="D56422" s="27"/>
    </row>
    <row r="56423" spans="4:4" x14ac:dyDescent="0.25">
      <c r="D56423" s="27"/>
    </row>
    <row r="56424" spans="4:4" x14ac:dyDescent="0.25">
      <c r="D56424" s="27"/>
    </row>
    <row r="56425" spans="4:4" x14ac:dyDescent="0.25">
      <c r="D56425" s="27"/>
    </row>
    <row r="56426" spans="4:4" x14ac:dyDescent="0.25">
      <c r="D56426" s="27"/>
    </row>
    <row r="56427" spans="4:4" x14ac:dyDescent="0.25">
      <c r="D56427" s="27"/>
    </row>
    <row r="56428" spans="4:4" x14ac:dyDescent="0.25">
      <c r="D56428" s="27"/>
    </row>
    <row r="56429" spans="4:4" x14ac:dyDescent="0.25">
      <c r="D56429" s="27"/>
    </row>
    <row r="56430" spans="4:4" x14ac:dyDescent="0.25">
      <c r="D56430" s="27"/>
    </row>
    <row r="56431" spans="4:4" x14ac:dyDescent="0.25">
      <c r="D56431" s="27"/>
    </row>
    <row r="56432" spans="4:4" x14ac:dyDescent="0.25">
      <c r="D56432" s="27"/>
    </row>
    <row r="56433" spans="4:4" x14ac:dyDescent="0.25">
      <c r="D56433" s="27"/>
    </row>
    <row r="56434" spans="4:4" x14ac:dyDescent="0.25">
      <c r="D56434" s="27"/>
    </row>
    <row r="56435" spans="4:4" x14ac:dyDescent="0.25">
      <c r="D56435" s="27"/>
    </row>
    <row r="56436" spans="4:4" x14ac:dyDescent="0.25">
      <c r="D56436" s="27"/>
    </row>
    <row r="56437" spans="4:4" x14ac:dyDescent="0.25">
      <c r="D56437" s="27"/>
    </row>
    <row r="56438" spans="4:4" x14ac:dyDescent="0.25">
      <c r="D56438" s="27"/>
    </row>
    <row r="56439" spans="4:4" x14ac:dyDescent="0.25">
      <c r="D56439" s="27"/>
    </row>
    <row r="56440" spans="4:4" x14ac:dyDescent="0.25">
      <c r="D56440" s="27"/>
    </row>
    <row r="56441" spans="4:4" x14ac:dyDescent="0.25">
      <c r="D56441" s="27"/>
    </row>
    <row r="56442" spans="4:4" x14ac:dyDescent="0.25">
      <c r="D56442" s="27"/>
    </row>
    <row r="56443" spans="4:4" x14ac:dyDescent="0.25">
      <c r="D56443" s="27"/>
    </row>
    <row r="56444" spans="4:4" x14ac:dyDescent="0.25">
      <c r="D56444" s="27"/>
    </row>
    <row r="56445" spans="4:4" x14ac:dyDescent="0.25">
      <c r="D56445" s="27"/>
    </row>
    <row r="56446" spans="4:4" x14ac:dyDescent="0.25">
      <c r="D56446" s="27"/>
    </row>
    <row r="56447" spans="4:4" x14ac:dyDescent="0.25">
      <c r="D56447" s="27"/>
    </row>
    <row r="56448" spans="4:4" x14ac:dyDescent="0.25">
      <c r="D56448" s="27"/>
    </row>
    <row r="56449" spans="4:4" x14ac:dyDescent="0.25">
      <c r="D56449" s="27"/>
    </row>
    <row r="56450" spans="4:4" x14ac:dyDescent="0.25">
      <c r="D56450" s="27"/>
    </row>
    <row r="56451" spans="4:4" x14ac:dyDescent="0.25">
      <c r="D56451" s="27"/>
    </row>
    <row r="56452" spans="4:4" x14ac:dyDescent="0.25">
      <c r="D56452" s="27"/>
    </row>
    <row r="56453" spans="4:4" x14ac:dyDescent="0.25">
      <c r="D56453" s="27"/>
    </row>
    <row r="56454" spans="4:4" x14ac:dyDescent="0.25">
      <c r="D56454" s="27"/>
    </row>
    <row r="56455" spans="4:4" x14ac:dyDescent="0.25">
      <c r="D56455" s="27"/>
    </row>
    <row r="56456" spans="4:4" x14ac:dyDescent="0.25">
      <c r="D56456" s="27"/>
    </row>
    <row r="56457" spans="4:4" x14ac:dyDescent="0.25">
      <c r="D56457" s="27"/>
    </row>
    <row r="56458" spans="4:4" x14ac:dyDescent="0.25">
      <c r="D56458" s="27"/>
    </row>
    <row r="56459" spans="4:4" x14ac:dyDescent="0.25">
      <c r="D56459" s="27"/>
    </row>
    <row r="56460" spans="4:4" x14ac:dyDescent="0.25">
      <c r="D56460" s="27"/>
    </row>
    <row r="56461" spans="4:4" x14ac:dyDescent="0.25">
      <c r="D56461" s="27"/>
    </row>
    <row r="56462" spans="4:4" x14ac:dyDescent="0.25">
      <c r="D56462" s="27"/>
    </row>
    <row r="56463" spans="4:4" x14ac:dyDescent="0.25">
      <c r="D56463" s="27"/>
    </row>
    <row r="56464" spans="4:4" x14ac:dyDescent="0.25">
      <c r="D56464" s="27"/>
    </row>
    <row r="56465" spans="4:4" x14ac:dyDescent="0.25">
      <c r="D56465" s="27"/>
    </row>
    <row r="56466" spans="4:4" x14ac:dyDescent="0.25">
      <c r="D56466" s="27"/>
    </row>
    <row r="56467" spans="4:4" x14ac:dyDescent="0.25">
      <c r="D56467" s="27"/>
    </row>
    <row r="56468" spans="4:4" x14ac:dyDescent="0.25">
      <c r="D56468" s="27"/>
    </row>
    <row r="56469" spans="4:4" x14ac:dyDescent="0.25">
      <c r="D56469" s="27"/>
    </row>
    <row r="56470" spans="4:4" x14ac:dyDescent="0.25">
      <c r="D56470" s="27"/>
    </row>
    <row r="56471" spans="4:4" x14ac:dyDescent="0.25">
      <c r="D56471" s="27"/>
    </row>
    <row r="56472" spans="4:4" x14ac:dyDescent="0.25">
      <c r="D56472" s="27"/>
    </row>
    <row r="56473" spans="4:4" x14ac:dyDescent="0.25">
      <c r="D56473" s="27"/>
    </row>
    <row r="56474" spans="4:4" x14ac:dyDescent="0.25">
      <c r="D56474" s="27"/>
    </row>
    <row r="56475" spans="4:4" x14ac:dyDescent="0.25">
      <c r="D56475" s="27"/>
    </row>
    <row r="56476" spans="4:4" x14ac:dyDescent="0.25">
      <c r="D56476" s="27"/>
    </row>
    <row r="56477" spans="4:4" x14ac:dyDescent="0.25">
      <c r="D56477" s="27"/>
    </row>
    <row r="56478" spans="4:4" x14ac:dyDescent="0.25">
      <c r="D56478" s="27"/>
    </row>
    <row r="56479" spans="4:4" x14ac:dyDescent="0.25">
      <c r="D56479" s="27"/>
    </row>
    <row r="56480" spans="4:4" x14ac:dyDescent="0.25">
      <c r="D56480" s="27"/>
    </row>
    <row r="56481" spans="4:4" x14ac:dyDescent="0.25">
      <c r="D56481" s="27"/>
    </row>
    <row r="56482" spans="4:4" x14ac:dyDescent="0.25">
      <c r="D56482" s="27"/>
    </row>
    <row r="56483" spans="4:4" x14ac:dyDescent="0.25">
      <c r="D56483" s="27"/>
    </row>
    <row r="56484" spans="4:4" x14ac:dyDescent="0.25">
      <c r="D56484" s="27"/>
    </row>
    <row r="56485" spans="4:4" x14ac:dyDescent="0.25">
      <c r="D56485" s="27"/>
    </row>
    <row r="56486" spans="4:4" x14ac:dyDescent="0.25">
      <c r="D56486" s="27"/>
    </row>
    <row r="56487" spans="4:4" x14ac:dyDescent="0.25">
      <c r="D56487" s="27"/>
    </row>
    <row r="56488" spans="4:4" x14ac:dyDescent="0.25">
      <c r="D56488" s="27"/>
    </row>
    <row r="56489" spans="4:4" x14ac:dyDescent="0.25">
      <c r="D56489" s="27"/>
    </row>
    <row r="56490" spans="4:4" x14ac:dyDescent="0.25">
      <c r="D56490" s="27"/>
    </row>
    <row r="56491" spans="4:4" x14ac:dyDescent="0.25">
      <c r="D56491" s="27"/>
    </row>
    <row r="56492" spans="4:4" x14ac:dyDescent="0.25">
      <c r="D56492" s="27"/>
    </row>
    <row r="56493" spans="4:4" x14ac:dyDescent="0.25">
      <c r="D56493" s="27"/>
    </row>
    <row r="56494" spans="4:4" x14ac:dyDescent="0.25">
      <c r="D56494" s="27"/>
    </row>
    <row r="56495" spans="4:4" x14ac:dyDescent="0.25">
      <c r="D56495" s="27"/>
    </row>
    <row r="56496" spans="4:4" x14ac:dyDescent="0.25">
      <c r="D56496" s="27"/>
    </row>
    <row r="56497" spans="4:4" x14ac:dyDescent="0.25">
      <c r="D56497" s="27"/>
    </row>
    <row r="56498" spans="4:4" x14ac:dyDescent="0.25">
      <c r="D56498" s="27"/>
    </row>
    <row r="56499" spans="4:4" x14ac:dyDescent="0.25">
      <c r="D56499" s="27"/>
    </row>
    <row r="56500" spans="4:4" x14ac:dyDescent="0.25">
      <c r="D56500" s="27"/>
    </row>
    <row r="56501" spans="4:4" x14ac:dyDescent="0.25">
      <c r="D56501" s="27"/>
    </row>
    <row r="56502" spans="4:4" x14ac:dyDescent="0.25">
      <c r="D56502" s="27"/>
    </row>
    <row r="56503" spans="4:4" x14ac:dyDescent="0.25">
      <c r="D56503" s="27"/>
    </row>
    <row r="56504" spans="4:4" x14ac:dyDescent="0.25">
      <c r="D56504" s="27"/>
    </row>
    <row r="56505" spans="4:4" x14ac:dyDescent="0.25">
      <c r="D56505" s="27"/>
    </row>
    <row r="56506" spans="4:4" x14ac:dyDescent="0.25">
      <c r="D56506" s="27"/>
    </row>
    <row r="56507" spans="4:4" x14ac:dyDescent="0.25">
      <c r="D56507" s="27"/>
    </row>
    <row r="56508" spans="4:4" x14ac:dyDescent="0.25">
      <c r="D56508" s="27"/>
    </row>
    <row r="56509" spans="4:4" x14ac:dyDescent="0.25">
      <c r="D56509" s="27"/>
    </row>
    <row r="56510" spans="4:4" x14ac:dyDescent="0.25">
      <c r="D56510" s="27"/>
    </row>
    <row r="56511" spans="4:4" x14ac:dyDescent="0.25">
      <c r="D56511" s="27"/>
    </row>
    <row r="56512" spans="4:4" x14ac:dyDescent="0.25">
      <c r="D56512" s="27"/>
    </row>
    <row r="56513" spans="4:4" x14ac:dyDescent="0.25">
      <c r="D56513" s="27"/>
    </row>
    <row r="56514" spans="4:4" x14ac:dyDescent="0.25">
      <c r="D56514" s="27"/>
    </row>
    <row r="56515" spans="4:4" x14ac:dyDescent="0.25">
      <c r="D56515" s="27"/>
    </row>
    <row r="56516" spans="4:4" x14ac:dyDescent="0.25">
      <c r="D56516" s="27"/>
    </row>
    <row r="56517" spans="4:4" x14ac:dyDescent="0.25">
      <c r="D56517" s="27"/>
    </row>
    <row r="56518" spans="4:4" x14ac:dyDescent="0.25">
      <c r="D56518" s="27"/>
    </row>
    <row r="56519" spans="4:4" x14ac:dyDescent="0.25">
      <c r="D56519" s="27"/>
    </row>
    <row r="56520" spans="4:4" x14ac:dyDescent="0.25">
      <c r="D56520" s="27"/>
    </row>
    <row r="56521" spans="4:4" x14ac:dyDescent="0.25">
      <c r="D56521" s="27"/>
    </row>
    <row r="56522" spans="4:4" x14ac:dyDescent="0.25">
      <c r="D56522" s="27"/>
    </row>
    <row r="56523" spans="4:4" x14ac:dyDescent="0.25">
      <c r="D56523" s="27"/>
    </row>
    <row r="56524" spans="4:4" x14ac:dyDescent="0.25">
      <c r="D56524" s="27"/>
    </row>
    <row r="56525" spans="4:4" x14ac:dyDescent="0.25">
      <c r="D56525" s="27"/>
    </row>
    <row r="56526" spans="4:4" x14ac:dyDescent="0.25">
      <c r="D56526" s="27"/>
    </row>
    <row r="56527" spans="4:4" x14ac:dyDescent="0.25">
      <c r="D56527" s="27"/>
    </row>
    <row r="56528" spans="4:4" x14ac:dyDescent="0.25">
      <c r="D56528" s="27"/>
    </row>
    <row r="56529" spans="4:4" x14ac:dyDescent="0.25">
      <c r="D56529" s="27"/>
    </row>
    <row r="56530" spans="4:4" x14ac:dyDescent="0.25">
      <c r="D56530" s="27"/>
    </row>
    <row r="56531" spans="4:4" x14ac:dyDescent="0.25">
      <c r="D56531" s="27"/>
    </row>
    <row r="56532" spans="4:4" x14ac:dyDescent="0.25">
      <c r="D56532" s="27"/>
    </row>
    <row r="56533" spans="4:4" x14ac:dyDescent="0.25">
      <c r="D56533" s="27"/>
    </row>
    <row r="56534" spans="4:4" x14ac:dyDescent="0.25">
      <c r="D56534" s="27"/>
    </row>
    <row r="56535" spans="4:4" x14ac:dyDescent="0.25">
      <c r="D56535" s="27"/>
    </row>
    <row r="56536" spans="4:4" x14ac:dyDescent="0.25">
      <c r="D56536" s="27"/>
    </row>
    <row r="56537" spans="4:4" x14ac:dyDescent="0.25">
      <c r="D56537" s="27"/>
    </row>
    <row r="56538" spans="4:4" x14ac:dyDescent="0.25">
      <c r="D56538" s="27"/>
    </row>
    <row r="56539" spans="4:4" x14ac:dyDescent="0.25">
      <c r="D56539" s="27"/>
    </row>
    <row r="56540" spans="4:4" x14ac:dyDescent="0.25">
      <c r="D56540" s="27"/>
    </row>
    <row r="56541" spans="4:4" x14ac:dyDescent="0.25">
      <c r="D56541" s="27"/>
    </row>
    <row r="56542" spans="4:4" x14ac:dyDescent="0.25">
      <c r="D56542" s="27"/>
    </row>
    <row r="56543" spans="4:4" x14ac:dyDescent="0.25">
      <c r="D56543" s="27"/>
    </row>
    <row r="56544" spans="4:4" x14ac:dyDescent="0.25">
      <c r="D56544" s="27"/>
    </row>
    <row r="56545" spans="4:4" x14ac:dyDescent="0.25">
      <c r="D56545" s="27"/>
    </row>
    <row r="56546" spans="4:4" x14ac:dyDescent="0.25">
      <c r="D56546" s="27"/>
    </row>
    <row r="56547" spans="4:4" x14ac:dyDescent="0.25">
      <c r="D56547" s="27"/>
    </row>
    <row r="56548" spans="4:4" x14ac:dyDescent="0.25">
      <c r="D56548" s="27"/>
    </row>
    <row r="56549" spans="4:4" x14ac:dyDescent="0.25">
      <c r="D56549" s="27"/>
    </row>
    <row r="56550" spans="4:4" x14ac:dyDescent="0.25">
      <c r="D56550" s="27"/>
    </row>
    <row r="56551" spans="4:4" x14ac:dyDescent="0.25">
      <c r="D56551" s="27"/>
    </row>
    <row r="56552" spans="4:4" x14ac:dyDescent="0.25">
      <c r="D56552" s="27"/>
    </row>
    <row r="56553" spans="4:4" x14ac:dyDescent="0.25">
      <c r="D56553" s="27"/>
    </row>
    <row r="56554" spans="4:4" x14ac:dyDescent="0.25">
      <c r="D56554" s="27"/>
    </row>
    <row r="56555" spans="4:4" x14ac:dyDescent="0.25">
      <c r="D56555" s="27"/>
    </row>
    <row r="56556" spans="4:4" x14ac:dyDescent="0.25">
      <c r="D56556" s="27"/>
    </row>
    <row r="56557" spans="4:4" x14ac:dyDescent="0.25">
      <c r="D56557" s="27"/>
    </row>
    <row r="56558" spans="4:4" x14ac:dyDescent="0.25">
      <c r="D56558" s="27"/>
    </row>
    <row r="56559" spans="4:4" x14ac:dyDescent="0.25">
      <c r="D56559" s="27"/>
    </row>
    <row r="56560" spans="4:4" x14ac:dyDescent="0.25">
      <c r="D56560" s="27"/>
    </row>
    <row r="56561" spans="4:4" x14ac:dyDescent="0.25">
      <c r="D56561" s="27"/>
    </row>
    <row r="56562" spans="4:4" x14ac:dyDescent="0.25">
      <c r="D56562" s="27"/>
    </row>
    <row r="56563" spans="4:4" x14ac:dyDescent="0.25">
      <c r="D56563" s="27"/>
    </row>
    <row r="56564" spans="4:4" x14ac:dyDescent="0.25">
      <c r="D56564" s="27"/>
    </row>
    <row r="56565" spans="4:4" x14ac:dyDescent="0.25">
      <c r="D56565" s="27"/>
    </row>
    <row r="56566" spans="4:4" x14ac:dyDescent="0.25">
      <c r="D56566" s="27"/>
    </row>
    <row r="56567" spans="4:4" x14ac:dyDescent="0.25">
      <c r="D56567" s="27"/>
    </row>
    <row r="56568" spans="4:4" x14ac:dyDescent="0.25">
      <c r="D56568" s="27"/>
    </row>
    <row r="56569" spans="4:4" x14ac:dyDescent="0.25">
      <c r="D56569" s="27"/>
    </row>
    <row r="56570" spans="4:4" x14ac:dyDescent="0.25">
      <c r="D56570" s="27"/>
    </row>
    <row r="56571" spans="4:4" x14ac:dyDescent="0.25">
      <c r="D56571" s="27"/>
    </row>
    <row r="56572" spans="4:4" x14ac:dyDescent="0.25">
      <c r="D56572" s="27"/>
    </row>
    <row r="56573" spans="4:4" x14ac:dyDescent="0.25">
      <c r="D56573" s="27"/>
    </row>
    <row r="56574" spans="4:4" x14ac:dyDescent="0.25">
      <c r="D56574" s="27"/>
    </row>
    <row r="56575" spans="4:4" x14ac:dyDescent="0.25">
      <c r="D56575" s="27"/>
    </row>
    <row r="56576" spans="4:4" x14ac:dyDescent="0.25">
      <c r="D56576" s="27"/>
    </row>
    <row r="56577" spans="4:4" x14ac:dyDescent="0.25">
      <c r="D56577" s="27"/>
    </row>
    <row r="56578" spans="4:4" x14ac:dyDescent="0.25">
      <c r="D56578" s="27"/>
    </row>
    <row r="56579" spans="4:4" x14ac:dyDescent="0.25">
      <c r="D56579" s="27"/>
    </row>
    <row r="56580" spans="4:4" x14ac:dyDescent="0.25">
      <c r="D56580" s="27"/>
    </row>
    <row r="56581" spans="4:4" x14ac:dyDescent="0.25">
      <c r="D56581" s="27"/>
    </row>
    <row r="56582" spans="4:4" x14ac:dyDescent="0.25">
      <c r="D56582" s="27"/>
    </row>
    <row r="56583" spans="4:4" x14ac:dyDescent="0.25">
      <c r="D56583" s="27"/>
    </row>
    <row r="56584" spans="4:4" x14ac:dyDescent="0.25">
      <c r="D56584" s="27"/>
    </row>
    <row r="56585" spans="4:4" x14ac:dyDescent="0.25">
      <c r="D56585" s="27"/>
    </row>
    <row r="56586" spans="4:4" x14ac:dyDescent="0.25">
      <c r="D56586" s="27"/>
    </row>
    <row r="56587" spans="4:4" x14ac:dyDescent="0.25">
      <c r="D56587" s="27"/>
    </row>
    <row r="56588" spans="4:4" x14ac:dyDescent="0.25">
      <c r="D56588" s="27"/>
    </row>
    <row r="56589" spans="4:4" x14ac:dyDescent="0.25">
      <c r="D56589" s="27"/>
    </row>
    <row r="56590" spans="4:4" x14ac:dyDescent="0.25">
      <c r="D56590" s="27"/>
    </row>
    <row r="56591" spans="4:4" x14ac:dyDescent="0.25">
      <c r="D56591" s="27"/>
    </row>
    <row r="56592" spans="4:4" x14ac:dyDescent="0.25">
      <c r="D56592" s="27"/>
    </row>
    <row r="56593" spans="4:4" x14ac:dyDescent="0.25">
      <c r="D56593" s="27"/>
    </row>
    <row r="56594" spans="4:4" x14ac:dyDescent="0.25">
      <c r="D56594" s="27"/>
    </row>
    <row r="56595" spans="4:4" x14ac:dyDescent="0.25">
      <c r="D56595" s="27"/>
    </row>
    <row r="56596" spans="4:4" x14ac:dyDescent="0.25">
      <c r="D56596" s="27"/>
    </row>
    <row r="56597" spans="4:4" x14ac:dyDescent="0.25">
      <c r="D56597" s="27"/>
    </row>
    <row r="56598" spans="4:4" x14ac:dyDescent="0.25">
      <c r="D56598" s="27"/>
    </row>
    <row r="56599" spans="4:4" x14ac:dyDescent="0.25">
      <c r="D56599" s="27"/>
    </row>
    <row r="56600" spans="4:4" x14ac:dyDescent="0.25">
      <c r="D56600" s="27"/>
    </row>
    <row r="56601" spans="4:4" x14ac:dyDescent="0.25">
      <c r="D56601" s="27"/>
    </row>
    <row r="56602" spans="4:4" x14ac:dyDescent="0.25">
      <c r="D56602" s="27"/>
    </row>
    <row r="56603" spans="4:4" x14ac:dyDescent="0.25">
      <c r="D56603" s="27"/>
    </row>
    <row r="56604" spans="4:4" x14ac:dyDescent="0.25">
      <c r="D56604" s="27"/>
    </row>
    <row r="56605" spans="4:4" x14ac:dyDescent="0.25">
      <c r="D56605" s="27"/>
    </row>
    <row r="56606" spans="4:4" x14ac:dyDescent="0.25">
      <c r="D56606" s="27"/>
    </row>
    <row r="56607" spans="4:4" x14ac:dyDescent="0.25">
      <c r="D56607" s="27"/>
    </row>
    <row r="56608" spans="4:4" x14ac:dyDescent="0.25">
      <c r="D56608" s="27"/>
    </row>
    <row r="56609" spans="4:4" x14ac:dyDescent="0.25">
      <c r="D56609" s="27"/>
    </row>
    <row r="56610" spans="4:4" x14ac:dyDescent="0.25">
      <c r="D56610" s="27"/>
    </row>
    <row r="56611" spans="4:4" x14ac:dyDescent="0.25">
      <c r="D56611" s="27"/>
    </row>
    <row r="56612" spans="4:4" x14ac:dyDescent="0.25">
      <c r="D56612" s="27"/>
    </row>
    <row r="56613" spans="4:4" x14ac:dyDescent="0.25">
      <c r="D56613" s="27"/>
    </row>
    <row r="56614" spans="4:4" x14ac:dyDescent="0.25">
      <c r="D56614" s="27"/>
    </row>
    <row r="56615" spans="4:4" x14ac:dyDescent="0.25">
      <c r="D56615" s="27"/>
    </row>
    <row r="56616" spans="4:4" x14ac:dyDescent="0.25">
      <c r="D56616" s="27"/>
    </row>
    <row r="56617" spans="4:4" x14ac:dyDescent="0.25">
      <c r="D56617" s="27"/>
    </row>
    <row r="56618" spans="4:4" x14ac:dyDescent="0.25">
      <c r="D56618" s="27"/>
    </row>
    <row r="56619" spans="4:4" x14ac:dyDescent="0.25">
      <c r="D56619" s="27"/>
    </row>
    <row r="56620" spans="4:4" x14ac:dyDescent="0.25">
      <c r="D56620" s="27"/>
    </row>
    <row r="56621" spans="4:4" x14ac:dyDescent="0.25">
      <c r="D56621" s="27"/>
    </row>
    <row r="56622" spans="4:4" x14ac:dyDescent="0.25">
      <c r="D56622" s="27"/>
    </row>
    <row r="56623" spans="4:4" x14ac:dyDescent="0.25">
      <c r="D56623" s="27"/>
    </row>
    <row r="56624" spans="4:4" x14ac:dyDescent="0.25">
      <c r="D56624" s="27"/>
    </row>
    <row r="56625" spans="4:4" x14ac:dyDescent="0.25">
      <c r="D56625" s="27"/>
    </row>
    <row r="56626" spans="4:4" x14ac:dyDescent="0.25">
      <c r="D56626" s="27"/>
    </row>
    <row r="56627" spans="4:4" x14ac:dyDescent="0.25">
      <c r="D56627" s="27"/>
    </row>
    <row r="56628" spans="4:4" x14ac:dyDescent="0.25">
      <c r="D56628" s="27"/>
    </row>
    <row r="56629" spans="4:4" x14ac:dyDescent="0.25">
      <c r="D56629" s="27"/>
    </row>
    <row r="56630" spans="4:4" x14ac:dyDescent="0.25">
      <c r="D56630" s="27"/>
    </row>
    <row r="56631" spans="4:4" x14ac:dyDescent="0.25">
      <c r="D56631" s="27"/>
    </row>
    <row r="56632" spans="4:4" x14ac:dyDescent="0.25">
      <c r="D56632" s="27"/>
    </row>
    <row r="56633" spans="4:4" x14ac:dyDescent="0.25">
      <c r="D56633" s="27"/>
    </row>
    <row r="56634" spans="4:4" x14ac:dyDescent="0.25">
      <c r="D56634" s="27"/>
    </row>
    <row r="56635" spans="4:4" x14ac:dyDescent="0.25">
      <c r="D56635" s="27"/>
    </row>
    <row r="56636" spans="4:4" x14ac:dyDescent="0.25">
      <c r="D56636" s="27"/>
    </row>
    <row r="56637" spans="4:4" x14ac:dyDescent="0.25">
      <c r="D56637" s="27"/>
    </row>
    <row r="56638" spans="4:4" x14ac:dyDescent="0.25">
      <c r="D56638" s="27"/>
    </row>
    <row r="56639" spans="4:4" x14ac:dyDescent="0.25">
      <c r="D56639" s="27"/>
    </row>
    <row r="56640" spans="4:4" x14ac:dyDescent="0.25">
      <c r="D56640" s="27"/>
    </row>
    <row r="56641" spans="4:4" x14ac:dyDescent="0.25">
      <c r="D56641" s="27"/>
    </row>
    <row r="56642" spans="4:4" x14ac:dyDescent="0.25">
      <c r="D56642" s="27"/>
    </row>
    <row r="56643" spans="4:4" x14ac:dyDescent="0.25">
      <c r="D56643" s="27"/>
    </row>
    <row r="56644" spans="4:4" x14ac:dyDescent="0.25">
      <c r="D56644" s="27"/>
    </row>
    <row r="56645" spans="4:4" x14ac:dyDescent="0.25">
      <c r="D56645" s="27"/>
    </row>
    <row r="56646" spans="4:4" x14ac:dyDescent="0.25">
      <c r="D56646" s="27"/>
    </row>
    <row r="56647" spans="4:4" x14ac:dyDescent="0.25">
      <c r="D56647" s="27"/>
    </row>
    <row r="56648" spans="4:4" x14ac:dyDescent="0.25">
      <c r="D56648" s="27"/>
    </row>
    <row r="56649" spans="4:4" x14ac:dyDescent="0.25">
      <c r="D56649" s="27"/>
    </row>
    <row r="56650" spans="4:4" x14ac:dyDescent="0.25">
      <c r="D56650" s="27"/>
    </row>
    <row r="56651" spans="4:4" x14ac:dyDescent="0.25">
      <c r="D56651" s="27"/>
    </row>
    <row r="56652" spans="4:4" x14ac:dyDescent="0.25">
      <c r="D56652" s="27"/>
    </row>
    <row r="56653" spans="4:4" x14ac:dyDescent="0.25">
      <c r="D56653" s="27"/>
    </row>
    <row r="56654" spans="4:4" x14ac:dyDescent="0.25">
      <c r="D56654" s="27"/>
    </row>
    <row r="56655" spans="4:4" x14ac:dyDescent="0.25">
      <c r="D56655" s="27"/>
    </row>
    <row r="56656" spans="4:4" x14ac:dyDescent="0.25">
      <c r="D56656" s="27"/>
    </row>
    <row r="56657" spans="4:4" x14ac:dyDescent="0.25">
      <c r="D56657" s="27"/>
    </row>
    <row r="56658" spans="4:4" x14ac:dyDescent="0.25">
      <c r="D56658" s="27"/>
    </row>
    <row r="56659" spans="4:4" x14ac:dyDescent="0.25">
      <c r="D56659" s="27"/>
    </row>
    <row r="56660" spans="4:4" x14ac:dyDescent="0.25">
      <c r="D56660" s="27"/>
    </row>
    <row r="56661" spans="4:4" x14ac:dyDescent="0.25">
      <c r="D56661" s="27"/>
    </row>
    <row r="56662" spans="4:4" x14ac:dyDescent="0.25">
      <c r="D56662" s="27"/>
    </row>
    <row r="56663" spans="4:4" x14ac:dyDescent="0.25">
      <c r="D56663" s="27"/>
    </row>
    <row r="56664" spans="4:4" x14ac:dyDescent="0.25">
      <c r="D56664" s="27"/>
    </row>
    <row r="56665" spans="4:4" x14ac:dyDescent="0.25">
      <c r="D56665" s="27"/>
    </row>
    <row r="56666" spans="4:4" x14ac:dyDescent="0.25">
      <c r="D56666" s="27"/>
    </row>
    <row r="56667" spans="4:4" x14ac:dyDescent="0.25">
      <c r="D56667" s="27"/>
    </row>
    <row r="56668" spans="4:4" x14ac:dyDescent="0.25">
      <c r="D56668" s="27"/>
    </row>
    <row r="56669" spans="4:4" x14ac:dyDescent="0.25">
      <c r="D56669" s="27"/>
    </row>
    <row r="56670" spans="4:4" x14ac:dyDescent="0.25">
      <c r="D56670" s="27"/>
    </row>
    <row r="56671" spans="4:4" x14ac:dyDescent="0.25">
      <c r="D56671" s="27"/>
    </row>
    <row r="56672" spans="4:4" x14ac:dyDescent="0.25">
      <c r="D56672" s="27"/>
    </row>
    <row r="56673" spans="4:4" x14ac:dyDescent="0.25">
      <c r="D56673" s="27"/>
    </row>
    <row r="56674" spans="4:4" x14ac:dyDescent="0.25">
      <c r="D56674" s="27"/>
    </row>
    <row r="56675" spans="4:4" x14ac:dyDescent="0.25">
      <c r="D56675" s="27"/>
    </row>
    <row r="56676" spans="4:4" x14ac:dyDescent="0.25">
      <c r="D56676" s="27"/>
    </row>
    <row r="56677" spans="4:4" x14ac:dyDescent="0.25">
      <c r="D56677" s="27"/>
    </row>
    <row r="56678" spans="4:4" x14ac:dyDescent="0.25">
      <c r="D56678" s="27"/>
    </row>
    <row r="56679" spans="4:4" x14ac:dyDescent="0.25">
      <c r="D56679" s="27"/>
    </row>
    <row r="56680" spans="4:4" x14ac:dyDescent="0.25">
      <c r="D56680" s="27"/>
    </row>
    <row r="56681" spans="4:4" x14ac:dyDescent="0.25">
      <c r="D56681" s="27"/>
    </row>
    <row r="56682" spans="4:4" x14ac:dyDescent="0.25">
      <c r="D56682" s="27"/>
    </row>
    <row r="56683" spans="4:4" x14ac:dyDescent="0.25">
      <c r="D56683" s="27"/>
    </row>
    <row r="56684" spans="4:4" x14ac:dyDescent="0.25">
      <c r="D56684" s="27"/>
    </row>
    <row r="56685" spans="4:4" x14ac:dyDescent="0.25">
      <c r="D56685" s="27"/>
    </row>
    <row r="56686" spans="4:4" x14ac:dyDescent="0.25">
      <c r="D56686" s="27"/>
    </row>
    <row r="56687" spans="4:4" x14ac:dyDescent="0.25">
      <c r="D56687" s="27"/>
    </row>
    <row r="56688" spans="4:4" x14ac:dyDescent="0.25">
      <c r="D56688" s="27"/>
    </row>
    <row r="56689" spans="4:4" x14ac:dyDescent="0.25">
      <c r="D56689" s="27"/>
    </row>
    <row r="56690" spans="4:4" x14ac:dyDescent="0.25">
      <c r="D56690" s="27"/>
    </row>
    <row r="56691" spans="4:4" x14ac:dyDescent="0.25">
      <c r="D56691" s="27"/>
    </row>
    <row r="56692" spans="4:4" x14ac:dyDescent="0.25">
      <c r="D56692" s="27"/>
    </row>
    <row r="56693" spans="4:4" x14ac:dyDescent="0.25">
      <c r="D56693" s="27"/>
    </row>
    <row r="56694" spans="4:4" x14ac:dyDescent="0.25">
      <c r="D56694" s="27"/>
    </row>
    <row r="56695" spans="4:4" x14ac:dyDescent="0.25">
      <c r="D56695" s="27"/>
    </row>
    <row r="56696" spans="4:4" x14ac:dyDescent="0.25">
      <c r="D56696" s="27"/>
    </row>
    <row r="56697" spans="4:4" x14ac:dyDescent="0.25">
      <c r="D56697" s="27"/>
    </row>
    <row r="56698" spans="4:4" x14ac:dyDescent="0.25">
      <c r="D56698" s="27"/>
    </row>
    <row r="56699" spans="4:4" x14ac:dyDescent="0.25">
      <c r="D56699" s="27"/>
    </row>
    <row r="56700" spans="4:4" x14ac:dyDescent="0.25">
      <c r="D56700" s="27"/>
    </row>
    <row r="56701" spans="4:4" x14ac:dyDescent="0.25">
      <c r="D56701" s="27"/>
    </row>
    <row r="56702" spans="4:4" x14ac:dyDescent="0.25">
      <c r="D56702" s="27"/>
    </row>
    <row r="56703" spans="4:4" x14ac:dyDescent="0.25">
      <c r="D56703" s="27"/>
    </row>
    <row r="56704" spans="4:4" x14ac:dyDescent="0.25">
      <c r="D56704" s="27"/>
    </row>
    <row r="56705" spans="4:4" x14ac:dyDescent="0.25">
      <c r="D56705" s="27"/>
    </row>
    <row r="56706" spans="4:4" x14ac:dyDescent="0.25">
      <c r="D56706" s="27"/>
    </row>
    <row r="56707" spans="4:4" x14ac:dyDescent="0.25">
      <c r="D56707" s="27"/>
    </row>
    <row r="56708" spans="4:4" x14ac:dyDescent="0.25">
      <c r="D56708" s="27"/>
    </row>
    <row r="56709" spans="4:4" x14ac:dyDescent="0.25">
      <c r="D56709" s="27"/>
    </row>
    <row r="56710" spans="4:4" x14ac:dyDescent="0.25">
      <c r="D56710" s="27"/>
    </row>
    <row r="56711" spans="4:4" x14ac:dyDescent="0.25">
      <c r="D56711" s="27"/>
    </row>
    <row r="56712" spans="4:4" x14ac:dyDescent="0.25">
      <c r="D56712" s="27"/>
    </row>
    <row r="56713" spans="4:4" x14ac:dyDescent="0.25">
      <c r="D56713" s="27"/>
    </row>
    <row r="56714" spans="4:4" x14ac:dyDescent="0.25">
      <c r="D56714" s="27"/>
    </row>
    <row r="56715" spans="4:4" x14ac:dyDescent="0.25">
      <c r="D56715" s="27"/>
    </row>
    <row r="56716" spans="4:4" x14ac:dyDescent="0.25">
      <c r="D56716" s="27"/>
    </row>
    <row r="56717" spans="4:4" x14ac:dyDescent="0.25">
      <c r="D56717" s="27"/>
    </row>
    <row r="56718" spans="4:4" x14ac:dyDescent="0.25">
      <c r="D56718" s="27"/>
    </row>
    <row r="56719" spans="4:4" x14ac:dyDescent="0.25">
      <c r="D56719" s="27"/>
    </row>
    <row r="56720" spans="4:4" x14ac:dyDescent="0.25">
      <c r="D56720" s="27"/>
    </row>
    <row r="56721" spans="4:4" x14ac:dyDescent="0.25">
      <c r="D56721" s="27"/>
    </row>
    <row r="56722" spans="4:4" x14ac:dyDescent="0.25">
      <c r="D56722" s="27"/>
    </row>
    <row r="56723" spans="4:4" x14ac:dyDescent="0.25">
      <c r="D56723" s="27"/>
    </row>
    <row r="56724" spans="4:4" x14ac:dyDescent="0.25">
      <c r="D56724" s="27"/>
    </row>
    <row r="56725" spans="4:4" x14ac:dyDescent="0.25">
      <c r="D56725" s="27"/>
    </row>
    <row r="56726" spans="4:4" x14ac:dyDescent="0.25">
      <c r="D56726" s="27"/>
    </row>
    <row r="56727" spans="4:4" x14ac:dyDescent="0.25">
      <c r="D56727" s="27"/>
    </row>
    <row r="56728" spans="4:4" x14ac:dyDescent="0.25">
      <c r="D56728" s="27"/>
    </row>
    <row r="56729" spans="4:4" x14ac:dyDescent="0.25">
      <c r="D56729" s="27"/>
    </row>
    <row r="56730" spans="4:4" x14ac:dyDescent="0.25">
      <c r="D56730" s="27"/>
    </row>
    <row r="56731" spans="4:4" x14ac:dyDescent="0.25">
      <c r="D56731" s="27"/>
    </row>
    <row r="56732" spans="4:4" x14ac:dyDescent="0.25">
      <c r="D56732" s="27"/>
    </row>
    <row r="56733" spans="4:4" x14ac:dyDescent="0.25">
      <c r="D56733" s="27"/>
    </row>
    <row r="56734" spans="4:4" x14ac:dyDescent="0.25">
      <c r="D56734" s="27"/>
    </row>
    <row r="56735" spans="4:4" x14ac:dyDescent="0.25">
      <c r="D56735" s="27"/>
    </row>
    <row r="56736" spans="4:4" x14ac:dyDescent="0.25">
      <c r="D56736" s="27"/>
    </row>
    <row r="56737" spans="4:4" x14ac:dyDescent="0.25">
      <c r="D56737" s="27"/>
    </row>
    <row r="56738" spans="4:4" x14ac:dyDescent="0.25">
      <c r="D56738" s="27"/>
    </row>
    <row r="56739" spans="4:4" x14ac:dyDescent="0.25">
      <c r="D56739" s="27"/>
    </row>
    <row r="56740" spans="4:4" x14ac:dyDescent="0.25">
      <c r="D56740" s="27"/>
    </row>
    <row r="56741" spans="4:4" x14ac:dyDescent="0.25">
      <c r="D56741" s="27"/>
    </row>
    <row r="56742" spans="4:4" x14ac:dyDescent="0.25">
      <c r="D56742" s="27"/>
    </row>
    <row r="56743" spans="4:4" x14ac:dyDescent="0.25">
      <c r="D56743" s="27"/>
    </row>
    <row r="56744" spans="4:4" x14ac:dyDescent="0.25">
      <c r="D56744" s="27"/>
    </row>
    <row r="56745" spans="4:4" x14ac:dyDescent="0.25">
      <c r="D56745" s="27"/>
    </row>
    <row r="56746" spans="4:4" x14ac:dyDescent="0.25">
      <c r="D56746" s="27"/>
    </row>
    <row r="56747" spans="4:4" x14ac:dyDescent="0.25">
      <c r="D56747" s="27"/>
    </row>
    <row r="56748" spans="4:4" x14ac:dyDescent="0.25">
      <c r="D56748" s="27"/>
    </row>
    <row r="56749" spans="4:4" x14ac:dyDescent="0.25">
      <c r="D56749" s="27"/>
    </row>
    <row r="56750" spans="4:4" x14ac:dyDescent="0.25">
      <c r="D56750" s="27"/>
    </row>
    <row r="56751" spans="4:4" x14ac:dyDescent="0.25">
      <c r="D56751" s="27"/>
    </row>
    <row r="56752" spans="4:4" x14ac:dyDescent="0.25">
      <c r="D56752" s="27"/>
    </row>
    <row r="56753" spans="4:4" x14ac:dyDescent="0.25">
      <c r="D56753" s="27"/>
    </row>
    <row r="56754" spans="4:4" x14ac:dyDescent="0.25">
      <c r="D56754" s="27"/>
    </row>
    <row r="56755" spans="4:4" x14ac:dyDescent="0.25">
      <c r="D56755" s="27"/>
    </row>
    <row r="56756" spans="4:4" x14ac:dyDescent="0.25">
      <c r="D56756" s="27"/>
    </row>
    <row r="56757" spans="4:4" x14ac:dyDescent="0.25">
      <c r="D56757" s="27"/>
    </row>
    <row r="56758" spans="4:4" x14ac:dyDescent="0.25">
      <c r="D56758" s="27"/>
    </row>
    <row r="56759" spans="4:4" x14ac:dyDescent="0.25">
      <c r="D56759" s="27"/>
    </row>
    <row r="56760" spans="4:4" x14ac:dyDescent="0.25">
      <c r="D56760" s="27"/>
    </row>
    <row r="56761" spans="4:4" x14ac:dyDescent="0.25">
      <c r="D56761" s="27"/>
    </row>
    <row r="56762" spans="4:4" x14ac:dyDescent="0.25">
      <c r="D56762" s="27"/>
    </row>
    <row r="56763" spans="4:4" x14ac:dyDescent="0.25">
      <c r="D56763" s="27"/>
    </row>
    <row r="56764" spans="4:4" x14ac:dyDescent="0.25">
      <c r="D56764" s="27"/>
    </row>
    <row r="56765" spans="4:4" x14ac:dyDescent="0.25">
      <c r="D56765" s="27"/>
    </row>
    <row r="56766" spans="4:4" x14ac:dyDescent="0.25">
      <c r="D56766" s="27"/>
    </row>
    <row r="56767" spans="4:4" x14ac:dyDescent="0.25">
      <c r="D56767" s="27"/>
    </row>
    <row r="56768" spans="4:4" x14ac:dyDescent="0.25">
      <c r="D56768" s="27"/>
    </row>
    <row r="56769" spans="4:4" x14ac:dyDescent="0.25">
      <c r="D56769" s="27"/>
    </row>
    <row r="56770" spans="4:4" x14ac:dyDescent="0.25">
      <c r="D56770" s="27"/>
    </row>
    <row r="56771" spans="4:4" x14ac:dyDescent="0.25">
      <c r="D56771" s="27"/>
    </row>
    <row r="56772" spans="4:4" x14ac:dyDescent="0.25">
      <c r="D56772" s="27"/>
    </row>
    <row r="56773" spans="4:4" x14ac:dyDescent="0.25">
      <c r="D56773" s="27"/>
    </row>
    <row r="56774" spans="4:4" x14ac:dyDescent="0.25">
      <c r="D56774" s="27"/>
    </row>
    <row r="56775" spans="4:4" x14ac:dyDescent="0.25">
      <c r="D56775" s="27"/>
    </row>
    <row r="56776" spans="4:4" x14ac:dyDescent="0.25">
      <c r="D56776" s="27"/>
    </row>
    <row r="56777" spans="4:4" x14ac:dyDescent="0.25">
      <c r="D56777" s="27"/>
    </row>
    <row r="56778" spans="4:4" x14ac:dyDescent="0.25">
      <c r="D56778" s="27"/>
    </row>
    <row r="56779" spans="4:4" x14ac:dyDescent="0.25">
      <c r="D56779" s="27"/>
    </row>
    <row r="56780" spans="4:4" x14ac:dyDescent="0.25">
      <c r="D56780" s="27"/>
    </row>
    <row r="56781" spans="4:4" x14ac:dyDescent="0.25">
      <c r="D56781" s="27"/>
    </row>
    <row r="56782" spans="4:4" x14ac:dyDescent="0.25">
      <c r="D56782" s="27"/>
    </row>
    <row r="56783" spans="4:4" x14ac:dyDescent="0.25">
      <c r="D56783" s="27"/>
    </row>
    <row r="56784" spans="4:4" x14ac:dyDescent="0.25">
      <c r="D56784" s="27"/>
    </row>
    <row r="56785" spans="4:4" x14ac:dyDescent="0.25">
      <c r="D56785" s="27"/>
    </row>
    <row r="56786" spans="4:4" x14ac:dyDescent="0.25">
      <c r="D56786" s="27"/>
    </row>
    <row r="56787" spans="4:4" x14ac:dyDescent="0.25">
      <c r="D56787" s="27"/>
    </row>
    <row r="56788" spans="4:4" x14ac:dyDescent="0.25">
      <c r="D56788" s="27"/>
    </row>
    <row r="56789" spans="4:4" x14ac:dyDescent="0.25">
      <c r="D56789" s="27"/>
    </row>
    <row r="56790" spans="4:4" x14ac:dyDescent="0.25">
      <c r="D56790" s="27"/>
    </row>
    <row r="56791" spans="4:4" x14ac:dyDescent="0.25">
      <c r="D56791" s="27"/>
    </row>
    <row r="56792" spans="4:4" x14ac:dyDescent="0.25">
      <c r="D56792" s="27"/>
    </row>
    <row r="56793" spans="4:4" x14ac:dyDescent="0.25">
      <c r="D56793" s="27"/>
    </row>
    <row r="56794" spans="4:4" x14ac:dyDescent="0.25">
      <c r="D56794" s="27"/>
    </row>
    <row r="56795" spans="4:4" x14ac:dyDescent="0.25">
      <c r="D56795" s="27"/>
    </row>
    <row r="56796" spans="4:4" x14ac:dyDescent="0.25">
      <c r="D56796" s="27"/>
    </row>
    <row r="56797" spans="4:4" x14ac:dyDescent="0.25">
      <c r="D56797" s="27"/>
    </row>
    <row r="56798" spans="4:4" x14ac:dyDescent="0.25">
      <c r="D56798" s="27"/>
    </row>
    <row r="56799" spans="4:4" x14ac:dyDescent="0.25">
      <c r="D56799" s="27"/>
    </row>
    <row r="56800" spans="4:4" x14ac:dyDescent="0.25">
      <c r="D56800" s="27"/>
    </row>
    <row r="56801" spans="4:4" x14ac:dyDescent="0.25">
      <c r="D56801" s="27"/>
    </row>
    <row r="56802" spans="4:4" x14ac:dyDescent="0.25">
      <c r="D56802" s="27"/>
    </row>
    <row r="56803" spans="4:4" x14ac:dyDescent="0.25">
      <c r="D56803" s="27"/>
    </row>
    <row r="56804" spans="4:4" x14ac:dyDescent="0.25">
      <c r="D56804" s="27"/>
    </row>
    <row r="56805" spans="4:4" x14ac:dyDescent="0.25">
      <c r="D56805" s="27"/>
    </row>
    <row r="56806" spans="4:4" x14ac:dyDescent="0.25">
      <c r="D56806" s="27"/>
    </row>
    <row r="56807" spans="4:4" x14ac:dyDescent="0.25">
      <c r="D56807" s="27"/>
    </row>
    <row r="56808" spans="4:4" x14ac:dyDescent="0.25">
      <c r="D56808" s="27"/>
    </row>
    <row r="56809" spans="4:4" x14ac:dyDescent="0.25">
      <c r="D56809" s="27"/>
    </row>
    <row r="56810" spans="4:4" x14ac:dyDescent="0.25">
      <c r="D56810" s="27"/>
    </row>
    <row r="56811" spans="4:4" x14ac:dyDescent="0.25">
      <c r="D56811" s="27"/>
    </row>
    <row r="56812" spans="4:4" x14ac:dyDescent="0.25">
      <c r="D56812" s="27"/>
    </row>
    <row r="56813" spans="4:4" x14ac:dyDescent="0.25">
      <c r="D56813" s="27"/>
    </row>
    <row r="56814" spans="4:4" x14ac:dyDescent="0.25">
      <c r="D56814" s="27"/>
    </row>
    <row r="56815" spans="4:4" x14ac:dyDescent="0.25">
      <c r="D56815" s="27"/>
    </row>
    <row r="56816" spans="4:4" x14ac:dyDescent="0.25">
      <c r="D56816" s="27"/>
    </row>
    <row r="56817" spans="4:4" x14ac:dyDescent="0.25">
      <c r="D56817" s="27"/>
    </row>
    <row r="56818" spans="4:4" x14ac:dyDescent="0.25">
      <c r="D56818" s="27"/>
    </row>
    <row r="56819" spans="4:4" x14ac:dyDescent="0.25">
      <c r="D56819" s="27"/>
    </row>
    <row r="56820" spans="4:4" x14ac:dyDescent="0.25">
      <c r="D56820" s="27"/>
    </row>
    <row r="56821" spans="4:4" x14ac:dyDescent="0.25">
      <c r="D56821" s="27"/>
    </row>
    <row r="56822" spans="4:4" x14ac:dyDescent="0.25">
      <c r="D56822" s="27"/>
    </row>
    <row r="56823" spans="4:4" x14ac:dyDescent="0.25">
      <c r="D56823" s="27"/>
    </row>
    <row r="56824" spans="4:4" x14ac:dyDescent="0.25">
      <c r="D56824" s="27"/>
    </row>
    <row r="56825" spans="4:4" x14ac:dyDescent="0.25">
      <c r="D56825" s="27"/>
    </row>
    <row r="56826" spans="4:4" x14ac:dyDescent="0.25">
      <c r="D56826" s="27"/>
    </row>
    <row r="56827" spans="4:4" x14ac:dyDescent="0.25">
      <c r="D56827" s="27"/>
    </row>
    <row r="56828" spans="4:4" x14ac:dyDescent="0.25">
      <c r="D56828" s="27"/>
    </row>
    <row r="56829" spans="4:4" x14ac:dyDescent="0.25">
      <c r="D56829" s="27"/>
    </row>
    <row r="56830" spans="4:4" x14ac:dyDescent="0.25">
      <c r="D56830" s="27"/>
    </row>
    <row r="56831" spans="4:4" x14ac:dyDescent="0.25">
      <c r="D56831" s="27"/>
    </row>
    <row r="56832" spans="4:4" x14ac:dyDescent="0.25">
      <c r="D56832" s="27"/>
    </row>
    <row r="56833" spans="4:4" x14ac:dyDescent="0.25">
      <c r="D56833" s="27"/>
    </row>
    <row r="56834" spans="4:4" x14ac:dyDescent="0.25">
      <c r="D56834" s="27"/>
    </row>
    <row r="56835" spans="4:4" x14ac:dyDescent="0.25">
      <c r="D56835" s="27"/>
    </row>
    <row r="56836" spans="4:4" x14ac:dyDescent="0.25">
      <c r="D56836" s="27"/>
    </row>
    <row r="56837" spans="4:4" x14ac:dyDescent="0.25">
      <c r="D56837" s="27"/>
    </row>
    <row r="56838" spans="4:4" x14ac:dyDescent="0.25">
      <c r="D56838" s="27"/>
    </row>
    <row r="56839" spans="4:4" x14ac:dyDescent="0.25">
      <c r="D56839" s="27"/>
    </row>
    <row r="56840" spans="4:4" x14ac:dyDescent="0.25">
      <c r="D56840" s="27"/>
    </row>
    <row r="56841" spans="4:4" x14ac:dyDescent="0.25">
      <c r="D56841" s="27"/>
    </row>
    <row r="56842" spans="4:4" x14ac:dyDescent="0.25">
      <c r="D56842" s="27"/>
    </row>
    <row r="56843" spans="4:4" x14ac:dyDescent="0.25">
      <c r="D56843" s="27"/>
    </row>
    <row r="56844" spans="4:4" x14ac:dyDescent="0.25">
      <c r="D56844" s="27"/>
    </row>
    <row r="56845" spans="4:4" x14ac:dyDescent="0.25">
      <c r="D56845" s="27"/>
    </row>
    <row r="56846" spans="4:4" x14ac:dyDescent="0.25">
      <c r="D56846" s="27"/>
    </row>
    <row r="56847" spans="4:4" x14ac:dyDescent="0.25">
      <c r="D56847" s="27"/>
    </row>
    <row r="56848" spans="4:4" x14ac:dyDescent="0.25">
      <c r="D56848" s="27"/>
    </row>
    <row r="56849" spans="4:4" x14ac:dyDescent="0.25">
      <c r="D56849" s="27"/>
    </row>
    <row r="56850" spans="4:4" x14ac:dyDescent="0.25">
      <c r="D56850" s="27"/>
    </row>
    <row r="56851" spans="4:4" x14ac:dyDescent="0.25">
      <c r="D56851" s="27"/>
    </row>
    <row r="56852" spans="4:4" x14ac:dyDescent="0.25">
      <c r="D56852" s="27"/>
    </row>
    <row r="56853" spans="4:4" x14ac:dyDescent="0.25">
      <c r="D56853" s="27"/>
    </row>
    <row r="56854" spans="4:4" x14ac:dyDescent="0.25">
      <c r="D56854" s="27"/>
    </row>
    <row r="56855" spans="4:4" x14ac:dyDescent="0.25">
      <c r="D56855" s="27"/>
    </row>
    <row r="56856" spans="4:4" x14ac:dyDescent="0.25">
      <c r="D56856" s="27"/>
    </row>
    <row r="56857" spans="4:4" x14ac:dyDescent="0.25">
      <c r="D56857" s="27"/>
    </row>
    <row r="56858" spans="4:4" x14ac:dyDescent="0.25">
      <c r="D56858" s="27"/>
    </row>
    <row r="56859" spans="4:4" x14ac:dyDescent="0.25">
      <c r="D56859" s="27"/>
    </row>
    <row r="56860" spans="4:4" x14ac:dyDescent="0.25">
      <c r="D56860" s="27"/>
    </row>
    <row r="56861" spans="4:4" x14ac:dyDescent="0.25">
      <c r="D56861" s="27"/>
    </row>
    <row r="56862" spans="4:4" x14ac:dyDescent="0.25">
      <c r="D56862" s="27"/>
    </row>
    <row r="56863" spans="4:4" x14ac:dyDescent="0.25">
      <c r="D56863" s="27"/>
    </row>
    <row r="56864" spans="4:4" x14ac:dyDescent="0.25">
      <c r="D56864" s="27"/>
    </row>
    <row r="56865" spans="4:4" x14ac:dyDescent="0.25">
      <c r="D56865" s="27"/>
    </row>
    <row r="56866" spans="4:4" x14ac:dyDescent="0.25">
      <c r="D56866" s="27"/>
    </row>
    <row r="56867" spans="4:4" x14ac:dyDescent="0.25">
      <c r="D56867" s="27"/>
    </row>
    <row r="56868" spans="4:4" x14ac:dyDescent="0.25">
      <c r="D56868" s="27"/>
    </row>
    <row r="56869" spans="4:4" x14ac:dyDescent="0.25">
      <c r="D56869" s="27"/>
    </row>
    <row r="56870" spans="4:4" x14ac:dyDescent="0.25">
      <c r="D56870" s="27"/>
    </row>
    <row r="56871" spans="4:4" x14ac:dyDescent="0.25">
      <c r="D56871" s="27"/>
    </row>
    <row r="56872" spans="4:4" x14ac:dyDescent="0.25">
      <c r="D56872" s="27"/>
    </row>
    <row r="56873" spans="4:4" x14ac:dyDescent="0.25">
      <c r="D56873" s="27"/>
    </row>
    <row r="56874" spans="4:4" x14ac:dyDescent="0.25">
      <c r="D56874" s="27"/>
    </row>
    <row r="56875" spans="4:4" x14ac:dyDescent="0.25">
      <c r="D56875" s="27"/>
    </row>
    <row r="56876" spans="4:4" x14ac:dyDescent="0.25">
      <c r="D56876" s="27"/>
    </row>
    <row r="56877" spans="4:4" x14ac:dyDescent="0.25">
      <c r="D56877" s="27"/>
    </row>
    <row r="56878" spans="4:4" x14ac:dyDescent="0.25">
      <c r="D56878" s="27"/>
    </row>
    <row r="56879" spans="4:4" x14ac:dyDescent="0.25">
      <c r="D56879" s="27"/>
    </row>
    <row r="56880" spans="4:4" x14ac:dyDescent="0.25">
      <c r="D56880" s="27"/>
    </row>
    <row r="56881" spans="4:4" x14ac:dyDescent="0.25">
      <c r="D56881" s="27"/>
    </row>
    <row r="56882" spans="4:4" x14ac:dyDescent="0.25">
      <c r="D56882" s="27"/>
    </row>
    <row r="56883" spans="4:4" x14ac:dyDescent="0.25">
      <c r="D56883" s="27"/>
    </row>
    <row r="56884" spans="4:4" x14ac:dyDescent="0.25">
      <c r="D56884" s="27"/>
    </row>
    <row r="56885" spans="4:4" x14ac:dyDescent="0.25">
      <c r="D56885" s="27"/>
    </row>
    <row r="56886" spans="4:4" x14ac:dyDescent="0.25">
      <c r="D56886" s="27"/>
    </row>
    <row r="56887" spans="4:4" x14ac:dyDescent="0.25">
      <c r="D56887" s="27"/>
    </row>
    <row r="56888" spans="4:4" x14ac:dyDescent="0.25">
      <c r="D56888" s="27"/>
    </row>
    <row r="56889" spans="4:4" x14ac:dyDescent="0.25">
      <c r="D56889" s="27"/>
    </row>
    <row r="56890" spans="4:4" x14ac:dyDescent="0.25">
      <c r="D56890" s="27"/>
    </row>
    <row r="56891" spans="4:4" x14ac:dyDescent="0.25">
      <c r="D56891" s="27"/>
    </row>
    <row r="56892" spans="4:4" x14ac:dyDescent="0.25">
      <c r="D56892" s="27"/>
    </row>
    <row r="56893" spans="4:4" x14ac:dyDescent="0.25">
      <c r="D56893" s="27"/>
    </row>
    <row r="56894" spans="4:4" x14ac:dyDescent="0.25">
      <c r="D56894" s="27"/>
    </row>
    <row r="56895" spans="4:4" x14ac:dyDescent="0.25">
      <c r="D56895" s="27"/>
    </row>
    <row r="56896" spans="4:4" x14ac:dyDescent="0.25">
      <c r="D56896" s="27"/>
    </row>
    <row r="56897" spans="4:4" x14ac:dyDescent="0.25">
      <c r="D56897" s="27"/>
    </row>
    <row r="56898" spans="4:4" x14ac:dyDescent="0.25">
      <c r="D56898" s="27"/>
    </row>
    <row r="56899" spans="4:4" x14ac:dyDescent="0.25">
      <c r="D56899" s="27"/>
    </row>
    <row r="56900" spans="4:4" x14ac:dyDescent="0.25">
      <c r="D56900" s="27"/>
    </row>
    <row r="56901" spans="4:4" x14ac:dyDescent="0.25">
      <c r="D56901" s="27"/>
    </row>
    <row r="56902" spans="4:4" x14ac:dyDescent="0.25">
      <c r="D56902" s="27"/>
    </row>
    <row r="56903" spans="4:4" x14ac:dyDescent="0.25">
      <c r="D56903" s="27"/>
    </row>
    <row r="56904" spans="4:4" x14ac:dyDescent="0.25">
      <c r="D56904" s="27"/>
    </row>
    <row r="56905" spans="4:4" x14ac:dyDescent="0.25">
      <c r="D56905" s="27"/>
    </row>
    <row r="56906" spans="4:4" x14ac:dyDescent="0.25">
      <c r="D56906" s="27"/>
    </row>
    <row r="56907" spans="4:4" x14ac:dyDescent="0.25">
      <c r="D56907" s="27"/>
    </row>
    <row r="56908" spans="4:4" x14ac:dyDescent="0.25">
      <c r="D56908" s="27"/>
    </row>
    <row r="56909" spans="4:4" x14ac:dyDescent="0.25">
      <c r="D56909" s="27"/>
    </row>
    <row r="56910" spans="4:4" x14ac:dyDescent="0.25">
      <c r="D56910" s="27"/>
    </row>
    <row r="56911" spans="4:4" x14ac:dyDescent="0.25">
      <c r="D56911" s="27"/>
    </row>
    <row r="56912" spans="4:4" x14ac:dyDescent="0.25">
      <c r="D56912" s="27"/>
    </row>
    <row r="56913" spans="4:4" x14ac:dyDescent="0.25">
      <c r="D56913" s="27"/>
    </row>
    <row r="56914" spans="4:4" x14ac:dyDescent="0.25">
      <c r="D56914" s="27"/>
    </row>
    <row r="56915" spans="4:4" x14ac:dyDescent="0.25">
      <c r="D56915" s="27"/>
    </row>
    <row r="56916" spans="4:4" x14ac:dyDescent="0.25">
      <c r="D56916" s="27"/>
    </row>
    <row r="56917" spans="4:4" x14ac:dyDescent="0.25">
      <c r="D56917" s="27"/>
    </row>
    <row r="56918" spans="4:4" x14ac:dyDescent="0.25">
      <c r="D56918" s="27"/>
    </row>
    <row r="56919" spans="4:4" x14ac:dyDescent="0.25">
      <c r="D56919" s="27"/>
    </row>
    <row r="56920" spans="4:4" x14ac:dyDescent="0.25">
      <c r="D56920" s="27"/>
    </row>
    <row r="56921" spans="4:4" x14ac:dyDescent="0.25">
      <c r="D56921" s="27"/>
    </row>
    <row r="56922" spans="4:4" x14ac:dyDescent="0.25">
      <c r="D56922" s="27"/>
    </row>
    <row r="56923" spans="4:4" x14ac:dyDescent="0.25">
      <c r="D56923" s="27"/>
    </row>
    <row r="56924" spans="4:4" x14ac:dyDescent="0.25">
      <c r="D56924" s="27"/>
    </row>
    <row r="56925" spans="4:4" x14ac:dyDescent="0.25">
      <c r="D56925" s="27"/>
    </row>
    <row r="56926" spans="4:4" x14ac:dyDescent="0.25">
      <c r="D56926" s="27"/>
    </row>
    <row r="56927" spans="4:4" x14ac:dyDescent="0.25">
      <c r="D56927" s="27"/>
    </row>
    <row r="56928" spans="4:4" x14ac:dyDescent="0.25">
      <c r="D56928" s="27"/>
    </row>
    <row r="56929" spans="4:4" x14ac:dyDescent="0.25">
      <c r="D56929" s="27"/>
    </row>
    <row r="56930" spans="4:4" x14ac:dyDescent="0.25">
      <c r="D56930" s="27"/>
    </row>
    <row r="56931" spans="4:4" x14ac:dyDescent="0.25">
      <c r="D56931" s="27"/>
    </row>
    <row r="56932" spans="4:4" x14ac:dyDescent="0.25">
      <c r="D56932" s="27"/>
    </row>
    <row r="56933" spans="4:4" x14ac:dyDescent="0.25">
      <c r="D56933" s="27"/>
    </row>
    <row r="56934" spans="4:4" x14ac:dyDescent="0.25">
      <c r="D56934" s="27"/>
    </row>
    <row r="56935" spans="4:4" x14ac:dyDescent="0.25">
      <c r="D56935" s="27"/>
    </row>
    <row r="56936" spans="4:4" x14ac:dyDescent="0.25">
      <c r="D56936" s="27"/>
    </row>
    <row r="56937" spans="4:4" x14ac:dyDescent="0.25">
      <c r="D56937" s="27"/>
    </row>
    <row r="56938" spans="4:4" x14ac:dyDescent="0.25">
      <c r="D56938" s="27"/>
    </row>
    <row r="56939" spans="4:4" x14ac:dyDescent="0.25">
      <c r="D56939" s="27"/>
    </row>
    <row r="56940" spans="4:4" x14ac:dyDescent="0.25">
      <c r="D56940" s="27"/>
    </row>
    <row r="56941" spans="4:4" x14ac:dyDescent="0.25">
      <c r="D56941" s="27"/>
    </row>
    <row r="56942" spans="4:4" x14ac:dyDescent="0.25">
      <c r="D56942" s="27"/>
    </row>
    <row r="56943" spans="4:4" x14ac:dyDescent="0.25">
      <c r="D56943" s="27"/>
    </row>
    <row r="56944" spans="4:4" x14ac:dyDescent="0.25">
      <c r="D56944" s="27"/>
    </row>
    <row r="56945" spans="4:4" x14ac:dyDescent="0.25">
      <c r="D56945" s="27"/>
    </row>
    <row r="56946" spans="4:4" x14ac:dyDescent="0.25">
      <c r="D56946" s="27"/>
    </row>
    <row r="56947" spans="4:4" x14ac:dyDescent="0.25">
      <c r="D56947" s="27"/>
    </row>
    <row r="56948" spans="4:4" x14ac:dyDescent="0.25">
      <c r="D56948" s="27"/>
    </row>
    <row r="56949" spans="4:4" x14ac:dyDescent="0.25">
      <c r="D56949" s="27"/>
    </row>
    <row r="56950" spans="4:4" x14ac:dyDescent="0.25">
      <c r="D56950" s="27"/>
    </row>
    <row r="56951" spans="4:4" x14ac:dyDescent="0.25">
      <c r="D56951" s="27"/>
    </row>
    <row r="56952" spans="4:4" x14ac:dyDescent="0.25">
      <c r="D56952" s="27"/>
    </row>
    <row r="56953" spans="4:4" x14ac:dyDescent="0.25">
      <c r="D56953" s="27"/>
    </row>
    <row r="56954" spans="4:4" x14ac:dyDescent="0.25">
      <c r="D56954" s="27"/>
    </row>
    <row r="56955" spans="4:4" x14ac:dyDescent="0.25">
      <c r="D56955" s="27"/>
    </row>
    <row r="56956" spans="4:4" x14ac:dyDescent="0.25">
      <c r="D56956" s="27"/>
    </row>
    <row r="56957" spans="4:4" x14ac:dyDescent="0.25">
      <c r="D56957" s="27"/>
    </row>
    <row r="56958" spans="4:4" x14ac:dyDescent="0.25">
      <c r="D56958" s="27"/>
    </row>
    <row r="56959" spans="4:4" x14ac:dyDescent="0.25">
      <c r="D56959" s="27"/>
    </row>
    <row r="56960" spans="4:4" x14ac:dyDescent="0.25">
      <c r="D56960" s="27"/>
    </row>
    <row r="56961" spans="4:4" x14ac:dyDescent="0.25">
      <c r="D56961" s="27"/>
    </row>
    <row r="56962" spans="4:4" x14ac:dyDescent="0.25">
      <c r="D56962" s="27"/>
    </row>
    <row r="56963" spans="4:4" x14ac:dyDescent="0.25">
      <c r="D56963" s="27"/>
    </row>
    <row r="56964" spans="4:4" x14ac:dyDescent="0.25">
      <c r="D56964" s="27"/>
    </row>
    <row r="56965" spans="4:4" x14ac:dyDescent="0.25">
      <c r="D56965" s="27"/>
    </row>
    <row r="56966" spans="4:4" x14ac:dyDescent="0.25">
      <c r="D56966" s="27"/>
    </row>
    <row r="56967" spans="4:4" x14ac:dyDescent="0.25">
      <c r="D56967" s="27"/>
    </row>
    <row r="56968" spans="4:4" x14ac:dyDescent="0.25">
      <c r="D56968" s="27"/>
    </row>
    <row r="56969" spans="4:4" x14ac:dyDescent="0.25">
      <c r="D56969" s="27"/>
    </row>
    <row r="56970" spans="4:4" x14ac:dyDescent="0.25">
      <c r="D56970" s="27"/>
    </row>
    <row r="56971" spans="4:4" x14ac:dyDescent="0.25">
      <c r="D56971" s="27"/>
    </row>
    <row r="56972" spans="4:4" x14ac:dyDescent="0.25">
      <c r="D56972" s="27"/>
    </row>
    <row r="56973" spans="4:4" x14ac:dyDescent="0.25">
      <c r="D56973" s="27"/>
    </row>
    <row r="56974" spans="4:4" x14ac:dyDescent="0.25">
      <c r="D56974" s="27"/>
    </row>
    <row r="56975" spans="4:4" x14ac:dyDescent="0.25">
      <c r="D56975" s="27"/>
    </row>
    <row r="56976" spans="4:4" x14ac:dyDescent="0.25">
      <c r="D56976" s="27"/>
    </row>
    <row r="56977" spans="4:4" x14ac:dyDescent="0.25">
      <c r="D56977" s="27"/>
    </row>
    <row r="56978" spans="4:4" x14ac:dyDescent="0.25">
      <c r="D56978" s="27"/>
    </row>
    <row r="56979" spans="4:4" x14ac:dyDescent="0.25">
      <c r="D56979" s="27"/>
    </row>
    <row r="56980" spans="4:4" x14ac:dyDescent="0.25">
      <c r="D56980" s="27"/>
    </row>
    <row r="56981" spans="4:4" x14ac:dyDescent="0.25">
      <c r="D56981" s="27"/>
    </row>
    <row r="56982" spans="4:4" x14ac:dyDescent="0.25">
      <c r="D56982" s="27"/>
    </row>
    <row r="56983" spans="4:4" x14ac:dyDescent="0.25">
      <c r="D56983" s="27"/>
    </row>
    <row r="56984" spans="4:4" x14ac:dyDescent="0.25">
      <c r="D56984" s="27"/>
    </row>
    <row r="56985" spans="4:4" x14ac:dyDescent="0.25">
      <c r="D56985" s="27"/>
    </row>
    <row r="56986" spans="4:4" x14ac:dyDescent="0.25">
      <c r="D56986" s="27"/>
    </row>
    <row r="56987" spans="4:4" x14ac:dyDescent="0.25">
      <c r="D56987" s="27"/>
    </row>
    <row r="56988" spans="4:4" x14ac:dyDescent="0.25">
      <c r="D56988" s="27"/>
    </row>
    <row r="56989" spans="4:4" x14ac:dyDescent="0.25">
      <c r="D56989" s="27"/>
    </row>
    <row r="56990" spans="4:4" x14ac:dyDescent="0.25">
      <c r="D56990" s="27"/>
    </row>
    <row r="56991" spans="4:4" x14ac:dyDescent="0.25">
      <c r="D56991" s="27"/>
    </row>
    <row r="56992" spans="4:4" x14ac:dyDescent="0.25">
      <c r="D56992" s="27"/>
    </row>
    <row r="56993" spans="4:4" x14ac:dyDescent="0.25">
      <c r="D56993" s="27"/>
    </row>
    <row r="56994" spans="4:4" x14ac:dyDescent="0.25">
      <c r="D56994" s="27"/>
    </row>
    <row r="56995" spans="4:4" x14ac:dyDescent="0.25">
      <c r="D56995" s="27"/>
    </row>
    <row r="56996" spans="4:4" x14ac:dyDescent="0.25">
      <c r="D56996" s="27"/>
    </row>
    <row r="56997" spans="4:4" x14ac:dyDescent="0.25">
      <c r="D56997" s="27"/>
    </row>
    <row r="56998" spans="4:4" x14ac:dyDescent="0.25">
      <c r="D56998" s="27"/>
    </row>
    <row r="56999" spans="4:4" x14ac:dyDescent="0.25">
      <c r="D56999" s="27"/>
    </row>
    <row r="57000" spans="4:4" x14ac:dyDescent="0.25">
      <c r="D57000" s="27"/>
    </row>
    <row r="57001" spans="4:4" x14ac:dyDescent="0.25">
      <c r="D57001" s="27"/>
    </row>
    <row r="57002" spans="4:4" x14ac:dyDescent="0.25">
      <c r="D57002" s="27"/>
    </row>
    <row r="57003" spans="4:4" x14ac:dyDescent="0.25">
      <c r="D57003" s="27"/>
    </row>
    <row r="57004" spans="4:4" x14ac:dyDescent="0.25">
      <c r="D57004" s="27"/>
    </row>
    <row r="57005" spans="4:4" x14ac:dyDescent="0.25">
      <c r="D57005" s="27"/>
    </row>
    <row r="57006" spans="4:4" x14ac:dyDescent="0.25">
      <c r="D57006" s="27"/>
    </row>
    <row r="57007" spans="4:4" x14ac:dyDescent="0.25">
      <c r="D57007" s="27"/>
    </row>
    <row r="57008" spans="4:4" x14ac:dyDescent="0.25">
      <c r="D57008" s="27"/>
    </row>
    <row r="57009" spans="4:4" x14ac:dyDescent="0.25">
      <c r="D57009" s="27"/>
    </row>
    <row r="57010" spans="4:4" x14ac:dyDescent="0.25">
      <c r="D57010" s="27"/>
    </row>
    <row r="57011" spans="4:4" x14ac:dyDescent="0.25">
      <c r="D57011" s="27"/>
    </row>
    <row r="57012" spans="4:4" x14ac:dyDescent="0.25">
      <c r="D57012" s="27"/>
    </row>
    <row r="57013" spans="4:4" x14ac:dyDescent="0.25">
      <c r="D57013" s="27"/>
    </row>
    <row r="57014" spans="4:4" x14ac:dyDescent="0.25">
      <c r="D57014" s="27"/>
    </row>
    <row r="57015" spans="4:4" x14ac:dyDescent="0.25">
      <c r="D57015" s="27"/>
    </row>
    <row r="57016" spans="4:4" x14ac:dyDescent="0.25">
      <c r="D57016" s="27"/>
    </row>
    <row r="57017" spans="4:4" x14ac:dyDescent="0.25">
      <c r="D57017" s="27"/>
    </row>
    <row r="57018" spans="4:4" x14ac:dyDescent="0.25">
      <c r="D57018" s="27"/>
    </row>
    <row r="57019" spans="4:4" x14ac:dyDescent="0.25">
      <c r="D57019" s="27"/>
    </row>
    <row r="57020" spans="4:4" x14ac:dyDescent="0.25">
      <c r="D57020" s="27"/>
    </row>
    <row r="57021" spans="4:4" x14ac:dyDescent="0.25">
      <c r="D57021" s="27"/>
    </row>
    <row r="57022" spans="4:4" x14ac:dyDescent="0.25">
      <c r="D57022" s="27"/>
    </row>
    <row r="57023" spans="4:4" x14ac:dyDescent="0.25">
      <c r="D57023" s="27"/>
    </row>
    <row r="57024" spans="4:4" x14ac:dyDescent="0.25">
      <c r="D57024" s="27"/>
    </row>
    <row r="57025" spans="4:4" x14ac:dyDescent="0.25">
      <c r="D57025" s="27"/>
    </row>
    <row r="57026" spans="4:4" x14ac:dyDescent="0.25">
      <c r="D57026" s="27"/>
    </row>
    <row r="57027" spans="4:4" x14ac:dyDescent="0.25">
      <c r="D57027" s="27"/>
    </row>
    <row r="57028" spans="4:4" x14ac:dyDescent="0.25">
      <c r="D57028" s="27"/>
    </row>
    <row r="57029" spans="4:4" x14ac:dyDescent="0.25">
      <c r="D57029" s="27"/>
    </row>
    <row r="57030" spans="4:4" x14ac:dyDescent="0.25">
      <c r="D57030" s="27"/>
    </row>
    <row r="57031" spans="4:4" x14ac:dyDescent="0.25">
      <c r="D57031" s="27"/>
    </row>
    <row r="57032" spans="4:4" x14ac:dyDescent="0.25">
      <c r="D57032" s="27"/>
    </row>
    <row r="57033" spans="4:4" x14ac:dyDescent="0.25">
      <c r="D57033" s="27"/>
    </row>
    <row r="57034" spans="4:4" x14ac:dyDescent="0.25">
      <c r="D57034" s="27"/>
    </row>
    <row r="57035" spans="4:4" x14ac:dyDescent="0.25">
      <c r="D57035" s="27"/>
    </row>
    <row r="57036" spans="4:4" x14ac:dyDescent="0.25">
      <c r="D57036" s="27"/>
    </row>
    <row r="57037" spans="4:4" x14ac:dyDescent="0.25">
      <c r="D57037" s="27"/>
    </row>
    <row r="57038" spans="4:4" x14ac:dyDescent="0.25">
      <c r="D57038" s="27"/>
    </row>
    <row r="57039" spans="4:4" x14ac:dyDescent="0.25">
      <c r="D57039" s="27"/>
    </row>
    <row r="57040" spans="4:4" x14ac:dyDescent="0.25">
      <c r="D57040" s="27"/>
    </row>
    <row r="57041" spans="4:4" x14ac:dyDescent="0.25">
      <c r="D57041" s="27"/>
    </row>
    <row r="57042" spans="4:4" x14ac:dyDescent="0.25">
      <c r="D57042" s="27"/>
    </row>
    <row r="57043" spans="4:4" x14ac:dyDescent="0.25">
      <c r="D57043" s="27"/>
    </row>
    <row r="57044" spans="4:4" x14ac:dyDescent="0.25">
      <c r="D57044" s="27"/>
    </row>
    <row r="57045" spans="4:4" x14ac:dyDescent="0.25">
      <c r="D57045" s="27"/>
    </row>
    <row r="57046" spans="4:4" x14ac:dyDescent="0.25">
      <c r="D57046" s="27"/>
    </row>
    <row r="57047" spans="4:4" x14ac:dyDescent="0.25">
      <c r="D57047" s="27"/>
    </row>
    <row r="57048" spans="4:4" x14ac:dyDescent="0.25">
      <c r="D57048" s="27"/>
    </row>
    <row r="57049" spans="4:4" x14ac:dyDescent="0.25">
      <c r="D57049" s="27"/>
    </row>
    <row r="57050" spans="4:4" x14ac:dyDescent="0.25">
      <c r="D57050" s="27"/>
    </row>
    <row r="57051" spans="4:4" x14ac:dyDescent="0.25">
      <c r="D57051" s="27"/>
    </row>
    <row r="57052" spans="4:4" x14ac:dyDescent="0.25">
      <c r="D57052" s="27"/>
    </row>
    <row r="57053" spans="4:4" x14ac:dyDescent="0.25">
      <c r="D57053" s="27"/>
    </row>
    <row r="57054" spans="4:4" x14ac:dyDescent="0.25">
      <c r="D57054" s="27"/>
    </row>
    <row r="57055" spans="4:4" x14ac:dyDescent="0.25">
      <c r="D57055" s="27"/>
    </row>
    <row r="57056" spans="4:4" x14ac:dyDescent="0.25">
      <c r="D57056" s="27"/>
    </row>
    <row r="57057" spans="4:4" x14ac:dyDescent="0.25">
      <c r="D57057" s="27"/>
    </row>
    <row r="57058" spans="4:4" x14ac:dyDescent="0.25">
      <c r="D57058" s="27"/>
    </row>
    <row r="57059" spans="4:4" x14ac:dyDescent="0.25">
      <c r="D57059" s="27"/>
    </row>
    <row r="57060" spans="4:4" x14ac:dyDescent="0.25">
      <c r="D57060" s="27"/>
    </row>
    <row r="57061" spans="4:4" x14ac:dyDescent="0.25">
      <c r="D57061" s="27"/>
    </row>
    <row r="57062" spans="4:4" x14ac:dyDescent="0.25">
      <c r="D57062" s="27"/>
    </row>
    <row r="57063" spans="4:4" x14ac:dyDescent="0.25">
      <c r="D57063" s="27"/>
    </row>
    <row r="57064" spans="4:4" x14ac:dyDescent="0.25">
      <c r="D57064" s="27"/>
    </row>
    <row r="57065" spans="4:4" x14ac:dyDescent="0.25">
      <c r="D57065" s="27"/>
    </row>
    <row r="57066" spans="4:4" x14ac:dyDescent="0.25">
      <c r="D57066" s="27"/>
    </row>
    <row r="57067" spans="4:4" x14ac:dyDescent="0.25">
      <c r="D57067" s="27"/>
    </row>
    <row r="57068" spans="4:4" x14ac:dyDescent="0.25">
      <c r="D57068" s="27"/>
    </row>
    <row r="57069" spans="4:4" x14ac:dyDescent="0.25">
      <c r="D57069" s="27"/>
    </row>
    <row r="57070" spans="4:4" x14ac:dyDescent="0.25">
      <c r="D57070" s="27"/>
    </row>
    <row r="57071" spans="4:4" x14ac:dyDescent="0.25">
      <c r="D57071" s="27"/>
    </row>
    <row r="57072" spans="4:4" x14ac:dyDescent="0.25">
      <c r="D57072" s="27"/>
    </row>
    <row r="57073" spans="4:4" x14ac:dyDescent="0.25">
      <c r="D57073" s="27"/>
    </row>
    <row r="57074" spans="4:4" x14ac:dyDescent="0.25">
      <c r="D57074" s="27"/>
    </row>
    <row r="57075" spans="4:4" x14ac:dyDescent="0.25">
      <c r="D57075" s="27"/>
    </row>
    <row r="57076" spans="4:4" x14ac:dyDescent="0.25">
      <c r="D57076" s="27"/>
    </row>
    <row r="57077" spans="4:4" x14ac:dyDescent="0.25">
      <c r="D57077" s="27"/>
    </row>
    <row r="57078" spans="4:4" x14ac:dyDescent="0.25">
      <c r="D57078" s="27"/>
    </row>
    <row r="57079" spans="4:4" x14ac:dyDescent="0.25">
      <c r="D57079" s="27"/>
    </row>
    <row r="57080" spans="4:4" x14ac:dyDescent="0.25">
      <c r="D57080" s="27"/>
    </row>
    <row r="57081" spans="4:4" x14ac:dyDescent="0.25">
      <c r="D57081" s="27"/>
    </row>
    <row r="57082" spans="4:4" x14ac:dyDescent="0.25">
      <c r="D57082" s="27"/>
    </row>
    <row r="57083" spans="4:4" x14ac:dyDescent="0.25">
      <c r="D57083" s="27"/>
    </row>
    <row r="57084" spans="4:4" x14ac:dyDescent="0.25">
      <c r="D57084" s="27"/>
    </row>
    <row r="57085" spans="4:4" x14ac:dyDescent="0.25">
      <c r="D57085" s="27"/>
    </row>
    <row r="57086" spans="4:4" x14ac:dyDescent="0.25">
      <c r="D57086" s="27"/>
    </row>
    <row r="57087" spans="4:4" x14ac:dyDescent="0.25">
      <c r="D57087" s="27"/>
    </row>
    <row r="57088" spans="4:4" x14ac:dyDescent="0.25">
      <c r="D57088" s="27"/>
    </row>
    <row r="57089" spans="4:4" x14ac:dyDescent="0.25">
      <c r="D57089" s="27"/>
    </row>
    <row r="57090" spans="4:4" x14ac:dyDescent="0.25">
      <c r="D57090" s="27"/>
    </row>
    <row r="57091" spans="4:4" x14ac:dyDescent="0.25">
      <c r="D57091" s="27"/>
    </row>
    <row r="57092" spans="4:4" x14ac:dyDescent="0.25">
      <c r="D57092" s="27"/>
    </row>
    <row r="57093" spans="4:4" x14ac:dyDescent="0.25">
      <c r="D57093" s="27"/>
    </row>
    <row r="57094" spans="4:4" x14ac:dyDescent="0.25">
      <c r="D57094" s="27"/>
    </row>
    <row r="57095" spans="4:4" x14ac:dyDescent="0.25">
      <c r="D57095" s="27"/>
    </row>
    <row r="57096" spans="4:4" x14ac:dyDescent="0.25">
      <c r="D57096" s="27"/>
    </row>
    <row r="57097" spans="4:4" x14ac:dyDescent="0.25">
      <c r="D57097" s="27"/>
    </row>
    <row r="57098" spans="4:4" x14ac:dyDescent="0.25">
      <c r="D57098" s="27"/>
    </row>
    <row r="57099" spans="4:4" x14ac:dyDescent="0.25">
      <c r="D57099" s="27"/>
    </row>
    <row r="57100" spans="4:4" x14ac:dyDescent="0.25">
      <c r="D57100" s="27"/>
    </row>
    <row r="57101" spans="4:4" x14ac:dyDescent="0.25">
      <c r="D57101" s="27"/>
    </row>
    <row r="57102" spans="4:4" x14ac:dyDescent="0.25">
      <c r="D57102" s="27"/>
    </row>
    <row r="57103" spans="4:4" x14ac:dyDescent="0.25">
      <c r="D57103" s="27"/>
    </row>
    <row r="57104" spans="4:4" x14ac:dyDescent="0.25">
      <c r="D57104" s="27"/>
    </row>
    <row r="57105" spans="4:4" x14ac:dyDescent="0.25">
      <c r="D57105" s="27"/>
    </row>
    <row r="57106" spans="4:4" x14ac:dyDescent="0.25">
      <c r="D57106" s="27"/>
    </row>
    <row r="57107" spans="4:4" x14ac:dyDescent="0.25">
      <c r="D57107" s="27"/>
    </row>
    <row r="57108" spans="4:4" x14ac:dyDescent="0.25">
      <c r="D57108" s="27"/>
    </row>
    <row r="57109" spans="4:4" x14ac:dyDescent="0.25">
      <c r="D57109" s="27"/>
    </row>
    <row r="57110" spans="4:4" x14ac:dyDescent="0.25">
      <c r="D57110" s="27"/>
    </row>
    <row r="57111" spans="4:4" x14ac:dyDescent="0.25">
      <c r="D57111" s="27"/>
    </row>
    <row r="57112" spans="4:4" x14ac:dyDescent="0.25">
      <c r="D57112" s="27"/>
    </row>
    <row r="57113" spans="4:4" x14ac:dyDescent="0.25">
      <c r="D57113" s="27"/>
    </row>
    <row r="57114" spans="4:4" x14ac:dyDescent="0.25">
      <c r="D57114" s="27"/>
    </row>
    <row r="57115" spans="4:4" x14ac:dyDescent="0.25">
      <c r="D57115" s="27"/>
    </row>
    <row r="57116" spans="4:4" x14ac:dyDescent="0.25">
      <c r="D57116" s="27"/>
    </row>
    <row r="57117" spans="4:4" x14ac:dyDescent="0.25">
      <c r="D57117" s="27"/>
    </row>
    <row r="57118" spans="4:4" x14ac:dyDescent="0.25">
      <c r="D57118" s="27"/>
    </row>
    <row r="57119" spans="4:4" x14ac:dyDescent="0.25">
      <c r="D57119" s="27"/>
    </row>
    <row r="57120" spans="4:4" x14ac:dyDescent="0.25">
      <c r="D57120" s="27"/>
    </row>
    <row r="57121" spans="4:4" x14ac:dyDescent="0.25">
      <c r="D57121" s="27"/>
    </row>
    <row r="57122" spans="4:4" x14ac:dyDescent="0.25">
      <c r="D57122" s="27"/>
    </row>
    <row r="57123" spans="4:4" x14ac:dyDescent="0.25">
      <c r="D57123" s="27"/>
    </row>
    <row r="57124" spans="4:4" x14ac:dyDescent="0.25">
      <c r="D57124" s="27"/>
    </row>
    <row r="57125" spans="4:4" x14ac:dyDescent="0.25">
      <c r="D57125" s="27"/>
    </row>
    <row r="57126" spans="4:4" x14ac:dyDescent="0.25">
      <c r="D57126" s="27"/>
    </row>
    <row r="57127" spans="4:4" x14ac:dyDescent="0.25">
      <c r="D57127" s="27"/>
    </row>
    <row r="57128" spans="4:4" x14ac:dyDescent="0.25">
      <c r="D57128" s="27"/>
    </row>
    <row r="57129" spans="4:4" x14ac:dyDescent="0.25">
      <c r="D57129" s="27"/>
    </row>
    <row r="57130" spans="4:4" x14ac:dyDescent="0.25">
      <c r="D57130" s="27"/>
    </row>
    <row r="57131" spans="4:4" x14ac:dyDescent="0.25">
      <c r="D57131" s="27"/>
    </row>
    <row r="57132" spans="4:4" x14ac:dyDescent="0.25">
      <c r="D57132" s="27"/>
    </row>
    <row r="57133" spans="4:4" x14ac:dyDescent="0.25">
      <c r="D57133" s="27"/>
    </row>
    <row r="57134" spans="4:4" x14ac:dyDescent="0.25">
      <c r="D57134" s="27"/>
    </row>
    <row r="57135" spans="4:4" x14ac:dyDescent="0.25">
      <c r="D57135" s="27"/>
    </row>
    <row r="57136" spans="4:4" x14ac:dyDescent="0.25">
      <c r="D57136" s="27"/>
    </row>
    <row r="57137" spans="4:4" x14ac:dyDescent="0.25">
      <c r="D57137" s="27"/>
    </row>
    <row r="57138" spans="4:4" x14ac:dyDescent="0.25">
      <c r="D57138" s="27"/>
    </row>
    <row r="57139" spans="4:4" x14ac:dyDescent="0.25">
      <c r="D57139" s="27"/>
    </row>
    <row r="57140" spans="4:4" x14ac:dyDescent="0.25">
      <c r="D57140" s="27"/>
    </row>
    <row r="57141" spans="4:4" x14ac:dyDescent="0.25">
      <c r="D57141" s="27"/>
    </row>
    <row r="57142" spans="4:4" x14ac:dyDescent="0.25">
      <c r="D57142" s="27"/>
    </row>
    <row r="57143" spans="4:4" x14ac:dyDescent="0.25">
      <c r="D57143" s="27"/>
    </row>
    <row r="57144" spans="4:4" x14ac:dyDescent="0.25">
      <c r="D57144" s="27"/>
    </row>
    <row r="57145" spans="4:4" x14ac:dyDescent="0.25">
      <c r="D57145" s="27"/>
    </row>
    <row r="57146" spans="4:4" x14ac:dyDescent="0.25">
      <c r="D57146" s="27"/>
    </row>
    <row r="57147" spans="4:4" x14ac:dyDescent="0.25">
      <c r="D57147" s="27"/>
    </row>
    <row r="57148" spans="4:4" x14ac:dyDescent="0.25">
      <c r="D57148" s="27"/>
    </row>
    <row r="57149" spans="4:4" x14ac:dyDescent="0.25">
      <c r="D57149" s="27"/>
    </row>
    <row r="57150" spans="4:4" x14ac:dyDescent="0.25">
      <c r="D57150" s="27"/>
    </row>
    <row r="57151" spans="4:4" x14ac:dyDescent="0.25">
      <c r="D57151" s="27"/>
    </row>
    <row r="57152" spans="4:4" x14ac:dyDescent="0.25">
      <c r="D57152" s="27"/>
    </row>
    <row r="57153" spans="4:4" x14ac:dyDescent="0.25">
      <c r="D57153" s="27"/>
    </row>
    <row r="57154" spans="4:4" x14ac:dyDescent="0.25">
      <c r="D57154" s="27"/>
    </row>
    <row r="57155" spans="4:4" x14ac:dyDescent="0.25">
      <c r="D57155" s="27"/>
    </row>
    <row r="57156" spans="4:4" x14ac:dyDescent="0.25">
      <c r="D57156" s="27"/>
    </row>
    <row r="57157" spans="4:4" x14ac:dyDescent="0.25">
      <c r="D57157" s="27"/>
    </row>
    <row r="57158" spans="4:4" x14ac:dyDescent="0.25">
      <c r="D57158" s="27"/>
    </row>
    <row r="57159" spans="4:4" x14ac:dyDescent="0.25">
      <c r="D57159" s="27"/>
    </row>
    <row r="57160" spans="4:4" x14ac:dyDescent="0.25">
      <c r="D57160" s="27"/>
    </row>
    <row r="57161" spans="4:4" x14ac:dyDescent="0.25">
      <c r="D57161" s="27"/>
    </row>
    <row r="57162" spans="4:4" x14ac:dyDescent="0.25">
      <c r="D57162" s="27"/>
    </row>
    <row r="57163" spans="4:4" x14ac:dyDescent="0.25">
      <c r="D57163" s="27"/>
    </row>
    <row r="57164" spans="4:4" x14ac:dyDescent="0.25">
      <c r="D57164" s="27"/>
    </row>
    <row r="57165" spans="4:4" x14ac:dyDescent="0.25">
      <c r="D57165" s="27"/>
    </row>
    <row r="57166" spans="4:4" x14ac:dyDescent="0.25">
      <c r="D57166" s="27"/>
    </row>
    <row r="57167" spans="4:4" x14ac:dyDescent="0.25">
      <c r="D57167" s="27"/>
    </row>
    <row r="57168" spans="4:4" x14ac:dyDescent="0.25">
      <c r="D57168" s="27"/>
    </row>
    <row r="57169" spans="4:4" x14ac:dyDescent="0.25">
      <c r="D57169" s="27"/>
    </row>
    <row r="57170" spans="4:4" x14ac:dyDescent="0.25">
      <c r="D57170" s="27"/>
    </row>
    <row r="57171" spans="4:4" x14ac:dyDescent="0.25">
      <c r="D57171" s="27"/>
    </row>
    <row r="57172" spans="4:4" x14ac:dyDescent="0.25">
      <c r="D57172" s="27"/>
    </row>
    <row r="57173" spans="4:4" x14ac:dyDescent="0.25">
      <c r="D57173" s="27"/>
    </row>
    <row r="57174" spans="4:4" x14ac:dyDescent="0.25">
      <c r="D57174" s="27"/>
    </row>
    <row r="57175" spans="4:4" x14ac:dyDescent="0.25">
      <c r="D57175" s="27"/>
    </row>
    <row r="57176" spans="4:4" x14ac:dyDescent="0.25">
      <c r="D57176" s="27"/>
    </row>
    <row r="57177" spans="4:4" x14ac:dyDescent="0.25">
      <c r="D57177" s="27"/>
    </row>
    <row r="57178" spans="4:4" x14ac:dyDescent="0.25">
      <c r="D57178" s="27"/>
    </row>
    <row r="57179" spans="4:4" x14ac:dyDescent="0.25">
      <c r="D57179" s="27"/>
    </row>
    <row r="57180" spans="4:4" x14ac:dyDescent="0.25">
      <c r="D57180" s="27"/>
    </row>
    <row r="57181" spans="4:4" x14ac:dyDescent="0.25">
      <c r="D57181" s="27"/>
    </row>
    <row r="57182" spans="4:4" x14ac:dyDescent="0.25">
      <c r="D57182" s="27"/>
    </row>
    <row r="57183" spans="4:4" x14ac:dyDescent="0.25">
      <c r="D57183" s="27"/>
    </row>
    <row r="57184" spans="4:4" x14ac:dyDescent="0.25">
      <c r="D57184" s="27"/>
    </row>
    <row r="57185" spans="4:4" x14ac:dyDescent="0.25">
      <c r="D57185" s="27"/>
    </row>
    <row r="57186" spans="4:4" x14ac:dyDescent="0.25">
      <c r="D57186" s="27"/>
    </row>
    <row r="57187" spans="4:4" x14ac:dyDescent="0.25">
      <c r="D57187" s="27"/>
    </row>
    <row r="57188" spans="4:4" x14ac:dyDescent="0.25">
      <c r="D57188" s="27"/>
    </row>
    <row r="57189" spans="4:4" x14ac:dyDescent="0.25">
      <c r="D57189" s="27"/>
    </row>
    <row r="57190" spans="4:4" x14ac:dyDescent="0.25">
      <c r="D57190" s="27"/>
    </row>
    <row r="57191" spans="4:4" x14ac:dyDescent="0.25">
      <c r="D57191" s="27"/>
    </row>
    <row r="57192" spans="4:4" x14ac:dyDescent="0.25">
      <c r="D57192" s="27"/>
    </row>
    <row r="57193" spans="4:4" x14ac:dyDescent="0.25">
      <c r="D57193" s="27"/>
    </row>
    <row r="57194" spans="4:4" x14ac:dyDescent="0.25">
      <c r="D57194" s="27"/>
    </row>
    <row r="57195" spans="4:4" x14ac:dyDescent="0.25">
      <c r="D57195" s="27"/>
    </row>
    <row r="57196" spans="4:4" x14ac:dyDescent="0.25">
      <c r="D57196" s="27"/>
    </row>
    <row r="57197" spans="4:4" x14ac:dyDescent="0.25">
      <c r="D57197" s="27"/>
    </row>
    <row r="57198" spans="4:4" x14ac:dyDescent="0.25">
      <c r="D57198" s="27"/>
    </row>
    <row r="57199" spans="4:4" x14ac:dyDescent="0.25">
      <c r="D57199" s="27"/>
    </row>
    <row r="57200" spans="4:4" x14ac:dyDescent="0.25">
      <c r="D57200" s="27"/>
    </row>
    <row r="57201" spans="4:4" x14ac:dyDescent="0.25">
      <c r="D57201" s="27"/>
    </row>
    <row r="57202" spans="4:4" x14ac:dyDescent="0.25">
      <c r="D57202" s="27"/>
    </row>
    <row r="57203" spans="4:4" x14ac:dyDescent="0.25">
      <c r="D57203" s="27"/>
    </row>
    <row r="57204" spans="4:4" x14ac:dyDescent="0.25">
      <c r="D57204" s="27"/>
    </row>
    <row r="57205" spans="4:4" x14ac:dyDescent="0.25">
      <c r="D57205" s="27"/>
    </row>
    <row r="57206" spans="4:4" x14ac:dyDescent="0.25">
      <c r="D57206" s="27"/>
    </row>
    <row r="57207" spans="4:4" x14ac:dyDescent="0.25">
      <c r="D57207" s="27"/>
    </row>
    <row r="57208" spans="4:4" x14ac:dyDescent="0.25">
      <c r="D57208" s="27"/>
    </row>
    <row r="57209" spans="4:4" x14ac:dyDescent="0.25">
      <c r="D57209" s="27"/>
    </row>
    <row r="57210" spans="4:4" x14ac:dyDescent="0.25">
      <c r="D57210" s="27"/>
    </row>
    <row r="57211" spans="4:4" x14ac:dyDescent="0.25">
      <c r="D57211" s="27"/>
    </row>
    <row r="57212" spans="4:4" x14ac:dyDescent="0.25">
      <c r="D57212" s="27"/>
    </row>
    <row r="57213" spans="4:4" x14ac:dyDescent="0.25">
      <c r="D57213" s="27"/>
    </row>
    <row r="57214" spans="4:4" x14ac:dyDescent="0.25">
      <c r="D57214" s="27"/>
    </row>
    <row r="57215" spans="4:4" x14ac:dyDescent="0.25">
      <c r="D57215" s="27"/>
    </row>
    <row r="57216" spans="4:4" x14ac:dyDescent="0.25">
      <c r="D57216" s="27"/>
    </row>
    <row r="57217" spans="4:4" x14ac:dyDescent="0.25">
      <c r="D57217" s="27"/>
    </row>
    <row r="57218" spans="4:4" x14ac:dyDescent="0.25">
      <c r="D57218" s="27"/>
    </row>
    <row r="57219" spans="4:4" x14ac:dyDescent="0.25">
      <c r="D57219" s="27"/>
    </row>
    <row r="57220" spans="4:4" x14ac:dyDescent="0.25">
      <c r="D57220" s="27"/>
    </row>
    <row r="57221" spans="4:4" x14ac:dyDescent="0.25">
      <c r="D57221" s="27"/>
    </row>
    <row r="57222" spans="4:4" x14ac:dyDescent="0.25">
      <c r="D57222" s="27"/>
    </row>
    <row r="57223" spans="4:4" x14ac:dyDescent="0.25">
      <c r="D57223" s="27"/>
    </row>
    <row r="57224" spans="4:4" x14ac:dyDescent="0.25">
      <c r="D57224" s="27"/>
    </row>
    <row r="57225" spans="4:4" x14ac:dyDescent="0.25">
      <c r="D57225" s="27"/>
    </row>
    <row r="57226" spans="4:4" x14ac:dyDescent="0.25">
      <c r="D57226" s="27"/>
    </row>
    <row r="57227" spans="4:4" x14ac:dyDescent="0.25">
      <c r="D57227" s="27"/>
    </row>
    <row r="57228" spans="4:4" x14ac:dyDescent="0.25">
      <c r="D57228" s="27"/>
    </row>
    <row r="57229" spans="4:4" x14ac:dyDescent="0.25">
      <c r="D57229" s="27"/>
    </row>
    <row r="57230" spans="4:4" x14ac:dyDescent="0.25">
      <c r="D57230" s="27"/>
    </row>
    <row r="57231" spans="4:4" x14ac:dyDescent="0.25">
      <c r="D57231" s="27"/>
    </row>
    <row r="57232" spans="4:4" x14ac:dyDescent="0.25">
      <c r="D57232" s="27"/>
    </row>
    <row r="57233" spans="4:4" x14ac:dyDescent="0.25">
      <c r="D57233" s="27"/>
    </row>
    <row r="57234" spans="4:4" x14ac:dyDescent="0.25">
      <c r="D57234" s="27"/>
    </row>
    <row r="57235" spans="4:4" x14ac:dyDescent="0.25">
      <c r="D57235" s="27"/>
    </row>
    <row r="57236" spans="4:4" x14ac:dyDescent="0.25">
      <c r="D57236" s="27"/>
    </row>
    <row r="57237" spans="4:4" x14ac:dyDescent="0.25">
      <c r="D57237" s="27"/>
    </row>
    <row r="57238" spans="4:4" x14ac:dyDescent="0.25">
      <c r="D57238" s="27"/>
    </row>
    <row r="57239" spans="4:4" x14ac:dyDescent="0.25">
      <c r="D57239" s="27"/>
    </row>
    <row r="57240" spans="4:4" x14ac:dyDescent="0.25">
      <c r="D57240" s="27"/>
    </row>
    <row r="57241" spans="4:4" x14ac:dyDescent="0.25">
      <c r="D57241" s="27"/>
    </row>
    <row r="57242" spans="4:4" x14ac:dyDescent="0.25">
      <c r="D57242" s="27"/>
    </row>
    <row r="57243" spans="4:4" x14ac:dyDescent="0.25">
      <c r="D57243" s="27"/>
    </row>
    <row r="57244" spans="4:4" x14ac:dyDescent="0.25">
      <c r="D57244" s="27"/>
    </row>
    <row r="57245" spans="4:4" x14ac:dyDescent="0.25">
      <c r="D57245" s="27"/>
    </row>
    <row r="57246" spans="4:4" x14ac:dyDescent="0.25">
      <c r="D57246" s="27"/>
    </row>
    <row r="57247" spans="4:4" x14ac:dyDescent="0.25">
      <c r="D57247" s="27"/>
    </row>
    <row r="57248" spans="4:4" x14ac:dyDescent="0.25">
      <c r="D57248" s="27"/>
    </row>
    <row r="57249" spans="4:4" x14ac:dyDescent="0.25">
      <c r="D57249" s="27"/>
    </row>
    <row r="57250" spans="4:4" x14ac:dyDescent="0.25">
      <c r="D57250" s="27"/>
    </row>
    <row r="57251" spans="4:4" x14ac:dyDescent="0.25">
      <c r="D57251" s="27"/>
    </row>
    <row r="57252" spans="4:4" x14ac:dyDescent="0.25">
      <c r="D57252" s="27"/>
    </row>
    <row r="57253" spans="4:4" x14ac:dyDescent="0.25">
      <c r="D57253" s="27"/>
    </row>
    <row r="57254" spans="4:4" x14ac:dyDescent="0.25">
      <c r="D57254" s="27"/>
    </row>
    <row r="57255" spans="4:4" x14ac:dyDescent="0.25">
      <c r="D57255" s="27"/>
    </row>
    <row r="57256" spans="4:4" x14ac:dyDescent="0.25">
      <c r="D57256" s="27"/>
    </row>
    <row r="57257" spans="4:4" x14ac:dyDescent="0.25">
      <c r="D57257" s="27"/>
    </row>
    <row r="57258" spans="4:4" x14ac:dyDescent="0.25">
      <c r="D57258" s="27"/>
    </row>
    <row r="57259" spans="4:4" x14ac:dyDescent="0.25">
      <c r="D57259" s="27"/>
    </row>
    <row r="57260" spans="4:4" x14ac:dyDescent="0.25">
      <c r="D57260" s="27"/>
    </row>
    <row r="57261" spans="4:4" x14ac:dyDescent="0.25">
      <c r="D57261" s="27"/>
    </row>
    <row r="57262" spans="4:4" x14ac:dyDescent="0.25">
      <c r="D57262" s="27"/>
    </row>
    <row r="57263" spans="4:4" x14ac:dyDescent="0.25">
      <c r="D57263" s="27"/>
    </row>
    <row r="57264" spans="4:4" x14ac:dyDescent="0.25">
      <c r="D57264" s="27"/>
    </row>
    <row r="57265" spans="4:4" x14ac:dyDescent="0.25">
      <c r="D57265" s="27"/>
    </row>
    <row r="57266" spans="4:4" x14ac:dyDescent="0.25">
      <c r="D57266" s="27"/>
    </row>
    <row r="57267" spans="4:4" x14ac:dyDescent="0.25">
      <c r="D57267" s="27"/>
    </row>
    <row r="57268" spans="4:4" x14ac:dyDescent="0.25">
      <c r="D57268" s="27"/>
    </row>
    <row r="57269" spans="4:4" x14ac:dyDescent="0.25">
      <c r="D57269" s="27"/>
    </row>
    <row r="57270" spans="4:4" x14ac:dyDescent="0.25">
      <c r="D57270" s="27"/>
    </row>
    <row r="57271" spans="4:4" x14ac:dyDescent="0.25">
      <c r="D57271" s="27"/>
    </row>
    <row r="57272" spans="4:4" x14ac:dyDescent="0.25">
      <c r="D57272" s="27"/>
    </row>
    <row r="57273" spans="4:4" x14ac:dyDescent="0.25">
      <c r="D57273" s="27"/>
    </row>
    <row r="57274" spans="4:4" x14ac:dyDescent="0.25">
      <c r="D57274" s="27"/>
    </row>
    <row r="57275" spans="4:4" x14ac:dyDescent="0.25">
      <c r="D57275" s="27"/>
    </row>
    <row r="57276" spans="4:4" x14ac:dyDescent="0.25">
      <c r="D57276" s="27"/>
    </row>
    <row r="57277" spans="4:4" x14ac:dyDescent="0.25">
      <c r="D57277" s="27"/>
    </row>
    <row r="57278" spans="4:4" x14ac:dyDescent="0.25">
      <c r="D57278" s="27"/>
    </row>
    <row r="57279" spans="4:4" x14ac:dyDescent="0.25">
      <c r="D57279" s="27"/>
    </row>
    <row r="57280" spans="4:4" x14ac:dyDescent="0.25">
      <c r="D57280" s="27"/>
    </row>
    <row r="57281" spans="4:4" x14ac:dyDescent="0.25">
      <c r="D57281" s="27"/>
    </row>
    <row r="57282" spans="4:4" x14ac:dyDescent="0.25">
      <c r="D57282" s="27"/>
    </row>
    <row r="57283" spans="4:4" x14ac:dyDescent="0.25">
      <c r="D57283" s="27"/>
    </row>
    <row r="57284" spans="4:4" x14ac:dyDescent="0.25">
      <c r="D57284" s="27"/>
    </row>
    <row r="57285" spans="4:4" x14ac:dyDescent="0.25">
      <c r="D57285" s="27"/>
    </row>
    <row r="57286" spans="4:4" x14ac:dyDescent="0.25">
      <c r="D57286" s="27"/>
    </row>
    <row r="57287" spans="4:4" x14ac:dyDescent="0.25">
      <c r="D57287" s="27"/>
    </row>
    <row r="57288" spans="4:4" x14ac:dyDescent="0.25">
      <c r="D57288" s="27"/>
    </row>
    <row r="57289" spans="4:4" x14ac:dyDescent="0.25">
      <c r="D57289" s="27"/>
    </row>
    <row r="57290" spans="4:4" x14ac:dyDescent="0.25">
      <c r="D57290" s="27"/>
    </row>
    <row r="57291" spans="4:4" x14ac:dyDescent="0.25">
      <c r="D57291" s="27"/>
    </row>
    <row r="57292" spans="4:4" x14ac:dyDescent="0.25">
      <c r="D57292" s="27"/>
    </row>
    <row r="57293" spans="4:4" x14ac:dyDescent="0.25">
      <c r="D57293" s="27"/>
    </row>
    <row r="57294" spans="4:4" x14ac:dyDescent="0.25">
      <c r="D57294" s="27"/>
    </row>
    <row r="57295" spans="4:4" x14ac:dyDescent="0.25">
      <c r="D57295" s="27"/>
    </row>
    <row r="57296" spans="4:4" x14ac:dyDescent="0.25">
      <c r="D57296" s="27"/>
    </row>
    <row r="57297" spans="4:4" x14ac:dyDescent="0.25">
      <c r="D57297" s="27"/>
    </row>
    <row r="57298" spans="4:4" x14ac:dyDescent="0.25">
      <c r="D57298" s="27"/>
    </row>
    <row r="57299" spans="4:4" x14ac:dyDescent="0.25">
      <c r="D57299" s="27"/>
    </row>
    <row r="57300" spans="4:4" x14ac:dyDescent="0.25">
      <c r="D57300" s="27"/>
    </row>
    <row r="57301" spans="4:4" x14ac:dyDescent="0.25">
      <c r="D57301" s="27"/>
    </row>
    <row r="57302" spans="4:4" x14ac:dyDescent="0.25">
      <c r="D57302" s="27"/>
    </row>
    <row r="57303" spans="4:4" x14ac:dyDescent="0.25">
      <c r="D57303" s="27"/>
    </row>
    <row r="57304" spans="4:4" x14ac:dyDescent="0.25">
      <c r="D57304" s="27"/>
    </row>
    <row r="57305" spans="4:4" x14ac:dyDescent="0.25">
      <c r="D57305" s="27"/>
    </row>
    <row r="57306" spans="4:4" x14ac:dyDescent="0.25">
      <c r="D57306" s="27"/>
    </row>
    <row r="57307" spans="4:4" x14ac:dyDescent="0.25">
      <c r="D57307" s="27"/>
    </row>
    <row r="57308" spans="4:4" x14ac:dyDescent="0.25">
      <c r="D57308" s="27"/>
    </row>
    <row r="57309" spans="4:4" x14ac:dyDescent="0.25">
      <c r="D57309" s="27"/>
    </row>
    <row r="57310" spans="4:4" x14ac:dyDescent="0.25">
      <c r="D57310" s="27"/>
    </row>
    <row r="57311" spans="4:4" x14ac:dyDescent="0.25">
      <c r="D57311" s="27"/>
    </row>
    <row r="57312" spans="4:4" x14ac:dyDescent="0.25">
      <c r="D57312" s="27"/>
    </row>
    <row r="57313" spans="4:4" x14ac:dyDescent="0.25">
      <c r="D57313" s="27"/>
    </row>
    <row r="57314" spans="4:4" x14ac:dyDescent="0.25">
      <c r="D57314" s="27"/>
    </row>
    <row r="57315" spans="4:4" x14ac:dyDescent="0.25">
      <c r="D57315" s="27"/>
    </row>
    <row r="57316" spans="4:4" x14ac:dyDescent="0.25">
      <c r="D57316" s="27"/>
    </row>
    <row r="57317" spans="4:4" x14ac:dyDescent="0.25">
      <c r="D57317" s="27"/>
    </row>
    <row r="57318" spans="4:4" x14ac:dyDescent="0.25">
      <c r="D57318" s="27"/>
    </row>
    <row r="57319" spans="4:4" x14ac:dyDescent="0.25">
      <c r="D57319" s="27"/>
    </row>
    <row r="57320" spans="4:4" x14ac:dyDescent="0.25">
      <c r="D57320" s="27"/>
    </row>
    <row r="57321" spans="4:4" x14ac:dyDescent="0.25">
      <c r="D57321" s="27"/>
    </row>
    <row r="57322" spans="4:4" x14ac:dyDescent="0.25">
      <c r="D57322" s="27"/>
    </row>
    <row r="57323" spans="4:4" x14ac:dyDescent="0.25">
      <c r="D57323" s="27"/>
    </row>
    <row r="57324" spans="4:4" x14ac:dyDescent="0.25">
      <c r="D57324" s="27"/>
    </row>
    <row r="57325" spans="4:4" x14ac:dyDescent="0.25">
      <c r="D57325" s="27"/>
    </row>
    <row r="57326" spans="4:4" x14ac:dyDescent="0.25">
      <c r="D57326" s="27"/>
    </row>
    <row r="57327" spans="4:4" x14ac:dyDescent="0.25">
      <c r="D57327" s="27"/>
    </row>
    <row r="57328" spans="4:4" x14ac:dyDescent="0.25">
      <c r="D57328" s="27"/>
    </row>
    <row r="57329" spans="4:4" x14ac:dyDescent="0.25">
      <c r="D57329" s="27"/>
    </row>
    <row r="57330" spans="4:4" x14ac:dyDescent="0.25">
      <c r="D57330" s="27"/>
    </row>
    <row r="57331" spans="4:4" x14ac:dyDescent="0.25">
      <c r="D57331" s="27"/>
    </row>
    <row r="57332" spans="4:4" x14ac:dyDescent="0.25">
      <c r="D57332" s="27"/>
    </row>
    <row r="57333" spans="4:4" x14ac:dyDescent="0.25">
      <c r="D57333" s="27"/>
    </row>
    <row r="57334" spans="4:4" x14ac:dyDescent="0.25">
      <c r="D57334" s="27"/>
    </row>
    <row r="57335" spans="4:4" x14ac:dyDescent="0.25">
      <c r="D57335" s="27"/>
    </row>
    <row r="57336" spans="4:4" x14ac:dyDescent="0.25">
      <c r="D57336" s="27"/>
    </row>
    <row r="57337" spans="4:4" x14ac:dyDescent="0.25">
      <c r="D57337" s="27"/>
    </row>
    <row r="57338" spans="4:4" x14ac:dyDescent="0.25">
      <c r="D57338" s="27"/>
    </row>
    <row r="57339" spans="4:4" x14ac:dyDescent="0.25">
      <c r="D57339" s="27"/>
    </row>
    <row r="57340" spans="4:4" x14ac:dyDescent="0.25">
      <c r="D57340" s="27"/>
    </row>
    <row r="57341" spans="4:4" x14ac:dyDescent="0.25">
      <c r="D57341" s="27"/>
    </row>
    <row r="57342" spans="4:4" x14ac:dyDescent="0.25">
      <c r="D57342" s="27"/>
    </row>
    <row r="57343" spans="4:4" x14ac:dyDescent="0.25">
      <c r="D57343" s="27"/>
    </row>
    <row r="57344" spans="4:4" x14ac:dyDescent="0.25">
      <c r="D57344" s="27"/>
    </row>
    <row r="57345" spans="4:4" x14ac:dyDescent="0.25">
      <c r="D57345" s="27"/>
    </row>
    <row r="57346" spans="4:4" x14ac:dyDescent="0.25">
      <c r="D57346" s="27"/>
    </row>
    <row r="57347" spans="4:4" x14ac:dyDescent="0.25">
      <c r="D57347" s="27"/>
    </row>
    <row r="57348" spans="4:4" x14ac:dyDescent="0.25">
      <c r="D57348" s="27"/>
    </row>
    <row r="57349" spans="4:4" x14ac:dyDescent="0.25">
      <c r="D57349" s="27"/>
    </row>
    <row r="57350" spans="4:4" x14ac:dyDescent="0.25">
      <c r="D57350" s="27"/>
    </row>
    <row r="57351" spans="4:4" x14ac:dyDescent="0.25">
      <c r="D57351" s="27"/>
    </row>
    <row r="57352" spans="4:4" x14ac:dyDescent="0.25">
      <c r="D57352" s="27"/>
    </row>
    <row r="57353" spans="4:4" x14ac:dyDescent="0.25">
      <c r="D57353" s="27"/>
    </row>
    <row r="57354" spans="4:4" x14ac:dyDescent="0.25">
      <c r="D57354" s="27"/>
    </row>
    <row r="57355" spans="4:4" x14ac:dyDescent="0.25">
      <c r="D57355" s="27"/>
    </row>
    <row r="57356" spans="4:4" x14ac:dyDescent="0.25">
      <c r="D57356" s="27"/>
    </row>
    <row r="57357" spans="4:4" x14ac:dyDescent="0.25">
      <c r="D57357" s="27"/>
    </row>
    <row r="57358" spans="4:4" x14ac:dyDescent="0.25">
      <c r="D57358" s="27"/>
    </row>
    <row r="57359" spans="4:4" x14ac:dyDescent="0.25">
      <c r="D57359" s="27"/>
    </row>
    <row r="57360" spans="4:4" x14ac:dyDescent="0.25">
      <c r="D57360" s="27"/>
    </row>
    <row r="57361" spans="4:4" x14ac:dyDescent="0.25">
      <c r="D57361" s="27"/>
    </row>
    <row r="57362" spans="4:4" x14ac:dyDescent="0.25">
      <c r="D57362" s="27"/>
    </row>
    <row r="57363" spans="4:4" x14ac:dyDescent="0.25">
      <c r="D57363" s="27"/>
    </row>
    <row r="57364" spans="4:4" x14ac:dyDescent="0.25">
      <c r="D57364" s="27"/>
    </row>
    <row r="57365" spans="4:4" x14ac:dyDescent="0.25">
      <c r="D57365" s="27"/>
    </row>
    <row r="57366" spans="4:4" x14ac:dyDescent="0.25">
      <c r="D57366" s="27"/>
    </row>
    <row r="57367" spans="4:4" x14ac:dyDescent="0.25">
      <c r="D57367" s="27"/>
    </row>
    <row r="57368" spans="4:4" x14ac:dyDescent="0.25">
      <c r="D57368" s="27"/>
    </row>
    <row r="57369" spans="4:4" x14ac:dyDescent="0.25">
      <c r="D57369" s="27"/>
    </row>
    <row r="57370" spans="4:4" x14ac:dyDescent="0.25">
      <c r="D57370" s="27"/>
    </row>
    <row r="57371" spans="4:4" x14ac:dyDescent="0.25">
      <c r="D57371" s="27"/>
    </row>
    <row r="57372" spans="4:4" x14ac:dyDescent="0.25">
      <c r="D57372" s="27"/>
    </row>
    <row r="57373" spans="4:4" x14ac:dyDescent="0.25">
      <c r="D57373" s="27"/>
    </row>
    <row r="57374" spans="4:4" x14ac:dyDescent="0.25">
      <c r="D57374" s="27"/>
    </row>
    <row r="57375" spans="4:4" x14ac:dyDescent="0.25">
      <c r="D57375" s="27"/>
    </row>
    <row r="57376" spans="4:4" x14ac:dyDescent="0.25">
      <c r="D57376" s="27"/>
    </row>
    <row r="57377" spans="4:4" x14ac:dyDescent="0.25">
      <c r="D57377" s="27"/>
    </row>
    <row r="57378" spans="4:4" x14ac:dyDescent="0.25">
      <c r="D57378" s="27"/>
    </row>
    <row r="57379" spans="4:4" x14ac:dyDescent="0.25">
      <c r="D57379" s="27"/>
    </row>
    <row r="57380" spans="4:4" x14ac:dyDescent="0.25">
      <c r="D57380" s="27"/>
    </row>
    <row r="57381" spans="4:4" x14ac:dyDescent="0.25">
      <c r="D57381" s="27"/>
    </row>
    <row r="57382" spans="4:4" x14ac:dyDescent="0.25">
      <c r="D57382" s="27"/>
    </row>
    <row r="57383" spans="4:4" x14ac:dyDescent="0.25">
      <c r="D57383" s="27"/>
    </row>
    <row r="57384" spans="4:4" x14ac:dyDescent="0.25">
      <c r="D57384" s="27"/>
    </row>
    <row r="57385" spans="4:4" x14ac:dyDescent="0.25">
      <c r="D57385" s="27"/>
    </row>
    <row r="57386" spans="4:4" x14ac:dyDescent="0.25">
      <c r="D57386" s="27"/>
    </row>
    <row r="57387" spans="4:4" x14ac:dyDescent="0.25">
      <c r="D57387" s="27"/>
    </row>
    <row r="57388" spans="4:4" x14ac:dyDescent="0.25">
      <c r="D57388" s="27"/>
    </row>
    <row r="57389" spans="4:4" x14ac:dyDescent="0.25">
      <c r="D57389" s="27"/>
    </row>
    <row r="57390" spans="4:4" x14ac:dyDescent="0.25">
      <c r="D57390" s="27"/>
    </row>
    <row r="57391" spans="4:4" x14ac:dyDescent="0.25">
      <c r="D57391" s="27"/>
    </row>
    <row r="57392" spans="4:4" x14ac:dyDescent="0.25">
      <c r="D57392" s="27"/>
    </row>
    <row r="57393" spans="4:4" x14ac:dyDescent="0.25">
      <c r="D57393" s="27"/>
    </row>
    <row r="57394" spans="4:4" x14ac:dyDescent="0.25">
      <c r="D57394" s="27"/>
    </row>
    <row r="57395" spans="4:4" x14ac:dyDescent="0.25">
      <c r="D57395" s="27"/>
    </row>
    <row r="57396" spans="4:4" x14ac:dyDescent="0.25">
      <c r="D57396" s="27"/>
    </row>
    <row r="57397" spans="4:4" x14ac:dyDescent="0.25">
      <c r="D57397" s="27"/>
    </row>
    <row r="57398" spans="4:4" x14ac:dyDescent="0.25">
      <c r="D57398" s="27"/>
    </row>
    <row r="57399" spans="4:4" x14ac:dyDescent="0.25">
      <c r="D57399" s="27"/>
    </row>
    <row r="57400" spans="4:4" x14ac:dyDescent="0.25">
      <c r="D57400" s="27"/>
    </row>
    <row r="57401" spans="4:4" x14ac:dyDescent="0.25">
      <c r="D57401" s="27"/>
    </row>
    <row r="57402" spans="4:4" x14ac:dyDescent="0.25">
      <c r="D57402" s="27"/>
    </row>
    <row r="57403" spans="4:4" x14ac:dyDescent="0.25">
      <c r="D57403" s="27"/>
    </row>
    <row r="57404" spans="4:4" x14ac:dyDescent="0.25">
      <c r="D57404" s="27"/>
    </row>
    <row r="57405" spans="4:4" x14ac:dyDescent="0.25">
      <c r="D57405" s="27"/>
    </row>
    <row r="57406" spans="4:4" x14ac:dyDescent="0.25">
      <c r="D57406" s="27"/>
    </row>
    <row r="57407" spans="4:4" x14ac:dyDescent="0.25">
      <c r="D57407" s="27"/>
    </row>
    <row r="57408" spans="4:4" x14ac:dyDescent="0.25">
      <c r="D57408" s="27"/>
    </row>
    <row r="57409" spans="4:4" x14ac:dyDescent="0.25">
      <c r="D57409" s="27"/>
    </row>
    <row r="57410" spans="4:4" x14ac:dyDescent="0.25">
      <c r="D57410" s="27"/>
    </row>
    <row r="57411" spans="4:4" x14ac:dyDescent="0.25">
      <c r="D57411" s="27"/>
    </row>
    <row r="57412" spans="4:4" x14ac:dyDescent="0.25">
      <c r="D57412" s="27"/>
    </row>
    <row r="57413" spans="4:4" x14ac:dyDescent="0.25">
      <c r="D57413" s="27"/>
    </row>
    <row r="57414" spans="4:4" x14ac:dyDescent="0.25">
      <c r="D57414" s="27"/>
    </row>
    <row r="57415" spans="4:4" x14ac:dyDescent="0.25">
      <c r="D57415" s="27"/>
    </row>
    <row r="57416" spans="4:4" x14ac:dyDescent="0.25">
      <c r="D57416" s="27"/>
    </row>
    <row r="57417" spans="4:4" x14ac:dyDescent="0.25">
      <c r="D57417" s="27"/>
    </row>
    <row r="57418" spans="4:4" x14ac:dyDescent="0.25">
      <c r="D57418" s="27"/>
    </row>
    <row r="57419" spans="4:4" x14ac:dyDescent="0.25">
      <c r="D57419" s="27"/>
    </row>
    <row r="57420" spans="4:4" x14ac:dyDescent="0.25">
      <c r="D57420" s="27"/>
    </row>
    <row r="57421" spans="4:4" x14ac:dyDescent="0.25">
      <c r="D57421" s="27"/>
    </row>
    <row r="57422" spans="4:4" x14ac:dyDescent="0.25">
      <c r="D57422" s="27"/>
    </row>
    <row r="57423" spans="4:4" x14ac:dyDescent="0.25">
      <c r="D57423" s="27"/>
    </row>
    <row r="57424" spans="4:4" x14ac:dyDescent="0.25">
      <c r="D57424" s="27"/>
    </row>
    <row r="57425" spans="4:4" x14ac:dyDescent="0.25">
      <c r="D57425" s="27"/>
    </row>
    <row r="57426" spans="4:4" x14ac:dyDescent="0.25">
      <c r="D57426" s="27"/>
    </row>
    <row r="57427" spans="4:4" x14ac:dyDescent="0.25">
      <c r="D57427" s="27"/>
    </row>
    <row r="57428" spans="4:4" x14ac:dyDescent="0.25">
      <c r="D57428" s="27"/>
    </row>
    <row r="57429" spans="4:4" x14ac:dyDescent="0.25">
      <c r="D57429" s="27"/>
    </row>
    <row r="57430" spans="4:4" x14ac:dyDescent="0.25">
      <c r="D57430" s="27"/>
    </row>
    <row r="57431" spans="4:4" x14ac:dyDescent="0.25">
      <c r="D57431" s="27"/>
    </row>
    <row r="57432" spans="4:4" x14ac:dyDescent="0.25">
      <c r="D57432" s="27"/>
    </row>
    <row r="57433" spans="4:4" x14ac:dyDescent="0.25">
      <c r="D57433" s="27"/>
    </row>
    <row r="57434" spans="4:4" x14ac:dyDescent="0.25">
      <c r="D57434" s="27"/>
    </row>
    <row r="57435" spans="4:4" x14ac:dyDescent="0.25">
      <c r="D57435" s="27"/>
    </row>
    <row r="57436" spans="4:4" x14ac:dyDescent="0.25">
      <c r="D57436" s="27"/>
    </row>
    <row r="57437" spans="4:4" x14ac:dyDescent="0.25">
      <c r="D57437" s="27"/>
    </row>
    <row r="57438" spans="4:4" x14ac:dyDescent="0.25">
      <c r="D57438" s="27"/>
    </row>
    <row r="57439" spans="4:4" x14ac:dyDescent="0.25">
      <c r="D57439" s="27"/>
    </row>
    <row r="57440" spans="4:4" x14ac:dyDescent="0.25">
      <c r="D57440" s="27"/>
    </row>
    <row r="57441" spans="4:4" x14ac:dyDescent="0.25">
      <c r="D57441" s="27"/>
    </row>
    <row r="57442" spans="4:4" x14ac:dyDescent="0.25">
      <c r="D57442" s="27"/>
    </row>
    <row r="57443" spans="4:4" x14ac:dyDescent="0.25">
      <c r="D57443" s="27"/>
    </row>
    <row r="57444" spans="4:4" x14ac:dyDescent="0.25">
      <c r="D57444" s="27"/>
    </row>
    <row r="57445" spans="4:4" x14ac:dyDescent="0.25">
      <c r="D57445" s="27"/>
    </row>
    <row r="57446" spans="4:4" x14ac:dyDescent="0.25">
      <c r="D57446" s="27"/>
    </row>
    <row r="57447" spans="4:4" x14ac:dyDescent="0.25">
      <c r="D57447" s="27"/>
    </row>
    <row r="57448" spans="4:4" x14ac:dyDescent="0.25">
      <c r="D57448" s="27"/>
    </row>
    <row r="57449" spans="4:4" x14ac:dyDescent="0.25">
      <c r="D57449" s="27"/>
    </row>
    <row r="57450" spans="4:4" x14ac:dyDescent="0.25">
      <c r="D57450" s="27"/>
    </row>
    <row r="57451" spans="4:4" x14ac:dyDescent="0.25">
      <c r="D57451" s="27"/>
    </row>
    <row r="57452" spans="4:4" x14ac:dyDescent="0.25">
      <c r="D57452" s="27"/>
    </row>
    <row r="57453" spans="4:4" x14ac:dyDescent="0.25">
      <c r="D57453" s="27"/>
    </row>
    <row r="57454" spans="4:4" x14ac:dyDescent="0.25">
      <c r="D57454" s="27"/>
    </row>
    <row r="57455" spans="4:4" x14ac:dyDescent="0.25">
      <c r="D57455" s="27"/>
    </row>
    <row r="57456" spans="4:4" x14ac:dyDescent="0.25">
      <c r="D57456" s="27"/>
    </row>
    <row r="57457" spans="4:4" x14ac:dyDescent="0.25">
      <c r="D57457" s="27"/>
    </row>
    <row r="57458" spans="4:4" x14ac:dyDescent="0.25">
      <c r="D57458" s="27"/>
    </row>
    <row r="57459" spans="4:4" x14ac:dyDescent="0.25">
      <c r="D57459" s="27"/>
    </row>
    <row r="57460" spans="4:4" x14ac:dyDescent="0.25">
      <c r="D57460" s="27"/>
    </row>
    <row r="57461" spans="4:4" x14ac:dyDescent="0.25">
      <c r="D57461" s="27"/>
    </row>
    <row r="57462" spans="4:4" x14ac:dyDescent="0.25">
      <c r="D57462" s="27"/>
    </row>
    <row r="57463" spans="4:4" x14ac:dyDescent="0.25">
      <c r="D57463" s="27"/>
    </row>
    <row r="57464" spans="4:4" x14ac:dyDescent="0.25">
      <c r="D57464" s="27"/>
    </row>
    <row r="57465" spans="4:4" x14ac:dyDescent="0.25">
      <c r="D57465" s="27"/>
    </row>
    <row r="57466" spans="4:4" x14ac:dyDescent="0.25">
      <c r="D57466" s="27"/>
    </row>
    <row r="57467" spans="4:4" x14ac:dyDescent="0.25">
      <c r="D57467" s="27"/>
    </row>
    <row r="57468" spans="4:4" x14ac:dyDescent="0.25">
      <c r="D57468" s="27"/>
    </row>
    <row r="57469" spans="4:4" x14ac:dyDescent="0.25">
      <c r="D57469" s="27"/>
    </row>
    <row r="57470" spans="4:4" x14ac:dyDescent="0.25">
      <c r="D57470" s="27"/>
    </row>
    <row r="57471" spans="4:4" x14ac:dyDescent="0.25">
      <c r="D57471" s="27"/>
    </row>
    <row r="57472" spans="4:4" x14ac:dyDescent="0.25">
      <c r="D57472" s="27"/>
    </row>
    <row r="57473" spans="4:4" x14ac:dyDescent="0.25">
      <c r="D57473" s="27"/>
    </row>
    <row r="57474" spans="4:4" x14ac:dyDescent="0.25">
      <c r="D57474" s="27"/>
    </row>
    <row r="57475" spans="4:4" x14ac:dyDescent="0.25">
      <c r="D57475" s="27"/>
    </row>
    <row r="57476" spans="4:4" x14ac:dyDescent="0.25">
      <c r="D57476" s="27"/>
    </row>
    <row r="57477" spans="4:4" x14ac:dyDescent="0.25">
      <c r="D57477" s="27"/>
    </row>
    <row r="57478" spans="4:4" x14ac:dyDescent="0.25">
      <c r="D57478" s="27"/>
    </row>
    <row r="57479" spans="4:4" x14ac:dyDescent="0.25">
      <c r="D57479" s="27"/>
    </row>
    <row r="57480" spans="4:4" x14ac:dyDescent="0.25">
      <c r="D57480" s="27"/>
    </row>
    <row r="57481" spans="4:4" x14ac:dyDescent="0.25">
      <c r="D57481" s="27"/>
    </row>
    <row r="57482" spans="4:4" x14ac:dyDescent="0.25">
      <c r="D57482" s="27"/>
    </row>
    <row r="57483" spans="4:4" x14ac:dyDescent="0.25">
      <c r="D57483" s="27"/>
    </row>
    <row r="57484" spans="4:4" x14ac:dyDescent="0.25">
      <c r="D57484" s="27"/>
    </row>
    <row r="57485" spans="4:4" x14ac:dyDescent="0.25">
      <c r="D57485" s="27"/>
    </row>
    <row r="57486" spans="4:4" x14ac:dyDescent="0.25">
      <c r="D57486" s="27"/>
    </row>
    <row r="57487" spans="4:4" x14ac:dyDescent="0.25">
      <c r="D57487" s="27"/>
    </row>
    <row r="57488" spans="4:4" x14ac:dyDescent="0.25">
      <c r="D57488" s="27"/>
    </row>
    <row r="57489" spans="4:4" x14ac:dyDescent="0.25">
      <c r="D57489" s="27"/>
    </row>
    <row r="57490" spans="4:4" x14ac:dyDescent="0.25">
      <c r="D57490" s="27"/>
    </row>
    <row r="57491" spans="4:4" x14ac:dyDescent="0.25">
      <c r="D57491" s="27"/>
    </row>
    <row r="57492" spans="4:4" x14ac:dyDescent="0.25">
      <c r="D57492" s="27"/>
    </row>
    <row r="57493" spans="4:4" x14ac:dyDescent="0.25">
      <c r="D57493" s="27"/>
    </row>
    <row r="57494" spans="4:4" x14ac:dyDescent="0.25">
      <c r="D57494" s="27"/>
    </row>
    <row r="57495" spans="4:4" x14ac:dyDescent="0.25">
      <c r="D57495" s="27"/>
    </row>
    <row r="57496" spans="4:4" x14ac:dyDescent="0.25">
      <c r="D57496" s="27"/>
    </row>
    <row r="57497" spans="4:4" x14ac:dyDescent="0.25">
      <c r="D57497" s="27"/>
    </row>
    <row r="57498" spans="4:4" x14ac:dyDescent="0.25">
      <c r="D57498" s="27"/>
    </row>
    <row r="57499" spans="4:4" x14ac:dyDescent="0.25">
      <c r="D57499" s="27"/>
    </row>
    <row r="57500" spans="4:4" x14ac:dyDescent="0.25">
      <c r="D57500" s="27"/>
    </row>
    <row r="57501" spans="4:4" x14ac:dyDescent="0.25">
      <c r="D57501" s="27"/>
    </row>
    <row r="57502" spans="4:4" x14ac:dyDescent="0.25">
      <c r="D57502" s="27"/>
    </row>
    <row r="57503" spans="4:4" x14ac:dyDescent="0.25">
      <c r="D57503" s="27"/>
    </row>
    <row r="57504" spans="4:4" x14ac:dyDescent="0.25">
      <c r="D57504" s="27"/>
    </row>
    <row r="57505" spans="4:4" x14ac:dyDescent="0.25">
      <c r="D57505" s="27"/>
    </row>
    <row r="57506" spans="4:4" x14ac:dyDescent="0.25">
      <c r="D57506" s="27"/>
    </row>
    <row r="57507" spans="4:4" x14ac:dyDescent="0.25">
      <c r="D57507" s="27"/>
    </row>
    <row r="57508" spans="4:4" x14ac:dyDescent="0.25">
      <c r="D57508" s="27"/>
    </row>
    <row r="57509" spans="4:4" x14ac:dyDescent="0.25">
      <c r="D57509" s="27"/>
    </row>
    <row r="57510" spans="4:4" x14ac:dyDescent="0.25">
      <c r="D57510" s="27"/>
    </row>
    <row r="57511" spans="4:4" x14ac:dyDescent="0.25">
      <c r="D57511" s="27"/>
    </row>
    <row r="57512" spans="4:4" x14ac:dyDescent="0.25">
      <c r="D57512" s="27"/>
    </row>
    <row r="57513" spans="4:4" x14ac:dyDescent="0.25">
      <c r="D57513" s="27"/>
    </row>
    <row r="57514" spans="4:4" x14ac:dyDescent="0.25">
      <c r="D57514" s="27"/>
    </row>
    <row r="57515" spans="4:4" x14ac:dyDescent="0.25">
      <c r="D57515" s="27"/>
    </row>
    <row r="57516" spans="4:4" x14ac:dyDescent="0.25">
      <c r="D57516" s="27"/>
    </row>
    <row r="57517" spans="4:4" x14ac:dyDescent="0.25">
      <c r="D57517" s="27"/>
    </row>
    <row r="57518" spans="4:4" x14ac:dyDescent="0.25">
      <c r="D57518" s="27"/>
    </row>
    <row r="57519" spans="4:4" x14ac:dyDescent="0.25">
      <c r="D57519" s="27"/>
    </row>
    <row r="57520" spans="4:4" x14ac:dyDescent="0.25">
      <c r="D57520" s="27"/>
    </row>
    <row r="57521" spans="4:4" x14ac:dyDescent="0.25">
      <c r="D57521" s="27"/>
    </row>
    <row r="57522" spans="4:4" x14ac:dyDescent="0.25">
      <c r="D57522" s="27"/>
    </row>
    <row r="57523" spans="4:4" x14ac:dyDescent="0.25">
      <c r="D57523" s="27"/>
    </row>
    <row r="57524" spans="4:4" x14ac:dyDescent="0.25">
      <c r="D57524" s="27"/>
    </row>
    <row r="57525" spans="4:4" x14ac:dyDescent="0.25">
      <c r="D57525" s="27"/>
    </row>
    <row r="57526" spans="4:4" x14ac:dyDescent="0.25">
      <c r="D57526" s="27"/>
    </row>
    <row r="57527" spans="4:4" x14ac:dyDescent="0.25">
      <c r="D57527" s="27"/>
    </row>
    <row r="57528" spans="4:4" x14ac:dyDescent="0.25">
      <c r="D57528" s="27"/>
    </row>
    <row r="57529" spans="4:4" x14ac:dyDescent="0.25">
      <c r="D57529" s="27"/>
    </row>
    <row r="57530" spans="4:4" x14ac:dyDescent="0.25">
      <c r="D57530" s="27"/>
    </row>
    <row r="57531" spans="4:4" x14ac:dyDescent="0.25">
      <c r="D57531" s="27"/>
    </row>
    <row r="57532" spans="4:4" x14ac:dyDescent="0.25">
      <c r="D57532" s="27"/>
    </row>
    <row r="57533" spans="4:4" x14ac:dyDescent="0.25">
      <c r="D57533" s="27"/>
    </row>
    <row r="57534" spans="4:4" x14ac:dyDescent="0.25">
      <c r="D57534" s="27"/>
    </row>
    <row r="57535" spans="4:4" x14ac:dyDescent="0.25">
      <c r="D57535" s="27"/>
    </row>
    <row r="57536" spans="4:4" x14ac:dyDescent="0.25">
      <c r="D57536" s="27"/>
    </row>
    <row r="57537" spans="4:4" x14ac:dyDescent="0.25">
      <c r="D57537" s="27"/>
    </row>
    <row r="57538" spans="4:4" x14ac:dyDescent="0.25">
      <c r="D57538" s="27"/>
    </row>
    <row r="57539" spans="4:4" x14ac:dyDescent="0.25">
      <c r="D57539" s="27"/>
    </row>
    <row r="57540" spans="4:4" x14ac:dyDescent="0.25">
      <c r="D57540" s="27"/>
    </row>
    <row r="57541" spans="4:4" x14ac:dyDescent="0.25">
      <c r="D57541" s="27"/>
    </row>
    <row r="57542" spans="4:4" x14ac:dyDescent="0.25">
      <c r="D57542" s="27"/>
    </row>
    <row r="57543" spans="4:4" x14ac:dyDescent="0.25">
      <c r="D57543" s="27"/>
    </row>
    <row r="57544" spans="4:4" x14ac:dyDescent="0.25">
      <c r="D57544" s="27"/>
    </row>
    <row r="57545" spans="4:4" x14ac:dyDescent="0.25">
      <c r="D57545" s="27"/>
    </row>
    <row r="57546" spans="4:4" x14ac:dyDescent="0.25">
      <c r="D57546" s="27"/>
    </row>
    <row r="57547" spans="4:4" x14ac:dyDescent="0.25">
      <c r="D57547" s="27"/>
    </row>
    <row r="57548" spans="4:4" x14ac:dyDescent="0.25">
      <c r="D57548" s="27"/>
    </row>
    <row r="57549" spans="4:4" x14ac:dyDescent="0.25">
      <c r="D57549" s="27"/>
    </row>
    <row r="57550" spans="4:4" x14ac:dyDescent="0.25">
      <c r="D57550" s="27"/>
    </row>
    <row r="57551" spans="4:4" x14ac:dyDescent="0.25">
      <c r="D57551" s="27"/>
    </row>
    <row r="57552" spans="4:4" x14ac:dyDescent="0.25">
      <c r="D57552" s="27"/>
    </row>
    <row r="57553" spans="4:4" x14ac:dyDescent="0.25">
      <c r="D57553" s="27"/>
    </row>
    <row r="57554" spans="4:4" x14ac:dyDescent="0.25">
      <c r="D57554" s="27"/>
    </row>
    <row r="57555" spans="4:4" x14ac:dyDescent="0.25">
      <c r="D57555" s="27"/>
    </row>
    <row r="57556" spans="4:4" x14ac:dyDescent="0.25">
      <c r="D57556" s="27"/>
    </row>
    <row r="57557" spans="4:4" x14ac:dyDescent="0.25">
      <c r="D57557" s="27"/>
    </row>
    <row r="57558" spans="4:4" x14ac:dyDescent="0.25">
      <c r="D57558" s="27"/>
    </row>
    <row r="57559" spans="4:4" x14ac:dyDescent="0.25">
      <c r="D57559" s="27"/>
    </row>
    <row r="57560" spans="4:4" x14ac:dyDescent="0.25">
      <c r="D57560" s="27"/>
    </row>
    <row r="57561" spans="4:4" x14ac:dyDescent="0.25">
      <c r="D57561" s="27"/>
    </row>
    <row r="57562" spans="4:4" x14ac:dyDescent="0.25">
      <c r="D57562" s="27"/>
    </row>
    <row r="57563" spans="4:4" x14ac:dyDescent="0.25">
      <c r="D57563" s="27"/>
    </row>
    <row r="57564" spans="4:4" x14ac:dyDescent="0.25">
      <c r="D57564" s="27"/>
    </row>
    <row r="57565" spans="4:4" x14ac:dyDescent="0.25">
      <c r="D57565" s="27"/>
    </row>
    <row r="57566" spans="4:4" x14ac:dyDescent="0.25">
      <c r="D57566" s="27"/>
    </row>
    <row r="57567" spans="4:4" x14ac:dyDescent="0.25">
      <c r="D57567" s="27"/>
    </row>
    <row r="57568" spans="4:4" x14ac:dyDescent="0.25">
      <c r="D57568" s="27"/>
    </row>
    <row r="57569" spans="4:4" x14ac:dyDescent="0.25">
      <c r="D57569" s="27"/>
    </row>
    <row r="57570" spans="4:4" x14ac:dyDescent="0.25">
      <c r="D57570" s="27"/>
    </row>
    <row r="57571" spans="4:4" x14ac:dyDescent="0.25">
      <c r="D57571" s="27"/>
    </row>
    <row r="57572" spans="4:4" x14ac:dyDescent="0.25">
      <c r="D57572" s="27"/>
    </row>
    <row r="57573" spans="4:4" x14ac:dyDescent="0.25">
      <c r="D57573" s="27"/>
    </row>
    <row r="57574" spans="4:4" x14ac:dyDescent="0.25">
      <c r="D57574" s="27"/>
    </row>
    <row r="57575" spans="4:4" x14ac:dyDescent="0.25">
      <c r="D57575" s="27"/>
    </row>
    <row r="57576" spans="4:4" x14ac:dyDescent="0.25">
      <c r="D57576" s="27"/>
    </row>
    <row r="57577" spans="4:4" x14ac:dyDescent="0.25">
      <c r="D57577" s="27"/>
    </row>
    <row r="57578" spans="4:4" x14ac:dyDescent="0.25">
      <c r="D57578" s="27"/>
    </row>
    <row r="57579" spans="4:4" x14ac:dyDescent="0.25">
      <c r="D57579" s="27"/>
    </row>
    <row r="57580" spans="4:4" x14ac:dyDescent="0.25">
      <c r="D57580" s="27"/>
    </row>
    <row r="57581" spans="4:4" x14ac:dyDescent="0.25">
      <c r="D57581" s="27"/>
    </row>
    <row r="57582" spans="4:4" x14ac:dyDescent="0.25">
      <c r="D57582" s="27"/>
    </row>
    <row r="57583" spans="4:4" x14ac:dyDescent="0.25">
      <c r="D57583" s="27"/>
    </row>
    <row r="57584" spans="4:4" x14ac:dyDescent="0.25">
      <c r="D57584" s="27"/>
    </row>
    <row r="57585" spans="4:4" x14ac:dyDescent="0.25">
      <c r="D57585" s="27"/>
    </row>
    <row r="57586" spans="4:4" x14ac:dyDescent="0.25">
      <c r="D57586" s="27"/>
    </row>
    <row r="57587" spans="4:4" x14ac:dyDescent="0.25">
      <c r="D57587" s="27"/>
    </row>
    <row r="57588" spans="4:4" x14ac:dyDescent="0.25">
      <c r="D57588" s="27"/>
    </row>
    <row r="57589" spans="4:4" x14ac:dyDescent="0.25">
      <c r="D57589" s="27"/>
    </row>
    <row r="57590" spans="4:4" x14ac:dyDescent="0.25">
      <c r="D57590" s="27"/>
    </row>
    <row r="57591" spans="4:4" x14ac:dyDescent="0.25">
      <c r="D57591" s="27"/>
    </row>
    <row r="57592" spans="4:4" x14ac:dyDescent="0.25">
      <c r="D57592" s="27"/>
    </row>
    <row r="57593" spans="4:4" x14ac:dyDescent="0.25">
      <c r="D57593" s="27"/>
    </row>
    <row r="57594" spans="4:4" x14ac:dyDescent="0.25">
      <c r="D57594" s="27"/>
    </row>
    <row r="57595" spans="4:4" x14ac:dyDescent="0.25">
      <c r="D57595" s="27"/>
    </row>
    <row r="57596" spans="4:4" x14ac:dyDescent="0.25">
      <c r="D57596" s="27"/>
    </row>
    <row r="57597" spans="4:4" x14ac:dyDescent="0.25">
      <c r="D57597" s="27"/>
    </row>
    <row r="57598" spans="4:4" x14ac:dyDescent="0.25">
      <c r="D57598" s="27"/>
    </row>
    <row r="57599" spans="4:4" x14ac:dyDescent="0.25">
      <c r="D57599" s="27"/>
    </row>
    <row r="57600" spans="4:4" x14ac:dyDescent="0.25">
      <c r="D57600" s="27"/>
    </row>
    <row r="57601" spans="4:4" x14ac:dyDescent="0.25">
      <c r="D57601" s="27"/>
    </row>
    <row r="57602" spans="4:4" x14ac:dyDescent="0.25">
      <c r="D57602" s="27"/>
    </row>
    <row r="57603" spans="4:4" x14ac:dyDescent="0.25">
      <c r="D57603" s="27"/>
    </row>
    <row r="57604" spans="4:4" x14ac:dyDescent="0.25">
      <c r="D57604" s="27"/>
    </row>
    <row r="57605" spans="4:4" x14ac:dyDescent="0.25">
      <c r="D57605" s="27"/>
    </row>
    <row r="57606" spans="4:4" x14ac:dyDescent="0.25">
      <c r="D57606" s="27"/>
    </row>
    <row r="57607" spans="4:4" x14ac:dyDescent="0.25">
      <c r="D57607" s="27"/>
    </row>
    <row r="57608" spans="4:4" x14ac:dyDescent="0.25">
      <c r="D57608" s="27"/>
    </row>
    <row r="57609" spans="4:4" x14ac:dyDescent="0.25">
      <c r="D57609" s="27"/>
    </row>
    <row r="57610" spans="4:4" x14ac:dyDescent="0.25">
      <c r="D57610" s="27"/>
    </row>
    <row r="57611" spans="4:4" x14ac:dyDescent="0.25">
      <c r="D57611" s="27"/>
    </row>
    <row r="57612" spans="4:4" x14ac:dyDescent="0.25">
      <c r="D57612" s="27"/>
    </row>
    <row r="57613" spans="4:4" x14ac:dyDescent="0.25">
      <c r="D57613" s="27"/>
    </row>
    <row r="57614" spans="4:4" x14ac:dyDescent="0.25">
      <c r="D57614" s="27"/>
    </row>
    <row r="57615" spans="4:4" x14ac:dyDescent="0.25">
      <c r="D57615" s="27"/>
    </row>
    <row r="57616" spans="4:4" x14ac:dyDescent="0.25">
      <c r="D57616" s="27"/>
    </row>
    <row r="57617" spans="4:4" x14ac:dyDescent="0.25">
      <c r="D57617" s="27"/>
    </row>
    <row r="57618" spans="4:4" x14ac:dyDescent="0.25">
      <c r="D57618" s="27"/>
    </row>
    <row r="57619" spans="4:4" x14ac:dyDescent="0.25">
      <c r="D57619" s="27"/>
    </row>
    <row r="57620" spans="4:4" x14ac:dyDescent="0.25">
      <c r="D57620" s="27"/>
    </row>
    <row r="57621" spans="4:4" x14ac:dyDescent="0.25">
      <c r="D57621" s="27"/>
    </row>
    <row r="57622" spans="4:4" x14ac:dyDescent="0.25">
      <c r="D57622" s="27"/>
    </row>
    <row r="57623" spans="4:4" x14ac:dyDescent="0.25">
      <c r="D57623" s="27"/>
    </row>
    <row r="57624" spans="4:4" x14ac:dyDescent="0.25">
      <c r="D57624" s="27"/>
    </row>
    <row r="57625" spans="4:4" x14ac:dyDescent="0.25">
      <c r="D57625" s="27"/>
    </row>
    <row r="57626" spans="4:4" x14ac:dyDescent="0.25">
      <c r="D57626" s="27"/>
    </row>
    <row r="57627" spans="4:4" x14ac:dyDescent="0.25">
      <c r="D57627" s="27"/>
    </row>
    <row r="57628" spans="4:4" x14ac:dyDescent="0.25">
      <c r="D57628" s="27"/>
    </row>
    <row r="57629" spans="4:4" x14ac:dyDescent="0.25">
      <c r="D57629" s="27"/>
    </row>
    <row r="57630" spans="4:4" x14ac:dyDescent="0.25">
      <c r="D57630" s="27"/>
    </row>
    <row r="57631" spans="4:4" x14ac:dyDescent="0.25">
      <c r="D57631" s="27"/>
    </row>
    <row r="57632" spans="4:4" x14ac:dyDescent="0.25">
      <c r="D57632" s="27"/>
    </row>
    <row r="57633" spans="4:4" x14ac:dyDescent="0.25">
      <c r="D57633" s="27"/>
    </row>
    <row r="57634" spans="4:4" x14ac:dyDescent="0.25">
      <c r="D57634" s="27"/>
    </row>
    <row r="57635" spans="4:4" x14ac:dyDescent="0.25">
      <c r="D57635" s="27"/>
    </row>
    <row r="57636" spans="4:4" x14ac:dyDescent="0.25">
      <c r="D57636" s="27"/>
    </row>
    <row r="57637" spans="4:4" x14ac:dyDescent="0.25">
      <c r="D57637" s="27"/>
    </row>
    <row r="57638" spans="4:4" x14ac:dyDescent="0.25">
      <c r="D57638" s="27"/>
    </row>
    <row r="57639" spans="4:4" x14ac:dyDescent="0.25">
      <c r="D57639" s="27"/>
    </row>
    <row r="57640" spans="4:4" x14ac:dyDescent="0.25">
      <c r="D57640" s="27"/>
    </row>
    <row r="57641" spans="4:4" x14ac:dyDescent="0.25">
      <c r="D57641" s="27"/>
    </row>
    <row r="57642" spans="4:4" x14ac:dyDescent="0.25">
      <c r="D57642" s="27"/>
    </row>
    <row r="57643" spans="4:4" x14ac:dyDescent="0.25">
      <c r="D57643" s="27"/>
    </row>
    <row r="57644" spans="4:4" x14ac:dyDescent="0.25">
      <c r="D57644" s="27"/>
    </row>
    <row r="57645" spans="4:4" x14ac:dyDescent="0.25">
      <c r="D57645" s="27"/>
    </row>
    <row r="57646" spans="4:4" x14ac:dyDescent="0.25">
      <c r="D57646" s="27"/>
    </row>
    <row r="57647" spans="4:4" x14ac:dyDescent="0.25">
      <c r="D57647" s="27"/>
    </row>
    <row r="57648" spans="4:4" x14ac:dyDescent="0.25">
      <c r="D57648" s="27"/>
    </row>
    <row r="57649" spans="4:4" x14ac:dyDescent="0.25">
      <c r="D57649" s="27"/>
    </row>
    <row r="57650" spans="4:4" x14ac:dyDescent="0.25">
      <c r="D57650" s="27"/>
    </row>
    <row r="57651" spans="4:4" x14ac:dyDescent="0.25">
      <c r="D57651" s="27"/>
    </row>
    <row r="57652" spans="4:4" x14ac:dyDescent="0.25">
      <c r="D57652" s="27"/>
    </row>
    <row r="57653" spans="4:4" x14ac:dyDescent="0.25">
      <c r="D57653" s="27"/>
    </row>
    <row r="57654" spans="4:4" x14ac:dyDescent="0.25">
      <c r="D57654" s="27"/>
    </row>
    <row r="57655" spans="4:4" x14ac:dyDescent="0.25">
      <c r="D57655" s="27"/>
    </row>
    <row r="57656" spans="4:4" x14ac:dyDescent="0.25">
      <c r="D57656" s="27"/>
    </row>
    <row r="57657" spans="4:4" x14ac:dyDescent="0.25">
      <c r="D57657" s="27"/>
    </row>
    <row r="57658" spans="4:4" x14ac:dyDescent="0.25">
      <c r="D57658" s="27"/>
    </row>
    <row r="57659" spans="4:4" x14ac:dyDescent="0.25">
      <c r="D57659" s="27"/>
    </row>
    <row r="57660" spans="4:4" x14ac:dyDescent="0.25">
      <c r="D57660" s="27"/>
    </row>
    <row r="57661" spans="4:4" x14ac:dyDescent="0.25">
      <c r="D57661" s="27"/>
    </row>
    <row r="57662" spans="4:4" x14ac:dyDescent="0.25">
      <c r="D57662" s="27"/>
    </row>
    <row r="57663" spans="4:4" x14ac:dyDescent="0.25">
      <c r="D57663" s="27"/>
    </row>
    <row r="57664" spans="4:4" x14ac:dyDescent="0.25">
      <c r="D57664" s="27"/>
    </row>
    <row r="57665" spans="4:4" x14ac:dyDescent="0.25">
      <c r="D57665" s="27"/>
    </row>
    <row r="57666" spans="4:4" x14ac:dyDescent="0.25">
      <c r="D57666" s="27"/>
    </row>
    <row r="57667" spans="4:4" x14ac:dyDescent="0.25">
      <c r="D57667" s="27"/>
    </row>
    <row r="57668" spans="4:4" x14ac:dyDescent="0.25">
      <c r="D57668" s="27"/>
    </row>
    <row r="57669" spans="4:4" x14ac:dyDescent="0.25">
      <c r="D57669" s="27"/>
    </row>
    <row r="57670" spans="4:4" x14ac:dyDescent="0.25">
      <c r="D57670" s="27"/>
    </row>
    <row r="57671" spans="4:4" x14ac:dyDescent="0.25">
      <c r="D57671" s="27"/>
    </row>
    <row r="57672" spans="4:4" x14ac:dyDescent="0.25">
      <c r="D57672" s="27"/>
    </row>
    <row r="57673" spans="4:4" x14ac:dyDescent="0.25">
      <c r="D57673" s="27"/>
    </row>
    <row r="57674" spans="4:4" x14ac:dyDescent="0.25">
      <c r="D57674" s="27"/>
    </row>
    <row r="57675" spans="4:4" x14ac:dyDescent="0.25">
      <c r="D57675" s="27"/>
    </row>
    <row r="57676" spans="4:4" x14ac:dyDescent="0.25">
      <c r="D57676" s="27"/>
    </row>
    <row r="57677" spans="4:4" x14ac:dyDescent="0.25">
      <c r="D57677" s="27"/>
    </row>
    <row r="57678" spans="4:4" x14ac:dyDescent="0.25">
      <c r="D57678" s="27"/>
    </row>
    <row r="57679" spans="4:4" x14ac:dyDescent="0.25">
      <c r="D57679" s="27"/>
    </row>
    <row r="57680" spans="4:4" x14ac:dyDescent="0.25">
      <c r="D57680" s="27"/>
    </row>
    <row r="57681" spans="4:4" x14ac:dyDescent="0.25">
      <c r="D57681" s="27"/>
    </row>
    <row r="57682" spans="4:4" x14ac:dyDescent="0.25">
      <c r="D57682" s="27"/>
    </row>
    <row r="57683" spans="4:4" x14ac:dyDescent="0.25">
      <c r="D57683" s="27"/>
    </row>
    <row r="57684" spans="4:4" x14ac:dyDescent="0.25">
      <c r="D57684" s="27"/>
    </row>
    <row r="57685" spans="4:4" x14ac:dyDescent="0.25">
      <c r="D57685" s="27"/>
    </row>
    <row r="57686" spans="4:4" x14ac:dyDescent="0.25">
      <c r="D57686" s="27"/>
    </row>
    <row r="57687" spans="4:4" x14ac:dyDescent="0.25">
      <c r="D57687" s="27"/>
    </row>
    <row r="57688" spans="4:4" x14ac:dyDescent="0.25">
      <c r="D57688" s="27"/>
    </row>
    <row r="57689" spans="4:4" x14ac:dyDescent="0.25">
      <c r="D57689" s="27"/>
    </row>
    <row r="57690" spans="4:4" x14ac:dyDescent="0.25">
      <c r="D57690" s="27"/>
    </row>
    <row r="57691" spans="4:4" x14ac:dyDescent="0.25">
      <c r="D57691" s="27"/>
    </row>
    <row r="57692" spans="4:4" x14ac:dyDescent="0.25">
      <c r="D57692" s="27"/>
    </row>
    <row r="57693" spans="4:4" x14ac:dyDescent="0.25">
      <c r="D57693" s="27"/>
    </row>
    <row r="57694" spans="4:4" x14ac:dyDescent="0.25">
      <c r="D57694" s="27"/>
    </row>
    <row r="57695" spans="4:4" x14ac:dyDescent="0.25">
      <c r="D57695" s="27"/>
    </row>
    <row r="57696" spans="4:4" x14ac:dyDescent="0.25">
      <c r="D57696" s="27"/>
    </row>
    <row r="57697" spans="4:4" x14ac:dyDescent="0.25">
      <c r="D57697" s="27"/>
    </row>
    <row r="57698" spans="4:4" x14ac:dyDescent="0.25">
      <c r="D57698" s="27"/>
    </row>
    <row r="57699" spans="4:4" x14ac:dyDescent="0.25">
      <c r="D57699" s="27"/>
    </row>
    <row r="57700" spans="4:4" x14ac:dyDescent="0.25">
      <c r="D57700" s="27"/>
    </row>
    <row r="57701" spans="4:4" x14ac:dyDescent="0.25">
      <c r="D57701" s="27"/>
    </row>
    <row r="57702" spans="4:4" x14ac:dyDescent="0.25">
      <c r="D57702" s="27"/>
    </row>
    <row r="57703" spans="4:4" x14ac:dyDescent="0.25">
      <c r="D57703" s="27"/>
    </row>
    <row r="57704" spans="4:4" x14ac:dyDescent="0.25">
      <c r="D57704" s="27"/>
    </row>
    <row r="57705" spans="4:4" x14ac:dyDescent="0.25">
      <c r="D57705" s="27"/>
    </row>
    <row r="57706" spans="4:4" x14ac:dyDescent="0.25">
      <c r="D57706" s="27"/>
    </row>
    <row r="57707" spans="4:4" x14ac:dyDescent="0.25">
      <c r="D57707" s="27"/>
    </row>
    <row r="57708" spans="4:4" x14ac:dyDescent="0.25">
      <c r="D57708" s="27"/>
    </row>
    <row r="57709" spans="4:4" x14ac:dyDescent="0.25">
      <c r="D57709" s="27"/>
    </row>
    <row r="57710" spans="4:4" x14ac:dyDescent="0.25">
      <c r="D57710" s="27"/>
    </row>
    <row r="57711" spans="4:4" x14ac:dyDescent="0.25">
      <c r="D57711" s="27"/>
    </row>
    <row r="57712" spans="4:4" x14ac:dyDescent="0.25">
      <c r="D57712" s="27"/>
    </row>
    <row r="57713" spans="4:4" x14ac:dyDescent="0.25">
      <c r="D57713" s="27"/>
    </row>
    <row r="57714" spans="4:4" x14ac:dyDescent="0.25">
      <c r="D57714" s="27"/>
    </row>
    <row r="57715" spans="4:4" x14ac:dyDescent="0.25">
      <c r="D57715" s="27"/>
    </row>
    <row r="57716" spans="4:4" x14ac:dyDescent="0.25">
      <c r="D57716" s="27"/>
    </row>
    <row r="57717" spans="4:4" x14ac:dyDescent="0.25">
      <c r="D57717" s="27"/>
    </row>
    <row r="57718" spans="4:4" x14ac:dyDescent="0.25">
      <c r="D57718" s="27"/>
    </row>
    <row r="57719" spans="4:4" x14ac:dyDescent="0.25">
      <c r="D57719" s="27"/>
    </row>
    <row r="57720" spans="4:4" x14ac:dyDescent="0.25">
      <c r="D57720" s="27"/>
    </row>
    <row r="57721" spans="4:4" x14ac:dyDescent="0.25">
      <c r="D57721" s="27"/>
    </row>
    <row r="57722" spans="4:4" x14ac:dyDescent="0.25">
      <c r="D57722" s="27"/>
    </row>
    <row r="57723" spans="4:4" x14ac:dyDescent="0.25">
      <c r="D57723" s="27"/>
    </row>
    <row r="57724" spans="4:4" x14ac:dyDescent="0.25">
      <c r="D57724" s="27"/>
    </row>
    <row r="57725" spans="4:4" x14ac:dyDescent="0.25">
      <c r="D57725" s="27"/>
    </row>
    <row r="57726" spans="4:4" x14ac:dyDescent="0.25">
      <c r="D57726" s="27"/>
    </row>
    <row r="57727" spans="4:4" x14ac:dyDescent="0.25">
      <c r="D57727" s="27"/>
    </row>
    <row r="57728" spans="4:4" x14ac:dyDescent="0.25">
      <c r="D57728" s="27"/>
    </row>
    <row r="57729" spans="4:4" x14ac:dyDescent="0.25">
      <c r="D57729" s="27"/>
    </row>
    <row r="57730" spans="4:4" x14ac:dyDescent="0.25">
      <c r="D57730" s="27"/>
    </row>
    <row r="57731" spans="4:4" x14ac:dyDescent="0.25">
      <c r="D57731" s="27"/>
    </row>
    <row r="57732" spans="4:4" x14ac:dyDescent="0.25">
      <c r="D57732" s="27"/>
    </row>
    <row r="57733" spans="4:4" x14ac:dyDescent="0.25">
      <c r="D57733" s="27"/>
    </row>
    <row r="57734" spans="4:4" x14ac:dyDescent="0.25">
      <c r="D57734" s="27"/>
    </row>
    <row r="57735" spans="4:4" x14ac:dyDescent="0.25">
      <c r="D57735" s="27"/>
    </row>
    <row r="57736" spans="4:4" x14ac:dyDescent="0.25">
      <c r="D57736" s="27"/>
    </row>
    <row r="57737" spans="4:4" x14ac:dyDescent="0.25">
      <c r="D57737" s="27"/>
    </row>
    <row r="57738" spans="4:4" x14ac:dyDescent="0.25">
      <c r="D57738" s="27"/>
    </row>
    <row r="57739" spans="4:4" x14ac:dyDescent="0.25">
      <c r="D57739" s="27"/>
    </row>
    <row r="57740" spans="4:4" x14ac:dyDescent="0.25">
      <c r="D57740" s="27"/>
    </row>
    <row r="57741" spans="4:4" x14ac:dyDescent="0.25">
      <c r="D57741" s="27"/>
    </row>
    <row r="57742" spans="4:4" x14ac:dyDescent="0.25">
      <c r="D57742" s="27"/>
    </row>
    <row r="57743" spans="4:4" x14ac:dyDescent="0.25">
      <c r="D57743" s="27"/>
    </row>
    <row r="57744" spans="4:4" x14ac:dyDescent="0.25">
      <c r="D57744" s="27"/>
    </row>
    <row r="57745" spans="4:4" x14ac:dyDescent="0.25">
      <c r="D57745" s="27"/>
    </row>
    <row r="57746" spans="4:4" x14ac:dyDescent="0.25">
      <c r="D57746" s="27"/>
    </row>
    <row r="57747" spans="4:4" x14ac:dyDescent="0.25">
      <c r="D57747" s="27"/>
    </row>
    <row r="57748" spans="4:4" x14ac:dyDescent="0.25">
      <c r="D57748" s="27"/>
    </row>
    <row r="57749" spans="4:4" x14ac:dyDescent="0.25">
      <c r="D57749" s="27"/>
    </row>
    <row r="57750" spans="4:4" x14ac:dyDescent="0.25">
      <c r="D57750" s="27"/>
    </row>
    <row r="57751" spans="4:4" x14ac:dyDescent="0.25">
      <c r="D57751" s="27"/>
    </row>
    <row r="57752" spans="4:4" x14ac:dyDescent="0.25">
      <c r="D57752" s="27"/>
    </row>
    <row r="57753" spans="4:4" x14ac:dyDescent="0.25">
      <c r="D57753" s="27"/>
    </row>
    <row r="57754" spans="4:4" x14ac:dyDescent="0.25">
      <c r="D57754" s="27"/>
    </row>
    <row r="57755" spans="4:4" x14ac:dyDescent="0.25">
      <c r="D57755" s="27"/>
    </row>
    <row r="57756" spans="4:4" x14ac:dyDescent="0.25">
      <c r="D57756" s="27"/>
    </row>
    <row r="57757" spans="4:4" x14ac:dyDescent="0.25">
      <c r="D57757" s="27"/>
    </row>
    <row r="57758" spans="4:4" x14ac:dyDescent="0.25">
      <c r="D57758" s="27"/>
    </row>
    <row r="57759" spans="4:4" x14ac:dyDescent="0.25">
      <c r="D57759" s="27"/>
    </row>
    <row r="57760" spans="4:4" x14ac:dyDescent="0.25">
      <c r="D57760" s="27"/>
    </row>
    <row r="57761" spans="4:4" x14ac:dyDescent="0.25">
      <c r="D57761" s="27"/>
    </row>
    <row r="57762" spans="4:4" x14ac:dyDescent="0.25">
      <c r="D57762" s="27"/>
    </row>
    <row r="57763" spans="4:4" x14ac:dyDescent="0.25">
      <c r="D57763" s="27"/>
    </row>
    <row r="57764" spans="4:4" x14ac:dyDescent="0.25">
      <c r="D57764" s="27"/>
    </row>
    <row r="57765" spans="4:4" x14ac:dyDescent="0.25">
      <c r="D57765" s="27"/>
    </row>
    <row r="57766" spans="4:4" x14ac:dyDescent="0.25">
      <c r="D57766" s="27"/>
    </row>
    <row r="57767" spans="4:4" x14ac:dyDescent="0.25">
      <c r="D57767" s="27"/>
    </row>
    <row r="57768" spans="4:4" x14ac:dyDescent="0.25">
      <c r="D57768" s="27"/>
    </row>
    <row r="57769" spans="4:4" x14ac:dyDescent="0.25">
      <c r="D57769" s="27"/>
    </row>
    <row r="57770" spans="4:4" x14ac:dyDescent="0.25">
      <c r="D57770" s="27"/>
    </row>
    <row r="57771" spans="4:4" x14ac:dyDescent="0.25">
      <c r="D57771" s="27"/>
    </row>
    <row r="57772" spans="4:4" x14ac:dyDescent="0.25">
      <c r="D57772" s="27"/>
    </row>
    <row r="57773" spans="4:4" x14ac:dyDescent="0.25">
      <c r="D57773" s="27"/>
    </row>
    <row r="57774" spans="4:4" x14ac:dyDescent="0.25">
      <c r="D57774" s="27"/>
    </row>
    <row r="57775" spans="4:4" x14ac:dyDescent="0.25">
      <c r="D57775" s="27"/>
    </row>
    <row r="57776" spans="4:4" x14ac:dyDescent="0.25">
      <c r="D57776" s="27"/>
    </row>
    <row r="57777" spans="4:4" x14ac:dyDescent="0.25">
      <c r="D57777" s="27"/>
    </row>
    <row r="57778" spans="4:4" x14ac:dyDescent="0.25">
      <c r="D57778" s="27"/>
    </row>
    <row r="57779" spans="4:4" x14ac:dyDescent="0.25">
      <c r="D57779" s="27"/>
    </row>
    <row r="57780" spans="4:4" x14ac:dyDescent="0.25">
      <c r="D57780" s="27"/>
    </row>
    <row r="57781" spans="4:4" x14ac:dyDescent="0.25">
      <c r="D57781" s="27"/>
    </row>
    <row r="57782" spans="4:4" x14ac:dyDescent="0.25">
      <c r="D57782" s="27"/>
    </row>
    <row r="57783" spans="4:4" x14ac:dyDescent="0.25">
      <c r="D57783" s="27"/>
    </row>
    <row r="57784" spans="4:4" x14ac:dyDescent="0.25">
      <c r="D57784" s="27"/>
    </row>
    <row r="57785" spans="4:4" x14ac:dyDescent="0.25">
      <c r="D57785" s="27"/>
    </row>
    <row r="57786" spans="4:4" x14ac:dyDescent="0.25">
      <c r="D57786" s="27"/>
    </row>
    <row r="57787" spans="4:4" x14ac:dyDescent="0.25">
      <c r="D57787" s="27"/>
    </row>
    <row r="57788" spans="4:4" x14ac:dyDescent="0.25">
      <c r="D57788" s="27"/>
    </row>
    <row r="57789" spans="4:4" x14ac:dyDescent="0.25">
      <c r="D57789" s="27"/>
    </row>
    <row r="57790" spans="4:4" x14ac:dyDescent="0.25">
      <c r="D57790" s="27"/>
    </row>
    <row r="57791" spans="4:4" x14ac:dyDescent="0.25">
      <c r="D57791" s="27"/>
    </row>
    <row r="57792" spans="4:4" x14ac:dyDescent="0.25">
      <c r="D57792" s="27"/>
    </row>
    <row r="57793" spans="4:4" x14ac:dyDescent="0.25">
      <c r="D57793" s="27"/>
    </row>
    <row r="57794" spans="4:4" x14ac:dyDescent="0.25">
      <c r="D57794" s="27"/>
    </row>
    <row r="57795" spans="4:4" x14ac:dyDescent="0.25">
      <c r="D57795" s="27"/>
    </row>
    <row r="57796" spans="4:4" x14ac:dyDescent="0.25">
      <c r="D57796" s="27"/>
    </row>
    <row r="57797" spans="4:4" x14ac:dyDescent="0.25">
      <c r="D57797" s="27"/>
    </row>
    <row r="57798" spans="4:4" x14ac:dyDescent="0.25">
      <c r="D57798" s="27"/>
    </row>
    <row r="57799" spans="4:4" x14ac:dyDescent="0.25">
      <c r="D57799" s="27"/>
    </row>
    <row r="57800" spans="4:4" x14ac:dyDescent="0.25">
      <c r="D57800" s="27"/>
    </row>
    <row r="57801" spans="4:4" x14ac:dyDescent="0.25">
      <c r="D57801" s="27"/>
    </row>
    <row r="57802" spans="4:4" x14ac:dyDescent="0.25">
      <c r="D57802" s="27"/>
    </row>
    <row r="57803" spans="4:4" x14ac:dyDescent="0.25">
      <c r="D57803" s="27"/>
    </row>
    <row r="57804" spans="4:4" x14ac:dyDescent="0.25">
      <c r="D57804" s="27"/>
    </row>
    <row r="57805" spans="4:4" x14ac:dyDescent="0.25">
      <c r="D57805" s="27"/>
    </row>
    <row r="57806" spans="4:4" x14ac:dyDescent="0.25">
      <c r="D57806" s="27"/>
    </row>
    <row r="57807" spans="4:4" x14ac:dyDescent="0.25">
      <c r="D57807" s="27"/>
    </row>
    <row r="57808" spans="4:4" x14ac:dyDescent="0.25">
      <c r="D57808" s="27"/>
    </row>
    <row r="57809" spans="4:4" x14ac:dyDescent="0.25">
      <c r="D57809" s="27"/>
    </row>
    <row r="57810" spans="4:4" x14ac:dyDescent="0.25">
      <c r="D57810" s="27"/>
    </row>
    <row r="57811" spans="4:4" x14ac:dyDescent="0.25">
      <c r="D57811" s="27"/>
    </row>
    <row r="57812" spans="4:4" x14ac:dyDescent="0.25">
      <c r="D57812" s="27"/>
    </row>
    <row r="57813" spans="4:4" x14ac:dyDescent="0.25">
      <c r="D57813" s="27"/>
    </row>
    <row r="57814" spans="4:4" x14ac:dyDescent="0.25">
      <c r="D57814" s="27"/>
    </row>
    <row r="57815" spans="4:4" x14ac:dyDescent="0.25">
      <c r="D57815" s="27"/>
    </row>
    <row r="57816" spans="4:4" x14ac:dyDescent="0.25">
      <c r="D57816" s="27"/>
    </row>
    <row r="57817" spans="4:4" x14ac:dyDescent="0.25">
      <c r="D57817" s="27"/>
    </row>
    <row r="57818" spans="4:4" x14ac:dyDescent="0.25">
      <c r="D57818" s="27"/>
    </row>
    <row r="57819" spans="4:4" x14ac:dyDescent="0.25">
      <c r="D57819" s="27"/>
    </row>
    <row r="57820" spans="4:4" x14ac:dyDescent="0.25">
      <c r="D57820" s="27"/>
    </row>
    <row r="57821" spans="4:4" x14ac:dyDescent="0.25">
      <c r="D57821" s="27"/>
    </row>
    <row r="57822" spans="4:4" x14ac:dyDescent="0.25">
      <c r="D57822" s="27"/>
    </row>
    <row r="57823" spans="4:4" x14ac:dyDescent="0.25">
      <c r="D57823" s="27"/>
    </row>
    <row r="57824" spans="4:4" x14ac:dyDescent="0.25">
      <c r="D57824" s="27"/>
    </row>
    <row r="57825" spans="4:4" x14ac:dyDescent="0.25">
      <c r="D57825" s="27"/>
    </row>
    <row r="57826" spans="4:4" x14ac:dyDescent="0.25">
      <c r="D57826" s="27"/>
    </row>
    <row r="57827" spans="4:4" x14ac:dyDescent="0.25">
      <c r="D57827" s="27"/>
    </row>
    <row r="57828" spans="4:4" x14ac:dyDescent="0.25">
      <c r="D57828" s="27"/>
    </row>
    <row r="57829" spans="4:4" x14ac:dyDescent="0.25">
      <c r="D57829" s="27"/>
    </row>
    <row r="57830" spans="4:4" x14ac:dyDescent="0.25">
      <c r="D57830" s="27"/>
    </row>
    <row r="57831" spans="4:4" x14ac:dyDescent="0.25">
      <c r="D57831" s="27"/>
    </row>
    <row r="57832" spans="4:4" x14ac:dyDescent="0.25">
      <c r="D57832" s="27"/>
    </row>
    <row r="57833" spans="4:4" x14ac:dyDescent="0.25">
      <c r="D57833" s="27"/>
    </row>
    <row r="57834" spans="4:4" x14ac:dyDescent="0.25">
      <c r="D57834" s="27"/>
    </row>
    <row r="57835" spans="4:4" x14ac:dyDescent="0.25">
      <c r="D57835" s="27"/>
    </row>
    <row r="57836" spans="4:4" x14ac:dyDescent="0.25">
      <c r="D57836" s="27"/>
    </row>
    <row r="57837" spans="4:4" x14ac:dyDescent="0.25">
      <c r="D57837" s="27"/>
    </row>
    <row r="57838" spans="4:4" x14ac:dyDescent="0.25">
      <c r="D57838" s="27"/>
    </row>
    <row r="57839" spans="4:4" x14ac:dyDescent="0.25">
      <c r="D57839" s="27"/>
    </row>
    <row r="57840" spans="4:4" x14ac:dyDescent="0.25">
      <c r="D57840" s="27"/>
    </row>
    <row r="57841" spans="4:4" x14ac:dyDescent="0.25">
      <c r="D57841" s="27"/>
    </row>
    <row r="57842" spans="4:4" x14ac:dyDescent="0.25">
      <c r="D57842" s="27"/>
    </row>
    <row r="57843" spans="4:4" x14ac:dyDescent="0.25">
      <c r="D57843" s="27"/>
    </row>
    <row r="57844" spans="4:4" x14ac:dyDescent="0.25">
      <c r="D57844" s="27"/>
    </row>
    <row r="57845" spans="4:4" x14ac:dyDescent="0.25">
      <c r="D57845" s="27"/>
    </row>
    <row r="57846" spans="4:4" x14ac:dyDescent="0.25">
      <c r="D57846" s="27"/>
    </row>
    <row r="57847" spans="4:4" x14ac:dyDescent="0.25">
      <c r="D57847" s="27"/>
    </row>
    <row r="57848" spans="4:4" x14ac:dyDescent="0.25">
      <c r="D57848" s="27"/>
    </row>
    <row r="57849" spans="4:4" x14ac:dyDescent="0.25">
      <c r="D57849" s="27"/>
    </row>
    <row r="57850" spans="4:4" x14ac:dyDescent="0.25">
      <c r="D57850" s="27"/>
    </row>
    <row r="57851" spans="4:4" x14ac:dyDescent="0.25">
      <c r="D57851" s="27"/>
    </row>
    <row r="57852" spans="4:4" x14ac:dyDescent="0.25">
      <c r="D57852" s="27"/>
    </row>
    <row r="57853" spans="4:4" x14ac:dyDescent="0.25">
      <c r="D57853" s="27"/>
    </row>
    <row r="57854" spans="4:4" x14ac:dyDescent="0.25">
      <c r="D57854" s="27"/>
    </row>
    <row r="57855" spans="4:4" x14ac:dyDescent="0.25">
      <c r="D57855" s="27"/>
    </row>
    <row r="57856" spans="4:4" x14ac:dyDescent="0.25">
      <c r="D57856" s="27"/>
    </row>
    <row r="57857" spans="4:4" x14ac:dyDescent="0.25">
      <c r="D57857" s="27"/>
    </row>
    <row r="57858" spans="4:4" x14ac:dyDescent="0.25">
      <c r="D57858" s="27"/>
    </row>
    <row r="57859" spans="4:4" x14ac:dyDescent="0.25">
      <c r="D57859" s="27"/>
    </row>
    <row r="57860" spans="4:4" x14ac:dyDescent="0.25">
      <c r="D57860" s="27"/>
    </row>
    <row r="57861" spans="4:4" x14ac:dyDescent="0.25">
      <c r="D57861" s="27"/>
    </row>
    <row r="57862" spans="4:4" x14ac:dyDescent="0.25">
      <c r="D57862" s="27"/>
    </row>
    <row r="57863" spans="4:4" x14ac:dyDescent="0.25">
      <c r="D57863" s="27"/>
    </row>
    <row r="57864" spans="4:4" x14ac:dyDescent="0.25">
      <c r="D57864" s="27"/>
    </row>
    <row r="57865" spans="4:4" x14ac:dyDescent="0.25">
      <c r="D57865" s="27"/>
    </row>
    <row r="57866" spans="4:4" x14ac:dyDescent="0.25">
      <c r="D57866" s="27"/>
    </row>
    <row r="57867" spans="4:4" x14ac:dyDescent="0.25">
      <c r="D57867" s="27"/>
    </row>
    <row r="57868" spans="4:4" x14ac:dyDescent="0.25">
      <c r="D57868" s="27"/>
    </row>
    <row r="57869" spans="4:4" x14ac:dyDescent="0.25">
      <c r="D57869" s="27"/>
    </row>
    <row r="57870" spans="4:4" x14ac:dyDescent="0.25">
      <c r="D57870" s="27"/>
    </row>
    <row r="57871" spans="4:4" x14ac:dyDescent="0.25">
      <c r="D57871" s="27"/>
    </row>
    <row r="57872" spans="4:4" x14ac:dyDescent="0.25">
      <c r="D57872" s="27"/>
    </row>
    <row r="57873" spans="4:4" x14ac:dyDescent="0.25">
      <c r="D57873" s="27"/>
    </row>
    <row r="57874" spans="4:4" x14ac:dyDescent="0.25">
      <c r="D57874" s="27"/>
    </row>
    <row r="57875" spans="4:4" x14ac:dyDescent="0.25">
      <c r="D57875" s="27"/>
    </row>
    <row r="57876" spans="4:4" x14ac:dyDescent="0.25">
      <c r="D57876" s="27"/>
    </row>
    <row r="57877" spans="4:4" x14ac:dyDescent="0.25">
      <c r="D57877" s="27"/>
    </row>
    <row r="57878" spans="4:4" x14ac:dyDescent="0.25">
      <c r="D57878" s="27"/>
    </row>
    <row r="57879" spans="4:4" x14ac:dyDescent="0.25">
      <c r="D57879" s="27"/>
    </row>
    <row r="57880" spans="4:4" x14ac:dyDescent="0.25">
      <c r="D57880" s="27"/>
    </row>
    <row r="57881" spans="4:4" x14ac:dyDescent="0.25">
      <c r="D57881" s="27"/>
    </row>
    <row r="57882" spans="4:4" x14ac:dyDescent="0.25">
      <c r="D57882" s="27"/>
    </row>
    <row r="57883" spans="4:4" x14ac:dyDescent="0.25">
      <c r="D57883" s="27"/>
    </row>
    <row r="57884" spans="4:4" x14ac:dyDescent="0.25">
      <c r="D57884" s="27"/>
    </row>
    <row r="57885" spans="4:4" x14ac:dyDescent="0.25">
      <c r="D57885" s="27"/>
    </row>
    <row r="57886" spans="4:4" x14ac:dyDescent="0.25">
      <c r="D57886" s="27"/>
    </row>
    <row r="57887" spans="4:4" x14ac:dyDescent="0.25">
      <c r="D57887" s="27"/>
    </row>
    <row r="57888" spans="4:4" x14ac:dyDescent="0.25">
      <c r="D57888" s="27"/>
    </row>
    <row r="57889" spans="4:4" x14ac:dyDescent="0.25">
      <c r="D57889" s="27"/>
    </row>
    <row r="57890" spans="4:4" x14ac:dyDescent="0.25">
      <c r="D57890" s="27"/>
    </row>
    <row r="57891" spans="4:4" x14ac:dyDescent="0.25">
      <c r="D57891" s="27"/>
    </row>
    <row r="57892" spans="4:4" x14ac:dyDescent="0.25">
      <c r="D57892" s="27"/>
    </row>
    <row r="57893" spans="4:4" x14ac:dyDescent="0.25">
      <c r="D57893" s="27"/>
    </row>
    <row r="57894" spans="4:4" x14ac:dyDescent="0.25">
      <c r="D57894" s="27"/>
    </row>
    <row r="57895" spans="4:4" x14ac:dyDescent="0.25">
      <c r="D57895" s="27"/>
    </row>
    <row r="57896" spans="4:4" x14ac:dyDescent="0.25">
      <c r="D57896" s="27"/>
    </row>
    <row r="57897" spans="4:4" x14ac:dyDescent="0.25">
      <c r="D57897" s="27"/>
    </row>
    <row r="57898" spans="4:4" x14ac:dyDescent="0.25">
      <c r="D57898" s="27"/>
    </row>
    <row r="57899" spans="4:4" x14ac:dyDescent="0.25">
      <c r="D57899" s="27"/>
    </row>
    <row r="57900" spans="4:4" x14ac:dyDescent="0.25">
      <c r="D57900" s="27"/>
    </row>
    <row r="57901" spans="4:4" x14ac:dyDescent="0.25">
      <c r="D57901" s="27"/>
    </row>
    <row r="57902" spans="4:4" x14ac:dyDescent="0.25">
      <c r="D57902" s="27"/>
    </row>
    <row r="57903" spans="4:4" x14ac:dyDescent="0.25">
      <c r="D57903" s="27"/>
    </row>
    <row r="57904" spans="4:4" x14ac:dyDescent="0.25">
      <c r="D57904" s="27"/>
    </row>
    <row r="57905" spans="4:4" x14ac:dyDescent="0.25">
      <c r="D57905" s="27"/>
    </row>
    <row r="57906" spans="4:4" x14ac:dyDescent="0.25">
      <c r="D57906" s="27"/>
    </row>
    <row r="57907" spans="4:4" x14ac:dyDescent="0.25">
      <c r="D57907" s="27"/>
    </row>
    <row r="57908" spans="4:4" x14ac:dyDescent="0.25">
      <c r="D57908" s="27"/>
    </row>
    <row r="57909" spans="4:4" x14ac:dyDescent="0.25">
      <c r="D57909" s="27"/>
    </row>
    <row r="57910" spans="4:4" x14ac:dyDescent="0.25">
      <c r="D57910" s="27"/>
    </row>
    <row r="57911" spans="4:4" x14ac:dyDescent="0.25">
      <c r="D57911" s="27"/>
    </row>
    <row r="57912" spans="4:4" x14ac:dyDescent="0.25">
      <c r="D57912" s="27"/>
    </row>
    <row r="57913" spans="4:4" x14ac:dyDescent="0.25">
      <c r="D57913" s="27"/>
    </row>
    <row r="57914" spans="4:4" x14ac:dyDescent="0.25">
      <c r="D57914" s="27"/>
    </row>
    <row r="57915" spans="4:4" x14ac:dyDescent="0.25">
      <c r="D57915" s="27"/>
    </row>
    <row r="57916" spans="4:4" x14ac:dyDescent="0.25">
      <c r="D57916" s="27"/>
    </row>
    <row r="57917" spans="4:4" x14ac:dyDescent="0.25">
      <c r="D57917" s="27"/>
    </row>
    <row r="57918" spans="4:4" x14ac:dyDescent="0.25">
      <c r="D57918" s="27"/>
    </row>
    <row r="57919" spans="4:4" x14ac:dyDescent="0.25">
      <c r="D57919" s="27"/>
    </row>
    <row r="57920" spans="4:4" x14ac:dyDescent="0.25">
      <c r="D57920" s="27"/>
    </row>
    <row r="57921" spans="4:4" x14ac:dyDescent="0.25">
      <c r="D57921" s="27"/>
    </row>
    <row r="57922" spans="4:4" x14ac:dyDescent="0.25">
      <c r="D57922" s="27"/>
    </row>
    <row r="57923" spans="4:4" x14ac:dyDescent="0.25">
      <c r="D57923" s="27"/>
    </row>
    <row r="57924" spans="4:4" x14ac:dyDescent="0.25">
      <c r="D57924" s="27"/>
    </row>
    <row r="57925" spans="4:4" x14ac:dyDescent="0.25">
      <c r="D57925" s="27"/>
    </row>
    <row r="57926" spans="4:4" x14ac:dyDescent="0.25">
      <c r="D57926" s="27"/>
    </row>
    <row r="57927" spans="4:4" x14ac:dyDescent="0.25">
      <c r="D57927" s="27"/>
    </row>
    <row r="57928" spans="4:4" x14ac:dyDescent="0.25">
      <c r="D57928" s="27"/>
    </row>
    <row r="57929" spans="4:4" x14ac:dyDescent="0.25">
      <c r="D57929" s="27"/>
    </row>
    <row r="57930" spans="4:4" x14ac:dyDescent="0.25">
      <c r="D57930" s="27"/>
    </row>
    <row r="57931" spans="4:4" x14ac:dyDescent="0.25">
      <c r="D57931" s="27"/>
    </row>
    <row r="57932" spans="4:4" x14ac:dyDescent="0.25">
      <c r="D57932" s="27"/>
    </row>
    <row r="57933" spans="4:4" x14ac:dyDescent="0.25">
      <c r="D57933" s="27"/>
    </row>
    <row r="57934" spans="4:4" x14ac:dyDescent="0.25">
      <c r="D57934" s="27"/>
    </row>
    <row r="57935" spans="4:4" x14ac:dyDescent="0.25">
      <c r="D57935" s="27"/>
    </row>
    <row r="57936" spans="4:4" x14ac:dyDescent="0.25">
      <c r="D57936" s="27"/>
    </row>
    <row r="57937" spans="4:4" x14ac:dyDescent="0.25">
      <c r="D57937" s="27"/>
    </row>
    <row r="57938" spans="4:4" x14ac:dyDescent="0.25">
      <c r="D57938" s="27"/>
    </row>
    <row r="57939" spans="4:4" x14ac:dyDescent="0.25">
      <c r="D57939" s="27"/>
    </row>
    <row r="57940" spans="4:4" x14ac:dyDescent="0.25">
      <c r="D57940" s="27"/>
    </row>
    <row r="57941" spans="4:4" x14ac:dyDescent="0.25">
      <c r="D57941" s="27"/>
    </row>
    <row r="57942" spans="4:4" x14ac:dyDescent="0.25">
      <c r="D57942" s="27"/>
    </row>
    <row r="57943" spans="4:4" x14ac:dyDescent="0.25">
      <c r="D57943" s="27"/>
    </row>
    <row r="57944" spans="4:4" x14ac:dyDescent="0.25">
      <c r="D57944" s="27"/>
    </row>
    <row r="57945" spans="4:4" x14ac:dyDescent="0.25">
      <c r="D57945" s="27"/>
    </row>
    <row r="57946" spans="4:4" x14ac:dyDescent="0.25">
      <c r="D57946" s="27"/>
    </row>
    <row r="57947" spans="4:4" x14ac:dyDescent="0.25">
      <c r="D57947" s="27"/>
    </row>
    <row r="57948" spans="4:4" x14ac:dyDescent="0.25">
      <c r="D57948" s="27"/>
    </row>
    <row r="57949" spans="4:4" x14ac:dyDescent="0.25">
      <c r="D57949" s="27"/>
    </row>
    <row r="57950" spans="4:4" x14ac:dyDescent="0.25">
      <c r="D57950" s="27"/>
    </row>
    <row r="57951" spans="4:4" x14ac:dyDescent="0.25">
      <c r="D57951" s="27"/>
    </row>
    <row r="57952" spans="4:4" x14ac:dyDescent="0.25">
      <c r="D57952" s="27"/>
    </row>
    <row r="57953" spans="4:4" x14ac:dyDescent="0.25">
      <c r="D57953" s="27"/>
    </row>
    <row r="57954" spans="4:4" x14ac:dyDescent="0.25">
      <c r="D57954" s="27"/>
    </row>
    <row r="57955" spans="4:4" x14ac:dyDescent="0.25">
      <c r="D57955" s="27"/>
    </row>
    <row r="57956" spans="4:4" x14ac:dyDescent="0.25">
      <c r="D57956" s="27"/>
    </row>
    <row r="57957" spans="4:4" x14ac:dyDescent="0.25">
      <c r="D57957" s="27"/>
    </row>
    <row r="57958" spans="4:4" x14ac:dyDescent="0.25">
      <c r="D57958" s="27"/>
    </row>
    <row r="57959" spans="4:4" x14ac:dyDescent="0.25">
      <c r="D57959" s="27"/>
    </row>
    <row r="57960" spans="4:4" x14ac:dyDescent="0.25">
      <c r="D57960" s="27"/>
    </row>
    <row r="57961" spans="4:4" x14ac:dyDescent="0.25">
      <c r="D57961" s="27"/>
    </row>
    <row r="57962" spans="4:4" x14ac:dyDescent="0.25">
      <c r="D57962" s="27"/>
    </row>
    <row r="57963" spans="4:4" x14ac:dyDescent="0.25">
      <c r="D57963" s="27"/>
    </row>
    <row r="57964" spans="4:4" x14ac:dyDescent="0.25">
      <c r="D57964" s="27"/>
    </row>
    <row r="57965" spans="4:4" x14ac:dyDescent="0.25">
      <c r="D57965" s="27"/>
    </row>
    <row r="57966" spans="4:4" x14ac:dyDescent="0.25">
      <c r="D57966" s="27"/>
    </row>
    <row r="57967" spans="4:4" x14ac:dyDescent="0.25">
      <c r="D57967" s="27"/>
    </row>
    <row r="57968" spans="4:4" x14ac:dyDescent="0.25">
      <c r="D57968" s="27"/>
    </row>
    <row r="57969" spans="4:4" x14ac:dyDescent="0.25">
      <c r="D57969" s="27"/>
    </row>
    <row r="57970" spans="4:4" x14ac:dyDescent="0.25">
      <c r="D57970" s="27"/>
    </row>
    <row r="57971" spans="4:4" x14ac:dyDescent="0.25">
      <c r="D57971" s="27"/>
    </row>
    <row r="57972" spans="4:4" x14ac:dyDescent="0.25">
      <c r="D57972" s="27"/>
    </row>
    <row r="57973" spans="4:4" x14ac:dyDescent="0.25">
      <c r="D57973" s="27"/>
    </row>
    <row r="57974" spans="4:4" x14ac:dyDescent="0.25">
      <c r="D57974" s="27"/>
    </row>
    <row r="57975" spans="4:4" x14ac:dyDescent="0.25">
      <c r="D57975" s="27"/>
    </row>
    <row r="57976" spans="4:4" x14ac:dyDescent="0.25">
      <c r="D57976" s="27"/>
    </row>
    <row r="57977" spans="4:4" x14ac:dyDescent="0.25">
      <c r="D57977" s="27"/>
    </row>
    <row r="57978" spans="4:4" x14ac:dyDescent="0.25">
      <c r="D57978" s="27"/>
    </row>
    <row r="57979" spans="4:4" x14ac:dyDescent="0.25">
      <c r="D57979" s="27"/>
    </row>
    <row r="57980" spans="4:4" x14ac:dyDescent="0.25">
      <c r="D57980" s="27"/>
    </row>
    <row r="57981" spans="4:4" x14ac:dyDescent="0.25">
      <c r="D57981" s="27"/>
    </row>
    <row r="57982" spans="4:4" x14ac:dyDescent="0.25">
      <c r="D57982" s="27"/>
    </row>
    <row r="57983" spans="4:4" x14ac:dyDescent="0.25">
      <c r="D57983" s="27"/>
    </row>
    <row r="57984" spans="4:4" x14ac:dyDescent="0.25">
      <c r="D57984" s="27"/>
    </row>
    <row r="57985" spans="4:4" x14ac:dyDescent="0.25">
      <c r="D57985" s="27"/>
    </row>
    <row r="57986" spans="4:4" x14ac:dyDescent="0.25">
      <c r="D57986" s="27"/>
    </row>
    <row r="57987" spans="4:4" x14ac:dyDescent="0.25">
      <c r="D57987" s="27"/>
    </row>
    <row r="57988" spans="4:4" x14ac:dyDescent="0.25">
      <c r="D57988" s="27"/>
    </row>
    <row r="57989" spans="4:4" x14ac:dyDescent="0.25">
      <c r="D57989" s="27"/>
    </row>
    <row r="57990" spans="4:4" x14ac:dyDescent="0.25">
      <c r="D57990" s="27"/>
    </row>
    <row r="57991" spans="4:4" x14ac:dyDescent="0.25">
      <c r="D57991" s="27"/>
    </row>
    <row r="57992" spans="4:4" x14ac:dyDescent="0.25">
      <c r="D57992" s="27"/>
    </row>
    <row r="57993" spans="4:4" x14ac:dyDescent="0.25">
      <c r="D57993" s="27"/>
    </row>
    <row r="57994" spans="4:4" x14ac:dyDescent="0.25">
      <c r="D57994" s="27"/>
    </row>
    <row r="57995" spans="4:4" x14ac:dyDescent="0.25">
      <c r="D57995" s="27"/>
    </row>
    <row r="57996" spans="4:4" x14ac:dyDescent="0.25">
      <c r="D57996" s="27"/>
    </row>
    <row r="57997" spans="4:4" x14ac:dyDescent="0.25">
      <c r="D57997" s="27"/>
    </row>
    <row r="57998" spans="4:4" x14ac:dyDescent="0.25">
      <c r="D57998" s="27"/>
    </row>
    <row r="57999" spans="4:4" x14ac:dyDescent="0.25">
      <c r="D57999" s="27"/>
    </row>
    <row r="58000" spans="4:4" x14ac:dyDescent="0.25">
      <c r="D58000" s="27"/>
    </row>
    <row r="58001" spans="4:4" x14ac:dyDescent="0.25">
      <c r="D58001" s="27"/>
    </row>
    <row r="58002" spans="4:4" x14ac:dyDescent="0.25">
      <c r="D58002" s="27"/>
    </row>
    <row r="58003" spans="4:4" x14ac:dyDescent="0.25">
      <c r="D58003" s="27"/>
    </row>
    <row r="58004" spans="4:4" x14ac:dyDescent="0.25">
      <c r="D58004" s="27"/>
    </row>
    <row r="58005" spans="4:4" x14ac:dyDescent="0.25">
      <c r="D58005" s="27"/>
    </row>
    <row r="58006" spans="4:4" x14ac:dyDescent="0.25">
      <c r="D58006" s="27"/>
    </row>
    <row r="58007" spans="4:4" x14ac:dyDescent="0.25">
      <c r="D58007" s="27"/>
    </row>
    <row r="58008" spans="4:4" x14ac:dyDescent="0.25">
      <c r="D58008" s="27"/>
    </row>
    <row r="58009" spans="4:4" x14ac:dyDescent="0.25">
      <c r="D58009" s="27"/>
    </row>
    <row r="58010" spans="4:4" x14ac:dyDescent="0.25">
      <c r="D58010" s="27"/>
    </row>
    <row r="58011" spans="4:4" x14ac:dyDescent="0.25">
      <c r="D58011" s="27"/>
    </row>
    <row r="58012" spans="4:4" x14ac:dyDescent="0.25">
      <c r="D58012" s="27"/>
    </row>
    <row r="58013" spans="4:4" x14ac:dyDescent="0.25">
      <c r="D58013" s="27"/>
    </row>
    <row r="58014" spans="4:4" x14ac:dyDescent="0.25">
      <c r="D58014" s="27"/>
    </row>
    <row r="58015" spans="4:4" x14ac:dyDescent="0.25">
      <c r="D58015" s="27"/>
    </row>
    <row r="58016" spans="4:4" x14ac:dyDescent="0.25">
      <c r="D58016" s="27"/>
    </row>
    <row r="58017" spans="4:4" x14ac:dyDescent="0.25">
      <c r="D58017" s="27"/>
    </row>
    <row r="58018" spans="4:4" x14ac:dyDescent="0.25">
      <c r="D58018" s="27"/>
    </row>
    <row r="58019" spans="4:4" x14ac:dyDescent="0.25">
      <c r="D58019" s="27"/>
    </row>
    <row r="58020" spans="4:4" x14ac:dyDescent="0.25">
      <c r="D58020" s="27"/>
    </row>
    <row r="58021" spans="4:4" x14ac:dyDescent="0.25">
      <c r="D58021" s="27"/>
    </row>
    <row r="58022" spans="4:4" x14ac:dyDescent="0.25">
      <c r="D58022" s="27"/>
    </row>
    <row r="58023" spans="4:4" x14ac:dyDescent="0.25">
      <c r="D58023" s="27"/>
    </row>
    <row r="58024" spans="4:4" x14ac:dyDescent="0.25">
      <c r="D58024" s="27"/>
    </row>
    <row r="58025" spans="4:4" x14ac:dyDescent="0.25">
      <c r="D58025" s="27"/>
    </row>
    <row r="58026" spans="4:4" x14ac:dyDescent="0.25">
      <c r="D58026" s="27"/>
    </row>
    <row r="58027" spans="4:4" x14ac:dyDescent="0.25">
      <c r="D58027" s="27"/>
    </row>
    <row r="58028" spans="4:4" x14ac:dyDescent="0.25">
      <c r="D58028" s="27"/>
    </row>
    <row r="58029" spans="4:4" x14ac:dyDescent="0.25">
      <c r="D58029" s="27"/>
    </row>
    <row r="58030" spans="4:4" x14ac:dyDescent="0.25">
      <c r="D58030" s="27"/>
    </row>
    <row r="58031" spans="4:4" x14ac:dyDescent="0.25">
      <c r="D58031" s="27"/>
    </row>
    <row r="58032" spans="4:4" x14ac:dyDescent="0.25">
      <c r="D58032" s="27"/>
    </row>
    <row r="58033" spans="4:4" x14ac:dyDescent="0.25">
      <c r="D58033" s="27"/>
    </row>
    <row r="58034" spans="4:4" x14ac:dyDescent="0.25">
      <c r="D58034" s="27"/>
    </row>
    <row r="58035" spans="4:4" x14ac:dyDescent="0.25">
      <c r="D58035" s="27"/>
    </row>
    <row r="58036" spans="4:4" x14ac:dyDescent="0.25">
      <c r="D58036" s="27"/>
    </row>
    <row r="58037" spans="4:4" x14ac:dyDescent="0.25">
      <c r="D58037" s="27"/>
    </row>
    <row r="58038" spans="4:4" x14ac:dyDescent="0.25">
      <c r="D58038" s="27"/>
    </row>
    <row r="58039" spans="4:4" x14ac:dyDescent="0.25">
      <c r="D58039" s="27"/>
    </row>
    <row r="58040" spans="4:4" x14ac:dyDescent="0.25">
      <c r="D58040" s="27"/>
    </row>
    <row r="58041" spans="4:4" x14ac:dyDescent="0.25">
      <c r="D58041" s="27"/>
    </row>
    <row r="58042" spans="4:4" x14ac:dyDescent="0.25">
      <c r="D58042" s="27"/>
    </row>
    <row r="58043" spans="4:4" x14ac:dyDescent="0.25">
      <c r="D58043" s="27"/>
    </row>
    <row r="58044" spans="4:4" x14ac:dyDescent="0.25">
      <c r="D58044" s="27"/>
    </row>
    <row r="58045" spans="4:4" x14ac:dyDescent="0.25">
      <c r="D58045" s="27"/>
    </row>
    <row r="58046" spans="4:4" x14ac:dyDescent="0.25">
      <c r="D58046" s="27"/>
    </row>
    <row r="58047" spans="4:4" x14ac:dyDescent="0.25">
      <c r="D58047" s="27"/>
    </row>
    <row r="58048" spans="4:4" x14ac:dyDescent="0.25">
      <c r="D58048" s="27"/>
    </row>
    <row r="58049" spans="4:4" x14ac:dyDescent="0.25">
      <c r="D58049" s="27"/>
    </row>
    <row r="58050" spans="4:4" x14ac:dyDescent="0.25">
      <c r="D58050" s="27"/>
    </row>
    <row r="58051" spans="4:4" x14ac:dyDescent="0.25">
      <c r="D58051" s="27"/>
    </row>
    <row r="58052" spans="4:4" x14ac:dyDescent="0.25">
      <c r="D58052" s="27"/>
    </row>
    <row r="58053" spans="4:4" x14ac:dyDescent="0.25">
      <c r="D58053" s="27"/>
    </row>
    <row r="58054" spans="4:4" x14ac:dyDescent="0.25">
      <c r="D58054" s="27"/>
    </row>
    <row r="58055" spans="4:4" x14ac:dyDescent="0.25">
      <c r="D58055" s="27"/>
    </row>
    <row r="58056" spans="4:4" x14ac:dyDescent="0.25">
      <c r="D58056" s="27"/>
    </row>
    <row r="58057" spans="4:4" x14ac:dyDescent="0.25">
      <c r="D58057" s="27"/>
    </row>
    <row r="58058" spans="4:4" x14ac:dyDescent="0.25">
      <c r="D58058" s="27"/>
    </row>
    <row r="58059" spans="4:4" x14ac:dyDescent="0.25">
      <c r="D58059" s="27"/>
    </row>
    <row r="58060" spans="4:4" x14ac:dyDescent="0.25">
      <c r="D58060" s="27"/>
    </row>
    <row r="58061" spans="4:4" x14ac:dyDescent="0.25">
      <c r="D58061" s="27"/>
    </row>
    <row r="58062" spans="4:4" x14ac:dyDescent="0.25">
      <c r="D58062" s="27"/>
    </row>
    <row r="58063" spans="4:4" x14ac:dyDescent="0.25">
      <c r="D58063" s="27"/>
    </row>
    <row r="58064" spans="4:4" x14ac:dyDescent="0.25">
      <c r="D58064" s="27"/>
    </row>
    <row r="58065" spans="4:4" x14ac:dyDescent="0.25">
      <c r="D58065" s="27"/>
    </row>
    <row r="58066" spans="4:4" x14ac:dyDescent="0.25">
      <c r="D58066" s="27"/>
    </row>
    <row r="58067" spans="4:4" x14ac:dyDescent="0.25">
      <c r="D58067" s="27"/>
    </row>
    <row r="58068" spans="4:4" x14ac:dyDescent="0.25">
      <c r="D58068" s="27"/>
    </row>
    <row r="58069" spans="4:4" x14ac:dyDescent="0.25">
      <c r="D58069" s="27"/>
    </row>
    <row r="58070" spans="4:4" x14ac:dyDescent="0.25">
      <c r="D58070" s="27"/>
    </row>
    <row r="58071" spans="4:4" x14ac:dyDescent="0.25">
      <c r="D58071" s="27"/>
    </row>
    <row r="58072" spans="4:4" x14ac:dyDescent="0.25">
      <c r="D58072" s="27"/>
    </row>
    <row r="58073" spans="4:4" x14ac:dyDescent="0.25">
      <c r="D58073" s="27"/>
    </row>
    <row r="58074" spans="4:4" x14ac:dyDescent="0.25">
      <c r="D58074" s="27"/>
    </row>
    <row r="58075" spans="4:4" x14ac:dyDescent="0.25">
      <c r="D58075" s="27"/>
    </row>
    <row r="58076" spans="4:4" x14ac:dyDescent="0.25">
      <c r="D58076" s="27"/>
    </row>
    <row r="58077" spans="4:4" x14ac:dyDescent="0.25">
      <c r="D58077" s="27"/>
    </row>
    <row r="58078" spans="4:4" x14ac:dyDescent="0.25">
      <c r="D58078" s="27"/>
    </row>
    <row r="58079" spans="4:4" x14ac:dyDescent="0.25">
      <c r="D58079" s="27"/>
    </row>
    <row r="58080" spans="4:4" x14ac:dyDescent="0.25">
      <c r="D58080" s="27"/>
    </row>
    <row r="58081" spans="4:4" x14ac:dyDescent="0.25">
      <c r="D58081" s="27"/>
    </row>
    <row r="58082" spans="4:4" x14ac:dyDescent="0.25">
      <c r="D58082" s="27"/>
    </row>
    <row r="58083" spans="4:4" x14ac:dyDescent="0.25">
      <c r="D58083" s="27"/>
    </row>
    <row r="58084" spans="4:4" x14ac:dyDescent="0.25">
      <c r="D58084" s="27"/>
    </row>
    <row r="58085" spans="4:4" x14ac:dyDescent="0.25">
      <c r="D58085" s="27"/>
    </row>
    <row r="58086" spans="4:4" x14ac:dyDescent="0.25">
      <c r="D58086" s="27"/>
    </row>
    <row r="58087" spans="4:4" x14ac:dyDescent="0.25">
      <c r="D58087" s="27"/>
    </row>
    <row r="58088" spans="4:4" x14ac:dyDescent="0.25">
      <c r="D58088" s="27"/>
    </row>
    <row r="58089" spans="4:4" x14ac:dyDescent="0.25">
      <c r="D58089" s="27"/>
    </row>
    <row r="58090" spans="4:4" x14ac:dyDescent="0.25">
      <c r="D58090" s="27"/>
    </row>
    <row r="58091" spans="4:4" x14ac:dyDescent="0.25">
      <c r="D58091" s="27"/>
    </row>
    <row r="58092" spans="4:4" x14ac:dyDescent="0.25">
      <c r="D58092" s="27"/>
    </row>
    <row r="58093" spans="4:4" x14ac:dyDescent="0.25">
      <c r="D58093" s="27"/>
    </row>
    <row r="58094" spans="4:4" x14ac:dyDescent="0.25">
      <c r="D58094" s="27"/>
    </row>
    <row r="58095" spans="4:4" x14ac:dyDescent="0.25">
      <c r="D58095" s="27"/>
    </row>
    <row r="58096" spans="4:4" x14ac:dyDescent="0.25">
      <c r="D58096" s="27"/>
    </row>
    <row r="58097" spans="4:4" x14ac:dyDescent="0.25">
      <c r="D58097" s="27"/>
    </row>
    <row r="58098" spans="4:4" x14ac:dyDescent="0.25">
      <c r="D58098" s="27"/>
    </row>
    <row r="58099" spans="4:4" x14ac:dyDescent="0.25">
      <c r="D58099" s="27"/>
    </row>
    <row r="58100" spans="4:4" x14ac:dyDescent="0.25">
      <c r="D58100" s="27"/>
    </row>
    <row r="58101" spans="4:4" x14ac:dyDescent="0.25">
      <c r="D58101" s="27"/>
    </row>
    <row r="58102" spans="4:4" x14ac:dyDescent="0.25">
      <c r="D58102" s="27"/>
    </row>
    <row r="58103" spans="4:4" x14ac:dyDescent="0.25">
      <c r="D58103" s="27"/>
    </row>
    <row r="58104" spans="4:4" x14ac:dyDescent="0.25">
      <c r="D58104" s="27"/>
    </row>
    <row r="58105" spans="4:4" x14ac:dyDescent="0.25">
      <c r="D58105" s="27"/>
    </row>
    <row r="58106" spans="4:4" x14ac:dyDescent="0.25">
      <c r="D58106" s="27"/>
    </row>
    <row r="58107" spans="4:4" x14ac:dyDescent="0.25">
      <c r="D58107" s="27"/>
    </row>
    <row r="58108" spans="4:4" x14ac:dyDescent="0.25">
      <c r="D58108" s="27"/>
    </row>
    <row r="58109" spans="4:4" x14ac:dyDescent="0.25">
      <c r="D58109" s="27"/>
    </row>
    <row r="58110" spans="4:4" x14ac:dyDescent="0.25">
      <c r="D58110" s="27"/>
    </row>
    <row r="58111" spans="4:4" x14ac:dyDescent="0.25">
      <c r="D58111" s="27"/>
    </row>
    <row r="58112" spans="4:4" x14ac:dyDescent="0.25">
      <c r="D58112" s="27"/>
    </row>
    <row r="58113" spans="4:4" x14ac:dyDescent="0.25">
      <c r="D58113" s="27"/>
    </row>
    <row r="58114" spans="4:4" x14ac:dyDescent="0.25">
      <c r="D58114" s="27"/>
    </row>
    <row r="58115" spans="4:4" x14ac:dyDescent="0.25">
      <c r="D58115" s="27"/>
    </row>
    <row r="58116" spans="4:4" x14ac:dyDescent="0.25">
      <c r="D58116" s="27"/>
    </row>
    <row r="58117" spans="4:4" x14ac:dyDescent="0.25">
      <c r="D58117" s="27"/>
    </row>
    <row r="58118" spans="4:4" x14ac:dyDescent="0.25">
      <c r="D58118" s="27"/>
    </row>
    <row r="58119" spans="4:4" x14ac:dyDescent="0.25">
      <c r="D58119" s="27"/>
    </row>
    <row r="58120" spans="4:4" x14ac:dyDescent="0.25">
      <c r="D58120" s="27"/>
    </row>
    <row r="58121" spans="4:4" x14ac:dyDescent="0.25">
      <c r="D58121" s="27"/>
    </row>
    <row r="58122" spans="4:4" x14ac:dyDescent="0.25">
      <c r="D58122" s="27"/>
    </row>
    <row r="58123" spans="4:4" x14ac:dyDescent="0.25">
      <c r="D58123" s="27"/>
    </row>
    <row r="58124" spans="4:4" x14ac:dyDescent="0.25">
      <c r="D58124" s="27"/>
    </row>
    <row r="58125" spans="4:4" x14ac:dyDescent="0.25">
      <c r="D58125" s="27"/>
    </row>
    <row r="58126" spans="4:4" x14ac:dyDescent="0.25">
      <c r="D58126" s="27"/>
    </row>
    <row r="58127" spans="4:4" x14ac:dyDescent="0.25">
      <c r="D58127" s="27"/>
    </row>
    <row r="58128" spans="4:4" x14ac:dyDescent="0.25">
      <c r="D58128" s="27"/>
    </row>
    <row r="58129" spans="4:4" x14ac:dyDescent="0.25">
      <c r="D58129" s="27"/>
    </row>
    <row r="58130" spans="4:4" x14ac:dyDescent="0.25">
      <c r="D58130" s="27"/>
    </row>
    <row r="58131" spans="4:4" x14ac:dyDescent="0.25">
      <c r="D58131" s="27"/>
    </row>
    <row r="58132" spans="4:4" x14ac:dyDescent="0.25">
      <c r="D58132" s="27"/>
    </row>
    <row r="58133" spans="4:4" x14ac:dyDescent="0.25">
      <c r="D58133" s="27"/>
    </row>
    <row r="58134" spans="4:4" x14ac:dyDescent="0.25">
      <c r="D58134" s="27"/>
    </row>
    <row r="58135" spans="4:4" x14ac:dyDescent="0.25">
      <c r="D58135" s="27"/>
    </row>
    <row r="58136" spans="4:4" x14ac:dyDescent="0.25">
      <c r="D58136" s="27"/>
    </row>
    <row r="58137" spans="4:4" x14ac:dyDescent="0.25">
      <c r="D58137" s="27"/>
    </row>
    <row r="58138" spans="4:4" x14ac:dyDescent="0.25">
      <c r="D58138" s="27"/>
    </row>
    <row r="58139" spans="4:4" x14ac:dyDescent="0.25">
      <c r="D58139" s="27"/>
    </row>
    <row r="58140" spans="4:4" x14ac:dyDescent="0.25">
      <c r="D58140" s="27"/>
    </row>
    <row r="58141" spans="4:4" x14ac:dyDescent="0.25">
      <c r="D58141" s="27"/>
    </row>
    <row r="58142" spans="4:4" x14ac:dyDescent="0.25">
      <c r="D58142" s="27"/>
    </row>
    <row r="58143" spans="4:4" x14ac:dyDescent="0.25">
      <c r="D58143" s="27"/>
    </row>
    <row r="58144" spans="4:4" x14ac:dyDescent="0.25">
      <c r="D58144" s="27"/>
    </row>
    <row r="58145" spans="4:4" x14ac:dyDescent="0.25">
      <c r="D58145" s="27"/>
    </row>
    <row r="58146" spans="4:4" x14ac:dyDescent="0.25">
      <c r="D58146" s="27"/>
    </row>
    <row r="58147" spans="4:4" x14ac:dyDescent="0.25">
      <c r="D58147" s="27"/>
    </row>
    <row r="58148" spans="4:4" x14ac:dyDescent="0.25">
      <c r="D58148" s="27"/>
    </row>
    <row r="58149" spans="4:4" x14ac:dyDescent="0.25">
      <c r="D58149" s="27"/>
    </row>
    <row r="58150" spans="4:4" x14ac:dyDescent="0.25">
      <c r="D58150" s="27"/>
    </row>
    <row r="58151" spans="4:4" x14ac:dyDescent="0.25">
      <c r="D58151" s="27"/>
    </row>
    <row r="58152" spans="4:4" x14ac:dyDescent="0.25">
      <c r="D58152" s="27"/>
    </row>
    <row r="58153" spans="4:4" x14ac:dyDescent="0.25">
      <c r="D58153" s="27"/>
    </row>
    <row r="58154" spans="4:4" x14ac:dyDescent="0.25">
      <c r="D58154" s="27"/>
    </row>
    <row r="58155" spans="4:4" x14ac:dyDescent="0.25">
      <c r="D58155" s="27"/>
    </row>
    <row r="58156" spans="4:4" x14ac:dyDescent="0.25">
      <c r="D58156" s="27"/>
    </row>
    <row r="58157" spans="4:4" x14ac:dyDescent="0.25">
      <c r="D58157" s="27"/>
    </row>
    <row r="58158" spans="4:4" x14ac:dyDescent="0.25">
      <c r="D58158" s="27"/>
    </row>
    <row r="58159" spans="4:4" x14ac:dyDescent="0.25">
      <c r="D58159" s="27"/>
    </row>
    <row r="58160" spans="4:4" x14ac:dyDescent="0.25">
      <c r="D58160" s="27"/>
    </row>
    <row r="58161" spans="4:4" x14ac:dyDescent="0.25">
      <c r="D58161" s="27"/>
    </row>
    <row r="58162" spans="4:4" x14ac:dyDescent="0.25">
      <c r="D58162" s="27"/>
    </row>
    <row r="58163" spans="4:4" x14ac:dyDescent="0.25">
      <c r="D58163" s="27"/>
    </row>
    <row r="58164" spans="4:4" x14ac:dyDescent="0.25">
      <c r="D58164" s="27"/>
    </row>
    <row r="58165" spans="4:4" x14ac:dyDescent="0.25">
      <c r="D58165" s="27"/>
    </row>
    <row r="58166" spans="4:4" x14ac:dyDescent="0.25">
      <c r="D58166" s="27"/>
    </row>
    <row r="58167" spans="4:4" x14ac:dyDescent="0.25">
      <c r="D58167" s="27"/>
    </row>
    <row r="58168" spans="4:4" x14ac:dyDescent="0.25">
      <c r="D58168" s="27"/>
    </row>
    <row r="58169" spans="4:4" x14ac:dyDescent="0.25">
      <c r="D58169" s="27"/>
    </row>
    <row r="58170" spans="4:4" x14ac:dyDescent="0.25">
      <c r="D58170" s="27"/>
    </row>
    <row r="58171" spans="4:4" x14ac:dyDescent="0.25">
      <c r="D58171" s="27"/>
    </row>
    <row r="58172" spans="4:4" x14ac:dyDescent="0.25">
      <c r="D58172" s="27"/>
    </row>
    <row r="58173" spans="4:4" x14ac:dyDescent="0.25">
      <c r="D58173" s="27"/>
    </row>
    <row r="58174" spans="4:4" x14ac:dyDescent="0.25">
      <c r="D58174" s="27"/>
    </row>
    <row r="58175" spans="4:4" x14ac:dyDescent="0.25">
      <c r="D58175" s="27"/>
    </row>
    <row r="58176" spans="4:4" x14ac:dyDescent="0.25">
      <c r="D58176" s="27"/>
    </row>
    <row r="58177" spans="4:4" x14ac:dyDescent="0.25">
      <c r="D58177" s="27"/>
    </row>
    <row r="58178" spans="4:4" x14ac:dyDescent="0.25">
      <c r="D58178" s="27"/>
    </row>
    <row r="58179" spans="4:4" x14ac:dyDescent="0.25">
      <c r="D58179" s="27"/>
    </row>
    <row r="58180" spans="4:4" x14ac:dyDescent="0.25">
      <c r="D58180" s="27"/>
    </row>
    <row r="58181" spans="4:4" x14ac:dyDescent="0.25">
      <c r="D58181" s="27"/>
    </row>
    <row r="58182" spans="4:4" x14ac:dyDescent="0.25">
      <c r="D58182" s="27"/>
    </row>
    <row r="58183" spans="4:4" x14ac:dyDescent="0.25">
      <c r="D58183" s="27"/>
    </row>
    <row r="58184" spans="4:4" x14ac:dyDescent="0.25">
      <c r="D58184" s="27"/>
    </row>
    <row r="58185" spans="4:4" x14ac:dyDescent="0.25">
      <c r="D58185" s="27"/>
    </row>
    <row r="58186" spans="4:4" x14ac:dyDescent="0.25">
      <c r="D58186" s="27"/>
    </row>
    <row r="58187" spans="4:4" x14ac:dyDescent="0.25">
      <c r="D58187" s="27"/>
    </row>
    <row r="58188" spans="4:4" x14ac:dyDescent="0.25">
      <c r="D58188" s="27"/>
    </row>
    <row r="58189" spans="4:4" x14ac:dyDescent="0.25">
      <c r="D58189" s="27"/>
    </row>
    <row r="58190" spans="4:4" x14ac:dyDescent="0.25">
      <c r="D58190" s="27"/>
    </row>
    <row r="58191" spans="4:4" x14ac:dyDescent="0.25">
      <c r="D58191" s="27"/>
    </row>
    <row r="58192" spans="4:4" x14ac:dyDescent="0.25">
      <c r="D58192" s="27"/>
    </row>
    <row r="58193" spans="4:4" x14ac:dyDescent="0.25">
      <c r="D58193" s="27"/>
    </row>
    <row r="58194" spans="4:4" x14ac:dyDescent="0.25">
      <c r="D58194" s="27"/>
    </row>
    <row r="58195" spans="4:4" x14ac:dyDescent="0.25">
      <c r="D58195" s="27"/>
    </row>
    <row r="58196" spans="4:4" x14ac:dyDescent="0.25">
      <c r="D58196" s="27"/>
    </row>
    <row r="58197" spans="4:4" x14ac:dyDescent="0.25">
      <c r="D58197" s="27"/>
    </row>
    <row r="58198" spans="4:4" x14ac:dyDescent="0.25">
      <c r="D58198" s="27"/>
    </row>
    <row r="58199" spans="4:4" x14ac:dyDescent="0.25">
      <c r="D58199" s="27"/>
    </row>
    <row r="58200" spans="4:4" x14ac:dyDescent="0.25">
      <c r="D58200" s="27"/>
    </row>
    <row r="58201" spans="4:4" x14ac:dyDescent="0.25">
      <c r="D58201" s="27"/>
    </row>
    <row r="58202" spans="4:4" x14ac:dyDescent="0.25">
      <c r="D58202" s="27"/>
    </row>
    <row r="58203" spans="4:4" x14ac:dyDescent="0.25">
      <c r="D58203" s="27"/>
    </row>
    <row r="58204" spans="4:4" x14ac:dyDescent="0.25">
      <c r="D58204" s="27"/>
    </row>
    <row r="58205" spans="4:4" x14ac:dyDescent="0.25">
      <c r="D58205" s="27"/>
    </row>
    <row r="58206" spans="4:4" x14ac:dyDescent="0.25">
      <c r="D58206" s="27"/>
    </row>
    <row r="58207" spans="4:4" x14ac:dyDescent="0.25">
      <c r="D58207" s="27"/>
    </row>
    <row r="58208" spans="4:4" x14ac:dyDescent="0.25">
      <c r="D58208" s="27"/>
    </row>
    <row r="58209" spans="4:4" x14ac:dyDescent="0.25">
      <c r="D58209" s="27"/>
    </row>
    <row r="58210" spans="4:4" x14ac:dyDescent="0.25">
      <c r="D58210" s="27"/>
    </row>
    <row r="58211" spans="4:4" x14ac:dyDescent="0.25">
      <c r="D58211" s="27"/>
    </row>
    <row r="58212" spans="4:4" x14ac:dyDescent="0.25">
      <c r="D58212" s="27"/>
    </row>
    <row r="58213" spans="4:4" x14ac:dyDescent="0.25">
      <c r="D58213" s="27"/>
    </row>
    <row r="58214" spans="4:4" x14ac:dyDescent="0.25">
      <c r="D58214" s="27"/>
    </row>
    <row r="58215" spans="4:4" x14ac:dyDescent="0.25">
      <c r="D58215" s="27"/>
    </row>
    <row r="58216" spans="4:4" x14ac:dyDescent="0.25">
      <c r="D58216" s="27"/>
    </row>
    <row r="58217" spans="4:4" x14ac:dyDescent="0.25">
      <c r="D58217" s="27"/>
    </row>
    <row r="58218" spans="4:4" x14ac:dyDescent="0.25">
      <c r="D58218" s="27"/>
    </row>
    <row r="58219" spans="4:4" x14ac:dyDescent="0.25">
      <c r="D58219" s="27"/>
    </row>
    <row r="58220" spans="4:4" x14ac:dyDescent="0.25">
      <c r="D58220" s="27"/>
    </row>
    <row r="58221" spans="4:4" x14ac:dyDescent="0.25">
      <c r="D58221" s="27"/>
    </row>
    <row r="58222" spans="4:4" x14ac:dyDescent="0.25">
      <c r="D58222" s="27"/>
    </row>
    <row r="58223" spans="4:4" x14ac:dyDescent="0.25">
      <c r="D58223" s="27"/>
    </row>
    <row r="58224" spans="4:4" x14ac:dyDescent="0.25">
      <c r="D58224" s="27"/>
    </row>
    <row r="58225" spans="4:4" x14ac:dyDescent="0.25">
      <c r="D58225" s="27"/>
    </row>
    <row r="58226" spans="4:4" x14ac:dyDescent="0.25">
      <c r="D58226" s="27"/>
    </row>
    <row r="58227" spans="4:4" x14ac:dyDescent="0.25">
      <c r="D58227" s="27"/>
    </row>
    <row r="58228" spans="4:4" x14ac:dyDescent="0.25">
      <c r="D58228" s="27"/>
    </row>
    <row r="58229" spans="4:4" x14ac:dyDescent="0.25">
      <c r="D58229" s="27"/>
    </row>
    <row r="58230" spans="4:4" x14ac:dyDescent="0.25">
      <c r="D58230" s="27"/>
    </row>
    <row r="58231" spans="4:4" x14ac:dyDescent="0.25">
      <c r="D58231" s="27"/>
    </row>
    <row r="58232" spans="4:4" x14ac:dyDescent="0.25">
      <c r="D58232" s="27"/>
    </row>
    <row r="58233" spans="4:4" x14ac:dyDescent="0.25">
      <c r="D58233" s="27"/>
    </row>
    <row r="58234" spans="4:4" x14ac:dyDescent="0.25">
      <c r="D58234" s="27"/>
    </row>
    <row r="58235" spans="4:4" x14ac:dyDescent="0.25">
      <c r="D58235" s="27"/>
    </row>
    <row r="58236" spans="4:4" x14ac:dyDescent="0.25">
      <c r="D58236" s="27"/>
    </row>
    <row r="58237" spans="4:4" x14ac:dyDescent="0.25">
      <c r="D58237" s="27"/>
    </row>
    <row r="58238" spans="4:4" x14ac:dyDescent="0.25">
      <c r="D58238" s="27"/>
    </row>
    <row r="58239" spans="4:4" x14ac:dyDescent="0.25">
      <c r="D58239" s="27"/>
    </row>
    <row r="58240" spans="4:4" x14ac:dyDescent="0.25">
      <c r="D58240" s="27"/>
    </row>
    <row r="58241" spans="4:4" x14ac:dyDescent="0.25">
      <c r="D58241" s="27"/>
    </row>
    <row r="58242" spans="4:4" x14ac:dyDescent="0.25">
      <c r="D58242" s="27"/>
    </row>
    <row r="58243" spans="4:4" x14ac:dyDescent="0.25">
      <c r="D58243" s="27"/>
    </row>
    <row r="58244" spans="4:4" x14ac:dyDescent="0.25">
      <c r="D58244" s="27"/>
    </row>
    <row r="58245" spans="4:4" x14ac:dyDescent="0.25">
      <c r="D58245" s="27"/>
    </row>
    <row r="58246" spans="4:4" x14ac:dyDescent="0.25">
      <c r="D58246" s="27"/>
    </row>
    <row r="58247" spans="4:4" x14ac:dyDescent="0.25">
      <c r="D58247" s="27"/>
    </row>
    <row r="58248" spans="4:4" x14ac:dyDescent="0.25">
      <c r="D58248" s="27"/>
    </row>
    <row r="58249" spans="4:4" x14ac:dyDescent="0.25">
      <c r="D58249" s="27"/>
    </row>
    <row r="58250" spans="4:4" x14ac:dyDescent="0.25">
      <c r="D58250" s="27"/>
    </row>
    <row r="58251" spans="4:4" x14ac:dyDescent="0.25">
      <c r="D58251" s="27"/>
    </row>
    <row r="58252" spans="4:4" x14ac:dyDescent="0.25">
      <c r="D58252" s="27"/>
    </row>
    <row r="58253" spans="4:4" x14ac:dyDescent="0.25">
      <c r="D58253" s="27"/>
    </row>
    <row r="58254" spans="4:4" x14ac:dyDescent="0.25">
      <c r="D58254" s="27"/>
    </row>
    <row r="58255" spans="4:4" x14ac:dyDescent="0.25">
      <c r="D58255" s="27"/>
    </row>
    <row r="58256" spans="4:4" x14ac:dyDescent="0.25">
      <c r="D58256" s="27"/>
    </row>
    <row r="58257" spans="4:4" x14ac:dyDescent="0.25">
      <c r="D58257" s="27"/>
    </row>
    <row r="58258" spans="4:4" x14ac:dyDescent="0.25">
      <c r="D58258" s="27"/>
    </row>
    <row r="58259" spans="4:4" x14ac:dyDescent="0.25">
      <c r="D58259" s="27"/>
    </row>
    <row r="58260" spans="4:4" x14ac:dyDescent="0.25">
      <c r="D58260" s="27"/>
    </row>
    <row r="58261" spans="4:4" x14ac:dyDescent="0.25">
      <c r="D58261" s="27"/>
    </row>
    <row r="58262" spans="4:4" x14ac:dyDescent="0.25">
      <c r="D58262" s="27"/>
    </row>
    <row r="58263" spans="4:4" x14ac:dyDescent="0.25">
      <c r="D58263" s="27"/>
    </row>
    <row r="58264" spans="4:4" x14ac:dyDescent="0.25">
      <c r="D58264" s="27"/>
    </row>
    <row r="58265" spans="4:4" x14ac:dyDescent="0.25">
      <c r="D58265" s="27"/>
    </row>
    <row r="58266" spans="4:4" x14ac:dyDescent="0.25">
      <c r="D58266" s="27"/>
    </row>
    <row r="58267" spans="4:4" x14ac:dyDescent="0.25">
      <c r="D58267" s="27"/>
    </row>
    <row r="58268" spans="4:4" x14ac:dyDescent="0.25">
      <c r="D58268" s="27"/>
    </row>
    <row r="58269" spans="4:4" x14ac:dyDescent="0.25">
      <c r="D58269" s="27"/>
    </row>
    <row r="58270" spans="4:4" x14ac:dyDescent="0.25">
      <c r="D58270" s="27"/>
    </row>
    <row r="58271" spans="4:4" x14ac:dyDescent="0.25">
      <c r="D58271" s="27"/>
    </row>
    <row r="58272" spans="4:4" x14ac:dyDescent="0.25">
      <c r="D58272" s="27"/>
    </row>
    <row r="58273" spans="4:4" x14ac:dyDescent="0.25">
      <c r="D58273" s="27"/>
    </row>
    <row r="58274" spans="4:4" x14ac:dyDescent="0.25">
      <c r="D58274" s="27"/>
    </row>
    <row r="58275" spans="4:4" x14ac:dyDescent="0.25">
      <c r="D58275" s="27"/>
    </row>
    <row r="58276" spans="4:4" x14ac:dyDescent="0.25">
      <c r="D58276" s="27"/>
    </row>
    <row r="58277" spans="4:4" x14ac:dyDescent="0.25">
      <c r="D58277" s="27"/>
    </row>
    <row r="58278" spans="4:4" x14ac:dyDescent="0.25">
      <c r="D58278" s="27"/>
    </row>
    <row r="58279" spans="4:4" x14ac:dyDescent="0.25">
      <c r="D58279" s="27"/>
    </row>
    <row r="58280" spans="4:4" x14ac:dyDescent="0.25">
      <c r="D58280" s="27"/>
    </row>
    <row r="58281" spans="4:4" x14ac:dyDescent="0.25">
      <c r="D58281" s="27"/>
    </row>
    <row r="58282" spans="4:4" x14ac:dyDescent="0.25">
      <c r="D58282" s="27"/>
    </row>
    <row r="58283" spans="4:4" x14ac:dyDescent="0.25">
      <c r="D58283" s="27"/>
    </row>
    <row r="58284" spans="4:4" x14ac:dyDescent="0.25">
      <c r="D58284" s="27"/>
    </row>
    <row r="58285" spans="4:4" x14ac:dyDescent="0.25">
      <c r="D58285" s="27"/>
    </row>
    <row r="58286" spans="4:4" x14ac:dyDescent="0.25">
      <c r="D58286" s="27"/>
    </row>
    <row r="58287" spans="4:4" x14ac:dyDescent="0.25">
      <c r="D58287" s="27"/>
    </row>
    <row r="58288" spans="4:4" x14ac:dyDescent="0.25">
      <c r="D58288" s="27"/>
    </row>
    <row r="58289" spans="4:4" x14ac:dyDescent="0.25">
      <c r="D58289" s="27"/>
    </row>
    <row r="58290" spans="4:4" x14ac:dyDescent="0.25">
      <c r="D58290" s="27"/>
    </row>
    <row r="58291" spans="4:4" x14ac:dyDescent="0.25">
      <c r="D58291" s="27"/>
    </row>
    <row r="58292" spans="4:4" x14ac:dyDescent="0.25">
      <c r="D58292" s="27"/>
    </row>
    <row r="58293" spans="4:4" x14ac:dyDescent="0.25">
      <c r="D58293" s="27"/>
    </row>
    <row r="58294" spans="4:4" x14ac:dyDescent="0.25">
      <c r="D58294" s="27"/>
    </row>
    <row r="58295" spans="4:4" x14ac:dyDescent="0.25">
      <c r="D58295" s="27"/>
    </row>
    <row r="58296" spans="4:4" x14ac:dyDescent="0.25">
      <c r="D58296" s="27"/>
    </row>
    <row r="58297" spans="4:4" x14ac:dyDescent="0.25">
      <c r="D58297" s="27"/>
    </row>
    <row r="58298" spans="4:4" x14ac:dyDescent="0.25">
      <c r="D58298" s="27"/>
    </row>
    <row r="58299" spans="4:4" x14ac:dyDescent="0.25">
      <c r="D58299" s="27"/>
    </row>
    <row r="58300" spans="4:4" x14ac:dyDescent="0.25">
      <c r="D58300" s="27"/>
    </row>
    <row r="58301" spans="4:4" x14ac:dyDescent="0.25">
      <c r="D58301" s="27"/>
    </row>
    <row r="58302" spans="4:4" x14ac:dyDescent="0.25">
      <c r="D58302" s="27"/>
    </row>
    <row r="58303" spans="4:4" x14ac:dyDescent="0.25">
      <c r="D58303" s="27"/>
    </row>
    <row r="58304" spans="4:4" x14ac:dyDescent="0.25">
      <c r="D58304" s="27"/>
    </row>
    <row r="58305" spans="4:4" x14ac:dyDescent="0.25">
      <c r="D58305" s="27"/>
    </row>
    <row r="58306" spans="4:4" x14ac:dyDescent="0.25">
      <c r="D58306" s="27"/>
    </row>
    <row r="58307" spans="4:4" x14ac:dyDescent="0.25">
      <c r="D58307" s="27"/>
    </row>
    <row r="58308" spans="4:4" x14ac:dyDescent="0.25">
      <c r="D58308" s="27"/>
    </row>
    <row r="58309" spans="4:4" x14ac:dyDescent="0.25">
      <c r="D58309" s="27"/>
    </row>
    <row r="58310" spans="4:4" x14ac:dyDescent="0.25">
      <c r="D58310" s="27"/>
    </row>
    <row r="58311" spans="4:4" x14ac:dyDescent="0.25">
      <c r="D58311" s="27"/>
    </row>
    <row r="58312" spans="4:4" x14ac:dyDescent="0.25">
      <c r="D58312" s="27"/>
    </row>
    <row r="58313" spans="4:4" x14ac:dyDescent="0.25">
      <c r="D58313" s="27"/>
    </row>
    <row r="58314" spans="4:4" x14ac:dyDescent="0.25">
      <c r="D58314" s="27"/>
    </row>
    <row r="58315" spans="4:4" x14ac:dyDescent="0.25">
      <c r="D58315" s="27"/>
    </row>
    <row r="58316" spans="4:4" x14ac:dyDescent="0.25">
      <c r="D58316" s="27"/>
    </row>
    <row r="58317" spans="4:4" x14ac:dyDescent="0.25">
      <c r="D58317" s="27"/>
    </row>
    <row r="58318" spans="4:4" x14ac:dyDescent="0.25">
      <c r="D58318" s="27"/>
    </row>
    <row r="58319" spans="4:4" x14ac:dyDescent="0.25">
      <c r="D58319" s="27"/>
    </row>
    <row r="58320" spans="4:4" x14ac:dyDescent="0.25">
      <c r="D58320" s="27"/>
    </row>
    <row r="58321" spans="4:4" x14ac:dyDescent="0.25">
      <c r="D58321" s="27"/>
    </row>
    <row r="58322" spans="4:4" x14ac:dyDescent="0.25">
      <c r="D58322" s="27"/>
    </row>
    <row r="58323" spans="4:4" x14ac:dyDescent="0.25">
      <c r="D58323" s="27"/>
    </row>
    <row r="58324" spans="4:4" x14ac:dyDescent="0.25">
      <c r="D58324" s="27"/>
    </row>
    <row r="58325" spans="4:4" x14ac:dyDescent="0.25">
      <c r="D58325" s="27"/>
    </row>
    <row r="58326" spans="4:4" x14ac:dyDescent="0.25">
      <c r="D58326" s="27"/>
    </row>
    <row r="58327" spans="4:4" x14ac:dyDescent="0.25">
      <c r="D58327" s="27"/>
    </row>
    <row r="58328" spans="4:4" x14ac:dyDescent="0.25">
      <c r="D58328" s="27"/>
    </row>
    <row r="58329" spans="4:4" x14ac:dyDescent="0.25">
      <c r="D58329" s="27"/>
    </row>
    <row r="58330" spans="4:4" x14ac:dyDescent="0.25">
      <c r="D58330" s="27"/>
    </row>
    <row r="58331" spans="4:4" x14ac:dyDescent="0.25">
      <c r="D58331" s="27"/>
    </row>
    <row r="58332" spans="4:4" x14ac:dyDescent="0.25">
      <c r="D58332" s="27"/>
    </row>
    <row r="58333" spans="4:4" x14ac:dyDescent="0.25">
      <c r="D58333" s="27"/>
    </row>
    <row r="58334" spans="4:4" x14ac:dyDescent="0.25">
      <c r="D58334" s="27"/>
    </row>
    <row r="58335" spans="4:4" x14ac:dyDescent="0.25">
      <c r="D58335" s="27"/>
    </row>
    <row r="58336" spans="4:4" x14ac:dyDescent="0.25">
      <c r="D58336" s="27"/>
    </row>
    <row r="58337" spans="4:4" x14ac:dyDescent="0.25">
      <c r="D58337" s="27"/>
    </row>
    <row r="58338" spans="4:4" x14ac:dyDescent="0.25">
      <c r="D58338" s="27"/>
    </row>
    <row r="58339" spans="4:4" x14ac:dyDescent="0.25">
      <c r="D58339" s="27"/>
    </row>
    <row r="58340" spans="4:4" x14ac:dyDescent="0.25">
      <c r="D58340" s="27"/>
    </row>
    <row r="58341" spans="4:4" x14ac:dyDescent="0.25">
      <c r="D58341" s="27"/>
    </row>
    <row r="58342" spans="4:4" x14ac:dyDescent="0.25">
      <c r="D58342" s="27"/>
    </row>
    <row r="58343" spans="4:4" x14ac:dyDescent="0.25">
      <c r="D58343" s="27"/>
    </row>
    <row r="58344" spans="4:4" x14ac:dyDescent="0.25">
      <c r="D58344" s="27"/>
    </row>
    <row r="58345" spans="4:4" x14ac:dyDescent="0.25">
      <c r="D58345" s="27"/>
    </row>
    <row r="58346" spans="4:4" x14ac:dyDescent="0.25">
      <c r="D58346" s="27"/>
    </row>
    <row r="58347" spans="4:4" x14ac:dyDescent="0.25">
      <c r="D58347" s="27"/>
    </row>
    <row r="58348" spans="4:4" x14ac:dyDescent="0.25">
      <c r="D58348" s="27"/>
    </row>
    <row r="58349" spans="4:4" x14ac:dyDescent="0.25">
      <c r="D58349" s="27"/>
    </row>
    <row r="58350" spans="4:4" x14ac:dyDescent="0.25">
      <c r="D58350" s="27"/>
    </row>
    <row r="58351" spans="4:4" x14ac:dyDescent="0.25">
      <c r="D58351" s="27"/>
    </row>
    <row r="58352" spans="4:4" x14ac:dyDescent="0.25">
      <c r="D58352" s="27"/>
    </row>
    <row r="58353" spans="4:4" x14ac:dyDescent="0.25">
      <c r="D58353" s="27"/>
    </row>
    <row r="58354" spans="4:4" x14ac:dyDescent="0.25">
      <c r="D58354" s="27"/>
    </row>
    <row r="58355" spans="4:4" x14ac:dyDescent="0.25">
      <c r="D58355" s="27"/>
    </row>
    <row r="58356" spans="4:4" x14ac:dyDescent="0.25">
      <c r="D58356" s="27"/>
    </row>
    <row r="58357" spans="4:4" x14ac:dyDescent="0.25">
      <c r="D58357" s="27"/>
    </row>
    <row r="58358" spans="4:4" x14ac:dyDescent="0.25">
      <c r="D58358" s="27"/>
    </row>
    <row r="58359" spans="4:4" x14ac:dyDescent="0.25">
      <c r="D58359" s="27"/>
    </row>
    <row r="58360" spans="4:4" x14ac:dyDescent="0.25">
      <c r="D58360" s="27"/>
    </row>
    <row r="58361" spans="4:4" x14ac:dyDescent="0.25">
      <c r="D58361" s="27"/>
    </row>
    <row r="58362" spans="4:4" x14ac:dyDescent="0.25">
      <c r="D58362" s="27"/>
    </row>
    <row r="58363" spans="4:4" x14ac:dyDescent="0.25">
      <c r="D58363" s="27"/>
    </row>
    <row r="58364" spans="4:4" x14ac:dyDescent="0.25">
      <c r="D58364" s="27"/>
    </row>
    <row r="58365" spans="4:4" x14ac:dyDescent="0.25">
      <c r="D58365" s="27"/>
    </row>
    <row r="58366" spans="4:4" x14ac:dyDescent="0.25">
      <c r="D58366" s="27"/>
    </row>
    <row r="58367" spans="4:4" x14ac:dyDescent="0.25">
      <c r="D58367" s="27"/>
    </row>
    <row r="58368" spans="4:4" x14ac:dyDescent="0.25">
      <c r="D58368" s="27"/>
    </row>
    <row r="58369" spans="4:4" x14ac:dyDescent="0.25">
      <c r="D58369" s="27"/>
    </row>
    <row r="58370" spans="4:4" x14ac:dyDescent="0.25">
      <c r="D58370" s="27"/>
    </row>
    <row r="58371" spans="4:4" x14ac:dyDescent="0.25">
      <c r="D58371" s="27"/>
    </row>
    <row r="58372" spans="4:4" x14ac:dyDescent="0.25">
      <c r="D58372" s="27"/>
    </row>
    <row r="58373" spans="4:4" x14ac:dyDescent="0.25">
      <c r="D58373" s="27"/>
    </row>
    <row r="58374" spans="4:4" x14ac:dyDescent="0.25">
      <c r="D58374" s="27"/>
    </row>
    <row r="58375" spans="4:4" x14ac:dyDescent="0.25">
      <c r="D58375" s="27"/>
    </row>
    <row r="58376" spans="4:4" x14ac:dyDescent="0.25">
      <c r="D58376" s="27"/>
    </row>
    <row r="58377" spans="4:4" x14ac:dyDescent="0.25">
      <c r="D58377" s="27"/>
    </row>
    <row r="58378" spans="4:4" x14ac:dyDescent="0.25">
      <c r="D58378" s="27"/>
    </row>
    <row r="58379" spans="4:4" x14ac:dyDescent="0.25">
      <c r="D58379" s="27"/>
    </row>
    <row r="58380" spans="4:4" x14ac:dyDescent="0.25">
      <c r="D58380" s="27"/>
    </row>
    <row r="58381" spans="4:4" x14ac:dyDescent="0.25">
      <c r="D58381" s="27"/>
    </row>
    <row r="58382" spans="4:4" x14ac:dyDescent="0.25">
      <c r="D58382" s="27"/>
    </row>
    <row r="58383" spans="4:4" x14ac:dyDescent="0.25">
      <c r="D58383" s="27"/>
    </row>
    <row r="58384" spans="4:4" x14ac:dyDescent="0.25">
      <c r="D58384" s="27"/>
    </row>
    <row r="58385" spans="4:4" x14ac:dyDescent="0.25">
      <c r="D58385" s="27"/>
    </row>
    <row r="58386" spans="4:4" x14ac:dyDescent="0.25">
      <c r="D58386" s="27"/>
    </row>
    <row r="58387" spans="4:4" x14ac:dyDescent="0.25">
      <c r="D58387" s="27"/>
    </row>
    <row r="58388" spans="4:4" x14ac:dyDescent="0.25">
      <c r="D58388" s="27"/>
    </row>
    <row r="58389" spans="4:4" x14ac:dyDescent="0.25">
      <c r="D58389" s="27"/>
    </row>
    <row r="58390" spans="4:4" x14ac:dyDescent="0.25">
      <c r="D58390" s="27"/>
    </row>
    <row r="58391" spans="4:4" x14ac:dyDescent="0.25">
      <c r="D58391" s="27"/>
    </row>
    <row r="58392" spans="4:4" x14ac:dyDescent="0.25">
      <c r="D58392" s="27"/>
    </row>
    <row r="58393" spans="4:4" x14ac:dyDescent="0.25">
      <c r="D58393" s="27"/>
    </row>
    <row r="58394" spans="4:4" x14ac:dyDescent="0.25">
      <c r="D58394" s="27"/>
    </row>
    <row r="58395" spans="4:4" x14ac:dyDescent="0.25">
      <c r="D58395" s="27"/>
    </row>
    <row r="58396" spans="4:4" x14ac:dyDescent="0.25">
      <c r="D58396" s="27"/>
    </row>
    <row r="58397" spans="4:4" x14ac:dyDescent="0.25">
      <c r="D58397" s="27"/>
    </row>
    <row r="58398" spans="4:4" x14ac:dyDescent="0.25">
      <c r="D58398" s="27"/>
    </row>
    <row r="58399" spans="4:4" x14ac:dyDescent="0.25">
      <c r="D58399" s="27"/>
    </row>
    <row r="58400" spans="4:4" x14ac:dyDescent="0.25">
      <c r="D58400" s="27"/>
    </row>
    <row r="58401" spans="4:4" x14ac:dyDescent="0.25">
      <c r="D58401" s="27"/>
    </row>
    <row r="58402" spans="4:4" x14ac:dyDescent="0.25">
      <c r="D58402" s="27"/>
    </row>
    <row r="58403" spans="4:4" x14ac:dyDescent="0.25">
      <c r="D58403" s="27"/>
    </row>
    <row r="58404" spans="4:4" x14ac:dyDescent="0.25">
      <c r="D58404" s="27"/>
    </row>
    <row r="58405" spans="4:4" x14ac:dyDescent="0.25">
      <c r="D58405" s="27"/>
    </row>
    <row r="58406" spans="4:4" x14ac:dyDescent="0.25">
      <c r="D58406" s="27"/>
    </row>
    <row r="58407" spans="4:4" x14ac:dyDescent="0.25">
      <c r="D58407" s="27"/>
    </row>
    <row r="58408" spans="4:4" x14ac:dyDescent="0.25">
      <c r="D58408" s="27"/>
    </row>
    <row r="58409" spans="4:4" x14ac:dyDescent="0.25">
      <c r="D58409" s="27"/>
    </row>
    <row r="58410" spans="4:4" x14ac:dyDescent="0.25">
      <c r="D58410" s="27"/>
    </row>
    <row r="58411" spans="4:4" x14ac:dyDescent="0.25">
      <c r="D58411" s="27"/>
    </row>
    <row r="58412" spans="4:4" x14ac:dyDescent="0.25">
      <c r="D58412" s="27"/>
    </row>
    <row r="58413" spans="4:4" x14ac:dyDescent="0.25">
      <c r="D58413" s="27"/>
    </row>
    <row r="58414" spans="4:4" x14ac:dyDescent="0.25">
      <c r="D58414" s="27"/>
    </row>
    <row r="58415" spans="4:4" x14ac:dyDescent="0.25">
      <c r="D58415" s="27"/>
    </row>
    <row r="58416" spans="4:4" x14ac:dyDescent="0.25">
      <c r="D58416" s="27"/>
    </row>
    <row r="58417" spans="4:4" x14ac:dyDescent="0.25">
      <c r="D58417" s="27"/>
    </row>
    <row r="58418" spans="4:4" x14ac:dyDescent="0.25">
      <c r="D58418" s="27"/>
    </row>
    <row r="58419" spans="4:4" x14ac:dyDescent="0.25">
      <c r="D58419" s="27"/>
    </row>
    <row r="58420" spans="4:4" x14ac:dyDescent="0.25">
      <c r="D58420" s="27"/>
    </row>
    <row r="58421" spans="4:4" x14ac:dyDescent="0.25">
      <c r="D58421" s="27"/>
    </row>
    <row r="58422" spans="4:4" x14ac:dyDescent="0.25">
      <c r="D58422" s="27"/>
    </row>
    <row r="58423" spans="4:4" x14ac:dyDescent="0.25">
      <c r="D58423" s="27"/>
    </row>
    <row r="58424" spans="4:4" x14ac:dyDescent="0.25">
      <c r="D58424" s="27"/>
    </row>
    <row r="58425" spans="4:4" x14ac:dyDescent="0.25">
      <c r="D58425" s="27"/>
    </row>
    <row r="58426" spans="4:4" x14ac:dyDescent="0.25">
      <c r="D58426" s="27"/>
    </row>
    <row r="58427" spans="4:4" x14ac:dyDescent="0.25">
      <c r="D58427" s="27"/>
    </row>
    <row r="58428" spans="4:4" x14ac:dyDescent="0.25">
      <c r="D58428" s="27"/>
    </row>
    <row r="58429" spans="4:4" x14ac:dyDescent="0.25">
      <c r="D58429" s="27"/>
    </row>
    <row r="58430" spans="4:4" x14ac:dyDescent="0.25">
      <c r="D58430" s="27"/>
    </row>
    <row r="58431" spans="4:4" x14ac:dyDescent="0.25">
      <c r="D58431" s="27"/>
    </row>
    <row r="58432" spans="4:4" x14ac:dyDescent="0.25">
      <c r="D58432" s="27"/>
    </row>
    <row r="58433" spans="4:4" x14ac:dyDescent="0.25">
      <c r="D58433" s="27"/>
    </row>
    <row r="58434" spans="4:4" x14ac:dyDescent="0.25">
      <c r="D58434" s="27"/>
    </row>
    <row r="58435" spans="4:4" x14ac:dyDescent="0.25">
      <c r="D58435" s="27"/>
    </row>
    <row r="58436" spans="4:4" x14ac:dyDescent="0.25">
      <c r="D58436" s="27"/>
    </row>
    <row r="58437" spans="4:4" x14ac:dyDescent="0.25">
      <c r="D58437" s="27"/>
    </row>
    <row r="58438" spans="4:4" x14ac:dyDescent="0.25">
      <c r="D58438" s="27"/>
    </row>
    <row r="58439" spans="4:4" x14ac:dyDescent="0.25">
      <c r="D58439" s="27"/>
    </row>
    <row r="58440" spans="4:4" x14ac:dyDescent="0.25">
      <c r="D58440" s="27"/>
    </row>
    <row r="58441" spans="4:4" x14ac:dyDescent="0.25">
      <c r="D58441" s="27"/>
    </row>
    <row r="58442" spans="4:4" x14ac:dyDescent="0.25">
      <c r="D58442" s="27"/>
    </row>
    <row r="58443" spans="4:4" x14ac:dyDescent="0.25">
      <c r="D58443" s="27"/>
    </row>
    <row r="58444" spans="4:4" x14ac:dyDescent="0.25">
      <c r="D58444" s="27"/>
    </row>
    <row r="58445" spans="4:4" x14ac:dyDescent="0.25">
      <c r="D58445" s="27"/>
    </row>
    <row r="58446" spans="4:4" x14ac:dyDescent="0.25">
      <c r="D58446" s="27"/>
    </row>
    <row r="58447" spans="4:4" x14ac:dyDescent="0.25">
      <c r="D58447" s="27"/>
    </row>
    <row r="58448" spans="4:4" x14ac:dyDescent="0.25">
      <c r="D58448" s="27"/>
    </row>
    <row r="58449" spans="4:4" x14ac:dyDescent="0.25">
      <c r="D58449" s="27"/>
    </row>
    <row r="58450" spans="4:4" x14ac:dyDescent="0.25">
      <c r="D58450" s="27"/>
    </row>
    <row r="58451" spans="4:4" x14ac:dyDescent="0.25">
      <c r="D58451" s="27"/>
    </row>
    <row r="58452" spans="4:4" x14ac:dyDescent="0.25">
      <c r="D58452" s="27"/>
    </row>
    <row r="58453" spans="4:4" x14ac:dyDescent="0.25">
      <c r="D58453" s="27"/>
    </row>
    <row r="58454" spans="4:4" x14ac:dyDescent="0.25">
      <c r="D58454" s="27"/>
    </row>
    <row r="58455" spans="4:4" x14ac:dyDescent="0.25">
      <c r="D58455" s="27"/>
    </row>
    <row r="58456" spans="4:4" x14ac:dyDescent="0.25">
      <c r="D58456" s="27"/>
    </row>
    <row r="58457" spans="4:4" x14ac:dyDescent="0.25">
      <c r="D58457" s="27"/>
    </row>
    <row r="58458" spans="4:4" x14ac:dyDescent="0.25">
      <c r="D58458" s="27"/>
    </row>
    <row r="58459" spans="4:4" x14ac:dyDescent="0.25">
      <c r="D58459" s="27"/>
    </row>
    <row r="58460" spans="4:4" x14ac:dyDescent="0.25">
      <c r="D58460" s="27"/>
    </row>
    <row r="58461" spans="4:4" x14ac:dyDescent="0.25">
      <c r="D58461" s="27"/>
    </row>
    <row r="58462" spans="4:4" x14ac:dyDescent="0.25">
      <c r="D58462" s="27"/>
    </row>
    <row r="58463" spans="4:4" x14ac:dyDescent="0.25">
      <c r="D58463" s="27"/>
    </row>
    <row r="58464" spans="4:4" x14ac:dyDescent="0.25">
      <c r="D58464" s="27"/>
    </row>
    <row r="58465" spans="4:4" x14ac:dyDescent="0.25">
      <c r="D58465" s="27"/>
    </row>
    <row r="58466" spans="4:4" x14ac:dyDescent="0.25">
      <c r="D58466" s="27"/>
    </row>
    <row r="58467" spans="4:4" x14ac:dyDescent="0.25">
      <c r="D58467" s="27"/>
    </row>
    <row r="58468" spans="4:4" x14ac:dyDescent="0.25">
      <c r="D58468" s="27"/>
    </row>
    <row r="58469" spans="4:4" x14ac:dyDescent="0.25">
      <c r="D58469" s="27"/>
    </row>
    <row r="58470" spans="4:4" x14ac:dyDescent="0.25">
      <c r="D58470" s="27"/>
    </row>
    <row r="58471" spans="4:4" x14ac:dyDescent="0.25">
      <c r="D58471" s="27"/>
    </row>
    <row r="58472" spans="4:4" x14ac:dyDescent="0.25">
      <c r="D58472" s="27"/>
    </row>
    <row r="58473" spans="4:4" x14ac:dyDescent="0.25">
      <c r="D58473" s="27"/>
    </row>
    <row r="58474" spans="4:4" x14ac:dyDescent="0.25">
      <c r="D58474" s="27"/>
    </row>
    <row r="58475" spans="4:4" x14ac:dyDescent="0.25">
      <c r="D58475" s="27"/>
    </row>
    <row r="58476" spans="4:4" x14ac:dyDescent="0.25">
      <c r="D58476" s="27"/>
    </row>
    <row r="58477" spans="4:4" x14ac:dyDescent="0.25">
      <c r="D58477" s="27"/>
    </row>
    <row r="58478" spans="4:4" x14ac:dyDescent="0.25">
      <c r="D58478" s="27"/>
    </row>
    <row r="58479" spans="4:4" x14ac:dyDescent="0.25">
      <c r="D58479" s="27"/>
    </row>
    <row r="58480" spans="4:4" x14ac:dyDescent="0.25">
      <c r="D58480" s="27"/>
    </row>
    <row r="58481" spans="4:4" x14ac:dyDescent="0.25">
      <c r="D58481" s="27"/>
    </row>
    <row r="58482" spans="4:4" x14ac:dyDescent="0.25">
      <c r="D58482" s="27"/>
    </row>
    <row r="58483" spans="4:4" x14ac:dyDescent="0.25">
      <c r="D58483" s="27"/>
    </row>
    <row r="58484" spans="4:4" x14ac:dyDescent="0.25">
      <c r="D58484" s="27"/>
    </row>
    <row r="58485" spans="4:4" x14ac:dyDescent="0.25">
      <c r="D58485" s="27"/>
    </row>
    <row r="58486" spans="4:4" x14ac:dyDescent="0.25">
      <c r="D58486" s="27"/>
    </row>
    <row r="58487" spans="4:4" x14ac:dyDescent="0.25">
      <c r="D58487" s="27"/>
    </row>
    <row r="58488" spans="4:4" x14ac:dyDescent="0.25">
      <c r="D58488" s="27"/>
    </row>
    <row r="58489" spans="4:4" x14ac:dyDescent="0.25">
      <c r="D58489" s="27"/>
    </row>
    <row r="58490" spans="4:4" x14ac:dyDescent="0.25">
      <c r="D58490" s="27"/>
    </row>
    <row r="58491" spans="4:4" x14ac:dyDescent="0.25">
      <c r="D58491" s="27"/>
    </row>
    <row r="58492" spans="4:4" x14ac:dyDescent="0.25">
      <c r="D58492" s="27"/>
    </row>
    <row r="58493" spans="4:4" x14ac:dyDescent="0.25">
      <c r="D58493" s="27"/>
    </row>
    <row r="58494" spans="4:4" x14ac:dyDescent="0.25">
      <c r="D58494" s="27"/>
    </row>
    <row r="58495" spans="4:4" x14ac:dyDescent="0.25">
      <c r="D58495" s="27"/>
    </row>
    <row r="58496" spans="4:4" x14ac:dyDescent="0.25">
      <c r="D58496" s="27"/>
    </row>
    <row r="58497" spans="4:4" x14ac:dyDescent="0.25">
      <c r="D58497" s="27"/>
    </row>
    <row r="58498" spans="4:4" x14ac:dyDescent="0.25">
      <c r="D58498" s="27"/>
    </row>
    <row r="58499" spans="4:4" x14ac:dyDescent="0.25">
      <c r="D58499" s="27"/>
    </row>
    <row r="58500" spans="4:4" x14ac:dyDescent="0.25">
      <c r="D58500" s="27"/>
    </row>
    <row r="58501" spans="4:4" x14ac:dyDescent="0.25">
      <c r="D58501" s="27"/>
    </row>
    <row r="58502" spans="4:4" x14ac:dyDescent="0.25">
      <c r="D58502" s="27"/>
    </row>
    <row r="58503" spans="4:4" x14ac:dyDescent="0.25">
      <c r="D58503" s="27"/>
    </row>
    <row r="58504" spans="4:4" x14ac:dyDescent="0.25">
      <c r="D58504" s="27"/>
    </row>
    <row r="58505" spans="4:4" x14ac:dyDescent="0.25">
      <c r="D58505" s="27"/>
    </row>
    <row r="58506" spans="4:4" x14ac:dyDescent="0.25">
      <c r="D58506" s="27"/>
    </row>
    <row r="58507" spans="4:4" x14ac:dyDescent="0.25">
      <c r="D58507" s="27"/>
    </row>
    <row r="58508" spans="4:4" x14ac:dyDescent="0.25">
      <c r="D58508" s="27"/>
    </row>
    <row r="58509" spans="4:4" x14ac:dyDescent="0.25">
      <c r="D58509" s="27"/>
    </row>
    <row r="58510" spans="4:4" x14ac:dyDescent="0.25">
      <c r="D58510" s="27"/>
    </row>
    <row r="58511" spans="4:4" x14ac:dyDescent="0.25">
      <c r="D58511" s="27"/>
    </row>
    <row r="58512" spans="4:4" x14ac:dyDescent="0.25">
      <c r="D58512" s="27"/>
    </row>
    <row r="58513" spans="4:4" x14ac:dyDescent="0.25">
      <c r="D58513" s="27"/>
    </row>
    <row r="58514" spans="4:4" x14ac:dyDescent="0.25">
      <c r="D58514" s="27"/>
    </row>
    <row r="58515" spans="4:4" x14ac:dyDescent="0.25">
      <c r="D58515" s="27"/>
    </row>
    <row r="58516" spans="4:4" x14ac:dyDescent="0.25">
      <c r="D58516" s="27"/>
    </row>
    <row r="58517" spans="4:4" x14ac:dyDescent="0.25">
      <c r="D58517" s="27"/>
    </row>
    <row r="58518" spans="4:4" x14ac:dyDescent="0.25">
      <c r="D58518" s="27"/>
    </row>
    <row r="58519" spans="4:4" x14ac:dyDescent="0.25">
      <c r="D58519" s="27"/>
    </row>
    <row r="58520" spans="4:4" x14ac:dyDescent="0.25">
      <c r="D58520" s="27"/>
    </row>
    <row r="58521" spans="4:4" x14ac:dyDescent="0.25">
      <c r="D58521" s="27"/>
    </row>
    <row r="58522" spans="4:4" x14ac:dyDescent="0.25">
      <c r="D58522" s="27"/>
    </row>
    <row r="58523" spans="4:4" x14ac:dyDescent="0.25">
      <c r="D58523" s="27"/>
    </row>
    <row r="58524" spans="4:4" x14ac:dyDescent="0.25">
      <c r="D58524" s="27"/>
    </row>
    <row r="58525" spans="4:4" x14ac:dyDescent="0.25">
      <c r="D58525" s="27"/>
    </row>
    <row r="58526" spans="4:4" x14ac:dyDescent="0.25">
      <c r="D58526" s="27"/>
    </row>
    <row r="58527" spans="4:4" x14ac:dyDescent="0.25">
      <c r="D58527" s="27"/>
    </row>
    <row r="58528" spans="4:4" x14ac:dyDescent="0.25">
      <c r="D58528" s="27"/>
    </row>
    <row r="58529" spans="4:4" x14ac:dyDescent="0.25">
      <c r="D58529" s="27"/>
    </row>
    <row r="58530" spans="4:4" x14ac:dyDescent="0.25">
      <c r="D58530" s="27"/>
    </row>
    <row r="58531" spans="4:4" x14ac:dyDescent="0.25">
      <c r="D58531" s="27"/>
    </row>
    <row r="58532" spans="4:4" x14ac:dyDescent="0.25">
      <c r="D58532" s="27"/>
    </row>
    <row r="58533" spans="4:4" x14ac:dyDescent="0.25">
      <c r="D58533" s="27"/>
    </row>
    <row r="58534" spans="4:4" x14ac:dyDescent="0.25">
      <c r="D58534" s="27"/>
    </row>
    <row r="58535" spans="4:4" x14ac:dyDescent="0.25">
      <c r="D58535" s="27"/>
    </row>
    <row r="58536" spans="4:4" x14ac:dyDescent="0.25">
      <c r="D58536" s="27"/>
    </row>
    <row r="58537" spans="4:4" x14ac:dyDescent="0.25">
      <c r="D58537" s="27"/>
    </row>
    <row r="58538" spans="4:4" x14ac:dyDescent="0.25">
      <c r="D58538" s="27"/>
    </row>
    <row r="58539" spans="4:4" x14ac:dyDescent="0.25">
      <c r="D58539" s="27"/>
    </row>
    <row r="58540" spans="4:4" x14ac:dyDescent="0.25">
      <c r="D58540" s="27"/>
    </row>
    <row r="58541" spans="4:4" x14ac:dyDescent="0.25">
      <c r="D58541" s="27"/>
    </row>
    <row r="58542" spans="4:4" x14ac:dyDescent="0.25">
      <c r="D58542" s="27"/>
    </row>
    <row r="58543" spans="4:4" x14ac:dyDescent="0.25">
      <c r="D58543" s="27"/>
    </row>
    <row r="58544" spans="4:4" x14ac:dyDescent="0.25">
      <c r="D58544" s="27"/>
    </row>
    <row r="58545" spans="4:4" x14ac:dyDescent="0.25">
      <c r="D58545" s="27"/>
    </row>
    <row r="58546" spans="4:4" x14ac:dyDescent="0.25">
      <c r="D58546" s="27"/>
    </row>
    <row r="58547" spans="4:4" x14ac:dyDescent="0.25">
      <c r="D58547" s="27"/>
    </row>
    <row r="58548" spans="4:4" x14ac:dyDescent="0.25">
      <c r="D58548" s="27"/>
    </row>
    <row r="58549" spans="4:4" x14ac:dyDescent="0.25">
      <c r="D58549" s="27"/>
    </row>
    <row r="58550" spans="4:4" x14ac:dyDescent="0.25">
      <c r="D58550" s="27"/>
    </row>
    <row r="58551" spans="4:4" x14ac:dyDescent="0.25">
      <c r="D58551" s="27"/>
    </row>
    <row r="58552" spans="4:4" x14ac:dyDescent="0.25">
      <c r="D58552" s="27"/>
    </row>
    <row r="58553" spans="4:4" x14ac:dyDescent="0.25">
      <c r="D58553" s="27"/>
    </row>
    <row r="58554" spans="4:4" x14ac:dyDescent="0.25">
      <c r="D58554" s="27"/>
    </row>
    <row r="58555" spans="4:4" x14ac:dyDescent="0.25">
      <c r="D58555" s="27"/>
    </row>
    <row r="58556" spans="4:4" x14ac:dyDescent="0.25">
      <c r="D58556" s="27"/>
    </row>
    <row r="58557" spans="4:4" x14ac:dyDescent="0.25">
      <c r="D58557" s="27"/>
    </row>
    <row r="58558" spans="4:4" x14ac:dyDescent="0.25">
      <c r="D58558" s="27"/>
    </row>
    <row r="58559" spans="4:4" x14ac:dyDescent="0.25">
      <c r="D58559" s="27"/>
    </row>
    <row r="58560" spans="4:4" x14ac:dyDescent="0.25">
      <c r="D58560" s="27"/>
    </row>
    <row r="58561" spans="4:4" x14ac:dyDescent="0.25">
      <c r="D58561" s="27"/>
    </row>
    <row r="58562" spans="4:4" x14ac:dyDescent="0.25">
      <c r="D58562" s="27"/>
    </row>
    <row r="58563" spans="4:4" x14ac:dyDescent="0.25">
      <c r="D58563" s="27"/>
    </row>
    <row r="58564" spans="4:4" x14ac:dyDescent="0.25">
      <c r="D58564" s="27"/>
    </row>
    <row r="58565" spans="4:4" x14ac:dyDescent="0.25">
      <c r="D58565" s="27"/>
    </row>
    <row r="58566" spans="4:4" x14ac:dyDescent="0.25">
      <c r="D58566" s="27"/>
    </row>
    <row r="58567" spans="4:4" x14ac:dyDescent="0.25">
      <c r="D58567" s="27"/>
    </row>
    <row r="58568" spans="4:4" x14ac:dyDescent="0.25">
      <c r="D58568" s="27"/>
    </row>
    <row r="58569" spans="4:4" x14ac:dyDescent="0.25">
      <c r="D58569" s="27"/>
    </row>
    <row r="58570" spans="4:4" x14ac:dyDescent="0.25">
      <c r="D58570" s="27"/>
    </row>
    <row r="58571" spans="4:4" x14ac:dyDescent="0.25">
      <c r="D58571" s="27"/>
    </row>
    <row r="58572" spans="4:4" x14ac:dyDescent="0.25">
      <c r="D58572" s="27"/>
    </row>
    <row r="58573" spans="4:4" x14ac:dyDescent="0.25">
      <c r="D58573" s="27"/>
    </row>
    <row r="58574" spans="4:4" x14ac:dyDescent="0.25">
      <c r="D58574" s="27"/>
    </row>
    <row r="58575" spans="4:4" x14ac:dyDescent="0.25">
      <c r="D58575" s="27"/>
    </row>
    <row r="58576" spans="4:4" x14ac:dyDescent="0.25">
      <c r="D58576" s="27"/>
    </row>
    <row r="58577" spans="4:4" x14ac:dyDescent="0.25">
      <c r="D58577" s="27"/>
    </row>
    <row r="58578" spans="4:4" x14ac:dyDescent="0.25">
      <c r="D58578" s="27"/>
    </row>
    <row r="58579" spans="4:4" x14ac:dyDescent="0.25">
      <c r="D58579" s="27"/>
    </row>
    <row r="58580" spans="4:4" x14ac:dyDescent="0.25">
      <c r="D58580" s="27"/>
    </row>
    <row r="58581" spans="4:4" x14ac:dyDescent="0.25">
      <c r="D58581" s="27"/>
    </row>
    <row r="58582" spans="4:4" x14ac:dyDescent="0.25">
      <c r="D58582" s="27"/>
    </row>
    <row r="58583" spans="4:4" x14ac:dyDescent="0.25">
      <c r="D58583" s="27"/>
    </row>
    <row r="58584" spans="4:4" x14ac:dyDescent="0.25">
      <c r="D58584" s="27"/>
    </row>
    <row r="58585" spans="4:4" x14ac:dyDescent="0.25">
      <c r="D58585" s="27"/>
    </row>
    <row r="58586" spans="4:4" x14ac:dyDescent="0.25">
      <c r="D58586" s="27"/>
    </row>
    <row r="58587" spans="4:4" x14ac:dyDescent="0.25">
      <c r="D58587" s="27"/>
    </row>
    <row r="58588" spans="4:4" x14ac:dyDescent="0.25">
      <c r="D58588" s="27"/>
    </row>
    <row r="58589" spans="4:4" x14ac:dyDescent="0.25">
      <c r="D58589" s="27"/>
    </row>
    <row r="58590" spans="4:4" x14ac:dyDescent="0.25">
      <c r="D58590" s="27"/>
    </row>
    <row r="58591" spans="4:4" x14ac:dyDescent="0.25">
      <c r="D58591" s="27"/>
    </row>
    <row r="58592" spans="4:4" x14ac:dyDescent="0.25">
      <c r="D58592" s="27"/>
    </row>
    <row r="58593" spans="4:4" x14ac:dyDescent="0.25">
      <c r="D58593" s="27"/>
    </row>
    <row r="58594" spans="4:4" x14ac:dyDescent="0.25">
      <c r="D58594" s="27"/>
    </row>
    <row r="58595" spans="4:4" x14ac:dyDescent="0.25">
      <c r="D58595" s="27"/>
    </row>
    <row r="58596" spans="4:4" x14ac:dyDescent="0.25">
      <c r="D58596" s="27"/>
    </row>
    <row r="58597" spans="4:4" x14ac:dyDescent="0.25">
      <c r="D58597" s="27"/>
    </row>
    <row r="58598" spans="4:4" x14ac:dyDescent="0.25">
      <c r="D58598" s="27"/>
    </row>
    <row r="58599" spans="4:4" x14ac:dyDescent="0.25">
      <c r="D58599" s="27"/>
    </row>
    <row r="58600" spans="4:4" x14ac:dyDescent="0.25">
      <c r="D58600" s="27"/>
    </row>
    <row r="58601" spans="4:4" x14ac:dyDescent="0.25">
      <c r="D58601" s="27"/>
    </row>
    <row r="58602" spans="4:4" x14ac:dyDescent="0.25">
      <c r="D58602" s="27"/>
    </row>
    <row r="58603" spans="4:4" x14ac:dyDescent="0.25">
      <c r="D58603" s="27"/>
    </row>
    <row r="58604" spans="4:4" x14ac:dyDescent="0.25">
      <c r="D58604" s="27"/>
    </row>
    <row r="58605" spans="4:4" x14ac:dyDescent="0.25">
      <c r="D58605" s="27"/>
    </row>
    <row r="58606" spans="4:4" x14ac:dyDescent="0.25">
      <c r="D58606" s="27"/>
    </row>
    <row r="58607" spans="4:4" x14ac:dyDescent="0.25">
      <c r="D58607" s="27"/>
    </row>
    <row r="58608" spans="4:4" x14ac:dyDescent="0.25">
      <c r="D58608" s="27"/>
    </row>
    <row r="58609" spans="4:4" x14ac:dyDescent="0.25">
      <c r="D58609" s="27"/>
    </row>
    <row r="58610" spans="4:4" x14ac:dyDescent="0.25">
      <c r="D58610" s="27"/>
    </row>
    <row r="58611" spans="4:4" x14ac:dyDescent="0.25">
      <c r="D58611" s="27"/>
    </row>
    <row r="58612" spans="4:4" x14ac:dyDescent="0.25">
      <c r="D58612" s="27"/>
    </row>
    <row r="58613" spans="4:4" x14ac:dyDescent="0.25">
      <c r="D58613" s="27"/>
    </row>
    <row r="58614" spans="4:4" x14ac:dyDescent="0.25">
      <c r="D58614" s="27"/>
    </row>
    <row r="58615" spans="4:4" x14ac:dyDescent="0.25">
      <c r="D58615" s="27"/>
    </row>
    <row r="58616" spans="4:4" x14ac:dyDescent="0.25">
      <c r="D58616" s="27"/>
    </row>
    <row r="58617" spans="4:4" x14ac:dyDescent="0.25">
      <c r="D58617" s="27"/>
    </row>
    <row r="58618" spans="4:4" x14ac:dyDescent="0.25">
      <c r="D58618" s="27"/>
    </row>
    <row r="58619" spans="4:4" x14ac:dyDescent="0.25">
      <c r="D58619" s="27"/>
    </row>
    <row r="58620" spans="4:4" x14ac:dyDescent="0.25">
      <c r="D58620" s="27"/>
    </row>
    <row r="58621" spans="4:4" x14ac:dyDescent="0.25">
      <c r="D58621" s="27"/>
    </row>
    <row r="58622" spans="4:4" x14ac:dyDescent="0.25">
      <c r="D58622" s="27"/>
    </row>
    <row r="58623" spans="4:4" x14ac:dyDescent="0.25">
      <c r="D58623" s="27"/>
    </row>
    <row r="58624" spans="4:4" x14ac:dyDescent="0.25">
      <c r="D58624" s="27"/>
    </row>
    <row r="58625" spans="4:4" x14ac:dyDescent="0.25">
      <c r="D58625" s="27"/>
    </row>
    <row r="58626" spans="4:4" x14ac:dyDescent="0.25">
      <c r="D58626" s="27"/>
    </row>
    <row r="58627" spans="4:4" x14ac:dyDescent="0.25">
      <c r="D58627" s="27"/>
    </row>
    <row r="58628" spans="4:4" x14ac:dyDescent="0.25">
      <c r="D58628" s="27"/>
    </row>
    <row r="58629" spans="4:4" x14ac:dyDescent="0.25">
      <c r="D58629" s="27"/>
    </row>
    <row r="58630" spans="4:4" x14ac:dyDescent="0.25">
      <c r="D58630" s="27"/>
    </row>
    <row r="58631" spans="4:4" x14ac:dyDescent="0.25">
      <c r="D58631" s="27"/>
    </row>
    <row r="58632" spans="4:4" x14ac:dyDescent="0.25">
      <c r="D58632" s="27"/>
    </row>
    <row r="58633" spans="4:4" x14ac:dyDescent="0.25">
      <c r="D58633" s="27"/>
    </row>
    <row r="58634" spans="4:4" x14ac:dyDescent="0.25">
      <c r="D58634" s="27"/>
    </row>
    <row r="58635" spans="4:4" x14ac:dyDescent="0.25">
      <c r="D58635" s="27"/>
    </row>
    <row r="58636" spans="4:4" x14ac:dyDescent="0.25">
      <c r="D58636" s="27"/>
    </row>
    <row r="58637" spans="4:4" x14ac:dyDescent="0.25">
      <c r="D58637" s="27"/>
    </row>
    <row r="58638" spans="4:4" x14ac:dyDescent="0.25">
      <c r="D58638" s="27"/>
    </row>
    <row r="58639" spans="4:4" x14ac:dyDescent="0.25">
      <c r="D58639" s="27"/>
    </row>
    <row r="58640" spans="4:4" x14ac:dyDescent="0.25">
      <c r="D58640" s="27"/>
    </row>
    <row r="58641" spans="4:4" x14ac:dyDescent="0.25">
      <c r="D58641" s="27"/>
    </row>
    <row r="58642" spans="4:4" x14ac:dyDescent="0.25">
      <c r="D58642" s="27"/>
    </row>
    <row r="58643" spans="4:4" x14ac:dyDescent="0.25">
      <c r="D58643" s="27"/>
    </row>
    <row r="58644" spans="4:4" x14ac:dyDescent="0.25">
      <c r="D58644" s="27"/>
    </row>
    <row r="58645" spans="4:4" x14ac:dyDescent="0.25">
      <c r="D58645" s="27"/>
    </row>
    <row r="58646" spans="4:4" x14ac:dyDescent="0.25">
      <c r="D58646" s="27"/>
    </row>
    <row r="58647" spans="4:4" x14ac:dyDescent="0.25">
      <c r="D58647" s="27"/>
    </row>
    <row r="58648" spans="4:4" x14ac:dyDescent="0.25">
      <c r="D58648" s="27"/>
    </row>
    <row r="58649" spans="4:4" x14ac:dyDescent="0.25">
      <c r="D58649" s="27"/>
    </row>
    <row r="58650" spans="4:4" x14ac:dyDescent="0.25">
      <c r="D58650" s="27"/>
    </row>
    <row r="58651" spans="4:4" x14ac:dyDescent="0.25">
      <c r="D58651" s="27"/>
    </row>
    <row r="58652" spans="4:4" x14ac:dyDescent="0.25">
      <c r="D58652" s="27"/>
    </row>
    <row r="58653" spans="4:4" x14ac:dyDescent="0.25">
      <c r="D58653" s="27"/>
    </row>
    <row r="58654" spans="4:4" x14ac:dyDescent="0.25">
      <c r="D58654" s="27"/>
    </row>
    <row r="58655" spans="4:4" x14ac:dyDescent="0.25">
      <c r="D58655" s="27"/>
    </row>
    <row r="58656" spans="4:4" x14ac:dyDescent="0.25">
      <c r="D58656" s="27"/>
    </row>
    <row r="58657" spans="4:4" x14ac:dyDescent="0.25">
      <c r="D58657" s="27"/>
    </row>
    <row r="58658" spans="4:4" x14ac:dyDescent="0.25">
      <c r="D58658" s="27"/>
    </row>
    <row r="58659" spans="4:4" x14ac:dyDescent="0.25">
      <c r="D58659" s="27"/>
    </row>
    <row r="58660" spans="4:4" x14ac:dyDescent="0.25">
      <c r="D58660" s="27"/>
    </row>
    <row r="58661" spans="4:4" x14ac:dyDescent="0.25">
      <c r="D58661" s="27"/>
    </row>
    <row r="58662" spans="4:4" x14ac:dyDescent="0.25">
      <c r="D58662" s="27"/>
    </row>
    <row r="58663" spans="4:4" x14ac:dyDescent="0.25">
      <c r="D58663" s="27"/>
    </row>
    <row r="58664" spans="4:4" x14ac:dyDescent="0.25">
      <c r="D58664" s="27"/>
    </row>
    <row r="58665" spans="4:4" x14ac:dyDescent="0.25">
      <c r="D58665" s="27"/>
    </row>
    <row r="58666" spans="4:4" x14ac:dyDescent="0.25">
      <c r="D58666" s="27"/>
    </row>
    <row r="58667" spans="4:4" x14ac:dyDescent="0.25">
      <c r="D58667" s="27"/>
    </row>
    <row r="58668" spans="4:4" x14ac:dyDescent="0.25">
      <c r="D58668" s="27"/>
    </row>
    <row r="58669" spans="4:4" x14ac:dyDescent="0.25">
      <c r="D58669" s="27"/>
    </row>
    <row r="58670" spans="4:4" x14ac:dyDescent="0.25">
      <c r="D58670" s="27"/>
    </row>
    <row r="58671" spans="4:4" x14ac:dyDescent="0.25">
      <c r="D58671" s="27"/>
    </row>
    <row r="58672" spans="4:4" x14ac:dyDescent="0.25">
      <c r="D58672" s="27"/>
    </row>
    <row r="58673" spans="4:4" x14ac:dyDescent="0.25">
      <c r="D58673" s="27"/>
    </row>
    <row r="58674" spans="4:4" x14ac:dyDescent="0.25">
      <c r="D58674" s="27"/>
    </row>
    <row r="58675" spans="4:4" x14ac:dyDescent="0.25">
      <c r="D58675" s="27"/>
    </row>
    <row r="58676" spans="4:4" x14ac:dyDescent="0.25">
      <c r="D58676" s="27"/>
    </row>
    <row r="58677" spans="4:4" x14ac:dyDescent="0.25">
      <c r="D58677" s="27"/>
    </row>
    <row r="58678" spans="4:4" x14ac:dyDescent="0.25">
      <c r="D58678" s="27"/>
    </row>
    <row r="58679" spans="4:4" x14ac:dyDescent="0.25">
      <c r="D58679" s="27"/>
    </row>
    <row r="58680" spans="4:4" x14ac:dyDescent="0.25">
      <c r="D58680" s="27"/>
    </row>
    <row r="58681" spans="4:4" x14ac:dyDescent="0.25">
      <c r="D58681" s="27"/>
    </row>
    <row r="58682" spans="4:4" x14ac:dyDescent="0.25">
      <c r="D58682" s="27"/>
    </row>
    <row r="58683" spans="4:4" x14ac:dyDescent="0.25">
      <c r="D58683" s="27"/>
    </row>
    <row r="58684" spans="4:4" x14ac:dyDescent="0.25">
      <c r="D58684" s="27"/>
    </row>
    <row r="58685" spans="4:4" x14ac:dyDescent="0.25">
      <c r="D58685" s="27"/>
    </row>
    <row r="58686" spans="4:4" x14ac:dyDescent="0.25">
      <c r="D58686" s="27"/>
    </row>
    <row r="58687" spans="4:4" x14ac:dyDescent="0.25">
      <c r="D58687" s="27"/>
    </row>
    <row r="58688" spans="4:4" x14ac:dyDescent="0.25">
      <c r="D58688" s="27"/>
    </row>
    <row r="58689" spans="4:4" x14ac:dyDescent="0.25">
      <c r="D58689" s="27"/>
    </row>
    <row r="58690" spans="4:4" x14ac:dyDescent="0.25">
      <c r="D58690" s="27"/>
    </row>
    <row r="58691" spans="4:4" x14ac:dyDescent="0.25">
      <c r="D58691" s="27"/>
    </row>
    <row r="58692" spans="4:4" x14ac:dyDescent="0.25">
      <c r="D58692" s="27"/>
    </row>
    <row r="58693" spans="4:4" x14ac:dyDescent="0.25">
      <c r="D58693" s="27"/>
    </row>
    <row r="58694" spans="4:4" x14ac:dyDescent="0.25">
      <c r="D58694" s="27"/>
    </row>
    <row r="58695" spans="4:4" x14ac:dyDescent="0.25">
      <c r="D58695" s="27"/>
    </row>
    <row r="58696" spans="4:4" x14ac:dyDescent="0.25">
      <c r="D58696" s="27"/>
    </row>
    <row r="58697" spans="4:4" x14ac:dyDescent="0.25">
      <c r="D58697" s="27"/>
    </row>
    <row r="58698" spans="4:4" x14ac:dyDescent="0.25">
      <c r="D58698" s="27"/>
    </row>
    <row r="58699" spans="4:4" x14ac:dyDescent="0.25">
      <c r="D58699" s="27"/>
    </row>
    <row r="58700" spans="4:4" x14ac:dyDescent="0.25">
      <c r="D58700" s="27"/>
    </row>
    <row r="58701" spans="4:4" x14ac:dyDescent="0.25">
      <c r="D58701" s="27"/>
    </row>
    <row r="58702" spans="4:4" x14ac:dyDescent="0.25">
      <c r="D58702" s="27"/>
    </row>
    <row r="58703" spans="4:4" x14ac:dyDescent="0.25">
      <c r="D58703" s="27"/>
    </row>
    <row r="58704" spans="4:4" x14ac:dyDescent="0.25">
      <c r="D58704" s="27"/>
    </row>
    <row r="58705" spans="4:4" x14ac:dyDescent="0.25">
      <c r="D58705" s="27"/>
    </row>
    <row r="58706" spans="4:4" x14ac:dyDescent="0.25">
      <c r="D58706" s="27"/>
    </row>
    <row r="58707" spans="4:4" x14ac:dyDescent="0.25">
      <c r="D58707" s="27"/>
    </row>
    <row r="58708" spans="4:4" x14ac:dyDescent="0.25">
      <c r="D58708" s="27"/>
    </row>
    <row r="58709" spans="4:4" x14ac:dyDescent="0.25">
      <c r="D58709" s="27"/>
    </row>
    <row r="58710" spans="4:4" x14ac:dyDescent="0.25">
      <c r="D58710" s="27"/>
    </row>
    <row r="58711" spans="4:4" x14ac:dyDescent="0.25">
      <c r="D58711" s="27"/>
    </row>
    <row r="58712" spans="4:4" x14ac:dyDescent="0.25">
      <c r="D58712" s="27"/>
    </row>
    <row r="58713" spans="4:4" x14ac:dyDescent="0.25">
      <c r="D58713" s="27"/>
    </row>
    <row r="58714" spans="4:4" x14ac:dyDescent="0.25">
      <c r="D58714" s="27"/>
    </row>
    <row r="58715" spans="4:4" x14ac:dyDescent="0.25">
      <c r="D58715" s="27"/>
    </row>
    <row r="58716" spans="4:4" x14ac:dyDescent="0.25">
      <c r="D58716" s="27"/>
    </row>
    <row r="58717" spans="4:4" x14ac:dyDescent="0.25">
      <c r="D58717" s="27"/>
    </row>
    <row r="58718" spans="4:4" x14ac:dyDescent="0.25">
      <c r="D58718" s="27"/>
    </row>
    <row r="58719" spans="4:4" x14ac:dyDescent="0.25">
      <c r="D58719" s="27"/>
    </row>
    <row r="58720" spans="4:4" x14ac:dyDescent="0.25">
      <c r="D58720" s="27"/>
    </row>
    <row r="58721" spans="4:4" x14ac:dyDescent="0.25">
      <c r="D58721" s="27"/>
    </row>
    <row r="58722" spans="4:4" x14ac:dyDescent="0.25">
      <c r="D58722" s="27"/>
    </row>
    <row r="58723" spans="4:4" x14ac:dyDescent="0.25">
      <c r="D58723" s="27"/>
    </row>
    <row r="58724" spans="4:4" x14ac:dyDescent="0.25">
      <c r="D58724" s="27"/>
    </row>
    <row r="58725" spans="4:4" x14ac:dyDescent="0.25">
      <c r="D58725" s="27"/>
    </row>
    <row r="58726" spans="4:4" x14ac:dyDescent="0.25">
      <c r="D58726" s="27"/>
    </row>
    <row r="58727" spans="4:4" x14ac:dyDescent="0.25">
      <c r="D58727" s="27"/>
    </row>
    <row r="58728" spans="4:4" x14ac:dyDescent="0.25">
      <c r="D58728" s="27"/>
    </row>
    <row r="58729" spans="4:4" x14ac:dyDescent="0.25">
      <c r="D58729" s="27"/>
    </row>
    <row r="58730" spans="4:4" x14ac:dyDescent="0.25">
      <c r="D58730" s="27"/>
    </row>
    <row r="58731" spans="4:4" x14ac:dyDescent="0.25">
      <c r="D58731" s="27"/>
    </row>
    <row r="58732" spans="4:4" x14ac:dyDescent="0.25">
      <c r="D58732" s="27"/>
    </row>
    <row r="58733" spans="4:4" x14ac:dyDescent="0.25">
      <c r="D58733" s="27"/>
    </row>
    <row r="58734" spans="4:4" x14ac:dyDescent="0.25">
      <c r="D58734" s="27"/>
    </row>
    <row r="58735" spans="4:4" x14ac:dyDescent="0.25">
      <c r="D58735" s="27"/>
    </row>
    <row r="58736" spans="4:4" x14ac:dyDescent="0.25">
      <c r="D58736" s="27"/>
    </row>
    <row r="58737" spans="4:4" x14ac:dyDescent="0.25">
      <c r="D58737" s="27"/>
    </row>
    <row r="58738" spans="4:4" x14ac:dyDescent="0.25">
      <c r="D58738" s="27"/>
    </row>
    <row r="58739" spans="4:4" x14ac:dyDescent="0.25">
      <c r="D58739" s="27"/>
    </row>
    <row r="58740" spans="4:4" x14ac:dyDescent="0.25">
      <c r="D58740" s="27"/>
    </row>
    <row r="58741" spans="4:4" x14ac:dyDescent="0.25">
      <c r="D58741" s="27"/>
    </row>
    <row r="58742" spans="4:4" x14ac:dyDescent="0.25">
      <c r="D58742" s="27"/>
    </row>
    <row r="58743" spans="4:4" x14ac:dyDescent="0.25">
      <c r="D58743" s="27"/>
    </row>
    <row r="58744" spans="4:4" x14ac:dyDescent="0.25">
      <c r="D58744" s="27"/>
    </row>
    <row r="58745" spans="4:4" x14ac:dyDescent="0.25">
      <c r="D58745" s="27"/>
    </row>
    <row r="58746" spans="4:4" x14ac:dyDescent="0.25">
      <c r="D58746" s="27"/>
    </row>
    <row r="58747" spans="4:4" x14ac:dyDescent="0.25">
      <c r="D58747" s="27"/>
    </row>
    <row r="58748" spans="4:4" x14ac:dyDescent="0.25">
      <c r="D58748" s="27"/>
    </row>
    <row r="58749" spans="4:4" x14ac:dyDescent="0.25">
      <c r="D58749" s="27"/>
    </row>
    <row r="58750" spans="4:4" x14ac:dyDescent="0.25">
      <c r="D58750" s="27"/>
    </row>
    <row r="58751" spans="4:4" x14ac:dyDescent="0.25">
      <c r="D58751" s="27"/>
    </row>
    <row r="58752" spans="4:4" x14ac:dyDescent="0.25">
      <c r="D58752" s="27"/>
    </row>
    <row r="58753" spans="4:4" x14ac:dyDescent="0.25">
      <c r="D58753" s="27"/>
    </row>
    <row r="58754" spans="4:4" x14ac:dyDescent="0.25">
      <c r="D58754" s="27"/>
    </row>
    <row r="58755" spans="4:4" x14ac:dyDescent="0.25">
      <c r="D58755" s="27"/>
    </row>
    <row r="58756" spans="4:4" x14ac:dyDescent="0.25">
      <c r="D58756" s="27"/>
    </row>
    <row r="58757" spans="4:4" x14ac:dyDescent="0.25">
      <c r="D58757" s="27"/>
    </row>
    <row r="58758" spans="4:4" x14ac:dyDescent="0.25">
      <c r="D58758" s="27"/>
    </row>
    <row r="58759" spans="4:4" x14ac:dyDescent="0.25">
      <c r="D58759" s="27"/>
    </row>
    <row r="58760" spans="4:4" x14ac:dyDescent="0.25">
      <c r="D58760" s="27"/>
    </row>
    <row r="58761" spans="4:4" x14ac:dyDescent="0.25">
      <c r="D58761" s="27"/>
    </row>
    <row r="58762" spans="4:4" x14ac:dyDescent="0.25">
      <c r="D58762" s="27"/>
    </row>
    <row r="58763" spans="4:4" x14ac:dyDescent="0.25">
      <c r="D58763" s="27"/>
    </row>
    <row r="58764" spans="4:4" x14ac:dyDescent="0.25">
      <c r="D58764" s="27"/>
    </row>
    <row r="58765" spans="4:4" x14ac:dyDescent="0.25">
      <c r="D58765" s="27"/>
    </row>
    <row r="58766" spans="4:4" x14ac:dyDescent="0.25">
      <c r="D58766" s="27"/>
    </row>
    <row r="58767" spans="4:4" x14ac:dyDescent="0.25">
      <c r="D58767" s="27"/>
    </row>
    <row r="58768" spans="4:4" x14ac:dyDescent="0.25">
      <c r="D58768" s="27"/>
    </row>
    <row r="58769" spans="4:4" x14ac:dyDescent="0.25">
      <c r="D58769" s="27"/>
    </row>
    <row r="58770" spans="4:4" x14ac:dyDescent="0.25">
      <c r="D58770" s="27"/>
    </row>
    <row r="58771" spans="4:4" x14ac:dyDescent="0.25">
      <c r="D58771" s="27"/>
    </row>
    <row r="58772" spans="4:4" x14ac:dyDescent="0.25">
      <c r="D58772" s="27"/>
    </row>
    <row r="58773" spans="4:4" x14ac:dyDescent="0.25">
      <c r="D58773" s="27"/>
    </row>
    <row r="58774" spans="4:4" x14ac:dyDescent="0.25">
      <c r="D58774" s="27"/>
    </row>
    <row r="58775" spans="4:4" x14ac:dyDescent="0.25">
      <c r="D58775" s="27"/>
    </row>
    <row r="58776" spans="4:4" x14ac:dyDescent="0.25">
      <c r="D58776" s="27"/>
    </row>
    <row r="58777" spans="4:4" x14ac:dyDescent="0.25">
      <c r="D58777" s="27"/>
    </row>
    <row r="58778" spans="4:4" x14ac:dyDescent="0.25">
      <c r="D58778" s="27"/>
    </row>
    <row r="58779" spans="4:4" x14ac:dyDescent="0.25">
      <c r="D58779" s="27"/>
    </row>
    <row r="58780" spans="4:4" x14ac:dyDescent="0.25">
      <c r="D58780" s="27"/>
    </row>
    <row r="58781" spans="4:4" x14ac:dyDescent="0.25">
      <c r="D58781" s="27"/>
    </row>
    <row r="58782" spans="4:4" x14ac:dyDescent="0.25">
      <c r="D58782" s="27"/>
    </row>
    <row r="58783" spans="4:4" x14ac:dyDescent="0.25">
      <c r="D58783" s="27"/>
    </row>
    <row r="58784" spans="4:4" x14ac:dyDescent="0.25">
      <c r="D58784" s="27"/>
    </row>
    <row r="58785" spans="4:4" x14ac:dyDescent="0.25">
      <c r="D58785" s="27"/>
    </row>
    <row r="58786" spans="4:4" x14ac:dyDescent="0.25">
      <c r="D58786" s="27"/>
    </row>
    <row r="58787" spans="4:4" x14ac:dyDescent="0.25">
      <c r="D58787" s="27"/>
    </row>
    <row r="58788" spans="4:4" x14ac:dyDescent="0.25">
      <c r="D58788" s="27"/>
    </row>
    <row r="58789" spans="4:4" x14ac:dyDescent="0.25">
      <c r="D58789" s="27"/>
    </row>
    <row r="58790" spans="4:4" x14ac:dyDescent="0.25">
      <c r="D58790" s="27"/>
    </row>
    <row r="58791" spans="4:4" x14ac:dyDescent="0.25">
      <c r="D58791" s="27"/>
    </row>
    <row r="58792" spans="4:4" x14ac:dyDescent="0.25">
      <c r="D58792" s="27"/>
    </row>
    <row r="58793" spans="4:4" x14ac:dyDescent="0.25">
      <c r="D58793" s="27"/>
    </row>
    <row r="58794" spans="4:4" x14ac:dyDescent="0.25">
      <c r="D58794" s="27"/>
    </row>
    <row r="58795" spans="4:4" x14ac:dyDescent="0.25">
      <c r="D58795" s="27"/>
    </row>
    <row r="58796" spans="4:4" x14ac:dyDescent="0.25">
      <c r="D58796" s="27"/>
    </row>
    <row r="58797" spans="4:4" x14ac:dyDescent="0.25">
      <c r="D58797" s="27"/>
    </row>
    <row r="58798" spans="4:4" x14ac:dyDescent="0.25">
      <c r="D58798" s="27"/>
    </row>
    <row r="58799" spans="4:4" x14ac:dyDescent="0.25">
      <c r="D58799" s="27"/>
    </row>
    <row r="58800" spans="4:4" x14ac:dyDescent="0.25">
      <c r="D58800" s="27"/>
    </row>
    <row r="58801" spans="4:4" x14ac:dyDescent="0.25">
      <c r="D58801" s="27"/>
    </row>
    <row r="58802" spans="4:4" x14ac:dyDescent="0.25">
      <c r="D58802" s="27"/>
    </row>
    <row r="58803" spans="4:4" x14ac:dyDescent="0.25">
      <c r="D58803" s="27"/>
    </row>
    <row r="58804" spans="4:4" x14ac:dyDescent="0.25">
      <c r="D58804" s="27"/>
    </row>
    <row r="58805" spans="4:4" x14ac:dyDescent="0.25">
      <c r="D58805" s="27"/>
    </row>
    <row r="58806" spans="4:4" x14ac:dyDescent="0.25">
      <c r="D58806" s="27"/>
    </row>
    <row r="58807" spans="4:4" x14ac:dyDescent="0.25">
      <c r="D58807" s="27"/>
    </row>
    <row r="58808" spans="4:4" x14ac:dyDescent="0.25">
      <c r="D58808" s="27"/>
    </row>
    <row r="58809" spans="4:4" x14ac:dyDescent="0.25">
      <c r="D58809" s="27"/>
    </row>
    <row r="58810" spans="4:4" x14ac:dyDescent="0.25">
      <c r="D58810" s="27"/>
    </row>
    <row r="58811" spans="4:4" x14ac:dyDescent="0.25">
      <c r="D58811" s="27"/>
    </row>
    <row r="58812" spans="4:4" x14ac:dyDescent="0.25">
      <c r="D58812" s="27"/>
    </row>
    <row r="58813" spans="4:4" x14ac:dyDescent="0.25">
      <c r="D58813" s="27"/>
    </row>
    <row r="58814" spans="4:4" x14ac:dyDescent="0.25">
      <c r="D58814" s="27"/>
    </row>
    <row r="58815" spans="4:4" x14ac:dyDescent="0.25">
      <c r="D58815" s="27"/>
    </row>
    <row r="58816" spans="4:4" x14ac:dyDescent="0.25">
      <c r="D58816" s="27"/>
    </row>
    <row r="58817" spans="4:4" x14ac:dyDescent="0.25">
      <c r="D58817" s="27"/>
    </row>
    <row r="58818" spans="4:4" x14ac:dyDescent="0.25">
      <c r="D58818" s="27"/>
    </row>
    <row r="58819" spans="4:4" x14ac:dyDescent="0.25">
      <c r="D58819" s="27"/>
    </row>
    <row r="58820" spans="4:4" x14ac:dyDescent="0.25">
      <c r="D58820" s="27"/>
    </row>
    <row r="58821" spans="4:4" x14ac:dyDescent="0.25">
      <c r="D58821" s="27"/>
    </row>
    <row r="58822" spans="4:4" x14ac:dyDescent="0.25">
      <c r="D58822" s="27"/>
    </row>
    <row r="58823" spans="4:4" x14ac:dyDescent="0.25">
      <c r="D58823" s="27"/>
    </row>
    <row r="58824" spans="4:4" x14ac:dyDescent="0.25">
      <c r="D58824" s="27"/>
    </row>
    <row r="58825" spans="4:4" x14ac:dyDescent="0.25">
      <c r="D58825" s="27"/>
    </row>
    <row r="58826" spans="4:4" x14ac:dyDescent="0.25">
      <c r="D58826" s="27"/>
    </row>
    <row r="58827" spans="4:4" x14ac:dyDescent="0.25">
      <c r="D58827" s="27"/>
    </row>
    <row r="58828" spans="4:4" x14ac:dyDescent="0.25">
      <c r="D58828" s="27"/>
    </row>
    <row r="58829" spans="4:4" x14ac:dyDescent="0.25">
      <c r="D58829" s="27"/>
    </row>
    <row r="58830" spans="4:4" x14ac:dyDescent="0.25">
      <c r="D58830" s="27"/>
    </row>
    <row r="58831" spans="4:4" x14ac:dyDescent="0.25">
      <c r="D58831" s="27"/>
    </row>
    <row r="58832" spans="4:4" x14ac:dyDescent="0.25">
      <c r="D58832" s="27"/>
    </row>
    <row r="58833" spans="4:4" x14ac:dyDescent="0.25">
      <c r="D58833" s="27"/>
    </row>
    <row r="58834" spans="4:4" x14ac:dyDescent="0.25">
      <c r="D58834" s="27"/>
    </row>
    <row r="58835" spans="4:4" x14ac:dyDescent="0.25">
      <c r="D58835" s="27"/>
    </row>
    <row r="58836" spans="4:4" x14ac:dyDescent="0.25">
      <c r="D58836" s="27"/>
    </row>
    <row r="58837" spans="4:4" x14ac:dyDescent="0.25">
      <c r="D58837" s="27"/>
    </row>
    <row r="58838" spans="4:4" x14ac:dyDescent="0.25">
      <c r="D58838" s="27"/>
    </row>
    <row r="58839" spans="4:4" x14ac:dyDescent="0.25">
      <c r="D58839" s="27"/>
    </row>
    <row r="58840" spans="4:4" x14ac:dyDescent="0.25">
      <c r="D58840" s="27"/>
    </row>
    <row r="58841" spans="4:4" x14ac:dyDescent="0.25">
      <c r="D58841" s="27"/>
    </row>
    <row r="58842" spans="4:4" x14ac:dyDescent="0.25">
      <c r="D58842" s="27"/>
    </row>
    <row r="58843" spans="4:4" x14ac:dyDescent="0.25">
      <c r="D58843" s="27"/>
    </row>
    <row r="58844" spans="4:4" x14ac:dyDescent="0.25">
      <c r="D58844" s="27"/>
    </row>
    <row r="58845" spans="4:4" x14ac:dyDescent="0.25">
      <c r="D58845" s="27"/>
    </row>
    <row r="58846" spans="4:4" x14ac:dyDescent="0.25">
      <c r="D58846" s="27"/>
    </row>
    <row r="58847" spans="4:4" x14ac:dyDescent="0.25">
      <c r="D58847" s="27"/>
    </row>
    <row r="58848" spans="4:4" x14ac:dyDescent="0.25">
      <c r="D58848" s="27"/>
    </row>
    <row r="58849" spans="4:4" x14ac:dyDescent="0.25">
      <c r="D58849" s="27"/>
    </row>
    <row r="58850" spans="4:4" x14ac:dyDescent="0.25">
      <c r="D58850" s="27"/>
    </row>
    <row r="58851" spans="4:4" x14ac:dyDescent="0.25">
      <c r="D58851" s="27"/>
    </row>
    <row r="58852" spans="4:4" x14ac:dyDescent="0.25">
      <c r="D58852" s="27"/>
    </row>
    <row r="58853" spans="4:4" x14ac:dyDescent="0.25">
      <c r="D58853" s="27"/>
    </row>
    <row r="58854" spans="4:4" x14ac:dyDescent="0.25">
      <c r="D58854" s="27"/>
    </row>
    <row r="58855" spans="4:4" x14ac:dyDescent="0.25">
      <c r="D58855" s="27"/>
    </row>
    <row r="58856" spans="4:4" x14ac:dyDescent="0.25">
      <c r="D58856" s="27"/>
    </row>
    <row r="58857" spans="4:4" x14ac:dyDescent="0.25">
      <c r="D58857" s="27"/>
    </row>
    <row r="58858" spans="4:4" x14ac:dyDescent="0.25">
      <c r="D58858" s="27"/>
    </row>
    <row r="58859" spans="4:4" x14ac:dyDescent="0.25">
      <c r="D58859" s="27"/>
    </row>
    <row r="58860" spans="4:4" x14ac:dyDescent="0.25">
      <c r="D58860" s="27"/>
    </row>
    <row r="58861" spans="4:4" x14ac:dyDescent="0.25">
      <c r="D58861" s="27"/>
    </row>
    <row r="58862" spans="4:4" x14ac:dyDescent="0.25">
      <c r="D58862" s="27"/>
    </row>
    <row r="58863" spans="4:4" x14ac:dyDescent="0.25">
      <c r="D58863" s="27"/>
    </row>
    <row r="58864" spans="4:4" x14ac:dyDescent="0.25">
      <c r="D58864" s="27"/>
    </row>
    <row r="58865" spans="4:4" x14ac:dyDescent="0.25">
      <c r="D58865" s="27"/>
    </row>
    <row r="58866" spans="4:4" x14ac:dyDescent="0.25">
      <c r="D58866" s="27"/>
    </row>
    <row r="58867" spans="4:4" x14ac:dyDescent="0.25">
      <c r="D58867" s="27"/>
    </row>
    <row r="58868" spans="4:4" x14ac:dyDescent="0.25">
      <c r="D58868" s="27"/>
    </row>
    <row r="58869" spans="4:4" x14ac:dyDescent="0.25">
      <c r="D58869" s="27"/>
    </row>
    <row r="58870" spans="4:4" x14ac:dyDescent="0.25">
      <c r="D58870" s="27"/>
    </row>
    <row r="58871" spans="4:4" x14ac:dyDescent="0.25">
      <c r="D58871" s="27"/>
    </row>
    <row r="58872" spans="4:4" x14ac:dyDescent="0.25">
      <c r="D58872" s="27"/>
    </row>
    <row r="58873" spans="4:4" x14ac:dyDescent="0.25">
      <c r="D58873" s="27"/>
    </row>
    <row r="58874" spans="4:4" x14ac:dyDescent="0.25">
      <c r="D58874" s="27"/>
    </row>
    <row r="58875" spans="4:4" x14ac:dyDescent="0.25">
      <c r="D58875" s="27"/>
    </row>
    <row r="58876" spans="4:4" x14ac:dyDescent="0.25">
      <c r="D58876" s="27"/>
    </row>
    <row r="58877" spans="4:4" x14ac:dyDescent="0.25">
      <c r="D58877" s="27"/>
    </row>
    <row r="58878" spans="4:4" x14ac:dyDescent="0.25">
      <c r="D58878" s="27"/>
    </row>
    <row r="58879" spans="4:4" x14ac:dyDescent="0.25">
      <c r="D58879" s="27"/>
    </row>
    <row r="58880" spans="4:4" x14ac:dyDescent="0.25">
      <c r="D58880" s="27"/>
    </row>
    <row r="58881" spans="4:4" x14ac:dyDescent="0.25">
      <c r="D58881" s="27"/>
    </row>
    <row r="58882" spans="4:4" x14ac:dyDescent="0.25">
      <c r="D58882" s="27"/>
    </row>
    <row r="58883" spans="4:4" x14ac:dyDescent="0.25">
      <c r="D58883" s="27"/>
    </row>
    <row r="58884" spans="4:4" x14ac:dyDescent="0.25">
      <c r="D58884" s="27"/>
    </row>
    <row r="58885" spans="4:4" x14ac:dyDescent="0.25">
      <c r="D58885" s="27"/>
    </row>
    <row r="58886" spans="4:4" x14ac:dyDescent="0.25">
      <c r="D58886" s="27"/>
    </row>
    <row r="58887" spans="4:4" x14ac:dyDescent="0.25">
      <c r="D58887" s="27"/>
    </row>
    <row r="58888" spans="4:4" x14ac:dyDescent="0.25">
      <c r="D58888" s="27"/>
    </row>
    <row r="58889" spans="4:4" x14ac:dyDescent="0.25">
      <c r="D58889" s="27"/>
    </row>
    <row r="58890" spans="4:4" x14ac:dyDescent="0.25">
      <c r="D58890" s="27"/>
    </row>
    <row r="58891" spans="4:4" x14ac:dyDescent="0.25">
      <c r="D58891" s="27"/>
    </row>
    <row r="58892" spans="4:4" x14ac:dyDescent="0.25">
      <c r="D58892" s="27"/>
    </row>
    <row r="58893" spans="4:4" x14ac:dyDescent="0.25">
      <c r="D58893" s="27"/>
    </row>
    <row r="58894" spans="4:4" x14ac:dyDescent="0.25">
      <c r="D58894" s="27"/>
    </row>
    <row r="58895" spans="4:4" x14ac:dyDescent="0.25">
      <c r="D58895" s="27"/>
    </row>
    <row r="58896" spans="4:4" x14ac:dyDescent="0.25">
      <c r="D58896" s="27"/>
    </row>
    <row r="58897" spans="4:4" x14ac:dyDescent="0.25">
      <c r="D58897" s="27"/>
    </row>
    <row r="58898" spans="4:4" x14ac:dyDescent="0.25">
      <c r="D58898" s="27"/>
    </row>
    <row r="58899" spans="4:4" x14ac:dyDescent="0.25">
      <c r="D58899" s="27"/>
    </row>
    <row r="58900" spans="4:4" x14ac:dyDescent="0.25">
      <c r="D58900" s="27"/>
    </row>
    <row r="58901" spans="4:4" x14ac:dyDescent="0.25">
      <c r="D58901" s="27"/>
    </row>
    <row r="58902" spans="4:4" x14ac:dyDescent="0.25">
      <c r="D58902" s="27"/>
    </row>
    <row r="58903" spans="4:4" x14ac:dyDescent="0.25">
      <c r="D58903" s="27"/>
    </row>
    <row r="58904" spans="4:4" x14ac:dyDescent="0.25">
      <c r="D58904" s="27"/>
    </row>
    <row r="58905" spans="4:4" x14ac:dyDescent="0.25">
      <c r="D58905" s="27"/>
    </row>
    <row r="58906" spans="4:4" x14ac:dyDescent="0.25">
      <c r="D58906" s="27"/>
    </row>
    <row r="58907" spans="4:4" x14ac:dyDescent="0.25">
      <c r="D58907" s="27"/>
    </row>
    <row r="58908" spans="4:4" x14ac:dyDescent="0.25">
      <c r="D58908" s="27"/>
    </row>
    <row r="58909" spans="4:4" x14ac:dyDescent="0.25">
      <c r="D58909" s="27"/>
    </row>
    <row r="58910" spans="4:4" x14ac:dyDescent="0.25">
      <c r="D58910" s="27"/>
    </row>
    <row r="58911" spans="4:4" x14ac:dyDescent="0.25">
      <c r="D58911" s="27"/>
    </row>
    <row r="58912" spans="4:4" x14ac:dyDescent="0.25">
      <c r="D58912" s="27"/>
    </row>
    <row r="58913" spans="4:4" x14ac:dyDescent="0.25">
      <c r="D58913" s="27"/>
    </row>
    <row r="58914" spans="4:4" x14ac:dyDescent="0.25">
      <c r="D58914" s="27"/>
    </row>
    <row r="58915" spans="4:4" x14ac:dyDescent="0.25">
      <c r="D58915" s="27"/>
    </row>
    <row r="58916" spans="4:4" x14ac:dyDescent="0.25">
      <c r="D58916" s="27"/>
    </row>
    <row r="58917" spans="4:4" x14ac:dyDescent="0.25">
      <c r="D58917" s="27"/>
    </row>
    <row r="58918" spans="4:4" x14ac:dyDescent="0.25">
      <c r="D58918" s="27"/>
    </row>
    <row r="58919" spans="4:4" x14ac:dyDescent="0.25">
      <c r="D58919" s="27"/>
    </row>
    <row r="58920" spans="4:4" x14ac:dyDescent="0.25">
      <c r="D58920" s="27"/>
    </row>
    <row r="58921" spans="4:4" x14ac:dyDescent="0.25">
      <c r="D58921" s="27"/>
    </row>
    <row r="58922" spans="4:4" x14ac:dyDescent="0.25">
      <c r="D58922" s="27"/>
    </row>
    <row r="58923" spans="4:4" x14ac:dyDescent="0.25">
      <c r="D58923" s="27"/>
    </row>
    <row r="58924" spans="4:4" x14ac:dyDescent="0.25">
      <c r="D58924" s="27"/>
    </row>
    <row r="58925" spans="4:4" x14ac:dyDescent="0.25">
      <c r="D58925" s="27"/>
    </row>
    <row r="58926" spans="4:4" x14ac:dyDescent="0.25">
      <c r="D58926" s="27"/>
    </row>
    <row r="58927" spans="4:4" x14ac:dyDescent="0.25">
      <c r="D58927" s="27"/>
    </row>
    <row r="58928" spans="4:4" x14ac:dyDescent="0.25">
      <c r="D58928" s="27"/>
    </row>
    <row r="58929" spans="4:4" x14ac:dyDescent="0.25">
      <c r="D58929" s="27"/>
    </row>
    <row r="58930" spans="4:4" x14ac:dyDescent="0.25">
      <c r="D58930" s="27"/>
    </row>
    <row r="58931" spans="4:4" x14ac:dyDescent="0.25">
      <c r="D58931" s="27"/>
    </row>
    <row r="58932" spans="4:4" x14ac:dyDescent="0.25">
      <c r="D58932" s="27"/>
    </row>
    <row r="58933" spans="4:4" x14ac:dyDescent="0.25">
      <c r="D58933" s="27"/>
    </row>
    <row r="58934" spans="4:4" x14ac:dyDescent="0.25">
      <c r="D58934" s="27"/>
    </row>
    <row r="58935" spans="4:4" x14ac:dyDescent="0.25">
      <c r="D58935" s="27"/>
    </row>
    <row r="58936" spans="4:4" x14ac:dyDescent="0.25">
      <c r="D58936" s="27"/>
    </row>
    <row r="58937" spans="4:4" x14ac:dyDescent="0.25">
      <c r="D58937" s="27"/>
    </row>
    <row r="58938" spans="4:4" x14ac:dyDescent="0.25">
      <c r="D58938" s="27"/>
    </row>
    <row r="58939" spans="4:4" x14ac:dyDescent="0.25">
      <c r="D58939" s="27"/>
    </row>
    <row r="58940" spans="4:4" x14ac:dyDescent="0.25">
      <c r="D58940" s="27"/>
    </row>
    <row r="58941" spans="4:4" x14ac:dyDescent="0.25">
      <c r="D58941" s="27"/>
    </row>
    <row r="58942" spans="4:4" x14ac:dyDescent="0.25">
      <c r="D58942" s="27"/>
    </row>
    <row r="58943" spans="4:4" x14ac:dyDescent="0.25">
      <c r="D58943" s="27"/>
    </row>
    <row r="58944" spans="4:4" x14ac:dyDescent="0.25">
      <c r="D58944" s="27"/>
    </row>
    <row r="58945" spans="4:4" x14ac:dyDescent="0.25">
      <c r="D58945" s="27"/>
    </row>
    <row r="58946" spans="4:4" x14ac:dyDescent="0.25">
      <c r="D58946" s="27"/>
    </row>
    <row r="58947" spans="4:4" x14ac:dyDescent="0.25">
      <c r="D58947" s="27"/>
    </row>
    <row r="58948" spans="4:4" x14ac:dyDescent="0.25">
      <c r="D58948" s="27"/>
    </row>
    <row r="58949" spans="4:4" x14ac:dyDescent="0.25">
      <c r="D58949" s="27"/>
    </row>
    <row r="58950" spans="4:4" x14ac:dyDescent="0.25">
      <c r="D58950" s="27"/>
    </row>
    <row r="58951" spans="4:4" x14ac:dyDescent="0.25">
      <c r="D58951" s="27"/>
    </row>
    <row r="58952" spans="4:4" x14ac:dyDescent="0.25">
      <c r="D58952" s="27"/>
    </row>
    <row r="58953" spans="4:4" x14ac:dyDescent="0.25">
      <c r="D58953" s="27"/>
    </row>
    <row r="58954" spans="4:4" x14ac:dyDescent="0.25">
      <c r="D58954" s="27"/>
    </row>
    <row r="58955" spans="4:4" x14ac:dyDescent="0.25">
      <c r="D58955" s="27"/>
    </row>
    <row r="58956" spans="4:4" x14ac:dyDescent="0.25">
      <c r="D58956" s="27"/>
    </row>
    <row r="58957" spans="4:4" x14ac:dyDescent="0.25">
      <c r="D58957" s="27"/>
    </row>
    <row r="58958" spans="4:4" x14ac:dyDescent="0.25">
      <c r="D58958" s="27"/>
    </row>
    <row r="58959" spans="4:4" x14ac:dyDescent="0.25">
      <c r="D58959" s="27"/>
    </row>
    <row r="58960" spans="4:4" x14ac:dyDescent="0.25">
      <c r="D58960" s="27"/>
    </row>
    <row r="58961" spans="4:4" x14ac:dyDescent="0.25">
      <c r="D58961" s="27"/>
    </row>
    <row r="58962" spans="4:4" x14ac:dyDescent="0.25">
      <c r="D58962" s="27"/>
    </row>
    <row r="58963" spans="4:4" x14ac:dyDescent="0.25">
      <c r="D58963" s="27"/>
    </row>
    <row r="58964" spans="4:4" x14ac:dyDescent="0.25">
      <c r="D58964" s="27"/>
    </row>
    <row r="58965" spans="4:4" x14ac:dyDescent="0.25">
      <c r="D58965" s="27"/>
    </row>
    <row r="58966" spans="4:4" x14ac:dyDescent="0.25">
      <c r="D58966" s="27"/>
    </row>
    <row r="58967" spans="4:4" x14ac:dyDescent="0.25">
      <c r="D58967" s="27"/>
    </row>
    <row r="58968" spans="4:4" x14ac:dyDescent="0.25">
      <c r="D58968" s="27"/>
    </row>
    <row r="58969" spans="4:4" x14ac:dyDescent="0.25">
      <c r="D58969" s="27"/>
    </row>
    <row r="58970" spans="4:4" x14ac:dyDescent="0.25">
      <c r="D58970" s="27"/>
    </row>
    <row r="58971" spans="4:4" x14ac:dyDescent="0.25">
      <c r="D58971" s="27"/>
    </row>
    <row r="58972" spans="4:4" x14ac:dyDescent="0.25">
      <c r="D58972" s="27"/>
    </row>
    <row r="58973" spans="4:4" x14ac:dyDescent="0.25">
      <c r="D58973" s="27"/>
    </row>
    <row r="58974" spans="4:4" x14ac:dyDescent="0.25">
      <c r="D58974" s="27"/>
    </row>
    <row r="58975" spans="4:4" x14ac:dyDescent="0.25">
      <c r="D58975" s="27"/>
    </row>
    <row r="58976" spans="4:4" x14ac:dyDescent="0.25">
      <c r="D58976" s="27"/>
    </row>
    <row r="58977" spans="4:4" x14ac:dyDescent="0.25">
      <c r="D58977" s="27"/>
    </row>
    <row r="58978" spans="4:4" x14ac:dyDescent="0.25">
      <c r="D58978" s="27"/>
    </row>
    <row r="58979" spans="4:4" x14ac:dyDescent="0.25">
      <c r="D58979" s="27"/>
    </row>
    <row r="58980" spans="4:4" x14ac:dyDescent="0.25">
      <c r="D58980" s="27"/>
    </row>
    <row r="58981" spans="4:4" x14ac:dyDescent="0.25">
      <c r="D58981" s="27"/>
    </row>
    <row r="58982" spans="4:4" x14ac:dyDescent="0.25">
      <c r="D58982" s="27"/>
    </row>
    <row r="58983" spans="4:4" x14ac:dyDescent="0.25">
      <c r="D58983" s="27"/>
    </row>
    <row r="58984" spans="4:4" x14ac:dyDescent="0.25">
      <c r="D58984" s="27"/>
    </row>
    <row r="58985" spans="4:4" x14ac:dyDescent="0.25">
      <c r="D58985" s="27"/>
    </row>
    <row r="58986" spans="4:4" x14ac:dyDescent="0.25">
      <c r="D58986" s="27"/>
    </row>
    <row r="58987" spans="4:4" x14ac:dyDescent="0.25">
      <c r="D58987" s="27"/>
    </row>
    <row r="58988" spans="4:4" x14ac:dyDescent="0.25">
      <c r="D58988" s="27"/>
    </row>
    <row r="58989" spans="4:4" x14ac:dyDescent="0.25">
      <c r="D58989" s="27"/>
    </row>
    <row r="58990" spans="4:4" x14ac:dyDescent="0.25">
      <c r="D58990" s="27"/>
    </row>
    <row r="58991" spans="4:4" x14ac:dyDescent="0.25">
      <c r="D58991" s="27"/>
    </row>
    <row r="58992" spans="4:4" x14ac:dyDescent="0.25">
      <c r="D58992" s="27"/>
    </row>
    <row r="58993" spans="4:4" x14ac:dyDescent="0.25">
      <c r="D58993" s="27"/>
    </row>
    <row r="58994" spans="4:4" x14ac:dyDescent="0.25">
      <c r="D58994" s="27"/>
    </row>
    <row r="58995" spans="4:4" x14ac:dyDescent="0.25">
      <c r="D58995" s="27"/>
    </row>
    <row r="58996" spans="4:4" x14ac:dyDescent="0.25">
      <c r="D58996" s="27"/>
    </row>
    <row r="58997" spans="4:4" x14ac:dyDescent="0.25">
      <c r="D58997" s="27"/>
    </row>
    <row r="58998" spans="4:4" x14ac:dyDescent="0.25">
      <c r="D58998" s="27"/>
    </row>
    <row r="58999" spans="4:4" x14ac:dyDescent="0.25">
      <c r="D58999" s="27"/>
    </row>
    <row r="59000" spans="4:4" x14ac:dyDescent="0.25">
      <c r="D59000" s="27"/>
    </row>
    <row r="59001" spans="4:4" x14ac:dyDescent="0.25">
      <c r="D59001" s="27"/>
    </row>
    <row r="59002" spans="4:4" x14ac:dyDescent="0.25">
      <c r="D59002" s="27"/>
    </row>
    <row r="59003" spans="4:4" x14ac:dyDescent="0.25">
      <c r="D59003" s="27"/>
    </row>
    <row r="59004" spans="4:4" x14ac:dyDescent="0.25">
      <c r="D59004" s="27"/>
    </row>
    <row r="59005" spans="4:4" x14ac:dyDescent="0.25">
      <c r="D59005" s="27"/>
    </row>
    <row r="59006" spans="4:4" x14ac:dyDescent="0.25">
      <c r="D59006" s="27"/>
    </row>
    <row r="59007" spans="4:4" x14ac:dyDescent="0.25">
      <c r="D59007" s="27"/>
    </row>
    <row r="59008" spans="4:4" x14ac:dyDescent="0.25">
      <c r="D59008" s="27"/>
    </row>
    <row r="59009" spans="4:4" x14ac:dyDescent="0.25">
      <c r="D59009" s="27"/>
    </row>
    <row r="59010" spans="4:4" x14ac:dyDescent="0.25">
      <c r="D59010" s="27"/>
    </row>
    <row r="59011" spans="4:4" x14ac:dyDescent="0.25">
      <c r="D59011" s="27"/>
    </row>
    <row r="59012" spans="4:4" x14ac:dyDescent="0.25">
      <c r="D59012" s="27"/>
    </row>
    <row r="59013" spans="4:4" x14ac:dyDescent="0.25">
      <c r="D59013" s="27"/>
    </row>
    <row r="59014" spans="4:4" x14ac:dyDescent="0.25">
      <c r="D59014" s="27"/>
    </row>
    <row r="59015" spans="4:4" x14ac:dyDescent="0.25">
      <c r="D59015" s="27"/>
    </row>
    <row r="59016" spans="4:4" x14ac:dyDescent="0.25">
      <c r="D59016" s="27"/>
    </row>
    <row r="59017" spans="4:4" x14ac:dyDescent="0.25">
      <c r="D59017" s="27"/>
    </row>
    <row r="59018" spans="4:4" x14ac:dyDescent="0.25">
      <c r="D59018" s="27"/>
    </row>
    <row r="59019" spans="4:4" x14ac:dyDescent="0.25">
      <c r="D59019" s="27"/>
    </row>
    <row r="59020" spans="4:4" x14ac:dyDescent="0.25">
      <c r="D59020" s="27"/>
    </row>
    <row r="59021" spans="4:4" x14ac:dyDescent="0.25">
      <c r="D59021" s="27"/>
    </row>
    <row r="59022" spans="4:4" x14ac:dyDescent="0.25">
      <c r="D59022" s="27"/>
    </row>
    <row r="59023" spans="4:4" x14ac:dyDescent="0.25">
      <c r="D59023" s="27"/>
    </row>
    <row r="59024" spans="4:4" x14ac:dyDescent="0.25">
      <c r="D59024" s="27"/>
    </row>
    <row r="59025" spans="4:4" x14ac:dyDescent="0.25">
      <c r="D59025" s="27"/>
    </row>
    <row r="59026" spans="4:4" x14ac:dyDescent="0.25">
      <c r="D59026" s="27"/>
    </row>
    <row r="59027" spans="4:4" x14ac:dyDescent="0.25">
      <c r="D59027" s="27"/>
    </row>
    <row r="59028" spans="4:4" x14ac:dyDescent="0.25">
      <c r="D59028" s="27"/>
    </row>
    <row r="59029" spans="4:4" x14ac:dyDescent="0.25">
      <c r="D59029" s="27"/>
    </row>
    <row r="59030" spans="4:4" x14ac:dyDescent="0.25">
      <c r="D59030" s="27"/>
    </row>
    <row r="59031" spans="4:4" x14ac:dyDescent="0.25">
      <c r="D59031" s="27"/>
    </row>
    <row r="59032" spans="4:4" x14ac:dyDescent="0.25">
      <c r="D59032" s="27"/>
    </row>
    <row r="59033" spans="4:4" x14ac:dyDescent="0.25">
      <c r="D59033" s="27"/>
    </row>
    <row r="59034" spans="4:4" x14ac:dyDescent="0.25">
      <c r="D59034" s="27"/>
    </row>
    <row r="59035" spans="4:4" x14ac:dyDescent="0.25">
      <c r="D59035" s="27"/>
    </row>
    <row r="59036" spans="4:4" x14ac:dyDescent="0.25">
      <c r="D59036" s="27"/>
    </row>
    <row r="59037" spans="4:4" x14ac:dyDescent="0.25">
      <c r="D59037" s="27"/>
    </row>
    <row r="59038" spans="4:4" x14ac:dyDescent="0.25">
      <c r="D59038" s="27"/>
    </row>
    <row r="59039" spans="4:4" x14ac:dyDescent="0.25">
      <c r="D59039" s="27"/>
    </row>
    <row r="59040" spans="4:4" x14ac:dyDescent="0.25">
      <c r="D59040" s="27"/>
    </row>
    <row r="59041" spans="4:4" x14ac:dyDescent="0.25">
      <c r="D59041" s="27"/>
    </row>
    <row r="59042" spans="4:4" x14ac:dyDescent="0.25">
      <c r="D59042" s="27"/>
    </row>
    <row r="59043" spans="4:4" x14ac:dyDescent="0.25">
      <c r="D59043" s="27"/>
    </row>
    <row r="59044" spans="4:4" x14ac:dyDescent="0.25">
      <c r="D59044" s="27"/>
    </row>
    <row r="59045" spans="4:4" x14ac:dyDescent="0.25">
      <c r="D59045" s="27"/>
    </row>
    <row r="59046" spans="4:4" x14ac:dyDescent="0.25">
      <c r="D59046" s="27"/>
    </row>
    <row r="59047" spans="4:4" x14ac:dyDescent="0.25">
      <c r="D59047" s="27"/>
    </row>
    <row r="59048" spans="4:4" x14ac:dyDescent="0.25">
      <c r="D59048" s="27"/>
    </row>
    <row r="59049" spans="4:4" x14ac:dyDescent="0.25">
      <c r="D59049" s="27"/>
    </row>
    <row r="59050" spans="4:4" x14ac:dyDescent="0.25">
      <c r="D59050" s="27"/>
    </row>
    <row r="59051" spans="4:4" x14ac:dyDescent="0.25">
      <c r="D59051" s="27"/>
    </row>
    <row r="59052" spans="4:4" x14ac:dyDescent="0.25">
      <c r="D59052" s="27"/>
    </row>
    <row r="59053" spans="4:4" x14ac:dyDescent="0.25">
      <c r="D59053" s="27"/>
    </row>
    <row r="59054" spans="4:4" x14ac:dyDescent="0.25">
      <c r="D59054" s="27"/>
    </row>
    <row r="59055" spans="4:4" x14ac:dyDescent="0.25">
      <c r="D59055" s="27"/>
    </row>
    <row r="59056" spans="4:4" x14ac:dyDescent="0.25">
      <c r="D59056" s="27"/>
    </row>
    <row r="59057" spans="4:4" x14ac:dyDescent="0.25">
      <c r="D59057" s="27"/>
    </row>
    <row r="59058" spans="4:4" x14ac:dyDescent="0.25">
      <c r="D59058" s="27"/>
    </row>
    <row r="59059" spans="4:4" x14ac:dyDescent="0.25">
      <c r="D59059" s="27"/>
    </row>
    <row r="59060" spans="4:4" x14ac:dyDescent="0.25">
      <c r="D59060" s="27"/>
    </row>
    <row r="59061" spans="4:4" x14ac:dyDescent="0.25">
      <c r="D59061" s="27"/>
    </row>
    <row r="59062" spans="4:4" x14ac:dyDescent="0.25">
      <c r="D59062" s="27"/>
    </row>
    <row r="59063" spans="4:4" x14ac:dyDescent="0.25">
      <c r="D59063" s="27"/>
    </row>
    <row r="59064" spans="4:4" x14ac:dyDescent="0.25">
      <c r="D59064" s="27"/>
    </row>
    <row r="59065" spans="4:4" x14ac:dyDescent="0.25">
      <c r="D59065" s="27"/>
    </row>
    <row r="59066" spans="4:4" x14ac:dyDescent="0.25">
      <c r="D59066" s="27"/>
    </row>
    <row r="59067" spans="4:4" x14ac:dyDescent="0.25">
      <c r="D59067" s="27"/>
    </row>
    <row r="59068" spans="4:4" x14ac:dyDescent="0.25">
      <c r="D59068" s="27"/>
    </row>
    <row r="59069" spans="4:4" x14ac:dyDescent="0.25">
      <c r="D59069" s="27"/>
    </row>
    <row r="59070" spans="4:4" x14ac:dyDescent="0.25">
      <c r="D59070" s="27"/>
    </row>
    <row r="59071" spans="4:4" x14ac:dyDescent="0.25">
      <c r="D59071" s="27"/>
    </row>
    <row r="59072" spans="4:4" x14ac:dyDescent="0.25">
      <c r="D59072" s="27"/>
    </row>
    <row r="59073" spans="4:4" x14ac:dyDescent="0.25">
      <c r="D59073" s="27"/>
    </row>
    <row r="59074" spans="4:4" x14ac:dyDescent="0.25">
      <c r="D59074" s="27"/>
    </row>
    <row r="59075" spans="4:4" x14ac:dyDescent="0.25">
      <c r="D59075" s="27"/>
    </row>
    <row r="59076" spans="4:4" x14ac:dyDescent="0.25">
      <c r="D59076" s="27"/>
    </row>
    <row r="59077" spans="4:4" x14ac:dyDescent="0.25">
      <c r="D59077" s="27"/>
    </row>
    <row r="59078" spans="4:4" x14ac:dyDescent="0.25">
      <c r="D59078" s="27"/>
    </row>
    <row r="59079" spans="4:4" x14ac:dyDescent="0.25">
      <c r="D59079" s="27"/>
    </row>
    <row r="59080" spans="4:4" x14ac:dyDescent="0.25">
      <c r="D59080" s="27"/>
    </row>
    <row r="59081" spans="4:4" x14ac:dyDescent="0.25">
      <c r="D59081" s="27"/>
    </row>
    <row r="59082" spans="4:4" x14ac:dyDescent="0.25">
      <c r="D59082" s="27"/>
    </row>
    <row r="59083" spans="4:4" x14ac:dyDescent="0.25">
      <c r="D59083" s="27"/>
    </row>
    <row r="59084" spans="4:4" x14ac:dyDescent="0.25">
      <c r="D59084" s="27"/>
    </row>
    <row r="59085" spans="4:4" x14ac:dyDescent="0.25">
      <c r="D59085" s="27"/>
    </row>
    <row r="59086" spans="4:4" x14ac:dyDescent="0.25">
      <c r="D59086" s="27"/>
    </row>
    <row r="59087" spans="4:4" x14ac:dyDescent="0.25">
      <c r="D59087" s="27"/>
    </row>
    <row r="59088" spans="4:4" x14ac:dyDescent="0.25">
      <c r="D59088" s="27"/>
    </row>
    <row r="59089" spans="4:4" x14ac:dyDescent="0.25">
      <c r="D59089" s="27"/>
    </row>
    <row r="59090" spans="4:4" x14ac:dyDescent="0.25">
      <c r="D59090" s="27"/>
    </row>
    <row r="59091" spans="4:4" x14ac:dyDescent="0.25">
      <c r="D59091" s="27"/>
    </row>
    <row r="59092" spans="4:4" x14ac:dyDescent="0.25">
      <c r="D59092" s="27"/>
    </row>
    <row r="59093" spans="4:4" x14ac:dyDescent="0.25">
      <c r="D59093" s="27"/>
    </row>
    <row r="59094" spans="4:4" x14ac:dyDescent="0.25">
      <c r="D59094" s="27"/>
    </row>
    <row r="59095" spans="4:4" x14ac:dyDescent="0.25">
      <c r="D59095" s="27"/>
    </row>
    <row r="59096" spans="4:4" x14ac:dyDescent="0.25">
      <c r="D59096" s="27"/>
    </row>
    <row r="59097" spans="4:4" x14ac:dyDescent="0.25">
      <c r="D59097" s="27"/>
    </row>
    <row r="59098" spans="4:4" x14ac:dyDescent="0.25">
      <c r="D59098" s="27"/>
    </row>
    <row r="59099" spans="4:4" x14ac:dyDescent="0.25">
      <c r="D59099" s="27"/>
    </row>
    <row r="59100" spans="4:4" x14ac:dyDescent="0.25">
      <c r="D59100" s="27"/>
    </row>
    <row r="59101" spans="4:4" x14ac:dyDescent="0.25">
      <c r="D59101" s="27"/>
    </row>
    <row r="59102" spans="4:4" x14ac:dyDescent="0.25">
      <c r="D59102" s="27"/>
    </row>
    <row r="59103" spans="4:4" x14ac:dyDescent="0.25">
      <c r="D59103" s="27"/>
    </row>
    <row r="59104" spans="4:4" x14ac:dyDescent="0.25">
      <c r="D59104" s="27"/>
    </row>
    <row r="59105" spans="4:4" x14ac:dyDescent="0.25">
      <c r="D59105" s="27"/>
    </row>
    <row r="59106" spans="4:4" x14ac:dyDescent="0.25">
      <c r="D59106" s="27"/>
    </row>
    <row r="59107" spans="4:4" x14ac:dyDescent="0.25">
      <c r="D59107" s="27"/>
    </row>
    <row r="59108" spans="4:4" x14ac:dyDescent="0.25">
      <c r="D59108" s="27"/>
    </row>
    <row r="59109" spans="4:4" x14ac:dyDescent="0.25">
      <c r="D59109" s="27"/>
    </row>
    <row r="59110" spans="4:4" x14ac:dyDescent="0.25">
      <c r="D59110" s="27"/>
    </row>
    <row r="59111" spans="4:4" x14ac:dyDescent="0.25">
      <c r="D59111" s="27"/>
    </row>
    <row r="59112" spans="4:4" x14ac:dyDescent="0.25">
      <c r="D59112" s="27"/>
    </row>
    <row r="59113" spans="4:4" x14ac:dyDescent="0.25">
      <c r="D59113" s="27"/>
    </row>
    <row r="59114" spans="4:4" x14ac:dyDescent="0.25">
      <c r="D59114" s="27"/>
    </row>
    <row r="59115" spans="4:4" x14ac:dyDescent="0.25">
      <c r="D59115" s="27"/>
    </row>
    <row r="59116" spans="4:4" x14ac:dyDescent="0.25">
      <c r="D59116" s="27"/>
    </row>
    <row r="59117" spans="4:4" x14ac:dyDescent="0.25">
      <c r="D59117" s="27"/>
    </row>
    <row r="59118" spans="4:4" x14ac:dyDescent="0.25">
      <c r="D59118" s="27"/>
    </row>
    <row r="59119" spans="4:4" x14ac:dyDescent="0.25">
      <c r="D59119" s="27"/>
    </row>
    <row r="59120" spans="4:4" x14ac:dyDescent="0.25">
      <c r="D59120" s="27"/>
    </row>
    <row r="59121" spans="4:4" x14ac:dyDescent="0.25">
      <c r="D59121" s="27"/>
    </row>
    <row r="59122" spans="4:4" x14ac:dyDescent="0.25">
      <c r="D59122" s="27"/>
    </row>
    <row r="59123" spans="4:4" x14ac:dyDescent="0.25">
      <c r="D59123" s="27"/>
    </row>
    <row r="59124" spans="4:4" x14ac:dyDescent="0.25">
      <c r="D59124" s="27"/>
    </row>
    <row r="59125" spans="4:4" x14ac:dyDescent="0.25">
      <c r="D59125" s="27"/>
    </row>
    <row r="59126" spans="4:4" x14ac:dyDescent="0.25">
      <c r="D59126" s="27"/>
    </row>
    <row r="59127" spans="4:4" x14ac:dyDescent="0.25">
      <c r="D59127" s="27"/>
    </row>
    <row r="59128" spans="4:4" x14ac:dyDescent="0.25">
      <c r="D59128" s="27"/>
    </row>
    <row r="59129" spans="4:4" x14ac:dyDescent="0.25">
      <c r="D59129" s="27"/>
    </row>
    <row r="59130" spans="4:4" x14ac:dyDescent="0.25">
      <c r="D59130" s="27"/>
    </row>
    <row r="59131" spans="4:4" x14ac:dyDescent="0.25">
      <c r="D59131" s="27"/>
    </row>
    <row r="59132" spans="4:4" x14ac:dyDescent="0.25">
      <c r="D59132" s="27"/>
    </row>
    <row r="59133" spans="4:4" x14ac:dyDescent="0.25">
      <c r="D59133" s="27"/>
    </row>
    <row r="59134" spans="4:4" x14ac:dyDescent="0.25">
      <c r="D59134" s="27"/>
    </row>
    <row r="59135" spans="4:4" x14ac:dyDescent="0.25">
      <c r="D59135" s="27"/>
    </row>
    <row r="59136" spans="4:4" x14ac:dyDescent="0.25">
      <c r="D59136" s="27"/>
    </row>
    <row r="59137" spans="4:4" x14ac:dyDescent="0.25">
      <c r="D59137" s="27"/>
    </row>
    <row r="59138" spans="4:4" x14ac:dyDescent="0.25">
      <c r="D59138" s="27"/>
    </row>
    <row r="59139" spans="4:4" x14ac:dyDescent="0.25">
      <c r="D59139" s="27"/>
    </row>
    <row r="59140" spans="4:4" x14ac:dyDescent="0.25">
      <c r="D59140" s="27"/>
    </row>
    <row r="59141" spans="4:4" x14ac:dyDescent="0.25">
      <c r="D59141" s="27"/>
    </row>
    <row r="59142" spans="4:4" x14ac:dyDescent="0.25">
      <c r="D59142" s="27"/>
    </row>
    <row r="59143" spans="4:4" x14ac:dyDescent="0.25">
      <c r="D59143" s="27"/>
    </row>
    <row r="59144" spans="4:4" x14ac:dyDescent="0.25">
      <c r="D59144" s="27"/>
    </row>
    <row r="59145" spans="4:4" x14ac:dyDescent="0.25">
      <c r="D59145" s="27"/>
    </row>
    <row r="59146" spans="4:4" x14ac:dyDescent="0.25">
      <c r="D59146" s="27"/>
    </row>
    <row r="59147" spans="4:4" x14ac:dyDescent="0.25">
      <c r="D59147" s="27"/>
    </row>
    <row r="59148" spans="4:4" x14ac:dyDescent="0.25">
      <c r="D59148" s="27"/>
    </row>
    <row r="59149" spans="4:4" x14ac:dyDescent="0.25">
      <c r="D59149" s="27"/>
    </row>
    <row r="59150" spans="4:4" x14ac:dyDescent="0.25">
      <c r="D59150" s="27"/>
    </row>
    <row r="59151" spans="4:4" x14ac:dyDescent="0.25">
      <c r="D59151" s="27"/>
    </row>
    <row r="59152" spans="4:4" x14ac:dyDescent="0.25">
      <c r="D59152" s="27"/>
    </row>
    <row r="59153" spans="4:4" x14ac:dyDescent="0.25">
      <c r="D59153" s="27"/>
    </row>
    <row r="59154" spans="4:4" x14ac:dyDescent="0.25">
      <c r="D59154" s="27"/>
    </row>
    <row r="59155" spans="4:4" x14ac:dyDescent="0.25">
      <c r="D59155" s="27"/>
    </row>
    <row r="59156" spans="4:4" x14ac:dyDescent="0.25">
      <c r="D59156" s="27"/>
    </row>
    <row r="59157" spans="4:4" x14ac:dyDescent="0.25">
      <c r="D59157" s="27"/>
    </row>
    <row r="59158" spans="4:4" x14ac:dyDescent="0.25">
      <c r="D59158" s="27"/>
    </row>
    <row r="59159" spans="4:4" x14ac:dyDescent="0.25">
      <c r="D59159" s="27"/>
    </row>
    <row r="59160" spans="4:4" x14ac:dyDescent="0.25">
      <c r="D59160" s="27"/>
    </row>
    <row r="59161" spans="4:4" x14ac:dyDescent="0.25">
      <c r="D59161" s="27"/>
    </row>
    <row r="59162" spans="4:4" x14ac:dyDescent="0.25">
      <c r="D59162" s="27"/>
    </row>
    <row r="59163" spans="4:4" x14ac:dyDescent="0.25">
      <c r="D59163" s="27"/>
    </row>
    <row r="59164" spans="4:4" x14ac:dyDescent="0.25">
      <c r="D59164" s="27"/>
    </row>
    <row r="59165" spans="4:4" x14ac:dyDescent="0.25">
      <c r="D59165" s="27"/>
    </row>
    <row r="59166" spans="4:4" x14ac:dyDescent="0.25">
      <c r="D59166" s="27"/>
    </row>
    <row r="59167" spans="4:4" x14ac:dyDescent="0.25">
      <c r="D59167" s="27"/>
    </row>
    <row r="59168" spans="4:4" x14ac:dyDescent="0.25">
      <c r="D59168" s="27"/>
    </row>
    <row r="59169" spans="4:4" x14ac:dyDescent="0.25">
      <c r="D59169" s="27"/>
    </row>
    <row r="59170" spans="4:4" x14ac:dyDescent="0.25">
      <c r="D59170" s="27"/>
    </row>
    <row r="59171" spans="4:4" x14ac:dyDescent="0.25">
      <c r="D59171" s="27"/>
    </row>
    <row r="59172" spans="4:4" x14ac:dyDescent="0.25">
      <c r="D59172" s="27"/>
    </row>
    <row r="59173" spans="4:4" x14ac:dyDescent="0.25">
      <c r="D59173" s="27"/>
    </row>
    <row r="59174" spans="4:4" x14ac:dyDescent="0.25">
      <c r="D59174" s="27"/>
    </row>
    <row r="59175" spans="4:4" x14ac:dyDescent="0.25">
      <c r="D59175" s="27"/>
    </row>
    <row r="59176" spans="4:4" x14ac:dyDescent="0.25">
      <c r="D59176" s="27"/>
    </row>
    <row r="59177" spans="4:4" x14ac:dyDescent="0.25">
      <c r="D59177" s="27"/>
    </row>
    <row r="59178" spans="4:4" x14ac:dyDescent="0.25">
      <c r="D59178" s="27"/>
    </row>
    <row r="59179" spans="4:4" x14ac:dyDescent="0.25">
      <c r="D59179" s="27"/>
    </row>
    <row r="59180" spans="4:4" x14ac:dyDescent="0.25">
      <c r="D59180" s="27"/>
    </row>
    <row r="59181" spans="4:4" x14ac:dyDescent="0.25">
      <c r="D59181" s="27"/>
    </row>
    <row r="59182" spans="4:4" x14ac:dyDescent="0.25">
      <c r="D59182" s="27"/>
    </row>
    <row r="59183" spans="4:4" x14ac:dyDescent="0.25">
      <c r="D59183" s="27"/>
    </row>
    <row r="59184" spans="4:4" x14ac:dyDescent="0.25">
      <c r="D59184" s="27"/>
    </row>
    <row r="59185" spans="4:4" x14ac:dyDescent="0.25">
      <c r="D59185" s="27"/>
    </row>
    <row r="59186" spans="4:4" x14ac:dyDescent="0.25">
      <c r="D59186" s="27"/>
    </row>
    <row r="59187" spans="4:4" x14ac:dyDescent="0.25">
      <c r="D59187" s="27"/>
    </row>
    <row r="59188" spans="4:4" x14ac:dyDescent="0.25">
      <c r="D59188" s="27"/>
    </row>
    <row r="59189" spans="4:4" x14ac:dyDescent="0.25">
      <c r="D59189" s="27"/>
    </row>
    <row r="59190" spans="4:4" x14ac:dyDescent="0.25">
      <c r="D59190" s="27"/>
    </row>
    <row r="59191" spans="4:4" x14ac:dyDescent="0.25">
      <c r="D59191" s="27"/>
    </row>
    <row r="59192" spans="4:4" x14ac:dyDescent="0.25">
      <c r="D59192" s="27"/>
    </row>
    <row r="59193" spans="4:4" x14ac:dyDescent="0.25">
      <c r="D59193" s="27"/>
    </row>
    <row r="59194" spans="4:4" x14ac:dyDescent="0.25">
      <c r="D59194" s="27"/>
    </row>
    <row r="59195" spans="4:4" x14ac:dyDescent="0.25">
      <c r="D59195" s="27"/>
    </row>
    <row r="59196" spans="4:4" x14ac:dyDescent="0.25">
      <c r="D59196" s="27"/>
    </row>
    <row r="59197" spans="4:4" x14ac:dyDescent="0.25">
      <c r="D59197" s="27"/>
    </row>
    <row r="59198" spans="4:4" x14ac:dyDescent="0.25">
      <c r="D59198" s="27"/>
    </row>
    <row r="59199" spans="4:4" x14ac:dyDescent="0.25">
      <c r="D59199" s="27"/>
    </row>
    <row r="59200" spans="4:4" x14ac:dyDescent="0.25">
      <c r="D59200" s="27"/>
    </row>
    <row r="59201" spans="4:4" x14ac:dyDescent="0.25">
      <c r="D59201" s="27"/>
    </row>
    <row r="59202" spans="4:4" x14ac:dyDescent="0.25">
      <c r="D59202" s="27"/>
    </row>
    <row r="59203" spans="4:4" x14ac:dyDescent="0.25">
      <c r="D59203" s="27"/>
    </row>
    <row r="59204" spans="4:4" x14ac:dyDescent="0.25">
      <c r="D59204" s="27"/>
    </row>
    <row r="59205" spans="4:4" x14ac:dyDescent="0.25">
      <c r="D59205" s="27"/>
    </row>
    <row r="59206" spans="4:4" x14ac:dyDescent="0.25">
      <c r="D59206" s="27"/>
    </row>
    <row r="59207" spans="4:4" x14ac:dyDescent="0.25">
      <c r="D59207" s="27"/>
    </row>
    <row r="59208" spans="4:4" x14ac:dyDescent="0.25">
      <c r="D59208" s="27"/>
    </row>
    <row r="59209" spans="4:4" x14ac:dyDescent="0.25">
      <c r="D59209" s="27"/>
    </row>
    <row r="59210" spans="4:4" x14ac:dyDescent="0.25">
      <c r="D59210" s="27"/>
    </row>
    <row r="59211" spans="4:4" x14ac:dyDescent="0.25">
      <c r="D59211" s="27"/>
    </row>
    <row r="59212" spans="4:4" x14ac:dyDescent="0.25">
      <c r="D59212" s="27"/>
    </row>
    <row r="59213" spans="4:4" x14ac:dyDescent="0.25">
      <c r="D59213" s="27"/>
    </row>
    <row r="59214" spans="4:4" x14ac:dyDescent="0.25">
      <c r="D59214" s="27"/>
    </row>
    <row r="59215" spans="4:4" x14ac:dyDescent="0.25">
      <c r="D59215" s="27"/>
    </row>
    <row r="59216" spans="4:4" x14ac:dyDescent="0.25">
      <c r="D59216" s="27"/>
    </row>
    <row r="59217" spans="4:4" x14ac:dyDescent="0.25">
      <c r="D59217" s="27"/>
    </row>
    <row r="59218" spans="4:4" x14ac:dyDescent="0.25">
      <c r="D59218" s="27"/>
    </row>
    <row r="59219" spans="4:4" x14ac:dyDescent="0.25">
      <c r="D59219" s="27"/>
    </row>
    <row r="59220" spans="4:4" x14ac:dyDescent="0.25">
      <c r="D59220" s="27"/>
    </row>
    <row r="59221" spans="4:4" x14ac:dyDescent="0.25">
      <c r="D59221" s="27"/>
    </row>
    <row r="59222" spans="4:4" x14ac:dyDescent="0.25">
      <c r="D59222" s="27"/>
    </row>
    <row r="59223" spans="4:4" x14ac:dyDescent="0.25">
      <c r="D59223" s="27"/>
    </row>
    <row r="59224" spans="4:4" x14ac:dyDescent="0.25">
      <c r="D59224" s="27"/>
    </row>
    <row r="59225" spans="4:4" x14ac:dyDescent="0.25">
      <c r="D59225" s="27"/>
    </row>
    <row r="59226" spans="4:4" x14ac:dyDescent="0.25">
      <c r="D59226" s="27"/>
    </row>
    <row r="59227" spans="4:4" x14ac:dyDescent="0.25">
      <c r="D59227" s="27"/>
    </row>
    <row r="59228" spans="4:4" x14ac:dyDescent="0.25">
      <c r="D59228" s="27"/>
    </row>
    <row r="59229" spans="4:4" x14ac:dyDescent="0.25">
      <c r="D59229" s="27"/>
    </row>
    <row r="59230" spans="4:4" x14ac:dyDescent="0.25">
      <c r="D59230" s="27"/>
    </row>
    <row r="59231" spans="4:4" x14ac:dyDescent="0.25">
      <c r="D59231" s="27"/>
    </row>
    <row r="59232" spans="4:4" x14ac:dyDescent="0.25">
      <c r="D59232" s="27"/>
    </row>
    <row r="59233" spans="4:4" x14ac:dyDescent="0.25">
      <c r="D59233" s="27"/>
    </row>
    <row r="59234" spans="4:4" x14ac:dyDescent="0.25">
      <c r="D59234" s="27"/>
    </row>
    <row r="59235" spans="4:4" x14ac:dyDescent="0.25">
      <c r="D59235" s="27"/>
    </row>
    <row r="59236" spans="4:4" x14ac:dyDescent="0.25">
      <c r="D59236" s="27"/>
    </row>
    <row r="59237" spans="4:4" x14ac:dyDescent="0.25">
      <c r="D59237" s="27"/>
    </row>
    <row r="59238" spans="4:4" x14ac:dyDescent="0.25">
      <c r="D59238" s="27"/>
    </row>
    <row r="59239" spans="4:4" x14ac:dyDescent="0.25">
      <c r="D59239" s="27"/>
    </row>
    <row r="59240" spans="4:4" x14ac:dyDescent="0.25">
      <c r="D59240" s="27"/>
    </row>
    <row r="59241" spans="4:4" x14ac:dyDescent="0.25">
      <c r="D59241" s="27"/>
    </row>
    <row r="59242" spans="4:4" x14ac:dyDescent="0.25">
      <c r="D59242" s="27"/>
    </row>
    <row r="59243" spans="4:4" x14ac:dyDescent="0.25">
      <c r="D59243" s="27"/>
    </row>
    <row r="59244" spans="4:4" x14ac:dyDescent="0.25">
      <c r="D59244" s="27"/>
    </row>
    <row r="59245" spans="4:4" x14ac:dyDescent="0.25">
      <c r="D59245" s="27"/>
    </row>
    <row r="59246" spans="4:4" x14ac:dyDescent="0.25">
      <c r="D59246" s="27"/>
    </row>
    <row r="59247" spans="4:4" x14ac:dyDescent="0.25">
      <c r="D59247" s="27"/>
    </row>
    <row r="59248" spans="4:4" x14ac:dyDescent="0.25">
      <c r="D59248" s="27"/>
    </row>
    <row r="59249" spans="4:4" x14ac:dyDescent="0.25">
      <c r="D59249" s="27"/>
    </row>
    <row r="59250" spans="4:4" x14ac:dyDescent="0.25">
      <c r="D59250" s="27"/>
    </row>
    <row r="59251" spans="4:4" x14ac:dyDescent="0.25">
      <c r="D59251" s="27"/>
    </row>
    <row r="59252" spans="4:4" x14ac:dyDescent="0.25">
      <c r="D59252" s="27"/>
    </row>
    <row r="59253" spans="4:4" x14ac:dyDescent="0.25">
      <c r="D59253" s="27"/>
    </row>
    <row r="59254" spans="4:4" x14ac:dyDescent="0.25">
      <c r="D59254" s="27"/>
    </row>
    <row r="59255" spans="4:4" x14ac:dyDescent="0.25">
      <c r="D59255" s="27"/>
    </row>
    <row r="59256" spans="4:4" x14ac:dyDescent="0.25">
      <c r="D59256" s="27"/>
    </row>
    <row r="59257" spans="4:4" x14ac:dyDescent="0.25">
      <c r="D59257" s="27"/>
    </row>
    <row r="59258" spans="4:4" x14ac:dyDescent="0.25">
      <c r="D59258" s="27"/>
    </row>
    <row r="59259" spans="4:4" x14ac:dyDescent="0.25">
      <c r="D59259" s="27"/>
    </row>
    <row r="59260" spans="4:4" x14ac:dyDescent="0.25">
      <c r="D59260" s="27"/>
    </row>
    <row r="59261" spans="4:4" x14ac:dyDescent="0.25">
      <c r="D59261" s="27"/>
    </row>
    <row r="59262" spans="4:4" x14ac:dyDescent="0.25">
      <c r="D59262" s="27"/>
    </row>
    <row r="59263" spans="4:4" x14ac:dyDescent="0.25">
      <c r="D59263" s="27"/>
    </row>
    <row r="59264" spans="4:4" x14ac:dyDescent="0.25">
      <c r="D59264" s="27"/>
    </row>
    <row r="59265" spans="4:4" x14ac:dyDescent="0.25">
      <c r="D59265" s="27"/>
    </row>
    <row r="59266" spans="4:4" x14ac:dyDescent="0.25">
      <c r="D59266" s="27"/>
    </row>
    <row r="59267" spans="4:4" x14ac:dyDescent="0.25">
      <c r="D59267" s="27"/>
    </row>
    <row r="59268" spans="4:4" x14ac:dyDescent="0.25">
      <c r="D59268" s="27"/>
    </row>
    <row r="59269" spans="4:4" x14ac:dyDescent="0.25">
      <c r="D59269" s="27"/>
    </row>
    <row r="59270" spans="4:4" x14ac:dyDescent="0.25">
      <c r="D59270" s="27"/>
    </row>
    <row r="59271" spans="4:4" x14ac:dyDescent="0.25">
      <c r="D59271" s="27"/>
    </row>
    <row r="59272" spans="4:4" x14ac:dyDescent="0.25">
      <c r="D59272" s="27"/>
    </row>
    <row r="59273" spans="4:4" x14ac:dyDescent="0.25">
      <c r="D59273" s="27"/>
    </row>
    <row r="59274" spans="4:4" x14ac:dyDescent="0.25">
      <c r="D59274" s="27"/>
    </row>
    <row r="59275" spans="4:4" x14ac:dyDescent="0.25">
      <c r="D59275" s="27"/>
    </row>
    <row r="59276" spans="4:4" x14ac:dyDescent="0.25">
      <c r="D59276" s="27"/>
    </row>
    <row r="59277" spans="4:4" x14ac:dyDescent="0.25">
      <c r="D59277" s="27"/>
    </row>
    <row r="59278" spans="4:4" x14ac:dyDescent="0.25">
      <c r="D59278" s="27"/>
    </row>
    <row r="59279" spans="4:4" x14ac:dyDescent="0.25">
      <c r="D59279" s="27"/>
    </row>
    <row r="59280" spans="4:4" x14ac:dyDescent="0.25">
      <c r="D59280" s="27"/>
    </row>
    <row r="59281" spans="4:4" x14ac:dyDescent="0.25">
      <c r="D59281" s="27"/>
    </row>
    <row r="59282" spans="4:4" x14ac:dyDescent="0.25">
      <c r="D59282" s="27"/>
    </row>
    <row r="59283" spans="4:4" x14ac:dyDescent="0.25">
      <c r="D59283" s="27"/>
    </row>
    <row r="59284" spans="4:4" x14ac:dyDescent="0.25">
      <c r="D59284" s="27"/>
    </row>
    <row r="59285" spans="4:4" x14ac:dyDescent="0.25">
      <c r="D59285" s="27"/>
    </row>
    <row r="59286" spans="4:4" x14ac:dyDescent="0.25">
      <c r="D59286" s="27"/>
    </row>
    <row r="59287" spans="4:4" x14ac:dyDescent="0.25">
      <c r="D59287" s="27"/>
    </row>
    <row r="59288" spans="4:4" x14ac:dyDescent="0.25">
      <c r="D59288" s="27"/>
    </row>
    <row r="59289" spans="4:4" x14ac:dyDescent="0.25">
      <c r="D59289" s="27"/>
    </row>
    <row r="59290" spans="4:4" x14ac:dyDescent="0.25">
      <c r="D59290" s="27"/>
    </row>
    <row r="59291" spans="4:4" x14ac:dyDescent="0.25">
      <c r="D59291" s="27"/>
    </row>
    <row r="59292" spans="4:4" x14ac:dyDescent="0.25">
      <c r="D59292" s="27"/>
    </row>
    <row r="59293" spans="4:4" x14ac:dyDescent="0.25">
      <c r="D59293" s="27"/>
    </row>
    <row r="59294" spans="4:4" x14ac:dyDescent="0.25">
      <c r="D59294" s="27"/>
    </row>
    <row r="59295" spans="4:4" x14ac:dyDescent="0.25">
      <c r="D59295" s="27"/>
    </row>
    <row r="59296" spans="4:4" x14ac:dyDescent="0.25">
      <c r="D59296" s="27"/>
    </row>
    <row r="59297" spans="4:4" x14ac:dyDescent="0.25">
      <c r="D59297" s="27"/>
    </row>
    <row r="59298" spans="4:4" x14ac:dyDescent="0.25">
      <c r="D59298" s="27"/>
    </row>
    <row r="59299" spans="4:4" x14ac:dyDescent="0.25">
      <c r="D59299" s="27"/>
    </row>
    <row r="59300" spans="4:4" x14ac:dyDescent="0.25">
      <c r="D59300" s="27"/>
    </row>
    <row r="59301" spans="4:4" x14ac:dyDescent="0.25">
      <c r="D59301" s="27"/>
    </row>
    <row r="59302" spans="4:4" x14ac:dyDescent="0.25">
      <c r="D59302" s="27"/>
    </row>
    <row r="59303" spans="4:4" x14ac:dyDescent="0.25">
      <c r="D59303" s="27"/>
    </row>
    <row r="59304" spans="4:4" x14ac:dyDescent="0.25">
      <c r="D59304" s="27"/>
    </row>
    <row r="59305" spans="4:4" x14ac:dyDescent="0.25">
      <c r="D59305" s="27"/>
    </row>
    <row r="59306" spans="4:4" x14ac:dyDescent="0.25">
      <c r="D59306" s="27"/>
    </row>
    <row r="59307" spans="4:4" x14ac:dyDescent="0.25">
      <c r="D59307" s="27"/>
    </row>
    <row r="59308" spans="4:4" x14ac:dyDescent="0.25">
      <c r="D59308" s="27"/>
    </row>
    <row r="59309" spans="4:4" x14ac:dyDescent="0.25">
      <c r="D59309" s="27"/>
    </row>
    <row r="59310" spans="4:4" x14ac:dyDescent="0.25">
      <c r="D59310" s="27"/>
    </row>
    <row r="59311" spans="4:4" x14ac:dyDescent="0.25">
      <c r="D59311" s="27"/>
    </row>
    <row r="59312" spans="4:4" x14ac:dyDescent="0.25">
      <c r="D59312" s="27"/>
    </row>
    <row r="59313" spans="4:4" x14ac:dyDescent="0.25">
      <c r="D59313" s="27"/>
    </row>
    <row r="59314" spans="4:4" x14ac:dyDescent="0.25">
      <c r="D59314" s="27"/>
    </row>
    <row r="59315" spans="4:4" x14ac:dyDescent="0.25">
      <c r="D59315" s="27"/>
    </row>
    <row r="59316" spans="4:4" x14ac:dyDescent="0.25">
      <c r="D59316" s="27"/>
    </row>
    <row r="59317" spans="4:4" x14ac:dyDescent="0.25">
      <c r="D59317" s="27"/>
    </row>
    <row r="59318" spans="4:4" x14ac:dyDescent="0.25">
      <c r="D59318" s="27"/>
    </row>
    <row r="59319" spans="4:4" x14ac:dyDescent="0.25">
      <c r="D59319" s="27"/>
    </row>
    <row r="59320" spans="4:4" x14ac:dyDescent="0.25">
      <c r="D59320" s="27"/>
    </row>
    <row r="59321" spans="4:4" x14ac:dyDescent="0.25">
      <c r="D59321" s="27"/>
    </row>
    <row r="59322" spans="4:4" x14ac:dyDescent="0.25">
      <c r="D59322" s="27"/>
    </row>
    <row r="59323" spans="4:4" x14ac:dyDescent="0.25">
      <c r="D59323" s="27"/>
    </row>
    <row r="59324" spans="4:4" x14ac:dyDescent="0.25">
      <c r="D59324" s="27"/>
    </row>
    <row r="59325" spans="4:4" x14ac:dyDescent="0.25">
      <c r="D59325" s="27"/>
    </row>
    <row r="59326" spans="4:4" x14ac:dyDescent="0.25">
      <c r="D59326" s="27"/>
    </row>
    <row r="59327" spans="4:4" x14ac:dyDescent="0.25">
      <c r="D59327" s="27"/>
    </row>
    <row r="59328" spans="4:4" x14ac:dyDescent="0.25">
      <c r="D59328" s="27"/>
    </row>
    <row r="59329" spans="4:4" x14ac:dyDescent="0.25">
      <c r="D59329" s="27"/>
    </row>
    <row r="59330" spans="4:4" x14ac:dyDescent="0.25">
      <c r="D59330" s="27"/>
    </row>
    <row r="59331" spans="4:4" x14ac:dyDescent="0.25">
      <c r="D59331" s="27"/>
    </row>
    <row r="59332" spans="4:4" x14ac:dyDescent="0.25">
      <c r="D59332" s="27"/>
    </row>
    <row r="59333" spans="4:4" x14ac:dyDescent="0.25">
      <c r="D59333" s="27"/>
    </row>
    <row r="59334" spans="4:4" x14ac:dyDescent="0.25">
      <c r="D59334" s="27"/>
    </row>
    <row r="59335" spans="4:4" x14ac:dyDescent="0.25">
      <c r="D59335" s="27"/>
    </row>
    <row r="59336" spans="4:4" x14ac:dyDescent="0.25">
      <c r="D59336" s="27"/>
    </row>
    <row r="59337" spans="4:4" x14ac:dyDescent="0.25">
      <c r="D59337" s="27"/>
    </row>
    <row r="59338" spans="4:4" x14ac:dyDescent="0.25">
      <c r="D59338" s="27"/>
    </row>
    <row r="59339" spans="4:4" x14ac:dyDescent="0.25">
      <c r="D59339" s="27"/>
    </row>
    <row r="59340" spans="4:4" x14ac:dyDescent="0.25">
      <c r="D59340" s="27"/>
    </row>
    <row r="59341" spans="4:4" x14ac:dyDescent="0.25">
      <c r="D59341" s="27"/>
    </row>
    <row r="59342" spans="4:4" x14ac:dyDescent="0.25">
      <c r="D59342" s="27"/>
    </row>
    <row r="59343" spans="4:4" x14ac:dyDescent="0.25">
      <c r="D59343" s="27"/>
    </row>
    <row r="59344" spans="4:4" x14ac:dyDescent="0.25">
      <c r="D59344" s="27"/>
    </row>
    <row r="59345" spans="4:4" x14ac:dyDescent="0.25">
      <c r="D59345" s="27"/>
    </row>
    <row r="59346" spans="4:4" x14ac:dyDescent="0.25">
      <c r="D59346" s="27"/>
    </row>
    <row r="59347" spans="4:4" x14ac:dyDescent="0.25">
      <c r="D59347" s="27"/>
    </row>
    <row r="59348" spans="4:4" x14ac:dyDescent="0.25">
      <c r="D59348" s="27"/>
    </row>
    <row r="59349" spans="4:4" x14ac:dyDescent="0.25">
      <c r="D59349" s="27"/>
    </row>
    <row r="59350" spans="4:4" x14ac:dyDescent="0.25">
      <c r="D59350" s="27"/>
    </row>
    <row r="59351" spans="4:4" x14ac:dyDescent="0.25">
      <c r="D59351" s="27"/>
    </row>
    <row r="59352" spans="4:4" x14ac:dyDescent="0.25">
      <c r="D59352" s="27"/>
    </row>
    <row r="59353" spans="4:4" x14ac:dyDescent="0.25">
      <c r="D59353" s="27"/>
    </row>
    <row r="59354" spans="4:4" x14ac:dyDescent="0.25">
      <c r="D59354" s="27"/>
    </row>
    <row r="59355" spans="4:4" x14ac:dyDescent="0.25">
      <c r="D59355" s="27"/>
    </row>
    <row r="59356" spans="4:4" x14ac:dyDescent="0.25">
      <c r="D59356" s="27"/>
    </row>
    <row r="59357" spans="4:4" x14ac:dyDescent="0.25">
      <c r="D59357" s="27"/>
    </row>
    <row r="59358" spans="4:4" x14ac:dyDescent="0.25">
      <c r="D59358" s="27"/>
    </row>
    <row r="59359" spans="4:4" x14ac:dyDescent="0.25">
      <c r="D59359" s="27"/>
    </row>
    <row r="59360" spans="4:4" x14ac:dyDescent="0.25">
      <c r="D59360" s="27"/>
    </row>
    <row r="59361" spans="4:4" x14ac:dyDescent="0.25">
      <c r="D59361" s="27"/>
    </row>
    <row r="59362" spans="4:4" x14ac:dyDescent="0.25">
      <c r="D59362" s="27"/>
    </row>
    <row r="59363" spans="4:4" x14ac:dyDescent="0.25">
      <c r="D59363" s="27"/>
    </row>
    <row r="59364" spans="4:4" x14ac:dyDescent="0.25">
      <c r="D59364" s="27"/>
    </row>
    <row r="59365" spans="4:4" x14ac:dyDescent="0.25">
      <c r="D59365" s="27"/>
    </row>
    <row r="59366" spans="4:4" x14ac:dyDescent="0.25">
      <c r="D59366" s="27"/>
    </row>
    <row r="59367" spans="4:4" x14ac:dyDescent="0.25">
      <c r="D59367" s="27"/>
    </row>
    <row r="59368" spans="4:4" x14ac:dyDescent="0.25">
      <c r="D59368" s="27"/>
    </row>
    <row r="59369" spans="4:4" x14ac:dyDescent="0.25">
      <c r="D59369" s="27"/>
    </row>
    <row r="59370" spans="4:4" x14ac:dyDescent="0.25">
      <c r="D59370" s="27"/>
    </row>
    <row r="59371" spans="4:4" x14ac:dyDescent="0.25">
      <c r="D59371" s="27"/>
    </row>
    <row r="59372" spans="4:4" x14ac:dyDescent="0.25">
      <c r="D59372" s="27"/>
    </row>
    <row r="59373" spans="4:4" x14ac:dyDescent="0.25">
      <c r="D59373" s="27"/>
    </row>
    <row r="59374" spans="4:4" x14ac:dyDescent="0.25">
      <c r="D59374" s="27"/>
    </row>
    <row r="59375" spans="4:4" x14ac:dyDescent="0.25">
      <c r="D59375" s="27"/>
    </row>
    <row r="59376" spans="4:4" x14ac:dyDescent="0.25">
      <c r="D59376" s="27"/>
    </row>
    <row r="59377" spans="4:4" x14ac:dyDescent="0.25">
      <c r="D59377" s="27"/>
    </row>
    <row r="59378" spans="4:4" x14ac:dyDescent="0.25">
      <c r="D59378" s="27"/>
    </row>
    <row r="59379" spans="4:4" x14ac:dyDescent="0.25">
      <c r="D59379" s="27"/>
    </row>
    <row r="59380" spans="4:4" x14ac:dyDescent="0.25">
      <c r="D59380" s="27"/>
    </row>
    <row r="59381" spans="4:4" x14ac:dyDescent="0.25">
      <c r="D59381" s="27"/>
    </row>
    <row r="59382" spans="4:4" x14ac:dyDescent="0.25">
      <c r="D59382" s="27"/>
    </row>
    <row r="59383" spans="4:4" x14ac:dyDescent="0.25">
      <c r="D59383" s="27"/>
    </row>
    <row r="59384" spans="4:4" x14ac:dyDescent="0.25">
      <c r="D59384" s="27"/>
    </row>
    <row r="59385" spans="4:4" x14ac:dyDescent="0.25">
      <c r="D59385" s="27"/>
    </row>
    <row r="59386" spans="4:4" x14ac:dyDescent="0.25">
      <c r="D59386" s="27"/>
    </row>
    <row r="59387" spans="4:4" x14ac:dyDescent="0.25">
      <c r="D59387" s="27"/>
    </row>
    <row r="59388" spans="4:4" x14ac:dyDescent="0.25">
      <c r="D59388" s="27"/>
    </row>
    <row r="59389" spans="4:4" x14ac:dyDescent="0.25">
      <c r="D59389" s="27"/>
    </row>
    <row r="59390" spans="4:4" x14ac:dyDescent="0.25">
      <c r="D59390" s="27"/>
    </row>
    <row r="59391" spans="4:4" x14ac:dyDescent="0.25">
      <c r="D59391" s="27"/>
    </row>
    <row r="59392" spans="4:4" x14ac:dyDescent="0.25">
      <c r="D59392" s="27"/>
    </row>
    <row r="59393" spans="4:4" x14ac:dyDescent="0.25">
      <c r="D59393" s="27"/>
    </row>
    <row r="59394" spans="4:4" x14ac:dyDescent="0.25">
      <c r="D59394" s="27"/>
    </row>
    <row r="59395" spans="4:4" x14ac:dyDescent="0.25">
      <c r="D59395" s="27"/>
    </row>
    <row r="59396" spans="4:4" x14ac:dyDescent="0.25">
      <c r="D59396" s="27"/>
    </row>
    <row r="59397" spans="4:4" x14ac:dyDescent="0.25">
      <c r="D59397" s="27"/>
    </row>
    <row r="59398" spans="4:4" x14ac:dyDescent="0.25">
      <c r="D59398" s="27"/>
    </row>
    <row r="59399" spans="4:4" x14ac:dyDescent="0.25">
      <c r="D59399" s="27"/>
    </row>
    <row r="59400" spans="4:4" x14ac:dyDescent="0.25">
      <c r="D59400" s="27"/>
    </row>
    <row r="59401" spans="4:4" x14ac:dyDescent="0.25">
      <c r="D59401" s="27"/>
    </row>
    <row r="59402" spans="4:4" x14ac:dyDescent="0.25">
      <c r="D59402" s="27"/>
    </row>
    <row r="59403" spans="4:4" x14ac:dyDescent="0.25">
      <c r="D59403" s="27"/>
    </row>
    <row r="59404" spans="4:4" x14ac:dyDescent="0.25">
      <c r="D59404" s="27"/>
    </row>
    <row r="59405" spans="4:4" x14ac:dyDescent="0.25">
      <c r="D59405" s="27"/>
    </row>
    <row r="59406" spans="4:4" x14ac:dyDescent="0.25">
      <c r="D59406" s="27"/>
    </row>
    <row r="59407" spans="4:4" x14ac:dyDescent="0.25">
      <c r="D59407" s="27"/>
    </row>
    <row r="59408" spans="4:4" x14ac:dyDescent="0.25">
      <c r="D59408" s="27"/>
    </row>
    <row r="59409" spans="4:4" x14ac:dyDescent="0.25">
      <c r="D59409" s="27"/>
    </row>
    <row r="59410" spans="4:4" x14ac:dyDescent="0.25">
      <c r="D59410" s="27"/>
    </row>
    <row r="59411" spans="4:4" x14ac:dyDescent="0.25">
      <c r="D59411" s="27"/>
    </row>
    <row r="59412" spans="4:4" x14ac:dyDescent="0.25">
      <c r="D59412" s="27"/>
    </row>
    <row r="59413" spans="4:4" x14ac:dyDescent="0.25">
      <c r="D59413" s="27"/>
    </row>
    <row r="59414" spans="4:4" x14ac:dyDescent="0.25">
      <c r="D59414" s="27"/>
    </row>
    <row r="59415" spans="4:4" x14ac:dyDescent="0.25">
      <c r="D59415" s="27"/>
    </row>
    <row r="59416" spans="4:4" x14ac:dyDescent="0.25">
      <c r="D59416" s="27"/>
    </row>
    <row r="59417" spans="4:4" x14ac:dyDescent="0.25">
      <c r="D59417" s="27"/>
    </row>
    <row r="59418" spans="4:4" x14ac:dyDescent="0.25">
      <c r="D59418" s="27"/>
    </row>
    <row r="59419" spans="4:4" x14ac:dyDescent="0.25">
      <c r="D59419" s="27"/>
    </row>
    <row r="59420" spans="4:4" x14ac:dyDescent="0.25">
      <c r="D59420" s="27"/>
    </row>
    <row r="59421" spans="4:4" x14ac:dyDescent="0.25">
      <c r="D59421" s="27"/>
    </row>
    <row r="59422" spans="4:4" x14ac:dyDescent="0.25">
      <c r="D59422" s="27"/>
    </row>
    <row r="59423" spans="4:4" x14ac:dyDescent="0.25">
      <c r="D59423" s="27"/>
    </row>
    <row r="59424" spans="4:4" x14ac:dyDescent="0.25">
      <c r="D59424" s="27"/>
    </row>
    <row r="59425" spans="4:4" x14ac:dyDescent="0.25">
      <c r="D59425" s="27"/>
    </row>
    <row r="59426" spans="4:4" x14ac:dyDescent="0.25">
      <c r="D59426" s="27"/>
    </row>
    <row r="59427" spans="4:4" x14ac:dyDescent="0.25">
      <c r="D59427" s="27"/>
    </row>
    <row r="59428" spans="4:4" x14ac:dyDescent="0.25">
      <c r="D59428" s="27"/>
    </row>
    <row r="59429" spans="4:4" x14ac:dyDescent="0.25">
      <c r="D59429" s="27"/>
    </row>
    <row r="59430" spans="4:4" x14ac:dyDescent="0.25">
      <c r="D59430" s="27"/>
    </row>
    <row r="59431" spans="4:4" x14ac:dyDescent="0.25">
      <c r="D59431" s="27"/>
    </row>
    <row r="59432" spans="4:4" x14ac:dyDescent="0.25">
      <c r="D59432" s="27"/>
    </row>
    <row r="59433" spans="4:4" x14ac:dyDescent="0.25">
      <c r="D59433" s="27"/>
    </row>
    <row r="59434" spans="4:4" x14ac:dyDescent="0.25">
      <c r="D59434" s="27"/>
    </row>
    <row r="59435" spans="4:4" x14ac:dyDescent="0.25">
      <c r="D59435" s="27"/>
    </row>
    <row r="59436" spans="4:4" x14ac:dyDescent="0.25">
      <c r="D59436" s="27"/>
    </row>
    <row r="59437" spans="4:4" x14ac:dyDescent="0.25">
      <c r="D59437" s="27"/>
    </row>
    <row r="59438" spans="4:4" x14ac:dyDescent="0.25">
      <c r="D59438" s="27"/>
    </row>
    <row r="59439" spans="4:4" x14ac:dyDescent="0.25">
      <c r="D59439" s="27"/>
    </row>
    <row r="59440" spans="4:4" x14ac:dyDescent="0.25">
      <c r="D59440" s="27"/>
    </row>
    <row r="59441" spans="4:4" x14ac:dyDescent="0.25">
      <c r="D59441" s="27"/>
    </row>
    <row r="59442" spans="4:4" x14ac:dyDescent="0.25">
      <c r="D59442" s="27"/>
    </row>
    <row r="59443" spans="4:4" x14ac:dyDescent="0.25">
      <c r="D59443" s="27"/>
    </row>
    <row r="59444" spans="4:4" x14ac:dyDescent="0.25">
      <c r="D59444" s="27"/>
    </row>
    <row r="59445" spans="4:4" x14ac:dyDescent="0.25">
      <c r="D59445" s="27"/>
    </row>
    <row r="59446" spans="4:4" x14ac:dyDescent="0.25">
      <c r="D59446" s="27"/>
    </row>
    <row r="59447" spans="4:4" x14ac:dyDescent="0.25">
      <c r="D59447" s="27"/>
    </row>
    <row r="59448" spans="4:4" x14ac:dyDescent="0.25">
      <c r="D59448" s="27"/>
    </row>
    <row r="59449" spans="4:4" x14ac:dyDescent="0.25">
      <c r="D59449" s="27"/>
    </row>
    <row r="59450" spans="4:4" x14ac:dyDescent="0.25">
      <c r="D59450" s="27"/>
    </row>
    <row r="59451" spans="4:4" x14ac:dyDescent="0.25">
      <c r="D59451" s="27"/>
    </row>
    <row r="59452" spans="4:4" x14ac:dyDescent="0.25">
      <c r="D59452" s="27"/>
    </row>
    <row r="59453" spans="4:4" x14ac:dyDescent="0.25">
      <c r="D59453" s="27"/>
    </row>
    <row r="59454" spans="4:4" x14ac:dyDescent="0.25">
      <c r="D59454" s="27"/>
    </row>
    <row r="59455" spans="4:4" x14ac:dyDescent="0.25">
      <c r="D59455" s="27"/>
    </row>
    <row r="59456" spans="4:4" x14ac:dyDescent="0.25">
      <c r="D59456" s="27"/>
    </row>
    <row r="59457" spans="4:4" x14ac:dyDescent="0.25">
      <c r="D59457" s="27"/>
    </row>
    <row r="59458" spans="4:4" x14ac:dyDescent="0.25">
      <c r="D59458" s="27"/>
    </row>
    <row r="59459" spans="4:4" x14ac:dyDescent="0.25">
      <c r="D59459" s="27"/>
    </row>
    <row r="59460" spans="4:4" x14ac:dyDescent="0.25">
      <c r="D59460" s="27"/>
    </row>
    <row r="59461" spans="4:4" x14ac:dyDescent="0.25">
      <c r="D59461" s="27"/>
    </row>
    <row r="59462" spans="4:4" x14ac:dyDescent="0.25">
      <c r="D59462" s="27"/>
    </row>
    <row r="59463" spans="4:4" x14ac:dyDescent="0.25">
      <c r="D59463" s="27"/>
    </row>
    <row r="59464" spans="4:4" x14ac:dyDescent="0.25">
      <c r="D59464" s="27"/>
    </row>
    <row r="59465" spans="4:4" x14ac:dyDescent="0.25">
      <c r="D59465" s="27"/>
    </row>
    <row r="59466" spans="4:4" x14ac:dyDescent="0.25">
      <c r="D59466" s="27"/>
    </row>
    <row r="59467" spans="4:4" x14ac:dyDescent="0.25">
      <c r="D59467" s="27"/>
    </row>
    <row r="59468" spans="4:4" x14ac:dyDescent="0.25">
      <c r="D59468" s="27"/>
    </row>
    <row r="59469" spans="4:4" x14ac:dyDescent="0.25">
      <c r="D59469" s="27"/>
    </row>
    <row r="59470" spans="4:4" x14ac:dyDescent="0.25">
      <c r="D59470" s="27"/>
    </row>
    <row r="59471" spans="4:4" x14ac:dyDescent="0.25">
      <c r="D59471" s="27"/>
    </row>
    <row r="59472" spans="4:4" x14ac:dyDescent="0.25">
      <c r="D59472" s="27"/>
    </row>
    <row r="59473" spans="4:4" x14ac:dyDescent="0.25">
      <c r="D59473" s="27"/>
    </row>
    <row r="59474" spans="4:4" x14ac:dyDescent="0.25">
      <c r="D59474" s="27"/>
    </row>
    <row r="59475" spans="4:4" x14ac:dyDescent="0.25">
      <c r="D59475" s="27"/>
    </row>
    <row r="59476" spans="4:4" x14ac:dyDescent="0.25">
      <c r="D59476" s="27"/>
    </row>
    <row r="59477" spans="4:4" x14ac:dyDescent="0.25">
      <c r="D59477" s="27"/>
    </row>
    <row r="59478" spans="4:4" x14ac:dyDescent="0.25">
      <c r="D59478" s="27"/>
    </row>
    <row r="59479" spans="4:4" x14ac:dyDescent="0.25">
      <c r="D59479" s="27"/>
    </row>
    <row r="59480" spans="4:4" x14ac:dyDescent="0.25">
      <c r="D59480" s="27"/>
    </row>
    <row r="59481" spans="4:4" x14ac:dyDescent="0.25">
      <c r="D59481" s="27"/>
    </row>
    <row r="59482" spans="4:4" x14ac:dyDescent="0.25">
      <c r="D59482" s="27"/>
    </row>
    <row r="59483" spans="4:4" x14ac:dyDescent="0.25">
      <c r="D59483" s="27"/>
    </row>
    <row r="59484" spans="4:4" x14ac:dyDescent="0.25">
      <c r="D59484" s="27"/>
    </row>
    <row r="59485" spans="4:4" x14ac:dyDescent="0.25">
      <c r="D59485" s="27"/>
    </row>
    <row r="59486" spans="4:4" x14ac:dyDescent="0.25">
      <c r="D59486" s="27"/>
    </row>
    <row r="59487" spans="4:4" x14ac:dyDescent="0.25">
      <c r="D59487" s="27"/>
    </row>
    <row r="59488" spans="4:4" x14ac:dyDescent="0.25">
      <c r="D59488" s="27"/>
    </row>
    <row r="59489" spans="4:4" x14ac:dyDescent="0.25">
      <c r="D59489" s="27"/>
    </row>
    <row r="59490" spans="4:4" x14ac:dyDescent="0.25">
      <c r="D59490" s="27"/>
    </row>
    <row r="59491" spans="4:4" x14ac:dyDescent="0.25">
      <c r="D59491" s="27"/>
    </row>
    <row r="59492" spans="4:4" x14ac:dyDescent="0.25">
      <c r="D59492" s="27"/>
    </row>
    <row r="59493" spans="4:4" x14ac:dyDescent="0.25">
      <c r="D59493" s="27"/>
    </row>
    <row r="59494" spans="4:4" x14ac:dyDescent="0.25">
      <c r="D59494" s="27"/>
    </row>
    <row r="59495" spans="4:4" x14ac:dyDescent="0.25">
      <c r="D59495" s="27"/>
    </row>
    <row r="59496" spans="4:4" x14ac:dyDescent="0.25">
      <c r="D59496" s="27"/>
    </row>
    <row r="59497" spans="4:4" x14ac:dyDescent="0.25">
      <c r="D59497" s="27"/>
    </row>
    <row r="59498" spans="4:4" x14ac:dyDescent="0.25">
      <c r="D59498" s="27"/>
    </row>
    <row r="59499" spans="4:4" x14ac:dyDescent="0.25">
      <c r="D59499" s="27"/>
    </row>
    <row r="59500" spans="4:4" x14ac:dyDescent="0.25">
      <c r="D59500" s="27"/>
    </row>
    <row r="59501" spans="4:4" x14ac:dyDescent="0.25">
      <c r="D59501" s="27"/>
    </row>
    <row r="59502" spans="4:4" x14ac:dyDescent="0.25">
      <c r="D59502" s="27"/>
    </row>
    <row r="59503" spans="4:4" x14ac:dyDescent="0.25">
      <c r="D59503" s="27"/>
    </row>
    <row r="59504" spans="4:4" x14ac:dyDescent="0.25">
      <c r="D59504" s="27"/>
    </row>
    <row r="59505" spans="4:4" x14ac:dyDescent="0.25">
      <c r="D59505" s="27"/>
    </row>
    <row r="59506" spans="4:4" x14ac:dyDescent="0.25">
      <c r="D59506" s="27"/>
    </row>
    <row r="59507" spans="4:4" x14ac:dyDescent="0.25">
      <c r="D59507" s="27"/>
    </row>
    <row r="59508" spans="4:4" x14ac:dyDescent="0.25">
      <c r="D59508" s="27"/>
    </row>
    <row r="59509" spans="4:4" x14ac:dyDescent="0.25">
      <c r="D59509" s="27"/>
    </row>
    <row r="59510" spans="4:4" x14ac:dyDescent="0.25">
      <c r="D59510" s="27"/>
    </row>
    <row r="59511" spans="4:4" x14ac:dyDescent="0.25">
      <c r="D59511" s="27"/>
    </row>
    <row r="59512" spans="4:4" x14ac:dyDescent="0.25">
      <c r="D59512" s="27"/>
    </row>
    <row r="59513" spans="4:4" x14ac:dyDescent="0.25">
      <c r="D59513" s="27"/>
    </row>
    <row r="59514" spans="4:4" x14ac:dyDescent="0.25">
      <c r="D59514" s="27"/>
    </row>
    <row r="59515" spans="4:4" x14ac:dyDescent="0.25">
      <c r="D59515" s="27"/>
    </row>
    <row r="59516" spans="4:4" x14ac:dyDescent="0.25">
      <c r="D59516" s="27"/>
    </row>
    <row r="59517" spans="4:4" x14ac:dyDescent="0.25">
      <c r="D59517" s="27"/>
    </row>
    <row r="59518" spans="4:4" x14ac:dyDescent="0.25">
      <c r="D59518" s="27"/>
    </row>
    <row r="59519" spans="4:4" x14ac:dyDescent="0.25">
      <c r="D59519" s="27"/>
    </row>
    <row r="59520" spans="4:4" x14ac:dyDescent="0.25">
      <c r="D59520" s="27"/>
    </row>
    <row r="59521" spans="4:4" x14ac:dyDescent="0.25">
      <c r="D59521" s="27"/>
    </row>
    <row r="59522" spans="4:4" x14ac:dyDescent="0.25">
      <c r="D59522" s="27"/>
    </row>
    <row r="59523" spans="4:4" x14ac:dyDescent="0.25">
      <c r="D59523" s="27"/>
    </row>
    <row r="59524" spans="4:4" x14ac:dyDescent="0.25">
      <c r="D59524" s="27"/>
    </row>
    <row r="59525" spans="4:4" x14ac:dyDescent="0.25">
      <c r="D59525" s="27"/>
    </row>
    <row r="59526" spans="4:4" x14ac:dyDescent="0.25">
      <c r="D59526" s="27"/>
    </row>
    <row r="59527" spans="4:4" x14ac:dyDescent="0.25">
      <c r="D59527" s="27"/>
    </row>
    <row r="59528" spans="4:4" x14ac:dyDescent="0.25">
      <c r="D59528" s="27"/>
    </row>
    <row r="59529" spans="4:4" x14ac:dyDescent="0.25">
      <c r="D59529" s="27"/>
    </row>
    <row r="59530" spans="4:4" x14ac:dyDescent="0.25">
      <c r="D59530" s="27"/>
    </row>
    <row r="59531" spans="4:4" x14ac:dyDescent="0.25">
      <c r="D59531" s="27"/>
    </row>
    <row r="59532" spans="4:4" x14ac:dyDescent="0.25">
      <c r="D59532" s="27"/>
    </row>
    <row r="59533" spans="4:4" x14ac:dyDescent="0.25">
      <c r="D59533" s="27"/>
    </row>
    <row r="59534" spans="4:4" x14ac:dyDescent="0.25">
      <c r="D59534" s="27"/>
    </row>
    <row r="59535" spans="4:4" x14ac:dyDescent="0.25">
      <c r="D59535" s="27"/>
    </row>
    <row r="59536" spans="4:4" x14ac:dyDescent="0.25">
      <c r="D59536" s="27"/>
    </row>
    <row r="59537" spans="4:4" x14ac:dyDescent="0.25">
      <c r="D59537" s="27"/>
    </row>
    <row r="59538" spans="4:4" x14ac:dyDescent="0.25">
      <c r="D59538" s="27"/>
    </row>
    <row r="59539" spans="4:4" x14ac:dyDescent="0.25">
      <c r="D59539" s="27"/>
    </row>
    <row r="59540" spans="4:4" x14ac:dyDescent="0.25">
      <c r="D59540" s="27"/>
    </row>
    <row r="59541" spans="4:4" x14ac:dyDescent="0.25">
      <c r="D59541" s="27"/>
    </row>
    <row r="59542" spans="4:4" x14ac:dyDescent="0.25">
      <c r="D59542" s="27"/>
    </row>
    <row r="59543" spans="4:4" x14ac:dyDescent="0.25">
      <c r="D59543" s="27"/>
    </row>
    <row r="59544" spans="4:4" x14ac:dyDescent="0.25">
      <c r="D59544" s="27"/>
    </row>
    <row r="59545" spans="4:4" x14ac:dyDescent="0.25">
      <c r="D59545" s="27"/>
    </row>
    <row r="59546" spans="4:4" x14ac:dyDescent="0.25">
      <c r="D59546" s="27"/>
    </row>
    <row r="59547" spans="4:4" x14ac:dyDescent="0.25">
      <c r="D59547" s="27"/>
    </row>
    <row r="59548" spans="4:4" x14ac:dyDescent="0.25">
      <c r="D59548" s="27"/>
    </row>
    <row r="59549" spans="4:4" x14ac:dyDescent="0.25">
      <c r="D59549" s="27"/>
    </row>
    <row r="59550" spans="4:4" x14ac:dyDescent="0.25">
      <c r="D59550" s="27"/>
    </row>
    <row r="59551" spans="4:4" x14ac:dyDescent="0.25">
      <c r="D59551" s="27"/>
    </row>
    <row r="59552" spans="4:4" x14ac:dyDescent="0.25">
      <c r="D59552" s="27"/>
    </row>
    <row r="59553" spans="4:4" x14ac:dyDescent="0.25">
      <c r="D59553" s="27"/>
    </row>
    <row r="59554" spans="4:4" x14ac:dyDescent="0.25">
      <c r="D59554" s="27"/>
    </row>
    <row r="59555" spans="4:4" x14ac:dyDescent="0.25">
      <c r="D59555" s="27"/>
    </row>
    <row r="59556" spans="4:4" x14ac:dyDescent="0.25">
      <c r="D59556" s="27"/>
    </row>
    <row r="59557" spans="4:4" x14ac:dyDescent="0.25">
      <c r="D59557" s="27"/>
    </row>
    <row r="59558" spans="4:4" x14ac:dyDescent="0.25">
      <c r="D59558" s="27"/>
    </row>
    <row r="59559" spans="4:4" x14ac:dyDescent="0.25">
      <c r="D59559" s="27"/>
    </row>
    <row r="59560" spans="4:4" x14ac:dyDescent="0.25">
      <c r="D59560" s="27"/>
    </row>
    <row r="59561" spans="4:4" x14ac:dyDescent="0.25">
      <c r="D59561" s="27"/>
    </row>
    <row r="59562" spans="4:4" x14ac:dyDescent="0.25">
      <c r="D59562" s="27"/>
    </row>
    <row r="59563" spans="4:4" x14ac:dyDescent="0.25">
      <c r="D59563" s="27"/>
    </row>
    <row r="59564" spans="4:4" x14ac:dyDescent="0.25">
      <c r="D59564" s="27"/>
    </row>
    <row r="59565" spans="4:4" x14ac:dyDescent="0.25">
      <c r="D59565" s="27"/>
    </row>
    <row r="59566" spans="4:4" x14ac:dyDescent="0.25">
      <c r="D59566" s="27"/>
    </row>
    <row r="59567" spans="4:4" x14ac:dyDescent="0.25">
      <c r="D59567" s="27"/>
    </row>
    <row r="59568" spans="4:4" x14ac:dyDescent="0.25">
      <c r="D59568" s="27"/>
    </row>
    <row r="59569" spans="4:4" x14ac:dyDescent="0.25">
      <c r="D59569" s="27"/>
    </row>
    <row r="59570" spans="4:4" x14ac:dyDescent="0.25">
      <c r="D59570" s="27"/>
    </row>
    <row r="59571" spans="4:4" x14ac:dyDescent="0.25">
      <c r="D59571" s="27"/>
    </row>
    <row r="59572" spans="4:4" x14ac:dyDescent="0.25">
      <c r="D59572" s="27"/>
    </row>
    <row r="59573" spans="4:4" x14ac:dyDescent="0.25">
      <c r="D59573" s="27"/>
    </row>
    <row r="59574" spans="4:4" x14ac:dyDescent="0.25">
      <c r="D59574" s="27"/>
    </row>
    <row r="59575" spans="4:4" x14ac:dyDescent="0.25">
      <c r="D59575" s="27"/>
    </row>
    <row r="59576" spans="4:4" x14ac:dyDescent="0.25">
      <c r="D59576" s="27"/>
    </row>
    <row r="59577" spans="4:4" x14ac:dyDescent="0.25">
      <c r="D59577" s="27"/>
    </row>
    <row r="59578" spans="4:4" x14ac:dyDescent="0.25">
      <c r="D59578" s="27"/>
    </row>
    <row r="59579" spans="4:4" x14ac:dyDescent="0.25">
      <c r="D59579" s="27"/>
    </row>
    <row r="59580" spans="4:4" x14ac:dyDescent="0.25">
      <c r="D59580" s="27"/>
    </row>
    <row r="59581" spans="4:4" x14ac:dyDescent="0.25">
      <c r="D59581" s="27"/>
    </row>
    <row r="59582" spans="4:4" x14ac:dyDescent="0.25">
      <c r="D59582" s="27"/>
    </row>
    <row r="59583" spans="4:4" x14ac:dyDescent="0.25">
      <c r="D59583" s="27"/>
    </row>
    <row r="59584" spans="4:4" x14ac:dyDescent="0.25">
      <c r="D59584" s="27"/>
    </row>
    <row r="59585" spans="4:4" x14ac:dyDescent="0.25">
      <c r="D59585" s="27"/>
    </row>
    <row r="59586" spans="4:4" x14ac:dyDescent="0.25">
      <c r="D59586" s="27"/>
    </row>
    <row r="59587" spans="4:4" x14ac:dyDescent="0.25">
      <c r="D59587" s="27"/>
    </row>
    <row r="59588" spans="4:4" x14ac:dyDescent="0.25">
      <c r="D59588" s="27"/>
    </row>
    <row r="59589" spans="4:4" x14ac:dyDescent="0.25">
      <c r="D59589" s="27"/>
    </row>
    <row r="59590" spans="4:4" x14ac:dyDescent="0.25">
      <c r="D59590" s="27"/>
    </row>
    <row r="59591" spans="4:4" x14ac:dyDescent="0.25">
      <c r="D59591" s="27"/>
    </row>
    <row r="59592" spans="4:4" x14ac:dyDescent="0.25">
      <c r="D59592" s="27"/>
    </row>
    <row r="59593" spans="4:4" x14ac:dyDescent="0.25">
      <c r="D59593" s="27"/>
    </row>
    <row r="59594" spans="4:4" x14ac:dyDescent="0.25">
      <c r="D59594" s="27"/>
    </row>
    <row r="59595" spans="4:4" x14ac:dyDescent="0.25">
      <c r="D59595" s="27"/>
    </row>
    <row r="59596" spans="4:4" x14ac:dyDescent="0.25">
      <c r="D59596" s="27"/>
    </row>
    <row r="59597" spans="4:4" x14ac:dyDescent="0.25">
      <c r="D59597" s="27"/>
    </row>
    <row r="59598" spans="4:4" x14ac:dyDescent="0.25">
      <c r="D59598" s="27"/>
    </row>
    <row r="59599" spans="4:4" x14ac:dyDescent="0.25">
      <c r="D59599" s="27"/>
    </row>
    <row r="59600" spans="4:4" x14ac:dyDescent="0.25">
      <c r="D59600" s="27"/>
    </row>
    <row r="59601" spans="4:4" x14ac:dyDescent="0.25">
      <c r="D59601" s="27"/>
    </row>
    <row r="59602" spans="4:4" x14ac:dyDescent="0.25">
      <c r="D59602" s="27"/>
    </row>
    <row r="59603" spans="4:4" x14ac:dyDescent="0.25">
      <c r="D59603" s="27"/>
    </row>
    <row r="59604" spans="4:4" x14ac:dyDescent="0.25">
      <c r="D59604" s="27"/>
    </row>
    <row r="59605" spans="4:4" x14ac:dyDescent="0.25">
      <c r="D59605" s="27"/>
    </row>
    <row r="59606" spans="4:4" x14ac:dyDescent="0.25">
      <c r="D59606" s="27"/>
    </row>
    <row r="59607" spans="4:4" x14ac:dyDescent="0.25">
      <c r="D59607" s="27"/>
    </row>
    <row r="59608" spans="4:4" x14ac:dyDescent="0.25">
      <c r="D59608" s="27"/>
    </row>
    <row r="59609" spans="4:4" x14ac:dyDescent="0.25">
      <c r="D59609" s="27"/>
    </row>
    <row r="59610" spans="4:4" x14ac:dyDescent="0.25">
      <c r="D59610" s="27"/>
    </row>
    <row r="59611" spans="4:4" x14ac:dyDescent="0.25">
      <c r="D59611" s="27"/>
    </row>
    <row r="59612" spans="4:4" x14ac:dyDescent="0.25">
      <c r="D59612" s="27"/>
    </row>
    <row r="59613" spans="4:4" x14ac:dyDescent="0.25">
      <c r="D59613" s="27"/>
    </row>
    <row r="59614" spans="4:4" x14ac:dyDescent="0.25">
      <c r="D59614" s="27"/>
    </row>
    <row r="59615" spans="4:4" x14ac:dyDescent="0.25">
      <c r="D59615" s="27"/>
    </row>
    <row r="59616" spans="4:4" x14ac:dyDescent="0.25">
      <c r="D59616" s="27"/>
    </row>
    <row r="59617" spans="4:4" x14ac:dyDescent="0.25">
      <c r="D59617" s="27"/>
    </row>
    <row r="59618" spans="4:4" x14ac:dyDescent="0.25">
      <c r="D59618" s="27"/>
    </row>
    <row r="59619" spans="4:4" x14ac:dyDescent="0.25">
      <c r="D59619" s="27"/>
    </row>
    <row r="59620" spans="4:4" x14ac:dyDescent="0.25">
      <c r="D59620" s="27"/>
    </row>
    <row r="59621" spans="4:4" x14ac:dyDescent="0.25">
      <c r="D59621" s="27"/>
    </row>
    <row r="59622" spans="4:4" x14ac:dyDescent="0.25">
      <c r="D59622" s="27"/>
    </row>
    <row r="59623" spans="4:4" x14ac:dyDescent="0.25">
      <c r="D59623" s="27"/>
    </row>
    <row r="59624" spans="4:4" x14ac:dyDescent="0.25">
      <c r="D59624" s="27"/>
    </row>
    <row r="59625" spans="4:4" x14ac:dyDescent="0.25">
      <c r="D59625" s="27"/>
    </row>
    <row r="59626" spans="4:4" x14ac:dyDescent="0.25">
      <c r="D59626" s="27"/>
    </row>
    <row r="59627" spans="4:4" x14ac:dyDescent="0.25">
      <c r="D59627" s="27"/>
    </row>
    <row r="59628" spans="4:4" x14ac:dyDescent="0.25">
      <c r="D59628" s="27"/>
    </row>
    <row r="59629" spans="4:4" x14ac:dyDescent="0.25">
      <c r="D59629" s="27"/>
    </row>
    <row r="59630" spans="4:4" x14ac:dyDescent="0.25">
      <c r="D59630" s="27"/>
    </row>
    <row r="59631" spans="4:4" x14ac:dyDescent="0.25">
      <c r="D59631" s="27"/>
    </row>
    <row r="59632" spans="4:4" x14ac:dyDescent="0.25">
      <c r="D59632" s="27"/>
    </row>
    <row r="59633" spans="4:4" x14ac:dyDescent="0.25">
      <c r="D59633" s="27"/>
    </row>
    <row r="59634" spans="4:4" x14ac:dyDescent="0.25">
      <c r="D59634" s="27"/>
    </row>
    <row r="59635" spans="4:4" x14ac:dyDescent="0.25">
      <c r="D59635" s="27"/>
    </row>
    <row r="59636" spans="4:4" x14ac:dyDescent="0.25">
      <c r="D59636" s="27"/>
    </row>
    <row r="59637" spans="4:4" x14ac:dyDescent="0.25">
      <c r="D59637" s="27"/>
    </row>
    <row r="59638" spans="4:4" x14ac:dyDescent="0.25">
      <c r="D59638" s="27"/>
    </row>
    <row r="59639" spans="4:4" x14ac:dyDescent="0.25">
      <c r="D59639" s="27"/>
    </row>
    <row r="59640" spans="4:4" x14ac:dyDescent="0.25">
      <c r="D59640" s="27"/>
    </row>
    <row r="59641" spans="4:4" x14ac:dyDescent="0.25">
      <c r="D59641" s="27"/>
    </row>
    <row r="59642" spans="4:4" x14ac:dyDescent="0.25">
      <c r="D59642" s="27"/>
    </row>
    <row r="59643" spans="4:4" x14ac:dyDescent="0.25">
      <c r="D59643" s="27"/>
    </row>
    <row r="59644" spans="4:4" x14ac:dyDescent="0.25">
      <c r="D59644" s="27"/>
    </row>
    <row r="59645" spans="4:4" x14ac:dyDescent="0.25">
      <c r="D59645" s="27"/>
    </row>
    <row r="59646" spans="4:4" x14ac:dyDescent="0.25">
      <c r="D59646" s="27"/>
    </row>
    <row r="59647" spans="4:4" x14ac:dyDescent="0.25">
      <c r="D59647" s="27"/>
    </row>
    <row r="59648" spans="4:4" x14ac:dyDescent="0.25">
      <c r="D59648" s="27"/>
    </row>
    <row r="59649" spans="4:4" x14ac:dyDescent="0.25">
      <c r="D59649" s="27"/>
    </row>
    <row r="59650" spans="4:4" x14ac:dyDescent="0.25">
      <c r="D59650" s="27"/>
    </row>
    <row r="59651" spans="4:4" x14ac:dyDescent="0.25">
      <c r="D59651" s="27"/>
    </row>
    <row r="59652" spans="4:4" x14ac:dyDescent="0.25">
      <c r="D59652" s="27"/>
    </row>
    <row r="59653" spans="4:4" x14ac:dyDescent="0.25">
      <c r="D59653" s="27"/>
    </row>
    <row r="59654" spans="4:4" x14ac:dyDescent="0.25">
      <c r="D59654" s="27"/>
    </row>
    <row r="59655" spans="4:4" x14ac:dyDescent="0.25">
      <c r="D59655" s="27"/>
    </row>
    <row r="59656" spans="4:4" x14ac:dyDescent="0.25">
      <c r="D59656" s="27"/>
    </row>
    <row r="59657" spans="4:4" x14ac:dyDescent="0.25">
      <c r="D59657" s="27"/>
    </row>
    <row r="59658" spans="4:4" x14ac:dyDescent="0.25">
      <c r="D59658" s="27"/>
    </row>
    <row r="59659" spans="4:4" x14ac:dyDescent="0.25">
      <c r="D59659" s="27"/>
    </row>
    <row r="59660" spans="4:4" x14ac:dyDescent="0.25">
      <c r="D59660" s="27"/>
    </row>
    <row r="59661" spans="4:4" x14ac:dyDescent="0.25">
      <c r="D59661" s="27"/>
    </row>
    <row r="59662" spans="4:4" x14ac:dyDescent="0.25">
      <c r="D59662" s="27"/>
    </row>
    <row r="59663" spans="4:4" x14ac:dyDescent="0.25">
      <c r="D59663" s="27"/>
    </row>
    <row r="59664" spans="4:4" x14ac:dyDescent="0.25">
      <c r="D59664" s="27"/>
    </row>
    <row r="59665" spans="4:4" x14ac:dyDescent="0.25">
      <c r="D59665" s="27"/>
    </row>
    <row r="59666" spans="4:4" x14ac:dyDescent="0.25">
      <c r="D59666" s="27"/>
    </row>
    <row r="59667" spans="4:4" x14ac:dyDescent="0.25">
      <c r="D59667" s="27"/>
    </row>
    <row r="59668" spans="4:4" x14ac:dyDescent="0.25">
      <c r="D59668" s="27"/>
    </row>
    <row r="59669" spans="4:4" x14ac:dyDescent="0.25">
      <c r="D59669" s="27"/>
    </row>
    <row r="59670" spans="4:4" x14ac:dyDescent="0.25">
      <c r="D59670" s="27"/>
    </row>
    <row r="59671" spans="4:4" x14ac:dyDescent="0.25">
      <c r="D59671" s="27"/>
    </row>
    <row r="59672" spans="4:4" x14ac:dyDescent="0.25">
      <c r="D59672" s="27"/>
    </row>
    <row r="59673" spans="4:4" x14ac:dyDescent="0.25">
      <c r="D59673" s="27"/>
    </row>
    <row r="59674" spans="4:4" x14ac:dyDescent="0.25">
      <c r="D59674" s="27"/>
    </row>
    <row r="59675" spans="4:4" x14ac:dyDescent="0.25">
      <c r="D59675" s="27"/>
    </row>
    <row r="59676" spans="4:4" x14ac:dyDescent="0.25">
      <c r="D59676" s="27"/>
    </row>
    <row r="59677" spans="4:4" x14ac:dyDescent="0.25">
      <c r="D59677" s="27"/>
    </row>
    <row r="59678" spans="4:4" x14ac:dyDescent="0.25">
      <c r="D59678" s="27"/>
    </row>
    <row r="59679" spans="4:4" x14ac:dyDescent="0.25">
      <c r="D59679" s="27"/>
    </row>
    <row r="59680" spans="4:4" x14ac:dyDescent="0.25">
      <c r="D59680" s="27"/>
    </row>
    <row r="59681" spans="4:4" x14ac:dyDescent="0.25">
      <c r="D59681" s="27"/>
    </row>
    <row r="59682" spans="4:4" x14ac:dyDescent="0.25">
      <c r="D59682" s="27"/>
    </row>
    <row r="59683" spans="4:4" x14ac:dyDescent="0.25">
      <c r="D59683" s="27"/>
    </row>
    <row r="59684" spans="4:4" x14ac:dyDescent="0.25">
      <c r="D59684" s="27"/>
    </row>
    <row r="59685" spans="4:4" x14ac:dyDescent="0.25">
      <c r="D59685" s="27"/>
    </row>
    <row r="59686" spans="4:4" x14ac:dyDescent="0.25">
      <c r="D59686" s="27"/>
    </row>
    <row r="59687" spans="4:4" x14ac:dyDescent="0.25">
      <c r="D59687" s="27"/>
    </row>
    <row r="59688" spans="4:4" x14ac:dyDescent="0.25">
      <c r="D59688" s="27"/>
    </row>
    <row r="59689" spans="4:4" x14ac:dyDescent="0.25">
      <c r="D59689" s="27"/>
    </row>
    <row r="59690" spans="4:4" x14ac:dyDescent="0.25">
      <c r="D59690" s="27"/>
    </row>
    <row r="59691" spans="4:4" x14ac:dyDescent="0.25">
      <c r="D59691" s="27"/>
    </row>
    <row r="59692" spans="4:4" x14ac:dyDescent="0.25">
      <c r="D59692" s="27"/>
    </row>
    <row r="59693" spans="4:4" x14ac:dyDescent="0.25">
      <c r="D59693" s="27"/>
    </row>
    <row r="59694" spans="4:4" x14ac:dyDescent="0.25">
      <c r="D59694" s="27"/>
    </row>
    <row r="59695" spans="4:4" x14ac:dyDescent="0.25">
      <c r="D59695" s="27"/>
    </row>
    <row r="59696" spans="4:4" x14ac:dyDescent="0.25">
      <c r="D59696" s="27"/>
    </row>
    <row r="59697" spans="4:4" x14ac:dyDescent="0.25">
      <c r="D59697" s="27"/>
    </row>
    <row r="59698" spans="4:4" x14ac:dyDescent="0.25">
      <c r="D59698" s="27"/>
    </row>
    <row r="59699" spans="4:4" x14ac:dyDescent="0.25">
      <c r="D59699" s="27"/>
    </row>
    <row r="59700" spans="4:4" x14ac:dyDescent="0.25">
      <c r="D59700" s="27"/>
    </row>
    <row r="59701" spans="4:4" x14ac:dyDescent="0.25">
      <c r="D59701" s="27"/>
    </row>
    <row r="59702" spans="4:4" x14ac:dyDescent="0.25">
      <c r="D59702" s="27"/>
    </row>
    <row r="59703" spans="4:4" x14ac:dyDescent="0.25">
      <c r="D59703" s="27"/>
    </row>
    <row r="59704" spans="4:4" x14ac:dyDescent="0.25">
      <c r="D59704" s="27"/>
    </row>
    <row r="59705" spans="4:4" x14ac:dyDescent="0.25">
      <c r="D59705" s="27"/>
    </row>
    <row r="59706" spans="4:4" x14ac:dyDescent="0.25">
      <c r="D59706" s="27"/>
    </row>
    <row r="59707" spans="4:4" x14ac:dyDescent="0.25">
      <c r="D59707" s="27"/>
    </row>
    <row r="59708" spans="4:4" x14ac:dyDescent="0.25">
      <c r="D59708" s="27"/>
    </row>
    <row r="59709" spans="4:4" x14ac:dyDescent="0.25">
      <c r="D59709" s="27"/>
    </row>
    <row r="59710" spans="4:4" x14ac:dyDescent="0.25">
      <c r="D59710" s="27"/>
    </row>
    <row r="59711" spans="4:4" x14ac:dyDescent="0.25">
      <c r="D59711" s="27"/>
    </row>
    <row r="59712" spans="4:4" x14ac:dyDescent="0.25">
      <c r="D59712" s="27"/>
    </row>
    <row r="59713" spans="4:4" x14ac:dyDescent="0.25">
      <c r="D59713" s="27"/>
    </row>
    <row r="59714" spans="4:4" x14ac:dyDescent="0.25">
      <c r="D59714" s="27"/>
    </row>
    <row r="59715" spans="4:4" x14ac:dyDescent="0.25">
      <c r="D59715" s="27"/>
    </row>
    <row r="59716" spans="4:4" x14ac:dyDescent="0.25">
      <c r="D59716" s="27"/>
    </row>
    <row r="59717" spans="4:4" x14ac:dyDescent="0.25">
      <c r="D59717" s="27"/>
    </row>
    <row r="59718" spans="4:4" x14ac:dyDescent="0.25">
      <c r="D59718" s="27"/>
    </row>
    <row r="59719" spans="4:4" x14ac:dyDescent="0.25">
      <c r="D59719" s="27"/>
    </row>
    <row r="59720" spans="4:4" x14ac:dyDescent="0.25">
      <c r="D59720" s="27"/>
    </row>
    <row r="59721" spans="4:4" x14ac:dyDescent="0.25">
      <c r="D59721" s="27"/>
    </row>
    <row r="59722" spans="4:4" x14ac:dyDescent="0.25">
      <c r="D59722" s="27"/>
    </row>
    <row r="59723" spans="4:4" x14ac:dyDescent="0.25">
      <c r="D59723" s="27"/>
    </row>
    <row r="59724" spans="4:4" x14ac:dyDescent="0.25">
      <c r="D59724" s="27"/>
    </row>
    <row r="59725" spans="4:4" x14ac:dyDescent="0.25">
      <c r="D59725" s="27"/>
    </row>
    <row r="59726" spans="4:4" x14ac:dyDescent="0.25">
      <c r="D59726" s="27"/>
    </row>
    <row r="59727" spans="4:4" x14ac:dyDescent="0.25">
      <c r="D59727" s="27"/>
    </row>
    <row r="59728" spans="4:4" x14ac:dyDescent="0.25">
      <c r="D59728" s="27"/>
    </row>
    <row r="59729" spans="4:4" x14ac:dyDescent="0.25">
      <c r="D59729" s="27"/>
    </row>
    <row r="59730" spans="4:4" x14ac:dyDescent="0.25">
      <c r="D59730" s="27"/>
    </row>
    <row r="59731" spans="4:4" x14ac:dyDescent="0.25">
      <c r="D59731" s="27"/>
    </row>
    <row r="59732" spans="4:4" x14ac:dyDescent="0.25">
      <c r="D59732" s="27"/>
    </row>
    <row r="59733" spans="4:4" x14ac:dyDescent="0.25">
      <c r="D59733" s="27"/>
    </row>
    <row r="59734" spans="4:4" x14ac:dyDescent="0.25">
      <c r="D59734" s="27"/>
    </row>
    <row r="59735" spans="4:4" x14ac:dyDescent="0.25">
      <c r="D59735" s="27"/>
    </row>
    <row r="59736" spans="4:4" x14ac:dyDescent="0.25">
      <c r="D59736" s="27"/>
    </row>
    <row r="59737" spans="4:4" x14ac:dyDescent="0.25">
      <c r="D59737" s="27"/>
    </row>
    <row r="59738" spans="4:4" x14ac:dyDescent="0.25">
      <c r="D59738" s="27"/>
    </row>
    <row r="59739" spans="4:4" x14ac:dyDescent="0.25">
      <c r="D59739" s="27"/>
    </row>
    <row r="59740" spans="4:4" x14ac:dyDescent="0.25">
      <c r="D59740" s="27"/>
    </row>
    <row r="59741" spans="4:4" x14ac:dyDescent="0.25">
      <c r="D59741" s="27"/>
    </row>
    <row r="59742" spans="4:4" x14ac:dyDescent="0.25">
      <c r="D59742" s="27"/>
    </row>
    <row r="59743" spans="4:4" x14ac:dyDescent="0.25">
      <c r="D59743" s="27"/>
    </row>
    <row r="59744" spans="4:4" x14ac:dyDescent="0.25">
      <c r="D59744" s="27"/>
    </row>
    <row r="59745" spans="4:4" x14ac:dyDescent="0.25">
      <c r="D59745" s="27"/>
    </row>
    <row r="59746" spans="4:4" x14ac:dyDescent="0.25">
      <c r="D59746" s="27"/>
    </row>
    <row r="59747" spans="4:4" x14ac:dyDescent="0.25">
      <c r="D59747" s="27"/>
    </row>
    <row r="59748" spans="4:4" x14ac:dyDescent="0.25">
      <c r="D59748" s="27"/>
    </row>
    <row r="59749" spans="4:4" x14ac:dyDescent="0.25">
      <c r="D59749" s="27"/>
    </row>
    <row r="59750" spans="4:4" x14ac:dyDescent="0.25">
      <c r="D59750" s="27"/>
    </row>
    <row r="59751" spans="4:4" x14ac:dyDescent="0.25">
      <c r="D59751" s="27"/>
    </row>
    <row r="59752" spans="4:4" x14ac:dyDescent="0.25">
      <c r="D59752" s="27"/>
    </row>
    <row r="59753" spans="4:4" x14ac:dyDescent="0.25">
      <c r="D59753" s="27"/>
    </row>
    <row r="59754" spans="4:4" x14ac:dyDescent="0.25">
      <c r="D59754" s="27"/>
    </row>
    <row r="59755" spans="4:4" x14ac:dyDescent="0.25">
      <c r="D59755" s="27"/>
    </row>
    <row r="59756" spans="4:4" x14ac:dyDescent="0.25">
      <c r="D59756" s="27"/>
    </row>
    <row r="59757" spans="4:4" x14ac:dyDescent="0.25">
      <c r="D59757" s="27"/>
    </row>
    <row r="59758" spans="4:4" x14ac:dyDescent="0.25">
      <c r="D59758" s="27"/>
    </row>
    <row r="59759" spans="4:4" x14ac:dyDescent="0.25">
      <c r="D59759" s="27"/>
    </row>
    <row r="59760" spans="4:4" x14ac:dyDescent="0.25">
      <c r="D59760" s="27"/>
    </row>
    <row r="59761" spans="4:4" x14ac:dyDescent="0.25">
      <c r="D59761" s="27"/>
    </row>
    <row r="59762" spans="4:4" x14ac:dyDescent="0.25">
      <c r="D59762" s="27"/>
    </row>
    <row r="59763" spans="4:4" x14ac:dyDescent="0.25">
      <c r="D59763" s="27"/>
    </row>
    <row r="59764" spans="4:4" x14ac:dyDescent="0.25">
      <c r="D59764" s="27"/>
    </row>
    <row r="59765" spans="4:4" x14ac:dyDescent="0.25">
      <c r="D59765" s="27"/>
    </row>
    <row r="59766" spans="4:4" x14ac:dyDescent="0.25">
      <c r="D59766" s="27"/>
    </row>
    <row r="59767" spans="4:4" x14ac:dyDescent="0.25">
      <c r="D59767" s="27"/>
    </row>
    <row r="59768" spans="4:4" x14ac:dyDescent="0.25">
      <c r="D59768" s="27"/>
    </row>
    <row r="59769" spans="4:4" x14ac:dyDescent="0.25">
      <c r="D59769" s="27"/>
    </row>
    <row r="59770" spans="4:4" x14ac:dyDescent="0.25">
      <c r="D59770" s="27"/>
    </row>
    <row r="59771" spans="4:4" x14ac:dyDescent="0.25">
      <c r="D59771" s="27"/>
    </row>
    <row r="59772" spans="4:4" x14ac:dyDescent="0.25">
      <c r="D59772" s="27"/>
    </row>
    <row r="59773" spans="4:4" x14ac:dyDescent="0.25">
      <c r="D59773" s="27"/>
    </row>
    <row r="59774" spans="4:4" x14ac:dyDescent="0.25">
      <c r="D59774" s="27"/>
    </row>
    <row r="59775" spans="4:4" x14ac:dyDescent="0.25">
      <c r="D59775" s="27"/>
    </row>
    <row r="59776" spans="4:4" x14ac:dyDescent="0.25">
      <c r="D59776" s="27"/>
    </row>
    <row r="59777" spans="4:4" x14ac:dyDescent="0.25">
      <c r="D59777" s="27"/>
    </row>
    <row r="59778" spans="4:4" x14ac:dyDescent="0.25">
      <c r="D59778" s="27"/>
    </row>
    <row r="59779" spans="4:4" x14ac:dyDescent="0.25">
      <c r="D59779" s="27"/>
    </row>
    <row r="59780" spans="4:4" x14ac:dyDescent="0.25">
      <c r="D59780" s="27"/>
    </row>
    <row r="59781" spans="4:4" x14ac:dyDescent="0.25">
      <c r="D59781" s="27"/>
    </row>
    <row r="59782" spans="4:4" x14ac:dyDescent="0.25">
      <c r="D59782" s="27"/>
    </row>
    <row r="59783" spans="4:4" x14ac:dyDescent="0.25">
      <c r="D59783" s="27"/>
    </row>
    <row r="59784" spans="4:4" x14ac:dyDescent="0.25">
      <c r="D59784" s="27"/>
    </row>
    <row r="59785" spans="4:4" x14ac:dyDescent="0.25">
      <c r="D59785" s="27"/>
    </row>
    <row r="59786" spans="4:4" x14ac:dyDescent="0.25">
      <c r="D59786" s="27"/>
    </row>
    <row r="59787" spans="4:4" x14ac:dyDescent="0.25">
      <c r="D59787" s="27"/>
    </row>
    <row r="59788" spans="4:4" x14ac:dyDescent="0.25">
      <c r="D59788" s="27"/>
    </row>
    <row r="59789" spans="4:4" x14ac:dyDescent="0.25">
      <c r="D59789" s="27"/>
    </row>
    <row r="59790" spans="4:4" x14ac:dyDescent="0.25">
      <c r="D59790" s="27"/>
    </row>
    <row r="59791" spans="4:4" x14ac:dyDescent="0.25">
      <c r="D59791" s="27"/>
    </row>
    <row r="59792" spans="4:4" x14ac:dyDescent="0.25">
      <c r="D59792" s="27"/>
    </row>
    <row r="59793" spans="4:4" x14ac:dyDescent="0.25">
      <c r="D59793" s="27"/>
    </row>
    <row r="59794" spans="4:4" x14ac:dyDescent="0.25">
      <c r="D59794" s="27"/>
    </row>
    <row r="59795" spans="4:4" x14ac:dyDescent="0.25">
      <c r="D59795" s="27"/>
    </row>
    <row r="59796" spans="4:4" x14ac:dyDescent="0.25">
      <c r="D59796" s="27"/>
    </row>
    <row r="59797" spans="4:4" x14ac:dyDescent="0.25">
      <c r="D59797" s="27"/>
    </row>
    <row r="59798" spans="4:4" x14ac:dyDescent="0.25">
      <c r="D59798" s="27"/>
    </row>
    <row r="59799" spans="4:4" x14ac:dyDescent="0.25">
      <c r="D59799" s="27"/>
    </row>
    <row r="59800" spans="4:4" x14ac:dyDescent="0.25">
      <c r="D59800" s="27"/>
    </row>
    <row r="59801" spans="4:4" x14ac:dyDescent="0.25">
      <c r="D59801" s="27"/>
    </row>
    <row r="59802" spans="4:4" x14ac:dyDescent="0.25">
      <c r="D59802" s="27"/>
    </row>
    <row r="59803" spans="4:4" x14ac:dyDescent="0.25">
      <c r="D59803" s="27"/>
    </row>
    <row r="59804" spans="4:4" x14ac:dyDescent="0.25">
      <c r="D59804" s="27"/>
    </row>
    <row r="59805" spans="4:4" x14ac:dyDescent="0.25">
      <c r="D59805" s="27"/>
    </row>
    <row r="59806" spans="4:4" x14ac:dyDescent="0.25">
      <c r="D59806" s="27"/>
    </row>
    <row r="59807" spans="4:4" x14ac:dyDescent="0.25">
      <c r="D59807" s="27"/>
    </row>
    <row r="59808" spans="4:4" x14ac:dyDescent="0.25">
      <c r="D59808" s="27"/>
    </row>
    <row r="59809" spans="4:4" x14ac:dyDescent="0.25">
      <c r="D59809" s="27"/>
    </row>
    <row r="59810" spans="4:4" x14ac:dyDescent="0.25">
      <c r="D59810" s="27"/>
    </row>
    <row r="59811" spans="4:4" x14ac:dyDescent="0.25">
      <c r="D59811" s="27"/>
    </row>
    <row r="59812" spans="4:4" x14ac:dyDescent="0.25">
      <c r="D59812" s="27"/>
    </row>
    <row r="59813" spans="4:4" x14ac:dyDescent="0.25">
      <c r="D59813" s="27"/>
    </row>
    <row r="59814" spans="4:4" x14ac:dyDescent="0.25">
      <c r="D59814" s="27"/>
    </row>
    <row r="59815" spans="4:4" x14ac:dyDescent="0.25">
      <c r="D59815" s="27"/>
    </row>
    <row r="59816" spans="4:4" x14ac:dyDescent="0.25">
      <c r="D59816" s="27"/>
    </row>
    <row r="59817" spans="4:4" x14ac:dyDescent="0.25">
      <c r="D59817" s="27"/>
    </row>
    <row r="59818" spans="4:4" x14ac:dyDescent="0.25">
      <c r="D59818" s="27"/>
    </row>
    <row r="59819" spans="4:4" x14ac:dyDescent="0.25">
      <c r="D59819" s="27"/>
    </row>
    <row r="59820" spans="4:4" x14ac:dyDescent="0.25">
      <c r="D59820" s="27"/>
    </row>
    <row r="59821" spans="4:4" x14ac:dyDescent="0.25">
      <c r="D59821" s="27"/>
    </row>
    <row r="59822" spans="4:4" x14ac:dyDescent="0.25">
      <c r="D59822" s="27"/>
    </row>
    <row r="59823" spans="4:4" x14ac:dyDescent="0.25">
      <c r="D59823" s="27"/>
    </row>
    <row r="59824" spans="4:4" x14ac:dyDescent="0.25">
      <c r="D59824" s="27"/>
    </row>
    <row r="59825" spans="4:4" x14ac:dyDescent="0.25">
      <c r="D59825" s="27"/>
    </row>
    <row r="59826" spans="4:4" x14ac:dyDescent="0.25">
      <c r="D59826" s="27"/>
    </row>
    <row r="59827" spans="4:4" x14ac:dyDescent="0.25">
      <c r="D59827" s="27"/>
    </row>
    <row r="59828" spans="4:4" x14ac:dyDescent="0.25">
      <c r="D59828" s="27"/>
    </row>
    <row r="59829" spans="4:4" x14ac:dyDescent="0.25">
      <c r="D59829" s="27"/>
    </row>
    <row r="59830" spans="4:4" x14ac:dyDescent="0.25">
      <c r="D59830" s="27"/>
    </row>
    <row r="59831" spans="4:4" x14ac:dyDescent="0.25">
      <c r="D59831" s="27"/>
    </row>
    <row r="59832" spans="4:4" x14ac:dyDescent="0.25">
      <c r="D59832" s="27"/>
    </row>
    <row r="59833" spans="4:4" x14ac:dyDescent="0.25">
      <c r="D59833" s="27"/>
    </row>
    <row r="59834" spans="4:4" x14ac:dyDescent="0.25">
      <c r="D59834" s="27"/>
    </row>
    <row r="59835" spans="4:4" x14ac:dyDescent="0.25">
      <c r="D59835" s="27"/>
    </row>
    <row r="59836" spans="4:4" x14ac:dyDescent="0.25">
      <c r="D59836" s="27"/>
    </row>
    <row r="59837" spans="4:4" x14ac:dyDescent="0.25">
      <c r="D59837" s="27"/>
    </row>
    <row r="59838" spans="4:4" x14ac:dyDescent="0.25">
      <c r="D59838" s="27"/>
    </row>
    <row r="59839" spans="4:4" x14ac:dyDescent="0.25">
      <c r="D59839" s="27"/>
    </row>
    <row r="59840" spans="4:4" x14ac:dyDescent="0.25">
      <c r="D59840" s="27"/>
    </row>
    <row r="59841" spans="4:4" x14ac:dyDescent="0.25">
      <c r="D59841" s="27"/>
    </row>
    <row r="59842" spans="4:4" x14ac:dyDescent="0.25">
      <c r="D59842" s="27"/>
    </row>
    <row r="59843" spans="4:4" x14ac:dyDescent="0.25">
      <c r="D59843" s="27"/>
    </row>
    <row r="59844" spans="4:4" x14ac:dyDescent="0.25">
      <c r="D59844" s="27"/>
    </row>
    <row r="59845" spans="4:4" x14ac:dyDescent="0.25">
      <c r="D59845" s="27"/>
    </row>
    <row r="59846" spans="4:4" x14ac:dyDescent="0.25">
      <c r="D59846" s="27"/>
    </row>
    <row r="59847" spans="4:4" x14ac:dyDescent="0.25">
      <c r="D59847" s="27"/>
    </row>
    <row r="59848" spans="4:4" x14ac:dyDescent="0.25">
      <c r="D59848" s="27"/>
    </row>
    <row r="59849" spans="4:4" x14ac:dyDescent="0.25">
      <c r="D59849" s="27"/>
    </row>
    <row r="59850" spans="4:4" x14ac:dyDescent="0.25">
      <c r="D59850" s="27"/>
    </row>
    <row r="59851" spans="4:4" x14ac:dyDescent="0.25">
      <c r="D59851" s="27"/>
    </row>
    <row r="59852" spans="4:4" x14ac:dyDescent="0.25">
      <c r="D59852" s="27"/>
    </row>
    <row r="59853" spans="4:4" x14ac:dyDescent="0.25">
      <c r="D59853" s="27"/>
    </row>
    <row r="59854" spans="4:4" x14ac:dyDescent="0.25">
      <c r="D59854" s="27"/>
    </row>
    <row r="59855" spans="4:4" x14ac:dyDescent="0.25">
      <c r="D59855" s="27"/>
    </row>
    <row r="59856" spans="4:4" x14ac:dyDescent="0.25">
      <c r="D59856" s="27"/>
    </row>
    <row r="59857" spans="4:4" x14ac:dyDescent="0.25">
      <c r="D59857" s="27"/>
    </row>
    <row r="59858" spans="4:4" x14ac:dyDescent="0.25">
      <c r="D59858" s="27"/>
    </row>
    <row r="59859" spans="4:4" x14ac:dyDescent="0.25">
      <c r="D59859" s="27"/>
    </row>
    <row r="59860" spans="4:4" x14ac:dyDescent="0.25">
      <c r="D59860" s="27"/>
    </row>
    <row r="59861" spans="4:4" x14ac:dyDescent="0.25">
      <c r="D59861" s="27"/>
    </row>
    <row r="59862" spans="4:4" x14ac:dyDescent="0.25">
      <c r="D59862" s="27"/>
    </row>
    <row r="59863" spans="4:4" x14ac:dyDescent="0.25">
      <c r="D59863" s="27"/>
    </row>
    <row r="59864" spans="4:4" x14ac:dyDescent="0.25">
      <c r="D59864" s="27"/>
    </row>
    <row r="59865" spans="4:4" x14ac:dyDescent="0.25">
      <c r="D59865" s="27"/>
    </row>
    <row r="59866" spans="4:4" x14ac:dyDescent="0.25">
      <c r="D59866" s="27"/>
    </row>
    <row r="59867" spans="4:4" x14ac:dyDescent="0.25">
      <c r="D59867" s="27"/>
    </row>
    <row r="59868" spans="4:4" x14ac:dyDescent="0.25">
      <c r="D59868" s="27"/>
    </row>
    <row r="59869" spans="4:4" x14ac:dyDescent="0.25">
      <c r="D59869" s="27"/>
    </row>
    <row r="59870" spans="4:4" x14ac:dyDescent="0.25">
      <c r="D59870" s="27"/>
    </row>
    <row r="59871" spans="4:4" x14ac:dyDescent="0.25">
      <c r="D59871" s="27"/>
    </row>
    <row r="59872" spans="4:4" x14ac:dyDescent="0.25">
      <c r="D59872" s="27"/>
    </row>
    <row r="59873" spans="4:4" x14ac:dyDescent="0.25">
      <c r="D59873" s="27"/>
    </row>
    <row r="59874" spans="4:4" x14ac:dyDescent="0.25">
      <c r="D59874" s="27"/>
    </row>
    <row r="59875" spans="4:4" x14ac:dyDescent="0.25">
      <c r="D59875" s="27"/>
    </row>
    <row r="59876" spans="4:4" x14ac:dyDescent="0.25">
      <c r="D59876" s="27"/>
    </row>
    <row r="59877" spans="4:4" x14ac:dyDescent="0.25">
      <c r="D59877" s="27"/>
    </row>
    <row r="59878" spans="4:4" x14ac:dyDescent="0.25">
      <c r="D59878" s="27"/>
    </row>
    <row r="59879" spans="4:4" x14ac:dyDescent="0.25">
      <c r="D59879" s="27"/>
    </row>
    <row r="59880" spans="4:4" x14ac:dyDescent="0.25">
      <c r="D59880" s="27"/>
    </row>
    <row r="59881" spans="4:4" x14ac:dyDescent="0.25">
      <c r="D59881" s="27"/>
    </row>
    <row r="59882" spans="4:4" x14ac:dyDescent="0.25">
      <c r="D59882" s="27"/>
    </row>
    <row r="59883" spans="4:4" x14ac:dyDescent="0.25">
      <c r="D59883" s="27"/>
    </row>
    <row r="59884" spans="4:4" x14ac:dyDescent="0.25">
      <c r="D59884" s="27"/>
    </row>
    <row r="59885" spans="4:4" x14ac:dyDescent="0.25">
      <c r="D59885" s="27"/>
    </row>
    <row r="59886" spans="4:4" x14ac:dyDescent="0.25">
      <c r="D59886" s="27"/>
    </row>
    <row r="59887" spans="4:4" x14ac:dyDescent="0.25">
      <c r="D59887" s="27"/>
    </row>
    <row r="59888" spans="4:4" x14ac:dyDescent="0.25">
      <c r="D59888" s="27"/>
    </row>
    <row r="59889" spans="4:4" x14ac:dyDescent="0.25">
      <c r="D59889" s="27"/>
    </row>
    <row r="59890" spans="4:4" x14ac:dyDescent="0.25">
      <c r="D59890" s="27"/>
    </row>
    <row r="59891" spans="4:4" x14ac:dyDescent="0.25">
      <c r="D59891" s="27"/>
    </row>
    <row r="59892" spans="4:4" x14ac:dyDescent="0.25">
      <c r="D59892" s="27"/>
    </row>
    <row r="59893" spans="4:4" x14ac:dyDescent="0.25">
      <c r="D59893" s="27"/>
    </row>
    <row r="59894" spans="4:4" x14ac:dyDescent="0.25">
      <c r="D59894" s="27"/>
    </row>
    <row r="59895" spans="4:4" x14ac:dyDescent="0.25">
      <c r="D59895" s="27"/>
    </row>
    <row r="59896" spans="4:4" x14ac:dyDescent="0.25">
      <c r="D59896" s="27"/>
    </row>
    <row r="59897" spans="4:4" x14ac:dyDescent="0.25">
      <c r="D59897" s="27"/>
    </row>
    <row r="59898" spans="4:4" x14ac:dyDescent="0.25">
      <c r="D59898" s="27"/>
    </row>
    <row r="59899" spans="4:4" x14ac:dyDescent="0.25">
      <c r="D59899" s="27"/>
    </row>
    <row r="59900" spans="4:4" x14ac:dyDescent="0.25">
      <c r="D59900" s="27"/>
    </row>
    <row r="59901" spans="4:4" x14ac:dyDescent="0.25">
      <c r="D59901" s="27"/>
    </row>
    <row r="59902" spans="4:4" x14ac:dyDescent="0.25">
      <c r="D59902" s="27"/>
    </row>
    <row r="59903" spans="4:4" x14ac:dyDescent="0.25">
      <c r="D59903" s="27"/>
    </row>
    <row r="59904" spans="4:4" x14ac:dyDescent="0.25">
      <c r="D59904" s="27"/>
    </row>
    <row r="59905" spans="4:4" x14ac:dyDescent="0.25">
      <c r="D59905" s="27"/>
    </row>
    <row r="59906" spans="4:4" x14ac:dyDescent="0.25">
      <c r="D59906" s="27"/>
    </row>
    <row r="59907" spans="4:4" x14ac:dyDescent="0.25">
      <c r="D59907" s="27"/>
    </row>
    <row r="59908" spans="4:4" x14ac:dyDescent="0.25">
      <c r="D59908" s="27"/>
    </row>
    <row r="59909" spans="4:4" x14ac:dyDescent="0.25">
      <c r="D59909" s="27"/>
    </row>
    <row r="59910" spans="4:4" x14ac:dyDescent="0.25">
      <c r="D59910" s="27"/>
    </row>
    <row r="59911" spans="4:4" x14ac:dyDescent="0.25">
      <c r="D59911" s="27"/>
    </row>
    <row r="59912" spans="4:4" x14ac:dyDescent="0.25">
      <c r="D59912" s="27"/>
    </row>
    <row r="59913" spans="4:4" x14ac:dyDescent="0.25">
      <c r="D59913" s="27"/>
    </row>
    <row r="59914" spans="4:4" x14ac:dyDescent="0.25">
      <c r="D59914" s="27"/>
    </row>
    <row r="59915" spans="4:4" x14ac:dyDescent="0.25">
      <c r="D59915" s="27"/>
    </row>
    <row r="59916" spans="4:4" x14ac:dyDescent="0.25">
      <c r="D59916" s="27"/>
    </row>
    <row r="59917" spans="4:4" x14ac:dyDescent="0.25">
      <c r="D59917" s="27"/>
    </row>
    <row r="59918" spans="4:4" x14ac:dyDescent="0.25">
      <c r="D59918" s="27"/>
    </row>
    <row r="59919" spans="4:4" x14ac:dyDescent="0.25">
      <c r="D59919" s="27"/>
    </row>
    <row r="59920" spans="4:4" x14ac:dyDescent="0.25">
      <c r="D59920" s="27"/>
    </row>
    <row r="59921" spans="4:4" x14ac:dyDescent="0.25">
      <c r="D59921" s="27"/>
    </row>
    <row r="59922" spans="4:4" x14ac:dyDescent="0.25">
      <c r="D59922" s="27"/>
    </row>
    <row r="59923" spans="4:4" x14ac:dyDescent="0.25">
      <c r="D59923" s="27"/>
    </row>
    <row r="59924" spans="4:4" x14ac:dyDescent="0.25">
      <c r="D59924" s="27"/>
    </row>
    <row r="59925" spans="4:4" x14ac:dyDescent="0.25">
      <c r="D59925" s="27"/>
    </row>
    <row r="59926" spans="4:4" x14ac:dyDescent="0.25">
      <c r="D59926" s="27"/>
    </row>
    <row r="59927" spans="4:4" x14ac:dyDescent="0.25">
      <c r="D59927" s="27"/>
    </row>
    <row r="59928" spans="4:4" x14ac:dyDescent="0.25">
      <c r="D59928" s="27"/>
    </row>
    <row r="59929" spans="4:4" x14ac:dyDescent="0.25">
      <c r="D59929" s="27"/>
    </row>
    <row r="59930" spans="4:4" x14ac:dyDescent="0.25">
      <c r="D59930" s="27"/>
    </row>
    <row r="59931" spans="4:4" x14ac:dyDescent="0.25">
      <c r="D59931" s="27"/>
    </row>
    <row r="59932" spans="4:4" x14ac:dyDescent="0.25">
      <c r="D59932" s="27"/>
    </row>
    <row r="59933" spans="4:4" x14ac:dyDescent="0.25">
      <c r="D59933" s="27"/>
    </row>
    <row r="59934" spans="4:4" x14ac:dyDescent="0.25">
      <c r="D59934" s="27"/>
    </row>
    <row r="59935" spans="4:4" x14ac:dyDescent="0.25">
      <c r="D59935" s="27"/>
    </row>
    <row r="59936" spans="4:4" x14ac:dyDescent="0.25">
      <c r="D59936" s="27"/>
    </row>
    <row r="59937" spans="4:4" x14ac:dyDescent="0.25">
      <c r="D59937" s="27"/>
    </row>
    <row r="59938" spans="4:4" x14ac:dyDescent="0.25">
      <c r="D59938" s="27"/>
    </row>
    <row r="59939" spans="4:4" x14ac:dyDescent="0.25">
      <c r="D59939" s="27"/>
    </row>
    <row r="59940" spans="4:4" x14ac:dyDescent="0.25">
      <c r="D59940" s="27"/>
    </row>
    <row r="59941" spans="4:4" x14ac:dyDescent="0.25">
      <c r="D59941" s="27"/>
    </row>
    <row r="59942" spans="4:4" x14ac:dyDescent="0.25">
      <c r="D59942" s="27"/>
    </row>
    <row r="59943" spans="4:4" x14ac:dyDescent="0.25">
      <c r="D59943" s="27"/>
    </row>
    <row r="59944" spans="4:4" x14ac:dyDescent="0.25">
      <c r="D59944" s="27"/>
    </row>
    <row r="59945" spans="4:4" x14ac:dyDescent="0.25">
      <c r="D59945" s="27"/>
    </row>
    <row r="59946" spans="4:4" x14ac:dyDescent="0.25">
      <c r="D59946" s="27"/>
    </row>
    <row r="59947" spans="4:4" x14ac:dyDescent="0.25">
      <c r="D59947" s="27"/>
    </row>
    <row r="59948" spans="4:4" x14ac:dyDescent="0.25">
      <c r="D59948" s="27"/>
    </row>
    <row r="59949" spans="4:4" x14ac:dyDescent="0.25">
      <c r="D59949" s="27"/>
    </row>
    <row r="59950" spans="4:4" x14ac:dyDescent="0.25">
      <c r="D59950" s="27"/>
    </row>
    <row r="59951" spans="4:4" x14ac:dyDescent="0.25">
      <c r="D59951" s="27"/>
    </row>
    <row r="59952" spans="4:4" x14ac:dyDescent="0.25">
      <c r="D59952" s="27"/>
    </row>
    <row r="59953" spans="4:4" x14ac:dyDescent="0.25">
      <c r="D59953" s="27"/>
    </row>
    <row r="59954" spans="4:4" x14ac:dyDescent="0.25">
      <c r="D59954" s="27"/>
    </row>
    <row r="59955" spans="4:4" x14ac:dyDescent="0.25">
      <c r="D59955" s="27"/>
    </row>
    <row r="59956" spans="4:4" x14ac:dyDescent="0.25">
      <c r="D59956" s="27"/>
    </row>
    <row r="59957" spans="4:4" x14ac:dyDescent="0.25">
      <c r="D59957" s="27"/>
    </row>
    <row r="59958" spans="4:4" x14ac:dyDescent="0.25">
      <c r="D59958" s="27"/>
    </row>
    <row r="59959" spans="4:4" x14ac:dyDescent="0.25">
      <c r="D59959" s="27"/>
    </row>
    <row r="59960" spans="4:4" x14ac:dyDescent="0.25">
      <c r="D59960" s="27"/>
    </row>
    <row r="59961" spans="4:4" x14ac:dyDescent="0.25">
      <c r="D59961" s="27"/>
    </row>
    <row r="59962" spans="4:4" x14ac:dyDescent="0.25">
      <c r="D59962" s="27"/>
    </row>
    <row r="59963" spans="4:4" x14ac:dyDescent="0.25">
      <c r="D59963" s="27"/>
    </row>
    <row r="59964" spans="4:4" x14ac:dyDescent="0.25">
      <c r="D59964" s="27"/>
    </row>
    <row r="59965" spans="4:4" x14ac:dyDescent="0.25">
      <c r="D59965" s="27"/>
    </row>
    <row r="59966" spans="4:4" x14ac:dyDescent="0.25">
      <c r="D59966" s="27"/>
    </row>
    <row r="59967" spans="4:4" x14ac:dyDescent="0.25">
      <c r="D59967" s="27"/>
    </row>
    <row r="59968" spans="4:4" x14ac:dyDescent="0.25">
      <c r="D59968" s="27"/>
    </row>
    <row r="59969" spans="4:4" x14ac:dyDescent="0.25">
      <c r="D59969" s="27"/>
    </row>
    <row r="59970" spans="4:4" x14ac:dyDescent="0.25">
      <c r="D59970" s="27"/>
    </row>
    <row r="59971" spans="4:4" x14ac:dyDescent="0.25">
      <c r="D59971" s="27"/>
    </row>
    <row r="59972" spans="4:4" x14ac:dyDescent="0.25">
      <c r="D59972" s="27"/>
    </row>
    <row r="59973" spans="4:4" x14ac:dyDescent="0.25">
      <c r="D59973" s="27"/>
    </row>
    <row r="59974" spans="4:4" x14ac:dyDescent="0.25">
      <c r="D59974" s="27"/>
    </row>
    <row r="59975" spans="4:4" x14ac:dyDescent="0.25">
      <c r="D59975" s="27"/>
    </row>
    <row r="59976" spans="4:4" x14ac:dyDescent="0.25">
      <c r="D59976" s="27"/>
    </row>
    <row r="59977" spans="4:4" x14ac:dyDescent="0.25">
      <c r="D59977" s="27"/>
    </row>
    <row r="59978" spans="4:4" x14ac:dyDescent="0.25">
      <c r="D59978" s="27"/>
    </row>
    <row r="59979" spans="4:4" x14ac:dyDescent="0.25">
      <c r="D59979" s="27"/>
    </row>
    <row r="59980" spans="4:4" x14ac:dyDescent="0.25">
      <c r="D59980" s="27"/>
    </row>
    <row r="59981" spans="4:4" x14ac:dyDescent="0.25">
      <c r="D59981" s="27"/>
    </row>
    <row r="59982" spans="4:4" x14ac:dyDescent="0.25">
      <c r="D59982" s="27"/>
    </row>
    <row r="59983" spans="4:4" x14ac:dyDescent="0.25">
      <c r="D59983" s="27"/>
    </row>
    <row r="59984" spans="4:4" x14ac:dyDescent="0.25">
      <c r="D59984" s="27"/>
    </row>
    <row r="59985" spans="4:4" x14ac:dyDescent="0.25">
      <c r="D59985" s="27"/>
    </row>
    <row r="59986" spans="4:4" x14ac:dyDescent="0.25">
      <c r="D59986" s="27"/>
    </row>
    <row r="59987" spans="4:4" x14ac:dyDescent="0.25">
      <c r="D59987" s="27"/>
    </row>
    <row r="59988" spans="4:4" x14ac:dyDescent="0.25">
      <c r="D59988" s="27"/>
    </row>
    <row r="59989" spans="4:4" x14ac:dyDescent="0.25">
      <c r="D59989" s="27"/>
    </row>
    <row r="59990" spans="4:4" x14ac:dyDescent="0.25">
      <c r="D59990" s="27"/>
    </row>
    <row r="59991" spans="4:4" x14ac:dyDescent="0.25">
      <c r="D59991" s="27"/>
    </row>
    <row r="59992" spans="4:4" x14ac:dyDescent="0.25">
      <c r="D59992" s="27"/>
    </row>
    <row r="59993" spans="4:4" x14ac:dyDescent="0.25">
      <c r="D59993" s="27"/>
    </row>
    <row r="59994" spans="4:4" x14ac:dyDescent="0.25">
      <c r="D59994" s="27"/>
    </row>
    <row r="59995" spans="4:4" x14ac:dyDescent="0.25">
      <c r="D59995" s="27"/>
    </row>
    <row r="59996" spans="4:4" x14ac:dyDescent="0.25">
      <c r="D59996" s="27"/>
    </row>
    <row r="59997" spans="4:4" x14ac:dyDescent="0.25">
      <c r="D59997" s="27"/>
    </row>
    <row r="59998" spans="4:4" x14ac:dyDescent="0.25">
      <c r="D59998" s="27"/>
    </row>
    <row r="59999" spans="4:4" x14ac:dyDescent="0.25">
      <c r="D59999" s="27"/>
    </row>
    <row r="60000" spans="4:4" x14ac:dyDescent="0.25">
      <c r="D60000" s="27"/>
    </row>
    <row r="60001" spans="4:4" x14ac:dyDescent="0.25">
      <c r="D60001" s="27"/>
    </row>
    <row r="60002" spans="4:4" x14ac:dyDescent="0.25">
      <c r="D60002" s="27"/>
    </row>
    <row r="60003" spans="4:4" x14ac:dyDescent="0.25">
      <c r="D60003" s="27"/>
    </row>
    <row r="60004" spans="4:4" x14ac:dyDescent="0.25">
      <c r="D60004" s="27"/>
    </row>
    <row r="60005" spans="4:4" x14ac:dyDescent="0.25">
      <c r="D60005" s="27"/>
    </row>
    <row r="60006" spans="4:4" x14ac:dyDescent="0.25">
      <c r="D60006" s="27"/>
    </row>
    <row r="60007" spans="4:4" x14ac:dyDescent="0.25">
      <c r="D60007" s="27"/>
    </row>
    <row r="60008" spans="4:4" x14ac:dyDescent="0.25">
      <c r="D60008" s="27"/>
    </row>
    <row r="60009" spans="4:4" x14ac:dyDescent="0.25">
      <c r="D60009" s="27"/>
    </row>
    <row r="60010" spans="4:4" x14ac:dyDescent="0.25">
      <c r="D60010" s="27"/>
    </row>
    <row r="60011" spans="4:4" x14ac:dyDescent="0.25">
      <c r="D60011" s="27"/>
    </row>
    <row r="60012" spans="4:4" x14ac:dyDescent="0.25">
      <c r="D60012" s="27"/>
    </row>
    <row r="60013" spans="4:4" x14ac:dyDescent="0.25">
      <c r="D60013" s="27"/>
    </row>
    <row r="60014" spans="4:4" x14ac:dyDescent="0.25">
      <c r="D60014" s="27"/>
    </row>
    <row r="60015" spans="4:4" x14ac:dyDescent="0.25">
      <c r="D60015" s="27"/>
    </row>
    <row r="60016" spans="4:4" x14ac:dyDescent="0.25">
      <c r="D60016" s="27"/>
    </row>
    <row r="60017" spans="4:4" x14ac:dyDescent="0.25">
      <c r="D60017" s="27"/>
    </row>
    <row r="60018" spans="4:4" x14ac:dyDescent="0.25">
      <c r="D60018" s="27"/>
    </row>
    <row r="60019" spans="4:4" x14ac:dyDescent="0.25">
      <c r="D60019" s="27"/>
    </row>
    <row r="60020" spans="4:4" x14ac:dyDescent="0.25">
      <c r="D60020" s="27"/>
    </row>
    <row r="60021" spans="4:4" x14ac:dyDescent="0.25">
      <c r="D60021" s="27"/>
    </row>
    <row r="60022" spans="4:4" x14ac:dyDescent="0.25">
      <c r="D60022" s="27"/>
    </row>
    <row r="60023" spans="4:4" x14ac:dyDescent="0.25">
      <c r="D60023" s="27"/>
    </row>
    <row r="60024" spans="4:4" x14ac:dyDescent="0.25">
      <c r="D60024" s="27"/>
    </row>
    <row r="60025" spans="4:4" x14ac:dyDescent="0.25">
      <c r="D60025" s="27"/>
    </row>
    <row r="60026" spans="4:4" x14ac:dyDescent="0.25">
      <c r="D60026" s="27"/>
    </row>
    <row r="60027" spans="4:4" x14ac:dyDescent="0.25">
      <c r="D60027" s="27"/>
    </row>
    <row r="60028" spans="4:4" x14ac:dyDescent="0.25">
      <c r="D60028" s="27"/>
    </row>
    <row r="60029" spans="4:4" x14ac:dyDescent="0.25">
      <c r="D60029" s="27"/>
    </row>
    <row r="60030" spans="4:4" x14ac:dyDescent="0.25">
      <c r="D60030" s="27"/>
    </row>
    <row r="60031" spans="4:4" x14ac:dyDescent="0.25">
      <c r="D60031" s="27"/>
    </row>
    <row r="60032" spans="4:4" x14ac:dyDescent="0.25">
      <c r="D60032" s="27"/>
    </row>
    <row r="60033" spans="4:4" x14ac:dyDescent="0.25">
      <c r="D60033" s="27"/>
    </row>
    <row r="60034" spans="4:4" x14ac:dyDescent="0.25">
      <c r="D60034" s="27"/>
    </row>
    <row r="60035" spans="4:4" x14ac:dyDescent="0.25">
      <c r="D60035" s="27"/>
    </row>
    <row r="60036" spans="4:4" x14ac:dyDescent="0.25">
      <c r="D60036" s="27"/>
    </row>
    <row r="60037" spans="4:4" x14ac:dyDescent="0.25">
      <c r="D60037" s="27"/>
    </row>
    <row r="60038" spans="4:4" x14ac:dyDescent="0.25">
      <c r="D60038" s="27"/>
    </row>
    <row r="60039" spans="4:4" x14ac:dyDescent="0.25">
      <c r="D60039" s="27"/>
    </row>
    <row r="60040" spans="4:4" x14ac:dyDescent="0.25">
      <c r="D60040" s="27"/>
    </row>
    <row r="60041" spans="4:4" x14ac:dyDescent="0.25">
      <c r="D60041" s="27"/>
    </row>
    <row r="60042" spans="4:4" x14ac:dyDescent="0.25">
      <c r="D60042" s="27"/>
    </row>
    <row r="60043" spans="4:4" x14ac:dyDescent="0.25">
      <c r="D60043" s="27"/>
    </row>
    <row r="60044" spans="4:4" x14ac:dyDescent="0.25">
      <c r="D60044" s="27"/>
    </row>
    <row r="60045" spans="4:4" x14ac:dyDescent="0.25">
      <c r="D60045" s="27"/>
    </row>
    <row r="60046" spans="4:4" x14ac:dyDescent="0.25">
      <c r="D60046" s="27"/>
    </row>
    <row r="60047" spans="4:4" x14ac:dyDescent="0.25">
      <c r="D60047" s="27"/>
    </row>
    <row r="60048" spans="4:4" x14ac:dyDescent="0.25">
      <c r="D60048" s="27"/>
    </row>
    <row r="60049" spans="4:4" x14ac:dyDescent="0.25">
      <c r="D60049" s="27"/>
    </row>
    <row r="60050" spans="4:4" x14ac:dyDescent="0.25">
      <c r="D60050" s="27"/>
    </row>
    <row r="60051" spans="4:4" x14ac:dyDescent="0.25">
      <c r="D60051" s="27"/>
    </row>
    <row r="60052" spans="4:4" x14ac:dyDescent="0.25">
      <c r="D60052" s="27"/>
    </row>
    <row r="60053" spans="4:4" x14ac:dyDescent="0.25">
      <c r="D60053" s="27"/>
    </row>
    <row r="60054" spans="4:4" x14ac:dyDescent="0.25">
      <c r="D60054" s="27"/>
    </row>
    <row r="60055" spans="4:4" x14ac:dyDescent="0.25">
      <c r="D60055" s="27"/>
    </row>
    <row r="60056" spans="4:4" x14ac:dyDescent="0.25">
      <c r="D60056" s="27"/>
    </row>
    <row r="60057" spans="4:4" x14ac:dyDescent="0.25">
      <c r="D60057" s="27"/>
    </row>
    <row r="60058" spans="4:4" x14ac:dyDescent="0.25">
      <c r="D60058" s="27"/>
    </row>
    <row r="60059" spans="4:4" x14ac:dyDescent="0.25">
      <c r="D60059" s="27"/>
    </row>
    <row r="60060" spans="4:4" x14ac:dyDescent="0.25">
      <c r="D60060" s="27"/>
    </row>
    <row r="60061" spans="4:4" x14ac:dyDescent="0.25">
      <c r="D60061" s="27"/>
    </row>
    <row r="60062" spans="4:4" x14ac:dyDescent="0.25">
      <c r="D60062" s="27"/>
    </row>
    <row r="60063" spans="4:4" x14ac:dyDescent="0.25">
      <c r="D60063" s="27"/>
    </row>
    <row r="60064" spans="4:4" x14ac:dyDescent="0.25">
      <c r="D60064" s="27"/>
    </row>
    <row r="60065" spans="4:4" x14ac:dyDescent="0.25">
      <c r="D60065" s="27"/>
    </row>
    <row r="60066" spans="4:4" x14ac:dyDescent="0.25">
      <c r="D60066" s="27"/>
    </row>
    <row r="60067" spans="4:4" x14ac:dyDescent="0.25">
      <c r="D60067" s="27"/>
    </row>
    <row r="60068" spans="4:4" x14ac:dyDescent="0.25">
      <c r="D60068" s="27"/>
    </row>
    <row r="60069" spans="4:4" x14ac:dyDescent="0.25">
      <c r="D60069" s="27"/>
    </row>
    <row r="60070" spans="4:4" x14ac:dyDescent="0.25">
      <c r="D60070" s="27"/>
    </row>
    <row r="60071" spans="4:4" x14ac:dyDescent="0.25">
      <c r="D60071" s="27"/>
    </row>
    <row r="60072" spans="4:4" x14ac:dyDescent="0.25">
      <c r="D60072" s="27"/>
    </row>
    <row r="60073" spans="4:4" x14ac:dyDescent="0.25">
      <c r="D60073" s="27"/>
    </row>
    <row r="60074" spans="4:4" x14ac:dyDescent="0.25">
      <c r="D60074" s="27"/>
    </row>
    <row r="60075" spans="4:4" x14ac:dyDescent="0.25">
      <c r="D60075" s="27"/>
    </row>
    <row r="60076" spans="4:4" x14ac:dyDescent="0.25">
      <c r="D60076" s="27"/>
    </row>
    <row r="60077" spans="4:4" x14ac:dyDescent="0.25">
      <c r="D60077" s="27"/>
    </row>
    <row r="60078" spans="4:4" x14ac:dyDescent="0.25">
      <c r="D60078" s="27"/>
    </row>
    <row r="60079" spans="4:4" x14ac:dyDescent="0.25">
      <c r="D60079" s="27"/>
    </row>
    <row r="60080" spans="4:4" x14ac:dyDescent="0.25">
      <c r="D60080" s="27"/>
    </row>
    <row r="60081" spans="4:4" x14ac:dyDescent="0.25">
      <c r="D60081" s="27"/>
    </row>
    <row r="60082" spans="4:4" x14ac:dyDescent="0.25">
      <c r="D60082" s="27"/>
    </row>
    <row r="60083" spans="4:4" x14ac:dyDescent="0.25">
      <c r="D60083" s="27"/>
    </row>
    <row r="60084" spans="4:4" x14ac:dyDescent="0.25">
      <c r="D60084" s="27"/>
    </row>
    <row r="60085" spans="4:4" x14ac:dyDescent="0.25">
      <c r="D60085" s="27"/>
    </row>
    <row r="60086" spans="4:4" x14ac:dyDescent="0.25">
      <c r="D60086" s="27"/>
    </row>
    <row r="60087" spans="4:4" x14ac:dyDescent="0.25">
      <c r="D60087" s="27"/>
    </row>
    <row r="60088" spans="4:4" x14ac:dyDescent="0.25">
      <c r="D60088" s="27"/>
    </row>
    <row r="60089" spans="4:4" x14ac:dyDescent="0.25">
      <c r="D60089" s="27"/>
    </row>
    <row r="60090" spans="4:4" x14ac:dyDescent="0.25">
      <c r="D60090" s="27"/>
    </row>
    <row r="60091" spans="4:4" x14ac:dyDescent="0.25">
      <c r="D60091" s="27"/>
    </row>
    <row r="60092" spans="4:4" x14ac:dyDescent="0.25">
      <c r="D60092" s="27"/>
    </row>
    <row r="60093" spans="4:4" x14ac:dyDescent="0.25">
      <c r="D60093" s="27"/>
    </row>
    <row r="60094" spans="4:4" x14ac:dyDescent="0.25">
      <c r="D60094" s="27"/>
    </row>
    <row r="60095" spans="4:4" x14ac:dyDescent="0.25">
      <c r="D60095" s="27"/>
    </row>
    <row r="60096" spans="4:4" x14ac:dyDescent="0.25">
      <c r="D60096" s="27"/>
    </row>
    <row r="60097" spans="4:4" x14ac:dyDescent="0.25">
      <c r="D60097" s="27"/>
    </row>
    <row r="60098" spans="4:4" x14ac:dyDescent="0.25">
      <c r="D60098" s="27"/>
    </row>
    <row r="60099" spans="4:4" x14ac:dyDescent="0.25">
      <c r="D60099" s="27"/>
    </row>
    <row r="60100" spans="4:4" x14ac:dyDescent="0.25">
      <c r="D60100" s="27"/>
    </row>
    <row r="60101" spans="4:4" x14ac:dyDescent="0.25">
      <c r="D60101" s="27"/>
    </row>
    <row r="60102" spans="4:4" x14ac:dyDescent="0.25">
      <c r="D60102" s="27"/>
    </row>
    <row r="60103" spans="4:4" x14ac:dyDescent="0.25">
      <c r="D60103" s="27"/>
    </row>
    <row r="60104" spans="4:4" x14ac:dyDescent="0.25">
      <c r="D60104" s="27"/>
    </row>
    <row r="60105" spans="4:4" x14ac:dyDescent="0.25">
      <c r="D60105" s="27"/>
    </row>
    <row r="60106" spans="4:4" x14ac:dyDescent="0.25">
      <c r="D60106" s="27"/>
    </row>
    <row r="60107" spans="4:4" x14ac:dyDescent="0.25">
      <c r="D60107" s="27"/>
    </row>
    <row r="60108" spans="4:4" x14ac:dyDescent="0.25">
      <c r="D60108" s="27"/>
    </row>
    <row r="60109" spans="4:4" x14ac:dyDescent="0.25">
      <c r="D60109" s="27"/>
    </row>
    <row r="60110" spans="4:4" x14ac:dyDescent="0.25">
      <c r="D60110" s="27"/>
    </row>
    <row r="60111" spans="4:4" x14ac:dyDescent="0.25">
      <c r="D60111" s="27"/>
    </row>
    <row r="60112" spans="4:4" x14ac:dyDescent="0.25">
      <c r="D60112" s="27"/>
    </row>
    <row r="60113" spans="4:4" x14ac:dyDescent="0.25">
      <c r="D60113" s="27"/>
    </row>
    <row r="60114" spans="4:4" x14ac:dyDescent="0.25">
      <c r="D60114" s="27"/>
    </row>
    <row r="60115" spans="4:4" x14ac:dyDescent="0.25">
      <c r="D60115" s="27"/>
    </row>
    <row r="60116" spans="4:4" x14ac:dyDescent="0.25">
      <c r="D60116" s="27"/>
    </row>
    <row r="60117" spans="4:4" x14ac:dyDescent="0.25">
      <c r="D60117" s="27"/>
    </row>
    <row r="60118" spans="4:4" x14ac:dyDescent="0.25">
      <c r="D60118" s="27"/>
    </row>
    <row r="60119" spans="4:4" x14ac:dyDescent="0.25">
      <c r="D60119" s="27"/>
    </row>
    <row r="60120" spans="4:4" x14ac:dyDescent="0.25">
      <c r="D60120" s="27"/>
    </row>
    <row r="60121" spans="4:4" x14ac:dyDescent="0.25">
      <c r="D60121" s="27"/>
    </row>
    <row r="60122" spans="4:4" x14ac:dyDescent="0.25">
      <c r="D60122" s="27"/>
    </row>
    <row r="60123" spans="4:4" x14ac:dyDescent="0.25">
      <c r="D60123" s="27"/>
    </row>
    <row r="60124" spans="4:4" x14ac:dyDescent="0.25">
      <c r="D60124" s="27"/>
    </row>
    <row r="60125" spans="4:4" x14ac:dyDescent="0.25">
      <c r="D60125" s="27"/>
    </row>
    <row r="60126" spans="4:4" x14ac:dyDescent="0.25">
      <c r="D60126" s="27"/>
    </row>
    <row r="60127" spans="4:4" x14ac:dyDescent="0.25">
      <c r="D60127" s="27"/>
    </row>
    <row r="60128" spans="4:4" x14ac:dyDescent="0.25">
      <c r="D60128" s="27"/>
    </row>
    <row r="60129" spans="4:4" x14ac:dyDescent="0.25">
      <c r="D60129" s="27"/>
    </row>
    <row r="60130" spans="4:4" x14ac:dyDescent="0.25">
      <c r="D60130" s="27"/>
    </row>
    <row r="60131" spans="4:4" x14ac:dyDescent="0.25">
      <c r="D60131" s="27"/>
    </row>
    <row r="60132" spans="4:4" x14ac:dyDescent="0.25">
      <c r="D60132" s="27"/>
    </row>
    <row r="60133" spans="4:4" x14ac:dyDescent="0.25">
      <c r="D60133" s="27"/>
    </row>
    <row r="60134" spans="4:4" x14ac:dyDescent="0.25">
      <c r="D60134" s="27"/>
    </row>
    <row r="60135" spans="4:4" x14ac:dyDescent="0.25">
      <c r="D60135" s="27"/>
    </row>
    <row r="60136" spans="4:4" x14ac:dyDescent="0.25">
      <c r="D60136" s="27"/>
    </row>
    <row r="60137" spans="4:4" x14ac:dyDescent="0.25">
      <c r="D60137" s="27"/>
    </row>
    <row r="60138" spans="4:4" x14ac:dyDescent="0.25">
      <c r="D60138" s="27"/>
    </row>
    <row r="60139" spans="4:4" x14ac:dyDescent="0.25">
      <c r="D60139" s="27"/>
    </row>
    <row r="60140" spans="4:4" x14ac:dyDescent="0.25">
      <c r="D60140" s="27"/>
    </row>
    <row r="60141" spans="4:4" x14ac:dyDescent="0.25">
      <c r="D60141" s="27"/>
    </row>
    <row r="60142" spans="4:4" x14ac:dyDescent="0.25">
      <c r="D60142" s="27"/>
    </row>
    <row r="60143" spans="4:4" x14ac:dyDescent="0.25">
      <c r="D60143" s="27"/>
    </row>
    <row r="60144" spans="4:4" x14ac:dyDescent="0.25">
      <c r="D60144" s="27"/>
    </row>
    <row r="60145" spans="4:4" x14ac:dyDescent="0.25">
      <c r="D60145" s="27"/>
    </row>
    <row r="60146" spans="4:4" x14ac:dyDescent="0.25">
      <c r="D60146" s="27"/>
    </row>
    <row r="60147" spans="4:4" x14ac:dyDescent="0.25">
      <c r="D60147" s="27"/>
    </row>
    <row r="60148" spans="4:4" x14ac:dyDescent="0.25">
      <c r="D60148" s="27"/>
    </row>
    <row r="60149" spans="4:4" x14ac:dyDescent="0.25">
      <c r="D60149" s="27"/>
    </row>
    <row r="60150" spans="4:4" x14ac:dyDescent="0.25">
      <c r="D60150" s="27"/>
    </row>
    <row r="60151" spans="4:4" x14ac:dyDescent="0.25">
      <c r="D60151" s="27"/>
    </row>
    <row r="60152" spans="4:4" x14ac:dyDescent="0.25">
      <c r="D60152" s="27"/>
    </row>
    <row r="60153" spans="4:4" x14ac:dyDescent="0.25">
      <c r="D60153" s="27"/>
    </row>
    <row r="60154" spans="4:4" x14ac:dyDescent="0.25">
      <c r="D60154" s="27"/>
    </row>
    <row r="60155" spans="4:4" x14ac:dyDescent="0.25">
      <c r="D60155" s="27"/>
    </row>
    <row r="60156" spans="4:4" x14ac:dyDescent="0.25">
      <c r="D60156" s="27"/>
    </row>
    <row r="60157" spans="4:4" x14ac:dyDescent="0.25">
      <c r="D60157" s="27"/>
    </row>
    <row r="60158" spans="4:4" x14ac:dyDescent="0.25">
      <c r="D60158" s="27"/>
    </row>
    <row r="60159" spans="4:4" x14ac:dyDescent="0.25">
      <c r="D60159" s="27"/>
    </row>
    <row r="60160" spans="4:4" x14ac:dyDescent="0.25">
      <c r="D60160" s="27"/>
    </row>
    <row r="60161" spans="4:4" x14ac:dyDescent="0.25">
      <c r="D60161" s="27"/>
    </row>
    <row r="60162" spans="4:4" x14ac:dyDescent="0.25">
      <c r="D60162" s="27"/>
    </row>
    <row r="60163" spans="4:4" x14ac:dyDescent="0.25">
      <c r="D60163" s="27"/>
    </row>
    <row r="60164" spans="4:4" x14ac:dyDescent="0.25">
      <c r="D60164" s="27"/>
    </row>
    <row r="60165" spans="4:4" x14ac:dyDescent="0.25">
      <c r="D60165" s="27"/>
    </row>
    <row r="60166" spans="4:4" x14ac:dyDescent="0.25">
      <c r="D60166" s="27"/>
    </row>
    <row r="60167" spans="4:4" x14ac:dyDescent="0.25">
      <c r="D60167" s="27"/>
    </row>
    <row r="60168" spans="4:4" x14ac:dyDescent="0.25">
      <c r="D60168" s="27"/>
    </row>
    <row r="60169" spans="4:4" x14ac:dyDescent="0.25">
      <c r="D60169" s="27"/>
    </row>
    <row r="60170" spans="4:4" x14ac:dyDescent="0.25">
      <c r="D60170" s="27"/>
    </row>
    <row r="60171" spans="4:4" x14ac:dyDescent="0.25">
      <c r="D60171" s="27"/>
    </row>
    <row r="60172" spans="4:4" x14ac:dyDescent="0.25">
      <c r="D60172" s="27"/>
    </row>
    <row r="60173" spans="4:4" x14ac:dyDescent="0.25">
      <c r="D60173" s="27"/>
    </row>
    <row r="60174" spans="4:4" x14ac:dyDescent="0.25">
      <c r="D60174" s="27"/>
    </row>
    <row r="60175" spans="4:4" x14ac:dyDescent="0.25">
      <c r="D60175" s="27"/>
    </row>
    <row r="60176" spans="4:4" x14ac:dyDescent="0.25">
      <c r="D60176" s="27"/>
    </row>
    <row r="60177" spans="4:4" x14ac:dyDescent="0.25">
      <c r="D60177" s="27"/>
    </row>
    <row r="60178" spans="4:4" x14ac:dyDescent="0.25">
      <c r="D60178" s="27"/>
    </row>
    <row r="60179" spans="4:4" x14ac:dyDescent="0.25">
      <c r="D60179" s="27"/>
    </row>
    <row r="60180" spans="4:4" x14ac:dyDescent="0.25">
      <c r="D60180" s="27"/>
    </row>
    <row r="60181" spans="4:4" x14ac:dyDescent="0.25">
      <c r="D60181" s="27"/>
    </row>
    <row r="60182" spans="4:4" x14ac:dyDescent="0.25">
      <c r="D60182" s="27"/>
    </row>
    <row r="60183" spans="4:4" x14ac:dyDescent="0.25">
      <c r="D60183" s="27"/>
    </row>
    <row r="60184" spans="4:4" x14ac:dyDescent="0.25">
      <c r="D60184" s="27"/>
    </row>
    <row r="60185" spans="4:4" x14ac:dyDescent="0.25">
      <c r="D60185" s="27"/>
    </row>
    <row r="60186" spans="4:4" x14ac:dyDescent="0.25">
      <c r="D60186" s="27"/>
    </row>
    <row r="60187" spans="4:4" x14ac:dyDescent="0.25">
      <c r="D60187" s="27"/>
    </row>
    <row r="60188" spans="4:4" x14ac:dyDescent="0.25">
      <c r="D60188" s="27"/>
    </row>
    <row r="60189" spans="4:4" x14ac:dyDescent="0.25">
      <c r="D60189" s="27"/>
    </row>
    <row r="60190" spans="4:4" x14ac:dyDescent="0.25">
      <c r="D60190" s="27"/>
    </row>
    <row r="60191" spans="4:4" x14ac:dyDescent="0.25">
      <c r="D60191" s="27"/>
    </row>
    <row r="60192" spans="4:4" x14ac:dyDescent="0.25">
      <c r="D60192" s="27"/>
    </row>
    <row r="60193" spans="4:4" x14ac:dyDescent="0.25">
      <c r="D60193" s="27"/>
    </row>
    <row r="60194" spans="4:4" x14ac:dyDescent="0.25">
      <c r="D60194" s="27"/>
    </row>
    <row r="60195" spans="4:4" x14ac:dyDescent="0.25">
      <c r="D60195" s="27"/>
    </row>
    <row r="60196" spans="4:4" x14ac:dyDescent="0.25">
      <c r="D60196" s="27"/>
    </row>
    <row r="60197" spans="4:4" x14ac:dyDescent="0.25">
      <c r="D60197" s="27"/>
    </row>
    <row r="60198" spans="4:4" x14ac:dyDescent="0.25">
      <c r="D60198" s="27"/>
    </row>
    <row r="60199" spans="4:4" x14ac:dyDescent="0.25">
      <c r="D60199" s="27"/>
    </row>
    <row r="60200" spans="4:4" x14ac:dyDescent="0.25">
      <c r="D60200" s="27"/>
    </row>
    <row r="60201" spans="4:4" x14ac:dyDescent="0.25">
      <c r="D60201" s="27"/>
    </row>
    <row r="60202" spans="4:4" x14ac:dyDescent="0.25">
      <c r="D60202" s="27"/>
    </row>
    <row r="60203" spans="4:4" x14ac:dyDescent="0.25">
      <c r="D60203" s="27"/>
    </row>
    <row r="60204" spans="4:4" x14ac:dyDescent="0.25">
      <c r="D60204" s="27"/>
    </row>
    <row r="60205" spans="4:4" x14ac:dyDescent="0.25">
      <c r="D60205" s="27"/>
    </row>
    <row r="60206" spans="4:4" x14ac:dyDescent="0.25">
      <c r="D60206" s="27"/>
    </row>
    <row r="60207" spans="4:4" x14ac:dyDescent="0.25">
      <c r="D60207" s="27"/>
    </row>
    <row r="60208" spans="4:4" x14ac:dyDescent="0.25">
      <c r="D60208" s="27"/>
    </row>
    <row r="60209" spans="4:4" x14ac:dyDescent="0.25">
      <c r="D60209" s="27"/>
    </row>
    <row r="60210" spans="4:4" x14ac:dyDescent="0.25">
      <c r="D60210" s="27"/>
    </row>
    <row r="60211" spans="4:4" x14ac:dyDescent="0.25">
      <c r="D60211" s="27"/>
    </row>
    <row r="60212" spans="4:4" x14ac:dyDescent="0.25">
      <c r="D60212" s="27"/>
    </row>
    <row r="60213" spans="4:4" x14ac:dyDescent="0.25">
      <c r="D60213" s="27"/>
    </row>
    <row r="60214" spans="4:4" x14ac:dyDescent="0.25">
      <c r="D60214" s="27"/>
    </row>
    <row r="60215" spans="4:4" x14ac:dyDescent="0.25">
      <c r="D60215" s="27"/>
    </row>
    <row r="60216" spans="4:4" x14ac:dyDescent="0.25">
      <c r="D60216" s="27"/>
    </row>
    <row r="60217" spans="4:4" x14ac:dyDescent="0.25">
      <c r="D60217" s="27"/>
    </row>
    <row r="60218" spans="4:4" x14ac:dyDescent="0.25">
      <c r="D60218" s="27"/>
    </row>
    <row r="60219" spans="4:4" x14ac:dyDescent="0.25">
      <c r="D60219" s="27"/>
    </row>
    <row r="60220" spans="4:4" x14ac:dyDescent="0.25">
      <c r="D60220" s="27"/>
    </row>
    <row r="60221" spans="4:4" x14ac:dyDescent="0.25">
      <c r="D60221" s="27"/>
    </row>
    <row r="60222" spans="4:4" x14ac:dyDescent="0.25">
      <c r="D60222" s="27"/>
    </row>
    <row r="60223" spans="4:4" x14ac:dyDescent="0.25">
      <c r="D60223" s="27"/>
    </row>
    <row r="60224" spans="4:4" x14ac:dyDescent="0.25">
      <c r="D60224" s="27"/>
    </row>
    <row r="60225" spans="4:4" x14ac:dyDescent="0.25">
      <c r="D60225" s="27"/>
    </row>
    <row r="60226" spans="4:4" x14ac:dyDescent="0.25">
      <c r="D60226" s="27"/>
    </row>
    <row r="60227" spans="4:4" x14ac:dyDescent="0.25">
      <c r="D60227" s="27"/>
    </row>
    <row r="60228" spans="4:4" x14ac:dyDescent="0.25">
      <c r="D60228" s="27"/>
    </row>
    <row r="60229" spans="4:4" x14ac:dyDescent="0.25">
      <c r="D60229" s="27"/>
    </row>
    <row r="60230" spans="4:4" x14ac:dyDescent="0.25">
      <c r="D60230" s="27"/>
    </row>
    <row r="60231" spans="4:4" x14ac:dyDescent="0.25">
      <c r="D60231" s="27"/>
    </row>
    <row r="60232" spans="4:4" x14ac:dyDescent="0.25">
      <c r="D60232" s="27"/>
    </row>
    <row r="60233" spans="4:4" x14ac:dyDescent="0.25">
      <c r="D60233" s="27"/>
    </row>
    <row r="60234" spans="4:4" x14ac:dyDescent="0.25">
      <c r="D60234" s="27"/>
    </row>
    <row r="60235" spans="4:4" x14ac:dyDescent="0.25">
      <c r="D60235" s="27"/>
    </row>
    <row r="60236" spans="4:4" x14ac:dyDescent="0.25">
      <c r="D60236" s="27"/>
    </row>
    <row r="60237" spans="4:4" x14ac:dyDescent="0.25">
      <c r="D60237" s="27"/>
    </row>
    <row r="60238" spans="4:4" x14ac:dyDescent="0.25">
      <c r="D60238" s="27"/>
    </row>
    <row r="60239" spans="4:4" x14ac:dyDescent="0.25">
      <c r="D60239" s="27"/>
    </row>
    <row r="60240" spans="4:4" x14ac:dyDescent="0.25">
      <c r="D60240" s="27"/>
    </row>
    <row r="60241" spans="4:4" x14ac:dyDescent="0.25">
      <c r="D60241" s="27"/>
    </row>
    <row r="60242" spans="4:4" x14ac:dyDescent="0.25">
      <c r="D60242" s="27"/>
    </row>
    <row r="60243" spans="4:4" x14ac:dyDescent="0.25">
      <c r="D60243" s="27"/>
    </row>
    <row r="60244" spans="4:4" x14ac:dyDescent="0.25">
      <c r="D60244" s="27"/>
    </row>
    <row r="60245" spans="4:4" x14ac:dyDescent="0.25">
      <c r="D60245" s="27"/>
    </row>
    <row r="60246" spans="4:4" x14ac:dyDescent="0.25">
      <c r="D60246" s="27"/>
    </row>
    <row r="60247" spans="4:4" x14ac:dyDescent="0.25">
      <c r="D60247" s="27"/>
    </row>
    <row r="60248" spans="4:4" x14ac:dyDescent="0.25">
      <c r="D60248" s="27"/>
    </row>
    <row r="60249" spans="4:4" x14ac:dyDescent="0.25">
      <c r="D60249" s="27"/>
    </row>
    <row r="60250" spans="4:4" x14ac:dyDescent="0.25">
      <c r="D60250" s="27"/>
    </row>
    <row r="60251" spans="4:4" x14ac:dyDescent="0.25">
      <c r="D60251" s="27"/>
    </row>
    <row r="60252" spans="4:4" x14ac:dyDescent="0.25">
      <c r="D60252" s="27"/>
    </row>
    <row r="60253" spans="4:4" x14ac:dyDescent="0.25">
      <c r="D60253" s="27"/>
    </row>
    <row r="60254" spans="4:4" x14ac:dyDescent="0.25">
      <c r="D60254" s="27"/>
    </row>
    <row r="60255" spans="4:4" x14ac:dyDescent="0.25">
      <c r="D60255" s="27"/>
    </row>
    <row r="60256" spans="4:4" x14ac:dyDescent="0.25">
      <c r="D60256" s="27"/>
    </row>
    <row r="60257" spans="4:4" x14ac:dyDescent="0.25">
      <c r="D60257" s="27"/>
    </row>
    <row r="60258" spans="4:4" x14ac:dyDescent="0.25">
      <c r="D60258" s="27"/>
    </row>
    <row r="60259" spans="4:4" x14ac:dyDescent="0.25">
      <c r="D60259" s="27"/>
    </row>
    <row r="60260" spans="4:4" x14ac:dyDescent="0.25">
      <c r="D60260" s="27"/>
    </row>
    <row r="60261" spans="4:4" x14ac:dyDescent="0.25">
      <c r="D60261" s="27"/>
    </row>
    <row r="60262" spans="4:4" x14ac:dyDescent="0.25">
      <c r="D60262" s="27"/>
    </row>
    <row r="60263" spans="4:4" x14ac:dyDescent="0.25">
      <c r="D60263" s="27"/>
    </row>
    <row r="60264" spans="4:4" x14ac:dyDescent="0.25">
      <c r="D60264" s="27"/>
    </row>
    <row r="60265" spans="4:4" x14ac:dyDescent="0.25">
      <c r="D60265" s="27"/>
    </row>
    <row r="60266" spans="4:4" x14ac:dyDescent="0.25">
      <c r="D60266" s="27"/>
    </row>
    <row r="60267" spans="4:4" x14ac:dyDescent="0.25">
      <c r="D60267" s="27"/>
    </row>
    <row r="60268" spans="4:4" x14ac:dyDescent="0.25">
      <c r="D60268" s="27"/>
    </row>
    <row r="60269" spans="4:4" x14ac:dyDescent="0.25">
      <c r="D60269" s="27"/>
    </row>
    <row r="60270" spans="4:4" x14ac:dyDescent="0.25">
      <c r="D60270" s="27"/>
    </row>
    <row r="60271" spans="4:4" x14ac:dyDescent="0.25">
      <c r="D60271" s="27"/>
    </row>
    <row r="60272" spans="4:4" x14ac:dyDescent="0.25">
      <c r="D60272" s="27"/>
    </row>
    <row r="60273" spans="4:4" x14ac:dyDescent="0.25">
      <c r="D60273" s="27"/>
    </row>
    <row r="60274" spans="4:4" x14ac:dyDescent="0.25">
      <c r="D60274" s="27"/>
    </row>
    <row r="60275" spans="4:4" x14ac:dyDescent="0.25">
      <c r="D60275" s="27"/>
    </row>
    <row r="60276" spans="4:4" x14ac:dyDescent="0.25">
      <c r="D60276" s="27"/>
    </row>
    <row r="60277" spans="4:4" x14ac:dyDescent="0.25">
      <c r="D60277" s="27"/>
    </row>
    <row r="60278" spans="4:4" x14ac:dyDescent="0.25">
      <c r="D60278" s="27"/>
    </row>
    <row r="60279" spans="4:4" x14ac:dyDescent="0.25">
      <c r="D60279" s="27"/>
    </row>
    <row r="60280" spans="4:4" x14ac:dyDescent="0.25">
      <c r="D60280" s="27"/>
    </row>
    <row r="60281" spans="4:4" x14ac:dyDescent="0.25">
      <c r="D60281" s="27"/>
    </row>
    <row r="60282" spans="4:4" x14ac:dyDescent="0.25">
      <c r="D60282" s="27"/>
    </row>
    <row r="60283" spans="4:4" x14ac:dyDescent="0.25">
      <c r="D60283" s="27"/>
    </row>
    <row r="60284" spans="4:4" x14ac:dyDescent="0.25">
      <c r="D60284" s="27"/>
    </row>
    <row r="60285" spans="4:4" x14ac:dyDescent="0.25">
      <c r="D60285" s="27"/>
    </row>
    <row r="60286" spans="4:4" x14ac:dyDescent="0.25">
      <c r="D60286" s="27"/>
    </row>
    <row r="60287" spans="4:4" x14ac:dyDescent="0.25">
      <c r="D60287" s="27"/>
    </row>
    <row r="60288" spans="4:4" x14ac:dyDescent="0.25">
      <c r="D60288" s="27"/>
    </row>
    <row r="60289" spans="4:4" x14ac:dyDescent="0.25">
      <c r="D60289" s="27"/>
    </row>
    <row r="60290" spans="4:4" x14ac:dyDescent="0.25">
      <c r="D60290" s="27"/>
    </row>
    <row r="60291" spans="4:4" x14ac:dyDescent="0.25">
      <c r="D60291" s="27"/>
    </row>
    <row r="60292" spans="4:4" x14ac:dyDescent="0.25">
      <c r="D60292" s="27"/>
    </row>
    <row r="60293" spans="4:4" x14ac:dyDescent="0.25">
      <c r="D60293" s="27"/>
    </row>
    <row r="60294" spans="4:4" x14ac:dyDescent="0.25">
      <c r="D60294" s="27"/>
    </row>
    <row r="60295" spans="4:4" x14ac:dyDescent="0.25">
      <c r="D60295" s="27"/>
    </row>
    <row r="60296" spans="4:4" x14ac:dyDescent="0.25">
      <c r="D60296" s="27"/>
    </row>
    <row r="60297" spans="4:4" x14ac:dyDescent="0.25">
      <c r="D60297" s="27"/>
    </row>
    <row r="60298" spans="4:4" x14ac:dyDescent="0.25">
      <c r="D60298" s="27"/>
    </row>
    <row r="60299" spans="4:4" x14ac:dyDescent="0.25">
      <c r="D60299" s="27"/>
    </row>
    <row r="60300" spans="4:4" x14ac:dyDescent="0.25">
      <c r="D60300" s="27"/>
    </row>
    <row r="60301" spans="4:4" x14ac:dyDescent="0.25">
      <c r="D60301" s="27"/>
    </row>
    <row r="60302" spans="4:4" x14ac:dyDescent="0.25">
      <c r="D60302" s="27"/>
    </row>
    <row r="60303" spans="4:4" x14ac:dyDescent="0.25">
      <c r="D60303" s="27"/>
    </row>
    <row r="60304" spans="4:4" x14ac:dyDescent="0.25">
      <c r="D60304" s="27"/>
    </row>
    <row r="60305" spans="4:4" x14ac:dyDescent="0.25">
      <c r="D60305" s="27"/>
    </row>
    <row r="60306" spans="4:4" x14ac:dyDescent="0.25">
      <c r="D60306" s="27"/>
    </row>
    <row r="60307" spans="4:4" x14ac:dyDescent="0.25">
      <c r="D60307" s="27"/>
    </row>
    <row r="60308" spans="4:4" x14ac:dyDescent="0.25">
      <c r="D60308" s="27"/>
    </row>
    <row r="60309" spans="4:4" x14ac:dyDescent="0.25">
      <c r="D60309" s="27"/>
    </row>
    <row r="60310" spans="4:4" x14ac:dyDescent="0.25">
      <c r="D60310" s="27"/>
    </row>
    <row r="60311" spans="4:4" x14ac:dyDescent="0.25">
      <c r="D60311" s="27"/>
    </row>
    <row r="60312" spans="4:4" x14ac:dyDescent="0.25">
      <c r="D60312" s="27"/>
    </row>
    <row r="60313" spans="4:4" x14ac:dyDescent="0.25">
      <c r="D60313" s="27"/>
    </row>
    <row r="60314" spans="4:4" x14ac:dyDescent="0.25">
      <c r="D60314" s="27"/>
    </row>
    <row r="60315" spans="4:4" x14ac:dyDescent="0.25">
      <c r="D60315" s="27"/>
    </row>
    <row r="60316" spans="4:4" x14ac:dyDescent="0.25">
      <c r="D60316" s="27"/>
    </row>
    <row r="60317" spans="4:4" x14ac:dyDescent="0.25">
      <c r="D60317" s="27"/>
    </row>
    <row r="60318" spans="4:4" x14ac:dyDescent="0.25">
      <c r="D60318" s="27"/>
    </row>
    <row r="60319" spans="4:4" x14ac:dyDescent="0.25">
      <c r="D60319" s="27"/>
    </row>
    <row r="60320" spans="4:4" x14ac:dyDescent="0.25">
      <c r="D60320" s="27"/>
    </row>
    <row r="60321" spans="4:4" x14ac:dyDescent="0.25">
      <c r="D60321" s="27"/>
    </row>
    <row r="60322" spans="4:4" x14ac:dyDescent="0.25">
      <c r="D60322" s="27"/>
    </row>
    <row r="60323" spans="4:4" x14ac:dyDescent="0.25">
      <c r="D60323" s="27"/>
    </row>
    <row r="60324" spans="4:4" x14ac:dyDescent="0.25">
      <c r="D60324" s="27"/>
    </row>
    <row r="60325" spans="4:4" x14ac:dyDescent="0.25">
      <c r="D60325" s="27"/>
    </row>
    <row r="60326" spans="4:4" x14ac:dyDescent="0.25">
      <c r="D60326" s="27"/>
    </row>
    <row r="60327" spans="4:4" x14ac:dyDescent="0.25">
      <c r="D60327" s="27"/>
    </row>
    <row r="60328" spans="4:4" x14ac:dyDescent="0.25">
      <c r="D60328" s="27"/>
    </row>
    <row r="60329" spans="4:4" x14ac:dyDescent="0.25">
      <c r="D60329" s="27"/>
    </row>
    <row r="60330" spans="4:4" x14ac:dyDescent="0.25">
      <c r="D60330" s="27"/>
    </row>
    <row r="60331" spans="4:4" x14ac:dyDescent="0.25">
      <c r="D60331" s="27"/>
    </row>
    <row r="60332" spans="4:4" x14ac:dyDescent="0.25">
      <c r="D60332" s="27"/>
    </row>
    <row r="60333" spans="4:4" x14ac:dyDescent="0.25">
      <c r="D60333" s="27"/>
    </row>
    <row r="60334" spans="4:4" x14ac:dyDescent="0.25">
      <c r="D60334" s="27"/>
    </row>
    <row r="60335" spans="4:4" x14ac:dyDescent="0.25">
      <c r="D60335" s="27"/>
    </row>
    <row r="60336" spans="4:4" x14ac:dyDescent="0.25">
      <c r="D60336" s="27"/>
    </row>
    <row r="60337" spans="4:4" x14ac:dyDescent="0.25">
      <c r="D60337" s="27"/>
    </row>
    <row r="60338" spans="4:4" x14ac:dyDescent="0.25">
      <c r="D60338" s="27"/>
    </row>
    <row r="60339" spans="4:4" x14ac:dyDescent="0.25">
      <c r="D60339" s="27"/>
    </row>
    <row r="60340" spans="4:4" x14ac:dyDescent="0.25">
      <c r="D60340" s="27"/>
    </row>
    <row r="60341" spans="4:4" x14ac:dyDescent="0.25">
      <c r="D60341" s="27"/>
    </row>
    <row r="60342" spans="4:4" x14ac:dyDescent="0.25">
      <c r="D60342" s="27"/>
    </row>
    <row r="60343" spans="4:4" x14ac:dyDescent="0.25">
      <c r="D60343" s="27"/>
    </row>
    <row r="60344" spans="4:4" x14ac:dyDescent="0.25">
      <c r="D60344" s="27"/>
    </row>
    <row r="60345" spans="4:4" x14ac:dyDescent="0.25">
      <c r="D60345" s="27"/>
    </row>
    <row r="60346" spans="4:4" x14ac:dyDescent="0.25">
      <c r="D60346" s="27"/>
    </row>
    <row r="60347" spans="4:4" x14ac:dyDescent="0.25">
      <c r="D60347" s="27"/>
    </row>
    <row r="60348" spans="4:4" x14ac:dyDescent="0.25">
      <c r="D60348" s="27"/>
    </row>
    <row r="60349" spans="4:4" x14ac:dyDescent="0.25">
      <c r="D60349" s="27"/>
    </row>
    <row r="60350" spans="4:4" x14ac:dyDescent="0.25">
      <c r="D60350" s="27"/>
    </row>
    <row r="60351" spans="4:4" x14ac:dyDescent="0.25">
      <c r="D60351" s="27"/>
    </row>
    <row r="60352" spans="4:4" x14ac:dyDescent="0.25">
      <c r="D60352" s="27"/>
    </row>
    <row r="60353" spans="4:4" x14ac:dyDescent="0.25">
      <c r="D60353" s="27"/>
    </row>
    <row r="60354" spans="4:4" x14ac:dyDescent="0.25">
      <c r="D60354" s="27"/>
    </row>
    <row r="60355" spans="4:4" x14ac:dyDescent="0.25">
      <c r="D60355" s="27"/>
    </row>
    <row r="60356" spans="4:4" x14ac:dyDescent="0.25">
      <c r="D60356" s="27"/>
    </row>
    <row r="60357" spans="4:4" x14ac:dyDescent="0.25">
      <c r="D60357" s="27"/>
    </row>
    <row r="60358" spans="4:4" x14ac:dyDescent="0.25">
      <c r="D60358" s="27"/>
    </row>
    <row r="60359" spans="4:4" x14ac:dyDescent="0.25">
      <c r="D60359" s="27"/>
    </row>
    <row r="60360" spans="4:4" x14ac:dyDescent="0.25">
      <c r="D60360" s="27"/>
    </row>
    <row r="60361" spans="4:4" x14ac:dyDescent="0.25">
      <c r="D60361" s="27"/>
    </row>
    <row r="60362" spans="4:4" x14ac:dyDescent="0.25">
      <c r="D60362" s="27"/>
    </row>
    <row r="60363" spans="4:4" x14ac:dyDescent="0.25">
      <c r="D60363" s="27"/>
    </row>
    <row r="60364" spans="4:4" x14ac:dyDescent="0.25">
      <c r="D60364" s="27"/>
    </row>
    <row r="60365" spans="4:4" x14ac:dyDescent="0.25">
      <c r="D60365" s="27"/>
    </row>
    <row r="60366" spans="4:4" x14ac:dyDescent="0.25">
      <c r="D60366" s="27"/>
    </row>
    <row r="60367" spans="4:4" x14ac:dyDescent="0.25">
      <c r="D60367" s="27"/>
    </row>
    <row r="60368" spans="4:4" x14ac:dyDescent="0.25">
      <c r="D60368" s="27"/>
    </row>
    <row r="60369" spans="4:4" x14ac:dyDescent="0.25">
      <c r="D60369" s="27"/>
    </row>
    <row r="60370" spans="4:4" x14ac:dyDescent="0.25">
      <c r="D60370" s="27"/>
    </row>
    <row r="60371" spans="4:4" x14ac:dyDescent="0.25">
      <c r="D60371" s="27"/>
    </row>
    <row r="60372" spans="4:4" x14ac:dyDescent="0.25">
      <c r="D60372" s="27"/>
    </row>
    <row r="60373" spans="4:4" x14ac:dyDescent="0.25">
      <c r="D60373" s="27"/>
    </row>
    <row r="60374" spans="4:4" x14ac:dyDescent="0.25">
      <c r="D60374" s="27"/>
    </row>
    <row r="60375" spans="4:4" x14ac:dyDescent="0.25">
      <c r="D60375" s="27"/>
    </row>
    <row r="60376" spans="4:4" x14ac:dyDescent="0.25">
      <c r="D60376" s="27"/>
    </row>
    <row r="60377" spans="4:4" x14ac:dyDescent="0.25">
      <c r="D60377" s="27"/>
    </row>
    <row r="60378" spans="4:4" x14ac:dyDescent="0.25">
      <c r="D60378" s="27"/>
    </row>
    <row r="60379" spans="4:4" x14ac:dyDescent="0.25">
      <c r="D60379" s="27"/>
    </row>
    <row r="60380" spans="4:4" x14ac:dyDescent="0.25">
      <c r="D60380" s="27"/>
    </row>
    <row r="60381" spans="4:4" x14ac:dyDescent="0.25">
      <c r="D60381" s="27"/>
    </row>
    <row r="60382" spans="4:4" x14ac:dyDescent="0.25">
      <c r="D60382" s="27"/>
    </row>
    <row r="60383" spans="4:4" x14ac:dyDescent="0.25">
      <c r="D60383" s="27"/>
    </row>
    <row r="60384" spans="4:4" x14ac:dyDescent="0.25">
      <c r="D60384" s="27"/>
    </row>
    <row r="60385" spans="4:4" x14ac:dyDescent="0.25">
      <c r="D60385" s="27"/>
    </row>
    <row r="60386" spans="4:4" x14ac:dyDescent="0.25">
      <c r="D60386" s="27"/>
    </row>
    <row r="60387" spans="4:4" x14ac:dyDescent="0.25">
      <c r="D60387" s="27"/>
    </row>
    <row r="60388" spans="4:4" x14ac:dyDescent="0.25">
      <c r="D60388" s="27"/>
    </row>
    <row r="60389" spans="4:4" x14ac:dyDescent="0.25">
      <c r="D60389" s="27"/>
    </row>
    <row r="60390" spans="4:4" x14ac:dyDescent="0.25">
      <c r="D60390" s="27"/>
    </row>
    <row r="60391" spans="4:4" x14ac:dyDescent="0.25">
      <c r="D60391" s="27"/>
    </row>
    <row r="60392" spans="4:4" x14ac:dyDescent="0.25">
      <c r="D60392" s="27"/>
    </row>
    <row r="60393" spans="4:4" x14ac:dyDescent="0.25">
      <c r="D60393" s="27"/>
    </row>
    <row r="60394" spans="4:4" x14ac:dyDescent="0.25">
      <c r="D60394" s="27"/>
    </row>
    <row r="60395" spans="4:4" x14ac:dyDescent="0.25">
      <c r="D60395" s="27"/>
    </row>
    <row r="60396" spans="4:4" x14ac:dyDescent="0.25">
      <c r="D60396" s="27"/>
    </row>
    <row r="60397" spans="4:4" x14ac:dyDescent="0.25">
      <c r="D60397" s="27"/>
    </row>
    <row r="60398" spans="4:4" x14ac:dyDescent="0.25">
      <c r="D60398" s="27"/>
    </row>
    <row r="60399" spans="4:4" x14ac:dyDescent="0.25">
      <c r="D60399" s="27"/>
    </row>
    <row r="60400" spans="4:4" x14ac:dyDescent="0.25">
      <c r="D60400" s="27"/>
    </row>
    <row r="60401" spans="4:4" x14ac:dyDescent="0.25">
      <c r="D60401" s="27"/>
    </row>
    <row r="60402" spans="4:4" x14ac:dyDescent="0.25">
      <c r="D60402" s="27"/>
    </row>
    <row r="60403" spans="4:4" x14ac:dyDescent="0.25">
      <c r="D60403" s="27"/>
    </row>
    <row r="60404" spans="4:4" x14ac:dyDescent="0.25">
      <c r="D60404" s="27"/>
    </row>
    <row r="60405" spans="4:4" x14ac:dyDescent="0.25">
      <c r="D60405" s="27"/>
    </row>
    <row r="60406" spans="4:4" x14ac:dyDescent="0.25">
      <c r="D60406" s="27"/>
    </row>
    <row r="60407" spans="4:4" x14ac:dyDescent="0.25">
      <c r="D60407" s="27"/>
    </row>
    <row r="60408" spans="4:4" x14ac:dyDescent="0.25">
      <c r="D60408" s="27"/>
    </row>
    <row r="60409" spans="4:4" x14ac:dyDescent="0.25">
      <c r="D60409" s="27"/>
    </row>
    <row r="60410" spans="4:4" x14ac:dyDescent="0.25">
      <c r="D60410" s="27"/>
    </row>
    <row r="60411" spans="4:4" x14ac:dyDescent="0.25">
      <c r="D60411" s="27"/>
    </row>
    <row r="60412" spans="4:4" x14ac:dyDescent="0.25">
      <c r="D60412" s="27"/>
    </row>
    <row r="60413" spans="4:4" x14ac:dyDescent="0.25">
      <c r="D60413" s="27"/>
    </row>
    <row r="60414" spans="4:4" x14ac:dyDescent="0.25">
      <c r="D60414" s="27"/>
    </row>
    <row r="60415" spans="4:4" x14ac:dyDescent="0.25">
      <c r="D60415" s="27"/>
    </row>
    <row r="60416" spans="4:4" x14ac:dyDescent="0.25">
      <c r="D60416" s="27"/>
    </row>
    <row r="60417" spans="4:4" x14ac:dyDescent="0.25">
      <c r="D60417" s="27"/>
    </row>
    <row r="60418" spans="4:4" x14ac:dyDescent="0.25">
      <c r="D60418" s="27"/>
    </row>
    <row r="60419" spans="4:4" x14ac:dyDescent="0.25">
      <c r="D60419" s="27"/>
    </row>
    <row r="60420" spans="4:4" x14ac:dyDescent="0.25">
      <c r="D60420" s="27"/>
    </row>
    <row r="60421" spans="4:4" x14ac:dyDescent="0.25">
      <c r="D60421" s="27"/>
    </row>
    <row r="60422" spans="4:4" x14ac:dyDescent="0.25">
      <c r="D60422" s="27"/>
    </row>
    <row r="60423" spans="4:4" x14ac:dyDescent="0.25">
      <c r="D60423" s="27"/>
    </row>
    <row r="60424" spans="4:4" x14ac:dyDescent="0.25">
      <c r="D60424" s="27"/>
    </row>
    <row r="60425" spans="4:4" x14ac:dyDescent="0.25">
      <c r="D60425" s="27"/>
    </row>
    <row r="60426" spans="4:4" x14ac:dyDescent="0.25">
      <c r="D60426" s="27"/>
    </row>
    <row r="60427" spans="4:4" x14ac:dyDescent="0.25">
      <c r="D60427" s="27"/>
    </row>
    <row r="60428" spans="4:4" x14ac:dyDescent="0.25">
      <c r="D60428" s="27"/>
    </row>
    <row r="60429" spans="4:4" x14ac:dyDescent="0.25">
      <c r="D60429" s="27"/>
    </row>
    <row r="60430" spans="4:4" x14ac:dyDescent="0.25">
      <c r="D60430" s="27"/>
    </row>
    <row r="60431" spans="4:4" x14ac:dyDescent="0.25">
      <c r="D60431" s="27"/>
    </row>
    <row r="60432" spans="4:4" x14ac:dyDescent="0.25">
      <c r="D60432" s="27"/>
    </row>
    <row r="60433" spans="4:4" x14ac:dyDescent="0.25">
      <c r="D60433" s="27"/>
    </row>
    <row r="60434" spans="4:4" x14ac:dyDescent="0.25">
      <c r="D60434" s="27"/>
    </row>
    <row r="60435" spans="4:4" x14ac:dyDescent="0.25">
      <c r="D60435" s="27"/>
    </row>
    <row r="60436" spans="4:4" x14ac:dyDescent="0.25">
      <c r="D60436" s="27"/>
    </row>
    <row r="60437" spans="4:4" x14ac:dyDescent="0.25">
      <c r="D60437" s="27"/>
    </row>
    <row r="60438" spans="4:4" x14ac:dyDescent="0.25">
      <c r="D60438" s="27"/>
    </row>
    <row r="60439" spans="4:4" x14ac:dyDescent="0.25">
      <c r="D60439" s="27"/>
    </row>
    <row r="60440" spans="4:4" x14ac:dyDescent="0.25">
      <c r="D60440" s="27"/>
    </row>
    <row r="60441" spans="4:4" x14ac:dyDescent="0.25">
      <c r="D60441" s="27"/>
    </row>
    <row r="60442" spans="4:4" x14ac:dyDescent="0.25">
      <c r="D60442" s="27"/>
    </row>
    <row r="60443" spans="4:4" x14ac:dyDescent="0.25">
      <c r="D60443" s="27"/>
    </row>
    <row r="60444" spans="4:4" x14ac:dyDescent="0.25">
      <c r="D60444" s="27"/>
    </row>
    <row r="60445" spans="4:4" x14ac:dyDescent="0.25">
      <c r="D60445" s="27"/>
    </row>
    <row r="60446" spans="4:4" x14ac:dyDescent="0.25">
      <c r="D60446" s="27"/>
    </row>
    <row r="60447" spans="4:4" x14ac:dyDescent="0.25">
      <c r="D60447" s="27"/>
    </row>
    <row r="60448" spans="4:4" x14ac:dyDescent="0.25">
      <c r="D60448" s="27"/>
    </row>
    <row r="60449" spans="4:4" x14ac:dyDescent="0.25">
      <c r="D60449" s="27"/>
    </row>
    <row r="60450" spans="4:4" x14ac:dyDescent="0.25">
      <c r="D60450" s="27"/>
    </row>
    <row r="60451" spans="4:4" x14ac:dyDescent="0.25">
      <c r="D60451" s="27"/>
    </row>
    <row r="60452" spans="4:4" x14ac:dyDescent="0.25">
      <c r="D60452" s="27"/>
    </row>
    <row r="60453" spans="4:4" x14ac:dyDescent="0.25">
      <c r="D60453" s="27"/>
    </row>
    <row r="60454" spans="4:4" x14ac:dyDescent="0.25">
      <c r="D60454" s="27"/>
    </row>
    <row r="60455" spans="4:4" x14ac:dyDescent="0.25">
      <c r="D60455" s="27"/>
    </row>
    <row r="60456" spans="4:4" x14ac:dyDescent="0.25">
      <c r="D60456" s="27"/>
    </row>
    <row r="60457" spans="4:4" x14ac:dyDescent="0.25">
      <c r="D60457" s="27"/>
    </row>
    <row r="60458" spans="4:4" x14ac:dyDescent="0.25">
      <c r="D60458" s="27"/>
    </row>
    <row r="60459" spans="4:4" x14ac:dyDescent="0.25">
      <c r="D60459" s="27"/>
    </row>
    <row r="60460" spans="4:4" x14ac:dyDescent="0.25">
      <c r="D60460" s="27"/>
    </row>
    <row r="60461" spans="4:4" x14ac:dyDescent="0.25">
      <c r="D60461" s="27"/>
    </row>
    <row r="60462" spans="4:4" x14ac:dyDescent="0.25">
      <c r="D60462" s="27"/>
    </row>
    <row r="60463" spans="4:4" x14ac:dyDescent="0.25">
      <c r="D60463" s="27"/>
    </row>
    <row r="60464" spans="4:4" x14ac:dyDescent="0.25">
      <c r="D60464" s="27"/>
    </row>
    <row r="60465" spans="4:4" x14ac:dyDescent="0.25">
      <c r="D60465" s="27"/>
    </row>
    <row r="60466" spans="4:4" x14ac:dyDescent="0.25">
      <c r="D60466" s="27"/>
    </row>
    <row r="60467" spans="4:4" x14ac:dyDescent="0.25">
      <c r="D60467" s="27"/>
    </row>
    <row r="60468" spans="4:4" x14ac:dyDescent="0.25">
      <c r="D60468" s="27"/>
    </row>
    <row r="60469" spans="4:4" x14ac:dyDescent="0.25">
      <c r="D60469" s="27"/>
    </row>
    <row r="60470" spans="4:4" x14ac:dyDescent="0.25">
      <c r="D60470" s="27"/>
    </row>
    <row r="60471" spans="4:4" x14ac:dyDescent="0.25">
      <c r="D60471" s="27"/>
    </row>
    <row r="60472" spans="4:4" x14ac:dyDescent="0.25">
      <c r="D60472" s="27"/>
    </row>
    <row r="60473" spans="4:4" x14ac:dyDescent="0.25">
      <c r="D60473" s="27"/>
    </row>
    <row r="60474" spans="4:4" x14ac:dyDescent="0.25">
      <c r="D60474" s="27"/>
    </row>
    <row r="60475" spans="4:4" x14ac:dyDescent="0.25">
      <c r="D60475" s="27"/>
    </row>
    <row r="60476" spans="4:4" x14ac:dyDescent="0.25">
      <c r="D60476" s="27"/>
    </row>
    <row r="60477" spans="4:4" x14ac:dyDescent="0.25">
      <c r="D60477" s="27"/>
    </row>
    <row r="60478" spans="4:4" x14ac:dyDescent="0.25">
      <c r="D60478" s="27"/>
    </row>
    <row r="60479" spans="4:4" x14ac:dyDescent="0.25">
      <c r="D60479" s="27"/>
    </row>
    <row r="60480" spans="4:4" x14ac:dyDescent="0.25">
      <c r="D60480" s="27"/>
    </row>
    <row r="60481" spans="4:4" x14ac:dyDescent="0.25">
      <c r="D60481" s="27"/>
    </row>
    <row r="60482" spans="4:4" x14ac:dyDescent="0.25">
      <c r="D60482" s="27"/>
    </row>
    <row r="60483" spans="4:4" x14ac:dyDescent="0.25">
      <c r="D60483" s="27"/>
    </row>
    <row r="60484" spans="4:4" x14ac:dyDescent="0.25">
      <c r="D60484" s="27"/>
    </row>
    <row r="60485" spans="4:4" x14ac:dyDescent="0.25">
      <c r="D60485" s="27"/>
    </row>
    <row r="60486" spans="4:4" x14ac:dyDescent="0.25">
      <c r="D60486" s="27"/>
    </row>
    <row r="60487" spans="4:4" x14ac:dyDescent="0.25">
      <c r="D60487" s="27"/>
    </row>
    <row r="60488" spans="4:4" x14ac:dyDescent="0.25">
      <c r="D60488" s="27"/>
    </row>
    <row r="60489" spans="4:4" x14ac:dyDescent="0.25">
      <c r="D60489" s="27"/>
    </row>
    <row r="60490" spans="4:4" x14ac:dyDescent="0.25">
      <c r="D60490" s="27"/>
    </row>
    <row r="60491" spans="4:4" x14ac:dyDescent="0.25">
      <c r="D60491" s="27"/>
    </row>
    <row r="60492" spans="4:4" x14ac:dyDescent="0.25">
      <c r="D60492" s="27"/>
    </row>
    <row r="60493" spans="4:4" x14ac:dyDescent="0.25">
      <c r="D60493" s="27"/>
    </row>
    <row r="60494" spans="4:4" x14ac:dyDescent="0.25">
      <c r="D60494" s="27"/>
    </row>
    <row r="60495" spans="4:4" x14ac:dyDescent="0.25">
      <c r="D60495" s="27"/>
    </row>
    <row r="60496" spans="4:4" x14ac:dyDescent="0.25">
      <c r="D60496" s="27"/>
    </row>
    <row r="60497" spans="4:4" x14ac:dyDescent="0.25">
      <c r="D60497" s="27"/>
    </row>
    <row r="60498" spans="4:4" x14ac:dyDescent="0.25">
      <c r="D60498" s="27"/>
    </row>
    <row r="60499" spans="4:4" x14ac:dyDescent="0.25">
      <c r="D60499" s="27"/>
    </row>
    <row r="60500" spans="4:4" x14ac:dyDescent="0.25">
      <c r="D60500" s="27"/>
    </row>
    <row r="60501" spans="4:4" x14ac:dyDescent="0.25">
      <c r="D60501" s="27"/>
    </row>
    <row r="60502" spans="4:4" x14ac:dyDescent="0.25">
      <c r="D60502" s="27"/>
    </row>
    <row r="60503" spans="4:4" x14ac:dyDescent="0.25">
      <c r="D60503" s="27"/>
    </row>
    <row r="60504" spans="4:4" x14ac:dyDescent="0.25">
      <c r="D60504" s="27"/>
    </row>
    <row r="60505" spans="4:4" x14ac:dyDescent="0.25">
      <c r="D60505" s="27"/>
    </row>
    <row r="60506" spans="4:4" x14ac:dyDescent="0.25">
      <c r="D60506" s="27"/>
    </row>
    <row r="60507" spans="4:4" x14ac:dyDescent="0.25">
      <c r="D60507" s="27"/>
    </row>
    <row r="60508" spans="4:4" x14ac:dyDescent="0.25">
      <c r="D60508" s="27"/>
    </row>
    <row r="60509" spans="4:4" x14ac:dyDescent="0.25">
      <c r="D60509" s="27"/>
    </row>
    <row r="60510" spans="4:4" x14ac:dyDescent="0.25">
      <c r="D60510" s="27"/>
    </row>
    <row r="60511" spans="4:4" x14ac:dyDescent="0.25">
      <c r="D60511" s="27"/>
    </row>
    <row r="60512" spans="4:4" x14ac:dyDescent="0.25">
      <c r="D60512" s="27"/>
    </row>
    <row r="60513" spans="4:4" x14ac:dyDescent="0.25">
      <c r="D60513" s="27"/>
    </row>
    <row r="60514" spans="4:4" x14ac:dyDescent="0.25">
      <c r="D60514" s="27"/>
    </row>
    <row r="60515" spans="4:4" x14ac:dyDescent="0.25">
      <c r="D60515" s="27"/>
    </row>
    <row r="60516" spans="4:4" x14ac:dyDescent="0.25">
      <c r="D60516" s="27"/>
    </row>
    <row r="60517" spans="4:4" x14ac:dyDescent="0.25">
      <c r="D60517" s="27"/>
    </row>
    <row r="60518" spans="4:4" x14ac:dyDescent="0.25">
      <c r="D60518" s="27"/>
    </row>
    <row r="60519" spans="4:4" x14ac:dyDescent="0.25">
      <c r="D60519" s="27"/>
    </row>
    <row r="60520" spans="4:4" x14ac:dyDescent="0.25">
      <c r="D60520" s="27"/>
    </row>
    <row r="60521" spans="4:4" x14ac:dyDescent="0.25">
      <c r="D60521" s="27"/>
    </row>
    <row r="60522" spans="4:4" x14ac:dyDescent="0.25">
      <c r="D60522" s="27"/>
    </row>
    <row r="60523" spans="4:4" x14ac:dyDescent="0.25">
      <c r="D60523" s="27"/>
    </row>
    <row r="60524" spans="4:4" x14ac:dyDescent="0.25">
      <c r="D60524" s="27"/>
    </row>
    <row r="60525" spans="4:4" x14ac:dyDescent="0.25">
      <c r="D60525" s="27"/>
    </row>
    <row r="60526" spans="4:4" x14ac:dyDescent="0.25">
      <c r="D60526" s="27"/>
    </row>
    <row r="60527" spans="4:4" x14ac:dyDescent="0.25">
      <c r="D60527" s="27"/>
    </row>
    <row r="60528" spans="4:4" x14ac:dyDescent="0.25">
      <c r="D60528" s="27"/>
    </row>
    <row r="60529" spans="4:4" x14ac:dyDescent="0.25">
      <c r="D60529" s="27"/>
    </row>
    <row r="60530" spans="4:4" x14ac:dyDescent="0.25">
      <c r="D60530" s="27"/>
    </row>
    <row r="60531" spans="4:4" x14ac:dyDescent="0.25">
      <c r="D60531" s="27"/>
    </row>
    <row r="60532" spans="4:4" x14ac:dyDescent="0.25">
      <c r="D60532" s="27"/>
    </row>
    <row r="60533" spans="4:4" x14ac:dyDescent="0.25">
      <c r="D60533" s="27"/>
    </row>
    <row r="60534" spans="4:4" x14ac:dyDescent="0.25">
      <c r="D60534" s="27"/>
    </row>
    <row r="60535" spans="4:4" x14ac:dyDescent="0.25">
      <c r="D60535" s="27"/>
    </row>
    <row r="60536" spans="4:4" x14ac:dyDescent="0.25">
      <c r="D60536" s="27"/>
    </row>
    <row r="60537" spans="4:4" x14ac:dyDescent="0.25">
      <c r="D60537" s="27"/>
    </row>
    <row r="60538" spans="4:4" x14ac:dyDescent="0.25">
      <c r="D60538" s="27"/>
    </row>
    <row r="60539" spans="4:4" x14ac:dyDescent="0.25">
      <c r="D60539" s="27"/>
    </row>
    <row r="60540" spans="4:4" x14ac:dyDescent="0.25">
      <c r="D60540" s="27"/>
    </row>
    <row r="60541" spans="4:4" x14ac:dyDescent="0.25">
      <c r="D60541" s="27"/>
    </row>
    <row r="60542" spans="4:4" x14ac:dyDescent="0.25">
      <c r="D60542" s="27"/>
    </row>
    <row r="60543" spans="4:4" x14ac:dyDescent="0.25">
      <c r="D60543" s="27"/>
    </row>
    <row r="60544" spans="4:4" x14ac:dyDescent="0.25">
      <c r="D60544" s="27"/>
    </row>
    <row r="60545" spans="4:4" x14ac:dyDescent="0.25">
      <c r="D60545" s="27"/>
    </row>
    <row r="60546" spans="4:4" x14ac:dyDescent="0.25">
      <c r="D60546" s="27"/>
    </row>
    <row r="60547" spans="4:4" x14ac:dyDescent="0.25">
      <c r="D60547" s="27"/>
    </row>
    <row r="60548" spans="4:4" x14ac:dyDescent="0.25">
      <c r="D60548" s="27"/>
    </row>
    <row r="60549" spans="4:4" x14ac:dyDescent="0.25">
      <c r="D60549" s="27"/>
    </row>
    <row r="60550" spans="4:4" x14ac:dyDescent="0.25">
      <c r="D60550" s="27"/>
    </row>
    <row r="60551" spans="4:4" x14ac:dyDescent="0.25">
      <c r="D60551" s="27"/>
    </row>
    <row r="60552" spans="4:4" x14ac:dyDescent="0.25">
      <c r="D60552" s="27"/>
    </row>
    <row r="60553" spans="4:4" x14ac:dyDescent="0.25">
      <c r="D60553" s="27"/>
    </row>
    <row r="60554" spans="4:4" x14ac:dyDescent="0.25">
      <c r="D60554" s="27"/>
    </row>
    <row r="60555" spans="4:4" x14ac:dyDescent="0.25">
      <c r="D60555" s="27"/>
    </row>
    <row r="60556" spans="4:4" x14ac:dyDescent="0.25">
      <c r="D60556" s="27"/>
    </row>
    <row r="60557" spans="4:4" x14ac:dyDescent="0.25">
      <c r="D60557" s="27"/>
    </row>
    <row r="60558" spans="4:4" x14ac:dyDescent="0.25">
      <c r="D60558" s="27"/>
    </row>
    <row r="60559" spans="4:4" x14ac:dyDescent="0.25">
      <c r="D60559" s="27"/>
    </row>
    <row r="60560" spans="4:4" x14ac:dyDescent="0.25">
      <c r="D60560" s="27"/>
    </row>
    <row r="60561" spans="4:4" x14ac:dyDescent="0.25">
      <c r="D60561" s="27"/>
    </row>
    <row r="60562" spans="4:4" x14ac:dyDescent="0.25">
      <c r="D60562" s="27"/>
    </row>
    <row r="60563" spans="4:4" x14ac:dyDescent="0.25">
      <c r="D60563" s="27"/>
    </row>
    <row r="60564" spans="4:4" x14ac:dyDescent="0.25">
      <c r="D60564" s="27"/>
    </row>
    <row r="60565" spans="4:4" x14ac:dyDescent="0.25">
      <c r="D60565" s="27"/>
    </row>
    <row r="60566" spans="4:4" x14ac:dyDescent="0.25">
      <c r="D60566" s="27"/>
    </row>
    <row r="60567" spans="4:4" x14ac:dyDescent="0.25">
      <c r="D60567" s="27"/>
    </row>
    <row r="60568" spans="4:4" x14ac:dyDescent="0.25">
      <c r="D60568" s="27"/>
    </row>
    <row r="60569" spans="4:4" x14ac:dyDescent="0.25">
      <c r="D60569" s="27"/>
    </row>
    <row r="60570" spans="4:4" x14ac:dyDescent="0.25">
      <c r="D60570" s="27"/>
    </row>
    <row r="60571" spans="4:4" x14ac:dyDescent="0.25">
      <c r="D60571" s="27"/>
    </row>
    <row r="60572" spans="4:4" x14ac:dyDescent="0.25">
      <c r="D60572" s="27"/>
    </row>
    <row r="60573" spans="4:4" x14ac:dyDescent="0.25">
      <c r="D60573" s="27"/>
    </row>
    <row r="60574" spans="4:4" x14ac:dyDescent="0.25">
      <c r="D60574" s="27"/>
    </row>
    <row r="60575" spans="4:4" x14ac:dyDescent="0.25">
      <c r="D60575" s="27"/>
    </row>
    <row r="60576" spans="4:4" x14ac:dyDescent="0.25">
      <c r="D60576" s="27"/>
    </row>
    <row r="60577" spans="4:4" x14ac:dyDescent="0.25">
      <c r="D60577" s="27"/>
    </row>
    <row r="60578" spans="4:4" x14ac:dyDescent="0.25">
      <c r="D60578" s="27"/>
    </row>
    <row r="60579" spans="4:4" x14ac:dyDescent="0.25">
      <c r="D60579" s="27"/>
    </row>
    <row r="60580" spans="4:4" x14ac:dyDescent="0.25">
      <c r="D60580" s="27"/>
    </row>
    <row r="60581" spans="4:4" x14ac:dyDescent="0.25">
      <c r="D60581" s="27"/>
    </row>
    <row r="60582" spans="4:4" x14ac:dyDescent="0.25">
      <c r="D60582" s="27"/>
    </row>
    <row r="60583" spans="4:4" x14ac:dyDescent="0.25">
      <c r="D60583" s="27"/>
    </row>
    <row r="60584" spans="4:4" x14ac:dyDescent="0.25">
      <c r="D60584" s="27"/>
    </row>
    <row r="60585" spans="4:4" x14ac:dyDescent="0.25">
      <c r="D60585" s="27"/>
    </row>
    <row r="60586" spans="4:4" x14ac:dyDescent="0.25">
      <c r="D60586" s="27"/>
    </row>
    <row r="60587" spans="4:4" x14ac:dyDescent="0.25">
      <c r="D60587" s="27"/>
    </row>
    <row r="60588" spans="4:4" x14ac:dyDescent="0.25">
      <c r="D60588" s="27"/>
    </row>
    <row r="60589" spans="4:4" x14ac:dyDescent="0.25">
      <c r="D60589" s="27"/>
    </row>
    <row r="60590" spans="4:4" x14ac:dyDescent="0.25">
      <c r="D60590" s="27"/>
    </row>
    <row r="60591" spans="4:4" x14ac:dyDescent="0.25">
      <c r="D60591" s="27"/>
    </row>
    <row r="60592" spans="4:4" x14ac:dyDescent="0.25">
      <c r="D60592" s="27"/>
    </row>
    <row r="60593" spans="4:4" x14ac:dyDescent="0.25">
      <c r="D60593" s="27"/>
    </row>
    <row r="60594" spans="4:4" x14ac:dyDescent="0.25">
      <c r="D60594" s="27"/>
    </row>
    <row r="60595" spans="4:4" x14ac:dyDescent="0.25">
      <c r="D60595" s="27"/>
    </row>
    <row r="60596" spans="4:4" x14ac:dyDescent="0.25">
      <c r="D60596" s="27"/>
    </row>
    <row r="60597" spans="4:4" x14ac:dyDescent="0.25">
      <c r="D60597" s="27"/>
    </row>
    <row r="60598" spans="4:4" x14ac:dyDescent="0.25">
      <c r="D60598" s="27"/>
    </row>
    <row r="60599" spans="4:4" x14ac:dyDescent="0.25">
      <c r="D60599" s="27"/>
    </row>
    <row r="60600" spans="4:4" x14ac:dyDescent="0.25">
      <c r="D60600" s="27"/>
    </row>
    <row r="60601" spans="4:4" x14ac:dyDescent="0.25">
      <c r="D60601" s="27"/>
    </row>
    <row r="60602" spans="4:4" x14ac:dyDescent="0.25">
      <c r="D60602" s="27"/>
    </row>
    <row r="60603" spans="4:4" x14ac:dyDescent="0.25">
      <c r="D60603" s="27"/>
    </row>
    <row r="60604" spans="4:4" x14ac:dyDescent="0.25">
      <c r="D60604" s="27"/>
    </row>
    <row r="60605" spans="4:4" x14ac:dyDescent="0.25">
      <c r="D60605" s="27"/>
    </row>
    <row r="60606" spans="4:4" x14ac:dyDescent="0.25">
      <c r="D60606" s="27"/>
    </row>
    <row r="60607" spans="4:4" x14ac:dyDescent="0.25">
      <c r="D60607" s="27"/>
    </row>
    <row r="60608" spans="4:4" x14ac:dyDescent="0.25">
      <c r="D60608" s="27"/>
    </row>
    <row r="60609" spans="4:4" x14ac:dyDescent="0.25">
      <c r="D60609" s="27"/>
    </row>
    <row r="60610" spans="4:4" x14ac:dyDescent="0.25">
      <c r="D60610" s="27"/>
    </row>
    <row r="60611" spans="4:4" x14ac:dyDescent="0.25">
      <c r="D60611" s="27"/>
    </row>
    <row r="60612" spans="4:4" x14ac:dyDescent="0.25">
      <c r="D60612" s="27"/>
    </row>
    <row r="60613" spans="4:4" x14ac:dyDescent="0.25">
      <c r="D60613" s="27"/>
    </row>
    <row r="60614" spans="4:4" x14ac:dyDescent="0.25">
      <c r="D60614" s="27"/>
    </row>
    <row r="60615" spans="4:4" x14ac:dyDescent="0.25">
      <c r="D60615" s="27"/>
    </row>
    <row r="60616" spans="4:4" x14ac:dyDescent="0.25">
      <c r="D60616" s="27"/>
    </row>
    <row r="60617" spans="4:4" x14ac:dyDescent="0.25">
      <c r="D60617" s="27"/>
    </row>
    <row r="60618" spans="4:4" x14ac:dyDescent="0.25">
      <c r="D60618" s="27"/>
    </row>
    <row r="60619" spans="4:4" x14ac:dyDescent="0.25">
      <c r="D60619" s="27"/>
    </row>
    <row r="60620" spans="4:4" x14ac:dyDescent="0.25">
      <c r="D60620" s="27"/>
    </row>
    <row r="60621" spans="4:4" x14ac:dyDescent="0.25">
      <c r="D60621" s="27"/>
    </row>
    <row r="60622" spans="4:4" x14ac:dyDescent="0.25">
      <c r="D60622" s="27"/>
    </row>
    <row r="60623" spans="4:4" x14ac:dyDescent="0.25">
      <c r="D60623" s="27"/>
    </row>
    <row r="60624" spans="4:4" x14ac:dyDescent="0.25">
      <c r="D60624" s="27"/>
    </row>
    <row r="60625" spans="4:4" x14ac:dyDescent="0.25">
      <c r="D60625" s="27"/>
    </row>
    <row r="60626" spans="4:4" x14ac:dyDescent="0.25">
      <c r="D60626" s="27"/>
    </row>
    <row r="60627" spans="4:4" x14ac:dyDescent="0.25">
      <c r="D60627" s="27"/>
    </row>
    <row r="60628" spans="4:4" x14ac:dyDescent="0.25">
      <c r="D60628" s="27"/>
    </row>
    <row r="60629" spans="4:4" x14ac:dyDescent="0.25">
      <c r="D60629" s="27"/>
    </row>
    <row r="60630" spans="4:4" x14ac:dyDescent="0.25">
      <c r="D60630" s="27"/>
    </row>
    <row r="60631" spans="4:4" x14ac:dyDescent="0.25">
      <c r="D60631" s="27"/>
    </row>
    <row r="60632" spans="4:4" x14ac:dyDescent="0.25">
      <c r="D60632" s="27"/>
    </row>
    <row r="60633" spans="4:4" x14ac:dyDescent="0.25">
      <c r="D60633" s="27"/>
    </row>
    <row r="60634" spans="4:4" x14ac:dyDescent="0.25">
      <c r="D60634" s="27"/>
    </row>
    <row r="60635" spans="4:4" x14ac:dyDescent="0.25">
      <c r="D60635" s="27"/>
    </row>
    <row r="60636" spans="4:4" x14ac:dyDescent="0.25">
      <c r="D60636" s="27"/>
    </row>
    <row r="60637" spans="4:4" x14ac:dyDescent="0.25">
      <c r="D60637" s="27"/>
    </row>
    <row r="60638" spans="4:4" x14ac:dyDescent="0.25">
      <c r="D60638" s="27"/>
    </row>
    <row r="60639" spans="4:4" x14ac:dyDescent="0.25">
      <c r="D60639" s="27"/>
    </row>
    <row r="60640" spans="4:4" x14ac:dyDescent="0.25">
      <c r="D60640" s="27"/>
    </row>
    <row r="60641" spans="4:4" x14ac:dyDescent="0.25">
      <c r="D60641" s="27"/>
    </row>
    <row r="60642" spans="4:4" x14ac:dyDescent="0.25">
      <c r="D60642" s="27"/>
    </row>
    <row r="60643" spans="4:4" x14ac:dyDescent="0.25">
      <c r="D60643" s="27"/>
    </row>
    <row r="60644" spans="4:4" x14ac:dyDescent="0.25">
      <c r="D60644" s="27"/>
    </row>
    <row r="60645" spans="4:4" x14ac:dyDescent="0.25">
      <c r="D60645" s="27"/>
    </row>
    <row r="60646" spans="4:4" x14ac:dyDescent="0.25">
      <c r="D60646" s="27"/>
    </row>
    <row r="60647" spans="4:4" x14ac:dyDescent="0.25">
      <c r="D60647" s="27"/>
    </row>
    <row r="60648" spans="4:4" x14ac:dyDescent="0.25">
      <c r="D60648" s="27"/>
    </row>
    <row r="60649" spans="4:4" x14ac:dyDescent="0.25">
      <c r="D60649" s="27"/>
    </row>
    <row r="60650" spans="4:4" x14ac:dyDescent="0.25">
      <c r="D60650" s="27"/>
    </row>
    <row r="60651" spans="4:4" x14ac:dyDescent="0.25">
      <c r="D60651" s="27"/>
    </row>
    <row r="60652" spans="4:4" x14ac:dyDescent="0.25">
      <c r="D60652" s="27"/>
    </row>
    <row r="60653" spans="4:4" x14ac:dyDescent="0.25">
      <c r="D60653" s="27"/>
    </row>
    <row r="60654" spans="4:4" x14ac:dyDescent="0.25">
      <c r="D60654" s="27"/>
    </row>
    <row r="60655" spans="4:4" x14ac:dyDescent="0.25">
      <c r="D60655" s="27"/>
    </row>
    <row r="60656" spans="4:4" x14ac:dyDescent="0.25">
      <c r="D60656" s="27"/>
    </row>
    <row r="60657" spans="4:4" x14ac:dyDescent="0.25">
      <c r="D60657" s="27"/>
    </row>
    <row r="60658" spans="4:4" x14ac:dyDescent="0.25">
      <c r="D60658" s="27"/>
    </row>
    <row r="60659" spans="4:4" x14ac:dyDescent="0.25">
      <c r="D60659" s="27"/>
    </row>
    <row r="60660" spans="4:4" x14ac:dyDescent="0.25">
      <c r="D60660" s="27"/>
    </row>
    <row r="60661" spans="4:4" x14ac:dyDescent="0.25">
      <c r="D60661" s="27"/>
    </row>
    <row r="60662" spans="4:4" x14ac:dyDescent="0.25">
      <c r="D60662" s="27"/>
    </row>
    <row r="60663" spans="4:4" x14ac:dyDescent="0.25">
      <c r="D60663" s="27"/>
    </row>
    <row r="60664" spans="4:4" x14ac:dyDescent="0.25">
      <c r="D60664" s="27"/>
    </row>
    <row r="60665" spans="4:4" x14ac:dyDescent="0.25">
      <c r="D60665" s="27"/>
    </row>
    <row r="60666" spans="4:4" x14ac:dyDescent="0.25">
      <c r="D60666" s="27"/>
    </row>
    <row r="60667" spans="4:4" x14ac:dyDescent="0.25">
      <c r="D60667" s="27"/>
    </row>
    <row r="60668" spans="4:4" x14ac:dyDescent="0.25">
      <c r="D60668" s="27"/>
    </row>
    <row r="60669" spans="4:4" x14ac:dyDescent="0.25">
      <c r="D60669" s="27"/>
    </row>
    <row r="60670" spans="4:4" x14ac:dyDescent="0.25">
      <c r="D60670" s="27"/>
    </row>
    <row r="60671" spans="4:4" x14ac:dyDescent="0.25">
      <c r="D60671" s="27"/>
    </row>
    <row r="60672" spans="4:4" x14ac:dyDescent="0.25">
      <c r="D60672" s="27"/>
    </row>
    <row r="60673" spans="4:4" x14ac:dyDescent="0.25">
      <c r="D60673" s="27"/>
    </row>
    <row r="60674" spans="4:4" x14ac:dyDescent="0.25">
      <c r="D60674" s="27"/>
    </row>
    <row r="60675" spans="4:4" x14ac:dyDescent="0.25">
      <c r="D60675" s="27"/>
    </row>
    <row r="60676" spans="4:4" x14ac:dyDescent="0.25">
      <c r="D60676" s="27"/>
    </row>
    <row r="60677" spans="4:4" x14ac:dyDescent="0.25">
      <c r="D60677" s="27"/>
    </row>
    <row r="60678" spans="4:4" x14ac:dyDescent="0.25">
      <c r="D60678" s="27"/>
    </row>
    <row r="60679" spans="4:4" x14ac:dyDescent="0.25">
      <c r="D60679" s="27"/>
    </row>
    <row r="60680" spans="4:4" x14ac:dyDescent="0.25">
      <c r="D60680" s="27"/>
    </row>
    <row r="60681" spans="4:4" x14ac:dyDescent="0.25">
      <c r="D60681" s="27"/>
    </row>
    <row r="60682" spans="4:4" x14ac:dyDescent="0.25">
      <c r="D60682" s="27"/>
    </row>
    <row r="60683" spans="4:4" x14ac:dyDescent="0.25">
      <c r="D60683" s="27"/>
    </row>
    <row r="60684" spans="4:4" x14ac:dyDescent="0.25">
      <c r="D60684" s="27"/>
    </row>
    <row r="60685" spans="4:4" x14ac:dyDescent="0.25">
      <c r="D60685" s="27"/>
    </row>
    <row r="60686" spans="4:4" x14ac:dyDescent="0.25">
      <c r="D60686" s="27"/>
    </row>
    <row r="60687" spans="4:4" x14ac:dyDescent="0.25">
      <c r="D60687" s="27"/>
    </row>
    <row r="60688" spans="4:4" x14ac:dyDescent="0.25">
      <c r="D60688" s="27"/>
    </row>
    <row r="60689" spans="4:4" x14ac:dyDescent="0.25">
      <c r="D60689" s="27"/>
    </row>
    <row r="60690" spans="4:4" x14ac:dyDescent="0.25">
      <c r="D60690" s="27"/>
    </row>
    <row r="60691" spans="4:4" x14ac:dyDescent="0.25">
      <c r="D60691" s="27"/>
    </row>
    <row r="60692" spans="4:4" x14ac:dyDescent="0.25">
      <c r="D60692" s="27"/>
    </row>
    <row r="60693" spans="4:4" x14ac:dyDescent="0.25">
      <c r="D60693" s="27"/>
    </row>
    <row r="60694" spans="4:4" x14ac:dyDescent="0.25">
      <c r="D60694" s="27"/>
    </row>
    <row r="60695" spans="4:4" x14ac:dyDescent="0.25">
      <c r="D60695" s="27"/>
    </row>
    <row r="60696" spans="4:4" x14ac:dyDescent="0.25">
      <c r="D60696" s="27"/>
    </row>
    <row r="60697" spans="4:4" x14ac:dyDescent="0.25">
      <c r="D60697" s="27"/>
    </row>
    <row r="60698" spans="4:4" x14ac:dyDescent="0.25">
      <c r="D60698" s="27"/>
    </row>
    <row r="60699" spans="4:4" x14ac:dyDescent="0.25">
      <c r="D60699" s="27"/>
    </row>
    <row r="60700" spans="4:4" x14ac:dyDescent="0.25">
      <c r="D60700" s="27"/>
    </row>
    <row r="60701" spans="4:4" x14ac:dyDescent="0.25">
      <c r="D60701" s="27"/>
    </row>
    <row r="60702" spans="4:4" x14ac:dyDescent="0.25">
      <c r="D60702" s="27"/>
    </row>
    <row r="60703" spans="4:4" x14ac:dyDescent="0.25">
      <c r="D60703" s="27"/>
    </row>
    <row r="60704" spans="4:4" x14ac:dyDescent="0.25">
      <c r="D60704" s="27"/>
    </row>
    <row r="60705" spans="4:4" x14ac:dyDescent="0.25">
      <c r="D60705" s="27"/>
    </row>
    <row r="60706" spans="4:4" x14ac:dyDescent="0.25">
      <c r="D60706" s="27"/>
    </row>
    <row r="60707" spans="4:4" x14ac:dyDescent="0.25">
      <c r="D60707" s="27"/>
    </row>
    <row r="60708" spans="4:4" x14ac:dyDescent="0.25">
      <c r="D60708" s="27"/>
    </row>
    <row r="60709" spans="4:4" x14ac:dyDescent="0.25">
      <c r="D60709" s="27"/>
    </row>
    <row r="60710" spans="4:4" x14ac:dyDescent="0.25">
      <c r="D60710" s="27"/>
    </row>
    <row r="60711" spans="4:4" x14ac:dyDescent="0.25">
      <c r="D60711" s="27"/>
    </row>
    <row r="60712" spans="4:4" x14ac:dyDescent="0.25">
      <c r="D60712" s="27"/>
    </row>
    <row r="60713" spans="4:4" x14ac:dyDescent="0.25">
      <c r="D60713" s="27"/>
    </row>
    <row r="60714" spans="4:4" x14ac:dyDescent="0.25">
      <c r="D60714" s="27"/>
    </row>
    <row r="60715" spans="4:4" x14ac:dyDescent="0.25">
      <c r="D60715" s="27"/>
    </row>
    <row r="60716" spans="4:4" x14ac:dyDescent="0.25">
      <c r="D60716" s="27"/>
    </row>
    <row r="60717" spans="4:4" x14ac:dyDescent="0.25">
      <c r="D60717" s="27"/>
    </row>
    <row r="60718" spans="4:4" x14ac:dyDescent="0.25">
      <c r="D60718" s="27"/>
    </row>
    <row r="60719" spans="4:4" x14ac:dyDescent="0.25">
      <c r="D60719" s="27"/>
    </row>
    <row r="60720" spans="4:4" x14ac:dyDescent="0.25">
      <c r="D60720" s="27"/>
    </row>
    <row r="60721" spans="4:4" x14ac:dyDescent="0.25">
      <c r="D60721" s="27"/>
    </row>
    <row r="60722" spans="4:4" x14ac:dyDescent="0.25">
      <c r="D60722" s="27"/>
    </row>
    <row r="60723" spans="4:4" x14ac:dyDescent="0.25">
      <c r="D60723" s="27"/>
    </row>
    <row r="60724" spans="4:4" x14ac:dyDescent="0.25">
      <c r="D60724" s="27"/>
    </row>
    <row r="60725" spans="4:4" x14ac:dyDescent="0.25">
      <c r="D60725" s="27"/>
    </row>
    <row r="60726" spans="4:4" x14ac:dyDescent="0.25">
      <c r="D60726" s="27"/>
    </row>
    <row r="60727" spans="4:4" x14ac:dyDescent="0.25">
      <c r="D60727" s="27"/>
    </row>
    <row r="60728" spans="4:4" x14ac:dyDescent="0.25">
      <c r="D60728" s="27"/>
    </row>
    <row r="60729" spans="4:4" x14ac:dyDescent="0.25">
      <c r="D60729" s="27"/>
    </row>
    <row r="60730" spans="4:4" x14ac:dyDescent="0.25">
      <c r="D60730" s="27"/>
    </row>
    <row r="60731" spans="4:4" x14ac:dyDescent="0.25">
      <c r="D60731" s="27"/>
    </row>
    <row r="60732" spans="4:4" x14ac:dyDescent="0.25">
      <c r="D60732" s="27"/>
    </row>
    <row r="60733" spans="4:4" x14ac:dyDescent="0.25">
      <c r="D60733" s="27"/>
    </row>
    <row r="60734" spans="4:4" x14ac:dyDescent="0.25">
      <c r="D60734" s="27"/>
    </row>
    <row r="60735" spans="4:4" x14ac:dyDescent="0.25">
      <c r="D60735" s="27"/>
    </row>
    <row r="60736" spans="4:4" x14ac:dyDescent="0.25">
      <c r="D60736" s="27"/>
    </row>
    <row r="60737" spans="4:4" x14ac:dyDescent="0.25">
      <c r="D60737" s="27"/>
    </row>
    <row r="60738" spans="4:4" x14ac:dyDescent="0.25">
      <c r="D60738" s="27"/>
    </row>
    <row r="60739" spans="4:4" x14ac:dyDescent="0.25">
      <c r="D60739" s="27"/>
    </row>
    <row r="60740" spans="4:4" x14ac:dyDescent="0.25">
      <c r="D60740" s="27"/>
    </row>
    <row r="60741" spans="4:4" x14ac:dyDescent="0.25">
      <c r="D60741" s="27"/>
    </row>
    <row r="60742" spans="4:4" x14ac:dyDescent="0.25">
      <c r="D60742" s="27"/>
    </row>
    <row r="60743" spans="4:4" x14ac:dyDescent="0.25">
      <c r="D60743" s="27"/>
    </row>
    <row r="60744" spans="4:4" x14ac:dyDescent="0.25">
      <c r="D60744" s="27"/>
    </row>
    <row r="60745" spans="4:4" x14ac:dyDescent="0.25">
      <c r="D60745" s="27"/>
    </row>
    <row r="60746" spans="4:4" x14ac:dyDescent="0.25">
      <c r="D60746" s="27"/>
    </row>
    <row r="60747" spans="4:4" x14ac:dyDescent="0.25">
      <c r="D60747" s="27"/>
    </row>
    <row r="60748" spans="4:4" x14ac:dyDescent="0.25">
      <c r="D60748" s="27"/>
    </row>
    <row r="60749" spans="4:4" x14ac:dyDescent="0.25">
      <c r="D60749" s="27"/>
    </row>
    <row r="60750" spans="4:4" x14ac:dyDescent="0.25">
      <c r="D60750" s="27"/>
    </row>
    <row r="60751" spans="4:4" x14ac:dyDescent="0.25">
      <c r="D60751" s="27"/>
    </row>
    <row r="60752" spans="4:4" x14ac:dyDescent="0.25">
      <c r="D60752" s="27"/>
    </row>
    <row r="60753" spans="4:4" x14ac:dyDescent="0.25">
      <c r="D60753" s="27"/>
    </row>
    <row r="60754" spans="4:4" x14ac:dyDescent="0.25">
      <c r="D60754" s="27"/>
    </row>
    <row r="60755" spans="4:4" x14ac:dyDescent="0.25">
      <c r="D60755" s="27"/>
    </row>
    <row r="60756" spans="4:4" x14ac:dyDescent="0.25">
      <c r="D60756" s="27"/>
    </row>
    <row r="60757" spans="4:4" x14ac:dyDescent="0.25">
      <c r="D60757" s="27"/>
    </row>
    <row r="60758" spans="4:4" x14ac:dyDescent="0.25">
      <c r="D60758" s="27"/>
    </row>
    <row r="60759" spans="4:4" x14ac:dyDescent="0.25">
      <c r="D60759" s="27"/>
    </row>
    <row r="60760" spans="4:4" x14ac:dyDescent="0.25">
      <c r="D60760" s="27"/>
    </row>
    <row r="60761" spans="4:4" x14ac:dyDescent="0.25">
      <c r="D60761" s="27"/>
    </row>
    <row r="60762" spans="4:4" x14ac:dyDescent="0.25">
      <c r="D60762" s="27"/>
    </row>
    <row r="60763" spans="4:4" x14ac:dyDescent="0.25">
      <c r="D60763" s="27"/>
    </row>
    <row r="60764" spans="4:4" x14ac:dyDescent="0.25">
      <c r="D60764" s="27"/>
    </row>
    <row r="60765" spans="4:4" x14ac:dyDescent="0.25">
      <c r="D60765" s="27"/>
    </row>
    <row r="60766" spans="4:4" x14ac:dyDescent="0.25">
      <c r="D60766" s="27"/>
    </row>
    <row r="60767" spans="4:4" x14ac:dyDescent="0.25">
      <c r="D60767" s="27"/>
    </row>
    <row r="60768" spans="4:4" x14ac:dyDescent="0.25">
      <c r="D60768" s="27"/>
    </row>
    <row r="60769" spans="4:4" x14ac:dyDescent="0.25">
      <c r="D60769" s="27"/>
    </row>
    <row r="60770" spans="4:4" x14ac:dyDescent="0.25">
      <c r="D60770" s="27"/>
    </row>
    <row r="60771" spans="4:4" x14ac:dyDescent="0.25">
      <c r="D60771" s="27"/>
    </row>
    <row r="60772" spans="4:4" x14ac:dyDescent="0.25">
      <c r="D60772" s="27"/>
    </row>
    <row r="60773" spans="4:4" x14ac:dyDescent="0.25">
      <c r="D60773" s="27"/>
    </row>
    <row r="60774" spans="4:4" x14ac:dyDescent="0.25">
      <c r="D60774" s="27"/>
    </row>
    <row r="60775" spans="4:4" x14ac:dyDescent="0.25">
      <c r="D60775" s="27"/>
    </row>
    <row r="60776" spans="4:4" x14ac:dyDescent="0.25">
      <c r="D60776" s="27"/>
    </row>
    <row r="60777" spans="4:4" x14ac:dyDescent="0.25">
      <c r="D60777" s="27"/>
    </row>
    <row r="60778" spans="4:4" x14ac:dyDescent="0.25">
      <c r="D60778" s="27"/>
    </row>
    <row r="60779" spans="4:4" x14ac:dyDescent="0.25">
      <c r="D60779" s="27"/>
    </row>
    <row r="60780" spans="4:4" x14ac:dyDescent="0.25">
      <c r="D60780" s="27"/>
    </row>
    <row r="60781" spans="4:4" x14ac:dyDescent="0.25">
      <c r="D60781" s="27"/>
    </row>
    <row r="60782" spans="4:4" x14ac:dyDescent="0.25">
      <c r="D60782" s="27"/>
    </row>
    <row r="60783" spans="4:4" x14ac:dyDescent="0.25">
      <c r="D60783" s="27"/>
    </row>
    <row r="60784" spans="4:4" x14ac:dyDescent="0.25">
      <c r="D60784" s="27"/>
    </row>
    <row r="60785" spans="4:4" x14ac:dyDescent="0.25">
      <c r="D60785" s="27"/>
    </row>
    <row r="60786" spans="4:4" x14ac:dyDescent="0.25">
      <c r="D60786" s="27"/>
    </row>
    <row r="60787" spans="4:4" x14ac:dyDescent="0.25">
      <c r="D60787" s="27"/>
    </row>
    <row r="60788" spans="4:4" x14ac:dyDescent="0.25">
      <c r="D60788" s="27"/>
    </row>
    <row r="60789" spans="4:4" x14ac:dyDescent="0.25">
      <c r="D60789" s="27"/>
    </row>
    <row r="60790" spans="4:4" x14ac:dyDescent="0.25">
      <c r="D60790" s="27"/>
    </row>
    <row r="60791" spans="4:4" x14ac:dyDescent="0.25">
      <c r="D60791" s="27"/>
    </row>
    <row r="60792" spans="4:4" x14ac:dyDescent="0.25">
      <c r="D60792" s="27"/>
    </row>
    <row r="60793" spans="4:4" x14ac:dyDescent="0.25">
      <c r="D60793" s="27"/>
    </row>
    <row r="60794" spans="4:4" x14ac:dyDescent="0.25">
      <c r="D60794" s="27"/>
    </row>
    <row r="60795" spans="4:4" x14ac:dyDescent="0.25">
      <c r="D60795" s="27"/>
    </row>
    <row r="60796" spans="4:4" x14ac:dyDescent="0.25">
      <c r="D60796" s="27"/>
    </row>
    <row r="60797" spans="4:4" x14ac:dyDescent="0.25">
      <c r="D60797" s="27"/>
    </row>
    <row r="60798" spans="4:4" x14ac:dyDescent="0.25">
      <c r="D60798" s="27"/>
    </row>
    <row r="60799" spans="4:4" x14ac:dyDescent="0.25">
      <c r="D60799" s="27"/>
    </row>
    <row r="60800" spans="4:4" x14ac:dyDescent="0.25">
      <c r="D60800" s="27"/>
    </row>
    <row r="60801" spans="4:4" x14ac:dyDescent="0.25">
      <c r="D60801" s="27"/>
    </row>
    <row r="60802" spans="4:4" x14ac:dyDescent="0.25">
      <c r="D60802" s="27"/>
    </row>
    <row r="60803" spans="4:4" x14ac:dyDescent="0.25">
      <c r="D60803" s="27"/>
    </row>
    <row r="60804" spans="4:4" x14ac:dyDescent="0.25">
      <c r="D60804" s="27"/>
    </row>
    <row r="60805" spans="4:4" x14ac:dyDescent="0.25">
      <c r="D60805" s="27"/>
    </row>
    <row r="60806" spans="4:4" x14ac:dyDescent="0.25">
      <c r="D60806" s="27"/>
    </row>
    <row r="60807" spans="4:4" x14ac:dyDescent="0.25">
      <c r="D60807" s="27"/>
    </row>
    <row r="60808" spans="4:4" x14ac:dyDescent="0.25">
      <c r="D60808" s="27"/>
    </row>
    <row r="60809" spans="4:4" x14ac:dyDescent="0.25">
      <c r="D60809" s="27"/>
    </row>
    <row r="60810" spans="4:4" x14ac:dyDescent="0.25">
      <c r="D60810" s="27"/>
    </row>
    <row r="60811" spans="4:4" x14ac:dyDescent="0.25">
      <c r="D60811" s="27"/>
    </row>
    <row r="60812" spans="4:4" x14ac:dyDescent="0.25">
      <c r="D60812" s="27"/>
    </row>
    <row r="60813" spans="4:4" x14ac:dyDescent="0.25">
      <c r="D60813" s="27"/>
    </row>
    <row r="60814" spans="4:4" x14ac:dyDescent="0.25">
      <c r="D60814" s="27"/>
    </row>
    <row r="60815" spans="4:4" x14ac:dyDescent="0.25">
      <c r="D60815" s="27"/>
    </row>
    <row r="60816" spans="4:4" x14ac:dyDescent="0.25">
      <c r="D60816" s="27"/>
    </row>
    <row r="60817" spans="4:4" x14ac:dyDescent="0.25">
      <c r="D60817" s="27"/>
    </row>
    <row r="60818" spans="4:4" x14ac:dyDescent="0.25">
      <c r="D60818" s="27"/>
    </row>
    <row r="60819" spans="4:4" x14ac:dyDescent="0.25">
      <c r="D60819" s="27"/>
    </row>
    <row r="60820" spans="4:4" x14ac:dyDescent="0.25">
      <c r="D60820" s="27"/>
    </row>
    <row r="60821" spans="4:4" x14ac:dyDescent="0.25">
      <c r="D60821" s="27"/>
    </row>
    <row r="60822" spans="4:4" x14ac:dyDescent="0.25">
      <c r="D60822" s="27"/>
    </row>
    <row r="60823" spans="4:4" x14ac:dyDescent="0.25">
      <c r="D60823" s="27"/>
    </row>
    <row r="60824" spans="4:4" x14ac:dyDescent="0.25">
      <c r="D60824" s="27"/>
    </row>
    <row r="60825" spans="4:4" x14ac:dyDescent="0.25">
      <c r="D60825" s="27"/>
    </row>
    <row r="60826" spans="4:4" x14ac:dyDescent="0.25">
      <c r="D60826" s="27"/>
    </row>
    <row r="60827" spans="4:4" x14ac:dyDescent="0.25">
      <c r="D60827" s="27"/>
    </row>
    <row r="60828" spans="4:4" x14ac:dyDescent="0.25">
      <c r="D60828" s="27"/>
    </row>
    <row r="60829" spans="4:4" x14ac:dyDescent="0.25">
      <c r="D60829" s="27"/>
    </row>
    <row r="60830" spans="4:4" x14ac:dyDescent="0.25">
      <c r="D60830" s="27"/>
    </row>
    <row r="60831" spans="4:4" x14ac:dyDescent="0.25">
      <c r="D60831" s="27"/>
    </row>
    <row r="60832" spans="4:4" x14ac:dyDescent="0.25">
      <c r="D60832" s="27"/>
    </row>
    <row r="60833" spans="4:4" x14ac:dyDescent="0.25">
      <c r="D60833" s="27"/>
    </row>
    <row r="60834" spans="4:4" x14ac:dyDescent="0.25">
      <c r="D60834" s="27"/>
    </row>
    <row r="60835" spans="4:4" x14ac:dyDescent="0.25">
      <c r="D60835" s="27"/>
    </row>
    <row r="60836" spans="4:4" x14ac:dyDescent="0.25">
      <c r="D60836" s="27"/>
    </row>
    <row r="60837" spans="4:4" x14ac:dyDescent="0.25">
      <c r="D60837" s="27"/>
    </row>
    <row r="60838" spans="4:4" x14ac:dyDescent="0.25">
      <c r="D60838" s="27"/>
    </row>
    <row r="60839" spans="4:4" x14ac:dyDescent="0.25">
      <c r="D60839" s="27"/>
    </row>
    <row r="60840" spans="4:4" x14ac:dyDescent="0.25">
      <c r="D60840" s="27"/>
    </row>
    <row r="60841" spans="4:4" x14ac:dyDescent="0.25">
      <c r="D60841" s="27"/>
    </row>
    <row r="60842" spans="4:4" x14ac:dyDescent="0.25">
      <c r="D60842" s="27"/>
    </row>
    <row r="60843" spans="4:4" x14ac:dyDescent="0.25">
      <c r="D60843" s="27"/>
    </row>
    <row r="60844" spans="4:4" x14ac:dyDescent="0.25">
      <c r="D60844" s="27"/>
    </row>
    <row r="60845" spans="4:4" x14ac:dyDescent="0.25">
      <c r="D60845" s="27"/>
    </row>
    <row r="60846" spans="4:4" x14ac:dyDescent="0.25">
      <c r="D60846" s="27"/>
    </row>
    <row r="60847" spans="4:4" x14ac:dyDescent="0.25">
      <c r="D60847" s="27"/>
    </row>
    <row r="60848" spans="4:4" x14ac:dyDescent="0.25">
      <c r="D60848" s="27"/>
    </row>
    <row r="60849" spans="4:4" x14ac:dyDescent="0.25">
      <c r="D60849" s="27"/>
    </row>
    <row r="60850" spans="4:4" x14ac:dyDescent="0.25">
      <c r="D60850" s="27"/>
    </row>
    <row r="60851" spans="4:4" x14ac:dyDescent="0.25">
      <c r="D60851" s="27"/>
    </row>
    <row r="60852" spans="4:4" x14ac:dyDescent="0.25">
      <c r="D60852" s="27"/>
    </row>
    <row r="60853" spans="4:4" x14ac:dyDescent="0.25">
      <c r="D60853" s="27"/>
    </row>
    <row r="60854" spans="4:4" x14ac:dyDescent="0.25">
      <c r="D60854" s="27"/>
    </row>
    <row r="60855" spans="4:4" x14ac:dyDescent="0.25">
      <c r="D60855" s="27"/>
    </row>
    <row r="60856" spans="4:4" x14ac:dyDescent="0.25">
      <c r="D60856" s="27"/>
    </row>
    <row r="60857" spans="4:4" x14ac:dyDescent="0.25">
      <c r="D60857" s="27"/>
    </row>
    <row r="60858" spans="4:4" x14ac:dyDescent="0.25">
      <c r="D60858" s="27"/>
    </row>
    <row r="60859" spans="4:4" x14ac:dyDescent="0.25">
      <c r="D60859" s="27"/>
    </row>
    <row r="60860" spans="4:4" x14ac:dyDescent="0.25">
      <c r="D60860" s="27"/>
    </row>
    <row r="60861" spans="4:4" x14ac:dyDescent="0.25">
      <c r="D60861" s="27"/>
    </row>
    <row r="60862" spans="4:4" x14ac:dyDescent="0.25">
      <c r="D60862" s="27"/>
    </row>
    <row r="60863" spans="4:4" x14ac:dyDescent="0.25">
      <c r="D60863" s="27"/>
    </row>
    <row r="60864" spans="4:4" x14ac:dyDescent="0.25">
      <c r="D60864" s="27"/>
    </row>
    <row r="60865" spans="4:4" x14ac:dyDescent="0.25">
      <c r="D60865" s="27"/>
    </row>
    <row r="60866" spans="4:4" x14ac:dyDescent="0.25">
      <c r="D60866" s="27"/>
    </row>
    <row r="60867" spans="4:4" x14ac:dyDescent="0.25">
      <c r="D60867" s="27"/>
    </row>
    <row r="60868" spans="4:4" x14ac:dyDescent="0.25">
      <c r="D60868" s="27"/>
    </row>
    <row r="60869" spans="4:4" x14ac:dyDescent="0.25">
      <c r="D60869" s="27"/>
    </row>
    <row r="60870" spans="4:4" x14ac:dyDescent="0.25">
      <c r="D60870" s="27"/>
    </row>
    <row r="60871" spans="4:4" x14ac:dyDescent="0.25">
      <c r="D60871" s="27"/>
    </row>
    <row r="60872" spans="4:4" x14ac:dyDescent="0.25">
      <c r="D60872" s="27"/>
    </row>
    <row r="60873" spans="4:4" x14ac:dyDescent="0.25">
      <c r="D60873" s="27"/>
    </row>
    <row r="60874" spans="4:4" x14ac:dyDescent="0.25">
      <c r="D60874" s="27"/>
    </row>
    <row r="60875" spans="4:4" x14ac:dyDescent="0.25">
      <c r="D60875" s="27"/>
    </row>
    <row r="60876" spans="4:4" x14ac:dyDescent="0.25">
      <c r="D60876" s="27"/>
    </row>
    <row r="60877" spans="4:4" x14ac:dyDescent="0.25">
      <c r="D60877" s="27"/>
    </row>
    <row r="60878" spans="4:4" x14ac:dyDescent="0.25">
      <c r="D60878" s="27"/>
    </row>
    <row r="60879" spans="4:4" x14ac:dyDescent="0.25">
      <c r="D60879" s="27"/>
    </row>
    <row r="60880" spans="4:4" x14ac:dyDescent="0.25">
      <c r="D60880" s="27"/>
    </row>
    <row r="60881" spans="4:4" x14ac:dyDescent="0.25">
      <c r="D60881" s="27"/>
    </row>
    <row r="60882" spans="4:4" x14ac:dyDescent="0.25">
      <c r="D60882" s="27"/>
    </row>
    <row r="60883" spans="4:4" x14ac:dyDescent="0.25">
      <c r="D60883" s="27"/>
    </row>
    <row r="60884" spans="4:4" x14ac:dyDescent="0.25">
      <c r="D60884" s="27"/>
    </row>
    <row r="60885" spans="4:4" x14ac:dyDescent="0.25">
      <c r="D60885" s="27"/>
    </row>
    <row r="60886" spans="4:4" x14ac:dyDescent="0.25">
      <c r="D60886" s="27"/>
    </row>
    <row r="60887" spans="4:4" x14ac:dyDescent="0.25">
      <c r="D60887" s="27"/>
    </row>
    <row r="60888" spans="4:4" x14ac:dyDescent="0.25">
      <c r="D60888" s="27"/>
    </row>
    <row r="60889" spans="4:4" x14ac:dyDescent="0.25">
      <c r="D60889" s="27"/>
    </row>
    <row r="60890" spans="4:4" x14ac:dyDescent="0.25">
      <c r="D60890" s="27"/>
    </row>
    <row r="60891" spans="4:4" x14ac:dyDescent="0.25">
      <c r="D60891" s="27"/>
    </row>
    <row r="60892" spans="4:4" x14ac:dyDescent="0.25">
      <c r="D60892" s="27"/>
    </row>
    <row r="60893" spans="4:4" x14ac:dyDescent="0.25">
      <c r="D60893" s="27"/>
    </row>
    <row r="60894" spans="4:4" x14ac:dyDescent="0.25">
      <c r="D60894" s="27"/>
    </row>
    <row r="60895" spans="4:4" x14ac:dyDescent="0.25">
      <c r="D60895" s="27"/>
    </row>
    <row r="60896" spans="4:4" x14ac:dyDescent="0.25">
      <c r="D60896" s="27"/>
    </row>
    <row r="60897" spans="4:4" x14ac:dyDescent="0.25">
      <c r="D60897" s="27"/>
    </row>
    <row r="60898" spans="4:4" x14ac:dyDescent="0.25">
      <c r="D60898" s="27"/>
    </row>
    <row r="60899" spans="4:4" x14ac:dyDescent="0.25">
      <c r="D60899" s="27"/>
    </row>
    <row r="60900" spans="4:4" x14ac:dyDescent="0.25">
      <c r="D60900" s="27"/>
    </row>
    <row r="60901" spans="4:4" x14ac:dyDescent="0.25">
      <c r="D60901" s="27"/>
    </row>
    <row r="60902" spans="4:4" x14ac:dyDescent="0.25">
      <c r="D60902" s="27"/>
    </row>
    <row r="60903" spans="4:4" x14ac:dyDescent="0.25">
      <c r="D60903" s="27"/>
    </row>
    <row r="60904" spans="4:4" x14ac:dyDescent="0.25">
      <c r="D60904" s="27"/>
    </row>
    <row r="60905" spans="4:4" x14ac:dyDescent="0.25">
      <c r="D60905" s="27"/>
    </row>
    <row r="60906" spans="4:4" x14ac:dyDescent="0.25">
      <c r="D60906" s="27"/>
    </row>
    <row r="60907" spans="4:4" x14ac:dyDescent="0.25">
      <c r="D60907" s="27"/>
    </row>
    <row r="60908" spans="4:4" x14ac:dyDescent="0.25">
      <c r="D60908" s="27"/>
    </row>
    <row r="60909" spans="4:4" x14ac:dyDescent="0.25">
      <c r="D60909" s="27"/>
    </row>
    <row r="60910" spans="4:4" x14ac:dyDescent="0.25">
      <c r="D60910" s="27"/>
    </row>
    <row r="60911" spans="4:4" x14ac:dyDescent="0.25">
      <c r="D60911" s="27"/>
    </row>
    <row r="60912" spans="4:4" x14ac:dyDescent="0.25">
      <c r="D60912" s="27"/>
    </row>
    <row r="60913" spans="4:4" x14ac:dyDescent="0.25">
      <c r="D60913" s="27"/>
    </row>
    <row r="60914" spans="4:4" x14ac:dyDescent="0.25">
      <c r="D60914" s="27"/>
    </row>
    <row r="60915" spans="4:4" x14ac:dyDescent="0.25">
      <c r="D60915" s="27"/>
    </row>
    <row r="60916" spans="4:4" x14ac:dyDescent="0.25">
      <c r="D60916" s="27"/>
    </row>
    <row r="60917" spans="4:4" x14ac:dyDescent="0.25">
      <c r="D60917" s="27"/>
    </row>
    <row r="60918" spans="4:4" x14ac:dyDescent="0.25">
      <c r="D60918" s="27"/>
    </row>
    <row r="60919" spans="4:4" x14ac:dyDescent="0.25">
      <c r="D60919" s="27"/>
    </row>
    <row r="60920" spans="4:4" x14ac:dyDescent="0.25">
      <c r="D60920" s="27"/>
    </row>
    <row r="60921" spans="4:4" x14ac:dyDescent="0.25">
      <c r="D60921" s="27"/>
    </row>
    <row r="60922" spans="4:4" x14ac:dyDescent="0.25">
      <c r="D60922" s="27"/>
    </row>
    <row r="60923" spans="4:4" x14ac:dyDescent="0.25">
      <c r="D60923" s="27"/>
    </row>
    <row r="60924" spans="4:4" x14ac:dyDescent="0.25">
      <c r="D60924" s="27"/>
    </row>
    <row r="60925" spans="4:4" x14ac:dyDescent="0.25">
      <c r="D60925" s="27"/>
    </row>
    <row r="60926" spans="4:4" x14ac:dyDescent="0.25">
      <c r="D60926" s="27"/>
    </row>
    <row r="60927" spans="4:4" x14ac:dyDescent="0.25">
      <c r="D60927" s="27"/>
    </row>
    <row r="60928" spans="4:4" x14ac:dyDescent="0.25">
      <c r="D60928" s="27"/>
    </row>
    <row r="60929" spans="4:4" x14ac:dyDescent="0.25">
      <c r="D60929" s="27"/>
    </row>
    <row r="60930" spans="4:4" x14ac:dyDescent="0.25">
      <c r="D60930" s="27"/>
    </row>
    <row r="60931" spans="4:4" x14ac:dyDescent="0.25">
      <c r="D60931" s="27"/>
    </row>
    <row r="60932" spans="4:4" x14ac:dyDescent="0.25">
      <c r="D60932" s="27"/>
    </row>
    <row r="60933" spans="4:4" x14ac:dyDescent="0.25">
      <c r="D60933" s="27"/>
    </row>
    <row r="60934" spans="4:4" x14ac:dyDescent="0.25">
      <c r="D60934" s="27"/>
    </row>
    <row r="60935" spans="4:4" x14ac:dyDescent="0.25">
      <c r="D60935" s="27"/>
    </row>
    <row r="60936" spans="4:4" x14ac:dyDescent="0.25">
      <c r="D60936" s="27"/>
    </row>
    <row r="60937" spans="4:4" x14ac:dyDescent="0.25">
      <c r="D60937" s="27"/>
    </row>
    <row r="60938" spans="4:4" x14ac:dyDescent="0.25">
      <c r="D60938" s="27"/>
    </row>
    <row r="60939" spans="4:4" x14ac:dyDescent="0.25">
      <c r="D60939" s="27"/>
    </row>
    <row r="60940" spans="4:4" x14ac:dyDescent="0.25">
      <c r="D60940" s="27"/>
    </row>
    <row r="60941" spans="4:4" x14ac:dyDescent="0.25">
      <c r="D60941" s="27"/>
    </row>
    <row r="60942" spans="4:4" x14ac:dyDescent="0.25">
      <c r="D60942" s="27"/>
    </row>
    <row r="60943" spans="4:4" x14ac:dyDescent="0.25">
      <c r="D60943" s="27"/>
    </row>
    <row r="60944" spans="4:4" x14ac:dyDescent="0.25">
      <c r="D60944" s="27"/>
    </row>
    <row r="60945" spans="4:4" x14ac:dyDescent="0.25">
      <c r="D60945" s="27"/>
    </row>
    <row r="60946" spans="4:4" x14ac:dyDescent="0.25">
      <c r="D60946" s="27"/>
    </row>
    <row r="60947" spans="4:4" x14ac:dyDescent="0.25">
      <c r="D60947" s="27"/>
    </row>
    <row r="60948" spans="4:4" x14ac:dyDescent="0.25">
      <c r="D60948" s="27"/>
    </row>
    <row r="60949" spans="4:4" x14ac:dyDescent="0.25">
      <c r="D60949" s="27"/>
    </row>
    <row r="60950" spans="4:4" x14ac:dyDescent="0.25">
      <c r="D60950" s="27"/>
    </row>
    <row r="60951" spans="4:4" x14ac:dyDescent="0.25">
      <c r="D60951" s="27"/>
    </row>
    <row r="60952" spans="4:4" x14ac:dyDescent="0.25">
      <c r="D60952" s="27"/>
    </row>
    <row r="60953" spans="4:4" x14ac:dyDescent="0.25">
      <c r="D60953" s="27"/>
    </row>
    <row r="60954" spans="4:4" x14ac:dyDescent="0.25">
      <c r="D60954" s="27"/>
    </row>
    <row r="60955" spans="4:4" x14ac:dyDescent="0.25">
      <c r="D60955" s="27"/>
    </row>
    <row r="60956" spans="4:4" x14ac:dyDescent="0.25">
      <c r="D60956" s="27"/>
    </row>
    <row r="60957" spans="4:4" x14ac:dyDescent="0.25">
      <c r="D60957" s="27"/>
    </row>
    <row r="60958" spans="4:4" x14ac:dyDescent="0.25">
      <c r="D60958" s="27"/>
    </row>
    <row r="60959" spans="4:4" x14ac:dyDescent="0.25">
      <c r="D60959" s="27"/>
    </row>
    <row r="60960" spans="4:4" x14ac:dyDescent="0.25">
      <c r="D60960" s="27"/>
    </row>
    <row r="60961" spans="4:4" x14ac:dyDescent="0.25">
      <c r="D60961" s="27"/>
    </row>
    <row r="60962" spans="4:4" x14ac:dyDescent="0.25">
      <c r="D60962" s="27"/>
    </row>
    <row r="60963" spans="4:4" x14ac:dyDescent="0.25">
      <c r="D60963" s="27"/>
    </row>
    <row r="60964" spans="4:4" x14ac:dyDescent="0.25">
      <c r="D60964" s="27"/>
    </row>
    <row r="60965" spans="4:4" x14ac:dyDescent="0.25">
      <c r="D60965" s="27"/>
    </row>
    <row r="60966" spans="4:4" x14ac:dyDescent="0.25">
      <c r="D60966" s="27"/>
    </row>
    <row r="60967" spans="4:4" x14ac:dyDescent="0.25">
      <c r="D60967" s="27"/>
    </row>
    <row r="60968" spans="4:4" x14ac:dyDescent="0.25">
      <c r="D60968" s="27"/>
    </row>
    <row r="60969" spans="4:4" x14ac:dyDescent="0.25">
      <c r="D60969" s="27"/>
    </row>
    <row r="60970" spans="4:4" x14ac:dyDescent="0.25">
      <c r="D60970" s="27"/>
    </row>
    <row r="60971" spans="4:4" x14ac:dyDescent="0.25">
      <c r="D60971" s="27"/>
    </row>
    <row r="60972" spans="4:4" x14ac:dyDescent="0.25">
      <c r="D60972" s="27"/>
    </row>
    <row r="60973" spans="4:4" x14ac:dyDescent="0.25">
      <c r="D60973" s="27"/>
    </row>
    <row r="60974" spans="4:4" x14ac:dyDescent="0.25">
      <c r="D60974" s="27"/>
    </row>
    <row r="60975" spans="4:4" x14ac:dyDescent="0.25">
      <c r="D60975" s="27"/>
    </row>
    <row r="60976" spans="4:4" x14ac:dyDescent="0.25">
      <c r="D60976" s="27"/>
    </row>
    <row r="60977" spans="4:4" x14ac:dyDescent="0.25">
      <c r="D60977" s="27"/>
    </row>
    <row r="60978" spans="4:4" x14ac:dyDescent="0.25">
      <c r="D60978" s="27"/>
    </row>
    <row r="60979" spans="4:4" x14ac:dyDescent="0.25">
      <c r="D60979" s="27"/>
    </row>
    <row r="60980" spans="4:4" x14ac:dyDescent="0.25">
      <c r="D60980" s="27"/>
    </row>
    <row r="60981" spans="4:4" x14ac:dyDescent="0.25">
      <c r="D60981" s="27"/>
    </row>
    <row r="60982" spans="4:4" x14ac:dyDescent="0.25">
      <c r="D60982" s="27"/>
    </row>
    <row r="60983" spans="4:4" x14ac:dyDescent="0.25">
      <c r="D60983" s="27"/>
    </row>
    <row r="60984" spans="4:4" x14ac:dyDescent="0.25">
      <c r="D60984" s="27"/>
    </row>
    <row r="60985" spans="4:4" x14ac:dyDescent="0.25">
      <c r="D60985" s="27"/>
    </row>
    <row r="60986" spans="4:4" x14ac:dyDescent="0.25">
      <c r="D60986" s="27"/>
    </row>
    <row r="60987" spans="4:4" x14ac:dyDescent="0.25">
      <c r="D60987" s="27"/>
    </row>
    <row r="60988" spans="4:4" x14ac:dyDescent="0.25">
      <c r="D60988" s="27"/>
    </row>
    <row r="60989" spans="4:4" x14ac:dyDescent="0.25">
      <c r="D60989" s="27"/>
    </row>
    <row r="60990" spans="4:4" x14ac:dyDescent="0.25">
      <c r="D60990" s="27"/>
    </row>
    <row r="60991" spans="4:4" x14ac:dyDescent="0.25">
      <c r="D60991" s="27"/>
    </row>
    <row r="60992" spans="4:4" x14ac:dyDescent="0.25">
      <c r="D60992" s="27"/>
    </row>
    <row r="60993" spans="4:4" x14ac:dyDescent="0.25">
      <c r="D60993" s="27"/>
    </row>
    <row r="60994" spans="4:4" x14ac:dyDescent="0.25">
      <c r="D60994" s="27"/>
    </row>
    <row r="60995" spans="4:4" x14ac:dyDescent="0.25">
      <c r="D60995" s="27"/>
    </row>
    <row r="60996" spans="4:4" x14ac:dyDescent="0.25">
      <c r="D60996" s="27"/>
    </row>
    <row r="60997" spans="4:4" x14ac:dyDescent="0.25">
      <c r="D60997" s="27"/>
    </row>
    <row r="60998" spans="4:4" x14ac:dyDescent="0.25">
      <c r="D60998" s="27"/>
    </row>
    <row r="60999" spans="4:4" x14ac:dyDescent="0.25">
      <c r="D60999" s="27"/>
    </row>
    <row r="61000" spans="4:4" x14ac:dyDescent="0.25">
      <c r="D61000" s="27"/>
    </row>
    <row r="61001" spans="4:4" x14ac:dyDescent="0.25">
      <c r="D61001" s="27"/>
    </row>
    <row r="61002" spans="4:4" x14ac:dyDescent="0.25">
      <c r="D61002" s="27"/>
    </row>
    <row r="61003" spans="4:4" x14ac:dyDescent="0.25">
      <c r="D61003" s="27"/>
    </row>
    <row r="61004" spans="4:4" x14ac:dyDescent="0.25">
      <c r="D61004" s="27"/>
    </row>
    <row r="61005" spans="4:4" x14ac:dyDescent="0.25">
      <c r="D61005" s="27"/>
    </row>
    <row r="61006" spans="4:4" x14ac:dyDescent="0.25">
      <c r="D61006" s="27"/>
    </row>
    <row r="61007" spans="4:4" x14ac:dyDescent="0.25">
      <c r="D61007" s="27"/>
    </row>
    <row r="61008" spans="4:4" x14ac:dyDescent="0.25">
      <c r="D61008" s="27"/>
    </row>
    <row r="61009" spans="4:4" x14ac:dyDescent="0.25">
      <c r="D61009" s="27"/>
    </row>
    <row r="61010" spans="4:4" x14ac:dyDescent="0.25">
      <c r="D61010" s="27"/>
    </row>
    <row r="61011" spans="4:4" x14ac:dyDescent="0.25">
      <c r="D61011" s="27"/>
    </row>
    <row r="61012" spans="4:4" x14ac:dyDescent="0.25">
      <c r="D61012" s="27"/>
    </row>
    <row r="61013" spans="4:4" x14ac:dyDescent="0.25">
      <c r="D61013" s="27"/>
    </row>
    <row r="61014" spans="4:4" x14ac:dyDescent="0.25">
      <c r="D61014" s="27"/>
    </row>
    <row r="61015" spans="4:4" x14ac:dyDescent="0.25">
      <c r="D61015" s="27"/>
    </row>
    <row r="61016" spans="4:4" x14ac:dyDescent="0.25">
      <c r="D61016" s="27"/>
    </row>
    <row r="61017" spans="4:4" x14ac:dyDescent="0.25">
      <c r="D61017" s="27"/>
    </row>
    <row r="61018" spans="4:4" x14ac:dyDescent="0.25">
      <c r="D61018" s="27"/>
    </row>
    <row r="61019" spans="4:4" x14ac:dyDescent="0.25">
      <c r="D61019" s="27"/>
    </row>
    <row r="61020" spans="4:4" x14ac:dyDescent="0.25">
      <c r="D61020" s="27"/>
    </row>
    <row r="61021" spans="4:4" x14ac:dyDescent="0.25">
      <c r="D61021" s="27"/>
    </row>
    <row r="61022" spans="4:4" x14ac:dyDescent="0.25">
      <c r="D61022" s="27"/>
    </row>
    <row r="61023" spans="4:4" x14ac:dyDescent="0.25">
      <c r="D61023" s="27"/>
    </row>
    <row r="61024" spans="4:4" x14ac:dyDescent="0.25">
      <c r="D61024" s="27"/>
    </row>
    <row r="61025" spans="4:4" x14ac:dyDescent="0.25">
      <c r="D61025" s="27"/>
    </row>
    <row r="61026" spans="4:4" x14ac:dyDescent="0.25">
      <c r="D61026" s="27"/>
    </row>
    <row r="61027" spans="4:4" x14ac:dyDescent="0.25">
      <c r="D61027" s="27"/>
    </row>
    <row r="61028" spans="4:4" x14ac:dyDescent="0.25">
      <c r="D61028" s="27"/>
    </row>
    <row r="61029" spans="4:4" x14ac:dyDescent="0.25">
      <c r="D61029" s="27"/>
    </row>
    <row r="61030" spans="4:4" x14ac:dyDescent="0.25">
      <c r="D61030" s="27"/>
    </row>
    <row r="61031" spans="4:4" x14ac:dyDescent="0.25">
      <c r="D61031" s="27"/>
    </row>
    <row r="61032" spans="4:4" x14ac:dyDescent="0.25">
      <c r="D61032" s="27"/>
    </row>
    <row r="61033" spans="4:4" x14ac:dyDescent="0.25">
      <c r="D61033" s="27"/>
    </row>
    <row r="61034" spans="4:4" x14ac:dyDescent="0.25">
      <c r="D61034" s="27"/>
    </row>
    <row r="61035" spans="4:4" x14ac:dyDescent="0.25">
      <c r="D61035" s="27"/>
    </row>
    <row r="61036" spans="4:4" x14ac:dyDescent="0.25">
      <c r="D61036" s="27"/>
    </row>
    <row r="61037" spans="4:4" x14ac:dyDescent="0.25">
      <c r="D61037" s="27"/>
    </row>
    <row r="61038" spans="4:4" x14ac:dyDescent="0.25">
      <c r="D61038" s="27"/>
    </row>
    <row r="61039" spans="4:4" x14ac:dyDescent="0.25">
      <c r="D61039" s="27"/>
    </row>
    <row r="61040" spans="4:4" x14ac:dyDescent="0.25">
      <c r="D61040" s="27"/>
    </row>
    <row r="61041" spans="4:4" x14ac:dyDescent="0.25">
      <c r="D61041" s="27"/>
    </row>
    <row r="61042" spans="4:4" x14ac:dyDescent="0.25">
      <c r="D61042" s="27"/>
    </row>
    <row r="61043" spans="4:4" x14ac:dyDescent="0.25">
      <c r="D61043" s="27"/>
    </row>
    <row r="61044" spans="4:4" x14ac:dyDescent="0.25">
      <c r="D61044" s="27"/>
    </row>
    <row r="61045" spans="4:4" x14ac:dyDescent="0.25">
      <c r="D61045" s="27"/>
    </row>
    <row r="61046" spans="4:4" x14ac:dyDescent="0.25">
      <c r="D61046" s="27"/>
    </row>
    <row r="61047" spans="4:4" x14ac:dyDescent="0.25">
      <c r="D61047" s="27"/>
    </row>
    <row r="61048" spans="4:4" x14ac:dyDescent="0.25">
      <c r="D61048" s="27"/>
    </row>
    <row r="61049" spans="4:4" x14ac:dyDescent="0.25">
      <c r="D61049" s="27"/>
    </row>
    <row r="61050" spans="4:4" x14ac:dyDescent="0.25">
      <c r="D61050" s="27"/>
    </row>
    <row r="61051" spans="4:4" x14ac:dyDescent="0.25">
      <c r="D61051" s="27"/>
    </row>
    <row r="61052" spans="4:4" x14ac:dyDescent="0.25">
      <c r="D61052" s="27"/>
    </row>
    <row r="61053" spans="4:4" x14ac:dyDescent="0.25">
      <c r="D61053" s="27"/>
    </row>
    <row r="61054" spans="4:4" x14ac:dyDescent="0.25">
      <c r="D61054" s="27"/>
    </row>
    <row r="61055" spans="4:4" x14ac:dyDescent="0.25">
      <c r="D61055" s="27"/>
    </row>
    <row r="61056" spans="4:4" x14ac:dyDescent="0.25">
      <c r="D61056" s="27"/>
    </row>
    <row r="61057" spans="4:4" x14ac:dyDescent="0.25">
      <c r="D61057" s="27"/>
    </row>
    <row r="61058" spans="4:4" x14ac:dyDescent="0.25">
      <c r="D61058" s="27"/>
    </row>
    <row r="61059" spans="4:4" x14ac:dyDescent="0.25">
      <c r="D61059" s="27"/>
    </row>
    <row r="61060" spans="4:4" x14ac:dyDescent="0.25">
      <c r="D61060" s="27"/>
    </row>
    <row r="61061" spans="4:4" x14ac:dyDescent="0.25">
      <c r="D61061" s="27"/>
    </row>
    <row r="61062" spans="4:4" x14ac:dyDescent="0.25">
      <c r="D61062" s="27"/>
    </row>
    <row r="61063" spans="4:4" x14ac:dyDescent="0.25">
      <c r="D61063" s="27"/>
    </row>
    <row r="61064" spans="4:4" x14ac:dyDescent="0.25">
      <c r="D61064" s="27"/>
    </row>
    <row r="61065" spans="4:4" x14ac:dyDescent="0.25">
      <c r="D61065" s="27"/>
    </row>
    <row r="61066" spans="4:4" x14ac:dyDescent="0.25">
      <c r="D61066" s="27"/>
    </row>
    <row r="61067" spans="4:4" x14ac:dyDescent="0.25">
      <c r="D61067" s="27"/>
    </row>
    <row r="61068" spans="4:4" x14ac:dyDescent="0.25">
      <c r="D61068" s="27"/>
    </row>
    <row r="61069" spans="4:4" x14ac:dyDescent="0.25">
      <c r="D61069" s="27"/>
    </row>
    <row r="61070" spans="4:4" x14ac:dyDescent="0.25">
      <c r="D61070" s="27"/>
    </row>
    <row r="61071" spans="4:4" x14ac:dyDescent="0.25">
      <c r="D61071" s="27"/>
    </row>
    <row r="61072" spans="4:4" x14ac:dyDescent="0.25">
      <c r="D61072" s="27"/>
    </row>
    <row r="61073" spans="4:4" x14ac:dyDescent="0.25">
      <c r="D61073" s="27"/>
    </row>
    <row r="61074" spans="4:4" x14ac:dyDescent="0.25">
      <c r="D61074" s="27"/>
    </row>
    <row r="61075" spans="4:4" x14ac:dyDescent="0.25">
      <c r="D61075" s="27"/>
    </row>
    <row r="61076" spans="4:4" x14ac:dyDescent="0.25">
      <c r="D61076" s="27"/>
    </row>
    <row r="61077" spans="4:4" x14ac:dyDescent="0.25">
      <c r="D61077" s="27"/>
    </row>
    <row r="61078" spans="4:4" x14ac:dyDescent="0.25">
      <c r="D61078" s="27"/>
    </row>
    <row r="61079" spans="4:4" x14ac:dyDescent="0.25">
      <c r="D61079" s="27"/>
    </row>
    <row r="61080" spans="4:4" x14ac:dyDescent="0.25">
      <c r="D61080" s="27"/>
    </row>
    <row r="61081" spans="4:4" x14ac:dyDescent="0.25">
      <c r="D61081" s="27"/>
    </row>
    <row r="61082" spans="4:4" x14ac:dyDescent="0.25">
      <c r="D61082" s="27"/>
    </row>
    <row r="61083" spans="4:4" x14ac:dyDescent="0.25">
      <c r="D61083" s="27"/>
    </row>
    <row r="61084" spans="4:4" x14ac:dyDescent="0.25">
      <c r="D61084" s="27"/>
    </row>
    <row r="61085" spans="4:4" x14ac:dyDescent="0.25">
      <c r="D61085" s="27"/>
    </row>
    <row r="61086" spans="4:4" x14ac:dyDescent="0.25">
      <c r="D61086" s="27"/>
    </row>
    <row r="61087" spans="4:4" x14ac:dyDescent="0.25">
      <c r="D61087" s="27"/>
    </row>
    <row r="61088" spans="4:4" x14ac:dyDescent="0.25">
      <c r="D61088" s="27"/>
    </row>
    <row r="61089" spans="4:4" x14ac:dyDescent="0.25">
      <c r="D61089" s="27"/>
    </row>
    <row r="61090" spans="4:4" x14ac:dyDescent="0.25">
      <c r="D61090" s="27"/>
    </row>
    <row r="61091" spans="4:4" x14ac:dyDescent="0.25">
      <c r="D61091" s="27"/>
    </row>
    <row r="61092" spans="4:4" x14ac:dyDescent="0.25">
      <c r="D61092" s="27"/>
    </row>
    <row r="61093" spans="4:4" x14ac:dyDescent="0.25">
      <c r="D61093" s="27"/>
    </row>
    <row r="61094" spans="4:4" x14ac:dyDescent="0.25">
      <c r="D61094" s="27"/>
    </row>
    <row r="61095" spans="4:4" x14ac:dyDescent="0.25">
      <c r="D61095" s="27"/>
    </row>
    <row r="61096" spans="4:4" x14ac:dyDescent="0.25">
      <c r="D61096" s="27"/>
    </row>
    <row r="61097" spans="4:4" x14ac:dyDescent="0.25">
      <c r="D61097" s="27"/>
    </row>
    <row r="61098" spans="4:4" x14ac:dyDescent="0.25">
      <c r="D61098" s="27"/>
    </row>
    <row r="61099" spans="4:4" x14ac:dyDescent="0.25">
      <c r="D61099" s="27"/>
    </row>
    <row r="61100" spans="4:4" x14ac:dyDescent="0.25">
      <c r="D61100" s="27"/>
    </row>
    <row r="61101" spans="4:4" x14ac:dyDescent="0.25">
      <c r="D61101" s="27"/>
    </row>
    <row r="61102" spans="4:4" x14ac:dyDescent="0.25">
      <c r="D61102" s="27"/>
    </row>
    <row r="61103" spans="4:4" x14ac:dyDescent="0.25">
      <c r="D61103" s="27"/>
    </row>
    <row r="61104" spans="4:4" x14ac:dyDescent="0.25">
      <c r="D61104" s="27"/>
    </row>
    <row r="61105" spans="4:4" x14ac:dyDescent="0.25">
      <c r="D61105" s="27"/>
    </row>
    <row r="61106" spans="4:4" x14ac:dyDescent="0.25">
      <c r="D61106" s="27"/>
    </row>
    <row r="61107" spans="4:4" x14ac:dyDescent="0.25">
      <c r="D61107" s="27"/>
    </row>
    <row r="61108" spans="4:4" x14ac:dyDescent="0.25">
      <c r="D61108" s="27"/>
    </row>
    <row r="61109" spans="4:4" x14ac:dyDescent="0.25">
      <c r="D61109" s="27"/>
    </row>
    <row r="61110" spans="4:4" x14ac:dyDescent="0.25">
      <c r="D61110" s="27"/>
    </row>
    <row r="61111" spans="4:4" x14ac:dyDescent="0.25">
      <c r="D61111" s="27"/>
    </row>
    <row r="61112" spans="4:4" x14ac:dyDescent="0.25">
      <c r="D61112" s="27"/>
    </row>
    <row r="61113" spans="4:4" x14ac:dyDescent="0.25">
      <c r="D61113" s="27"/>
    </row>
    <row r="61114" spans="4:4" x14ac:dyDescent="0.25">
      <c r="D61114" s="27"/>
    </row>
    <row r="61115" spans="4:4" x14ac:dyDescent="0.25">
      <c r="D61115" s="27"/>
    </row>
    <row r="61116" spans="4:4" x14ac:dyDescent="0.25">
      <c r="D61116" s="27"/>
    </row>
    <row r="61117" spans="4:4" x14ac:dyDescent="0.25">
      <c r="D61117" s="27"/>
    </row>
    <row r="61118" spans="4:4" x14ac:dyDescent="0.25">
      <c r="D61118" s="27"/>
    </row>
    <row r="61119" spans="4:4" x14ac:dyDescent="0.25">
      <c r="D61119" s="27"/>
    </row>
    <row r="61120" spans="4:4" x14ac:dyDescent="0.25">
      <c r="D61120" s="27"/>
    </row>
    <row r="61121" spans="4:4" x14ac:dyDescent="0.25">
      <c r="D61121" s="27"/>
    </row>
    <row r="61122" spans="4:4" x14ac:dyDescent="0.25">
      <c r="D61122" s="27"/>
    </row>
    <row r="61123" spans="4:4" x14ac:dyDescent="0.25">
      <c r="D61123" s="27"/>
    </row>
    <row r="61124" spans="4:4" x14ac:dyDescent="0.25">
      <c r="D61124" s="27"/>
    </row>
    <row r="61125" spans="4:4" x14ac:dyDescent="0.25">
      <c r="D61125" s="27"/>
    </row>
    <row r="61126" spans="4:4" x14ac:dyDescent="0.25">
      <c r="D61126" s="27"/>
    </row>
    <row r="61127" spans="4:4" x14ac:dyDescent="0.25">
      <c r="D61127" s="27"/>
    </row>
    <row r="61128" spans="4:4" x14ac:dyDescent="0.25">
      <c r="D61128" s="27"/>
    </row>
    <row r="61129" spans="4:4" x14ac:dyDescent="0.25">
      <c r="D61129" s="27"/>
    </row>
    <row r="61130" spans="4:4" x14ac:dyDescent="0.25">
      <c r="D61130" s="27"/>
    </row>
    <row r="61131" spans="4:4" x14ac:dyDescent="0.25">
      <c r="D61131" s="27"/>
    </row>
    <row r="61132" spans="4:4" x14ac:dyDescent="0.25">
      <c r="D61132" s="27"/>
    </row>
    <row r="61133" spans="4:4" x14ac:dyDescent="0.25">
      <c r="D61133" s="27"/>
    </row>
    <row r="61134" spans="4:4" x14ac:dyDescent="0.25">
      <c r="D61134" s="27"/>
    </row>
    <row r="61135" spans="4:4" x14ac:dyDescent="0.25">
      <c r="D61135" s="27"/>
    </row>
    <row r="61136" spans="4:4" x14ac:dyDescent="0.25">
      <c r="D61136" s="27"/>
    </row>
    <row r="61137" spans="4:4" x14ac:dyDescent="0.25">
      <c r="D61137" s="27"/>
    </row>
    <row r="61138" spans="4:4" x14ac:dyDescent="0.25">
      <c r="D61138" s="27"/>
    </row>
    <row r="61139" spans="4:4" x14ac:dyDescent="0.25">
      <c r="D61139" s="27"/>
    </row>
    <row r="61140" spans="4:4" x14ac:dyDescent="0.25">
      <c r="D61140" s="27"/>
    </row>
    <row r="61141" spans="4:4" x14ac:dyDescent="0.25">
      <c r="D61141" s="27"/>
    </row>
    <row r="61142" spans="4:4" x14ac:dyDescent="0.25">
      <c r="D61142" s="27"/>
    </row>
    <row r="61143" spans="4:4" x14ac:dyDescent="0.25">
      <c r="D61143" s="27"/>
    </row>
    <row r="61144" spans="4:4" x14ac:dyDescent="0.25">
      <c r="D61144" s="27"/>
    </row>
    <row r="61145" spans="4:4" x14ac:dyDescent="0.25">
      <c r="D61145" s="27"/>
    </row>
    <row r="61146" spans="4:4" x14ac:dyDescent="0.25">
      <c r="D61146" s="27"/>
    </row>
    <row r="61147" spans="4:4" x14ac:dyDescent="0.25">
      <c r="D61147" s="27"/>
    </row>
    <row r="61148" spans="4:4" x14ac:dyDescent="0.25">
      <c r="D61148" s="27"/>
    </row>
    <row r="61149" spans="4:4" x14ac:dyDescent="0.25">
      <c r="D61149" s="27"/>
    </row>
    <row r="61150" spans="4:4" x14ac:dyDescent="0.25">
      <c r="D61150" s="27"/>
    </row>
    <row r="61151" spans="4:4" x14ac:dyDescent="0.25">
      <c r="D61151" s="27"/>
    </row>
    <row r="61152" spans="4:4" x14ac:dyDescent="0.25">
      <c r="D61152" s="27"/>
    </row>
    <row r="61153" spans="4:4" x14ac:dyDescent="0.25">
      <c r="D61153" s="27"/>
    </row>
    <row r="61154" spans="4:4" x14ac:dyDescent="0.25">
      <c r="D61154" s="27"/>
    </row>
    <row r="61155" spans="4:4" x14ac:dyDescent="0.25">
      <c r="D61155" s="27"/>
    </row>
    <row r="61156" spans="4:4" x14ac:dyDescent="0.25">
      <c r="D61156" s="27"/>
    </row>
    <row r="61157" spans="4:4" x14ac:dyDescent="0.25">
      <c r="D61157" s="27"/>
    </row>
    <row r="61158" spans="4:4" x14ac:dyDescent="0.25">
      <c r="D61158" s="27"/>
    </row>
    <row r="61159" spans="4:4" x14ac:dyDescent="0.25">
      <c r="D61159" s="27"/>
    </row>
    <row r="61160" spans="4:4" x14ac:dyDescent="0.25">
      <c r="D61160" s="27"/>
    </row>
    <row r="61161" spans="4:4" x14ac:dyDescent="0.25">
      <c r="D61161" s="27"/>
    </row>
    <row r="61162" spans="4:4" x14ac:dyDescent="0.25">
      <c r="D61162" s="27"/>
    </row>
    <row r="61163" spans="4:4" x14ac:dyDescent="0.25">
      <c r="D61163" s="27"/>
    </row>
    <row r="61164" spans="4:4" x14ac:dyDescent="0.25">
      <c r="D61164" s="27"/>
    </row>
    <row r="61165" spans="4:4" x14ac:dyDescent="0.25">
      <c r="D61165" s="27"/>
    </row>
    <row r="61166" spans="4:4" x14ac:dyDescent="0.25">
      <c r="D61166" s="27"/>
    </row>
    <row r="61167" spans="4:4" x14ac:dyDescent="0.25">
      <c r="D61167" s="27"/>
    </row>
    <row r="61168" spans="4:4" x14ac:dyDescent="0.25">
      <c r="D61168" s="27"/>
    </row>
    <row r="61169" spans="4:4" x14ac:dyDescent="0.25">
      <c r="D61169" s="27"/>
    </row>
    <row r="61170" spans="4:4" x14ac:dyDescent="0.25">
      <c r="D61170" s="27"/>
    </row>
    <row r="61171" spans="4:4" x14ac:dyDescent="0.25">
      <c r="D61171" s="27"/>
    </row>
    <row r="61172" spans="4:4" x14ac:dyDescent="0.25">
      <c r="D61172" s="27"/>
    </row>
    <row r="61173" spans="4:4" x14ac:dyDescent="0.25">
      <c r="D61173" s="27"/>
    </row>
    <row r="61174" spans="4:4" x14ac:dyDescent="0.25">
      <c r="D61174" s="27"/>
    </row>
    <row r="61175" spans="4:4" x14ac:dyDescent="0.25">
      <c r="D61175" s="27"/>
    </row>
    <row r="61176" spans="4:4" x14ac:dyDescent="0.25">
      <c r="D61176" s="27"/>
    </row>
    <row r="61177" spans="4:4" x14ac:dyDescent="0.25">
      <c r="D61177" s="27"/>
    </row>
    <row r="61178" spans="4:4" x14ac:dyDescent="0.25">
      <c r="D61178" s="27"/>
    </row>
    <row r="61179" spans="4:4" x14ac:dyDescent="0.25">
      <c r="D61179" s="27"/>
    </row>
    <row r="61180" spans="4:4" x14ac:dyDescent="0.25">
      <c r="D61180" s="27"/>
    </row>
    <row r="61181" spans="4:4" x14ac:dyDescent="0.25">
      <c r="D61181" s="27"/>
    </row>
    <row r="61182" spans="4:4" x14ac:dyDescent="0.25">
      <c r="D61182" s="27"/>
    </row>
    <row r="61183" spans="4:4" x14ac:dyDescent="0.25">
      <c r="D61183" s="27"/>
    </row>
    <row r="61184" spans="4:4" x14ac:dyDescent="0.25">
      <c r="D61184" s="27"/>
    </row>
    <row r="61185" spans="4:4" x14ac:dyDescent="0.25">
      <c r="D61185" s="27"/>
    </row>
    <row r="61186" spans="4:4" x14ac:dyDescent="0.25">
      <c r="D61186" s="27"/>
    </row>
    <row r="61187" spans="4:4" x14ac:dyDescent="0.25">
      <c r="D61187" s="27"/>
    </row>
    <row r="61188" spans="4:4" x14ac:dyDescent="0.25">
      <c r="D61188" s="27"/>
    </row>
    <row r="61189" spans="4:4" x14ac:dyDescent="0.25">
      <c r="D61189" s="27"/>
    </row>
    <row r="61190" spans="4:4" x14ac:dyDescent="0.25">
      <c r="D61190" s="27"/>
    </row>
    <row r="61191" spans="4:4" x14ac:dyDescent="0.25">
      <c r="D61191" s="27"/>
    </row>
    <row r="61192" spans="4:4" x14ac:dyDescent="0.25">
      <c r="D61192" s="27"/>
    </row>
    <row r="61193" spans="4:4" x14ac:dyDescent="0.25">
      <c r="D61193" s="27"/>
    </row>
    <row r="61194" spans="4:4" x14ac:dyDescent="0.25">
      <c r="D61194" s="27"/>
    </row>
    <row r="61195" spans="4:4" x14ac:dyDescent="0.25">
      <c r="D61195" s="27"/>
    </row>
    <row r="61196" spans="4:4" x14ac:dyDescent="0.25">
      <c r="D61196" s="27"/>
    </row>
    <row r="61197" spans="4:4" x14ac:dyDescent="0.25">
      <c r="D61197" s="27"/>
    </row>
    <row r="61198" spans="4:4" x14ac:dyDescent="0.25">
      <c r="D61198" s="27"/>
    </row>
    <row r="61199" spans="4:4" x14ac:dyDescent="0.25">
      <c r="D61199" s="27"/>
    </row>
    <row r="61200" spans="4:4" x14ac:dyDescent="0.25">
      <c r="D61200" s="27"/>
    </row>
    <row r="61201" spans="4:4" x14ac:dyDescent="0.25">
      <c r="D61201" s="27"/>
    </row>
    <row r="61202" spans="4:4" x14ac:dyDescent="0.25">
      <c r="D61202" s="27"/>
    </row>
    <row r="61203" spans="4:4" x14ac:dyDescent="0.25">
      <c r="D61203" s="27"/>
    </row>
    <row r="61204" spans="4:4" x14ac:dyDescent="0.25">
      <c r="D61204" s="27"/>
    </row>
    <row r="61205" spans="4:4" x14ac:dyDescent="0.25">
      <c r="D61205" s="27"/>
    </row>
    <row r="61206" spans="4:4" x14ac:dyDescent="0.25">
      <c r="D61206" s="27"/>
    </row>
    <row r="61207" spans="4:4" x14ac:dyDescent="0.25">
      <c r="D61207" s="27"/>
    </row>
    <row r="61208" spans="4:4" x14ac:dyDescent="0.25">
      <c r="D61208" s="27"/>
    </row>
    <row r="61209" spans="4:4" x14ac:dyDescent="0.25">
      <c r="D61209" s="27"/>
    </row>
    <row r="61210" spans="4:4" x14ac:dyDescent="0.25">
      <c r="D61210" s="27"/>
    </row>
    <row r="61211" spans="4:4" x14ac:dyDescent="0.25">
      <c r="D61211" s="27"/>
    </row>
    <row r="61212" spans="4:4" x14ac:dyDescent="0.25">
      <c r="D61212" s="27"/>
    </row>
    <row r="61213" spans="4:4" x14ac:dyDescent="0.25">
      <c r="D61213" s="27"/>
    </row>
    <row r="61214" spans="4:4" x14ac:dyDescent="0.25">
      <c r="D61214" s="27"/>
    </row>
    <row r="61215" spans="4:4" x14ac:dyDescent="0.25">
      <c r="D61215" s="27"/>
    </row>
    <row r="61216" spans="4:4" x14ac:dyDescent="0.25">
      <c r="D61216" s="27"/>
    </row>
    <row r="61217" spans="4:4" x14ac:dyDescent="0.25">
      <c r="D61217" s="27"/>
    </row>
    <row r="61218" spans="4:4" x14ac:dyDescent="0.25">
      <c r="D61218" s="27"/>
    </row>
    <row r="61219" spans="4:4" x14ac:dyDescent="0.25">
      <c r="D61219" s="27"/>
    </row>
    <row r="61220" spans="4:4" x14ac:dyDescent="0.25">
      <c r="D61220" s="27"/>
    </row>
    <row r="61221" spans="4:4" x14ac:dyDescent="0.25">
      <c r="D61221" s="27"/>
    </row>
    <row r="61222" spans="4:4" x14ac:dyDescent="0.25">
      <c r="D61222" s="27"/>
    </row>
    <row r="61223" spans="4:4" x14ac:dyDescent="0.25">
      <c r="D61223" s="27"/>
    </row>
    <row r="61224" spans="4:4" x14ac:dyDescent="0.25">
      <c r="D61224" s="27"/>
    </row>
    <row r="61225" spans="4:4" x14ac:dyDescent="0.25">
      <c r="D61225" s="27"/>
    </row>
    <row r="61226" spans="4:4" x14ac:dyDescent="0.25">
      <c r="D61226" s="27"/>
    </row>
    <row r="61227" spans="4:4" x14ac:dyDescent="0.25">
      <c r="D61227" s="27"/>
    </row>
    <row r="61228" spans="4:4" x14ac:dyDescent="0.25">
      <c r="D61228" s="27"/>
    </row>
    <row r="61229" spans="4:4" x14ac:dyDescent="0.25">
      <c r="D61229" s="27"/>
    </row>
    <row r="61230" spans="4:4" x14ac:dyDescent="0.25">
      <c r="D61230" s="27"/>
    </row>
    <row r="61231" spans="4:4" x14ac:dyDescent="0.25">
      <c r="D61231" s="27"/>
    </row>
    <row r="61232" spans="4:4" x14ac:dyDescent="0.25">
      <c r="D61232" s="27"/>
    </row>
    <row r="61233" spans="4:4" x14ac:dyDescent="0.25">
      <c r="D61233" s="27"/>
    </row>
    <row r="61234" spans="4:4" x14ac:dyDescent="0.25">
      <c r="D61234" s="27"/>
    </row>
    <row r="61235" spans="4:4" x14ac:dyDescent="0.25">
      <c r="D61235" s="27"/>
    </row>
    <row r="61236" spans="4:4" x14ac:dyDescent="0.25">
      <c r="D61236" s="27"/>
    </row>
    <row r="61237" spans="4:4" x14ac:dyDescent="0.25">
      <c r="D61237" s="27"/>
    </row>
    <row r="61238" spans="4:4" x14ac:dyDescent="0.25">
      <c r="D61238" s="27"/>
    </row>
    <row r="61239" spans="4:4" x14ac:dyDescent="0.25">
      <c r="D61239" s="27"/>
    </row>
    <row r="61240" spans="4:4" x14ac:dyDescent="0.25">
      <c r="D61240" s="27"/>
    </row>
    <row r="61241" spans="4:4" x14ac:dyDescent="0.25">
      <c r="D61241" s="27"/>
    </row>
    <row r="61242" spans="4:4" x14ac:dyDescent="0.25">
      <c r="D61242" s="27"/>
    </row>
    <row r="61243" spans="4:4" x14ac:dyDescent="0.25">
      <c r="D61243" s="27"/>
    </row>
    <row r="61244" spans="4:4" x14ac:dyDescent="0.25">
      <c r="D61244" s="27"/>
    </row>
    <row r="61245" spans="4:4" x14ac:dyDescent="0.25">
      <c r="D61245" s="27"/>
    </row>
    <row r="61246" spans="4:4" x14ac:dyDescent="0.25">
      <c r="D61246" s="27"/>
    </row>
    <row r="61247" spans="4:4" x14ac:dyDescent="0.25">
      <c r="D61247" s="27"/>
    </row>
    <row r="61248" spans="4:4" x14ac:dyDescent="0.25">
      <c r="D61248" s="27"/>
    </row>
    <row r="61249" spans="4:4" x14ac:dyDescent="0.25">
      <c r="D61249" s="27"/>
    </row>
    <row r="61250" spans="4:4" x14ac:dyDescent="0.25">
      <c r="D61250" s="27"/>
    </row>
    <row r="61251" spans="4:4" x14ac:dyDescent="0.25">
      <c r="D61251" s="27"/>
    </row>
    <row r="61252" spans="4:4" x14ac:dyDescent="0.25">
      <c r="D61252" s="27"/>
    </row>
    <row r="61253" spans="4:4" x14ac:dyDescent="0.25">
      <c r="D61253" s="27"/>
    </row>
    <row r="61254" spans="4:4" x14ac:dyDescent="0.25">
      <c r="D61254" s="27"/>
    </row>
    <row r="61255" spans="4:4" x14ac:dyDescent="0.25">
      <c r="D61255" s="27"/>
    </row>
    <row r="61256" spans="4:4" x14ac:dyDescent="0.25">
      <c r="D61256" s="27"/>
    </row>
    <row r="61257" spans="4:4" x14ac:dyDescent="0.25">
      <c r="D61257" s="27"/>
    </row>
    <row r="61258" spans="4:4" x14ac:dyDescent="0.25">
      <c r="D61258" s="27"/>
    </row>
    <row r="61259" spans="4:4" x14ac:dyDescent="0.25">
      <c r="D61259" s="27"/>
    </row>
    <row r="61260" spans="4:4" x14ac:dyDescent="0.25">
      <c r="D61260" s="27"/>
    </row>
    <row r="61261" spans="4:4" x14ac:dyDescent="0.25">
      <c r="D61261" s="27"/>
    </row>
    <row r="61262" spans="4:4" x14ac:dyDescent="0.25">
      <c r="D61262" s="27"/>
    </row>
    <row r="61263" spans="4:4" x14ac:dyDescent="0.25">
      <c r="D61263" s="27"/>
    </row>
    <row r="61264" spans="4:4" x14ac:dyDescent="0.25">
      <c r="D61264" s="27"/>
    </row>
    <row r="61265" spans="4:4" x14ac:dyDescent="0.25">
      <c r="D61265" s="27"/>
    </row>
    <row r="61266" spans="4:4" x14ac:dyDescent="0.25">
      <c r="D61266" s="27"/>
    </row>
    <row r="61267" spans="4:4" x14ac:dyDescent="0.25">
      <c r="D61267" s="27"/>
    </row>
    <row r="61268" spans="4:4" x14ac:dyDescent="0.25">
      <c r="D61268" s="27"/>
    </row>
    <row r="61269" spans="4:4" x14ac:dyDescent="0.25">
      <c r="D61269" s="27"/>
    </row>
    <row r="61270" spans="4:4" x14ac:dyDescent="0.25">
      <c r="D61270" s="27"/>
    </row>
    <row r="61271" spans="4:4" x14ac:dyDescent="0.25">
      <c r="D61271" s="27"/>
    </row>
    <row r="61272" spans="4:4" x14ac:dyDescent="0.25">
      <c r="D61272" s="27"/>
    </row>
    <row r="61273" spans="4:4" x14ac:dyDescent="0.25">
      <c r="D61273" s="27"/>
    </row>
    <row r="61274" spans="4:4" x14ac:dyDescent="0.25">
      <c r="D61274" s="27"/>
    </row>
    <row r="61275" spans="4:4" x14ac:dyDescent="0.25">
      <c r="D61275" s="27"/>
    </row>
    <row r="61276" spans="4:4" x14ac:dyDescent="0.25">
      <c r="D61276" s="27"/>
    </row>
    <row r="61277" spans="4:4" x14ac:dyDescent="0.25">
      <c r="D61277" s="27"/>
    </row>
    <row r="61278" spans="4:4" x14ac:dyDescent="0.25">
      <c r="D61278" s="27"/>
    </row>
    <row r="61279" spans="4:4" x14ac:dyDescent="0.25">
      <c r="D61279" s="27"/>
    </row>
    <row r="61280" spans="4:4" x14ac:dyDescent="0.25">
      <c r="D61280" s="27"/>
    </row>
    <row r="61281" spans="4:4" x14ac:dyDescent="0.25">
      <c r="D61281" s="27"/>
    </row>
    <row r="61282" spans="4:4" x14ac:dyDescent="0.25">
      <c r="D61282" s="27"/>
    </row>
    <row r="61283" spans="4:4" x14ac:dyDescent="0.25">
      <c r="D61283" s="27"/>
    </row>
    <row r="61284" spans="4:4" x14ac:dyDescent="0.25">
      <c r="D61284" s="27"/>
    </row>
    <row r="61285" spans="4:4" x14ac:dyDescent="0.25">
      <c r="D61285" s="27"/>
    </row>
    <row r="61286" spans="4:4" x14ac:dyDescent="0.25">
      <c r="D61286" s="27"/>
    </row>
    <row r="61287" spans="4:4" x14ac:dyDescent="0.25">
      <c r="D61287" s="27"/>
    </row>
    <row r="61288" spans="4:4" x14ac:dyDescent="0.25">
      <c r="D61288" s="27"/>
    </row>
    <row r="61289" spans="4:4" x14ac:dyDescent="0.25">
      <c r="D61289" s="27"/>
    </row>
    <row r="61290" spans="4:4" x14ac:dyDescent="0.25">
      <c r="D61290" s="27"/>
    </row>
    <row r="61291" spans="4:4" x14ac:dyDescent="0.25">
      <c r="D61291" s="27"/>
    </row>
    <row r="61292" spans="4:4" x14ac:dyDescent="0.25">
      <c r="D61292" s="27"/>
    </row>
    <row r="61293" spans="4:4" x14ac:dyDescent="0.25">
      <c r="D61293" s="27"/>
    </row>
    <row r="61294" spans="4:4" x14ac:dyDescent="0.25">
      <c r="D61294" s="27"/>
    </row>
    <row r="61295" spans="4:4" x14ac:dyDescent="0.25">
      <c r="D61295" s="27"/>
    </row>
    <row r="61296" spans="4:4" x14ac:dyDescent="0.25">
      <c r="D61296" s="27"/>
    </row>
    <row r="61297" spans="4:4" x14ac:dyDescent="0.25">
      <c r="D61297" s="27"/>
    </row>
    <row r="61298" spans="4:4" x14ac:dyDescent="0.25">
      <c r="D61298" s="27"/>
    </row>
    <row r="61299" spans="4:4" x14ac:dyDescent="0.25">
      <c r="D61299" s="27"/>
    </row>
    <row r="61300" spans="4:4" x14ac:dyDescent="0.25">
      <c r="D61300" s="27"/>
    </row>
    <row r="61301" spans="4:4" x14ac:dyDescent="0.25">
      <c r="D61301" s="27"/>
    </row>
    <row r="61302" spans="4:4" x14ac:dyDescent="0.25">
      <c r="D61302" s="27"/>
    </row>
    <row r="61303" spans="4:4" x14ac:dyDescent="0.25">
      <c r="D61303" s="27"/>
    </row>
    <row r="61304" spans="4:4" x14ac:dyDescent="0.25">
      <c r="D61304" s="27"/>
    </row>
    <row r="61305" spans="4:4" x14ac:dyDescent="0.25">
      <c r="D61305" s="27"/>
    </row>
    <row r="61306" spans="4:4" x14ac:dyDescent="0.25">
      <c r="D61306" s="27"/>
    </row>
    <row r="61307" spans="4:4" x14ac:dyDescent="0.25">
      <c r="D61307" s="27"/>
    </row>
    <row r="61308" spans="4:4" x14ac:dyDescent="0.25">
      <c r="D61308" s="27"/>
    </row>
    <row r="61309" spans="4:4" x14ac:dyDescent="0.25">
      <c r="D61309" s="27"/>
    </row>
    <row r="61310" spans="4:4" x14ac:dyDescent="0.25">
      <c r="D61310" s="27"/>
    </row>
    <row r="61311" spans="4:4" x14ac:dyDescent="0.25">
      <c r="D61311" s="27"/>
    </row>
    <row r="61312" spans="4:4" x14ac:dyDescent="0.25">
      <c r="D61312" s="27"/>
    </row>
    <row r="61313" spans="4:4" x14ac:dyDescent="0.25">
      <c r="D61313" s="27"/>
    </row>
    <row r="61314" spans="4:4" x14ac:dyDescent="0.25">
      <c r="D61314" s="27"/>
    </row>
    <row r="61315" spans="4:4" x14ac:dyDescent="0.25">
      <c r="D61315" s="27"/>
    </row>
    <row r="61316" spans="4:4" x14ac:dyDescent="0.25">
      <c r="D61316" s="27"/>
    </row>
    <row r="61317" spans="4:4" x14ac:dyDescent="0.25">
      <c r="D61317" s="27"/>
    </row>
    <row r="61318" spans="4:4" x14ac:dyDescent="0.25">
      <c r="D61318" s="27"/>
    </row>
    <row r="61319" spans="4:4" x14ac:dyDescent="0.25">
      <c r="D61319" s="27"/>
    </row>
    <row r="61320" spans="4:4" x14ac:dyDescent="0.25">
      <c r="D61320" s="27"/>
    </row>
    <row r="61321" spans="4:4" x14ac:dyDescent="0.25">
      <c r="D61321" s="27"/>
    </row>
    <row r="61322" spans="4:4" x14ac:dyDescent="0.25">
      <c r="D61322" s="27"/>
    </row>
    <row r="61323" spans="4:4" x14ac:dyDescent="0.25">
      <c r="D61323" s="27"/>
    </row>
    <row r="61324" spans="4:4" x14ac:dyDescent="0.25">
      <c r="D61324" s="27"/>
    </row>
    <row r="61325" spans="4:4" x14ac:dyDescent="0.25">
      <c r="D61325" s="27"/>
    </row>
    <row r="61326" spans="4:4" x14ac:dyDescent="0.25">
      <c r="D61326" s="27"/>
    </row>
    <row r="61327" spans="4:4" x14ac:dyDescent="0.25">
      <c r="D61327" s="27"/>
    </row>
    <row r="61328" spans="4:4" x14ac:dyDescent="0.25">
      <c r="D61328" s="27"/>
    </row>
    <row r="61329" spans="4:4" x14ac:dyDescent="0.25">
      <c r="D61329" s="27"/>
    </row>
    <row r="61330" spans="4:4" x14ac:dyDescent="0.25">
      <c r="D61330" s="27"/>
    </row>
    <row r="61331" spans="4:4" x14ac:dyDescent="0.25">
      <c r="D61331" s="27"/>
    </row>
    <row r="61332" spans="4:4" x14ac:dyDescent="0.25">
      <c r="D61332" s="27"/>
    </row>
    <row r="61333" spans="4:4" x14ac:dyDescent="0.25">
      <c r="D61333" s="27"/>
    </row>
    <row r="61334" spans="4:4" x14ac:dyDescent="0.25">
      <c r="D61334" s="27"/>
    </row>
    <row r="61335" spans="4:4" x14ac:dyDescent="0.25">
      <c r="D61335" s="27"/>
    </row>
    <row r="61336" spans="4:4" x14ac:dyDescent="0.25">
      <c r="D61336" s="27"/>
    </row>
    <row r="61337" spans="4:4" x14ac:dyDescent="0.25">
      <c r="D61337" s="27"/>
    </row>
    <row r="61338" spans="4:4" x14ac:dyDescent="0.25">
      <c r="D61338" s="27"/>
    </row>
    <row r="61339" spans="4:4" x14ac:dyDescent="0.25">
      <c r="D61339" s="27"/>
    </row>
    <row r="61340" spans="4:4" x14ac:dyDescent="0.25">
      <c r="D61340" s="27"/>
    </row>
    <row r="61341" spans="4:4" x14ac:dyDescent="0.25">
      <c r="D61341" s="27"/>
    </row>
    <row r="61342" spans="4:4" x14ac:dyDescent="0.25">
      <c r="D61342" s="27"/>
    </row>
    <row r="61343" spans="4:4" x14ac:dyDescent="0.25">
      <c r="D61343" s="27"/>
    </row>
    <row r="61344" spans="4:4" x14ac:dyDescent="0.25">
      <c r="D61344" s="27"/>
    </row>
    <row r="61345" spans="4:4" x14ac:dyDescent="0.25">
      <c r="D61345" s="27"/>
    </row>
    <row r="61346" spans="4:4" x14ac:dyDescent="0.25">
      <c r="D61346" s="27"/>
    </row>
    <row r="61347" spans="4:4" x14ac:dyDescent="0.25">
      <c r="D61347" s="27"/>
    </row>
    <row r="61348" spans="4:4" x14ac:dyDescent="0.25">
      <c r="D61348" s="27"/>
    </row>
    <row r="61349" spans="4:4" x14ac:dyDescent="0.25">
      <c r="D61349" s="27"/>
    </row>
    <row r="61350" spans="4:4" x14ac:dyDescent="0.25">
      <c r="D61350" s="27"/>
    </row>
    <row r="61351" spans="4:4" x14ac:dyDescent="0.25">
      <c r="D61351" s="27"/>
    </row>
    <row r="61352" spans="4:4" x14ac:dyDescent="0.25">
      <c r="D61352" s="27"/>
    </row>
    <row r="61353" spans="4:4" x14ac:dyDescent="0.25">
      <c r="D61353" s="27"/>
    </row>
    <row r="61354" spans="4:4" x14ac:dyDescent="0.25">
      <c r="D61354" s="27"/>
    </row>
    <row r="61355" spans="4:4" x14ac:dyDescent="0.25">
      <c r="D61355" s="27"/>
    </row>
    <row r="61356" spans="4:4" x14ac:dyDescent="0.25">
      <c r="D61356" s="27"/>
    </row>
    <row r="61357" spans="4:4" x14ac:dyDescent="0.25">
      <c r="D61357" s="27"/>
    </row>
    <row r="61358" spans="4:4" x14ac:dyDescent="0.25">
      <c r="D61358" s="27"/>
    </row>
    <row r="61359" spans="4:4" x14ac:dyDescent="0.25">
      <c r="D61359" s="27"/>
    </row>
    <row r="61360" spans="4:4" x14ac:dyDescent="0.25">
      <c r="D61360" s="27"/>
    </row>
    <row r="61361" spans="4:4" x14ac:dyDescent="0.25">
      <c r="D61361" s="27"/>
    </row>
    <row r="61362" spans="4:4" x14ac:dyDescent="0.25">
      <c r="D61362" s="27"/>
    </row>
    <row r="61363" spans="4:4" x14ac:dyDescent="0.25">
      <c r="D61363" s="27"/>
    </row>
    <row r="61364" spans="4:4" x14ac:dyDescent="0.25">
      <c r="D61364" s="27"/>
    </row>
    <row r="61365" spans="4:4" x14ac:dyDescent="0.25">
      <c r="D61365" s="27"/>
    </row>
    <row r="61366" spans="4:4" x14ac:dyDescent="0.25">
      <c r="D61366" s="27"/>
    </row>
    <row r="61367" spans="4:4" x14ac:dyDescent="0.25">
      <c r="D61367" s="27"/>
    </row>
    <row r="61368" spans="4:4" x14ac:dyDescent="0.25">
      <c r="D61368" s="27"/>
    </row>
    <row r="61369" spans="4:4" x14ac:dyDescent="0.25">
      <c r="D61369" s="27"/>
    </row>
    <row r="61370" spans="4:4" x14ac:dyDescent="0.25">
      <c r="D61370" s="27"/>
    </row>
    <row r="61371" spans="4:4" x14ac:dyDescent="0.25">
      <c r="D61371" s="27"/>
    </row>
    <row r="61372" spans="4:4" x14ac:dyDescent="0.25">
      <c r="D61372" s="27"/>
    </row>
    <row r="61373" spans="4:4" x14ac:dyDescent="0.25">
      <c r="D61373" s="27"/>
    </row>
    <row r="61374" spans="4:4" x14ac:dyDescent="0.25">
      <c r="D61374" s="27"/>
    </row>
    <row r="61375" spans="4:4" x14ac:dyDescent="0.25">
      <c r="D61375" s="27"/>
    </row>
    <row r="61376" spans="4:4" x14ac:dyDescent="0.25">
      <c r="D61376" s="27"/>
    </row>
    <row r="61377" spans="4:4" x14ac:dyDescent="0.25">
      <c r="D61377" s="27"/>
    </row>
    <row r="61378" spans="4:4" x14ac:dyDescent="0.25">
      <c r="D61378" s="27"/>
    </row>
    <row r="61379" spans="4:4" x14ac:dyDescent="0.25">
      <c r="D61379" s="27"/>
    </row>
    <row r="61380" spans="4:4" x14ac:dyDescent="0.25">
      <c r="D61380" s="27"/>
    </row>
    <row r="61381" spans="4:4" x14ac:dyDescent="0.25">
      <c r="D61381" s="27"/>
    </row>
    <row r="61382" spans="4:4" x14ac:dyDescent="0.25">
      <c r="D61382" s="27"/>
    </row>
    <row r="61383" spans="4:4" x14ac:dyDescent="0.25">
      <c r="D61383" s="27"/>
    </row>
    <row r="61384" spans="4:4" x14ac:dyDescent="0.25">
      <c r="D61384" s="27"/>
    </row>
    <row r="61385" spans="4:4" x14ac:dyDescent="0.25">
      <c r="D61385" s="27"/>
    </row>
    <row r="61386" spans="4:4" x14ac:dyDescent="0.25">
      <c r="D61386" s="27"/>
    </row>
    <row r="61387" spans="4:4" x14ac:dyDescent="0.25">
      <c r="D61387" s="27"/>
    </row>
    <row r="61388" spans="4:4" x14ac:dyDescent="0.25">
      <c r="D61388" s="27"/>
    </row>
    <row r="61389" spans="4:4" x14ac:dyDescent="0.25">
      <c r="D61389" s="27"/>
    </row>
    <row r="61390" spans="4:4" x14ac:dyDescent="0.25">
      <c r="D61390" s="27"/>
    </row>
    <row r="61391" spans="4:4" x14ac:dyDescent="0.25">
      <c r="D61391" s="27"/>
    </row>
    <row r="61392" spans="4:4" x14ac:dyDescent="0.25">
      <c r="D61392" s="27"/>
    </row>
    <row r="61393" spans="4:4" x14ac:dyDescent="0.25">
      <c r="D61393" s="27"/>
    </row>
    <row r="61394" spans="4:4" x14ac:dyDescent="0.25">
      <c r="D61394" s="27"/>
    </row>
    <row r="61395" spans="4:4" x14ac:dyDescent="0.25">
      <c r="D61395" s="27"/>
    </row>
    <row r="61396" spans="4:4" x14ac:dyDescent="0.25">
      <c r="D61396" s="27"/>
    </row>
    <row r="61397" spans="4:4" x14ac:dyDescent="0.25">
      <c r="D61397" s="27"/>
    </row>
    <row r="61398" spans="4:4" x14ac:dyDescent="0.25">
      <c r="D61398" s="27"/>
    </row>
    <row r="61399" spans="4:4" x14ac:dyDescent="0.25">
      <c r="D61399" s="27"/>
    </row>
    <row r="61400" spans="4:4" x14ac:dyDescent="0.25">
      <c r="D61400" s="27"/>
    </row>
    <row r="61401" spans="4:4" x14ac:dyDescent="0.25">
      <c r="D61401" s="27"/>
    </row>
    <row r="61402" spans="4:4" x14ac:dyDescent="0.25">
      <c r="D61402" s="27"/>
    </row>
    <row r="61403" spans="4:4" x14ac:dyDescent="0.25">
      <c r="D61403" s="27"/>
    </row>
    <row r="61404" spans="4:4" x14ac:dyDescent="0.25">
      <c r="D61404" s="27"/>
    </row>
    <row r="61405" spans="4:4" x14ac:dyDescent="0.25">
      <c r="D61405" s="27"/>
    </row>
    <row r="61406" spans="4:4" x14ac:dyDescent="0.25">
      <c r="D61406" s="27"/>
    </row>
    <row r="61407" spans="4:4" x14ac:dyDescent="0.25">
      <c r="D61407" s="27"/>
    </row>
    <row r="61408" spans="4:4" x14ac:dyDescent="0.25">
      <c r="D61408" s="27"/>
    </row>
    <row r="61409" spans="4:4" x14ac:dyDescent="0.25">
      <c r="D61409" s="27"/>
    </row>
    <row r="61410" spans="4:4" x14ac:dyDescent="0.25">
      <c r="D61410" s="27"/>
    </row>
    <row r="61411" spans="4:4" x14ac:dyDescent="0.25">
      <c r="D61411" s="27"/>
    </row>
    <row r="61412" spans="4:4" x14ac:dyDescent="0.25">
      <c r="D61412" s="27"/>
    </row>
    <row r="61413" spans="4:4" x14ac:dyDescent="0.25">
      <c r="D61413" s="27"/>
    </row>
    <row r="61414" spans="4:4" x14ac:dyDescent="0.25">
      <c r="D61414" s="27"/>
    </row>
    <row r="61415" spans="4:4" x14ac:dyDescent="0.25">
      <c r="D61415" s="27"/>
    </row>
    <row r="61416" spans="4:4" x14ac:dyDescent="0.25">
      <c r="D61416" s="27"/>
    </row>
    <row r="61417" spans="4:4" x14ac:dyDescent="0.25">
      <c r="D61417" s="27"/>
    </row>
    <row r="61418" spans="4:4" x14ac:dyDescent="0.25">
      <c r="D61418" s="27"/>
    </row>
    <row r="61419" spans="4:4" x14ac:dyDescent="0.25">
      <c r="D61419" s="27"/>
    </row>
    <row r="61420" spans="4:4" x14ac:dyDescent="0.25">
      <c r="D61420" s="27"/>
    </row>
    <row r="61421" spans="4:4" x14ac:dyDescent="0.25">
      <c r="D61421" s="27"/>
    </row>
    <row r="61422" spans="4:4" x14ac:dyDescent="0.25">
      <c r="D61422" s="27"/>
    </row>
    <row r="61423" spans="4:4" x14ac:dyDescent="0.25">
      <c r="D61423" s="27"/>
    </row>
    <row r="61424" spans="4:4" x14ac:dyDescent="0.25">
      <c r="D61424" s="27"/>
    </row>
    <row r="61425" spans="4:4" x14ac:dyDescent="0.25">
      <c r="D61425" s="27"/>
    </row>
    <row r="61426" spans="4:4" x14ac:dyDescent="0.25">
      <c r="D61426" s="27"/>
    </row>
    <row r="61427" spans="4:4" x14ac:dyDescent="0.25">
      <c r="D61427" s="27"/>
    </row>
    <row r="61428" spans="4:4" x14ac:dyDescent="0.25">
      <c r="D61428" s="27"/>
    </row>
    <row r="61429" spans="4:4" x14ac:dyDescent="0.25">
      <c r="D61429" s="27"/>
    </row>
    <row r="61430" spans="4:4" x14ac:dyDescent="0.25">
      <c r="D61430" s="27"/>
    </row>
    <row r="61431" spans="4:4" x14ac:dyDescent="0.25">
      <c r="D61431" s="27"/>
    </row>
    <row r="61432" spans="4:4" x14ac:dyDescent="0.25">
      <c r="D61432" s="27"/>
    </row>
    <row r="61433" spans="4:4" x14ac:dyDescent="0.25">
      <c r="D61433" s="27"/>
    </row>
    <row r="61434" spans="4:4" x14ac:dyDescent="0.25">
      <c r="D61434" s="27"/>
    </row>
    <row r="61435" spans="4:4" x14ac:dyDescent="0.25">
      <c r="D61435" s="27"/>
    </row>
    <row r="61436" spans="4:4" x14ac:dyDescent="0.25">
      <c r="D61436" s="27"/>
    </row>
    <row r="61437" spans="4:4" x14ac:dyDescent="0.25">
      <c r="D61437" s="27"/>
    </row>
    <row r="61438" spans="4:4" x14ac:dyDescent="0.25">
      <c r="D61438" s="27"/>
    </row>
    <row r="61439" spans="4:4" x14ac:dyDescent="0.25">
      <c r="D61439" s="27"/>
    </row>
    <row r="61440" spans="4:4" x14ac:dyDescent="0.25">
      <c r="D61440" s="27"/>
    </row>
    <row r="61441" spans="4:4" x14ac:dyDescent="0.25">
      <c r="D61441" s="27"/>
    </row>
    <row r="61442" spans="4:4" x14ac:dyDescent="0.25">
      <c r="D61442" s="27"/>
    </row>
    <row r="61443" spans="4:4" x14ac:dyDescent="0.25">
      <c r="D61443" s="27"/>
    </row>
    <row r="61444" spans="4:4" x14ac:dyDescent="0.25">
      <c r="D61444" s="27"/>
    </row>
    <row r="61445" spans="4:4" x14ac:dyDescent="0.25">
      <c r="D61445" s="27"/>
    </row>
    <row r="61446" spans="4:4" x14ac:dyDescent="0.25">
      <c r="D61446" s="27"/>
    </row>
    <row r="61447" spans="4:4" x14ac:dyDescent="0.25">
      <c r="D61447" s="27"/>
    </row>
    <row r="61448" spans="4:4" x14ac:dyDescent="0.25">
      <c r="D61448" s="27"/>
    </row>
    <row r="61449" spans="4:4" x14ac:dyDescent="0.25">
      <c r="D61449" s="27"/>
    </row>
    <row r="61450" spans="4:4" x14ac:dyDescent="0.25">
      <c r="D61450" s="27"/>
    </row>
    <row r="61451" spans="4:4" x14ac:dyDescent="0.25">
      <c r="D61451" s="27"/>
    </row>
    <row r="61452" spans="4:4" x14ac:dyDescent="0.25">
      <c r="D61452" s="27"/>
    </row>
    <row r="61453" spans="4:4" x14ac:dyDescent="0.25">
      <c r="D61453" s="27"/>
    </row>
    <row r="61454" spans="4:4" x14ac:dyDescent="0.25">
      <c r="D61454" s="27"/>
    </row>
    <row r="61455" spans="4:4" x14ac:dyDescent="0.25">
      <c r="D61455" s="27"/>
    </row>
    <row r="61456" spans="4:4" x14ac:dyDescent="0.25">
      <c r="D61456" s="27"/>
    </row>
    <row r="61457" spans="4:4" x14ac:dyDescent="0.25">
      <c r="D61457" s="27"/>
    </row>
    <row r="61458" spans="4:4" x14ac:dyDescent="0.25">
      <c r="D61458" s="27"/>
    </row>
    <row r="61459" spans="4:4" x14ac:dyDescent="0.25">
      <c r="D61459" s="27"/>
    </row>
    <row r="61460" spans="4:4" x14ac:dyDescent="0.25">
      <c r="D61460" s="27"/>
    </row>
    <row r="61461" spans="4:4" x14ac:dyDescent="0.25">
      <c r="D61461" s="27"/>
    </row>
    <row r="61462" spans="4:4" x14ac:dyDescent="0.25">
      <c r="D61462" s="27"/>
    </row>
    <row r="61463" spans="4:4" x14ac:dyDescent="0.25">
      <c r="D61463" s="27"/>
    </row>
    <row r="61464" spans="4:4" x14ac:dyDescent="0.25">
      <c r="D61464" s="27"/>
    </row>
    <row r="61465" spans="4:4" x14ac:dyDescent="0.25">
      <c r="D61465" s="27"/>
    </row>
    <row r="61466" spans="4:4" x14ac:dyDescent="0.25">
      <c r="D61466" s="27"/>
    </row>
    <row r="61467" spans="4:4" x14ac:dyDescent="0.25">
      <c r="D61467" s="27"/>
    </row>
    <row r="61468" spans="4:4" x14ac:dyDescent="0.25">
      <c r="D61468" s="27"/>
    </row>
    <row r="61469" spans="4:4" x14ac:dyDescent="0.25">
      <c r="D61469" s="27"/>
    </row>
    <row r="61470" spans="4:4" x14ac:dyDescent="0.25">
      <c r="D61470" s="27"/>
    </row>
    <row r="61471" spans="4:4" x14ac:dyDescent="0.25">
      <c r="D61471" s="27"/>
    </row>
    <row r="61472" spans="4:4" x14ac:dyDescent="0.25">
      <c r="D61472" s="27"/>
    </row>
    <row r="61473" spans="4:4" x14ac:dyDescent="0.25">
      <c r="D61473" s="27"/>
    </row>
    <row r="61474" spans="4:4" x14ac:dyDescent="0.25">
      <c r="D61474" s="27"/>
    </row>
    <row r="61475" spans="4:4" x14ac:dyDescent="0.25">
      <c r="D61475" s="27"/>
    </row>
    <row r="61476" spans="4:4" x14ac:dyDescent="0.25">
      <c r="D61476" s="27"/>
    </row>
    <row r="61477" spans="4:4" x14ac:dyDescent="0.25">
      <c r="D61477" s="27"/>
    </row>
    <row r="61478" spans="4:4" x14ac:dyDescent="0.25">
      <c r="D61478" s="27"/>
    </row>
    <row r="61479" spans="4:4" x14ac:dyDescent="0.25">
      <c r="D61479" s="27"/>
    </row>
    <row r="61480" spans="4:4" x14ac:dyDescent="0.25">
      <c r="D61480" s="27"/>
    </row>
    <row r="61481" spans="4:4" x14ac:dyDescent="0.25">
      <c r="D61481" s="27"/>
    </row>
    <row r="61482" spans="4:4" x14ac:dyDescent="0.25">
      <c r="D61482" s="27"/>
    </row>
    <row r="61483" spans="4:4" x14ac:dyDescent="0.25">
      <c r="D61483" s="27"/>
    </row>
    <row r="61484" spans="4:4" x14ac:dyDescent="0.25">
      <c r="D61484" s="27"/>
    </row>
    <row r="61485" spans="4:4" x14ac:dyDescent="0.25">
      <c r="D61485" s="27"/>
    </row>
    <row r="61486" spans="4:4" x14ac:dyDescent="0.25">
      <c r="D61486" s="27"/>
    </row>
    <row r="61487" spans="4:4" x14ac:dyDescent="0.25">
      <c r="D61487" s="27"/>
    </row>
    <row r="61488" spans="4:4" x14ac:dyDescent="0.25">
      <c r="D61488" s="27"/>
    </row>
    <row r="61489" spans="4:4" x14ac:dyDescent="0.25">
      <c r="D61489" s="27"/>
    </row>
    <row r="61490" spans="4:4" x14ac:dyDescent="0.25">
      <c r="D61490" s="27"/>
    </row>
    <row r="61491" spans="4:4" x14ac:dyDescent="0.25">
      <c r="D61491" s="27"/>
    </row>
    <row r="61492" spans="4:4" x14ac:dyDescent="0.25">
      <c r="D61492" s="27"/>
    </row>
    <row r="61493" spans="4:4" x14ac:dyDescent="0.25">
      <c r="D61493" s="27"/>
    </row>
    <row r="61494" spans="4:4" x14ac:dyDescent="0.25">
      <c r="D61494" s="27"/>
    </row>
    <row r="61495" spans="4:4" x14ac:dyDescent="0.25">
      <c r="D61495" s="27"/>
    </row>
    <row r="61496" spans="4:4" x14ac:dyDescent="0.25">
      <c r="D61496" s="27"/>
    </row>
    <row r="61497" spans="4:4" x14ac:dyDescent="0.25">
      <c r="D61497" s="27"/>
    </row>
    <row r="61498" spans="4:4" x14ac:dyDescent="0.25">
      <c r="D61498" s="27"/>
    </row>
    <row r="61499" spans="4:4" x14ac:dyDescent="0.25">
      <c r="D61499" s="27"/>
    </row>
    <row r="61500" spans="4:4" x14ac:dyDescent="0.25">
      <c r="D61500" s="27"/>
    </row>
    <row r="61501" spans="4:4" x14ac:dyDescent="0.25">
      <c r="D61501" s="27"/>
    </row>
    <row r="61502" spans="4:4" x14ac:dyDescent="0.25">
      <c r="D61502" s="27"/>
    </row>
    <row r="61503" spans="4:4" x14ac:dyDescent="0.25">
      <c r="D61503" s="27"/>
    </row>
    <row r="61504" spans="4:4" x14ac:dyDescent="0.25">
      <c r="D61504" s="27"/>
    </row>
    <row r="61505" spans="4:4" x14ac:dyDescent="0.25">
      <c r="D61505" s="27"/>
    </row>
    <row r="61506" spans="4:4" x14ac:dyDescent="0.25">
      <c r="D61506" s="27"/>
    </row>
    <row r="61507" spans="4:4" x14ac:dyDescent="0.25">
      <c r="D61507" s="27"/>
    </row>
    <row r="61508" spans="4:4" x14ac:dyDescent="0.25">
      <c r="D61508" s="27"/>
    </row>
    <row r="61509" spans="4:4" x14ac:dyDescent="0.25">
      <c r="D61509" s="27"/>
    </row>
    <row r="61510" spans="4:4" x14ac:dyDescent="0.25">
      <c r="D61510" s="27"/>
    </row>
    <row r="61511" spans="4:4" x14ac:dyDescent="0.25">
      <c r="D61511" s="27"/>
    </row>
    <row r="61512" spans="4:4" x14ac:dyDescent="0.25">
      <c r="D61512" s="27"/>
    </row>
    <row r="61513" spans="4:4" x14ac:dyDescent="0.25">
      <c r="D61513" s="27"/>
    </row>
    <row r="61514" spans="4:4" x14ac:dyDescent="0.25">
      <c r="D61514" s="27"/>
    </row>
    <row r="61515" spans="4:4" x14ac:dyDescent="0.25">
      <c r="D61515" s="27"/>
    </row>
    <row r="61516" spans="4:4" x14ac:dyDescent="0.25">
      <c r="D61516" s="27"/>
    </row>
    <row r="61517" spans="4:4" x14ac:dyDescent="0.25">
      <c r="D61517" s="27"/>
    </row>
    <row r="61518" spans="4:4" x14ac:dyDescent="0.25">
      <c r="D61518" s="27"/>
    </row>
    <row r="61519" spans="4:4" x14ac:dyDescent="0.25">
      <c r="D61519" s="27"/>
    </row>
    <row r="61520" spans="4:4" x14ac:dyDescent="0.25">
      <c r="D61520" s="27"/>
    </row>
    <row r="61521" spans="4:4" x14ac:dyDescent="0.25">
      <c r="D61521" s="27"/>
    </row>
    <row r="61522" spans="4:4" x14ac:dyDescent="0.25">
      <c r="D61522" s="27"/>
    </row>
    <row r="61523" spans="4:4" x14ac:dyDescent="0.25">
      <c r="D61523" s="27"/>
    </row>
    <row r="61524" spans="4:4" x14ac:dyDescent="0.25">
      <c r="D61524" s="27"/>
    </row>
    <row r="61525" spans="4:4" x14ac:dyDescent="0.25">
      <c r="D61525" s="27"/>
    </row>
    <row r="61526" spans="4:4" x14ac:dyDescent="0.25">
      <c r="D61526" s="27"/>
    </row>
    <row r="61527" spans="4:4" x14ac:dyDescent="0.25">
      <c r="D61527" s="27"/>
    </row>
    <row r="61528" spans="4:4" x14ac:dyDescent="0.25">
      <c r="D61528" s="27"/>
    </row>
    <row r="61529" spans="4:4" x14ac:dyDescent="0.25">
      <c r="D61529" s="27"/>
    </row>
    <row r="61530" spans="4:4" x14ac:dyDescent="0.25">
      <c r="D61530" s="27"/>
    </row>
    <row r="61531" spans="4:4" x14ac:dyDescent="0.25">
      <c r="D61531" s="27"/>
    </row>
    <row r="61532" spans="4:4" x14ac:dyDescent="0.25">
      <c r="D61532" s="27"/>
    </row>
    <row r="61533" spans="4:4" x14ac:dyDescent="0.25">
      <c r="D61533" s="27"/>
    </row>
    <row r="61534" spans="4:4" x14ac:dyDescent="0.25">
      <c r="D61534" s="27"/>
    </row>
    <row r="61535" spans="4:4" x14ac:dyDescent="0.25">
      <c r="D61535" s="27"/>
    </row>
    <row r="61536" spans="4:4" x14ac:dyDescent="0.25">
      <c r="D61536" s="27"/>
    </row>
    <row r="61537" spans="4:4" x14ac:dyDescent="0.25">
      <c r="D61537" s="27"/>
    </row>
    <row r="61538" spans="4:4" x14ac:dyDescent="0.25">
      <c r="D61538" s="27"/>
    </row>
    <row r="61539" spans="4:4" x14ac:dyDescent="0.25">
      <c r="D61539" s="27"/>
    </row>
    <row r="61540" spans="4:4" x14ac:dyDescent="0.25">
      <c r="D61540" s="27"/>
    </row>
    <row r="61541" spans="4:4" x14ac:dyDescent="0.25">
      <c r="D61541" s="27"/>
    </row>
    <row r="61542" spans="4:4" x14ac:dyDescent="0.25">
      <c r="D61542" s="27"/>
    </row>
    <row r="61543" spans="4:4" x14ac:dyDescent="0.25">
      <c r="D61543" s="27"/>
    </row>
    <row r="61544" spans="4:4" x14ac:dyDescent="0.25">
      <c r="D61544" s="27"/>
    </row>
    <row r="61545" spans="4:4" x14ac:dyDescent="0.25">
      <c r="D61545" s="27"/>
    </row>
    <row r="61546" spans="4:4" x14ac:dyDescent="0.25">
      <c r="D61546" s="27"/>
    </row>
    <row r="61547" spans="4:4" x14ac:dyDescent="0.25">
      <c r="D61547" s="27"/>
    </row>
    <row r="61548" spans="4:4" x14ac:dyDescent="0.25">
      <c r="D61548" s="27"/>
    </row>
    <row r="61549" spans="4:4" x14ac:dyDescent="0.25">
      <c r="D61549" s="27"/>
    </row>
    <row r="61550" spans="4:4" x14ac:dyDescent="0.25">
      <c r="D61550" s="27"/>
    </row>
    <row r="61551" spans="4:4" x14ac:dyDescent="0.25">
      <c r="D61551" s="27"/>
    </row>
    <row r="61552" spans="4:4" x14ac:dyDescent="0.25">
      <c r="D61552" s="27"/>
    </row>
    <row r="61553" spans="4:4" x14ac:dyDescent="0.25">
      <c r="D61553" s="27"/>
    </row>
    <row r="61554" spans="4:4" x14ac:dyDescent="0.25">
      <c r="D61554" s="27"/>
    </row>
    <row r="61555" spans="4:4" x14ac:dyDescent="0.25">
      <c r="D61555" s="27"/>
    </row>
    <row r="61556" spans="4:4" x14ac:dyDescent="0.25">
      <c r="D61556" s="27"/>
    </row>
    <row r="61557" spans="4:4" x14ac:dyDescent="0.25">
      <c r="D61557" s="27"/>
    </row>
    <row r="61558" spans="4:4" x14ac:dyDescent="0.25">
      <c r="D61558" s="27"/>
    </row>
    <row r="61559" spans="4:4" x14ac:dyDescent="0.25">
      <c r="D61559" s="27"/>
    </row>
    <row r="61560" spans="4:4" x14ac:dyDescent="0.25">
      <c r="D61560" s="27"/>
    </row>
    <row r="61561" spans="4:4" x14ac:dyDescent="0.25">
      <c r="D61561" s="27"/>
    </row>
    <row r="61562" spans="4:4" x14ac:dyDescent="0.25">
      <c r="D61562" s="27"/>
    </row>
    <row r="61563" spans="4:4" x14ac:dyDescent="0.25">
      <c r="D61563" s="27"/>
    </row>
    <row r="61564" spans="4:4" x14ac:dyDescent="0.25">
      <c r="D61564" s="27"/>
    </row>
    <row r="61565" spans="4:4" x14ac:dyDescent="0.25">
      <c r="D61565" s="27"/>
    </row>
    <row r="61566" spans="4:4" x14ac:dyDescent="0.25">
      <c r="D61566" s="27"/>
    </row>
    <row r="61567" spans="4:4" x14ac:dyDescent="0.25">
      <c r="D61567" s="27"/>
    </row>
    <row r="61568" spans="4:4" x14ac:dyDescent="0.25">
      <c r="D61568" s="27"/>
    </row>
    <row r="61569" spans="4:4" x14ac:dyDescent="0.25">
      <c r="D61569" s="27"/>
    </row>
    <row r="61570" spans="4:4" x14ac:dyDescent="0.25">
      <c r="D61570" s="27"/>
    </row>
    <row r="61571" spans="4:4" x14ac:dyDescent="0.25">
      <c r="D61571" s="27"/>
    </row>
    <row r="61572" spans="4:4" x14ac:dyDescent="0.25">
      <c r="D61572" s="27"/>
    </row>
    <row r="61573" spans="4:4" x14ac:dyDescent="0.25">
      <c r="D61573" s="27"/>
    </row>
    <row r="61574" spans="4:4" x14ac:dyDescent="0.25">
      <c r="D61574" s="27"/>
    </row>
    <row r="61575" spans="4:4" x14ac:dyDescent="0.25">
      <c r="D61575" s="27"/>
    </row>
    <row r="61576" spans="4:4" x14ac:dyDescent="0.25">
      <c r="D61576" s="27"/>
    </row>
    <row r="61577" spans="4:4" x14ac:dyDescent="0.25">
      <c r="D61577" s="27"/>
    </row>
    <row r="61578" spans="4:4" x14ac:dyDescent="0.25">
      <c r="D61578" s="27"/>
    </row>
    <row r="61579" spans="4:4" x14ac:dyDescent="0.25">
      <c r="D61579" s="27"/>
    </row>
    <row r="61580" spans="4:4" x14ac:dyDescent="0.25">
      <c r="D61580" s="27"/>
    </row>
    <row r="61581" spans="4:4" x14ac:dyDescent="0.25">
      <c r="D61581" s="27"/>
    </row>
    <row r="61582" spans="4:4" x14ac:dyDescent="0.25">
      <c r="D61582" s="27"/>
    </row>
    <row r="61583" spans="4:4" x14ac:dyDescent="0.25">
      <c r="D61583" s="27"/>
    </row>
    <row r="61584" spans="4:4" x14ac:dyDescent="0.25">
      <c r="D61584" s="27"/>
    </row>
    <row r="61585" spans="4:4" x14ac:dyDescent="0.25">
      <c r="D61585" s="27"/>
    </row>
    <row r="61586" spans="4:4" x14ac:dyDescent="0.25">
      <c r="D61586" s="27"/>
    </row>
    <row r="61587" spans="4:4" x14ac:dyDescent="0.25">
      <c r="D61587" s="27"/>
    </row>
    <row r="61588" spans="4:4" x14ac:dyDescent="0.25">
      <c r="D61588" s="27"/>
    </row>
    <row r="61589" spans="4:4" x14ac:dyDescent="0.25">
      <c r="D61589" s="27"/>
    </row>
    <row r="61590" spans="4:4" x14ac:dyDescent="0.25">
      <c r="D61590" s="27"/>
    </row>
    <row r="61591" spans="4:4" x14ac:dyDescent="0.25">
      <c r="D61591" s="27"/>
    </row>
    <row r="61592" spans="4:4" x14ac:dyDescent="0.25">
      <c r="D61592" s="27"/>
    </row>
    <row r="61593" spans="4:4" x14ac:dyDescent="0.25">
      <c r="D61593" s="27"/>
    </row>
    <row r="61594" spans="4:4" x14ac:dyDescent="0.25">
      <c r="D61594" s="27"/>
    </row>
    <row r="61595" spans="4:4" x14ac:dyDescent="0.25">
      <c r="D61595" s="27"/>
    </row>
    <row r="61596" spans="4:4" x14ac:dyDescent="0.25">
      <c r="D61596" s="27"/>
    </row>
    <row r="61597" spans="4:4" x14ac:dyDescent="0.25">
      <c r="D61597" s="27"/>
    </row>
    <row r="61598" spans="4:4" x14ac:dyDescent="0.25">
      <c r="D61598" s="27"/>
    </row>
    <row r="61599" spans="4:4" x14ac:dyDescent="0.25">
      <c r="D61599" s="27"/>
    </row>
    <row r="61600" spans="4:4" x14ac:dyDescent="0.25">
      <c r="D61600" s="27"/>
    </row>
    <row r="61601" spans="4:4" x14ac:dyDescent="0.25">
      <c r="D61601" s="27"/>
    </row>
    <row r="61602" spans="4:4" x14ac:dyDescent="0.25">
      <c r="D61602" s="27"/>
    </row>
    <row r="61603" spans="4:4" x14ac:dyDescent="0.25">
      <c r="D61603" s="27"/>
    </row>
    <row r="61604" spans="4:4" x14ac:dyDescent="0.25">
      <c r="D61604" s="27"/>
    </row>
    <row r="61605" spans="4:4" x14ac:dyDescent="0.25">
      <c r="D61605" s="27"/>
    </row>
    <row r="61606" spans="4:4" x14ac:dyDescent="0.25">
      <c r="D61606" s="27"/>
    </row>
    <row r="61607" spans="4:4" x14ac:dyDescent="0.25">
      <c r="D61607" s="27"/>
    </row>
    <row r="61608" spans="4:4" x14ac:dyDescent="0.25">
      <c r="D61608" s="27"/>
    </row>
    <row r="61609" spans="4:4" x14ac:dyDescent="0.25">
      <c r="D61609" s="27"/>
    </row>
    <row r="61610" spans="4:4" x14ac:dyDescent="0.25">
      <c r="D61610" s="27"/>
    </row>
    <row r="61611" spans="4:4" x14ac:dyDescent="0.25">
      <c r="D61611" s="27"/>
    </row>
    <row r="61612" spans="4:4" x14ac:dyDescent="0.25">
      <c r="D61612" s="27"/>
    </row>
    <row r="61613" spans="4:4" x14ac:dyDescent="0.25">
      <c r="D61613" s="27"/>
    </row>
    <row r="61614" spans="4:4" x14ac:dyDescent="0.25">
      <c r="D61614" s="27"/>
    </row>
    <row r="61615" spans="4:4" x14ac:dyDescent="0.25">
      <c r="D61615" s="27"/>
    </row>
    <row r="61616" spans="4:4" x14ac:dyDescent="0.25">
      <c r="D61616" s="27"/>
    </row>
    <row r="61617" spans="4:4" x14ac:dyDescent="0.25">
      <c r="D61617" s="27"/>
    </row>
    <row r="61618" spans="4:4" x14ac:dyDescent="0.25">
      <c r="D61618" s="27"/>
    </row>
    <row r="61619" spans="4:4" x14ac:dyDescent="0.25">
      <c r="D61619" s="27"/>
    </row>
    <row r="61620" spans="4:4" x14ac:dyDescent="0.25">
      <c r="D61620" s="27"/>
    </row>
    <row r="61621" spans="4:4" x14ac:dyDescent="0.25">
      <c r="D61621" s="27"/>
    </row>
    <row r="61622" spans="4:4" x14ac:dyDescent="0.25">
      <c r="D61622" s="27"/>
    </row>
    <row r="61623" spans="4:4" x14ac:dyDescent="0.25">
      <c r="D61623" s="27"/>
    </row>
    <row r="61624" spans="4:4" x14ac:dyDescent="0.25">
      <c r="D61624" s="27"/>
    </row>
    <row r="61625" spans="4:4" x14ac:dyDescent="0.25">
      <c r="D61625" s="27"/>
    </row>
    <row r="61626" spans="4:4" x14ac:dyDescent="0.25">
      <c r="D61626" s="27"/>
    </row>
    <row r="61627" spans="4:4" x14ac:dyDescent="0.25">
      <c r="D61627" s="27"/>
    </row>
    <row r="61628" spans="4:4" x14ac:dyDescent="0.25">
      <c r="D61628" s="27"/>
    </row>
    <row r="61629" spans="4:4" x14ac:dyDescent="0.25">
      <c r="D61629" s="27"/>
    </row>
    <row r="61630" spans="4:4" x14ac:dyDescent="0.25">
      <c r="D61630" s="27"/>
    </row>
    <row r="61631" spans="4:4" x14ac:dyDescent="0.25">
      <c r="D61631" s="27"/>
    </row>
    <row r="61632" spans="4:4" x14ac:dyDescent="0.25">
      <c r="D61632" s="27"/>
    </row>
    <row r="61633" spans="4:4" x14ac:dyDescent="0.25">
      <c r="D61633" s="27"/>
    </row>
    <row r="61634" spans="4:4" x14ac:dyDescent="0.25">
      <c r="D61634" s="27"/>
    </row>
    <row r="61635" spans="4:4" x14ac:dyDescent="0.25">
      <c r="D61635" s="27"/>
    </row>
    <row r="61636" spans="4:4" x14ac:dyDescent="0.25">
      <c r="D61636" s="27"/>
    </row>
    <row r="61637" spans="4:4" x14ac:dyDescent="0.25">
      <c r="D61637" s="27"/>
    </row>
    <row r="61638" spans="4:4" x14ac:dyDescent="0.25">
      <c r="D61638" s="27"/>
    </row>
    <row r="61639" spans="4:4" x14ac:dyDescent="0.25">
      <c r="D61639" s="27"/>
    </row>
    <row r="61640" spans="4:4" x14ac:dyDescent="0.25">
      <c r="D61640" s="27"/>
    </row>
    <row r="61641" spans="4:4" x14ac:dyDescent="0.25">
      <c r="D61641" s="27"/>
    </row>
    <row r="61642" spans="4:4" x14ac:dyDescent="0.25">
      <c r="D61642" s="27"/>
    </row>
    <row r="61643" spans="4:4" x14ac:dyDescent="0.25">
      <c r="D61643" s="27"/>
    </row>
    <row r="61644" spans="4:4" x14ac:dyDescent="0.25">
      <c r="D61644" s="27"/>
    </row>
    <row r="61645" spans="4:4" x14ac:dyDescent="0.25">
      <c r="D61645" s="27"/>
    </row>
    <row r="61646" spans="4:4" x14ac:dyDescent="0.25">
      <c r="D61646" s="27"/>
    </row>
    <row r="61647" spans="4:4" x14ac:dyDescent="0.25">
      <c r="D61647" s="27"/>
    </row>
    <row r="61648" spans="4:4" x14ac:dyDescent="0.25">
      <c r="D61648" s="27"/>
    </row>
    <row r="61649" spans="4:4" x14ac:dyDescent="0.25">
      <c r="D61649" s="27"/>
    </row>
    <row r="61650" spans="4:4" x14ac:dyDescent="0.25">
      <c r="D61650" s="27"/>
    </row>
    <row r="61651" spans="4:4" x14ac:dyDescent="0.25">
      <c r="D61651" s="27"/>
    </row>
    <row r="61652" spans="4:4" x14ac:dyDescent="0.25">
      <c r="D61652" s="27"/>
    </row>
    <row r="61653" spans="4:4" x14ac:dyDescent="0.25">
      <c r="D61653" s="27"/>
    </row>
    <row r="61654" spans="4:4" x14ac:dyDescent="0.25">
      <c r="D61654" s="27"/>
    </row>
    <row r="61655" spans="4:4" x14ac:dyDescent="0.25">
      <c r="D61655" s="27"/>
    </row>
    <row r="61656" spans="4:4" x14ac:dyDescent="0.25">
      <c r="D61656" s="27"/>
    </row>
    <row r="61657" spans="4:4" x14ac:dyDescent="0.25">
      <c r="D61657" s="27"/>
    </row>
    <row r="61658" spans="4:4" x14ac:dyDescent="0.25">
      <c r="D61658" s="27"/>
    </row>
    <row r="61659" spans="4:4" x14ac:dyDescent="0.25">
      <c r="D61659" s="27"/>
    </row>
    <row r="61660" spans="4:4" x14ac:dyDescent="0.25">
      <c r="D61660" s="27"/>
    </row>
    <row r="61661" spans="4:4" x14ac:dyDescent="0.25">
      <c r="D61661" s="27"/>
    </row>
    <row r="61662" spans="4:4" x14ac:dyDescent="0.25">
      <c r="D61662" s="27"/>
    </row>
    <row r="61663" spans="4:4" x14ac:dyDescent="0.25">
      <c r="D61663" s="27"/>
    </row>
    <row r="61664" spans="4:4" x14ac:dyDescent="0.25">
      <c r="D61664" s="27"/>
    </row>
    <row r="61665" spans="4:4" x14ac:dyDescent="0.25">
      <c r="D61665" s="27"/>
    </row>
    <row r="61666" spans="4:4" x14ac:dyDescent="0.25">
      <c r="D61666" s="27"/>
    </row>
    <row r="61667" spans="4:4" x14ac:dyDescent="0.25">
      <c r="D61667" s="27"/>
    </row>
    <row r="61668" spans="4:4" x14ac:dyDescent="0.25">
      <c r="D61668" s="27"/>
    </row>
    <row r="61669" spans="4:4" x14ac:dyDescent="0.25">
      <c r="D61669" s="27"/>
    </row>
    <row r="61670" spans="4:4" x14ac:dyDescent="0.25">
      <c r="D61670" s="27"/>
    </row>
    <row r="61671" spans="4:4" x14ac:dyDescent="0.25">
      <c r="D61671" s="27"/>
    </row>
    <row r="61672" spans="4:4" x14ac:dyDescent="0.25">
      <c r="D61672" s="27"/>
    </row>
    <row r="61673" spans="4:4" x14ac:dyDescent="0.25">
      <c r="D61673" s="27"/>
    </row>
    <row r="61674" spans="4:4" x14ac:dyDescent="0.25">
      <c r="D61674" s="27"/>
    </row>
    <row r="61675" spans="4:4" x14ac:dyDescent="0.25">
      <c r="D61675" s="27"/>
    </row>
    <row r="61676" spans="4:4" x14ac:dyDescent="0.25">
      <c r="D61676" s="27"/>
    </row>
    <row r="61677" spans="4:4" x14ac:dyDescent="0.25">
      <c r="D61677" s="27"/>
    </row>
    <row r="61678" spans="4:4" x14ac:dyDescent="0.25">
      <c r="D61678" s="27"/>
    </row>
    <row r="61679" spans="4:4" x14ac:dyDescent="0.25">
      <c r="D61679" s="27"/>
    </row>
    <row r="61680" spans="4:4" x14ac:dyDescent="0.25">
      <c r="D61680" s="27"/>
    </row>
    <row r="61681" spans="4:4" x14ac:dyDescent="0.25">
      <c r="D61681" s="27"/>
    </row>
    <row r="61682" spans="4:4" x14ac:dyDescent="0.25">
      <c r="D61682" s="27"/>
    </row>
    <row r="61683" spans="4:4" x14ac:dyDescent="0.25">
      <c r="D61683" s="27"/>
    </row>
    <row r="61684" spans="4:4" x14ac:dyDescent="0.25">
      <c r="D61684" s="27"/>
    </row>
    <row r="61685" spans="4:4" x14ac:dyDescent="0.25">
      <c r="D61685" s="27"/>
    </row>
    <row r="61686" spans="4:4" x14ac:dyDescent="0.25">
      <c r="D61686" s="27"/>
    </row>
    <row r="61687" spans="4:4" x14ac:dyDescent="0.25">
      <c r="D61687" s="27"/>
    </row>
    <row r="61688" spans="4:4" x14ac:dyDescent="0.25">
      <c r="D61688" s="27"/>
    </row>
    <row r="61689" spans="4:4" x14ac:dyDescent="0.25">
      <c r="D61689" s="27"/>
    </row>
    <row r="61690" spans="4:4" x14ac:dyDescent="0.25">
      <c r="D61690" s="27"/>
    </row>
    <row r="61691" spans="4:4" x14ac:dyDescent="0.25">
      <c r="D61691" s="27"/>
    </row>
    <row r="61692" spans="4:4" x14ac:dyDescent="0.25">
      <c r="D61692" s="27"/>
    </row>
    <row r="61693" spans="4:4" x14ac:dyDescent="0.25">
      <c r="D61693" s="27"/>
    </row>
    <row r="61694" spans="4:4" x14ac:dyDescent="0.25">
      <c r="D61694" s="27"/>
    </row>
    <row r="61695" spans="4:4" x14ac:dyDescent="0.25">
      <c r="D61695" s="27"/>
    </row>
    <row r="61696" spans="4:4" x14ac:dyDescent="0.25">
      <c r="D61696" s="27"/>
    </row>
    <row r="61697" spans="4:4" x14ac:dyDescent="0.25">
      <c r="D61697" s="27"/>
    </row>
    <row r="61698" spans="4:4" x14ac:dyDescent="0.25">
      <c r="D61698" s="27"/>
    </row>
    <row r="61699" spans="4:4" x14ac:dyDescent="0.25">
      <c r="D61699" s="27"/>
    </row>
    <row r="61700" spans="4:4" x14ac:dyDescent="0.25">
      <c r="D61700" s="27"/>
    </row>
    <row r="61701" spans="4:4" x14ac:dyDescent="0.25">
      <c r="D61701" s="27"/>
    </row>
    <row r="61702" spans="4:4" x14ac:dyDescent="0.25">
      <c r="D61702" s="27"/>
    </row>
    <row r="61703" spans="4:4" x14ac:dyDescent="0.25">
      <c r="D61703" s="27"/>
    </row>
    <row r="61704" spans="4:4" x14ac:dyDescent="0.25">
      <c r="D61704" s="27"/>
    </row>
    <row r="61705" spans="4:4" x14ac:dyDescent="0.25">
      <c r="D61705" s="27"/>
    </row>
    <row r="61706" spans="4:4" x14ac:dyDescent="0.25">
      <c r="D61706" s="27"/>
    </row>
    <row r="61707" spans="4:4" x14ac:dyDescent="0.25">
      <c r="D61707" s="27"/>
    </row>
    <row r="61708" spans="4:4" x14ac:dyDescent="0.25">
      <c r="D61708" s="27"/>
    </row>
    <row r="61709" spans="4:4" x14ac:dyDescent="0.25">
      <c r="D61709" s="27"/>
    </row>
    <row r="61710" spans="4:4" x14ac:dyDescent="0.25">
      <c r="D61710" s="27"/>
    </row>
    <row r="61711" spans="4:4" x14ac:dyDescent="0.25">
      <c r="D61711" s="27"/>
    </row>
    <row r="61712" spans="4:4" x14ac:dyDescent="0.25">
      <c r="D61712" s="27"/>
    </row>
    <row r="61713" spans="4:4" x14ac:dyDescent="0.25">
      <c r="D61713" s="27"/>
    </row>
    <row r="61714" spans="4:4" x14ac:dyDescent="0.25">
      <c r="D61714" s="27"/>
    </row>
    <row r="61715" spans="4:4" x14ac:dyDescent="0.25">
      <c r="D61715" s="27"/>
    </row>
    <row r="61716" spans="4:4" x14ac:dyDescent="0.25">
      <c r="D61716" s="27"/>
    </row>
    <row r="61717" spans="4:4" x14ac:dyDescent="0.25">
      <c r="D61717" s="27"/>
    </row>
    <row r="61718" spans="4:4" x14ac:dyDescent="0.25">
      <c r="D61718" s="27"/>
    </row>
    <row r="61719" spans="4:4" x14ac:dyDescent="0.25">
      <c r="D61719" s="27"/>
    </row>
    <row r="61720" spans="4:4" x14ac:dyDescent="0.25">
      <c r="D61720" s="27"/>
    </row>
    <row r="61721" spans="4:4" x14ac:dyDescent="0.25">
      <c r="D61721" s="27"/>
    </row>
    <row r="61722" spans="4:4" x14ac:dyDescent="0.25">
      <c r="D61722" s="27"/>
    </row>
    <row r="61723" spans="4:4" x14ac:dyDescent="0.25">
      <c r="D61723" s="27"/>
    </row>
    <row r="61724" spans="4:4" x14ac:dyDescent="0.25">
      <c r="D61724" s="27"/>
    </row>
    <row r="61725" spans="4:4" x14ac:dyDescent="0.25">
      <c r="D61725" s="27"/>
    </row>
    <row r="61726" spans="4:4" x14ac:dyDescent="0.25">
      <c r="D61726" s="27"/>
    </row>
    <row r="61727" spans="4:4" x14ac:dyDescent="0.25">
      <c r="D61727" s="27"/>
    </row>
    <row r="61728" spans="4:4" x14ac:dyDescent="0.25">
      <c r="D61728" s="27"/>
    </row>
    <row r="61729" spans="4:4" x14ac:dyDescent="0.25">
      <c r="D61729" s="27"/>
    </row>
    <row r="61730" spans="4:4" x14ac:dyDescent="0.25">
      <c r="D61730" s="27"/>
    </row>
    <row r="61731" spans="4:4" x14ac:dyDescent="0.25">
      <c r="D61731" s="27"/>
    </row>
    <row r="61732" spans="4:4" x14ac:dyDescent="0.25">
      <c r="D61732" s="27"/>
    </row>
    <row r="61733" spans="4:4" x14ac:dyDescent="0.25">
      <c r="D61733" s="27"/>
    </row>
    <row r="61734" spans="4:4" x14ac:dyDescent="0.25">
      <c r="D61734" s="27"/>
    </row>
    <row r="61735" spans="4:4" x14ac:dyDescent="0.25">
      <c r="D61735" s="27"/>
    </row>
    <row r="61736" spans="4:4" x14ac:dyDescent="0.25">
      <c r="D61736" s="27"/>
    </row>
    <row r="61737" spans="4:4" x14ac:dyDescent="0.25">
      <c r="D61737" s="27"/>
    </row>
    <row r="61738" spans="4:4" x14ac:dyDescent="0.25">
      <c r="D61738" s="27"/>
    </row>
    <row r="61739" spans="4:4" x14ac:dyDescent="0.25">
      <c r="D61739" s="27"/>
    </row>
    <row r="61740" spans="4:4" x14ac:dyDescent="0.25">
      <c r="D61740" s="27"/>
    </row>
    <row r="61741" spans="4:4" x14ac:dyDescent="0.25">
      <c r="D61741" s="27"/>
    </row>
    <row r="61742" spans="4:4" x14ac:dyDescent="0.25">
      <c r="D61742" s="27"/>
    </row>
    <row r="61743" spans="4:4" x14ac:dyDescent="0.25">
      <c r="D61743" s="27"/>
    </row>
    <row r="61744" spans="4:4" x14ac:dyDescent="0.25">
      <c r="D61744" s="27"/>
    </row>
    <row r="61745" spans="4:4" x14ac:dyDescent="0.25">
      <c r="D61745" s="27"/>
    </row>
    <row r="61746" spans="4:4" x14ac:dyDescent="0.25">
      <c r="D61746" s="27"/>
    </row>
    <row r="61747" spans="4:4" x14ac:dyDescent="0.25">
      <c r="D61747" s="27"/>
    </row>
    <row r="61748" spans="4:4" x14ac:dyDescent="0.25">
      <c r="D61748" s="27"/>
    </row>
    <row r="61749" spans="4:4" x14ac:dyDescent="0.25">
      <c r="D61749" s="27"/>
    </row>
    <row r="61750" spans="4:4" x14ac:dyDescent="0.25">
      <c r="D61750" s="27"/>
    </row>
    <row r="61751" spans="4:4" x14ac:dyDescent="0.25">
      <c r="D61751" s="27"/>
    </row>
    <row r="61752" spans="4:4" x14ac:dyDescent="0.25">
      <c r="D61752" s="27"/>
    </row>
    <row r="61753" spans="4:4" x14ac:dyDescent="0.25">
      <c r="D61753" s="27"/>
    </row>
    <row r="61754" spans="4:4" x14ac:dyDescent="0.25">
      <c r="D61754" s="27"/>
    </row>
    <row r="61755" spans="4:4" x14ac:dyDescent="0.25">
      <c r="D61755" s="27"/>
    </row>
    <row r="61756" spans="4:4" x14ac:dyDescent="0.25">
      <c r="D61756" s="27"/>
    </row>
    <row r="61757" spans="4:4" x14ac:dyDescent="0.25">
      <c r="D61757" s="27"/>
    </row>
    <row r="61758" spans="4:4" x14ac:dyDescent="0.25">
      <c r="D61758" s="27"/>
    </row>
    <row r="61759" spans="4:4" x14ac:dyDescent="0.25">
      <c r="D61759" s="27"/>
    </row>
    <row r="61760" spans="4:4" x14ac:dyDescent="0.25">
      <c r="D61760" s="27"/>
    </row>
    <row r="61761" spans="4:4" x14ac:dyDescent="0.25">
      <c r="D61761" s="27"/>
    </row>
    <row r="61762" spans="4:4" x14ac:dyDescent="0.25">
      <c r="D61762" s="27"/>
    </row>
    <row r="61763" spans="4:4" x14ac:dyDescent="0.25">
      <c r="D61763" s="27"/>
    </row>
    <row r="61764" spans="4:4" x14ac:dyDescent="0.25">
      <c r="D61764" s="27"/>
    </row>
    <row r="61765" spans="4:4" x14ac:dyDescent="0.25">
      <c r="D61765" s="27"/>
    </row>
    <row r="61766" spans="4:4" x14ac:dyDescent="0.25">
      <c r="D61766" s="27"/>
    </row>
    <row r="61767" spans="4:4" x14ac:dyDescent="0.25">
      <c r="D61767" s="27"/>
    </row>
    <row r="61768" spans="4:4" x14ac:dyDescent="0.25">
      <c r="D61768" s="27"/>
    </row>
    <row r="61769" spans="4:4" x14ac:dyDescent="0.25">
      <c r="D61769" s="27"/>
    </row>
    <row r="61770" spans="4:4" x14ac:dyDescent="0.25">
      <c r="D61770" s="27"/>
    </row>
    <row r="61771" spans="4:4" x14ac:dyDescent="0.25">
      <c r="D61771" s="27"/>
    </row>
    <row r="61772" spans="4:4" x14ac:dyDescent="0.25">
      <c r="D61772" s="27"/>
    </row>
    <row r="61773" spans="4:4" x14ac:dyDescent="0.25">
      <c r="D61773" s="27"/>
    </row>
    <row r="61774" spans="4:4" x14ac:dyDescent="0.25">
      <c r="D61774" s="27"/>
    </row>
    <row r="61775" spans="4:4" x14ac:dyDescent="0.25">
      <c r="D61775" s="27"/>
    </row>
    <row r="61776" spans="4:4" x14ac:dyDescent="0.25">
      <c r="D61776" s="27"/>
    </row>
    <row r="61777" spans="4:4" x14ac:dyDescent="0.25">
      <c r="D61777" s="27"/>
    </row>
    <row r="61778" spans="4:4" x14ac:dyDescent="0.25">
      <c r="D61778" s="27"/>
    </row>
    <row r="61779" spans="4:4" x14ac:dyDescent="0.25">
      <c r="D61779" s="27"/>
    </row>
    <row r="61780" spans="4:4" x14ac:dyDescent="0.25">
      <c r="D61780" s="27"/>
    </row>
    <row r="61781" spans="4:4" x14ac:dyDescent="0.25">
      <c r="D61781" s="27"/>
    </row>
    <row r="61782" spans="4:4" x14ac:dyDescent="0.25">
      <c r="D61782" s="27"/>
    </row>
    <row r="61783" spans="4:4" x14ac:dyDescent="0.25">
      <c r="D61783" s="27"/>
    </row>
    <row r="61784" spans="4:4" x14ac:dyDescent="0.25">
      <c r="D61784" s="27"/>
    </row>
    <row r="61785" spans="4:4" x14ac:dyDescent="0.25">
      <c r="D61785" s="27"/>
    </row>
    <row r="61786" spans="4:4" x14ac:dyDescent="0.25">
      <c r="D61786" s="27"/>
    </row>
    <row r="61787" spans="4:4" x14ac:dyDescent="0.25">
      <c r="D61787" s="27"/>
    </row>
    <row r="61788" spans="4:4" x14ac:dyDescent="0.25">
      <c r="D61788" s="27"/>
    </row>
    <row r="61789" spans="4:4" x14ac:dyDescent="0.25">
      <c r="D61789" s="27"/>
    </row>
    <row r="61790" spans="4:4" x14ac:dyDescent="0.25">
      <c r="D61790" s="27"/>
    </row>
    <row r="61791" spans="4:4" x14ac:dyDescent="0.25">
      <c r="D61791" s="27"/>
    </row>
    <row r="61792" spans="4:4" x14ac:dyDescent="0.25">
      <c r="D61792" s="27"/>
    </row>
    <row r="61793" spans="4:4" x14ac:dyDescent="0.25">
      <c r="D61793" s="27"/>
    </row>
    <row r="61794" spans="4:4" x14ac:dyDescent="0.25">
      <c r="D61794" s="27"/>
    </row>
    <row r="61795" spans="4:4" x14ac:dyDescent="0.25">
      <c r="D61795" s="27"/>
    </row>
    <row r="61796" spans="4:4" x14ac:dyDescent="0.25">
      <c r="D61796" s="27"/>
    </row>
    <row r="61797" spans="4:4" x14ac:dyDescent="0.25">
      <c r="D61797" s="27"/>
    </row>
    <row r="61798" spans="4:4" x14ac:dyDescent="0.25">
      <c r="D61798" s="27"/>
    </row>
    <row r="61799" spans="4:4" x14ac:dyDescent="0.25">
      <c r="D61799" s="27"/>
    </row>
    <row r="61800" spans="4:4" x14ac:dyDescent="0.25">
      <c r="D61800" s="27"/>
    </row>
    <row r="61801" spans="4:4" x14ac:dyDescent="0.25">
      <c r="D61801" s="27"/>
    </row>
    <row r="61802" spans="4:4" x14ac:dyDescent="0.25">
      <c r="D61802" s="27"/>
    </row>
    <row r="61803" spans="4:4" x14ac:dyDescent="0.25">
      <c r="D61803" s="27"/>
    </row>
    <row r="61804" spans="4:4" x14ac:dyDescent="0.25">
      <c r="D61804" s="27"/>
    </row>
    <row r="61805" spans="4:4" x14ac:dyDescent="0.25">
      <c r="D61805" s="27"/>
    </row>
    <row r="61806" spans="4:4" x14ac:dyDescent="0.25">
      <c r="D61806" s="27"/>
    </row>
    <row r="61807" spans="4:4" x14ac:dyDescent="0.25">
      <c r="D61807" s="27"/>
    </row>
    <row r="61808" spans="4:4" x14ac:dyDescent="0.25">
      <c r="D61808" s="27"/>
    </row>
    <row r="61809" spans="4:4" x14ac:dyDescent="0.25">
      <c r="D61809" s="27"/>
    </row>
    <row r="61810" spans="4:4" x14ac:dyDescent="0.25">
      <c r="D61810" s="27"/>
    </row>
    <row r="61811" spans="4:4" x14ac:dyDescent="0.25">
      <c r="D61811" s="27"/>
    </row>
    <row r="61812" spans="4:4" x14ac:dyDescent="0.25">
      <c r="D61812" s="27"/>
    </row>
    <row r="61813" spans="4:4" x14ac:dyDescent="0.25">
      <c r="D61813" s="27"/>
    </row>
    <row r="61814" spans="4:4" x14ac:dyDescent="0.25">
      <c r="D61814" s="27"/>
    </row>
    <row r="61815" spans="4:4" x14ac:dyDescent="0.25">
      <c r="D61815" s="27"/>
    </row>
    <row r="61816" spans="4:4" x14ac:dyDescent="0.25">
      <c r="D61816" s="27"/>
    </row>
    <row r="61817" spans="4:4" x14ac:dyDescent="0.25">
      <c r="D61817" s="27"/>
    </row>
    <row r="61818" spans="4:4" x14ac:dyDescent="0.25">
      <c r="D61818" s="27"/>
    </row>
    <row r="61819" spans="4:4" x14ac:dyDescent="0.25">
      <c r="D61819" s="27"/>
    </row>
    <row r="61820" spans="4:4" x14ac:dyDescent="0.25">
      <c r="D61820" s="27"/>
    </row>
    <row r="61821" spans="4:4" x14ac:dyDescent="0.25">
      <c r="D61821" s="27"/>
    </row>
    <row r="61822" spans="4:4" x14ac:dyDescent="0.25">
      <c r="D61822" s="27"/>
    </row>
    <row r="61823" spans="4:4" x14ac:dyDescent="0.25">
      <c r="D61823" s="27"/>
    </row>
    <row r="61824" spans="4:4" x14ac:dyDescent="0.25">
      <c r="D61824" s="27"/>
    </row>
    <row r="61825" spans="4:4" x14ac:dyDescent="0.25">
      <c r="D61825" s="27"/>
    </row>
    <row r="61826" spans="4:4" x14ac:dyDescent="0.25">
      <c r="D61826" s="27"/>
    </row>
    <row r="61827" spans="4:4" x14ac:dyDescent="0.25">
      <c r="D61827" s="27"/>
    </row>
    <row r="61828" spans="4:4" x14ac:dyDescent="0.25">
      <c r="D61828" s="27"/>
    </row>
    <row r="61829" spans="4:4" x14ac:dyDescent="0.25">
      <c r="D61829" s="27"/>
    </row>
    <row r="61830" spans="4:4" x14ac:dyDescent="0.25">
      <c r="D61830" s="27"/>
    </row>
    <row r="61831" spans="4:4" x14ac:dyDescent="0.25">
      <c r="D61831" s="27"/>
    </row>
    <row r="61832" spans="4:4" x14ac:dyDescent="0.25">
      <c r="D61832" s="27"/>
    </row>
    <row r="61833" spans="4:4" x14ac:dyDescent="0.25">
      <c r="D61833" s="27"/>
    </row>
    <row r="61834" spans="4:4" x14ac:dyDescent="0.25">
      <c r="D61834" s="27"/>
    </row>
    <row r="61835" spans="4:4" x14ac:dyDescent="0.25">
      <c r="D61835" s="27"/>
    </row>
    <row r="61836" spans="4:4" x14ac:dyDescent="0.25">
      <c r="D61836" s="27"/>
    </row>
    <row r="61837" spans="4:4" x14ac:dyDescent="0.25">
      <c r="D61837" s="27"/>
    </row>
    <row r="61838" spans="4:4" x14ac:dyDescent="0.25">
      <c r="D61838" s="27"/>
    </row>
    <row r="61839" spans="4:4" x14ac:dyDescent="0.25">
      <c r="D61839" s="27"/>
    </row>
    <row r="61840" spans="4:4" x14ac:dyDescent="0.25">
      <c r="D61840" s="27"/>
    </row>
    <row r="61841" spans="4:4" x14ac:dyDescent="0.25">
      <c r="D61841" s="27"/>
    </row>
    <row r="61842" spans="4:4" x14ac:dyDescent="0.25">
      <c r="D61842" s="27"/>
    </row>
    <row r="61843" spans="4:4" x14ac:dyDescent="0.25">
      <c r="D61843" s="27"/>
    </row>
    <row r="61844" spans="4:4" x14ac:dyDescent="0.25">
      <c r="D61844" s="27"/>
    </row>
    <row r="61845" spans="4:4" x14ac:dyDescent="0.25">
      <c r="D61845" s="27"/>
    </row>
    <row r="61846" spans="4:4" x14ac:dyDescent="0.25">
      <c r="D61846" s="27"/>
    </row>
    <row r="61847" spans="4:4" x14ac:dyDescent="0.25">
      <c r="D61847" s="27"/>
    </row>
    <row r="61848" spans="4:4" x14ac:dyDescent="0.25">
      <c r="D61848" s="27"/>
    </row>
    <row r="61849" spans="4:4" x14ac:dyDescent="0.25">
      <c r="D61849" s="27"/>
    </row>
    <row r="61850" spans="4:4" x14ac:dyDescent="0.25">
      <c r="D61850" s="27"/>
    </row>
    <row r="61851" spans="4:4" x14ac:dyDescent="0.25">
      <c r="D61851" s="27"/>
    </row>
    <row r="61852" spans="4:4" x14ac:dyDescent="0.25">
      <c r="D61852" s="27"/>
    </row>
    <row r="61853" spans="4:4" x14ac:dyDescent="0.25">
      <c r="D61853" s="27"/>
    </row>
    <row r="61854" spans="4:4" x14ac:dyDescent="0.25">
      <c r="D61854" s="27"/>
    </row>
    <row r="61855" spans="4:4" x14ac:dyDescent="0.25">
      <c r="D61855" s="27"/>
    </row>
    <row r="61856" spans="4:4" x14ac:dyDescent="0.25">
      <c r="D61856" s="27"/>
    </row>
    <row r="61857" spans="4:4" x14ac:dyDescent="0.25">
      <c r="D61857" s="27"/>
    </row>
    <row r="61858" spans="4:4" x14ac:dyDescent="0.25">
      <c r="D61858" s="27"/>
    </row>
    <row r="61859" spans="4:4" x14ac:dyDescent="0.25">
      <c r="D61859" s="27"/>
    </row>
    <row r="61860" spans="4:4" x14ac:dyDescent="0.25">
      <c r="D61860" s="27"/>
    </row>
    <row r="61861" spans="4:4" x14ac:dyDescent="0.25">
      <c r="D61861" s="27"/>
    </row>
    <row r="61862" spans="4:4" x14ac:dyDescent="0.25">
      <c r="D61862" s="27"/>
    </row>
    <row r="61863" spans="4:4" x14ac:dyDescent="0.25">
      <c r="D61863" s="27"/>
    </row>
    <row r="61864" spans="4:4" x14ac:dyDescent="0.25">
      <c r="D61864" s="27"/>
    </row>
    <row r="61865" spans="4:4" x14ac:dyDescent="0.25">
      <c r="D61865" s="27"/>
    </row>
    <row r="61866" spans="4:4" x14ac:dyDescent="0.25">
      <c r="D61866" s="27"/>
    </row>
    <row r="61867" spans="4:4" x14ac:dyDescent="0.25">
      <c r="D61867" s="27"/>
    </row>
    <row r="61868" spans="4:4" x14ac:dyDescent="0.25">
      <c r="D61868" s="27"/>
    </row>
    <row r="61869" spans="4:4" x14ac:dyDescent="0.25">
      <c r="D61869" s="27"/>
    </row>
    <row r="61870" spans="4:4" x14ac:dyDescent="0.25">
      <c r="D61870" s="27"/>
    </row>
    <row r="61871" spans="4:4" x14ac:dyDescent="0.25">
      <c r="D61871" s="27"/>
    </row>
    <row r="61872" spans="4:4" x14ac:dyDescent="0.25">
      <c r="D61872" s="27"/>
    </row>
    <row r="61873" spans="4:4" x14ac:dyDescent="0.25">
      <c r="D61873" s="27"/>
    </row>
    <row r="61874" spans="4:4" x14ac:dyDescent="0.25">
      <c r="D61874" s="27"/>
    </row>
    <row r="61875" spans="4:4" x14ac:dyDescent="0.25">
      <c r="D61875" s="27"/>
    </row>
    <row r="61876" spans="4:4" x14ac:dyDescent="0.25">
      <c r="D61876" s="27"/>
    </row>
    <row r="61877" spans="4:4" x14ac:dyDescent="0.25">
      <c r="D61877" s="27"/>
    </row>
    <row r="61878" spans="4:4" x14ac:dyDescent="0.25">
      <c r="D61878" s="27"/>
    </row>
    <row r="61879" spans="4:4" x14ac:dyDescent="0.25">
      <c r="D61879" s="27"/>
    </row>
    <row r="61880" spans="4:4" x14ac:dyDescent="0.25">
      <c r="D61880" s="27"/>
    </row>
    <row r="61881" spans="4:4" x14ac:dyDescent="0.25">
      <c r="D61881" s="27"/>
    </row>
    <row r="61882" spans="4:4" x14ac:dyDescent="0.25">
      <c r="D61882" s="27"/>
    </row>
    <row r="61883" spans="4:4" x14ac:dyDescent="0.25">
      <c r="D61883" s="27"/>
    </row>
    <row r="61884" spans="4:4" x14ac:dyDescent="0.25">
      <c r="D61884" s="27"/>
    </row>
    <row r="61885" spans="4:4" x14ac:dyDescent="0.25">
      <c r="D61885" s="27"/>
    </row>
    <row r="61886" spans="4:4" x14ac:dyDescent="0.25">
      <c r="D61886" s="27"/>
    </row>
    <row r="61887" spans="4:4" x14ac:dyDescent="0.25">
      <c r="D61887" s="27"/>
    </row>
    <row r="61888" spans="4:4" x14ac:dyDescent="0.25">
      <c r="D61888" s="27"/>
    </row>
    <row r="61889" spans="4:4" x14ac:dyDescent="0.25">
      <c r="D61889" s="27"/>
    </row>
    <row r="61890" spans="4:4" x14ac:dyDescent="0.25">
      <c r="D61890" s="27"/>
    </row>
    <row r="61891" spans="4:4" x14ac:dyDescent="0.25">
      <c r="D61891" s="27"/>
    </row>
    <row r="61892" spans="4:4" x14ac:dyDescent="0.25">
      <c r="D61892" s="27"/>
    </row>
    <row r="61893" spans="4:4" x14ac:dyDescent="0.25">
      <c r="D61893" s="27"/>
    </row>
    <row r="61894" spans="4:4" x14ac:dyDescent="0.25">
      <c r="D61894" s="27"/>
    </row>
    <row r="61895" spans="4:4" x14ac:dyDescent="0.25">
      <c r="D61895" s="27"/>
    </row>
    <row r="61896" spans="4:4" x14ac:dyDescent="0.25">
      <c r="D61896" s="27"/>
    </row>
    <row r="61897" spans="4:4" x14ac:dyDescent="0.25">
      <c r="D61897" s="27"/>
    </row>
    <row r="61898" spans="4:4" x14ac:dyDescent="0.25">
      <c r="D61898" s="27"/>
    </row>
    <row r="61899" spans="4:4" x14ac:dyDescent="0.25">
      <c r="D61899" s="27"/>
    </row>
    <row r="61900" spans="4:4" x14ac:dyDescent="0.25">
      <c r="D61900" s="27"/>
    </row>
    <row r="61901" spans="4:4" x14ac:dyDescent="0.25">
      <c r="D61901" s="27"/>
    </row>
    <row r="61902" spans="4:4" x14ac:dyDescent="0.25">
      <c r="D61902" s="27"/>
    </row>
    <row r="61903" spans="4:4" x14ac:dyDescent="0.25">
      <c r="D61903" s="27"/>
    </row>
    <row r="61904" spans="4:4" x14ac:dyDescent="0.25">
      <c r="D61904" s="27"/>
    </row>
    <row r="61905" spans="4:4" x14ac:dyDescent="0.25">
      <c r="D61905" s="27"/>
    </row>
    <row r="61906" spans="4:4" x14ac:dyDescent="0.25">
      <c r="D61906" s="27"/>
    </row>
    <row r="61907" spans="4:4" x14ac:dyDescent="0.25">
      <c r="D61907" s="27"/>
    </row>
    <row r="61908" spans="4:4" x14ac:dyDescent="0.25">
      <c r="D61908" s="27"/>
    </row>
    <row r="61909" spans="4:4" x14ac:dyDescent="0.25">
      <c r="D61909" s="27"/>
    </row>
    <row r="61910" spans="4:4" x14ac:dyDescent="0.25">
      <c r="D61910" s="27"/>
    </row>
    <row r="61911" spans="4:4" x14ac:dyDescent="0.25">
      <c r="D61911" s="27"/>
    </row>
    <row r="61912" spans="4:4" x14ac:dyDescent="0.25">
      <c r="D61912" s="27"/>
    </row>
    <row r="61913" spans="4:4" x14ac:dyDescent="0.25">
      <c r="D61913" s="27"/>
    </row>
    <row r="61914" spans="4:4" x14ac:dyDescent="0.25">
      <c r="D61914" s="27"/>
    </row>
    <row r="61915" spans="4:4" x14ac:dyDescent="0.25">
      <c r="D61915" s="27"/>
    </row>
    <row r="61916" spans="4:4" x14ac:dyDescent="0.25">
      <c r="D61916" s="27"/>
    </row>
    <row r="61917" spans="4:4" x14ac:dyDescent="0.25">
      <c r="D61917" s="27"/>
    </row>
    <row r="61918" spans="4:4" x14ac:dyDescent="0.25">
      <c r="D61918" s="27"/>
    </row>
    <row r="61919" spans="4:4" x14ac:dyDescent="0.25">
      <c r="D61919" s="27"/>
    </row>
    <row r="61920" spans="4:4" x14ac:dyDescent="0.25">
      <c r="D61920" s="27"/>
    </row>
    <row r="61921" spans="4:4" x14ac:dyDescent="0.25">
      <c r="D61921" s="27"/>
    </row>
    <row r="61922" spans="4:4" x14ac:dyDescent="0.25">
      <c r="D61922" s="27"/>
    </row>
    <row r="61923" spans="4:4" x14ac:dyDescent="0.25">
      <c r="D61923" s="27"/>
    </row>
    <row r="61924" spans="4:4" x14ac:dyDescent="0.25">
      <c r="D61924" s="27"/>
    </row>
    <row r="61925" spans="4:4" x14ac:dyDescent="0.25">
      <c r="D61925" s="27"/>
    </row>
    <row r="61926" spans="4:4" x14ac:dyDescent="0.25">
      <c r="D61926" s="27"/>
    </row>
    <row r="61927" spans="4:4" x14ac:dyDescent="0.25">
      <c r="D61927" s="27"/>
    </row>
    <row r="61928" spans="4:4" x14ac:dyDescent="0.25">
      <c r="D61928" s="27"/>
    </row>
    <row r="61929" spans="4:4" x14ac:dyDescent="0.25">
      <c r="D61929" s="27"/>
    </row>
    <row r="61930" spans="4:4" x14ac:dyDescent="0.25">
      <c r="D61930" s="27"/>
    </row>
    <row r="61931" spans="4:4" x14ac:dyDescent="0.25">
      <c r="D61931" s="27"/>
    </row>
    <row r="61932" spans="4:4" x14ac:dyDescent="0.25">
      <c r="D61932" s="27"/>
    </row>
    <row r="61933" spans="4:4" x14ac:dyDescent="0.25">
      <c r="D61933" s="27"/>
    </row>
    <row r="61934" spans="4:4" x14ac:dyDescent="0.25">
      <c r="D61934" s="27"/>
    </row>
    <row r="61935" spans="4:4" x14ac:dyDescent="0.25">
      <c r="D61935" s="27"/>
    </row>
    <row r="61936" spans="4:4" x14ac:dyDescent="0.25">
      <c r="D61936" s="27"/>
    </row>
    <row r="61937" spans="4:4" x14ac:dyDescent="0.25">
      <c r="D61937" s="27"/>
    </row>
    <row r="61938" spans="4:4" x14ac:dyDescent="0.25">
      <c r="D61938" s="27"/>
    </row>
    <row r="61939" spans="4:4" x14ac:dyDescent="0.25">
      <c r="D61939" s="27"/>
    </row>
    <row r="61940" spans="4:4" x14ac:dyDescent="0.25">
      <c r="D61940" s="27"/>
    </row>
    <row r="61941" spans="4:4" x14ac:dyDescent="0.25">
      <c r="D61941" s="27"/>
    </row>
    <row r="61942" spans="4:4" x14ac:dyDescent="0.25">
      <c r="D61942" s="27"/>
    </row>
    <row r="61943" spans="4:4" x14ac:dyDescent="0.25">
      <c r="D61943" s="27"/>
    </row>
    <row r="61944" spans="4:4" x14ac:dyDescent="0.25">
      <c r="D61944" s="27"/>
    </row>
    <row r="61945" spans="4:4" x14ac:dyDescent="0.25">
      <c r="D61945" s="27"/>
    </row>
    <row r="61946" spans="4:4" x14ac:dyDescent="0.25">
      <c r="D61946" s="27"/>
    </row>
    <row r="61947" spans="4:4" x14ac:dyDescent="0.25">
      <c r="D61947" s="27"/>
    </row>
    <row r="61948" spans="4:4" x14ac:dyDescent="0.25">
      <c r="D61948" s="27"/>
    </row>
    <row r="61949" spans="4:4" x14ac:dyDescent="0.25">
      <c r="D61949" s="27"/>
    </row>
    <row r="61950" spans="4:4" x14ac:dyDescent="0.25">
      <c r="D61950" s="27"/>
    </row>
    <row r="61951" spans="4:4" x14ac:dyDescent="0.25">
      <c r="D61951" s="27"/>
    </row>
    <row r="61952" spans="4:4" x14ac:dyDescent="0.25">
      <c r="D61952" s="27"/>
    </row>
    <row r="61953" spans="4:4" x14ac:dyDescent="0.25">
      <c r="D61953" s="27"/>
    </row>
    <row r="61954" spans="4:4" x14ac:dyDescent="0.25">
      <c r="D61954" s="27"/>
    </row>
    <row r="61955" spans="4:4" x14ac:dyDescent="0.25">
      <c r="D61955" s="27"/>
    </row>
    <row r="61956" spans="4:4" x14ac:dyDescent="0.25">
      <c r="D61956" s="27"/>
    </row>
    <row r="61957" spans="4:4" x14ac:dyDescent="0.25">
      <c r="D61957" s="27"/>
    </row>
    <row r="61958" spans="4:4" x14ac:dyDescent="0.25">
      <c r="D61958" s="27"/>
    </row>
    <row r="61959" spans="4:4" x14ac:dyDescent="0.25">
      <c r="D61959" s="27"/>
    </row>
    <row r="61960" spans="4:4" x14ac:dyDescent="0.25">
      <c r="D61960" s="27"/>
    </row>
    <row r="61961" spans="4:4" x14ac:dyDescent="0.25">
      <c r="D61961" s="27"/>
    </row>
    <row r="61962" spans="4:4" x14ac:dyDescent="0.25">
      <c r="D61962" s="27"/>
    </row>
    <row r="61963" spans="4:4" x14ac:dyDescent="0.25">
      <c r="D61963" s="27"/>
    </row>
    <row r="61964" spans="4:4" x14ac:dyDescent="0.25">
      <c r="D61964" s="27"/>
    </row>
    <row r="61965" spans="4:4" x14ac:dyDescent="0.25">
      <c r="D61965" s="27"/>
    </row>
    <row r="61966" spans="4:4" x14ac:dyDescent="0.25">
      <c r="D61966" s="27"/>
    </row>
    <row r="61967" spans="4:4" x14ac:dyDescent="0.25">
      <c r="D61967" s="27"/>
    </row>
    <row r="61968" spans="4:4" x14ac:dyDescent="0.25">
      <c r="D61968" s="27"/>
    </row>
    <row r="61969" spans="4:4" x14ac:dyDescent="0.25">
      <c r="D61969" s="27"/>
    </row>
    <row r="61970" spans="4:4" x14ac:dyDescent="0.25">
      <c r="D61970" s="27"/>
    </row>
    <row r="61971" spans="4:4" x14ac:dyDescent="0.25">
      <c r="D61971" s="27"/>
    </row>
    <row r="61972" spans="4:4" x14ac:dyDescent="0.25">
      <c r="D61972" s="27"/>
    </row>
    <row r="61973" spans="4:4" x14ac:dyDescent="0.25">
      <c r="D61973" s="27"/>
    </row>
    <row r="61974" spans="4:4" x14ac:dyDescent="0.25">
      <c r="D61974" s="27"/>
    </row>
    <row r="61975" spans="4:4" x14ac:dyDescent="0.25">
      <c r="D61975" s="27"/>
    </row>
    <row r="61976" spans="4:4" x14ac:dyDescent="0.25">
      <c r="D61976" s="27"/>
    </row>
    <row r="61977" spans="4:4" x14ac:dyDescent="0.25">
      <c r="D61977" s="27"/>
    </row>
    <row r="61978" spans="4:4" x14ac:dyDescent="0.25">
      <c r="D61978" s="27"/>
    </row>
    <row r="61979" spans="4:4" x14ac:dyDescent="0.25">
      <c r="D61979" s="27"/>
    </row>
    <row r="61980" spans="4:4" x14ac:dyDescent="0.25">
      <c r="D61980" s="27"/>
    </row>
    <row r="61981" spans="4:4" x14ac:dyDescent="0.25">
      <c r="D61981" s="27"/>
    </row>
    <row r="61982" spans="4:4" x14ac:dyDescent="0.25">
      <c r="D61982" s="27"/>
    </row>
    <row r="61983" spans="4:4" x14ac:dyDescent="0.25">
      <c r="D61983" s="27"/>
    </row>
    <row r="61984" spans="4:4" x14ac:dyDescent="0.25">
      <c r="D61984" s="27"/>
    </row>
    <row r="61985" spans="4:4" x14ac:dyDescent="0.25">
      <c r="D61985" s="27"/>
    </row>
    <row r="61986" spans="4:4" x14ac:dyDescent="0.25">
      <c r="D61986" s="27"/>
    </row>
    <row r="61987" spans="4:4" x14ac:dyDescent="0.25">
      <c r="D61987" s="27"/>
    </row>
    <row r="61988" spans="4:4" x14ac:dyDescent="0.25">
      <c r="D61988" s="27"/>
    </row>
    <row r="61989" spans="4:4" x14ac:dyDescent="0.25">
      <c r="D61989" s="27"/>
    </row>
    <row r="61990" spans="4:4" x14ac:dyDescent="0.25">
      <c r="D61990" s="27"/>
    </row>
    <row r="61991" spans="4:4" x14ac:dyDescent="0.25">
      <c r="D61991" s="27"/>
    </row>
    <row r="61992" spans="4:4" x14ac:dyDescent="0.25">
      <c r="D61992" s="27"/>
    </row>
    <row r="61993" spans="4:4" x14ac:dyDescent="0.25">
      <c r="D61993" s="27"/>
    </row>
    <row r="61994" spans="4:4" x14ac:dyDescent="0.25">
      <c r="D61994" s="27"/>
    </row>
    <row r="61995" spans="4:4" x14ac:dyDescent="0.25">
      <c r="D61995" s="27"/>
    </row>
    <row r="61996" spans="4:4" x14ac:dyDescent="0.25">
      <c r="D61996" s="27"/>
    </row>
    <row r="61997" spans="4:4" x14ac:dyDescent="0.25">
      <c r="D61997" s="27"/>
    </row>
    <row r="61998" spans="4:4" x14ac:dyDescent="0.25">
      <c r="D61998" s="27"/>
    </row>
    <row r="61999" spans="4:4" x14ac:dyDescent="0.25">
      <c r="D61999" s="27"/>
    </row>
    <row r="62000" spans="4:4" x14ac:dyDescent="0.25">
      <c r="D62000" s="27"/>
    </row>
    <row r="62001" spans="4:4" x14ac:dyDescent="0.25">
      <c r="D62001" s="27"/>
    </row>
    <row r="62002" spans="4:4" x14ac:dyDescent="0.25">
      <c r="D62002" s="27"/>
    </row>
    <row r="62003" spans="4:4" x14ac:dyDescent="0.25">
      <c r="D62003" s="27"/>
    </row>
    <row r="62004" spans="4:4" x14ac:dyDescent="0.25">
      <c r="D62004" s="27"/>
    </row>
    <row r="62005" spans="4:4" x14ac:dyDescent="0.25">
      <c r="D62005" s="27"/>
    </row>
    <row r="62006" spans="4:4" x14ac:dyDescent="0.25">
      <c r="D62006" s="27"/>
    </row>
    <row r="62007" spans="4:4" x14ac:dyDescent="0.25">
      <c r="D62007" s="27"/>
    </row>
    <row r="62008" spans="4:4" x14ac:dyDescent="0.25">
      <c r="D62008" s="27"/>
    </row>
    <row r="62009" spans="4:4" x14ac:dyDescent="0.25">
      <c r="D62009" s="27"/>
    </row>
    <row r="62010" spans="4:4" x14ac:dyDescent="0.25">
      <c r="D62010" s="27"/>
    </row>
    <row r="62011" spans="4:4" x14ac:dyDescent="0.25">
      <c r="D62011" s="27"/>
    </row>
    <row r="62012" spans="4:4" x14ac:dyDescent="0.25">
      <c r="D62012" s="27"/>
    </row>
    <row r="62013" spans="4:4" x14ac:dyDescent="0.25">
      <c r="D62013" s="27"/>
    </row>
    <row r="62014" spans="4:4" x14ac:dyDescent="0.25">
      <c r="D62014" s="27"/>
    </row>
    <row r="62015" spans="4:4" x14ac:dyDescent="0.25">
      <c r="D62015" s="27"/>
    </row>
    <row r="62016" spans="4:4" x14ac:dyDescent="0.25">
      <c r="D62016" s="27"/>
    </row>
    <row r="62017" spans="4:4" x14ac:dyDescent="0.25">
      <c r="D62017" s="27"/>
    </row>
    <row r="62018" spans="4:4" x14ac:dyDescent="0.25">
      <c r="D62018" s="27"/>
    </row>
    <row r="62019" spans="4:4" x14ac:dyDescent="0.25">
      <c r="D62019" s="27"/>
    </row>
    <row r="62020" spans="4:4" x14ac:dyDescent="0.25">
      <c r="D62020" s="27"/>
    </row>
    <row r="62021" spans="4:4" x14ac:dyDescent="0.25">
      <c r="D62021" s="27"/>
    </row>
    <row r="62022" spans="4:4" x14ac:dyDescent="0.25">
      <c r="D62022" s="27"/>
    </row>
    <row r="62023" spans="4:4" x14ac:dyDescent="0.25">
      <c r="D62023" s="27"/>
    </row>
    <row r="62024" spans="4:4" x14ac:dyDescent="0.25">
      <c r="D62024" s="27"/>
    </row>
    <row r="62025" spans="4:4" x14ac:dyDescent="0.25">
      <c r="D62025" s="27"/>
    </row>
    <row r="62026" spans="4:4" x14ac:dyDescent="0.25">
      <c r="D62026" s="27"/>
    </row>
    <row r="62027" spans="4:4" x14ac:dyDescent="0.25">
      <c r="D62027" s="27"/>
    </row>
    <row r="62028" spans="4:4" x14ac:dyDescent="0.25">
      <c r="D62028" s="27"/>
    </row>
    <row r="62029" spans="4:4" x14ac:dyDescent="0.25">
      <c r="D62029" s="27"/>
    </row>
    <row r="62030" spans="4:4" x14ac:dyDescent="0.25">
      <c r="D62030" s="27"/>
    </row>
    <row r="62031" spans="4:4" x14ac:dyDescent="0.25">
      <c r="D62031" s="27"/>
    </row>
    <row r="62032" spans="4:4" x14ac:dyDescent="0.25">
      <c r="D62032" s="27"/>
    </row>
    <row r="62033" spans="4:4" x14ac:dyDescent="0.25">
      <c r="D62033" s="27"/>
    </row>
    <row r="62034" spans="4:4" x14ac:dyDescent="0.25">
      <c r="D62034" s="27"/>
    </row>
    <row r="62035" spans="4:4" x14ac:dyDescent="0.25">
      <c r="D62035" s="27"/>
    </row>
    <row r="62036" spans="4:4" x14ac:dyDescent="0.25">
      <c r="D62036" s="27"/>
    </row>
    <row r="62037" spans="4:4" x14ac:dyDescent="0.25">
      <c r="D62037" s="27"/>
    </row>
    <row r="62038" spans="4:4" x14ac:dyDescent="0.25">
      <c r="D62038" s="27"/>
    </row>
    <row r="62039" spans="4:4" x14ac:dyDescent="0.25">
      <c r="D62039" s="27"/>
    </row>
    <row r="62040" spans="4:4" x14ac:dyDescent="0.25">
      <c r="D62040" s="27"/>
    </row>
    <row r="62041" spans="4:4" x14ac:dyDescent="0.25">
      <c r="D62041" s="27"/>
    </row>
    <row r="62042" spans="4:4" x14ac:dyDescent="0.25">
      <c r="D62042" s="27"/>
    </row>
    <row r="62043" spans="4:4" x14ac:dyDescent="0.25">
      <c r="D62043" s="27"/>
    </row>
    <row r="62044" spans="4:4" x14ac:dyDescent="0.25">
      <c r="D62044" s="27"/>
    </row>
    <row r="62045" spans="4:4" x14ac:dyDescent="0.25">
      <c r="D62045" s="27"/>
    </row>
    <row r="62046" spans="4:4" x14ac:dyDescent="0.25">
      <c r="D62046" s="27"/>
    </row>
    <row r="62047" spans="4:4" x14ac:dyDescent="0.25">
      <c r="D62047" s="27"/>
    </row>
    <row r="62048" spans="4:4" x14ac:dyDescent="0.25">
      <c r="D62048" s="27"/>
    </row>
    <row r="62049" spans="4:4" x14ac:dyDescent="0.25">
      <c r="D62049" s="27"/>
    </row>
    <row r="62050" spans="4:4" x14ac:dyDescent="0.25">
      <c r="D62050" s="27"/>
    </row>
    <row r="62051" spans="4:4" x14ac:dyDescent="0.25">
      <c r="D62051" s="27"/>
    </row>
    <row r="62052" spans="4:4" x14ac:dyDescent="0.25">
      <c r="D62052" s="27"/>
    </row>
    <row r="62053" spans="4:4" x14ac:dyDescent="0.25">
      <c r="D62053" s="27"/>
    </row>
    <row r="62054" spans="4:4" x14ac:dyDescent="0.25">
      <c r="D62054" s="27"/>
    </row>
    <row r="62055" spans="4:4" x14ac:dyDescent="0.25">
      <c r="D62055" s="27"/>
    </row>
    <row r="62056" spans="4:4" x14ac:dyDescent="0.25">
      <c r="D62056" s="27"/>
    </row>
    <row r="62057" spans="4:4" x14ac:dyDescent="0.25">
      <c r="D62057" s="27"/>
    </row>
    <row r="62058" spans="4:4" x14ac:dyDescent="0.25">
      <c r="D62058" s="27"/>
    </row>
    <row r="62059" spans="4:4" x14ac:dyDescent="0.25">
      <c r="D62059" s="27"/>
    </row>
    <row r="62060" spans="4:4" x14ac:dyDescent="0.25">
      <c r="D62060" s="27"/>
    </row>
    <row r="62061" spans="4:4" x14ac:dyDescent="0.25">
      <c r="D62061" s="27"/>
    </row>
    <row r="62062" spans="4:4" x14ac:dyDescent="0.25">
      <c r="D62062" s="27"/>
    </row>
    <row r="62063" spans="4:4" x14ac:dyDescent="0.25">
      <c r="D62063" s="27"/>
    </row>
    <row r="62064" spans="4:4" x14ac:dyDescent="0.25">
      <c r="D62064" s="27"/>
    </row>
    <row r="62065" spans="4:4" x14ac:dyDescent="0.25">
      <c r="D62065" s="27"/>
    </row>
    <row r="62066" spans="4:4" x14ac:dyDescent="0.25">
      <c r="D62066" s="27"/>
    </row>
    <row r="62067" spans="4:4" x14ac:dyDescent="0.25">
      <c r="D62067" s="27"/>
    </row>
    <row r="62068" spans="4:4" x14ac:dyDescent="0.25">
      <c r="D62068" s="27"/>
    </row>
    <row r="62069" spans="4:4" x14ac:dyDescent="0.25">
      <c r="D62069" s="27"/>
    </row>
    <row r="62070" spans="4:4" x14ac:dyDescent="0.25">
      <c r="D62070" s="27"/>
    </row>
    <row r="62071" spans="4:4" x14ac:dyDescent="0.25">
      <c r="D62071" s="27"/>
    </row>
    <row r="62072" spans="4:4" x14ac:dyDescent="0.25">
      <c r="D62072" s="27"/>
    </row>
    <row r="62073" spans="4:4" x14ac:dyDescent="0.25">
      <c r="D62073" s="27"/>
    </row>
    <row r="62074" spans="4:4" x14ac:dyDescent="0.25">
      <c r="D62074" s="27"/>
    </row>
    <row r="62075" spans="4:4" x14ac:dyDescent="0.25">
      <c r="D62075" s="27"/>
    </row>
    <row r="62076" spans="4:4" x14ac:dyDescent="0.25">
      <c r="D62076" s="27"/>
    </row>
    <row r="62077" spans="4:4" x14ac:dyDescent="0.25">
      <c r="D62077" s="27"/>
    </row>
    <row r="62078" spans="4:4" x14ac:dyDescent="0.25">
      <c r="D62078" s="27"/>
    </row>
    <row r="62079" spans="4:4" x14ac:dyDescent="0.25">
      <c r="D62079" s="27"/>
    </row>
    <row r="62080" spans="4:4" x14ac:dyDescent="0.25">
      <c r="D62080" s="27"/>
    </row>
    <row r="62081" spans="4:4" x14ac:dyDescent="0.25">
      <c r="D62081" s="27"/>
    </row>
    <row r="62082" spans="4:4" x14ac:dyDescent="0.25">
      <c r="D62082" s="27"/>
    </row>
    <row r="62083" spans="4:4" x14ac:dyDescent="0.25">
      <c r="D62083" s="27"/>
    </row>
    <row r="62084" spans="4:4" x14ac:dyDescent="0.25">
      <c r="D62084" s="27"/>
    </row>
    <row r="62085" spans="4:4" x14ac:dyDescent="0.25">
      <c r="D62085" s="27"/>
    </row>
    <row r="62086" spans="4:4" x14ac:dyDescent="0.25">
      <c r="D62086" s="27"/>
    </row>
    <row r="62087" spans="4:4" x14ac:dyDescent="0.25">
      <c r="D62087" s="27"/>
    </row>
    <row r="62088" spans="4:4" x14ac:dyDescent="0.25">
      <c r="D62088" s="27"/>
    </row>
    <row r="62089" spans="4:4" x14ac:dyDescent="0.25">
      <c r="D62089" s="27"/>
    </row>
    <row r="62090" spans="4:4" x14ac:dyDescent="0.25">
      <c r="D62090" s="27"/>
    </row>
    <row r="62091" spans="4:4" x14ac:dyDescent="0.25">
      <c r="D62091" s="27"/>
    </row>
    <row r="62092" spans="4:4" x14ac:dyDescent="0.25">
      <c r="D62092" s="27"/>
    </row>
    <row r="62093" spans="4:4" x14ac:dyDescent="0.25">
      <c r="D62093" s="27"/>
    </row>
    <row r="62094" spans="4:4" x14ac:dyDescent="0.25">
      <c r="D62094" s="27"/>
    </row>
    <row r="62095" spans="4:4" x14ac:dyDescent="0.25">
      <c r="D62095" s="27"/>
    </row>
    <row r="62096" spans="4:4" x14ac:dyDescent="0.25">
      <c r="D62096" s="27"/>
    </row>
    <row r="62097" spans="4:4" x14ac:dyDescent="0.25">
      <c r="D62097" s="27"/>
    </row>
    <row r="62098" spans="4:4" x14ac:dyDescent="0.25">
      <c r="D62098" s="27"/>
    </row>
    <row r="62099" spans="4:4" x14ac:dyDescent="0.25">
      <c r="D62099" s="27"/>
    </row>
    <row r="62100" spans="4:4" x14ac:dyDescent="0.25">
      <c r="D62100" s="27"/>
    </row>
    <row r="62101" spans="4:4" x14ac:dyDescent="0.25">
      <c r="D62101" s="27"/>
    </row>
    <row r="62102" spans="4:4" x14ac:dyDescent="0.25">
      <c r="D62102" s="27"/>
    </row>
    <row r="62103" spans="4:4" x14ac:dyDescent="0.25">
      <c r="D62103" s="27"/>
    </row>
    <row r="62104" spans="4:4" x14ac:dyDescent="0.25">
      <c r="D62104" s="27"/>
    </row>
    <row r="62105" spans="4:4" x14ac:dyDescent="0.25">
      <c r="D62105" s="27"/>
    </row>
    <row r="62106" spans="4:4" x14ac:dyDescent="0.25">
      <c r="D62106" s="27"/>
    </row>
    <row r="62107" spans="4:4" x14ac:dyDescent="0.25">
      <c r="D62107" s="27"/>
    </row>
    <row r="62108" spans="4:4" x14ac:dyDescent="0.25">
      <c r="D62108" s="27"/>
    </row>
    <row r="62109" spans="4:4" x14ac:dyDescent="0.25">
      <c r="D62109" s="27"/>
    </row>
    <row r="62110" spans="4:4" x14ac:dyDescent="0.25">
      <c r="D62110" s="27"/>
    </row>
    <row r="62111" spans="4:4" x14ac:dyDescent="0.25">
      <c r="D62111" s="27"/>
    </row>
    <row r="62112" spans="4:4" x14ac:dyDescent="0.25">
      <c r="D62112" s="27"/>
    </row>
    <row r="62113" spans="4:4" x14ac:dyDescent="0.25">
      <c r="D62113" s="27"/>
    </row>
    <row r="62114" spans="4:4" x14ac:dyDescent="0.25">
      <c r="D62114" s="27"/>
    </row>
    <row r="62115" spans="4:4" x14ac:dyDescent="0.25">
      <c r="D62115" s="27"/>
    </row>
    <row r="62116" spans="4:4" x14ac:dyDescent="0.25">
      <c r="D62116" s="27"/>
    </row>
    <row r="62117" spans="4:4" x14ac:dyDescent="0.25">
      <c r="D62117" s="27"/>
    </row>
    <row r="62118" spans="4:4" x14ac:dyDescent="0.25">
      <c r="D62118" s="27"/>
    </row>
    <row r="62119" spans="4:4" x14ac:dyDescent="0.25">
      <c r="D62119" s="27"/>
    </row>
    <row r="62120" spans="4:4" x14ac:dyDescent="0.25">
      <c r="D62120" s="27"/>
    </row>
    <row r="62121" spans="4:4" x14ac:dyDescent="0.25">
      <c r="D62121" s="27"/>
    </row>
    <row r="62122" spans="4:4" x14ac:dyDescent="0.25">
      <c r="D62122" s="27"/>
    </row>
    <row r="62123" spans="4:4" x14ac:dyDescent="0.25">
      <c r="D62123" s="27"/>
    </row>
    <row r="62124" spans="4:4" x14ac:dyDescent="0.25">
      <c r="D62124" s="27"/>
    </row>
    <row r="62125" spans="4:4" x14ac:dyDescent="0.25">
      <c r="D62125" s="27"/>
    </row>
    <row r="62126" spans="4:4" x14ac:dyDescent="0.25">
      <c r="D62126" s="27"/>
    </row>
    <row r="62127" spans="4:4" x14ac:dyDescent="0.25">
      <c r="D62127" s="27"/>
    </row>
    <row r="62128" spans="4:4" x14ac:dyDescent="0.25">
      <c r="D62128" s="27"/>
    </row>
    <row r="62129" spans="4:4" x14ac:dyDescent="0.25">
      <c r="D62129" s="27"/>
    </row>
    <row r="62130" spans="4:4" x14ac:dyDescent="0.25">
      <c r="D62130" s="27"/>
    </row>
    <row r="62131" spans="4:4" x14ac:dyDescent="0.25">
      <c r="D62131" s="27"/>
    </row>
    <row r="62132" spans="4:4" x14ac:dyDescent="0.25">
      <c r="D62132" s="27"/>
    </row>
    <row r="62133" spans="4:4" x14ac:dyDescent="0.25">
      <c r="D62133" s="27"/>
    </row>
    <row r="62134" spans="4:4" x14ac:dyDescent="0.25">
      <c r="D62134" s="27"/>
    </row>
    <row r="62135" spans="4:4" x14ac:dyDescent="0.25">
      <c r="D62135" s="27"/>
    </row>
    <row r="62136" spans="4:4" x14ac:dyDescent="0.25">
      <c r="D62136" s="27"/>
    </row>
    <row r="62137" spans="4:4" x14ac:dyDescent="0.25">
      <c r="D62137" s="27"/>
    </row>
    <row r="62138" spans="4:4" x14ac:dyDescent="0.25">
      <c r="D62138" s="27"/>
    </row>
    <row r="62139" spans="4:4" x14ac:dyDescent="0.25">
      <c r="D62139" s="27"/>
    </row>
    <row r="62140" spans="4:4" x14ac:dyDescent="0.25">
      <c r="D62140" s="27"/>
    </row>
    <row r="62141" spans="4:4" x14ac:dyDescent="0.25">
      <c r="D62141" s="27"/>
    </row>
    <row r="62142" spans="4:4" x14ac:dyDescent="0.25">
      <c r="D62142" s="27"/>
    </row>
    <row r="62143" spans="4:4" x14ac:dyDescent="0.25">
      <c r="D62143" s="27"/>
    </row>
    <row r="62144" spans="4:4" x14ac:dyDescent="0.25">
      <c r="D62144" s="27"/>
    </row>
    <row r="62145" spans="4:4" x14ac:dyDescent="0.25">
      <c r="D62145" s="27"/>
    </row>
    <row r="62146" spans="4:4" x14ac:dyDescent="0.25">
      <c r="D62146" s="27"/>
    </row>
    <row r="62147" spans="4:4" x14ac:dyDescent="0.25">
      <c r="D62147" s="27"/>
    </row>
    <row r="62148" spans="4:4" x14ac:dyDescent="0.25">
      <c r="D62148" s="27"/>
    </row>
    <row r="62149" spans="4:4" x14ac:dyDescent="0.25">
      <c r="D62149" s="27"/>
    </row>
    <row r="62150" spans="4:4" x14ac:dyDescent="0.25">
      <c r="D62150" s="27"/>
    </row>
    <row r="62151" spans="4:4" x14ac:dyDescent="0.25">
      <c r="D62151" s="27"/>
    </row>
    <row r="62152" spans="4:4" x14ac:dyDescent="0.25">
      <c r="D62152" s="27"/>
    </row>
    <row r="62153" spans="4:4" x14ac:dyDescent="0.25">
      <c r="D62153" s="27"/>
    </row>
    <row r="62154" spans="4:4" x14ac:dyDescent="0.25">
      <c r="D62154" s="27"/>
    </row>
    <row r="62155" spans="4:4" x14ac:dyDescent="0.25">
      <c r="D62155" s="27"/>
    </row>
    <row r="62156" spans="4:4" x14ac:dyDescent="0.25">
      <c r="D62156" s="27"/>
    </row>
    <row r="62157" spans="4:4" x14ac:dyDescent="0.25">
      <c r="D62157" s="27"/>
    </row>
    <row r="62158" spans="4:4" x14ac:dyDescent="0.25">
      <c r="D62158" s="27"/>
    </row>
    <row r="62159" spans="4:4" x14ac:dyDescent="0.25">
      <c r="D62159" s="27"/>
    </row>
    <row r="62160" spans="4:4" x14ac:dyDescent="0.25">
      <c r="D62160" s="27"/>
    </row>
    <row r="62161" spans="4:4" x14ac:dyDescent="0.25">
      <c r="D62161" s="27"/>
    </row>
    <row r="62162" spans="4:4" x14ac:dyDescent="0.25">
      <c r="D62162" s="27"/>
    </row>
    <row r="62163" spans="4:4" x14ac:dyDescent="0.25">
      <c r="D62163" s="27"/>
    </row>
    <row r="62164" spans="4:4" x14ac:dyDescent="0.25">
      <c r="D62164" s="27"/>
    </row>
    <row r="62165" spans="4:4" x14ac:dyDescent="0.25">
      <c r="D62165" s="27"/>
    </row>
    <row r="62166" spans="4:4" x14ac:dyDescent="0.25">
      <c r="D62166" s="27"/>
    </row>
    <row r="62167" spans="4:4" x14ac:dyDescent="0.25">
      <c r="D62167" s="27"/>
    </row>
    <row r="62168" spans="4:4" x14ac:dyDescent="0.25">
      <c r="D62168" s="27"/>
    </row>
    <row r="62169" spans="4:4" x14ac:dyDescent="0.25">
      <c r="D62169" s="27"/>
    </row>
    <row r="62170" spans="4:4" x14ac:dyDescent="0.25">
      <c r="D62170" s="27"/>
    </row>
    <row r="62171" spans="4:4" x14ac:dyDescent="0.25">
      <c r="D62171" s="27"/>
    </row>
    <row r="62172" spans="4:4" x14ac:dyDescent="0.25">
      <c r="D62172" s="27"/>
    </row>
    <row r="62173" spans="4:4" x14ac:dyDescent="0.25">
      <c r="D62173" s="27"/>
    </row>
    <row r="62174" spans="4:4" x14ac:dyDescent="0.25">
      <c r="D62174" s="27"/>
    </row>
    <row r="62175" spans="4:4" x14ac:dyDescent="0.25">
      <c r="D62175" s="27"/>
    </row>
    <row r="62176" spans="4:4" x14ac:dyDescent="0.25">
      <c r="D62176" s="27"/>
    </row>
    <row r="62177" spans="4:4" x14ac:dyDescent="0.25">
      <c r="D62177" s="27"/>
    </row>
    <row r="62178" spans="4:4" x14ac:dyDescent="0.25">
      <c r="D62178" s="27"/>
    </row>
    <row r="62179" spans="4:4" x14ac:dyDescent="0.25">
      <c r="D62179" s="27"/>
    </row>
    <row r="62180" spans="4:4" x14ac:dyDescent="0.25">
      <c r="D62180" s="27"/>
    </row>
    <row r="62181" spans="4:4" x14ac:dyDescent="0.25">
      <c r="D62181" s="27"/>
    </row>
    <row r="62182" spans="4:4" x14ac:dyDescent="0.25">
      <c r="D62182" s="27"/>
    </row>
    <row r="62183" spans="4:4" x14ac:dyDescent="0.25">
      <c r="D62183" s="27"/>
    </row>
    <row r="62184" spans="4:4" x14ac:dyDescent="0.25">
      <c r="D62184" s="27"/>
    </row>
    <row r="62185" spans="4:4" x14ac:dyDescent="0.25">
      <c r="D62185" s="27"/>
    </row>
    <row r="62186" spans="4:4" x14ac:dyDescent="0.25">
      <c r="D62186" s="27"/>
    </row>
    <row r="62187" spans="4:4" x14ac:dyDescent="0.25">
      <c r="D62187" s="27"/>
    </row>
    <row r="62188" spans="4:4" x14ac:dyDescent="0.25">
      <c r="D62188" s="27"/>
    </row>
    <row r="62189" spans="4:4" x14ac:dyDescent="0.25">
      <c r="D62189" s="27"/>
    </row>
    <row r="62190" spans="4:4" x14ac:dyDescent="0.25">
      <c r="D62190" s="27"/>
    </row>
    <row r="62191" spans="4:4" x14ac:dyDescent="0.25">
      <c r="D62191" s="27"/>
    </row>
    <row r="62192" spans="4:4" x14ac:dyDescent="0.25">
      <c r="D62192" s="27"/>
    </row>
    <row r="62193" spans="4:4" x14ac:dyDescent="0.25">
      <c r="D62193" s="27"/>
    </row>
    <row r="62194" spans="4:4" x14ac:dyDescent="0.25">
      <c r="D62194" s="27"/>
    </row>
    <row r="62195" spans="4:4" x14ac:dyDescent="0.25">
      <c r="D62195" s="27"/>
    </row>
    <row r="62196" spans="4:4" x14ac:dyDescent="0.25">
      <c r="D62196" s="27"/>
    </row>
    <row r="62197" spans="4:4" x14ac:dyDescent="0.25">
      <c r="D62197" s="27"/>
    </row>
    <row r="62198" spans="4:4" x14ac:dyDescent="0.25">
      <c r="D62198" s="27"/>
    </row>
    <row r="62199" spans="4:4" x14ac:dyDescent="0.25">
      <c r="D62199" s="27"/>
    </row>
    <row r="62200" spans="4:4" x14ac:dyDescent="0.25">
      <c r="D62200" s="27"/>
    </row>
    <row r="62201" spans="4:4" x14ac:dyDescent="0.25">
      <c r="D62201" s="27"/>
    </row>
    <row r="62202" spans="4:4" x14ac:dyDescent="0.25">
      <c r="D62202" s="27"/>
    </row>
    <row r="62203" spans="4:4" x14ac:dyDescent="0.25">
      <c r="D62203" s="27"/>
    </row>
    <row r="62204" spans="4:4" x14ac:dyDescent="0.25">
      <c r="D62204" s="27"/>
    </row>
    <row r="62205" spans="4:4" x14ac:dyDescent="0.25">
      <c r="D62205" s="27"/>
    </row>
    <row r="62206" spans="4:4" x14ac:dyDescent="0.25">
      <c r="D62206" s="27"/>
    </row>
    <row r="62207" spans="4:4" x14ac:dyDescent="0.25">
      <c r="D62207" s="27"/>
    </row>
    <row r="62208" spans="4:4" x14ac:dyDescent="0.25">
      <c r="D62208" s="27"/>
    </row>
    <row r="62209" spans="4:4" x14ac:dyDescent="0.25">
      <c r="D62209" s="27"/>
    </row>
    <row r="62210" spans="4:4" x14ac:dyDescent="0.25">
      <c r="D62210" s="27"/>
    </row>
    <row r="62211" spans="4:4" x14ac:dyDescent="0.25">
      <c r="D62211" s="27"/>
    </row>
    <row r="62212" spans="4:4" x14ac:dyDescent="0.25">
      <c r="D62212" s="27"/>
    </row>
    <row r="62213" spans="4:4" x14ac:dyDescent="0.25">
      <c r="D62213" s="27"/>
    </row>
    <row r="62214" spans="4:4" x14ac:dyDescent="0.25">
      <c r="D62214" s="27"/>
    </row>
    <row r="62215" spans="4:4" x14ac:dyDescent="0.25">
      <c r="D62215" s="27"/>
    </row>
    <row r="62216" spans="4:4" x14ac:dyDescent="0.25">
      <c r="D62216" s="27"/>
    </row>
    <row r="62217" spans="4:4" x14ac:dyDescent="0.25">
      <c r="D62217" s="27"/>
    </row>
    <row r="62218" spans="4:4" x14ac:dyDescent="0.25">
      <c r="D62218" s="27"/>
    </row>
    <row r="62219" spans="4:4" x14ac:dyDescent="0.25">
      <c r="D62219" s="27"/>
    </row>
    <row r="62220" spans="4:4" x14ac:dyDescent="0.25">
      <c r="D62220" s="27"/>
    </row>
    <row r="62221" spans="4:4" x14ac:dyDescent="0.25">
      <c r="D62221" s="27"/>
    </row>
    <row r="62222" spans="4:4" x14ac:dyDescent="0.25">
      <c r="D62222" s="27"/>
    </row>
    <row r="62223" spans="4:4" x14ac:dyDescent="0.25">
      <c r="D62223" s="27"/>
    </row>
    <row r="62224" spans="4:4" x14ac:dyDescent="0.25">
      <c r="D62224" s="27"/>
    </row>
    <row r="62225" spans="4:4" x14ac:dyDescent="0.25">
      <c r="D62225" s="27"/>
    </row>
    <row r="62226" spans="4:4" x14ac:dyDescent="0.25">
      <c r="D62226" s="27"/>
    </row>
    <row r="62227" spans="4:4" x14ac:dyDescent="0.25">
      <c r="D62227" s="27"/>
    </row>
    <row r="62228" spans="4:4" x14ac:dyDescent="0.25">
      <c r="D62228" s="27"/>
    </row>
    <row r="62229" spans="4:4" x14ac:dyDescent="0.25">
      <c r="D62229" s="27"/>
    </row>
    <row r="62230" spans="4:4" x14ac:dyDescent="0.25">
      <c r="D62230" s="27"/>
    </row>
    <row r="62231" spans="4:4" x14ac:dyDescent="0.25">
      <c r="D62231" s="27"/>
    </row>
    <row r="62232" spans="4:4" x14ac:dyDescent="0.25">
      <c r="D62232" s="27"/>
    </row>
    <row r="62233" spans="4:4" x14ac:dyDescent="0.25">
      <c r="D62233" s="27"/>
    </row>
    <row r="62234" spans="4:4" x14ac:dyDescent="0.25">
      <c r="D62234" s="27"/>
    </row>
    <row r="62235" spans="4:4" x14ac:dyDescent="0.25">
      <c r="D62235" s="27"/>
    </row>
    <row r="62236" spans="4:4" x14ac:dyDescent="0.25">
      <c r="D62236" s="27"/>
    </row>
    <row r="62237" spans="4:4" x14ac:dyDescent="0.25">
      <c r="D62237" s="27"/>
    </row>
    <row r="62238" spans="4:4" x14ac:dyDescent="0.25">
      <c r="D62238" s="27"/>
    </row>
    <row r="62239" spans="4:4" x14ac:dyDescent="0.25">
      <c r="D62239" s="27"/>
    </row>
    <row r="62240" spans="4:4" x14ac:dyDescent="0.25">
      <c r="D62240" s="27"/>
    </row>
    <row r="62241" spans="4:4" x14ac:dyDescent="0.25">
      <c r="D62241" s="27"/>
    </row>
    <row r="62242" spans="4:4" x14ac:dyDescent="0.25">
      <c r="D62242" s="27"/>
    </row>
    <row r="62243" spans="4:4" x14ac:dyDescent="0.25">
      <c r="D62243" s="27"/>
    </row>
    <row r="62244" spans="4:4" x14ac:dyDescent="0.25">
      <c r="D62244" s="27"/>
    </row>
    <row r="62245" spans="4:4" x14ac:dyDescent="0.25">
      <c r="D62245" s="27"/>
    </row>
    <row r="62246" spans="4:4" x14ac:dyDescent="0.25">
      <c r="D62246" s="27"/>
    </row>
    <row r="62247" spans="4:4" x14ac:dyDescent="0.25">
      <c r="D62247" s="27"/>
    </row>
    <row r="62248" spans="4:4" x14ac:dyDescent="0.25">
      <c r="D62248" s="27"/>
    </row>
    <row r="62249" spans="4:4" x14ac:dyDescent="0.25">
      <c r="D62249" s="27"/>
    </row>
    <row r="62250" spans="4:4" x14ac:dyDescent="0.25">
      <c r="D62250" s="27"/>
    </row>
    <row r="62251" spans="4:4" x14ac:dyDescent="0.25">
      <c r="D62251" s="27"/>
    </row>
    <row r="62252" spans="4:4" x14ac:dyDescent="0.25">
      <c r="D62252" s="27"/>
    </row>
    <row r="62253" spans="4:4" x14ac:dyDescent="0.25">
      <c r="D62253" s="27"/>
    </row>
    <row r="62254" spans="4:4" x14ac:dyDescent="0.25">
      <c r="D62254" s="27"/>
    </row>
    <row r="62255" spans="4:4" x14ac:dyDescent="0.25">
      <c r="D62255" s="27"/>
    </row>
    <row r="62256" spans="4:4" x14ac:dyDescent="0.25">
      <c r="D62256" s="27"/>
    </row>
    <row r="62257" spans="4:4" x14ac:dyDescent="0.25">
      <c r="D62257" s="27"/>
    </row>
    <row r="62258" spans="4:4" x14ac:dyDescent="0.25">
      <c r="D62258" s="27"/>
    </row>
    <row r="62259" spans="4:4" x14ac:dyDescent="0.25">
      <c r="D62259" s="27"/>
    </row>
    <row r="62260" spans="4:4" x14ac:dyDescent="0.25">
      <c r="D62260" s="27"/>
    </row>
    <row r="62261" spans="4:4" x14ac:dyDescent="0.25">
      <c r="D62261" s="27"/>
    </row>
    <row r="62262" spans="4:4" x14ac:dyDescent="0.25">
      <c r="D62262" s="27"/>
    </row>
    <row r="62263" spans="4:4" x14ac:dyDescent="0.25">
      <c r="D62263" s="27"/>
    </row>
    <row r="62264" spans="4:4" x14ac:dyDescent="0.25">
      <c r="D62264" s="27"/>
    </row>
    <row r="62265" spans="4:4" x14ac:dyDescent="0.25">
      <c r="D62265" s="27"/>
    </row>
    <row r="62266" spans="4:4" x14ac:dyDescent="0.25">
      <c r="D62266" s="27"/>
    </row>
    <row r="62267" spans="4:4" x14ac:dyDescent="0.25">
      <c r="D62267" s="27"/>
    </row>
    <row r="62268" spans="4:4" x14ac:dyDescent="0.25">
      <c r="D62268" s="27"/>
    </row>
    <row r="62269" spans="4:4" x14ac:dyDescent="0.25">
      <c r="D62269" s="27"/>
    </row>
    <row r="62270" spans="4:4" x14ac:dyDescent="0.25">
      <c r="D62270" s="27"/>
    </row>
    <row r="62271" spans="4:4" x14ac:dyDescent="0.25">
      <c r="D62271" s="27"/>
    </row>
    <row r="62272" spans="4:4" x14ac:dyDescent="0.25">
      <c r="D62272" s="27"/>
    </row>
    <row r="62273" spans="4:4" x14ac:dyDescent="0.25">
      <c r="D62273" s="27"/>
    </row>
    <row r="62274" spans="4:4" x14ac:dyDescent="0.25">
      <c r="D62274" s="27"/>
    </row>
    <row r="62275" spans="4:4" x14ac:dyDescent="0.25">
      <c r="D62275" s="27"/>
    </row>
    <row r="62276" spans="4:4" x14ac:dyDescent="0.25">
      <c r="D62276" s="27"/>
    </row>
    <row r="62277" spans="4:4" x14ac:dyDescent="0.25">
      <c r="D62277" s="27"/>
    </row>
    <row r="62278" spans="4:4" x14ac:dyDescent="0.25">
      <c r="D62278" s="27"/>
    </row>
    <row r="62279" spans="4:4" x14ac:dyDescent="0.25">
      <c r="D62279" s="27"/>
    </row>
    <row r="62280" spans="4:4" x14ac:dyDescent="0.25">
      <c r="D62280" s="27"/>
    </row>
    <row r="62281" spans="4:4" x14ac:dyDescent="0.25">
      <c r="D62281" s="27"/>
    </row>
    <row r="62282" spans="4:4" x14ac:dyDescent="0.25">
      <c r="D62282" s="27"/>
    </row>
    <row r="62283" spans="4:4" x14ac:dyDescent="0.25">
      <c r="D62283" s="27"/>
    </row>
    <row r="62284" spans="4:4" x14ac:dyDescent="0.25">
      <c r="D62284" s="27"/>
    </row>
    <row r="62285" spans="4:4" x14ac:dyDescent="0.25">
      <c r="D62285" s="27"/>
    </row>
    <row r="62286" spans="4:4" x14ac:dyDescent="0.25">
      <c r="D62286" s="27"/>
    </row>
    <row r="62287" spans="4:4" x14ac:dyDescent="0.25">
      <c r="D62287" s="27"/>
    </row>
    <row r="62288" spans="4:4" x14ac:dyDescent="0.25">
      <c r="D62288" s="27"/>
    </row>
    <row r="62289" spans="4:4" x14ac:dyDescent="0.25">
      <c r="D62289" s="27"/>
    </row>
    <row r="62290" spans="4:4" x14ac:dyDescent="0.25">
      <c r="D62290" s="27"/>
    </row>
    <row r="62291" spans="4:4" x14ac:dyDescent="0.25">
      <c r="D62291" s="27"/>
    </row>
    <row r="62292" spans="4:4" x14ac:dyDescent="0.25">
      <c r="D62292" s="27"/>
    </row>
    <row r="62293" spans="4:4" x14ac:dyDescent="0.25">
      <c r="D62293" s="27"/>
    </row>
    <row r="62294" spans="4:4" x14ac:dyDescent="0.25">
      <c r="D62294" s="27"/>
    </row>
    <row r="62295" spans="4:4" x14ac:dyDescent="0.25">
      <c r="D62295" s="27"/>
    </row>
    <row r="62296" spans="4:4" x14ac:dyDescent="0.25">
      <c r="D62296" s="27"/>
    </row>
    <row r="62297" spans="4:4" x14ac:dyDescent="0.25">
      <c r="D62297" s="27"/>
    </row>
    <row r="62298" spans="4:4" x14ac:dyDescent="0.25">
      <c r="D62298" s="27"/>
    </row>
    <row r="62299" spans="4:4" x14ac:dyDescent="0.25">
      <c r="D62299" s="27"/>
    </row>
    <row r="62300" spans="4:4" x14ac:dyDescent="0.25">
      <c r="D62300" s="27"/>
    </row>
    <row r="62301" spans="4:4" x14ac:dyDescent="0.25">
      <c r="D62301" s="27"/>
    </row>
    <row r="62302" spans="4:4" x14ac:dyDescent="0.25">
      <c r="D62302" s="27"/>
    </row>
    <row r="62303" spans="4:4" x14ac:dyDescent="0.25">
      <c r="D62303" s="27"/>
    </row>
    <row r="62304" spans="4:4" x14ac:dyDescent="0.25">
      <c r="D62304" s="27"/>
    </row>
    <row r="62305" spans="4:4" x14ac:dyDescent="0.25">
      <c r="D62305" s="27"/>
    </row>
    <row r="62306" spans="4:4" x14ac:dyDescent="0.25">
      <c r="D62306" s="27"/>
    </row>
    <row r="62307" spans="4:4" x14ac:dyDescent="0.25">
      <c r="D62307" s="27"/>
    </row>
    <row r="62308" spans="4:4" x14ac:dyDescent="0.25">
      <c r="D62308" s="27"/>
    </row>
    <row r="62309" spans="4:4" x14ac:dyDescent="0.25">
      <c r="D62309" s="27"/>
    </row>
    <row r="62310" spans="4:4" x14ac:dyDescent="0.25">
      <c r="D62310" s="27"/>
    </row>
    <row r="62311" spans="4:4" x14ac:dyDescent="0.25">
      <c r="D62311" s="27"/>
    </row>
    <row r="62312" spans="4:4" x14ac:dyDescent="0.25">
      <c r="D62312" s="27"/>
    </row>
    <row r="62313" spans="4:4" x14ac:dyDescent="0.25">
      <c r="D62313" s="27"/>
    </row>
    <row r="62314" spans="4:4" x14ac:dyDescent="0.25">
      <c r="D62314" s="27"/>
    </row>
    <row r="62315" spans="4:4" x14ac:dyDescent="0.25">
      <c r="D62315" s="27"/>
    </row>
    <row r="62316" spans="4:4" x14ac:dyDescent="0.25">
      <c r="D62316" s="27"/>
    </row>
    <row r="62317" spans="4:4" x14ac:dyDescent="0.25">
      <c r="D62317" s="27"/>
    </row>
    <row r="62318" spans="4:4" x14ac:dyDescent="0.25">
      <c r="D62318" s="27"/>
    </row>
    <row r="62319" spans="4:4" x14ac:dyDescent="0.25">
      <c r="D62319" s="27"/>
    </row>
    <row r="62320" spans="4:4" x14ac:dyDescent="0.25">
      <c r="D62320" s="27"/>
    </row>
    <row r="62321" spans="4:4" x14ac:dyDescent="0.25">
      <c r="D62321" s="27"/>
    </row>
    <row r="62322" spans="4:4" x14ac:dyDescent="0.25">
      <c r="D62322" s="27"/>
    </row>
    <row r="62323" spans="4:4" x14ac:dyDescent="0.25">
      <c r="D62323" s="27"/>
    </row>
    <row r="62324" spans="4:4" x14ac:dyDescent="0.25">
      <c r="D62324" s="27"/>
    </row>
    <row r="62325" spans="4:4" x14ac:dyDescent="0.25">
      <c r="D62325" s="27"/>
    </row>
    <row r="62326" spans="4:4" x14ac:dyDescent="0.25">
      <c r="D62326" s="27"/>
    </row>
    <row r="62327" spans="4:4" x14ac:dyDescent="0.25">
      <c r="D62327" s="27"/>
    </row>
    <row r="62328" spans="4:4" x14ac:dyDescent="0.25">
      <c r="D62328" s="27"/>
    </row>
    <row r="62329" spans="4:4" x14ac:dyDescent="0.25">
      <c r="D62329" s="27"/>
    </row>
    <row r="62330" spans="4:4" x14ac:dyDescent="0.25">
      <c r="D62330" s="27"/>
    </row>
    <row r="62331" spans="4:4" x14ac:dyDescent="0.25">
      <c r="D62331" s="27"/>
    </row>
    <row r="62332" spans="4:4" x14ac:dyDescent="0.25">
      <c r="D62332" s="27"/>
    </row>
    <row r="62333" spans="4:4" x14ac:dyDescent="0.25">
      <c r="D62333" s="27"/>
    </row>
    <row r="62334" spans="4:4" x14ac:dyDescent="0.25">
      <c r="D62334" s="27"/>
    </row>
    <row r="62335" spans="4:4" x14ac:dyDescent="0.25">
      <c r="D62335" s="27"/>
    </row>
    <row r="62336" spans="4:4" x14ac:dyDescent="0.25">
      <c r="D62336" s="27"/>
    </row>
    <row r="62337" spans="4:4" x14ac:dyDescent="0.25">
      <c r="D62337" s="27"/>
    </row>
    <row r="62338" spans="4:4" x14ac:dyDescent="0.25">
      <c r="D62338" s="27"/>
    </row>
    <row r="62339" spans="4:4" x14ac:dyDescent="0.25">
      <c r="D62339" s="27"/>
    </row>
    <row r="62340" spans="4:4" x14ac:dyDescent="0.25">
      <c r="D62340" s="27"/>
    </row>
    <row r="62341" spans="4:4" x14ac:dyDescent="0.25">
      <c r="D62341" s="27"/>
    </row>
    <row r="62342" spans="4:4" x14ac:dyDescent="0.25">
      <c r="D62342" s="27"/>
    </row>
    <row r="62343" spans="4:4" x14ac:dyDescent="0.25">
      <c r="D62343" s="27"/>
    </row>
    <row r="62344" spans="4:4" x14ac:dyDescent="0.25">
      <c r="D62344" s="27"/>
    </row>
    <row r="62345" spans="4:4" x14ac:dyDescent="0.25">
      <c r="D62345" s="27"/>
    </row>
    <row r="62346" spans="4:4" x14ac:dyDescent="0.25">
      <c r="D62346" s="27"/>
    </row>
    <row r="62347" spans="4:4" x14ac:dyDescent="0.25">
      <c r="D62347" s="27"/>
    </row>
    <row r="62348" spans="4:4" x14ac:dyDescent="0.25">
      <c r="D62348" s="27"/>
    </row>
    <row r="62349" spans="4:4" x14ac:dyDescent="0.25">
      <c r="D62349" s="27"/>
    </row>
    <row r="62350" spans="4:4" x14ac:dyDescent="0.25">
      <c r="D62350" s="27"/>
    </row>
    <row r="62351" spans="4:4" x14ac:dyDescent="0.25">
      <c r="D62351" s="27"/>
    </row>
    <row r="62352" spans="4:4" x14ac:dyDescent="0.25">
      <c r="D62352" s="27"/>
    </row>
    <row r="62353" spans="4:4" x14ac:dyDescent="0.25">
      <c r="D62353" s="27"/>
    </row>
    <row r="62354" spans="4:4" x14ac:dyDescent="0.25">
      <c r="D62354" s="27"/>
    </row>
    <row r="62355" spans="4:4" x14ac:dyDescent="0.25">
      <c r="D62355" s="27"/>
    </row>
    <row r="62356" spans="4:4" x14ac:dyDescent="0.25">
      <c r="D62356" s="27"/>
    </row>
    <row r="62357" spans="4:4" x14ac:dyDescent="0.25">
      <c r="D62357" s="27"/>
    </row>
    <row r="62358" spans="4:4" x14ac:dyDescent="0.25">
      <c r="D62358" s="27"/>
    </row>
    <row r="62359" spans="4:4" x14ac:dyDescent="0.25">
      <c r="D62359" s="27"/>
    </row>
    <row r="62360" spans="4:4" x14ac:dyDescent="0.25">
      <c r="D62360" s="27"/>
    </row>
    <row r="62361" spans="4:4" x14ac:dyDescent="0.25">
      <c r="D62361" s="27"/>
    </row>
    <row r="62362" spans="4:4" x14ac:dyDescent="0.25">
      <c r="D62362" s="27"/>
    </row>
    <row r="62363" spans="4:4" x14ac:dyDescent="0.25">
      <c r="D62363" s="27"/>
    </row>
    <row r="62364" spans="4:4" x14ac:dyDescent="0.25">
      <c r="D62364" s="27"/>
    </row>
    <row r="62365" spans="4:4" x14ac:dyDescent="0.25">
      <c r="D62365" s="27"/>
    </row>
    <row r="62366" spans="4:4" x14ac:dyDescent="0.25">
      <c r="D62366" s="27"/>
    </row>
    <row r="62367" spans="4:4" x14ac:dyDescent="0.25">
      <c r="D62367" s="27"/>
    </row>
    <row r="62368" spans="4:4" x14ac:dyDescent="0.25">
      <c r="D62368" s="27"/>
    </row>
    <row r="62369" spans="4:4" x14ac:dyDescent="0.25">
      <c r="D62369" s="27"/>
    </row>
    <row r="62370" spans="4:4" x14ac:dyDescent="0.25">
      <c r="D62370" s="27"/>
    </row>
    <row r="62371" spans="4:4" x14ac:dyDescent="0.25">
      <c r="D62371" s="27"/>
    </row>
    <row r="62372" spans="4:4" x14ac:dyDescent="0.25">
      <c r="D62372" s="27"/>
    </row>
    <row r="62373" spans="4:4" x14ac:dyDescent="0.25">
      <c r="D62373" s="27"/>
    </row>
    <row r="62374" spans="4:4" x14ac:dyDescent="0.25">
      <c r="D62374" s="27"/>
    </row>
    <row r="62375" spans="4:4" x14ac:dyDescent="0.25">
      <c r="D62375" s="27"/>
    </row>
    <row r="62376" spans="4:4" x14ac:dyDescent="0.25">
      <c r="D62376" s="27"/>
    </row>
    <row r="62377" spans="4:4" x14ac:dyDescent="0.25">
      <c r="D62377" s="27"/>
    </row>
    <row r="62378" spans="4:4" x14ac:dyDescent="0.25">
      <c r="D62378" s="27"/>
    </row>
    <row r="62379" spans="4:4" x14ac:dyDescent="0.25">
      <c r="D62379" s="27"/>
    </row>
    <row r="62380" spans="4:4" x14ac:dyDescent="0.25">
      <c r="D62380" s="27"/>
    </row>
    <row r="62381" spans="4:4" x14ac:dyDescent="0.25">
      <c r="D62381" s="27"/>
    </row>
    <row r="62382" spans="4:4" x14ac:dyDescent="0.25">
      <c r="D62382" s="27"/>
    </row>
    <row r="62383" spans="4:4" x14ac:dyDescent="0.25">
      <c r="D62383" s="27"/>
    </row>
    <row r="62384" spans="4:4" x14ac:dyDescent="0.25">
      <c r="D62384" s="27"/>
    </row>
    <row r="62385" spans="4:4" x14ac:dyDescent="0.25">
      <c r="D62385" s="27"/>
    </row>
    <row r="62386" spans="4:4" x14ac:dyDescent="0.25">
      <c r="D62386" s="27"/>
    </row>
    <row r="62387" spans="4:4" x14ac:dyDescent="0.25">
      <c r="D62387" s="27"/>
    </row>
    <row r="62388" spans="4:4" x14ac:dyDescent="0.25">
      <c r="D62388" s="27"/>
    </row>
    <row r="62389" spans="4:4" x14ac:dyDescent="0.25">
      <c r="D62389" s="27"/>
    </row>
    <row r="62390" spans="4:4" x14ac:dyDescent="0.25">
      <c r="D62390" s="27"/>
    </row>
    <row r="62391" spans="4:4" x14ac:dyDescent="0.25">
      <c r="D62391" s="27"/>
    </row>
    <row r="62392" spans="4:4" x14ac:dyDescent="0.25">
      <c r="D62392" s="27"/>
    </row>
    <row r="62393" spans="4:4" x14ac:dyDescent="0.25">
      <c r="D62393" s="27"/>
    </row>
    <row r="62394" spans="4:4" x14ac:dyDescent="0.25">
      <c r="D62394" s="27"/>
    </row>
    <row r="62395" spans="4:4" x14ac:dyDescent="0.25">
      <c r="D62395" s="27"/>
    </row>
    <row r="62396" spans="4:4" x14ac:dyDescent="0.25">
      <c r="D62396" s="27"/>
    </row>
    <row r="62397" spans="4:4" x14ac:dyDescent="0.25">
      <c r="D62397" s="27"/>
    </row>
    <row r="62398" spans="4:4" x14ac:dyDescent="0.25">
      <c r="D62398" s="27"/>
    </row>
    <row r="62399" spans="4:4" x14ac:dyDescent="0.25">
      <c r="D62399" s="27"/>
    </row>
    <row r="62400" spans="4:4" x14ac:dyDescent="0.25">
      <c r="D62400" s="27"/>
    </row>
    <row r="62401" spans="4:4" x14ac:dyDescent="0.25">
      <c r="D62401" s="27"/>
    </row>
    <row r="62402" spans="4:4" x14ac:dyDescent="0.25">
      <c r="D62402" s="27"/>
    </row>
    <row r="62403" spans="4:4" x14ac:dyDescent="0.25">
      <c r="D62403" s="27"/>
    </row>
    <row r="62404" spans="4:4" x14ac:dyDescent="0.25">
      <c r="D62404" s="27"/>
    </row>
    <row r="62405" spans="4:4" x14ac:dyDescent="0.25">
      <c r="D62405" s="27"/>
    </row>
    <row r="62406" spans="4:4" x14ac:dyDescent="0.25">
      <c r="D62406" s="27"/>
    </row>
    <row r="62407" spans="4:4" x14ac:dyDescent="0.25">
      <c r="D62407" s="27"/>
    </row>
    <row r="62408" spans="4:4" x14ac:dyDescent="0.25">
      <c r="D62408" s="27"/>
    </row>
    <row r="62409" spans="4:4" x14ac:dyDescent="0.25">
      <c r="D62409" s="27"/>
    </row>
    <row r="62410" spans="4:4" x14ac:dyDescent="0.25">
      <c r="D62410" s="27"/>
    </row>
    <row r="62411" spans="4:4" x14ac:dyDescent="0.25">
      <c r="D62411" s="27"/>
    </row>
    <row r="62412" spans="4:4" x14ac:dyDescent="0.25">
      <c r="D62412" s="27"/>
    </row>
    <row r="62413" spans="4:4" x14ac:dyDescent="0.25">
      <c r="D62413" s="27"/>
    </row>
    <row r="62414" spans="4:4" x14ac:dyDescent="0.25">
      <c r="D62414" s="27"/>
    </row>
    <row r="62415" spans="4:4" x14ac:dyDescent="0.25">
      <c r="D62415" s="27"/>
    </row>
    <row r="62416" spans="4:4" x14ac:dyDescent="0.25">
      <c r="D62416" s="27"/>
    </row>
    <row r="62417" spans="4:4" x14ac:dyDescent="0.25">
      <c r="D62417" s="27"/>
    </row>
    <row r="62418" spans="4:4" x14ac:dyDescent="0.25">
      <c r="D62418" s="27"/>
    </row>
    <row r="62419" spans="4:4" x14ac:dyDescent="0.25">
      <c r="D62419" s="27"/>
    </row>
    <row r="62420" spans="4:4" x14ac:dyDescent="0.25">
      <c r="D62420" s="27"/>
    </row>
    <row r="62421" spans="4:4" x14ac:dyDescent="0.25">
      <c r="D62421" s="27"/>
    </row>
    <row r="62422" spans="4:4" x14ac:dyDescent="0.25">
      <c r="D62422" s="27"/>
    </row>
    <row r="62423" spans="4:4" x14ac:dyDescent="0.25">
      <c r="D62423" s="27"/>
    </row>
    <row r="62424" spans="4:4" x14ac:dyDescent="0.25">
      <c r="D62424" s="27"/>
    </row>
    <row r="62425" spans="4:4" x14ac:dyDescent="0.25">
      <c r="D62425" s="27"/>
    </row>
    <row r="62426" spans="4:4" x14ac:dyDescent="0.25">
      <c r="D62426" s="27"/>
    </row>
    <row r="62427" spans="4:4" x14ac:dyDescent="0.25">
      <c r="D62427" s="27"/>
    </row>
    <row r="62428" spans="4:4" x14ac:dyDescent="0.25">
      <c r="D62428" s="27"/>
    </row>
    <row r="62429" spans="4:4" x14ac:dyDescent="0.25">
      <c r="D62429" s="27"/>
    </row>
    <row r="62430" spans="4:4" x14ac:dyDescent="0.25">
      <c r="D62430" s="27"/>
    </row>
    <row r="62431" spans="4:4" x14ac:dyDescent="0.25">
      <c r="D62431" s="27"/>
    </row>
    <row r="62432" spans="4:4" x14ac:dyDescent="0.25">
      <c r="D62432" s="27"/>
    </row>
    <row r="62433" spans="4:4" x14ac:dyDescent="0.25">
      <c r="D62433" s="27"/>
    </row>
    <row r="62434" spans="4:4" x14ac:dyDescent="0.25">
      <c r="D62434" s="27"/>
    </row>
    <row r="62435" spans="4:4" x14ac:dyDescent="0.25">
      <c r="D62435" s="27"/>
    </row>
    <row r="62436" spans="4:4" x14ac:dyDescent="0.25">
      <c r="D62436" s="27"/>
    </row>
    <row r="62437" spans="4:4" x14ac:dyDescent="0.25">
      <c r="D62437" s="27"/>
    </row>
    <row r="62438" spans="4:4" x14ac:dyDescent="0.25">
      <c r="D62438" s="27"/>
    </row>
    <row r="62439" spans="4:4" x14ac:dyDescent="0.25">
      <c r="D62439" s="27"/>
    </row>
    <row r="62440" spans="4:4" x14ac:dyDescent="0.25">
      <c r="D62440" s="27"/>
    </row>
    <row r="62441" spans="4:4" x14ac:dyDescent="0.25">
      <c r="D62441" s="27"/>
    </row>
    <row r="62442" spans="4:4" x14ac:dyDescent="0.25">
      <c r="D62442" s="27"/>
    </row>
    <row r="62443" spans="4:4" x14ac:dyDescent="0.25">
      <c r="D62443" s="27"/>
    </row>
    <row r="62444" spans="4:4" x14ac:dyDescent="0.25">
      <c r="D62444" s="27"/>
    </row>
    <row r="62445" spans="4:4" x14ac:dyDescent="0.25">
      <c r="D62445" s="27"/>
    </row>
    <row r="62446" spans="4:4" x14ac:dyDescent="0.25">
      <c r="D62446" s="27"/>
    </row>
    <row r="62447" spans="4:4" x14ac:dyDescent="0.25">
      <c r="D62447" s="27"/>
    </row>
    <row r="62448" spans="4:4" x14ac:dyDescent="0.25">
      <c r="D62448" s="27"/>
    </row>
    <row r="62449" spans="4:4" x14ac:dyDescent="0.25">
      <c r="D62449" s="27"/>
    </row>
    <row r="62450" spans="4:4" x14ac:dyDescent="0.25">
      <c r="D62450" s="27"/>
    </row>
    <row r="62451" spans="4:4" x14ac:dyDescent="0.25">
      <c r="D62451" s="27"/>
    </row>
    <row r="62452" spans="4:4" x14ac:dyDescent="0.25">
      <c r="D62452" s="27"/>
    </row>
    <row r="62453" spans="4:4" x14ac:dyDescent="0.25">
      <c r="D62453" s="27"/>
    </row>
    <row r="62454" spans="4:4" x14ac:dyDescent="0.25">
      <c r="D62454" s="27"/>
    </row>
    <row r="62455" spans="4:4" x14ac:dyDescent="0.25">
      <c r="D62455" s="27"/>
    </row>
    <row r="62456" spans="4:4" x14ac:dyDescent="0.25">
      <c r="D62456" s="27"/>
    </row>
    <row r="62457" spans="4:4" x14ac:dyDescent="0.25">
      <c r="D62457" s="27"/>
    </row>
    <row r="62458" spans="4:4" x14ac:dyDescent="0.25">
      <c r="D62458" s="27"/>
    </row>
    <row r="62459" spans="4:4" x14ac:dyDescent="0.25">
      <c r="D62459" s="27"/>
    </row>
    <row r="62460" spans="4:4" x14ac:dyDescent="0.25">
      <c r="D62460" s="27"/>
    </row>
    <row r="62461" spans="4:4" x14ac:dyDescent="0.25">
      <c r="D62461" s="27"/>
    </row>
    <row r="62462" spans="4:4" x14ac:dyDescent="0.25">
      <c r="D62462" s="27"/>
    </row>
    <row r="62463" spans="4:4" x14ac:dyDescent="0.25">
      <c r="D62463" s="27"/>
    </row>
    <row r="62464" spans="4:4" x14ac:dyDescent="0.25">
      <c r="D62464" s="27"/>
    </row>
    <row r="62465" spans="4:4" x14ac:dyDescent="0.25">
      <c r="D62465" s="27"/>
    </row>
    <row r="62466" spans="4:4" x14ac:dyDescent="0.25">
      <c r="D62466" s="27"/>
    </row>
    <row r="62467" spans="4:4" x14ac:dyDescent="0.25">
      <c r="D62467" s="27"/>
    </row>
    <row r="62468" spans="4:4" x14ac:dyDescent="0.25">
      <c r="D62468" s="27"/>
    </row>
    <row r="62469" spans="4:4" x14ac:dyDescent="0.25">
      <c r="D62469" s="27"/>
    </row>
    <row r="62470" spans="4:4" x14ac:dyDescent="0.25">
      <c r="D62470" s="27"/>
    </row>
    <row r="62471" spans="4:4" x14ac:dyDescent="0.25">
      <c r="D62471" s="27"/>
    </row>
    <row r="62472" spans="4:4" x14ac:dyDescent="0.25">
      <c r="D62472" s="27"/>
    </row>
    <row r="62473" spans="4:4" x14ac:dyDescent="0.25">
      <c r="D62473" s="27"/>
    </row>
    <row r="62474" spans="4:4" x14ac:dyDescent="0.25">
      <c r="D62474" s="27"/>
    </row>
    <row r="62475" spans="4:4" x14ac:dyDescent="0.25">
      <c r="D62475" s="27"/>
    </row>
    <row r="62476" spans="4:4" x14ac:dyDescent="0.25">
      <c r="D62476" s="27"/>
    </row>
    <row r="62477" spans="4:4" x14ac:dyDescent="0.25">
      <c r="D62477" s="27"/>
    </row>
    <row r="62478" spans="4:4" x14ac:dyDescent="0.25">
      <c r="D62478" s="27"/>
    </row>
    <row r="62479" spans="4:4" x14ac:dyDescent="0.25">
      <c r="D62479" s="27"/>
    </row>
    <row r="62480" spans="4:4" x14ac:dyDescent="0.25">
      <c r="D62480" s="27"/>
    </row>
    <row r="62481" spans="4:4" x14ac:dyDescent="0.25">
      <c r="D62481" s="27"/>
    </row>
    <row r="62482" spans="4:4" x14ac:dyDescent="0.25">
      <c r="D62482" s="27"/>
    </row>
    <row r="62483" spans="4:4" x14ac:dyDescent="0.25">
      <c r="D62483" s="27"/>
    </row>
    <row r="62484" spans="4:4" x14ac:dyDescent="0.25">
      <c r="D62484" s="27"/>
    </row>
    <row r="62485" spans="4:4" x14ac:dyDescent="0.25">
      <c r="D62485" s="27"/>
    </row>
    <row r="62486" spans="4:4" x14ac:dyDescent="0.25">
      <c r="D62486" s="27"/>
    </row>
    <row r="62487" spans="4:4" x14ac:dyDescent="0.25">
      <c r="D62487" s="27"/>
    </row>
    <row r="62488" spans="4:4" x14ac:dyDescent="0.25">
      <c r="D62488" s="27"/>
    </row>
    <row r="62489" spans="4:4" x14ac:dyDescent="0.25">
      <c r="D62489" s="27"/>
    </row>
    <row r="62490" spans="4:4" x14ac:dyDescent="0.25">
      <c r="D62490" s="27"/>
    </row>
    <row r="62491" spans="4:4" x14ac:dyDescent="0.25">
      <c r="D62491" s="27"/>
    </row>
    <row r="62492" spans="4:4" x14ac:dyDescent="0.25">
      <c r="D62492" s="27"/>
    </row>
    <row r="62493" spans="4:4" x14ac:dyDescent="0.25">
      <c r="D62493" s="27"/>
    </row>
    <row r="62494" spans="4:4" x14ac:dyDescent="0.25">
      <c r="D62494" s="27"/>
    </row>
    <row r="62495" spans="4:4" x14ac:dyDescent="0.25">
      <c r="D62495" s="27"/>
    </row>
    <row r="62496" spans="4:4" x14ac:dyDescent="0.25">
      <c r="D62496" s="27"/>
    </row>
    <row r="62497" spans="4:4" x14ac:dyDescent="0.25">
      <c r="D62497" s="27"/>
    </row>
    <row r="62498" spans="4:4" x14ac:dyDescent="0.25">
      <c r="D62498" s="27"/>
    </row>
    <row r="62499" spans="4:4" x14ac:dyDescent="0.25">
      <c r="D62499" s="27"/>
    </row>
    <row r="62500" spans="4:4" x14ac:dyDescent="0.25">
      <c r="D62500" s="27"/>
    </row>
    <row r="62501" spans="4:4" x14ac:dyDescent="0.25">
      <c r="D62501" s="27"/>
    </row>
    <row r="62502" spans="4:4" x14ac:dyDescent="0.25">
      <c r="D62502" s="27"/>
    </row>
    <row r="62503" spans="4:4" x14ac:dyDescent="0.25">
      <c r="D62503" s="27"/>
    </row>
    <row r="62504" spans="4:4" x14ac:dyDescent="0.25">
      <c r="D62504" s="27"/>
    </row>
    <row r="62505" spans="4:4" x14ac:dyDescent="0.25">
      <c r="D62505" s="27"/>
    </row>
    <row r="62506" spans="4:4" x14ac:dyDescent="0.25">
      <c r="D62506" s="27"/>
    </row>
    <row r="62507" spans="4:4" x14ac:dyDescent="0.25">
      <c r="D62507" s="27"/>
    </row>
    <row r="62508" spans="4:4" x14ac:dyDescent="0.25">
      <c r="D62508" s="27"/>
    </row>
    <row r="62509" spans="4:4" x14ac:dyDescent="0.25">
      <c r="D62509" s="27"/>
    </row>
    <row r="62510" spans="4:4" x14ac:dyDescent="0.25">
      <c r="D62510" s="27"/>
    </row>
    <row r="62511" spans="4:4" x14ac:dyDescent="0.25">
      <c r="D62511" s="27"/>
    </row>
    <row r="62512" spans="4:4" x14ac:dyDescent="0.25">
      <c r="D62512" s="27"/>
    </row>
    <row r="62513" spans="4:4" x14ac:dyDescent="0.25">
      <c r="D62513" s="27"/>
    </row>
    <row r="62514" spans="4:4" x14ac:dyDescent="0.25">
      <c r="D62514" s="27"/>
    </row>
    <row r="62515" spans="4:4" x14ac:dyDescent="0.25">
      <c r="D62515" s="27"/>
    </row>
    <row r="62516" spans="4:4" x14ac:dyDescent="0.25">
      <c r="D62516" s="27"/>
    </row>
    <row r="62517" spans="4:4" x14ac:dyDescent="0.25">
      <c r="D62517" s="27"/>
    </row>
    <row r="62518" spans="4:4" x14ac:dyDescent="0.25">
      <c r="D62518" s="27"/>
    </row>
    <row r="62519" spans="4:4" x14ac:dyDescent="0.25">
      <c r="D62519" s="27"/>
    </row>
    <row r="62520" spans="4:4" x14ac:dyDescent="0.25">
      <c r="D62520" s="27"/>
    </row>
    <row r="62521" spans="4:4" x14ac:dyDescent="0.25">
      <c r="D62521" s="27"/>
    </row>
    <row r="62522" spans="4:4" x14ac:dyDescent="0.25">
      <c r="D62522" s="27"/>
    </row>
    <row r="62523" spans="4:4" x14ac:dyDescent="0.25">
      <c r="D62523" s="27"/>
    </row>
    <row r="62524" spans="4:4" x14ac:dyDescent="0.25">
      <c r="D62524" s="27"/>
    </row>
    <row r="62525" spans="4:4" x14ac:dyDescent="0.25">
      <c r="D62525" s="27"/>
    </row>
    <row r="62526" spans="4:4" x14ac:dyDescent="0.25">
      <c r="D62526" s="27"/>
    </row>
    <row r="62527" spans="4:4" x14ac:dyDescent="0.25">
      <c r="D62527" s="27"/>
    </row>
    <row r="62528" spans="4:4" x14ac:dyDescent="0.25">
      <c r="D62528" s="27"/>
    </row>
    <row r="62529" spans="4:4" x14ac:dyDescent="0.25">
      <c r="D62529" s="27"/>
    </row>
    <row r="62530" spans="4:4" x14ac:dyDescent="0.25">
      <c r="D62530" s="27"/>
    </row>
    <row r="62531" spans="4:4" x14ac:dyDescent="0.25">
      <c r="D62531" s="27"/>
    </row>
    <row r="62532" spans="4:4" x14ac:dyDescent="0.25">
      <c r="D62532" s="27"/>
    </row>
    <row r="62533" spans="4:4" x14ac:dyDescent="0.25">
      <c r="D62533" s="27"/>
    </row>
    <row r="62534" spans="4:4" x14ac:dyDescent="0.25">
      <c r="D62534" s="27"/>
    </row>
    <row r="62535" spans="4:4" x14ac:dyDescent="0.25">
      <c r="D62535" s="27"/>
    </row>
    <row r="62536" spans="4:4" x14ac:dyDescent="0.25">
      <c r="D62536" s="27"/>
    </row>
    <row r="62537" spans="4:4" x14ac:dyDescent="0.25">
      <c r="D62537" s="27"/>
    </row>
    <row r="62538" spans="4:4" x14ac:dyDescent="0.25">
      <c r="D62538" s="27"/>
    </row>
    <row r="62539" spans="4:4" x14ac:dyDescent="0.25">
      <c r="D62539" s="27"/>
    </row>
    <row r="62540" spans="4:4" x14ac:dyDescent="0.25">
      <c r="D62540" s="27"/>
    </row>
    <row r="62541" spans="4:4" x14ac:dyDescent="0.25">
      <c r="D62541" s="27"/>
    </row>
    <row r="62542" spans="4:4" x14ac:dyDescent="0.25">
      <c r="D62542" s="27"/>
    </row>
    <row r="62543" spans="4:4" x14ac:dyDescent="0.25">
      <c r="D62543" s="27"/>
    </row>
    <row r="62544" spans="4:4" x14ac:dyDescent="0.25">
      <c r="D62544" s="27"/>
    </row>
    <row r="62545" spans="4:4" x14ac:dyDescent="0.25">
      <c r="D62545" s="27"/>
    </row>
    <row r="62546" spans="4:4" x14ac:dyDescent="0.25">
      <c r="D62546" s="27"/>
    </row>
    <row r="62547" spans="4:4" x14ac:dyDescent="0.25">
      <c r="D62547" s="27"/>
    </row>
    <row r="62548" spans="4:4" x14ac:dyDescent="0.25">
      <c r="D62548" s="27"/>
    </row>
    <row r="62549" spans="4:4" x14ac:dyDescent="0.25">
      <c r="D62549" s="27"/>
    </row>
    <row r="62550" spans="4:4" x14ac:dyDescent="0.25">
      <c r="D62550" s="27"/>
    </row>
    <row r="62551" spans="4:4" x14ac:dyDescent="0.25">
      <c r="D62551" s="27"/>
    </row>
    <row r="62552" spans="4:4" x14ac:dyDescent="0.25">
      <c r="D62552" s="27"/>
    </row>
    <row r="62553" spans="4:4" x14ac:dyDescent="0.25">
      <c r="D62553" s="27"/>
    </row>
    <row r="62554" spans="4:4" x14ac:dyDescent="0.25">
      <c r="D62554" s="27"/>
    </row>
    <row r="62555" spans="4:4" x14ac:dyDescent="0.25">
      <c r="D62555" s="27"/>
    </row>
    <row r="62556" spans="4:4" x14ac:dyDescent="0.25">
      <c r="D62556" s="27"/>
    </row>
    <row r="62557" spans="4:4" x14ac:dyDescent="0.25">
      <c r="D62557" s="27"/>
    </row>
    <row r="62558" spans="4:4" x14ac:dyDescent="0.25">
      <c r="D62558" s="27"/>
    </row>
    <row r="62559" spans="4:4" x14ac:dyDescent="0.25">
      <c r="D62559" s="27"/>
    </row>
    <row r="62560" spans="4:4" x14ac:dyDescent="0.25">
      <c r="D62560" s="27"/>
    </row>
    <row r="62561" spans="4:4" x14ac:dyDescent="0.25">
      <c r="D62561" s="27"/>
    </row>
    <row r="62562" spans="4:4" x14ac:dyDescent="0.25">
      <c r="D62562" s="27"/>
    </row>
    <row r="62563" spans="4:4" x14ac:dyDescent="0.25">
      <c r="D62563" s="27"/>
    </row>
    <row r="62564" spans="4:4" x14ac:dyDescent="0.25">
      <c r="D62564" s="27"/>
    </row>
    <row r="62565" spans="4:4" x14ac:dyDescent="0.25">
      <c r="D62565" s="27"/>
    </row>
    <row r="62566" spans="4:4" x14ac:dyDescent="0.25">
      <c r="D62566" s="27"/>
    </row>
    <row r="62567" spans="4:4" x14ac:dyDescent="0.25">
      <c r="D62567" s="27"/>
    </row>
    <row r="62568" spans="4:4" x14ac:dyDescent="0.25">
      <c r="D62568" s="27"/>
    </row>
    <row r="62569" spans="4:4" x14ac:dyDescent="0.25">
      <c r="D62569" s="27"/>
    </row>
    <row r="62570" spans="4:4" x14ac:dyDescent="0.25">
      <c r="D62570" s="27"/>
    </row>
    <row r="62571" spans="4:4" x14ac:dyDescent="0.25">
      <c r="D62571" s="27"/>
    </row>
    <row r="62572" spans="4:4" x14ac:dyDescent="0.25">
      <c r="D62572" s="27"/>
    </row>
    <row r="62573" spans="4:4" x14ac:dyDescent="0.25">
      <c r="D62573" s="27"/>
    </row>
    <row r="62574" spans="4:4" x14ac:dyDescent="0.25">
      <c r="D62574" s="27"/>
    </row>
    <row r="62575" spans="4:4" x14ac:dyDescent="0.25">
      <c r="D62575" s="27"/>
    </row>
    <row r="62576" spans="4:4" x14ac:dyDescent="0.25">
      <c r="D62576" s="27"/>
    </row>
    <row r="62577" spans="4:4" x14ac:dyDescent="0.25">
      <c r="D62577" s="27"/>
    </row>
    <row r="62578" spans="4:4" x14ac:dyDescent="0.25">
      <c r="D62578" s="27"/>
    </row>
    <row r="62579" spans="4:4" x14ac:dyDescent="0.25">
      <c r="D62579" s="27"/>
    </row>
    <row r="62580" spans="4:4" x14ac:dyDescent="0.25">
      <c r="D62580" s="27"/>
    </row>
    <row r="62581" spans="4:4" x14ac:dyDescent="0.25">
      <c r="D62581" s="27"/>
    </row>
    <row r="62582" spans="4:4" x14ac:dyDescent="0.25">
      <c r="D62582" s="27"/>
    </row>
    <row r="62583" spans="4:4" x14ac:dyDescent="0.25">
      <c r="D62583" s="27"/>
    </row>
    <row r="62584" spans="4:4" x14ac:dyDescent="0.25">
      <c r="D62584" s="27"/>
    </row>
    <row r="62585" spans="4:4" x14ac:dyDescent="0.25">
      <c r="D62585" s="27"/>
    </row>
    <row r="62586" spans="4:4" x14ac:dyDescent="0.25">
      <c r="D62586" s="27"/>
    </row>
    <row r="62587" spans="4:4" x14ac:dyDescent="0.25">
      <c r="D62587" s="27"/>
    </row>
    <row r="62588" spans="4:4" x14ac:dyDescent="0.25">
      <c r="D62588" s="27"/>
    </row>
    <row r="62589" spans="4:4" x14ac:dyDescent="0.25">
      <c r="D62589" s="27"/>
    </row>
    <row r="62590" spans="4:4" x14ac:dyDescent="0.25">
      <c r="D62590" s="27"/>
    </row>
    <row r="62591" spans="4:4" x14ac:dyDescent="0.25">
      <c r="D62591" s="27"/>
    </row>
    <row r="62592" spans="4:4" x14ac:dyDescent="0.25">
      <c r="D62592" s="27"/>
    </row>
    <row r="62593" spans="4:4" x14ac:dyDescent="0.25">
      <c r="D62593" s="27"/>
    </row>
    <row r="62594" spans="4:4" x14ac:dyDescent="0.25">
      <c r="D62594" s="27"/>
    </row>
    <row r="62595" spans="4:4" x14ac:dyDescent="0.25">
      <c r="D62595" s="27"/>
    </row>
    <row r="62596" spans="4:4" x14ac:dyDescent="0.25">
      <c r="D62596" s="27"/>
    </row>
    <row r="62597" spans="4:4" x14ac:dyDescent="0.25">
      <c r="D62597" s="27"/>
    </row>
    <row r="62598" spans="4:4" x14ac:dyDescent="0.25">
      <c r="D62598" s="27"/>
    </row>
    <row r="62599" spans="4:4" x14ac:dyDescent="0.25">
      <c r="D62599" s="27"/>
    </row>
    <row r="62600" spans="4:4" x14ac:dyDescent="0.25">
      <c r="D62600" s="27"/>
    </row>
    <row r="62601" spans="4:4" x14ac:dyDescent="0.25">
      <c r="D62601" s="27"/>
    </row>
    <row r="62602" spans="4:4" x14ac:dyDescent="0.25">
      <c r="D62602" s="27"/>
    </row>
    <row r="62603" spans="4:4" x14ac:dyDescent="0.25">
      <c r="D62603" s="27"/>
    </row>
    <row r="62604" spans="4:4" x14ac:dyDescent="0.25">
      <c r="D62604" s="27"/>
    </row>
    <row r="62605" spans="4:4" x14ac:dyDescent="0.25">
      <c r="D62605" s="27"/>
    </row>
    <row r="62606" spans="4:4" x14ac:dyDescent="0.25">
      <c r="D62606" s="27"/>
    </row>
    <row r="62607" spans="4:4" x14ac:dyDescent="0.25">
      <c r="D62607" s="27"/>
    </row>
    <row r="62608" spans="4:4" x14ac:dyDescent="0.25">
      <c r="D62608" s="27"/>
    </row>
    <row r="62609" spans="4:4" x14ac:dyDescent="0.25">
      <c r="D62609" s="27"/>
    </row>
    <row r="62610" spans="4:4" x14ac:dyDescent="0.25">
      <c r="D62610" s="27"/>
    </row>
    <row r="62611" spans="4:4" x14ac:dyDescent="0.25">
      <c r="D62611" s="27"/>
    </row>
    <row r="62612" spans="4:4" x14ac:dyDescent="0.25">
      <c r="D62612" s="27"/>
    </row>
    <row r="62613" spans="4:4" x14ac:dyDescent="0.25">
      <c r="D62613" s="27"/>
    </row>
    <row r="62614" spans="4:4" x14ac:dyDescent="0.25">
      <c r="D62614" s="27"/>
    </row>
    <row r="62615" spans="4:4" x14ac:dyDescent="0.25">
      <c r="D62615" s="27"/>
    </row>
    <row r="62616" spans="4:4" x14ac:dyDescent="0.25">
      <c r="D62616" s="27"/>
    </row>
    <row r="62617" spans="4:4" x14ac:dyDescent="0.25">
      <c r="D62617" s="27"/>
    </row>
    <row r="62618" spans="4:4" x14ac:dyDescent="0.25">
      <c r="D62618" s="27"/>
    </row>
    <row r="62619" spans="4:4" x14ac:dyDescent="0.25">
      <c r="D62619" s="27"/>
    </row>
    <row r="62620" spans="4:4" x14ac:dyDescent="0.25">
      <c r="D62620" s="27"/>
    </row>
    <row r="62621" spans="4:4" x14ac:dyDescent="0.25">
      <c r="D62621" s="27"/>
    </row>
    <row r="62622" spans="4:4" x14ac:dyDescent="0.25">
      <c r="D62622" s="27"/>
    </row>
    <row r="62623" spans="4:4" x14ac:dyDescent="0.25">
      <c r="D62623" s="27"/>
    </row>
    <row r="62624" spans="4:4" x14ac:dyDescent="0.25">
      <c r="D62624" s="27"/>
    </row>
    <row r="62625" spans="4:4" x14ac:dyDescent="0.25">
      <c r="D62625" s="27"/>
    </row>
    <row r="62626" spans="4:4" x14ac:dyDescent="0.25">
      <c r="D62626" s="27"/>
    </row>
    <row r="62627" spans="4:4" x14ac:dyDescent="0.25">
      <c r="D62627" s="27"/>
    </row>
    <row r="62628" spans="4:4" x14ac:dyDescent="0.25">
      <c r="D62628" s="27"/>
    </row>
    <row r="62629" spans="4:4" x14ac:dyDescent="0.25">
      <c r="D62629" s="27"/>
    </row>
    <row r="62630" spans="4:4" x14ac:dyDescent="0.25">
      <c r="D62630" s="27"/>
    </row>
    <row r="62631" spans="4:4" x14ac:dyDescent="0.25">
      <c r="D62631" s="27"/>
    </row>
    <row r="62632" spans="4:4" x14ac:dyDescent="0.25">
      <c r="D62632" s="27"/>
    </row>
    <row r="62633" spans="4:4" x14ac:dyDescent="0.25">
      <c r="D62633" s="27"/>
    </row>
    <row r="62634" spans="4:4" x14ac:dyDescent="0.25">
      <c r="D62634" s="27"/>
    </row>
    <row r="62635" spans="4:4" x14ac:dyDescent="0.25">
      <c r="D62635" s="27"/>
    </row>
    <row r="62636" spans="4:4" x14ac:dyDescent="0.25">
      <c r="D62636" s="27"/>
    </row>
    <row r="62637" spans="4:4" x14ac:dyDescent="0.25">
      <c r="D62637" s="27"/>
    </row>
    <row r="62638" spans="4:4" x14ac:dyDescent="0.25">
      <c r="D62638" s="27"/>
    </row>
    <row r="62639" spans="4:4" x14ac:dyDescent="0.25">
      <c r="D62639" s="27"/>
    </row>
    <row r="62640" spans="4:4" x14ac:dyDescent="0.25">
      <c r="D62640" s="27"/>
    </row>
    <row r="62641" spans="4:4" x14ac:dyDescent="0.25">
      <c r="D62641" s="27"/>
    </row>
    <row r="62642" spans="4:4" x14ac:dyDescent="0.25">
      <c r="D62642" s="27"/>
    </row>
    <row r="62643" spans="4:4" x14ac:dyDescent="0.25">
      <c r="D62643" s="27"/>
    </row>
    <row r="62644" spans="4:4" x14ac:dyDescent="0.25">
      <c r="D62644" s="27"/>
    </row>
    <row r="62645" spans="4:4" x14ac:dyDescent="0.25">
      <c r="D62645" s="27"/>
    </row>
    <row r="62646" spans="4:4" x14ac:dyDescent="0.25">
      <c r="D62646" s="27"/>
    </row>
    <row r="62647" spans="4:4" x14ac:dyDescent="0.25">
      <c r="D62647" s="27"/>
    </row>
    <row r="62648" spans="4:4" x14ac:dyDescent="0.25">
      <c r="D62648" s="27"/>
    </row>
    <row r="62649" spans="4:4" x14ac:dyDescent="0.25">
      <c r="D62649" s="27"/>
    </row>
    <row r="62650" spans="4:4" x14ac:dyDescent="0.25">
      <c r="D62650" s="27"/>
    </row>
    <row r="62651" spans="4:4" x14ac:dyDescent="0.25">
      <c r="D62651" s="27"/>
    </row>
    <row r="62652" spans="4:4" x14ac:dyDescent="0.25">
      <c r="D62652" s="27"/>
    </row>
    <row r="62653" spans="4:4" x14ac:dyDescent="0.25">
      <c r="D62653" s="27"/>
    </row>
    <row r="62654" spans="4:4" x14ac:dyDescent="0.25">
      <c r="D62654" s="27"/>
    </row>
    <row r="62655" spans="4:4" x14ac:dyDescent="0.25">
      <c r="D62655" s="27"/>
    </row>
    <row r="62656" spans="4:4" x14ac:dyDescent="0.25">
      <c r="D62656" s="27"/>
    </row>
    <row r="62657" spans="4:4" x14ac:dyDescent="0.25">
      <c r="D62657" s="27"/>
    </row>
    <row r="62658" spans="4:4" x14ac:dyDescent="0.25">
      <c r="D62658" s="27"/>
    </row>
    <row r="62659" spans="4:4" x14ac:dyDescent="0.25">
      <c r="D62659" s="27"/>
    </row>
    <row r="62660" spans="4:4" x14ac:dyDescent="0.25">
      <c r="D62660" s="27"/>
    </row>
    <row r="62661" spans="4:4" x14ac:dyDescent="0.25">
      <c r="D62661" s="27"/>
    </row>
    <row r="62662" spans="4:4" x14ac:dyDescent="0.25">
      <c r="D62662" s="27"/>
    </row>
    <row r="62663" spans="4:4" x14ac:dyDescent="0.25">
      <c r="D62663" s="27"/>
    </row>
    <row r="62664" spans="4:4" x14ac:dyDescent="0.25">
      <c r="D62664" s="27"/>
    </row>
    <row r="62665" spans="4:4" x14ac:dyDescent="0.25">
      <c r="D62665" s="27"/>
    </row>
    <row r="62666" spans="4:4" x14ac:dyDescent="0.25">
      <c r="D62666" s="27"/>
    </row>
    <row r="62667" spans="4:4" x14ac:dyDescent="0.25">
      <c r="D62667" s="27"/>
    </row>
    <row r="62668" spans="4:4" x14ac:dyDescent="0.25">
      <c r="D62668" s="27"/>
    </row>
    <row r="62669" spans="4:4" x14ac:dyDescent="0.25">
      <c r="D62669" s="27"/>
    </row>
    <row r="62670" spans="4:4" x14ac:dyDescent="0.25">
      <c r="D62670" s="27"/>
    </row>
    <row r="62671" spans="4:4" x14ac:dyDescent="0.25">
      <c r="D62671" s="27"/>
    </row>
    <row r="62672" spans="4:4" x14ac:dyDescent="0.25">
      <c r="D62672" s="27"/>
    </row>
    <row r="62673" spans="4:4" x14ac:dyDescent="0.25">
      <c r="D62673" s="27"/>
    </row>
    <row r="62674" spans="4:4" x14ac:dyDescent="0.25">
      <c r="D62674" s="27"/>
    </row>
    <row r="62675" spans="4:4" x14ac:dyDescent="0.25">
      <c r="D62675" s="27"/>
    </row>
    <row r="62676" spans="4:4" x14ac:dyDescent="0.25">
      <c r="D62676" s="27"/>
    </row>
    <row r="62677" spans="4:4" x14ac:dyDescent="0.25">
      <c r="D62677" s="27"/>
    </row>
    <row r="62678" spans="4:4" x14ac:dyDescent="0.25">
      <c r="D62678" s="27"/>
    </row>
    <row r="62679" spans="4:4" x14ac:dyDescent="0.25">
      <c r="D62679" s="27"/>
    </row>
    <row r="62680" spans="4:4" x14ac:dyDescent="0.25">
      <c r="D62680" s="27"/>
    </row>
    <row r="62681" spans="4:4" x14ac:dyDescent="0.25">
      <c r="D62681" s="27"/>
    </row>
    <row r="62682" spans="4:4" x14ac:dyDescent="0.25">
      <c r="D62682" s="27"/>
    </row>
    <row r="62683" spans="4:4" x14ac:dyDescent="0.25">
      <c r="D62683" s="27"/>
    </row>
    <row r="62684" spans="4:4" x14ac:dyDescent="0.25">
      <c r="D62684" s="27"/>
    </row>
    <row r="62685" spans="4:4" x14ac:dyDescent="0.25">
      <c r="D62685" s="27"/>
    </row>
    <row r="62686" spans="4:4" x14ac:dyDescent="0.25">
      <c r="D62686" s="27"/>
    </row>
    <row r="62687" spans="4:4" x14ac:dyDescent="0.25">
      <c r="D62687" s="27"/>
    </row>
    <row r="62688" spans="4:4" x14ac:dyDescent="0.25">
      <c r="D62688" s="27"/>
    </row>
    <row r="62689" spans="4:4" x14ac:dyDescent="0.25">
      <c r="D62689" s="27"/>
    </row>
    <row r="62690" spans="4:4" x14ac:dyDescent="0.25">
      <c r="D62690" s="27"/>
    </row>
    <row r="62691" spans="4:4" x14ac:dyDescent="0.25">
      <c r="D62691" s="27"/>
    </row>
    <row r="62692" spans="4:4" x14ac:dyDescent="0.25">
      <c r="D62692" s="27"/>
    </row>
    <row r="62693" spans="4:4" x14ac:dyDescent="0.25">
      <c r="D62693" s="27"/>
    </row>
    <row r="62694" spans="4:4" x14ac:dyDescent="0.25">
      <c r="D62694" s="27"/>
    </row>
    <row r="62695" spans="4:4" x14ac:dyDescent="0.25">
      <c r="D62695" s="27"/>
    </row>
    <row r="62696" spans="4:4" x14ac:dyDescent="0.25">
      <c r="D62696" s="27"/>
    </row>
    <row r="62697" spans="4:4" x14ac:dyDescent="0.25">
      <c r="D62697" s="27"/>
    </row>
    <row r="62698" spans="4:4" x14ac:dyDescent="0.25">
      <c r="D62698" s="27"/>
    </row>
    <row r="62699" spans="4:4" x14ac:dyDescent="0.25">
      <c r="D62699" s="27"/>
    </row>
    <row r="62700" spans="4:4" x14ac:dyDescent="0.25">
      <c r="D62700" s="27"/>
    </row>
    <row r="62701" spans="4:4" x14ac:dyDescent="0.25">
      <c r="D62701" s="27"/>
    </row>
    <row r="62702" spans="4:4" x14ac:dyDescent="0.25">
      <c r="D62702" s="27"/>
    </row>
    <row r="62703" spans="4:4" x14ac:dyDescent="0.25">
      <c r="D62703" s="27"/>
    </row>
    <row r="62704" spans="4:4" x14ac:dyDescent="0.25">
      <c r="D62704" s="27"/>
    </row>
    <row r="62705" spans="4:4" x14ac:dyDescent="0.25">
      <c r="D62705" s="27"/>
    </row>
    <row r="62706" spans="4:4" x14ac:dyDescent="0.25">
      <c r="D62706" s="27"/>
    </row>
    <row r="62707" spans="4:4" x14ac:dyDescent="0.25">
      <c r="D62707" s="27"/>
    </row>
    <row r="62708" spans="4:4" x14ac:dyDescent="0.25">
      <c r="D62708" s="27"/>
    </row>
    <row r="62709" spans="4:4" x14ac:dyDescent="0.25">
      <c r="D62709" s="27"/>
    </row>
    <row r="62710" spans="4:4" x14ac:dyDescent="0.25">
      <c r="D62710" s="27"/>
    </row>
    <row r="62711" spans="4:4" x14ac:dyDescent="0.25">
      <c r="D62711" s="27"/>
    </row>
    <row r="62712" spans="4:4" x14ac:dyDescent="0.25">
      <c r="D62712" s="27"/>
    </row>
    <row r="62713" spans="4:4" x14ac:dyDescent="0.25">
      <c r="D62713" s="27"/>
    </row>
    <row r="62714" spans="4:4" x14ac:dyDescent="0.25">
      <c r="D62714" s="27"/>
    </row>
    <row r="62715" spans="4:4" x14ac:dyDescent="0.25">
      <c r="D62715" s="27"/>
    </row>
    <row r="62716" spans="4:4" x14ac:dyDescent="0.25">
      <c r="D62716" s="27"/>
    </row>
    <row r="62717" spans="4:4" x14ac:dyDescent="0.25">
      <c r="D62717" s="27"/>
    </row>
    <row r="62718" spans="4:4" x14ac:dyDescent="0.25">
      <c r="D62718" s="27"/>
    </row>
    <row r="62719" spans="4:4" x14ac:dyDescent="0.25">
      <c r="D62719" s="27"/>
    </row>
    <row r="62720" spans="4:4" x14ac:dyDescent="0.25">
      <c r="D62720" s="27"/>
    </row>
    <row r="62721" spans="4:4" x14ac:dyDescent="0.25">
      <c r="D62721" s="27"/>
    </row>
    <row r="62722" spans="4:4" x14ac:dyDescent="0.25">
      <c r="D62722" s="27"/>
    </row>
    <row r="62723" spans="4:4" x14ac:dyDescent="0.25">
      <c r="D62723" s="27"/>
    </row>
    <row r="62724" spans="4:4" x14ac:dyDescent="0.25">
      <c r="D62724" s="27"/>
    </row>
    <row r="62725" spans="4:4" x14ac:dyDescent="0.25">
      <c r="D62725" s="27"/>
    </row>
    <row r="62726" spans="4:4" x14ac:dyDescent="0.25">
      <c r="D62726" s="27"/>
    </row>
    <row r="62727" spans="4:4" x14ac:dyDescent="0.25">
      <c r="D62727" s="27"/>
    </row>
    <row r="62728" spans="4:4" x14ac:dyDescent="0.25">
      <c r="D62728" s="27"/>
    </row>
    <row r="62729" spans="4:4" x14ac:dyDescent="0.25">
      <c r="D62729" s="27"/>
    </row>
    <row r="62730" spans="4:4" x14ac:dyDescent="0.25">
      <c r="D62730" s="27"/>
    </row>
    <row r="62731" spans="4:4" x14ac:dyDescent="0.25">
      <c r="D62731" s="27"/>
    </row>
    <row r="62732" spans="4:4" x14ac:dyDescent="0.25">
      <c r="D62732" s="27"/>
    </row>
    <row r="62733" spans="4:4" x14ac:dyDescent="0.25">
      <c r="D62733" s="27"/>
    </row>
    <row r="62734" spans="4:4" x14ac:dyDescent="0.25">
      <c r="D62734" s="27"/>
    </row>
    <row r="62735" spans="4:4" x14ac:dyDescent="0.25">
      <c r="D62735" s="27"/>
    </row>
    <row r="62736" spans="4:4" x14ac:dyDescent="0.25">
      <c r="D62736" s="27"/>
    </row>
    <row r="62737" spans="4:4" x14ac:dyDescent="0.25">
      <c r="D62737" s="27"/>
    </row>
    <row r="62738" spans="4:4" x14ac:dyDescent="0.25">
      <c r="D62738" s="27"/>
    </row>
    <row r="62739" spans="4:4" x14ac:dyDescent="0.25">
      <c r="D62739" s="27"/>
    </row>
    <row r="62740" spans="4:4" x14ac:dyDescent="0.25">
      <c r="D62740" s="27"/>
    </row>
    <row r="62741" spans="4:4" x14ac:dyDescent="0.25">
      <c r="D62741" s="27"/>
    </row>
    <row r="62742" spans="4:4" x14ac:dyDescent="0.25">
      <c r="D62742" s="27"/>
    </row>
    <row r="62743" spans="4:4" x14ac:dyDescent="0.25">
      <c r="D62743" s="27"/>
    </row>
    <row r="62744" spans="4:4" x14ac:dyDescent="0.25">
      <c r="D62744" s="27"/>
    </row>
    <row r="62745" spans="4:4" x14ac:dyDescent="0.25">
      <c r="D62745" s="27"/>
    </row>
    <row r="62746" spans="4:4" x14ac:dyDescent="0.25">
      <c r="D62746" s="27"/>
    </row>
    <row r="62747" spans="4:4" x14ac:dyDescent="0.25">
      <c r="D62747" s="27"/>
    </row>
    <row r="62748" spans="4:4" x14ac:dyDescent="0.25">
      <c r="D62748" s="27"/>
    </row>
    <row r="62749" spans="4:4" x14ac:dyDescent="0.25">
      <c r="D62749" s="27"/>
    </row>
    <row r="62750" spans="4:4" x14ac:dyDescent="0.25">
      <c r="D62750" s="27"/>
    </row>
    <row r="62751" spans="4:4" x14ac:dyDescent="0.25">
      <c r="D62751" s="27"/>
    </row>
    <row r="62752" spans="4:4" x14ac:dyDescent="0.25">
      <c r="D62752" s="27"/>
    </row>
    <row r="62753" spans="4:4" x14ac:dyDescent="0.25">
      <c r="D62753" s="27"/>
    </row>
    <row r="62754" spans="4:4" x14ac:dyDescent="0.25">
      <c r="D62754" s="27"/>
    </row>
    <row r="62755" spans="4:4" x14ac:dyDescent="0.25">
      <c r="D62755" s="27"/>
    </row>
    <row r="62756" spans="4:4" x14ac:dyDescent="0.25">
      <c r="D62756" s="27"/>
    </row>
    <row r="62757" spans="4:4" x14ac:dyDescent="0.25">
      <c r="D62757" s="27"/>
    </row>
    <row r="62758" spans="4:4" x14ac:dyDescent="0.25">
      <c r="D62758" s="27"/>
    </row>
    <row r="62759" spans="4:4" x14ac:dyDescent="0.25">
      <c r="D62759" s="27"/>
    </row>
    <row r="62760" spans="4:4" x14ac:dyDescent="0.25">
      <c r="D62760" s="27"/>
    </row>
    <row r="62761" spans="4:4" x14ac:dyDescent="0.25">
      <c r="D62761" s="27"/>
    </row>
    <row r="62762" spans="4:4" x14ac:dyDescent="0.25">
      <c r="D62762" s="27"/>
    </row>
    <row r="62763" spans="4:4" x14ac:dyDescent="0.25">
      <c r="D62763" s="27"/>
    </row>
    <row r="62764" spans="4:4" x14ac:dyDescent="0.25">
      <c r="D62764" s="27"/>
    </row>
    <row r="62765" spans="4:4" x14ac:dyDescent="0.25">
      <c r="D62765" s="27"/>
    </row>
    <row r="62766" spans="4:4" x14ac:dyDescent="0.25">
      <c r="D62766" s="27"/>
    </row>
    <row r="62767" spans="4:4" x14ac:dyDescent="0.25">
      <c r="D62767" s="27"/>
    </row>
    <row r="62768" spans="4:4" x14ac:dyDescent="0.25">
      <c r="D62768" s="27"/>
    </row>
    <row r="62769" spans="4:4" x14ac:dyDescent="0.25">
      <c r="D62769" s="27"/>
    </row>
    <row r="62770" spans="4:4" x14ac:dyDescent="0.25">
      <c r="D62770" s="27"/>
    </row>
    <row r="62771" spans="4:4" x14ac:dyDescent="0.25">
      <c r="D62771" s="27"/>
    </row>
    <row r="62772" spans="4:4" x14ac:dyDescent="0.25">
      <c r="D62772" s="27"/>
    </row>
    <row r="62773" spans="4:4" x14ac:dyDescent="0.25">
      <c r="D62773" s="27"/>
    </row>
    <row r="62774" spans="4:4" x14ac:dyDescent="0.25">
      <c r="D62774" s="27"/>
    </row>
    <row r="62775" spans="4:4" x14ac:dyDescent="0.25">
      <c r="D62775" s="27"/>
    </row>
    <row r="62776" spans="4:4" x14ac:dyDescent="0.25">
      <c r="D62776" s="27"/>
    </row>
    <row r="62777" spans="4:4" x14ac:dyDescent="0.25">
      <c r="D62777" s="27"/>
    </row>
    <row r="62778" spans="4:4" x14ac:dyDescent="0.25">
      <c r="D62778" s="27"/>
    </row>
    <row r="62779" spans="4:4" x14ac:dyDescent="0.25">
      <c r="D62779" s="27"/>
    </row>
    <row r="62780" spans="4:4" x14ac:dyDescent="0.25">
      <c r="D62780" s="27"/>
    </row>
    <row r="62781" spans="4:4" x14ac:dyDescent="0.25">
      <c r="D62781" s="27"/>
    </row>
    <row r="62782" spans="4:4" x14ac:dyDescent="0.25">
      <c r="D62782" s="27"/>
    </row>
    <row r="62783" spans="4:4" x14ac:dyDescent="0.25">
      <c r="D62783" s="27"/>
    </row>
    <row r="62784" spans="4:4" x14ac:dyDescent="0.25">
      <c r="D62784" s="27"/>
    </row>
    <row r="62785" spans="4:4" x14ac:dyDescent="0.25">
      <c r="D62785" s="27"/>
    </row>
    <row r="62786" spans="4:4" x14ac:dyDescent="0.25">
      <c r="D62786" s="27"/>
    </row>
    <row r="62787" spans="4:4" x14ac:dyDescent="0.25">
      <c r="D62787" s="27"/>
    </row>
    <row r="62788" spans="4:4" x14ac:dyDescent="0.25">
      <c r="D62788" s="27"/>
    </row>
    <row r="62789" spans="4:4" x14ac:dyDescent="0.25">
      <c r="D62789" s="27"/>
    </row>
    <row r="62790" spans="4:4" x14ac:dyDescent="0.25">
      <c r="D62790" s="27"/>
    </row>
    <row r="62791" spans="4:4" x14ac:dyDescent="0.25">
      <c r="D62791" s="27"/>
    </row>
    <row r="62792" spans="4:4" x14ac:dyDescent="0.25">
      <c r="D62792" s="27"/>
    </row>
    <row r="62793" spans="4:4" x14ac:dyDescent="0.25">
      <c r="D62793" s="27"/>
    </row>
    <row r="62794" spans="4:4" x14ac:dyDescent="0.25">
      <c r="D62794" s="27"/>
    </row>
    <row r="62795" spans="4:4" x14ac:dyDescent="0.25">
      <c r="D62795" s="27"/>
    </row>
    <row r="62796" spans="4:4" x14ac:dyDescent="0.25">
      <c r="D62796" s="27"/>
    </row>
    <row r="62797" spans="4:4" x14ac:dyDescent="0.25">
      <c r="D62797" s="27"/>
    </row>
    <row r="62798" spans="4:4" x14ac:dyDescent="0.25">
      <c r="D62798" s="27"/>
    </row>
    <row r="62799" spans="4:4" x14ac:dyDescent="0.25">
      <c r="D62799" s="27"/>
    </row>
    <row r="62800" spans="4:4" x14ac:dyDescent="0.25">
      <c r="D62800" s="27"/>
    </row>
    <row r="62801" spans="4:4" x14ac:dyDescent="0.25">
      <c r="D62801" s="27"/>
    </row>
    <row r="62802" spans="4:4" x14ac:dyDescent="0.25">
      <c r="D62802" s="27"/>
    </row>
    <row r="62803" spans="4:4" x14ac:dyDescent="0.25">
      <c r="D62803" s="27"/>
    </row>
    <row r="62804" spans="4:4" x14ac:dyDescent="0.25">
      <c r="D62804" s="27"/>
    </row>
    <row r="62805" spans="4:4" x14ac:dyDescent="0.25">
      <c r="D62805" s="27"/>
    </row>
    <row r="62806" spans="4:4" x14ac:dyDescent="0.25">
      <c r="D62806" s="27"/>
    </row>
    <row r="62807" spans="4:4" x14ac:dyDescent="0.25">
      <c r="D62807" s="27"/>
    </row>
    <row r="62808" spans="4:4" x14ac:dyDescent="0.25">
      <c r="D62808" s="27"/>
    </row>
    <row r="62809" spans="4:4" x14ac:dyDescent="0.25">
      <c r="D62809" s="27"/>
    </row>
    <row r="62810" spans="4:4" x14ac:dyDescent="0.25">
      <c r="D62810" s="27"/>
    </row>
    <row r="62811" spans="4:4" x14ac:dyDescent="0.25">
      <c r="D62811" s="27"/>
    </row>
    <row r="62812" spans="4:4" x14ac:dyDescent="0.25">
      <c r="D62812" s="27"/>
    </row>
    <row r="62813" spans="4:4" x14ac:dyDescent="0.25">
      <c r="D62813" s="27"/>
    </row>
    <row r="62814" spans="4:4" x14ac:dyDescent="0.25">
      <c r="D62814" s="27"/>
    </row>
    <row r="62815" spans="4:4" x14ac:dyDescent="0.25">
      <c r="D62815" s="27"/>
    </row>
    <row r="62816" spans="4:4" x14ac:dyDescent="0.25">
      <c r="D62816" s="27"/>
    </row>
    <row r="62817" spans="4:4" x14ac:dyDescent="0.25">
      <c r="D62817" s="27"/>
    </row>
    <row r="62818" spans="4:4" x14ac:dyDescent="0.25">
      <c r="D62818" s="27"/>
    </row>
    <row r="62819" spans="4:4" x14ac:dyDescent="0.25">
      <c r="D62819" s="27"/>
    </row>
    <row r="62820" spans="4:4" x14ac:dyDescent="0.25">
      <c r="D62820" s="27"/>
    </row>
    <row r="62821" spans="4:4" x14ac:dyDescent="0.25">
      <c r="D62821" s="27"/>
    </row>
    <row r="62822" spans="4:4" x14ac:dyDescent="0.25">
      <c r="D62822" s="27"/>
    </row>
    <row r="62823" spans="4:4" x14ac:dyDescent="0.25">
      <c r="D62823" s="27"/>
    </row>
    <row r="62824" spans="4:4" x14ac:dyDescent="0.25">
      <c r="D62824" s="27"/>
    </row>
    <row r="62825" spans="4:4" x14ac:dyDescent="0.25">
      <c r="D62825" s="27"/>
    </row>
    <row r="62826" spans="4:4" x14ac:dyDescent="0.25">
      <c r="D62826" s="27"/>
    </row>
    <row r="62827" spans="4:4" x14ac:dyDescent="0.25">
      <c r="D62827" s="27"/>
    </row>
    <row r="62828" spans="4:4" x14ac:dyDescent="0.25">
      <c r="D62828" s="27"/>
    </row>
    <row r="62829" spans="4:4" x14ac:dyDescent="0.25">
      <c r="D62829" s="27"/>
    </row>
    <row r="62830" spans="4:4" x14ac:dyDescent="0.25">
      <c r="D62830" s="27"/>
    </row>
    <row r="62831" spans="4:4" x14ac:dyDescent="0.25">
      <c r="D62831" s="27"/>
    </row>
    <row r="62832" spans="4:4" x14ac:dyDescent="0.25">
      <c r="D62832" s="27"/>
    </row>
    <row r="62833" spans="4:4" x14ac:dyDescent="0.25">
      <c r="D62833" s="27"/>
    </row>
    <row r="62834" spans="4:4" x14ac:dyDescent="0.25">
      <c r="D62834" s="27"/>
    </row>
    <row r="62835" spans="4:4" x14ac:dyDescent="0.25">
      <c r="D62835" s="27"/>
    </row>
    <row r="62836" spans="4:4" x14ac:dyDescent="0.25">
      <c r="D62836" s="27"/>
    </row>
    <row r="62837" spans="4:4" x14ac:dyDescent="0.25">
      <c r="D62837" s="27"/>
    </row>
    <row r="62838" spans="4:4" x14ac:dyDescent="0.25">
      <c r="D62838" s="27"/>
    </row>
    <row r="62839" spans="4:4" x14ac:dyDescent="0.25">
      <c r="D62839" s="27"/>
    </row>
    <row r="62840" spans="4:4" x14ac:dyDescent="0.25">
      <c r="D62840" s="27"/>
    </row>
    <row r="62841" spans="4:4" x14ac:dyDescent="0.25">
      <c r="D62841" s="27"/>
    </row>
    <row r="62842" spans="4:4" x14ac:dyDescent="0.25">
      <c r="D62842" s="27"/>
    </row>
    <row r="62843" spans="4:4" x14ac:dyDescent="0.25">
      <c r="D62843" s="27"/>
    </row>
    <row r="62844" spans="4:4" x14ac:dyDescent="0.25">
      <c r="D62844" s="27"/>
    </row>
    <row r="62845" spans="4:4" x14ac:dyDescent="0.25">
      <c r="D62845" s="27"/>
    </row>
    <row r="62846" spans="4:4" x14ac:dyDescent="0.25">
      <c r="D62846" s="27"/>
    </row>
    <row r="62847" spans="4:4" x14ac:dyDescent="0.25">
      <c r="D62847" s="27"/>
    </row>
    <row r="62848" spans="4:4" x14ac:dyDescent="0.25">
      <c r="D62848" s="27"/>
    </row>
    <row r="62849" spans="4:4" x14ac:dyDescent="0.25">
      <c r="D62849" s="27"/>
    </row>
    <row r="62850" spans="4:4" x14ac:dyDescent="0.25">
      <c r="D62850" s="27"/>
    </row>
    <row r="62851" spans="4:4" x14ac:dyDescent="0.25">
      <c r="D62851" s="27"/>
    </row>
    <row r="62852" spans="4:4" x14ac:dyDescent="0.25">
      <c r="D62852" s="27"/>
    </row>
    <row r="62853" spans="4:4" x14ac:dyDescent="0.25">
      <c r="D62853" s="27"/>
    </row>
    <row r="62854" spans="4:4" x14ac:dyDescent="0.25">
      <c r="D62854" s="27"/>
    </row>
    <row r="62855" spans="4:4" x14ac:dyDescent="0.25">
      <c r="D62855" s="27"/>
    </row>
    <row r="62856" spans="4:4" x14ac:dyDescent="0.25">
      <c r="D62856" s="27"/>
    </row>
    <row r="62857" spans="4:4" x14ac:dyDescent="0.25">
      <c r="D62857" s="27"/>
    </row>
    <row r="62858" spans="4:4" x14ac:dyDescent="0.25">
      <c r="D62858" s="27"/>
    </row>
    <row r="62859" spans="4:4" x14ac:dyDescent="0.25">
      <c r="D62859" s="27"/>
    </row>
    <row r="62860" spans="4:4" x14ac:dyDescent="0.25">
      <c r="D62860" s="27"/>
    </row>
    <row r="62861" spans="4:4" x14ac:dyDescent="0.25">
      <c r="D62861" s="27"/>
    </row>
    <row r="62862" spans="4:4" x14ac:dyDescent="0.25">
      <c r="D62862" s="27"/>
    </row>
    <row r="62863" spans="4:4" x14ac:dyDescent="0.25">
      <c r="D62863" s="27"/>
    </row>
    <row r="62864" spans="4:4" x14ac:dyDescent="0.25">
      <c r="D62864" s="27"/>
    </row>
    <row r="62865" spans="4:4" x14ac:dyDescent="0.25">
      <c r="D62865" s="27"/>
    </row>
    <row r="62866" spans="4:4" x14ac:dyDescent="0.25">
      <c r="D62866" s="27"/>
    </row>
    <row r="62867" spans="4:4" x14ac:dyDescent="0.25">
      <c r="D62867" s="27"/>
    </row>
    <row r="62868" spans="4:4" x14ac:dyDescent="0.25">
      <c r="D62868" s="27"/>
    </row>
    <row r="62869" spans="4:4" x14ac:dyDescent="0.25">
      <c r="D62869" s="27"/>
    </row>
    <row r="62870" spans="4:4" x14ac:dyDescent="0.25">
      <c r="D62870" s="27"/>
    </row>
    <row r="62871" spans="4:4" x14ac:dyDescent="0.25">
      <c r="D62871" s="27"/>
    </row>
    <row r="62872" spans="4:4" x14ac:dyDescent="0.25">
      <c r="D62872" s="27"/>
    </row>
    <row r="62873" spans="4:4" x14ac:dyDescent="0.25">
      <c r="D62873" s="27"/>
    </row>
    <row r="62874" spans="4:4" x14ac:dyDescent="0.25">
      <c r="D62874" s="27"/>
    </row>
    <row r="62875" spans="4:4" x14ac:dyDescent="0.25">
      <c r="D62875" s="27"/>
    </row>
    <row r="62876" spans="4:4" x14ac:dyDescent="0.25">
      <c r="D62876" s="27"/>
    </row>
    <row r="62877" spans="4:4" x14ac:dyDescent="0.25">
      <c r="D62877" s="27"/>
    </row>
    <row r="62878" spans="4:4" x14ac:dyDescent="0.25">
      <c r="D62878" s="27"/>
    </row>
    <row r="62879" spans="4:4" x14ac:dyDescent="0.25">
      <c r="D62879" s="27"/>
    </row>
    <row r="62880" spans="4:4" x14ac:dyDescent="0.25">
      <c r="D62880" s="27"/>
    </row>
    <row r="62881" spans="4:4" x14ac:dyDescent="0.25">
      <c r="D62881" s="27"/>
    </row>
    <row r="62882" spans="4:4" x14ac:dyDescent="0.25">
      <c r="D62882" s="27"/>
    </row>
    <row r="62883" spans="4:4" x14ac:dyDescent="0.25">
      <c r="D62883" s="27"/>
    </row>
    <row r="62884" spans="4:4" x14ac:dyDescent="0.25">
      <c r="D62884" s="27"/>
    </row>
    <row r="62885" spans="4:4" x14ac:dyDescent="0.25">
      <c r="D62885" s="27"/>
    </row>
    <row r="62886" spans="4:4" x14ac:dyDescent="0.25">
      <c r="D62886" s="27"/>
    </row>
    <row r="62887" spans="4:4" x14ac:dyDescent="0.25">
      <c r="D62887" s="27"/>
    </row>
    <row r="62888" spans="4:4" x14ac:dyDescent="0.25">
      <c r="D62888" s="27"/>
    </row>
    <row r="62889" spans="4:4" x14ac:dyDescent="0.25">
      <c r="D62889" s="27"/>
    </row>
    <row r="62890" spans="4:4" x14ac:dyDescent="0.25">
      <c r="D62890" s="27"/>
    </row>
    <row r="62891" spans="4:4" x14ac:dyDescent="0.25">
      <c r="D62891" s="27"/>
    </row>
    <row r="62892" spans="4:4" x14ac:dyDescent="0.25">
      <c r="D62892" s="27"/>
    </row>
    <row r="62893" spans="4:4" x14ac:dyDescent="0.25">
      <c r="D62893" s="27"/>
    </row>
    <row r="62894" spans="4:4" x14ac:dyDescent="0.25">
      <c r="D62894" s="27"/>
    </row>
    <row r="62895" spans="4:4" x14ac:dyDescent="0.25">
      <c r="D62895" s="27"/>
    </row>
    <row r="62896" spans="4:4" x14ac:dyDescent="0.25">
      <c r="D62896" s="27"/>
    </row>
    <row r="62897" spans="4:4" x14ac:dyDescent="0.25">
      <c r="D62897" s="27"/>
    </row>
    <row r="62898" spans="4:4" x14ac:dyDescent="0.25">
      <c r="D62898" s="27"/>
    </row>
    <row r="62899" spans="4:4" x14ac:dyDescent="0.25">
      <c r="D62899" s="27"/>
    </row>
    <row r="62900" spans="4:4" x14ac:dyDescent="0.25">
      <c r="D62900" s="27"/>
    </row>
    <row r="62901" spans="4:4" x14ac:dyDescent="0.25">
      <c r="D62901" s="27"/>
    </row>
    <row r="62902" spans="4:4" x14ac:dyDescent="0.25">
      <c r="D62902" s="27"/>
    </row>
    <row r="62903" spans="4:4" x14ac:dyDescent="0.25">
      <c r="D62903" s="27"/>
    </row>
    <row r="62904" spans="4:4" x14ac:dyDescent="0.25">
      <c r="D62904" s="27"/>
    </row>
    <row r="62905" spans="4:4" x14ac:dyDescent="0.25">
      <c r="D62905" s="27"/>
    </row>
    <row r="62906" spans="4:4" x14ac:dyDescent="0.25">
      <c r="D62906" s="27"/>
    </row>
    <row r="62907" spans="4:4" x14ac:dyDescent="0.25">
      <c r="D62907" s="27"/>
    </row>
    <row r="62908" spans="4:4" x14ac:dyDescent="0.25">
      <c r="D62908" s="27"/>
    </row>
    <row r="62909" spans="4:4" x14ac:dyDescent="0.25">
      <c r="D62909" s="27"/>
    </row>
    <row r="62910" spans="4:4" x14ac:dyDescent="0.25">
      <c r="D62910" s="27"/>
    </row>
    <row r="62911" spans="4:4" x14ac:dyDescent="0.25">
      <c r="D62911" s="27"/>
    </row>
    <row r="62912" spans="4:4" x14ac:dyDescent="0.25">
      <c r="D62912" s="27"/>
    </row>
    <row r="62913" spans="4:4" x14ac:dyDescent="0.25">
      <c r="D62913" s="27"/>
    </row>
    <row r="62914" spans="4:4" x14ac:dyDescent="0.25">
      <c r="D62914" s="27"/>
    </row>
    <row r="62915" spans="4:4" x14ac:dyDescent="0.25">
      <c r="D62915" s="27"/>
    </row>
    <row r="62916" spans="4:4" x14ac:dyDescent="0.25">
      <c r="D62916" s="27"/>
    </row>
    <row r="62917" spans="4:4" x14ac:dyDescent="0.25">
      <c r="D62917" s="27"/>
    </row>
    <row r="62918" spans="4:4" x14ac:dyDescent="0.25">
      <c r="D62918" s="27"/>
    </row>
    <row r="62919" spans="4:4" x14ac:dyDescent="0.25">
      <c r="D62919" s="27"/>
    </row>
    <row r="62920" spans="4:4" x14ac:dyDescent="0.25">
      <c r="D62920" s="27"/>
    </row>
    <row r="62921" spans="4:4" x14ac:dyDescent="0.25">
      <c r="D62921" s="27"/>
    </row>
    <row r="62922" spans="4:4" x14ac:dyDescent="0.25">
      <c r="D62922" s="27"/>
    </row>
    <row r="62923" spans="4:4" x14ac:dyDescent="0.25">
      <c r="D62923" s="27"/>
    </row>
    <row r="62924" spans="4:4" x14ac:dyDescent="0.25">
      <c r="D62924" s="27"/>
    </row>
    <row r="62925" spans="4:4" x14ac:dyDescent="0.25">
      <c r="D62925" s="27"/>
    </row>
    <row r="62926" spans="4:4" x14ac:dyDescent="0.25">
      <c r="D62926" s="27"/>
    </row>
    <row r="62927" spans="4:4" x14ac:dyDescent="0.25">
      <c r="D62927" s="27"/>
    </row>
    <row r="62928" spans="4:4" x14ac:dyDescent="0.25">
      <c r="D62928" s="27"/>
    </row>
    <row r="62929" spans="4:4" x14ac:dyDescent="0.25">
      <c r="D62929" s="27"/>
    </row>
    <row r="62930" spans="4:4" x14ac:dyDescent="0.25">
      <c r="D62930" s="27"/>
    </row>
    <row r="62931" spans="4:4" x14ac:dyDescent="0.25">
      <c r="D62931" s="27"/>
    </row>
    <row r="62932" spans="4:4" x14ac:dyDescent="0.25">
      <c r="D62932" s="27"/>
    </row>
    <row r="62933" spans="4:4" x14ac:dyDescent="0.25">
      <c r="D62933" s="27"/>
    </row>
    <row r="62934" spans="4:4" x14ac:dyDescent="0.25">
      <c r="D62934" s="27"/>
    </row>
    <row r="62935" spans="4:4" x14ac:dyDescent="0.25">
      <c r="D62935" s="27"/>
    </row>
    <row r="62936" spans="4:4" x14ac:dyDescent="0.25">
      <c r="D62936" s="27"/>
    </row>
    <row r="62937" spans="4:4" x14ac:dyDescent="0.25">
      <c r="D62937" s="27"/>
    </row>
    <row r="62938" spans="4:4" x14ac:dyDescent="0.25">
      <c r="D62938" s="27"/>
    </row>
    <row r="62939" spans="4:4" x14ac:dyDescent="0.25">
      <c r="D62939" s="27"/>
    </row>
    <row r="62940" spans="4:4" x14ac:dyDescent="0.25">
      <c r="D62940" s="27"/>
    </row>
    <row r="62941" spans="4:4" x14ac:dyDescent="0.25">
      <c r="D62941" s="27"/>
    </row>
    <row r="62942" spans="4:4" x14ac:dyDescent="0.25">
      <c r="D62942" s="27"/>
    </row>
    <row r="62943" spans="4:4" x14ac:dyDescent="0.25">
      <c r="D62943" s="27"/>
    </row>
    <row r="62944" spans="4:4" x14ac:dyDescent="0.25">
      <c r="D62944" s="27"/>
    </row>
    <row r="62945" spans="4:4" x14ac:dyDescent="0.25">
      <c r="D62945" s="27"/>
    </row>
    <row r="62946" spans="4:4" x14ac:dyDescent="0.25">
      <c r="D62946" s="27"/>
    </row>
    <row r="62947" spans="4:4" x14ac:dyDescent="0.25">
      <c r="D62947" s="27"/>
    </row>
    <row r="62948" spans="4:4" x14ac:dyDescent="0.25">
      <c r="D62948" s="27"/>
    </row>
    <row r="62949" spans="4:4" x14ac:dyDescent="0.25">
      <c r="D62949" s="27"/>
    </row>
    <row r="62950" spans="4:4" x14ac:dyDescent="0.25">
      <c r="D62950" s="27"/>
    </row>
    <row r="62951" spans="4:4" x14ac:dyDescent="0.25">
      <c r="D62951" s="27"/>
    </row>
    <row r="62952" spans="4:4" x14ac:dyDescent="0.25">
      <c r="D62952" s="27"/>
    </row>
    <row r="62953" spans="4:4" x14ac:dyDescent="0.25">
      <c r="D62953" s="27"/>
    </row>
    <row r="62954" spans="4:4" x14ac:dyDescent="0.25">
      <c r="D62954" s="27"/>
    </row>
    <row r="62955" spans="4:4" x14ac:dyDescent="0.25">
      <c r="D62955" s="27"/>
    </row>
    <row r="62956" spans="4:4" x14ac:dyDescent="0.25">
      <c r="D62956" s="27"/>
    </row>
    <row r="62957" spans="4:4" x14ac:dyDescent="0.25">
      <c r="D62957" s="27"/>
    </row>
    <row r="62958" spans="4:4" x14ac:dyDescent="0.25">
      <c r="D62958" s="27"/>
    </row>
    <row r="62959" spans="4:4" x14ac:dyDescent="0.25">
      <c r="D62959" s="27"/>
    </row>
    <row r="62960" spans="4:4" x14ac:dyDescent="0.25">
      <c r="D62960" s="27"/>
    </row>
    <row r="62961" spans="4:4" x14ac:dyDescent="0.25">
      <c r="D62961" s="27"/>
    </row>
    <row r="62962" spans="4:4" x14ac:dyDescent="0.25">
      <c r="D62962" s="27"/>
    </row>
    <row r="62963" spans="4:4" x14ac:dyDescent="0.25">
      <c r="D62963" s="27"/>
    </row>
    <row r="62964" spans="4:4" x14ac:dyDescent="0.25">
      <c r="D62964" s="27"/>
    </row>
    <row r="62965" spans="4:4" x14ac:dyDescent="0.25">
      <c r="D62965" s="27"/>
    </row>
    <row r="62966" spans="4:4" x14ac:dyDescent="0.25">
      <c r="D62966" s="27"/>
    </row>
    <row r="62967" spans="4:4" x14ac:dyDescent="0.25">
      <c r="D62967" s="27"/>
    </row>
    <row r="62968" spans="4:4" x14ac:dyDescent="0.25">
      <c r="D62968" s="27"/>
    </row>
    <row r="62969" spans="4:4" x14ac:dyDescent="0.25">
      <c r="D62969" s="27"/>
    </row>
    <row r="62970" spans="4:4" x14ac:dyDescent="0.25">
      <c r="D62970" s="27"/>
    </row>
    <row r="62971" spans="4:4" x14ac:dyDescent="0.25">
      <c r="D62971" s="27"/>
    </row>
    <row r="62972" spans="4:4" x14ac:dyDescent="0.25">
      <c r="D62972" s="27"/>
    </row>
    <row r="62973" spans="4:4" x14ac:dyDescent="0.25">
      <c r="D62973" s="27"/>
    </row>
    <row r="62974" spans="4:4" x14ac:dyDescent="0.25">
      <c r="D62974" s="27"/>
    </row>
    <row r="62975" spans="4:4" x14ac:dyDescent="0.25">
      <c r="D62975" s="27"/>
    </row>
    <row r="62976" spans="4:4" x14ac:dyDescent="0.25">
      <c r="D62976" s="27"/>
    </row>
    <row r="62977" spans="4:4" x14ac:dyDescent="0.25">
      <c r="D62977" s="27"/>
    </row>
    <row r="62978" spans="4:4" x14ac:dyDescent="0.25">
      <c r="D62978" s="27"/>
    </row>
    <row r="62979" spans="4:4" x14ac:dyDescent="0.25">
      <c r="D62979" s="27"/>
    </row>
    <row r="62980" spans="4:4" x14ac:dyDescent="0.25">
      <c r="D62980" s="27"/>
    </row>
    <row r="62981" spans="4:4" x14ac:dyDescent="0.25">
      <c r="D62981" s="27"/>
    </row>
    <row r="62982" spans="4:4" x14ac:dyDescent="0.25">
      <c r="D62982" s="27"/>
    </row>
    <row r="62983" spans="4:4" x14ac:dyDescent="0.25">
      <c r="D62983" s="27"/>
    </row>
    <row r="62984" spans="4:4" x14ac:dyDescent="0.25">
      <c r="D62984" s="27"/>
    </row>
    <row r="62985" spans="4:4" x14ac:dyDescent="0.25">
      <c r="D62985" s="27"/>
    </row>
    <row r="62986" spans="4:4" x14ac:dyDescent="0.25">
      <c r="D62986" s="27"/>
    </row>
    <row r="62987" spans="4:4" x14ac:dyDescent="0.25">
      <c r="D62987" s="27"/>
    </row>
    <row r="62988" spans="4:4" x14ac:dyDescent="0.25">
      <c r="D62988" s="27"/>
    </row>
    <row r="62989" spans="4:4" x14ac:dyDescent="0.25">
      <c r="D62989" s="27"/>
    </row>
    <row r="62990" spans="4:4" x14ac:dyDescent="0.25">
      <c r="D62990" s="27"/>
    </row>
    <row r="62991" spans="4:4" x14ac:dyDescent="0.25">
      <c r="D62991" s="27"/>
    </row>
    <row r="62992" spans="4:4" x14ac:dyDescent="0.25">
      <c r="D62992" s="27"/>
    </row>
    <row r="62993" spans="4:4" x14ac:dyDescent="0.25">
      <c r="D62993" s="27"/>
    </row>
    <row r="62994" spans="4:4" x14ac:dyDescent="0.25">
      <c r="D62994" s="27"/>
    </row>
    <row r="62995" spans="4:4" x14ac:dyDescent="0.25">
      <c r="D62995" s="27"/>
    </row>
    <row r="62996" spans="4:4" x14ac:dyDescent="0.25">
      <c r="D62996" s="27"/>
    </row>
    <row r="62997" spans="4:4" x14ac:dyDescent="0.25">
      <c r="D62997" s="27"/>
    </row>
    <row r="62998" spans="4:4" x14ac:dyDescent="0.25">
      <c r="D62998" s="27"/>
    </row>
    <row r="62999" spans="4:4" x14ac:dyDescent="0.25">
      <c r="D62999" s="27"/>
    </row>
    <row r="63000" spans="4:4" x14ac:dyDescent="0.25">
      <c r="D63000" s="27"/>
    </row>
    <row r="63001" spans="4:4" x14ac:dyDescent="0.25">
      <c r="D63001" s="27"/>
    </row>
    <row r="63002" spans="4:4" x14ac:dyDescent="0.25">
      <c r="D63002" s="27"/>
    </row>
    <row r="63003" spans="4:4" x14ac:dyDescent="0.25">
      <c r="D63003" s="27"/>
    </row>
    <row r="63004" spans="4:4" x14ac:dyDescent="0.25">
      <c r="D63004" s="27"/>
    </row>
    <row r="63005" spans="4:4" x14ac:dyDescent="0.25">
      <c r="D63005" s="27"/>
    </row>
    <row r="63006" spans="4:4" x14ac:dyDescent="0.25">
      <c r="D63006" s="27"/>
    </row>
    <row r="63007" spans="4:4" x14ac:dyDescent="0.25">
      <c r="D63007" s="27"/>
    </row>
    <row r="63008" spans="4:4" x14ac:dyDescent="0.25">
      <c r="D63008" s="27"/>
    </row>
    <row r="63009" spans="4:4" x14ac:dyDescent="0.25">
      <c r="D63009" s="27"/>
    </row>
    <row r="63010" spans="4:4" x14ac:dyDescent="0.25">
      <c r="D63010" s="27"/>
    </row>
    <row r="63011" spans="4:4" x14ac:dyDescent="0.25">
      <c r="D63011" s="27"/>
    </row>
    <row r="63012" spans="4:4" x14ac:dyDescent="0.25">
      <c r="D63012" s="27"/>
    </row>
    <row r="63013" spans="4:4" x14ac:dyDescent="0.25">
      <c r="D63013" s="27"/>
    </row>
    <row r="63014" spans="4:4" x14ac:dyDescent="0.25">
      <c r="D63014" s="27"/>
    </row>
    <row r="63015" spans="4:4" x14ac:dyDescent="0.25">
      <c r="D63015" s="27"/>
    </row>
    <row r="63016" spans="4:4" x14ac:dyDescent="0.25">
      <c r="D63016" s="27"/>
    </row>
    <row r="63017" spans="4:4" x14ac:dyDescent="0.25">
      <c r="D63017" s="27"/>
    </row>
    <row r="63018" spans="4:4" x14ac:dyDescent="0.25">
      <c r="D63018" s="27"/>
    </row>
    <row r="63019" spans="4:4" x14ac:dyDescent="0.25">
      <c r="D63019" s="27"/>
    </row>
    <row r="63020" spans="4:4" x14ac:dyDescent="0.25">
      <c r="D63020" s="27"/>
    </row>
    <row r="63021" spans="4:4" x14ac:dyDescent="0.25">
      <c r="D63021" s="27"/>
    </row>
    <row r="63022" spans="4:4" x14ac:dyDescent="0.25">
      <c r="D63022" s="27"/>
    </row>
    <row r="63023" spans="4:4" x14ac:dyDescent="0.25">
      <c r="D63023" s="27"/>
    </row>
    <row r="63024" spans="4:4" x14ac:dyDescent="0.25">
      <c r="D63024" s="27"/>
    </row>
    <row r="63025" spans="4:4" x14ac:dyDescent="0.25">
      <c r="D63025" s="27"/>
    </row>
    <row r="63026" spans="4:4" x14ac:dyDescent="0.25">
      <c r="D63026" s="27"/>
    </row>
    <row r="63027" spans="4:4" x14ac:dyDescent="0.25">
      <c r="D63027" s="27"/>
    </row>
    <row r="63028" spans="4:4" x14ac:dyDescent="0.25">
      <c r="D63028" s="27"/>
    </row>
    <row r="63029" spans="4:4" x14ac:dyDescent="0.25">
      <c r="D63029" s="27"/>
    </row>
    <row r="63030" spans="4:4" x14ac:dyDescent="0.25">
      <c r="D63030" s="27"/>
    </row>
    <row r="63031" spans="4:4" x14ac:dyDescent="0.25">
      <c r="D63031" s="27"/>
    </row>
    <row r="63032" spans="4:4" x14ac:dyDescent="0.25">
      <c r="D63032" s="27"/>
    </row>
    <row r="63033" spans="4:4" x14ac:dyDescent="0.25">
      <c r="D63033" s="27"/>
    </row>
    <row r="63034" spans="4:4" x14ac:dyDescent="0.25">
      <c r="D63034" s="27"/>
    </row>
    <row r="63035" spans="4:4" x14ac:dyDescent="0.25">
      <c r="D63035" s="27"/>
    </row>
    <row r="63036" spans="4:4" x14ac:dyDescent="0.25">
      <c r="D63036" s="27"/>
    </row>
    <row r="63037" spans="4:4" x14ac:dyDescent="0.25">
      <c r="D63037" s="27"/>
    </row>
    <row r="63038" spans="4:4" x14ac:dyDescent="0.25">
      <c r="D63038" s="27"/>
    </row>
    <row r="63039" spans="4:4" x14ac:dyDescent="0.25">
      <c r="D63039" s="27"/>
    </row>
    <row r="63040" spans="4:4" x14ac:dyDescent="0.25">
      <c r="D63040" s="27"/>
    </row>
    <row r="63041" spans="4:4" x14ac:dyDescent="0.25">
      <c r="D63041" s="27"/>
    </row>
    <row r="63042" spans="4:4" x14ac:dyDescent="0.25">
      <c r="D63042" s="27"/>
    </row>
    <row r="63043" spans="4:4" x14ac:dyDescent="0.25">
      <c r="D63043" s="27"/>
    </row>
    <row r="63044" spans="4:4" x14ac:dyDescent="0.25">
      <c r="D63044" s="27"/>
    </row>
    <row r="63045" spans="4:4" x14ac:dyDescent="0.25">
      <c r="D63045" s="27"/>
    </row>
    <row r="63046" spans="4:4" x14ac:dyDescent="0.25">
      <c r="D63046" s="27"/>
    </row>
    <row r="63047" spans="4:4" x14ac:dyDescent="0.25">
      <c r="D63047" s="27"/>
    </row>
    <row r="63048" spans="4:4" x14ac:dyDescent="0.25">
      <c r="D63048" s="27"/>
    </row>
    <row r="63049" spans="4:4" x14ac:dyDescent="0.25">
      <c r="D63049" s="27"/>
    </row>
    <row r="63050" spans="4:4" x14ac:dyDescent="0.25">
      <c r="D63050" s="27"/>
    </row>
    <row r="63051" spans="4:4" x14ac:dyDescent="0.25">
      <c r="D63051" s="27"/>
    </row>
    <row r="63052" spans="4:4" x14ac:dyDescent="0.25">
      <c r="D63052" s="27"/>
    </row>
    <row r="63053" spans="4:4" x14ac:dyDescent="0.25">
      <c r="D63053" s="27"/>
    </row>
    <row r="63054" spans="4:4" x14ac:dyDescent="0.25">
      <c r="D63054" s="27"/>
    </row>
    <row r="63055" spans="4:4" x14ac:dyDescent="0.25">
      <c r="D63055" s="27"/>
    </row>
    <row r="63056" spans="4:4" x14ac:dyDescent="0.25">
      <c r="D63056" s="27"/>
    </row>
    <row r="63057" spans="4:4" x14ac:dyDescent="0.25">
      <c r="D63057" s="27"/>
    </row>
    <row r="63058" spans="4:4" x14ac:dyDescent="0.25">
      <c r="D63058" s="27"/>
    </row>
    <row r="63059" spans="4:4" x14ac:dyDescent="0.25">
      <c r="D63059" s="27"/>
    </row>
    <row r="63060" spans="4:4" x14ac:dyDescent="0.25">
      <c r="D63060" s="27"/>
    </row>
    <row r="63061" spans="4:4" x14ac:dyDescent="0.25">
      <c r="D63061" s="27"/>
    </row>
    <row r="63062" spans="4:4" x14ac:dyDescent="0.25">
      <c r="D63062" s="27"/>
    </row>
    <row r="63063" spans="4:4" x14ac:dyDescent="0.25">
      <c r="D63063" s="27"/>
    </row>
    <row r="63064" spans="4:4" x14ac:dyDescent="0.25">
      <c r="D63064" s="27"/>
    </row>
    <row r="63065" spans="4:4" x14ac:dyDescent="0.25">
      <c r="D63065" s="27"/>
    </row>
    <row r="63066" spans="4:4" x14ac:dyDescent="0.25">
      <c r="D63066" s="27"/>
    </row>
    <row r="63067" spans="4:4" x14ac:dyDescent="0.25">
      <c r="D63067" s="27"/>
    </row>
    <row r="63068" spans="4:4" x14ac:dyDescent="0.25">
      <c r="D63068" s="27"/>
    </row>
    <row r="63069" spans="4:4" x14ac:dyDescent="0.25">
      <c r="D63069" s="27"/>
    </row>
    <row r="63070" spans="4:4" x14ac:dyDescent="0.25">
      <c r="D63070" s="27"/>
    </row>
    <row r="63071" spans="4:4" x14ac:dyDescent="0.25">
      <c r="D63071" s="27"/>
    </row>
    <row r="63072" spans="4:4" x14ac:dyDescent="0.25">
      <c r="D63072" s="27"/>
    </row>
    <row r="63073" spans="4:4" x14ac:dyDescent="0.25">
      <c r="D63073" s="27"/>
    </row>
    <row r="63074" spans="4:4" x14ac:dyDescent="0.25">
      <c r="D63074" s="27"/>
    </row>
    <row r="63075" spans="4:4" x14ac:dyDescent="0.25">
      <c r="D63075" s="27"/>
    </row>
    <row r="63076" spans="4:4" x14ac:dyDescent="0.25">
      <c r="D63076" s="27"/>
    </row>
    <row r="63077" spans="4:4" x14ac:dyDescent="0.25">
      <c r="D63077" s="27"/>
    </row>
    <row r="63078" spans="4:4" x14ac:dyDescent="0.25">
      <c r="D63078" s="27"/>
    </row>
    <row r="63079" spans="4:4" x14ac:dyDescent="0.25">
      <c r="D63079" s="27"/>
    </row>
    <row r="63080" spans="4:4" x14ac:dyDescent="0.25">
      <c r="D63080" s="27"/>
    </row>
    <row r="63081" spans="4:4" x14ac:dyDescent="0.25">
      <c r="D63081" s="27"/>
    </row>
    <row r="63082" spans="4:4" x14ac:dyDescent="0.25">
      <c r="D63082" s="27"/>
    </row>
    <row r="63083" spans="4:4" x14ac:dyDescent="0.25">
      <c r="D63083" s="27"/>
    </row>
    <row r="63084" spans="4:4" x14ac:dyDescent="0.25">
      <c r="D63084" s="27"/>
    </row>
    <row r="63085" spans="4:4" x14ac:dyDescent="0.25">
      <c r="D63085" s="27"/>
    </row>
    <row r="63086" spans="4:4" x14ac:dyDescent="0.25">
      <c r="D63086" s="27"/>
    </row>
    <row r="63087" spans="4:4" x14ac:dyDescent="0.25">
      <c r="D63087" s="27"/>
    </row>
    <row r="63088" spans="4:4" x14ac:dyDescent="0.25">
      <c r="D63088" s="27"/>
    </row>
    <row r="63089" spans="4:4" x14ac:dyDescent="0.25">
      <c r="D63089" s="27"/>
    </row>
    <row r="63090" spans="4:4" x14ac:dyDescent="0.25">
      <c r="D63090" s="27"/>
    </row>
    <row r="63091" spans="4:4" x14ac:dyDescent="0.25">
      <c r="D63091" s="27"/>
    </row>
    <row r="63092" spans="4:4" x14ac:dyDescent="0.25">
      <c r="D63092" s="27"/>
    </row>
    <row r="63093" spans="4:4" x14ac:dyDescent="0.25">
      <c r="D63093" s="27"/>
    </row>
    <row r="63094" spans="4:4" x14ac:dyDescent="0.25">
      <c r="D63094" s="27"/>
    </row>
    <row r="63095" spans="4:4" x14ac:dyDescent="0.25">
      <c r="D63095" s="27"/>
    </row>
    <row r="63096" spans="4:4" x14ac:dyDescent="0.25">
      <c r="D63096" s="27"/>
    </row>
    <row r="63097" spans="4:4" x14ac:dyDescent="0.25">
      <c r="D63097" s="27"/>
    </row>
    <row r="63098" spans="4:4" x14ac:dyDescent="0.25">
      <c r="D63098" s="27"/>
    </row>
    <row r="63099" spans="4:4" x14ac:dyDescent="0.25">
      <c r="D63099" s="27"/>
    </row>
    <row r="63100" spans="4:4" x14ac:dyDescent="0.25">
      <c r="D63100" s="27"/>
    </row>
    <row r="63101" spans="4:4" x14ac:dyDescent="0.25">
      <c r="D63101" s="27"/>
    </row>
    <row r="63102" spans="4:4" x14ac:dyDescent="0.25">
      <c r="D63102" s="27"/>
    </row>
    <row r="63103" spans="4:4" x14ac:dyDescent="0.25">
      <c r="D63103" s="27"/>
    </row>
    <row r="63104" spans="4:4" x14ac:dyDescent="0.25">
      <c r="D63104" s="27"/>
    </row>
    <row r="63105" spans="4:4" x14ac:dyDescent="0.25">
      <c r="D63105" s="27"/>
    </row>
    <row r="63106" spans="4:4" x14ac:dyDescent="0.25">
      <c r="D63106" s="27"/>
    </row>
    <row r="63107" spans="4:4" x14ac:dyDescent="0.25">
      <c r="D63107" s="27"/>
    </row>
    <row r="63108" spans="4:4" x14ac:dyDescent="0.25">
      <c r="D63108" s="27"/>
    </row>
    <row r="63109" spans="4:4" x14ac:dyDescent="0.25">
      <c r="D63109" s="27"/>
    </row>
    <row r="63110" spans="4:4" x14ac:dyDescent="0.25">
      <c r="D63110" s="27"/>
    </row>
    <row r="63111" spans="4:4" x14ac:dyDescent="0.25">
      <c r="D63111" s="27"/>
    </row>
    <row r="63112" spans="4:4" x14ac:dyDescent="0.25">
      <c r="D63112" s="27"/>
    </row>
    <row r="63113" spans="4:4" x14ac:dyDescent="0.25">
      <c r="D63113" s="27"/>
    </row>
    <row r="63114" spans="4:4" x14ac:dyDescent="0.25">
      <c r="D63114" s="27"/>
    </row>
    <row r="63115" spans="4:4" x14ac:dyDescent="0.25">
      <c r="D63115" s="27"/>
    </row>
    <row r="63116" spans="4:4" x14ac:dyDescent="0.25">
      <c r="D63116" s="27"/>
    </row>
    <row r="63117" spans="4:4" x14ac:dyDescent="0.25">
      <c r="D63117" s="27"/>
    </row>
    <row r="63118" spans="4:4" x14ac:dyDescent="0.25">
      <c r="D63118" s="27"/>
    </row>
    <row r="63119" spans="4:4" x14ac:dyDescent="0.25">
      <c r="D63119" s="27"/>
    </row>
    <row r="63120" spans="4:4" x14ac:dyDescent="0.25">
      <c r="D63120" s="27"/>
    </row>
    <row r="63121" spans="4:4" x14ac:dyDescent="0.25">
      <c r="D63121" s="27"/>
    </row>
    <row r="63122" spans="4:4" x14ac:dyDescent="0.25">
      <c r="D63122" s="27"/>
    </row>
    <row r="63123" spans="4:4" x14ac:dyDescent="0.25">
      <c r="D63123" s="27"/>
    </row>
    <row r="63124" spans="4:4" x14ac:dyDescent="0.25">
      <c r="D63124" s="27"/>
    </row>
    <row r="63125" spans="4:4" x14ac:dyDescent="0.25">
      <c r="D63125" s="27"/>
    </row>
    <row r="63126" spans="4:4" x14ac:dyDescent="0.25">
      <c r="D63126" s="27"/>
    </row>
    <row r="63127" spans="4:4" x14ac:dyDescent="0.25">
      <c r="D63127" s="27"/>
    </row>
    <row r="63128" spans="4:4" x14ac:dyDescent="0.25">
      <c r="D63128" s="27"/>
    </row>
    <row r="63129" spans="4:4" x14ac:dyDescent="0.25">
      <c r="D63129" s="27"/>
    </row>
    <row r="63130" spans="4:4" x14ac:dyDescent="0.25">
      <c r="D63130" s="27"/>
    </row>
    <row r="63131" spans="4:4" x14ac:dyDescent="0.25">
      <c r="D63131" s="27"/>
    </row>
    <row r="63132" spans="4:4" x14ac:dyDescent="0.25">
      <c r="D63132" s="27"/>
    </row>
    <row r="63133" spans="4:4" x14ac:dyDescent="0.25">
      <c r="D63133" s="27"/>
    </row>
    <row r="63134" spans="4:4" x14ac:dyDescent="0.25">
      <c r="D63134" s="27"/>
    </row>
    <row r="63135" spans="4:4" x14ac:dyDescent="0.25">
      <c r="D63135" s="27"/>
    </row>
    <row r="63136" spans="4:4" x14ac:dyDescent="0.25">
      <c r="D63136" s="27"/>
    </row>
    <row r="63137" spans="4:4" x14ac:dyDescent="0.25">
      <c r="D63137" s="27"/>
    </row>
    <row r="63138" spans="4:4" x14ac:dyDescent="0.25">
      <c r="D63138" s="27"/>
    </row>
    <row r="63139" spans="4:4" x14ac:dyDescent="0.25">
      <c r="D63139" s="27"/>
    </row>
    <row r="63140" spans="4:4" x14ac:dyDescent="0.25">
      <c r="D63140" s="27"/>
    </row>
    <row r="63141" spans="4:4" x14ac:dyDescent="0.25">
      <c r="D63141" s="27"/>
    </row>
    <row r="63142" spans="4:4" x14ac:dyDescent="0.25">
      <c r="D63142" s="27"/>
    </row>
    <row r="63143" spans="4:4" x14ac:dyDescent="0.25">
      <c r="D63143" s="27"/>
    </row>
    <row r="63144" spans="4:4" x14ac:dyDescent="0.25">
      <c r="D63144" s="27"/>
    </row>
    <row r="63145" spans="4:4" x14ac:dyDescent="0.25">
      <c r="D63145" s="27"/>
    </row>
    <row r="63146" spans="4:4" x14ac:dyDescent="0.25">
      <c r="D63146" s="27"/>
    </row>
    <row r="63147" spans="4:4" x14ac:dyDescent="0.25">
      <c r="D63147" s="27"/>
    </row>
    <row r="63148" spans="4:4" x14ac:dyDescent="0.25">
      <c r="D63148" s="27"/>
    </row>
    <row r="63149" spans="4:4" x14ac:dyDescent="0.25">
      <c r="D63149" s="27"/>
    </row>
    <row r="63150" spans="4:4" x14ac:dyDescent="0.25">
      <c r="D63150" s="27"/>
    </row>
    <row r="63151" spans="4:4" x14ac:dyDescent="0.25">
      <c r="D63151" s="27"/>
    </row>
    <row r="63152" spans="4:4" x14ac:dyDescent="0.25">
      <c r="D63152" s="27"/>
    </row>
    <row r="63153" spans="4:4" x14ac:dyDescent="0.25">
      <c r="D63153" s="27"/>
    </row>
    <row r="63154" spans="4:4" x14ac:dyDescent="0.25">
      <c r="D63154" s="27"/>
    </row>
    <row r="63155" spans="4:4" x14ac:dyDescent="0.25">
      <c r="D63155" s="27"/>
    </row>
    <row r="63156" spans="4:4" x14ac:dyDescent="0.25">
      <c r="D63156" s="27"/>
    </row>
    <row r="63157" spans="4:4" x14ac:dyDescent="0.25">
      <c r="D63157" s="27"/>
    </row>
    <row r="63158" spans="4:4" x14ac:dyDescent="0.25">
      <c r="D63158" s="27"/>
    </row>
    <row r="63159" spans="4:4" x14ac:dyDescent="0.25">
      <c r="D63159" s="27"/>
    </row>
    <row r="63160" spans="4:4" x14ac:dyDescent="0.25">
      <c r="D63160" s="27"/>
    </row>
    <row r="63161" spans="4:4" x14ac:dyDescent="0.25">
      <c r="D63161" s="27"/>
    </row>
    <row r="63162" spans="4:4" x14ac:dyDescent="0.25">
      <c r="D63162" s="27"/>
    </row>
    <row r="63163" spans="4:4" x14ac:dyDescent="0.25">
      <c r="D63163" s="27"/>
    </row>
    <row r="63164" spans="4:4" x14ac:dyDescent="0.25">
      <c r="D63164" s="27"/>
    </row>
    <row r="63165" spans="4:4" x14ac:dyDescent="0.25">
      <c r="D63165" s="27"/>
    </row>
    <row r="63166" spans="4:4" x14ac:dyDescent="0.25">
      <c r="D63166" s="27"/>
    </row>
    <row r="63167" spans="4:4" x14ac:dyDescent="0.25">
      <c r="D63167" s="27"/>
    </row>
    <row r="63168" spans="4:4" x14ac:dyDescent="0.25">
      <c r="D63168" s="27"/>
    </row>
    <row r="63169" spans="4:4" x14ac:dyDescent="0.25">
      <c r="D63169" s="27"/>
    </row>
    <row r="63170" spans="4:4" x14ac:dyDescent="0.25">
      <c r="D63170" s="27"/>
    </row>
    <row r="63171" spans="4:4" x14ac:dyDescent="0.25">
      <c r="D63171" s="27"/>
    </row>
    <row r="63172" spans="4:4" x14ac:dyDescent="0.25">
      <c r="D63172" s="27"/>
    </row>
    <row r="63173" spans="4:4" x14ac:dyDescent="0.25">
      <c r="D63173" s="27"/>
    </row>
    <row r="63174" spans="4:4" x14ac:dyDescent="0.25">
      <c r="D63174" s="27"/>
    </row>
    <row r="63175" spans="4:4" x14ac:dyDescent="0.25">
      <c r="D63175" s="27"/>
    </row>
    <row r="63176" spans="4:4" x14ac:dyDescent="0.25">
      <c r="D63176" s="27"/>
    </row>
    <row r="63177" spans="4:4" x14ac:dyDescent="0.25">
      <c r="D63177" s="27"/>
    </row>
    <row r="63178" spans="4:4" x14ac:dyDescent="0.25">
      <c r="D63178" s="27"/>
    </row>
    <row r="63179" spans="4:4" x14ac:dyDescent="0.25">
      <c r="D63179" s="27"/>
    </row>
    <row r="63180" spans="4:4" x14ac:dyDescent="0.25">
      <c r="D63180" s="27"/>
    </row>
    <row r="63181" spans="4:4" x14ac:dyDescent="0.25">
      <c r="D63181" s="27"/>
    </row>
    <row r="63182" spans="4:4" x14ac:dyDescent="0.25">
      <c r="D63182" s="27"/>
    </row>
    <row r="63183" spans="4:4" x14ac:dyDescent="0.25">
      <c r="D63183" s="27"/>
    </row>
    <row r="63184" spans="4:4" x14ac:dyDescent="0.25">
      <c r="D63184" s="27"/>
    </row>
    <row r="63185" spans="4:4" x14ac:dyDescent="0.25">
      <c r="D63185" s="27"/>
    </row>
    <row r="63186" spans="4:4" x14ac:dyDescent="0.25">
      <c r="D63186" s="27"/>
    </row>
    <row r="63187" spans="4:4" x14ac:dyDescent="0.25">
      <c r="D63187" s="27"/>
    </row>
    <row r="63188" spans="4:4" x14ac:dyDescent="0.25">
      <c r="D63188" s="27"/>
    </row>
    <row r="63189" spans="4:4" x14ac:dyDescent="0.25">
      <c r="D63189" s="27"/>
    </row>
    <row r="63190" spans="4:4" x14ac:dyDescent="0.25">
      <c r="D63190" s="27"/>
    </row>
    <row r="63191" spans="4:4" x14ac:dyDescent="0.25">
      <c r="D63191" s="27"/>
    </row>
    <row r="63192" spans="4:4" x14ac:dyDescent="0.25">
      <c r="D63192" s="27"/>
    </row>
    <row r="63193" spans="4:4" x14ac:dyDescent="0.25">
      <c r="D63193" s="27"/>
    </row>
    <row r="63194" spans="4:4" x14ac:dyDescent="0.25">
      <c r="D63194" s="27"/>
    </row>
    <row r="63195" spans="4:4" x14ac:dyDescent="0.25">
      <c r="D63195" s="27"/>
    </row>
    <row r="63196" spans="4:4" x14ac:dyDescent="0.25">
      <c r="D63196" s="27"/>
    </row>
    <row r="63197" spans="4:4" x14ac:dyDescent="0.25">
      <c r="D63197" s="27"/>
    </row>
    <row r="63198" spans="4:4" x14ac:dyDescent="0.25">
      <c r="D63198" s="27"/>
    </row>
    <row r="63199" spans="4:4" x14ac:dyDescent="0.25">
      <c r="D63199" s="27"/>
    </row>
    <row r="63200" spans="4:4" x14ac:dyDescent="0.25">
      <c r="D63200" s="27"/>
    </row>
    <row r="63201" spans="4:4" x14ac:dyDescent="0.25">
      <c r="D63201" s="27"/>
    </row>
    <row r="63202" spans="4:4" x14ac:dyDescent="0.25">
      <c r="D63202" s="27"/>
    </row>
    <row r="63203" spans="4:4" x14ac:dyDescent="0.25">
      <c r="D63203" s="27"/>
    </row>
    <row r="63204" spans="4:4" x14ac:dyDescent="0.25">
      <c r="D63204" s="27"/>
    </row>
    <row r="63205" spans="4:4" x14ac:dyDescent="0.25">
      <c r="D63205" s="27"/>
    </row>
    <row r="63206" spans="4:4" x14ac:dyDescent="0.25">
      <c r="D63206" s="27"/>
    </row>
    <row r="63207" spans="4:4" x14ac:dyDescent="0.25">
      <c r="D63207" s="27"/>
    </row>
    <row r="63208" spans="4:4" x14ac:dyDescent="0.25">
      <c r="D63208" s="27"/>
    </row>
    <row r="63209" spans="4:4" x14ac:dyDescent="0.25">
      <c r="D63209" s="27"/>
    </row>
    <row r="63210" spans="4:4" x14ac:dyDescent="0.25">
      <c r="D63210" s="27"/>
    </row>
    <row r="63211" spans="4:4" x14ac:dyDescent="0.25">
      <c r="D63211" s="27"/>
    </row>
    <row r="63212" spans="4:4" x14ac:dyDescent="0.25">
      <c r="D63212" s="27"/>
    </row>
    <row r="63213" spans="4:4" x14ac:dyDescent="0.25">
      <c r="D63213" s="27"/>
    </row>
    <row r="63214" spans="4:4" x14ac:dyDescent="0.25">
      <c r="D63214" s="27"/>
    </row>
    <row r="63215" spans="4:4" x14ac:dyDescent="0.25">
      <c r="D63215" s="27"/>
    </row>
    <row r="63216" spans="4:4" x14ac:dyDescent="0.25">
      <c r="D63216" s="27"/>
    </row>
    <row r="63217" spans="4:4" x14ac:dyDescent="0.25">
      <c r="D63217" s="27"/>
    </row>
    <row r="63218" spans="4:4" x14ac:dyDescent="0.25">
      <c r="D63218" s="27"/>
    </row>
    <row r="63219" spans="4:4" x14ac:dyDescent="0.25">
      <c r="D63219" s="27"/>
    </row>
    <row r="63220" spans="4:4" x14ac:dyDescent="0.25">
      <c r="D63220" s="27"/>
    </row>
    <row r="63221" spans="4:4" x14ac:dyDescent="0.25">
      <c r="D63221" s="27"/>
    </row>
    <row r="63222" spans="4:4" x14ac:dyDescent="0.25">
      <c r="D63222" s="27"/>
    </row>
    <row r="63223" spans="4:4" x14ac:dyDescent="0.25">
      <c r="D63223" s="27"/>
    </row>
    <row r="63224" spans="4:4" x14ac:dyDescent="0.25">
      <c r="D63224" s="27"/>
    </row>
    <row r="63225" spans="4:4" x14ac:dyDescent="0.25">
      <c r="D63225" s="27"/>
    </row>
    <row r="63226" spans="4:4" x14ac:dyDescent="0.25">
      <c r="D63226" s="27"/>
    </row>
    <row r="63227" spans="4:4" x14ac:dyDescent="0.25">
      <c r="D63227" s="27"/>
    </row>
    <row r="63228" spans="4:4" x14ac:dyDescent="0.25">
      <c r="D63228" s="27"/>
    </row>
    <row r="63229" spans="4:4" x14ac:dyDescent="0.25">
      <c r="D63229" s="27"/>
    </row>
    <row r="63230" spans="4:4" x14ac:dyDescent="0.25">
      <c r="D63230" s="27"/>
    </row>
    <row r="63231" spans="4:4" x14ac:dyDescent="0.25">
      <c r="D63231" s="27"/>
    </row>
    <row r="63232" spans="4:4" x14ac:dyDescent="0.25">
      <c r="D63232" s="27"/>
    </row>
    <row r="63233" spans="4:4" x14ac:dyDescent="0.25">
      <c r="D63233" s="27"/>
    </row>
    <row r="63234" spans="4:4" x14ac:dyDescent="0.25">
      <c r="D63234" s="27"/>
    </row>
    <row r="63235" spans="4:4" x14ac:dyDescent="0.25">
      <c r="D63235" s="27"/>
    </row>
    <row r="63236" spans="4:4" x14ac:dyDescent="0.25">
      <c r="D63236" s="27"/>
    </row>
    <row r="63237" spans="4:4" x14ac:dyDescent="0.25">
      <c r="D63237" s="27"/>
    </row>
    <row r="63238" spans="4:4" x14ac:dyDescent="0.25">
      <c r="D63238" s="27"/>
    </row>
    <row r="63239" spans="4:4" x14ac:dyDescent="0.25">
      <c r="D63239" s="27"/>
    </row>
    <row r="63240" spans="4:4" x14ac:dyDescent="0.25">
      <c r="D63240" s="27"/>
    </row>
    <row r="63241" spans="4:4" x14ac:dyDescent="0.25">
      <c r="D63241" s="27"/>
    </row>
    <row r="63242" spans="4:4" x14ac:dyDescent="0.25">
      <c r="D63242" s="27"/>
    </row>
    <row r="63243" spans="4:4" x14ac:dyDescent="0.25">
      <c r="D63243" s="27"/>
    </row>
    <row r="63244" spans="4:4" x14ac:dyDescent="0.25">
      <c r="D63244" s="27"/>
    </row>
    <row r="63245" spans="4:4" x14ac:dyDescent="0.25">
      <c r="D63245" s="27"/>
    </row>
    <row r="63246" spans="4:4" x14ac:dyDescent="0.25">
      <c r="D63246" s="27"/>
    </row>
    <row r="63247" spans="4:4" x14ac:dyDescent="0.25">
      <c r="D63247" s="27"/>
    </row>
    <row r="63248" spans="4:4" x14ac:dyDescent="0.25">
      <c r="D63248" s="27"/>
    </row>
    <row r="63249" spans="4:4" x14ac:dyDescent="0.25">
      <c r="D63249" s="27"/>
    </row>
    <row r="63250" spans="4:4" x14ac:dyDescent="0.25">
      <c r="D63250" s="27"/>
    </row>
    <row r="63251" spans="4:4" x14ac:dyDescent="0.25">
      <c r="D63251" s="27"/>
    </row>
    <row r="63252" spans="4:4" x14ac:dyDescent="0.25">
      <c r="D63252" s="27"/>
    </row>
    <row r="63253" spans="4:4" x14ac:dyDescent="0.25">
      <c r="D63253" s="27"/>
    </row>
    <row r="63254" spans="4:4" x14ac:dyDescent="0.25">
      <c r="D63254" s="27"/>
    </row>
    <row r="63255" spans="4:4" x14ac:dyDescent="0.25">
      <c r="D63255" s="27"/>
    </row>
    <row r="63256" spans="4:4" x14ac:dyDescent="0.25">
      <c r="D63256" s="27"/>
    </row>
    <row r="63257" spans="4:4" x14ac:dyDescent="0.25">
      <c r="D63257" s="27"/>
    </row>
    <row r="63258" spans="4:4" x14ac:dyDescent="0.25">
      <c r="D63258" s="27"/>
    </row>
    <row r="63259" spans="4:4" x14ac:dyDescent="0.25">
      <c r="D63259" s="27"/>
    </row>
    <row r="63260" spans="4:4" x14ac:dyDescent="0.25">
      <c r="D63260" s="27"/>
    </row>
    <row r="63261" spans="4:4" x14ac:dyDescent="0.25">
      <c r="D63261" s="27"/>
    </row>
    <row r="63262" spans="4:4" x14ac:dyDescent="0.25">
      <c r="D63262" s="27"/>
    </row>
    <row r="63263" spans="4:4" x14ac:dyDescent="0.25">
      <c r="D63263" s="27"/>
    </row>
    <row r="63264" spans="4:4" x14ac:dyDescent="0.25">
      <c r="D63264" s="27"/>
    </row>
    <row r="63265" spans="4:4" x14ac:dyDescent="0.25">
      <c r="D63265" s="27"/>
    </row>
    <row r="63266" spans="4:4" x14ac:dyDescent="0.25">
      <c r="D63266" s="27"/>
    </row>
    <row r="63267" spans="4:4" x14ac:dyDescent="0.25">
      <c r="D63267" s="27"/>
    </row>
    <row r="63268" spans="4:4" x14ac:dyDescent="0.25">
      <c r="D63268" s="27"/>
    </row>
    <row r="63269" spans="4:4" x14ac:dyDescent="0.25">
      <c r="D63269" s="27"/>
    </row>
    <row r="63270" spans="4:4" x14ac:dyDescent="0.25">
      <c r="D63270" s="27"/>
    </row>
    <row r="63271" spans="4:4" x14ac:dyDescent="0.25">
      <c r="D63271" s="27"/>
    </row>
    <row r="63272" spans="4:4" x14ac:dyDescent="0.25">
      <c r="D63272" s="27"/>
    </row>
    <row r="63273" spans="4:4" x14ac:dyDescent="0.25">
      <c r="D63273" s="27"/>
    </row>
    <row r="63274" spans="4:4" x14ac:dyDescent="0.25">
      <c r="D63274" s="27"/>
    </row>
    <row r="63275" spans="4:4" x14ac:dyDescent="0.25">
      <c r="D63275" s="27"/>
    </row>
    <row r="63276" spans="4:4" x14ac:dyDescent="0.25">
      <c r="D63276" s="27"/>
    </row>
    <row r="63277" spans="4:4" x14ac:dyDescent="0.25">
      <c r="D63277" s="27"/>
    </row>
    <row r="63278" spans="4:4" x14ac:dyDescent="0.25">
      <c r="D63278" s="27"/>
    </row>
    <row r="63279" spans="4:4" x14ac:dyDescent="0.25">
      <c r="D63279" s="27"/>
    </row>
    <row r="63280" spans="4:4" x14ac:dyDescent="0.25">
      <c r="D63280" s="27"/>
    </row>
    <row r="63281" spans="4:4" x14ac:dyDescent="0.25">
      <c r="D63281" s="27"/>
    </row>
    <row r="63282" spans="4:4" x14ac:dyDescent="0.25">
      <c r="D63282" s="27"/>
    </row>
    <row r="63283" spans="4:4" x14ac:dyDescent="0.25">
      <c r="D63283" s="27"/>
    </row>
    <row r="63284" spans="4:4" x14ac:dyDescent="0.25">
      <c r="D63284" s="27"/>
    </row>
    <row r="63285" spans="4:4" x14ac:dyDescent="0.25">
      <c r="D63285" s="27"/>
    </row>
    <row r="63286" spans="4:4" x14ac:dyDescent="0.25">
      <c r="D63286" s="27"/>
    </row>
    <row r="63287" spans="4:4" x14ac:dyDescent="0.25">
      <c r="D63287" s="27"/>
    </row>
    <row r="63288" spans="4:4" x14ac:dyDescent="0.25">
      <c r="D63288" s="27"/>
    </row>
    <row r="63289" spans="4:4" x14ac:dyDescent="0.25">
      <c r="D63289" s="27"/>
    </row>
    <row r="63290" spans="4:4" x14ac:dyDescent="0.25">
      <c r="D63290" s="27"/>
    </row>
    <row r="63291" spans="4:4" x14ac:dyDescent="0.25">
      <c r="D63291" s="27"/>
    </row>
    <row r="63292" spans="4:4" x14ac:dyDescent="0.25">
      <c r="D63292" s="27"/>
    </row>
    <row r="63293" spans="4:4" x14ac:dyDescent="0.25">
      <c r="D63293" s="27"/>
    </row>
    <row r="63294" spans="4:4" x14ac:dyDescent="0.25">
      <c r="D63294" s="27"/>
    </row>
    <row r="63295" spans="4:4" x14ac:dyDescent="0.25">
      <c r="D63295" s="27"/>
    </row>
    <row r="63296" spans="4:4" x14ac:dyDescent="0.25">
      <c r="D63296" s="27"/>
    </row>
    <row r="63297" spans="4:4" x14ac:dyDescent="0.25">
      <c r="D63297" s="27"/>
    </row>
    <row r="63298" spans="4:4" x14ac:dyDescent="0.25">
      <c r="D63298" s="27"/>
    </row>
    <row r="63299" spans="4:4" x14ac:dyDescent="0.25">
      <c r="D63299" s="27"/>
    </row>
    <row r="63300" spans="4:4" x14ac:dyDescent="0.25">
      <c r="D63300" s="27"/>
    </row>
    <row r="63301" spans="4:4" x14ac:dyDescent="0.25">
      <c r="D63301" s="27"/>
    </row>
    <row r="63302" spans="4:4" x14ac:dyDescent="0.25">
      <c r="D63302" s="27"/>
    </row>
    <row r="63303" spans="4:4" x14ac:dyDescent="0.25">
      <c r="D63303" s="27"/>
    </row>
    <row r="63304" spans="4:4" x14ac:dyDescent="0.25">
      <c r="D63304" s="27"/>
    </row>
    <row r="63305" spans="4:4" x14ac:dyDescent="0.25">
      <c r="D63305" s="27"/>
    </row>
    <row r="63306" spans="4:4" x14ac:dyDescent="0.25">
      <c r="D63306" s="27"/>
    </row>
    <row r="63307" spans="4:4" x14ac:dyDescent="0.25">
      <c r="D63307" s="27"/>
    </row>
    <row r="63308" spans="4:4" x14ac:dyDescent="0.25">
      <c r="D63308" s="27"/>
    </row>
    <row r="63309" spans="4:4" x14ac:dyDescent="0.25">
      <c r="D63309" s="27"/>
    </row>
    <row r="63310" spans="4:4" x14ac:dyDescent="0.25">
      <c r="D63310" s="27"/>
    </row>
    <row r="63311" spans="4:4" x14ac:dyDescent="0.25">
      <c r="D63311" s="27"/>
    </row>
    <row r="63312" spans="4:4" x14ac:dyDescent="0.25">
      <c r="D63312" s="27"/>
    </row>
    <row r="63313" spans="4:4" x14ac:dyDescent="0.25">
      <c r="D63313" s="27"/>
    </row>
    <row r="63314" spans="4:4" x14ac:dyDescent="0.25">
      <c r="D63314" s="27"/>
    </row>
    <row r="63315" spans="4:4" x14ac:dyDescent="0.25">
      <c r="D63315" s="27"/>
    </row>
    <row r="63316" spans="4:4" x14ac:dyDescent="0.25">
      <c r="D63316" s="27"/>
    </row>
    <row r="63317" spans="4:4" x14ac:dyDescent="0.25">
      <c r="D63317" s="27"/>
    </row>
    <row r="63318" spans="4:4" x14ac:dyDescent="0.25">
      <c r="D63318" s="27"/>
    </row>
    <row r="63319" spans="4:4" x14ac:dyDescent="0.25">
      <c r="D63319" s="27"/>
    </row>
    <row r="63320" spans="4:4" x14ac:dyDescent="0.25">
      <c r="D63320" s="27"/>
    </row>
    <row r="63321" spans="4:4" x14ac:dyDescent="0.25">
      <c r="D63321" s="27"/>
    </row>
    <row r="63322" spans="4:4" x14ac:dyDescent="0.25">
      <c r="D63322" s="27"/>
    </row>
    <row r="63323" spans="4:4" x14ac:dyDescent="0.25">
      <c r="D63323" s="27"/>
    </row>
    <row r="63324" spans="4:4" x14ac:dyDescent="0.25">
      <c r="D63324" s="27"/>
    </row>
    <row r="63325" spans="4:4" x14ac:dyDescent="0.25">
      <c r="D63325" s="27"/>
    </row>
    <row r="63326" spans="4:4" x14ac:dyDescent="0.25">
      <c r="D63326" s="27"/>
    </row>
    <row r="63327" spans="4:4" x14ac:dyDescent="0.25">
      <c r="D63327" s="27"/>
    </row>
    <row r="63328" spans="4:4" x14ac:dyDescent="0.25">
      <c r="D63328" s="27"/>
    </row>
    <row r="63329" spans="4:4" x14ac:dyDescent="0.25">
      <c r="D63329" s="27"/>
    </row>
    <row r="63330" spans="4:4" x14ac:dyDescent="0.25">
      <c r="D63330" s="27"/>
    </row>
    <row r="63331" spans="4:4" x14ac:dyDescent="0.25">
      <c r="D63331" s="27"/>
    </row>
    <row r="63332" spans="4:4" x14ac:dyDescent="0.25">
      <c r="D63332" s="27"/>
    </row>
    <row r="63333" spans="4:4" x14ac:dyDescent="0.25">
      <c r="D63333" s="27"/>
    </row>
    <row r="63334" spans="4:4" x14ac:dyDescent="0.25">
      <c r="D63334" s="27"/>
    </row>
    <row r="63335" spans="4:4" x14ac:dyDescent="0.25">
      <c r="D63335" s="27"/>
    </row>
    <row r="63336" spans="4:4" x14ac:dyDescent="0.25">
      <c r="D63336" s="27"/>
    </row>
    <row r="63337" spans="4:4" x14ac:dyDescent="0.25">
      <c r="D63337" s="27"/>
    </row>
    <row r="63338" spans="4:4" x14ac:dyDescent="0.25">
      <c r="D63338" s="27"/>
    </row>
    <row r="63339" spans="4:4" x14ac:dyDescent="0.25">
      <c r="D63339" s="27"/>
    </row>
    <row r="63340" spans="4:4" x14ac:dyDescent="0.25">
      <c r="D63340" s="27"/>
    </row>
    <row r="63341" spans="4:4" x14ac:dyDescent="0.25">
      <c r="D63341" s="27"/>
    </row>
    <row r="63342" spans="4:4" x14ac:dyDescent="0.25">
      <c r="D63342" s="27"/>
    </row>
    <row r="63343" spans="4:4" x14ac:dyDescent="0.25">
      <c r="D63343" s="27"/>
    </row>
    <row r="63344" spans="4:4" x14ac:dyDescent="0.25">
      <c r="D63344" s="27"/>
    </row>
    <row r="63345" spans="4:4" x14ac:dyDescent="0.25">
      <c r="D63345" s="27"/>
    </row>
    <row r="63346" spans="4:4" x14ac:dyDescent="0.25">
      <c r="D63346" s="27"/>
    </row>
    <row r="63347" spans="4:4" x14ac:dyDescent="0.25">
      <c r="D63347" s="27"/>
    </row>
    <row r="63348" spans="4:4" x14ac:dyDescent="0.25">
      <c r="D63348" s="27"/>
    </row>
    <row r="63349" spans="4:4" x14ac:dyDescent="0.25">
      <c r="D63349" s="27"/>
    </row>
    <row r="63350" spans="4:4" x14ac:dyDescent="0.25">
      <c r="D63350" s="27"/>
    </row>
    <row r="63351" spans="4:4" x14ac:dyDescent="0.25">
      <c r="D63351" s="27"/>
    </row>
    <row r="63352" spans="4:4" x14ac:dyDescent="0.25">
      <c r="D63352" s="27"/>
    </row>
    <row r="63353" spans="4:4" x14ac:dyDescent="0.25">
      <c r="D63353" s="27"/>
    </row>
    <row r="63354" spans="4:4" x14ac:dyDescent="0.25">
      <c r="D63354" s="27"/>
    </row>
    <row r="63355" spans="4:4" x14ac:dyDescent="0.25">
      <c r="D63355" s="27"/>
    </row>
    <row r="63356" spans="4:4" x14ac:dyDescent="0.25">
      <c r="D63356" s="27"/>
    </row>
    <row r="63357" spans="4:4" x14ac:dyDescent="0.25">
      <c r="D63357" s="27"/>
    </row>
    <row r="63358" spans="4:4" x14ac:dyDescent="0.25">
      <c r="D63358" s="27"/>
    </row>
    <row r="63359" spans="4:4" x14ac:dyDescent="0.25">
      <c r="D63359" s="27"/>
    </row>
    <row r="63360" spans="4:4" x14ac:dyDescent="0.25">
      <c r="D63360" s="27"/>
    </row>
    <row r="63361" spans="4:4" x14ac:dyDescent="0.25">
      <c r="D63361" s="27"/>
    </row>
    <row r="63362" spans="4:4" x14ac:dyDescent="0.25">
      <c r="D63362" s="27"/>
    </row>
    <row r="63363" spans="4:4" x14ac:dyDescent="0.25">
      <c r="D63363" s="27"/>
    </row>
    <row r="63364" spans="4:4" x14ac:dyDescent="0.25">
      <c r="D63364" s="27"/>
    </row>
    <row r="63365" spans="4:4" x14ac:dyDescent="0.25">
      <c r="D63365" s="27"/>
    </row>
    <row r="63366" spans="4:4" x14ac:dyDescent="0.25">
      <c r="D63366" s="27"/>
    </row>
    <row r="63367" spans="4:4" x14ac:dyDescent="0.25">
      <c r="D63367" s="27"/>
    </row>
    <row r="63368" spans="4:4" x14ac:dyDescent="0.25">
      <c r="D63368" s="27"/>
    </row>
    <row r="63369" spans="4:4" x14ac:dyDescent="0.25">
      <c r="D63369" s="27"/>
    </row>
    <row r="63370" spans="4:4" x14ac:dyDescent="0.25">
      <c r="D63370" s="27"/>
    </row>
    <row r="63371" spans="4:4" x14ac:dyDescent="0.25">
      <c r="D63371" s="27"/>
    </row>
    <row r="63372" spans="4:4" x14ac:dyDescent="0.25">
      <c r="D63372" s="27"/>
    </row>
    <row r="63373" spans="4:4" x14ac:dyDescent="0.25">
      <c r="D63373" s="27"/>
    </row>
    <row r="63374" spans="4:4" x14ac:dyDescent="0.25">
      <c r="D63374" s="27"/>
    </row>
    <row r="63375" spans="4:4" x14ac:dyDescent="0.25">
      <c r="D63375" s="27"/>
    </row>
    <row r="63376" spans="4:4" x14ac:dyDescent="0.25">
      <c r="D63376" s="27"/>
    </row>
    <row r="63377" spans="4:4" x14ac:dyDescent="0.25">
      <c r="D63377" s="27"/>
    </row>
    <row r="63378" spans="4:4" x14ac:dyDescent="0.25">
      <c r="D63378" s="27"/>
    </row>
    <row r="63379" spans="4:4" x14ac:dyDescent="0.25">
      <c r="D63379" s="27"/>
    </row>
    <row r="63380" spans="4:4" x14ac:dyDescent="0.25">
      <c r="D63380" s="27"/>
    </row>
    <row r="63381" spans="4:4" x14ac:dyDescent="0.25">
      <c r="D63381" s="27"/>
    </row>
    <row r="63382" spans="4:4" x14ac:dyDescent="0.25">
      <c r="D63382" s="27"/>
    </row>
    <row r="63383" spans="4:4" x14ac:dyDescent="0.25">
      <c r="D63383" s="27"/>
    </row>
    <row r="63384" spans="4:4" x14ac:dyDescent="0.25">
      <c r="D63384" s="27"/>
    </row>
    <row r="63385" spans="4:4" x14ac:dyDescent="0.25">
      <c r="D63385" s="27"/>
    </row>
    <row r="63386" spans="4:4" x14ac:dyDescent="0.25">
      <c r="D63386" s="27"/>
    </row>
    <row r="63387" spans="4:4" x14ac:dyDescent="0.25">
      <c r="D63387" s="27"/>
    </row>
    <row r="63388" spans="4:4" x14ac:dyDescent="0.25">
      <c r="D63388" s="27"/>
    </row>
    <row r="63389" spans="4:4" x14ac:dyDescent="0.25">
      <c r="D63389" s="27"/>
    </row>
    <row r="63390" spans="4:4" x14ac:dyDescent="0.25">
      <c r="D63390" s="27"/>
    </row>
    <row r="63391" spans="4:4" x14ac:dyDescent="0.25">
      <c r="D63391" s="27"/>
    </row>
    <row r="63392" spans="4:4" x14ac:dyDescent="0.25">
      <c r="D63392" s="27"/>
    </row>
    <row r="63393" spans="4:4" x14ac:dyDescent="0.25">
      <c r="D63393" s="27"/>
    </row>
    <row r="63394" spans="4:4" x14ac:dyDescent="0.25">
      <c r="D63394" s="27"/>
    </row>
    <row r="63395" spans="4:4" x14ac:dyDescent="0.25">
      <c r="D63395" s="27"/>
    </row>
    <row r="63396" spans="4:4" x14ac:dyDescent="0.25">
      <c r="D63396" s="27"/>
    </row>
    <row r="63397" spans="4:4" x14ac:dyDescent="0.25">
      <c r="D63397" s="27"/>
    </row>
    <row r="63398" spans="4:4" x14ac:dyDescent="0.25">
      <c r="D63398" s="27"/>
    </row>
    <row r="63399" spans="4:4" x14ac:dyDescent="0.25">
      <c r="D63399" s="27"/>
    </row>
    <row r="63400" spans="4:4" x14ac:dyDescent="0.25">
      <c r="D63400" s="27"/>
    </row>
    <row r="63401" spans="4:4" x14ac:dyDescent="0.25">
      <c r="D63401" s="27"/>
    </row>
    <row r="63402" spans="4:4" x14ac:dyDescent="0.25">
      <c r="D63402" s="27"/>
    </row>
    <row r="63403" spans="4:4" x14ac:dyDescent="0.25">
      <c r="D63403" s="27"/>
    </row>
    <row r="63404" spans="4:4" x14ac:dyDescent="0.25">
      <c r="D63404" s="27"/>
    </row>
    <row r="63405" spans="4:4" x14ac:dyDescent="0.25">
      <c r="D63405" s="27"/>
    </row>
    <row r="63406" spans="4:4" x14ac:dyDescent="0.25">
      <c r="D63406" s="27"/>
    </row>
    <row r="63407" spans="4:4" x14ac:dyDescent="0.25">
      <c r="D63407" s="27"/>
    </row>
    <row r="63408" spans="4:4" x14ac:dyDescent="0.25">
      <c r="D63408" s="27"/>
    </row>
    <row r="63409" spans="4:4" x14ac:dyDescent="0.25">
      <c r="D63409" s="27"/>
    </row>
    <row r="63410" spans="4:4" x14ac:dyDescent="0.25">
      <c r="D63410" s="27"/>
    </row>
    <row r="63411" spans="4:4" x14ac:dyDescent="0.25">
      <c r="D63411" s="27"/>
    </row>
    <row r="63412" spans="4:4" x14ac:dyDescent="0.25">
      <c r="D63412" s="27"/>
    </row>
    <row r="63413" spans="4:4" x14ac:dyDescent="0.25">
      <c r="D63413" s="27"/>
    </row>
    <row r="63414" spans="4:4" x14ac:dyDescent="0.25">
      <c r="D63414" s="27"/>
    </row>
    <row r="63415" spans="4:4" x14ac:dyDescent="0.25">
      <c r="D63415" s="27"/>
    </row>
    <row r="63416" spans="4:4" x14ac:dyDescent="0.25">
      <c r="D63416" s="27"/>
    </row>
    <row r="63417" spans="4:4" x14ac:dyDescent="0.25">
      <c r="D63417" s="27"/>
    </row>
    <row r="63418" spans="4:4" x14ac:dyDescent="0.25">
      <c r="D63418" s="27"/>
    </row>
    <row r="63419" spans="4:4" x14ac:dyDescent="0.25">
      <c r="D63419" s="27"/>
    </row>
    <row r="63420" spans="4:4" x14ac:dyDescent="0.25">
      <c r="D63420" s="27"/>
    </row>
    <row r="63421" spans="4:4" x14ac:dyDescent="0.25">
      <c r="D63421" s="27"/>
    </row>
    <row r="63422" spans="4:4" x14ac:dyDescent="0.25">
      <c r="D63422" s="27"/>
    </row>
    <row r="63423" spans="4:4" x14ac:dyDescent="0.25">
      <c r="D63423" s="27"/>
    </row>
    <row r="63424" spans="4:4" x14ac:dyDescent="0.25">
      <c r="D63424" s="27"/>
    </row>
    <row r="63425" spans="4:4" x14ac:dyDescent="0.25">
      <c r="D63425" s="27"/>
    </row>
    <row r="63426" spans="4:4" x14ac:dyDescent="0.25">
      <c r="D63426" s="27"/>
    </row>
    <row r="63427" spans="4:4" x14ac:dyDescent="0.25">
      <c r="D63427" s="27"/>
    </row>
    <row r="63428" spans="4:4" x14ac:dyDescent="0.25">
      <c r="D63428" s="27"/>
    </row>
    <row r="63429" spans="4:4" x14ac:dyDescent="0.25">
      <c r="D63429" s="27"/>
    </row>
    <row r="63430" spans="4:4" x14ac:dyDescent="0.25">
      <c r="D63430" s="27"/>
    </row>
    <row r="63431" spans="4:4" x14ac:dyDescent="0.25">
      <c r="D63431" s="27"/>
    </row>
    <row r="63432" spans="4:4" x14ac:dyDescent="0.25">
      <c r="D63432" s="27"/>
    </row>
    <row r="63433" spans="4:4" x14ac:dyDescent="0.25">
      <c r="D63433" s="27"/>
    </row>
    <row r="63434" spans="4:4" x14ac:dyDescent="0.25">
      <c r="D63434" s="27"/>
    </row>
    <row r="63435" spans="4:4" x14ac:dyDescent="0.25">
      <c r="D63435" s="27"/>
    </row>
    <row r="63436" spans="4:4" x14ac:dyDescent="0.25">
      <c r="D63436" s="27"/>
    </row>
    <row r="63437" spans="4:4" x14ac:dyDescent="0.25">
      <c r="D63437" s="27"/>
    </row>
    <row r="63438" spans="4:4" x14ac:dyDescent="0.25">
      <c r="D63438" s="27"/>
    </row>
    <row r="63439" spans="4:4" x14ac:dyDescent="0.25">
      <c r="D63439" s="27"/>
    </row>
    <row r="63440" spans="4:4" x14ac:dyDescent="0.25">
      <c r="D63440" s="27"/>
    </row>
    <row r="63441" spans="4:4" x14ac:dyDescent="0.25">
      <c r="D63441" s="27"/>
    </row>
    <row r="63442" spans="4:4" x14ac:dyDescent="0.25">
      <c r="D63442" s="27"/>
    </row>
    <row r="63443" spans="4:4" x14ac:dyDescent="0.25">
      <c r="D63443" s="27"/>
    </row>
    <row r="63444" spans="4:4" x14ac:dyDescent="0.25">
      <c r="D63444" s="27"/>
    </row>
    <row r="63445" spans="4:4" x14ac:dyDescent="0.25">
      <c r="D63445" s="27"/>
    </row>
    <row r="63446" spans="4:4" x14ac:dyDescent="0.25">
      <c r="D63446" s="27"/>
    </row>
    <row r="63447" spans="4:4" x14ac:dyDescent="0.25">
      <c r="D63447" s="27"/>
    </row>
    <row r="63448" spans="4:4" x14ac:dyDescent="0.25">
      <c r="D63448" s="27"/>
    </row>
    <row r="63449" spans="4:4" x14ac:dyDescent="0.25">
      <c r="D63449" s="27"/>
    </row>
    <row r="63450" spans="4:4" x14ac:dyDescent="0.25">
      <c r="D63450" s="27"/>
    </row>
    <row r="63451" spans="4:4" x14ac:dyDescent="0.25">
      <c r="D63451" s="27"/>
    </row>
    <row r="63452" spans="4:4" x14ac:dyDescent="0.25">
      <c r="D63452" s="27"/>
    </row>
    <row r="63453" spans="4:4" x14ac:dyDescent="0.25">
      <c r="D63453" s="27"/>
    </row>
    <row r="63454" spans="4:4" x14ac:dyDescent="0.25">
      <c r="D63454" s="27"/>
    </row>
    <row r="63455" spans="4:4" x14ac:dyDescent="0.25">
      <c r="D63455" s="27"/>
    </row>
    <row r="63456" spans="4:4" x14ac:dyDescent="0.25">
      <c r="D63456" s="27"/>
    </row>
    <row r="63457" spans="4:4" x14ac:dyDescent="0.25">
      <c r="D63457" s="27"/>
    </row>
    <row r="63458" spans="4:4" x14ac:dyDescent="0.25">
      <c r="D63458" s="27"/>
    </row>
    <row r="63459" spans="4:4" x14ac:dyDescent="0.25">
      <c r="D63459" s="27"/>
    </row>
    <row r="63460" spans="4:4" x14ac:dyDescent="0.25">
      <c r="D63460" s="27"/>
    </row>
    <row r="63461" spans="4:4" x14ac:dyDescent="0.25">
      <c r="D63461" s="27"/>
    </row>
    <row r="63462" spans="4:4" x14ac:dyDescent="0.25">
      <c r="D63462" s="27"/>
    </row>
    <row r="63463" spans="4:4" x14ac:dyDescent="0.25">
      <c r="D63463" s="27"/>
    </row>
    <row r="63464" spans="4:4" x14ac:dyDescent="0.25">
      <c r="D63464" s="27"/>
    </row>
    <row r="63465" spans="4:4" x14ac:dyDescent="0.25">
      <c r="D63465" s="27"/>
    </row>
    <row r="63466" spans="4:4" x14ac:dyDescent="0.25">
      <c r="D63466" s="27"/>
    </row>
    <row r="63467" spans="4:4" x14ac:dyDescent="0.25">
      <c r="D63467" s="27"/>
    </row>
    <row r="63468" spans="4:4" x14ac:dyDescent="0.25">
      <c r="D63468" s="27"/>
    </row>
    <row r="63469" spans="4:4" x14ac:dyDescent="0.25">
      <c r="D63469" s="27"/>
    </row>
    <row r="63470" spans="4:4" x14ac:dyDescent="0.25">
      <c r="D63470" s="27"/>
    </row>
    <row r="63471" spans="4:4" x14ac:dyDescent="0.25">
      <c r="D63471" s="27"/>
    </row>
    <row r="63472" spans="4:4" x14ac:dyDescent="0.25">
      <c r="D63472" s="27"/>
    </row>
    <row r="63473" spans="4:4" x14ac:dyDescent="0.25">
      <c r="D63473" s="27"/>
    </row>
    <row r="63474" spans="4:4" x14ac:dyDescent="0.25">
      <c r="D63474" s="27"/>
    </row>
    <row r="63475" spans="4:4" x14ac:dyDescent="0.25">
      <c r="D63475" s="27"/>
    </row>
    <row r="63476" spans="4:4" x14ac:dyDescent="0.25">
      <c r="D63476" s="27"/>
    </row>
    <row r="63477" spans="4:4" x14ac:dyDescent="0.25">
      <c r="D63477" s="27"/>
    </row>
    <row r="63478" spans="4:4" x14ac:dyDescent="0.25">
      <c r="D63478" s="27"/>
    </row>
    <row r="63479" spans="4:4" x14ac:dyDescent="0.25">
      <c r="D63479" s="27"/>
    </row>
    <row r="63480" spans="4:4" x14ac:dyDescent="0.25">
      <c r="D63480" s="27"/>
    </row>
    <row r="63481" spans="4:4" x14ac:dyDescent="0.25">
      <c r="D63481" s="27"/>
    </row>
    <row r="63482" spans="4:4" x14ac:dyDescent="0.25">
      <c r="D63482" s="27"/>
    </row>
    <row r="63483" spans="4:4" x14ac:dyDescent="0.25">
      <c r="D63483" s="27"/>
    </row>
    <row r="63484" spans="4:4" x14ac:dyDescent="0.25">
      <c r="D63484" s="27"/>
    </row>
    <row r="63485" spans="4:4" x14ac:dyDescent="0.25">
      <c r="D63485" s="27"/>
    </row>
    <row r="63486" spans="4:4" x14ac:dyDescent="0.25">
      <c r="D63486" s="27"/>
    </row>
    <row r="63487" spans="4:4" x14ac:dyDescent="0.25">
      <c r="D63487" s="27"/>
    </row>
    <row r="63488" spans="4:4" x14ac:dyDescent="0.25">
      <c r="D63488" s="27"/>
    </row>
    <row r="63489" spans="4:4" x14ac:dyDescent="0.25">
      <c r="D63489" s="27"/>
    </row>
    <row r="63490" spans="4:4" x14ac:dyDescent="0.25">
      <c r="D63490" s="27"/>
    </row>
    <row r="63491" spans="4:4" x14ac:dyDescent="0.25">
      <c r="D63491" s="27"/>
    </row>
    <row r="63492" spans="4:4" x14ac:dyDescent="0.25">
      <c r="D63492" s="27"/>
    </row>
    <row r="63493" spans="4:4" x14ac:dyDescent="0.25">
      <c r="D63493" s="27"/>
    </row>
    <row r="63494" spans="4:4" x14ac:dyDescent="0.25">
      <c r="D63494" s="27"/>
    </row>
    <row r="63495" spans="4:4" x14ac:dyDescent="0.25">
      <c r="D63495" s="27"/>
    </row>
    <row r="63496" spans="4:4" x14ac:dyDescent="0.25">
      <c r="D63496" s="27"/>
    </row>
    <row r="63497" spans="4:4" x14ac:dyDescent="0.25">
      <c r="D63497" s="27"/>
    </row>
    <row r="63498" spans="4:4" x14ac:dyDescent="0.25">
      <c r="D63498" s="27"/>
    </row>
    <row r="63499" spans="4:4" x14ac:dyDescent="0.25">
      <c r="D63499" s="27"/>
    </row>
    <row r="63500" spans="4:4" x14ac:dyDescent="0.25">
      <c r="D63500" s="27"/>
    </row>
    <row r="63501" spans="4:4" x14ac:dyDescent="0.25">
      <c r="D63501" s="27"/>
    </row>
    <row r="63502" spans="4:4" x14ac:dyDescent="0.25">
      <c r="D63502" s="27"/>
    </row>
    <row r="63503" spans="4:4" x14ac:dyDescent="0.25">
      <c r="D63503" s="27"/>
    </row>
    <row r="63504" spans="4:4" x14ac:dyDescent="0.25">
      <c r="D63504" s="27"/>
    </row>
    <row r="63505" spans="4:4" x14ac:dyDescent="0.25">
      <c r="D63505" s="27"/>
    </row>
    <row r="63506" spans="4:4" x14ac:dyDescent="0.25">
      <c r="D63506" s="27"/>
    </row>
    <row r="63507" spans="4:4" x14ac:dyDescent="0.25">
      <c r="D63507" s="27"/>
    </row>
    <row r="63508" spans="4:4" x14ac:dyDescent="0.25">
      <c r="D63508" s="27"/>
    </row>
    <row r="63509" spans="4:4" x14ac:dyDescent="0.25">
      <c r="D63509" s="27"/>
    </row>
    <row r="63510" spans="4:4" x14ac:dyDescent="0.25">
      <c r="D63510" s="27"/>
    </row>
    <row r="63511" spans="4:4" x14ac:dyDescent="0.25">
      <c r="D63511" s="27"/>
    </row>
    <row r="63512" spans="4:4" x14ac:dyDescent="0.25">
      <c r="D63512" s="27"/>
    </row>
    <row r="63513" spans="4:4" x14ac:dyDescent="0.25">
      <c r="D63513" s="27"/>
    </row>
    <row r="63514" spans="4:4" x14ac:dyDescent="0.25">
      <c r="D63514" s="27"/>
    </row>
    <row r="63515" spans="4:4" x14ac:dyDescent="0.25">
      <c r="D63515" s="27"/>
    </row>
    <row r="63516" spans="4:4" x14ac:dyDescent="0.25">
      <c r="D63516" s="27"/>
    </row>
    <row r="63517" spans="4:4" x14ac:dyDescent="0.25">
      <c r="D63517" s="27"/>
    </row>
    <row r="63518" spans="4:4" x14ac:dyDescent="0.25">
      <c r="D63518" s="27"/>
    </row>
    <row r="63519" spans="4:4" x14ac:dyDescent="0.25">
      <c r="D63519" s="27"/>
    </row>
    <row r="63520" spans="4:4" x14ac:dyDescent="0.25">
      <c r="D63520" s="27"/>
    </row>
    <row r="63521" spans="4:4" x14ac:dyDescent="0.25">
      <c r="D63521" s="27"/>
    </row>
    <row r="63522" spans="4:4" x14ac:dyDescent="0.25">
      <c r="D63522" s="27"/>
    </row>
    <row r="63523" spans="4:4" x14ac:dyDescent="0.25">
      <c r="D63523" s="27"/>
    </row>
    <row r="63524" spans="4:4" x14ac:dyDescent="0.25">
      <c r="D63524" s="27"/>
    </row>
    <row r="63525" spans="4:4" x14ac:dyDescent="0.25">
      <c r="D63525" s="27"/>
    </row>
    <row r="63526" spans="4:4" x14ac:dyDescent="0.25">
      <c r="D63526" s="27"/>
    </row>
    <row r="63527" spans="4:4" x14ac:dyDescent="0.25">
      <c r="D63527" s="27"/>
    </row>
    <row r="63528" spans="4:4" x14ac:dyDescent="0.25">
      <c r="D63528" s="27"/>
    </row>
    <row r="63529" spans="4:4" x14ac:dyDescent="0.25">
      <c r="D63529" s="27"/>
    </row>
    <row r="63530" spans="4:4" x14ac:dyDescent="0.25">
      <c r="D63530" s="27"/>
    </row>
    <row r="63531" spans="4:4" x14ac:dyDescent="0.25">
      <c r="D63531" s="27"/>
    </row>
    <row r="63532" spans="4:4" x14ac:dyDescent="0.25">
      <c r="D63532" s="27"/>
    </row>
    <row r="63533" spans="4:4" x14ac:dyDescent="0.25">
      <c r="D63533" s="27"/>
    </row>
    <row r="63534" spans="4:4" x14ac:dyDescent="0.25">
      <c r="D63534" s="27"/>
    </row>
    <row r="63535" spans="4:4" x14ac:dyDescent="0.25">
      <c r="D63535" s="27"/>
    </row>
    <row r="63536" spans="4:4" x14ac:dyDescent="0.25">
      <c r="D63536" s="27"/>
    </row>
    <row r="63537" spans="4:4" x14ac:dyDescent="0.25">
      <c r="D63537" s="27"/>
    </row>
    <row r="63538" spans="4:4" x14ac:dyDescent="0.25">
      <c r="D63538" s="27"/>
    </row>
    <row r="63539" spans="4:4" x14ac:dyDescent="0.25">
      <c r="D63539" s="27"/>
    </row>
    <row r="63540" spans="4:4" x14ac:dyDescent="0.25">
      <c r="D63540" s="27"/>
    </row>
    <row r="63541" spans="4:4" x14ac:dyDescent="0.25">
      <c r="D63541" s="27"/>
    </row>
    <row r="63542" spans="4:4" x14ac:dyDescent="0.25">
      <c r="D63542" s="27"/>
    </row>
    <row r="63543" spans="4:4" x14ac:dyDescent="0.25">
      <c r="D63543" s="27"/>
    </row>
    <row r="63544" spans="4:4" x14ac:dyDescent="0.25">
      <c r="D63544" s="27"/>
    </row>
    <row r="63545" spans="4:4" x14ac:dyDescent="0.25">
      <c r="D63545" s="27"/>
    </row>
    <row r="63546" spans="4:4" x14ac:dyDescent="0.25">
      <c r="D63546" s="27"/>
    </row>
    <row r="63547" spans="4:4" x14ac:dyDescent="0.25">
      <c r="D63547" s="27"/>
    </row>
    <row r="63548" spans="4:4" x14ac:dyDescent="0.25">
      <c r="D63548" s="27"/>
    </row>
    <row r="63549" spans="4:4" x14ac:dyDescent="0.25">
      <c r="D63549" s="27"/>
    </row>
    <row r="63550" spans="4:4" x14ac:dyDescent="0.25">
      <c r="D63550" s="27"/>
    </row>
    <row r="63551" spans="4:4" x14ac:dyDescent="0.25">
      <c r="D63551" s="27"/>
    </row>
    <row r="63552" spans="4:4" x14ac:dyDescent="0.25">
      <c r="D63552" s="27"/>
    </row>
    <row r="63553" spans="4:4" x14ac:dyDescent="0.25">
      <c r="D63553" s="27"/>
    </row>
    <row r="63554" spans="4:4" x14ac:dyDescent="0.25">
      <c r="D63554" s="27"/>
    </row>
    <row r="63555" spans="4:4" x14ac:dyDescent="0.25">
      <c r="D63555" s="27"/>
    </row>
    <row r="63556" spans="4:4" x14ac:dyDescent="0.25">
      <c r="D63556" s="27"/>
    </row>
    <row r="63557" spans="4:4" x14ac:dyDescent="0.25">
      <c r="D63557" s="27"/>
    </row>
    <row r="63558" spans="4:4" x14ac:dyDescent="0.25">
      <c r="D63558" s="27"/>
    </row>
    <row r="63559" spans="4:4" x14ac:dyDescent="0.25">
      <c r="D63559" s="27"/>
    </row>
    <row r="63560" spans="4:4" x14ac:dyDescent="0.25">
      <c r="D63560" s="27"/>
    </row>
    <row r="63561" spans="4:4" x14ac:dyDescent="0.25">
      <c r="D63561" s="27"/>
    </row>
    <row r="63562" spans="4:4" x14ac:dyDescent="0.25">
      <c r="D63562" s="27"/>
    </row>
    <row r="63563" spans="4:4" x14ac:dyDescent="0.25">
      <c r="D63563" s="27"/>
    </row>
    <row r="63564" spans="4:4" x14ac:dyDescent="0.25">
      <c r="D63564" s="27"/>
    </row>
    <row r="63565" spans="4:4" x14ac:dyDescent="0.25">
      <c r="D63565" s="27"/>
    </row>
    <row r="63566" spans="4:4" x14ac:dyDescent="0.25">
      <c r="D63566" s="27"/>
    </row>
    <row r="63567" spans="4:4" x14ac:dyDescent="0.25">
      <c r="D63567" s="27"/>
    </row>
    <row r="63568" spans="4:4" x14ac:dyDescent="0.25">
      <c r="D63568" s="27"/>
    </row>
    <row r="63569" spans="4:4" x14ac:dyDescent="0.25">
      <c r="D63569" s="27"/>
    </row>
    <row r="63570" spans="4:4" x14ac:dyDescent="0.25">
      <c r="D63570" s="27"/>
    </row>
    <row r="63571" spans="4:4" x14ac:dyDescent="0.25">
      <c r="D63571" s="27"/>
    </row>
    <row r="63572" spans="4:4" x14ac:dyDescent="0.25">
      <c r="D63572" s="27"/>
    </row>
    <row r="63573" spans="4:4" x14ac:dyDescent="0.25">
      <c r="D63573" s="27"/>
    </row>
    <row r="63574" spans="4:4" x14ac:dyDescent="0.25">
      <c r="D63574" s="27"/>
    </row>
    <row r="63575" spans="4:4" x14ac:dyDescent="0.25">
      <c r="D63575" s="27"/>
    </row>
    <row r="63576" spans="4:4" x14ac:dyDescent="0.25">
      <c r="D63576" s="27"/>
    </row>
    <row r="63577" spans="4:4" x14ac:dyDescent="0.25">
      <c r="D63577" s="27"/>
    </row>
    <row r="63578" spans="4:4" x14ac:dyDescent="0.25">
      <c r="D63578" s="27"/>
    </row>
    <row r="63579" spans="4:4" x14ac:dyDescent="0.25">
      <c r="D63579" s="27"/>
    </row>
    <row r="63580" spans="4:4" x14ac:dyDescent="0.25">
      <c r="D63580" s="27"/>
    </row>
    <row r="63581" spans="4:4" x14ac:dyDescent="0.25">
      <c r="D63581" s="27"/>
    </row>
    <row r="63582" spans="4:4" x14ac:dyDescent="0.25">
      <c r="D63582" s="27"/>
    </row>
    <row r="63583" spans="4:4" x14ac:dyDescent="0.25">
      <c r="D63583" s="27"/>
    </row>
    <row r="63584" spans="4:4" x14ac:dyDescent="0.25">
      <c r="D63584" s="27"/>
    </row>
    <row r="63585" spans="4:4" x14ac:dyDescent="0.25">
      <c r="D63585" s="27"/>
    </row>
    <row r="63586" spans="4:4" x14ac:dyDescent="0.25">
      <c r="D63586" s="27"/>
    </row>
    <row r="63587" spans="4:4" x14ac:dyDescent="0.25">
      <c r="D63587" s="27"/>
    </row>
    <row r="63588" spans="4:4" x14ac:dyDescent="0.25">
      <c r="D63588" s="27"/>
    </row>
    <row r="63589" spans="4:4" x14ac:dyDescent="0.25">
      <c r="D63589" s="27"/>
    </row>
    <row r="63590" spans="4:4" x14ac:dyDescent="0.25">
      <c r="D63590" s="27"/>
    </row>
    <row r="63591" spans="4:4" x14ac:dyDescent="0.25">
      <c r="D63591" s="27"/>
    </row>
    <row r="63592" spans="4:4" x14ac:dyDescent="0.25">
      <c r="D63592" s="27"/>
    </row>
    <row r="63593" spans="4:4" x14ac:dyDescent="0.25">
      <c r="D63593" s="27"/>
    </row>
    <row r="63594" spans="4:4" x14ac:dyDescent="0.25">
      <c r="D63594" s="27"/>
    </row>
    <row r="63595" spans="4:4" x14ac:dyDescent="0.25">
      <c r="D63595" s="27"/>
    </row>
    <row r="63596" spans="4:4" x14ac:dyDescent="0.25">
      <c r="D63596" s="27"/>
    </row>
    <row r="63597" spans="4:4" x14ac:dyDescent="0.25">
      <c r="D63597" s="27"/>
    </row>
    <row r="63598" spans="4:4" x14ac:dyDescent="0.25">
      <c r="D63598" s="27"/>
    </row>
    <row r="63599" spans="4:4" x14ac:dyDescent="0.25">
      <c r="D63599" s="27"/>
    </row>
    <row r="63600" spans="4:4" x14ac:dyDescent="0.25">
      <c r="D63600" s="27"/>
    </row>
    <row r="63601" spans="4:4" x14ac:dyDescent="0.25">
      <c r="D63601" s="27"/>
    </row>
    <row r="63602" spans="4:4" x14ac:dyDescent="0.25">
      <c r="D63602" s="27"/>
    </row>
    <row r="63603" spans="4:4" x14ac:dyDescent="0.25">
      <c r="D63603" s="27"/>
    </row>
    <row r="63604" spans="4:4" x14ac:dyDescent="0.25">
      <c r="D63604" s="27"/>
    </row>
    <row r="63605" spans="4:4" x14ac:dyDescent="0.25">
      <c r="D63605" s="27"/>
    </row>
    <row r="63606" spans="4:4" x14ac:dyDescent="0.25">
      <c r="D63606" s="27"/>
    </row>
    <row r="63607" spans="4:4" x14ac:dyDescent="0.25">
      <c r="D63607" s="27"/>
    </row>
    <row r="63608" spans="4:4" x14ac:dyDescent="0.25">
      <c r="D63608" s="27"/>
    </row>
    <row r="63609" spans="4:4" x14ac:dyDescent="0.25">
      <c r="D63609" s="27"/>
    </row>
    <row r="63610" spans="4:4" x14ac:dyDescent="0.25">
      <c r="D63610" s="27"/>
    </row>
    <row r="63611" spans="4:4" x14ac:dyDescent="0.25">
      <c r="D63611" s="27"/>
    </row>
    <row r="63612" spans="4:4" x14ac:dyDescent="0.25">
      <c r="D63612" s="27"/>
    </row>
    <row r="63613" spans="4:4" x14ac:dyDescent="0.25">
      <c r="D63613" s="27"/>
    </row>
    <row r="63614" spans="4:4" x14ac:dyDescent="0.25">
      <c r="D63614" s="27"/>
    </row>
    <row r="63615" spans="4:4" x14ac:dyDescent="0.25">
      <c r="D63615" s="27"/>
    </row>
    <row r="63616" spans="4:4" x14ac:dyDescent="0.25">
      <c r="D63616" s="27"/>
    </row>
    <row r="63617" spans="4:4" x14ac:dyDescent="0.25">
      <c r="D63617" s="27"/>
    </row>
    <row r="63618" spans="4:4" x14ac:dyDescent="0.25">
      <c r="D63618" s="27"/>
    </row>
    <row r="63619" spans="4:4" x14ac:dyDescent="0.25">
      <c r="D63619" s="27"/>
    </row>
    <row r="63620" spans="4:4" x14ac:dyDescent="0.25">
      <c r="D63620" s="27"/>
    </row>
    <row r="63621" spans="4:4" x14ac:dyDescent="0.25">
      <c r="D63621" s="27"/>
    </row>
    <row r="63622" spans="4:4" x14ac:dyDescent="0.25">
      <c r="D63622" s="27"/>
    </row>
    <row r="63623" spans="4:4" x14ac:dyDescent="0.25">
      <c r="D63623" s="27"/>
    </row>
    <row r="63624" spans="4:4" x14ac:dyDescent="0.25">
      <c r="D63624" s="27"/>
    </row>
    <row r="63625" spans="4:4" x14ac:dyDescent="0.25">
      <c r="D63625" s="27"/>
    </row>
    <row r="63626" spans="4:4" x14ac:dyDescent="0.25">
      <c r="D63626" s="27"/>
    </row>
    <row r="63627" spans="4:4" x14ac:dyDescent="0.25">
      <c r="D63627" s="27"/>
    </row>
    <row r="63628" spans="4:4" x14ac:dyDescent="0.25">
      <c r="D63628" s="27"/>
    </row>
    <row r="63629" spans="4:4" x14ac:dyDescent="0.25">
      <c r="D63629" s="27"/>
    </row>
    <row r="63630" spans="4:4" x14ac:dyDescent="0.25">
      <c r="D63630" s="27"/>
    </row>
    <row r="63631" spans="4:4" x14ac:dyDescent="0.25">
      <c r="D63631" s="27"/>
    </row>
    <row r="63632" spans="4:4" x14ac:dyDescent="0.25">
      <c r="D63632" s="27"/>
    </row>
    <row r="63633" spans="4:4" x14ac:dyDescent="0.25">
      <c r="D63633" s="27"/>
    </row>
    <row r="63634" spans="4:4" x14ac:dyDescent="0.25">
      <c r="D63634" s="27"/>
    </row>
    <row r="63635" spans="4:4" x14ac:dyDescent="0.25">
      <c r="D63635" s="27"/>
    </row>
    <row r="63636" spans="4:4" x14ac:dyDescent="0.25">
      <c r="D63636" s="27"/>
    </row>
    <row r="63637" spans="4:4" x14ac:dyDescent="0.25">
      <c r="D63637" s="27"/>
    </row>
    <row r="63638" spans="4:4" x14ac:dyDescent="0.25">
      <c r="D63638" s="27"/>
    </row>
    <row r="63639" spans="4:4" x14ac:dyDescent="0.25">
      <c r="D63639" s="27"/>
    </row>
    <row r="63640" spans="4:4" x14ac:dyDescent="0.25">
      <c r="D63640" s="27"/>
    </row>
    <row r="63641" spans="4:4" x14ac:dyDescent="0.25">
      <c r="D63641" s="27"/>
    </row>
    <row r="63642" spans="4:4" x14ac:dyDescent="0.25">
      <c r="D63642" s="27"/>
    </row>
    <row r="63643" spans="4:4" x14ac:dyDescent="0.25">
      <c r="D63643" s="27"/>
    </row>
    <row r="63644" spans="4:4" x14ac:dyDescent="0.25">
      <c r="D63644" s="27"/>
    </row>
    <row r="63645" spans="4:4" x14ac:dyDescent="0.25">
      <c r="D63645" s="27"/>
    </row>
    <row r="63646" spans="4:4" x14ac:dyDescent="0.25">
      <c r="D63646" s="27"/>
    </row>
    <row r="63647" spans="4:4" x14ac:dyDescent="0.25">
      <c r="D63647" s="27"/>
    </row>
    <row r="63648" spans="4:4" x14ac:dyDescent="0.25">
      <c r="D63648" s="27"/>
    </row>
    <row r="63649" spans="4:4" x14ac:dyDescent="0.25">
      <c r="D63649" s="27"/>
    </row>
    <row r="63650" spans="4:4" x14ac:dyDescent="0.25">
      <c r="D63650" s="27"/>
    </row>
    <row r="63651" spans="4:4" x14ac:dyDescent="0.25">
      <c r="D63651" s="27"/>
    </row>
    <row r="63652" spans="4:4" x14ac:dyDescent="0.25">
      <c r="D63652" s="27"/>
    </row>
    <row r="63653" spans="4:4" x14ac:dyDescent="0.25">
      <c r="D63653" s="27"/>
    </row>
    <row r="63654" spans="4:4" x14ac:dyDescent="0.25">
      <c r="D63654" s="27"/>
    </row>
    <row r="63655" spans="4:4" x14ac:dyDescent="0.25">
      <c r="D63655" s="27"/>
    </row>
    <row r="63656" spans="4:4" x14ac:dyDescent="0.25">
      <c r="D63656" s="27"/>
    </row>
    <row r="63657" spans="4:4" x14ac:dyDescent="0.25">
      <c r="D63657" s="27"/>
    </row>
    <row r="63658" spans="4:4" x14ac:dyDescent="0.25">
      <c r="D63658" s="27"/>
    </row>
    <row r="63659" spans="4:4" x14ac:dyDescent="0.25">
      <c r="D63659" s="27"/>
    </row>
    <row r="63660" spans="4:4" x14ac:dyDescent="0.25">
      <c r="D63660" s="27"/>
    </row>
    <row r="63661" spans="4:4" x14ac:dyDescent="0.25">
      <c r="D63661" s="27"/>
    </row>
    <row r="63662" spans="4:4" x14ac:dyDescent="0.25">
      <c r="D63662" s="27"/>
    </row>
    <row r="63663" spans="4:4" x14ac:dyDescent="0.25">
      <c r="D63663" s="27"/>
    </row>
    <row r="63664" spans="4:4" x14ac:dyDescent="0.25">
      <c r="D63664" s="27"/>
    </row>
    <row r="63665" spans="4:4" x14ac:dyDescent="0.25">
      <c r="D63665" s="27"/>
    </row>
    <row r="63666" spans="4:4" x14ac:dyDescent="0.25">
      <c r="D63666" s="27"/>
    </row>
    <row r="63667" spans="4:4" x14ac:dyDescent="0.25">
      <c r="D63667" s="27"/>
    </row>
    <row r="63668" spans="4:4" x14ac:dyDescent="0.25">
      <c r="D63668" s="27"/>
    </row>
    <row r="63669" spans="4:4" x14ac:dyDescent="0.25">
      <c r="D63669" s="27"/>
    </row>
    <row r="63670" spans="4:4" x14ac:dyDescent="0.25">
      <c r="D63670" s="27"/>
    </row>
    <row r="63671" spans="4:4" x14ac:dyDescent="0.25">
      <c r="D63671" s="27"/>
    </row>
    <row r="63672" spans="4:4" x14ac:dyDescent="0.25">
      <c r="D63672" s="27"/>
    </row>
    <row r="63673" spans="4:4" x14ac:dyDescent="0.25">
      <c r="D63673" s="27"/>
    </row>
    <row r="63674" spans="4:4" x14ac:dyDescent="0.25">
      <c r="D63674" s="27"/>
    </row>
    <row r="63675" spans="4:4" x14ac:dyDescent="0.25">
      <c r="D63675" s="27"/>
    </row>
    <row r="63676" spans="4:4" x14ac:dyDescent="0.25">
      <c r="D63676" s="27"/>
    </row>
    <row r="63677" spans="4:4" x14ac:dyDescent="0.25">
      <c r="D63677" s="27"/>
    </row>
    <row r="63678" spans="4:4" x14ac:dyDescent="0.25">
      <c r="D63678" s="27"/>
    </row>
    <row r="63679" spans="4:4" x14ac:dyDescent="0.25">
      <c r="D63679" s="27"/>
    </row>
    <row r="63680" spans="4:4" x14ac:dyDescent="0.25">
      <c r="D63680" s="27"/>
    </row>
    <row r="63681" spans="4:4" x14ac:dyDescent="0.25">
      <c r="D63681" s="27"/>
    </row>
    <row r="63682" spans="4:4" x14ac:dyDescent="0.25">
      <c r="D63682" s="27"/>
    </row>
    <row r="63683" spans="4:4" x14ac:dyDescent="0.25">
      <c r="D63683" s="27"/>
    </row>
    <row r="63684" spans="4:4" x14ac:dyDescent="0.25">
      <c r="D63684" s="27"/>
    </row>
    <row r="63685" spans="4:4" x14ac:dyDescent="0.25">
      <c r="D63685" s="27"/>
    </row>
    <row r="63686" spans="4:4" x14ac:dyDescent="0.25">
      <c r="D63686" s="27"/>
    </row>
    <row r="63687" spans="4:4" x14ac:dyDescent="0.25">
      <c r="D63687" s="27"/>
    </row>
    <row r="63688" spans="4:4" x14ac:dyDescent="0.25">
      <c r="D63688" s="27"/>
    </row>
    <row r="63689" spans="4:4" x14ac:dyDescent="0.25">
      <c r="D63689" s="27"/>
    </row>
    <row r="63690" spans="4:4" x14ac:dyDescent="0.25">
      <c r="D63690" s="27"/>
    </row>
    <row r="63691" spans="4:4" x14ac:dyDescent="0.25">
      <c r="D63691" s="27"/>
    </row>
    <row r="63692" spans="4:4" x14ac:dyDescent="0.25">
      <c r="D63692" s="27"/>
    </row>
    <row r="63693" spans="4:4" x14ac:dyDescent="0.25">
      <c r="D63693" s="27"/>
    </row>
    <row r="63694" spans="4:4" x14ac:dyDescent="0.25">
      <c r="D63694" s="27"/>
    </row>
    <row r="63695" spans="4:4" x14ac:dyDescent="0.25">
      <c r="D63695" s="27"/>
    </row>
    <row r="63696" spans="4:4" x14ac:dyDescent="0.25">
      <c r="D63696" s="27"/>
    </row>
    <row r="63697" spans="4:4" x14ac:dyDescent="0.25">
      <c r="D63697" s="27"/>
    </row>
    <row r="63698" spans="4:4" x14ac:dyDescent="0.25">
      <c r="D63698" s="27"/>
    </row>
    <row r="63699" spans="4:4" x14ac:dyDescent="0.25">
      <c r="D63699" s="27"/>
    </row>
    <row r="63700" spans="4:4" x14ac:dyDescent="0.25">
      <c r="D63700" s="27"/>
    </row>
    <row r="63701" spans="4:4" x14ac:dyDescent="0.25">
      <c r="D63701" s="27"/>
    </row>
    <row r="63702" spans="4:4" x14ac:dyDescent="0.25">
      <c r="D63702" s="27"/>
    </row>
    <row r="63703" spans="4:4" x14ac:dyDescent="0.25">
      <c r="D63703" s="27"/>
    </row>
    <row r="63704" spans="4:4" x14ac:dyDescent="0.25">
      <c r="D63704" s="27"/>
    </row>
    <row r="63705" spans="4:4" x14ac:dyDescent="0.25">
      <c r="D63705" s="27"/>
    </row>
    <row r="63706" spans="4:4" x14ac:dyDescent="0.25">
      <c r="D63706" s="27"/>
    </row>
    <row r="63707" spans="4:4" x14ac:dyDescent="0.25">
      <c r="D63707" s="27"/>
    </row>
    <row r="63708" spans="4:4" x14ac:dyDescent="0.25">
      <c r="D63708" s="27"/>
    </row>
    <row r="63709" spans="4:4" x14ac:dyDescent="0.25">
      <c r="D63709" s="27"/>
    </row>
    <row r="63710" spans="4:4" x14ac:dyDescent="0.25">
      <c r="D63710" s="27"/>
    </row>
    <row r="63711" spans="4:4" x14ac:dyDescent="0.25">
      <c r="D63711" s="27"/>
    </row>
    <row r="63712" spans="4:4" x14ac:dyDescent="0.25">
      <c r="D63712" s="27"/>
    </row>
    <row r="63713" spans="4:4" x14ac:dyDescent="0.25">
      <c r="D63713" s="27"/>
    </row>
    <row r="63714" spans="4:4" x14ac:dyDescent="0.25">
      <c r="D63714" s="27"/>
    </row>
    <row r="63715" spans="4:4" x14ac:dyDescent="0.25">
      <c r="D63715" s="27"/>
    </row>
    <row r="63716" spans="4:4" x14ac:dyDescent="0.25">
      <c r="D63716" s="27"/>
    </row>
    <row r="63717" spans="4:4" x14ac:dyDescent="0.25">
      <c r="D63717" s="27"/>
    </row>
    <row r="63718" spans="4:4" x14ac:dyDescent="0.25">
      <c r="D63718" s="27"/>
    </row>
    <row r="63719" spans="4:4" x14ac:dyDescent="0.25">
      <c r="D63719" s="27"/>
    </row>
    <row r="63720" spans="4:4" x14ac:dyDescent="0.25">
      <c r="D63720" s="27"/>
    </row>
    <row r="63721" spans="4:4" x14ac:dyDescent="0.25">
      <c r="D63721" s="27"/>
    </row>
    <row r="63722" spans="4:4" x14ac:dyDescent="0.25">
      <c r="D63722" s="27"/>
    </row>
    <row r="63723" spans="4:4" x14ac:dyDescent="0.25">
      <c r="D63723" s="27"/>
    </row>
    <row r="63724" spans="4:4" x14ac:dyDescent="0.25">
      <c r="D63724" s="27"/>
    </row>
    <row r="63725" spans="4:4" x14ac:dyDescent="0.25">
      <c r="D63725" s="27"/>
    </row>
    <row r="63726" spans="4:4" x14ac:dyDescent="0.25">
      <c r="D63726" s="27"/>
    </row>
    <row r="63727" spans="4:4" x14ac:dyDescent="0.25">
      <c r="D63727" s="27"/>
    </row>
    <row r="63728" spans="4:4" x14ac:dyDescent="0.25">
      <c r="D63728" s="27"/>
    </row>
    <row r="63729" spans="4:4" x14ac:dyDescent="0.25">
      <c r="D63729" s="27"/>
    </row>
    <row r="63730" spans="4:4" x14ac:dyDescent="0.25">
      <c r="D63730" s="27"/>
    </row>
    <row r="63731" spans="4:4" x14ac:dyDescent="0.25">
      <c r="D63731" s="27"/>
    </row>
    <row r="63732" spans="4:4" x14ac:dyDescent="0.25">
      <c r="D63732" s="27"/>
    </row>
    <row r="63733" spans="4:4" x14ac:dyDescent="0.25">
      <c r="D63733" s="27"/>
    </row>
    <row r="63734" spans="4:4" x14ac:dyDescent="0.25">
      <c r="D63734" s="27"/>
    </row>
    <row r="63735" spans="4:4" x14ac:dyDescent="0.25">
      <c r="D63735" s="27"/>
    </row>
    <row r="63736" spans="4:4" x14ac:dyDescent="0.25">
      <c r="D63736" s="27"/>
    </row>
    <row r="63737" spans="4:4" x14ac:dyDescent="0.25">
      <c r="D63737" s="27"/>
    </row>
    <row r="63738" spans="4:4" x14ac:dyDescent="0.25">
      <c r="D63738" s="27"/>
    </row>
    <row r="63739" spans="4:4" x14ac:dyDescent="0.25">
      <c r="D63739" s="27"/>
    </row>
    <row r="63740" spans="4:4" x14ac:dyDescent="0.25">
      <c r="D63740" s="27"/>
    </row>
    <row r="63741" spans="4:4" x14ac:dyDescent="0.25">
      <c r="D63741" s="27"/>
    </row>
    <row r="63742" spans="4:4" x14ac:dyDescent="0.25">
      <c r="D63742" s="27"/>
    </row>
    <row r="63743" spans="4:4" x14ac:dyDescent="0.25">
      <c r="D63743" s="27"/>
    </row>
    <row r="63744" spans="4:4" x14ac:dyDescent="0.25">
      <c r="D63744" s="27"/>
    </row>
    <row r="63745" spans="4:4" x14ac:dyDescent="0.25">
      <c r="D63745" s="27"/>
    </row>
    <row r="63746" spans="4:4" x14ac:dyDescent="0.25">
      <c r="D63746" s="27"/>
    </row>
    <row r="63747" spans="4:4" x14ac:dyDescent="0.25">
      <c r="D63747" s="27"/>
    </row>
    <row r="63748" spans="4:4" x14ac:dyDescent="0.25">
      <c r="D63748" s="27"/>
    </row>
    <row r="63749" spans="4:4" x14ac:dyDescent="0.25">
      <c r="D63749" s="27"/>
    </row>
    <row r="63750" spans="4:4" x14ac:dyDescent="0.25">
      <c r="D63750" s="27"/>
    </row>
    <row r="63751" spans="4:4" x14ac:dyDescent="0.25">
      <c r="D63751" s="27"/>
    </row>
    <row r="63752" spans="4:4" x14ac:dyDescent="0.25">
      <c r="D63752" s="27"/>
    </row>
    <row r="63753" spans="4:4" x14ac:dyDescent="0.25">
      <c r="D63753" s="27"/>
    </row>
    <row r="63754" spans="4:4" x14ac:dyDescent="0.25">
      <c r="D63754" s="27"/>
    </row>
    <row r="63755" spans="4:4" x14ac:dyDescent="0.25">
      <c r="D63755" s="27"/>
    </row>
    <row r="63756" spans="4:4" x14ac:dyDescent="0.25">
      <c r="D63756" s="27"/>
    </row>
    <row r="63757" spans="4:4" x14ac:dyDescent="0.25">
      <c r="D63757" s="27"/>
    </row>
    <row r="63758" spans="4:4" x14ac:dyDescent="0.25">
      <c r="D63758" s="27"/>
    </row>
    <row r="63759" spans="4:4" x14ac:dyDescent="0.25">
      <c r="D63759" s="27"/>
    </row>
    <row r="63760" spans="4:4" x14ac:dyDescent="0.25">
      <c r="D63760" s="27"/>
    </row>
    <row r="63761" spans="4:4" x14ac:dyDescent="0.25">
      <c r="D63761" s="27"/>
    </row>
    <row r="63762" spans="4:4" x14ac:dyDescent="0.25">
      <c r="D63762" s="27"/>
    </row>
    <row r="63763" spans="4:4" x14ac:dyDescent="0.25">
      <c r="D63763" s="27"/>
    </row>
    <row r="63764" spans="4:4" x14ac:dyDescent="0.25">
      <c r="D63764" s="27"/>
    </row>
    <row r="63765" spans="4:4" x14ac:dyDescent="0.25">
      <c r="D63765" s="27"/>
    </row>
    <row r="63766" spans="4:4" x14ac:dyDescent="0.25">
      <c r="D63766" s="27"/>
    </row>
    <row r="63767" spans="4:4" x14ac:dyDescent="0.25">
      <c r="D63767" s="27"/>
    </row>
    <row r="63768" spans="4:4" x14ac:dyDescent="0.25">
      <c r="D63768" s="27"/>
    </row>
    <row r="63769" spans="4:4" x14ac:dyDescent="0.25">
      <c r="D63769" s="27"/>
    </row>
    <row r="63770" spans="4:4" x14ac:dyDescent="0.25">
      <c r="D63770" s="27"/>
    </row>
    <row r="63771" spans="4:4" x14ac:dyDescent="0.25">
      <c r="D63771" s="27"/>
    </row>
    <row r="63772" spans="4:4" x14ac:dyDescent="0.25">
      <c r="D63772" s="27"/>
    </row>
    <row r="63773" spans="4:4" x14ac:dyDescent="0.25">
      <c r="D63773" s="27"/>
    </row>
    <row r="63774" spans="4:4" x14ac:dyDescent="0.25">
      <c r="D63774" s="27"/>
    </row>
    <row r="63775" spans="4:4" x14ac:dyDescent="0.25">
      <c r="D63775" s="27"/>
    </row>
    <row r="63776" spans="4:4" x14ac:dyDescent="0.25">
      <c r="D63776" s="27"/>
    </row>
    <row r="63777" spans="4:4" x14ac:dyDescent="0.25">
      <c r="D63777" s="27"/>
    </row>
    <row r="63778" spans="4:4" x14ac:dyDescent="0.25">
      <c r="D63778" s="27"/>
    </row>
    <row r="63779" spans="4:4" x14ac:dyDescent="0.25">
      <c r="D63779" s="27"/>
    </row>
    <row r="63780" spans="4:4" x14ac:dyDescent="0.25">
      <c r="D63780" s="27"/>
    </row>
    <row r="63781" spans="4:4" x14ac:dyDescent="0.25">
      <c r="D63781" s="27"/>
    </row>
    <row r="63782" spans="4:4" x14ac:dyDescent="0.25">
      <c r="D63782" s="27"/>
    </row>
    <row r="63783" spans="4:4" x14ac:dyDescent="0.25">
      <c r="D63783" s="27"/>
    </row>
    <row r="63784" spans="4:4" x14ac:dyDescent="0.25">
      <c r="D63784" s="27"/>
    </row>
    <row r="63785" spans="4:4" x14ac:dyDescent="0.25">
      <c r="D63785" s="27"/>
    </row>
    <row r="63786" spans="4:4" x14ac:dyDescent="0.25">
      <c r="D63786" s="27"/>
    </row>
    <row r="63787" spans="4:4" x14ac:dyDescent="0.25">
      <c r="D63787" s="27"/>
    </row>
    <row r="63788" spans="4:4" x14ac:dyDescent="0.25">
      <c r="D63788" s="27"/>
    </row>
    <row r="63789" spans="4:4" x14ac:dyDescent="0.25">
      <c r="D63789" s="27"/>
    </row>
    <row r="63790" spans="4:4" x14ac:dyDescent="0.25">
      <c r="D63790" s="27"/>
    </row>
    <row r="63791" spans="4:4" x14ac:dyDescent="0.25">
      <c r="D63791" s="27"/>
    </row>
    <row r="63792" spans="4:4" x14ac:dyDescent="0.25">
      <c r="D63792" s="27"/>
    </row>
    <row r="63793" spans="4:4" x14ac:dyDescent="0.25">
      <c r="D63793" s="27"/>
    </row>
    <row r="63794" spans="4:4" x14ac:dyDescent="0.25">
      <c r="D63794" s="27"/>
    </row>
    <row r="63795" spans="4:4" x14ac:dyDescent="0.25">
      <c r="D63795" s="27"/>
    </row>
    <row r="63796" spans="4:4" x14ac:dyDescent="0.25">
      <c r="D63796" s="27"/>
    </row>
    <row r="63797" spans="4:4" x14ac:dyDescent="0.25">
      <c r="D63797" s="27"/>
    </row>
    <row r="63798" spans="4:4" x14ac:dyDescent="0.25">
      <c r="D63798" s="27"/>
    </row>
    <row r="63799" spans="4:4" x14ac:dyDescent="0.25">
      <c r="D63799" s="27"/>
    </row>
    <row r="63800" spans="4:4" x14ac:dyDescent="0.25">
      <c r="D63800" s="27"/>
    </row>
    <row r="63801" spans="4:4" x14ac:dyDescent="0.25">
      <c r="D63801" s="27"/>
    </row>
    <row r="63802" spans="4:4" x14ac:dyDescent="0.25">
      <c r="D63802" s="27"/>
    </row>
    <row r="63803" spans="4:4" x14ac:dyDescent="0.25">
      <c r="D63803" s="27"/>
    </row>
    <row r="63804" spans="4:4" x14ac:dyDescent="0.25">
      <c r="D63804" s="27"/>
    </row>
    <row r="63805" spans="4:4" x14ac:dyDescent="0.25">
      <c r="D63805" s="27"/>
    </row>
    <row r="63806" spans="4:4" x14ac:dyDescent="0.25">
      <c r="D63806" s="27"/>
    </row>
    <row r="63807" spans="4:4" x14ac:dyDescent="0.25">
      <c r="D63807" s="27"/>
    </row>
    <row r="63808" spans="4:4" x14ac:dyDescent="0.25">
      <c r="D63808" s="27"/>
    </row>
    <row r="63809" spans="4:4" x14ac:dyDescent="0.25">
      <c r="D63809" s="27"/>
    </row>
    <row r="63810" spans="4:4" x14ac:dyDescent="0.25">
      <c r="D63810" s="27"/>
    </row>
    <row r="63811" spans="4:4" x14ac:dyDescent="0.25">
      <c r="D63811" s="27"/>
    </row>
    <row r="63812" spans="4:4" x14ac:dyDescent="0.25">
      <c r="D63812" s="27"/>
    </row>
    <row r="63813" spans="4:4" x14ac:dyDescent="0.25">
      <c r="D63813" s="27"/>
    </row>
    <row r="63814" spans="4:4" x14ac:dyDescent="0.25">
      <c r="D63814" s="27"/>
    </row>
    <row r="63815" spans="4:4" x14ac:dyDescent="0.25">
      <c r="D63815" s="27"/>
    </row>
    <row r="63816" spans="4:4" x14ac:dyDescent="0.25">
      <c r="D63816" s="27"/>
    </row>
    <row r="63817" spans="4:4" x14ac:dyDescent="0.25">
      <c r="D63817" s="27"/>
    </row>
    <row r="63818" spans="4:4" x14ac:dyDescent="0.25">
      <c r="D63818" s="27"/>
    </row>
    <row r="63819" spans="4:4" x14ac:dyDescent="0.25">
      <c r="D63819" s="27"/>
    </row>
    <row r="63820" spans="4:4" x14ac:dyDescent="0.25">
      <c r="D63820" s="27"/>
    </row>
    <row r="63821" spans="4:4" x14ac:dyDescent="0.25">
      <c r="D63821" s="27"/>
    </row>
    <row r="63822" spans="4:4" x14ac:dyDescent="0.25">
      <c r="D63822" s="27"/>
    </row>
    <row r="63823" spans="4:4" x14ac:dyDescent="0.25">
      <c r="D63823" s="27"/>
    </row>
    <row r="63824" spans="4:4" x14ac:dyDescent="0.25">
      <c r="D63824" s="27"/>
    </row>
    <row r="63825" spans="4:4" x14ac:dyDescent="0.25">
      <c r="D63825" s="27"/>
    </row>
    <row r="63826" spans="4:4" x14ac:dyDescent="0.25">
      <c r="D63826" s="27"/>
    </row>
    <row r="63827" spans="4:4" x14ac:dyDescent="0.25">
      <c r="D63827" s="27"/>
    </row>
    <row r="63828" spans="4:4" x14ac:dyDescent="0.25">
      <c r="D63828" s="27"/>
    </row>
    <row r="63829" spans="4:4" x14ac:dyDescent="0.25">
      <c r="D63829" s="27"/>
    </row>
    <row r="63830" spans="4:4" x14ac:dyDescent="0.25">
      <c r="D63830" s="27"/>
    </row>
    <row r="63831" spans="4:4" x14ac:dyDescent="0.25">
      <c r="D63831" s="27"/>
    </row>
    <row r="63832" spans="4:4" x14ac:dyDescent="0.25">
      <c r="D63832" s="27"/>
    </row>
    <row r="63833" spans="4:4" x14ac:dyDescent="0.25">
      <c r="D63833" s="27"/>
    </row>
    <row r="63834" spans="4:4" x14ac:dyDescent="0.25">
      <c r="D63834" s="27"/>
    </row>
    <row r="63835" spans="4:4" x14ac:dyDescent="0.25">
      <c r="D63835" s="27"/>
    </row>
    <row r="63836" spans="4:4" x14ac:dyDescent="0.25">
      <c r="D63836" s="27"/>
    </row>
    <row r="63837" spans="4:4" x14ac:dyDescent="0.25">
      <c r="D63837" s="27"/>
    </row>
    <row r="63838" spans="4:4" x14ac:dyDescent="0.25">
      <c r="D63838" s="27"/>
    </row>
    <row r="63839" spans="4:4" x14ac:dyDescent="0.25">
      <c r="D63839" s="27"/>
    </row>
    <row r="63840" spans="4:4" x14ac:dyDescent="0.25">
      <c r="D63840" s="27"/>
    </row>
    <row r="63841" spans="4:4" x14ac:dyDescent="0.25">
      <c r="D63841" s="27"/>
    </row>
    <row r="63842" spans="4:4" x14ac:dyDescent="0.25">
      <c r="D63842" s="27"/>
    </row>
    <row r="63843" spans="4:4" x14ac:dyDescent="0.25">
      <c r="D63843" s="27"/>
    </row>
    <row r="63844" spans="4:4" x14ac:dyDescent="0.25">
      <c r="D63844" s="27"/>
    </row>
    <row r="63845" spans="4:4" x14ac:dyDescent="0.25">
      <c r="D63845" s="27"/>
    </row>
    <row r="63846" spans="4:4" x14ac:dyDescent="0.25">
      <c r="D63846" s="27"/>
    </row>
    <row r="63847" spans="4:4" x14ac:dyDescent="0.25">
      <c r="D63847" s="27"/>
    </row>
    <row r="63848" spans="4:4" x14ac:dyDescent="0.25">
      <c r="D63848" s="27"/>
    </row>
    <row r="63849" spans="4:4" x14ac:dyDescent="0.25">
      <c r="D63849" s="27"/>
    </row>
    <row r="63850" spans="4:4" x14ac:dyDescent="0.25">
      <c r="D63850" s="27"/>
    </row>
    <row r="63851" spans="4:4" x14ac:dyDescent="0.25">
      <c r="D63851" s="27"/>
    </row>
    <row r="63852" spans="4:4" x14ac:dyDescent="0.25">
      <c r="D63852" s="27"/>
    </row>
    <row r="63853" spans="4:4" x14ac:dyDescent="0.25">
      <c r="D63853" s="27"/>
    </row>
    <row r="63854" spans="4:4" x14ac:dyDescent="0.25">
      <c r="D63854" s="27"/>
    </row>
    <row r="63855" spans="4:4" x14ac:dyDescent="0.25">
      <c r="D63855" s="27"/>
    </row>
    <row r="63856" spans="4:4" x14ac:dyDescent="0.25">
      <c r="D63856" s="27"/>
    </row>
    <row r="63857" spans="4:4" x14ac:dyDescent="0.25">
      <c r="D63857" s="27"/>
    </row>
    <row r="63858" spans="4:4" x14ac:dyDescent="0.25">
      <c r="D63858" s="27"/>
    </row>
    <row r="63859" spans="4:4" x14ac:dyDescent="0.25">
      <c r="D63859" s="27"/>
    </row>
    <row r="63860" spans="4:4" x14ac:dyDescent="0.25">
      <c r="D63860" s="27"/>
    </row>
    <row r="63861" spans="4:4" x14ac:dyDescent="0.25">
      <c r="D63861" s="27"/>
    </row>
    <row r="63862" spans="4:4" x14ac:dyDescent="0.25">
      <c r="D63862" s="27"/>
    </row>
    <row r="63863" spans="4:4" x14ac:dyDescent="0.25">
      <c r="D63863" s="27"/>
    </row>
    <row r="63864" spans="4:4" x14ac:dyDescent="0.25">
      <c r="D63864" s="27"/>
    </row>
    <row r="63865" spans="4:4" x14ac:dyDescent="0.25">
      <c r="D63865" s="27"/>
    </row>
    <row r="63866" spans="4:4" x14ac:dyDescent="0.25">
      <c r="D63866" s="27"/>
    </row>
    <row r="63867" spans="4:4" x14ac:dyDescent="0.25">
      <c r="D63867" s="27"/>
    </row>
    <row r="63868" spans="4:4" x14ac:dyDescent="0.25">
      <c r="D63868" s="27"/>
    </row>
    <row r="63869" spans="4:4" x14ac:dyDescent="0.25">
      <c r="D63869" s="27"/>
    </row>
    <row r="63870" spans="4:4" x14ac:dyDescent="0.25">
      <c r="D63870" s="27"/>
    </row>
    <row r="63871" spans="4:4" x14ac:dyDescent="0.25">
      <c r="D63871" s="27"/>
    </row>
    <row r="63872" spans="4:4" x14ac:dyDescent="0.25">
      <c r="D63872" s="27"/>
    </row>
    <row r="63873" spans="4:4" x14ac:dyDescent="0.25">
      <c r="D63873" s="27"/>
    </row>
    <row r="63874" spans="4:4" x14ac:dyDescent="0.25">
      <c r="D63874" s="27"/>
    </row>
    <row r="63875" spans="4:4" x14ac:dyDescent="0.25">
      <c r="D63875" s="27"/>
    </row>
    <row r="63876" spans="4:4" x14ac:dyDescent="0.25">
      <c r="D63876" s="27"/>
    </row>
    <row r="63877" spans="4:4" x14ac:dyDescent="0.25">
      <c r="D63877" s="27"/>
    </row>
    <row r="63878" spans="4:4" x14ac:dyDescent="0.25">
      <c r="D63878" s="27"/>
    </row>
    <row r="63879" spans="4:4" x14ac:dyDescent="0.25">
      <c r="D63879" s="27"/>
    </row>
    <row r="63880" spans="4:4" x14ac:dyDescent="0.25">
      <c r="D63880" s="27"/>
    </row>
    <row r="63881" spans="4:4" x14ac:dyDescent="0.25">
      <c r="D63881" s="27"/>
    </row>
    <row r="63882" spans="4:4" x14ac:dyDescent="0.25">
      <c r="D63882" s="27"/>
    </row>
    <row r="63883" spans="4:4" x14ac:dyDescent="0.25">
      <c r="D63883" s="27"/>
    </row>
    <row r="63884" spans="4:4" x14ac:dyDescent="0.25">
      <c r="D63884" s="27"/>
    </row>
    <row r="63885" spans="4:4" x14ac:dyDescent="0.25">
      <c r="D63885" s="27"/>
    </row>
    <row r="63886" spans="4:4" x14ac:dyDescent="0.25">
      <c r="D63886" s="27"/>
    </row>
    <row r="63887" spans="4:4" x14ac:dyDescent="0.25">
      <c r="D63887" s="27"/>
    </row>
    <row r="63888" spans="4:4" x14ac:dyDescent="0.25">
      <c r="D63888" s="27"/>
    </row>
    <row r="63889" spans="4:4" x14ac:dyDescent="0.25">
      <c r="D63889" s="27"/>
    </row>
    <row r="63890" spans="4:4" x14ac:dyDescent="0.25">
      <c r="D63890" s="27"/>
    </row>
    <row r="63891" spans="4:4" x14ac:dyDescent="0.25">
      <c r="D63891" s="27"/>
    </row>
    <row r="63892" spans="4:4" x14ac:dyDescent="0.25">
      <c r="D63892" s="27"/>
    </row>
    <row r="63893" spans="4:4" x14ac:dyDescent="0.25">
      <c r="D63893" s="27"/>
    </row>
    <row r="63894" spans="4:4" x14ac:dyDescent="0.25">
      <c r="D63894" s="27"/>
    </row>
    <row r="63895" spans="4:4" x14ac:dyDescent="0.25">
      <c r="D63895" s="27"/>
    </row>
    <row r="63896" spans="4:4" x14ac:dyDescent="0.25">
      <c r="D63896" s="27"/>
    </row>
    <row r="63897" spans="4:4" x14ac:dyDescent="0.25">
      <c r="D63897" s="27"/>
    </row>
    <row r="63898" spans="4:4" x14ac:dyDescent="0.25">
      <c r="D63898" s="27"/>
    </row>
    <row r="63899" spans="4:4" x14ac:dyDescent="0.25">
      <c r="D63899" s="27"/>
    </row>
    <row r="63900" spans="4:4" x14ac:dyDescent="0.25">
      <c r="D63900" s="27"/>
    </row>
    <row r="63901" spans="4:4" x14ac:dyDescent="0.25">
      <c r="D63901" s="27"/>
    </row>
    <row r="63902" spans="4:4" x14ac:dyDescent="0.25">
      <c r="D63902" s="27"/>
    </row>
    <row r="63903" spans="4:4" x14ac:dyDescent="0.25">
      <c r="D63903" s="27"/>
    </row>
    <row r="63904" spans="4:4" x14ac:dyDescent="0.25">
      <c r="D63904" s="27"/>
    </row>
    <row r="63905" spans="4:4" x14ac:dyDescent="0.25">
      <c r="D63905" s="27"/>
    </row>
    <row r="63906" spans="4:4" x14ac:dyDescent="0.25">
      <c r="D63906" s="27"/>
    </row>
    <row r="63907" spans="4:4" x14ac:dyDescent="0.25">
      <c r="D63907" s="27"/>
    </row>
    <row r="63908" spans="4:4" x14ac:dyDescent="0.25">
      <c r="D63908" s="27"/>
    </row>
    <row r="63909" spans="4:4" x14ac:dyDescent="0.25">
      <c r="D63909" s="27"/>
    </row>
    <row r="63910" spans="4:4" x14ac:dyDescent="0.25">
      <c r="D63910" s="27"/>
    </row>
    <row r="63911" spans="4:4" x14ac:dyDescent="0.25">
      <c r="D63911" s="27"/>
    </row>
    <row r="63912" spans="4:4" x14ac:dyDescent="0.25">
      <c r="D63912" s="27"/>
    </row>
    <row r="63913" spans="4:4" x14ac:dyDescent="0.25">
      <c r="D63913" s="27"/>
    </row>
    <row r="63914" spans="4:4" x14ac:dyDescent="0.25">
      <c r="D63914" s="27"/>
    </row>
    <row r="63915" spans="4:4" x14ac:dyDescent="0.25">
      <c r="D63915" s="27"/>
    </row>
    <row r="63916" spans="4:4" x14ac:dyDescent="0.25">
      <c r="D63916" s="27"/>
    </row>
    <row r="63917" spans="4:4" x14ac:dyDescent="0.25">
      <c r="D63917" s="27"/>
    </row>
    <row r="63918" spans="4:4" x14ac:dyDescent="0.25">
      <c r="D63918" s="27"/>
    </row>
    <row r="63919" spans="4:4" x14ac:dyDescent="0.25">
      <c r="D63919" s="27"/>
    </row>
    <row r="63920" spans="4:4" x14ac:dyDescent="0.25">
      <c r="D63920" s="27"/>
    </row>
    <row r="63921" spans="4:4" x14ac:dyDescent="0.25">
      <c r="D63921" s="27"/>
    </row>
    <row r="63922" spans="4:4" x14ac:dyDescent="0.25">
      <c r="D63922" s="27"/>
    </row>
    <row r="63923" spans="4:4" x14ac:dyDescent="0.25">
      <c r="D63923" s="27"/>
    </row>
    <row r="63924" spans="4:4" x14ac:dyDescent="0.25">
      <c r="D63924" s="27"/>
    </row>
    <row r="63925" spans="4:4" x14ac:dyDescent="0.25">
      <c r="D63925" s="27"/>
    </row>
    <row r="63926" spans="4:4" x14ac:dyDescent="0.25">
      <c r="D63926" s="27"/>
    </row>
    <row r="63927" spans="4:4" x14ac:dyDescent="0.25">
      <c r="D63927" s="27"/>
    </row>
    <row r="63928" spans="4:4" x14ac:dyDescent="0.25">
      <c r="D63928" s="27"/>
    </row>
    <row r="63929" spans="4:4" x14ac:dyDescent="0.25">
      <c r="D63929" s="27"/>
    </row>
    <row r="63930" spans="4:4" x14ac:dyDescent="0.25">
      <c r="D63930" s="27"/>
    </row>
    <row r="63931" spans="4:4" x14ac:dyDescent="0.25">
      <c r="D63931" s="27"/>
    </row>
    <row r="63932" spans="4:4" x14ac:dyDescent="0.25">
      <c r="D63932" s="27"/>
    </row>
    <row r="63933" spans="4:4" x14ac:dyDescent="0.25">
      <c r="D63933" s="27"/>
    </row>
    <row r="63934" spans="4:4" x14ac:dyDescent="0.25">
      <c r="D63934" s="27"/>
    </row>
    <row r="63935" spans="4:4" x14ac:dyDescent="0.25">
      <c r="D63935" s="27"/>
    </row>
    <row r="63936" spans="4:4" x14ac:dyDescent="0.25">
      <c r="D63936" s="27"/>
    </row>
    <row r="63937" spans="4:4" x14ac:dyDescent="0.25">
      <c r="D63937" s="27"/>
    </row>
    <row r="63938" spans="4:4" x14ac:dyDescent="0.25">
      <c r="D63938" s="27"/>
    </row>
    <row r="63939" spans="4:4" x14ac:dyDescent="0.25">
      <c r="D63939" s="27"/>
    </row>
    <row r="63940" spans="4:4" x14ac:dyDescent="0.25">
      <c r="D63940" s="27"/>
    </row>
    <row r="63941" spans="4:4" x14ac:dyDescent="0.25">
      <c r="D63941" s="27"/>
    </row>
    <row r="63942" spans="4:4" x14ac:dyDescent="0.25">
      <c r="D63942" s="27"/>
    </row>
    <row r="63943" spans="4:4" x14ac:dyDescent="0.25">
      <c r="D63943" s="27"/>
    </row>
    <row r="63944" spans="4:4" x14ac:dyDescent="0.25">
      <c r="D63944" s="27"/>
    </row>
    <row r="63945" spans="4:4" x14ac:dyDescent="0.25">
      <c r="D63945" s="27"/>
    </row>
    <row r="63946" spans="4:4" x14ac:dyDescent="0.25">
      <c r="D63946" s="27"/>
    </row>
    <row r="63947" spans="4:4" x14ac:dyDescent="0.25">
      <c r="D63947" s="27"/>
    </row>
    <row r="63948" spans="4:4" x14ac:dyDescent="0.25">
      <c r="D63948" s="27"/>
    </row>
    <row r="63949" spans="4:4" x14ac:dyDescent="0.25">
      <c r="D63949" s="27"/>
    </row>
    <row r="63950" spans="4:4" x14ac:dyDescent="0.25">
      <c r="D63950" s="27"/>
    </row>
    <row r="63951" spans="4:4" x14ac:dyDescent="0.25">
      <c r="D63951" s="27"/>
    </row>
    <row r="63952" spans="4:4" x14ac:dyDescent="0.25">
      <c r="D63952" s="27"/>
    </row>
    <row r="63953" spans="4:4" x14ac:dyDescent="0.25">
      <c r="D63953" s="27"/>
    </row>
    <row r="63954" spans="4:4" x14ac:dyDescent="0.25">
      <c r="D63954" s="27"/>
    </row>
    <row r="63955" spans="4:4" x14ac:dyDescent="0.25">
      <c r="D63955" s="27"/>
    </row>
    <row r="63956" spans="4:4" x14ac:dyDescent="0.25">
      <c r="D63956" s="27"/>
    </row>
    <row r="63957" spans="4:4" x14ac:dyDescent="0.25">
      <c r="D63957" s="27"/>
    </row>
    <row r="63958" spans="4:4" x14ac:dyDescent="0.25">
      <c r="D63958" s="27"/>
    </row>
    <row r="63959" spans="4:4" x14ac:dyDescent="0.25">
      <c r="D63959" s="27"/>
    </row>
    <row r="63960" spans="4:4" x14ac:dyDescent="0.25">
      <c r="D63960" s="27"/>
    </row>
    <row r="63961" spans="4:4" x14ac:dyDescent="0.25">
      <c r="D63961" s="27"/>
    </row>
    <row r="63962" spans="4:4" x14ac:dyDescent="0.25">
      <c r="D63962" s="27"/>
    </row>
    <row r="63963" spans="4:4" x14ac:dyDescent="0.25">
      <c r="D63963" s="27"/>
    </row>
    <row r="63964" spans="4:4" x14ac:dyDescent="0.25">
      <c r="D63964" s="27"/>
    </row>
    <row r="63965" spans="4:4" x14ac:dyDescent="0.25">
      <c r="D63965" s="27"/>
    </row>
    <row r="63966" spans="4:4" x14ac:dyDescent="0.25">
      <c r="D63966" s="27"/>
    </row>
    <row r="63967" spans="4:4" x14ac:dyDescent="0.25">
      <c r="D63967" s="27"/>
    </row>
    <row r="63968" spans="4:4" x14ac:dyDescent="0.25">
      <c r="D63968" s="27"/>
    </row>
    <row r="63969" spans="4:4" x14ac:dyDescent="0.25">
      <c r="D63969" s="27"/>
    </row>
    <row r="63970" spans="4:4" x14ac:dyDescent="0.25">
      <c r="D63970" s="27"/>
    </row>
    <row r="63971" spans="4:4" x14ac:dyDescent="0.25">
      <c r="D63971" s="27"/>
    </row>
    <row r="63972" spans="4:4" x14ac:dyDescent="0.25">
      <c r="D63972" s="27"/>
    </row>
    <row r="63973" spans="4:4" x14ac:dyDescent="0.25">
      <c r="D63973" s="27"/>
    </row>
    <row r="63974" spans="4:4" x14ac:dyDescent="0.25">
      <c r="D63974" s="27"/>
    </row>
    <row r="63975" spans="4:4" x14ac:dyDescent="0.25">
      <c r="D63975" s="27"/>
    </row>
    <row r="63976" spans="4:4" x14ac:dyDescent="0.25">
      <c r="D63976" s="27"/>
    </row>
    <row r="63977" spans="4:4" x14ac:dyDescent="0.25">
      <c r="D63977" s="27"/>
    </row>
    <row r="63978" spans="4:4" x14ac:dyDescent="0.25">
      <c r="D63978" s="27"/>
    </row>
    <row r="63979" spans="4:4" x14ac:dyDescent="0.25">
      <c r="D63979" s="27"/>
    </row>
    <row r="63980" spans="4:4" x14ac:dyDescent="0.25">
      <c r="D63980" s="27"/>
    </row>
    <row r="63981" spans="4:4" x14ac:dyDescent="0.25">
      <c r="D63981" s="27"/>
    </row>
    <row r="63982" spans="4:4" x14ac:dyDescent="0.25">
      <c r="D63982" s="27"/>
    </row>
    <row r="63983" spans="4:4" x14ac:dyDescent="0.25">
      <c r="D63983" s="27"/>
    </row>
    <row r="63984" spans="4:4" x14ac:dyDescent="0.25">
      <c r="D63984" s="27"/>
    </row>
    <row r="63985" spans="4:4" x14ac:dyDescent="0.25">
      <c r="D63985" s="27"/>
    </row>
    <row r="63986" spans="4:4" x14ac:dyDescent="0.25">
      <c r="D63986" s="27"/>
    </row>
    <row r="63987" spans="4:4" x14ac:dyDescent="0.25">
      <c r="D63987" s="27"/>
    </row>
    <row r="63988" spans="4:4" x14ac:dyDescent="0.25">
      <c r="D63988" s="27"/>
    </row>
    <row r="63989" spans="4:4" x14ac:dyDescent="0.25">
      <c r="D63989" s="27"/>
    </row>
    <row r="63990" spans="4:4" x14ac:dyDescent="0.25">
      <c r="D63990" s="27"/>
    </row>
    <row r="63991" spans="4:4" x14ac:dyDescent="0.25">
      <c r="D63991" s="27"/>
    </row>
    <row r="63992" spans="4:4" x14ac:dyDescent="0.25">
      <c r="D63992" s="27"/>
    </row>
    <row r="63993" spans="4:4" x14ac:dyDescent="0.25">
      <c r="D63993" s="27"/>
    </row>
    <row r="63994" spans="4:4" x14ac:dyDescent="0.25">
      <c r="D63994" s="27"/>
    </row>
    <row r="63995" spans="4:4" x14ac:dyDescent="0.25">
      <c r="D63995" s="27"/>
    </row>
    <row r="63996" spans="4:4" x14ac:dyDescent="0.25">
      <c r="D63996" s="27"/>
    </row>
    <row r="63997" spans="4:4" x14ac:dyDescent="0.25">
      <c r="D63997" s="27"/>
    </row>
    <row r="63998" spans="4:4" x14ac:dyDescent="0.25">
      <c r="D63998" s="27"/>
    </row>
    <row r="63999" spans="4:4" x14ac:dyDescent="0.25">
      <c r="D63999" s="27"/>
    </row>
    <row r="64000" spans="4:4" x14ac:dyDescent="0.25">
      <c r="D64000" s="27"/>
    </row>
    <row r="64001" spans="4:4" x14ac:dyDescent="0.25">
      <c r="D64001" s="27"/>
    </row>
    <row r="64002" spans="4:4" x14ac:dyDescent="0.25">
      <c r="D64002" s="27"/>
    </row>
    <row r="64003" spans="4:4" x14ac:dyDescent="0.25">
      <c r="D64003" s="27"/>
    </row>
    <row r="64004" spans="4:4" x14ac:dyDescent="0.25">
      <c r="D64004" s="27"/>
    </row>
    <row r="64005" spans="4:4" x14ac:dyDescent="0.25">
      <c r="D64005" s="27"/>
    </row>
    <row r="64006" spans="4:4" x14ac:dyDescent="0.25">
      <c r="D64006" s="27"/>
    </row>
    <row r="64007" spans="4:4" x14ac:dyDescent="0.25">
      <c r="D64007" s="27"/>
    </row>
    <row r="64008" spans="4:4" x14ac:dyDescent="0.25">
      <c r="D64008" s="27"/>
    </row>
    <row r="64009" spans="4:4" x14ac:dyDescent="0.25">
      <c r="D64009" s="27"/>
    </row>
    <row r="64010" spans="4:4" x14ac:dyDescent="0.25">
      <c r="D64010" s="27"/>
    </row>
    <row r="64011" spans="4:4" x14ac:dyDescent="0.25">
      <c r="D64011" s="27"/>
    </row>
    <row r="64012" spans="4:4" x14ac:dyDescent="0.25">
      <c r="D64012" s="27"/>
    </row>
    <row r="64013" spans="4:4" x14ac:dyDescent="0.25">
      <c r="D64013" s="27"/>
    </row>
    <row r="64014" spans="4:4" x14ac:dyDescent="0.25">
      <c r="D64014" s="27"/>
    </row>
    <row r="64015" spans="4:4" x14ac:dyDescent="0.25">
      <c r="D64015" s="27"/>
    </row>
    <row r="64016" spans="4:4" x14ac:dyDescent="0.25">
      <c r="D64016" s="27"/>
    </row>
    <row r="64017" spans="4:4" x14ac:dyDescent="0.25">
      <c r="D64017" s="27"/>
    </row>
    <row r="64018" spans="4:4" x14ac:dyDescent="0.25">
      <c r="D64018" s="27"/>
    </row>
    <row r="64019" spans="4:4" x14ac:dyDescent="0.25">
      <c r="D64019" s="27"/>
    </row>
    <row r="64020" spans="4:4" x14ac:dyDescent="0.25">
      <c r="D64020" s="27"/>
    </row>
    <row r="64021" spans="4:4" x14ac:dyDescent="0.25">
      <c r="D64021" s="27"/>
    </row>
    <row r="64022" spans="4:4" x14ac:dyDescent="0.25">
      <c r="D64022" s="27"/>
    </row>
    <row r="64023" spans="4:4" x14ac:dyDescent="0.25">
      <c r="D64023" s="27"/>
    </row>
    <row r="64024" spans="4:4" x14ac:dyDescent="0.25">
      <c r="D64024" s="27"/>
    </row>
    <row r="64025" spans="4:4" x14ac:dyDescent="0.25">
      <c r="D64025" s="27"/>
    </row>
    <row r="64026" spans="4:4" x14ac:dyDescent="0.25">
      <c r="D64026" s="27"/>
    </row>
    <row r="64027" spans="4:4" x14ac:dyDescent="0.25">
      <c r="D64027" s="27"/>
    </row>
    <row r="64028" spans="4:4" x14ac:dyDescent="0.25">
      <c r="D64028" s="27"/>
    </row>
    <row r="64029" spans="4:4" x14ac:dyDescent="0.25">
      <c r="D64029" s="27"/>
    </row>
    <row r="64030" spans="4:4" x14ac:dyDescent="0.25">
      <c r="D64030" s="27"/>
    </row>
    <row r="64031" spans="4:4" x14ac:dyDescent="0.25">
      <c r="D64031" s="27"/>
    </row>
    <row r="64032" spans="4:4" x14ac:dyDescent="0.25">
      <c r="D64032" s="27"/>
    </row>
    <row r="64033" spans="4:4" x14ac:dyDescent="0.25">
      <c r="D64033" s="27"/>
    </row>
    <row r="64034" spans="4:4" x14ac:dyDescent="0.25">
      <c r="D64034" s="27"/>
    </row>
    <row r="64035" spans="4:4" x14ac:dyDescent="0.25">
      <c r="D64035" s="27"/>
    </row>
    <row r="64036" spans="4:4" x14ac:dyDescent="0.25">
      <c r="D64036" s="27"/>
    </row>
    <row r="64037" spans="4:4" x14ac:dyDescent="0.25">
      <c r="D64037" s="27"/>
    </row>
    <row r="64038" spans="4:4" x14ac:dyDescent="0.25">
      <c r="D64038" s="27"/>
    </row>
    <row r="64039" spans="4:4" x14ac:dyDescent="0.25">
      <c r="D64039" s="27"/>
    </row>
    <row r="64040" spans="4:4" x14ac:dyDescent="0.25">
      <c r="D64040" s="27"/>
    </row>
    <row r="64041" spans="4:4" x14ac:dyDescent="0.25">
      <c r="D64041" s="27"/>
    </row>
    <row r="64042" spans="4:4" x14ac:dyDescent="0.25">
      <c r="D64042" s="27"/>
    </row>
    <row r="64043" spans="4:4" x14ac:dyDescent="0.25">
      <c r="D64043" s="27"/>
    </row>
    <row r="64044" spans="4:4" x14ac:dyDescent="0.25">
      <c r="D64044" s="27"/>
    </row>
    <row r="64045" spans="4:4" x14ac:dyDescent="0.25">
      <c r="D64045" s="27"/>
    </row>
    <row r="64046" spans="4:4" x14ac:dyDescent="0.25">
      <c r="D64046" s="27"/>
    </row>
    <row r="64047" spans="4:4" x14ac:dyDescent="0.25">
      <c r="D64047" s="27"/>
    </row>
    <row r="64048" spans="4:4" x14ac:dyDescent="0.25">
      <c r="D64048" s="27"/>
    </row>
    <row r="64049" spans="4:4" x14ac:dyDescent="0.25">
      <c r="D64049" s="27"/>
    </row>
    <row r="64050" spans="4:4" x14ac:dyDescent="0.25">
      <c r="D64050" s="27"/>
    </row>
    <row r="64051" spans="4:4" x14ac:dyDescent="0.25">
      <c r="D64051" s="27"/>
    </row>
    <row r="64052" spans="4:4" x14ac:dyDescent="0.25">
      <c r="D64052" s="27"/>
    </row>
    <row r="64053" spans="4:4" x14ac:dyDescent="0.25">
      <c r="D64053" s="27"/>
    </row>
    <row r="64054" spans="4:4" x14ac:dyDescent="0.25">
      <c r="D64054" s="27"/>
    </row>
    <row r="64055" spans="4:4" x14ac:dyDescent="0.25">
      <c r="D64055" s="27"/>
    </row>
    <row r="64056" spans="4:4" x14ac:dyDescent="0.25">
      <c r="D64056" s="27"/>
    </row>
    <row r="64057" spans="4:4" x14ac:dyDescent="0.25">
      <c r="D64057" s="27"/>
    </row>
    <row r="64058" spans="4:4" x14ac:dyDescent="0.25">
      <c r="D64058" s="27"/>
    </row>
    <row r="64059" spans="4:4" x14ac:dyDescent="0.25">
      <c r="D64059" s="27"/>
    </row>
    <row r="64060" spans="4:4" x14ac:dyDescent="0.25">
      <c r="D64060" s="27"/>
    </row>
    <row r="64061" spans="4:4" x14ac:dyDescent="0.25">
      <c r="D64061" s="27"/>
    </row>
    <row r="64062" spans="4:4" x14ac:dyDescent="0.25">
      <c r="D64062" s="27"/>
    </row>
    <row r="64063" spans="4:4" x14ac:dyDescent="0.25">
      <c r="D64063" s="27"/>
    </row>
    <row r="64064" spans="4:4" x14ac:dyDescent="0.25">
      <c r="D64064" s="27"/>
    </row>
    <row r="64065" spans="4:4" x14ac:dyDescent="0.25">
      <c r="D64065" s="27"/>
    </row>
    <row r="64066" spans="4:4" x14ac:dyDescent="0.25">
      <c r="D64066" s="27"/>
    </row>
    <row r="64067" spans="4:4" x14ac:dyDescent="0.25">
      <c r="D64067" s="27"/>
    </row>
    <row r="64068" spans="4:4" x14ac:dyDescent="0.25">
      <c r="D64068" s="27"/>
    </row>
    <row r="64069" spans="4:4" x14ac:dyDescent="0.25">
      <c r="D64069" s="27"/>
    </row>
    <row r="64070" spans="4:4" x14ac:dyDescent="0.25">
      <c r="D64070" s="27"/>
    </row>
    <row r="64071" spans="4:4" x14ac:dyDescent="0.25">
      <c r="D64071" s="27"/>
    </row>
    <row r="64072" spans="4:4" x14ac:dyDescent="0.25">
      <c r="D64072" s="27"/>
    </row>
    <row r="64073" spans="4:4" x14ac:dyDescent="0.25">
      <c r="D64073" s="27"/>
    </row>
    <row r="64074" spans="4:4" x14ac:dyDescent="0.25">
      <c r="D64074" s="27"/>
    </row>
    <row r="64075" spans="4:4" x14ac:dyDescent="0.25">
      <c r="D64075" s="27"/>
    </row>
    <row r="64076" spans="4:4" x14ac:dyDescent="0.25">
      <c r="D64076" s="27"/>
    </row>
    <row r="64077" spans="4:4" x14ac:dyDescent="0.25">
      <c r="D64077" s="27"/>
    </row>
    <row r="64078" spans="4:4" x14ac:dyDescent="0.25">
      <c r="D64078" s="27"/>
    </row>
    <row r="64079" spans="4:4" x14ac:dyDescent="0.25">
      <c r="D64079" s="27"/>
    </row>
    <row r="64080" spans="4:4" x14ac:dyDescent="0.25">
      <c r="D64080" s="27"/>
    </row>
    <row r="64081" spans="4:4" x14ac:dyDescent="0.25">
      <c r="D64081" s="27"/>
    </row>
    <row r="64082" spans="4:4" x14ac:dyDescent="0.25">
      <c r="D64082" s="27"/>
    </row>
    <row r="64083" spans="4:4" x14ac:dyDescent="0.25">
      <c r="D64083" s="27"/>
    </row>
    <row r="64084" spans="4:4" x14ac:dyDescent="0.25">
      <c r="D64084" s="27"/>
    </row>
    <row r="64085" spans="4:4" x14ac:dyDescent="0.25">
      <c r="D64085" s="27"/>
    </row>
    <row r="64086" spans="4:4" x14ac:dyDescent="0.25">
      <c r="D64086" s="27"/>
    </row>
    <row r="64087" spans="4:4" x14ac:dyDescent="0.25">
      <c r="D64087" s="27"/>
    </row>
    <row r="64088" spans="4:4" x14ac:dyDescent="0.25">
      <c r="D64088" s="27"/>
    </row>
    <row r="64089" spans="4:4" x14ac:dyDescent="0.25">
      <c r="D64089" s="27"/>
    </row>
    <row r="64090" spans="4:4" x14ac:dyDescent="0.25">
      <c r="D64090" s="27"/>
    </row>
    <row r="64091" spans="4:4" x14ac:dyDescent="0.25">
      <c r="D64091" s="27"/>
    </row>
    <row r="64092" spans="4:4" x14ac:dyDescent="0.25">
      <c r="D64092" s="27"/>
    </row>
    <row r="64093" spans="4:4" x14ac:dyDescent="0.25">
      <c r="D64093" s="27"/>
    </row>
    <row r="64094" spans="4:4" x14ac:dyDescent="0.25">
      <c r="D64094" s="27"/>
    </row>
    <row r="64095" spans="4:4" x14ac:dyDescent="0.25">
      <c r="D64095" s="27"/>
    </row>
    <row r="64096" spans="4:4" x14ac:dyDescent="0.25">
      <c r="D64096" s="27"/>
    </row>
    <row r="64097" spans="4:4" x14ac:dyDescent="0.25">
      <c r="D64097" s="27"/>
    </row>
    <row r="64098" spans="4:4" x14ac:dyDescent="0.25">
      <c r="D64098" s="27"/>
    </row>
    <row r="64099" spans="4:4" x14ac:dyDescent="0.25">
      <c r="D64099" s="27"/>
    </row>
    <row r="64100" spans="4:4" x14ac:dyDescent="0.25">
      <c r="D64100" s="27"/>
    </row>
    <row r="64101" spans="4:4" x14ac:dyDescent="0.25">
      <c r="D64101" s="27"/>
    </row>
    <row r="64102" spans="4:4" x14ac:dyDescent="0.25">
      <c r="D64102" s="27"/>
    </row>
    <row r="64103" spans="4:4" x14ac:dyDescent="0.25">
      <c r="D64103" s="27"/>
    </row>
    <row r="64104" spans="4:4" x14ac:dyDescent="0.25">
      <c r="D64104" s="27"/>
    </row>
    <row r="64105" spans="4:4" x14ac:dyDescent="0.25">
      <c r="D64105" s="27"/>
    </row>
    <row r="64106" spans="4:4" x14ac:dyDescent="0.25">
      <c r="D64106" s="27"/>
    </row>
    <row r="64107" spans="4:4" x14ac:dyDescent="0.25">
      <c r="D64107" s="27"/>
    </row>
    <row r="64108" spans="4:4" x14ac:dyDescent="0.25">
      <c r="D64108" s="27"/>
    </row>
    <row r="64109" spans="4:4" x14ac:dyDescent="0.25">
      <c r="D64109" s="27"/>
    </row>
    <row r="64110" spans="4:4" x14ac:dyDescent="0.25">
      <c r="D64110" s="27"/>
    </row>
    <row r="64111" spans="4:4" x14ac:dyDescent="0.25">
      <c r="D64111" s="27"/>
    </row>
    <row r="64112" spans="4:4" x14ac:dyDescent="0.25">
      <c r="D64112" s="27"/>
    </row>
    <row r="64113" spans="4:4" x14ac:dyDescent="0.25">
      <c r="D64113" s="27"/>
    </row>
    <row r="64114" spans="4:4" x14ac:dyDescent="0.25">
      <c r="D64114" s="27"/>
    </row>
    <row r="64115" spans="4:4" x14ac:dyDescent="0.25">
      <c r="D64115" s="27"/>
    </row>
    <row r="64116" spans="4:4" x14ac:dyDescent="0.25">
      <c r="D64116" s="27"/>
    </row>
    <row r="64117" spans="4:4" x14ac:dyDescent="0.25">
      <c r="D64117" s="27"/>
    </row>
    <row r="64118" spans="4:4" x14ac:dyDescent="0.25">
      <c r="D64118" s="27"/>
    </row>
    <row r="64119" spans="4:4" x14ac:dyDescent="0.25">
      <c r="D64119" s="27"/>
    </row>
    <row r="64120" spans="4:4" x14ac:dyDescent="0.25">
      <c r="D64120" s="27"/>
    </row>
    <row r="64121" spans="4:4" x14ac:dyDescent="0.25">
      <c r="D64121" s="27"/>
    </row>
    <row r="64122" spans="4:4" x14ac:dyDescent="0.25">
      <c r="D64122" s="27"/>
    </row>
    <row r="64123" spans="4:4" x14ac:dyDescent="0.25">
      <c r="D64123" s="27"/>
    </row>
    <row r="64124" spans="4:4" x14ac:dyDescent="0.25">
      <c r="D64124" s="27"/>
    </row>
    <row r="64125" spans="4:4" x14ac:dyDescent="0.25">
      <c r="D64125" s="27"/>
    </row>
    <row r="64126" spans="4:4" x14ac:dyDescent="0.25">
      <c r="D64126" s="27"/>
    </row>
    <row r="64127" spans="4:4" x14ac:dyDescent="0.25">
      <c r="D64127" s="27"/>
    </row>
    <row r="64128" spans="4:4" x14ac:dyDescent="0.25">
      <c r="D64128" s="27"/>
    </row>
    <row r="64129" spans="4:4" x14ac:dyDescent="0.25">
      <c r="D64129" s="27"/>
    </row>
    <row r="64130" spans="4:4" x14ac:dyDescent="0.25">
      <c r="D64130" s="27"/>
    </row>
    <row r="64131" spans="4:4" x14ac:dyDescent="0.25">
      <c r="D64131" s="27"/>
    </row>
    <row r="64132" spans="4:4" x14ac:dyDescent="0.25">
      <c r="D64132" s="27"/>
    </row>
    <row r="64133" spans="4:4" x14ac:dyDescent="0.25">
      <c r="D64133" s="27"/>
    </row>
    <row r="64134" spans="4:4" x14ac:dyDescent="0.25">
      <c r="D64134" s="27"/>
    </row>
    <row r="64135" spans="4:4" x14ac:dyDescent="0.25">
      <c r="D64135" s="27"/>
    </row>
    <row r="64136" spans="4:4" x14ac:dyDescent="0.25">
      <c r="D64136" s="27"/>
    </row>
    <row r="64137" spans="4:4" x14ac:dyDescent="0.25">
      <c r="D64137" s="27"/>
    </row>
    <row r="64138" spans="4:4" x14ac:dyDescent="0.25">
      <c r="D64138" s="27"/>
    </row>
    <row r="64139" spans="4:4" x14ac:dyDescent="0.25">
      <c r="D64139" s="27"/>
    </row>
    <row r="64140" spans="4:4" x14ac:dyDescent="0.25">
      <c r="D64140" s="27"/>
    </row>
    <row r="64141" spans="4:4" x14ac:dyDescent="0.25">
      <c r="D64141" s="27"/>
    </row>
    <row r="64142" spans="4:4" x14ac:dyDescent="0.25">
      <c r="D64142" s="27"/>
    </row>
    <row r="64143" spans="4:4" x14ac:dyDescent="0.25">
      <c r="D64143" s="27"/>
    </row>
    <row r="64144" spans="4:4" x14ac:dyDescent="0.25">
      <c r="D64144" s="27"/>
    </row>
    <row r="64145" spans="4:4" x14ac:dyDescent="0.25">
      <c r="D64145" s="27"/>
    </row>
    <row r="64146" spans="4:4" x14ac:dyDescent="0.25">
      <c r="D64146" s="27"/>
    </row>
    <row r="64147" spans="4:4" x14ac:dyDescent="0.25">
      <c r="D64147" s="27"/>
    </row>
    <row r="64148" spans="4:4" x14ac:dyDescent="0.25">
      <c r="D64148" s="27"/>
    </row>
    <row r="64149" spans="4:4" x14ac:dyDescent="0.25">
      <c r="D64149" s="27"/>
    </row>
    <row r="64150" spans="4:4" x14ac:dyDescent="0.25">
      <c r="D64150" s="27"/>
    </row>
    <row r="64151" spans="4:4" x14ac:dyDescent="0.25">
      <c r="D64151" s="27"/>
    </row>
    <row r="64152" spans="4:4" x14ac:dyDescent="0.25">
      <c r="D64152" s="27"/>
    </row>
    <row r="64153" spans="4:4" x14ac:dyDescent="0.25">
      <c r="D64153" s="27"/>
    </row>
    <row r="64154" spans="4:4" x14ac:dyDescent="0.25">
      <c r="D64154" s="27"/>
    </row>
    <row r="64155" spans="4:4" x14ac:dyDescent="0.25">
      <c r="D64155" s="27"/>
    </row>
    <row r="64156" spans="4:4" x14ac:dyDescent="0.25">
      <c r="D64156" s="27"/>
    </row>
    <row r="64157" spans="4:4" x14ac:dyDescent="0.25">
      <c r="D64157" s="27"/>
    </row>
    <row r="64158" spans="4:4" x14ac:dyDescent="0.25">
      <c r="D64158" s="27"/>
    </row>
    <row r="64159" spans="4:4" x14ac:dyDescent="0.25">
      <c r="D64159" s="27"/>
    </row>
    <row r="64160" spans="4:4" x14ac:dyDescent="0.25">
      <c r="D64160" s="27"/>
    </row>
    <row r="64161" spans="4:4" x14ac:dyDescent="0.25">
      <c r="D64161" s="27"/>
    </row>
    <row r="64162" spans="4:4" x14ac:dyDescent="0.25">
      <c r="D64162" s="27"/>
    </row>
    <row r="64163" spans="4:4" x14ac:dyDescent="0.25">
      <c r="D64163" s="27"/>
    </row>
    <row r="64164" spans="4:4" x14ac:dyDescent="0.25">
      <c r="D64164" s="27"/>
    </row>
    <row r="64165" spans="4:4" x14ac:dyDescent="0.25">
      <c r="D64165" s="27"/>
    </row>
    <row r="64166" spans="4:4" x14ac:dyDescent="0.25">
      <c r="D64166" s="27"/>
    </row>
    <row r="64167" spans="4:4" x14ac:dyDescent="0.25">
      <c r="D64167" s="27"/>
    </row>
    <row r="64168" spans="4:4" x14ac:dyDescent="0.25">
      <c r="D64168" s="27"/>
    </row>
    <row r="64169" spans="4:4" x14ac:dyDescent="0.25">
      <c r="D64169" s="27"/>
    </row>
    <row r="64170" spans="4:4" x14ac:dyDescent="0.25">
      <c r="D64170" s="27"/>
    </row>
    <row r="64171" spans="4:4" x14ac:dyDescent="0.25">
      <c r="D64171" s="27"/>
    </row>
    <row r="64172" spans="4:4" x14ac:dyDescent="0.25">
      <c r="D64172" s="27"/>
    </row>
    <row r="64173" spans="4:4" x14ac:dyDescent="0.25">
      <c r="D64173" s="27"/>
    </row>
    <row r="64174" spans="4:4" x14ac:dyDescent="0.25">
      <c r="D64174" s="27"/>
    </row>
    <row r="64175" spans="4:4" x14ac:dyDescent="0.25">
      <c r="D64175" s="27"/>
    </row>
    <row r="64176" spans="4:4" x14ac:dyDescent="0.25">
      <c r="D64176" s="27"/>
    </row>
    <row r="64177" spans="4:4" x14ac:dyDescent="0.25">
      <c r="D64177" s="27"/>
    </row>
    <row r="64178" spans="4:4" x14ac:dyDescent="0.25">
      <c r="D64178" s="27"/>
    </row>
    <row r="64179" spans="4:4" x14ac:dyDescent="0.25">
      <c r="D64179" s="27"/>
    </row>
    <row r="64180" spans="4:4" x14ac:dyDescent="0.25">
      <c r="D64180" s="27"/>
    </row>
    <row r="64181" spans="4:4" x14ac:dyDescent="0.25">
      <c r="D64181" s="27"/>
    </row>
    <row r="64182" spans="4:4" x14ac:dyDescent="0.25">
      <c r="D64182" s="27"/>
    </row>
    <row r="64183" spans="4:4" x14ac:dyDescent="0.25">
      <c r="D64183" s="27"/>
    </row>
    <row r="64184" spans="4:4" x14ac:dyDescent="0.25">
      <c r="D64184" s="27"/>
    </row>
    <row r="64185" spans="4:4" x14ac:dyDescent="0.25">
      <c r="D64185" s="27"/>
    </row>
    <row r="64186" spans="4:4" x14ac:dyDescent="0.25">
      <c r="D64186" s="27"/>
    </row>
    <row r="64187" spans="4:4" x14ac:dyDescent="0.25">
      <c r="D64187" s="27"/>
    </row>
    <row r="64188" spans="4:4" x14ac:dyDescent="0.25">
      <c r="D64188" s="27"/>
    </row>
    <row r="64189" spans="4:4" x14ac:dyDescent="0.25">
      <c r="D64189" s="27"/>
    </row>
    <row r="64190" spans="4:4" x14ac:dyDescent="0.25">
      <c r="D64190" s="27"/>
    </row>
    <row r="64191" spans="4:4" x14ac:dyDescent="0.25">
      <c r="D64191" s="27"/>
    </row>
    <row r="64192" spans="4:4" x14ac:dyDescent="0.25">
      <c r="D64192" s="27"/>
    </row>
    <row r="64193" spans="4:4" x14ac:dyDescent="0.25">
      <c r="D64193" s="27"/>
    </row>
    <row r="64194" spans="4:4" x14ac:dyDescent="0.25">
      <c r="D64194" s="27"/>
    </row>
    <row r="64195" spans="4:4" x14ac:dyDescent="0.25">
      <c r="D64195" s="27"/>
    </row>
    <row r="64196" spans="4:4" x14ac:dyDescent="0.25">
      <c r="D64196" s="27"/>
    </row>
    <row r="64197" spans="4:4" x14ac:dyDescent="0.25">
      <c r="D64197" s="27"/>
    </row>
    <row r="64198" spans="4:4" x14ac:dyDescent="0.25">
      <c r="D64198" s="27"/>
    </row>
    <row r="64199" spans="4:4" x14ac:dyDescent="0.25">
      <c r="D64199" s="27"/>
    </row>
    <row r="64200" spans="4:4" x14ac:dyDescent="0.25">
      <c r="D64200" s="27"/>
    </row>
    <row r="64201" spans="4:4" x14ac:dyDescent="0.25">
      <c r="D64201" s="27"/>
    </row>
    <row r="64202" spans="4:4" x14ac:dyDescent="0.25">
      <c r="D64202" s="27"/>
    </row>
    <row r="64203" spans="4:4" x14ac:dyDescent="0.25">
      <c r="D64203" s="27"/>
    </row>
    <row r="64204" spans="4:4" x14ac:dyDescent="0.25">
      <c r="D64204" s="27"/>
    </row>
    <row r="64205" spans="4:4" x14ac:dyDescent="0.25">
      <c r="D64205" s="27"/>
    </row>
    <row r="64206" spans="4:4" x14ac:dyDescent="0.25">
      <c r="D64206" s="27"/>
    </row>
    <row r="64207" spans="4:4" x14ac:dyDescent="0.25">
      <c r="D64207" s="27"/>
    </row>
    <row r="64208" spans="4:4" x14ac:dyDescent="0.25">
      <c r="D64208" s="27"/>
    </row>
    <row r="64209" spans="4:4" x14ac:dyDescent="0.25">
      <c r="D64209" s="27"/>
    </row>
    <row r="64210" spans="4:4" x14ac:dyDescent="0.25">
      <c r="D64210" s="27"/>
    </row>
    <row r="64211" spans="4:4" x14ac:dyDescent="0.25">
      <c r="D64211" s="27"/>
    </row>
    <row r="64212" spans="4:4" x14ac:dyDescent="0.25">
      <c r="D64212" s="27"/>
    </row>
    <row r="64213" spans="4:4" x14ac:dyDescent="0.25">
      <c r="D64213" s="27"/>
    </row>
    <row r="64214" spans="4:4" x14ac:dyDescent="0.25">
      <c r="D64214" s="27"/>
    </row>
    <row r="64215" spans="4:4" x14ac:dyDescent="0.25">
      <c r="D64215" s="27"/>
    </row>
    <row r="64216" spans="4:4" x14ac:dyDescent="0.25">
      <c r="D64216" s="27"/>
    </row>
    <row r="64217" spans="4:4" x14ac:dyDescent="0.25">
      <c r="D64217" s="27"/>
    </row>
    <row r="64218" spans="4:4" x14ac:dyDescent="0.25">
      <c r="D64218" s="27"/>
    </row>
    <row r="64219" spans="4:4" x14ac:dyDescent="0.25">
      <c r="D64219" s="27"/>
    </row>
    <row r="64220" spans="4:4" x14ac:dyDescent="0.25">
      <c r="D64220" s="27"/>
    </row>
    <row r="64221" spans="4:4" x14ac:dyDescent="0.25">
      <c r="D64221" s="27"/>
    </row>
    <row r="64222" spans="4:4" x14ac:dyDescent="0.25">
      <c r="D64222" s="27"/>
    </row>
    <row r="64223" spans="4:4" x14ac:dyDescent="0.25">
      <c r="D64223" s="27"/>
    </row>
    <row r="64224" spans="4:4" x14ac:dyDescent="0.25">
      <c r="D64224" s="27"/>
    </row>
    <row r="64225" spans="4:4" x14ac:dyDescent="0.25">
      <c r="D64225" s="27"/>
    </row>
    <row r="64226" spans="4:4" x14ac:dyDescent="0.25">
      <c r="D64226" s="27"/>
    </row>
    <row r="64227" spans="4:4" x14ac:dyDescent="0.25">
      <c r="D64227" s="27"/>
    </row>
    <row r="64228" spans="4:4" x14ac:dyDescent="0.25">
      <c r="D64228" s="27"/>
    </row>
    <row r="64229" spans="4:4" x14ac:dyDescent="0.25">
      <c r="D64229" s="27"/>
    </row>
    <row r="64230" spans="4:4" x14ac:dyDescent="0.25">
      <c r="D64230" s="27"/>
    </row>
    <row r="64231" spans="4:4" x14ac:dyDescent="0.25">
      <c r="D64231" s="27"/>
    </row>
    <row r="64232" spans="4:4" x14ac:dyDescent="0.25">
      <c r="D64232" s="27"/>
    </row>
    <row r="64233" spans="4:4" x14ac:dyDescent="0.25">
      <c r="D64233" s="27"/>
    </row>
    <row r="64234" spans="4:4" x14ac:dyDescent="0.25">
      <c r="D64234" s="27"/>
    </row>
    <row r="64235" spans="4:4" x14ac:dyDescent="0.25">
      <c r="D64235" s="27"/>
    </row>
    <row r="64236" spans="4:4" x14ac:dyDescent="0.25">
      <c r="D64236" s="27"/>
    </row>
    <row r="64237" spans="4:4" x14ac:dyDescent="0.25">
      <c r="D64237" s="27"/>
    </row>
    <row r="64238" spans="4:4" x14ac:dyDescent="0.25">
      <c r="D64238" s="27"/>
    </row>
    <row r="64239" spans="4:4" x14ac:dyDescent="0.25">
      <c r="D64239" s="27"/>
    </row>
    <row r="64240" spans="4:4" x14ac:dyDescent="0.25">
      <c r="D64240" s="27"/>
    </row>
    <row r="64241" spans="4:4" x14ac:dyDescent="0.25">
      <c r="D64241" s="27"/>
    </row>
    <row r="64242" spans="4:4" x14ac:dyDescent="0.25">
      <c r="D64242" s="27"/>
    </row>
    <row r="64243" spans="4:4" x14ac:dyDescent="0.25">
      <c r="D64243" s="27"/>
    </row>
    <row r="64244" spans="4:4" x14ac:dyDescent="0.25">
      <c r="D64244" s="27"/>
    </row>
    <row r="64245" spans="4:4" x14ac:dyDescent="0.25">
      <c r="D64245" s="27"/>
    </row>
    <row r="64246" spans="4:4" x14ac:dyDescent="0.25">
      <c r="D64246" s="27"/>
    </row>
    <row r="64247" spans="4:4" x14ac:dyDescent="0.25">
      <c r="D64247" s="27"/>
    </row>
    <row r="64248" spans="4:4" x14ac:dyDescent="0.25">
      <c r="D64248" s="27"/>
    </row>
    <row r="64249" spans="4:4" x14ac:dyDescent="0.25">
      <c r="D64249" s="27"/>
    </row>
    <row r="64250" spans="4:4" x14ac:dyDescent="0.25">
      <c r="D64250" s="27"/>
    </row>
    <row r="64251" spans="4:4" x14ac:dyDescent="0.25">
      <c r="D64251" s="27"/>
    </row>
    <row r="64252" spans="4:4" x14ac:dyDescent="0.25">
      <c r="D64252" s="27"/>
    </row>
    <row r="64253" spans="4:4" x14ac:dyDescent="0.25">
      <c r="D64253" s="27"/>
    </row>
    <row r="64254" spans="4:4" x14ac:dyDescent="0.25">
      <c r="D64254" s="27"/>
    </row>
    <row r="64255" spans="4:4" x14ac:dyDescent="0.25">
      <c r="D64255" s="27"/>
    </row>
    <row r="64256" spans="4:4" x14ac:dyDescent="0.25">
      <c r="D64256" s="27"/>
    </row>
    <row r="64257" spans="4:4" x14ac:dyDescent="0.25">
      <c r="D64257" s="27"/>
    </row>
    <row r="64258" spans="4:4" x14ac:dyDescent="0.25">
      <c r="D64258" s="27"/>
    </row>
    <row r="64259" spans="4:4" x14ac:dyDescent="0.25">
      <c r="D64259" s="27"/>
    </row>
    <row r="64260" spans="4:4" x14ac:dyDescent="0.25">
      <c r="D64260" s="27"/>
    </row>
    <row r="64261" spans="4:4" x14ac:dyDescent="0.25">
      <c r="D64261" s="27"/>
    </row>
    <row r="64262" spans="4:4" x14ac:dyDescent="0.25">
      <c r="D64262" s="27"/>
    </row>
    <row r="64263" spans="4:4" x14ac:dyDescent="0.25">
      <c r="D64263" s="27"/>
    </row>
    <row r="64264" spans="4:4" x14ac:dyDescent="0.25">
      <c r="D64264" s="27"/>
    </row>
    <row r="64265" spans="4:4" x14ac:dyDescent="0.25">
      <c r="D64265" s="27"/>
    </row>
    <row r="64266" spans="4:4" x14ac:dyDescent="0.25">
      <c r="D64266" s="27"/>
    </row>
    <row r="64267" spans="4:4" x14ac:dyDescent="0.25">
      <c r="D64267" s="27"/>
    </row>
    <row r="64268" spans="4:4" x14ac:dyDescent="0.25">
      <c r="D64268" s="27"/>
    </row>
    <row r="64269" spans="4:4" x14ac:dyDescent="0.25">
      <c r="D64269" s="27"/>
    </row>
    <row r="64270" spans="4:4" x14ac:dyDescent="0.25">
      <c r="D64270" s="27"/>
    </row>
    <row r="64271" spans="4:4" x14ac:dyDescent="0.25">
      <c r="D64271" s="27"/>
    </row>
    <row r="64272" spans="4:4" x14ac:dyDescent="0.25">
      <c r="D64272" s="27"/>
    </row>
    <row r="64273" spans="4:4" x14ac:dyDescent="0.25">
      <c r="D64273" s="27"/>
    </row>
    <row r="64274" spans="4:4" x14ac:dyDescent="0.25">
      <c r="D64274" s="27"/>
    </row>
    <row r="64275" spans="4:4" x14ac:dyDescent="0.25">
      <c r="D64275" s="27"/>
    </row>
    <row r="64276" spans="4:4" x14ac:dyDescent="0.25">
      <c r="D64276" s="27"/>
    </row>
    <row r="64277" spans="4:4" x14ac:dyDescent="0.25">
      <c r="D64277" s="27"/>
    </row>
    <row r="64278" spans="4:4" x14ac:dyDescent="0.25">
      <c r="D64278" s="27"/>
    </row>
    <row r="64279" spans="4:4" x14ac:dyDescent="0.25">
      <c r="D64279" s="27"/>
    </row>
    <row r="64280" spans="4:4" x14ac:dyDescent="0.25">
      <c r="D64280" s="27"/>
    </row>
    <row r="64281" spans="4:4" x14ac:dyDescent="0.25">
      <c r="D64281" s="27"/>
    </row>
    <row r="64282" spans="4:4" x14ac:dyDescent="0.25">
      <c r="D64282" s="27"/>
    </row>
    <row r="64283" spans="4:4" x14ac:dyDescent="0.25">
      <c r="D64283" s="27"/>
    </row>
    <row r="64284" spans="4:4" x14ac:dyDescent="0.25">
      <c r="D64284" s="27"/>
    </row>
    <row r="64285" spans="4:4" x14ac:dyDescent="0.25">
      <c r="D64285" s="27"/>
    </row>
    <row r="64286" spans="4:4" x14ac:dyDescent="0.25">
      <c r="D64286" s="27"/>
    </row>
    <row r="64287" spans="4:4" x14ac:dyDescent="0.25">
      <c r="D64287" s="27"/>
    </row>
    <row r="64288" spans="4:4" x14ac:dyDescent="0.25">
      <c r="D64288" s="27"/>
    </row>
    <row r="64289" spans="4:4" x14ac:dyDescent="0.25">
      <c r="D64289" s="27"/>
    </row>
    <row r="64290" spans="4:4" x14ac:dyDescent="0.25">
      <c r="D64290" s="27"/>
    </row>
    <row r="64291" spans="4:4" x14ac:dyDescent="0.25">
      <c r="D64291" s="27"/>
    </row>
    <row r="64292" spans="4:4" x14ac:dyDescent="0.25">
      <c r="D64292" s="27"/>
    </row>
    <row r="64293" spans="4:4" x14ac:dyDescent="0.25">
      <c r="D64293" s="27"/>
    </row>
    <row r="64294" spans="4:4" x14ac:dyDescent="0.25">
      <c r="D64294" s="27"/>
    </row>
    <row r="64295" spans="4:4" x14ac:dyDescent="0.25">
      <c r="D64295" s="27"/>
    </row>
    <row r="64296" spans="4:4" x14ac:dyDescent="0.25">
      <c r="D64296" s="27"/>
    </row>
    <row r="64297" spans="4:4" x14ac:dyDescent="0.25">
      <c r="D64297" s="27"/>
    </row>
    <row r="64298" spans="4:4" x14ac:dyDescent="0.25">
      <c r="D64298" s="27"/>
    </row>
    <row r="64299" spans="4:4" x14ac:dyDescent="0.25">
      <c r="D64299" s="27"/>
    </row>
    <row r="64300" spans="4:4" x14ac:dyDescent="0.25">
      <c r="D64300" s="27"/>
    </row>
    <row r="64301" spans="4:4" x14ac:dyDescent="0.25">
      <c r="D64301" s="27"/>
    </row>
    <row r="64302" spans="4:4" x14ac:dyDescent="0.25">
      <c r="D64302" s="27"/>
    </row>
    <row r="64303" spans="4:4" x14ac:dyDescent="0.25">
      <c r="D64303" s="27"/>
    </row>
    <row r="64304" spans="4:4" x14ac:dyDescent="0.25">
      <c r="D64304" s="27"/>
    </row>
    <row r="64305" spans="4:4" x14ac:dyDescent="0.25">
      <c r="D64305" s="27"/>
    </row>
    <row r="64306" spans="4:4" x14ac:dyDescent="0.25">
      <c r="D64306" s="27"/>
    </row>
    <row r="64307" spans="4:4" x14ac:dyDescent="0.25">
      <c r="D64307" s="27"/>
    </row>
    <row r="64308" spans="4:4" x14ac:dyDescent="0.25">
      <c r="D64308" s="27"/>
    </row>
    <row r="64309" spans="4:4" x14ac:dyDescent="0.25">
      <c r="D64309" s="27"/>
    </row>
    <row r="64310" spans="4:4" x14ac:dyDescent="0.25">
      <c r="D64310" s="27"/>
    </row>
    <row r="64311" spans="4:4" x14ac:dyDescent="0.25">
      <c r="D64311" s="27"/>
    </row>
    <row r="64312" spans="4:4" x14ac:dyDescent="0.25">
      <c r="D64312" s="27"/>
    </row>
    <row r="64313" spans="4:4" x14ac:dyDescent="0.25">
      <c r="D64313" s="27"/>
    </row>
    <row r="64314" spans="4:4" x14ac:dyDescent="0.25">
      <c r="D64314" s="27"/>
    </row>
    <row r="64315" spans="4:4" x14ac:dyDescent="0.25">
      <c r="D64315" s="27"/>
    </row>
    <row r="64316" spans="4:4" x14ac:dyDescent="0.25">
      <c r="D64316" s="27"/>
    </row>
    <row r="64317" spans="4:4" x14ac:dyDescent="0.25">
      <c r="D64317" s="27"/>
    </row>
    <row r="64318" spans="4:4" x14ac:dyDescent="0.25">
      <c r="D64318" s="27"/>
    </row>
    <row r="64319" spans="4:4" x14ac:dyDescent="0.25">
      <c r="D64319" s="27"/>
    </row>
    <row r="64320" spans="4:4" x14ac:dyDescent="0.25">
      <c r="D64320" s="27"/>
    </row>
    <row r="64321" spans="4:4" x14ac:dyDescent="0.25">
      <c r="D64321" s="27"/>
    </row>
    <row r="64322" spans="4:4" x14ac:dyDescent="0.25">
      <c r="D64322" s="27"/>
    </row>
    <row r="64323" spans="4:4" x14ac:dyDescent="0.25">
      <c r="D64323" s="27"/>
    </row>
    <row r="64324" spans="4:4" x14ac:dyDescent="0.25">
      <c r="D64324" s="27"/>
    </row>
    <row r="64325" spans="4:4" x14ac:dyDescent="0.25">
      <c r="D64325" s="27"/>
    </row>
    <row r="64326" spans="4:4" x14ac:dyDescent="0.25">
      <c r="D64326" s="27"/>
    </row>
    <row r="64327" spans="4:4" x14ac:dyDescent="0.25">
      <c r="D64327" s="27"/>
    </row>
    <row r="64328" spans="4:4" x14ac:dyDescent="0.25">
      <c r="D64328" s="27"/>
    </row>
    <row r="64329" spans="4:4" x14ac:dyDescent="0.25">
      <c r="D64329" s="27"/>
    </row>
    <row r="64330" spans="4:4" x14ac:dyDescent="0.25">
      <c r="D64330" s="27"/>
    </row>
    <row r="64331" spans="4:4" x14ac:dyDescent="0.25">
      <c r="D64331" s="27"/>
    </row>
    <row r="64332" spans="4:4" x14ac:dyDescent="0.25">
      <c r="D64332" s="27"/>
    </row>
    <row r="64333" spans="4:4" x14ac:dyDescent="0.25">
      <c r="D64333" s="27"/>
    </row>
    <row r="64334" spans="4:4" x14ac:dyDescent="0.25">
      <c r="D64334" s="27"/>
    </row>
    <row r="64335" spans="4:4" x14ac:dyDescent="0.25">
      <c r="D64335" s="27"/>
    </row>
    <row r="64336" spans="4:4" x14ac:dyDescent="0.25">
      <c r="D64336" s="27"/>
    </row>
    <row r="64337" spans="4:4" x14ac:dyDescent="0.25">
      <c r="D64337" s="27"/>
    </row>
    <row r="64338" spans="4:4" x14ac:dyDescent="0.25">
      <c r="D64338" s="27"/>
    </row>
    <row r="64339" spans="4:4" x14ac:dyDescent="0.25">
      <c r="D64339" s="27"/>
    </row>
    <row r="64340" spans="4:4" x14ac:dyDescent="0.25">
      <c r="D64340" s="27"/>
    </row>
    <row r="64341" spans="4:4" x14ac:dyDescent="0.25">
      <c r="D64341" s="27"/>
    </row>
    <row r="64342" spans="4:4" x14ac:dyDescent="0.25">
      <c r="D64342" s="27"/>
    </row>
    <row r="64343" spans="4:4" x14ac:dyDescent="0.25">
      <c r="D64343" s="27"/>
    </row>
    <row r="64344" spans="4:4" x14ac:dyDescent="0.25">
      <c r="D64344" s="27"/>
    </row>
    <row r="64345" spans="4:4" x14ac:dyDescent="0.25">
      <c r="D64345" s="27"/>
    </row>
    <row r="64346" spans="4:4" x14ac:dyDescent="0.25">
      <c r="D64346" s="27"/>
    </row>
    <row r="64347" spans="4:4" x14ac:dyDescent="0.25">
      <c r="D64347" s="27"/>
    </row>
    <row r="64348" spans="4:4" x14ac:dyDescent="0.25">
      <c r="D64348" s="27"/>
    </row>
    <row r="64349" spans="4:4" x14ac:dyDescent="0.25">
      <c r="D64349" s="27"/>
    </row>
    <row r="64350" spans="4:4" x14ac:dyDescent="0.25">
      <c r="D64350" s="27"/>
    </row>
    <row r="64351" spans="4:4" x14ac:dyDescent="0.25">
      <c r="D64351" s="27"/>
    </row>
    <row r="64352" spans="4:4" x14ac:dyDescent="0.25">
      <c r="D64352" s="27"/>
    </row>
    <row r="64353" spans="4:4" x14ac:dyDescent="0.25">
      <c r="D64353" s="27"/>
    </row>
    <row r="64354" spans="4:4" x14ac:dyDescent="0.25">
      <c r="D64354" s="27"/>
    </row>
    <row r="64355" spans="4:4" x14ac:dyDescent="0.25">
      <c r="D64355" s="27"/>
    </row>
    <row r="64356" spans="4:4" x14ac:dyDescent="0.25">
      <c r="D64356" s="27"/>
    </row>
    <row r="64357" spans="4:4" x14ac:dyDescent="0.25">
      <c r="D64357" s="27"/>
    </row>
    <row r="64358" spans="4:4" x14ac:dyDescent="0.25">
      <c r="D64358" s="27"/>
    </row>
    <row r="64359" spans="4:4" x14ac:dyDescent="0.25">
      <c r="D64359" s="27"/>
    </row>
    <row r="64360" spans="4:4" x14ac:dyDescent="0.25">
      <c r="D64360" s="27"/>
    </row>
    <row r="64361" spans="4:4" x14ac:dyDescent="0.25">
      <c r="D64361" s="27"/>
    </row>
    <row r="64362" spans="4:4" x14ac:dyDescent="0.25">
      <c r="D64362" s="27"/>
    </row>
    <row r="64363" spans="4:4" x14ac:dyDescent="0.25">
      <c r="D64363" s="27"/>
    </row>
    <row r="64364" spans="4:4" x14ac:dyDescent="0.25">
      <c r="D64364" s="27"/>
    </row>
    <row r="64365" spans="4:4" x14ac:dyDescent="0.25">
      <c r="D64365" s="27"/>
    </row>
    <row r="64366" spans="4:4" x14ac:dyDescent="0.25">
      <c r="D64366" s="27"/>
    </row>
    <row r="64367" spans="4:4" x14ac:dyDescent="0.25">
      <c r="D64367" s="27"/>
    </row>
    <row r="64368" spans="4:4" x14ac:dyDescent="0.25">
      <c r="D64368" s="27"/>
    </row>
    <row r="64369" spans="4:4" x14ac:dyDescent="0.25">
      <c r="D64369" s="27"/>
    </row>
    <row r="64370" spans="4:4" x14ac:dyDescent="0.25">
      <c r="D64370" s="27"/>
    </row>
    <row r="64371" spans="4:4" x14ac:dyDescent="0.25">
      <c r="D64371" s="27"/>
    </row>
    <row r="64372" spans="4:4" x14ac:dyDescent="0.25">
      <c r="D64372" s="27"/>
    </row>
    <row r="64373" spans="4:4" x14ac:dyDescent="0.25">
      <c r="D64373" s="27"/>
    </row>
    <row r="64374" spans="4:4" x14ac:dyDescent="0.25">
      <c r="D64374" s="27"/>
    </row>
    <row r="64375" spans="4:4" x14ac:dyDescent="0.25">
      <c r="D64375" s="27"/>
    </row>
    <row r="64376" spans="4:4" x14ac:dyDescent="0.25">
      <c r="D64376" s="27"/>
    </row>
    <row r="64377" spans="4:4" x14ac:dyDescent="0.25">
      <c r="D64377" s="27"/>
    </row>
    <row r="64378" spans="4:4" x14ac:dyDescent="0.25">
      <c r="D64378" s="27"/>
    </row>
    <row r="64379" spans="4:4" x14ac:dyDescent="0.25">
      <c r="D64379" s="27"/>
    </row>
    <row r="64380" spans="4:4" x14ac:dyDescent="0.25">
      <c r="D64380" s="27"/>
    </row>
    <row r="64381" spans="4:4" x14ac:dyDescent="0.25">
      <c r="D64381" s="27"/>
    </row>
    <row r="64382" spans="4:4" x14ac:dyDescent="0.25">
      <c r="D64382" s="27"/>
    </row>
    <row r="64383" spans="4:4" x14ac:dyDescent="0.25">
      <c r="D64383" s="27"/>
    </row>
    <row r="64384" spans="4:4" x14ac:dyDescent="0.25">
      <c r="D64384" s="27"/>
    </row>
    <row r="64385" spans="4:4" x14ac:dyDescent="0.25">
      <c r="D64385" s="27"/>
    </row>
    <row r="64386" spans="4:4" x14ac:dyDescent="0.25">
      <c r="D64386" s="27"/>
    </row>
    <row r="64387" spans="4:4" x14ac:dyDescent="0.25">
      <c r="D64387" s="27"/>
    </row>
    <row r="64388" spans="4:4" x14ac:dyDescent="0.25">
      <c r="D64388" s="27"/>
    </row>
    <row r="64389" spans="4:4" x14ac:dyDescent="0.25">
      <c r="D64389" s="27"/>
    </row>
    <row r="64390" spans="4:4" x14ac:dyDescent="0.25">
      <c r="D64390" s="27"/>
    </row>
    <row r="64391" spans="4:4" x14ac:dyDescent="0.25">
      <c r="D64391" s="27"/>
    </row>
    <row r="64392" spans="4:4" x14ac:dyDescent="0.25">
      <c r="D64392" s="27"/>
    </row>
    <row r="64393" spans="4:4" x14ac:dyDescent="0.25">
      <c r="D64393" s="27"/>
    </row>
    <row r="64394" spans="4:4" x14ac:dyDescent="0.25">
      <c r="D64394" s="27"/>
    </row>
    <row r="64395" spans="4:4" x14ac:dyDescent="0.25">
      <c r="D64395" s="27"/>
    </row>
    <row r="64396" spans="4:4" x14ac:dyDescent="0.25">
      <c r="D64396" s="27"/>
    </row>
    <row r="64397" spans="4:4" x14ac:dyDescent="0.25">
      <c r="D64397" s="27"/>
    </row>
    <row r="64398" spans="4:4" x14ac:dyDescent="0.25">
      <c r="D64398" s="27"/>
    </row>
    <row r="64399" spans="4:4" x14ac:dyDescent="0.25">
      <c r="D64399" s="27"/>
    </row>
    <row r="64400" spans="4:4" x14ac:dyDescent="0.25">
      <c r="D64400" s="27"/>
    </row>
    <row r="64401" spans="4:4" x14ac:dyDescent="0.25">
      <c r="D64401" s="27"/>
    </row>
    <row r="64402" spans="4:4" x14ac:dyDescent="0.25">
      <c r="D64402" s="27"/>
    </row>
    <row r="64403" spans="4:4" x14ac:dyDescent="0.25">
      <c r="D64403" s="27"/>
    </row>
    <row r="64404" spans="4:4" x14ac:dyDescent="0.25">
      <c r="D64404" s="27"/>
    </row>
    <row r="64405" spans="4:4" x14ac:dyDescent="0.25">
      <c r="D64405" s="27"/>
    </row>
    <row r="64406" spans="4:4" x14ac:dyDescent="0.25">
      <c r="D64406" s="27"/>
    </row>
    <row r="64407" spans="4:4" x14ac:dyDescent="0.25">
      <c r="D64407" s="27"/>
    </row>
    <row r="64408" spans="4:4" x14ac:dyDescent="0.25">
      <c r="D64408" s="27"/>
    </row>
    <row r="64409" spans="4:4" x14ac:dyDescent="0.25">
      <c r="D64409" s="27"/>
    </row>
    <row r="64410" spans="4:4" x14ac:dyDescent="0.25">
      <c r="D64410" s="27"/>
    </row>
    <row r="64411" spans="4:4" x14ac:dyDescent="0.25">
      <c r="D64411" s="27"/>
    </row>
    <row r="64412" spans="4:4" x14ac:dyDescent="0.25">
      <c r="D64412" s="27"/>
    </row>
    <row r="64413" spans="4:4" x14ac:dyDescent="0.25">
      <c r="D64413" s="27"/>
    </row>
    <row r="64414" spans="4:4" x14ac:dyDescent="0.25">
      <c r="D64414" s="27"/>
    </row>
    <row r="64415" spans="4:4" x14ac:dyDescent="0.25">
      <c r="D64415" s="27"/>
    </row>
    <row r="64416" spans="4:4" x14ac:dyDescent="0.25">
      <c r="D64416" s="27"/>
    </row>
    <row r="64417" spans="4:4" x14ac:dyDescent="0.25">
      <c r="D64417" s="27"/>
    </row>
    <row r="64418" spans="4:4" x14ac:dyDescent="0.25">
      <c r="D64418" s="27"/>
    </row>
    <row r="64419" spans="4:4" x14ac:dyDescent="0.25">
      <c r="D64419" s="27"/>
    </row>
    <row r="64420" spans="4:4" x14ac:dyDescent="0.25">
      <c r="D64420" s="27"/>
    </row>
    <row r="64421" spans="4:4" x14ac:dyDescent="0.25">
      <c r="D64421" s="27"/>
    </row>
    <row r="64422" spans="4:4" x14ac:dyDescent="0.25">
      <c r="D64422" s="27"/>
    </row>
    <row r="64423" spans="4:4" x14ac:dyDescent="0.25">
      <c r="D64423" s="27"/>
    </row>
    <row r="64424" spans="4:4" x14ac:dyDescent="0.25">
      <c r="D64424" s="27"/>
    </row>
    <row r="64425" spans="4:4" x14ac:dyDescent="0.25">
      <c r="D64425" s="27"/>
    </row>
    <row r="64426" spans="4:4" x14ac:dyDescent="0.25">
      <c r="D64426" s="27"/>
    </row>
    <row r="64427" spans="4:4" x14ac:dyDescent="0.25">
      <c r="D64427" s="27"/>
    </row>
    <row r="64428" spans="4:4" x14ac:dyDescent="0.25">
      <c r="D64428" s="27"/>
    </row>
    <row r="64429" spans="4:4" x14ac:dyDescent="0.25">
      <c r="D64429" s="27"/>
    </row>
    <row r="64430" spans="4:4" x14ac:dyDescent="0.25">
      <c r="D64430" s="27"/>
    </row>
    <row r="64431" spans="4:4" x14ac:dyDescent="0.25">
      <c r="D64431" s="27"/>
    </row>
    <row r="64432" spans="4:4" x14ac:dyDescent="0.25">
      <c r="D64432" s="27"/>
    </row>
    <row r="64433" spans="4:4" x14ac:dyDescent="0.25">
      <c r="D64433" s="27"/>
    </row>
    <row r="64434" spans="4:4" x14ac:dyDescent="0.25">
      <c r="D64434" s="27"/>
    </row>
    <row r="64435" spans="4:4" x14ac:dyDescent="0.25">
      <c r="D64435" s="27"/>
    </row>
    <row r="64436" spans="4:4" x14ac:dyDescent="0.25">
      <c r="D64436" s="27"/>
    </row>
    <row r="64437" spans="4:4" x14ac:dyDescent="0.25">
      <c r="D64437" s="27"/>
    </row>
    <row r="64438" spans="4:4" x14ac:dyDescent="0.25">
      <c r="D64438" s="27"/>
    </row>
    <row r="64439" spans="4:4" x14ac:dyDescent="0.25">
      <c r="D64439" s="27"/>
    </row>
    <row r="64440" spans="4:4" x14ac:dyDescent="0.25">
      <c r="D64440" s="27"/>
    </row>
    <row r="64441" spans="4:4" x14ac:dyDescent="0.25">
      <c r="D64441" s="27"/>
    </row>
    <row r="64442" spans="4:4" x14ac:dyDescent="0.25">
      <c r="D64442" s="27"/>
    </row>
    <row r="64443" spans="4:4" x14ac:dyDescent="0.25">
      <c r="D64443" s="27"/>
    </row>
    <row r="64444" spans="4:4" x14ac:dyDescent="0.25">
      <c r="D64444" s="27"/>
    </row>
    <row r="64445" spans="4:4" x14ac:dyDescent="0.25">
      <c r="D64445" s="27"/>
    </row>
    <row r="64446" spans="4:4" x14ac:dyDescent="0.25">
      <c r="D64446" s="27"/>
    </row>
    <row r="64447" spans="4:4" x14ac:dyDescent="0.25">
      <c r="D64447" s="27"/>
    </row>
    <row r="64448" spans="4:4" x14ac:dyDescent="0.25">
      <c r="D64448" s="27"/>
    </row>
    <row r="64449" spans="4:4" x14ac:dyDescent="0.25">
      <c r="D64449" s="27"/>
    </row>
    <row r="64450" spans="4:4" x14ac:dyDescent="0.25">
      <c r="D64450" s="27"/>
    </row>
    <row r="64451" spans="4:4" x14ac:dyDescent="0.25">
      <c r="D64451" s="27"/>
    </row>
    <row r="64452" spans="4:4" x14ac:dyDescent="0.25">
      <c r="D64452" s="27"/>
    </row>
    <row r="64453" spans="4:4" x14ac:dyDescent="0.25">
      <c r="D64453" s="27"/>
    </row>
    <row r="64454" spans="4:4" x14ac:dyDescent="0.25">
      <c r="D64454" s="27"/>
    </row>
    <row r="64455" spans="4:4" x14ac:dyDescent="0.25">
      <c r="D64455" s="27"/>
    </row>
    <row r="64456" spans="4:4" x14ac:dyDescent="0.25">
      <c r="D64456" s="27"/>
    </row>
    <row r="64457" spans="4:4" x14ac:dyDescent="0.25">
      <c r="D64457" s="27"/>
    </row>
    <row r="64458" spans="4:4" x14ac:dyDescent="0.25">
      <c r="D64458" s="27"/>
    </row>
    <row r="64459" spans="4:4" x14ac:dyDescent="0.25">
      <c r="D64459" s="27"/>
    </row>
    <row r="64460" spans="4:4" x14ac:dyDescent="0.25">
      <c r="D64460" s="27"/>
    </row>
    <row r="64461" spans="4:4" x14ac:dyDescent="0.25">
      <c r="D64461" s="27"/>
    </row>
    <row r="64462" spans="4:4" x14ac:dyDescent="0.25">
      <c r="D64462" s="27"/>
    </row>
    <row r="64463" spans="4:4" x14ac:dyDescent="0.25">
      <c r="D64463" s="27"/>
    </row>
    <row r="64464" spans="4:4" x14ac:dyDescent="0.25">
      <c r="D64464" s="27"/>
    </row>
    <row r="64465" spans="4:4" x14ac:dyDescent="0.25">
      <c r="D64465" s="27"/>
    </row>
    <row r="64466" spans="4:4" x14ac:dyDescent="0.25">
      <c r="D64466" s="27"/>
    </row>
    <row r="64467" spans="4:4" x14ac:dyDescent="0.25">
      <c r="D64467" s="27"/>
    </row>
    <row r="64468" spans="4:4" x14ac:dyDescent="0.25">
      <c r="D64468" s="27"/>
    </row>
    <row r="64469" spans="4:4" x14ac:dyDescent="0.25">
      <c r="D64469" s="27"/>
    </row>
    <row r="64470" spans="4:4" x14ac:dyDescent="0.25">
      <c r="D64470" s="27"/>
    </row>
    <row r="64471" spans="4:4" x14ac:dyDescent="0.25">
      <c r="D64471" s="27"/>
    </row>
    <row r="64472" spans="4:4" x14ac:dyDescent="0.25">
      <c r="D64472" s="27"/>
    </row>
    <row r="64473" spans="4:4" x14ac:dyDescent="0.25">
      <c r="D64473" s="27"/>
    </row>
    <row r="64474" spans="4:4" x14ac:dyDescent="0.25">
      <c r="D64474" s="27"/>
    </row>
    <row r="64475" spans="4:4" x14ac:dyDescent="0.25">
      <c r="D64475" s="27"/>
    </row>
    <row r="64476" spans="4:4" x14ac:dyDescent="0.25">
      <c r="D64476" s="27"/>
    </row>
    <row r="64477" spans="4:4" x14ac:dyDescent="0.25">
      <c r="D64477" s="27"/>
    </row>
    <row r="64478" spans="4:4" x14ac:dyDescent="0.25">
      <c r="D64478" s="27"/>
    </row>
    <row r="64479" spans="4:4" x14ac:dyDescent="0.25">
      <c r="D64479" s="27"/>
    </row>
    <row r="64480" spans="4:4" x14ac:dyDescent="0.25">
      <c r="D64480" s="27"/>
    </row>
    <row r="64481" spans="4:4" x14ac:dyDescent="0.25">
      <c r="D64481" s="27"/>
    </row>
    <row r="64482" spans="4:4" x14ac:dyDescent="0.25">
      <c r="D64482" s="27"/>
    </row>
    <row r="64483" spans="4:4" x14ac:dyDescent="0.25">
      <c r="D64483" s="27"/>
    </row>
    <row r="64484" spans="4:4" x14ac:dyDescent="0.25">
      <c r="D64484" s="27"/>
    </row>
    <row r="64485" spans="4:4" x14ac:dyDescent="0.25">
      <c r="D64485" s="27"/>
    </row>
    <row r="64486" spans="4:4" x14ac:dyDescent="0.25">
      <c r="D64486" s="27"/>
    </row>
    <row r="64487" spans="4:4" x14ac:dyDescent="0.25">
      <c r="D64487" s="27"/>
    </row>
    <row r="64488" spans="4:4" x14ac:dyDescent="0.25">
      <c r="D64488" s="27"/>
    </row>
    <row r="64489" spans="4:4" x14ac:dyDescent="0.25">
      <c r="D64489" s="27"/>
    </row>
    <row r="64490" spans="4:4" x14ac:dyDescent="0.25">
      <c r="D64490" s="27"/>
    </row>
    <row r="64491" spans="4:4" x14ac:dyDescent="0.25">
      <c r="D64491" s="27"/>
    </row>
    <row r="64492" spans="4:4" x14ac:dyDescent="0.25">
      <c r="D64492" s="27"/>
    </row>
    <row r="64493" spans="4:4" x14ac:dyDescent="0.25">
      <c r="D64493" s="27"/>
    </row>
    <row r="64494" spans="4:4" x14ac:dyDescent="0.25">
      <c r="D64494" s="27"/>
    </row>
    <row r="64495" spans="4:4" x14ac:dyDescent="0.25">
      <c r="D64495" s="27"/>
    </row>
    <row r="64496" spans="4:4" x14ac:dyDescent="0.25">
      <c r="D64496" s="27"/>
    </row>
    <row r="64497" spans="4:4" x14ac:dyDescent="0.25">
      <c r="D64497" s="27"/>
    </row>
    <row r="64498" spans="4:4" x14ac:dyDescent="0.25">
      <c r="D64498" s="27"/>
    </row>
    <row r="64499" spans="4:4" x14ac:dyDescent="0.25">
      <c r="D64499" s="27"/>
    </row>
    <row r="64500" spans="4:4" x14ac:dyDescent="0.25">
      <c r="D64500" s="27"/>
    </row>
    <row r="64501" spans="4:4" x14ac:dyDescent="0.25">
      <c r="D64501" s="27"/>
    </row>
    <row r="64502" spans="4:4" x14ac:dyDescent="0.25">
      <c r="D64502" s="27"/>
    </row>
    <row r="64503" spans="4:4" x14ac:dyDescent="0.25">
      <c r="D64503" s="27"/>
    </row>
    <row r="64504" spans="4:4" x14ac:dyDescent="0.25">
      <c r="D64504" s="27"/>
    </row>
    <row r="64505" spans="4:4" x14ac:dyDescent="0.25">
      <c r="D64505" s="27"/>
    </row>
    <row r="64506" spans="4:4" x14ac:dyDescent="0.25">
      <c r="D64506" s="27"/>
    </row>
    <row r="64507" spans="4:4" x14ac:dyDescent="0.25">
      <c r="D64507" s="27"/>
    </row>
    <row r="64508" spans="4:4" x14ac:dyDescent="0.25">
      <c r="D64508" s="27"/>
    </row>
    <row r="64509" spans="4:4" x14ac:dyDescent="0.25">
      <c r="D64509" s="27"/>
    </row>
    <row r="64510" spans="4:4" x14ac:dyDescent="0.25">
      <c r="D64510" s="27"/>
    </row>
    <row r="64511" spans="4:4" x14ac:dyDescent="0.25">
      <c r="D64511" s="27"/>
    </row>
    <row r="64512" spans="4:4" x14ac:dyDescent="0.25">
      <c r="D64512" s="27"/>
    </row>
    <row r="64513" spans="4:4" x14ac:dyDescent="0.25">
      <c r="D64513" s="27"/>
    </row>
    <row r="64514" spans="4:4" x14ac:dyDescent="0.25">
      <c r="D64514" s="27"/>
    </row>
    <row r="64515" spans="4:4" x14ac:dyDescent="0.25">
      <c r="D64515" s="27"/>
    </row>
    <row r="64516" spans="4:4" x14ac:dyDescent="0.25">
      <c r="D64516" s="27"/>
    </row>
    <row r="64517" spans="4:4" x14ac:dyDescent="0.25">
      <c r="D64517" s="27"/>
    </row>
    <row r="64518" spans="4:4" x14ac:dyDescent="0.25">
      <c r="D64518" s="27"/>
    </row>
    <row r="64519" spans="4:4" x14ac:dyDescent="0.25">
      <c r="D64519" s="27"/>
    </row>
    <row r="64520" spans="4:4" x14ac:dyDescent="0.25">
      <c r="D64520" s="27"/>
    </row>
    <row r="64521" spans="4:4" x14ac:dyDescent="0.25">
      <c r="D64521" s="27"/>
    </row>
    <row r="64522" spans="4:4" x14ac:dyDescent="0.25">
      <c r="D64522" s="27"/>
    </row>
    <row r="64523" spans="4:4" x14ac:dyDescent="0.25">
      <c r="D64523" s="27"/>
    </row>
    <row r="64524" spans="4:4" x14ac:dyDescent="0.25">
      <c r="D64524" s="27"/>
    </row>
    <row r="64525" spans="4:4" x14ac:dyDescent="0.25">
      <c r="D64525" s="27"/>
    </row>
    <row r="64526" spans="4:4" x14ac:dyDescent="0.25">
      <c r="D64526" s="27"/>
    </row>
    <row r="64527" spans="4:4" x14ac:dyDescent="0.25">
      <c r="D64527" s="27"/>
    </row>
    <row r="64528" spans="4:4" x14ac:dyDescent="0.25">
      <c r="D64528" s="27"/>
    </row>
    <row r="64529" spans="4:4" x14ac:dyDescent="0.25">
      <c r="D64529" s="27"/>
    </row>
    <row r="64530" spans="4:4" x14ac:dyDescent="0.25">
      <c r="D64530" s="27"/>
    </row>
    <row r="64531" spans="4:4" x14ac:dyDescent="0.25">
      <c r="D64531" s="27"/>
    </row>
    <row r="64532" spans="4:4" x14ac:dyDescent="0.25">
      <c r="D64532" s="27"/>
    </row>
    <row r="64533" spans="4:4" x14ac:dyDescent="0.25">
      <c r="D64533" s="27"/>
    </row>
    <row r="64534" spans="4:4" x14ac:dyDescent="0.25">
      <c r="D64534" s="27"/>
    </row>
    <row r="64535" spans="4:4" x14ac:dyDescent="0.25">
      <c r="D64535" s="27"/>
    </row>
    <row r="64536" spans="4:4" x14ac:dyDescent="0.25">
      <c r="D64536" s="27"/>
    </row>
    <row r="64537" spans="4:4" x14ac:dyDescent="0.25">
      <c r="D64537" s="27"/>
    </row>
    <row r="64538" spans="4:4" x14ac:dyDescent="0.25">
      <c r="D64538" s="27"/>
    </row>
    <row r="64539" spans="4:4" x14ac:dyDescent="0.25">
      <c r="D64539" s="27"/>
    </row>
    <row r="64540" spans="4:4" x14ac:dyDescent="0.25">
      <c r="D64540" s="27"/>
    </row>
    <row r="64541" spans="4:4" x14ac:dyDescent="0.25">
      <c r="D64541" s="27"/>
    </row>
    <row r="64542" spans="4:4" x14ac:dyDescent="0.25">
      <c r="D64542" s="27"/>
    </row>
    <row r="64543" spans="4:4" x14ac:dyDescent="0.25">
      <c r="D64543" s="27"/>
    </row>
    <row r="64544" spans="4:4" x14ac:dyDescent="0.25">
      <c r="D64544" s="27"/>
    </row>
    <row r="64545" spans="4:4" x14ac:dyDescent="0.25">
      <c r="D64545" s="27"/>
    </row>
    <row r="64546" spans="4:4" x14ac:dyDescent="0.25">
      <c r="D64546" s="27"/>
    </row>
    <row r="64547" spans="4:4" x14ac:dyDescent="0.25">
      <c r="D64547" s="27"/>
    </row>
    <row r="64548" spans="4:4" x14ac:dyDescent="0.25">
      <c r="D64548" s="27"/>
    </row>
    <row r="64549" spans="4:4" x14ac:dyDescent="0.25">
      <c r="D64549" s="27"/>
    </row>
    <row r="64550" spans="4:4" x14ac:dyDescent="0.25">
      <c r="D64550" s="27"/>
    </row>
    <row r="64551" spans="4:4" x14ac:dyDescent="0.25">
      <c r="D64551" s="27"/>
    </row>
    <row r="64552" spans="4:4" x14ac:dyDescent="0.25">
      <c r="D64552" s="27"/>
    </row>
    <row r="64553" spans="4:4" x14ac:dyDescent="0.25">
      <c r="D64553" s="27"/>
    </row>
    <row r="64554" spans="4:4" x14ac:dyDescent="0.25">
      <c r="D64554" s="27"/>
    </row>
    <row r="64555" spans="4:4" x14ac:dyDescent="0.25">
      <c r="D64555" s="27"/>
    </row>
    <row r="64556" spans="4:4" x14ac:dyDescent="0.25">
      <c r="D64556" s="27"/>
    </row>
    <row r="64557" spans="4:4" x14ac:dyDescent="0.25">
      <c r="D64557" s="27"/>
    </row>
    <row r="64558" spans="4:4" x14ac:dyDescent="0.25">
      <c r="D64558" s="27"/>
    </row>
    <row r="64559" spans="4:4" x14ac:dyDescent="0.25">
      <c r="D64559" s="27"/>
    </row>
    <row r="64560" spans="4:4" x14ac:dyDescent="0.25">
      <c r="D64560" s="27"/>
    </row>
    <row r="64561" spans="4:4" x14ac:dyDescent="0.25">
      <c r="D64561" s="27"/>
    </row>
    <row r="64562" spans="4:4" x14ac:dyDescent="0.25">
      <c r="D64562" s="27"/>
    </row>
    <row r="64563" spans="4:4" x14ac:dyDescent="0.25">
      <c r="D64563" s="27"/>
    </row>
    <row r="64564" spans="4:4" x14ac:dyDescent="0.25">
      <c r="D64564" s="27"/>
    </row>
    <row r="64565" spans="4:4" x14ac:dyDescent="0.25">
      <c r="D64565" s="27"/>
    </row>
    <row r="64566" spans="4:4" x14ac:dyDescent="0.25">
      <c r="D64566" s="27"/>
    </row>
    <row r="64567" spans="4:4" x14ac:dyDescent="0.25">
      <c r="D64567" s="27"/>
    </row>
    <row r="64568" spans="4:4" x14ac:dyDescent="0.25">
      <c r="D64568" s="27"/>
    </row>
    <row r="64569" spans="4:4" x14ac:dyDescent="0.25">
      <c r="D64569" s="27"/>
    </row>
    <row r="64570" spans="4:4" x14ac:dyDescent="0.25">
      <c r="D64570" s="27"/>
    </row>
    <row r="64571" spans="4:4" x14ac:dyDescent="0.25">
      <c r="D64571" s="27"/>
    </row>
    <row r="64572" spans="4:4" x14ac:dyDescent="0.25">
      <c r="D64572" s="27"/>
    </row>
    <row r="64573" spans="4:4" x14ac:dyDescent="0.25">
      <c r="D64573" s="27"/>
    </row>
    <row r="64574" spans="4:4" x14ac:dyDescent="0.25">
      <c r="D64574" s="27"/>
    </row>
    <row r="64575" spans="4:4" x14ac:dyDescent="0.25">
      <c r="D64575" s="27"/>
    </row>
    <row r="64576" spans="4:4" x14ac:dyDescent="0.25">
      <c r="D64576" s="27"/>
    </row>
    <row r="64577" spans="4:4" x14ac:dyDescent="0.25">
      <c r="D64577" s="27"/>
    </row>
    <row r="64578" spans="4:4" x14ac:dyDescent="0.25">
      <c r="D64578" s="27"/>
    </row>
    <row r="64579" spans="4:4" x14ac:dyDescent="0.25">
      <c r="D64579" s="27"/>
    </row>
    <row r="64580" spans="4:4" x14ac:dyDescent="0.25">
      <c r="D64580" s="27"/>
    </row>
    <row r="64581" spans="4:4" x14ac:dyDescent="0.25">
      <c r="D64581" s="27"/>
    </row>
    <row r="64582" spans="4:4" x14ac:dyDescent="0.25">
      <c r="D64582" s="27"/>
    </row>
    <row r="64583" spans="4:4" x14ac:dyDescent="0.25">
      <c r="D64583" s="27"/>
    </row>
    <row r="64584" spans="4:4" x14ac:dyDescent="0.25">
      <c r="D64584" s="27"/>
    </row>
    <row r="64585" spans="4:4" x14ac:dyDescent="0.25">
      <c r="D64585" s="27"/>
    </row>
    <row r="64586" spans="4:4" x14ac:dyDescent="0.25">
      <c r="D64586" s="27"/>
    </row>
    <row r="64587" spans="4:4" x14ac:dyDescent="0.25">
      <c r="D64587" s="27"/>
    </row>
    <row r="64588" spans="4:4" x14ac:dyDescent="0.25">
      <c r="D64588" s="27"/>
    </row>
    <row r="64589" spans="4:4" x14ac:dyDescent="0.25">
      <c r="D64589" s="27"/>
    </row>
    <row r="64590" spans="4:4" x14ac:dyDescent="0.25">
      <c r="D64590" s="27"/>
    </row>
    <row r="64591" spans="4:4" x14ac:dyDescent="0.25">
      <c r="D64591" s="27"/>
    </row>
    <row r="64592" spans="4:4" x14ac:dyDescent="0.25">
      <c r="D64592" s="27"/>
    </row>
    <row r="64593" spans="4:4" x14ac:dyDescent="0.25">
      <c r="D64593" s="27"/>
    </row>
    <row r="64594" spans="4:4" x14ac:dyDescent="0.25">
      <c r="D64594" s="27"/>
    </row>
    <row r="64595" spans="4:4" x14ac:dyDescent="0.25">
      <c r="D64595" s="27"/>
    </row>
    <row r="64596" spans="4:4" x14ac:dyDescent="0.25">
      <c r="D64596" s="27"/>
    </row>
    <row r="64597" spans="4:4" x14ac:dyDescent="0.25">
      <c r="D64597" s="27"/>
    </row>
    <row r="64598" spans="4:4" x14ac:dyDescent="0.25">
      <c r="D64598" s="27"/>
    </row>
    <row r="64599" spans="4:4" x14ac:dyDescent="0.25">
      <c r="D64599" s="27"/>
    </row>
    <row r="64600" spans="4:4" x14ac:dyDescent="0.25">
      <c r="D64600" s="27"/>
    </row>
    <row r="64601" spans="4:4" x14ac:dyDescent="0.25">
      <c r="D64601" s="27"/>
    </row>
    <row r="64602" spans="4:4" x14ac:dyDescent="0.25">
      <c r="D64602" s="27"/>
    </row>
    <row r="64603" spans="4:4" x14ac:dyDescent="0.25">
      <c r="D64603" s="27"/>
    </row>
    <row r="64604" spans="4:4" x14ac:dyDescent="0.25">
      <c r="D64604" s="27"/>
    </row>
    <row r="64605" spans="4:4" x14ac:dyDescent="0.25">
      <c r="D64605" s="27"/>
    </row>
    <row r="64606" spans="4:4" x14ac:dyDescent="0.25">
      <c r="D64606" s="27"/>
    </row>
    <row r="64607" spans="4:4" x14ac:dyDescent="0.25">
      <c r="D64607" s="27"/>
    </row>
    <row r="64608" spans="4:4" x14ac:dyDescent="0.25">
      <c r="D64608" s="27"/>
    </row>
    <row r="64609" spans="4:4" x14ac:dyDescent="0.25">
      <c r="D64609" s="27"/>
    </row>
    <row r="64610" spans="4:4" x14ac:dyDescent="0.25">
      <c r="D64610" s="27"/>
    </row>
    <row r="64611" spans="4:4" x14ac:dyDescent="0.25">
      <c r="D64611" s="27"/>
    </row>
    <row r="64612" spans="4:4" x14ac:dyDescent="0.25">
      <c r="D64612" s="27"/>
    </row>
    <row r="64613" spans="4:4" x14ac:dyDescent="0.25">
      <c r="D64613" s="27"/>
    </row>
    <row r="64614" spans="4:4" x14ac:dyDescent="0.25">
      <c r="D64614" s="27"/>
    </row>
    <row r="64615" spans="4:4" x14ac:dyDescent="0.25">
      <c r="D64615" s="27"/>
    </row>
    <row r="64616" spans="4:4" x14ac:dyDescent="0.25">
      <c r="D64616" s="27"/>
    </row>
    <row r="64617" spans="4:4" x14ac:dyDescent="0.25">
      <c r="D64617" s="27"/>
    </row>
    <row r="64618" spans="4:4" x14ac:dyDescent="0.25">
      <c r="D64618" s="27"/>
    </row>
    <row r="64619" spans="4:4" x14ac:dyDescent="0.25">
      <c r="D64619" s="27"/>
    </row>
    <row r="64620" spans="4:4" x14ac:dyDescent="0.25">
      <c r="D64620" s="27"/>
    </row>
    <row r="64621" spans="4:4" x14ac:dyDescent="0.25">
      <c r="D64621" s="27"/>
    </row>
    <row r="64622" spans="4:4" x14ac:dyDescent="0.25">
      <c r="D64622" s="27"/>
    </row>
    <row r="64623" spans="4:4" x14ac:dyDescent="0.25">
      <c r="D64623" s="27"/>
    </row>
    <row r="64624" spans="4:4" x14ac:dyDescent="0.25">
      <c r="D64624" s="27"/>
    </row>
    <row r="64625" spans="4:4" x14ac:dyDescent="0.25">
      <c r="D64625" s="27"/>
    </row>
    <row r="64626" spans="4:4" x14ac:dyDescent="0.25">
      <c r="D64626" s="27"/>
    </row>
    <row r="64627" spans="4:4" x14ac:dyDescent="0.25">
      <c r="D64627" s="27"/>
    </row>
    <row r="64628" spans="4:4" x14ac:dyDescent="0.25">
      <c r="D64628" s="27"/>
    </row>
    <row r="64629" spans="4:4" x14ac:dyDescent="0.25">
      <c r="D64629" s="27"/>
    </row>
    <row r="64630" spans="4:4" x14ac:dyDescent="0.25">
      <c r="D64630" s="27"/>
    </row>
    <row r="64631" spans="4:4" x14ac:dyDescent="0.25">
      <c r="D64631" s="27"/>
    </row>
    <row r="64632" spans="4:4" x14ac:dyDescent="0.25">
      <c r="D64632" s="27"/>
    </row>
    <row r="64633" spans="4:4" x14ac:dyDescent="0.25">
      <c r="D64633" s="27"/>
    </row>
    <row r="64634" spans="4:4" x14ac:dyDescent="0.25">
      <c r="D64634" s="27"/>
    </row>
    <row r="64635" spans="4:4" x14ac:dyDescent="0.25">
      <c r="D64635" s="27"/>
    </row>
    <row r="64636" spans="4:4" x14ac:dyDescent="0.25">
      <c r="D64636" s="27"/>
    </row>
    <row r="64637" spans="4:4" x14ac:dyDescent="0.25">
      <c r="D64637" s="27"/>
    </row>
    <row r="64638" spans="4:4" x14ac:dyDescent="0.25">
      <c r="D64638" s="27"/>
    </row>
    <row r="64639" spans="4:4" x14ac:dyDescent="0.25">
      <c r="D64639" s="27"/>
    </row>
    <row r="64640" spans="4:4" x14ac:dyDescent="0.25">
      <c r="D64640" s="27"/>
    </row>
    <row r="64641" spans="4:4" x14ac:dyDescent="0.25">
      <c r="D64641" s="27"/>
    </row>
    <row r="64642" spans="4:4" x14ac:dyDescent="0.25">
      <c r="D64642" s="27"/>
    </row>
    <row r="64643" spans="4:4" x14ac:dyDescent="0.25">
      <c r="D64643" s="27"/>
    </row>
    <row r="64644" spans="4:4" x14ac:dyDescent="0.25">
      <c r="D64644" s="27"/>
    </row>
    <row r="64645" spans="4:4" x14ac:dyDescent="0.25">
      <c r="D64645" s="27"/>
    </row>
    <row r="64646" spans="4:4" x14ac:dyDescent="0.25">
      <c r="D64646" s="27"/>
    </row>
    <row r="64647" spans="4:4" x14ac:dyDescent="0.25">
      <c r="D64647" s="27"/>
    </row>
    <row r="64648" spans="4:4" x14ac:dyDescent="0.25">
      <c r="D64648" s="27"/>
    </row>
    <row r="64649" spans="4:4" x14ac:dyDescent="0.25">
      <c r="D64649" s="27"/>
    </row>
    <row r="64650" spans="4:4" x14ac:dyDescent="0.25">
      <c r="D64650" s="27"/>
    </row>
    <row r="64651" spans="4:4" x14ac:dyDescent="0.25">
      <c r="D64651" s="27"/>
    </row>
    <row r="64652" spans="4:4" x14ac:dyDescent="0.25">
      <c r="D64652" s="27"/>
    </row>
    <row r="64653" spans="4:4" x14ac:dyDescent="0.25">
      <c r="D64653" s="27"/>
    </row>
    <row r="64654" spans="4:4" x14ac:dyDescent="0.25">
      <c r="D64654" s="27"/>
    </row>
    <row r="64655" spans="4:4" x14ac:dyDescent="0.25">
      <c r="D64655" s="27"/>
    </row>
    <row r="64656" spans="4:4" x14ac:dyDescent="0.25">
      <c r="D64656" s="27"/>
    </row>
    <row r="64657" spans="4:4" x14ac:dyDescent="0.25">
      <c r="D64657" s="27"/>
    </row>
    <row r="64658" spans="4:4" x14ac:dyDescent="0.25">
      <c r="D64658" s="27"/>
    </row>
    <row r="64659" spans="4:4" x14ac:dyDescent="0.25">
      <c r="D64659" s="27"/>
    </row>
    <row r="64660" spans="4:4" x14ac:dyDescent="0.25">
      <c r="D64660" s="27"/>
    </row>
    <row r="64661" spans="4:4" x14ac:dyDescent="0.25">
      <c r="D64661" s="27"/>
    </row>
    <row r="64662" spans="4:4" x14ac:dyDescent="0.25">
      <c r="D64662" s="27"/>
    </row>
    <row r="64663" spans="4:4" x14ac:dyDescent="0.25">
      <c r="D64663" s="27"/>
    </row>
    <row r="64664" spans="4:4" x14ac:dyDescent="0.25">
      <c r="D64664" s="27"/>
    </row>
    <row r="64665" spans="4:4" x14ac:dyDescent="0.25">
      <c r="D64665" s="27"/>
    </row>
    <row r="64666" spans="4:4" x14ac:dyDescent="0.25">
      <c r="D64666" s="27"/>
    </row>
    <row r="64667" spans="4:4" x14ac:dyDescent="0.25">
      <c r="D64667" s="27"/>
    </row>
    <row r="64668" spans="4:4" x14ac:dyDescent="0.25">
      <c r="D64668" s="27"/>
    </row>
    <row r="64669" spans="4:4" x14ac:dyDescent="0.25">
      <c r="D64669" s="27"/>
    </row>
    <row r="64670" spans="4:4" x14ac:dyDescent="0.25">
      <c r="D64670" s="27"/>
    </row>
    <row r="64671" spans="4:4" x14ac:dyDescent="0.25">
      <c r="D64671" s="27"/>
    </row>
    <row r="64672" spans="4:4" x14ac:dyDescent="0.25">
      <c r="D64672" s="27"/>
    </row>
    <row r="64673" spans="4:4" x14ac:dyDescent="0.25">
      <c r="D64673" s="27"/>
    </row>
    <row r="64674" spans="4:4" x14ac:dyDescent="0.25">
      <c r="D64674" s="27"/>
    </row>
    <row r="64675" spans="4:4" x14ac:dyDescent="0.25">
      <c r="D64675" s="27"/>
    </row>
    <row r="64676" spans="4:4" x14ac:dyDescent="0.25">
      <c r="D64676" s="27"/>
    </row>
    <row r="64677" spans="4:4" x14ac:dyDescent="0.25">
      <c r="D64677" s="27"/>
    </row>
    <row r="64678" spans="4:4" x14ac:dyDescent="0.25">
      <c r="D64678" s="27"/>
    </row>
    <row r="64679" spans="4:4" x14ac:dyDescent="0.25">
      <c r="D64679" s="27"/>
    </row>
    <row r="64680" spans="4:4" x14ac:dyDescent="0.25">
      <c r="D64680" s="27"/>
    </row>
    <row r="64681" spans="4:4" x14ac:dyDescent="0.25">
      <c r="D64681" s="27"/>
    </row>
    <row r="64682" spans="4:4" x14ac:dyDescent="0.25">
      <c r="D64682" s="27"/>
    </row>
    <row r="64683" spans="4:4" x14ac:dyDescent="0.25">
      <c r="D64683" s="27"/>
    </row>
    <row r="64684" spans="4:4" x14ac:dyDescent="0.25">
      <c r="D64684" s="27"/>
    </row>
    <row r="64685" spans="4:4" x14ac:dyDescent="0.25">
      <c r="D64685" s="27"/>
    </row>
    <row r="64686" spans="4:4" x14ac:dyDescent="0.25">
      <c r="D64686" s="27"/>
    </row>
    <row r="64687" spans="4:4" x14ac:dyDescent="0.25">
      <c r="D64687" s="27"/>
    </row>
    <row r="64688" spans="4:4" x14ac:dyDescent="0.25">
      <c r="D64688" s="27"/>
    </row>
    <row r="64689" spans="4:4" x14ac:dyDescent="0.25">
      <c r="D64689" s="27"/>
    </row>
    <row r="64690" spans="4:4" x14ac:dyDescent="0.25">
      <c r="D64690" s="27"/>
    </row>
    <row r="64691" spans="4:4" x14ac:dyDescent="0.25">
      <c r="D64691" s="27"/>
    </row>
    <row r="64692" spans="4:4" x14ac:dyDescent="0.25">
      <c r="D64692" s="27"/>
    </row>
    <row r="64693" spans="4:4" x14ac:dyDescent="0.25">
      <c r="D64693" s="27"/>
    </row>
    <row r="64694" spans="4:4" x14ac:dyDescent="0.25">
      <c r="D64694" s="27"/>
    </row>
    <row r="64695" spans="4:4" x14ac:dyDescent="0.25">
      <c r="D64695" s="27"/>
    </row>
    <row r="64696" spans="4:4" x14ac:dyDescent="0.25">
      <c r="D64696" s="27"/>
    </row>
    <row r="64697" spans="4:4" x14ac:dyDescent="0.25">
      <c r="D64697" s="27"/>
    </row>
    <row r="64698" spans="4:4" x14ac:dyDescent="0.25">
      <c r="D64698" s="27"/>
    </row>
    <row r="64699" spans="4:4" x14ac:dyDescent="0.25">
      <c r="D64699" s="27"/>
    </row>
    <row r="64700" spans="4:4" x14ac:dyDescent="0.25">
      <c r="D64700" s="27"/>
    </row>
    <row r="64701" spans="4:4" x14ac:dyDescent="0.25">
      <c r="D64701" s="27"/>
    </row>
    <row r="64702" spans="4:4" x14ac:dyDescent="0.25">
      <c r="D64702" s="27"/>
    </row>
    <row r="64703" spans="4:4" x14ac:dyDescent="0.25">
      <c r="D64703" s="27"/>
    </row>
    <row r="64704" spans="4:4" x14ac:dyDescent="0.25">
      <c r="D64704" s="27"/>
    </row>
    <row r="64705" spans="4:4" x14ac:dyDescent="0.25">
      <c r="D64705" s="27"/>
    </row>
    <row r="64706" spans="4:4" x14ac:dyDescent="0.25">
      <c r="D64706" s="27"/>
    </row>
    <row r="64707" spans="4:4" x14ac:dyDescent="0.25">
      <c r="D64707" s="27"/>
    </row>
    <row r="64708" spans="4:4" x14ac:dyDescent="0.25">
      <c r="D64708" s="27"/>
    </row>
    <row r="64709" spans="4:4" x14ac:dyDescent="0.25">
      <c r="D64709" s="27"/>
    </row>
    <row r="64710" spans="4:4" x14ac:dyDescent="0.25">
      <c r="D64710" s="27"/>
    </row>
    <row r="64711" spans="4:4" x14ac:dyDescent="0.25">
      <c r="D64711" s="27"/>
    </row>
    <row r="64712" spans="4:4" x14ac:dyDescent="0.25">
      <c r="D64712" s="27"/>
    </row>
    <row r="64713" spans="4:4" x14ac:dyDescent="0.25">
      <c r="D64713" s="27"/>
    </row>
    <row r="64714" spans="4:4" x14ac:dyDescent="0.25">
      <c r="D64714" s="27"/>
    </row>
    <row r="64715" spans="4:4" x14ac:dyDescent="0.25">
      <c r="D64715" s="27"/>
    </row>
    <row r="64716" spans="4:4" x14ac:dyDescent="0.25">
      <c r="D64716" s="27"/>
    </row>
    <row r="64717" spans="4:4" x14ac:dyDescent="0.25">
      <c r="D64717" s="27"/>
    </row>
    <row r="64718" spans="4:4" x14ac:dyDescent="0.25">
      <c r="D64718" s="27"/>
    </row>
    <row r="64719" spans="4:4" x14ac:dyDescent="0.25">
      <c r="D64719" s="27"/>
    </row>
    <row r="64720" spans="4:4" x14ac:dyDescent="0.25">
      <c r="D64720" s="27"/>
    </row>
    <row r="64721" spans="4:4" x14ac:dyDescent="0.25">
      <c r="D64721" s="27"/>
    </row>
    <row r="64722" spans="4:4" x14ac:dyDescent="0.25">
      <c r="D64722" s="27"/>
    </row>
    <row r="64723" spans="4:4" x14ac:dyDescent="0.25">
      <c r="D64723" s="27"/>
    </row>
    <row r="64724" spans="4:4" x14ac:dyDescent="0.25">
      <c r="D64724" s="27"/>
    </row>
    <row r="64725" spans="4:4" x14ac:dyDescent="0.25">
      <c r="D64725" s="27"/>
    </row>
    <row r="64726" spans="4:4" x14ac:dyDescent="0.25">
      <c r="D64726" s="27"/>
    </row>
    <row r="64727" spans="4:4" x14ac:dyDescent="0.25">
      <c r="D64727" s="27"/>
    </row>
    <row r="64728" spans="4:4" x14ac:dyDescent="0.25">
      <c r="D64728" s="27"/>
    </row>
    <row r="64729" spans="4:4" x14ac:dyDescent="0.25">
      <c r="D64729" s="27"/>
    </row>
    <row r="64730" spans="4:4" x14ac:dyDescent="0.25">
      <c r="D64730" s="27"/>
    </row>
    <row r="64731" spans="4:4" x14ac:dyDescent="0.25">
      <c r="D64731" s="27"/>
    </row>
    <row r="64732" spans="4:4" x14ac:dyDescent="0.25">
      <c r="D64732" s="27"/>
    </row>
    <row r="64733" spans="4:4" x14ac:dyDescent="0.25">
      <c r="D64733" s="27"/>
    </row>
    <row r="64734" spans="4:4" x14ac:dyDescent="0.25">
      <c r="D64734" s="27"/>
    </row>
    <row r="64735" spans="4:4" x14ac:dyDescent="0.25">
      <c r="D64735" s="27"/>
    </row>
    <row r="64736" spans="4:4" x14ac:dyDescent="0.25">
      <c r="D64736" s="27"/>
    </row>
    <row r="64737" spans="4:4" x14ac:dyDescent="0.25">
      <c r="D64737" s="27"/>
    </row>
    <row r="64738" spans="4:4" x14ac:dyDescent="0.25">
      <c r="D64738" s="27"/>
    </row>
    <row r="64739" spans="4:4" x14ac:dyDescent="0.25">
      <c r="D64739" s="27"/>
    </row>
    <row r="64740" spans="4:4" x14ac:dyDescent="0.25">
      <c r="D64740" s="27"/>
    </row>
    <row r="64741" spans="4:4" x14ac:dyDescent="0.25">
      <c r="D64741" s="27"/>
    </row>
    <row r="64742" spans="4:4" x14ac:dyDescent="0.25">
      <c r="D64742" s="27"/>
    </row>
    <row r="64743" spans="4:4" x14ac:dyDescent="0.25">
      <c r="D64743" s="27"/>
    </row>
    <row r="64744" spans="4:4" x14ac:dyDescent="0.25">
      <c r="D64744" s="27"/>
    </row>
    <row r="64745" spans="4:4" x14ac:dyDescent="0.25">
      <c r="D64745" s="27"/>
    </row>
    <row r="64746" spans="4:4" x14ac:dyDescent="0.25">
      <c r="D64746" s="27"/>
    </row>
    <row r="64747" spans="4:4" x14ac:dyDescent="0.25">
      <c r="D64747" s="27"/>
    </row>
    <row r="64748" spans="4:4" x14ac:dyDescent="0.25">
      <c r="D64748" s="27"/>
    </row>
    <row r="64749" spans="4:4" x14ac:dyDescent="0.25">
      <c r="D64749" s="27"/>
    </row>
    <row r="64750" spans="4:4" x14ac:dyDescent="0.25">
      <c r="D64750" s="27"/>
    </row>
    <row r="64751" spans="4:4" x14ac:dyDescent="0.25">
      <c r="D64751" s="27"/>
    </row>
    <row r="64752" spans="4:4" x14ac:dyDescent="0.25">
      <c r="D64752" s="27"/>
    </row>
    <row r="64753" spans="4:4" x14ac:dyDescent="0.25">
      <c r="D64753" s="27"/>
    </row>
    <row r="64754" spans="4:4" x14ac:dyDescent="0.25">
      <c r="D64754" s="27"/>
    </row>
    <row r="64755" spans="4:4" x14ac:dyDescent="0.25">
      <c r="D64755" s="27"/>
    </row>
    <row r="64756" spans="4:4" x14ac:dyDescent="0.25">
      <c r="D64756" s="27"/>
    </row>
    <row r="64757" spans="4:4" x14ac:dyDescent="0.25">
      <c r="D64757" s="27"/>
    </row>
    <row r="64758" spans="4:4" x14ac:dyDescent="0.25">
      <c r="D64758" s="27"/>
    </row>
    <row r="64759" spans="4:4" x14ac:dyDescent="0.25">
      <c r="D64759" s="27"/>
    </row>
    <row r="64760" spans="4:4" x14ac:dyDescent="0.25">
      <c r="D64760" s="27"/>
    </row>
    <row r="64761" spans="4:4" x14ac:dyDescent="0.25">
      <c r="D64761" s="27"/>
    </row>
    <row r="64762" spans="4:4" x14ac:dyDescent="0.25">
      <c r="D64762" s="27"/>
    </row>
    <row r="64763" spans="4:4" x14ac:dyDescent="0.25">
      <c r="D64763" s="27"/>
    </row>
    <row r="64764" spans="4:4" x14ac:dyDescent="0.25">
      <c r="D64764" s="27"/>
    </row>
    <row r="64765" spans="4:4" x14ac:dyDescent="0.25">
      <c r="D64765" s="27"/>
    </row>
    <row r="64766" spans="4:4" x14ac:dyDescent="0.25">
      <c r="D64766" s="27"/>
    </row>
    <row r="64767" spans="4:4" x14ac:dyDescent="0.25">
      <c r="D64767" s="27"/>
    </row>
    <row r="64768" spans="4:4" x14ac:dyDescent="0.25">
      <c r="D64768" s="27"/>
    </row>
    <row r="64769" spans="4:4" x14ac:dyDescent="0.25">
      <c r="D64769" s="27"/>
    </row>
    <row r="64770" spans="4:4" x14ac:dyDescent="0.25">
      <c r="D64770" s="27"/>
    </row>
    <row r="64771" spans="4:4" x14ac:dyDescent="0.25">
      <c r="D64771" s="27"/>
    </row>
    <row r="64772" spans="4:4" x14ac:dyDescent="0.25">
      <c r="D64772" s="27"/>
    </row>
    <row r="64773" spans="4:4" x14ac:dyDescent="0.25">
      <c r="D64773" s="27"/>
    </row>
    <row r="64774" spans="4:4" x14ac:dyDescent="0.25">
      <c r="D64774" s="27"/>
    </row>
    <row r="64775" spans="4:4" x14ac:dyDescent="0.25">
      <c r="D64775" s="27"/>
    </row>
    <row r="64776" spans="4:4" x14ac:dyDescent="0.25">
      <c r="D64776" s="27"/>
    </row>
    <row r="64777" spans="4:4" x14ac:dyDescent="0.25">
      <c r="D64777" s="27"/>
    </row>
    <row r="64778" spans="4:4" x14ac:dyDescent="0.25">
      <c r="D64778" s="27"/>
    </row>
    <row r="64779" spans="4:4" x14ac:dyDescent="0.25">
      <c r="D64779" s="27"/>
    </row>
    <row r="64780" spans="4:4" x14ac:dyDescent="0.25">
      <c r="D64780" s="27"/>
    </row>
    <row r="64781" spans="4:4" x14ac:dyDescent="0.25">
      <c r="D64781" s="27"/>
    </row>
    <row r="64782" spans="4:4" x14ac:dyDescent="0.25">
      <c r="D64782" s="27"/>
    </row>
    <row r="64783" spans="4:4" x14ac:dyDescent="0.25">
      <c r="D64783" s="27"/>
    </row>
    <row r="64784" spans="4:4" x14ac:dyDescent="0.25">
      <c r="D64784" s="27"/>
    </row>
    <row r="64785" spans="4:4" x14ac:dyDescent="0.25">
      <c r="D64785" s="27"/>
    </row>
    <row r="64786" spans="4:4" x14ac:dyDescent="0.25">
      <c r="D64786" s="27"/>
    </row>
    <row r="64787" spans="4:4" x14ac:dyDescent="0.25">
      <c r="D64787" s="27"/>
    </row>
    <row r="64788" spans="4:4" x14ac:dyDescent="0.25">
      <c r="D64788" s="27"/>
    </row>
    <row r="64789" spans="4:4" x14ac:dyDescent="0.25">
      <c r="D64789" s="27"/>
    </row>
    <row r="64790" spans="4:4" x14ac:dyDescent="0.25">
      <c r="D64790" s="27"/>
    </row>
    <row r="64791" spans="4:4" x14ac:dyDescent="0.25">
      <c r="D64791" s="27"/>
    </row>
    <row r="64792" spans="4:4" x14ac:dyDescent="0.25">
      <c r="D64792" s="27"/>
    </row>
    <row r="64793" spans="4:4" x14ac:dyDescent="0.25">
      <c r="D64793" s="27"/>
    </row>
    <row r="64794" spans="4:4" x14ac:dyDescent="0.25">
      <c r="D64794" s="27"/>
    </row>
    <row r="64795" spans="4:4" x14ac:dyDescent="0.25">
      <c r="D64795" s="27"/>
    </row>
    <row r="64796" spans="4:4" x14ac:dyDescent="0.25">
      <c r="D64796" s="27"/>
    </row>
    <row r="64797" spans="4:4" x14ac:dyDescent="0.25">
      <c r="D64797" s="27"/>
    </row>
    <row r="64798" spans="4:4" x14ac:dyDescent="0.25">
      <c r="D64798" s="27"/>
    </row>
    <row r="64799" spans="4:4" x14ac:dyDescent="0.25">
      <c r="D64799" s="27"/>
    </row>
    <row r="64800" spans="4:4" x14ac:dyDescent="0.25">
      <c r="D64800" s="27"/>
    </row>
    <row r="64801" spans="4:4" x14ac:dyDescent="0.25">
      <c r="D64801" s="27"/>
    </row>
    <row r="64802" spans="4:4" x14ac:dyDescent="0.25">
      <c r="D64802" s="27"/>
    </row>
    <row r="64803" spans="4:4" x14ac:dyDescent="0.25">
      <c r="D64803" s="27"/>
    </row>
    <row r="64804" spans="4:4" x14ac:dyDescent="0.25">
      <c r="D64804" s="27"/>
    </row>
    <row r="64805" spans="4:4" x14ac:dyDescent="0.25">
      <c r="D64805" s="27"/>
    </row>
    <row r="64806" spans="4:4" x14ac:dyDescent="0.25">
      <c r="D64806" s="27"/>
    </row>
    <row r="64807" spans="4:4" x14ac:dyDescent="0.25">
      <c r="D64807" s="27"/>
    </row>
    <row r="64808" spans="4:4" x14ac:dyDescent="0.25">
      <c r="D64808" s="27"/>
    </row>
    <row r="64809" spans="4:4" x14ac:dyDescent="0.25">
      <c r="D64809" s="27"/>
    </row>
    <row r="64810" spans="4:4" x14ac:dyDescent="0.25">
      <c r="D64810" s="27"/>
    </row>
    <row r="64811" spans="4:4" x14ac:dyDescent="0.25">
      <c r="D64811" s="27"/>
    </row>
    <row r="64812" spans="4:4" x14ac:dyDescent="0.25">
      <c r="D64812" s="27"/>
    </row>
    <row r="64813" spans="4:4" x14ac:dyDescent="0.25">
      <c r="D64813" s="27"/>
    </row>
    <row r="64814" spans="4:4" x14ac:dyDescent="0.25">
      <c r="D64814" s="27"/>
    </row>
    <row r="64815" spans="4:4" x14ac:dyDescent="0.25">
      <c r="D64815" s="27"/>
    </row>
    <row r="64816" spans="4:4" x14ac:dyDescent="0.25">
      <c r="D64816" s="27"/>
    </row>
    <row r="64817" spans="4:4" x14ac:dyDescent="0.25">
      <c r="D64817" s="27"/>
    </row>
    <row r="64818" spans="4:4" x14ac:dyDescent="0.25">
      <c r="D64818" s="27"/>
    </row>
    <row r="64819" spans="4:4" x14ac:dyDescent="0.25">
      <c r="D64819" s="27"/>
    </row>
    <row r="64820" spans="4:4" x14ac:dyDescent="0.25">
      <c r="D64820" s="27"/>
    </row>
    <row r="64821" spans="4:4" x14ac:dyDescent="0.25">
      <c r="D64821" s="27"/>
    </row>
    <row r="64822" spans="4:4" x14ac:dyDescent="0.25">
      <c r="D64822" s="27"/>
    </row>
    <row r="64823" spans="4:4" x14ac:dyDescent="0.25">
      <c r="D64823" s="27"/>
    </row>
    <row r="64824" spans="4:4" x14ac:dyDescent="0.25">
      <c r="D64824" s="27"/>
    </row>
    <row r="64825" spans="4:4" x14ac:dyDescent="0.25">
      <c r="D64825" s="27"/>
    </row>
    <row r="64826" spans="4:4" x14ac:dyDescent="0.25">
      <c r="D64826" s="27"/>
    </row>
    <row r="64827" spans="4:4" x14ac:dyDescent="0.25">
      <c r="D64827" s="27"/>
    </row>
    <row r="64828" spans="4:4" x14ac:dyDescent="0.25">
      <c r="D64828" s="27"/>
    </row>
    <row r="64829" spans="4:4" x14ac:dyDescent="0.25">
      <c r="D64829" s="27"/>
    </row>
    <row r="64830" spans="4:4" x14ac:dyDescent="0.25">
      <c r="D64830" s="27"/>
    </row>
    <row r="64831" spans="4:4" x14ac:dyDescent="0.25">
      <c r="D64831" s="27"/>
    </row>
    <row r="64832" spans="4:4" x14ac:dyDescent="0.25">
      <c r="D64832" s="27"/>
    </row>
    <row r="64833" spans="4:4" x14ac:dyDescent="0.25">
      <c r="D64833" s="27"/>
    </row>
    <row r="64834" spans="4:4" x14ac:dyDescent="0.25">
      <c r="D64834" s="27"/>
    </row>
    <row r="64835" spans="4:4" x14ac:dyDescent="0.25">
      <c r="D64835" s="27"/>
    </row>
    <row r="64836" spans="4:4" x14ac:dyDescent="0.25">
      <c r="D64836" s="27"/>
    </row>
    <row r="64837" spans="4:4" x14ac:dyDescent="0.25">
      <c r="D64837" s="27"/>
    </row>
    <row r="64838" spans="4:4" x14ac:dyDescent="0.25">
      <c r="D64838" s="27"/>
    </row>
    <row r="64839" spans="4:4" x14ac:dyDescent="0.25">
      <c r="D64839" s="27"/>
    </row>
    <row r="64840" spans="4:4" x14ac:dyDescent="0.25">
      <c r="D64840" s="27"/>
    </row>
    <row r="64841" spans="4:4" x14ac:dyDescent="0.25">
      <c r="D64841" s="27"/>
    </row>
    <row r="64842" spans="4:4" x14ac:dyDescent="0.25">
      <c r="D64842" s="27"/>
    </row>
    <row r="64843" spans="4:4" x14ac:dyDescent="0.25">
      <c r="D64843" s="27"/>
    </row>
    <row r="64844" spans="4:4" x14ac:dyDescent="0.25">
      <c r="D64844" s="27"/>
    </row>
    <row r="64845" spans="4:4" x14ac:dyDescent="0.25">
      <c r="D64845" s="27"/>
    </row>
    <row r="64846" spans="4:4" x14ac:dyDescent="0.25">
      <c r="D64846" s="27"/>
    </row>
    <row r="64847" spans="4:4" x14ac:dyDescent="0.25">
      <c r="D64847" s="27"/>
    </row>
    <row r="64848" spans="4:4" x14ac:dyDescent="0.25">
      <c r="D64848" s="27"/>
    </row>
    <row r="64849" spans="4:4" x14ac:dyDescent="0.25">
      <c r="D64849" s="27"/>
    </row>
    <row r="64850" spans="4:4" x14ac:dyDescent="0.25">
      <c r="D64850" s="27"/>
    </row>
    <row r="64851" spans="4:4" x14ac:dyDescent="0.25">
      <c r="D64851" s="27"/>
    </row>
    <row r="64852" spans="4:4" x14ac:dyDescent="0.25">
      <c r="D64852" s="27"/>
    </row>
    <row r="64853" spans="4:4" x14ac:dyDescent="0.25">
      <c r="D64853" s="27"/>
    </row>
    <row r="64854" spans="4:4" x14ac:dyDescent="0.25">
      <c r="D64854" s="27"/>
    </row>
    <row r="64855" spans="4:4" x14ac:dyDescent="0.25">
      <c r="D64855" s="27"/>
    </row>
    <row r="64856" spans="4:4" x14ac:dyDescent="0.25">
      <c r="D64856" s="27"/>
    </row>
    <row r="64857" spans="4:4" x14ac:dyDescent="0.25">
      <c r="D64857" s="27"/>
    </row>
    <row r="64858" spans="4:4" x14ac:dyDescent="0.25">
      <c r="D64858" s="27"/>
    </row>
    <row r="64859" spans="4:4" x14ac:dyDescent="0.25">
      <c r="D64859" s="27"/>
    </row>
    <row r="64860" spans="4:4" x14ac:dyDescent="0.25">
      <c r="D64860" s="27"/>
    </row>
    <row r="64861" spans="4:4" x14ac:dyDescent="0.25">
      <c r="D64861" s="27"/>
    </row>
    <row r="64862" spans="4:4" x14ac:dyDescent="0.25">
      <c r="D64862" s="27"/>
    </row>
    <row r="64863" spans="4:4" x14ac:dyDescent="0.25">
      <c r="D64863" s="27"/>
    </row>
    <row r="64864" spans="4:4" x14ac:dyDescent="0.25">
      <c r="D64864" s="27"/>
    </row>
    <row r="64865" spans="4:4" x14ac:dyDescent="0.25">
      <c r="D64865" s="27"/>
    </row>
    <row r="64866" spans="4:4" x14ac:dyDescent="0.25">
      <c r="D64866" s="27"/>
    </row>
    <row r="64867" spans="4:4" x14ac:dyDescent="0.25">
      <c r="D64867" s="27"/>
    </row>
    <row r="64868" spans="4:4" x14ac:dyDescent="0.25">
      <c r="D64868" s="27"/>
    </row>
    <row r="64869" spans="4:4" x14ac:dyDescent="0.25">
      <c r="D64869" s="27"/>
    </row>
    <row r="64870" spans="4:4" x14ac:dyDescent="0.25">
      <c r="D64870" s="27"/>
    </row>
    <row r="64871" spans="4:4" x14ac:dyDescent="0.25">
      <c r="D64871" s="27"/>
    </row>
    <row r="64872" spans="4:4" x14ac:dyDescent="0.25">
      <c r="D64872" s="27"/>
    </row>
    <row r="64873" spans="4:4" x14ac:dyDescent="0.25">
      <c r="D64873" s="27"/>
    </row>
    <row r="64874" spans="4:4" x14ac:dyDescent="0.25">
      <c r="D64874" s="27"/>
    </row>
    <row r="64875" spans="4:4" x14ac:dyDescent="0.25">
      <c r="D64875" s="27"/>
    </row>
    <row r="64876" spans="4:4" x14ac:dyDescent="0.25">
      <c r="D64876" s="27"/>
    </row>
    <row r="64877" spans="4:4" x14ac:dyDescent="0.25">
      <c r="D64877" s="27"/>
    </row>
    <row r="64878" spans="4:4" x14ac:dyDescent="0.25">
      <c r="D64878" s="27"/>
    </row>
    <row r="64879" spans="4:4" x14ac:dyDescent="0.25">
      <c r="D64879" s="27"/>
    </row>
    <row r="64880" spans="4:4" x14ac:dyDescent="0.25">
      <c r="D64880" s="27"/>
    </row>
    <row r="64881" spans="4:4" x14ac:dyDescent="0.25">
      <c r="D64881" s="27"/>
    </row>
    <row r="64882" spans="4:4" x14ac:dyDescent="0.25">
      <c r="D64882" s="27"/>
    </row>
    <row r="64883" spans="4:4" x14ac:dyDescent="0.25">
      <c r="D64883" s="27"/>
    </row>
    <row r="64884" spans="4:4" x14ac:dyDescent="0.25">
      <c r="D64884" s="27"/>
    </row>
    <row r="64885" spans="4:4" x14ac:dyDescent="0.25">
      <c r="D64885" s="27"/>
    </row>
    <row r="64886" spans="4:4" x14ac:dyDescent="0.25">
      <c r="D64886" s="27"/>
    </row>
    <row r="64887" spans="4:4" x14ac:dyDescent="0.25">
      <c r="D64887" s="27"/>
    </row>
    <row r="64888" spans="4:4" x14ac:dyDescent="0.25">
      <c r="D64888" s="27"/>
    </row>
    <row r="64889" spans="4:4" x14ac:dyDescent="0.25">
      <c r="D64889" s="27"/>
    </row>
    <row r="64890" spans="4:4" x14ac:dyDescent="0.25">
      <c r="D64890" s="27"/>
    </row>
    <row r="64891" spans="4:4" x14ac:dyDescent="0.25">
      <c r="D64891" s="27"/>
    </row>
    <row r="64892" spans="4:4" x14ac:dyDescent="0.25">
      <c r="D64892" s="27"/>
    </row>
    <row r="64893" spans="4:4" x14ac:dyDescent="0.25">
      <c r="D64893" s="27"/>
    </row>
    <row r="64894" spans="4:4" x14ac:dyDescent="0.25">
      <c r="D64894" s="27"/>
    </row>
    <row r="64895" spans="4:4" x14ac:dyDescent="0.25">
      <c r="D64895" s="27"/>
    </row>
    <row r="64896" spans="4:4" x14ac:dyDescent="0.25">
      <c r="D64896" s="27"/>
    </row>
    <row r="64897" spans="4:4" x14ac:dyDescent="0.25">
      <c r="D64897" s="27"/>
    </row>
    <row r="64898" spans="4:4" x14ac:dyDescent="0.25">
      <c r="D64898" s="27"/>
    </row>
    <row r="64899" spans="4:4" x14ac:dyDescent="0.25">
      <c r="D64899" s="27"/>
    </row>
    <row r="64900" spans="4:4" x14ac:dyDescent="0.25">
      <c r="D64900" s="27"/>
    </row>
    <row r="64901" spans="4:4" x14ac:dyDescent="0.25">
      <c r="D64901" s="27"/>
    </row>
    <row r="64902" spans="4:4" x14ac:dyDescent="0.25">
      <c r="D64902" s="27"/>
    </row>
    <row r="64903" spans="4:4" x14ac:dyDescent="0.25">
      <c r="D64903" s="27"/>
    </row>
    <row r="64904" spans="4:4" x14ac:dyDescent="0.25">
      <c r="D64904" s="27"/>
    </row>
    <row r="64905" spans="4:4" x14ac:dyDescent="0.25">
      <c r="D64905" s="27"/>
    </row>
    <row r="64906" spans="4:4" x14ac:dyDescent="0.25">
      <c r="D64906" s="27"/>
    </row>
    <row r="64907" spans="4:4" x14ac:dyDescent="0.25">
      <c r="D64907" s="27"/>
    </row>
    <row r="64908" spans="4:4" x14ac:dyDescent="0.25">
      <c r="D64908" s="27"/>
    </row>
    <row r="64909" spans="4:4" x14ac:dyDescent="0.25">
      <c r="D64909" s="27"/>
    </row>
    <row r="64910" spans="4:4" x14ac:dyDescent="0.25">
      <c r="D64910" s="27"/>
    </row>
    <row r="64911" spans="4:4" x14ac:dyDescent="0.25">
      <c r="D64911" s="27"/>
    </row>
    <row r="64912" spans="4:4" x14ac:dyDescent="0.25">
      <c r="D64912" s="27"/>
    </row>
    <row r="64913" spans="4:4" x14ac:dyDescent="0.25">
      <c r="D64913" s="27"/>
    </row>
    <row r="64914" spans="4:4" x14ac:dyDescent="0.25">
      <c r="D64914" s="27"/>
    </row>
    <row r="64915" spans="4:4" x14ac:dyDescent="0.25">
      <c r="D64915" s="27"/>
    </row>
    <row r="64916" spans="4:4" x14ac:dyDescent="0.25">
      <c r="D64916" s="27"/>
    </row>
    <row r="64917" spans="4:4" x14ac:dyDescent="0.25">
      <c r="D64917" s="27"/>
    </row>
    <row r="64918" spans="4:4" x14ac:dyDescent="0.25">
      <c r="D64918" s="27"/>
    </row>
    <row r="64919" spans="4:4" x14ac:dyDescent="0.25">
      <c r="D64919" s="27"/>
    </row>
    <row r="64920" spans="4:4" x14ac:dyDescent="0.25">
      <c r="D64920" s="27"/>
    </row>
    <row r="64921" spans="4:4" x14ac:dyDescent="0.25">
      <c r="D64921" s="27"/>
    </row>
    <row r="64922" spans="4:4" x14ac:dyDescent="0.25">
      <c r="D64922" s="27"/>
    </row>
    <row r="64923" spans="4:4" x14ac:dyDescent="0.25">
      <c r="D64923" s="27"/>
    </row>
    <row r="64924" spans="4:4" x14ac:dyDescent="0.25">
      <c r="D64924" s="27"/>
    </row>
    <row r="64925" spans="4:4" x14ac:dyDescent="0.25">
      <c r="D64925" s="27"/>
    </row>
    <row r="64926" spans="4:4" x14ac:dyDescent="0.25">
      <c r="D64926" s="27"/>
    </row>
    <row r="64927" spans="4:4" x14ac:dyDescent="0.25">
      <c r="D64927" s="27"/>
    </row>
    <row r="64928" spans="4:4" x14ac:dyDescent="0.25">
      <c r="D64928" s="27"/>
    </row>
    <row r="64929" spans="4:4" x14ac:dyDescent="0.25">
      <c r="D64929" s="27"/>
    </row>
    <row r="64930" spans="4:4" x14ac:dyDescent="0.25">
      <c r="D64930" s="27"/>
    </row>
    <row r="64931" spans="4:4" x14ac:dyDescent="0.25">
      <c r="D64931" s="27"/>
    </row>
    <row r="64932" spans="4:4" x14ac:dyDescent="0.25">
      <c r="D64932" s="27"/>
    </row>
    <row r="64933" spans="4:4" x14ac:dyDescent="0.25">
      <c r="D64933" s="27"/>
    </row>
    <row r="64934" spans="4:4" x14ac:dyDescent="0.25">
      <c r="D64934" s="27"/>
    </row>
    <row r="64935" spans="4:4" x14ac:dyDescent="0.25">
      <c r="D64935" s="27"/>
    </row>
    <row r="64936" spans="4:4" x14ac:dyDescent="0.25">
      <c r="D64936" s="27"/>
    </row>
    <row r="64937" spans="4:4" x14ac:dyDescent="0.25">
      <c r="D64937" s="27"/>
    </row>
    <row r="64938" spans="4:4" x14ac:dyDescent="0.25">
      <c r="D64938" s="27"/>
    </row>
    <row r="64939" spans="4:4" x14ac:dyDescent="0.25">
      <c r="D64939" s="27"/>
    </row>
    <row r="64940" spans="4:4" x14ac:dyDescent="0.25">
      <c r="D64940" s="27"/>
    </row>
    <row r="64941" spans="4:4" x14ac:dyDescent="0.25">
      <c r="D64941" s="27"/>
    </row>
    <row r="64942" spans="4:4" x14ac:dyDescent="0.25">
      <c r="D64942" s="27"/>
    </row>
    <row r="64943" spans="4:4" x14ac:dyDescent="0.25">
      <c r="D64943" s="27"/>
    </row>
    <row r="64944" spans="4:4" x14ac:dyDescent="0.25">
      <c r="D64944" s="27"/>
    </row>
    <row r="64945" spans="4:4" x14ac:dyDescent="0.25">
      <c r="D64945" s="27"/>
    </row>
    <row r="64946" spans="4:4" x14ac:dyDescent="0.25">
      <c r="D64946" s="27"/>
    </row>
    <row r="64947" spans="4:4" x14ac:dyDescent="0.25">
      <c r="D64947" s="27"/>
    </row>
    <row r="64948" spans="4:4" x14ac:dyDescent="0.25">
      <c r="D64948" s="27"/>
    </row>
    <row r="64949" spans="4:4" x14ac:dyDescent="0.25">
      <c r="D64949" s="27"/>
    </row>
    <row r="64950" spans="4:4" x14ac:dyDescent="0.25">
      <c r="D64950" s="27"/>
    </row>
    <row r="64951" spans="4:4" x14ac:dyDescent="0.25">
      <c r="D64951" s="27"/>
    </row>
    <row r="64952" spans="4:4" x14ac:dyDescent="0.25">
      <c r="D64952" s="27"/>
    </row>
    <row r="64953" spans="4:4" x14ac:dyDescent="0.25">
      <c r="D64953" s="27"/>
    </row>
    <row r="64954" spans="4:4" x14ac:dyDescent="0.25">
      <c r="D64954" s="27"/>
    </row>
    <row r="64955" spans="4:4" x14ac:dyDescent="0.25">
      <c r="D64955" s="27"/>
    </row>
    <row r="64956" spans="4:4" x14ac:dyDescent="0.25">
      <c r="D64956" s="27"/>
    </row>
    <row r="64957" spans="4:4" x14ac:dyDescent="0.25">
      <c r="D64957" s="27"/>
    </row>
    <row r="64958" spans="4:4" x14ac:dyDescent="0.25">
      <c r="D64958" s="27"/>
    </row>
    <row r="64959" spans="4:4" x14ac:dyDescent="0.25">
      <c r="D64959" s="27"/>
    </row>
    <row r="64960" spans="4:4" x14ac:dyDescent="0.25">
      <c r="D64960" s="27"/>
    </row>
    <row r="64961" spans="4:4" x14ac:dyDescent="0.25">
      <c r="D64961" s="27"/>
    </row>
    <row r="64962" spans="4:4" x14ac:dyDescent="0.25">
      <c r="D64962" s="27"/>
    </row>
    <row r="64963" spans="4:4" x14ac:dyDescent="0.25">
      <c r="D64963" s="27"/>
    </row>
    <row r="64964" spans="4:4" x14ac:dyDescent="0.25">
      <c r="D64964" s="27"/>
    </row>
    <row r="64965" spans="4:4" x14ac:dyDescent="0.25">
      <c r="D64965" s="27"/>
    </row>
    <row r="64966" spans="4:4" x14ac:dyDescent="0.25">
      <c r="D64966" s="27"/>
    </row>
    <row r="64967" spans="4:4" x14ac:dyDescent="0.25">
      <c r="D64967" s="27"/>
    </row>
    <row r="64968" spans="4:4" x14ac:dyDescent="0.25">
      <c r="D64968" s="27"/>
    </row>
    <row r="64969" spans="4:4" x14ac:dyDescent="0.25">
      <c r="D64969" s="27"/>
    </row>
    <row r="64970" spans="4:4" x14ac:dyDescent="0.25">
      <c r="D64970" s="27"/>
    </row>
    <row r="64971" spans="4:4" x14ac:dyDescent="0.25">
      <c r="D64971" s="27"/>
    </row>
    <row r="64972" spans="4:4" x14ac:dyDescent="0.25">
      <c r="D64972" s="27"/>
    </row>
    <row r="64973" spans="4:4" x14ac:dyDescent="0.25">
      <c r="D64973" s="27"/>
    </row>
    <row r="64974" spans="4:4" x14ac:dyDescent="0.25">
      <c r="D64974" s="27"/>
    </row>
    <row r="64975" spans="4:4" x14ac:dyDescent="0.25">
      <c r="D64975" s="27"/>
    </row>
    <row r="64976" spans="4:4" x14ac:dyDescent="0.25">
      <c r="D64976" s="27"/>
    </row>
    <row r="64977" spans="4:4" x14ac:dyDescent="0.25">
      <c r="D64977" s="27"/>
    </row>
    <row r="64978" spans="4:4" x14ac:dyDescent="0.25">
      <c r="D64978" s="27"/>
    </row>
    <row r="64979" spans="4:4" x14ac:dyDescent="0.25">
      <c r="D64979" s="27"/>
    </row>
    <row r="64980" spans="4:4" x14ac:dyDescent="0.25">
      <c r="D64980" s="27"/>
    </row>
    <row r="64981" spans="4:4" x14ac:dyDescent="0.25">
      <c r="D64981" s="27"/>
    </row>
    <row r="64982" spans="4:4" x14ac:dyDescent="0.25">
      <c r="D64982" s="27"/>
    </row>
    <row r="64983" spans="4:4" x14ac:dyDescent="0.25">
      <c r="D64983" s="27"/>
    </row>
    <row r="64984" spans="4:4" x14ac:dyDescent="0.25">
      <c r="D64984" s="27"/>
    </row>
    <row r="64985" spans="4:4" x14ac:dyDescent="0.25">
      <c r="D64985" s="27"/>
    </row>
    <row r="64986" spans="4:4" x14ac:dyDescent="0.25">
      <c r="D64986" s="27"/>
    </row>
    <row r="64987" spans="4:4" x14ac:dyDescent="0.25">
      <c r="D64987" s="27"/>
    </row>
    <row r="64988" spans="4:4" x14ac:dyDescent="0.25">
      <c r="D64988" s="27"/>
    </row>
    <row r="64989" spans="4:4" x14ac:dyDescent="0.25">
      <c r="D64989" s="27"/>
    </row>
    <row r="64990" spans="4:4" x14ac:dyDescent="0.25">
      <c r="D64990" s="27"/>
    </row>
    <row r="64991" spans="4:4" x14ac:dyDescent="0.25">
      <c r="D64991" s="27"/>
    </row>
    <row r="64992" spans="4:4" x14ac:dyDescent="0.25">
      <c r="D64992" s="27"/>
    </row>
    <row r="64993" spans="4:4" x14ac:dyDescent="0.25">
      <c r="D64993" s="27"/>
    </row>
    <row r="64994" spans="4:4" x14ac:dyDescent="0.25">
      <c r="D64994" s="27"/>
    </row>
    <row r="64995" spans="4:4" x14ac:dyDescent="0.25">
      <c r="D64995" s="27"/>
    </row>
    <row r="64996" spans="4:4" x14ac:dyDescent="0.25">
      <c r="D64996" s="27"/>
    </row>
    <row r="64997" spans="4:4" x14ac:dyDescent="0.25">
      <c r="D64997" s="27"/>
    </row>
    <row r="64998" spans="4:4" x14ac:dyDescent="0.25">
      <c r="D64998" s="27"/>
    </row>
    <row r="64999" spans="4:4" x14ac:dyDescent="0.25">
      <c r="D64999" s="27"/>
    </row>
    <row r="65000" spans="4:4" x14ac:dyDescent="0.25">
      <c r="D65000" s="27"/>
    </row>
    <row r="65001" spans="4:4" x14ac:dyDescent="0.25">
      <c r="D65001" s="27"/>
    </row>
    <row r="65002" spans="4:4" x14ac:dyDescent="0.25">
      <c r="D65002" s="27"/>
    </row>
    <row r="65003" spans="4:4" x14ac:dyDescent="0.25">
      <c r="D65003" s="27"/>
    </row>
    <row r="65004" spans="4:4" x14ac:dyDescent="0.25">
      <c r="D65004" s="27"/>
    </row>
    <row r="65005" spans="4:4" x14ac:dyDescent="0.25">
      <c r="D65005" s="27"/>
    </row>
    <row r="65006" spans="4:4" x14ac:dyDescent="0.25">
      <c r="D65006" s="27"/>
    </row>
    <row r="65007" spans="4:4" x14ac:dyDescent="0.25">
      <c r="D65007" s="27"/>
    </row>
    <row r="65008" spans="4:4" x14ac:dyDescent="0.25">
      <c r="D65008" s="27"/>
    </row>
    <row r="65009" spans="4:4" x14ac:dyDescent="0.25">
      <c r="D65009" s="27"/>
    </row>
    <row r="65010" spans="4:4" x14ac:dyDescent="0.25">
      <c r="D65010" s="27"/>
    </row>
    <row r="65011" spans="4:4" x14ac:dyDescent="0.25">
      <c r="D65011" s="27"/>
    </row>
    <row r="65012" spans="4:4" x14ac:dyDescent="0.25">
      <c r="D65012" s="27"/>
    </row>
    <row r="65013" spans="4:4" x14ac:dyDescent="0.25">
      <c r="D65013" s="27"/>
    </row>
    <row r="65014" spans="4:4" x14ac:dyDescent="0.25">
      <c r="D65014" s="27"/>
    </row>
    <row r="65015" spans="4:4" x14ac:dyDescent="0.25">
      <c r="D65015" s="27"/>
    </row>
    <row r="65016" spans="4:4" x14ac:dyDescent="0.25">
      <c r="D65016" s="27"/>
    </row>
    <row r="65017" spans="4:4" x14ac:dyDescent="0.25">
      <c r="D65017" s="27"/>
    </row>
    <row r="65018" spans="4:4" x14ac:dyDescent="0.25">
      <c r="D65018" s="27"/>
    </row>
    <row r="65019" spans="4:4" x14ac:dyDescent="0.25">
      <c r="D65019" s="27"/>
    </row>
    <row r="65020" spans="4:4" x14ac:dyDescent="0.25">
      <c r="D65020" s="27"/>
    </row>
    <row r="65021" spans="4:4" x14ac:dyDescent="0.25">
      <c r="D65021" s="27"/>
    </row>
    <row r="65022" spans="4:4" x14ac:dyDescent="0.25">
      <c r="D65022" s="27"/>
    </row>
    <row r="65023" spans="4:4" x14ac:dyDescent="0.25">
      <c r="D65023" s="27"/>
    </row>
    <row r="65024" spans="4:4" x14ac:dyDescent="0.25">
      <c r="D65024" s="27"/>
    </row>
    <row r="65025" spans="4:4" x14ac:dyDescent="0.25">
      <c r="D65025" s="27"/>
    </row>
    <row r="65026" spans="4:4" x14ac:dyDescent="0.25">
      <c r="D65026" s="27"/>
    </row>
    <row r="65027" spans="4:4" x14ac:dyDescent="0.25">
      <c r="D65027" s="27"/>
    </row>
    <row r="65028" spans="4:4" x14ac:dyDescent="0.25">
      <c r="D65028" s="27"/>
    </row>
    <row r="65029" spans="4:4" x14ac:dyDescent="0.25">
      <c r="D65029" s="27"/>
    </row>
    <row r="65030" spans="4:4" x14ac:dyDescent="0.25">
      <c r="D65030" s="27"/>
    </row>
    <row r="65031" spans="4:4" x14ac:dyDescent="0.25">
      <c r="D65031" s="27"/>
    </row>
    <row r="65032" spans="4:4" x14ac:dyDescent="0.25">
      <c r="D65032" s="27"/>
    </row>
    <row r="65033" spans="4:4" x14ac:dyDescent="0.25">
      <c r="D65033" s="27"/>
    </row>
    <row r="65034" spans="4:4" x14ac:dyDescent="0.25">
      <c r="D65034" s="27"/>
    </row>
    <row r="65035" spans="4:4" x14ac:dyDescent="0.25">
      <c r="D65035" s="27"/>
    </row>
    <row r="65036" spans="4:4" x14ac:dyDescent="0.25">
      <c r="D65036" s="27"/>
    </row>
    <row r="65037" spans="4:4" x14ac:dyDescent="0.25">
      <c r="D65037" s="27"/>
    </row>
    <row r="65038" spans="4:4" x14ac:dyDescent="0.25">
      <c r="D65038" s="27"/>
    </row>
    <row r="65039" spans="4:4" x14ac:dyDescent="0.25">
      <c r="D65039" s="27"/>
    </row>
    <row r="65040" spans="4:4" x14ac:dyDescent="0.25">
      <c r="D65040" s="27"/>
    </row>
    <row r="65041" spans="4:4" x14ac:dyDescent="0.25">
      <c r="D65041" s="27"/>
    </row>
    <row r="65042" spans="4:4" x14ac:dyDescent="0.25">
      <c r="D65042" s="27"/>
    </row>
    <row r="65043" spans="4:4" x14ac:dyDescent="0.25">
      <c r="D65043" s="27"/>
    </row>
    <row r="65044" spans="4:4" x14ac:dyDescent="0.25">
      <c r="D65044" s="27"/>
    </row>
    <row r="65045" spans="4:4" x14ac:dyDescent="0.25">
      <c r="D65045" s="27"/>
    </row>
    <row r="65046" spans="4:4" x14ac:dyDescent="0.25">
      <c r="D65046" s="27"/>
    </row>
    <row r="65047" spans="4:4" x14ac:dyDescent="0.25">
      <c r="D65047" s="27"/>
    </row>
    <row r="65048" spans="4:4" x14ac:dyDescent="0.25">
      <c r="D65048" s="27"/>
    </row>
    <row r="65049" spans="4:4" x14ac:dyDescent="0.25">
      <c r="D65049" s="27"/>
    </row>
    <row r="65050" spans="4:4" x14ac:dyDescent="0.25">
      <c r="D65050" s="27"/>
    </row>
    <row r="65051" spans="4:4" x14ac:dyDescent="0.25">
      <c r="D65051" s="27"/>
    </row>
    <row r="65052" spans="4:4" x14ac:dyDescent="0.25">
      <c r="D65052" s="27"/>
    </row>
    <row r="65053" spans="4:4" x14ac:dyDescent="0.25">
      <c r="D65053" s="27"/>
    </row>
    <row r="65054" spans="4:4" x14ac:dyDescent="0.25">
      <c r="D65054" s="27"/>
    </row>
    <row r="65055" spans="4:4" x14ac:dyDescent="0.25">
      <c r="D65055" s="27"/>
    </row>
    <row r="65056" spans="4:4" x14ac:dyDescent="0.25">
      <c r="D65056" s="27"/>
    </row>
    <row r="65057" spans="4:4" x14ac:dyDescent="0.25">
      <c r="D65057" s="27"/>
    </row>
    <row r="65058" spans="4:4" x14ac:dyDescent="0.25">
      <c r="D65058" s="27"/>
    </row>
    <row r="65059" spans="4:4" x14ac:dyDescent="0.25">
      <c r="D65059" s="27"/>
    </row>
    <row r="65060" spans="4:4" x14ac:dyDescent="0.25">
      <c r="D65060" s="27"/>
    </row>
    <row r="65061" spans="4:4" x14ac:dyDescent="0.25">
      <c r="D65061" s="27"/>
    </row>
    <row r="65062" spans="4:4" x14ac:dyDescent="0.25">
      <c r="D65062" s="27"/>
    </row>
    <row r="65063" spans="4:4" x14ac:dyDescent="0.25">
      <c r="D65063" s="27"/>
    </row>
    <row r="65064" spans="4:4" x14ac:dyDescent="0.25">
      <c r="D65064" s="27"/>
    </row>
    <row r="65065" spans="4:4" x14ac:dyDescent="0.25">
      <c r="D65065" s="27"/>
    </row>
    <row r="65066" spans="4:4" x14ac:dyDescent="0.25">
      <c r="D65066" s="27"/>
    </row>
    <row r="65067" spans="4:4" x14ac:dyDescent="0.25">
      <c r="D65067" s="27"/>
    </row>
    <row r="65068" spans="4:4" x14ac:dyDescent="0.25">
      <c r="D65068" s="27"/>
    </row>
    <row r="65069" spans="4:4" x14ac:dyDescent="0.25">
      <c r="D65069" s="27"/>
    </row>
    <row r="65070" spans="4:4" x14ac:dyDescent="0.25">
      <c r="D65070" s="27"/>
    </row>
    <row r="65071" spans="4:4" x14ac:dyDescent="0.25">
      <c r="D65071" s="27"/>
    </row>
    <row r="65072" spans="4:4" x14ac:dyDescent="0.25">
      <c r="D65072" s="27"/>
    </row>
    <row r="65073" spans="4:4" x14ac:dyDescent="0.25">
      <c r="D65073" s="27"/>
    </row>
    <row r="65074" spans="4:4" x14ac:dyDescent="0.25">
      <c r="D65074" s="27"/>
    </row>
    <row r="65075" spans="4:4" x14ac:dyDescent="0.25">
      <c r="D65075" s="27"/>
    </row>
    <row r="65076" spans="4:4" x14ac:dyDescent="0.25">
      <c r="D65076" s="27"/>
    </row>
    <row r="65077" spans="4:4" x14ac:dyDescent="0.25">
      <c r="D65077" s="27"/>
    </row>
    <row r="65078" spans="4:4" x14ac:dyDescent="0.25">
      <c r="D65078" s="27"/>
    </row>
    <row r="65079" spans="4:4" x14ac:dyDescent="0.25">
      <c r="D65079" s="27"/>
    </row>
    <row r="65080" spans="4:4" x14ac:dyDescent="0.25">
      <c r="D65080" s="27"/>
    </row>
    <row r="65081" spans="4:4" x14ac:dyDescent="0.25">
      <c r="D65081" s="27"/>
    </row>
    <row r="65082" spans="4:4" x14ac:dyDescent="0.25">
      <c r="D65082" s="27"/>
    </row>
    <row r="65083" spans="4:4" x14ac:dyDescent="0.25">
      <c r="D65083" s="27"/>
    </row>
    <row r="65084" spans="4:4" x14ac:dyDescent="0.25">
      <c r="D65084" s="27"/>
    </row>
    <row r="65085" spans="4:4" x14ac:dyDescent="0.25">
      <c r="D65085" s="27"/>
    </row>
    <row r="65086" spans="4:4" x14ac:dyDescent="0.25">
      <c r="D65086" s="27"/>
    </row>
    <row r="65087" spans="4:4" x14ac:dyDescent="0.25">
      <c r="D65087" s="27"/>
    </row>
    <row r="65088" spans="4:4" x14ac:dyDescent="0.25">
      <c r="D65088" s="27"/>
    </row>
    <row r="65089" spans="4:4" x14ac:dyDescent="0.25">
      <c r="D65089" s="27"/>
    </row>
    <row r="65090" spans="4:4" x14ac:dyDescent="0.25">
      <c r="D65090" s="27"/>
    </row>
    <row r="65091" spans="4:4" x14ac:dyDescent="0.25">
      <c r="D65091" s="27"/>
    </row>
    <row r="65092" spans="4:4" x14ac:dyDescent="0.25">
      <c r="D65092" s="27"/>
    </row>
    <row r="65093" spans="4:4" x14ac:dyDescent="0.25">
      <c r="D65093" s="27"/>
    </row>
    <row r="65094" spans="4:4" x14ac:dyDescent="0.25">
      <c r="D65094" s="27"/>
    </row>
    <row r="65095" spans="4:4" x14ac:dyDescent="0.25">
      <c r="D65095" s="27"/>
    </row>
    <row r="65096" spans="4:4" x14ac:dyDescent="0.25">
      <c r="D65096" s="27"/>
    </row>
    <row r="65097" spans="4:4" x14ac:dyDescent="0.25">
      <c r="D65097" s="27"/>
    </row>
    <row r="65098" spans="4:4" x14ac:dyDescent="0.25">
      <c r="D65098" s="27"/>
    </row>
    <row r="65099" spans="4:4" x14ac:dyDescent="0.25">
      <c r="D65099" s="27"/>
    </row>
    <row r="65100" spans="4:4" x14ac:dyDescent="0.25">
      <c r="D65100" s="27"/>
    </row>
    <row r="65101" spans="4:4" x14ac:dyDescent="0.25">
      <c r="D65101" s="27"/>
    </row>
    <row r="65102" spans="4:4" x14ac:dyDescent="0.25">
      <c r="D65102" s="27"/>
    </row>
    <row r="65103" spans="4:4" x14ac:dyDescent="0.25">
      <c r="D65103" s="27"/>
    </row>
    <row r="65104" spans="4:4" x14ac:dyDescent="0.25">
      <c r="D65104" s="27"/>
    </row>
    <row r="65105" spans="4:4" x14ac:dyDescent="0.25">
      <c r="D65105" s="27"/>
    </row>
    <row r="65106" spans="4:4" x14ac:dyDescent="0.25">
      <c r="D65106" s="27"/>
    </row>
    <row r="65107" spans="4:4" x14ac:dyDescent="0.25">
      <c r="D65107" s="27"/>
    </row>
    <row r="65108" spans="4:4" x14ac:dyDescent="0.25">
      <c r="D65108" s="27"/>
    </row>
    <row r="65109" spans="4:4" x14ac:dyDescent="0.25">
      <c r="D65109" s="27"/>
    </row>
    <row r="65110" spans="4:4" x14ac:dyDescent="0.25">
      <c r="D65110" s="27"/>
    </row>
    <row r="65111" spans="4:4" x14ac:dyDescent="0.25">
      <c r="D65111" s="27"/>
    </row>
    <row r="65112" spans="4:4" x14ac:dyDescent="0.25">
      <c r="D65112" s="27"/>
    </row>
    <row r="65113" spans="4:4" x14ac:dyDescent="0.25">
      <c r="D65113" s="27"/>
    </row>
    <row r="65114" spans="4:4" x14ac:dyDescent="0.25">
      <c r="D65114" s="27"/>
    </row>
    <row r="65115" spans="4:4" x14ac:dyDescent="0.25">
      <c r="D65115" s="27"/>
    </row>
    <row r="65116" spans="4:4" x14ac:dyDescent="0.25">
      <c r="D65116" s="27"/>
    </row>
    <row r="65117" spans="4:4" x14ac:dyDescent="0.25">
      <c r="D65117" s="27"/>
    </row>
    <row r="65118" spans="4:4" x14ac:dyDescent="0.25">
      <c r="D65118" s="27"/>
    </row>
    <row r="65119" spans="4:4" x14ac:dyDescent="0.25">
      <c r="D65119" s="27"/>
    </row>
    <row r="65120" spans="4:4" x14ac:dyDescent="0.25">
      <c r="D65120" s="27"/>
    </row>
    <row r="65121" spans="4:4" x14ac:dyDescent="0.25">
      <c r="D65121" s="27"/>
    </row>
    <row r="65122" spans="4:4" x14ac:dyDescent="0.25">
      <c r="D65122" s="27"/>
    </row>
    <row r="65123" spans="4:4" x14ac:dyDescent="0.25">
      <c r="D65123" s="27"/>
    </row>
    <row r="65124" spans="4:4" x14ac:dyDescent="0.25">
      <c r="D65124" s="27"/>
    </row>
    <row r="65125" spans="4:4" x14ac:dyDescent="0.25">
      <c r="D65125" s="27"/>
    </row>
    <row r="65126" spans="4:4" x14ac:dyDescent="0.25">
      <c r="D65126" s="27"/>
    </row>
    <row r="65127" spans="4:4" x14ac:dyDescent="0.25">
      <c r="D65127" s="27"/>
    </row>
    <row r="65128" spans="4:4" x14ac:dyDescent="0.25">
      <c r="D65128" s="27"/>
    </row>
    <row r="65129" spans="4:4" x14ac:dyDescent="0.25">
      <c r="D65129" s="27"/>
    </row>
    <row r="65130" spans="4:4" x14ac:dyDescent="0.25">
      <c r="D65130" s="27"/>
    </row>
    <row r="65131" spans="4:4" x14ac:dyDescent="0.25">
      <c r="D65131" s="27"/>
    </row>
    <row r="65132" spans="4:4" x14ac:dyDescent="0.25">
      <c r="D65132" s="27"/>
    </row>
    <row r="65133" spans="4:4" x14ac:dyDescent="0.25">
      <c r="D65133" s="27"/>
    </row>
    <row r="65134" spans="4:4" x14ac:dyDescent="0.25">
      <c r="D65134" s="27"/>
    </row>
    <row r="65135" spans="4:4" x14ac:dyDescent="0.25">
      <c r="D65135" s="27"/>
    </row>
    <row r="65136" spans="4:4" x14ac:dyDescent="0.25">
      <c r="D65136" s="27"/>
    </row>
    <row r="65137" spans="4:4" x14ac:dyDescent="0.25">
      <c r="D65137" s="27"/>
    </row>
    <row r="65138" spans="4:4" x14ac:dyDescent="0.25">
      <c r="D65138" s="27"/>
    </row>
    <row r="65139" spans="4:4" x14ac:dyDescent="0.25">
      <c r="D65139" s="27"/>
    </row>
    <row r="65140" spans="4:4" x14ac:dyDescent="0.25">
      <c r="D65140" s="27"/>
    </row>
    <row r="65141" spans="4:4" x14ac:dyDescent="0.25">
      <c r="D65141" s="27"/>
    </row>
    <row r="65142" spans="4:4" x14ac:dyDescent="0.25">
      <c r="D65142" s="27"/>
    </row>
    <row r="65143" spans="4:4" x14ac:dyDescent="0.25">
      <c r="D65143" s="27"/>
    </row>
    <row r="65144" spans="4:4" x14ac:dyDescent="0.25">
      <c r="D65144" s="27"/>
    </row>
    <row r="65145" spans="4:4" x14ac:dyDescent="0.25">
      <c r="D65145" s="27"/>
    </row>
    <row r="65146" spans="4:4" x14ac:dyDescent="0.25">
      <c r="D65146" s="27"/>
    </row>
    <row r="65147" spans="4:4" x14ac:dyDescent="0.25">
      <c r="D65147" s="27"/>
    </row>
    <row r="65148" spans="4:4" x14ac:dyDescent="0.25">
      <c r="D65148" s="27"/>
    </row>
    <row r="65149" spans="4:4" x14ac:dyDescent="0.25">
      <c r="D65149" s="27"/>
    </row>
    <row r="65150" spans="4:4" x14ac:dyDescent="0.25">
      <c r="D65150" s="27"/>
    </row>
    <row r="65151" spans="4:4" x14ac:dyDescent="0.25">
      <c r="D65151" s="27"/>
    </row>
    <row r="65152" spans="4:4" x14ac:dyDescent="0.25">
      <c r="D65152" s="27"/>
    </row>
    <row r="65153" spans="4:4" x14ac:dyDescent="0.25">
      <c r="D65153" s="27"/>
    </row>
    <row r="65154" spans="4:4" x14ac:dyDescent="0.25">
      <c r="D65154" s="27"/>
    </row>
    <row r="65155" spans="4:4" x14ac:dyDescent="0.25">
      <c r="D65155" s="27"/>
    </row>
    <row r="65156" spans="4:4" x14ac:dyDescent="0.25">
      <c r="D65156" s="27"/>
    </row>
    <row r="65157" spans="4:4" x14ac:dyDescent="0.25">
      <c r="D65157" s="27"/>
    </row>
    <row r="65158" spans="4:4" x14ac:dyDescent="0.25">
      <c r="D65158" s="27"/>
    </row>
    <row r="65159" spans="4:4" x14ac:dyDescent="0.25">
      <c r="D65159" s="27"/>
    </row>
    <row r="65160" spans="4:4" x14ac:dyDescent="0.25">
      <c r="D65160" s="27"/>
    </row>
    <row r="65161" spans="4:4" x14ac:dyDescent="0.25">
      <c r="D65161" s="27"/>
    </row>
    <row r="65162" spans="4:4" x14ac:dyDescent="0.25">
      <c r="D65162" s="27"/>
    </row>
    <row r="65163" spans="4:4" x14ac:dyDescent="0.25">
      <c r="D65163" s="27"/>
    </row>
    <row r="65164" spans="4:4" x14ac:dyDescent="0.25">
      <c r="D65164" s="27"/>
    </row>
    <row r="65165" spans="4:4" x14ac:dyDescent="0.25">
      <c r="D65165" s="27"/>
    </row>
    <row r="65166" spans="4:4" x14ac:dyDescent="0.25">
      <c r="D65166" s="27"/>
    </row>
    <row r="65167" spans="4:4" x14ac:dyDescent="0.25">
      <c r="D65167" s="27"/>
    </row>
    <row r="65168" spans="4:4" x14ac:dyDescent="0.25">
      <c r="D65168" s="27"/>
    </row>
    <row r="65169" spans="4:4" x14ac:dyDescent="0.25">
      <c r="D65169" s="27"/>
    </row>
    <row r="65170" spans="4:4" x14ac:dyDescent="0.25">
      <c r="D65170" s="27"/>
    </row>
    <row r="65171" spans="4:4" x14ac:dyDescent="0.25">
      <c r="D65171" s="27"/>
    </row>
    <row r="65172" spans="4:4" x14ac:dyDescent="0.25">
      <c r="D65172" s="27"/>
    </row>
    <row r="65173" spans="4:4" x14ac:dyDescent="0.25">
      <c r="D65173" s="27"/>
    </row>
    <row r="65174" spans="4:4" x14ac:dyDescent="0.25">
      <c r="D65174" s="27"/>
    </row>
    <row r="65175" spans="4:4" x14ac:dyDescent="0.25">
      <c r="D65175" s="27"/>
    </row>
    <row r="65176" spans="4:4" x14ac:dyDescent="0.25">
      <c r="D65176" s="27"/>
    </row>
    <row r="65177" spans="4:4" x14ac:dyDescent="0.25">
      <c r="D65177" s="27"/>
    </row>
    <row r="65178" spans="4:4" x14ac:dyDescent="0.25">
      <c r="D65178" s="27"/>
    </row>
    <row r="65179" spans="4:4" x14ac:dyDescent="0.25">
      <c r="D65179" s="27"/>
    </row>
    <row r="65180" spans="4:4" x14ac:dyDescent="0.25">
      <c r="D65180" s="27"/>
    </row>
    <row r="65181" spans="4:4" x14ac:dyDescent="0.25">
      <c r="D65181" s="27"/>
    </row>
    <row r="65182" spans="4:4" x14ac:dyDescent="0.25">
      <c r="D65182" s="27"/>
    </row>
    <row r="65183" spans="4:4" x14ac:dyDescent="0.25">
      <c r="D65183" s="27"/>
    </row>
    <row r="65184" spans="4:4" x14ac:dyDescent="0.25">
      <c r="D65184" s="27"/>
    </row>
    <row r="65185" spans="4:4" x14ac:dyDescent="0.25">
      <c r="D65185" s="27"/>
    </row>
    <row r="65186" spans="4:4" x14ac:dyDescent="0.25">
      <c r="D65186" s="27"/>
    </row>
    <row r="65187" spans="4:4" x14ac:dyDescent="0.25">
      <c r="D65187" s="27"/>
    </row>
    <row r="65188" spans="4:4" x14ac:dyDescent="0.25">
      <c r="D65188" s="27"/>
    </row>
    <row r="65189" spans="4:4" x14ac:dyDescent="0.25">
      <c r="D65189" s="27"/>
    </row>
    <row r="65190" spans="4:4" x14ac:dyDescent="0.25">
      <c r="D65190" s="27"/>
    </row>
    <row r="65191" spans="4:4" x14ac:dyDescent="0.25">
      <c r="D65191" s="27"/>
    </row>
    <row r="65192" spans="4:4" x14ac:dyDescent="0.25">
      <c r="D65192" s="27"/>
    </row>
    <row r="65193" spans="4:4" x14ac:dyDescent="0.25">
      <c r="D65193" s="27"/>
    </row>
    <row r="65194" spans="4:4" x14ac:dyDescent="0.25">
      <c r="D65194" s="27"/>
    </row>
    <row r="65195" spans="4:4" x14ac:dyDescent="0.25">
      <c r="D65195" s="27"/>
    </row>
    <row r="65196" spans="4:4" x14ac:dyDescent="0.25">
      <c r="D65196" s="27"/>
    </row>
    <row r="65197" spans="4:4" x14ac:dyDescent="0.25">
      <c r="D65197" s="27"/>
    </row>
    <row r="65198" spans="4:4" x14ac:dyDescent="0.25">
      <c r="D65198" s="27"/>
    </row>
    <row r="65199" spans="4:4" x14ac:dyDescent="0.25">
      <c r="D65199" s="27"/>
    </row>
    <row r="65200" spans="4:4" x14ac:dyDescent="0.25">
      <c r="D65200" s="27"/>
    </row>
    <row r="65201" spans="4:4" x14ac:dyDescent="0.25">
      <c r="D65201" s="27"/>
    </row>
    <row r="65202" spans="4:4" x14ac:dyDescent="0.25">
      <c r="D65202" s="27"/>
    </row>
    <row r="65203" spans="4:4" x14ac:dyDescent="0.25">
      <c r="D65203" s="27"/>
    </row>
    <row r="65204" spans="4:4" x14ac:dyDescent="0.25">
      <c r="D65204" s="27"/>
    </row>
    <row r="65205" spans="4:4" x14ac:dyDescent="0.25">
      <c r="D65205" s="27"/>
    </row>
    <row r="65206" spans="4:4" x14ac:dyDescent="0.25">
      <c r="D65206" s="27"/>
    </row>
    <row r="65207" spans="4:4" x14ac:dyDescent="0.25">
      <c r="D65207" s="27"/>
    </row>
    <row r="65208" spans="4:4" x14ac:dyDescent="0.25">
      <c r="D65208" s="27"/>
    </row>
    <row r="65209" spans="4:4" x14ac:dyDescent="0.25">
      <c r="D65209" s="27"/>
    </row>
    <row r="65210" spans="4:4" x14ac:dyDescent="0.25">
      <c r="D65210" s="27"/>
    </row>
    <row r="65211" spans="4:4" x14ac:dyDescent="0.25">
      <c r="D65211" s="27"/>
    </row>
    <row r="65212" spans="4:4" x14ac:dyDescent="0.25">
      <c r="D65212" s="27"/>
    </row>
    <row r="65213" spans="4:4" x14ac:dyDescent="0.25">
      <c r="D65213" s="27"/>
    </row>
    <row r="65214" spans="4:4" x14ac:dyDescent="0.25">
      <c r="D65214" s="27"/>
    </row>
    <row r="65215" spans="4:4" x14ac:dyDescent="0.25">
      <c r="D65215" s="27"/>
    </row>
    <row r="65216" spans="4:4" x14ac:dyDescent="0.25">
      <c r="D65216" s="27"/>
    </row>
    <row r="65217" spans="4:4" x14ac:dyDescent="0.25">
      <c r="D65217" s="27"/>
    </row>
    <row r="65218" spans="4:4" x14ac:dyDescent="0.25">
      <c r="D65218" s="27"/>
    </row>
    <row r="65219" spans="4:4" x14ac:dyDescent="0.25">
      <c r="D65219" s="27"/>
    </row>
    <row r="65220" spans="4:4" x14ac:dyDescent="0.25">
      <c r="D65220" s="27"/>
    </row>
    <row r="65221" spans="4:4" x14ac:dyDescent="0.25">
      <c r="D65221" s="27"/>
    </row>
    <row r="65222" spans="4:4" x14ac:dyDescent="0.25">
      <c r="D65222" s="27"/>
    </row>
    <row r="65223" spans="4:4" x14ac:dyDescent="0.25">
      <c r="D65223" s="27"/>
    </row>
    <row r="65224" spans="4:4" x14ac:dyDescent="0.25">
      <c r="D65224" s="27"/>
    </row>
    <row r="65225" spans="4:4" x14ac:dyDescent="0.25">
      <c r="D65225" s="27"/>
    </row>
    <row r="65226" spans="4:4" x14ac:dyDescent="0.25">
      <c r="D65226" s="27"/>
    </row>
    <row r="65227" spans="4:4" x14ac:dyDescent="0.25">
      <c r="D65227" s="27"/>
    </row>
    <row r="65228" spans="4:4" x14ac:dyDescent="0.25">
      <c r="D65228" s="27"/>
    </row>
    <row r="65229" spans="4:4" x14ac:dyDescent="0.25">
      <c r="D65229" s="27"/>
    </row>
    <row r="65230" spans="4:4" x14ac:dyDescent="0.25">
      <c r="D65230" s="27"/>
    </row>
    <row r="65231" spans="4:4" x14ac:dyDescent="0.25">
      <c r="D65231" s="27"/>
    </row>
    <row r="65232" spans="4:4" x14ac:dyDescent="0.25">
      <c r="D65232" s="27"/>
    </row>
    <row r="65233" spans="4:4" x14ac:dyDescent="0.25">
      <c r="D65233" s="27"/>
    </row>
    <row r="65234" spans="4:4" x14ac:dyDescent="0.25">
      <c r="D65234" s="27"/>
    </row>
    <row r="65235" spans="4:4" x14ac:dyDescent="0.25">
      <c r="D65235" s="27"/>
    </row>
    <row r="65236" spans="4:4" x14ac:dyDescent="0.25">
      <c r="D65236" s="27"/>
    </row>
    <row r="65237" spans="4:4" x14ac:dyDescent="0.25">
      <c r="D65237" s="27"/>
    </row>
    <row r="65238" spans="4:4" x14ac:dyDescent="0.25">
      <c r="D65238" s="27"/>
    </row>
    <row r="65239" spans="4:4" x14ac:dyDescent="0.25">
      <c r="D65239" s="27"/>
    </row>
    <row r="65240" spans="4:4" x14ac:dyDescent="0.25">
      <c r="D65240" s="27"/>
    </row>
    <row r="65241" spans="4:4" x14ac:dyDescent="0.25">
      <c r="D65241" s="27"/>
    </row>
    <row r="65242" spans="4:4" x14ac:dyDescent="0.25">
      <c r="D65242" s="27"/>
    </row>
    <row r="65243" spans="4:4" x14ac:dyDescent="0.25">
      <c r="D65243" s="27"/>
    </row>
    <row r="65244" spans="4:4" x14ac:dyDescent="0.25">
      <c r="D65244" s="27"/>
    </row>
    <row r="65245" spans="4:4" x14ac:dyDescent="0.25">
      <c r="D65245" s="27"/>
    </row>
    <row r="65246" spans="4:4" x14ac:dyDescent="0.25">
      <c r="D65246" s="27"/>
    </row>
    <row r="65247" spans="4:4" x14ac:dyDescent="0.25">
      <c r="D65247" s="27"/>
    </row>
    <row r="65248" spans="4:4" x14ac:dyDescent="0.25">
      <c r="D65248" s="27"/>
    </row>
    <row r="65249" spans="4:4" x14ac:dyDescent="0.25">
      <c r="D65249" s="27"/>
    </row>
    <row r="65250" spans="4:4" x14ac:dyDescent="0.25">
      <c r="D65250" s="27"/>
    </row>
    <row r="65251" spans="4:4" x14ac:dyDescent="0.25">
      <c r="D65251" s="27"/>
    </row>
    <row r="65252" spans="4:4" x14ac:dyDescent="0.25">
      <c r="D65252" s="27"/>
    </row>
    <row r="65253" spans="4:4" x14ac:dyDescent="0.25">
      <c r="D65253" s="27"/>
    </row>
    <row r="65254" spans="4:4" x14ac:dyDescent="0.25">
      <c r="D65254" s="27"/>
    </row>
    <row r="65255" spans="4:4" x14ac:dyDescent="0.25">
      <c r="D65255" s="27"/>
    </row>
    <row r="65256" spans="4:4" x14ac:dyDescent="0.25">
      <c r="D65256" s="27"/>
    </row>
    <row r="65257" spans="4:4" x14ac:dyDescent="0.25">
      <c r="D65257" s="27"/>
    </row>
    <row r="65258" spans="4:4" x14ac:dyDescent="0.25">
      <c r="D65258" s="27"/>
    </row>
    <row r="65259" spans="4:4" x14ac:dyDescent="0.25">
      <c r="D65259" s="27"/>
    </row>
    <row r="65260" spans="4:4" x14ac:dyDescent="0.25">
      <c r="D65260" s="27"/>
    </row>
    <row r="65261" spans="4:4" x14ac:dyDescent="0.25">
      <c r="D65261" s="27"/>
    </row>
    <row r="65262" spans="4:4" x14ac:dyDescent="0.25">
      <c r="D65262" s="27"/>
    </row>
    <row r="65263" spans="4:4" x14ac:dyDescent="0.25">
      <c r="D65263" s="27"/>
    </row>
    <row r="65264" spans="4:4" x14ac:dyDescent="0.25">
      <c r="D65264" s="27"/>
    </row>
    <row r="65265" spans="4:4" x14ac:dyDescent="0.25">
      <c r="D65265" s="27"/>
    </row>
    <row r="65266" spans="4:4" x14ac:dyDescent="0.25">
      <c r="D65266" s="27"/>
    </row>
    <row r="65267" spans="4:4" x14ac:dyDescent="0.25">
      <c r="D65267" s="27"/>
    </row>
    <row r="65268" spans="4:4" x14ac:dyDescent="0.25">
      <c r="D65268" s="27"/>
    </row>
    <row r="65269" spans="4:4" x14ac:dyDescent="0.25">
      <c r="D65269" s="27"/>
    </row>
    <row r="65270" spans="4:4" x14ac:dyDescent="0.25">
      <c r="D65270" s="27"/>
    </row>
    <row r="65271" spans="4:4" x14ac:dyDescent="0.25">
      <c r="D65271" s="27"/>
    </row>
    <row r="65272" spans="4:4" x14ac:dyDescent="0.25">
      <c r="D65272" s="27"/>
    </row>
    <row r="65273" spans="4:4" x14ac:dyDescent="0.25">
      <c r="D65273" s="27"/>
    </row>
    <row r="65274" spans="4:4" x14ac:dyDescent="0.25">
      <c r="D65274" s="27"/>
    </row>
    <row r="65275" spans="4:4" x14ac:dyDescent="0.25">
      <c r="D65275" s="27"/>
    </row>
    <row r="65276" spans="4:4" x14ac:dyDescent="0.25">
      <c r="D65276" s="27"/>
    </row>
    <row r="65277" spans="4:4" x14ac:dyDescent="0.25">
      <c r="D65277" s="27"/>
    </row>
    <row r="65278" spans="4:4" x14ac:dyDescent="0.25">
      <c r="D65278" s="27"/>
    </row>
    <row r="65279" spans="4:4" x14ac:dyDescent="0.25">
      <c r="D65279" s="27"/>
    </row>
    <row r="65280" spans="4:4" x14ac:dyDescent="0.25">
      <c r="D65280" s="27"/>
    </row>
    <row r="65281" spans="4:4" x14ac:dyDescent="0.25">
      <c r="D65281" s="27"/>
    </row>
    <row r="65282" spans="4:4" x14ac:dyDescent="0.25">
      <c r="D65282" s="27"/>
    </row>
    <row r="65283" spans="4:4" x14ac:dyDescent="0.25">
      <c r="D65283" s="27"/>
    </row>
    <row r="65284" spans="4:4" x14ac:dyDescent="0.25">
      <c r="D65284" s="27"/>
    </row>
    <row r="65285" spans="4:4" x14ac:dyDescent="0.25">
      <c r="D65285" s="27"/>
    </row>
    <row r="65286" spans="4:4" x14ac:dyDescent="0.25">
      <c r="D65286" s="27"/>
    </row>
    <row r="65287" spans="4:4" x14ac:dyDescent="0.25">
      <c r="D65287" s="27"/>
    </row>
    <row r="65288" spans="4:4" x14ac:dyDescent="0.25">
      <c r="D65288" s="27"/>
    </row>
    <row r="65289" spans="4:4" x14ac:dyDescent="0.25">
      <c r="D65289" s="27"/>
    </row>
    <row r="65290" spans="4:4" x14ac:dyDescent="0.25">
      <c r="D65290" s="27"/>
    </row>
    <row r="65291" spans="4:4" x14ac:dyDescent="0.25">
      <c r="D65291" s="27"/>
    </row>
    <row r="65292" spans="4:4" x14ac:dyDescent="0.25">
      <c r="D65292" s="27"/>
    </row>
    <row r="65293" spans="4:4" x14ac:dyDescent="0.25">
      <c r="D65293" s="27"/>
    </row>
    <row r="65294" spans="4:4" x14ac:dyDescent="0.25">
      <c r="D65294" s="27"/>
    </row>
    <row r="65295" spans="4:4" x14ac:dyDescent="0.25">
      <c r="D65295" s="27"/>
    </row>
    <row r="65296" spans="4:4" x14ac:dyDescent="0.25">
      <c r="D65296" s="27"/>
    </row>
    <row r="65297" spans="4:4" x14ac:dyDescent="0.25">
      <c r="D65297" s="27"/>
    </row>
    <row r="65298" spans="4:4" x14ac:dyDescent="0.25">
      <c r="D65298" s="27"/>
    </row>
    <row r="65299" spans="4:4" x14ac:dyDescent="0.25">
      <c r="D65299" s="27"/>
    </row>
    <row r="65300" spans="4:4" x14ac:dyDescent="0.25">
      <c r="D65300" s="27"/>
    </row>
    <row r="65301" spans="4:4" x14ac:dyDescent="0.25">
      <c r="D65301" s="27"/>
    </row>
    <row r="65302" spans="4:4" x14ac:dyDescent="0.25">
      <c r="D65302" s="27"/>
    </row>
    <row r="65303" spans="4:4" x14ac:dyDescent="0.25">
      <c r="D65303" s="27"/>
    </row>
    <row r="65304" spans="4:4" x14ac:dyDescent="0.25">
      <c r="D65304" s="27"/>
    </row>
    <row r="65305" spans="4:4" x14ac:dyDescent="0.25">
      <c r="D65305" s="27"/>
    </row>
    <row r="65306" spans="4:4" x14ac:dyDescent="0.25">
      <c r="D65306" s="27"/>
    </row>
    <row r="65307" spans="4:4" x14ac:dyDescent="0.25">
      <c r="D65307" s="27"/>
    </row>
    <row r="65308" spans="4:4" x14ac:dyDescent="0.25">
      <c r="D65308" s="27"/>
    </row>
    <row r="65309" spans="4:4" x14ac:dyDescent="0.25">
      <c r="D65309" s="27"/>
    </row>
    <row r="65310" spans="4:4" x14ac:dyDescent="0.25">
      <c r="D65310" s="27"/>
    </row>
    <row r="65311" spans="4:4" x14ac:dyDescent="0.25">
      <c r="D65311" s="27"/>
    </row>
    <row r="65312" spans="4:4" x14ac:dyDescent="0.25">
      <c r="D65312" s="27"/>
    </row>
    <row r="65313" spans="4:4" x14ac:dyDescent="0.25">
      <c r="D65313" s="27"/>
    </row>
    <row r="65314" spans="4:4" x14ac:dyDescent="0.25">
      <c r="D65314" s="27"/>
    </row>
    <row r="65315" spans="4:4" x14ac:dyDescent="0.25">
      <c r="D65315" s="27"/>
    </row>
    <row r="65316" spans="4:4" x14ac:dyDescent="0.25">
      <c r="D65316" s="27"/>
    </row>
    <row r="65317" spans="4:4" x14ac:dyDescent="0.25">
      <c r="D65317" s="27"/>
    </row>
    <row r="65318" spans="4:4" x14ac:dyDescent="0.25">
      <c r="D65318" s="27"/>
    </row>
    <row r="65319" spans="4:4" x14ac:dyDescent="0.25">
      <c r="D65319" s="27"/>
    </row>
    <row r="65320" spans="4:4" x14ac:dyDescent="0.25">
      <c r="D65320" s="27"/>
    </row>
    <row r="65321" spans="4:4" x14ac:dyDescent="0.25">
      <c r="D65321" s="27"/>
    </row>
    <row r="65322" spans="4:4" x14ac:dyDescent="0.25">
      <c r="D65322" s="27"/>
    </row>
    <row r="65323" spans="4:4" x14ac:dyDescent="0.25">
      <c r="D65323" s="27"/>
    </row>
    <row r="65324" spans="4:4" x14ac:dyDescent="0.25">
      <c r="D65324" s="27"/>
    </row>
    <row r="65325" spans="4:4" x14ac:dyDescent="0.25">
      <c r="D65325" s="27"/>
    </row>
    <row r="65326" spans="4:4" x14ac:dyDescent="0.25">
      <c r="D65326" s="27"/>
    </row>
    <row r="65327" spans="4:4" x14ac:dyDescent="0.25">
      <c r="D65327" s="27"/>
    </row>
    <row r="65328" spans="4:4" x14ac:dyDescent="0.25">
      <c r="D65328" s="27"/>
    </row>
    <row r="65329" spans="4:4" x14ac:dyDescent="0.25">
      <c r="D65329" s="27"/>
    </row>
    <row r="65330" spans="4:4" x14ac:dyDescent="0.25">
      <c r="D65330" s="27"/>
    </row>
    <row r="65331" spans="4:4" x14ac:dyDescent="0.25">
      <c r="D65331" s="27"/>
    </row>
    <row r="65332" spans="4:4" x14ac:dyDescent="0.25">
      <c r="D65332" s="27"/>
    </row>
    <row r="65333" spans="4:4" x14ac:dyDescent="0.25">
      <c r="D65333" s="27"/>
    </row>
    <row r="65334" spans="4:4" x14ac:dyDescent="0.25">
      <c r="D65334" s="27"/>
    </row>
    <row r="65335" spans="4:4" x14ac:dyDescent="0.25">
      <c r="D65335" s="27"/>
    </row>
    <row r="65336" spans="4:4" x14ac:dyDescent="0.25">
      <c r="D65336" s="27"/>
    </row>
    <row r="65337" spans="4:4" x14ac:dyDescent="0.25">
      <c r="D65337" s="27"/>
    </row>
    <row r="65338" spans="4:4" x14ac:dyDescent="0.25">
      <c r="D65338" s="27"/>
    </row>
    <row r="65339" spans="4:4" x14ac:dyDescent="0.25">
      <c r="D65339" s="27"/>
    </row>
    <row r="65340" spans="4:4" x14ac:dyDescent="0.25">
      <c r="D65340" s="27"/>
    </row>
    <row r="65341" spans="4:4" x14ac:dyDescent="0.25">
      <c r="D65341" s="27"/>
    </row>
    <row r="65342" spans="4:4" x14ac:dyDescent="0.25">
      <c r="D65342" s="27"/>
    </row>
    <row r="65343" spans="4:4" x14ac:dyDescent="0.25">
      <c r="D65343" s="27"/>
    </row>
    <row r="65344" spans="4:4" x14ac:dyDescent="0.25">
      <c r="D65344" s="27"/>
    </row>
    <row r="65345" spans="4:4" x14ac:dyDescent="0.25">
      <c r="D65345" s="27"/>
    </row>
    <row r="65346" spans="4:4" x14ac:dyDescent="0.25">
      <c r="D65346" s="27"/>
    </row>
    <row r="65347" spans="4:4" x14ac:dyDescent="0.25">
      <c r="D65347" s="27"/>
    </row>
    <row r="65348" spans="4:4" x14ac:dyDescent="0.25">
      <c r="D65348" s="27"/>
    </row>
    <row r="65349" spans="4:4" x14ac:dyDescent="0.25">
      <c r="D65349" s="27"/>
    </row>
    <row r="65350" spans="4:4" x14ac:dyDescent="0.25">
      <c r="D65350" s="27"/>
    </row>
    <row r="65351" spans="4:4" x14ac:dyDescent="0.25">
      <c r="D65351" s="27"/>
    </row>
    <row r="65352" spans="4:4" x14ac:dyDescent="0.25">
      <c r="D65352" s="27"/>
    </row>
    <row r="65353" spans="4:4" x14ac:dyDescent="0.25">
      <c r="D65353" s="27"/>
    </row>
    <row r="65354" spans="4:4" x14ac:dyDescent="0.25">
      <c r="D65354" s="27"/>
    </row>
    <row r="65355" spans="4:4" x14ac:dyDescent="0.25">
      <c r="D65355" s="27"/>
    </row>
    <row r="65356" spans="4:4" x14ac:dyDescent="0.25">
      <c r="D65356" s="27"/>
    </row>
    <row r="65357" spans="4:4" x14ac:dyDescent="0.25">
      <c r="D65357" s="27"/>
    </row>
    <row r="65358" spans="4:4" x14ac:dyDescent="0.25">
      <c r="D65358" s="27"/>
    </row>
    <row r="65359" spans="4:4" x14ac:dyDescent="0.25">
      <c r="D65359" s="27"/>
    </row>
    <row r="65360" spans="4:4" x14ac:dyDescent="0.25">
      <c r="D65360" s="27"/>
    </row>
    <row r="65361" spans="4:4" x14ac:dyDescent="0.25">
      <c r="D65361" s="27"/>
    </row>
    <row r="65362" spans="4:4" x14ac:dyDescent="0.25">
      <c r="D65362" s="27"/>
    </row>
    <row r="65363" spans="4:4" x14ac:dyDescent="0.25">
      <c r="D65363" s="27"/>
    </row>
    <row r="65364" spans="4:4" x14ac:dyDescent="0.25">
      <c r="D65364" s="27"/>
    </row>
    <row r="65365" spans="4:4" x14ac:dyDescent="0.25">
      <c r="D65365" s="27"/>
    </row>
    <row r="65366" spans="4:4" x14ac:dyDescent="0.25">
      <c r="D65366" s="27"/>
    </row>
    <row r="65367" spans="4:4" x14ac:dyDescent="0.25">
      <c r="D65367" s="27"/>
    </row>
    <row r="65368" spans="4:4" x14ac:dyDescent="0.25">
      <c r="D65368" s="27"/>
    </row>
    <row r="65369" spans="4:4" x14ac:dyDescent="0.25">
      <c r="D65369" s="27"/>
    </row>
    <row r="65370" spans="4:4" x14ac:dyDescent="0.25">
      <c r="D65370" s="27"/>
    </row>
    <row r="65371" spans="4:4" x14ac:dyDescent="0.25">
      <c r="D65371" s="27"/>
    </row>
    <row r="65372" spans="4:4" x14ac:dyDescent="0.25">
      <c r="D65372" s="27"/>
    </row>
    <row r="65373" spans="4:4" x14ac:dyDescent="0.25">
      <c r="D65373" s="27"/>
    </row>
    <row r="65374" spans="4:4" x14ac:dyDescent="0.25">
      <c r="D65374" s="27"/>
    </row>
    <row r="65375" spans="4:4" x14ac:dyDescent="0.25">
      <c r="D65375" s="27"/>
    </row>
    <row r="65376" spans="4:4" x14ac:dyDescent="0.25">
      <c r="D65376" s="27"/>
    </row>
    <row r="65377" spans="4:4" x14ac:dyDescent="0.25">
      <c r="D65377" s="27"/>
    </row>
    <row r="65378" spans="4:4" x14ac:dyDescent="0.25">
      <c r="D65378" s="27"/>
    </row>
    <row r="65379" spans="4:4" x14ac:dyDescent="0.25">
      <c r="D65379" s="27"/>
    </row>
    <row r="65380" spans="4:4" x14ac:dyDescent="0.25">
      <c r="D65380" s="27"/>
    </row>
    <row r="65381" spans="4:4" x14ac:dyDescent="0.25">
      <c r="D65381" s="27"/>
    </row>
    <row r="65382" spans="4:4" x14ac:dyDescent="0.25">
      <c r="D65382" s="27"/>
    </row>
    <row r="65383" spans="4:4" x14ac:dyDescent="0.25">
      <c r="D65383" s="27"/>
    </row>
    <row r="65384" spans="4:4" x14ac:dyDescent="0.25">
      <c r="D65384" s="27"/>
    </row>
    <row r="65385" spans="4:4" x14ac:dyDescent="0.25">
      <c r="D65385" s="27"/>
    </row>
    <row r="65386" spans="4:4" x14ac:dyDescent="0.25">
      <c r="D65386" s="27"/>
    </row>
    <row r="65387" spans="4:4" x14ac:dyDescent="0.25">
      <c r="D65387" s="27"/>
    </row>
    <row r="65388" spans="4:4" x14ac:dyDescent="0.25">
      <c r="D65388" s="27"/>
    </row>
    <row r="65389" spans="4:4" x14ac:dyDescent="0.25">
      <c r="D65389" s="27"/>
    </row>
    <row r="65390" spans="4:4" x14ac:dyDescent="0.25">
      <c r="D65390" s="27"/>
    </row>
    <row r="65391" spans="4:4" x14ac:dyDescent="0.25">
      <c r="D65391" s="27"/>
    </row>
    <row r="65392" spans="4:4" x14ac:dyDescent="0.25">
      <c r="D65392" s="27"/>
    </row>
    <row r="65393" spans="4:4" x14ac:dyDescent="0.25">
      <c r="D65393" s="27"/>
    </row>
    <row r="65394" spans="4:4" x14ac:dyDescent="0.25">
      <c r="D65394" s="27"/>
    </row>
    <row r="65395" spans="4:4" x14ac:dyDescent="0.25">
      <c r="D65395" s="27"/>
    </row>
    <row r="65396" spans="4:4" x14ac:dyDescent="0.25">
      <c r="D65396" s="27"/>
    </row>
    <row r="65397" spans="4:4" x14ac:dyDescent="0.25">
      <c r="D65397" s="27"/>
    </row>
    <row r="65398" spans="4:4" x14ac:dyDescent="0.25">
      <c r="D65398" s="27"/>
    </row>
    <row r="65399" spans="4:4" x14ac:dyDescent="0.25">
      <c r="D65399" s="27"/>
    </row>
    <row r="65400" spans="4:4" x14ac:dyDescent="0.25">
      <c r="D65400" s="27"/>
    </row>
    <row r="65401" spans="4:4" x14ac:dyDescent="0.25">
      <c r="D65401" s="27"/>
    </row>
    <row r="65402" spans="4:4" x14ac:dyDescent="0.25">
      <c r="D65402" s="27"/>
    </row>
    <row r="65403" spans="4:4" x14ac:dyDescent="0.25">
      <c r="D65403" s="27"/>
    </row>
    <row r="65404" spans="4:4" x14ac:dyDescent="0.25">
      <c r="D65404" s="27"/>
    </row>
    <row r="65405" spans="4:4" x14ac:dyDescent="0.25">
      <c r="D65405" s="27"/>
    </row>
    <row r="65406" spans="4:4" x14ac:dyDescent="0.25">
      <c r="D65406" s="27"/>
    </row>
    <row r="65407" spans="4:4" x14ac:dyDescent="0.25">
      <c r="D65407" s="27"/>
    </row>
    <row r="65408" spans="4:4" x14ac:dyDescent="0.25">
      <c r="D65408" s="27"/>
    </row>
    <row r="65409" spans="4:4" x14ac:dyDescent="0.25">
      <c r="D65409" s="27"/>
    </row>
    <row r="65410" spans="4:4" x14ac:dyDescent="0.25">
      <c r="D65410" s="27"/>
    </row>
    <row r="65411" spans="4:4" x14ac:dyDescent="0.25">
      <c r="D65411" s="27"/>
    </row>
    <row r="65412" spans="4:4" x14ac:dyDescent="0.25">
      <c r="D65412" s="27"/>
    </row>
    <row r="65413" spans="4:4" x14ac:dyDescent="0.25">
      <c r="D65413" s="27"/>
    </row>
    <row r="65414" spans="4:4" x14ac:dyDescent="0.25">
      <c r="D65414" s="27"/>
    </row>
    <row r="65415" spans="4:4" x14ac:dyDescent="0.25">
      <c r="D65415" s="27"/>
    </row>
    <row r="65416" spans="4:4" x14ac:dyDescent="0.25">
      <c r="D65416" s="27"/>
    </row>
    <row r="65417" spans="4:4" x14ac:dyDescent="0.25">
      <c r="D65417" s="27"/>
    </row>
    <row r="65418" spans="4:4" x14ac:dyDescent="0.25">
      <c r="D65418" s="27"/>
    </row>
    <row r="65419" spans="4:4" x14ac:dyDescent="0.25">
      <c r="D65419" s="27"/>
    </row>
    <row r="65420" spans="4:4" x14ac:dyDescent="0.25">
      <c r="D65420" s="27"/>
    </row>
    <row r="65421" spans="4:4" x14ac:dyDescent="0.25">
      <c r="D65421" s="27"/>
    </row>
    <row r="65422" spans="4:4" x14ac:dyDescent="0.25">
      <c r="D65422" s="27"/>
    </row>
    <row r="65423" spans="4:4" x14ac:dyDescent="0.25">
      <c r="D65423" s="27"/>
    </row>
    <row r="65424" spans="4:4" x14ac:dyDescent="0.25">
      <c r="D65424" s="27"/>
    </row>
    <row r="65425" spans="4:4" x14ac:dyDescent="0.25">
      <c r="D65425" s="27"/>
    </row>
    <row r="65426" spans="4:4" x14ac:dyDescent="0.25">
      <c r="D65426" s="27"/>
    </row>
    <row r="65427" spans="4:4" x14ac:dyDescent="0.25">
      <c r="D65427" s="27"/>
    </row>
    <row r="65428" spans="4:4" x14ac:dyDescent="0.25">
      <c r="D65428" s="27"/>
    </row>
    <row r="65429" spans="4:4" x14ac:dyDescent="0.25">
      <c r="D65429" s="27"/>
    </row>
    <row r="65430" spans="4:4" x14ac:dyDescent="0.25">
      <c r="D65430" s="27"/>
    </row>
    <row r="65431" spans="4:4" x14ac:dyDescent="0.25">
      <c r="D65431" s="27"/>
    </row>
    <row r="65432" spans="4:4" x14ac:dyDescent="0.25">
      <c r="D65432" s="27"/>
    </row>
    <row r="65433" spans="4:4" x14ac:dyDescent="0.25">
      <c r="D65433" s="27"/>
    </row>
    <row r="65434" spans="4:4" x14ac:dyDescent="0.25">
      <c r="D65434" s="27"/>
    </row>
    <row r="65435" spans="4:4" x14ac:dyDescent="0.25">
      <c r="D65435" s="27"/>
    </row>
    <row r="65436" spans="4:4" x14ac:dyDescent="0.25">
      <c r="D65436" s="27"/>
    </row>
    <row r="65437" spans="4:4" x14ac:dyDescent="0.25">
      <c r="D65437" s="27"/>
    </row>
    <row r="65438" spans="4:4" x14ac:dyDescent="0.25">
      <c r="D65438" s="27"/>
    </row>
    <row r="65439" spans="4:4" x14ac:dyDescent="0.25">
      <c r="D65439" s="27"/>
    </row>
    <row r="65440" spans="4:4" x14ac:dyDescent="0.25">
      <c r="D65440" s="27"/>
    </row>
    <row r="65441" spans="4:4" x14ac:dyDescent="0.25">
      <c r="D65441" s="27"/>
    </row>
    <row r="65442" spans="4:4" x14ac:dyDescent="0.25">
      <c r="D65442" s="27"/>
    </row>
    <row r="65443" spans="4:4" x14ac:dyDescent="0.25">
      <c r="D65443" s="27"/>
    </row>
    <row r="65444" spans="4:4" x14ac:dyDescent="0.25">
      <c r="D65444" s="27"/>
    </row>
    <row r="65445" spans="4:4" x14ac:dyDescent="0.25">
      <c r="D65445" s="27"/>
    </row>
    <row r="65446" spans="4:4" x14ac:dyDescent="0.25">
      <c r="D65446" s="27"/>
    </row>
    <row r="65447" spans="4:4" x14ac:dyDescent="0.25">
      <c r="D65447" s="27"/>
    </row>
    <row r="65448" spans="4:4" x14ac:dyDescent="0.25">
      <c r="D65448" s="27"/>
    </row>
    <row r="65449" spans="4:4" x14ac:dyDescent="0.25">
      <c r="D65449" s="27"/>
    </row>
    <row r="65450" spans="4:4" x14ac:dyDescent="0.25">
      <c r="D65450" s="27"/>
    </row>
    <row r="65451" spans="4:4" x14ac:dyDescent="0.25">
      <c r="D65451" s="27"/>
    </row>
    <row r="65452" spans="4:4" x14ac:dyDescent="0.25">
      <c r="D65452" s="27"/>
    </row>
    <row r="65453" spans="4:4" x14ac:dyDescent="0.25">
      <c r="D65453" s="27"/>
    </row>
    <row r="65454" spans="4:4" x14ac:dyDescent="0.25">
      <c r="D65454" s="27"/>
    </row>
    <row r="65455" spans="4:4" x14ac:dyDescent="0.25">
      <c r="D65455" s="27"/>
    </row>
    <row r="65456" spans="4:4" x14ac:dyDescent="0.25">
      <c r="D65456" s="27"/>
    </row>
    <row r="65457" spans="4:4" x14ac:dyDescent="0.25">
      <c r="D65457" s="27"/>
    </row>
    <row r="65458" spans="4:4" x14ac:dyDescent="0.25">
      <c r="D65458" s="27"/>
    </row>
    <row r="65459" spans="4:4" x14ac:dyDescent="0.25">
      <c r="D65459" s="27"/>
    </row>
    <row r="65460" spans="4:4" x14ac:dyDescent="0.25">
      <c r="D65460" s="27"/>
    </row>
    <row r="65461" spans="4:4" x14ac:dyDescent="0.25">
      <c r="D65461" s="27"/>
    </row>
    <row r="65462" spans="4:4" x14ac:dyDescent="0.25">
      <c r="D65462" s="27"/>
    </row>
    <row r="65463" spans="4:4" x14ac:dyDescent="0.25">
      <c r="D65463" s="27"/>
    </row>
    <row r="65464" spans="4:4" x14ac:dyDescent="0.25">
      <c r="D65464" s="27"/>
    </row>
    <row r="65465" spans="4:4" x14ac:dyDescent="0.25">
      <c r="D65465" s="27"/>
    </row>
    <row r="65466" spans="4:4" x14ac:dyDescent="0.25">
      <c r="D65466" s="27"/>
    </row>
    <row r="65467" spans="4:4" x14ac:dyDescent="0.25">
      <c r="D65467" s="27"/>
    </row>
    <row r="65468" spans="4:4" x14ac:dyDescent="0.25">
      <c r="D65468" s="27"/>
    </row>
    <row r="65469" spans="4:4" x14ac:dyDescent="0.25">
      <c r="D65469" s="27"/>
    </row>
    <row r="65470" spans="4:4" x14ac:dyDescent="0.25">
      <c r="D65470" s="27"/>
    </row>
    <row r="65471" spans="4:4" x14ac:dyDescent="0.25">
      <c r="D65471" s="27"/>
    </row>
    <row r="65472" spans="4:4" x14ac:dyDescent="0.25">
      <c r="D65472" s="27"/>
    </row>
    <row r="65473" spans="4:4" x14ac:dyDescent="0.25">
      <c r="D65473" s="27"/>
    </row>
    <row r="65474" spans="4:4" x14ac:dyDescent="0.25">
      <c r="D65474" s="27"/>
    </row>
    <row r="65475" spans="4:4" x14ac:dyDescent="0.25">
      <c r="D65475" s="27"/>
    </row>
    <row r="65476" spans="4:4" x14ac:dyDescent="0.25">
      <c r="D65476" s="27"/>
    </row>
    <row r="65477" spans="4:4" x14ac:dyDescent="0.25">
      <c r="D65477" s="27"/>
    </row>
    <row r="65478" spans="4:4" x14ac:dyDescent="0.25">
      <c r="D65478" s="27"/>
    </row>
    <row r="65479" spans="4:4" x14ac:dyDescent="0.25">
      <c r="D65479" s="27"/>
    </row>
    <row r="65480" spans="4:4" x14ac:dyDescent="0.25">
      <c r="D65480" s="27"/>
    </row>
    <row r="65481" spans="4:4" x14ac:dyDescent="0.25">
      <c r="D65481" s="27"/>
    </row>
    <row r="65482" spans="4:4" x14ac:dyDescent="0.25">
      <c r="D65482" s="27"/>
    </row>
    <row r="65483" spans="4:4" x14ac:dyDescent="0.25">
      <c r="D65483" s="27"/>
    </row>
    <row r="65484" spans="4:4" x14ac:dyDescent="0.25">
      <c r="D65484" s="27"/>
    </row>
    <row r="65485" spans="4:4" x14ac:dyDescent="0.25">
      <c r="D65485" s="27"/>
    </row>
    <row r="65486" spans="4:4" x14ac:dyDescent="0.25">
      <c r="D65486" s="27"/>
    </row>
    <row r="65487" spans="4:4" x14ac:dyDescent="0.25">
      <c r="D65487" s="27"/>
    </row>
    <row r="65488" spans="4:4" x14ac:dyDescent="0.25">
      <c r="D65488" s="27"/>
    </row>
    <row r="65489" spans="4:4" x14ac:dyDescent="0.25">
      <c r="D65489" s="27"/>
    </row>
    <row r="65490" spans="4:4" x14ac:dyDescent="0.25">
      <c r="D65490" s="27"/>
    </row>
    <row r="65491" spans="4:4" x14ac:dyDescent="0.25">
      <c r="D65491" s="27"/>
    </row>
    <row r="65492" spans="4:4" x14ac:dyDescent="0.25">
      <c r="D65492" s="27"/>
    </row>
    <row r="65493" spans="4:4" x14ac:dyDescent="0.25">
      <c r="D65493" s="27"/>
    </row>
    <row r="65494" spans="4:4" x14ac:dyDescent="0.25">
      <c r="D65494" s="27"/>
    </row>
    <row r="65495" spans="4:4" x14ac:dyDescent="0.25">
      <c r="D65495" s="27"/>
    </row>
    <row r="65496" spans="4:4" x14ac:dyDescent="0.25">
      <c r="D65496" s="27"/>
    </row>
    <row r="65497" spans="4:4" x14ac:dyDescent="0.25">
      <c r="D65497" s="27"/>
    </row>
    <row r="65498" spans="4:4" x14ac:dyDescent="0.25">
      <c r="D65498" s="27"/>
    </row>
    <row r="65499" spans="4:4" x14ac:dyDescent="0.25">
      <c r="D65499" s="27"/>
    </row>
    <row r="65500" spans="4:4" x14ac:dyDescent="0.25">
      <c r="D65500" s="27"/>
    </row>
    <row r="65501" spans="4:4" x14ac:dyDescent="0.25">
      <c r="D65501" s="27"/>
    </row>
    <row r="65502" spans="4:4" x14ac:dyDescent="0.25">
      <c r="D65502" s="27"/>
    </row>
    <row r="65503" spans="4:4" x14ac:dyDescent="0.25">
      <c r="D65503" s="27"/>
    </row>
    <row r="65504" spans="4:4" x14ac:dyDescent="0.25">
      <c r="D65504" s="27"/>
    </row>
    <row r="65505" spans="4:4" x14ac:dyDescent="0.25">
      <c r="D65505" s="27"/>
    </row>
    <row r="65506" spans="4:4" x14ac:dyDescent="0.25">
      <c r="D65506" s="27"/>
    </row>
    <row r="65507" spans="4:4" x14ac:dyDescent="0.25">
      <c r="D65507" s="27"/>
    </row>
    <row r="65508" spans="4:4" x14ac:dyDescent="0.25">
      <c r="D65508" s="27"/>
    </row>
    <row r="65509" spans="4:4" x14ac:dyDescent="0.25">
      <c r="D65509" s="27"/>
    </row>
    <row r="65510" spans="4:4" x14ac:dyDescent="0.25">
      <c r="D65510" s="27"/>
    </row>
    <row r="65511" spans="4:4" x14ac:dyDescent="0.25">
      <c r="D65511" s="27"/>
    </row>
    <row r="65512" spans="4:4" x14ac:dyDescent="0.25">
      <c r="D65512" s="27"/>
    </row>
    <row r="65513" spans="4:4" x14ac:dyDescent="0.25">
      <c r="D65513" s="27"/>
    </row>
    <row r="65514" spans="4:4" x14ac:dyDescent="0.25">
      <c r="D65514" s="27"/>
    </row>
    <row r="65515" spans="4:4" x14ac:dyDescent="0.25">
      <c r="D65515" s="27"/>
    </row>
    <row r="65516" spans="4:4" x14ac:dyDescent="0.25">
      <c r="D65516" s="27"/>
    </row>
    <row r="65517" spans="4:4" x14ac:dyDescent="0.25">
      <c r="D65517" s="27"/>
    </row>
    <row r="65518" spans="4:4" x14ac:dyDescent="0.25">
      <c r="D65518" s="27"/>
    </row>
    <row r="65519" spans="4:4" x14ac:dyDescent="0.25">
      <c r="D65519" s="27"/>
    </row>
    <row r="65520" spans="4:4" x14ac:dyDescent="0.25">
      <c r="D65520" s="27"/>
    </row>
    <row r="65521" spans="4:4" x14ac:dyDescent="0.25">
      <c r="D65521" s="27"/>
    </row>
    <row r="65522" spans="4:4" x14ac:dyDescent="0.25">
      <c r="D65522" s="27"/>
    </row>
    <row r="65523" spans="4:4" x14ac:dyDescent="0.25">
      <c r="D65523" s="27"/>
    </row>
    <row r="65524" spans="4:4" x14ac:dyDescent="0.25">
      <c r="D65524" s="27"/>
    </row>
    <row r="65525" spans="4:4" x14ac:dyDescent="0.25">
      <c r="D65525" s="27"/>
    </row>
    <row r="65526" spans="4:4" x14ac:dyDescent="0.25">
      <c r="D65526" s="27"/>
    </row>
    <row r="65527" spans="4:4" x14ac:dyDescent="0.25">
      <c r="D65527" s="27"/>
    </row>
    <row r="65528" spans="4:4" x14ac:dyDescent="0.25">
      <c r="D65528" s="27"/>
    </row>
    <row r="65529" spans="4:4" x14ac:dyDescent="0.25">
      <c r="D65529" s="27"/>
    </row>
    <row r="65530" spans="4:4" x14ac:dyDescent="0.25">
      <c r="D65530" s="27"/>
    </row>
    <row r="65531" spans="4:4" x14ac:dyDescent="0.25">
      <c r="D65531" s="27"/>
    </row>
    <row r="65532" spans="4:4" x14ac:dyDescent="0.25">
      <c r="D65532" s="27"/>
    </row>
    <row r="65533" spans="4:4" x14ac:dyDescent="0.25">
      <c r="D65533" s="27"/>
    </row>
    <row r="65534" spans="4:4" x14ac:dyDescent="0.25">
      <c r="D65534" s="27"/>
    </row>
    <row r="65535" spans="4:4" x14ac:dyDescent="0.25">
      <c r="D65535" s="27"/>
    </row>
    <row r="65536" spans="4:4" x14ac:dyDescent="0.25">
      <c r="D65536" s="27"/>
    </row>
    <row r="65537" spans="4:4" x14ac:dyDescent="0.25">
      <c r="D65537" s="27"/>
    </row>
    <row r="65538" spans="4:4" x14ac:dyDescent="0.25">
      <c r="D65538" s="27"/>
    </row>
    <row r="65539" spans="4:4" x14ac:dyDescent="0.25">
      <c r="D65539" s="27"/>
    </row>
    <row r="65540" spans="4:4" x14ac:dyDescent="0.25">
      <c r="D65540" s="27"/>
    </row>
    <row r="65541" spans="4:4" x14ac:dyDescent="0.25">
      <c r="D65541" s="27"/>
    </row>
    <row r="65542" spans="4:4" x14ac:dyDescent="0.25">
      <c r="D65542" s="27"/>
    </row>
    <row r="65543" spans="4:4" x14ac:dyDescent="0.25">
      <c r="D65543" s="27"/>
    </row>
    <row r="65544" spans="4:4" x14ac:dyDescent="0.25">
      <c r="D65544" s="27"/>
    </row>
    <row r="65545" spans="4:4" x14ac:dyDescent="0.25">
      <c r="D65545" s="27"/>
    </row>
    <row r="65546" spans="4:4" x14ac:dyDescent="0.25">
      <c r="D65546" s="27"/>
    </row>
    <row r="65547" spans="4:4" x14ac:dyDescent="0.25">
      <c r="D65547" s="27"/>
    </row>
    <row r="65548" spans="4:4" x14ac:dyDescent="0.25">
      <c r="D65548" s="27"/>
    </row>
    <row r="65549" spans="4:4" x14ac:dyDescent="0.25">
      <c r="D65549" s="27"/>
    </row>
    <row r="65550" spans="4:4" x14ac:dyDescent="0.25">
      <c r="D65550" s="27"/>
    </row>
    <row r="65551" spans="4:4" x14ac:dyDescent="0.25">
      <c r="D65551" s="27"/>
    </row>
    <row r="65552" spans="4:4" x14ac:dyDescent="0.25">
      <c r="D65552" s="27"/>
    </row>
    <row r="65553" spans="4:4" x14ac:dyDescent="0.25">
      <c r="D65553" s="27"/>
    </row>
    <row r="65554" spans="4:4" x14ac:dyDescent="0.25">
      <c r="D65554" s="27"/>
    </row>
    <row r="65555" spans="4:4" x14ac:dyDescent="0.25">
      <c r="D65555" s="27"/>
    </row>
    <row r="65556" spans="4:4" x14ac:dyDescent="0.25">
      <c r="D65556" s="27"/>
    </row>
    <row r="65557" spans="4:4" x14ac:dyDescent="0.25">
      <c r="D65557" s="27"/>
    </row>
    <row r="65558" spans="4:4" x14ac:dyDescent="0.25">
      <c r="D65558" s="27"/>
    </row>
    <row r="65559" spans="4:4" x14ac:dyDescent="0.25">
      <c r="D65559" s="27"/>
    </row>
    <row r="65560" spans="4:4" x14ac:dyDescent="0.25">
      <c r="D65560" s="27"/>
    </row>
    <row r="65561" spans="4:4" x14ac:dyDescent="0.25">
      <c r="D65561" s="27"/>
    </row>
    <row r="65562" spans="4:4" x14ac:dyDescent="0.25">
      <c r="D65562" s="27"/>
    </row>
    <row r="65563" spans="4:4" x14ac:dyDescent="0.25">
      <c r="D65563" s="27"/>
    </row>
    <row r="65564" spans="4:4" x14ac:dyDescent="0.25">
      <c r="D65564" s="27"/>
    </row>
    <row r="65565" spans="4:4" x14ac:dyDescent="0.25">
      <c r="D65565" s="27"/>
    </row>
    <row r="65566" spans="4:4" x14ac:dyDescent="0.25">
      <c r="D65566" s="27"/>
    </row>
    <row r="65567" spans="4:4" x14ac:dyDescent="0.25">
      <c r="D65567" s="27"/>
    </row>
    <row r="65568" spans="4:4" x14ac:dyDescent="0.25">
      <c r="D65568" s="27"/>
    </row>
    <row r="65569" spans="4:4" x14ac:dyDescent="0.25">
      <c r="D65569" s="27"/>
    </row>
    <row r="65570" spans="4:4" x14ac:dyDescent="0.25">
      <c r="D65570" s="27"/>
    </row>
    <row r="65571" spans="4:4" x14ac:dyDescent="0.25">
      <c r="D65571" s="27"/>
    </row>
    <row r="65572" spans="4:4" x14ac:dyDescent="0.25">
      <c r="D65572" s="27"/>
    </row>
    <row r="65573" spans="4:4" x14ac:dyDescent="0.25">
      <c r="D65573" s="27"/>
    </row>
    <row r="65574" spans="4:4" x14ac:dyDescent="0.25">
      <c r="D65574" s="27"/>
    </row>
    <row r="65575" spans="4:4" x14ac:dyDescent="0.25">
      <c r="D65575" s="27"/>
    </row>
    <row r="65576" spans="4:4" x14ac:dyDescent="0.25">
      <c r="D65576" s="27"/>
    </row>
    <row r="65577" spans="4:4" x14ac:dyDescent="0.25">
      <c r="D65577" s="27"/>
    </row>
    <row r="65578" spans="4:4" x14ac:dyDescent="0.25">
      <c r="D65578" s="27"/>
    </row>
    <row r="65579" spans="4:4" x14ac:dyDescent="0.25">
      <c r="D65579" s="27"/>
    </row>
    <row r="65580" spans="4:4" x14ac:dyDescent="0.25">
      <c r="D65580" s="27"/>
    </row>
    <row r="65581" spans="4:4" x14ac:dyDescent="0.25">
      <c r="D65581" s="27"/>
    </row>
    <row r="65582" spans="4:4" x14ac:dyDescent="0.25">
      <c r="D65582" s="27"/>
    </row>
    <row r="65583" spans="4:4" x14ac:dyDescent="0.25">
      <c r="D65583" s="27"/>
    </row>
    <row r="65584" spans="4:4" x14ac:dyDescent="0.25">
      <c r="D65584" s="27"/>
    </row>
    <row r="65585" spans="4:4" x14ac:dyDescent="0.25">
      <c r="D65585" s="27"/>
    </row>
    <row r="65586" spans="4:4" x14ac:dyDescent="0.25">
      <c r="D65586" s="27"/>
    </row>
    <row r="65587" spans="4:4" x14ac:dyDescent="0.25">
      <c r="D65587" s="27"/>
    </row>
    <row r="65588" spans="4:4" x14ac:dyDescent="0.25">
      <c r="D65588" s="27"/>
    </row>
    <row r="65589" spans="4:4" x14ac:dyDescent="0.25">
      <c r="D65589" s="27"/>
    </row>
    <row r="65590" spans="4:4" x14ac:dyDescent="0.25">
      <c r="D65590" s="27"/>
    </row>
    <row r="65591" spans="4:4" x14ac:dyDescent="0.25">
      <c r="D65591" s="27"/>
    </row>
    <row r="65592" spans="4:4" x14ac:dyDescent="0.25">
      <c r="D65592" s="27"/>
    </row>
    <row r="65593" spans="4:4" x14ac:dyDescent="0.25">
      <c r="D65593" s="27"/>
    </row>
    <row r="65594" spans="4:4" x14ac:dyDescent="0.25">
      <c r="D65594" s="27"/>
    </row>
    <row r="65595" spans="4:4" x14ac:dyDescent="0.25">
      <c r="D65595" s="27"/>
    </row>
    <row r="65596" spans="4:4" x14ac:dyDescent="0.25">
      <c r="D65596" s="27"/>
    </row>
    <row r="65597" spans="4:4" x14ac:dyDescent="0.25">
      <c r="D65597" s="27"/>
    </row>
    <row r="65598" spans="4:4" x14ac:dyDescent="0.25">
      <c r="D65598" s="27"/>
    </row>
    <row r="65599" spans="4:4" x14ac:dyDescent="0.25">
      <c r="D65599" s="27"/>
    </row>
    <row r="65600" spans="4:4" x14ac:dyDescent="0.25">
      <c r="D65600" s="27"/>
    </row>
    <row r="65601" spans="4:4" x14ac:dyDescent="0.25">
      <c r="D65601" s="27"/>
    </row>
    <row r="65602" spans="4:4" x14ac:dyDescent="0.25">
      <c r="D65602" s="27"/>
    </row>
    <row r="65603" spans="4:4" x14ac:dyDescent="0.25">
      <c r="D65603" s="27"/>
    </row>
    <row r="65604" spans="4:4" x14ac:dyDescent="0.25">
      <c r="D65604" s="27"/>
    </row>
    <row r="65605" spans="4:4" x14ac:dyDescent="0.25">
      <c r="D65605" s="27"/>
    </row>
    <row r="65606" spans="4:4" x14ac:dyDescent="0.25">
      <c r="D65606" s="27"/>
    </row>
    <row r="65607" spans="4:4" x14ac:dyDescent="0.25">
      <c r="D65607" s="27"/>
    </row>
    <row r="65608" spans="4:4" x14ac:dyDescent="0.25">
      <c r="D65608" s="27"/>
    </row>
    <row r="65609" spans="4:4" x14ac:dyDescent="0.25">
      <c r="D65609" s="27"/>
    </row>
    <row r="65610" spans="4:4" x14ac:dyDescent="0.25">
      <c r="D65610" s="27"/>
    </row>
    <row r="65611" spans="4:4" x14ac:dyDescent="0.25">
      <c r="D65611" s="27"/>
    </row>
    <row r="65612" spans="4:4" x14ac:dyDescent="0.25">
      <c r="D65612" s="27"/>
    </row>
    <row r="65613" spans="4:4" x14ac:dyDescent="0.25">
      <c r="D65613" s="27"/>
    </row>
    <row r="65614" spans="4:4" x14ac:dyDescent="0.25">
      <c r="D65614" s="27"/>
    </row>
    <row r="65615" spans="4:4" x14ac:dyDescent="0.25">
      <c r="D65615" s="27"/>
    </row>
    <row r="65616" spans="4:4" x14ac:dyDescent="0.25">
      <c r="D65616" s="27"/>
    </row>
    <row r="65617" spans="4:4" x14ac:dyDescent="0.25">
      <c r="D65617" s="27"/>
    </row>
    <row r="65618" spans="4:4" x14ac:dyDescent="0.25">
      <c r="D65618" s="27"/>
    </row>
    <row r="65619" spans="4:4" x14ac:dyDescent="0.25">
      <c r="D65619" s="27"/>
    </row>
    <row r="65620" spans="4:4" x14ac:dyDescent="0.25">
      <c r="D65620" s="27"/>
    </row>
    <row r="65621" spans="4:4" x14ac:dyDescent="0.25">
      <c r="D65621" s="27"/>
    </row>
    <row r="65622" spans="4:4" x14ac:dyDescent="0.25">
      <c r="D65622" s="27"/>
    </row>
    <row r="65623" spans="4:4" x14ac:dyDescent="0.25">
      <c r="D65623" s="27"/>
    </row>
    <row r="65624" spans="4:4" x14ac:dyDescent="0.25">
      <c r="D65624" s="27"/>
    </row>
    <row r="65625" spans="4:4" x14ac:dyDescent="0.25">
      <c r="D65625" s="27"/>
    </row>
    <row r="65626" spans="4:4" x14ac:dyDescent="0.25">
      <c r="D65626" s="27"/>
    </row>
    <row r="65627" spans="4:4" x14ac:dyDescent="0.25">
      <c r="D65627" s="27"/>
    </row>
    <row r="65628" spans="4:4" x14ac:dyDescent="0.25">
      <c r="D65628" s="27"/>
    </row>
    <row r="65629" spans="4:4" x14ac:dyDescent="0.25">
      <c r="D65629" s="27"/>
    </row>
    <row r="65630" spans="4:4" x14ac:dyDescent="0.25">
      <c r="D65630" s="27"/>
    </row>
    <row r="65631" spans="4:4" x14ac:dyDescent="0.25">
      <c r="D65631" s="27"/>
    </row>
    <row r="65632" spans="4:4" x14ac:dyDescent="0.25">
      <c r="D65632" s="27"/>
    </row>
    <row r="65633" spans="4:4" x14ac:dyDescent="0.25">
      <c r="D65633" s="27"/>
    </row>
    <row r="65634" spans="4:4" x14ac:dyDescent="0.25">
      <c r="D65634" s="27"/>
    </row>
    <row r="65635" spans="4:4" x14ac:dyDescent="0.25">
      <c r="D65635" s="27"/>
    </row>
    <row r="65636" spans="4:4" x14ac:dyDescent="0.25">
      <c r="D65636" s="27"/>
    </row>
    <row r="65637" spans="4:4" x14ac:dyDescent="0.25">
      <c r="D65637" s="27"/>
    </row>
    <row r="65638" spans="4:4" x14ac:dyDescent="0.25">
      <c r="D65638" s="27"/>
    </row>
    <row r="65639" spans="4:4" x14ac:dyDescent="0.25">
      <c r="D65639" s="27"/>
    </row>
    <row r="65640" spans="4:4" x14ac:dyDescent="0.25">
      <c r="D65640" s="27"/>
    </row>
    <row r="65641" spans="4:4" x14ac:dyDescent="0.25">
      <c r="D65641" s="27"/>
    </row>
    <row r="65642" spans="4:4" x14ac:dyDescent="0.25">
      <c r="D65642" s="27"/>
    </row>
    <row r="65643" spans="4:4" x14ac:dyDescent="0.25">
      <c r="D65643" s="27"/>
    </row>
    <row r="65644" spans="4:4" x14ac:dyDescent="0.25">
      <c r="D65644" s="27"/>
    </row>
    <row r="65645" spans="4:4" x14ac:dyDescent="0.25">
      <c r="D65645" s="27"/>
    </row>
    <row r="65646" spans="4:4" x14ac:dyDescent="0.25">
      <c r="D65646" s="27"/>
    </row>
    <row r="65647" spans="4:4" x14ac:dyDescent="0.25">
      <c r="D65647" s="27"/>
    </row>
    <row r="65648" spans="4:4" x14ac:dyDescent="0.25">
      <c r="D65648" s="27"/>
    </row>
    <row r="65649" spans="4:4" x14ac:dyDescent="0.25">
      <c r="D65649" s="27"/>
    </row>
    <row r="65650" spans="4:4" x14ac:dyDescent="0.25">
      <c r="D65650" s="27"/>
    </row>
    <row r="65651" spans="4:4" x14ac:dyDescent="0.25">
      <c r="D65651" s="27"/>
    </row>
    <row r="65652" spans="4:4" x14ac:dyDescent="0.25">
      <c r="D65652" s="27"/>
    </row>
    <row r="65653" spans="4:4" x14ac:dyDescent="0.25">
      <c r="D65653" s="27"/>
    </row>
    <row r="65654" spans="4:4" x14ac:dyDescent="0.25">
      <c r="D65654" s="27"/>
    </row>
    <row r="65655" spans="4:4" x14ac:dyDescent="0.25">
      <c r="D65655" s="27"/>
    </row>
    <row r="65656" spans="4:4" x14ac:dyDescent="0.25">
      <c r="D65656" s="27"/>
    </row>
    <row r="65657" spans="4:4" x14ac:dyDescent="0.25">
      <c r="D65657" s="27"/>
    </row>
    <row r="65658" spans="4:4" x14ac:dyDescent="0.25">
      <c r="D65658" s="27"/>
    </row>
    <row r="65659" spans="4:4" x14ac:dyDescent="0.25">
      <c r="D65659" s="27"/>
    </row>
    <row r="65660" spans="4:4" x14ac:dyDescent="0.25">
      <c r="D65660" s="27"/>
    </row>
    <row r="65661" spans="4:4" x14ac:dyDescent="0.25">
      <c r="D65661" s="27"/>
    </row>
    <row r="65662" spans="4:4" x14ac:dyDescent="0.25">
      <c r="D65662" s="27"/>
    </row>
    <row r="65663" spans="4:4" x14ac:dyDescent="0.25">
      <c r="D65663" s="27"/>
    </row>
    <row r="65664" spans="4:4" x14ac:dyDescent="0.25">
      <c r="D65664" s="27"/>
    </row>
    <row r="65665" spans="4:4" x14ac:dyDescent="0.25">
      <c r="D65665" s="27"/>
    </row>
    <row r="65666" spans="4:4" x14ac:dyDescent="0.25">
      <c r="D65666" s="27"/>
    </row>
    <row r="65667" spans="4:4" x14ac:dyDescent="0.25">
      <c r="D65667" s="27"/>
    </row>
    <row r="65668" spans="4:4" x14ac:dyDescent="0.25">
      <c r="D65668" s="27"/>
    </row>
    <row r="65669" spans="4:4" x14ac:dyDescent="0.25">
      <c r="D65669" s="27"/>
    </row>
    <row r="65670" spans="4:4" x14ac:dyDescent="0.25">
      <c r="D65670" s="27"/>
    </row>
    <row r="65671" spans="4:4" x14ac:dyDescent="0.25">
      <c r="D65671" s="27"/>
    </row>
    <row r="65672" spans="4:4" x14ac:dyDescent="0.25">
      <c r="D65672" s="27"/>
    </row>
    <row r="65673" spans="4:4" x14ac:dyDescent="0.25">
      <c r="D65673" s="27"/>
    </row>
    <row r="65674" spans="4:4" x14ac:dyDescent="0.25">
      <c r="D65674" s="27"/>
    </row>
    <row r="65675" spans="4:4" x14ac:dyDescent="0.25">
      <c r="D65675" s="27"/>
    </row>
    <row r="65676" spans="4:4" x14ac:dyDescent="0.25">
      <c r="D65676" s="27"/>
    </row>
    <row r="65677" spans="4:4" x14ac:dyDescent="0.25">
      <c r="D65677" s="27"/>
    </row>
    <row r="65678" spans="4:4" x14ac:dyDescent="0.25">
      <c r="D65678" s="27"/>
    </row>
    <row r="65679" spans="4:4" x14ac:dyDescent="0.25">
      <c r="D65679" s="27"/>
    </row>
    <row r="65680" spans="4:4" x14ac:dyDescent="0.25">
      <c r="D65680" s="27"/>
    </row>
    <row r="65681" spans="4:4" x14ac:dyDescent="0.25">
      <c r="D65681" s="27"/>
    </row>
    <row r="65682" spans="4:4" x14ac:dyDescent="0.25">
      <c r="D65682" s="27"/>
    </row>
    <row r="65683" spans="4:4" x14ac:dyDescent="0.25">
      <c r="D65683" s="27"/>
    </row>
    <row r="65684" spans="4:4" x14ac:dyDescent="0.25">
      <c r="D65684" s="27"/>
    </row>
    <row r="65685" spans="4:4" x14ac:dyDescent="0.25">
      <c r="D65685" s="27"/>
    </row>
    <row r="65686" spans="4:4" x14ac:dyDescent="0.25">
      <c r="D65686" s="27"/>
    </row>
    <row r="65687" spans="4:4" x14ac:dyDescent="0.25">
      <c r="D65687" s="27"/>
    </row>
    <row r="65688" spans="4:4" x14ac:dyDescent="0.25">
      <c r="D65688" s="27"/>
    </row>
    <row r="65689" spans="4:4" x14ac:dyDescent="0.25">
      <c r="D65689" s="27"/>
    </row>
    <row r="65690" spans="4:4" x14ac:dyDescent="0.25">
      <c r="D65690" s="27"/>
    </row>
    <row r="65691" spans="4:4" x14ac:dyDescent="0.25">
      <c r="D65691" s="27"/>
    </row>
    <row r="65692" spans="4:4" x14ac:dyDescent="0.25">
      <c r="D65692" s="27"/>
    </row>
    <row r="65693" spans="4:4" x14ac:dyDescent="0.25">
      <c r="D65693" s="27"/>
    </row>
    <row r="65694" spans="4:4" x14ac:dyDescent="0.25">
      <c r="D65694" s="27"/>
    </row>
    <row r="65695" spans="4:4" x14ac:dyDescent="0.25">
      <c r="D65695" s="27"/>
    </row>
    <row r="65696" spans="4:4" x14ac:dyDescent="0.25">
      <c r="D65696" s="27"/>
    </row>
    <row r="65697" spans="4:4" x14ac:dyDescent="0.25">
      <c r="D65697" s="27"/>
    </row>
    <row r="65698" spans="4:4" x14ac:dyDescent="0.25">
      <c r="D65698" s="27"/>
    </row>
    <row r="65699" spans="4:4" x14ac:dyDescent="0.25">
      <c r="D65699" s="27"/>
    </row>
    <row r="65700" spans="4:4" x14ac:dyDescent="0.25">
      <c r="D65700" s="27"/>
    </row>
    <row r="65701" spans="4:4" x14ac:dyDescent="0.25">
      <c r="D65701" s="27"/>
    </row>
    <row r="65702" spans="4:4" x14ac:dyDescent="0.25">
      <c r="D65702" s="27"/>
    </row>
    <row r="65703" spans="4:4" x14ac:dyDescent="0.25">
      <c r="D65703" s="27"/>
    </row>
    <row r="65704" spans="4:4" x14ac:dyDescent="0.25">
      <c r="D65704" s="27"/>
    </row>
    <row r="65705" spans="4:4" x14ac:dyDescent="0.25">
      <c r="D65705" s="27"/>
    </row>
    <row r="65706" spans="4:4" x14ac:dyDescent="0.25">
      <c r="D65706" s="27"/>
    </row>
    <row r="65707" spans="4:4" x14ac:dyDescent="0.25">
      <c r="D65707" s="27"/>
    </row>
    <row r="65708" spans="4:4" x14ac:dyDescent="0.25">
      <c r="D65708" s="27"/>
    </row>
    <row r="65709" spans="4:4" x14ac:dyDescent="0.25">
      <c r="D65709" s="27"/>
    </row>
    <row r="65710" spans="4:4" x14ac:dyDescent="0.25">
      <c r="D65710" s="27"/>
    </row>
    <row r="65711" spans="4:4" x14ac:dyDescent="0.25">
      <c r="D65711" s="27"/>
    </row>
    <row r="65712" spans="4:4" x14ac:dyDescent="0.25">
      <c r="D65712" s="27"/>
    </row>
    <row r="65713" spans="4:4" x14ac:dyDescent="0.25">
      <c r="D65713" s="27"/>
    </row>
    <row r="65714" spans="4:4" x14ac:dyDescent="0.25">
      <c r="D65714" s="27"/>
    </row>
    <row r="65715" spans="4:4" x14ac:dyDescent="0.25">
      <c r="D65715" s="27"/>
    </row>
    <row r="65716" spans="4:4" x14ac:dyDescent="0.25">
      <c r="D65716" s="27"/>
    </row>
    <row r="65717" spans="4:4" x14ac:dyDescent="0.25">
      <c r="D65717" s="27"/>
    </row>
    <row r="65718" spans="4:4" x14ac:dyDescent="0.25">
      <c r="D65718" s="27"/>
    </row>
    <row r="65719" spans="4:4" x14ac:dyDescent="0.25">
      <c r="D65719" s="27"/>
    </row>
    <row r="65720" spans="4:4" x14ac:dyDescent="0.25">
      <c r="D65720" s="27"/>
    </row>
    <row r="65721" spans="4:4" x14ac:dyDescent="0.25">
      <c r="D65721" s="27"/>
    </row>
    <row r="65722" spans="4:4" x14ac:dyDescent="0.25">
      <c r="D65722" s="27"/>
    </row>
    <row r="65723" spans="4:4" x14ac:dyDescent="0.25">
      <c r="D65723" s="27"/>
    </row>
    <row r="65724" spans="4:4" x14ac:dyDescent="0.25">
      <c r="D65724" s="27"/>
    </row>
    <row r="65725" spans="4:4" x14ac:dyDescent="0.25">
      <c r="D65725" s="27"/>
    </row>
    <row r="65726" spans="4:4" x14ac:dyDescent="0.25">
      <c r="D65726" s="27"/>
    </row>
    <row r="65727" spans="4:4" x14ac:dyDescent="0.25">
      <c r="D65727" s="27"/>
    </row>
    <row r="65728" spans="4:4" x14ac:dyDescent="0.25">
      <c r="D65728" s="27"/>
    </row>
    <row r="65729" spans="4:4" x14ac:dyDescent="0.25">
      <c r="D65729" s="27"/>
    </row>
    <row r="65730" spans="4:4" x14ac:dyDescent="0.25">
      <c r="D65730" s="27"/>
    </row>
    <row r="65731" spans="4:4" x14ac:dyDescent="0.25">
      <c r="D65731" s="27"/>
    </row>
    <row r="65732" spans="4:4" x14ac:dyDescent="0.25">
      <c r="D65732" s="27"/>
    </row>
    <row r="65733" spans="4:4" x14ac:dyDescent="0.25">
      <c r="D65733" s="27"/>
    </row>
    <row r="65734" spans="4:4" x14ac:dyDescent="0.25">
      <c r="D65734" s="27"/>
    </row>
    <row r="65735" spans="4:4" x14ac:dyDescent="0.25">
      <c r="D65735" s="27"/>
    </row>
    <row r="65736" spans="4:4" x14ac:dyDescent="0.25">
      <c r="D65736" s="27"/>
    </row>
    <row r="65737" spans="4:4" x14ac:dyDescent="0.25">
      <c r="D65737" s="27"/>
    </row>
    <row r="65738" spans="4:4" x14ac:dyDescent="0.25">
      <c r="D65738" s="27"/>
    </row>
    <row r="65739" spans="4:4" x14ac:dyDescent="0.25">
      <c r="D65739" s="27"/>
    </row>
    <row r="65740" spans="4:4" x14ac:dyDescent="0.25">
      <c r="D65740" s="27"/>
    </row>
    <row r="65741" spans="4:4" x14ac:dyDescent="0.25">
      <c r="D65741" s="27"/>
    </row>
    <row r="65742" spans="4:4" x14ac:dyDescent="0.25">
      <c r="D65742" s="27"/>
    </row>
    <row r="65743" spans="4:4" x14ac:dyDescent="0.25">
      <c r="D65743" s="27"/>
    </row>
    <row r="65744" spans="4:4" x14ac:dyDescent="0.25">
      <c r="D65744" s="27"/>
    </row>
    <row r="65745" spans="4:4" x14ac:dyDescent="0.25">
      <c r="D65745" s="27"/>
    </row>
    <row r="65746" spans="4:4" x14ac:dyDescent="0.25">
      <c r="D65746" s="27"/>
    </row>
    <row r="65747" spans="4:4" x14ac:dyDescent="0.25">
      <c r="D65747" s="27"/>
    </row>
    <row r="65748" spans="4:4" x14ac:dyDescent="0.25">
      <c r="D65748" s="27"/>
    </row>
    <row r="65749" spans="4:4" x14ac:dyDescent="0.25">
      <c r="D65749" s="27"/>
    </row>
    <row r="65750" spans="4:4" x14ac:dyDescent="0.25">
      <c r="D65750" s="27"/>
    </row>
    <row r="65751" spans="4:4" x14ac:dyDescent="0.25">
      <c r="D65751" s="27"/>
    </row>
    <row r="65752" spans="4:4" x14ac:dyDescent="0.25">
      <c r="D65752" s="27"/>
    </row>
    <row r="65753" spans="4:4" x14ac:dyDescent="0.25">
      <c r="D65753" s="27"/>
    </row>
    <row r="65754" spans="4:4" x14ac:dyDescent="0.25">
      <c r="D65754" s="27"/>
    </row>
    <row r="65755" spans="4:4" x14ac:dyDescent="0.25">
      <c r="D65755" s="27"/>
    </row>
    <row r="65756" spans="4:4" x14ac:dyDescent="0.25">
      <c r="D65756" s="27"/>
    </row>
    <row r="65757" spans="4:4" x14ac:dyDescent="0.25">
      <c r="D65757" s="27"/>
    </row>
    <row r="65758" spans="4:4" x14ac:dyDescent="0.25">
      <c r="D65758" s="27"/>
    </row>
    <row r="65759" spans="4:4" x14ac:dyDescent="0.25">
      <c r="D65759" s="27"/>
    </row>
    <row r="65760" spans="4:4" x14ac:dyDescent="0.25">
      <c r="D65760" s="27"/>
    </row>
    <row r="65761" spans="4:4" x14ac:dyDescent="0.25">
      <c r="D65761" s="27"/>
    </row>
    <row r="65762" spans="4:4" x14ac:dyDescent="0.25">
      <c r="D65762" s="27"/>
    </row>
    <row r="65763" spans="4:4" x14ac:dyDescent="0.25">
      <c r="D65763" s="27"/>
    </row>
    <row r="65764" spans="4:4" x14ac:dyDescent="0.25">
      <c r="D65764" s="27"/>
    </row>
    <row r="65765" spans="4:4" x14ac:dyDescent="0.25">
      <c r="D65765" s="27"/>
    </row>
    <row r="65766" spans="4:4" x14ac:dyDescent="0.25">
      <c r="D65766" s="27"/>
    </row>
    <row r="65767" spans="4:4" x14ac:dyDescent="0.25">
      <c r="D65767" s="27"/>
    </row>
    <row r="65768" spans="4:4" x14ac:dyDescent="0.25">
      <c r="D65768" s="27"/>
    </row>
    <row r="65769" spans="4:4" x14ac:dyDescent="0.25">
      <c r="D65769" s="27"/>
    </row>
    <row r="65770" spans="4:4" x14ac:dyDescent="0.25">
      <c r="D65770" s="27"/>
    </row>
    <row r="65771" spans="4:4" x14ac:dyDescent="0.25">
      <c r="D65771" s="27"/>
    </row>
    <row r="65772" spans="4:4" x14ac:dyDescent="0.25">
      <c r="D65772" s="27"/>
    </row>
    <row r="65773" spans="4:4" x14ac:dyDescent="0.25">
      <c r="D65773" s="27"/>
    </row>
    <row r="65774" spans="4:4" x14ac:dyDescent="0.25">
      <c r="D65774" s="27"/>
    </row>
    <row r="65775" spans="4:4" x14ac:dyDescent="0.25">
      <c r="D65775" s="27"/>
    </row>
    <row r="65776" spans="4:4" x14ac:dyDescent="0.25">
      <c r="D65776" s="27"/>
    </row>
    <row r="65777" spans="4:4" x14ac:dyDescent="0.25">
      <c r="D65777" s="27"/>
    </row>
    <row r="65778" spans="4:4" x14ac:dyDescent="0.25">
      <c r="D65778" s="27"/>
    </row>
    <row r="65779" spans="4:4" x14ac:dyDescent="0.25">
      <c r="D65779" s="27"/>
    </row>
    <row r="65780" spans="4:4" x14ac:dyDescent="0.25">
      <c r="D65780" s="27"/>
    </row>
    <row r="65781" spans="4:4" x14ac:dyDescent="0.25">
      <c r="D65781" s="27"/>
    </row>
    <row r="65782" spans="4:4" x14ac:dyDescent="0.25">
      <c r="D65782" s="27"/>
    </row>
    <row r="65783" spans="4:4" x14ac:dyDescent="0.25">
      <c r="D65783" s="27"/>
    </row>
    <row r="65784" spans="4:4" x14ac:dyDescent="0.25">
      <c r="D65784" s="27"/>
    </row>
    <row r="65785" spans="4:4" x14ac:dyDescent="0.25">
      <c r="D65785" s="27"/>
    </row>
    <row r="65786" spans="4:4" x14ac:dyDescent="0.25">
      <c r="D65786" s="27"/>
    </row>
    <row r="65787" spans="4:4" x14ac:dyDescent="0.25">
      <c r="D65787" s="27"/>
    </row>
    <row r="65788" spans="4:4" x14ac:dyDescent="0.25">
      <c r="D65788" s="27"/>
    </row>
    <row r="65789" spans="4:4" x14ac:dyDescent="0.25">
      <c r="D65789" s="27"/>
    </row>
    <row r="65790" spans="4:4" x14ac:dyDescent="0.25">
      <c r="D65790" s="27"/>
    </row>
    <row r="65791" spans="4:4" x14ac:dyDescent="0.25">
      <c r="D65791" s="27"/>
    </row>
    <row r="65792" spans="4:4" x14ac:dyDescent="0.25">
      <c r="D65792" s="27"/>
    </row>
    <row r="65793" spans="4:4" x14ac:dyDescent="0.25">
      <c r="D65793" s="27"/>
    </row>
    <row r="65794" spans="4:4" x14ac:dyDescent="0.25">
      <c r="D65794" s="27"/>
    </row>
    <row r="65795" spans="4:4" x14ac:dyDescent="0.25">
      <c r="D65795" s="27"/>
    </row>
    <row r="65796" spans="4:4" x14ac:dyDescent="0.25">
      <c r="D65796" s="27"/>
    </row>
    <row r="65797" spans="4:4" x14ac:dyDescent="0.25">
      <c r="D65797" s="27"/>
    </row>
    <row r="65798" spans="4:4" x14ac:dyDescent="0.25">
      <c r="D65798" s="27"/>
    </row>
    <row r="65799" spans="4:4" x14ac:dyDescent="0.25">
      <c r="D65799" s="27"/>
    </row>
    <row r="65800" spans="4:4" x14ac:dyDescent="0.25">
      <c r="D65800" s="27"/>
    </row>
    <row r="65801" spans="4:4" x14ac:dyDescent="0.25">
      <c r="D65801" s="27"/>
    </row>
    <row r="65802" spans="4:4" x14ac:dyDescent="0.25">
      <c r="D65802" s="27"/>
    </row>
    <row r="65803" spans="4:4" x14ac:dyDescent="0.25">
      <c r="D65803" s="27"/>
    </row>
    <row r="65804" spans="4:4" x14ac:dyDescent="0.25">
      <c r="D65804" s="27"/>
    </row>
    <row r="65805" spans="4:4" x14ac:dyDescent="0.25">
      <c r="D65805" s="27"/>
    </row>
    <row r="65806" spans="4:4" x14ac:dyDescent="0.25">
      <c r="D65806" s="27"/>
    </row>
    <row r="65807" spans="4:4" x14ac:dyDescent="0.25">
      <c r="D65807" s="27"/>
    </row>
    <row r="65808" spans="4:4" x14ac:dyDescent="0.25">
      <c r="D65808" s="27"/>
    </row>
    <row r="65809" spans="4:4" x14ac:dyDescent="0.25">
      <c r="D65809" s="27"/>
    </row>
    <row r="65810" spans="4:4" x14ac:dyDescent="0.25">
      <c r="D65810" s="27"/>
    </row>
    <row r="65811" spans="4:4" x14ac:dyDescent="0.25">
      <c r="D65811" s="27"/>
    </row>
    <row r="65812" spans="4:4" x14ac:dyDescent="0.25">
      <c r="D65812" s="27"/>
    </row>
    <row r="65813" spans="4:4" x14ac:dyDescent="0.25">
      <c r="D65813" s="27"/>
    </row>
    <row r="65814" spans="4:4" x14ac:dyDescent="0.25">
      <c r="D65814" s="27"/>
    </row>
    <row r="65815" spans="4:4" x14ac:dyDescent="0.25">
      <c r="D65815" s="27"/>
    </row>
    <row r="65816" spans="4:4" x14ac:dyDescent="0.25">
      <c r="D65816" s="27"/>
    </row>
    <row r="65817" spans="4:4" x14ac:dyDescent="0.25">
      <c r="D65817" s="27"/>
    </row>
    <row r="65818" spans="4:4" x14ac:dyDescent="0.25">
      <c r="D65818" s="27"/>
    </row>
    <row r="65819" spans="4:4" x14ac:dyDescent="0.25">
      <c r="D65819" s="27"/>
    </row>
    <row r="65820" spans="4:4" x14ac:dyDescent="0.25">
      <c r="D65820" s="27"/>
    </row>
    <row r="65821" spans="4:4" x14ac:dyDescent="0.25">
      <c r="D65821" s="27"/>
    </row>
    <row r="65822" spans="4:4" x14ac:dyDescent="0.25">
      <c r="D65822" s="27"/>
    </row>
    <row r="65823" spans="4:4" x14ac:dyDescent="0.25">
      <c r="D65823" s="27"/>
    </row>
    <row r="65824" spans="4:4" x14ac:dyDescent="0.25">
      <c r="D65824" s="27"/>
    </row>
    <row r="65825" spans="4:4" x14ac:dyDescent="0.25">
      <c r="D65825" s="27"/>
    </row>
    <row r="65826" spans="4:4" x14ac:dyDescent="0.25">
      <c r="D65826" s="27"/>
    </row>
    <row r="65827" spans="4:4" x14ac:dyDescent="0.25">
      <c r="D65827" s="27"/>
    </row>
    <row r="65828" spans="4:4" x14ac:dyDescent="0.25">
      <c r="D65828" s="27"/>
    </row>
    <row r="65829" spans="4:4" x14ac:dyDescent="0.25">
      <c r="D65829" s="27"/>
    </row>
    <row r="65830" spans="4:4" x14ac:dyDescent="0.25">
      <c r="D65830" s="27"/>
    </row>
    <row r="65831" spans="4:4" x14ac:dyDescent="0.25">
      <c r="D65831" s="27"/>
    </row>
    <row r="65832" spans="4:4" x14ac:dyDescent="0.25">
      <c r="D65832" s="27"/>
    </row>
    <row r="65833" spans="4:4" x14ac:dyDescent="0.25">
      <c r="D65833" s="27"/>
    </row>
    <row r="65834" spans="4:4" x14ac:dyDescent="0.25">
      <c r="D65834" s="27"/>
    </row>
    <row r="65835" spans="4:4" x14ac:dyDescent="0.25">
      <c r="D65835" s="27"/>
    </row>
    <row r="65836" spans="4:4" x14ac:dyDescent="0.25">
      <c r="D65836" s="27"/>
    </row>
    <row r="65837" spans="4:4" x14ac:dyDescent="0.25">
      <c r="D65837" s="27"/>
    </row>
    <row r="65838" spans="4:4" x14ac:dyDescent="0.25">
      <c r="D65838" s="27"/>
    </row>
    <row r="65839" spans="4:4" x14ac:dyDescent="0.25">
      <c r="D65839" s="27"/>
    </row>
    <row r="65840" spans="4:4" x14ac:dyDescent="0.25">
      <c r="D65840" s="27"/>
    </row>
    <row r="65841" spans="4:4" x14ac:dyDescent="0.25">
      <c r="D65841" s="27"/>
    </row>
    <row r="65842" spans="4:4" x14ac:dyDescent="0.25">
      <c r="D65842" s="27"/>
    </row>
    <row r="65843" spans="4:4" x14ac:dyDescent="0.25">
      <c r="D65843" s="27"/>
    </row>
    <row r="65844" spans="4:4" x14ac:dyDescent="0.25">
      <c r="D65844" s="27"/>
    </row>
    <row r="65845" spans="4:4" x14ac:dyDescent="0.25">
      <c r="D65845" s="27"/>
    </row>
    <row r="65846" spans="4:4" x14ac:dyDescent="0.25">
      <c r="D65846" s="27"/>
    </row>
    <row r="65847" spans="4:4" x14ac:dyDescent="0.25">
      <c r="D65847" s="27"/>
    </row>
    <row r="65848" spans="4:4" x14ac:dyDescent="0.25">
      <c r="D65848" s="27"/>
    </row>
    <row r="65849" spans="4:4" x14ac:dyDescent="0.25">
      <c r="D65849" s="27"/>
    </row>
    <row r="65850" spans="4:4" x14ac:dyDescent="0.25">
      <c r="D65850" s="27"/>
    </row>
    <row r="65851" spans="4:4" x14ac:dyDescent="0.25">
      <c r="D65851" s="27"/>
    </row>
    <row r="65852" spans="4:4" x14ac:dyDescent="0.25">
      <c r="D65852" s="27"/>
    </row>
    <row r="65853" spans="4:4" x14ac:dyDescent="0.25">
      <c r="D65853" s="27"/>
    </row>
    <row r="65854" spans="4:4" x14ac:dyDescent="0.25">
      <c r="D65854" s="27"/>
    </row>
    <row r="65855" spans="4:4" x14ac:dyDescent="0.25">
      <c r="D65855" s="27"/>
    </row>
    <row r="65856" spans="4:4" x14ac:dyDescent="0.25">
      <c r="D65856" s="27"/>
    </row>
    <row r="65857" spans="4:4" x14ac:dyDescent="0.25">
      <c r="D65857" s="27"/>
    </row>
    <row r="65858" spans="4:4" x14ac:dyDescent="0.25">
      <c r="D65858" s="27"/>
    </row>
    <row r="65859" spans="4:4" x14ac:dyDescent="0.25">
      <c r="D65859" s="27"/>
    </row>
    <row r="65860" spans="4:4" x14ac:dyDescent="0.25">
      <c r="D65860" s="27"/>
    </row>
    <row r="65861" spans="4:4" x14ac:dyDescent="0.25">
      <c r="D65861" s="27"/>
    </row>
    <row r="65862" spans="4:4" x14ac:dyDescent="0.25">
      <c r="D65862" s="27"/>
    </row>
    <row r="65863" spans="4:4" x14ac:dyDescent="0.25">
      <c r="D65863" s="27"/>
    </row>
    <row r="65864" spans="4:4" x14ac:dyDescent="0.25">
      <c r="D65864" s="27"/>
    </row>
    <row r="65865" spans="4:4" x14ac:dyDescent="0.25">
      <c r="D65865" s="27"/>
    </row>
    <row r="65866" spans="4:4" x14ac:dyDescent="0.25">
      <c r="D65866" s="27"/>
    </row>
    <row r="65867" spans="4:4" x14ac:dyDescent="0.25">
      <c r="D65867" s="27"/>
    </row>
    <row r="65868" spans="4:4" x14ac:dyDescent="0.25">
      <c r="D65868" s="27"/>
    </row>
    <row r="65869" spans="4:4" x14ac:dyDescent="0.25">
      <c r="D65869" s="27"/>
    </row>
    <row r="65870" spans="4:4" x14ac:dyDescent="0.25">
      <c r="D65870" s="27"/>
    </row>
    <row r="65871" spans="4:4" x14ac:dyDescent="0.25">
      <c r="D65871" s="27"/>
    </row>
    <row r="65872" spans="4:4" x14ac:dyDescent="0.25">
      <c r="D65872" s="27"/>
    </row>
    <row r="65873" spans="4:4" x14ac:dyDescent="0.25">
      <c r="D65873" s="27"/>
    </row>
    <row r="65874" spans="4:4" x14ac:dyDescent="0.25">
      <c r="D65874" s="27"/>
    </row>
    <row r="65875" spans="4:4" x14ac:dyDescent="0.25">
      <c r="D65875" s="27"/>
    </row>
    <row r="65876" spans="4:4" x14ac:dyDescent="0.25">
      <c r="D65876" s="27"/>
    </row>
    <row r="65877" spans="4:4" x14ac:dyDescent="0.25">
      <c r="D65877" s="27"/>
    </row>
    <row r="65878" spans="4:4" x14ac:dyDescent="0.25">
      <c r="D65878" s="27"/>
    </row>
    <row r="65879" spans="4:4" x14ac:dyDescent="0.25">
      <c r="D65879" s="27"/>
    </row>
    <row r="65880" spans="4:4" x14ac:dyDescent="0.25">
      <c r="D65880" s="27"/>
    </row>
    <row r="65881" spans="4:4" x14ac:dyDescent="0.25">
      <c r="D65881" s="27"/>
    </row>
    <row r="65882" spans="4:4" x14ac:dyDescent="0.25">
      <c r="D65882" s="27"/>
    </row>
    <row r="65883" spans="4:4" x14ac:dyDescent="0.25">
      <c r="D65883" s="27"/>
    </row>
    <row r="65884" spans="4:4" x14ac:dyDescent="0.25">
      <c r="D65884" s="27"/>
    </row>
    <row r="65885" spans="4:4" x14ac:dyDescent="0.25">
      <c r="D65885" s="27"/>
    </row>
    <row r="65886" spans="4:4" x14ac:dyDescent="0.25">
      <c r="D65886" s="27"/>
    </row>
    <row r="65887" spans="4:4" x14ac:dyDescent="0.25">
      <c r="D65887" s="27"/>
    </row>
    <row r="65888" spans="4:4" x14ac:dyDescent="0.25">
      <c r="D65888" s="27"/>
    </row>
    <row r="65889" spans="4:4" x14ac:dyDescent="0.25">
      <c r="D65889" s="27"/>
    </row>
    <row r="65890" spans="4:4" x14ac:dyDescent="0.25">
      <c r="D65890" s="27"/>
    </row>
    <row r="65891" spans="4:4" x14ac:dyDescent="0.25">
      <c r="D65891" s="27"/>
    </row>
    <row r="65892" spans="4:4" x14ac:dyDescent="0.25">
      <c r="D65892" s="27"/>
    </row>
    <row r="65893" spans="4:4" x14ac:dyDescent="0.25">
      <c r="D65893" s="27"/>
    </row>
    <row r="65894" spans="4:4" x14ac:dyDescent="0.25">
      <c r="D65894" s="27"/>
    </row>
    <row r="65895" spans="4:4" x14ac:dyDescent="0.25">
      <c r="D65895" s="27"/>
    </row>
    <row r="65896" spans="4:4" x14ac:dyDescent="0.25">
      <c r="D65896" s="27"/>
    </row>
    <row r="65897" spans="4:4" x14ac:dyDescent="0.25">
      <c r="D65897" s="27"/>
    </row>
    <row r="65898" spans="4:4" x14ac:dyDescent="0.25">
      <c r="D65898" s="27"/>
    </row>
    <row r="65899" spans="4:4" x14ac:dyDescent="0.25">
      <c r="D65899" s="27"/>
    </row>
    <row r="65900" spans="4:4" x14ac:dyDescent="0.25">
      <c r="D65900" s="27"/>
    </row>
    <row r="65901" spans="4:4" x14ac:dyDescent="0.25">
      <c r="D65901" s="27"/>
    </row>
    <row r="65902" spans="4:4" x14ac:dyDescent="0.25">
      <c r="D65902" s="27"/>
    </row>
    <row r="65903" spans="4:4" x14ac:dyDescent="0.25">
      <c r="D65903" s="27"/>
    </row>
    <row r="65904" spans="4:4" x14ac:dyDescent="0.25">
      <c r="D65904" s="27"/>
    </row>
    <row r="65905" spans="4:4" x14ac:dyDescent="0.25">
      <c r="D65905" s="27"/>
    </row>
    <row r="65906" spans="4:4" x14ac:dyDescent="0.25">
      <c r="D65906" s="27"/>
    </row>
    <row r="65907" spans="4:4" x14ac:dyDescent="0.25">
      <c r="D65907" s="27"/>
    </row>
    <row r="65908" spans="4:4" x14ac:dyDescent="0.25">
      <c r="D65908" s="27"/>
    </row>
    <row r="65909" spans="4:4" x14ac:dyDescent="0.25">
      <c r="D65909" s="27"/>
    </row>
    <row r="65910" spans="4:4" x14ac:dyDescent="0.25">
      <c r="D65910" s="27"/>
    </row>
    <row r="65911" spans="4:4" x14ac:dyDescent="0.25">
      <c r="D65911" s="27"/>
    </row>
    <row r="65912" spans="4:4" x14ac:dyDescent="0.25">
      <c r="D65912" s="27"/>
    </row>
    <row r="65913" spans="4:4" x14ac:dyDescent="0.25">
      <c r="D65913" s="27"/>
    </row>
    <row r="65914" spans="4:4" x14ac:dyDescent="0.25">
      <c r="D65914" s="27"/>
    </row>
    <row r="65915" spans="4:4" x14ac:dyDescent="0.25">
      <c r="D65915" s="27"/>
    </row>
    <row r="65916" spans="4:4" x14ac:dyDescent="0.25">
      <c r="D65916" s="27"/>
    </row>
    <row r="65917" spans="4:4" x14ac:dyDescent="0.25">
      <c r="D65917" s="27"/>
    </row>
    <row r="65918" spans="4:4" x14ac:dyDescent="0.25">
      <c r="D65918" s="27"/>
    </row>
    <row r="65919" spans="4:4" x14ac:dyDescent="0.25">
      <c r="D65919" s="27"/>
    </row>
    <row r="65920" spans="4:4" x14ac:dyDescent="0.25">
      <c r="D65920" s="27"/>
    </row>
    <row r="65921" spans="4:4" x14ac:dyDescent="0.25">
      <c r="D65921" s="27"/>
    </row>
    <row r="65922" spans="4:4" x14ac:dyDescent="0.25">
      <c r="D65922" s="27"/>
    </row>
    <row r="65923" spans="4:4" x14ac:dyDescent="0.25">
      <c r="D65923" s="27"/>
    </row>
    <row r="65924" spans="4:4" x14ac:dyDescent="0.25">
      <c r="D65924" s="27"/>
    </row>
    <row r="65925" spans="4:4" x14ac:dyDescent="0.25">
      <c r="D65925" s="27"/>
    </row>
    <row r="65926" spans="4:4" x14ac:dyDescent="0.25">
      <c r="D65926" s="27"/>
    </row>
    <row r="65927" spans="4:4" x14ac:dyDescent="0.25">
      <c r="D65927" s="27"/>
    </row>
    <row r="65928" spans="4:4" x14ac:dyDescent="0.25">
      <c r="D65928" s="27"/>
    </row>
    <row r="65929" spans="4:4" x14ac:dyDescent="0.25">
      <c r="D65929" s="27"/>
    </row>
    <row r="65930" spans="4:4" x14ac:dyDescent="0.25">
      <c r="D65930" s="27"/>
    </row>
    <row r="65931" spans="4:4" x14ac:dyDescent="0.25">
      <c r="D65931" s="27"/>
    </row>
    <row r="65932" spans="4:4" x14ac:dyDescent="0.25">
      <c r="D65932" s="27"/>
    </row>
    <row r="65933" spans="4:4" x14ac:dyDescent="0.25">
      <c r="D65933" s="27"/>
    </row>
    <row r="65934" spans="4:4" x14ac:dyDescent="0.25">
      <c r="D65934" s="27"/>
    </row>
    <row r="65935" spans="4:4" x14ac:dyDescent="0.25">
      <c r="D65935" s="27"/>
    </row>
    <row r="65936" spans="4:4" x14ac:dyDescent="0.25">
      <c r="D65936" s="27"/>
    </row>
    <row r="65937" spans="4:4" x14ac:dyDescent="0.25">
      <c r="D65937" s="27"/>
    </row>
    <row r="65938" spans="4:4" x14ac:dyDescent="0.25">
      <c r="D65938" s="27"/>
    </row>
    <row r="65939" spans="4:4" x14ac:dyDescent="0.25">
      <c r="D65939" s="27"/>
    </row>
    <row r="65940" spans="4:4" x14ac:dyDescent="0.25">
      <c r="D65940" s="27"/>
    </row>
    <row r="65941" spans="4:4" x14ac:dyDescent="0.25">
      <c r="D65941" s="27"/>
    </row>
    <row r="65942" spans="4:4" x14ac:dyDescent="0.25">
      <c r="D65942" s="27"/>
    </row>
    <row r="65943" spans="4:4" x14ac:dyDescent="0.25">
      <c r="D65943" s="27"/>
    </row>
    <row r="65944" spans="4:4" x14ac:dyDescent="0.25">
      <c r="D65944" s="27"/>
    </row>
    <row r="65945" spans="4:4" x14ac:dyDescent="0.25">
      <c r="D65945" s="27"/>
    </row>
    <row r="65946" spans="4:4" x14ac:dyDescent="0.25">
      <c r="D65946" s="27"/>
    </row>
    <row r="65947" spans="4:4" x14ac:dyDescent="0.25">
      <c r="D65947" s="27"/>
    </row>
    <row r="65948" spans="4:4" x14ac:dyDescent="0.25">
      <c r="D65948" s="27"/>
    </row>
    <row r="65949" spans="4:4" x14ac:dyDescent="0.25">
      <c r="D65949" s="27"/>
    </row>
    <row r="65950" spans="4:4" x14ac:dyDescent="0.25">
      <c r="D65950" s="27"/>
    </row>
    <row r="65951" spans="4:4" x14ac:dyDescent="0.25">
      <c r="D65951" s="27"/>
    </row>
    <row r="65952" spans="4:4" x14ac:dyDescent="0.25">
      <c r="D65952" s="27"/>
    </row>
    <row r="65953" spans="4:4" x14ac:dyDescent="0.25">
      <c r="D65953" s="27"/>
    </row>
    <row r="65954" spans="4:4" x14ac:dyDescent="0.25">
      <c r="D65954" s="27"/>
    </row>
    <row r="65955" spans="4:4" x14ac:dyDescent="0.25">
      <c r="D65955" s="27"/>
    </row>
    <row r="65956" spans="4:4" x14ac:dyDescent="0.25">
      <c r="D65956" s="27"/>
    </row>
    <row r="65957" spans="4:4" x14ac:dyDescent="0.25">
      <c r="D65957" s="27"/>
    </row>
    <row r="65958" spans="4:4" x14ac:dyDescent="0.25">
      <c r="D65958" s="27"/>
    </row>
    <row r="65959" spans="4:4" x14ac:dyDescent="0.25">
      <c r="D65959" s="27"/>
    </row>
    <row r="65960" spans="4:4" x14ac:dyDescent="0.25">
      <c r="D65960" s="27"/>
    </row>
    <row r="65961" spans="4:4" x14ac:dyDescent="0.25">
      <c r="D65961" s="27"/>
    </row>
    <row r="65962" spans="4:4" x14ac:dyDescent="0.25">
      <c r="D65962" s="27"/>
    </row>
    <row r="65963" spans="4:4" x14ac:dyDescent="0.25">
      <c r="D65963" s="27"/>
    </row>
    <row r="65964" spans="4:4" x14ac:dyDescent="0.25">
      <c r="D65964" s="27"/>
    </row>
    <row r="65965" spans="4:4" x14ac:dyDescent="0.25">
      <c r="D65965" s="27"/>
    </row>
    <row r="65966" spans="4:4" x14ac:dyDescent="0.25">
      <c r="D65966" s="27"/>
    </row>
    <row r="65967" spans="4:4" x14ac:dyDescent="0.25">
      <c r="D65967" s="27"/>
    </row>
    <row r="65968" spans="4:4" x14ac:dyDescent="0.25">
      <c r="D65968" s="27"/>
    </row>
    <row r="65969" spans="4:4" x14ac:dyDescent="0.25">
      <c r="D65969" s="27"/>
    </row>
    <row r="65970" spans="4:4" x14ac:dyDescent="0.25">
      <c r="D65970" s="27"/>
    </row>
    <row r="65971" spans="4:4" x14ac:dyDescent="0.25">
      <c r="D65971" s="27"/>
    </row>
    <row r="65972" spans="4:4" x14ac:dyDescent="0.25">
      <c r="D65972" s="27"/>
    </row>
    <row r="65973" spans="4:4" x14ac:dyDescent="0.25">
      <c r="D65973" s="27"/>
    </row>
    <row r="65974" spans="4:4" x14ac:dyDescent="0.25">
      <c r="D65974" s="27"/>
    </row>
    <row r="65975" spans="4:4" x14ac:dyDescent="0.25">
      <c r="D65975" s="27"/>
    </row>
    <row r="65976" spans="4:4" x14ac:dyDescent="0.25">
      <c r="D65976" s="27"/>
    </row>
    <row r="65977" spans="4:4" x14ac:dyDescent="0.25">
      <c r="D65977" s="27"/>
    </row>
    <row r="65978" spans="4:4" x14ac:dyDescent="0.25">
      <c r="D65978" s="27"/>
    </row>
    <row r="65979" spans="4:4" x14ac:dyDescent="0.25">
      <c r="D65979" s="27"/>
    </row>
    <row r="65980" spans="4:4" x14ac:dyDescent="0.25">
      <c r="D65980" s="27"/>
    </row>
    <row r="65981" spans="4:4" x14ac:dyDescent="0.25">
      <c r="D65981" s="27"/>
    </row>
    <row r="65982" spans="4:4" x14ac:dyDescent="0.25">
      <c r="D65982" s="27"/>
    </row>
    <row r="65983" spans="4:4" x14ac:dyDescent="0.25">
      <c r="D65983" s="27"/>
    </row>
    <row r="65984" spans="4:4" x14ac:dyDescent="0.25">
      <c r="D65984" s="27"/>
    </row>
    <row r="65985" spans="4:4" x14ac:dyDescent="0.25">
      <c r="D65985" s="27"/>
    </row>
    <row r="65986" spans="4:4" x14ac:dyDescent="0.25">
      <c r="D65986" s="27"/>
    </row>
    <row r="65987" spans="4:4" x14ac:dyDescent="0.25">
      <c r="D65987" s="27"/>
    </row>
    <row r="65988" spans="4:4" x14ac:dyDescent="0.25">
      <c r="D65988" s="27"/>
    </row>
    <row r="65989" spans="4:4" x14ac:dyDescent="0.25">
      <c r="D65989" s="27"/>
    </row>
    <row r="65990" spans="4:4" x14ac:dyDescent="0.25">
      <c r="D65990" s="27"/>
    </row>
    <row r="65991" spans="4:4" x14ac:dyDescent="0.25">
      <c r="D65991" s="27"/>
    </row>
    <row r="65992" spans="4:4" x14ac:dyDescent="0.25">
      <c r="D65992" s="27"/>
    </row>
    <row r="65993" spans="4:4" x14ac:dyDescent="0.25">
      <c r="D65993" s="27"/>
    </row>
    <row r="65994" spans="4:4" x14ac:dyDescent="0.25">
      <c r="D65994" s="27"/>
    </row>
    <row r="65995" spans="4:4" x14ac:dyDescent="0.25">
      <c r="D65995" s="27"/>
    </row>
    <row r="65996" spans="4:4" x14ac:dyDescent="0.25">
      <c r="D65996" s="27"/>
    </row>
    <row r="65997" spans="4:4" x14ac:dyDescent="0.25">
      <c r="D65997" s="27"/>
    </row>
    <row r="65998" spans="4:4" x14ac:dyDescent="0.25">
      <c r="D65998" s="27"/>
    </row>
    <row r="65999" spans="4:4" x14ac:dyDescent="0.25">
      <c r="D65999" s="27"/>
    </row>
    <row r="66000" spans="4:4" x14ac:dyDescent="0.25">
      <c r="D66000" s="27"/>
    </row>
    <row r="66001" spans="4:4" x14ac:dyDescent="0.25">
      <c r="D66001" s="27"/>
    </row>
    <row r="66002" spans="4:4" x14ac:dyDescent="0.25">
      <c r="D66002" s="27"/>
    </row>
    <row r="66003" spans="4:4" x14ac:dyDescent="0.25">
      <c r="D66003" s="27"/>
    </row>
    <row r="66004" spans="4:4" x14ac:dyDescent="0.25">
      <c r="D66004" s="27"/>
    </row>
    <row r="66005" spans="4:4" x14ac:dyDescent="0.25">
      <c r="D66005" s="27"/>
    </row>
    <row r="66006" spans="4:4" x14ac:dyDescent="0.25">
      <c r="D66006" s="27"/>
    </row>
    <row r="66007" spans="4:4" x14ac:dyDescent="0.25">
      <c r="D66007" s="27"/>
    </row>
    <row r="66008" spans="4:4" x14ac:dyDescent="0.25">
      <c r="D66008" s="27"/>
    </row>
    <row r="66009" spans="4:4" x14ac:dyDescent="0.25">
      <c r="D66009" s="27"/>
    </row>
    <row r="66010" spans="4:4" x14ac:dyDescent="0.25">
      <c r="D66010" s="27"/>
    </row>
    <row r="66011" spans="4:4" x14ac:dyDescent="0.25">
      <c r="D66011" s="27"/>
    </row>
    <row r="66012" spans="4:4" x14ac:dyDescent="0.25">
      <c r="D66012" s="27"/>
    </row>
    <row r="66013" spans="4:4" x14ac:dyDescent="0.25">
      <c r="D66013" s="27"/>
    </row>
    <row r="66014" spans="4:4" x14ac:dyDescent="0.25">
      <c r="D66014" s="27"/>
    </row>
    <row r="66015" spans="4:4" x14ac:dyDescent="0.25">
      <c r="D66015" s="27"/>
    </row>
    <row r="66016" spans="4:4" x14ac:dyDescent="0.25">
      <c r="D66016" s="27"/>
    </row>
    <row r="66017" spans="4:4" x14ac:dyDescent="0.25">
      <c r="D66017" s="27"/>
    </row>
    <row r="66018" spans="4:4" x14ac:dyDescent="0.25">
      <c r="D66018" s="27"/>
    </row>
    <row r="66019" spans="4:4" x14ac:dyDescent="0.25">
      <c r="D66019" s="27"/>
    </row>
    <row r="66020" spans="4:4" x14ac:dyDescent="0.25">
      <c r="D66020" s="27"/>
    </row>
    <row r="66021" spans="4:4" x14ac:dyDescent="0.25">
      <c r="D66021" s="27"/>
    </row>
    <row r="66022" spans="4:4" x14ac:dyDescent="0.25">
      <c r="D66022" s="27"/>
    </row>
    <row r="66023" spans="4:4" x14ac:dyDescent="0.25">
      <c r="D66023" s="27"/>
    </row>
    <row r="66024" spans="4:4" x14ac:dyDescent="0.25">
      <c r="D66024" s="27"/>
    </row>
    <row r="66025" spans="4:4" x14ac:dyDescent="0.25">
      <c r="D66025" s="27"/>
    </row>
    <row r="66026" spans="4:4" x14ac:dyDescent="0.25">
      <c r="D66026" s="27"/>
    </row>
    <row r="66027" spans="4:4" x14ac:dyDescent="0.25">
      <c r="D66027" s="27"/>
    </row>
    <row r="66028" spans="4:4" x14ac:dyDescent="0.25">
      <c r="D66028" s="27"/>
    </row>
    <row r="66029" spans="4:4" x14ac:dyDescent="0.25">
      <c r="D66029" s="27"/>
    </row>
    <row r="66030" spans="4:4" x14ac:dyDescent="0.25">
      <c r="D66030" s="27"/>
    </row>
    <row r="66031" spans="4:4" x14ac:dyDescent="0.25">
      <c r="D66031" s="27"/>
    </row>
    <row r="66032" spans="4:4" x14ac:dyDescent="0.25">
      <c r="D66032" s="27"/>
    </row>
    <row r="66033" spans="4:4" x14ac:dyDescent="0.25">
      <c r="D66033" s="27"/>
    </row>
    <row r="66034" spans="4:4" x14ac:dyDescent="0.25">
      <c r="D66034" s="27"/>
    </row>
    <row r="66035" spans="4:4" x14ac:dyDescent="0.25">
      <c r="D66035" s="27"/>
    </row>
    <row r="66036" spans="4:4" x14ac:dyDescent="0.25">
      <c r="D66036" s="27"/>
    </row>
    <row r="66037" spans="4:4" x14ac:dyDescent="0.25">
      <c r="D66037" s="27"/>
    </row>
    <row r="66038" spans="4:4" x14ac:dyDescent="0.25">
      <c r="D66038" s="27"/>
    </row>
    <row r="66039" spans="4:4" x14ac:dyDescent="0.25">
      <c r="D66039" s="27"/>
    </row>
    <row r="66040" spans="4:4" x14ac:dyDescent="0.25">
      <c r="D66040" s="27"/>
    </row>
    <row r="66041" spans="4:4" x14ac:dyDescent="0.25">
      <c r="D66041" s="27"/>
    </row>
    <row r="66042" spans="4:4" x14ac:dyDescent="0.25">
      <c r="D66042" s="27"/>
    </row>
    <row r="66043" spans="4:4" x14ac:dyDescent="0.25">
      <c r="D66043" s="27"/>
    </row>
    <row r="66044" spans="4:4" x14ac:dyDescent="0.25">
      <c r="D66044" s="27"/>
    </row>
    <row r="66045" spans="4:4" x14ac:dyDescent="0.25">
      <c r="D66045" s="27"/>
    </row>
    <row r="66046" spans="4:4" x14ac:dyDescent="0.25">
      <c r="D66046" s="27"/>
    </row>
    <row r="66047" spans="4:4" x14ac:dyDescent="0.25">
      <c r="D66047" s="27"/>
    </row>
    <row r="66048" spans="4:4" x14ac:dyDescent="0.25">
      <c r="D66048" s="27"/>
    </row>
    <row r="66049" spans="4:4" x14ac:dyDescent="0.25">
      <c r="D66049" s="27"/>
    </row>
    <row r="66050" spans="4:4" x14ac:dyDescent="0.25">
      <c r="D66050" s="27"/>
    </row>
    <row r="66051" spans="4:4" x14ac:dyDescent="0.25">
      <c r="D66051" s="27"/>
    </row>
    <row r="66052" spans="4:4" x14ac:dyDescent="0.25">
      <c r="D66052" s="27"/>
    </row>
    <row r="66053" spans="4:4" x14ac:dyDescent="0.25">
      <c r="D66053" s="27"/>
    </row>
    <row r="66054" spans="4:4" x14ac:dyDescent="0.25">
      <c r="D66054" s="27"/>
    </row>
    <row r="66055" spans="4:4" x14ac:dyDescent="0.25">
      <c r="D66055" s="27"/>
    </row>
    <row r="66056" spans="4:4" x14ac:dyDescent="0.25">
      <c r="D66056" s="27"/>
    </row>
    <row r="66057" spans="4:4" x14ac:dyDescent="0.25">
      <c r="D66057" s="27"/>
    </row>
    <row r="66058" spans="4:4" x14ac:dyDescent="0.25">
      <c r="D66058" s="27"/>
    </row>
    <row r="66059" spans="4:4" x14ac:dyDescent="0.25">
      <c r="D66059" s="27"/>
    </row>
    <row r="66060" spans="4:4" x14ac:dyDescent="0.25">
      <c r="D66060" s="27"/>
    </row>
    <row r="66061" spans="4:4" x14ac:dyDescent="0.25">
      <c r="D66061" s="27"/>
    </row>
    <row r="66062" spans="4:4" x14ac:dyDescent="0.25">
      <c r="D66062" s="27"/>
    </row>
    <row r="66063" spans="4:4" x14ac:dyDescent="0.25">
      <c r="D66063" s="27"/>
    </row>
    <row r="66064" spans="4:4" x14ac:dyDescent="0.25">
      <c r="D66064" s="27"/>
    </row>
    <row r="66065" spans="4:4" x14ac:dyDescent="0.25">
      <c r="D66065" s="27"/>
    </row>
    <row r="66066" spans="4:4" x14ac:dyDescent="0.25">
      <c r="D66066" s="27"/>
    </row>
    <row r="66067" spans="4:4" x14ac:dyDescent="0.25">
      <c r="D66067" s="27"/>
    </row>
    <row r="66068" spans="4:4" x14ac:dyDescent="0.25">
      <c r="D66068" s="27"/>
    </row>
    <row r="66069" spans="4:4" x14ac:dyDescent="0.25">
      <c r="D66069" s="27"/>
    </row>
    <row r="66070" spans="4:4" x14ac:dyDescent="0.25">
      <c r="D66070" s="27"/>
    </row>
    <row r="66071" spans="4:4" x14ac:dyDescent="0.25">
      <c r="D66071" s="27"/>
    </row>
    <row r="66072" spans="4:4" x14ac:dyDescent="0.25">
      <c r="D66072" s="27"/>
    </row>
    <row r="66073" spans="4:4" x14ac:dyDescent="0.25">
      <c r="D66073" s="27"/>
    </row>
    <row r="66074" spans="4:4" x14ac:dyDescent="0.25">
      <c r="D66074" s="27"/>
    </row>
    <row r="66075" spans="4:4" x14ac:dyDescent="0.25">
      <c r="D66075" s="27"/>
    </row>
    <row r="66076" spans="4:4" x14ac:dyDescent="0.25">
      <c r="D66076" s="27"/>
    </row>
    <row r="66077" spans="4:4" x14ac:dyDescent="0.25">
      <c r="D66077" s="27"/>
    </row>
    <row r="66078" spans="4:4" x14ac:dyDescent="0.25">
      <c r="D66078" s="27"/>
    </row>
    <row r="66079" spans="4:4" x14ac:dyDescent="0.25">
      <c r="D66079" s="27"/>
    </row>
    <row r="66080" spans="4:4" x14ac:dyDescent="0.25">
      <c r="D66080" s="27"/>
    </row>
    <row r="66081" spans="4:4" x14ac:dyDescent="0.25">
      <c r="D66081" s="27"/>
    </row>
    <row r="66082" spans="4:4" x14ac:dyDescent="0.25">
      <c r="D66082" s="27"/>
    </row>
    <row r="66083" spans="4:4" x14ac:dyDescent="0.25">
      <c r="D66083" s="27"/>
    </row>
    <row r="66084" spans="4:4" x14ac:dyDescent="0.25">
      <c r="D66084" s="27"/>
    </row>
    <row r="66085" spans="4:4" x14ac:dyDescent="0.25">
      <c r="D66085" s="27"/>
    </row>
    <row r="66086" spans="4:4" x14ac:dyDescent="0.25">
      <c r="D66086" s="27"/>
    </row>
    <row r="66087" spans="4:4" x14ac:dyDescent="0.25">
      <c r="D66087" s="27"/>
    </row>
    <row r="66088" spans="4:4" x14ac:dyDescent="0.25">
      <c r="D66088" s="27"/>
    </row>
    <row r="66089" spans="4:4" x14ac:dyDescent="0.25">
      <c r="D66089" s="27"/>
    </row>
    <row r="66090" spans="4:4" x14ac:dyDescent="0.25">
      <c r="D66090" s="27"/>
    </row>
    <row r="66091" spans="4:4" x14ac:dyDescent="0.25">
      <c r="D66091" s="27"/>
    </row>
    <row r="66092" spans="4:4" x14ac:dyDescent="0.25">
      <c r="D66092" s="27"/>
    </row>
    <row r="66093" spans="4:4" x14ac:dyDescent="0.25">
      <c r="D66093" s="27"/>
    </row>
    <row r="66094" spans="4:4" x14ac:dyDescent="0.25">
      <c r="D66094" s="27"/>
    </row>
    <row r="66095" spans="4:4" x14ac:dyDescent="0.25">
      <c r="D66095" s="27"/>
    </row>
    <row r="66096" spans="4:4" x14ac:dyDescent="0.25">
      <c r="D66096" s="27"/>
    </row>
    <row r="66097" spans="4:4" x14ac:dyDescent="0.25">
      <c r="D66097" s="27"/>
    </row>
    <row r="66098" spans="4:4" x14ac:dyDescent="0.25">
      <c r="D66098" s="27"/>
    </row>
    <row r="66099" spans="4:4" x14ac:dyDescent="0.25">
      <c r="D66099" s="27"/>
    </row>
    <row r="66100" spans="4:4" x14ac:dyDescent="0.25">
      <c r="D66100" s="27"/>
    </row>
    <row r="66101" spans="4:4" x14ac:dyDescent="0.25">
      <c r="D66101" s="27"/>
    </row>
    <row r="66102" spans="4:4" x14ac:dyDescent="0.25">
      <c r="D66102" s="27"/>
    </row>
    <row r="66103" spans="4:4" x14ac:dyDescent="0.25">
      <c r="D66103" s="27"/>
    </row>
    <row r="66104" spans="4:4" x14ac:dyDescent="0.25">
      <c r="D66104" s="27"/>
    </row>
    <row r="66105" spans="4:4" x14ac:dyDescent="0.25">
      <c r="D66105" s="27"/>
    </row>
    <row r="66106" spans="4:4" x14ac:dyDescent="0.25">
      <c r="D66106" s="27"/>
    </row>
    <row r="66107" spans="4:4" x14ac:dyDescent="0.25">
      <c r="D66107" s="27"/>
    </row>
    <row r="66108" spans="4:4" x14ac:dyDescent="0.25">
      <c r="D66108" s="27"/>
    </row>
    <row r="66109" spans="4:4" x14ac:dyDescent="0.25">
      <c r="D66109" s="27"/>
    </row>
    <row r="66110" spans="4:4" x14ac:dyDescent="0.25">
      <c r="D66110" s="27"/>
    </row>
    <row r="66111" spans="4:4" x14ac:dyDescent="0.25">
      <c r="D66111" s="27"/>
    </row>
    <row r="66112" spans="4:4" x14ac:dyDescent="0.25">
      <c r="D66112" s="27"/>
    </row>
    <row r="66113" spans="4:4" x14ac:dyDescent="0.25">
      <c r="D66113" s="27"/>
    </row>
    <row r="66114" spans="4:4" x14ac:dyDescent="0.25">
      <c r="D66114" s="27"/>
    </row>
    <row r="66115" spans="4:4" x14ac:dyDescent="0.25">
      <c r="D66115" s="27"/>
    </row>
    <row r="66116" spans="4:4" x14ac:dyDescent="0.25">
      <c r="D66116" s="27"/>
    </row>
    <row r="66117" spans="4:4" x14ac:dyDescent="0.25">
      <c r="D66117" s="27"/>
    </row>
    <row r="66118" spans="4:4" x14ac:dyDescent="0.25">
      <c r="D66118" s="27"/>
    </row>
    <row r="66119" spans="4:4" x14ac:dyDescent="0.25">
      <c r="D66119" s="27"/>
    </row>
    <row r="66120" spans="4:4" x14ac:dyDescent="0.25">
      <c r="D66120" s="27"/>
    </row>
    <row r="66121" spans="4:4" x14ac:dyDescent="0.25">
      <c r="D66121" s="27"/>
    </row>
    <row r="66122" spans="4:4" x14ac:dyDescent="0.25">
      <c r="D66122" s="27"/>
    </row>
    <row r="66123" spans="4:4" x14ac:dyDescent="0.25">
      <c r="D66123" s="27"/>
    </row>
    <row r="66124" spans="4:4" x14ac:dyDescent="0.25">
      <c r="D66124" s="27"/>
    </row>
    <row r="66125" spans="4:4" x14ac:dyDescent="0.25">
      <c r="D66125" s="27"/>
    </row>
    <row r="66126" spans="4:4" x14ac:dyDescent="0.25">
      <c r="D66126" s="27"/>
    </row>
    <row r="66127" spans="4:4" x14ac:dyDescent="0.25">
      <c r="D66127" s="27"/>
    </row>
    <row r="66128" spans="4:4" x14ac:dyDescent="0.25">
      <c r="D66128" s="27"/>
    </row>
    <row r="66129" spans="4:4" x14ac:dyDescent="0.25">
      <c r="D66129" s="27"/>
    </row>
    <row r="66130" spans="4:4" x14ac:dyDescent="0.25">
      <c r="D66130" s="27"/>
    </row>
    <row r="66131" spans="4:4" x14ac:dyDescent="0.25">
      <c r="D66131" s="27"/>
    </row>
    <row r="66132" spans="4:4" x14ac:dyDescent="0.25">
      <c r="D66132" s="27"/>
    </row>
    <row r="66133" spans="4:4" x14ac:dyDescent="0.25">
      <c r="D66133" s="27"/>
    </row>
    <row r="66134" spans="4:4" x14ac:dyDescent="0.25">
      <c r="D66134" s="27"/>
    </row>
    <row r="66135" spans="4:4" x14ac:dyDescent="0.25">
      <c r="D66135" s="27"/>
    </row>
    <row r="66136" spans="4:4" x14ac:dyDescent="0.25">
      <c r="D66136" s="27"/>
    </row>
    <row r="66137" spans="4:4" x14ac:dyDescent="0.25">
      <c r="D66137" s="27"/>
    </row>
    <row r="66138" spans="4:4" x14ac:dyDescent="0.25">
      <c r="D66138" s="27"/>
    </row>
    <row r="66139" spans="4:4" x14ac:dyDescent="0.25">
      <c r="D66139" s="27"/>
    </row>
    <row r="66140" spans="4:4" x14ac:dyDescent="0.25">
      <c r="D66140" s="27"/>
    </row>
    <row r="66141" spans="4:4" x14ac:dyDescent="0.25">
      <c r="D66141" s="27"/>
    </row>
    <row r="66142" spans="4:4" x14ac:dyDescent="0.25">
      <c r="D66142" s="27"/>
    </row>
    <row r="66143" spans="4:4" x14ac:dyDescent="0.25">
      <c r="D66143" s="27"/>
    </row>
    <row r="66144" spans="4:4" x14ac:dyDescent="0.25">
      <c r="D66144" s="27"/>
    </row>
    <row r="66145" spans="4:4" x14ac:dyDescent="0.25">
      <c r="D66145" s="27"/>
    </row>
    <row r="66146" spans="4:4" x14ac:dyDescent="0.25">
      <c r="D66146" s="27"/>
    </row>
    <row r="66147" spans="4:4" x14ac:dyDescent="0.25">
      <c r="D66147" s="27"/>
    </row>
    <row r="66148" spans="4:4" x14ac:dyDescent="0.25">
      <c r="D66148" s="27"/>
    </row>
    <row r="66149" spans="4:4" x14ac:dyDescent="0.25">
      <c r="D66149" s="27"/>
    </row>
    <row r="66150" spans="4:4" x14ac:dyDescent="0.25">
      <c r="D66150" s="27"/>
    </row>
    <row r="66151" spans="4:4" x14ac:dyDescent="0.25">
      <c r="D66151" s="27"/>
    </row>
    <row r="66152" spans="4:4" x14ac:dyDescent="0.25">
      <c r="D66152" s="27"/>
    </row>
    <row r="66153" spans="4:4" x14ac:dyDescent="0.25">
      <c r="D66153" s="27"/>
    </row>
    <row r="66154" spans="4:4" x14ac:dyDescent="0.25">
      <c r="D66154" s="27"/>
    </row>
    <row r="66155" spans="4:4" x14ac:dyDescent="0.25">
      <c r="D66155" s="27"/>
    </row>
    <row r="66156" spans="4:4" x14ac:dyDescent="0.25">
      <c r="D66156" s="27"/>
    </row>
    <row r="66157" spans="4:4" x14ac:dyDescent="0.25">
      <c r="D66157" s="27"/>
    </row>
    <row r="66158" spans="4:4" x14ac:dyDescent="0.25">
      <c r="D66158" s="27"/>
    </row>
    <row r="66159" spans="4:4" x14ac:dyDescent="0.25">
      <c r="D66159" s="27"/>
    </row>
    <row r="66160" spans="4:4" x14ac:dyDescent="0.25">
      <c r="D66160" s="27"/>
    </row>
    <row r="66161" spans="4:4" x14ac:dyDescent="0.25">
      <c r="D66161" s="27"/>
    </row>
    <row r="66162" spans="4:4" x14ac:dyDescent="0.25">
      <c r="D66162" s="27"/>
    </row>
    <row r="66163" spans="4:4" x14ac:dyDescent="0.25">
      <c r="D66163" s="27"/>
    </row>
    <row r="66164" spans="4:4" x14ac:dyDescent="0.25">
      <c r="D66164" s="27"/>
    </row>
    <row r="66165" spans="4:4" x14ac:dyDescent="0.25">
      <c r="D66165" s="27"/>
    </row>
    <row r="66166" spans="4:4" x14ac:dyDescent="0.25">
      <c r="D66166" s="27"/>
    </row>
    <row r="66167" spans="4:4" x14ac:dyDescent="0.25">
      <c r="D66167" s="27"/>
    </row>
    <row r="66168" spans="4:4" x14ac:dyDescent="0.25">
      <c r="D66168" s="27"/>
    </row>
    <row r="66169" spans="4:4" x14ac:dyDescent="0.25">
      <c r="D66169" s="27"/>
    </row>
    <row r="66170" spans="4:4" x14ac:dyDescent="0.25">
      <c r="D66170" s="27"/>
    </row>
    <row r="66171" spans="4:4" x14ac:dyDescent="0.25">
      <c r="D66171" s="27"/>
    </row>
    <row r="66172" spans="4:4" x14ac:dyDescent="0.25">
      <c r="D66172" s="27"/>
    </row>
    <row r="66173" spans="4:4" x14ac:dyDescent="0.25">
      <c r="D66173" s="27"/>
    </row>
    <row r="66174" spans="4:4" x14ac:dyDescent="0.25">
      <c r="D66174" s="27"/>
    </row>
    <row r="66175" spans="4:4" x14ac:dyDescent="0.25">
      <c r="D66175" s="27"/>
    </row>
    <row r="66176" spans="4:4" x14ac:dyDescent="0.25">
      <c r="D66176" s="27"/>
    </row>
    <row r="66177" spans="4:4" x14ac:dyDescent="0.25">
      <c r="D66177" s="27"/>
    </row>
    <row r="66178" spans="4:4" x14ac:dyDescent="0.25">
      <c r="D66178" s="27"/>
    </row>
    <row r="66179" spans="4:4" x14ac:dyDescent="0.25">
      <c r="D66179" s="27"/>
    </row>
    <row r="66180" spans="4:4" x14ac:dyDescent="0.25">
      <c r="D66180" s="27"/>
    </row>
    <row r="66181" spans="4:4" x14ac:dyDescent="0.25">
      <c r="D66181" s="27"/>
    </row>
    <row r="66182" spans="4:4" x14ac:dyDescent="0.25">
      <c r="D66182" s="27"/>
    </row>
    <row r="66183" spans="4:4" x14ac:dyDescent="0.25">
      <c r="D66183" s="27"/>
    </row>
    <row r="66184" spans="4:4" x14ac:dyDescent="0.25">
      <c r="D66184" s="27"/>
    </row>
    <row r="66185" spans="4:4" x14ac:dyDescent="0.25">
      <c r="D66185" s="27"/>
    </row>
    <row r="66186" spans="4:4" x14ac:dyDescent="0.25">
      <c r="D66186" s="27"/>
    </row>
    <row r="66187" spans="4:4" x14ac:dyDescent="0.25">
      <c r="D66187" s="27"/>
    </row>
    <row r="66188" spans="4:4" x14ac:dyDescent="0.25">
      <c r="D66188" s="27"/>
    </row>
    <row r="66189" spans="4:4" x14ac:dyDescent="0.25">
      <c r="D66189" s="27"/>
    </row>
    <row r="66190" spans="4:4" x14ac:dyDescent="0.25">
      <c r="D66190" s="27"/>
    </row>
    <row r="66191" spans="4:4" x14ac:dyDescent="0.25">
      <c r="D66191" s="27"/>
    </row>
    <row r="66192" spans="4:4" x14ac:dyDescent="0.25">
      <c r="D66192" s="27"/>
    </row>
    <row r="66193" spans="4:4" x14ac:dyDescent="0.25">
      <c r="D66193" s="27"/>
    </row>
    <row r="66194" spans="4:4" x14ac:dyDescent="0.25">
      <c r="D66194" s="27"/>
    </row>
    <row r="66195" spans="4:4" x14ac:dyDescent="0.25">
      <c r="D66195" s="27"/>
    </row>
    <row r="66196" spans="4:4" x14ac:dyDescent="0.25">
      <c r="D66196" s="27"/>
    </row>
    <row r="66197" spans="4:4" x14ac:dyDescent="0.25">
      <c r="D66197" s="27"/>
    </row>
    <row r="66198" spans="4:4" x14ac:dyDescent="0.25">
      <c r="D66198" s="27"/>
    </row>
    <row r="66199" spans="4:4" x14ac:dyDescent="0.25">
      <c r="D66199" s="27"/>
    </row>
    <row r="66200" spans="4:4" x14ac:dyDescent="0.25">
      <c r="D66200" s="27"/>
    </row>
    <row r="66201" spans="4:4" x14ac:dyDescent="0.25">
      <c r="D66201" s="27"/>
    </row>
    <row r="66202" spans="4:4" x14ac:dyDescent="0.25">
      <c r="D66202" s="27"/>
    </row>
    <row r="66203" spans="4:4" x14ac:dyDescent="0.25">
      <c r="D66203" s="27"/>
    </row>
    <row r="66204" spans="4:4" x14ac:dyDescent="0.25">
      <c r="D66204" s="27"/>
    </row>
    <row r="66205" spans="4:4" x14ac:dyDescent="0.25">
      <c r="D66205" s="27"/>
    </row>
    <row r="66206" spans="4:4" x14ac:dyDescent="0.25">
      <c r="D66206" s="27"/>
    </row>
    <row r="66207" spans="4:4" x14ac:dyDescent="0.25">
      <c r="D66207" s="27"/>
    </row>
    <row r="66208" spans="4:4" x14ac:dyDescent="0.25">
      <c r="D66208" s="27"/>
    </row>
    <row r="66209" spans="4:4" x14ac:dyDescent="0.25">
      <c r="D66209" s="27"/>
    </row>
    <row r="66210" spans="4:4" x14ac:dyDescent="0.25">
      <c r="D66210" s="27"/>
    </row>
    <row r="66211" spans="4:4" x14ac:dyDescent="0.25">
      <c r="D66211" s="27"/>
    </row>
    <row r="66212" spans="4:4" x14ac:dyDescent="0.25">
      <c r="D66212" s="27"/>
    </row>
    <row r="66213" spans="4:4" x14ac:dyDescent="0.25">
      <c r="D66213" s="27"/>
    </row>
    <row r="66214" spans="4:4" x14ac:dyDescent="0.25">
      <c r="D66214" s="27"/>
    </row>
    <row r="66215" spans="4:4" x14ac:dyDescent="0.25">
      <c r="D66215" s="27"/>
    </row>
    <row r="66216" spans="4:4" x14ac:dyDescent="0.25">
      <c r="D66216" s="27"/>
    </row>
    <row r="66217" spans="4:4" x14ac:dyDescent="0.25">
      <c r="D66217" s="27"/>
    </row>
    <row r="66218" spans="4:4" x14ac:dyDescent="0.25">
      <c r="D66218" s="27"/>
    </row>
    <row r="66219" spans="4:4" x14ac:dyDescent="0.25">
      <c r="D66219" s="27"/>
    </row>
    <row r="66220" spans="4:4" x14ac:dyDescent="0.25">
      <c r="D66220" s="27"/>
    </row>
    <row r="66221" spans="4:4" x14ac:dyDescent="0.25">
      <c r="D66221" s="27"/>
    </row>
    <row r="66222" spans="4:4" x14ac:dyDescent="0.25">
      <c r="D66222" s="27"/>
    </row>
    <row r="66223" spans="4:4" x14ac:dyDescent="0.25">
      <c r="D66223" s="27"/>
    </row>
    <row r="66224" spans="4:4" x14ac:dyDescent="0.25">
      <c r="D66224" s="27"/>
    </row>
    <row r="66225" spans="4:4" x14ac:dyDescent="0.25">
      <c r="D66225" s="27"/>
    </row>
    <row r="66226" spans="4:4" x14ac:dyDescent="0.25">
      <c r="D66226" s="27"/>
    </row>
    <row r="66227" spans="4:4" x14ac:dyDescent="0.25">
      <c r="D66227" s="27"/>
    </row>
    <row r="66228" spans="4:4" x14ac:dyDescent="0.25">
      <c r="D66228" s="27"/>
    </row>
    <row r="66229" spans="4:4" x14ac:dyDescent="0.25">
      <c r="D66229" s="27"/>
    </row>
    <row r="66230" spans="4:4" x14ac:dyDescent="0.25">
      <c r="D66230" s="27"/>
    </row>
    <row r="66231" spans="4:4" x14ac:dyDescent="0.25">
      <c r="D66231" s="27"/>
    </row>
    <row r="66232" spans="4:4" x14ac:dyDescent="0.25">
      <c r="D66232" s="27"/>
    </row>
    <row r="66233" spans="4:4" x14ac:dyDescent="0.25">
      <c r="D66233" s="27"/>
    </row>
    <row r="66234" spans="4:4" x14ac:dyDescent="0.25">
      <c r="D66234" s="27"/>
    </row>
    <row r="66235" spans="4:4" x14ac:dyDescent="0.25">
      <c r="D66235" s="27"/>
    </row>
    <row r="66236" spans="4:4" x14ac:dyDescent="0.25">
      <c r="D66236" s="27"/>
    </row>
    <row r="66237" spans="4:4" x14ac:dyDescent="0.25">
      <c r="D66237" s="27"/>
    </row>
    <row r="66238" spans="4:4" x14ac:dyDescent="0.25">
      <c r="D66238" s="27"/>
    </row>
    <row r="66239" spans="4:4" x14ac:dyDescent="0.25">
      <c r="D66239" s="27"/>
    </row>
    <row r="66240" spans="4:4" x14ac:dyDescent="0.25">
      <c r="D66240" s="27"/>
    </row>
    <row r="66241" spans="4:4" x14ac:dyDescent="0.25">
      <c r="D66241" s="27"/>
    </row>
    <row r="66242" spans="4:4" x14ac:dyDescent="0.25">
      <c r="D66242" s="27"/>
    </row>
    <row r="66243" spans="4:4" x14ac:dyDescent="0.25">
      <c r="D66243" s="27"/>
    </row>
    <row r="66244" spans="4:4" x14ac:dyDescent="0.25">
      <c r="D66244" s="27"/>
    </row>
    <row r="66245" spans="4:4" x14ac:dyDescent="0.25">
      <c r="D66245" s="27"/>
    </row>
    <row r="66246" spans="4:4" x14ac:dyDescent="0.25">
      <c r="D66246" s="27"/>
    </row>
    <row r="66247" spans="4:4" x14ac:dyDescent="0.25">
      <c r="D66247" s="27"/>
    </row>
    <row r="66248" spans="4:4" x14ac:dyDescent="0.25">
      <c r="D66248" s="27"/>
    </row>
    <row r="66249" spans="4:4" x14ac:dyDescent="0.25">
      <c r="D66249" s="27"/>
    </row>
    <row r="66250" spans="4:4" x14ac:dyDescent="0.25">
      <c r="D66250" s="27"/>
    </row>
    <row r="66251" spans="4:4" x14ac:dyDescent="0.25">
      <c r="D66251" s="27"/>
    </row>
    <row r="66252" spans="4:4" x14ac:dyDescent="0.25">
      <c r="D66252" s="27"/>
    </row>
    <row r="66253" spans="4:4" x14ac:dyDescent="0.25">
      <c r="D66253" s="27"/>
    </row>
    <row r="66254" spans="4:4" x14ac:dyDescent="0.25">
      <c r="D66254" s="27"/>
    </row>
    <row r="66255" spans="4:4" x14ac:dyDescent="0.25">
      <c r="D66255" s="27"/>
    </row>
    <row r="66256" spans="4:4" x14ac:dyDescent="0.25">
      <c r="D66256" s="27"/>
    </row>
    <row r="66257" spans="4:4" x14ac:dyDescent="0.25">
      <c r="D66257" s="27"/>
    </row>
    <row r="66258" spans="4:4" x14ac:dyDescent="0.25">
      <c r="D66258" s="27"/>
    </row>
    <row r="66259" spans="4:4" x14ac:dyDescent="0.25">
      <c r="D66259" s="27"/>
    </row>
    <row r="66260" spans="4:4" x14ac:dyDescent="0.25">
      <c r="D66260" s="27"/>
    </row>
    <row r="66261" spans="4:4" x14ac:dyDescent="0.25">
      <c r="D66261" s="27"/>
    </row>
    <row r="66262" spans="4:4" x14ac:dyDescent="0.25">
      <c r="D66262" s="27"/>
    </row>
    <row r="66263" spans="4:4" x14ac:dyDescent="0.25">
      <c r="D66263" s="27"/>
    </row>
    <row r="66264" spans="4:4" x14ac:dyDescent="0.25">
      <c r="D66264" s="27"/>
    </row>
    <row r="66265" spans="4:4" x14ac:dyDescent="0.25">
      <c r="D66265" s="27"/>
    </row>
    <row r="66266" spans="4:4" x14ac:dyDescent="0.25">
      <c r="D66266" s="27"/>
    </row>
    <row r="66267" spans="4:4" x14ac:dyDescent="0.25">
      <c r="D66267" s="27"/>
    </row>
    <row r="66268" spans="4:4" x14ac:dyDescent="0.25">
      <c r="D66268" s="27"/>
    </row>
    <row r="66269" spans="4:4" x14ac:dyDescent="0.25">
      <c r="D66269" s="27"/>
    </row>
    <row r="66270" spans="4:4" x14ac:dyDescent="0.25">
      <c r="D66270" s="27"/>
    </row>
    <row r="66271" spans="4:4" x14ac:dyDescent="0.25">
      <c r="D66271" s="27"/>
    </row>
    <row r="66272" spans="4:4" x14ac:dyDescent="0.25">
      <c r="D66272" s="27"/>
    </row>
    <row r="66273" spans="4:4" x14ac:dyDescent="0.25">
      <c r="D66273" s="27"/>
    </row>
    <row r="66274" spans="4:4" x14ac:dyDescent="0.25">
      <c r="D66274" s="27"/>
    </row>
    <row r="66275" spans="4:4" x14ac:dyDescent="0.25">
      <c r="D66275" s="27"/>
    </row>
    <row r="66276" spans="4:4" x14ac:dyDescent="0.25">
      <c r="D66276" s="27"/>
    </row>
    <row r="66277" spans="4:4" x14ac:dyDescent="0.25">
      <c r="D66277" s="27"/>
    </row>
    <row r="66278" spans="4:4" x14ac:dyDescent="0.25">
      <c r="D66278" s="27"/>
    </row>
    <row r="66279" spans="4:4" x14ac:dyDescent="0.25">
      <c r="D66279" s="27"/>
    </row>
    <row r="66280" spans="4:4" x14ac:dyDescent="0.25">
      <c r="D66280" s="27"/>
    </row>
    <row r="66281" spans="4:4" x14ac:dyDescent="0.25">
      <c r="D66281" s="27"/>
    </row>
    <row r="66282" spans="4:4" x14ac:dyDescent="0.25">
      <c r="D66282" s="27"/>
    </row>
    <row r="66283" spans="4:4" x14ac:dyDescent="0.25">
      <c r="D66283" s="27"/>
    </row>
    <row r="66284" spans="4:4" x14ac:dyDescent="0.25">
      <c r="D66284" s="27"/>
    </row>
    <row r="66285" spans="4:4" x14ac:dyDescent="0.25">
      <c r="D66285" s="27"/>
    </row>
    <row r="66286" spans="4:4" x14ac:dyDescent="0.25">
      <c r="D66286" s="27"/>
    </row>
    <row r="66287" spans="4:4" x14ac:dyDescent="0.25">
      <c r="D66287" s="27"/>
    </row>
    <row r="66288" spans="4:4" x14ac:dyDescent="0.25">
      <c r="D66288" s="27"/>
    </row>
    <row r="66289" spans="4:4" x14ac:dyDescent="0.25">
      <c r="D66289" s="27"/>
    </row>
    <row r="66290" spans="4:4" x14ac:dyDescent="0.25">
      <c r="D66290" s="27"/>
    </row>
    <row r="66291" spans="4:4" x14ac:dyDescent="0.25">
      <c r="D66291" s="27"/>
    </row>
    <row r="66292" spans="4:4" x14ac:dyDescent="0.25">
      <c r="D66292" s="27"/>
    </row>
    <row r="66293" spans="4:4" x14ac:dyDescent="0.25">
      <c r="D66293" s="27"/>
    </row>
    <row r="66294" spans="4:4" x14ac:dyDescent="0.25">
      <c r="D66294" s="27"/>
    </row>
    <row r="66295" spans="4:4" x14ac:dyDescent="0.25">
      <c r="D66295" s="27"/>
    </row>
    <row r="66296" spans="4:4" x14ac:dyDescent="0.25">
      <c r="D66296" s="27"/>
    </row>
    <row r="66297" spans="4:4" x14ac:dyDescent="0.25">
      <c r="D66297" s="27"/>
    </row>
    <row r="66298" spans="4:4" x14ac:dyDescent="0.25">
      <c r="D66298" s="27"/>
    </row>
    <row r="66299" spans="4:4" x14ac:dyDescent="0.25">
      <c r="D66299" s="27"/>
    </row>
    <row r="66300" spans="4:4" x14ac:dyDescent="0.25">
      <c r="D66300" s="27"/>
    </row>
    <row r="66301" spans="4:4" x14ac:dyDescent="0.25">
      <c r="D66301" s="27"/>
    </row>
    <row r="66302" spans="4:4" x14ac:dyDescent="0.25">
      <c r="D66302" s="27"/>
    </row>
    <row r="66303" spans="4:4" x14ac:dyDescent="0.25">
      <c r="D66303" s="27"/>
    </row>
    <row r="66304" spans="4:4" x14ac:dyDescent="0.25">
      <c r="D66304" s="27"/>
    </row>
    <row r="66305" spans="4:4" x14ac:dyDescent="0.25">
      <c r="D66305" s="27"/>
    </row>
    <row r="66306" spans="4:4" x14ac:dyDescent="0.25">
      <c r="D66306" s="27"/>
    </row>
    <row r="66307" spans="4:4" x14ac:dyDescent="0.25">
      <c r="D66307" s="27"/>
    </row>
    <row r="66308" spans="4:4" x14ac:dyDescent="0.25">
      <c r="D66308" s="27"/>
    </row>
    <row r="66309" spans="4:4" x14ac:dyDescent="0.25">
      <c r="D66309" s="27"/>
    </row>
    <row r="66310" spans="4:4" x14ac:dyDescent="0.25">
      <c r="D66310" s="27"/>
    </row>
    <row r="66311" spans="4:4" x14ac:dyDescent="0.25">
      <c r="D66311" s="27"/>
    </row>
    <row r="66312" spans="4:4" x14ac:dyDescent="0.25">
      <c r="D66312" s="27"/>
    </row>
    <row r="66313" spans="4:4" x14ac:dyDescent="0.25">
      <c r="D66313" s="27"/>
    </row>
    <row r="66314" spans="4:4" x14ac:dyDescent="0.25">
      <c r="D66314" s="27"/>
    </row>
    <row r="66315" spans="4:4" x14ac:dyDescent="0.25">
      <c r="D66315" s="27"/>
    </row>
    <row r="66316" spans="4:4" x14ac:dyDescent="0.25">
      <c r="D66316" s="27"/>
    </row>
    <row r="66317" spans="4:4" x14ac:dyDescent="0.25">
      <c r="D66317" s="27"/>
    </row>
    <row r="66318" spans="4:4" x14ac:dyDescent="0.25">
      <c r="D66318" s="27"/>
    </row>
    <row r="66319" spans="4:4" x14ac:dyDescent="0.25">
      <c r="D66319" s="27"/>
    </row>
    <row r="66320" spans="4:4" x14ac:dyDescent="0.25">
      <c r="D66320" s="27"/>
    </row>
    <row r="66321" spans="4:4" x14ac:dyDescent="0.25">
      <c r="D66321" s="27"/>
    </row>
    <row r="66322" spans="4:4" x14ac:dyDescent="0.25">
      <c r="D66322" s="27"/>
    </row>
  </sheetData>
  <autoFilter ref="A1:O1"/>
  <conditionalFormatting sqref="Y43:Y48">
    <cfRule type="containsText" dxfId="31" priority="61" operator="containsText" text="да">
      <formula>NOT(ISERROR(SEARCH("да",Y43)))</formula>
    </cfRule>
    <cfRule type="containsText" dxfId="30" priority="62" operator="containsText" text="да">
      <formula>NOT(ISERROR(SEARCH("да",Y43)))</formula>
    </cfRule>
    <cfRule type="containsText" dxfId="29" priority="63" operator="containsText" text="да">
      <formula>NOT(ISERROR(SEARCH("да",Y43)))</formula>
    </cfRule>
    <cfRule type="containsText" dxfId="28" priority="64" operator="containsText" text="нет">
      <formula>NOT(ISERROR(SEARCH("нет",Y43)))</formula>
    </cfRule>
    <cfRule type="containsText" dxfId="27" priority="65" operator="containsText" text="нет">
      <formula>NOT(ISERROR(SEARCH("нет",Y43)))</formula>
    </cfRule>
  </conditionalFormatting>
  <conditionalFormatting sqref="AB43:AB48">
    <cfRule type="containsText" dxfId="26" priority="66" operator="containsText" text="высокий">
      <formula>NOT(ISERROR(SEARCH("высокий",AB43)))</formula>
    </cfRule>
    <cfRule type="cellIs" dxfId="25" priority="67" operator="equal">
      <formula>"умеренный"</formula>
    </cfRule>
    <cfRule type="containsText" dxfId="24" priority="68" operator="containsText" text="низкий">
      <formula>NOT(ISERROR(SEARCH("низкий",AB43)))</formula>
    </cfRule>
  </conditionalFormatting>
  <conditionalFormatting sqref="R766:R825">
    <cfRule type="colorScale" priority="60">
      <colorScale>
        <cfvo type="min"/>
        <cfvo type="max"/>
        <color rgb="FFFF7128"/>
        <color rgb="FFFFEF9C"/>
      </colorScale>
    </cfRule>
  </conditionalFormatting>
  <conditionalFormatting sqref="AB760">
    <cfRule type="containsText" dxfId="21" priority="54" operator="containsText" text="высокий">
      <formula>NOT(ISERROR(SEARCH("высокий",AB760)))</formula>
    </cfRule>
    <cfRule type="cellIs" dxfId="20" priority="55" operator="equal">
      <formula>"умеренный"</formula>
    </cfRule>
    <cfRule type="containsText" dxfId="19" priority="56" operator="containsText" text="низкий">
      <formula>NOT(ISERROR(SEARCH("низкий",AB760)))</formula>
    </cfRule>
  </conditionalFormatting>
  <conditionalFormatting sqref="AB759">
    <cfRule type="containsText" dxfId="18" priority="46" operator="containsText" text="высокий">
      <formula>NOT(ISERROR(SEARCH("высокий",AB759)))</formula>
    </cfRule>
    <cfRule type="cellIs" dxfId="17" priority="47" operator="equal">
      <formula>"умеренный"</formula>
    </cfRule>
    <cfRule type="containsText" dxfId="16" priority="48" operator="containsText" text="низкий">
      <formula>NOT(ISERROR(SEARCH("низкий",AB759)))</formula>
    </cfRule>
  </conditionalFormatting>
  <conditionalFormatting sqref="AB758">
    <cfRule type="containsText" dxfId="15" priority="38" operator="containsText" text="высокий">
      <formula>NOT(ISERROR(SEARCH("высокий",AB758)))</formula>
    </cfRule>
    <cfRule type="cellIs" dxfId="14" priority="39" operator="equal">
      <formula>"умеренный"</formula>
    </cfRule>
    <cfRule type="containsText" dxfId="13" priority="40" operator="containsText" text="низкий">
      <formula>NOT(ISERROR(SEARCH("низкий",AB758)))</formula>
    </cfRule>
  </conditionalFormatting>
  <conditionalFormatting sqref="AB757">
    <cfRule type="containsText" dxfId="12" priority="30" operator="containsText" text="высокий">
      <formula>NOT(ISERROR(SEARCH("высокий",AB757)))</formula>
    </cfRule>
    <cfRule type="cellIs" dxfId="11" priority="31" operator="equal">
      <formula>"умеренный"</formula>
    </cfRule>
    <cfRule type="containsText" dxfId="10" priority="32" operator="containsText" text="низкий">
      <formula>NOT(ISERROR(SEARCH("низкий",AB757)))</formula>
    </cfRule>
  </conditionalFormatting>
  <conditionalFormatting sqref="AB756">
    <cfRule type="containsText" dxfId="9" priority="22" operator="containsText" text="высокий">
      <formula>NOT(ISERROR(SEARCH("высокий",AB756)))</formula>
    </cfRule>
    <cfRule type="cellIs" dxfId="8" priority="23" operator="equal">
      <formula>"умеренный"</formula>
    </cfRule>
    <cfRule type="containsText" dxfId="7" priority="24" operator="containsText" text="низкий">
      <formula>NOT(ISERROR(SEARCH("низкий",AB756)))</formula>
    </cfRule>
  </conditionalFormatting>
  <conditionalFormatting sqref="AB755">
    <cfRule type="containsText" dxfId="6" priority="14" operator="containsText" text="высокий">
      <formula>NOT(ISERROR(SEARCH("высокий",AB755)))</formula>
    </cfRule>
    <cfRule type="cellIs" dxfId="5" priority="15" operator="equal">
      <formula>"умеренный"</formula>
    </cfRule>
    <cfRule type="containsText" dxfId="4" priority="16" operator="containsText" text="низкий">
      <formula>NOT(ISERROR(SEARCH("низкий",AB755)))</formula>
    </cfRule>
  </conditionalFormatting>
  <conditionalFormatting sqref="X758:X760">
    <cfRule type="colorScale" priority="8">
      <colorScale>
        <cfvo type="min"/>
        <cfvo type="max"/>
        <color rgb="FFFF7128"/>
        <color rgb="FFFFEF9C"/>
      </colorScale>
    </cfRule>
  </conditionalFormatting>
  <conditionalFormatting sqref="X755:X757">
    <cfRule type="colorScale" priority="6">
      <colorScale>
        <cfvo type="min"/>
        <cfvo type="max"/>
        <color rgb="FFFF7128"/>
        <color rgb="FFFFEF9C"/>
      </colorScale>
    </cfRule>
  </conditionalFormatting>
  <conditionalFormatting sqref="O2:S704 O705:U705 O706:O825 R761:S764 R709:R760 V755:W760">
    <cfRule type="colorScale" priority="7212">
      <colorScale>
        <cfvo type="min"/>
        <cfvo type="max"/>
        <color rgb="FFFF7128"/>
        <color rgb="FFFFEF9C"/>
      </colorScale>
    </cfRule>
  </conditionalFormatting>
  <conditionalFormatting sqref="P707:P825">
    <cfRule type="colorScale" priority="4">
      <colorScale>
        <cfvo type="min"/>
        <cfvo type="max"/>
        <color rgb="FFFF7128"/>
        <color rgb="FFFFEF9C"/>
      </colorScale>
    </cfRule>
  </conditionalFormatting>
  <conditionalFormatting sqref="R707:S708 Q707:Q825">
    <cfRule type="colorScale" priority="2">
      <colorScale>
        <cfvo type="min"/>
        <cfvo type="max"/>
        <color rgb="FFFF7128"/>
        <color rgb="FFFFEF9C"/>
      </colorScale>
    </cfRule>
  </conditionalFormatting>
  <conditionalFormatting sqref="S766:S825">
    <cfRule type="colorScale" priority="7214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9" operator="containsText" id="{3DC64880-27ED-49AF-9ECF-00C07AACDB7B}">
            <xm:f>NOT(ISERROR(SEARCH(1,O2)))</xm:f>
            <xm:f>1</xm:f>
            <x14:dxf>
              <fill>
                <patternFill>
                  <bgColor rgb="FFFF0000"/>
                </patternFill>
              </fill>
            </x14:dxf>
          </x14:cfRule>
          <xm:sqref>O706:O825 R761:S764 V755:W760 O2:S704 O705:U705 R709:R760 R707:S708</xm:sqref>
        </x14:conditionalFormatting>
        <x14:conditionalFormatting xmlns:xm="http://schemas.microsoft.com/office/excel/2006/main">
          <x14:cfRule type="containsText" priority="59" operator="containsText" id="{35735B1A-57D5-49FC-B5D0-FA99759E938F}">
            <xm:f>NOT(ISERROR(SEARCH(1,R766)))</xm:f>
            <xm:f>1</xm:f>
            <x14:dxf>
              <fill>
                <patternFill>
                  <bgColor rgb="FFFF0000"/>
                </patternFill>
              </fill>
            </x14:dxf>
          </x14:cfRule>
          <xm:sqref>R766:R825</xm:sqref>
        </x14:conditionalFormatting>
        <x14:conditionalFormatting xmlns:xm="http://schemas.microsoft.com/office/excel/2006/main">
          <x14:cfRule type="containsText" priority="57" operator="containsText" id="{2FFB2EC9-E9F5-4BBF-9897-444D230AC6D9}">
            <xm:f>NOT(ISERROR(SEARCH(1,S766)))</xm:f>
            <xm:f>1</xm:f>
            <x14:dxf>
              <fill>
                <patternFill>
                  <bgColor rgb="FFFF0000"/>
                </patternFill>
              </fill>
            </x14:dxf>
          </x14:cfRule>
          <xm:sqref>S766:S825</xm:sqref>
        </x14:conditionalFormatting>
        <x14:conditionalFormatting xmlns:xm="http://schemas.microsoft.com/office/excel/2006/main">
          <x14:cfRule type="containsText" priority="7" operator="containsText" id="{E379DC16-A46D-4E0A-B213-58884F278AE9}">
            <xm:f>NOT(ISERROR(SEARCH(1,X758)))</xm:f>
            <xm:f>1</xm:f>
            <x14:dxf>
              <fill>
                <patternFill>
                  <bgColor rgb="FFFF0000"/>
                </patternFill>
              </fill>
            </x14:dxf>
          </x14:cfRule>
          <xm:sqref>X758:X760</xm:sqref>
        </x14:conditionalFormatting>
        <x14:conditionalFormatting xmlns:xm="http://schemas.microsoft.com/office/excel/2006/main">
          <x14:cfRule type="containsText" priority="5" operator="containsText" id="{3D928430-22EB-4070-A6A5-F8C3B141EA62}">
            <xm:f>NOT(ISERROR(SEARCH(1,X755)))</xm:f>
            <xm:f>1</xm:f>
            <x14:dxf>
              <fill>
                <patternFill>
                  <bgColor rgb="FFFF0000"/>
                </patternFill>
              </fill>
            </x14:dxf>
          </x14:cfRule>
          <xm:sqref>X755:X757</xm:sqref>
        </x14:conditionalFormatting>
        <x14:conditionalFormatting xmlns:xm="http://schemas.microsoft.com/office/excel/2006/main">
          <x14:cfRule type="containsText" priority="3" operator="containsText" id="{7E39E0D2-01BE-48CE-B2FB-0EAEDE5C6E2F}">
            <xm:f>NOT(ISERROR(SEARCH(1,P707)))</xm:f>
            <xm:f>1</xm:f>
            <x14:dxf>
              <fill>
                <patternFill>
                  <bgColor rgb="FFFF0000"/>
                </patternFill>
              </fill>
            </x14:dxf>
          </x14:cfRule>
          <xm:sqref>P707:P825</xm:sqref>
        </x14:conditionalFormatting>
        <x14:conditionalFormatting xmlns:xm="http://schemas.microsoft.com/office/excel/2006/main">
          <x14:cfRule type="containsText" priority="1" operator="containsText" id="{3AC16850-9D9C-49D4-9644-3B617F446601}">
            <xm:f>NOT(ISERROR(SEARCH(1,Q707)))</xm:f>
            <xm:f>1</xm:f>
            <x14:dxf>
              <fill>
                <patternFill>
                  <bgColor rgb="FFFF0000"/>
                </patternFill>
              </fill>
            </x14:dxf>
          </x14:cfRule>
          <xm:sqref>Q707:Q825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Данные расчет потери металла</vt:lpstr>
      <vt:lpstr>Данные расчет потери металл пра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Михаил</cp:lastModifiedBy>
  <cp:lastPrinted>2023-11-02T13:14:58Z</cp:lastPrinted>
  <dcterms:created xsi:type="dcterms:W3CDTF">2015-06-05T18:17:20Z</dcterms:created>
  <dcterms:modified xsi:type="dcterms:W3CDTF">2023-11-16T14:07:11Z</dcterms:modified>
</cp:coreProperties>
</file>